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reelance\Group Project\"/>
    </mc:Choice>
  </mc:AlternateContent>
  <xr:revisionPtr revIDLastSave="0" documentId="13_ncr:1_{82CA934C-3FEC-4083-B725-B83354D41764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DimCustomers" sheetId="1" r:id="rId1"/>
    <sheet name="DimVisaApplications" sheetId="2" r:id="rId2"/>
    <sheet name="DimHotels" sheetId="3" r:id="rId3"/>
    <sheet name="DimTickets" sheetId="4" r:id="rId4"/>
    <sheet name="Pivot" sheetId="8" r:id="rId5"/>
    <sheet name="FactBookings" sheetId="5" r:id="rId6"/>
    <sheet name="DimVisaApplications 2" sheetId="7" r:id="rId7"/>
  </sheets>
  <definedNames>
    <definedName name="ExternalData_1" localSheetId="6" hidden="1">'DimVisaApplications 2'!$A$1:$H$3001</definedName>
  </definedNames>
  <calcPr calcId="181029"/>
  <pivotCaches>
    <pivotCache cacheId="0" r:id="rId8"/>
  </pivotCaches>
</workbook>
</file>

<file path=xl/calcChain.xml><?xml version="1.0" encoding="utf-8"?>
<calcChain xmlns="http://schemas.openxmlformats.org/spreadsheetml/2006/main">
  <c r="N2" i="5" l="1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388" i="5"/>
  <c r="N389" i="5"/>
  <c r="N390" i="5"/>
  <c r="N391" i="5"/>
  <c r="N392" i="5"/>
  <c r="N393" i="5"/>
  <c r="N394" i="5"/>
  <c r="N395" i="5"/>
  <c r="N396" i="5"/>
  <c r="N397" i="5"/>
  <c r="N398" i="5"/>
  <c r="N399" i="5"/>
  <c r="N400" i="5"/>
  <c r="N401" i="5"/>
  <c r="N402" i="5"/>
  <c r="N403" i="5"/>
  <c r="N404" i="5"/>
  <c r="N405" i="5"/>
  <c r="N406" i="5"/>
  <c r="N407" i="5"/>
  <c r="N408" i="5"/>
  <c r="N409" i="5"/>
  <c r="N410" i="5"/>
  <c r="N411" i="5"/>
  <c r="N412" i="5"/>
  <c r="N413" i="5"/>
  <c r="N414" i="5"/>
  <c r="N415" i="5"/>
  <c r="N416" i="5"/>
  <c r="N417" i="5"/>
  <c r="N418" i="5"/>
  <c r="N419" i="5"/>
  <c r="N420" i="5"/>
  <c r="N421" i="5"/>
  <c r="N422" i="5"/>
  <c r="N423" i="5"/>
  <c r="N424" i="5"/>
  <c r="N425" i="5"/>
  <c r="N426" i="5"/>
  <c r="N427" i="5"/>
  <c r="N428" i="5"/>
  <c r="N429" i="5"/>
  <c r="N430" i="5"/>
  <c r="N431" i="5"/>
  <c r="N432" i="5"/>
  <c r="N433" i="5"/>
  <c r="N434" i="5"/>
  <c r="N435" i="5"/>
  <c r="N436" i="5"/>
  <c r="N437" i="5"/>
  <c r="N438" i="5"/>
  <c r="N439" i="5"/>
  <c r="N440" i="5"/>
  <c r="N441" i="5"/>
  <c r="N442" i="5"/>
  <c r="N443" i="5"/>
  <c r="N444" i="5"/>
  <c r="N445" i="5"/>
  <c r="N446" i="5"/>
  <c r="N447" i="5"/>
  <c r="N448" i="5"/>
  <c r="N449" i="5"/>
  <c r="N450" i="5"/>
  <c r="N451" i="5"/>
  <c r="N452" i="5"/>
  <c r="N453" i="5"/>
  <c r="N454" i="5"/>
  <c r="N455" i="5"/>
  <c r="N456" i="5"/>
  <c r="N457" i="5"/>
  <c r="N458" i="5"/>
  <c r="N459" i="5"/>
  <c r="N460" i="5"/>
  <c r="N461" i="5"/>
  <c r="N462" i="5"/>
  <c r="N463" i="5"/>
  <c r="N464" i="5"/>
  <c r="N465" i="5"/>
  <c r="N466" i="5"/>
  <c r="N467" i="5"/>
  <c r="N468" i="5"/>
  <c r="N469" i="5"/>
  <c r="N470" i="5"/>
  <c r="N471" i="5"/>
  <c r="N472" i="5"/>
  <c r="N473" i="5"/>
  <c r="N474" i="5"/>
  <c r="N475" i="5"/>
  <c r="N476" i="5"/>
  <c r="N477" i="5"/>
  <c r="N478" i="5"/>
  <c r="N479" i="5"/>
  <c r="N480" i="5"/>
  <c r="N481" i="5"/>
  <c r="N482" i="5"/>
  <c r="N483" i="5"/>
  <c r="N484" i="5"/>
  <c r="N485" i="5"/>
  <c r="N486" i="5"/>
  <c r="N487" i="5"/>
  <c r="N488" i="5"/>
  <c r="N489" i="5"/>
  <c r="N490" i="5"/>
  <c r="N491" i="5"/>
  <c r="N492" i="5"/>
  <c r="N493" i="5"/>
  <c r="N494" i="5"/>
  <c r="N495" i="5"/>
  <c r="N496" i="5"/>
  <c r="N497" i="5"/>
  <c r="N498" i="5"/>
  <c r="N499" i="5"/>
  <c r="N500" i="5"/>
  <c r="N501" i="5"/>
  <c r="N502" i="5"/>
  <c r="N503" i="5"/>
  <c r="N504" i="5"/>
  <c r="N505" i="5"/>
  <c r="N506" i="5"/>
  <c r="N507" i="5"/>
  <c r="N508" i="5"/>
  <c r="N509" i="5"/>
  <c r="N510" i="5"/>
  <c r="N511" i="5"/>
  <c r="N512" i="5"/>
  <c r="N513" i="5"/>
  <c r="N514" i="5"/>
  <c r="N515" i="5"/>
  <c r="N516" i="5"/>
  <c r="N517" i="5"/>
  <c r="N518" i="5"/>
  <c r="N519" i="5"/>
  <c r="N520" i="5"/>
  <c r="N521" i="5"/>
  <c r="N522" i="5"/>
  <c r="N523" i="5"/>
  <c r="N524" i="5"/>
  <c r="N525" i="5"/>
  <c r="N526" i="5"/>
  <c r="N527" i="5"/>
  <c r="N528" i="5"/>
  <c r="N529" i="5"/>
  <c r="N530" i="5"/>
  <c r="N531" i="5"/>
  <c r="N532" i="5"/>
  <c r="N533" i="5"/>
  <c r="N534" i="5"/>
  <c r="N535" i="5"/>
  <c r="N536" i="5"/>
  <c r="N537" i="5"/>
  <c r="N538" i="5"/>
  <c r="N539" i="5"/>
  <c r="N540" i="5"/>
  <c r="N541" i="5"/>
  <c r="N542" i="5"/>
  <c r="N543" i="5"/>
  <c r="N544" i="5"/>
  <c r="N545" i="5"/>
  <c r="N546" i="5"/>
  <c r="N547" i="5"/>
  <c r="N548" i="5"/>
  <c r="N549" i="5"/>
  <c r="N550" i="5"/>
  <c r="N551" i="5"/>
  <c r="N552" i="5"/>
  <c r="N553" i="5"/>
  <c r="N554" i="5"/>
  <c r="N555" i="5"/>
  <c r="N556" i="5"/>
  <c r="N557" i="5"/>
  <c r="N558" i="5"/>
  <c r="N559" i="5"/>
  <c r="N560" i="5"/>
  <c r="N561" i="5"/>
  <c r="N562" i="5"/>
  <c r="N563" i="5"/>
  <c r="N564" i="5"/>
  <c r="N565" i="5"/>
  <c r="N566" i="5"/>
  <c r="N567" i="5"/>
  <c r="N568" i="5"/>
  <c r="N569" i="5"/>
  <c r="N570" i="5"/>
  <c r="N571" i="5"/>
  <c r="N572" i="5"/>
  <c r="N573" i="5"/>
  <c r="N574" i="5"/>
  <c r="N575" i="5"/>
  <c r="N576" i="5"/>
  <c r="N577" i="5"/>
  <c r="N578" i="5"/>
  <c r="N579" i="5"/>
  <c r="N580" i="5"/>
  <c r="N581" i="5"/>
  <c r="N582" i="5"/>
  <c r="N583" i="5"/>
  <c r="N584" i="5"/>
  <c r="N585" i="5"/>
  <c r="N586" i="5"/>
  <c r="N587" i="5"/>
  <c r="N588" i="5"/>
  <c r="N589" i="5"/>
  <c r="N590" i="5"/>
  <c r="N591" i="5"/>
  <c r="N592" i="5"/>
  <c r="N593" i="5"/>
  <c r="N594" i="5"/>
  <c r="N595" i="5"/>
  <c r="N596" i="5"/>
  <c r="N597" i="5"/>
  <c r="N598" i="5"/>
  <c r="N599" i="5"/>
  <c r="N600" i="5"/>
  <c r="N601" i="5"/>
  <c r="N602" i="5"/>
  <c r="N603" i="5"/>
  <c r="N604" i="5"/>
  <c r="N605" i="5"/>
  <c r="N606" i="5"/>
  <c r="N607" i="5"/>
  <c r="N608" i="5"/>
  <c r="N609" i="5"/>
  <c r="N610" i="5"/>
  <c r="N611" i="5"/>
  <c r="N612" i="5"/>
  <c r="N613" i="5"/>
  <c r="N614" i="5"/>
  <c r="N615" i="5"/>
  <c r="N616" i="5"/>
  <c r="N617" i="5"/>
  <c r="N618" i="5"/>
  <c r="N619" i="5"/>
  <c r="N620" i="5"/>
  <c r="N621" i="5"/>
  <c r="N622" i="5"/>
  <c r="N623" i="5"/>
  <c r="N624" i="5"/>
  <c r="N625" i="5"/>
  <c r="N626" i="5"/>
  <c r="N627" i="5"/>
  <c r="N628" i="5"/>
  <c r="N629" i="5"/>
  <c r="N630" i="5"/>
  <c r="N631" i="5"/>
  <c r="N632" i="5"/>
  <c r="N633" i="5"/>
  <c r="N634" i="5"/>
  <c r="N635" i="5"/>
  <c r="N636" i="5"/>
  <c r="N637" i="5"/>
  <c r="N638" i="5"/>
  <c r="N639" i="5"/>
  <c r="N640" i="5"/>
  <c r="N641" i="5"/>
  <c r="N642" i="5"/>
  <c r="N643" i="5"/>
  <c r="N644" i="5"/>
  <c r="N645" i="5"/>
  <c r="N646" i="5"/>
  <c r="N647" i="5"/>
  <c r="N648" i="5"/>
  <c r="N649" i="5"/>
  <c r="N650" i="5"/>
  <c r="N651" i="5"/>
  <c r="N652" i="5"/>
  <c r="N653" i="5"/>
  <c r="N654" i="5"/>
  <c r="N655" i="5"/>
  <c r="N656" i="5"/>
  <c r="N657" i="5"/>
  <c r="N658" i="5"/>
  <c r="N659" i="5"/>
  <c r="N660" i="5"/>
  <c r="N661" i="5"/>
  <c r="N662" i="5"/>
  <c r="N663" i="5"/>
  <c r="N664" i="5"/>
  <c r="N665" i="5"/>
  <c r="N666" i="5"/>
  <c r="N667" i="5"/>
  <c r="N668" i="5"/>
  <c r="N669" i="5"/>
  <c r="N670" i="5"/>
  <c r="N671" i="5"/>
  <c r="N672" i="5"/>
  <c r="N673" i="5"/>
  <c r="N674" i="5"/>
  <c r="N675" i="5"/>
  <c r="N676" i="5"/>
  <c r="N677" i="5"/>
  <c r="N678" i="5"/>
  <c r="N679" i="5"/>
  <c r="N680" i="5"/>
  <c r="N681" i="5"/>
  <c r="N682" i="5"/>
  <c r="N683" i="5"/>
  <c r="N684" i="5"/>
  <c r="N685" i="5"/>
  <c r="N686" i="5"/>
  <c r="N687" i="5"/>
  <c r="N688" i="5"/>
  <c r="N689" i="5"/>
  <c r="N690" i="5"/>
  <c r="N691" i="5"/>
  <c r="N692" i="5"/>
  <c r="N693" i="5"/>
  <c r="N694" i="5"/>
  <c r="N695" i="5"/>
  <c r="N696" i="5"/>
  <c r="N697" i="5"/>
  <c r="N698" i="5"/>
  <c r="N699" i="5"/>
  <c r="N700" i="5"/>
  <c r="N701" i="5"/>
  <c r="N702" i="5"/>
  <c r="N703" i="5"/>
  <c r="N704" i="5"/>
  <c r="N705" i="5"/>
  <c r="N706" i="5"/>
  <c r="N707" i="5"/>
  <c r="N708" i="5"/>
  <c r="N709" i="5"/>
  <c r="N710" i="5"/>
  <c r="N711" i="5"/>
  <c r="N712" i="5"/>
  <c r="N713" i="5"/>
  <c r="N714" i="5"/>
  <c r="N715" i="5"/>
  <c r="N716" i="5"/>
  <c r="N717" i="5"/>
  <c r="N718" i="5"/>
  <c r="N719" i="5"/>
  <c r="N720" i="5"/>
  <c r="N721" i="5"/>
  <c r="N722" i="5"/>
  <c r="N723" i="5"/>
  <c r="N724" i="5"/>
  <c r="N725" i="5"/>
  <c r="N726" i="5"/>
  <c r="N727" i="5"/>
  <c r="N728" i="5"/>
  <c r="N729" i="5"/>
  <c r="N730" i="5"/>
  <c r="N731" i="5"/>
  <c r="N732" i="5"/>
  <c r="N733" i="5"/>
  <c r="N734" i="5"/>
  <c r="N735" i="5"/>
  <c r="N736" i="5"/>
  <c r="N737" i="5"/>
  <c r="N738" i="5"/>
  <c r="N739" i="5"/>
  <c r="N740" i="5"/>
  <c r="N741" i="5"/>
  <c r="N742" i="5"/>
  <c r="N743" i="5"/>
  <c r="N744" i="5"/>
  <c r="N745" i="5"/>
  <c r="N746" i="5"/>
  <c r="N747" i="5"/>
  <c r="N748" i="5"/>
  <c r="N749" i="5"/>
  <c r="N750" i="5"/>
  <c r="N751" i="5"/>
  <c r="N752" i="5"/>
  <c r="N753" i="5"/>
  <c r="N754" i="5"/>
  <c r="N755" i="5"/>
  <c r="N756" i="5"/>
  <c r="N757" i="5"/>
  <c r="N758" i="5"/>
  <c r="N759" i="5"/>
  <c r="N760" i="5"/>
  <c r="N761" i="5"/>
  <c r="N762" i="5"/>
  <c r="N763" i="5"/>
  <c r="N764" i="5"/>
  <c r="N765" i="5"/>
  <c r="N766" i="5"/>
  <c r="N767" i="5"/>
  <c r="N768" i="5"/>
  <c r="N769" i="5"/>
  <c r="N770" i="5"/>
  <c r="N771" i="5"/>
  <c r="N772" i="5"/>
  <c r="N773" i="5"/>
  <c r="N774" i="5"/>
  <c r="N775" i="5"/>
  <c r="N776" i="5"/>
  <c r="N777" i="5"/>
  <c r="N778" i="5"/>
  <c r="N779" i="5"/>
  <c r="N780" i="5"/>
  <c r="N781" i="5"/>
  <c r="N782" i="5"/>
  <c r="N783" i="5"/>
  <c r="N784" i="5"/>
  <c r="N785" i="5"/>
  <c r="N786" i="5"/>
  <c r="N787" i="5"/>
  <c r="N788" i="5"/>
  <c r="N789" i="5"/>
  <c r="N790" i="5"/>
  <c r="N791" i="5"/>
  <c r="N792" i="5"/>
  <c r="N793" i="5"/>
  <c r="N794" i="5"/>
  <c r="N795" i="5"/>
  <c r="N796" i="5"/>
  <c r="N797" i="5"/>
  <c r="N798" i="5"/>
  <c r="N799" i="5"/>
  <c r="N800" i="5"/>
  <c r="N801" i="5"/>
  <c r="N802" i="5"/>
  <c r="N803" i="5"/>
  <c r="N804" i="5"/>
  <c r="N805" i="5"/>
  <c r="N806" i="5"/>
  <c r="N807" i="5"/>
  <c r="N808" i="5"/>
  <c r="N809" i="5"/>
  <c r="N810" i="5"/>
  <c r="N811" i="5"/>
  <c r="N812" i="5"/>
  <c r="N813" i="5"/>
  <c r="N814" i="5"/>
  <c r="N815" i="5"/>
  <c r="N816" i="5"/>
  <c r="N817" i="5"/>
  <c r="N818" i="5"/>
  <c r="N819" i="5"/>
  <c r="N820" i="5"/>
  <c r="N821" i="5"/>
  <c r="N822" i="5"/>
  <c r="N823" i="5"/>
  <c r="N824" i="5"/>
  <c r="N825" i="5"/>
  <c r="N826" i="5"/>
  <c r="N827" i="5"/>
  <c r="N828" i="5"/>
  <c r="N829" i="5"/>
  <c r="N830" i="5"/>
  <c r="N831" i="5"/>
  <c r="N832" i="5"/>
  <c r="N833" i="5"/>
  <c r="N834" i="5"/>
  <c r="N835" i="5"/>
  <c r="N836" i="5"/>
  <c r="N837" i="5"/>
  <c r="N838" i="5"/>
  <c r="N839" i="5"/>
  <c r="N840" i="5"/>
  <c r="N841" i="5"/>
  <c r="N842" i="5"/>
  <c r="N843" i="5"/>
  <c r="N844" i="5"/>
  <c r="N845" i="5"/>
  <c r="N846" i="5"/>
  <c r="N847" i="5"/>
  <c r="N848" i="5"/>
  <c r="N849" i="5"/>
  <c r="N850" i="5"/>
  <c r="N851" i="5"/>
  <c r="N852" i="5"/>
  <c r="N853" i="5"/>
  <c r="N854" i="5"/>
  <c r="N855" i="5"/>
  <c r="N856" i="5"/>
  <c r="N857" i="5"/>
  <c r="N858" i="5"/>
  <c r="N859" i="5"/>
  <c r="N860" i="5"/>
  <c r="N861" i="5"/>
  <c r="N862" i="5"/>
  <c r="N863" i="5"/>
  <c r="N864" i="5"/>
  <c r="N865" i="5"/>
  <c r="N866" i="5"/>
  <c r="N867" i="5"/>
  <c r="N868" i="5"/>
  <c r="N869" i="5"/>
  <c r="N870" i="5"/>
  <c r="N871" i="5"/>
  <c r="N872" i="5"/>
  <c r="N873" i="5"/>
  <c r="N874" i="5"/>
  <c r="N875" i="5"/>
  <c r="N876" i="5"/>
  <c r="N877" i="5"/>
  <c r="N878" i="5"/>
  <c r="N879" i="5"/>
  <c r="N880" i="5"/>
  <c r="N881" i="5"/>
  <c r="N882" i="5"/>
  <c r="N883" i="5"/>
  <c r="N884" i="5"/>
  <c r="N885" i="5"/>
  <c r="N886" i="5"/>
  <c r="N887" i="5"/>
  <c r="N888" i="5"/>
  <c r="N889" i="5"/>
  <c r="N890" i="5"/>
  <c r="N891" i="5"/>
  <c r="N892" i="5"/>
  <c r="N893" i="5"/>
  <c r="N894" i="5"/>
  <c r="N895" i="5"/>
  <c r="N896" i="5"/>
  <c r="N897" i="5"/>
  <c r="N898" i="5"/>
  <c r="N899" i="5"/>
  <c r="N900" i="5"/>
  <c r="N901" i="5"/>
  <c r="N902" i="5"/>
  <c r="N903" i="5"/>
  <c r="N904" i="5"/>
  <c r="N905" i="5"/>
  <c r="N906" i="5"/>
  <c r="N907" i="5"/>
  <c r="N908" i="5"/>
  <c r="N909" i="5"/>
  <c r="N910" i="5"/>
  <c r="N911" i="5"/>
  <c r="N912" i="5"/>
  <c r="N913" i="5"/>
  <c r="N914" i="5"/>
  <c r="N915" i="5"/>
  <c r="N916" i="5"/>
  <c r="N917" i="5"/>
  <c r="N918" i="5"/>
  <c r="N919" i="5"/>
  <c r="N920" i="5"/>
  <c r="N921" i="5"/>
  <c r="N922" i="5"/>
  <c r="N923" i="5"/>
  <c r="N924" i="5"/>
  <c r="N925" i="5"/>
  <c r="N926" i="5"/>
  <c r="N927" i="5"/>
  <c r="N928" i="5"/>
  <c r="N929" i="5"/>
  <c r="N930" i="5"/>
  <c r="N931" i="5"/>
  <c r="N932" i="5"/>
  <c r="N933" i="5"/>
  <c r="N934" i="5"/>
  <c r="N935" i="5"/>
  <c r="N936" i="5"/>
  <c r="N937" i="5"/>
  <c r="N938" i="5"/>
  <c r="N939" i="5"/>
  <c r="N940" i="5"/>
  <c r="N941" i="5"/>
  <c r="N942" i="5"/>
  <c r="N943" i="5"/>
  <c r="N944" i="5"/>
  <c r="N945" i="5"/>
  <c r="N946" i="5"/>
  <c r="N947" i="5"/>
  <c r="N948" i="5"/>
  <c r="N949" i="5"/>
  <c r="N950" i="5"/>
  <c r="N951" i="5"/>
  <c r="N952" i="5"/>
  <c r="N953" i="5"/>
  <c r="N954" i="5"/>
  <c r="N955" i="5"/>
  <c r="N956" i="5"/>
  <c r="N957" i="5"/>
  <c r="N958" i="5"/>
  <c r="N959" i="5"/>
  <c r="N960" i="5"/>
  <c r="N961" i="5"/>
  <c r="N962" i="5"/>
  <c r="N963" i="5"/>
  <c r="N964" i="5"/>
  <c r="N965" i="5"/>
  <c r="N966" i="5"/>
  <c r="N967" i="5"/>
  <c r="N968" i="5"/>
  <c r="N969" i="5"/>
  <c r="N970" i="5"/>
  <c r="N971" i="5"/>
  <c r="N972" i="5"/>
  <c r="N973" i="5"/>
  <c r="N974" i="5"/>
  <c r="N975" i="5"/>
  <c r="N976" i="5"/>
  <c r="N977" i="5"/>
  <c r="N978" i="5"/>
  <c r="N979" i="5"/>
  <c r="N980" i="5"/>
  <c r="N981" i="5"/>
  <c r="N982" i="5"/>
  <c r="N983" i="5"/>
  <c r="N984" i="5"/>
  <c r="N985" i="5"/>
  <c r="N986" i="5"/>
  <c r="N987" i="5"/>
  <c r="N988" i="5"/>
  <c r="N989" i="5"/>
  <c r="N990" i="5"/>
  <c r="N991" i="5"/>
  <c r="N992" i="5"/>
  <c r="N993" i="5"/>
  <c r="N994" i="5"/>
  <c r="N995" i="5"/>
  <c r="N996" i="5"/>
  <c r="N997" i="5"/>
  <c r="N998" i="5"/>
  <c r="N999" i="5"/>
  <c r="N1000" i="5"/>
  <c r="N1001" i="5"/>
  <c r="N1002" i="5"/>
  <c r="N1003" i="5"/>
  <c r="N1004" i="5"/>
  <c r="N1005" i="5"/>
  <c r="N1006" i="5"/>
  <c r="N1007" i="5"/>
  <c r="N1008" i="5"/>
  <c r="N1009" i="5"/>
  <c r="N1010" i="5"/>
  <c r="N1011" i="5"/>
  <c r="N1012" i="5"/>
  <c r="N1013" i="5"/>
  <c r="N1014" i="5"/>
  <c r="N1015" i="5"/>
  <c r="N1016" i="5"/>
  <c r="N1017" i="5"/>
  <c r="N1018" i="5"/>
  <c r="N1019" i="5"/>
  <c r="N1020" i="5"/>
  <c r="N1021" i="5"/>
  <c r="N1022" i="5"/>
  <c r="N1023" i="5"/>
  <c r="N1024" i="5"/>
  <c r="N1025" i="5"/>
  <c r="N1026" i="5"/>
  <c r="N1027" i="5"/>
  <c r="N1028" i="5"/>
  <c r="N1029" i="5"/>
  <c r="N1030" i="5"/>
  <c r="N1031" i="5"/>
  <c r="N1032" i="5"/>
  <c r="N1033" i="5"/>
  <c r="N1034" i="5"/>
  <c r="N1035" i="5"/>
  <c r="N1036" i="5"/>
  <c r="N1037" i="5"/>
  <c r="N1038" i="5"/>
  <c r="N1039" i="5"/>
  <c r="N1040" i="5"/>
  <c r="N1041" i="5"/>
  <c r="N1042" i="5"/>
  <c r="N1043" i="5"/>
  <c r="N1044" i="5"/>
  <c r="N1045" i="5"/>
  <c r="N1046" i="5"/>
  <c r="N1047" i="5"/>
  <c r="N1048" i="5"/>
  <c r="N1049" i="5"/>
  <c r="N1050" i="5"/>
  <c r="N1051" i="5"/>
  <c r="N1052" i="5"/>
  <c r="N1053" i="5"/>
  <c r="N1054" i="5"/>
  <c r="N1055" i="5"/>
  <c r="N1056" i="5"/>
  <c r="N1057" i="5"/>
  <c r="N1058" i="5"/>
  <c r="N1059" i="5"/>
  <c r="N1060" i="5"/>
  <c r="N1061" i="5"/>
  <c r="N1062" i="5"/>
  <c r="N1063" i="5"/>
  <c r="N1064" i="5"/>
  <c r="N1065" i="5"/>
  <c r="N1066" i="5"/>
  <c r="N1067" i="5"/>
  <c r="N1068" i="5"/>
  <c r="N1069" i="5"/>
  <c r="N1070" i="5"/>
  <c r="N1071" i="5"/>
  <c r="N1072" i="5"/>
  <c r="N1073" i="5"/>
  <c r="N1074" i="5"/>
  <c r="N1075" i="5"/>
  <c r="N1076" i="5"/>
  <c r="N1077" i="5"/>
  <c r="N1078" i="5"/>
  <c r="N1079" i="5"/>
  <c r="N1080" i="5"/>
  <c r="N1081" i="5"/>
  <c r="N1082" i="5"/>
  <c r="N1083" i="5"/>
  <c r="N1084" i="5"/>
  <c r="N1085" i="5"/>
  <c r="N1086" i="5"/>
  <c r="N1087" i="5"/>
  <c r="N1088" i="5"/>
  <c r="N1089" i="5"/>
  <c r="N1090" i="5"/>
  <c r="N1091" i="5"/>
  <c r="N1092" i="5"/>
  <c r="N1093" i="5"/>
  <c r="N1094" i="5"/>
  <c r="N1095" i="5"/>
  <c r="N1096" i="5"/>
  <c r="N1097" i="5"/>
  <c r="N1098" i="5"/>
  <c r="N1099" i="5"/>
  <c r="N1100" i="5"/>
  <c r="N1101" i="5"/>
  <c r="N1102" i="5"/>
  <c r="N1103" i="5"/>
  <c r="N1104" i="5"/>
  <c r="N1105" i="5"/>
  <c r="N1106" i="5"/>
  <c r="N1107" i="5"/>
  <c r="N1108" i="5"/>
  <c r="N1109" i="5"/>
  <c r="N1110" i="5"/>
  <c r="N1111" i="5"/>
  <c r="N1112" i="5"/>
  <c r="N1113" i="5"/>
  <c r="N1114" i="5"/>
  <c r="N1115" i="5"/>
  <c r="N1116" i="5"/>
  <c r="N1117" i="5"/>
  <c r="N1118" i="5"/>
  <c r="N1119" i="5"/>
  <c r="N1120" i="5"/>
  <c r="N1121" i="5"/>
  <c r="N1122" i="5"/>
  <c r="N1123" i="5"/>
  <c r="N1124" i="5"/>
  <c r="N1125" i="5"/>
  <c r="N1126" i="5"/>
  <c r="N1127" i="5"/>
  <c r="N1128" i="5"/>
  <c r="N1129" i="5"/>
  <c r="N1130" i="5"/>
  <c r="N1131" i="5"/>
  <c r="N1132" i="5"/>
  <c r="N1133" i="5"/>
  <c r="N1134" i="5"/>
  <c r="N1135" i="5"/>
  <c r="N1136" i="5"/>
  <c r="N1137" i="5"/>
  <c r="N1138" i="5"/>
  <c r="N1139" i="5"/>
  <c r="N1140" i="5"/>
  <c r="N1141" i="5"/>
  <c r="N1142" i="5"/>
  <c r="N1143" i="5"/>
  <c r="N1144" i="5"/>
  <c r="N1145" i="5"/>
  <c r="N1146" i="5"/>
  <c r="N1147" i="5"/>
  <c r="N1148" i="5"/>
  <c r="N1149" i="5"/>
  <c r="N1150" i="5"/>
  <c r="N1151" i="5"/>
  <c r="N1152" i="5"/>
  <c r="N1153" i="5"/>
  <c r="N1154" i="5"/>
  <c r="N1155" i="5"/>
  <c r="N1156" i="5"/>
  <c r="N1157" i="5"/>
  <c r="N1158" i="5"/>
  <c r="N1159" i="5"/>
  <c r="N1160" i="5"/>
  <c r="N1161" i="5"/>
  <c r="N1162" i="5"/>
  <c r="N1163" i="5"/>
  <c r="N1164" i="5"/>
  <c r="N1165" i="5"/>
  <c r="N1166" i="5"/>
  <c r="N1167" i="5"/>
  <c r="N1168" i="5"/>
  <c r="N1169" i="5"/>
  <c r="N1170" i="5"/>
  <c r="N1171" i="5"/>
  <c r="N1172" i="5"/>
  <c r="N1173" i="5"/>
  <c r="N1174" i="5"/>
  <c r="N1175" i="5"/>
  <c r="N1176" i="5"/>
  <c r="N1177" i="5"/>
  <c r="N1178" i="5"/>
  <c r="N1179" i="5"/>
  <c r="N1180" i="5"/>
  <c r="N1181" i="5"/>
  <c r="N1182" i="5"/>
  <c r="N1183" i="5"/>
  <c r="N1184" i="5"/>
  <c r="N1185" i="5"/>
  <c r="N1186" i="5"/>
  <c r="N1187" i="5"/>
  <c r="N1188" i="5"/>
  <c r="N1189" i="5"/>
  <c r="N1190" i="5"/>
  <c r="N1191" i="5"/>
  <c r="N1192" i="5"/>
  <c r="N1193" i="5"/>
  <c r="N1194" i="5"/>
  <c r="N1195" i="5"/>
  <c r="N1196" i="5"/>
  <c r="N1197" i="5"/>
  <c r="N1198" i="5"/>
  <c r="N1199" i="5"/>
  <c r="N1200" i="5"/>
  <c r="N1201" i="5"/>
  <c r="N1202" i="5"/>
  <c r="N1203" i="5"/>
  <c r="N1204" i="5"/>
  <c r="N1205" i="5"/>
  <c r="N1206" i="5"/>
  <c r="N1207" i="5"/>
  <c r="N1208" i="5"/>
  <c r="N1209" i="5"/>
  <c r="N1210" i="5"/>
  <c r="N1211" i="5"/>
  <c r="N1212" i="5"/>
  <c r="N1213" i="5"/>
  <c r="N1214" i="5"/>
  <c r="N1215" i="5"/>
  <c r="N1216" i="5"/>
  <c r="N1217" i="5"/>
  <c r="N1218" i="5"/>
  <c r="N1219" i="5"/>
  <c r="N1220" i="5"/>
  <c r="N1221" i="5"/>
  <c r="N1222" i="5"/>
  <c r="N1223" i="5"/>
  <c r="N1224" i="5"/>
  <c r="N1225" i="5"/>
  <c r="N1226" i="5"/>
  <c r="N1227" i="5"/>
  <c r="N1228" i="5"/>
  <c r="N1229" i="5"/>
  <c r="N1230" i="5"/>
  <c r="N1231" i="5"/>
  <c r="N1232" i="5"/>
  <c r="N1233" i="5"/>
  <c r="N1234" i="5"/>
  <c r="N1235" i="5"/>
  <c r="N1236" i="5"/>
  <c r="N1237" i="5"/>
  <c r="N1238" i="5"/>
  <c r="N1239" i="5"/>
  <c r="N1240" i="5"/>
  <c r="N1241" i="5"/>
  <c r="N1242" i="5"/>
  <c r="N1243" i="5"/>
  <c r="N1244" i="5"/>
  <c r="N1245" i="5"/>
  <c r="N1246" i="5"/>
  <c r="N1247" i="5"/>
  <c r="N1248" i="5"/>
  <c r="N1249" i="5"/>
  <c r="N1250" i="5"/>
  <c r="N1251" i="5"/>
  <c r="N1252" i="5"/>
  <c r="N1253" i="5"/>
  <c r="N1254" i="5"/>
  <c r="N1255" i="5"/>
  <c r="N1256" i="5"/>
  <c r="N1257" i="5"/>
  <c r="N1258" i="5"/>
  <c r="N1259" i="5"/>
  <c r="N1260" i="5"/>
  <c r="N1261" i="5"/>
  <c r="N1262" i="5"/>
  <c r="N1263" i="5"/>
  <c r="N1264" i="5"/>
  <c r="N1265" i="5"/>
  <c r="N1266" i="5"/>
  <c r="N1267" i="5"/>
  <c r="N1268" i="5"/>
  <c r="N1269" i="5"/>
  <c r="N1270" i="5"/>
  <c r="N1271" i="5"/>
  <c r="N1272" i="5"/>
  <c r="N1273" i="5"/>
  <c r="N1274" i="5"/>
  <c r="N1275" i="5"/>
  <c r="N1276" i="5"/>
  <c r="N1277" i="5"/>
  <c r="N1278" i="5"/>
  <c r="N1279" i="5"/>
  <c r="N1280" i="5"/>
  <c r="N1281" i="5"/>
  <c r="N1282" i="5"/>
  <c r="N1283" i="5"/>
  <c r="N1284" i="5"/>
  <c r="N1285" i="5"/>
  <c r="N1286" i="5"/>
  <c r="N1287" i="5"/>
  <c r="N1288" i="5"/>
  <c r="N1289" i="5"/>
  <c r="N1290" i="5"/>
  <c r="N1291" i="5"/>
  <c r="N1292" i="5"/>
  <c r="N1293" i="5"/>
  <c r="N1294" i="5"/>
  <c r="N1295" i="5"/>
  <c r="N1296" i="5"/>
  <c r="N1297" i="5"/>
  <c r="N1298" i="5"/>
  <c r="N1299" i="5"/>
  <c r="N1300" i="5"/>
  <c r="N1301" i="5"/>
  <c r="N1302" i="5"/>
  <c r="N1303" i="5"/>
  <c r="N1304" i="5"/>
  <c r="N1305" i="5"/>
  <c r="N1306" i="5"/>
  <c r="N1307" i="5"/>
  <c r="N1308" i="5"/>
  <c r="N1309" i="5"/>
  <c r="N1310" i="5"/>
  <c r="N1311" i="5"/>
  <c r="N1312" i="5"/>
  <c r="N1313" i="5"/>
  <c r="N1314" i="5"/>
  <c r="N1315" i="5"/>
  <c r="N1316" i="5"/>
  <c r="N1317" i="5"/>
  <c r="N1318" i="5"/>
  <c r="N1319" i="5"/>
  <c r="N1320" i="5"/>
  <c r="N1321" i="5"/>
  <c r="N1322" i="5"/>
  <c r="N1323" i="5"/>
  <c r="N1324" i="5"/>
  <c r="N1325" i="5"/>
  <c r="N1326" i="5"/>
  <c r="N1327" i="5"/>
  <c r="N1328" i="5"/>
  <c r="N1329" i="5"/>
  <c r="N1330" i="5"/>
  <c r="N1331" i="5"/>
  <c r="N1332" i="5"/>
  <c r="N1333" i="5"/>
  <c r="N1334" i="5"/>
  <c r="N1335" i="5"/>
  <c r="N1336" i="5"/>
  <c r="N1337" i="5"/>
  <c r="N1338" i="5"/>
  <c r="N1339" i="5"/>
  <c r="N1340" i="5"/>
  <c r="N1341" i="5"/>
  <c r="N1342" i="5"/>
  <c r="N1343" i="5"/>
  <c r="N1344" i="5"/>
  <c r="N1345" i="5"/>
  <c r="N1346" i="5"/>
  <c r="N1347" i="5"/>
  <c r="N1348" i="5"/>
  <c r="N1349" i="5"/>
  <c r="N1350" i="5"/>
  <c r="N1351" i="5"/>
  <c r="N1352" i="5"/>
  <c r="N1353" i="5"/>
  <c r="N1354" i="5"/>
  <c r="N1355" i="5"/>
  <c r="N1356" i="5"/>
  <c r="N1357" i="5"/>
  <c r="N1358" i="5"/>
  <c r="N1359" i="5"/>
  <c r="N1360" i="5"/>
  <c r="N1361" i="5"/>
  <c r="N1362" i="5"/>
  <c r="N1363" i="5"/>
  <c r="N1364" i="5"/>
  <c r="N1365" i="5"/>
  <c r="N1366" i="5"/>
  <c r="N1367" i="5"/>
  <c r="N1368" i="5"/>
  <c r="N1369" i="5"/>
  <c r="N1370" i="5"/>
  <c r="N1371" i="5"/>
  <c r="N1372" i="5"/>
  <c r="N1373" i="5"/>
  <c r="N1374" i="5"/>
  <c r="N1375" i="5"/>
  <c r="N1376" i="5"/>
  <c r="N1377" i="5"/>
  <c r="N1378" i="5"/>
  <c r="N1379" i="5"/>
  <c r="N1380" i="5"/>
  <c r="N1381" i="5"/>
  <c r="N1382" i="5"/>
  <c r="N1383" i="5"/>
  <c r="N1384" i="5"/>
  <c r="N1385" i="5"/>
  <c r="N1386" i="5"/>
  <c r="N1387" i="5"/>
  <c r="N1388" i="5"/>
  <c r="N1389" i="5"/>
  <c r="N1390" i="5"/>
  <c r="N1391" i="5"/>
  <c r="N1392" i="5"/>
  <c r="N1393" i="5"/>
  <c r="N1394" i="5"/>
  <c r="N1395" i="5"/>
  <c r="N1396" i="5"/>
  <c r="N1397" i="5"/>
  <c r="N1398" i="5"/>
  <c r="N1399" i="5"/>
  <c r="N1400" i="5"/>
  <c r="N1401" i="5"/>
  <c r="N1402" i="5"/>
  <c r="N1403" i="5"/>
  <c r="N1404" i="5"/>
  <c r="N1405" i="5"/>
  <c r="N1406" i="5"/>
  <c r="N1407" i="5"/>
  <c r="N1408" i="5"/>
  <c r="N1409" i="5"/>
  <c r="N1410" i="5"/>
  <c r="N1411" i="5"/>
  <c r="N1412" i="5"/>
  <c r="N1413" i="5"/>
  <c r="N1414" i="5"/>
  <c r="N1415" i="5"/>
  <c r="N1416" i="5"/>
  <c r="N1417" i="5"/>
  <c r="N1418" i="5"/>
  <c r="N1419" i="5"/>
  <c r="N1420" i="5"/>
  <c r="N1421" i="5"/>
  <c r="N1422" i="5"/>
  <c r="N1423" i="5"/>
  <c r="N1424" i="5"/>
  <c r="N1425" i="5"/>
  <c r="N1426" i="5"/>
  <c r="N1427" i="5"/>
  <c r="N1428" i="5"/>
  <c r="N1429" i="5"/>
  <c r="N1430" i="5"/>
  <c r="N1431" i="5"/>
  <c r="N1432" i="5"/>
  <c r="N1433" i="5"/>
  <c r="N1434" i="5"/>
  <c r="N1435" i="5"/>
  <c r="N1436" i="5"/>
  <c r="N1437" i="5"/>
  <c r="N1438" i="5"/>
  <c r="N1439" i="5"/>
  <c r="N1440" i="5"/>
  <c r="N1441" i="5"/>
  <c r="N1442" i="5"/>
  <c r="N1443" i="5"/>
  <c r="N1444" i="5"/>
  <c r="N1445" i="5"/>
  <c r="N1446" i="5"/>
  <c r="N1447" i="5"/>
  <c r="N1448" i="5"/>
  <c r="N1449" i="5"/>
  <c r="N1450" i="5"/>
  <c r="N1451" i="5"/>
  <c r="N1452" i="5"/>
  <c r="N1453" i="5"/>
  <c r="N1454" i="5"/>
  <c r="N1455" i="5"/>
  <c r="N1456" i="5"/>
  <c r="N1457" i="5"/>
  <c r="N1458" i="5"/>
  <c r="N1459" i="5"/>
  <c r="N1460" i="5"/>
  <c r="N1461" i="5"/>
  <c r="N1462" i="5"/>
  <c r="N1463" i="5"/>
  <c r="N1464" i="5"/>
  <c r="N1465" i="5"/>
  <c r="N1466" i="5"/>
  <c r="N1467" i="5"/>
  <c r="N1468" i="5"/>
  <c r="N1469" i="5"/>
  <c r="N1470" i="5"/>
  <c r="N1471" i="5"/>
  <c r="N1472" i="5"/>
  <c r="N1473" i="5"/>
  <c r="N1474" i="5"/>
  <c r="N1475" i="5"/>
  <c r="N1476" i="5"/>
  <c r="N1477" i="5"/>
  <c r="N1478" i="5"/>
  <c r="N1479" i="5"/>
  <c r="N1480" i="5"/>
  <c r="N1481" i="5"/>
  <c r="N1482" i="5"/>
  <c r="N1483" i="5"/>
  <c r="N1484" i="5"/>
  <c r="N1485" i="5"/>
  <c r="N1486" i="5"/>
  <c r="N1487" i="5"/>
  <c r="N1488" i="5"/>
  <c r="N1489" i="5"/>
  <c r="N1490" i="5"/>
  <c r="N1491" i="5"/>
  <c r="N1492" i="5"/>
  <c r="N1493" i="5"/>
  <c r="N1494" i="5"/>
  <c r="N1495" i="5"/>
  <c r="N1496" i="5"/>
  <c r="N1497" i="5"/>
  <c r="N1498" i="5"/>
  <c r="N1499" i="5"/>
  <c r="N1500" i="5"/>
  <c r="N1501" i="5"/>
  <c r="N1502" i="5"/>
  <c r="N1503" i="5"/>
  <c r="N1504" i="5"/>
  <c r="N1505" i="5"/>
  <c r="N1506" i="5"/>
  <c r="N1507" i="5"/>
  <c r="N1508" i="5"/>
  <c r="N1509" i="5"/>
  <c r="N1510" i="5"/>
  <c r="N1511" i="5"/>
  <c r="N1512" i="5"/>
  <c r="N1513" i="5"/>
  <c r="N1514" i="5"/>
  <c r="N1515" i="5"/>
  <c r="N1516" i="5"/>
  <c r="N1517" i="5"/>
  <c r="N1518" i="5"/>
  <c r="N1519" i="5"/>
  <c r="N1520" i="5"/>
  <c r="N1521" i="5"/>
  <c r="N1522" i="5"/>
  <c r="N1523" i="5"/>
  <c r="N1524" i="5"/>
  <c r="N1525" i="5"/>
  <c r="N1526" i="5"/>
  <c r="N1527" i="5"/>
  <c r="N1528" i="5"/>
  <c r="N1529" i="5"/>
  <c r="N1530" i="5"/>
  <c r="N1531" i="5"/>
  <c r="N1532" i="5"/>
  <c r="N1533" i="5"/>
  <c r="N1534" i="5"/>
  <c r="N1535" i="5"/>
  <c r="N1536" i="5"/>
  <c r="N1537" i="5"/>
  <c r="N1538" i="5"/>
  <c r="N1539" i="5"/>
  <c r="N1540" i="5"/>
  <c r="N1541" i="5"/>
  <c r="N1542" i="5"/>
  <c r="N1543" i="5"/>
  <c r="N1544" i="5"/>
  <c r="N1545" i="5"/>
  <c r="N1546" i="5"/>
  <c r="N1547" i="5"/>
  <c r="N1548" i="5"/>
  <c r="N1549" i="5"/>
  <c r="N1550" i="5"/>
  <c r="N1551" i="5"/>
  <c r="N1552" i="5"/>
  <c r="N1553" i="5"/>
  <c r="N1554" i="5"/>
  <c r="N1555" i="5"/>
  <c r="N1556" i="5"/>
  <c r="N1557" i="5"/>
  <c r="N1558" i="5"/>
  <c r="N1559" i="5"/>
  <c r="N1560" i="5"/>
  <c r="N1561" i="5"/>
  <c r="N1562" i="5"/>
  <c r="N1563" i="5"/>
  <c r="N1564" i="5"/>
  <c r="N1565" i="5"/>
  <c r="N1566" i="5"/>
  <c r="N1567" i="5"/>
  <c r="N1568" i="5"/>
  <c r="N1569" i="5"/>
  <c r="N1570" i="5"/>
  <c r="N1571" i="5"/>
  <c r="N1572" i="5"/>
  <c r="N1573" i="5"/>
  <c r="N1574" i="5"/>
  <c r="N1575" i="5"/>
  <c r="N1576" i="5"/>
  <c r="N1577" i="5"/>
  <c r="N1578" i="5"/>
  <c r="N1579" i="5"/>
  <c r="N1580" i="5"/>
  <c r="N1581" i="5"/>
  <c r="N1582" i="5"/>
  <c r="N1583" i="5"/>
  <c r="N1584" i="5"/>
  <c r="N1585" i="5"/>
  <c r="N1586" i="5"/>
  <c r="N1587" i="5"/>
  <c r="N1588" i="5"/>
  <c r="N1589" i="5"/>
  <c r="N1590" i="5"/>
  <c r="N1591" i="5"/>
  <c r="N1592" i="5"/>
  <c r="N1593" i="5"/>
  <c r="N1594" i="5"/>
  <c r="N1595" i="5"/>
  <c r="N1596" i="5"/>
  <c r="N1597" i="5"/>
  <c r="N1598" i="5"/>
  <c r="N1599" i="5"/>
  <c r="N1600" i="5"/>
  <c r="N1601" i="5"/>
  <c r="N1602" i="5"/>
  <c r="N1603" i="5"/>
  <c r="N1604" i="5"/>
  <c r="N1605" i="5"/>
  <c r="N1606" i="5"/>
  <c r="N1607" i="5"/>
  <c r="N1608" i="5"/>
  <c r="N1609" i="5"/>
  <c r="N1610" i="5"/>
  <c r="N1611" i="5"/>
  <c r="N1612" i="5"/>
  <c r="N1613" i="5"/>
  <c r="N1614" i="5"/>
  <c r="N1615" i="5"/>
  <c r="N1616" i="5"/>
  <c r="N1617" i="5"/>
  <c r="N1618" i="5"/>
  <c r="N1619" i="5"/>
  <c r="N1620" i="5"/>
  <c r="N1621" i="5"/>
  <c r="N1622" i="5"/>
  <c r="N1623" i="5"/>
  <c r="N1624" i="5"/>
  <c r="N1625" i="5"/>
  <c r="N1626" i="5"/>
  <c r="N1627" i="5"/>
  <c r="N1628" i="5"/>
  <c r="N1629" i="5"/>
  <c r="N1630" i="5"/>
  <c r="N1631" i="5"/>
  <c r="N1632" i="5"/>
  <c r="N1633" i="5"/>
  <c r="N1634" i="5"/>
  <c r="N1635" i="5"/>
  <c r="N1636" i="5"/>
  <c r="N1637" i="5"/>
  <c r="N1638" i="5"/>
  <c r="N1639" i="5"/>
  <c r="N1640" i="5"/>
  <c r="N1641" i="5"/>
  <c r="N1642" i="5"/>
  <c r="N1643" i="5"/>
  <c r="N1644" i="5"/>
  <c r="N1645" i="5"/>
  <c r="N1646" i="5"/>
  <c r="N1647" i="5"/>
  <c r="N1648" i="5"/>
  <c r="N1649" i="5"/>
  <c r="N1650" i="5"/>
  <c r="N1651" i="5"/>
  <c r="N1652" i="5"/>
  <c r="N1653" i="5"/>
  <c r="N1654" i="5"/>
  <c r="N1655" i="5"/>
  <c r="N1656" i="5"/>
  <c r="N1657" i="5"/>
  <c r="N1658" i="5"/>
  <c r="N1659" i="5"/>
  <c r="N1660" i="5"/>
  <c r="N1661" i="5"/>
  <c r="N1662" i="5"/>
  <c r="N1663" i="5"/>
  <c r="N1664" i="5"/>
  <c r="N1665" i="5"/>
  <c r="N1666" i="5"/>
  <c r="N1667" i="5"/>
  <c r="N1668" i="5"/>
  <c r="N1669" i="5"/>
  <c r="N1670" i="5"/>
  <c r="N1671" i="5"/>
  <c r="N1672" i="5"/>
  <c r="N1673" i="5"/>
  <c r="N1674" i="5"/>
  <c r="N1675" i="5"/>
  <c r="N1676" i="5"/>
  <c r="N1677" i="5"/>
  <c r="N1678" i="5"/>
  <c r="N1679" i="5"/>
  <c r="N1680" i="5"/>
  <c r="N1681" i="5"/>
  <c r="N1682" i="5"/>
  <c r="N1683" i="5"/>
  <c r="N1684" i="5"/>
  <c r="N1685" i="5"/>
  <c r="N1686" i="5"/>
  <c r="N1687" i="5"/>
  <c r="N1688" i="5"/>
  <c r="N1689" i="5"/>
  <c r="N1690" i="5"/>
  <c r="N1691" i="5"/>
  <c r="N1692" i="5"/>
  <c r="N1693" i="5"/>
  <c r="N1694" i="5"/>
  <c r="N1695" i="5"/>
  <c r="N1696" i="5"/>
  <c r="N1697" i="5"/>
  <c r="N1698" i="5"/>
  <c r="N1699" i="5"/>
  <c r="N1700" i="5"/>
  <c r="N1701" i="5"/>
  <c r="N1702" i="5"/>
  <c r="N1703" i="5"/>
  <c r="N1704" i="5"/>
  <c r="N1705" i="5"/>
  <c r="N1706" i="5"/>
  <c r="N1707" i="5"/>
  <c r="N1708" i="5"/>
  <c r="N1709" i="5"/>
  <c r="N1710" i="5"/>
  <c r="N1711" i="5"/>
  <c r="N1712" i="5"/>
  <c r="N1713" i="5"/>
  <c r="N1714" i="5"/>
  <c r="N1715" i="5"/>
  <c r="N1716" i="5"/>
  <c r="N1717" i="5"/>
  <c r="N1718" i="5"/>
  <c r="N1719" i="5"/>
  <c r="N1720" i="5"/>
  <c r="N1721" i="5"/>
  <c r="N1722" i="5"/>
  <c r="N1723" i="5"/>
  <c r="N1724" i="5"/>
  <c r="N1725" i="5"/>
  <c r="N1726" i="5"/>
  <c r="N1727" i="5"/>
  <c r="N1728" i="5"/>
  <c r="N1729" i="5"/>
  <c r="N1730" i="5"/>
  <c r="N1731" i="5"/>
  <c r="N1732" i="5"/>
  <c r="N1733" i="5"/>
  <c r="N1734" i="5"/>
  <c r="N1735" i="5"/>
  <c r="N1736" i="5"/>
  <c r="N1737" i="5"/>
  <c r="N1738" i="5"/>
  <c r="N1739" i="5"/>
  <c r="N1740" i="5"/>
  <c r="N1741" i="5"/>
  <c r="N1742" i="5"/>
  <c r="N1743" i="5"/>
  <c r="N1744" i="5"/>
  <c r="N1745" i="5"/>
  <c r="N1746" i="5"/>
  <c r="N1747" i="5"/>
  <c r="N1748" i="5"/>
  <c r="N1749" i="5"/>
  <c r="N1750" i="5"/>
  <c r="N1751" i="5"/>
  <c r="N1752" i="5"/>
  <c r="N1753" i="5"/>
  <c r="N1754" i="5"/>
  <c r="N1755" i="5"/>
  <c r="N1756" i="5"/>
  <c r="N1757" i="5"/>
  <c r="N1758" i="5"/>
  <c r="N1759" i="5"/>
  <c r="N1760" i="5"/>
  <c r="N1761" i="5"/>
  <c r="N1762" i="5"/>
  <c r="N1763" i="5"/>
  <c r="N1764" i="5"/>
  <c r="N1765" i="5"/>
  <c r="N1766" i="5"/>
  <c r="N1767" i="5"/>
  <c r="N1768" i="5"/>
  <c r="N1769" i="5"/>
  <c r="N1770" i="5"/>
  <c r="N1771" i="5"/>
  <c r="N1772" i="5"/>
  <c r="N1773" i="5"/>
  <c r="N1774" i="5"/>
  <c r="N1775" i="5"/>
  <c r="N1776" i="5"/>
  <c r="N1777" i="5"/>
  <c r="N1778" i="5"/>
  <c r="N1779" i="5"/>
  <c r="N1780" i="5"/>
  <c r="N1781" i="5"/>
  <c r="N1782" i="5"/>
  <c r="N1783" i="5"/>
  <c r="N1784" i="5"/>
  <c r="N1785" i="5"/>
  <c r="N1786" i="5"/>
  <c r="N1787" i="5"/>
  <c r="N1788" i="5"/>
  <c r="N1789" i="5"/>
  <c r="N1790" i="5"/>
  <c r="N1791" i="5"/>
  <c r="N1792" i="5"/>
  <c r="N1793" i="5"/>
  <c r="N1794" i="5"/>
  <c r="N1795" i="5"/>
  <c r="N1796" i="5"/>
  <c r="N1797" i="5"/>
  <c r="N1798" i="5"/>
  <c r="N1799" i="5"/>
  <c r="N1800" i="5"/>
  <c r="N1801" i="5"/>
  <c r="N1802" i="5"/>
  <c r="N1803" i="5"/>
  <c r="N1804" i="5"/>
  <c r="N1805" i="5"/>
  <c r="N1806" i="5"/>
  <c r="N1807" i="5"/>
  <c r="N1808" i="5"/>
  <c r="N1809" i="5"/>
  <c r="N1810" i="5"/>
  <c r="N1811" i="5"/>
  <c r="N1812" i="5"/>
  <c r="N1813" i="5"/>
  <c r="N1814" i="5"/>
  <c r="N1815" i="5"/>
  <c r="N1816" i="5"/>
  <c r="N1817" i="5"/>
  <c r="N1818" i="5"/>
  <c r="N1819" i="5"/>
  <c r="N1820" i="5"/>
  <c r="N1821" i="5"/>
  <c r="N1822" i="5"/>
  <c r="N1823" i="5"/>
  <c r="N1824" i="5"/>
  <c r="N1825" i="5"/>
  <c r="N1826" i="5"/>
  <c r="N1827" i="5"/>
  <c r="N1828" i="5"/>
  <c r="N1829" i="5"/>
  <c r="N1830" i="5"/>
  <c r="N1831" i="5"/>
  <c r="N1832" i="5"/>
  <c r="N1833" i="5"/>
  <c r="N1834" i="5"/>
  <c r="N1835" i="5"/>
  <c r="N1836" i="5"/>
  <c r="N1837" i="5"/>
  <c r="N1838" i="5"/>
  <c r="N1839" i="5"/>
  <c r="N1840" i="5"/>
  <c r="N1841" i="5"/>
  <c r="N1842" i="5"/>
  <c r="N1843" i="5"/>
  <c r="N1844" i="5"/>
  <c r="N1845" i="5"/>
  <c r="N1846" i="5"/>
  <c r="N1847" i="5"/>
  <c r="N1848" i="5"/>
  <c r="N1849" i="5"/>
  <c r="N1850" i="5"/>
  <c r="N1851" i="5"/>
  <c r="N1852" i="5"/>
  <c r="N1853" i="5"/>
  <c r="N1854" i="5"/>
  <c r="N1855" i="5"/>
  <c r="N1856" i="5"/>
  <c r="N1857" i="5"/>
  <c r="N1858" i="5"/>
  <c r="N1859" i="5"/>
  <c r="N1860" i="5"/>
  <c r="N1861" i="5"/>
  <c r="N1862" i="5"/>
  <c r="N1863" i="5"/>
  <c r="N1864" i="5"/>
  <c r="N1865" i="5"/>
  <c r="N1866" i="5"/>
  <c r="N1867" i="5"/>
  <c r="N1868" i="5"/>
  <c r="N1869" i="5"/>
  <c r="N1870" i="5"/>
  <c r="N1871" i="5"/>
  <c r="N1872" i="5"/>
  <c r="N1873" i="5"/>
  <c r="N1874" i="5"/>
  <c r="N1875" i="5"/>
  <c r="N1876" i="5"/>
  <c r="N1877" i="5"/>
  <c r="N1878" i="5"/>
  <c r="N1879" i="5"/>
  <c r="N1880" i="5"/>
  <c r="N1881" i="5"/>
  <c r="N1882" i="5"/>
  <c r="N1883" i="5"/>
  <c r="N1884" i="5"/>
  <c r="N1885" i="5"/>
  <c r="N1886" i="5"/>
  <c r="N1887" i="5"/>
  <c r="N1888" i="5"/>
  <c r="N1889" i="5"/>
  <c r="N1890" i="5"/>
  <c r="N1891" i="5"/>
  <c r="N1892" i="5"/>
  <c r="N1893" i="5"/>
  <c r="N1894" i="5"/>
  <c r="N1895" i="5"/>
  <c r="N1896" i="5"/>
  <c r="N1897" i="5"/>
  <c r="N1898" i="5"/>
  <c r="N1899" i="5"/>
  <c r="N1900" i="5"/>
  <c r="N1901" i="5"/>
  <c r="N1902" i="5"/>
  <c r="N1903" i="5"/>
  <c r="N1904" i="5"/>
  <c r="N1905" i="5"/>
  <c r="N1906" i="5"/>
  <c r="N1907" i="5"/>
  <c r="N1908" i="5"/>
  <c r="N1909" i="5"/>
  <c r="N1910" i="5"/>
  <c r="N1911" i="5"/>
  <c r="N1912" i="5"/>
  <c r="N1913" i="5"/>
  <c r="N1914" i="5"/>
  <c r="N1915" i="5"/>
  <c r="N1916" i="5"/>
  <c r="N1917" i="5"/>
  <c r="N1918" i="5"/>
  <c r="N1919" i="5"/>
  <c r="N1920" i="5"/>
  <c r="N1921" i="5"/>
  <c r="N1922" i="5"/>
  <c r="N1923" i="5"/>
  <c r="N1924" i="5"/>
  <c r="N1925" i="5"/>
  <c r="N1926" i="5"/>
  <c r="N1927" i="5"/>
  <c r="N1928" i="5"/>
  <c r="N1929" i="5"/>
  <c r="N1930" i="5"/>
  <c r="N1931" i="5"/>
  <c r="N1932" i="5"/>
  <c r="N1933" i="5"/>
  <c r="N1934" i="5"/>
  <c r="N1935" i="5"/>
  <c r="N1936" i="5"/>
  <c r="N1937" i="5"/>
  <c r="N1938" i="5"/>
  <c r="N1939" i="5"/>
  <c r="N1940" i="5"/>
  <c r="N1941" i="5"/>
  <c r="N1942" i="5"/>
  <c r="N1943" i="5"/>
  <c r="N1944" i="5"/>
  <c r="N1945" i="5"/>
  <c r="N1946" i="5"/>
  <c r="N1947" i="5"/>
  <c r="N1948" i="5"/>
  <c r="N1949" i="5"/>
  <c r="N1950" i="5"/>
  <c r="N1951" i="5"/>
  <c r="N1952" i="5"/>
  <c r="N1953" i="5"/>
  <c r="N1954" i="5"/>
  <c r="N1955" i="5"/>
  <c r="N1956" i="5"/>
  <c r="N1957" i="5"/>
  <c r="N1958" i="5"/>
  <c r="N1959" i="5"/>
  <c r="N1960" i="5"/>
  <c r="N1961" i="5"/>
  <c r="N1962" i="5"/>
  <c r="N1963" i="5"/>
  <c r="N1964" i="5"/>
  <c r="N1965" i="5"/>
  <c r="N1966" i="5"/>
  <c r="N1967" i="5"/>
  <c r="N1968" i="5"/>
  <c r="N1969" i="5"/>
  <c r="N1970" i="5"/>
  <c r="N1971" i="5"/>
  <c r="N1972" i="5"/>
  <c r="N1973" i="5"/>
  <c r="N1974" i="5"/>
  <c r="N1975" i="5"/>
  <c r="N1976" i="5"/>
  <c r="N1977" i="5"/>
  <c r="N1978" i="5"/>
  <c r="N1979" i="5"/>
  <c r="N1980" i="5"/>
  <c r="N1981" i="5"/>
  <c r="N1982" i="5"/>
  <c r="N1983" i="5"/>
  <c r="N1984" i="5"/>
  <c r="N1985" i="5"/>
  <c r="N1986" i="5"/>
  <c r="N1987" i="5"/>
  <c r="N1988" i="5"/>
  <c r="N1989" i="5"/>
  <c r="N1990" i="5"/>
  <c r="N1991" i="5"/>
  <c r="N1992" i="5"/>
  <c r="N1993" i="5"/>
  <c r="N1994" i="5"/>
  <c r="N1995" i="5"/>
  <c r="N1996" i="5"/>
  <c r="N1997" i="5"/>
  <c r="N1998" i="5"/>
  <c r="N1999" i="5"/>
  <c r="N2000" i="5"/>
  <c r="N2001" i="5"/>
  <c r="N2002" i="5"/>
  <c r="N2003" i="5"/>
  <c r="N2004" i="5"/>
  <c r="N2005" i="5"/>
  <c r="N2006" i="5"/>
  <c r="N2007" i="5"/>
  <c r="N2008" i="5"/>
  <c r="N2009" i="5"/>
  <c r="N2010" i="5"/>
  <c r="N2011" i="5"/>
  <c r="N2012" i="5"/>
  <c r="N2013" i="5"/>
  <c r="N2014" i="5"/>
  <c r="N2015" i="5"/>
  <c r="N2016" i="5"/>
  <c r="N2017" i="5"/>
  <c r="N2018" i="5"/>
  <c r="N2019" i="5"/>
  <c r="N2020" i="5"/>
  <c r="N2021" i="5"/>
  <c r="N2022" i="5"/>
  <c r="N2023" i="5"/>
  <c r="N2024" i="5"/>
  <c r="N2025" i="5"/>
  <c r="N2026" i="5"/>
  <c r="N2027" i="5"/>
  <c r="N2028" i="5"/>
  <c r="N2029" i="5"/>
  <c r="N2030" i="5"/>
  <c r="N2031" i="5"/>
  <c r="N2032" i="5"/>
  <c r="N2033" i="5"/>
  <c r="N2034" i="5"/>
  <c r="N2035" i="5"/>
  <c r="N2036" i="5"/>
  <c r="N2037" i="5"/>
  <c r="N2038" i="5"/>
  <c r="N2039" i="5"/>
  <c r="N2040" i="5"/>
  <c r="N2041" i="5"/>
  <c r="N2042" i="5"/>
  <c r="N2043" i="5"/>
  <c r="N2044" i="5"/>
  <c r="N2045" i="5"/>
  <c r="N2046" i="5"/>
  <c r="N2047" i="5"/>
  <c r="N2048" i="5"/>
  <c r="N2049" i="5"/>
  <c r="N2050" i="5"/>
  <c r="N2051" i="5"/>
  <c r="N2052" i="5"/>
  <c r="N2053" i="5"/>
  <c r="N2054" i="5"/>
  <c r="N2055" i="5"/>
  <c r="N2056" i="5"/>
  <c r="N2057" i="5"/>
  <c r="N2058" i="5"/>
  <c r="N2059" i="5"/>
  <c r="N2060" i="5"/>
  <c r="N2061" i="5"/>
  <c r="N2062" i="5"/>
  <c r="N2063" i="5"/>
  <c r="N2064" i="5"/>
  <c r="N2065" i="5"/>
  <c r="N2066" i="5"/>
  <c r="N2067" i="5"/>
  <c r="N2068" i="5"/>
  <c r="N2069" i="5"/>
  <c r="N2070" i="5"/>
  <c r="N2071" i="5"/>
  <c r="N2072" i="5"/>
  <c r="N2073" i="5"/>
  <c r="N2074" i="5"/>
  <c r="N2075" i="5"/>
  <c r="N2076" i="5"/>
  <c r="N2077" i="5"/>
  <c r="N2078" i="5"/>
  <c r="N2079" i="5"/>
  <c r="N2080" i="5"/>
  <c r="N2081" i="5"/>
  <c r="N2082" i="5"/>
  <c r="N2083" i="5"/>
  <c r="N2084" i="5"/>
  <c r="N2085" i="5"/>
  <c r="N2086" i="5"/>
  <c r="N2087" i="5"/>
  <c r="N2088" i="5"/>
  <c r="N2089" i="5"/>
  <c r="N2090" i="5"/>
  <c r="N2091" i="5"/>
  <c r="N2092" i="5"/>
  <c r="N2093" i="5"/>
  <c r="N2094" i="5"/>
  <c r="N2095" i="5"/>
  <c r="N2096" i="5"/>
  <c r="N2097" i="5"/>
  <c r="N2098" i="5"/>
  <c r="N2099" i="5"/>
  <c r="N2100" i="5"/>
  <c r="N2101" i="5"/>
  <c r="N2102" i="5"/>
  <c r="N2103" i="5"/>
  <c r="N2104" i="5"/>
  <c r="N2105" i="5"/>
  <c r="N2106" i="5"/>
  <c r="N2107" i="5"/>
  <c r="N2108" i="5"/>
  <c r="N2109" i="5"/>
  <c r="N2110" i="5"/>
  <c r="N2111" i="5"/>
  <c r="N2112" i="5"/>
  <c r="N2113" i="5"/>
  <c r="N2114" i="5"/>
  <c r="N2115" i="5"/>
  <c r="N2116" i="5"/>
  <c r="N2117" i="5"/>
  <c r="N2118" i="5"/>
  <c r="N2119" i="5"/>
  <c r="N2120" i="5"/>
  <c r="N2121" i="5"/>
  <c r="N2122" i="5"/>
  <c r="N2123" i="5"/>
  <c r="N2124" i="5"/>
  <c r="N2125" i="5"/>
  <c r="N2126" i="5"/>
  <c r="N2127" i="5"/>
  <c r="N2128" i="5"/>
  <c r="N2129" i="5"/>
  <c r="N2130" i="5"/>
  <c r="N2131" i="5"/>
  <c r="N2132" i="5"/>
  <c r="N2133" i="5"/>
  <c r="N2134" i="5"/>
  <c r="N2135" i="5"/>
  <c r="N2136" i="5"/>
  <c r="N2137" i="5"/>
  <c r="N2138" i="5"/>
  <c r="N2139" i="5"/>
  <c r="N2140" i="5"/>
  <c r="N2141" i="5"/>
  <c r="N2142" i="5"/>
  <c r="N2143" i="5"/>
  <c r="N2144" i="5"/>
  <c r="N2145" i="5"/>
  <c r="N2146" i="5"/>
  <c r="N2147" i="5"/>
  <c r="N2148" i="5"/>
  <c r="N2149" i="5"/>
  <c r="N2150" i="5"/>
  <c r="N2151" i="5"/>
  <c r="N2152" i="5"/>
  <c r="N2153" i="5"/>
  <c r="N2154" i="5"/>
  <c r="N2155" i="5"/>
  <c r="N2156" i="5"/>
  <c r="N2157" i="5"/>
  <c r="N2158" i="5"/>
  <c r="N2159" i="5"/>
  <c r="N2160" i="5"/>
  <c r="N2161" i="5"/>
  <c r="N2162" i="5"/>
  <c r="N2163" i="5"/>
  <c r="N2164" i="5"/>
  <c r="N2165" i="5"/>
  <c r="N2166" i="5"/>
  <c r="N2167" i="5"/>
  <c r="N2168" i="5"/>
  <c r="N2169" i="5"/>
  <c r="N2170" i="5"/>
  <c r="N2171" i="5"/>
  <c r="N2172" i="5"/>
  <c r="N2173" i="5"/>
  <c r="N2174" i="5"/>
  <c r="N2175" i="5"/>
  <c r="N2176" i="5"/>
  <c r="N2177" i="5"/>
  <c r="N2178" i="5"/>
  <c r="N2179" i="5"/>
  <c r="N2180" i="5"/>
  <c r="N2181" i="5"/>
  <c r="N2182" i="5"/>
  <c r="N2183" i="5"/>
  <c r="N2184" i="5"/>
  <c r="N2185" i="5"/>
  <c r="N2186" i="5"/>
  <c r="N2187" i="5"/>
  <c r="N2188" i="5"/>
  <c r="N2189" i="5"/>
  <c r="N2190" i="5"/>
  <c r="N2191" i="5"/>
  <c r="N2192" i="5"/>
  <c r="N2193" i="5"/>
  <c r="N2194" i="5"/>
  <c r="N2195" i="5"/>
  <c r="N2196" i="5"/>
  <c r="N2197" i="5"/>
  <c r="N2198" i="5"/>
  <c r="N2199" i="5"/>
  <c r="N2200" i="5"/>
  <c r="N2201" i="5"/>
  <c r="N2202" i="5"/>
  <c r="N2203" i="5"/>
  <c r="N2204" i="5"/>
  <c r="N2205" i="5"/>
  <c r="N2206" i="5"/>
  <c r="N2207" i="5"/>
  <c r="N2208" i="5"/>
  <c r="N2209" i="5"/>
  <c r="N2210" i="5"/>
  <c r="N2211" i="5"/>
  <c r="N2212" i="5"/>
  <c r="N2213" i="5"/>
  <c r="N2214" i="5"/>
  <c r="N2215" i="5"/>
  <c r="N2216" i="5"/>
  <c r="N2217" i="5"/>
  <c r="N2218" i="5"/>
  <c r="N2219" i="5"/>
  <c r="N2220" i="5"/>
  <c r="N2221" i="5"/>
  <c r="N2222" i="5"/>
  <c r="N2223" i="5"/>
  <c r="N2224" i="5"/>
  <c r="N2225" i="5"/>
  <c r="N2226" i="5"/>
  <c r="N2227" i="5"/>
  <c r="N2228" i="5"/>
  <c r="N2229" i="5"/>
  <c r="N2230" i="5"/>
  <c r="N2231" i="5"/>
  <c r="N2232" i="5"/>
  <c r="N2233" i="5"/>
  <c r="N2234" i="5"/>
  <c r="N2235" i="5"/>
  <c r="N2236" i="5"/>
  <c r="N2237" i="5"/>
  <c r="N2238" i="5"/>
  <c r="N2239" i="5"/>
  <c r="N2240" i="5"/>
  <c r="N2241" i="5"/>
  <c r="N2242" i="5"/>
  <c r="N2243" i="5"/>
  <c r="N2244" i="5"/>
  <c r="N2245" i="5"/>
  <c r="N2246" i="5"/>
  <c r="N2247" i="5"/>
  <c r="N2248" i="5"/>
  <c r="N2249" i="5"/>
  <c r="N2250" i="5"/>
  <c r="N2251" i="5"/>
  <c r="N2252" i="5"/>
  <c r="N2253" i="5"/>
  <c r="N2254" i="5"/>
  <c r="N2255" i="5"/>
  <c r="N2256" i="5"/>
  <c r="N2257" i="5"/>
  <c r="N2258" i="5"/>
  <c r="N2259" i="5"/>
  <c r="N2260" i="5"/>
  <c r="N2261" i="5"/>
  <c r="N2262" i="5"/>
  <c r="N2263" i="5"/>
  <c r="N2264" i="5"/>
  <c r="N2265" i="5"/>
  <c r="N2266" i="5"/>
  <c r="N2267" i="5"/>
  <c r="N2268" i="5"/>
  <c r="N2269" i="5"/>
  <c r="N2270" i="5"/>
  <c r="N2271" i="5"/>
  <c r="N2272" i="5"/>
  <c r="N2273" i="5"/>
  <c r="N2274" i="5"/>
  <c r="N2275" i="5"/>
  <c r="N2276" i="5"/>
  <c r="N2277" i="5"/>
  <c r="N2278" i="5"/>
  <c r="N2279" i="5"/>
  <c r="N2280" i="5"/>
  <c r="N2281" i="5"/>
  <c r="N2282" i="5"/>
  <c r="N2283" i="5"/>
  <c r="N2284" i="5"/>
  <c r="N2285" i="5"/>
  <c r="N2286" i="5"/>
  <c r="N2287" i="5"/>
  <c r="N2288" i="5"/>
  <c r="N2289" i="5"/>
  <c r="N2290" i="5"/>
  <c r="N2291" i="5"/>
  <c r="N2292" i="5"/>
  <c r="N2293" i="5"/>
  <c r="N2294" i="5"/>
  <c r="N2295" i="5"/>
  <c r="N2296" i="5"/>
  <c r="N2297" i="5"/>
  <c r="N2298" i="5"/>
  <c r="N2299" i="5"/>
  <c r="N2300" i="5"/>
  <c r="N2301" i="5"/>
  <c r="N2302" i="5"/>
  <c r="N2303" i="5"/>
  <c r="N2304" i="5"/>
  <c r="N2305" i="5"/>
  <c r="N2306" i="5"/>
  <c r="N2307" i="5"/>
  <c r="N2308" i="5"/>
  <c r="N2309" i="5"/>
  <c r="N2310" i="5"/>
  <c r="N2311" i="5"/>
  <c r="N2312" i="5"/>
  <c r="N2313" i="5"/>
  <c r="N2314" i="5"/>
  <c r="N2315" i="5"/>
  <c r="N2316" i="5"/>
  <c r="N2317" i="5"/>
  <c r="N2318" i="5"/>
  <c r="N2319" i="5"/>
  <c r="N2320" i="5"/>
  <c r="N2321" i="5"/>
  <c r="N2322" i="5"/>
  <c r="N2323" i="5"/>
  <c r="N2324" i="5"/>
  <c r="N2325" i="5"/>
  <c r="N2326" i="5"/>
  <c r="N2327" i="5"/>
  <c r="N2328" i="5"/>
  <c r="N2329" i="5"/>
  <c r="N2330" i="5"/>
  <c r="N2331" i="5"/>
  <c r="N2332" i="5"/>
  <c r="N2333" i="5"/>
  <c r="N2334" i="5"/>
  <c r="N2335" i="5"/>
  <c r="N2336" i="5"/>
  <c r="N2337" i="5"/>
  <c r="N2338" i="5"/>
  <c r="N2339" i="5"/>
  <c r="N2340" i="5"/>
  <c r="N2341" i="5"/>
  <c r="N2342" i="5"/>
  <c r="N2343" i="5"/>
  <c r="N2344" i="5"/>
  <c r="N2345" i="5"/>
  <c r="N2346" i="5"/>
  <c r="N2347" i="5"/>
  <c r="N2348" i="5"/>
  <c r="N2349" i="5"/>
  <c r="N2350" i="5"/>
  <c r="N2351" i="5"/>
  <c r="N2352" i="5"/>
  <c r="N2353" i="5"/>
  <c r="N2354" i="5"/>
  <c r="N2355" i="5"/>
  <c r="N2356" i="5"/>
  <c r="N2357" i="5"/>
  <c r="N2358" i="5"/>
  <c r="N2359" i="5"/>
  <c r="N2360" i="5"/>
  <c r="N2361" i="5"/>
  <c r="N2362" i="5"/>
  <c r="N2363" i="5"/>
  <c r="N2364" i="5"/>
  <c r="N2365" i="5"/>
  <c r="N2366" i="5"/>
  <c r="N2367" i="5"/>
  <c r="N2368" i="5"/>
  <c r="N2369" i="5"/>
  <c r="N2370" i="5"/>
  <c r="N2371" i="5"/>
  <c r="N2372" i="5"/>
  <c r="N2373" i="5"/>
  <c r="N2374" i="5"/>
  <c r="N2375" i="5"/>
  <c r="N2376" i="5"/>
  <c r="N2377" i="5"/>
  <c r="N2378" i="5"/>
  <c r="N2379" i="5"/>
  <c r="N2380" i="5"/>
  <c r="N2381" i="5"/>
  <c r="N2382" i="5"/>
  <c r="N2383" i="5"/>
  <c r="N2384" i="5"/>
  <c r="N2385" i="5"/>
  <c r="N2386" i="5"/>
  <c r="N2387" i="5"/>
  <c r="N2388" i="5"/>
  <c r="N2389" i="5"/>
  <c r="N2390" i="5"/>
  <c r="N2391" i="5"/>
  <c r="N2392" i="5"/>
  <c r="N2393" i="5"/>
  <c r="N2394" i="5"/>
  <c r="N2395" i="5"/>
  <c r="N2396" i="5"/>
  <c r="N2397" i="5"/>
  <c r="N2398" i="5"/>
  <c r="N2399" i="5"/>
  <c r="N2400" i="5"/>
  <c r="N2401" i="5"/>
  <c r="N2402" i="5"/>
  <c r="N2403" i="5"/>
  <c r="N2404" i="5"/>
  <c r="N2405" i="5"/>
  <c r="N2406" i="5"/>
  <c r="N2407" i="5"/>
  <c r="N2408" i="5"/>
  <c r="N2409" i="5"/>
  <c r="N2410" i="5"/>
  <c r="N2411" i="5"/>
  <c r="N2412" i="5"/>
  <c r="N2413" i="5"/>
  <c r="N2414" i="5"/>
  <c r="N2415" i="5"/>
  <c r="N2416" i="5"/>
  <c r="N2417" i="5"/>
  <c r="N2418" i="5"/>
  <c r="N2419" i="5"/>
  <c r="N2420" i="5"/>
  <c r="N2421" i="5"/>
  <c r="N2422" i="5"/>
  <c r="N2423" i="5"/>
  <c r="N2424" i="5"/>
  <c r="N2425" i="5"/>
  <c r="N2426" i="5"/>
  <c r="N2427" i="5"/>
  <c r="N2428" i="5"/>
  <c r="N2429" i="5"/>
  <c r="N2430" i="5"/>
  <c r="N2431" i="5"/>
  <c r="N2432" i="5"/>
  <c r="N2433" i="5"/>
  <c r="N2434" i="5"/>
  <c r="N2435" i="5"/>
  <c r="N2436" i="5"/>
  <c r="N2437" i="5"/>
  <c r="N2438" i="5"/>
  <c r="N2439" i="5"/>
  <c r="N2440" i="5"/>
  <c r="N2441" i="5"/>
  <c r="N2442" i="5"/>
  <c r="N2443" i="5"/>
  <c r="N2444" i="5"/>
  <c r="N2445" i="5"/>
  <c r="N2446" i="5"/>
  <c r="N2447" i="5"/>
  <c r="N2448" i="5"/>
  <c r="N2449" i="5"/>
  <c r="N2450" i="5"/>
  <c r="N2451" i="5"/>
  <c r="N2452" i="5"/>
  <c r="N2453" i="5"/>
  <c r="N2454" i="5"/>
  <c r="N2455" i="5"/>
  <c r="N2456" i="5"/>
  <c r="N2457" i="5"/>
  <c r="N2458" i="5"/>
  <c r="N2459" i="5"/>
  <c r="N2460" i="5"/>
  <c r="N2461" i="5"/>
  <c r="N2462" i="5"/>
  <c r="N2463" i="5"/>
  <c r="N2464" i="5"/>
  <c r="N2465" i="5"/>
  <c r="N2466" i="5"/>
  <c r="N2467" i="5"/>
  <c r="N2468" i="5"/>
  <c r="N2469" i="5"/>
  <c r="N2470" i="5"/>
  <c r="N2471" i="5"/>
  <c r="N2472" i="5"/>
  <c r="N2473" i="5"/>
  <c r="N2474" i="5"/>
  <c r="N2475" i="5"/>
  <c r="N2476" i="5"/>
  <c r="N2477" i="5"/>
  <c r="N2478" i="5"/>
  <c r="N2479" i="5"/>
  <c r="N2480" i="5"/>
  <c r="N2481" i="5"/>
  <c r="N2482" i="5"/>
  <c r="N2483" i="5"/>
  <c r="N2484" i="5"/>
  <c r="N2485" i="5"/>
  <c r="N2486" i="5"/>
  <c r="N2487" i="5"/>
  <c r="N2488" i="5"/>
  <c r="N2489" i="5"/>
  <c r="N2490" i="5"/>
  <c r="N2491" i="5"/>
  <c r="N2492" i="5"/>
  <c r="N2493" i="5"/>
  <c r="N2494" i="5"/>
  <c r="N2495" i="5"/>
  <c r="N2496" i="5"/>
  <c r="N2497" i="5"/>
  <c r="N2498" i="5"/>
  <c r="N2499" i="5"/>
  <c r="N2500" i="5"/>
  <c r="N2501" i="5"/>
  <c r="N2502" i="5"/>
  <c r="N2503" i="5"/>
  <c r="N2504" i="5"/>
  <c r="N2505" i="5"/>
  <c r="N2506" i="5"/>
  <c r="N2507" i="5"/>
  <c r="N2508" i="5"/>
  <c r="N2509" i="5"/>
  <c r="N2510" i="5"/>
  <c r="N2511" i="5"/>
  <c r="N2512" i="5"/>
  <c r="N2513" i="5"/>
  <c r="N2514" i="5"/>
  <c r="N2515" i="5"/>
  <c r="N2516" i="5"/>
  <c r="N2517" i="5"/>
  <c r="N2518" i="5"/>
  <c r="N2519" i="5"/>
  <c r="N2520" i="5"/>
  <c r="N2521" i="5"/>
  <c r="N2522" i="5"/>
  <c r="N2523" i="5"/>
  <c r="N2524" i="5"/>
  <c r="N2525" i="5"/>
  <c r="N2526" i="5"/>
  <c r="N2527" i="5"/>
  <c r="N2528" i="5"/>
  <c r="N2529" i="5"/>
  <c r="N2530" i="5"/>
  <c r="N2531" i="5"/>
  <c r="N2532" i="5"/>
  <c r="N2533" i="5"/>
  <c r="N2534" i="5"/>
  <c r="N2535" i="5"/>
  <c r="N2536" i="5"/>
  <c r="N2537" i="5"/>
  <c r="N2538" i="5"/>
  <c r="N2539" i="5"/>
  <c r="N2540" i="5"/>
  <c r="N2541" i="5"/>
  <c r="N2542" i="5"/>
  <c r="N2543" i="5"/>
  <c r="N2544" i="5"/>
  <c r="N2545" i="5"/>
  <c r="N2546" i="5"/>
  <c r="N2547" i="5"/>
  <c r="N2548" i="5"/>
  <c r="N2549" i="5"/>
  <c r="N2550" i="5"/>
  <c r="N2551" i="5"/>
  <c r="N2552" i="5"/>
  <c r="N2553" i="5"/>
  <c r="N2554" i="5"/>
  <c r="N2555" i="5"/>
  <c r="N2556" i="5"/>
  <c r="N2557" i="5"/>
  <c r="N2558" i="5"/>
  <c r="N2559" i="5"/>
  <c r="N2560" i="5"/>
  <c r="N2561" i="5"/>
  <c r="N2562" i="5"/>
  <c r="N2563" i="5"/>
  <c r="N2564" i="5"/>
  <c r="N2565" i="5"/>
  <c r="N2566" i="5"/>
  <c r="N2567" i="5"/>
  <c r="N2568" i="5"/>
  <c r="N2569" i="5"/>
  <c r="N2570" i="5"/>
  <c r="N2571" i="5"/>
  <c r="N2572" i="5"/>
  <c r="N2573" i="5"/>
  <c r="N2574" i="5"/>
  <c r="N2575" i="5"/>
  <c r="N2576" i="5"/>
  <c r="N2577" i="5"/>
  <c r="N2578" i="5"/>
  <c r="N2579" i="5"/>
  <c r="N2580" i="5"/>
  <c r="N2581" i="5"/>
  <c r="N2582" i="5"/>
  <c r="N2583" i="5"/>
  <c r="N2584" i="5"/>
  <c r="N2585" i="5"/>
  <c r="N2586" i="5"/>
  <c r="N2587" i="5"/>
  <c r="N2588" i="5"/>
  <c r="N2589" i="5"/>
  <c r="N2590" i="5"/>
  <c r="N2591" i="5"/>
  <c r="N2592" i="5"/>
  <c r="N2593" i="5"/>
  <c r="N2594" i="5"/>
  <c r="N2595" i="5"/>
  <c r="N2596" i="5"/>
  <c r="N2597" i="5"/>
  <c r="N2598" i="5"/>
  <c r="N2599" i="5"/>
  <c r="N2600" i="5"/>
  <c r="N2601" i="5"/>
  <c r="N2602" i="5"/>
  <c r="N2603" i="5"/>
  <c r="N2604" i="5"/>
  <c r="N2605" i="5"/>
  <c r="N2606" i="5"/>
  <c r="N2607" i="5"/>
  <c r="N2608" i="5"/>
  <c r="N2609" i="5"/>
  <c r="N2610" i="5"/>
  <c r="N2611" i="5"/>
  <c r="N2612" i="5"/>
  <c r="N2613" i="5"/>
  <c r="N2614" i="5"/>
  <c r="N2615" i="5"/>
  <c r="N2616" i="5"/>
  <c r="N2617" i="5"/>
  <c r="N2618" i="5"/>
  <c r="N2619" i="5"/>
  <c r="N2620" i="5"/>
  <c r="N2621" i="5"/>
  <c r="N2622" i="5"/>
  <c r="N2623" i="5"/>
  <c r="N2624" i="5"/>
  <c r="N2625" i="5"/>
  <c r="N2626" i="5"/>
  <c r="N2627" i="5"/>
  <c r="N2628" i="5"/>
  <c r="N2629" i="5"/>
  <c r="N2630" i="5"/>
  <c r="N2631" i="5"/>
  <c r="N2632" i="5"/>
  <c r="N2633" i="5"/>
  <c r="N2634" i="5"/>
  <c r="N2635" i="5"/>
  <c r="N2636" i="5"/>
  <c r="N2637" i="5"/>
  <c r="N2638" i="5"/>
  <c r="N2639" i="5"/>
  <c r="N2640" i="5"/>
  <c r="N2641" i="5"/>
  <c r="N2642" i="5"/>
  <c r="N2643" i="5"/>
  <c r="N2644" i="5"/>
  <c r="N2645" i="5"/>
  <c r="N2646" i="5"/>
  <c r="N2647" i="5"/>
  <c r="N2648" i="5"/>
  <c r="N2649" i="5"/>
  <c r="N2650" i="5"/>
  <c r="N2651" i="5"/>
  <c r="N2652" i="5"/>
  <c r="N2653" i="5"/>
  <c r="N2654" i="5"/>
  <c r="N2655" i="5"/>
  <c r="N2656" i="5"/>
  <c r="N2657" i="5"/>
  <c r="N2658" i="5"/>
  <c r="N2659" i="5"/>
  <c r="N2660" i="5"/>
  <c r="N2661" i="5"/>
  <c r="N2662" i="5"/>
  <c r="N2663" i="5"/>
  <c r="N2664" i="5"/>
  <c r="N2665" i="5"/>
  <c r="N2666" i="5"/>
  <c r="N2667" i="5"/>
  <c r="N2668" i="5"/>
  <c r="N2669" i="5"/>
  <c r="N2670" i="5"/>
  <c r="N2671" i="5"/>
  <c r="N2672" i="5"/>
  <c r="N2673" i="5"/>
  <c r="N2674" i="5"/>
  <c r="N2675" i="5"/>
  <c r="N2676" i="5"/>
  <c r="N2677" i="5"/>
  <c r="N2678" i="5"/>
  <c r="N2679" i="5"/>
  <c r="N2680" i="5"/>
  <c r="N2681" i="5"/>
  <c r="N2682" i="5"/>
  <c r="N2683" i="5"/>
  <c r="N2684" i="5"/>
  <c r="N2685" i="5"/>
  <c r="N2686" i="5"/>
  <c r="N2687" i="5"/>
  <c r="N2688" i="5"/>
  <c r="N2689" i="5"/>
  <c r="N2690" i="5"/>
  <c r="N2691" i="5"/>
  <c r="N2692" i="5"/>
  <c r="N2693" i="5"/>
  <c r="N2694" i="5"/>
  <c r="N2695" i="5"/>
  <c r="N2696" i="5"/>
  <c r="N2697" i="5"/>
  <c r="N2698" i="5"/>
  <c r="N2699" i="5"/>
  <c r="N2700" i="5"/>
  <c r="N2701" i="5"/>
  <c r="N2702" i="5"/>
  <c r="N2703" i="5"/>
  <c r="N2704" i="5"/>
  <c r="N2705" i="5"/>
  <c r="N2706" i="5"/>
  <c r="N2707" i="5"/>
  <c r="N2708" i="5"/>
  <c r="N2709" i="5"/>
  <c r="N2710" i="5"/>
  <c r="N2711" i="5"/>
  <c r="N2712" i="5"/>
  <c r="N2713" i="5"/>
  <c r="N2714" i="5"/>
  <c r="N2715" i="5"/>
  <c r="N2716" i="5"/>
  <c r="N2717" i="5"/>
  <c r="N2718" i="5"/>
  <c r="N2719" i="5"/>
  <c r="N2720" i="5"/>
  <c r="N2721" i="5"/>
  <c r="N2722" i="5"/>
  <c r="N2723" i="5"/>
  <c r="N2724" i="5"/>
  <c r="N2725" i="5"/>
  <c r="N2726" i="5"/>
  <c r="N2727" i="5"/>
  <c r="N2728" i="5"/>
  <c r="N2729" i="5"/>
  <c r="N2730" i="5"/>
  <c r="N2731" i="5"/>
  <c r="N2732" i="5"/>
  <c r="N2733" i="5"/>
  <c r="N2734" i="5"/>
  <c r="N2735" i="5"/>
  <c r="N2736" i="5"/>
  <c r="N2737" i="5"/>
  <c r="N2738" i="5"/>
  <c r="N2739" i="5"/>
  <c r="N2740" i="5"/>
  <c r="N2741" i="5"/>
  <c r="N2742" i="5"/>
  <c r="N2743" i="5"/>
  <c r="N2744" i="5"/>
  <c r="N2745" i="5"/>
  <c r="N2746" i="5"/>
  <c r="N2747" i="5"/>
  <c r="N2748" i="5"/>
  <c r="N2749" i="5"/>
  <c r="N2750" i="5"/>
  <c r="N2751" i="5"/>
  <c r="N2752" i="5"/>
  <c r="N2753" i="5"/>
  <c r="N2754" i="5"/>
  <c r="N2755" i="5"/>
  <c r="N2756" i="5"/>
  <c r="N2757" i="5"/>
  <c r="N2758" i="5"/>
  <c r="N2759" i="5"/>
  <c r="N2760" i="5"/>
  <c r="N2761" i="5"/>
  <c r="N2762" i="5"/>
  <c r="N2763" i="5"/>
  <c r="N2764" i="5"/>
  <c r="N2765" i="5"/>
  <c r="N2766" i="5"/>
  <c r="N2767" i="5"/>
  <c r="N2768" i="5"/>
  <c r="N2769" i="5"/>
  <c r="N2770" i="5"/>
  <c r="N2771" i="5"/>
  <c r="N2772" i="5"/>
  <c r="N2773" i="5"/>
  <c r="N2774" i="5"/>
  <c r="N2775" i="5"/>
  <c r="N2776" i="5"/>
  <c r="N2777" i="5"/>
  <c r="N2778" i="5"/>
  <c r="N2779" i="5"/>
  <c r="N2780" i="5"/>
  <c r="N2781" i="5"/>
  <c r="N2782" i="5"/>
  <c r="N2783" i="5"/>
  <c r="N2784" i="5"/>
  <c r="N2785" i="5"/>
  <c r="N2786" i="5"/>
  <c r="N2787" i="5"/>
  <c r="N2788" i="5"/>
  <c r="N2789" i="5"/>
  <c r="N2790" i="5"/>
  <c r="N2791" i="5"/>
  <c r="N2792" i="5"/>
  <c r="N2793" i="5"/>
  <c r="N2794" i="5"/>
  <c r="N2795" i="5"/>
  <c r="N2796" i="5"/>
  <c r="N2797" i="5"/>
  <c r="N2798" i="5"/>
  <c r="N2799" i="5"/>
  <c r="N2800" i="5"/>
  <c r="N2801" i="5"/>
  <c r="N2802" i="5"/>
  <c r="N2803" i="5"/>
  <c r="N2804" i="5"/>
  <c r="N2805" i="5"/>
  <c r="N2806" i="5"/>
  <c r="N2807" i="5"/>
  <c r="N2808" i="5"/>
  <c r="N2809" i="5"/>
  <c r="N2810" i="5"/>
  <c r="N2811" i="5"/>
  <c r="N2812" i="5"/>
  <c r="N2813" i="5"/>
  <c r="N2814" i="5"/>
  <c r="N2815" i="5"/>
  <c r="N2816" i="5"/>
  <c r="N2817" i="5"/>
  <c r="N2818" i="5"/>
  <c r="N2819" i="5"/>
  <c r="N2820" i="5"/>
  <c r="N2821" i="5"/>
  <c r="N2822" i="5"/>
  <c r="N2823" i="5"/>
  <c r="N2824" i="5"/>
  <c r="N2825" i="5"/>
  <c r="N2826" i="5"/>
  <c r="N2827" i="5"/>
  <c r="N2828" i="5"/>
  <c r="N2829" i="5"/>
  <c r="N2830" i="5"/>
  <c r="N2831" i="5"/>
  <c r="N2832" i="5"/>
  <c r="N2833" i="5"/>
  <c r="N2834" i="5"/>
  <c r="N2835" i="5"/>
  <c r="N2836" i="5"/>
  <c r="N2837" i="5"/>
  <c r="N2838" i="5"/>
  <c r="N2839" i="5"/>
  <c r="N2840" i="5"/>
  <c r="N2841" i="5"/>
  <c r="N2842" i="5"/>
  <c r="N2843" i="5"/>
  <c r="N2844" i="5"/>
  <c r="N2845" i="5"/>
  <c r="N2846" i="5"/>
  <c r="N2847" i="5"/>
  <c r="N2848" i="5"/>
  <c r="N2849" i="5"/>
  <c r="N2850" i="5"/>
  <c r="N2851" i="5"/>
  <c r="N2852" i="5"/>
  <c r="N2853" i="5"/>
  <c r="N2854" i="5"/>
  <c r="N2855" i="5"/>
  <c r="N2856" i="5"/>
  <c r="N2857" i="5"/>
  <c r="N2858" i="5"/>
  <c r="N2859" i="5"/>
  <c r="N2860" i="5"/>
  <c r="N2861" i="5"/>
  <c r="N2862" i="5"/>
  <c r="N2863" i="5"/>
  <c r="N2864" i="5"/>
  <c r="N2865" i="5"/>
  <c r="N2866" i="5"/>
  <c r="N2867" i="5"/>
  <c r="N2868" i="5"/>
  <c r="N2869" i="5"/>
  <c r="N2870" i="5"/>
  <c r="N2871" i="5"/>
  <c r="N2872" i="5"/>
  <c r="N2873" i="5"/>
  <c r="N2874" i="5"/>
  <c r="N2875" i="5"/>
  <c r="N2876" i="5"/>
  <c r="N2877" i="5"/>
  <c r="N2878" i="5"/>
  <c r="N2879" i="5"/>
  <c r="N2880" i="5"/>
  <c r="N2881" i="5"/>
  <c r="N2882" i="5"/>
  <c r="N2883" i="5"/>
  <c r="N2884" i="5"/>
  <c r="N2885" i="5"/>
  <c r="N2886" i="5"/>
  <c r="N2887" i="5"/>
  <c r="N2888" i="5"/>
  <c r="N2889" i="5"/>
  <c r="N2890" i="5"/>
  <c r="N2891" i="5"/>
  <c r="N2892" i="5"/>
  <c r="N2893" i="5"/>
  <c r="N2894" i="5"/>
  <c r="N2895" i="5"/>
  <c r="N2896" i="5"/>
  <c r="N2897" i="5"/>
  <c r="N2898" i="5"/>
  <c r="N2899" i="5"/>
  <c r="N2900" i="5"/>
  <c r="N2901" i="5"/>
  <c r="N2902" i="5"/>
  <c r="N2903" i="5"/>
  <c r="N2904" i="5"/>
  <c r="N2905" i="5"/>
  <c r="N2906" i="5"/>
  <c r="N2907" i="5"/>
  <c r="N2908" i="5"/>
  <c r="N2909" i="5"/>
  <c r="N2910" i="5"/>
  <c r="N2911" i="5"/>
  <c r="N2912" i="5"/>
  <c r="N2913" i="5"/>
  <c r="N2914" i="5"/>
  <c r="N2915" i="5"/>
  <c r="N2916" i="5"/>
  <c r="N2917" i="5"/>
  <c r="N2918" i="5"/>
  <c r="N2919" i="5"/>
  <c r="N2920" i="5"/>
  <c r="N2921" i="5"/>
  <c r="N2922" i="5"/>
  <c r="N2923" i="5"/>
  <c r="N2924" i="5"/>
  <c r="N2925" i="5"/>
  <c r="N2926" i="5"/>
  <c r="N2927" i="5"/>
  <c r="N2928" i="5"/>
  <c r="N2929" i="5"/>
  <c r="N2930" i="5"/>
  <c r="N2931" i="5"/>
  <c r="N2932" i="5"/>
  <c r="N2933" i="5"/>
  <c r="N2934" i="5"/>
  <c r="N2935" i="5"/>
  <c r="N2936" i="5"/>
  <c r="N2937" i="5"/>
  <c r="N2938" i="5"/>
  <c r="N2939" i="5"/>
  <c r="N2940" i="5"/>
  <c r="N2941" i="5"/>
  <c r="N2942" i="5"/>
  <c r="N2943" i="5"/>
  <c r="N2944" i="5"/>
  <c r="N2945" i="5"/>
  <c r="N2946" i="5"/>
  <c r="N2947" i="5"/>
  <c r="N2948" i="5"/>
  <c r="N2949" i="5"/>
  <c r="N2950" i="5"/>
  <c r="N2951" i="5"/>
  <c r="N2952" i="5"/>
  <c r="N2953" i="5"/>
  <c r="N2954" i="5"/>
  <c r="N2955" i="5"/>
  <c r="N2956" i="5"/>
  <c r="N2957" i="5"/>
  <c r="N2958" i="5"/>
  <c r="N2959" i="5"/>
  <c r="N2960" i="5"/>
  <c r="N2961" i="5"/>
  <c r="N2962" i="5"/>
  <c r="N2963" i="5"/>
  <c r="N2964" i="5"/>
  <c r="N2965" i="5"/>
  <c r="N2966" i="5"/>
  <c r="N2967" i="5"/>
  <c r="N2968" i="5"/>
  <c r="N2969" i="5"/>
  <c r="N2970" i="5"/>
  <c r="N2971" i="5"/>
  <c r="N2972" i="5"/>
  <c r="N2973" i="5"/>
  <c r="N2974" i="5"/>
  <c r="N2975" i="5"/>
  <c r="N2976" i="5"/>
  <c r="N2977" i="5"/>
  <c r="N2978" i="5"/>
  <c r="N2979" i="5"/>
  <c r="N2980" i="5"/>
  <c r="N2981" i="5"/>
  <c r="N2982" i="5"/>
  <c r="N2983" i="5"/>
  <c r="N2984" i="5"/>
  <c r="N2985" i="5"/>
  <c r="N2986" i="5"/>
  <c r="N2987" i="5"/>
  <c r="N2988" i="5"/>
  <c r="N2989" i="5"/>
  <c r="N2990" i="5"/>
  <c r="N2991" i="5"/>
  <c r="N2992" i="5"/>
  <c r="N2993" i="5"/>
  <c r="N2994" i="5"/>
  <c r="N2995" i="5"/>
  <c r="N2996" i="5"/>
  <c r="N2997" i="5"/>
  <c r="N2998" i="5"/>
  <c r="N2999" i="5"/>
  <c r="N3000" i="5"/>
  <c r="N3001" i="5"/>
  <c r="Q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Q370" i="5"/>
  <c r="Q371" i="5"/>
  <c r="Q372" i="5"/>
  <c r="Q373" i="5"/>
  <c r="Q374" i="5"/>
  <c r="Q375" i="5"/>
  <c r="Q376" i="5"/>
  <c r="Q377" i="5"/>
  <c r="Q378" i="5"/>
  <c r="Q379" i="5"/>
  <c r="Q380" i="5"/>
  <c r="Q381" i="5"/>
  <c r="Q382" i="5"/>
  <c r="Q383" i="5"/>
  <c r="Q384" i="5"/>
  <c r="Q385" i="5"/>
  <c r="Q386" i="5"/>
  <c r="Q387" i="5"/>
  <c r="Q388" i="5"/>
  <c r="Q389" i="5"/>
  <c r="Q390" i="5"/>
  <c r="Q391" i="5"/>
  <c r="Q392" i="5"/>
  <c r="Q393" i="5"/>
  <c r="Q394" i="5"/>
  <c r="Q395" i="5"/>
  <c r="Q396" i="5"/>
  <c r="Q397" i="5"/>
  <c r="Q398" i="5"/>
  <c r="Q399" i="5"/>
  <c r="Q400" i="5"/>
  <c r="Q401" i="5"/>
  <c r="Q402" i="5"/>
  <c r="Q403" i="5"/>
  <c r="Q404" i="5"/>
  <c r="Q405" i="5"/>
  <c r="Q406" i="5"/>
  <c r="Q407" i="5"/>
  <c r="Q408" i="5"/>
  <c r="Q409" i="5"/>
  <c r="Q410" i="5"/>
  <c r="Q411" i="5"/>
  <c r="Q412" i="5"/>
  <c r="Q413" i="5"/>
  <c r="Q414" i="5"/>
  <c r="Q415" i="5"/>
  <c r="Q416" i="5"/>
  <c r="Q417" i="5"/>
  <c r="Q418" i="5"/>
  <c r="Q419" i="5"/>
  <c r="Q420" i="5"/>
  <c r="Q421" i="5"/>
  <c r="Q422" i="5"/>
  <c r="Q423" i="5"/>
  <c r="Q424" i="5"/>
  <c r="Q425" i="5"/>
  <c r="Q426" i="5"/>
  <c r="Q427" i="5"/>
  <c r="Q428" i="5"/>
  <c r="Q429" i="5"/>
  <c r="Q430" i="5"/>
  <c r="Q431" i="5"/>
  <c r="Q432" i="5"/>
  <c r="Q433" i="5"/>
  <c r="Q434" i="5"/>
  <c r="Q435" i="5"/>
  <c r="Q436" i="5"/>
  <c r="Q437" i="5"/>
  <c r="Q438" i="5"/>
  <c r="Q439" i="5"/>
  <c r="Q440" i="5"/>
  <c r="Q441" i="5"/>
  <c r="Q442" i="5"/>
  <c r="Q443" i="5"/>
  <c r="Q444" i="5"/>
  <c r="Q445" i="5"/>
  <c r="Q446" i="5"/>
  <c r="Q447" i="5"/>
  <c r="Q448" i="5"/>
  <c r="Q449" i="5"/>
  <c r="Q450" i="5"/>
  <c r="Q451" i="5"/>
  <c r="Q452" i="5"/>
  <c r="Q453" i="5"/>
  <c r="Q454" i="5"/>
  <c r="Q455" i="5"/>
  <c r="Q456" i="5"/>
  <c r="Q457" i="5"/>
  <c r="Q458" i="5"/>
  <c r="Q459" i="5"/>
  <c r="Q460" i="5"/>
  <c r="Q461" i="5"/>
  <c r="Q462" i="5"/>
  <c r="Q463" i="5"/>
  <c r="Q464" i="5"/>
  <c r="Q465" i="5"/>
  <c r="Q466" i="5"/>
  <c r="Q467" i="5"/>
  <c r="Q468" i="5"/>
  <c r="Q469" i="5"/>
  <c r="Q470" i="5"/>
  <c r="Q471" i="5"/>
  <c r="Q472" i="5"/>
  <c r="Q473" i="5"/>
  <c r="Q474" i="5"/>
  <c r="Q475" i="5"/>
  <c r="Q476" i="5"/>
  <c r="Q477" i="5"/>
  <c r="Q478" i="5"/>
  <c r="Q479" i="5"/>
  <c r="Q480" i="5"/>
  <c r="Q481" i="5"/>
  <c r="Q482" i="5"/>
  <c r="Q483" i="5"/>
  <c r="Q484" i="5"/>
  <c r="Q485" i="5"/>
  <c r="Q486" i="5"/>
  <c r="Q487" i="5"/>
  <c r="Q488" i="5"/>
  <c r="Q489" i="5"/>
  <c r="Q490" i="5"/>
  <c r="Q491" i="5"/>
  <c r="Q492" i="5"/>
  <c r="Q493" i="5"/>
  <c r="Q494" i="5"/>
  <c r="Q495" i="5"/>
  <c r="Q496" i="5"/>
  <c r="Q497" i="5"/>
  <c r="Q498" i="5"/>
  <c r="Q499" i="5"/>
  <c r="Q500" i="5"/>
  <c r="Q501" i="5"/>
  <c r="Q502" i="5"/>
  <c r="Q503" i="5"/>
  <c r="Q504" i="5"/>
  <c r="Q505" i="5"/>
  <c r="Q506" i="5"/>
  <c r="Q507" i="5"/>
  <c r="Q508" i="5"/>
  <c r="Q509" i="5"/>
  <c r="Q510" i="5"/>
  <c r="Q511" i="5"/>
  <c r="Q512" i="5"/>
  <c r="Q513" i="5"/>
  <c r="Q514" i="5"/>
  <c r="Q515" i="5"/>
  <c r="Q516" i="5"/>
  <c r="Q517" i="5"/>
  <c r="Q518" i="5"/>
  <c r="Q519" i="5"/>
  <c r="Q520" i="5"/>
  <c r="Q521" i="5"/>
  <c r="Q522" i="5"/>
  <c r="Q523" i="5"/>
  <c r="Q524" i="5"/>
  <c r="Q525" i="5"/>
  <c r="Q526" i="5"/>
  <c r="Q527" i="5"/>
  <c r="Q528" i="5"/>
  <c r="Q529" i="5"/>
  <c r="Q530" i="5"/>
  <c r="Q531" i="5"/>
  <c r="Q532" i="5"/>
  <c r="Q533" i="5"/>
  <c r="Q534" i="5"/>
  <c r="Q535" i="5"/>
  <c r="Q536" i="5"/>
  <c r="Q537" i="5"/>
  <c r="Q538" i="5"/>
  <c r="Q539" i="5"/>
  <c r="Q540" i="5"/>
  <c r="Q541" i="5"/>
  <c r="Q542" i="5"/>
  <c r="Q543" i="5"/>
  <c r="Q544" i="5"/>
  <c r="Q545" i="5"/>
  <c r="Q546" i="5"/>
  <c r="Q547" i="5"/>
  <c r="Q548" i="5"/>
  <c r="Q549" i="5"/>
  <c r="Q550" i="5"/>
  <c r="Q551" i="5"/>
  <c r="Q552" i="5"/>
  <c r="Q553" i="5"/>
  <c r="Q554" i="5"/>
  <c r="Q555" i="5"/>
  <c r="Q556" i="5"/>
  <c r="Q557" i="5"/>
  <c r="Q558" i="5"/>
  <c r="Q559" i="5"/>
  <c r="Q560" i="5"/>
  <c r="Q561" i="5"/>
  <c r="Q562" i="5"/>
  <c r="Q563" i="5"/>
  <c r="Q564" i="5"/>
  <c r="Q565" i="5"/>
  <c r="Q566" i="5"/>
  <c r="Q567" i="5"/>
  <c r="Q568" i="5"/>
  <c r="Q569" i="5"/>
  <c r="Q570" i="5"/>
  <c r="Q571" i="5"/>
  <c r="Q572" i="5"/>
  <c r="Q573" i="5"/>
  <c r="Q574" i="5"/>
  <c r="Q575" i="5"/>
  <c r="Q576" i="5"/>
  <c r="Q577" i="5"/>
  <c r="Q578" i="5"/>
  <c r="Q579" i="5"/>
  <c r="Q580" i="5"/>
  <c r="Q581" i="5"/>
  <c r="Q582" i="5"/>
  <c r="Q583" i="5"/>
  <c r="Q584" i="5"/>
  <c r="Q585" i="5"/>
  <c r="Q586" i="5"/>
  <c r="Q587" i="5"/>
  <c r="Q588" i="5"/>
  <c r="Q589" i="5"/>
  <c r="Q590" i="5"/>
  <c r="Q591" i="5"/>
  <c r="Q592" i="5"/>
  <c r="Q593" i="5"/>
  <c r="Q594" i="5"/>
  <c r="Q595" i="5"/>
  <c r="Q596" i="5"/>
  <c r="Q597" i="5"/>
  <c r="Q598" i="5"/>
  <c r="Q599" i="5"/>
  <c r="Q600" i="5"/>
  <c r="Q601" i="5"/>
  <c r="Q602" i="5"/>
  <c r="Q603" i="5"/>
  <c r="Q604" i="5"/>
  <c r="Q605" i="5"/>
  <c r="Q606" i="5"/>
  <c r="Q607" i="5"/>
  <c r="Q608" i="5"/>
  <c r="Q609" i="5"/>
  <c r="Q610" i="5"/>
  <c r="Q611" i="5"/>
  <c r="Q612" i="5"/>
  <c r="Q613" i="5"/>
  <c r="Q614" i="5"/>
  <c r="Q615" i="5"/>
  <c r="Q616" i="5"/>
  <c r="Q617" i="5"/>
  <c r="Q618" i="5"/>
  <c r="Q619" i="5"/>
  <c r="Q620" i="5"/>
  <c r="Q621" i="5"/>
  <c r="Q622" i="5"/>
  <c r="Q623" i="5"/>
  <c r="Q624" i="5"/>
  <c r="Q625" i="5"/>
  <c r="Q626" i="5"/>
  <c r="Q627" i="5"/>
  <c r="Q628" i="5"/>
  <c r="Q629" i="5"/>
  <c r="Q630" i="5"/>
  <c r="Q631" i="5"/>
  <c r="Q632" i="5"/>
  <c r="Q633" i="5"/>
  <c r="Q634" i="5"/>
  <c r="Q635" i="5"/>
  <c r="Q636" i="5"/>
  <c r="Q637" i="5"/>
  <c r="Q638" i="5"/>
  <c r="Q639" i="5"/>
  <c r="Q640" i="5"/>
  <c r="Q641" i="5"/>
  <c r="Q642" i="5"/>
  <c r="Q643" i="5"/>
  <c r="Q644" i="5"/>
  <c r="Q645" i="5"/>
  <c r="Q646" i="5"/>
  <c r="Q647" i="5"/>
  <c r="Q648" i="5"/>
  <c r="Q649" i="5"/>
  <c r="Q650" i="5"/>
  <c r="Q651" i="5"/>
  <c r="Q652" i="5"/>
  <c r="Q653" i="5"/>
  <c r="Q654" i="5"/>
  <c r="Q655" i="5"/>
  <c r="Q656" i="5"/>
  <c r="Q657" i="5"/>
  <c r="Q658" i="5"/>
  <c r="Q659" i="5"/>
  <c r="Q660" i="5"/>
  <c r="Q661" i="5"/>
  <c r="Q662" i="5"/>
  <c r="Q663" i="5"/>
  <c r="Q664" i="5"/>
  <c r="Q665" i="5"/>
  <c r="Q666" i="5"/>
  <c r="Q667" i="5"/>
  <c r="Q668" i="5"/>
  <c r="Q669" i="5"/>
  <c r="Q670" i="5"/>
  <c r="Q671" i="5"/>
  <c r="Q672" i="5"/>
  <c r="Q673" i="5"/>
  <c r="Q674" i="5"/>
  <c r="Q675" i="5"/>
  <c r="Q676" i="5"/>
  <c r="Q677" i="5"/>
  <c r="Q678" i="5"/>
  <c r="Q679" i="5"/>
  <c r="Q680" i="5"/>
  <c r="Q681" i="5"/>
  <c r="Q682" i="5"/>
  <c r="Q683" i="5"/>
  <c r="Q684" i="5"/>
  <c r="Q685" i="5"/>
  <c r="Q686" i="5"/>
  <c r="Q687" i="5"/>
  <c r="Q688" i="5"/>
  <c r="Q689" i="5"/>
  <c r="Q690" i="5"/>
  <c r="Q691" i="5"/>
  <c r="Q692" i="5"/>
  <c r="Q693" i="5"/>
  <c r="Q694" i="5"/>
  <c r="Q695" i="5"/>
  <c r="Q696" i="5"/>
  <c r="Q697" i="5"/>
  <c r="Q698" i="5"/>
  <c r="Q699" i="5"/>
  <c r="Q700" i="5"/>
  <c r="Q701" i="5"/>
  <c r="Q702" i="5"/>
  <c r="Q703" i="5"/>
  <c r="Q704" i="5"/>
  <c r="Q705" i="5"/>
  <c r="Q706" i="5"/>
  <c r="Q707" i="5"/>
  <c r="Q708" i="5"/>
  <c r="Q709" i="5"/>
  <c r="Q710" i="5"/>
  <c r="Q711" i="5"/>
  <c r="Q712" i="5"/>
  <c r="Q713" i="5"/>
  <c r="Q714" i="5"/>
  <c r="Q715" i="5"/>
  <c r="Q716" i="5"/>
  <c r="Q717" i="5"/>
  <c r="Q718" i="5"/>
  <c r="Q719" i="5"/>
  <c r="Q720" i="5"/>
  <c r="Q721" i="5"/>
  <c r="Q722" i="5"/>
  <c r="Q723" i="5"/>
  <c r="Q724" i="5"/>
  <c r="Q725" i="5"/>
  <c r="Q726" i="5"/>
  <c r="Q727" i="5"/>
  <c r="Q728" i="5"/>
  <c r="Q729" i="5"/>
  <c r="Q730" i="5"/>
  <c r="Q731" i="5"/>
  <c r="Q732" i="5"/>
  <c r="Q733" i="5"/>
  <c r="Q734" i="5"/>
  <c r="Q735" i="5"/>
  <c r="Q736" i="5"/>
  <c r="Q737" i="5"/>
  <c r="Q738" i="5"/>
  <c r="Q739" i="5"/>
  <c r="Q740" i="5"/>
  <c r="Q741" i="5"/>
  <c r="Q742" i="5"/>
  <c r="Q743" i="5"/>
  <c r="Q744" i="5"/>
  <c r="Q745" i="5"/>
  <c r="Q746" i="5"/>
  <c r="Q747" i="5"/>
  <c r="Q748" i="5"/>
  <c r="Q749" i="5"/>
  <c r="Q750" i="5"/>
  <c r="Q751" i="5"/>
  <c r="Q752" i="5"/>
  <c r="Q753" i="5"/>
  <c r="Q754" i="5"/>
  <c r="Q755" i="5"/>
  <c r="Q756" i="5"/>
  <c r="Q757" i="5"/>
  <c r="Q758" i="5"/>
  <c r="Q759" i="5"/>
  <c r="Q760" i="5"/>
  <c r="Q761" i="5"/>
  <c r="Q762" i="5"/>
  <c r="Q763" i="5"/>
  <c r="Q764" i="5"/>
  <c r="Q765" i="5"/>
  <c r="Q766" i="5"/>
  <c r="Q767" i="5"/>
  <c r="Q768" i="5"/>
  <c r="Q769" i="5"/>
  <c r="Q770" i="5"/>
  <c r="Q771" i="5"/>
  <c r="Q772" i="5"/>
  <c r="Q773" i="5"/>
  <c r="Q774" i="5"/>
  <c r="Q775" i="5"/>
  <c r="Q776" i="5"/>
  <c r="Q777" i="5"/>
  <c r="Q778" i="5"/>
  <c r="Q779" i="5"/>
  <c r="Q780" i="5"/>
  <c r="Q781" i="5"/>
  <c r="Q782" i="5"/>
  <c r="Q783" i="5"/>
  <c r="Q784" i="5"/>
  <c r="Q785" i="5"/>
  <c r="Q786" i="5"/>
  <c r="Q787" i="5"/>
  <c r="Q788" i="5"/>
  <c r="Q789" i="5"/>
  <c r="Q790" i="5"/>
  <c r="Q791" i="5"/>
  <c r="Q792" i="5"/>
  <c r="Q793" i="5"/>
  <c r="Q794" i="5"/>
  <c r="Q795" i="5"/>
  <c r="Q796" i="5"/>
  <c r="Q797" i="5"/>
  <c r="Q798" i="5"/>
  <c r="Q799" i="5"/>
  <c r="Q800" i="5"/>
  <c r="Q801" i="5"/>
  <c r="Q802" i="5"/>
  <c r="Q803" i="5"/>
  <c r="Q804" i="5"/>
  <c r="Q805" i="5"/>
  <c r="Q806" i="5"/>
  <c r="Q807" i="5"/>
  <c r="Q808" i="5"/>
  <c r="Q809" i="5"/>
  <c r="Q810" i="5"/>
  <c r="Q811" i="5"/>
  <c r="Q812" i="5"/>
  <c r="Q813" i="5"/>
  <c r="Q814" i="5"/>
  <c r="Q815" i="5"/>
  <c r="Q816" i="5"/>
  <c r="Q817" i="5"/>
  <c r="Q818" i="5"/>
  <c r="Q819" i="5"/>
  <c r="Q820" i="5"/>
  <c r="Q821" i="5"/>
  <c r="Q822" i="5"/>
  <c r="Q823" i="5"/>
  <c r="Q824" i="5"/>
  <c r="Q825" i="5"/>
  <c r="Q826" i="5"/>
  <c r="Q827" i="5"/>
  <c r="Q828" i="5"/>
  <c r="Q829" i="5"/>
  <c r="Q830" i="5"/>
  <c r="Q831" i="5"/>
  <c r="Q832" i="5"/>
  <c r="Q833" i="5"/>
  <c r="Q834" i="5"/>
  <c r="Q835" i="5"/>
  <c r="Q836" i="5"/>
  <c r="Q837" i="5"/>
  <c r="Q838" i="5"/>
  <c r="Q839" i="5"/>
  <c r="Q840" i="5"/>
  <c r="Q841" i="5"/>
  <c r="Q842" i="5"/>
  <c r="Q843" i="5"/>
  <c r="Q844" i="5"/>
  <c r="Q845" i="5"/>
  <c r="Q846" i="5"/>
  <c r="Q847" i="5"/>
  <c r="Q848" i="5"/>
  <c r="Q849" i="5"/>
  <c r="Q850" i="5"/>
  <c r="Q851" i="5"/>
  <c r="Q852" i="5"/>
  <c r="Q853" i="5"/>
  <c r="Q854" i="5"/>
  <c r="Q855" i="5"/>
  <c r="Q856" i="5"/>
  <c r="Q857" i="5"/>
  <c r="Q858" i="5"/>
  <c r="Q859" i="5"/>
  <c r="Q860" i="5"/>
  <c r="Q861" i="5"/>
  <c r="Q862" i="5"/>
  <c r="Q863" i="5"/>
  <c r="Q864" i="5"/>
  <c r="Q865" i="5"/>
  <c r="Q866" i="5"/>
  <c r="Q867" i="5"/>
  <c r="Q868" i="5"/>
  <c r="Q869" i="5"/>
  <c r="Q870" i="5"/>
  <c r="Q871" i="5"/>
  <c r="Q872" i="5"/>
  <c r="Q873" i="5"/>
  <c r="Q874" i="5"/>
  <c r="Q875" i="5"/>
  <c r="Q876" i="5"/>
  <c r="Q877" i="5"/>
  <c r="Q878" i="5"/>
  <c r="Q879" i="5"/>
  <c r="Q880" i="5"/>
  <c r="Q881" i="5"/>
  <c r="Q882" i="5"/>
  <c r="Q883" i="5"/>
  <c r="Q884" i="5"/>
  <c r="Q885" i="5"/>
  <c r="Q886" i="5"/>
  <c r="Q887" i="5"/>
  <c r="Q888" i="5"/>
  <c r="Q889" i="5"/>
  <c r="Q890" i="5"/>
  <c r="Q891" i="5"/>
  <c r="Q892" i="5"/>
  <c r="Q893" i="5"/>
  <c r="Q894" i="5"/>
  <c r="Q895" i="5"/>
  <c r="Q896" i="5"/>
  <c r="Q897" i="5"/>
  <c r="Q898" i="5"/>
  <c r="Q899" i="5"/>
  <c r="Q900" i="5"/>
  <c r="Q901" i="5"/>
  <c r="Q902" i="5"/>
  <c r="Q903" i="5"/>
  <c r="Q904" i="5"/>
  <c r="Q905" i="5"/>
  <c r="Q906" i="5"/>
  <c r="Q907" i="5"/>
  <c r="Q908" i="5"/>
  <c r="Q909" i="5"/>
  <c r="Q910" i="5"/>
  <c r="Q911" i="5"/>
  <c r="Q912" i="5"/>
  <c r="Q913" i="5"/>
  <c r="Q914" i="5"/>
  <c r="Q915" i="5"/>
  <c r="Q916" i="5"/>
  <c r="Q917" i="5"/>
  <c r="Q918" i="5"/>
  <c r="Q919" i="5"/>
  <c r="Q920" i="5"/>
  <c r="Q921" i="5"/>
  <c r="Q922" i="5"/>
  <c r="Q923" i="5"/>
  <c r="Q924" i="5"/>
  <c r="Q925" i="5"/>
  <c r="Q926" i="5"/>
  <c r="Q927" i="5"/>
  <c r="Q928" i="5"/>
  <c r="Q929" i="5"/>
  <c r="Q930" i="5"/>
  <c r="Q931" i="5"/>
  <c r="Q932" i="5"/>
  <c r="Q933" i="5"/>
  <c r="Q934" i="5"/>
  <c r="Q935" i="5"/>
  <c r="Q936" i="5"/>
  <c r="Q937" i="5"/>
  <c r="Q938" i="5"/>
  <c r="Q939" i="5"/>
  <c r="Q940" i="5"/>
  <c r="Q941" i="5"/>
  <c r="Q942" i="5"/>
  <c r="Q943" i="5"/>
  <c r="Q944" i="5"/>
  <c r="Q945" i="5"/>
  <c r="Q946" i="5"/>
  <c r="Q947" i="5"/>
  <c r="Q948" i="5"/>
  <c r="Q949" i="5"/>
  <c r="Q950" i="5"/>
  <c r="Q951" i="5"/>
  <c r="Q952" i="5"/>
  <c r="Q953" i="5"/>
  <c r="Q954" i="5"/>
  <c r="Q955" i="5"/>
  <c r="Q956" i="5"/>
  <c r="Q957" i="5"/>
  <c r="Q958" i="5"/>
  <c r="Q959" i="5"/>
  <c r="Q960" i="5"/>
  <c r="Q961" i="5"/>
  <c r="Q962" i="5"/>
  <c r="Q963" i="5"/>
  <c r="Q964" i="5"/>
  <c r="Q965" i="5"/>
  <c r="Q966" i="5"/>
  <c r="Q967" i="5"/>
  <c r="Q968" i="5"/>
  <c r="Q969" i="5"/>
  <c r="Q970" i="5"/>
  <c r="Q971" i="5"/>
  <c r="Q972" i="5"/>
  <c r="Q973" i="5"/>
  <c r="Q974" i="5"/>
  <c r="Q975" i="5"/>
  <c r="Q976" i="5"/>
  <c r="Q977" i="5"/>
  <c r="Q978" i="5"/>
  <c r="Q979" i="5"/>
  <c r="Q980" i="5"/>
  <c r="Q981" i="5"/>
  <c r="Q982" i="5"/>
  <c r="Q983" i="5"/>
  <c r="Q984" i="5"/>
  <c r="Q985" i="5"/>
  <c r="Q986" i="5"/>
  <c r="Q987" i="5"/>
  <c r="Q988" i="5"/>
  <c r="Q989" i="5"/>
  <c r="Q990" i="5"/>
  <c r="Q991" i="5"/>
  <c r="Q992" i="5"/>
  <c r="Q993" i="5"/>
  <c r="Q994" i="5"/>
  <c r="Q995" i="5"/>
  <c r="Q996" i="5"/>
  <c r="Q997" i="5"/>
  <c r="Q998" i="5"/>
  <c r="Q999" i="5"/>
  <c r="Q1000" i="5"/>
  <c r="Q1001" i="5"/>
  <c r="Q1002" i="5"/>
  <c r="Q1003" i="5"/>
  <c r="Q1004" i="5"/>
  <c r="Q1005" i="5"/>
  <c r="Q1006" i="5"/>
  <c r="Q1007" i="5"/>
  <c r="Q1008" i="5"/>
  <c r="Q1009" i="5"/>
  <c r="Q1010" i="5"/>
  <c r="Q1011" i="5"/>
  <c r="Q1012" i="5"/>
  <c r="Q1013" i="5"/>
  <c r="Q1014" i="5"/>
  <c r="Q1015" i="5"/>
  <c r="Q1016" i="5"/>
  <c r="Q1017" i="5"/>
  <c r="Q1018" i="5"/>
  <c r="Q1019" i="5"/>
  <c r="Q1020" i="5"/>
  <c r="Q1021" i="5"/>
  <c r="Q1022" i="5"/>
  <c r="Q1023" i="5"/>
  <c r="Q1024" i="5"/>
  <c r="Q1025" i="5"/>
  <c r="Q1026" i="5"/>
  <c r="Q1027" i="5"/>
  <c r="Q1028" i="5"/>
  <c r="Q1029" i="5"/>
  <c r="Q1030" i="5"/>
  <c r="Q1031" i="5"/>
  <c r="Q1032" i="5"/>
  <c r="Q1033" i="5"/>
  <c r="Q1034" i="5"/>
  <c r="Q1035" i="5"/>
  <c r="Q1036" i="5"/>
  <c r="Q1037" i="5"/>
  <c r="Q1038" i="5"/>
  <c r="Q1039" i="5"/>
  <c r="Q1040" i="5"/>
  <c r="Q1041" i="5"/>
  <c r="Q1042" i="5"/>
  <c r="Q1043" i="5"/>
  <c r="Q1044" i="5"/>
  <c r="Q1045" i="5"/>
  <c r="Q1046" i="5"/>
  <c r="Q1047" i="5"/>
  <c r="Q1048" i="5"/>
  <c r="Q1049" i="5"/>
  <c r="Q1050" i="5"/>
  <c r="Q1051" i="5"/>
  <c r="Q1052" i="5"/>
  <c r="Q1053" i="5"/>
  <c r="Q1054" i="5"/>
  <c r="Q1055" i="5"/>
  <c r="Q1056" i="5"/>
  <c r="Q1057" i="5"/>
  <c r="Q1058" i="5"/>
  <c r="Q1059" i="5"/>
  <c r="Q1060" i="5"/>
  <c r="Q1061" i="5"/>
  <c r="Q1062" i="5"/>
  <c r="Q1063" i="5"/>
  <c r="Q1064" i="5"/>
  <c r="Q1065" i="5"/>
  <c r="Q1066" i="5"/>
  <c r="Q1067" i="5"/>
  <c r="Q1068" i="5"/>
  <c r="Q1069" i="5"/>
  <c r="Q1070" i="5"/>
  <c r="Q1071" i="5"/>
  <c r="Q1072" i="5"/>
  <c r="Q1073" i="5"/>
  <c r="Q1074" i="5"/>
  <c r="Q1075" i="5"/>
  <c r="Q1076" i="5"/>
  <c r="Q1077" i="5"/>
  <c r="Q1078" i="5"/>
  <c r="Q1079" i="5"/>
  <c r="Q1080" i="5"/>
  <c r="Q1081" i="5"/>
  <c r="Q1082" i="5"/>
  <c r="Q1083" i="5"/>
  <c r="Q1084" i="5"/>
  <c r="Q1085" i="5"/>
  <c r="Q1086" i="5"/>
  <c r="Q1087" i="5"/>
  <c r="Q1088" i="5"/>
  <c r="Q1089" i="5"/>
  <c r="Q1090" i="5"/>
  <c r="Q1091" i="5"/>
  <c r="Q1092" i="5"/>
  <c r="Q1093" i="5"/>
  <c r="Q1094" i="5"/>
  <c r="Q1095" i="5"/>
  <c r="Q1096" i="5"/>
  <c r="Q1097" i="5"/>
  <c r="Q1098" i="5"/>
  <c r="Q1099" i="5"/>
  <c r="Q1100" i="5"/>
  <c r="Q1101" i="5"/>
  <c r="Q1102" i="5"/>
  <c r="Q1103" i="5"/>
  <c r="Q1104" i="5"/>
  <c r="Q1105" i="5"/>
  <c r="Q1106" i="5"/>
  <c r="Q1107" i="5"/>
  <c r="Q1108" i="5"/>
  <c r="Q1109" i="5"/>
  <c r="Q1110" i="5"/>
  <c r="Q1111" i="5"/>
  <c r="Q1112" i="5"/>
  <c r="Q1113" i="5"/>
  <c r="Q1114" i="5"/>
  <c r="Q1115" i="5"/>
  <c r="Q1116" i="5"/>
  <c r="Q1117" i="5"/>
  <c r="Q1118" i="5"/>
  <c r="Q1119" i="5"/>
  <c r="Q1120" i="5"/>
  <c r="Q1121" i="5"/>
  <c r="Q1122" i="5"/>
  <c r="Q1123" i="5"/>
  <c r="Q1124" i="5"/>
  <c r="Q1125" i="5"/>
  <c r="Q1126" i="5"/>
  <c r="Q1127" i="5"/>
  <c r="Q1128" i="5"/>
  <c r="Q1129" i="5"/>
  <c r="Q1130" i="5"/>
  <c r="Q1131" i="5"/>
  <c r="Q1132" i="5"/>
  <c r="Q1133" i="5"/>
  <c r="Q1134" i="5"/>
  <c r="Q1135" i="5"/>
  <c r="Q1136" i="5"/>
  <c r="Q1137" i="5"/>
  <c r="Q1138" i="5"/>
  <c r="Q1139" i="5"/>
  <c r="Q1140" i="5"/>
  <c r="Q1141" i="5"/>
  <c r="Q1142" i="5"/>
  <c r="Q1143" i="5"/>
  <c r="Q1144" i="5"/>
  <c r="Q1145" i="5"/>
  <c r="Q1146" i="5"/>
  <c r="Q1147" i="5"/>
  <c r="Q1148" i="5"/>
  <c r="Q1149" i="5"/>
  <c r="Q1150" i="5"/>
  <c r="Q1151" i="5"/>
  <c r="Q1152" i="5"/>
  <c r="Q1153" i="5"/>
  <c r="Q1154" i="5"/>
  <c r="Q1155" i="5"/>
  <c r="Q1156" i="5"/>
  <c r="Q1157" i="5"/>
  <c r="Q1158" i="5"/>
  <c r="Q1159" i="5"/>
  <c r="Q1160" i="5"/>
  <c r="Q1161" i="5"/>
  <c r="Q1162" i="5"/>
  <c r="Q1163" i="5"/>
  <c r="Q1164" i="5"/>
  <c r="Q1165" i="5"/>
  <c r="Q1166" i="5"/>
  <c r="Q1167" i="5"/>
  <c r="Q1168" i="5"/>
  <c r="Q1169" i="5"/>
  <c r="Q1170" i="5"/>
  <c r="Q1171" i="5"/>
  <c r="Q1172" i="5"/>
  <c r="Q1173" i="5"/>
  <c r="Q1174" i="5"/>
  <c r="Q1175" i="5"/>
  <c r="Q1176" i="5"/>
  <c r="Q1177" i="5"/>
  <c r="Q1178" i="5"/>
  <c r="Q1179" i="5"/>
  <c r="Q1180" i="5"/>
  <c r="Q1181" i="5"/>
  <c r="Q1182" i="5"/>
  <c r="Q1183" i="5"/>
  <c r="Q1184" i="5"/>
  <c r="Q1185" i="5"/>
  <c r="Q1186" i="5"/>
  <c r="Q1187" i="5"/>
  <c r="Q1188" i="5"/>
  <c r="Q1189" i="5"/>
  <c r="Q1190" i="5"/>
  <c r="Q1191" i="5"/>
  <c r="Q1192" i="5"/>
  <c r="Q1193" i="5"/>
  <c r="Q1194" i="5"/>
  <c r="Q1195" i="5"/>
  <c r="Q1196" i="5"/>
  <c r="Q1197" i="5"/>
  <c r="Q1198" i="5"/>
  <c r="Q1199" i="5"/>
  <c r="Q1200" i="5"/>
  <c r="Q1201" i="5"/>
  <c r="Q1202" i="5"/>
  <c r="Q1203" i="5"/>
  <c r="Q1204" i="5"/>
  <c r="Q1205" i="5"/>
  <c r="Q1206" i="5"/>
  <c r="Q1207" i="5"/>
  <c r="Q1208" i="5"/>
  <c r="Q1209" i="5"/>
  <c r="Q1210" i="5"/>
  <c r="Q1211" i="5"/>
  <c r="Q1212" i="5"/>
  <c r="Q1213" i="5"/>
  <c r="Q1214" i="5"/>
  <c r="Q1215" i="5"/>
  <c r="Q1216" i="5"/>
  <c r="Q1217" i="5"/>
  <c r="Q1218" i="5"/>
  <c r="Q1219" i="5"/>
  <c r="Q1220" i="5"/>
  <c r="Q1221" i="5"/>
  <c r="Q1222" i="5"/>
  <c r="Q1223" i="5"/>
  <c r="Q1224" i="5"/>
  <c r="Q1225" i="5"/>
  <c r="Q1226" i="5"/>
  <c r="Q1227" i="5"/>
  <c r="Q1228" i="5"/>
  <c r="Q1229" i="5"/>
  <c r="Q1230" i="5"/>
  <c r="Q1231" i="5"/>
  <c r="Q1232" i="5"/>
  <c r="Q1233" i="5"/>
  <c r="Q1234" i="5"/>
  <c r="Q1235" i="5"/>
  <c r="Q1236" i="5"/>
  <c r="Q1237" i="5"/>
  <c r="Q1238" i="5"/>
  <c r="Q1239" i="5"/>
  <c r="Q1240" i="5"/>
  <c r="Q1241" i="5"/>
  <c r="Q1242" i="5"/>
  <c r="Q1243" i="5"/>
  <c r="Q1244" i="5"/>
  <c r="Q1245" i="5"/>
  <c r="Q1246" i="5"/>
  <c r="Q1247" i="5"/>
  <c r="Q1248" i="5"/>
  <c r="Q1249" i="5"/>
  <c r="Q1250" i="5"/>
  <c r="Q1251" i="5"/>
  <c r="Q1252" i="5"/>
  <c r="Q1253" i="5"/>
  <c r="Q1254" i="5"/>
  <c r="Q1255" i="5"/>
  <c r="Q1256" i="5"/>
  <c r="Q1257" i="5"/>
  <c r="Q1258" i="5"/>
  <c r="Q1259" i="5"/>
  <c r="Q1260" i="5"/>
  <c r="Q1261" i="5"/>
  <c r="Q1262" i="5"/>
  <c r="Q1263" i="5"/>
  <c r="Q1264" i="5"/>
  <c r="Q1265" i="5"/>
  <c r="Q1266" i="5"/>
  <c r="Q1267" i="5"/>
  <c r="Q1268" i="5"/>
  <c r="Q1269" i="5"/>
  <c r="Q1270" i="5"/>
  <c r="Q1271" i="5"/>
  <c r="Q1272" i="5"/>
  <c r="Q1273" i="5"/>
  <c r="Q1274" i="5"/>
  <c r="Q1275" i="5"/>
  <c r="Q1276" i="5"/>
  <c r="Q1277" i="5"/>
  <c r="Q1278" i="5"/>
  <c r="Q1279" i="5"/>
  <c r="Q1280" i="5"/>
  <c r="Q1281" i="5"/>
  <c r="Q1282" i="5"/>
  <c r="Q1283" i="5"/>
  <c r="Q1284" i="5"/>
  <c r="Q1285" i="5"/>
  <c r="Q1286" i="5"/>
  <c r="Q1287" i="5"/>
  <c r="Q1288" i="5"/>
  <c r="Q1289" i="5"/>
  <c r="Q1290" i="5"/>
  <c r="Q1291" i="5"/>
  <c r="Q1292" i="5"/>
  <c r="Q1293" i="5"/>
  <c r="Q1294" i="5"/>
  <c r="Q1295" i="5"/>
  <c r="Q1296" i="5"/>
  <c r="Q1297" i="5"/>
  <c r="Q1298" i="5"/>
  <c r="Q1299" i="5"/>
  <c r="Q1300" i="5"/>
  <c r="Q1301" i="5"/>
  <c r="Q1302" i="5"/>
  <c r="Q1303" i="5"/>
  <c r="Q1304" i="5"/>
  <c r="Q1305" i="5"/>
  <c r="Q1306" i="5"/>
  <c r="Q1307" i="5"/>
  <c r="Q1308" i="5"/>
  <c r="Q1309" i="5"/>
  <c r="Q1310" i="5"/>
  <c r="Q1311" i="5"/>
  <c r="Q1312" i="5"/>
  <c r="Q1313" i="5"/>
  <c r="Q1314" i="5"/>
  <c r="Q1315" i="5"/>
  <c r="Q1316" i="5"/>
  <c r="Q1317" i="5"/>
  <c r="Q1318" i="5"/>
  <c r="Q1319" i="5"/>
  <c r="Q1320" i="5"/>
  <c r="Q1321" i="5"/>
  <c r="Q1322" i="5"/>
  <c r="Q1323" i="5"/>
  <c r="Q1324" i="5"/>
  <c r="Q1325" i="5"/>
  <c r="Q1326" i="5"/>
  <c r="Q1327" i="5"/>
  <c r="Q1328" i="5"/>
  <c r="Q1329" i="5"/>
  <c r="Q1330" i="5"/>
  <c r="Q1331" i="5"/>
  <c r="Q1332" i="5"/>
  <c r="Q1333" i="5"/>
  <c r="Q1334" i="5"/>
  <c r="Q1335" i="5"/>
  <c r="Q1336" i="5"/>
  <c r="Q1337" i="5"/>
  <c r="Q1338" i="5"/>
  <c r="Q1339" i="5"/>
  <c r="Q1340" i="5"/>
  <c r="Q1341" i="5"/>
  <c r="Q1342" i="5"/>
  <c r="Q1343" i="5"/>
  <c r="Q1344" i="5"/>
  <c r="Q1345" i="5"/>
  <c r="Q1346" i="5"/>
  <c r="Q1347" i="5"/>
  <c r="Q1348" i="5"/>
  <c r="Q1349" i="5"/>
  <c r="Q1350" i="5"/>
  <c r="Q1351" i="5"/>
  <c r="Q1352" i="5"/>
  <c r="Q1353" i="5"/>
  <c r="Q1354" i="5"/>
  <c r="Q1355" i="5"/>
  <c r="Q1356" i="5"/>
  <c r="Q1357" i="5"/>
  <c r="Q1358" i="5"/>
  <c r="Q1359" i="5"/>
  <c r="Q1360" i="5"/>
  <c r="Q1361" i="5"/>
  <c r="Q1362" i="5"/>
  <c r="Q1363" i="5"/>
  <c r="Q1364" i="5"/>
  <c r="Q1365" i="5"/>
  <c r="Q1366" i="5"/>
  <c r="Q1367" i="5"/>
  <c r="Q1368" i="5"/>
  <c r="Q1369" i="5"/>
  <c r="Q1370" i="5"/>
  <c r="Q1371" i="5"/>
  <c r="Q1372" i="5"/>
  <c r="Q1373" i="5"/>
  <c r="Q1374" i="5"/>
  <c r="Q1375" i="5"/>
  <c r="Q1376" i="5"/>
  <c r="Q1377" i="5"/>
  <c r="Q1378" i="5"/>
  <c r="Q1379" i="5"/>
  <c r="Q1380" i="5"/>
  <c r="Q1381" i="5"/>
  <c r="Q1382" i="5"/>
  <c r="Q1383" i="5"/>
  <c r="Q1384" i="5"/>
  <c r="Q1385" i="5"/>
  <c r="Q1386" i="5"/>
  <c r="Q1387" i="5"/>
  <c r="Q1388" i="5"/>
  <c r="Q1389" i="5"/>
  <c r="Q1390" i="5"/>
  <c r="Q1391" i="5"/>
  <c r="Q1392" i="5"/>
  <c r="Q1393" i="5"/>
  <c r="Q1394" i="5"/>
  <c r="Q1395" i="5"/>
  <c r="Q1396" i="5"/>
  <c r="Q1397" i="5"/>
  <c r="Q1398" i="5"/>
  <c r="Q1399" i="5"/>
  <c r="Q1400" i="5"/>
  <c r="Q1401" i="5"/>
  <c r="Q1402" i="5"/>
  <c r="Q1403" i="5"/>
  <c r="Q1404" i="5"/>
  <c r="Q1405" i="5"/>
  <c r="Q1406" i="5"/>
  <c r="Q1407" i="5"/>
  <c r="Q1408" i="5"/>
  <c r="Q1409" i="5"/>
  <c r="Q1410" i="5"/>
  <c r="Q1411" i="5"/>
  <c r="Q1412" i="5"/>
  <c r="Q1413" i="5"/>
  <c r="Q1414" i="5"/>
  <c r="Q1415" i="5"/>
  <c r="Q1416" i="5"/>
  <c r="Q1417" i="5"/>
  <c r="Q1418" i="5"/>
  <c r="Q1419" i="5"/>
  <c r="Q1420" i="5"/>
  <c r="Q1421" i="5"/>
  <c r="Q1422" i="5"/>
  <c r="Q1423" i="5"/>
  <c r="Q1424" i="5"/>
  <c r="Q1425" i="5"/>
  <c r="Q1426" i="5"/>
  <c r="Q1427" i="5"/>
  <c r="Q1428" i="5"/>
  <c r="Q1429" i="5"/>
  <c r="Q1430" i="5"/>
  <c r="Q1431" i="5"/>
  <c r="Q1432" i="5"/>
  <c r="Q1433" i="5"/>
  <c r="Q1434" i="5"/>
  <c r="Q1435" i="5"/>
  <c r="Q1436" i="5"/>
  <c r="Q1437" i="5"/>
  <c r="Q1438" i="5"/>
  <c r="Q1439" i="5"/>
  <c r="Q1440" i="5"/>
  <c r="Q1441" i="5"/>
  <c r="Q1442" i="5"/>
  <c r="Q1443" i="5"/>
  <c r="Q1444" i="5"/>
  <c r="Q1445" i="5"/>
  <c r="Q1446" i="5"/>
  <c r="Q1447" i="5"/>
  <c r="Q1448" i="5"/>
  <c r="Q1449" i="5"/>
  <c r="Q1450" i="5"/>
  <c r="Q1451" i="5"/>
  <c r="Q1452" i="5"/>
  <c r="Q1453" i="5"/>
  <c r="Q1454" i="5"/>
  <c r="Q1455" i="5"/>
  <c r="Q1456" i="5"/>
  <c r="Q1457" i="5"/>
  <c r="Q1458" i="5"/>
  <c r="Q1459" i="5"/>
  <c r="Q1460" i="5"/>
  <c r="Q1461" i="5"/>
  <c r="Q1462" i="5"/>
  <c r="Q1463" i="5"/>
  <c r="Q1464" i="5"/>
  <c r="Q1465" i="5"/>
  <c r="Q1466" i="5"/>
  <c r="Q1467" i="5"/>
  <c r="Q1468" i="5"/>
  <c r="Q1469" i="5"/>
  <c r="Q1470" i="5"/>
  <c r="Q1471" i="5"/>
  <c r="Q1472" i="5"/>
  <c r="Q1473" i="5"/>
  <c r="Q1474" i="5"/>
  <c r="Q1475" i="5"/>
  <c r="Q1476" i="5"/>
  <c r="Q1477" i="5"/>
  <c r="Q1478" i="5"/>
  <c r="Q1479" i="5"/>
  <c r="Q1480" i="5"/>
  <c r="Q1481" i="5"/>
  <c r="Q1482" i="5"/>
  <c r="Q1483" i="5"/>
  <c r="Q1484" i="5"/>
  <c r="Q1485" i="5"/>
  <c r="Q1486" i="5"/>
  <c r="Q1487" i="5"/>
  <c r="Q1488" i="5"/>
  <c r="Q1489" i="5"/>
  <c r="Q1490" i="5"/>
  <c r="Q1491" i="5"/>
  <c r="Q1492" i="5"/>
  <c r="Q1493" i="5"/>
  <c r="Q1494" i="5"/>
  <c r="Q1495" i="5"/>
  <c r="Q1496" i="5"/>
  <c r="Q1497" i="5"/>
  <c r="Q1498" i="5"/>
  <c r="Q1499" i="5"/>
  <c r="Q1500" i="5"/>
  <c r="Q1501" i="5"/>
  <c r="Q1502" i="5"/>
  <c r="Q1503" i="5"/>
  <c r="Q1504" i="5"/>
  <c r="Q1505" i="5"/>
  <c r="Q1506" i="5"/>
  <c r="Q1507" i="5"/>
  <c r="Q1508" i="5"/>
  <c r="Q1509" i="5"/>
  <c r="Q1510" i="5"/>
  <c r="Q1511" i="5"/>
  <c r="Q1512" i="5"/>
  <c r="Q1513" i="5"/>
  <c r="Q1514" i="5"/>
  <c r="Q1515" i="5"/>
  <c r="Q1516" i="5"/>
  <c r="Q1517" i="5"/>
  <c r="Q1518" i="5"/>
  <c r="Q1519" i="5"/>
  <c r="Q1520" i="5"/>
  <c r="Q1521" i="5"/>
  <c r="Q1522" i="5"/>
  <c r="Q1523" i="5"/>
  <c r="Q1524" i="5"/>
  <c r="Q1525" i="5"/>
  <c r="Q1526" i="5"/>
  <c r="Q1527" i="5"/>
  <c r="Q1528" i="5"/>
  <c r="Q1529" i="5"/>
  <c r="Q1530" i="5"/>
  <c r="Q1531" i="5"/>
  <c r="Q1532" i="5"/>
  <c r="Q1533" i="5"/>
  <c r="Q1534" i="5"/>
  <c r="Q1535" i="5"/>
  <c r="Q1536" i="5"/>
  <c r="Q1537" i="5"/>
  <c r="Q1538" i="5"/>
  <c r="Q1539" i="5"/>
  <c r="Q1540" i="5"/>
  <c r="Q1541" i="5"/>
  <c r="Q1542" i="5"/>
  <c r="Q1543" i="5"/>
  <c r="Q1544" i="5"/>
  <c r="Q1545" i="5"/>
  <c r="Q1546" i="5"/>
  <c r="Q1547" i="5"/>
  <c r="Q1548" i="5"/>
  <c r="Q1549" i="5"/>
  <c r="Q1550" i="5"/>
  <c r="Q1551" i="5"/>
  <c r="Q1552" i="5"/>
  <c r="Q1553" i="5"/>
  <c r="Q1554" i="5"/>
  <c r="Q1555" i="5"/>
  <c r="Q1556" i="5"/>
  <c r="Q1557" i="5"/>
  <c r="Q1558" i="5"/>
  <c r="Q1559" i="5"/>
  <c r="Q1560" i="5"/>
  <c r="Q1561" i="5"/>
  <c r="Q1562" i="5"/>
  <c r="Q1563" i="5"/>
  <c r="Q1564" i="5"/>
  <c r="Q1565" i="5"/>
  <c r="Q1566" i="5"/>
  <c r="Q1567" i="5"/>
  <c r="Q1568" i="5"/>
  <c r="Q1569" i="5"/>
  <c r="Q1570" i="5"/>
  <c r="Q1571" i="5"/>
  <c r="Q1572" i="5"/>
  <c r="Q1573" i="5"/>
  <c r="Q1574" i="5"/>
  <c r="Q1575" i="5"/>
  <c r="Q1576" i="5"/>
  <c r="Q1577" i="5"/>
  <c r="Q1578" i="5"/>
  <c r="Q1579" i="5"/>
  <c r="Q1580" i="5"/>
  <c r="Q1581" i="5"/>
  <c r="Q1582" i="5"/>
  <c r="Q1583" i="5"/>
  <c r="Q1584" i="5"/>
  <c r="Q1585" i="5"/>
  <c r="Q1586" i="5"/>
  <c r="Q1587" i="5"/>
  <c r="Q1588" i="5"/>
  <c r="Q1589" i="5"/>
  <c r="Q1590" i="5"/>
  <c r="Q1591" i="5"/>
  <c r="Q1592" i="5"/>
  <c r="Q1593" i="5"/>
  <c r="Q1594" i="5"/>
  <c r="Q1595" i="5"/>
  <c r="Q1596" i="5"/>
  <c r="Q1597" i="5"/>
  <c r="Q1598" i="5"/>
  <c r="Q1599" i="5"/>
  <c r="Q1600" i="5"/>
  <c r="Q1601" i="5"/>
  <c r="Q1602" i="5"/>
  <c r="Q1603" i="5"/>
  <c r="Q1604" i="5"/>
  <c r="Q1605" i="5"/>
  <c r="Q1606" i="5"/>
  <c r="Q1607" i="5"/>
  <c r="Q1608" i="5"/>
  <c r="Q1609" i="5"/>
  <c r="Q1610" i="5"/>
  <c r="Q1611" i="5"/>
  <c r="Q1612" i="5"/>
  <c r="Q1613" i="5"/>
  <c r="Q1614" i="5"/>
  <c r="Q1615" i="5"/>
  <c r="Q1616" i="5"/>
  <c r="Q1617" i="5"/>
  <c r="Q1618" i="5"/>
  <c r="Q1619" i="5"/>
  <c r="Q1620" i="5"/>
  <c r="Q1621" i="5"/>
  <c r="Q1622" i="5"/>
  <c r="Q1623" i="5"/>
  <c r="Q1624" i="5"/>
  <c r="Q1625" i="5"/>
  <c r="Q1626" i="5"/>
  <c r="Q1627" i="5"/>
  <c r="Q1628" i="5"/>
  <c r="Q1629" i="5"/>
  <c r="Q1630" i="5"/>
  <c r="Q1631" i="5"/>
  <c r="Q1632" i="5"/>
  <c r="Q1633" i="5"/>
  <c r="Q1634" i="5"/>
  <c r="Q1635" i="5"/>
  <c r="Q1636" i="5"/>
  <c r="Q1637" i="5"/>
  <c r="Q1638" i="5"/>
  <c r="Q1639" i="5"/>
  <c r="Q1640" i="5"/>
  <c r="Q1641" i="5"/>
  <c r="Q1642" i="5"/>
  <c r="Q1643" i="5"/>
  <c r="Q1644" i="5"/>
  <c r="Q1645" i="5"/>
  <c r="Q1646" i="5"/>
  <c r="Q1647" i="5"/>
  <c r="Q1648" i="5"/>
  <c r="Q1649" i="5"/>
  <c r="Q1650" i="5"/>
  <c r="Q1651" i="5"/>
  <c r="Q1652" i="5"/>
  <c r="Q1653" i="5"/>
  <c r="Q1654" i="5"/>
  <c r="Q1655" i="5"/>
  <c r="Q1656" i="5"/>
  <c r="Q1657" i="5"/>
  <c r="Q1658" i="5"/>
  <c r="Q1659" i="5"/>
  <c r="Q1660" i="5"/>
  <c r="Q1661" i="5"/>
  <c r="Q1662" i="5"/>
  <c r="Q1663" i="5"/>
  <c r="Q1664" i="5"/>
  <c r="Q1665" i="5"/>
  <c r="Q1666" i="5"/>
  <c r="Q1667" i="5"/>
  <c r="Q1668" i="5"/>
  <c r="Q1669" i="5"/>
  <c r="Q1670" i="5"/>
  <c r="Q1671" i="5"/>
  <c r="Q1672" i="5"/>
  <c r="Q1673" i="5"/>
  <c r="Q1674" i="5"/>
  <c r="Q1675" i="5"/>
  <c r="Q1676" i="5"/>
  <c r="Q1677" i="5"/>
  <c r="Q1678" i="5"/>
  <c r="Q1679" i="5"/>
  <c r="Q1680" i="5"/>
  <c r="Q1681" i="5"/>
  <c r="Q1682" i="5"/>
  <c r="Q1683" i="5"/>
  <c r="Q1684" i="5"/>
  <c r="Q1685" i="5"/>
  <c r="Q1686" i="5"/>
  <c r="Q1687" i="5"/>
  <c r="Q1688" i="5"/>
  <c r="Q1689" i="5"/>
  <c r="Q1690" i="5"/>
  <c r="Q1691" i="5"/>
  <c r="Q1692" i="5"/>
  <c r="Q1693" i="5"/>
  <c r="Q1694" i="5"/>
  <c r="Q1695" i="5"/>
  <c r="Q1696" i="5"/>
  <c r="Q1697" i="5"/>
  <c r="Q1698" i="5"/>
  <c r="Q1699" i="5"/>
  <c r="Q1700" i="5"/>
  <c r="Q1701" i="5"/>
  <c r="Q1702" i="5"/>
  <c r="Q1703" i="5"/>
  <c r="Q1704" i="5"/>
  <c r="Q1705" i="5"/>
  <c r="Q1706" i="5"/>
  <c r="Q1707" i="5"/>
  <c r="Q1708" i="5"/>
  <c r="Q1709" i="5"/>
  <c r="Q1710" i="5"/>
  <c r="Q1711" i="5"/>
  <c r="Q1712" i="5"/>
  <c r="Q1713" i="5"/>
  <c r="Q1714" i="5"/>
  <c r="Q1715" i="5"/>
  <c r="Q1716" i="5"/>
  <c r="Q1717" i="5"/>
  <c r="Q1718" i="5"/>
  <c r="Q1719" i="5"/>
  <c r="Q1720" i="5"/>
  <c r="Q1721" i="5"/>
  <c r="Q1722" i="5"/>
  <c r="Q1723" i="5"/>
  <c r="Q1724" i="5"/>
  <c r="Q1725" i="5"/>
  <c r="Q1726" i="5"/>
  <c r="Q1727" i="5"/>
  <c r="Q1728" i="5"/>
  <c r="Q1729" i="5"/>
  <c r="Q1730" i="5"/>
  <c r="Q1731" i="5"/>
  <c r="Q1732" i="5"/>
  <c r="Q1733" i="5"/>
  <c r="Q1734" i="5"/>
  <c r="Q1735" i="5"/>
  <c r="Q1736" i="5"/>
  <c r="Q1737" i="5"/>
  <c r="Q1738" i="5"/>
  <c r="Q1739" i="5"/>
  <c r="Q1740" i="5"/>
  <c r="Q1741" i="5"/>
  <c r="Q1742" i="5"/>
  <c r="Q1743" i="5"/>
  <c r="Q1744" i="5"/>
  <c r="Q1745" i="5"/>
  <c r="Q1746" i="5"/>
  <c r="Q1747" i="5"/>
  <c r="Q1748" i="5"/>
  <c r="Q1749" i="5"/>
  <c r="Q1750" i="5"/>
  <c r="Q1751" i="5"/>
  <c r="Q1752" i="5"/>
  <c r="Q1753" i="5"/>
  <c r="Q1754" i="5"/>
  <c r="Q1755" i="5"/>
  <c r="Q1756" i="5"/>
  <c r="Q1757" i="5"/>
  <c r="Q1758" i="5"/>
  <c r="Q1759" i="5"/>
  <c r="Q1760" i="5"/>
  <c r="Q1761" i="5"/>
  <c r="Q1762" i="5"/>
  <c r="Q1763" i="5"/>
  <c r="Q1764" i="5"/>
  <c r="Q1765" i="5"/>
  <c r="Q1766" i="5"/>
  <c r="Q1767" i="5"/>
  <c r="Q1768" i="5"/>
  <c r="Q1769" i="5"/>
  <c r="Q1770" i="5"/>
  <c r="Q1771" i="5"/>
  <c r="Q1772" i="5"/>
  <c r="Q1773" i="5"/>
  <c r="Q1774" i="5"/>
  <c r="Q1775" i="5"/>
  <c r="Q1776" i="5"/>
  <c r="Q1777" i="5"/>
  <c r="Q1778" i="5"/>
  <c r="Q1779" i="5"/>
  <c r="Q1780" i="5"/>
  <c r="Q1781" i="5"/>
  <c r="Q1782" i="5"/>
  <c r="Q1783" i="5"/>
  <c r="Q1784" i="5"/>
  <c r="Q1785" i="5"/>
  <c r="Q1786" i="5"/>
  <c r="Q1787" i="5"/>
  <c r="Q1788" i="5"/>
  <c r="Q1789" i="5"/>
  <c r="Q1790" i="5"/>
  <c r="Q1791" i="5"/>
  <c r="Q1792" i="5"/>
  <c r="Q1793" i="5"/>
  <c r="Q1794" i="5"/>
  <c r="Q1795" i="5"/>
  <c r="Q1796" i="5"/>
  <c r="Q1797" i="5"/>
  <c r="Q1798" i="5"/>
  <c r="Q1799" i="5"/>
  <c r="Q1800" i="5"/>
  <c r="Q1801" i="5"/>
  <c r="Q1802" i="5"/>
  <c r="Q1803" i="5"/>
  <c r="Q1804" i="5"/>
  <c r="Q1805" i="5"/>
  <c r="Q1806" i="5"/>
  <c r="Q1807" i="5"/>
  <c r="Q1808" i="5"/>
  <c r="Q1809" i="5"/>
  <c r="Q1810" i="5"/>
  <c r="Q1811" i="5"/>
  <c r="Q1812" i="5"/>
  <c r="Q1813" i="5"/>
  <c r="Q1814" i="5"/>
  <c r="Q1815" i="5"/>
  <c r="Q1816" i="5"/>
  <c r="Q1817" i="5"/>
  <c r="Q1818" i="5"/>
  <c r="Q1819" i="5"/>
  <c r="Q1820" i="5"/>
  <c r="Q1821" i="5"/>
  <c r="Q1822" i="5"/>
  <c r="Q1823" i="5"/>
  <c r="Q1824" i="5"/>
  <c r="Q1825" i="5"/>
  <c r="Q1826" i="5"/>
  <c r="Q1827" i="5"/>
  <c r="Q1828" i="5"/>
  <c r="Q1829" i="5"/>
  <c r="Q1830" i="5"/>
  <c r="Q1831" i="5"/>
  <c r="Q1832" i="5"/>
  <c r="Q1833" i="5"/>
  <c r="Q1834" i="5"/>
  <c r="Q1835" i="5"/>
  <c r="Q1836" i="5"/>
  <c r="Q1837" i="5"/>
  <c r="Q1838" i="5"/>
  <c r="Q1839" i="5"/>
  <c r="Q1840" i="5"/>
  <c r="Q1841" i="5"/>
  <c r="Q1842" i="5"/>
  <c r="Q1843" i="5"/>
  <c r="Q1844" i="5"/>
  <c r="Q1845" i="5"/>
  <c r="Q1846" i="5"/>
  <c r="Q1847" i="5"/>
  <c r="Q1848" i="5"/>
  <c r="Q1849" i="5"/>
  <c r="Q1850" i="5"/>
  <c r="Q1851" i="5"/>
  <c r="Q1852" i="5"/>
  <c r="Q1853" i="5"/>
  <c r="Q1854" i="5"/>
  <c r="Q1855" i="5"/>
  <c r="Q1856" i="5"/>
  <c r="Q1857" i="5"/>
  <c r="Q1858" i="5"/>
  <c r="Q1859" i="5"/>
  <c r="Q1860" i="5"/>
  <c r="Q1861" i="5"/>
  <c r="Q1862" i="5"/>
  <c r="Q1863" i="5"/>
  <c r="Q1864" i="5"/>
  <c r="Q1865" i="5"/>
  <c r="Q1866" i="5"/>
  <c r="Q1867" i="5"/>
  <c r="Q1868" i="5"/>
  <c r="Q1869" i="5"/>
  <c r="Q1870" i="5"/>
  <c r="Q1871" i="5"/>
  <c r="Q1872" i="5"/>
  <c r="Q1873" i="5"/>
  <c r="Q1874" i="5"/>
  <c r="Q1875" i="5"/>
  <c r="Q1876" i="5"/>
  <c r="Q1877" i="5"/>
  <c r="Q1878" i="5"/>
  <c r="Q1879" i="5"/>
  <c r="Q1880" i="5"/>
  <c r="Q1881" i="5"/>
  <c r="Q1882" i="5"/>
  <c r="Q1883" i="5"/>
  <c r="Q1884" i="5"/>
  <c r="Q1885" i="5"/>
  <c r="Q1886" i="5"/>
  <c r="Q1887" i="5"/>
  <c r="Q1888" i="5"/>
  <c r="Q1889" i="5"/>
  <c r="Q1890" i="5"/>
  <c r="Q1891" i="5"/>
  <c r="Q1892" i="5"/>
  <c r="Q1893" i="5"/>
  <c r="Q1894" i="5"/>
  <c r="Q1895" i="5"/>
  <c r="Q1896" i="5"/>
  <c r="Q1897" i="5"/>
  <c r="Q1898" i="5"/>
  <c r="Q1899" i="5"/>
  <c r="Q1900" i="5"/>
  <c r="Q1901" i="5"/>
  <c r="Q1902" i="5"/>
  <c r="Q1903" i="5"/>
  <c r="Q1904" i="5"/>
  <c r="Q1905" i="5"/>
  <c r="Q1906" i="5"/>
  <c r="Q1907" i="5"/>
  <c r="Q1908" i="5"/>
  <c r="Q1909" i="5"/>
  <c r="Q1910" i="5"/>
  <c r="Q1911" i="5"/>
  <c r="Q1912" i="5"/>
  <c r="Q1913" i="5"/>
  <c r="Q1914" i="5"/>
  <c r="Q1915" i="5"/>
  <c r="Q1916" i="5"/>
  <c r="Q1917" i="5"/>
  <c r="Q1918" i="5"/>
  <c r="Q1919" i="5"/>
  <c r="Q1920" i="5"/>
  <c r="Q1921" i="5"/>
  <c r="Q1922" i="5"/>
  <c r="Q1923" i="5"/>
  <c r="Q1924" i="5"/>
  <c r="Q1925" i="5"/>
  <c r="Q1926" i="5"/>
  <c r="Q1927" i="5"/>
  <c r="Q1928" i="5"/>
  <c r="Q1929" i="5"/>
  <c r="Q1930" i="5"/>
  <c r="Q1931" i="5"/>
  <c r="Q1932" i="5"/>
  <c r="Q1933" i="5"/>
  <c r="Q1934" i="5"/>
  <c r="Q1935" i="5"/>
  <c r="Q1936" i="5"/>
  <c r="Q1937" i="5"/>
  <c r="Q1938" i="5"/>
  <c r="Q1939" i="5"/>
  <c r="Q1940" i="5"/>
  <c r="Q1941" i="5"/>
  <c r="Q1942" i="5"/>
  <c r="Q1943" i="5"/>
  <c r="Q1944" i="5"/>
  <c r="Q1945" i="5"/>
  <c r="Q1946" i="5"/>
  <c r="Q1947" i="5"/>
  <c r="Q1948" i="5"/>
  <c r="Q1949" i="5"/>
  <c r="Q1950" i="5"/>
  <c r="Q1951" i="5"/>
  <c r="Q1952" i="5"/>
  <c r="Q1953" i="5"/>
  <c r="Q1954" i="5"/>
  <c r="Q1955" i="5"/>
  <c r="Q1956" i="5"/>
  <c r="Q1957" i="5"/>
  <c r="Q1958" i="5"/>
  <c r="Q1959" i="5"/>
  <c r="Q1960" i="5"/>
  <c r="Q1961" i="5"/>
  <c r="Q1962" i="5"/>
  <c r="Q1963" i="5"/>
  <c r="Q1964" i="5"/>
  <c r="Q1965" i="5"/>
  <c r="Q1966" i="5"/>
  <c r="Q1967" i="5"/>
  <c r="Q1968" i="5"/>
  <c r="Q1969" i="5"/>
  <c r="Q1970" i="5"/>
  <c r="Q1971" i="5"/>
  <c r="Q1972" i="5"/>
  <c r="Q1973" i="5"/>
  <c r="Q1974" i="5"/>
  <c r="Q1975" i="5"/>
  <c r="Q1976" i="5"/>
  <c r="Q1977" i="5"/>
  <c r="Q1978" i="5"/>
  <c r="Q1979" i="5"/>
  <c r="Q1980" i="5"/>
  <c r="Q1981" i="5"/>
  <c r="Q1982" i="5"/>
  <c r="Q1983" i="5"/>
  <c r="Q1984" i="5"/>
  <c r="Q1985" i="5"/>
  <c r="Q1986" i="5"/>
  <c r="Q1987" i="5"/>
  <c r="Q1988" i="5"/>
  <c r="Q1989" i="5"/>
  <c r="Q1990" i="5"/>
  <c r="Q1991" i="5"/>
  <c r="Q1992" i="5"/>
  <c r="Q1993" i="5"/>
  <c r="Q1994" i="5"/>
  <c r="Q1995" i="5"/>
  <c r="Q1996" i="5"/>
  <c r="Q1997" i="5"/>
  <c r="Q1998" i="5"/>
  <c r="Q1999" i="5"/>
  <c r="Q2000" i="5"/>
  <c r="Q2001" i="5"/>
  <c r="Q2002" i="5"/>
  <c r="Q2003" i="5"/>
  <c r="Q2004" i="5"/>
  <c r="Q2005" i="5"/>
  <c r="Q2006" i="5"/>
  <c r="Q2007" i="5"/>
  <c r="Q2008" i="5"/>
  <c r="Q2009" i="5"/>
  <c r="Q2010" i="5"/>
  <c r="Q2011" i="5"/>
  <c r="Q2012" i="5"/>
  <c r="Q2013" i="5"/>
  <c r="Q2014" i="5"/>
  <c r="Q2015" i="5"/>
  <c r="Q2016" i="5"/>
  <c r="Q2017" i="5"/>
  <c r="Q2018" i="5"/>
  <c r="Q2019" i="5"/>
  <c r="Q2020" i="5"/>
  <c r="Q2021" i="5"/>
  <c r="Q2022" i="5"/>
  <c r="Q2023" i="5"/>
  <c r="Q2024" i="5"/>
  <c r="Q2025" i="5"/>
  <c r="Q2026" i="5"/>
  <c r="Q2027" i="5"/>
  <c r="Q2028" i="5"/>
  <c r="Q2029" i="5"/>
  <c r="Q2030" i="5"/>
  <c r="Q2031" i="5"/>
  <c r="Q2032" i="5"/>
  <c r="Q2033" i="5"/>
  <c r="Q2034" i="5"/>
  <c r="Q2035" i="5"/>
  <c r="Q2036" i="5"/>
  <c r="Q2037" i="5"/>
  <c r="Q2038" i="5"/>
  <c r="Q2039" i="5"/>
  <c r="Q2040" i="5"/>
  <c r="Q2041" i="5"/>
  <c r="Q2042" i="5"/>
  <c r="Q2043" i="5"/>
  <c r="Q2044" i="5"/>
  <c r="Q2045" i="5"/>
  <c r="Q2046" i="5"/>
  <c r="Q2047" i="5"/>
  <c r="Q2048" i="5"/>
  <c r="Q2049" i="5"/>
  <c r="Q2050" i="5"/>
  <c r="Q2051" i="5"/>
  <c r="Q2052" i="5"/>
  <c r="Q2053" i="5"/>
  <c r="Q2054" i="5"/>
  <c r="Q2055" i="5"/>
  <c r="Q2056" i="5"/>
  <c r="Q2057" i="5"/>
  <c r="Q2058" i="5"/>
  <c r="Q2059" i="5"/>
  <c r="Q2060" i="5"/>
  <c r="Q2061" i="5"/>
  <c r="Q2062" i="5"/>
  <c r="Q2063" i="5"/>
  <c r="Q2064" i="5"/>
  <c r="Q2065" i="5"/>
  <c r="Q2066" i="5"/>
  <c r="Q2067" i="5"/>
  <c r="Q2068" i="5"/>
  <c r="Q2069" i="5"/>
  <c r="Q2070" i="5"/>
  <c r="Q2071" i="5"/>
  <c r="Q2072" i="5"/>
  <c r="Q2073" i="5"/>
  <c r="Q2074" i="5"/>
  <c r="Q2075" i="5"/>
  <c r="Q2076" i="5"/>
  <c r="Q2077" i="5"/>
  <c r="Q2078" i="5"/>
  <c r="Q2079" i="5"/>
  <c r="Q2080" i="5"/>
  <c r="Q2081" i="5"/>
  <c r="Q2082" i="5"/>
  <c r="Q2083" i="5"/>
  <c r="Q2084" i="5"/>
  <c r="Q2085" i="5"/>
  <c r="Q2086" i="5"/>
  <c r="Q2087" i="5"/>
  <c r="Q2088" i="5"/>
  <c r="Q2089" i="5"/>
  <c r="Q2090" i="5"/>
  <c r="Q2091" i="5"/>
  <c r="Q2092" i="5"/>
  <c r="Q2093" i="5"/>
  <c r="Q2094" i="5"/>
  <c r="Q2095" i="5"/>
  <c r="Q2096" i="5"/>
  <c r="Q2097" i="5"/>
  <c r="Q2098" i="5"/>
  <c r="Q2099" i="5"/>
  <c r="Q2100" i="5"/>
  <c r="Q2101" i="5"/>
  <c r="Q2102" i="5"/>
  <c r="Q2103" i="5"/>
  <c r="Q2104" i="5"/>
  <c r="Q2105" i="5"/>
  <c r="Q2106" i="5"/>
  <c r="Q2107" i="5"/>
  <c r="Q2108" i="5"/>
  <c r="Q2109" i="5"/>
  <c r="Q2110" i="5"/>
  <c r="Q2111" i="5"/>
  <c r="Q2112" i="5"/>
  <c r="Q2113" i="5"/>
  <c r="Q2114" i="5"/>
  <c r="Q2115" i="5"/>
  <c r="Q2116" i="5"/>
  <c r="Q2117" i="5"/>
  <c r="Q2118" i="5"/>
  <c r="Q2119" i="5"/>
  <c r="Q2120" i="5"/>
  <c r="Q2121" i="5"/>
  <c r="Q2122" i="5"/>
  <c r="Q2123" i="5"/>
  <c r="Q2124" i="5"/>
  <c r="Q2125" i="5"/>
  <c r="Q2126" i="5"/>
  <c r="Q2127" i="5"/>
  <c r="Q2128" i="5"/>
  <c r="Q2129" i="5"/>
  <c r="Q2130" i="5"/>
  <c r="Q2131" i="5"/>
  <c r="Q2132" i="5"/>
  <c r="Q2133" i="5"/>
  <c r="Q2134" i="5"/>
  <c r="Q2135" i="5"/>
  <c r="Q2136" i="5"/>
  <c r="Q2137" i="5"/>
  <c r="Q2138" i="5"/>
  <c r="Q2139" i="5"/>
  <c r="Q2140" i="5"/>
  <c r="Q2141" i="5"/>
  <c r="Q2142" i="5"/>
  <c r="Q2143" i="5"/>
  <c r="Q2144" i="5"/>
  <c r="Q2145" i="5"/>
  <c r="Q2146" i="5"/>
  <c r="Q2147" i="5"/>
  <c r="Q2148" i="5"/>
  <c r="Q2149" i="5"/>
  <c r="Q2150" i="5"/>
  <c r="Q2151" i="5"/>
  <c r="Q2152" i="5"/>
  <c r="Q2153" i="5"/>
  <c r="Q2154" i="5"/>
  <c r="Q2155" i="5"/>
  <c r="Q2156" i="5"/>
  <c r="Q2157" i="5"/>
  <c r="Q2158" i="5"/>
  <c r="Q2159" i="5"/>
  <c r="Q2160" i="5"/>
  <c r="Q2161" i="5"/>
  <c r="Q2162" i="5"/>
  <c r="Q2163" i="5"/>
  <c r="Q2164" i="5"/>
  <c r="Q2165" i="5"/>
  <c r="Q2166" i="5"/>
  <c r="Q2167" i="5"/>
  <c r="Q2168" i="5"/>
  <c r="Q2169" i="5"/>
  <c r="Q2170" i="5"/>
  <c r="Q2171" i="5"/>
  <c r="Q2172" i="5"/>
  <c r="Q2173" i="5"/>
  <c r="Q2174" i="5"/>
  <c r="Q2175" i="5"/>
  <c r="Q2176" i="5"/>
  <c r="Q2177" i="5"/>
  <c r="Q2178" i="5"/>
  <c r="Q2179" i="5"/>
  <c r="Q2180" i="5"/>
  <c r="Q2181" i="5"/>
  <c r="Q2182" i="5"/>
  <c r="Q2183" i="5"/>
  <c r="Q2184" i="5"/>
  <c r="Q2185" i="5"/>
  <c r="Q2186" i="5"/>
  <c r="Q2187" i="5"/>
  <c r="Q2188" i="5"/>
  <c r="Q2189" i="5"/>
  <c r="Q2190" i="5"/>
  <c r="Q2191" i="5"/>
  <c r="Q2192" i="5"/>
  <c r="Q2193" i="5"/>
  <c r="Q2194" i="5"/>
  <c r="Q2195" i="5"/>
  <c r="Q2196" i="5"/>
  <c r="Q2197" i="5"/>
  <c r="Q2198" i="5"/>
  <c r="Q2199" i="5"/>
  <c r="Q2200" i="5"/>
  <c r="Q2201" i="5"/>
  <c r="Q2202" i="5"/>
  <c r="Q2203" i="5"/>
  <c r="Q2204" i="5"/>
  <c r="Q2205" i="5"/>
  <c r="Q2206" i="5"/>
  <c r="Q2207" i="5"/>
  <c r="Q2208" i="5"/>
  <c r="Q2209" i="5"/>
  <c r="Q2210" i="5"/>
  <c r="Q2211" i="5"/>
  <c r="Q2212" i="5"/>
  <c r="Q2213" i="5"/>
  <c r="Q2214" i="5"/>
  <c r="Q2215" i="5"/>
  <c r="Q2216" i="5"/>
  <c r="Q2217" i="5"/>
  <c r="Q2218" i="5"/>
  <c r="Q2219" i="5"/>
  <c r="Q2220" i="5"/>
  <c r="Q2221" i="5"/>
  <c r="Q2222" i="5"/>
  <c r="Q2223" i="5"/>
  <c r="Q2224" i="5"/>
  <c r="Q2225" i="5"/>
  <c r="Q2226" i="5"/>
  <c r="Q2227" i="5"/>
  <c r="Q2228" i="5"/>
  <c r="Q2229" i="5"/>
  <c r="Q2230" i="5"/>
  <c r="Q2231" i="5"/>
  <c r="Q2232" i="5"/>
  <c r="Q2233" i="5"/>
  <c r="Q2234" i="5"/>
  <c r="Q2235" i="5"/>
  <c r="Q2236" i="5"/>
  <c r="Q2237" i="5"/>
  <c r="Q2238" i="5"/>
  <c r="Q2239" i="5"/>
  <c r="Q2240" i="5"/>
  <c r="Q2241" i="5"/>
  <c r="Q2242" i="5"/>
  <c r="Q2243" i="5"/>
  <c r="Q2244" i="5"/>
  <c r="Q2245" i="5"/>
  <c r="Q2246" i="5"/>
  <c r="Q2247" i="5"/>
  <c r="Q2248" i="5"/>
  <c r="Q2249" i="5"/>
  <c r="Q2250" i="5"/>
  <c r="Q2251" i="5"/>
  <c r="Q2252" i="5"/>
  <c r="Q2253" i="5"/>
  <c r="Q2254" i="5"/>
  <c r="Q2255" i="5"/>
  <c r="Q2256" i="5"/>
  <c r="Q2257" i="5"/>
  <c r="Q2258" i="5"/>
  <c r="Q2259" i="5"/>
  <c r="Q2260" i="5"/>
  <c r="Q2261" i="5"/>
  <c r="Q2262" i="5"/>
  <c r="Q2263" i="5"/>
  <c r="Q2264" i="5"/>
  <c r="Q2265" i="5"/>
  <c r="Q2266" i="5"/>
  <c r="Q2267" i="5"/>
  <c r="Q2268" i="5"/>
  <c r="Q2269" i="5"/>
  <c r="Q2270" i="5"/>
  <c r="Q2271" i="5"/>
  <c r="Q2272" i="5"/>
  <c r="Q2273" i="5"/>
  <c r="Q2274" i="5"/>
  <c r="Q2275" i="5"/>
  <c r="Q2276" i="5"/>
  <c r="Q2277" i="5"/>
  <c r="Q2278" i="5"/>
  <c r="Q2279" i="5"/>
  <c r="Q2280" i="5"/>
  <c r="Q2281" i="5"/>
  <c r="Q2282" i="5"/>
  <c r="Q2283" i="5"/>
  <c r="Q2284" i="5"/>
  <c r="Q2285" i="5"/>
  <c r="Q2286" i="5"/>
  <c r="Q2287" i="5"/>
  <c r="Q2288" i="5"/>
  <c r="Q2289" i="5"/>
  <c r="Q2290" i="5"/>
  <c r="Q2291" i="5"/>
  <c r="Q2292" i="5"/>
  <c r="Q2293" i="5"/>
  <c r="Q2294" i="5"/>
  <c r="Q2295" i="5"/>
  <c r="Q2296" i="5"/>
  <c r="Q2297" i="5"/>
  <c r="Q2298" i="5"/>
  <c r="Q2299" i="5"/>
  <c r="Q2300" i="5"/>
  <c r="Q2301" i="5"/>
  <c r="Q2302" i="5"/>
  <c r="Q2303" i="5"/>
  <c r="Q2304" i="5"/>
  <c r="Q2305" i="5"/>
  <c r="Q2306" i="5"/>
  <c r="Q2307" i="5"/>
  <c r="Q2308" i="5"/>
  <c r="Q2309" i="5"/>
  <c r="Q2310" i="5"/>
  <c r="Q2311" i="5"/>
  <c r="Q2312" i="5"/>
  <c r="Q2313" i="5"/>
  <c r="Q2314" i="5"/>
  <c r="Q2315" i="5"/>
  <c r="Q2316" i="5"/>
  <c r="Q2317" i="5"/>
  <c r="Q2318" i="5"/>
  <c r="Q2319" i="5"/>
  <c r="Q2320" i="5"/>
  <c r="Q2321" i="5"/>
  <c r="Q2322" i="5"/>
  <c r="Q2323" i="5"/>
  <c r="Q2324" i="5"/>
  <c r="Q2325" i="5"/>
  <c r="Q2326" i="5"/>
  <c r="Q2327" i="5"/>
  <c r="Q2328" i="5"/>
  <c r="Q2329" i="5"/>
  <c r="Q2330" i="5"/>
  <c r="Q2331" i="5"/>
  <c r="Q2332" i="5"/>
  <c r="Q2333" i="5"/>
  <c r="Q2334" i="5"/>
  <c r="Q2335" i="5"/>
  <c r="Q2336" i="5"/>
  <c r="Q2337" i="5"/>
  <c r="Q2338" i="5"/>
  <c r="Q2339" i="5"/>
  <c r="Q2340" i="5"/>
  <c r="Q2341" i="5"/>
  <c r="Q2342" i="5"/>
  <c r="Q2343" i="5"/>
  <c r="Q2344" i="5"/>
  <c r="Q2345" i="5"/>
  <c r="Q2346" i="5"/>
  <c r="Q2347" i="5"/>
  <c r="Q2348" i="5"/>
  <c r="Q2349" i="5"/>
  <c r="Q2350" i="5"/>
  <c r="Q2351" i="5"/>
  <c r="Q2352" i="5"/>
  <c r="Q2353" i="5"/>
  <c r="Q2354" i="5"/>
  <c r="Q2355" i="5"/>
  <c r="Q2356" i="5"/>
  <c r="Q2357" i="5"/>
  <c r="Q2358" i="5"/>
  <c r="Q2359" i="5"/>
  <c r="Q2360" i="5"/>
  <c r="Q2361" i="5"/>
  <c r="Q2362" i="5"/>
  <c r="Q2363" i="5"/>
  <c r="Q2364" i="5"/>
  <c r="Q2365" i="5"/>
  <c r="Q2366" i="5"/>
  <c r="Q2367" i="5"/>
  <c r="Q2368" i="5"/>
  <c r="Q2369" i="5"/>
  <c r="Q2370" i="5"/>
  <c r="Q2371" i="5"/>
  <c r="Q2372" i="5"/>
  <c r="Q2373" i="5"/>
  <c r="Q2374" i="5"/>
  <c r="Q2375" i="5"/>
  <c r="Q2376" i="5"/>
  <c r="Q2377" i="5"/>
  <c r="Q2378" i="5"/>
  <c r="Q2379" i="5"/>
  <c r="Q2380" i="5"/>
  <c r="Q2381" i="5"/>
  <c r="Q2382" i="5"/>
  <c r="Q2383" i="5"/>
  <c r="Q2384" i="5"/>
  <c r="Q2385" i="5"/>
  <c r="Q2386" i="5"/>
  <c r="Q2387" i="5"/>
  <c r="Q2388" i="5"/>
  <c r="Q2389" i="5"/>
  <c r="Q2390" i="5"/>
  <c r="Q2391" i="5"/>
  <c r="Q2392" i="5"/>
  <c r="Q2393" i="5"/>
  <c r="Q2394" i="5"/>
  <c r="Q2395" i="5"/>
  <c r="Q2396" i="5"/>
  <c r="Q2397" i="5"/>
  <c r="Q2398" i="5"/>
  <c r="Q2399" i="5"/>
  <c r="Q2400" i="5"/>
  <c r="Q2401" i="5"/>
  <c r="Q2402" i="5"/>
  <c r="Q2403" i="5"/>
  <c r="Q2404" i="5"/>
  <c r="Q2405" i="5"/>
  <c r="Q2406" i="5"/>
  <c r="Q2407" i="5"/>
  <c r="Q2408" i="5"/>
  <c r="Q2409" i="5"/>
  <c r="Q2410" i="5"/>
  <c r="Q2411" i="5"/>
  <c r="Q2412" i="5"/>
  <c r="Q2413" i="5"/>
  <c r="Q2414" i="5"/>
  <c r="Q2415" i="5"/>
  <c r="Q2416" i="5"/>
  <c r="Q2417" i="5"/>
  <c r="Q2418" i="5"/>
  <c r="Q2419" i="5"/>
  <c r="Q2420" i="5"/>
  <c r="Q2421" i="5"/>
  <c r="Q2422" i="5"/>
  <c r="Q2423" i="5"/>
  <c r="Q2424" i="5"/>
  <c r="Q2425" i="5"/>
  <c r="Q2426" i="5"/>
  <c r="Q2427" i="5"/>
  <c r="Q2428" i="5"/>
  <c r="Q2429" i="5"/>
  <c r="Q2430" i="5"/>
  <c r="Q2431" i="5"/>
  <c r="Q2432" i="5"/>
  <c r="Q2433" i="5"/>
  <c r="Q2434" i="5"/>
  <c r="Q2435" i="5"/>
  <c r="Q2436" i="5"/>
  <c r="Q2437" i="5"/>
  <c r="Q2438" i="5"/>
  <c r="Q2439" i="5"/>
  <c r="Q2440" i="5"/>
  <c r="Q2441" i="5"/>
  <c r="Q2442" i="5"/>
  <c r="Q2443" i="5"/>
  <c r="Q2444" i="5"/>
  <c r="Q2445" i="5"/>
  <c r="Q2446" i="5"/>
  <c r="Q2447" i="5"/>
  <c r="Q2448" i="5"/>
  <c r="Q2449" i="5"/>
  <c r="Q2450" i="5"/>
  <c r="Q2451" i="5"/>
  <c r="Q2452" i="5"/>
  <c r="Q2453" i="5"/>
  <c r="Q2454" i="5"/>
  <c r="Q2455" i="5"/>
  <c r="Q2456" i="5"/>
  <c r="Q2457" i="5"/>
  <c r="Q2458" i="5"/>
  <c r="Q2459" i="5"/>
  <c r="Q2460" i="5"/>
  <c r="Q2461" i="5"/>
  <c r="Q2462" i="5"/>
  <c r="Q2463" i="5"/>
  <c r="Q2464" i="5"/>
  <c r="Q2465" i="5"/>
  <c r="Q2466" i="5"/>
  <c r="Q2467" i="5"/>
  <c r="Q2468" i="5"/>
  <c r="Q2469" i="5"/>
  <c r="Q2470" i="5"/>
  <c r="Q2471" i="5"/>
  <c r="Q2472" i="5"/>
  <c r="Q2473" i="5"/>
  <c r="Q2474" i="5"/>
  <c r="Q2475" i="5"/>
  <c r="Q2476" i="5"/>
  <c r="Q2477" i="5"/>
  <c r="Q2478" i="5"/>
  <c r="Q2479" i="5"/>
  <c r="Q2480" i="5"/>
  <c r="Q2481" i="5"/>
  <c r="Q2482" i="5"/>
  <c r="Q2483" i="5"/>
  <c r="Q2484" i="5"/>
  <c r="Q2485" i="5"/>
  <c r="Q2486" i="5"/>
  <c r="Q2487" i="5"/>
  <c r="Q2488" i="5"/>
  <c r="Q2489" i="5"/>
  <c r="Q2490" i="5"/>
  <c r="Q2491" i="5"/>
  <c r="Q2492" i="5"/>
  <c r="Q2493" i="5"/>
  <c r="Q2494" i="5"/>
  <c r="Q2495" i="5"/>
  <c r="Q2496" i="5"/>
  <c r="Q2497" i="5"/>
  <c r="Q2498" i="5"/>
  <c r="Q2499" i="5"/>
  <c r="Q2500" i="5"/>
  <c r="Q2501" i="5"/>
  <c r="Q2502" i="5"/>
  <c r="Q2503" i="5"/>
  <c r="Q2504" i="5"/>
  <c r="Q2505" i="5"/>
  <c r="Q2506" i="5"/>
  <c r="Q2507" i="5"/>
  <c r="Q2508" i="5"/>
  <c r="Q2509" i="5"/>
  <c r="Q2510" i="5"/>
  <c r="Q2511" i="5"/>
  <c r="Q2512" i="5"/>
  <c r="Q2513" i="5"/>
  <c r="Q2514" i="5"/>
  <c r="Q2515" i="5"/>
  <c r="Q2516" i="5"/>
  <c r="Q2517" i="5"/>
  <c r="Q2518" i="5"/>
  <c r="Q2519" i="5"/>
  <c r="Q2520" i="5"/>
  <c r="Q2521" i="5"/>
  <c r="Q2522" i="5"/>
  <c r="Q2523" i="5"/>
  <c r="Q2524" i="5"/>
  <c r="Q2525" i="5"/>
  <c r="Q2526" i="5"/>
  <c r="Q2527" i="5"/>
  <c r="Q2528" i="5"/>
  <c r="Q2529" i="5"/>
  <c r="Q2530" i="5"/>
  <c r="Q2531" i="5"/>
  <c r="Q2532" i="5"/>
  <c r="Q2533" i="5"/>
  <c r="Q2534" i="5"/>
  <c r="Q2535" i="5"/>
  <c r="Q2536" i="5"/>
  <c r="Q2537" i="5"/>
  <c r="Q2538" i="5"/>
  <c r="Q2539" i="5"/>
  <c r="Q2540" i="5"/>
  <c r="Q2541" i="5"/>
  <c r="Q2542" i="5"/>
  <c r="Q2543" i="5"/>
  <c r="Q2544" i="5"/>
  <c r="Q2545" i="5"/>
  <c r="Q2546" i="5"/>
  <c r="Q2547" i="5"/>
  <c r="Q2548" i="5"/>
  <c r="Q2549" i="5"/>
  <c r="Q2550" i="5"/>
  <c r="Q2551" i="5"/>
  <c r="Q2552" i="5"/>
  <c r="Q2553" i="5"/>
  <c r="Q2554" i="5"/>
  <c r="Q2555" i="5"/>
  <c r="Q2556" i="5"/>
  <c r="Q2557" i="5"/>
  <c r="Q2558" i="5"/>
  <c r="Q2559" i="5"/>
  <c r="Q2560" i="5"/>
  <c r="Q2561" i="5"/>
  <c r="Q2562" i="5"/>
  <c r="Q2563" i="5"/>
  <c r="Q2564" i="5"/>
  <c r="Q2565" i="5"/>
  <c r="Q2566" i="5"/>
  <c r="Q2567" i="5"/>
  <c r="Q2568" i="5"/>
  <c r="Q2569" i="5"/>
  <c r="Q2570" i="5"/>
  <c r="Q2571" i="5"/>
  <c r="Q2572" i="5"/>
  <c r="Q2573" i="5"/>
  <c r="Q2574" i="5"/>
  <c r="Q2575" i="5"/>
  <c r="Q2576" i="5"/>
  <c r="Q2577" i="5"/>
  <c r="Q2578" i="5"/>
  <c r="Q2579" i="5"/>
  <c r="Q2580" i="5"/>
  <c r="Q2581" i="5"/>
  <c r="Q2582" i="5"/>
  <c r="Q2583" i="5"/>
  <c r="Q2584" i="5"/>
  <c r="Q2585" i="5"/>
  <c r="Q2586" i="5"/>
  <c r="Q2587" i="5"/>
  <c r="Q2588" i="5"/>
  <c r="Q2589" i="5"/>
  <c r="Q2590" i="5"/>
  <c r="Q2591" i="5"/>
  <c r="Q2592" i="5"/>
  <c r="Q2593" i="5"/>
  <c r="Q2594" i="5"/>
  <c r="Q2595" i="5"/>
  <c r="Q2596" i="5"/>
  <c r="Q2597" i="5"/>
  <c r="Q2598" i="5"/>
  <c r="Q2599" i="5"/>
  <c r="Q2600" i="5"/>
  <c r="Q2601" i="5"/>
  <c r="Q2602" i="5"/>
  <c r="Q2603" i="5"/>
  <c r="Q2604" i="5"/>
  <c r="Q2605" i="5"/>
  <c r="Q2606" i="5"/>
  <c r="Q2607" i="5"/>
  <c r="Q2608" i="5"/>
  <c r="Q2609" i="5"/>
  <c r="Q2610" i="5"/>
  <c r="Q2611" i="5"/>
  <c r="Q2612" i="5"/>
  <c r="Q2613" i="5"/>
  <c r="Q2614" i="5"/>
  <c r="Q2615" i="5"/>
  <c r="Q2616" i="5"/>
  <c r="Q2617" i="5"/>
  <c r="Q2618" i="5"/>
  <c r="Q2619" i="5"/>
  <c r="Q2620" i="5"/>
  <c r="Q2621" i="5"/>
  <c r="Q2622" i="5"/>
  <c r="Q2623" i="5"/>
  <c r="Q2624" i="5"/>
  <c r="Q2625" i="5"/>
  <c r="Q2626" i="5"/>
  <c r="Q2627" i="5"/>
  <c r="Q2628" i="5"/>
  <c r="Q2629" i="5"/>
  <c r="Q2630" i="5"/>
  <c r="Q2631" i="5"/>
  <c r="Q2632" i="5"/>
  <c r="Q2633" i="5"/>
  <c r="Q2634" i="5"/>
  <c r="Q2635" i="5"/>
  <c r="Q2636" i="5"/>
  <c r="Q2637" i="5"/>
  <c r="Q2638" i="5"/>
  <c r="Q2639" i="5"/>
  <c r="Q2640" i="5"/>
  <c r="Q2641" i="5"/>
  <c r="Q2642" i="5"/>
  <c r="Q2643" i="5"/>
  <c r="Q2644" i="5"/>
  <c r="Q2645" i="5"/>
  <c r="Q2646" i="5"/>
  <c r="Q2647" i="5"/>
  <c r="Q2648" i="5"/>
  <c r="Q2649" i="5"/>
  <c r="Q2650" i="5"/>
  <c r="Q2651" i="5"/>
  <c r="Q2652" i="5"/>
  <c r="Q2653" i="5"/>
  <c r="Q2654" i="5"/>
  <c r="Q2655" i="5"/>
  <c r="Q2656" i="5"/>
  <c r="Q2657" i="5"/>
  <c r="Q2658" i="5"/>
  <c r="Q2659" i="5"/>
  <c r="Q2660" i="5"/>
  <c r="Q2661" i="5"/>
  <c r="Q2662" i="5"/>
  <c r="Q2663" i="5"/>
  <c r="Q2664" i="5"/>
  <c r="Q2665" i="5"/>
  <c r="Q2666" i="5"/>
  <c r="Q2667" i="5"/>
  <c r="Q2668" i="5"/>
  <c r="Q2669" i="5"/>
  <c r="Q2670" i="5"/>
  <c r="Q2671" i="5"/>
  <c r="Q2672" i="5"/>
  <c r="Q2673" i="5"/>
  <c r="Q2674" i="5"/>
  <c r="Q2675" i="5"/>
  <c r="Q2676" i="5"/>
  <c r="Q2677" i="5"/>
  <c r="Q2678" i="5"/>
  <c r="Q2679" i="5"/>
  <c r="Q2680" i="5"/>
  <c r="Q2681" i="5"/>
  <c r="Q2682" i="5"/>
  <c r="Q2683" i="5"/>
  <c r="Q2684" i="5"/>
  <c r="Q2685" i="5"/>
  <c r="Q2686" i="5"/>
  <c r="Q2687" i="5"/>
  <c r="Q2688" i="5"/>
  <c r="Q2689" i="5"/>
  <c r="Q2690" i="5"/>
  <c r="Q2691" i="5"/>
  <c r="Q2692" i="5"/>
  <c r="Q2693" i="5"/>
  <c r="Q2694" i="5"/>
  <c r="Q2695" i="5"/>
  <c r="Q2696" i="5"/>
  <c r="Q2697" i="5"/>
  <c r="Q2698" i="5"/>
  <c r="Q2699" i="5"/>
  <c r="Q2700" i="5"/>
  <c r="Q2701" i="5"/>
  <c r="Q2702" i="5"/>
  <c r="Q2703" i="5"/>
  <c r="Q2704" i="5"/>
  <c r="Q2705" i="5"/>
  <c r="Q2706" i="5"/>
  <c r="Q2707" i="5"/>
  <c r="Q2708" i="5"/>
  <c r="Q2709" i="5"/>
  <c r="Q2710" i="5"/>
  <c r="Q2711" i="5"/>
  <c r="Q2712" i="5"/>
  <c r="Q2713" i="5"/>
  <c r="Q2714" i="5"/>
  <c r="Q2715" i="5"/>
  <c r="Q2716" i="5"/>
  <c r="Q2717" i="5"/>
  <c r="Q2718" i="5"/>
  <c r="Q2719" i="5"/>
  <c r="Q2720" i="5"/>
  <c r="Q2721" i="5"/>
  <c r="Q2722" i="5"/>
  <c r="Q2723" i="5"/>
  <c r="Q2724" i="5"/>
  <c r="Q2725" i="5"/>
  <c r="Q2726" i="5"/>
  <c r="Q2727" i="5"/>
  <c r="Q2728" i="5"/>
  <c r="Q2729" i="5"/>
  <c r="Q2730" i="5"/>
  <c r="Q2731" i="5"/>
  <c r="Q2732" i="5"/>
  <c r="Q2733" i="5"/>
  <c r="Q2734" i="5"/>
  <c r="Q2735" i="5"/>
  <c r="Q2736" i="5"/>
  <c r="Q2737" i="5"/>
  <c r="Q2738" i="5"/>
  <c r="Q2739" i="5"/>
  <c r="Q2740" i="5"/>
  <c r="Q2741" i="5"/>
  <c r="Q2742" i="5"/>
  <c r="Q2743" i="5"/>
  <c r="Q2744" i="5"/>
  <c r="Q2745" i="5"/>
  <c r="Q2746" i="5"/>
  <c r="Q2747" i="5"/>
  <c r="Q2748" i="5"/>
  <c r="Q2749" i="5"/>
  <c r="Q2750" i="5"/>
  <c r="Q2751" i="5"/>
  <c r="Q2752" i="5"/>
  <c r="Q2753" i="5"/>
  <c r="Q2754" i="5"/>
  <c r="Q2755" i="5"/>
  <c r="Q2756" i="5"/>
  <c r="Q2757" i="5"/>
  <c r="Q2758" i="5"/>
  <c r="Q2759" i="5"/>
  <c r="Q2760" i="5"/>
  <c r="Q2761" i="5"/>
  <c r="Q2762" i="5"/>
  <c r="Q2763" i="5"/>
  <c r="Q2764" i="5"/>
  <c r="Q2765" i="5"/>
  <c r="Q2766" i="5"/>
  <c r="Q2767" i="5"/>
  <c r="Q2768" i="5"/>
  <c r="Q2769" i="5"/>
  <c r="Q2770" i="5"/>
  <c r="Q2771" i="5"/>
  <c r="Q2772" i="5"/>
  <c r="Q2773" i="5"/>
  <c r="Q2774" i="5"/>
  <c r="Q2775" i="5"/>
  <c r="Q2776" i="5"/>
  <c r="Q2777" i="5"/>
  <c r="Q2778" i="5"/>
  <c r="Q2779" i="5"/>
  <c r="Q2780" i="5"/>
  <c r="Q2781" i="5"/>
  <c r="Q2782" i="5"/>
  <c r="Q2783" i="5"/>
  <c r="Q2784" i="5"/>
  <c r="Q2785" i="5"/>
  <c r="Q2786" i="5"/>
  <c r="Q2787" i="5"/>
  <c r="Q2788" i="5"/>
  <c r="Q2789" i="5"/>
  <c r="Q2790" i="5"/>
  <c r="Q2791" i="5"/>
  <c r="Q2792" i="5"/>
  <c r="Q2793" i="5"/>
  <c r="Q2794" i="5"/>
  <c r="Q2795" i="5"/>
  <c r="Q2796" i="5"/>
  <c r="Q2797" i="5"/>
  <c r="Q2798" i="5"/>
  <c r="Q2799" i="5"/>
  <c r="Q2800" i="5"/>
  <c r="Q2801" i="5"/>
  <c r="Q2802" i="5"/>
  <c r="Q2803" i="5"/>
  <c r="Q2804" i="5"/>
  <c r="Q2805" i="5"/>
  <c r="Q2806" i="5"/>
  <c r="Q2807" i="5"/>
  <c r="Q2808" i="5"/>
  <c r="Q2809" i="5"/>
  <c r="Q2810" i="5"/>
  <c r="Q2811" i="5"/>
  <c r="Q2812" i="5"/>
  <c r="Q2813" i="5"/>
  <c r="Q2814" i="5"/>
  <c r="Q2815" i="5"/>
  <c r="Q2816" i="5"/>
  <c r="Q2817" i="5"/>
  <c r="Q2818" i="5"/>
  <c r="Q2819" i="5"/>
  <c r="Q2820" i="5"/>
  <c r="Q2821" i="5"/>
  <c r="Q2822" i="5"/>
  <c r="Q2823" i="5"/>
  <c r="Q2824" i="5"/>
  <c r="Q2825" i="5"/>
  <c r="Q2826" i="5"/>
  <c r="Q2827" i="5"/>
  <c r="Q2828" i="5"/>
  <c r="Q2829" i="5"/>
  <c r="Q2830" i="5"/>
  <c r="Q2831" i="5"/>
  <c r="Q2832" i="5"/>
  <c r="Q2833" i="5"/>
  <c r="Q2834" i="5"/>
  <c r="Q2835" i="5"/>
  <c r="Q2836" i="5"/>
  <c r="Q2837" i="5"/>
  <c r="Q2838" i="5"/>
  <c r="Q2839" i="5"/>
  <c r="Q2840" i="5"/>
  <c r="Q2841" i="5"/>
  <c r="Q2842" i="5"/>
  <c r="Q2843" i="5"/>
  <c r="Q2844" i="5"/>
  <c r="Q2845" i="5"/>
  <c r="Q2846" i="5"/>
  <c r="Q2847" i="5"/>
  <c r="Q2848" i="5"/>
  <c r="Q2849" i="5"/>
  <c r="Q2850" i="5"/>
  <c r="Q2851" i="5"/>
  <c r="Q2852" i="5"/>
  <c r="Q2853" i="5"/>
  <c r="Q2854" i="5"/>
  <c r="Q2855" i="5"/>
  <c r="Q2856" i="5"/>
  <c r="Q2857" i="5"/>
  <c r="Q2858" i="5"/>
  <c r="Q2859" i="5"/>
  <c r="Q2860" i="5"/>
  <c r="Q2861" i="5"/>
  <c r="Q2862" i="5"/>
  <c r="Q2863" i="5"/>
  <c r="Q2864" i="5"/>
  <c r="Q2865" i="5"/>
  <c r="Q2866" i="5"/>
  <c r="Q2867" i="5"/>
  <c r="Q2868" i="5"/>
  <c r="Q2869" i="5"/>
  <c r="Q2870" i="5"/>
  <c r="Q2871" i="5"/>
  <c r="Q2872" i="5"/>
  <c r="Q2873" i="5"/>
  <c r="Q2874" i="5"/>
  <c r="Q2875" i="5"/>
  <c r="Q2876" i="5"/>
  <c r="Q2877" i="5"/>
  <c r="Q2878" i="5"/>
  <c r="Q2879" i="5"/>
  <c r="Q2880" i="5"/>
  <c r="Q2881" i="5"/>
  <c r="Q2882" i="5"/>
  <c r="Q2883" i="5"/>
  <c r="Q2884" i="5"/>
  <c r="Q2885" i="5"/>
  <c r="Q2886" i="5"/>
  <c r="Q2887" i="5"/>
  <c r="Q2888" i="5"/>
  <c r="Q2889" i="5"/>
  <c r="Q2890" i="5"/>
  <c r="Q2891" i="5"/>
  <c r="Q2892" i="5"/>
  <c r="Q2893" i="5"/>
  <c r="Q2894" i="5"/>
  <c r="Q2895" i="5"/>
  <c r="Q2896" i="5"/>
  <c r="Q2897" i="5"/>
  <c r="Q2898" i="5"/>
  <c r="Q2899" i="5"/>
  <c r="Q2900" i="5"/>
  <c r="Q2901" i="5"/>
  <c r="Q2902" i="5"/>
  <c r="Q2903" i="5"/>
  <c r="Q2904" i="5"/>
  <c r="Q2905" i="5"/>
  <c r="Q2906" i="5"/>
  <c r="Q2907" i="5"/>
  <c r="Q2908" i="5"/>
  <c r="Q2909" i="5"/>
  <c r="Q2910" i="5"/>
  <c r="Q2911" i="5"/>
  <c r="Q2912" i="5"/>
  <c r="Q2913" i="5"/>
  <c r="Q2914" i="5"/>
  <c r="Q2915" i="5"/>
  <c r="Q2916" i="5"/>
  <c r="Q2917" i="5"/>
  <c r="Q2918" i="5"/>
  <c r="Q2919" i="5"/>
  <c r="Q2920" i="5"/>
  <c r="Q2921" i="5"/>
  <c r="Q2922" i="5"/>
  <c r="Q2923" i="5"/>
  <c r="Q2924" i="5"/>
  <c r="Q2925" i="5"/>
  <c r="Q2926" i="5"/>
  <c r="Q2927" i="5"/>
  <c r="Q2928" i="5"/>
  <c r="Q2929" i="5"/>
  <c r="Q2930" i="5"/>
  <c r="Q2931" i="5"/>
  <c r="Q2932" i="5"/>
  <c r="Q2933" i="5"/>
  <c r="Q2934" i="5"/>
  <c r="Q2935" i="5"/>
  <c r="Q2936" i="5"/>
  <c r="Q2937" i="5"/>
  <c r="Q2938" i="5"/>
  <c r="Q2939" i="5"/>
  <c r="Q2940" i="5"/>
  <c r="Q2941" i="5"/>
  <c r="Q2942" i="5"/>
  <c r="Q2943" i="5"/>
  <c r="Q2944" i="5"/>
  <c r="Q2945" i="5"/>
  <c r="Q2946" i="5"/>
  <c r="Q2947" i="5"/>
  <c r="Q2948" i="5"/>
  <c r="Q2949" i="5"/>
  <c r="Q2950" i="5"/>
  <c r="Q2951" i="5"/>
  <c r="Q2952" i="5"/>
  <c r="Q2953" i="5"/>
  <c r="Q2954" i="5"/>
  <c r="Q2955" i="5"/>
  <c r="Q2956" i="5"/>
  <c r="Q2957" i="5"/>
  <c r="Q2958" i="5"/>
  <c r="Q2959" i="5"/>
  <c r="Q2960" i="5"/>
  <c r="Q2961" i="5"/>
  <c r="Q2962" i="5"/>
  <c r="Q2963" i="5"/>
  <c r="Q2964" i="5"/>
  <c r="Q2965" i="5"/>
  <c r="Q2966" i="5"/>
  <c r="Q2967" i="5"/>
  <c r="Q2968" i="5"/>
  <c r="Q2969" i="5"/>
  <c r="Q2970" i="5"/>
  <c r="Q2971" i="5"/>
  <c r="Q2972" i="5"/>
  <c r="Q2973" i="5"/>
  <c r="Q2974" i="5"/>
  <c r="Q2975" i="5"/>
  <c r="Q2976" i="5"/>
  <c r="Q2977" i="5"/>
  <c r="Q2978" i="5"/>
  <c r="Q2979" i="5"/>
  <c r="Q2980" i="5"/>
  <c r="Q2981" i="5"/>
  <c r="Q2982" i="5"/>
  <c r="Q2983" i="5"/>
  <c r="Q2984" i="5"/>
  <c r="Q2985" i="5"/>
  <c r="Q2986" i="5"/>
  <c r="Q2987" i="5"/>
  <c r="Q2988" i="5"/>
  <c r="Q2989" i="5"/>
  <c r="Q2990" i="5"/>
  <c r="Q2991" i="5"/>
  <c r="Q2992" i="5"/>
  <c r="Q2993" i="5"/>
  <c r="Q2994" i="5"/>
  <c r="Q2995" i="5"/>
  <c r="Q2996" i="5"/>
  <c r="Q2997" i="5"/>
  <c r="Q2998" i="5"/>
  <c r="Q2999" i="5"/>
  <c r="Q3000" i="5"/>
  <c r="Q3001" i="5"/>
  <c r="P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7" i="5"/>
  <c r="P388" i="5"/>
  <c r="P389" i="5"/>
  <c r="P390" i="5"/>
  <c r="P391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05" i="5"/>
  <c r="P406" i="5"/>
  <c r="P407" i="5"/>
  <c r="P408" i="5"/>
  <c r="P409" i="5"/>
  <c r="P410" i="5"/>
  <c r="P411" i="5"/>
  <c r="P412" i="5"/>
  <c r="P413" i="5"/>
  <c r="P414" i="5"/>
  <c r="P415" i="5"/>
  <c r="P416" i="5"/>
  <c r="P417" i="5"/>
  <c r="P418" i="5"/>
  <c r="P419" i="5"/>
  <c r="P420" i="5"/>
  <c r="P421" i="5"/>
  <c r="P422" i="5"/>
  <c r="P423" i="5"/>
  <c r="P424" i="5"/>
  <c r="P425" i="5"/>
  <c r="P426" i="5"/>
  <c r="P427" i="5"/>
  <c r="P428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P444" i="5"/>
  <c r="P445" i="5"/>
  <c r="P446" i="5"/>
  <c r="P447" i="5"/>
  <c r="P448" i="5"/>
  <c r="P449" i="5"/>
  <c r="P450" i="5"/>
  <c r="P451" i="5"/>
  <c r="P452" i="5"/>
  <c r="P453" i="5"/>
  <c r="P454" i="5"/>
  <c r="P455" i="5"/>
  <c r="P456" i="5"/>
  <c r="P457" i="5"/>
  <c r="P458" i="5"/>
  <c r="P459" i="5"/>
  <c r="P460" i="5"/>
  <c r="P461" i="5"/>
  <c r="P462" i="5"/>
  <c r="P463" i="5"/>
  <c r="P464" i="5"/>
  <c r="P465" i="5"/>
  <c r="P466" i="5"/>
  <c r="P467" i="5"/>
  <c r="P468" i="5"/>
  <c r="P469" i="5"/>
  <c r="P470" i="5"/>
  <c r="P471" i="5"/>
  <c r="P472" i="5"/>
  <c r="P473" i="5"/>
  <c r="P474" i="5"/>
  <c r="P475" i="5"/>
  <c r="P476" i="5"/>
  <c r="P477" i="5"/>
  <c r="P478" i="5"/>
  <c r="P479" i="5"/>
  <c r="P480" i="5"/>
  <c r="P481" i="5"/>
  <c r="P482" i="5"/>
  <c r="P483" i="5"/>
  <c r="P484" i="5"/>
  <c r="P485" i="5"/>
  <c r="P486" i="5"/>
  <c r="P487" i="5"/>
  <c r="P488" i="5"/>
  <c r="P489" i="5"/>
  <c r="P490" i="5"/>
  <c r="P491" i="5"/>
  <c r="P492" i="5"/>
  <c r="P493" i="5"/>
  <c r="P494" i="5"/>
  <c r="P495" i="5"/>
  <c r="P496" i="5"/>
  <c r="P497" i="5"/>
  <c r="P498" i="5"/>
  <c r="P499" i="5"/>
  <c r="P500" i="5"/>
  <c r="P501" i="5"/>
  <c r="P502" i="5"/>
  <c r="P503" i="5"/>
  <c r="P504" i="5"/>
  <c r="P505" i="5"/>
  <c r="P506" i="5"/>
  <c r="P507" i="5"/>
  <c r="P508" i="5"/>
  <c r="P509" i="5"/>
  <c r="P510" i="5"/>
  <c r="P511" i="5"/>
  <c r="P512" i="5"/>
  <c r="P513" i="5"/>
  <c r="P514" i="5"/>
  <c r="P515" i="5"/>
  <c r="P516" i="5"/>
  <c r="P517" i="5"/>
  <c r="P518" i="5"/>
  <c r="P519" i="5"/>
  <c r="P520" i="5"/>
  <c r="P521" i="5"/>
  <c r="P522" i="5"/>
  <c r="P523" i="5"/>
  <c r="P524" i="5"/>
  <c r="P525" i="5"/>
  <c r="P526" i="5"/>
  <c r="P527" i="5"/>
  <c r="P528" i="5"/>
  <c r="P529" i="5"/>
  <c r="P530" i="5"/>
  <c r="P531" i="5"/>
  <c r="P532" i="5"/>
  <c r="P533" i="5"/>
  <c r="P534" i="5"/>
  <c r="P535" i="5"/>
  <c r="P536" i="5"/>
  <c r="P537" i="5"/>
  <c r="P538" i="5"/>
  <c r="P539" i="5"/>
  <c r="P540" i="5"/>
  <c r="P541" i="5"/>
  <c r="P542" i="5"/>
  <c r="P543" i="5"/>
  <c r="P544" i="5"/>
  <c r="P545" i="5"/>
  <c r="P546" i="5"/>
  <c r="P547" i="5"/>
  <c r="P548" i="5"/>
  <c r="P549" i="5"/>
  <c r="P550" i="5"/>
  <c r="P551" i="5"/>
  <c r="P552" i="5"/>
  <c r="P553" i="5"/>
  <c r="P554" i="5"/>
  <c r="P555" i="5"/>
  <c r="P556" i="5"/>
  <c r="P557" i="5"/>
  <c r="P558" i="5"/>
  <c r="P559" i="5"/>
  <c r="P560" i="5"/>
  <c r="P561" i="5"/>
  <c r="P562" i="5"/>
  <c r="P563" i="5"/>
  <c r="P564" i="5"/>
  <c r="P565" i="5"/>
  <c r="P566" i="5"/>
  <c r="P567" i="5"/>
  <c r="P568" i="5"/>
  <c r="P569" i="5"/>
  <c r="P570" i="5"/>
  <c r="P571" i="5"/>
  <c r="P572" i="5"/>
  <c r="P573" i="5"/>
  <c r="P574" i="5"/>
  <c r="P575" i="5"/>
  <c r="P576" i="5"/>
  <c r="P577" i="5"/>
  <c r="P578" i="5"/>
  <c r="P579" i="5"/>
  <c r="P580" i="5"/>
  <c r="P581" i="5"/>
  <c r="P582" i="5"/>
  <c r="P583" i="5"/>
  <c r="P584" i="5"/>
  <c r="P585" i="5"/>
  <c r="P586" i="5"/>
  <c r="P587" i="5"/>
  <c r="P588" i="5"/>
  <c r="P589" i="5"/>
  <c r="P590" i="5"/>
  <c r="P591" i="5"/>
  <c r="P592" i="5"/>
  <c r="P593" i="5"/>
  <c r="P594" i="5"/>
  <c r="P595" i="5"/>
  <c r="P596" i="5"/>
  <c r="P597" i="5"/>
  <c r="P598" i="5"/>
  <c r="P599" i="5"/>
  <c r="P600" i="5"/>
  <c r="P601" i="5"/>
  <c r="P602" i="5"/>
  <c r="P603" i="5"/>
  <c r="P604" i="5"/>
  <c r="P605" i="5"/>
  <c r="P606" i="5"/>
  <c r="P607" i="5"/>
  <c r="P608" i="5"/>
  <c r="P609" i="5"/>
  <c r="P610" i="5"/>
  <c r="P611" i="5"/>
  <c r="P612" i="5"/>
  <c r="P613" i="5"/>
  <c r="P614" i="5"/>
  <c r="P615" i="5"/>
  <c r="P616" i="5"/>
  <c r="P617" i="5"/>
  <c r="P618" i="5"/>
  <c r="P619" i="5"/>
  <c r="P620" i="5"/>
  <c r="P621" i="5"/>
  <c r="P622" i="5"/>
  <c r="P623" i="5"/>
  <c r="P624" i="5"/>
  <c r="P625" i="5"/>
  <c r="P626" i="5"/>
  <c r="P627" i="5"/>
  <c r="P628" i="5"/>
  <c r="P629" i="5"/>
  <c r="P630" i="5"/>
  <c r="P631" i="5"/>
  <c r="P632" i="5"/>
  <c r="P633" i="5"/>
  <c r="P634" i="5"/>
  <c r="P635" i="5"/>
  <c r="P636" i="5"/>
  <c r="P637" i="5"/>
  <c r="P638" i="5"/>
  <c r="P639" i="5"/>
  <c r="P640" i="5"/>
  <c r="P641" i="5"/>
  <c r="P642" i="5"/>
  <c r="P643" i="5"/>
  <c r="P644" i="5"/>
  <c r="P645" i="5"/>
  <c r="P646" i="5"/>
  <c r="P647" i="5"/>
  <c r="P648" i="5"/>
  <c r="P649" i="5"/>
  <c r="P650" i="5"/>
  <c r="P651" i="5"/>
  <c r="P652" i="5"/>
  <c r="P653" i="5"/>
  <c r="P654" i="5"/>
  <c r="P655" i="5"/>
  <c r="P656" i="5"/>
  <c r="P657" i="5"/>
  <c r="P658" i="5"/>
  <c r="P659" i="5"/>
  <c r="P660" i="5"/>
  <c r="P661" i="5"/>
  <c r="P662" i="5"/>
  <c r="P663" i="5"/>
  <c r="P664" i="5"/>
  <c r="P665" i="5"/>
  <c r="P666" i="5"/>
  <c r="P667" i="5"/>
  <c r="P668" i="5"/>
  <c r="P669" i="5"/>
  <c r="P670" i="5"/>
  <c r="P671" i="5"/>
  <c r="P672" i="5"/>
  <c r="P673" i="5"/>
  <c r="P674" i="5"/>
  <c r="P675" i="5"/>
  <c r="P676" i="5"/>
  <c r="P677" i="5"/>
  <c r="P678" i="5"/>
  <c r="P679" i="5"/>
  <c r="P680" i="5"/>
  <c r="P681" i="5"/>
  <c r="P682" i="5"/>
  <c r="P683" i="5"/>
  <c r="P684" i="5"/>
  <c r="P685" i="5"/>
  <c r="P686" i="5"/>
  <c r="P687" i="5"/>
  <c r="P688" i="5"/>
  <c r="P689" i="5"/>
  <c r="P690" i="5"/>
  <c r="P691" i="5"/>
  <c r="P692" i="5"/>
  <c r="P693" i="5"/>
  <c r="P694" i="5"/>
  <c r="P695" i="5"/>
  <c r="P696" i="5"/>
  <c r="P697" i="5"/>
  <c r="P698" i="5"/>
  <c r="P699" i="5"/>
  <c r="P700" i="5"/>
  <c r="P701" i="5"/>
  <c r="P702" i="5"/>
  <c r="P703" i="5"/>
  <c r="P704" i="5"/>
  <c r="P705" i="5"/>
  <c r="P706" i="5"/>
  <c r="P707" i="5"/>
  <c r="P708" i="5"/>
  <c r="P709" i="5"/>
  <c r="P710" i="5"/>
  <c r="P711" i="5"/>
  <c r="P712" i="5"/>
  <c r="P713" i="5"/>
  <c r="P714" i="5"/>
  <c r="P715" i="5"/>
  <c r="P716" i="5"/>
  <c r="P717" i="5"/>
  <c r="P718" i="5"/>
  <c r="P719" i="5"/>
  <c r="P720" i="5"/>
  <c r="P721" i="5"/>
  <c r="P722" i="5"/>
  <c r="P723" i="5"/>
  <c r="P724" i="5"/>
  <c r="P725" i="5"/>
  <c r="P726" i="5"/>
  <c r="P727" i="5"/>
  <c r="P728" i="5"/>
  <c r="P729" i="5"/>
  <c r="P730" i="5"/>
  <c r="P731" i="5"/>
  <c r="P732" i="5"/>
  <c r="P733" i="5"/>
  <c r="P734" i="5"/>
  <c r="P735" i="5"/>
  <c r="P736" i="5"/>
  <c r="P737" i="5"/>
  <c r="P738" i="5"/>
  <c r="P739" i="5"/>
  <c r="P740" i="5"/>
  <c r="P741" i="5"/>
  <c r="P742" i="5"/>
  <c r="P743" i="5"/>
  <c r="P744" i="5"/>
  <c r="P745" i="5"/>
  <c r="P746" i="5"/>
  <c r="P747" i="5"/>
  <c r="P748" i="5"/>
  <c r="P749" i="5"/>
  <c r="P750" i="5"/>
  <c r="P751" i="5"/>
  <c r="P752" i="5"/>
  <c r="P753" i="5"/>
  <c r="P754" i="5"/>
  <c r="P755" i="5"/>
  <c r="P756" i="5"/>
  <c r="P757" i="5"/>
  <c r="P758" i="5"/>
  <c r="P759" i="5"/>
  <c r="P760" i="5"/>
  <c r="P761" i="5"/>
  <c r="P762" i="5"/>
  <c r="P763" i="5"/>
  <c r="P764" i="5"/>
  <c r="P765" i="5"/>
  <c r="P766" i="5"/>
  <c r="P767" i="5"/>
  <c r="P768" i="5"/>
  <c r="P769" i="5"/>
  <c r="P770" i="5"/>
  <c r="P771" i="5"/>
  <c r="P772" i="5"/>
  <c r="P773" i="5"/>
  <c r="P774" i="5"/>
  <c r="P775" i="5"/>
  <c r="P776" i="5"/>
  <c r="P777" i="5"/>
  <c r="P778" i="5"/>
  <c r="P779" i="5"/>
  <c r="P780" i="5"/>
  <c r="P781" i="5"/>
  <c r="P782" i="5"/>
  <c r="P783" i="5"/>
  <c r="P784" i="5"/>
  <c r="P785" i="5"/>
  <c r="P786" i="5"/>
  <c r="P787" i="5"/>
  <c r="P788" i="5"/>
  <c r="P789" i="5"/>
  <c r="P790" i="5"/>
  <c r="P791" i="5"/>
  <c r="P792" i="5"/>
  <c r="P793" i="5"/>
  <c r="P794" i="5"/>
  <c r="P795" i="5"/>
  <c r="P796" i="5"/>
  <c r="P797" i="5"/>
  <c r="P798" i="5"/>
  <c r="P799" i="5"/>
  <c r="P800" i="5"/>
  <c r="P801" i="5"/>
  <c r="P802" i="5"/>
  <c r="P803" i="5"/>
  <c r="P804" i="5"/>
  <c r="P805" i="5"/>
  <c r="P806" i="5"/>
  <c r="P807" i="5"/>
  <c r="P808" i="5"/>
  <c r="P809" i="5"/>
  <c r="P810" i="5"/>
  <c r="P811" i="5"/>
  <c r="P812" i="5"/>
  <c r="P813" i="5"/>
  <c r="P814" i="5"/>
  <c r="P815" i="5"/>
  <c r="P816" i="5"/>
  <c r="P817" i="5"/>
  <c r="P818" i="5"/>
  <c r="P819" i="5"/>
  <c r="P820" i="5"/>
  <c r="P821" i="5"/>
  <c r="P822" i="5"/>
  <c r="P823" i="5"/>
  <c r="P824" i="5"/>
  <c r="P825" i="5"/>
  <c r="P826" i="5"/>
  <c r="P827" i="5"/>
  <c r="P828" i="5"/>
  <c r="P829" i="5"/>
  <c r="P830" i="5"/>
  <c r="P831" i="5"/>
  <c r="P832" i="5"/>
  <c r="P833" i="5"/>
  <c r="P834" i="5"/>
  <c r="P835" i="5"/>
  <c r="P836" i="5"/>
  <c r="P837" i="5"/>
  <c r="P838" i="5"/>
  <c r="P839" i="5"/>
  <c r="P840" i="5"/>
  <c r="P841" i="5"/>
  <c r="P842" i="5"/>
  <c r="P843" i="5"/>
  <c r="P844" i="5"/>
  <c r="P845" i="5"/>
  <c r="P846" i="5"/>
  <c r="P847" i="5"/>
  <c r="P848" i="5"/>
  <c r="P849" i="5"/>
  <c r="P850" i="5"/>
  <c r="P851" i="5"/>
  <c r="P852" i="5"/>
  <c r="P853" i="5"/>
  <c r="P854" i="5"/>
  <c r="P855" i="5"/>
  <c r="P856" i="5"/>
  <c r="P857" i="5"/>
  <c r="P858" i="5"/>
  <c r="P859" i="5"/>
  <c r="P860" i="5"/>
  <c r="P861" i="5"/>
  <c r="P862" i="5"/>
  <c r="P863" i="5"/>
  <c r="P864" i="5"/>
  <c r="P865" i="5"/>
  <c r="P866" i="5"/>
  <c r="P867" i="5"/>
  <c r="P868" i="5"/>
  <c r="P869" i="5"/>
  <c r="P870" i="5"/>
  <c r="P871" i="5"/>
  <c r="P872" i="5"/>
  <c r="P873" i="5"/>
  <c r="P874" i="5"/>
  <c r="P875" i="5"/>
  <c r="P876" i="5"/>
  <c r="P877" i="5"/>
  <c r="P878" i="5"/>
  <c r="P879" i="5"/>
  <c r="P880" i="5"/>
  <c r="P881" i="5"/>
  <c r="P882" i="5"/>
  <c r="P883" i="5"/>
  <c r="P884" i="5"/>
  <c r="P885" i="5"/>
  <c r="P886" i="5"/>
  <c r="P887" i="5"/>
  <c r="P888" i="5"/>
  <c r="P889" i="5"/>
  <c r="P890" i="5"/>
  <c r="P891" i="5"/>
  <c r="P892" i="5"/>
  <c r="P893" i="5"/>
  <c r="P894" i="5"/>
  <c r="P895" i="5"/>
  <c r="P896" i="5"/>
  <c r="P897" i="5"/>
  <c r="P898" i="5"/>
  <c r="P899" i="5"/>
  <c r="P900" i="5"/>
  <c r="P901" i="5"/>
  <c r="P902" i="5"/>
  <c r="P903" i="5"/>
  <c r="P904" i="5"/>
  <c r="P905" i="5"/>
  <c r="P906" i="5"/>
  <c r="P907" i="5"/>
  <c r="P908" i="5"/>
  <c r="P909" i="5"/>
  <c r="P910" i="5"/>
  <c r="P911" i="5"/>
  <c r="P912" i="5"/>
  <c r="P913" i="5"/>
  <c r="P914" i="5"/>
  <c r="P915" i="5"/>
  <c r="P916" i="5"/>
  <c r="P917" i="5"/>
  <c r="P918" i="5"/>
  <c r="P919" i="5"/>
  <c r="P920" i="5"/>
  <c r="P921" i="5"/>
  <c r="P922" i="5"/>
  <c r="P923" i="5"/>
  <c r="P924" i="5"/>
  <c r="P925" i="5"/>
  <c r="P926" i="5"/>
  <c r="P927" i="5"/>
  <c r="P928" i="5"/>
  <c r="P929" i="5"/>
  <c r="P930" i="5"/>
  <c r="P931" i="5"/>
  <c r="P932" i="5"/>
  <c r="P933" i="5"/>
  <c r="P934" i="5"/>
  <c r="P935" i="5"/>
  <c r="P936" i="5"/>
  <c r="P937" i="5"/>
  <c r="P938" i="5"/>
  <c r="P939" i="5"/>
  <c r="P940" i="5"/>
  <c r="P941" i="5"/>
  <c r="P942" i="5"/>
  <c r="P943" i="5"/>
  <c r="P944" i="5"/>
  <c r="P945" i="5"/>
  <c r="P946" i="5"/>
  <c r="P947" i="5"/>
  <c r="P948" i="5"/>
  <c r="P949" i="5"/>
  <c r="P950" i="5"/>
  <c r="P951" i="5"/>
  <c r="P952" i="5"/>
  <c r="P953" i="5"/>
  <c r="P954" i="5"/>
  <c r="P955" i="5"/>
  <c r="P956" i="5"/>
  <c r="P957" i="5"/>
  <c r="P958" i="5"/>
  <c r="P959" i="5"/>
  <c r="P960" i="5"/>
  <c r="P961" i="5"/>
  <c r="P962" i="5"/>
  <c r="P963" i="5"/>
  <c r="P964" i="5"/>
  <c r="P965" i="5"/>
  <c r="P966" i="5"/>
  <c r="P967" i="5"/>
  <c r="P968" i="5"/>
  <c r="P969" i="5"/>
  <c r="P970" i="5"/>
  <c r="P971" i="5"/>
  <c r="P972" i="5"/>
  <c r="P973" i="5"/>
  <c r="P974" i="5"/>
  <c r="P975" i="5"/>
  <c r="P976" i="5"/>
  <c r="P977" i="5"/>
  <c r="P978" i="5"/>
  <c r="P979" i="5"/>
  <c r="P980" i="5"/>
  <c r="P981" i="5"/>
  <c r="P982" i="5"/>
  <c r="P983" i="5"/>
  <c r="P984" i="5"/>
  <c r="P985" i="5"/>
  <c r="P986" i="5"/>
  <c r="P987" i="5"/>
  <c r="P988" i="5"/>
  <c r="P989" i="5"/>
  <c r="P990" i="5"/>
  <c r="P991" i="5"/>
  <c r="P992" i="5"/>
  <c r="P993" i="5"/>
  <c r="P994" i="5"/>
  <c r="P995" i="5"/>
  <c r="P996" i="5"/>
  <c r="P997" i="5"/>
  <c r="P998" i="5"/>
  <c r="P999" i="5"/>
  <c r="P1000" i="5"/>
  <c r="P1001" i="5"/>
  <c r="P1002" i="5"/>
  <c r="P1003" i="5"/>
  <c r="P1004" i="5"/>
  <c r="P1005" i="5"/>
  <c r="P1006" i="5"/>
  <c r="P1007" i="5"/>
  <c r="P1008" i="5"/>
  <c r="P1009" i="5"/>
  <c r="P1010" i="5"/>
  <c r="P1011" i="5"/>
  <c r="P1012" i="5"/>
  <c r="P1013" i="5"/>
  <c r="P1014" i="5"/>
  <c r="P1015" i="5"/>
  <c r="P1016" i="5"/>
  <c r="P1017" i="5"/>
  <c r="P1018" i="5"/>
  <c r="P1019" i="5"/>
  <c r="P1020" i="5"/>
  <c r="P1021" i="5"/>
  <c r="P1022" i="5"/>
  <c r="P1023" i="5"/>
  <c r="P1024" i="5"/>
  <c r="P1025" i="5"/>
  <c r="P1026" i="5"/>
  <c r="P1027" i="5"/>
  <c r="P1028" i="5"/>
  <c r="P1029" i="5"/>
  <c r="P1030" i="5"/>
  <c r="P1031" i="5"/>
  <c r="P1032" i="5"/>
  <c r="P1033" i="5"/>
  <c r="P1034" i="5"/>
  <c r="P1035" i="5"/>
  <c r="P1036" i="5"/>
  <c r="P1037" i="5"/>
  <c r="P1038" i="5"/>
  <c r="P1039" i="5"/>
  <c r="P1040" i="5"/>
  <c r="P1041" i="5"/>
  <c r="P1042" i="5"/>
  <c r="P1043" i="5"/>
  <c r="P1044" i="5"/>
  <c r="P1045" i="5"/>
  <c r="P1046" i="5"/>
  <c r="P1047" i="5"/>
  <c r="P1048" i="5"/>
  <c r="P1049" i="5"/>
  <c r="P1050" i="5"/>
  <c r="P1051" i="5"/>
  <c r="P1052" i="5"/>
  <c r="P1053" i="5"/>
  <c r="P1054" i="5"/>
  <c r="P1055" i="5"/>
  <c r="P1056" i="5"/>
  <c r="P1057" i="5"/>
  <c r="P1058" i="5"/>
  <c r="P1059" i="5"/>
  <c r="P1060" i="5"/>
  <c r="P1061" i="5"/>
  <c r="P1062" i="5"/>
  <c r="P1063" i="5"/>
  <c r="P1064" i="5"/>
  <c r="P1065" i="5"/>
  <c r="P1066" i="5"/>
  <c r="P1067" i="5"/>
  <c r="P1068" i="5"/>
  <c r="P1069" i="5"/>
  <c r="P1070" i="5"/>
  <c r="P1071" i="5"/>
  <c r="P1072" i="5"/>
  <c r="P1073" i="5"/>
  <c r="P1074" i="5"/>
  <c r="P1075" i="5"/>
  <c r="P1076" i="5"/>
  <c r="P1077" i="5"/>
  <c r="P1078" i="5"/>
  <c r="P1079" i="5"/>
  <c r="P1080" i="5"/>
  <c r="P1081" i="5"/>
  <c r="P1082" i="5"/>
  <c r="P1083" i="5"/>
  <c r="P1084" i="5"/>
  <c r="P1085" i="5"/>
  <c r="P1086" i="5"/>
  <c r="P1087" i="5"/>
  <c r="P1088" i="5"/>
  <c r="P1089" i="5"/>
  <c r="P1090" i="5"/>
  <c r="P1091" i="5"/>
  <c r="P1092" i="5"/>
  <c r="P1093" i="5"/>
  <c r="P1094" i="5"/>
  <c r="P1095" i="5"/>
  <c r="P1096" i="5"/>
  <c r="P1097" i="5"/>
  <c r="P1098" i="5"/>
  <c r="P1099" i="5"/>
  <c r="P1100" i="5"/>
  <c r="P1101" i="5"/>
  <c r="P1102" i="5"/>
  <c r="P1103" i="5"/>
  <c r="P1104" i="5"/>
  <c r="P1105" i="5"/>
  <c r="P1106" i="5"/>
  <c r="P1107" i="5"/>
  <c r="P1108" i="5"/>
  <c r="P1109" i="5"/>
  <c r="P1110" i="5"/>
  <c r="P1111" i="5"/>
  <c r="P1112" i="5"/>
  <c r="P1113" i="5"/>
  <c r="P1114" i="5"/>
  <c r="P1115" i="5"/>
  <c r="P1116" i="5"/>
  <c r="P1117" i="5"/>
  <c r="P1118" i="5"/>
  <c r="P1119" i="5"/>
  <c r="P1120" i="5"/>
  <c r="P1121" i="5"/>
  <c r="P1122" i="5"/>
  <c r="P1123" i="5"/>
  <c r="P1124" i="5"/>
  <c r="P1125" i="5"/>
  <c r="P1126" i="5"/>
  <c r="P1127" i="5"/>
  <c r="P1128" i="5"/>
  <c r="P1129" i="5"/>
  <c r="P1130" i="5"/>
  <c r="P1131" i="5"/>
  <c r="P1132" i="5"/>
  <c r="P1133" i="5"/>
  <c r="P1134" i="5"/>
  <c r="P1135" i="5"/>
  <c r="P1136" i="5"/>
  <c r="P1137" i="5"/>
  <c r="P1138" i="5"/>
  <c r="P1139" i="5"/>
  <c r="P1140" i="5"/>
  <c r="P1141" i="5"/>
  <c r="P1142" i="5"/>
  <c r="P1143" i="5"/>
  <c r="P1144" i="5"/>
  <c r="P1145" i="5"/>
  <c r="P1146" i="5"/>
  <c r="P1147" i="5"/>
  <c r="P1148" i="5"/>
  <c r="P1149" i="5"/>
  <c r="P1150" i="5"/>
  <c r="P1151" i="5"/>
  <c r="P1152" i="5"/>
  <c r="P1153" i="5"/>
  <c r="P1154" i="5"/>
  <c r="P1155" i="5"/>
  <c r="P1156" i="5"/>
  <c r="P1157" i="5"/>
  <c r="P1158" i="5"/>
  <c r="P1159" i="5"/>
  <c r="P1160" i="5"/>
  <c r="P1161" i="5"/>
  <c r="P1162" i="5"/>
  <c r="P1163" i="5"/>
  <c r="P1164" i="5"/>
  <c r="P1165" i="5"/>
  <c r="P1166" i="5"/>
  <c r="P1167" i="5"/>
  <c r="P1168" i="5"/>
  <c r="P1169" i="5"/>
  <c r="P1170" i="5"/>
  <c r="P1171" i="5"/>
  <c r="P1172" i="5"/>
  <c r="P1173" i="5"/>
  <c r="P1174" i="5"/>
  <c r="P1175" i="5"/>
  <c r="P1176" i="5"/>
  <c r="P1177" i="5"/>
  <c r="P1178" i="5"/>
  <c r="P1179" i="5"/>
  <c r="P1180" i="5"/>
  <c r="P1181" i="5"/>
  <c r="P1182" i="5"/>
  <c r="P1183" i="5"/>
  <c r="P1184" i="5"/>
  <c r="P1185" i="5"/>
  <c r="P1186" i="5"/>
  <c r="P1187" i="5"/>
  <c r="P1188" i="5"/>
  <c r="P1189" i="5"/>
  <c r="P1190" i="5"/>
  <c r="P1191" i="5"/>
  <c r="P1192" i="5"/>
  <c r="P1193" i="5"/>
  <c r="P1194" i="5"/>
  <c r="P1195" i="5"/>
  <c r="P1196" i="5"/>
  <c r="P1197" i="5"/>
  <c r="P1198" i="5"/>
  <c r="P1199" i="5"/>
  <c r="P1200" i="5"/>
  <c r="P1201" i="5"/>
  <c r="P1202" i="5"/>
  <c r="P1203" i="5"/>
  <c r="P1204" i="5"/>
  <c r="P1205" i="5"/>
  <c r="P1206" i="5"/>
  <c r="P1207" i="5"/>
  <c r="P1208" i="5"/>
  <c r="P1209" i="5"/>
  <c r="P1210" i="5"/>
  <c r="P1211" i="5"/>
  <c r="P1212" i="5"/>
  <c r="P1213" i="5"/>
  <c r="P1214" i="5"/>
  <c r="P1215" i="5"/>
  <c r="P1216" i="5"/>
  <c r="P1217" i="5"/>
  <c r="P1218" i="5"/>
  <c r="P1219" i="5"/>
  <c r="P1220" i="5"/>
  <c r="P1221" i="5"/>
  <c r="P1222" i="5"/>
  <c r="P1223" i="5"/>
  <c r="P1224" i="5"/>
  <c r="P1225" i="5"/>
  <c r="P1226" i="5"/>
  <c r="P1227" i="5"/>
  <c r="P1228" i="5"/>
  <c r="P1229" i="5"/>
  <c r="P1230" i="5"/>
  <c r="P1231" i="5"/>
  <c r="P1232" i="5"/>
  <c r="P1233" i="5"/>
  <c r="P1234" i="5"/>
  <c r="P1235" i="5"/>
  <c r="P1236" i="5"/>
  <c r="P1237" i="5"/>
  <c r="P1238" i="5"/>
  <c r="P1239" i="5"/>
  <c r="P1240" i="5"/>
  <c r="P1241" i="5"/>
  <c r="P1242" i="5"/>
  <c r="P1243" i="5"/>
  <c r="P1244" i="5"/>
  <c r="P1245" i="5"/>
  <c r="P1246" i="5"/>
  <c r="P1247" i="5"/>
  <c r="P1248" i="5"/>
  <c r="P1249" i="5"/>
  <c r="P1250" i="5"/>
  <c r="P1251" i="5"/>
  <c r="P1252" i="5"/>
  <c r="P1253" i="5"/>
  <c r="P1254" i="5"/>
  <c r="P1255" i="5"/>
  <c r="P1256" i="5"/>
  <c r="P1257" i="5"/>
  <c r="P1258" i="5"/>
  <c r="P1259" i="5"/>
  <c r="P1260" i="5"/>
  <c r="P1261" i="5"/>
  <c r="P1262" i="5"/>
  <c r="P1263" i="5"/>
  <c r="P1264" i="5"/>
  <c r="P1265" i="5"/>
  <c r="P1266" i="5"/>
  <c r="P1267" i="5"/>
  <c r="P1268" i="5"/>
  <c r="P1269" i="5"/>
  <c r="P1270" i="5"/>
  <c r="P1271" i="5"/>
  <c r="P1272" i="5"/>
  <c r="P1273" i="5"/>
  <c r="P1274" i="5"/>
  <c r="P1275" i="5"/>
  <c r="P1276" i="5"/>
  <c r="P1277" i="5"/>
  <c r="P1278" i="5"/>
  <c r="P1279" i="5"/>
  <c r="P1280" i="5"/>
  <c r="P1281" i="5"/>
  <c r="P1282" i="5"/>
  <c r="P1283" i="5"/>
  <c r="P1284" i="5"/>
  <c r="P1285" i="5"/>
  <c r="P1286" i="5"/>
  <c r="P1287" i="5"/>
  <c r="P1288" i="5"/>
  <c r="P1289" i="5"/>
  <c r="P1290" i="5"/>
  <c r="P1291" i="5"/>
  <c r="P1292" i="5"/>
  <c r="P1293" i="5"/>
  <c r="P1294" i="5"/>
  <c r="P1295" i="5"/>
  <c r="P1296" i="5"/>
  <c r="P1297" i="5"/>
  <c r="P1298" i="5"/>
  <c r="P1299" i="5"/>
  <c r="P1300" i="5"/>
  <c r="P1301" i="5"/>
  <c r="P1302" i="5"/>
  <c r="P1303" i="5"/>
  <c r="P1304" i="5"/>
  <c r="P1305" i="5"/>
  <c r="P1306" i="5"/>
  <c r="P1307" i="5"/>
  <c r="P1308" i="5"/>
  <c r="P1309" i="5"/>
  <c r="P1310" i="5"/>
  <c r="P1311" i="5"/>
  <c r="P1312" i="5"/>
  <c r="P1313" i="5"/>
  <c r="P1314" i="5"/>
  <c r="P1315" i="5"/>
  <c r="P1316" i="5"/>
  <c r="P1317" i="5"/>
  <c r="P1318" i="5"/>
  <c r="P1319" i="5"/>
  <c r="P1320" i="5"/>
  <c r="P1321" i="5"/>
  <c r="P1322" i="5"/>
  <c r="P1323" i="5"/>
  <c r="P1324" i="5"/>
  <c r="P1325" i="5"/>
  <c r="P1326" i="5"/>
  <c r="P1327" i="5"/>
  <c r="P1328" i="5"/>
  <c r="P1329" i="5"/>
  <c r="P1330" i="5"/>
  <c r="P1331" i="5"/>
  <c r="P1332" i="5"/>
  <c r="P1333" i="5"/>
  <c r="P1334" i="5"/>
  <c r="P1335" i="5"/>
  <c r="P1336" i="5"/>
  <c r="P1337" i="5"/>
  <c r="P1338" i="5"/>
  <c r="P1339" i="5"/>
  <c r="P1340" i="5"/>
  <c r="P1341" i="5"/>
  <c r="P1342" i="5"/>
  <c r="P1343" i="5"/>
  <c r="P1344" i="5"/>
  <c r="P1345" i="5"/>
  <c r="P1346" i="5"/>
  <c r="P1347" i="5"/>
  <c r="P1348" i="5"/>
  <c r="P1349" i="5"/>
  <c r="P1350" i="5"/>
  <c r="P1351" i="5"/>
  <c r="P1352" i="5"/>
  <c r="P1353" i="5"/>
  <c r="P1354" i="5"/>
  <c r="P1355" i="5"/>
  <c r="P1356" i="5"/>
  <c r="P1357" i="5"/>
  <c r="P1358" i="5"/>
  <c r="P1359" i="5"/>
  <c r="P1360" i="5"/>
  <c r="P1361" i="5"/>
  <c r="P1362" i="5"/>
  <c r="P1363" i="5"/>
  <c r="P1364" i="5"/>
  <c r="P1365" i="5"/>
  <c r="P1366" i="5"/>
  <c r="P1367" i="5"/>
  <c r="P1368" i="5"/>
  <c r="P1369" i="5"/>
  <c r="P1370" i="5"/>
  <c r="P1371" i="5"/>
  <c r="P1372" i="5"/>
  <c r="P1373" i="5"/>
  <c r="P1374" i="5"/>
  <c r="P1375" i="5"/>
  <c r="P1376" i="5"/>
  <c r="P1377" i="5"/>
  <c r="P1378" i="5"/>
  <c r="P1379" i="5"/>
  <c r="P1380" i="5"/>
  <c r="P1381" i="5"/>
  <c r="P1382" i="5"/>
  <c r="P1383" i="5"/>
  <c r="P1384" i="5"/>
  <c r="P1385" i="5"/>
  <c r="P1386" i="5"/>
  <c r="P1387" i="5"/>
  <c r="P1388" i="5"/>
  <c r="P1389" i="5"/>
  <c r="P1390" i="5"/>
  <c r="P1391" i="5"/>
  <c r="P1392" i="5"/>
  <c r="P1393" i="5"/>
  <c r="P1394" i="5"/>
  <c r="P1395" i="5"/>
  <c r="P1396" i="5"/>
  <c r="P1397" i="5"/>
  <c r="P1398" i="5"/>
  <c r="P1399" i="5"/>
  <c r="P1400" i="5"/>
  <c r="P1401" i="5"/>
  <c r="P1402" i="5"/>
  <c r="P1403" i="5"/>
  <c r="P1404" i="5"/>
  <c r="P1405" i="5"/>
  <c r="P1406" i="5"/>
  <c r="P1407" i="5"/>
  <c r="P1408" i="5"/>
  <c r="P1409" i="5"/>
  <c r="P1410" i="5"/>
  <c r="P1411" i="5"/>
  <c r="P1412" i="5"/>
  <c r="P1413" i="5"/>
  <c r="P1414" i="5"/>
  <c r="P1415" i="5"/>
  <c r="P1416" i="5"/>
  <c r="P1417" i="5"/>
  <c r="P1418" i="5"/>
  <c r="P1419" i="5"/>
  <c r="P1420" i="5"/>
  <c r="P1421" i="5"/>
  <c r="P1422" i="5"/>
  <c r="P1423" i="5"/>
  <c r="P1424" i="5"/>
  <c r="P1425" i="5"/>
  <c r="P1426" i="5"/>
  <c r="P1427" i="5"/>
  <c r="P1428" i="5"/>
  <c r="P1429" i="5"/>
  <c r="P1430" i="5"/>
  <c r="P1431" i="5"/>
  <c r="P1432" i="5"/>
  <c r="P1433" i="5"/>
  <c r="P1434" i="5"/>
  <c r="P1435" i="5"/>
  <c r="P1436" i="5"/>
  <c r="P1437" i="5"/>
  <c r="P1438" i="5"/>
  <c r="P1439" i="5"/>
  <c r="P1440" i="5"/>
  <c r="P1441" i="5"/>
  <c r="P1442" i="5"/>
  <c r="P1443" i="5"/>
  <c r="P1444" i="5"/>
  <c r="P1445" i="5"/>
  <c r="P1446" i="5"/>
  <c r="P1447" i="5"/>
  <c r="P1448" i="5"/>
  <c r="P1449" i="5"/>
  <c r="P1450" i="5"/>
  <c r="P1451" i="5"/>
  <c r="P1452" i="5"/>
  <c r="P1453" i="5"/>
  <c r="P1454" i="5"/>
  <c r="P1455" i="5"/>
  <c r="P1456" i="5"/>
  <c r="P1457" i="5"/>
  <c r="P1458" i="5"/>
  <c r="P1459" i="5"/>
  <c r="P1460" i="5"/>
  <c r="P1461" i="5"/>
  <c r="P1462" i="5"/>
  <c r="P1463" i="5"/>
  <c r="P1464" i="5"/>
  <c r="P1465" i="5"/>
  <c r="P1466" i="5"/>
  <c r="P1467" i="5"/>
  <c r="P1468" i="5"/>
  <c r="P1469" i="5"/>
  <c r="P1470" i="5"/>
  <c r="P1471" i="5"/>
  <c r="P1472" i="5"/>
  <c r="P1473" i="5"/>
  <c r="P1474" i="5"/>
  <c r="P1475" i="5"/>
  <c r="P1476" i="5"/>
  <c r="P1477" i="5"/>
  <c r="P1478" i="5"/>
  <c r="P1479" i="5"/>
  <c r="P1480" i="5"/>
  <c r="P1481" i="5"/>
  <c r="P1482" i="5"/>
  <c r="P1483" i="5"/>
  <c r="P1484" i="5"/>
  <c r="P1485" i="5"/>
  <c r="P1486" i="5"/>
  <c r="P1487" i="5"/>
  <c r="P1488" i="5"/>
  <c r="P1489" i="5"/>
  <c r="P1490" i="5"/>
  <c r="P1491" i="5"/>
  <c r="P1492" i="5"/>
  <c r="P1493" i="5"/>
  <c r="P1494" i="5"/>
  <c r="P1495" i="5"/>
  <c r="P1496" i="5"/>
  <c r="P1497" i="5"/>
  <c r="P1498" i="5"/>
  <c r="P1499" i="5"/>
  <c r="P1500" i="5"/>
  <c r="P1501" i="5"/>
  <c r="P1502" i="5"/>
  <c r="P1503" i="5"/>
  <c r="P1504" i="5"/>
  <c r="P1505" i="5"/>
  <c r="P1506" i="5"/>
  <c r="P1507" i="5"/>
  <c r="P1508" i="5"/>
  <c r="P1509" i="5"/>
  <c r="P1510" i="5"/>
  <c r="P1511" i="5"/>
  <c r="P1512" i="5"/>
  <c r="P1513" i="5"/>
  <c r="P1514" i="5"/>
  <c r="P1515" i="5"/>
  <c r="P1516" i="5"/>
  <c r="P1517" i="5"/>
  <c r="P1518" i="5"/>
  <c r="P1519" i="5"/>
  <c r="P1520" i="5"/>
  <c r="P1521" i="5"/>
  <c r="P1522" i="5"/>
  <c r="P1523" i="5"/>
  <c r="P1524" i="5"/>
  <c r="P1525" i="5"/>
  <c r="P1526" i="5"/>
  <c r="P1527" i="5"/>
  <c r="P1528" i="5"/>
  <c r="P1529" i="5"/>
  <c r="P1530" i="5"/>
  <c r="P1531" i="5"/>
  <c r="P1532" i="5"/>
  <c r="P1533" i="5"/>
  <c r="P1534" i="5"/>
  <c r="P1535" i="5"/>
  <c r="P1536" i="5"/>
  <c r="P1537" i="5"/>
  <c r="P1538" i="5"/>
  <c r="P1539" i="5"/>
  <c r="P1540" i="5"/>
  <c r="P1541" i="5"/>
  <c r="P1542" i="5"/>
  <c r="P1543" i="5"/>
  <c r="P1544" i="5"/>
  <c r="P1545" i="5"/>
  <c r="P1546" i="5"/>
  <c r="P1547" i="5"/>
  <c r="P1548" i="5"/>
  <c r="P1549" i="5"/>
  <c r="P1550" i="5"/>
  <c r="P1551" i="5"/>
  <c r="P1552" i="5"/>
  <c r="P1553" i="5"/>
  <c r="P1554" i="5"/>
  <c r="P1555" i="5"/>
  <c r="P1556" i="5"/>
  <c r="P1557" i="5"/>
  <c r="P1558" i="5"/>
  <c r="P1559" i="5"/>
  <c r="P1560" i="5"/>
  <c r="P1561" i="5"/>
  <c r="P1562" i="5"/>
  <c r="P1563" i="5"/>
  <c r="P1564" i="5"/>
  <c r="P1565" i="5"/>
  <c r="P1566" i="5"/>
  <c r="P1567" i="5"/>
  <c r="P1568" i="5"/>
  <c r="P1569" i="5"/>
  <c r="P1570" i="5"/>
  <c r="P1571" i="5"/>
  <c r="P1572" i="5"/>
  <c r="P1573" i="5"/>
  <c r="P1574" i="5"/>
  <c r="P1575" i="5"/>
  <c r="P1576" i="5"/>
  <c r="P1577" i="5"/>
  <c r="P1578" i="5"/>
  <c r="P1579" i="5"/>
  <c r="P1580" i="5"/>
  <c r="P1581" i="5"/>
  <c r="P1582" i="5"/>
  <c r="P1583" i="5"/>
  <c r="P1584" i="5"/>
  <c r="P1585" i="5"/>
  <c r="P1586" i="5"/>
  <c r="P1587" i="5"/>
  <c r="P1588" i="5"/>
  <c r="P1589" i="5"/>
  <c r="P1590" i="5"/>
  <c r="P1591" i="5"/>
  <c r="P1592" i="5"/>
  <c r="P1593" i="5"/>
  <c r="P1594" i="5"/>
  <c r="P1595" i="5"/>
  <c r="P1596" i="5"/>
  <c r="P1597" i="5"/>
  <c r="P1598" i="5"/>
  <c r="P1599" i="5"/>
  <c r="P1600" i="5"/>
  <c r="P1601" i="5"/>
  <c r="P1602" i="5"/>
  <c r="P1603" i="5"/>
  <c r="P1604" i="5"/>
  <c r="P1605" i="5"/>
  <c r="P1606" i="5"/>
  <c r="P1607" i="5"/>
  <c r="P1608" i="5"/>
  <c r="P1609" i="5"/>
  <c r="P1610" i="5"/>
  <c r="P1611" i="5"/>
  <c r="P1612" i="5"/>
  <c r="P1613" i="5"/>
  <c r="P1614" i="5"/>
  <c r="P1615" i="5"/>
  <c r="P1616" i="5"/>
  <c r="P1617" i="5"/>
  <c r="P1618" i="5"/>
  <c r="P1619" i="5"/>
  <c r="P1620" i="5"/>
  <c r="P1621" i="5"/>
  <c r="P1622" i="5"/>
  <c r="P1623" i="5"/>
  <c r="P1624" i="5"/>
  <c r="P1625" i="5"/>
  <c r="P1626" i="5"/>
  <c r="P1627" i="5"/>
  <c r="P1628" i="5"/>
  <c r="P1629" i="5"/>
  <c r="P1630" i="5"/>
  <c r="P1631" i="5"/>
  <c r="P1632" i="5"/>
  <c r="P1633" i="5"/>
  <c r="P1634" i="5"/>
  <c r="P1635" i="5"/>
  <c r="P1636" i="5"/>
  <c r="P1637" i="5"/>
  <c r="P1638" i="5"/>
  <c r="P1639" i="5"/>
  <c r="P1640" i="5"/>
  <c r="P1641" i="5"/>
  <c r="P1642" i="5"/>
  <c r="P1643" i="5"/>
  <c r="P1644" i="5"/>
  <c r="P1645" i="5"/>
  <c r="P1646" i="5"/>
  <c r="P1647" i="5"/>
  <c r="P1648" i="5"/>
  <c r="P1649" i="5"/>
  <c r="P1650" i="5"/>
  <c r="P1651" i="5"/>
  <c r="P1652" i="5"/>
  <c r="P1653" i="5"/>
  <c r="P1654" i="5"/>
  <c r="P1655" i="5"/>
  <c r="P1656" i="5"/>
  <c r="P1657" i="5"/>
  <c r="P1658" i="5"/>
  <c r="P1659" i="5"/>
  <c r="P1660" i="5"/>
  <c r="P1661" i="5"/>
  <c r="P1662" i="5"/>
  <c r="P1663" i="5"/>
  <c r="P1664" i="5"/>
  <c r="P1665" i="5"/>
  <c r="P1666" i="5"/>
  <c r="P1667" i="5"/>
  <c r="P1668" i="5"/>
  <c r="P1669" i="5"/>
  <c r="P1670" i="5"/>
  <c r="P1671" i="5"/>
  <c r="P1672" i="5"/>
  <c r="P1673" i="5"/>
  <c r="P1674" i="5"/>
  <c r="P1675" i="5"/>
  <c r="P1676" i="5"/>
  <c r="P1677" i="5"/>
  <c r="P1678" i="5"/>
  <c r="P1679" i="5"/>
  <c r="P1680" i="5"/>
  <c r="P1681" i="5"/>
  <c r="P1682" i="5"/>
  <c r="P1683" i="5"/>
  <c r="P1684" i="5"/>
  <c r="P1685" i="5"/>
  <c r="P1686" i="5"/>
  <c r="P1687" i="5"/>
  <c r="P1688" i="5"/>
  <c r="P1689" i="5"/>
  <c r="P1690" i="5"/>
  <c r="P1691" i="5"/>
  <c r="P1692" i="5"/>
  <c r="P1693" i="5"/>
  <c r="P1694" i="5"/>
  <c r="P1695" i="5"/>
  <c r="P1696" i="5"/>
  <c r="P1697" i="5"/>
  <c r="P1698" i="5"/>
  <c r="P1699" i="5"/>
  <c r="P1700" i="5"/>
  <c r="P1701" i="5"/>
  <c r="P1702" i="5"/>
  <c r="P1703" i="5"/>
  <c r="P1704" i="5"/>
  <c r="P1705" i="5"/>
  <c r="P1706" i="5"/>
  <c r="P1707" i="5"/>
  <c r="P1708" i="5"/>
  <c r="P1709" i="5"/>
  <c r="P1710" i="5"/>
  <c r="P1711" i="5"/>
  <c r="P1712" i="5"/>
  <c r="P1713" i="5"/>
  <c r="P1714" i="5"/>
  <c r="P1715" i="5"/>
  <c r="P1716" i="5"/>
  <c r="P1717" i="5"/>
  <c r="P1718" i="5"/>
  <c r="P1719" i="5"/>
  <c r="P1720" i="5"/>
  <c r="P1721" i="5"/>
  <c r="P1722" i="5"/>
  <c r="P1723" i="5"/>
  <c r="P1724" i="5"/>
  <c r="P1725" i="5"/>
  <c r="P1726" i="5"/>
  <c r="P1727" i="5"/>
  <c r="P1728" i="5"/>
  <c r="P1729" i="5"/>
  <c r="P1730" i="5"/>
  <c r="P1731" i="5"/>
  <c r="P1732" i="5"/>
  <c r="P1733" i="5"/>
  <c r="P1734" i="5"/>
  <c r="P1735" i="5"/>
  <c r="P1736" i="5"/>
  <c r="P1737" i="5"/>
  <c r="P1738" i="5"/>
  <c r="P1739" i="5"/>
  <c r="P1740" i="5"/>
  <c r="P1741" i="5"/>
  <c r="P1742" i="5"/>
  <c r="P1743" i="5"/>
  <c r="P1744" i="5"/>
  <c r="P1745" i="5"/>
  <c r="P1746" i="5"/>
  <c r="P1747" i="5"/>
  <c r="P1748" i="5"/>
  <c r="P1749" i="5"/>
  <c r="P1750" i="5"/>
  <c r="P1751" i="5"/>
  <c r="P1752" i="5"/>
  <c r="P1753" i="5"/>
  <c r="P1754" i="5"/>
  <c r="P1755" i="5"/>
  <c r="P1756" i="5"/>
  <c r="P1757" i="5"/>
  <c r="P1758" i="5"/>
  <c r="P1759" i="5"/>
  <c r="P1760" i="5"/>
  <c r="P1761" i="5"/>
  <c r="P1762" i="5"/>
  <c r="P1763" i="5"/>
  <c r="P1764" i="5"/>
  <c r="P1765" i="5"/>
  <c r="P1766" i="5"/>
  <c r="P1767" i="5"/>
  <c r="P1768" i="5"/>
  <c r="P1769" i="5"/>
  <c r="P1770" i="5"/>
  <c r="P1771" i="5"/>
  <c r="P1772" i="5"/>
  <c r="P1773" i="5"/>
  <c r="P1774" i="5"/>
  <c r="P1775" i="5"/>
  <c r="P1776" i="5"/>
  <c r="P1777" i="5"/>
  <c r="P1778" i="5"/>
  <c r="P1779" i="5"/>
  <c r="P1780" i="5"/>
  <c r="P1781" i="5"/>
  <c r="P1782" i="5"/>
  <c r="P1783" i="5"/>
  <c r="P1784" i="5"/>
  <c r="P1785" i="5"/>
  <c r="P1786" i="5"/>
  <c r="P1787" i="5"/>
  <c r="P1788" i="5"/>
  <c r="P1789" i="5"/>
  <c r="P1790" i="5"/>
  <c r="P1791" i="5"/>
  <c r="P1792" i="5"/>
  <c r="P1793" i="5"/>
  <c r="P1794" i="5"/>
  <c r="P1795" i="5"/>
  <c r="P1796" i="5"/>
  <c r="P1797" i="5"/>
  <c r="P1798" i="5"/>
  <c r="P1799" i="5"/>
  <c r="P1800" i="5"/>
  <c r="P1801" i="5"/>
  <c r="P1802" i="5"/>
  <c r="P1803" i="5"/>
  <c r="P1804" i="5"/>
  <c r="P1805" i="5"/>
  <c r="P1806" i="5"/>
  <c r="P1807" i="5"/>
  <c r="P1808" i="5"/>
  <c r="P1809" i="5"/>
  <c r="P1810" i="5"/>
  <c r="P1811" i="5"/>
  <c r="P1812" i="5"/>
  <c r="P1813" i="5"/>
  <c r="P1814" i="5"/>
  <c r="P1815" i="5"/>
  <c r="P1816" i="5"/>
  <c r="P1817" i="5"/>
  <c r="P1818" i="5"/>
  <c r="P1819" i="5"/>
  <c r="P1820" i="5"/>
  <c r="P1821" i="5"/>
  <c r="P1822" i="5"/>
  <c r="P1823" i="5"/>
  <c r="P1824" i="5"/>
  <c r="P1825" i="5"/>
  <c r="P1826" i="5"/>
  <c r="P1827" i="5"/>
  <c r="P1828" i="5"/>
  <c r="P1829" i="5"/>
  <c r="P1830" i="5"/>
  <c r="P1831" i="5"/>
  <c r="P1832" i="5"/>
  <c r="P1833" i="5"/>
  <c r="P1834" i="5"/>
  <c r="P1835" i="5"/>
  <c r="P1836" i="5"/>
  <c r="P1837" i="5"/>
  <c r="P1838" i="5"/>
  <c r="P1839" i="5"/>
  <c r="P1840" i="5"/>
  <c r="P1841" i="5"/>
  <c r="P1842" i="5"/>
  <c r="P1843" i="5"/>
  <c r="P1844" i="5"/>
  <c r="P1845" i="5"/>
  <c r="P1846" i="5"/>
  <c r="P1847" i="5"/>
  <c r="P1848" i="5"/>
  <c r="P1849" i="5"/>
  <c r="P1850" i="5"/>
  <c r="P1851" i="5"/>
  <c r="P1852" i="5"/>
  <c r="P1853" i="5"/>
  <c r="P1854" i="5"/>
  <c r="P1855" i="5"/>
  <c r="P1856" i="5"/>
  <c r="P1857" i="5"/>
  <c r="P1858" i="5"/>
  <c r="P1859" i="5"/>
  <c r="P1860" i="5"/>
  <c r="P1861" i="5"/>
  <c r="P1862" i="5"/>
  <c r="P1863" i="5"/>
  <c r="P1864" i="5"/>
  <c r="P1865" i="5"/>
  <c r="P1866" i="5"/>
  <c r="P1867" i="5"/>
  <c r="P1868" i="5"/>
  <c r="P1869" i="5"/>
  <c r="P1870" i="5"/>
  <c r="P1871" i="5"/>
  <c r="P1872" i="5"/>
  <c r="P1873" i="5"/>
  <c r="P1874" i="5"/>
  <c r="P1875" i="5"/>
  <c r="P1876" i="5"/>
  <c r="P1877" i="5"/>
  <c r="P1878" i="5"/>
  <c r="P1879" i="5"/>
  <c r="P1880" i="5"/>
  <c r="P1881" i="5"/>
  <c r="P1882" i="5"/>
  <c r="P1883" i="5"/>
  <c r="P1884" i="5"/>
  <c r="P1885" i="5"/>
  <c r="P1886" i="5"/>
  <c r="P1887" i="5"/>
  <c r="P1888" i="5"/>
  <c r="P1889" i="5"/>
  <c r="P1890" i="5"/>
  <c r="P1891" i="5"/>
  <c r="P1892" i="5"/>
  <c r="P1893" i="5"/>
  <c r="P1894" i="5"/>
  <c r="P1895" i="5"/>
  <c r="P1896" i="5"/>
  <c r="P1897" i="5"/>
  <c r="P1898" i="5"/>
  <c r="P1899" i="5"/>
  <c r="P1900" i="5"/>
  <c r="P1901" i="5"/>
  <c r="P1902" i="5"/>
  <c r="P1903" i="5"/>
  <c r="P1904" i="5"/>
  <c r="P1905" i="5"/>
  <c r="P1906" i="5"/>
  <c r="P1907" i="5"/>
  <c r="P1908" i="5"/>
  <c r="P1909" i="5"/>
  <c r="P1910" i="5"/>
  <c r="P1911" i="5"/>
  <c r="P1912" i="5"/>
  <c r="P1913" i="5"/>
  <c r="P1914" i="5"/>
  <c r="P1915" i="5"/>
  <c r="P1916" i="5"/>
  <c r="P1917" i="5"/>
  <c r="P1918" i="5"/>
  <c r="P1919" i="5"/>
  <c r="P1920" i="5"/>
  <c r="P1921" i="5"/>
  <c r="P1922" i="5"/>
  <c r="P1923" i="5"/>
  <c r="P1924" i="5"/>
  <c r="P1925" i="5"/>
  <c r="P1926" i="5"/>
  <c r="P1927" i="5"/>
  <c r="P1928" i="5"/>
  <c r="P1929" i="5"/>
  <c r="P1930" i="5"/>
  <c r="P1931" i="5"/>
  <c r="P1932" i="5"/>
  <c r="P1933" i="5"/>
  <c r="P1934" i="5"/>
  <c r="P1935" i="5"/>
  <c r="P1936" i="5"/>
  <c r="P1937" i="5"/>
  <c r="P1938" i="5"/>
  <c r="P1939" i="5"/>
  <c r="P1940" i="5"/>
  <c r="P1941" i="5"/>
  <c r="P1942" i="5"/>
  <c r="P1943" i="5"/>
  <c r="P1944" i="5"/>
  <c r="P1945" i="5"/>
  <c r="P1946" i="5"/>
  <c r="P1947" i="5"/>
  <c r="P1948" i="5"/>
  <c r="P1949" i="5"/>
  <c r="P1950" i="5"/>
  <c r="P1951" i="5"/>
  <c r="P1952" i="5"/>
  <c r="P1953" i="5"/>
  <c r="P1954" i="5"/>
  <c r="P1955" i="5"/>
  <c r="P1956" i="5"/>
  <c r="P1957" i="5"/>
  <c r="P1958" i="5"/>
  <c r="P1959" i="5"/>
  <c r="P1960" i="5"/>
  <c r="P1961" i="5"/>
  <c r="P1962" i="5"/>
  <c r="P1963" i="5"/>
  <c r="P1964" i="5"/>
  <c r="P1965" i="5"/>
  <c r="P1966" i="5"/>
  <c r="P1967" i="5"/>
  <c r="P1968" i="5"/>
  <c r="P1969" i="5"/>
  <c r="P1970" i="5"/>
  <c r="P1971" i="5"/>
  <c r="P1972" i="5"/>
  <c r="P1973" i="5"/>
  <c r="P1974" i="5"/>
  <c r="P1975" i="5"/>
  <c r="P1976" i="5"/>
  <c r="P1977" i="5"/>
  <c r="P1978" i="5"/>
  <c r="P1979" i="5"/>
  <c r="P1980" i="5"/>
  <c r="P1981" i="5"/>
  <c r="P1982" i="5"/>
  <c r="P1983" i="5"/>
  <c r="P1984" i="5"/>
  <c r="P1985" i="5"/>
  <c r="P1986" i="5"/>
  <c r="P1987" i="5"/>
  <c r="P1988" i="5"/>
  <c r="P1989" i="5"/>
  <c r="P1990" i="5"/>
  <c r="P1991" i="5"/>
  <c r="P1992" i="5"/>
  <c r="P1993" i="5"/>
  <c r="P1994" i="5"/>
  <c r="P1995" i="5"/>
  <c r="P1996" i="5"/>
  <c r="P1997" i="5"/>
  <c r="P1998" i="5"/>
  <c r="P1999" i="5"/>
  <c r="P2000" i="5"/>
  <c r="P2001" i="5"/>
  <c r="P2002" i="5"/>
  <c r="P2003" i="5"/>
  <c r="P2004" i="5"/>
  <c r="P2005" i="5"/>
  <c r="P2006" i="5"/>
  <c r="P2007" i="5"/>
  <c r="P2008" i="5"/>
  <c r="P2009" i="5"/>
  <c r="P2010" i="5"/>
  <c r="P2011" i="5"/>
  <c r="P2012" i="5"/>
  <c r="P2013" i="5"/>
  <c r="P2014" i="5"/>
  <c r="P2015" i="5"/>
  <c r="P2016" i="5"/>
  <c r="P2017" i="5"/>
  <c r="P2018" i="5"/>
  <c r="P2019" i="5"/>
  <c r="P2020" i="5"/>
  <c r="P2021" i="5"/>
  <c r="P2022" i="5"/>
  <c r="P2023" i="5"/>
  <c r="P2024" i="5"/>
  <c r="P2025" i="5"/>
  <c r="P2026" i="5"/>
  <c r="P2027" i="5"/>
  <c r="P2028" i="5"/>
  <c r="P2029" i="5"/>
  <c r="P2030" i="5"/>
  <c r="P2031" i="5"/>
  <c r="P2032" i="5"/>
  <c r="P2033" i="5"/>
  <c r="P2034" i="5"/>
  <c r="P2035" i="5"/>
  <c r="P2036" i="5"/>
  <c r="P2037" i="5"/>
  <c r="P2038" i="5"/>
  <c r="P2039" i="5"/>
  <c r="P2040" i="5"/>
  <c r="P2041" i="5"/>
  <c r="P2042" i="5"/>
  <c r="P2043" i="5"/>
  <c r="P2044" i="5"/>
  <c r="P2045" i="5"/>
  <c r="P2046" i="5"/>
  <c r="P2047" i="5"/>
  <c r="P2048" i="5"/>
  <c r="P2049" i="5"/>
  <c r="P2050" i="5"/>
  <c r="P2051" i="5"/>
  <c r="P2052" i="5"/>
  <c r="P2053" i="5"/>
  <c r="P2054" i="5"/>
  <c r="P2055" i="5"/>
  <c r="P2056" i="5"/>
  <c r="P2057" i="5"/>
  <c r="P2058" i="5"/>
  <c r="P2059" i="5"/>
  <c r="P2060" i="5"/>
  <c r="P2061" i="5"/>
  <c r="P2062" i="5"/>
  <c r="P2063" i="5"/>
  <c r="P2064" i="5"/>
  <c r="P2065" i="5"/>
  <c r="P2066" i="5"/>
  <c r="P2067" i="5"/>
  <c r="P2068" i="5"/>
  <c r="P2069" i="5"/>
  <c r="P2070" i="5"/>
  <c r="P2071" i="5"/>
  <c r="P2072" i="5"/>
  <c r="P2073" i="5"/>
  <c r="P2074" i="5"/>
  <c r="P2075" i="5"/>
  <c r="P2076" i="5"/>
  <c r="P2077" i="5"/>
  <c r="P2078" i="5"/>
  <c r="P2079" i="5"/>
  <c r="P2080" i="5"/>
  <c r="P2081" i="5"/>
  <c r="P2082" i="5"/>
  <c r="P2083" i="5"/>
  <c r="P2084" i="5"/>
  <c r="P2085" i="5"/>
  <c r="P2086" i="5"/>
  <c r="P2087" i="5"/>
  <c r="P2088" i="5"/>
  <c r="P2089" i="5"/>
  <c r="P2090" i="5"/>
  <c r="P2091" i="5"/>
  <c r="P2092" i="5"/>
  <c r="P2093" i="5"/>
  <c r="P2094" i="5"/>
  <c r="P2095" i="5"/>
  <c r="P2096" i="5"/>
  <c r="P2097" i="5"/>
  <c r="P2098" i="5"/>
  <c r="P2099" i="5"/>
  <c r="P2100" i="5"/>
  <c r="P2101" i="5"/>
  <c r="P2102" i="5"/>
  <c r="P2103" i="5"/>
  <c r="P2104" i="5"/>
  <c r="P2105" i="5"/>
  <c r="P2106" i="5"/>
  <c r="P2107" i="5"/>
  <c r="P2108" i="5"/>
  <c r="P2109" i="5"/>
  <c r="P2110" i="5"/>
  <c r="P2111" i="5"/>
  <c r="P2112" i="5"/>
  <c r="P2113" i="5"/>
  <c r="P2114" i="5"/>
  <c r="P2115" i="5"/>
  <c r="P2116" i="5"/>
  <c r="P2117" i="5"/>
  <c r="P2118" i="5"/>
  <c r="P2119" i="5"/>
  <c r="P2120" i="5"/>
  <c r="P2121" i="5"/>
  <c r="P2122" i="5"/>
  <c r="P2123" i="5"/>
  <c r="P2124" i="5"/>
  <c r="P2125" i="5"/>
  <c r="P2126" i="5"/>
  <c r="P2127" i="5"/>
  <c r="P2128" i="5"/>
  <c r="P2129" i="5"/>
  <c r="P2130" i="5"/>
  <c r="P2131" i="5"/>
  <c r="P2132" i="5"/>
  <c r="P2133" i="5"/>
  <c r="P2134" i="5"/>
  <c r="P2135" i="5"/>
  <c r="P2136" i="5"/>
  <c r="P2137" i="5"/>
  <c r="P2138" i="5"/>
  <c r="P2139" i="5"/>
  <c r="P2140" i="5"/>
  <c r="P2141" i="5"/>
  <c r="P2142" i="5"/>
  <c r="P2143" i="5"/>
  <c r="P2144" i="5"/>
  <c r="P2145" i="5"/>
  <c r="P2146" i="5"/>
  <c r="P2147" i="5"/>
  <c r="P2148" i="5"/>
  <c r="P2149" i="5"/>
  <c r="P2150" i="5"/>
  <c r="P2151" i="5"/>
  <c r="P2152" i="5"/>
  <c r="P2153" i="5"/>
  <c r="P2154" i="5"/>
  <c r="P2155" i="5"/>
  <c r="P2156" i="5"/>
  <c r="P2157" i="5"/>
  <c r="P2158" i="5"/>
  <c r="P2159" i="5"/>
  <c r="P2160" i="5"/>
  <c r="P2161" i="5"/>
  <c r="P2162" i="5"/>
  <c r="P2163" i="5"/>
  <c r="P2164" i="5"/>
  <c r="P2165" i="5"/>
  <c r="P2166" i="5"/>
  <c r="P2167" i="5"/>
  <c r="P2168" i="5"/>
  <c r="P2169" i="5"/>
  <c r="P2170" i="5"/>
  <c r="P2171" i="5"/>
  <c r="P2172" i="5"/>
  <c r="P2173" i="5"/>
  <c r="P2174" i="5"/>
  <c r="P2175" i="5"/>
  <c r="P2176" i="5"/>
  <c r="P2177" i="5"/>
  <c r="P2178" i="5"/>
  <c r="P2179" i="5"/>
  <c r="P2180" i="5"/>
  <c r="P2181" i="5"/>
  <c r="P2182" i="5"/>
  <c r="P2183" i="5"/>
  <c r="P2184" i="5"/>
  <c r="P2185" i="5"/>
  <c r="P2186" i="5"/>
  <c r="P2187" i="5"/>
  <c r="P2188" i="5"/>
  <c r="P2189" i="5"/>
  <c r="P2190" i="5"/>
  <c r="P2191" i="5"/>
  <c r="P2192" i="5"/>
  <c r="P2193" i="5"/>
  <c r="P2194" i="5"/>
  <c r="P2195" i="5"/>
  <c r="P2196" i="5"/>
  <c r="P2197" i="5"/>
  <c r="P2198" i="5"/>
  <c r="P2199" i="5"/>
  <c r="P2200" i="5"/>
  <c r="P2201" i="5"/>
  <c r="P2202" i="5"/>
  <c r="P2203" i="5"/>
  <c r="P2204" i="5"/>
  <c r="P2205" i="5"/>
  <c r="P2206" i="5"/>
  <c r="P2207" i="5"/>
  <c r="P2208" i="5"/>
  <c r="P2209" i="5"/>
  <c r="P2210" i="5"/>
  <c r="P2211" i="5"/>
  <c r="P2212" i="5"/>
  <c r="P2213" i="5"/>
  <c r="P2214" i="5"/>
  <c r="P2215" i="5"/>
  <c r="P2216" i="5"/>
  <c r="P2217" i="5"/>
  <c r="P2218" i="5"/>
  <c r="P2219" i="5"/>
  <c r="P2220" i="5"/>
  <c r="P2221" i="5"/>
  <c r="P2222" i="5"/>
  <c r="P2223" i="5"/>
  <c r="P2224" i="5"/>
  <c r="P2225" i="5"/>
  <c r="P2226" i="5"/>
  <c r="P2227" i="5"/>
  <c r="P2228" i="5"/>
  <c r="P2229" i="5"/>
  <c r="P2230" i="5"/>
  <c r="P2231" i="5"/>
  <c r="P2232" i="5"/>
  <c r="P2233" i="5"/>
  <c r="P2234" i="5"/>
  <c r="P2235" i="5"/>
  <c r="P2236" i="5"/>
  <c r="P2237" i="5"/>
  <c r="P2238" i="5"/>
  <c r="P2239" i="5"/>
  <c r="P2240" i="5"/>
  <c r="P2241" i="5"/>
  <c r="P2242" i="5"/>
  <c r="P2243" i="5"/>
  <c r="P2244" i="5"/>
  <c r="P2245" i="5"/>
  <c r="P2246" i="5"/>
  <c r="P2247" i="5"/>
  <c r="P2248" i="5"/>
  <c r="P2249" i="5"/>
  <c r="P2250" i="5"/>
  <c r="P2251" i="5"/>
  <c r="P2252" i="5"/>
  <c r="P2253" i="5"/>
  <c r="P2254" i="5"/>
  <c r="P2255" i="5"/>
  <c r="P2256" i="5"/>
  <c r="P2257" i="5"/>
  <c r="P2258" i="5"/>
  <c r="P2259" i="5"/>
  <c r="P2260" i="5"/>
  <c r="P2261" i="5"/>
  <c r="P2262" i="5"/>
  <c r="P2263" i="5"/>
  <c r="P2264" i="5"/>
  <c r="P2265" i="5"/>
  <c r="P2266" i="5"/>
  <c r="P2267" i="5"/>
  <c r="P2268" i="5"/>
  <c r="P2269" i="5"/>
  <c r="P2270" i="5"/>
  <c r="P2271" i="5"/>
  <c r="P2272" i="5"/>
  <c r="P2273" i="5"/>
  <c r="P2274" i="5"/>
  <c r="P2275" i="5"/>
  <c r="P2276" i="5"/>
  <c r="P2277" i="5"/>
  <c r="P2278" i="5"/>
  <c r="P2279" i="5"/>
  <c r="P2280" i="5"/>
  <c r="P2281" i="5"/>
  <c r="P2282" i="5"/>
  <c r="P2283" i="5"/>
  <c r="P2284" i="5"/>
  <c r="P2285" i="5"/>
  <c r="P2286" i="5"/>
  <c r="P2287" i="5"/>
  <c r="P2288" i="5"/>
  <c r="P2289" i="5"/>
  <c r="P2290" i="5"/>
  <c r="P2291" i="5"/>
  <c r="P2292" i="5"/>
  <c r="P2293" i="5"/>
  <c r="P2294" i="5"/>
  <c r="P2295" i="5"/>
  <c r="P2296" i="5"/>
  <c r="P2297" i="5"/>
  <c r="P2298" i="5"/>
  <c r="P2299" i="5"/>
  <c r="P2300" i="5"/>
  <c r="P2301" i="5"/>
  <c r="P2302" i="5"/>
  <c r="P2303" i="5"/>
  <c r="P2304" i="5"/>
  <c r="P2305" i="5"/>
  <c r="P2306" i="5"/>
  <c r="P2307" i="5"/>
  <c r="P2308" i="5"/>
  <c r="P2309" i="5"/>
  <c r="P2310" i="5"/>
  <c r="P2311" i="5"/>
  <c r="P2312" i="5"/>
  <c r="P2313" i="5"/>
  <c r="P2314" i="5"/>
  <c r="P2315" i="5"/>
  <c r="P2316" i="5"/>
  <c r="P2317" i="5"/>
  <c r="P2318" i="5"/>
  <c r="P2319" i="5"/>
  <c r="P2320" i="5"/>
  <c r="P2321" i="5"/>
  <c r="P2322" i="5"/>
  <c r="P2323" i="5"/>
  <c r="P2324" i="5"/>
  <c r="P2325" i="5"/>
  <c r="P2326" i="5"/>
  <c r="P2327" i="5"/>
  <c r="P2328" i="5"/>
  <c r="P2329" i="5"/>
  <c r="P2330" i="5"/>
  <c r="P2331" i="5"/>
  <c r="P2332" i="5"/>
  <c r="P2333" i="5"/>
  <c r="P2334" i="5"/>
  <c r="P2335" i="5"/>
  <c r="P2336" i="5"/>
  <c r="P2337" i="5"/>
  <c r="P2338" i="5"/>
  <c r="P2339" i="5"/>
  <c r="P2340" i="5"/>
  <c r="P2341" i="5"/>
  <c r="P2342" i="5"/>
  <c r="P2343" i="5"/>
  <c r="P2344" i="5"/>
  <c r="P2345" i="5"/>
  <c r="P2346" i="5"/>
  <c r="P2347" i="5"/>
  <c r="P2348" i="5"/>
  <c r="P2349" i="5"/>
  <c r="P2350" i="5"/>
  <c r="P2351" i="5"/>
  <c r="P2352" i="5"/>
  <c r="P2353" i="5"/>
  <c r="P2354" i="5"/>
  <c r="P2355" i="5"/>
  <c r="P2356" i="5"/>
  <c r="P2357" i="5"/>
  <c r="P2358" i="5"/>
  <c r="P2359" i="5"/>
  <c r="P2360" i="5"/>
  <c r="P2361" i="5"/>
  <c r="P2362" i="5"/>
  <c r="P2363" i="5"/>
  <c r="P2364" i="5"/>
  <c r="P2365" i="5"/>
  <c r="P2366" i="5"/>
  <c r="P2367" i="5"/>
  <c r="P2368" i="5"/>
  <c r="P2369" i="5"/>
  <c r="P2370" i="5"/>
  <c r="P2371" i="5"/>
  <c r="P2372" i="5"/>
  <c r="P2373" i="5"/>
  <c r="P2374" i="5"/>
  <c r="P2375" i="5"/>
  <c r="P2376" i="5"/>
  <c r="P2377" i="5"/>
  <c r="P2378" i="5"/>
  <c r="P2379" i="5"/>
  <c r="P2380" i="5"/>
  <c r="P2381" i="5"/>
  <c r="P2382" i="5"/>
  <c r="P2383" i="5"/>
  <c r="P2384" i="5"/>
  <c r="P2385" i="5"/>
  <c r="P2386" i="5"/>
  <c r="P2387" i="5"/>
  <c r="P2388" i="5"/>
  <c r="P2389" i="5"/>
  <c r="P2390" i="5"/>
  <c r="P2391" i="5"/>
  <c r="P2392" i="5"/>
  <c r="P2393" i="5"/>
  <c r="P2394" i="5"/>
  <c r="P2395" i="5"/>
  <c r="P2396" i="5"/>
  <c r="P2397" i="5"/>
  <c r="P2398" i="5"/>
  <c r="P2399" i="5"/>
  <c r="P2400" i="5"/>
  <c r="P2401" i="5"/>
  <c r="P2402" i="5"/>
  <c r="P2403" i="5"/>
  <c r="P2404" i="5"/>
  <c r="P2405" i="5"/>
  <c r="P2406" i="5"/>
  <c r="P2407" i="5"/>
  <c r="P2408" i="5"/>
  <c r="P2409" i="5"/>
  <c r="P2410" i="5"/>
  <c r="P2411" i="5"/>
  <c r="P2412" i="5"/>
  <c r="P2413" i="5"/>
  <c r="P2414" i="5"/>
  <c r="P2415" i="5"/>
  <c r="P2416" i="5"/>
  <c r="P2417" i="5"/>
  <c r="P2418" i="5"/>
  <c r="P2419" i="5"/>
  <c r="P2420" i="5"/>
  <c r="P2421" i="5"/>
  <c r="P2422" i="5"/>
  <c r="P2423" i="5"/>
  <c r="P2424" i="5"/>
  <c r="P2425" i="5"/>
  <c r="P2426" i="5"/>
  <c r="P2427" i="5"/>
  <c r="P2428" i="5"/>
  <c r="P2429" i="5"/>
  <c r="P2430" i="5"/>
  <c r="P2431" i="5"/>
  <c r="P2432" i="5"/>
  <c r="P2433" i="5"/>
  <c r="P2434" i="5"/>
  <c r="P2435" i="5"/>
  <c r="P2436" i="5"/>
  <c r="P2437" i="5"/>
  <c r="P2438" i="5"/>
  <c r="P2439" i="5"/>
  <c r="P2440" i="5"/>
  <c r="P2441" i="5"/>
  <c r="P2442" i="5"/>
  <c r="P2443" i="5"/>
  <c r="P2444" i="5"/>
  <c r="P2445" i="5"/>
  <c r="P2446" i="5"/>
  <c r="P2447" i="5"/>
  <c r="P2448" i="5"/>
  <c r="P2449" i="5"/>
  <c r="P2450" i="5"/>
  <c r="P2451" i="5"/>
  <c r="P2452" i="5"/>
  <c r="P2453" i="5"/>
  <c r="P2454" i="5"/>
  <c r="P2455" i="5"/>
  <c r="P2456" i="5"/>
  <c r="P2457" i="5"/>
  <c r="P2458" i="5"/>
  <c r="P2459" i="5"/>
  <c r="P2460" i="5"/>
  <c r="P2461" i="5"/>
  <c r="P2462" i="5"/>
  <c r="P2463" i="5"/>
  <c r="P2464" i="5"/>
  <c r="P2465" i="5"/>
  <c r="P2466" i="5"/>
  <c r="P2467" i="5"/>
  <c r="P2468" i="5"/>
  <c r="P2469" i="5"/>
  <c r="P2470" i="5"/>
  <c r="P2471" i="5"/>
  <c r="P2472" i="5"/>
  <c r="P2473" i="5"/>
  <c r="P2474" i="5"/>
  <c r="P2475" i="5"/>
  <c r="P2476" i="5"/>
  <c r="P2477" i="5"/>
  <c r="P2478" i="5"/>
  <c r="P2479" i="5"/>
  <c r="P2480" i="5"/>
  <c r="P2481" i="5"/>
  <c r="P2482" i="5"/>
  <c r="P2483" i="5"/>
  <c r="P2484" i="5"/>
  <c r="P2485" i="5"/>
  <c r="P2486" i="5"/>
  <c r="P2487" i="5"/>
  <c r="P2488" i="5"/>
  <c r="P2489" i="5"/>
  <c r="P2490" i="5"/>
  <c r="P2491" i="5"/>
  <c r="P2492" i="5"/>
  <c r="P2493" i="5"/>
  <c r="P2494" i="5"/>
  <c r="P2495" i="5"/>
  <c r="P2496" i="5"/>
  <c r="P2497" i="5"/>
  <c r="P2498" i="5"/>
  <c r="P2499" i="5"/>
  <c r="P2500" i="5"/>
  <c r="P2501" i="5"/>
  <c r="P2502" i="5"/>
  <c r="P2503" i="5"/>
  <c r="P2504" i="5"/>
  <c r="P2505" i="5"/>
  <c r="P2506" i="5"/>
  <c r="P2507" i="5"/>
  <c r="P2508" i="5"/>
  <c r="P2509" i="5"/>
  <c r="P2510" i="5"/>
  <c r="P2511" i="5"/>
  <c r="P2512" i="5"/>
  <c r="P2513" i="5"/>
  <c r="P2514" i="5"/>
  <c r="P2515" i="5"/>
  <c r="P2516" i="5"/>
  <c r="P2517" i="5"/>
  <c r="P2518" i="5"/>
  <c r="P2519" i="5"/>
  <c r="P2520" i="5"/>
  <c r="P2521" i="5"/>
  <c r="P2522" i="5"/>
  <c r="P2523" i="5"/>
  <c r="P2524" i="5"/>
  <c r="P2525" i="5"/>
  <c r="P2526" i="5"/>
  <c r="P2527" i="5"/>
  <c r="P2528" i="5"/>
  <c r="P2529" i="5"/>
  <c r="P2530" i="5"/>
  <c r="P2531" i="5"/>
  <c r="P2532" i="5"/>
  <c r="P2533" i="5"/>
  <c r="P2534" i="5"/>
  <c r="P2535" i="5"/>
  <c r="P2536" i="5"/>
  <c r="P2537" i="5"/>
  <c r="P2538" i="5"/>
  <c r="P2539" i="5"/>
  <c r="P2540" i="5"/>
  <c r="P2541" i="5"/>
  <c r="P2542" i="5"/>
  <c r="P2543" i="5"/>
  <c r="P2544" i="5"/>
  <c r="P2545" i="5"/>
  <c r="P2546" i="5"/>
  <c r="P2547" i="5"/>
  <c r="P2548" i="5"/>
  <c r="P2549" i="5"/>
  <c r="P2550" i="5"/>
  <c r="P2551" i="5"/>
  <c r="P2552" i="5"/>
  <c r="P2553" i="5"/>
  <c r="P2554" i="5"/>
  <c r="P2555" i="5"/>
  <c r="P2556" i="5"/>
  <c r="P2557" i="5"/>
  <c r="P2558" i="5"/>
  <c r="P2559" i="5"/>
  <c r="P2560" i="5"/>
  <c r="P2561" i="5"/>
  <c r="P2562" i="5"/>
  <c r="P2563" i="5"/>
  <c r="P2564" i="5"/>
  <c r="P2565" i="5"/>
  <c r="P2566" i="5"/>
  <c r="P2567" i="5"/>
  <c r="P2568" i="5"/>
  <c r="P2569" i="5"/>
  <c r="P2570" i="5"/>
  <c r="P2571" i="5"/>
  <c r="P2572" i="5"/>
  <c r="P2573" i="5"/>
  <c r="P2574" i="5"/>
  <c r="P2575" i="5"/>
  <c r="P2576" i="5"/>
  <c r="P2577" i="5"/>
  <c r="P2578" i="5"/>
  <c r="P2579" i="5"/>
  <c r="P2580" i="5"/>
  <c r="P2581" i="5"/>
  <c r="P2582" i="5"/>
  <c r="P2583" i="5"/>
  <c r="P2584" i="5"/>
  <c r="P2585" i="5"/>
  <c r="P2586" i="5"/>
  <c r="P2587" i="5"/>
  <c r="P2588" i="5"/>
  <c r="P2589" i="5"/>
  <c r="P2590" i="5"/>
  <c r="P2591" i="5"/>
  <c r="P2592" i="5"/>
  <c r="P2593" i="5"/>
  <c r="P2594" i="5"/>
  <c r="P2595" i="5"/>
  <c r="P2596" i="5"/>
  <c r="P2597" i="5"/>
  <c r="P2598" i="5"/>
  <c r="P2599" i="5"/>
  <c r="P2600" i="5"/>
  <c r="P2601" i="5"/>
  <c r="P2602" i="5"/>
  <c r="P2603" i="5"/>
  <c r="P2604" i="5"/>
  <c r="P2605" i="5"/>
  <c r="P2606" i="5"/>
  <c r="P2607" i="5"/>
  <c r="P2608" i="5"/>
  <c r="P2609" i="5"/>
  <c r="P2610" i="5"/>
  <c r="P2611" i="5"/>
  <c r="P2612" i="5"/>
  <c r="P2613" i="5"/>
  <c r="P2614" i="5"/>
  <c r="P2615" i="5"/>
  <c r="P2616" i="5"/>
  <c r="P2617" i="5"/>
  <c r="P2618" i="5"/>
  <c r="P2619" i="5"/>
  <c r="P2620" i="5"/>
  <c r="P2621" i="5"/>
  <c r="P2622" i="5"/>
  <c r="P2623" i="5"/>
  <c r="P2624" i="5"/>
  <c r="P2625" i="5"/>
  <c r="P2626" i="5"/>
  <c r="P2627" i="5"/>
  <c r="P2628" i="5"/>
  <c r="P2629" i="5"/>
  <c r="P2630" i="5"/>
  <c r="P2631" i="5"/>
  <c r="P2632" i="5"/>
  <c r="P2633" i="5"/>
  <c r="P2634" i="5"/>
  <c r="P2635" i="5"/>
  <c r="P2636" i="5"/>
  <c r="P2637" i="5"/>
  <c r="P2638" i="5"/>
  <c r="P2639" i="5"/>
  <c r="P2640" i="5"/>
  <c r="P2641" i="5"/>
  <c r="P2642" i="5"/>
  <c r="P2643" i="5"/>
  <c r="P2644" i="5"/>
  <c r="P2645" i="5"/>
  <c r="P2646" i="5"/>
  <c r="P2647" i="5"/>
  <c r="P2648" i="5"/>
  <c r="P2649" i="5"/>
  <c r="P2650" i="5"/>
  <c r="P2651" i="5"/>
  <c r="P2652" i="5"/>
  <c r="P2653" i="5"/>
  <c r="P2654" i="5"/>
  <c r="P2655" i="5"/>
  <c r="P2656" i="5"/>
  <c r="P2657" i="5"/>
  <c r="P2658" i="5"/>
  <c r="P2659" i="5"/>
  <c r="P2660" i="5"/>
  <c r="P2661" i="5"/>
  <c r="P2662" i="5"/>
  <c r="P2663" i="5"/>
  <c r="P2664" i="5"/>
  <c r="P2665" i="5"/>
  <c r="P2666" i="5"/>
  <c r="P2667" i="5"/>
  <c r="P2668" i="5"/>
  <c r="P2669" i="5"/>
  <c r="P2670" i="5"/>
  <c r="P2671" i="5"/>
  <c r="P2672" i="5"/>
  <c r="P2673" i="5"/>
  <c r="P2674" i="5"/>
  <c r="P2675" i="5"/>
  <c r="P2676" i="5"/>
  <c r="P2677" i="5"/>
  <c r="P2678" i="5"/>
  <c r="P2679" i="5"/>
  <c r="P2680" i="5"/>
  <c r="P2681" i="5"/>
  <c r="P2682" i="5"/>
  <c r="P2683" i="5"/>
  <c r="P2684" i="5"/>
  <c r="P2685" i="5"/>
  <c r="P2686" i="5"/>
  <c r="P2687" i="5"/>
  <c r="P2688" i="5"/>
  <c r="P2689" i="5"/>
  <c r="P2690" i="5"/>
  <c r="P2691" i="5"/>
  <c r="P2692" i="5"/>
  <c r="P2693" i="5"/>
  <c r="P2694" i="5"/>
  <c r="P2695" i="5"/>
  <c r="P2696" i="5"/>
  <c r="P2697" i="5"/>
  <c r="P2698" i="5"/>
  <c r="P2699" i="5"/>
  <c r="P2700" i="5"/>
  <c r="P2701" i="5"/>
  <c r="P2702" i="5"/>
  <c r="P2703" i="5"/>
  <c r="P2704" i="5"/>
  <c r="P2705" i="5"/>
  <c r="P2706" i="5"/>
  <c r="P2707" i="5"/>
  <c r="P2708" i="5"/>
  <c r="P2709" i="5"/>
  <c r="P2710" i="5"/>
  <c r="P2711" i="5"/>
  <c r="P2712" i="5"/>
  <c r="P2713" i="5"/>
  <c r="P2714" i="5"/>
  <c r="P2715" i="5"/>
  <c r="P2716" i="5"/>
  <c r="P2717" i="5"/>
  <c r="P2718" i="5"/>
  <c r="P2719" i="5"/>
  <c r="P2720" i="5"/>
  <c r="P2721" i="5"/>
  <c r="P2722" i="5"/>
  <c r="P2723" i="5"/>
  <c r="P2724" i="5"/>
  <c r="P2725" i="5"/>
  <c r="P2726" i="5"/>
  <c r="P2727" i="5"/>
  <c r="P2728" i="5"/>
  <c r="P2729" i="5"/>
  <c r="P2730" i="5"/>
  <c r="P2731" i="5"/>
  <c r="P2732" i="5"/>
  <c r="P2733" i="5"/>
  <c r="P2734" i="5"/>
  <c r="P2735" i="5"/>
  <c r="P2736" i="5"/>
  <c r="P2737" i="5"/>
  <c r="P2738" i="5"/>
  <c r="P2739" i="5"/>
  <c r="P2740" i="5"/>
  <c r="P2741" i="5"/>
  <c r="P2742" i="5"/>
  <c r="P2743" i="5"/>
  <c r="P2744" i="5"/>
  <c r="P2745" i="5"/>
  <c r="P2746" i="5"/>
  <c r="P2747" i="5"/>
  <c r="P2748" i="5"/>
  <c r="P2749" i="5"/>
  <c r="P2750" i="5"/>
  <c r="P2751" i="5"/>
  <c r="P2752" i="5"/>
  <c r="P2753" i="5"/>
  <c r="P2754" i="5"/>
  <c r="P2755" i="5"/>
  <c r="P2756" i="5"/>
  <c r="P2757" i="5"/>
  <c r="P2758" i="5"/>
  <c r="P2759" i="5"/>
  <c r="P2760" i="5"/>
  <c r="P2761" i="5"/>
  <c r="P2762" i="5"/>
  <c r="P2763" i="5"/>
  <c r="P2764" i="5"/>
  <c r="P2765" i="5"/>
  <c r="P2766" i="5"/>
  <c r="P2767" i="5"/>
  <c r="P2768" i="5"/>
  <c r="P2769" i="5"/>
  <c r="P2770" i="5"/>
  <c r="P2771" i="5"/>
  <c r="P2772" i="5"/>
  <c r="P2773" i="5"/>
  <c r="P2774" i="5"/>
  <c r="P2775" i="5"/>
  <c r="P2776" i="5"/>
  <c r="P2777" i="5"/>
  <c r="P2778" i="5"/>
  <c r="P2779" i="5"/>
  <c r="P2780" i="5"/>
  <c r="P2781" i="5"/>
  <c r="P2782" i="5"/>
  <c r="P2783" i="5"/>
  <c r="P2784" i="5"/>
  <c r="P2785" i="5"/>
  <c r="P2786" i="5"/>
  <c r="P2787" i="5"/>
  <c r="P2788" i="5"/>
  <c r="P2789" i="5"/>
  <c r="P2790" i="5"/>
  <c r="P2791" i="5"/>
  <c r="P2792" i="5"/>
  <c r="P2793" i="5"/>
  <c r="P2794" i="5"/>
  <c r="P2795" i="5"/>
  <c r="P2796" i="5"/>
  <c r="P2797" i="5"/>
  <c r="P2798" i="5"/>
  <c r="P2799" i="5"/>
  <c r="P2800" i="5"/>
  <c r="P2801" i="5"/>
  <c r="P2802" i="5"/>
  <c r="P2803" i="5"/>
  <c r="P2804" i="5"/>
  <c r="P2805" i="5"/>
  <c r="P2806" i="5"/>
  <c r="P2807" i="5"/>
  <c r="P2808" i="5"/>
  <c r="P2809" i="5"/>
  <c r="P2810" i="5"/>
  <c r="P2811" i="5"/>
  <c r="P2812" i="5"/>
  <c r="P2813" i="5"/>
  <c r="P2814" i="5"/>
  <c r="P2815" i="5"/>
  <c r="P2816" i="5"/>
  <c r="P2817" i="5"/>
  <c r="P2818" i="5"/>
  <c r="P2819" i="5"/>
  <c r="P2820" i="5"/>
  <c r="P2821" i="5"/>
  <c r="P2822" i="5"/>
  <c r="P2823" i="5"/>
  <c r="P2824" i="5"/>
  <c r="P2825" i="5"/>
  <c r="P2826" i="5"/>
  <c r="P2827" i="5"/>
  <c r="P2828" i="5"/>
  <c r="P2829" i="5"/>
  <c r="P2830" i="5"/>
  <c r="P2831" i="5"/>
  <c r="P2832" i="5"/>
  <c r="P2833" i="5"/>
  <c r="P2834" i="5"/>
  <c r="P2835" i="5"/>
  <c r="P2836" i="5"/>
  <c r="P2837" i="5"/>
  <c r="P2838" i="5"/>
  <c r="P2839" i="5"/>
  <c r="P2840" i="5"/>
  <c r="P2841" i="5"/>
  <c r="P2842" i="5"/>
  <c r="P2843" i="5"/>
  <c r="P2844" i="5"/>
  <c r="P2845" i="5"/>
  <c r="P2846" i="5"/>
  <c r="P2847" i="5"/>
  <c r="P2848" i="5"/>
  <c r="P2849" i="5"/>
  <c r="P2850" i="5"/>
  <c r="P2851" i="5"/>
  <c r="P2852" i="5"/>
  <c r="P2853" i="5"/>
  <c r="P2854" i="5"/>
  <c r="P2855" i="5"/>
  <c r="P2856" i="5"/>
  <c r="P2857" i="5"/>
  <c r="P2858" i="5"/>
  <c r="P2859" i="5"/>
  <c r="P2860" i="5"/>
  <c r="P2861" i="5"/>
  <c r="P2862" i="5"/>
  <c r="P2863" i="5"/>
  <c r="P2864" i="5"/>
  <c r="P2865" i="5"/>
  <c r="P2866" i="5"/>
  <c r="P2867" i="5"/>
  <c r="P2868" i="5"/>
  <c r="P2869" i="5"/>
  <c r="P2870" i="5"/>
  <c r="P2871" i="5"/>
  <c r="P2872" i="5"/>
  <c r="P2873" i="5"/>
  <c r="P2874" i="5"/>
  <c r="P2875" i="5"/>
  <c r="P2876" i="5"/>
  <c r="P2877" i="5"/>
  <c r="P2878" i="5"/>
  <c r="P2879" i="5"/>
  <c r="P2880" i="5"/>
  <c r="P2881" i="5"/>
  <c r="P2882" i="5"/>
  <c r="P2883" i="5"/>
  <c r="P2884" i="5"/>
  <c r="P2885" i="5"/>
  <c r="P2886" i="5"/>
  <c r="P2887" i="5"/>
  <c r="P2888" i="5"/>
  <c r="P2889" i="5"/>
  <c r="P2890" i="5"/>
  <c r="P2891" i="5"/>
  <c r="P2892" i="5"/>
  <c r="P2893" i="5"/>
  <c r="P2894" i="5"/>
  <c r="P2895" i="5"/>
  <c r="P2896" i="5"/>
  <c r="P2897" i="5"/>
  <c r="P2898" i="5"/>
  <c r="P2899" i="5"/>
  <c r="P2900" i="5"/>
  <c r="P2901" i="5"/>
  <c r="P2902" i="5"/>
  <c r="P2903" i="5"/>
  <c r="P2904" i="5"/>
  <c r="P2905" i="5"/>
  <c r="P2906" i="5"/>
  <c r="P2907" i="5"/>
  <c r="P2908" i="5"/>
  <c r="P2909" i="5"/>
  <c r="P2910" i="5"/>
  <c r="P2911" i="5"/>
  <c r="P2912" i="5"/>
  <c r="P2913" i="5"/>
  <c r="P2914" i="5"/>
  <c r="P2915" i="5"/>
  <c r="P2916" i="5"/>
  <c r="P2917" i="5"/>
  <c r="P2918" i="5"/>
  <c r="P2919" i="5"/>
  <c r="P2920" i="5"/>
  <c r="P2921" i="5"/>
  <c r="P2922" i="5"/>
  <c r="P2923" i="5"/>
  <c r="P2924" i="5"/>
  <c r="P2925" i="5"/>
  <c r="P2926" i="5"/>
  <c r="P2927" i="5"/>
  <c r="P2928" i="5"/>
  <c r="P2929" i="5"/>
  <c r="P2930" i="5"/>
  <c r="P2931" i="5"/>
  <c r="P2932" i="5"/>
  <c r="P2933" i="5"/>
  <c r="P2934" i="5"/>
  <c r="P2935" i="5"/>
  <c r="P2936" i="5"/>
  <c r="P2937" i="5"/>
  <c r="P2938" i="5"/>
  <c r="P2939" i="5"/>
  <c r="P2940" i="5"/>
  <c r="P2941" i="5"/>
  <c r="P2942" i="5"/>
  <c r="P2943" i="5"/>
  <c r="P2944" i="5"/>
  <c r="P2945" i="5"/>
  <c r="P2946" i="5"/>
  <c r="P2947" i="5"/>
  <c r="P2948" i="5"/>
  <c r="P2949" i="5"/>
  <c r="P2950" i="5"/>
  <c r="P2951" i="5"/>
  <c r="P2952" i="5"/>
  <c r="P2953" i="5"/>
  <c r="P2954" i="5"/>
  <c r="P2955" i="5"/>
  <c r="P2956" i="5"/>
  <c r="P2957" i="5"/>
  <c r="P2958" i="5"/>
  <c r="P2959" i="5"/>
  <c r="P2960" i="5"/>
  <c r="P2961" i="5"/>
  <c r="P2962" i="5"/>
  <c r="P2963" i="5"/>
  <c r="P2964" i="5"/>
  <c r="P2965" i="5"/>
  <c r="P2966" i="5"/>
  <c r="P2967" i="5"/>
  <c r="P2968" i="5"/>
  <c r="P2969" i="5"/>
  <c r="P2970" i="5"/>
  <c r="P2971" i="5"/>
  <c r="P2972" i="5"/>
  <c r="P2973" i="5"/>
  <c r="P2974" i="5"/>
  <c r="P2975" i="5"/>
  <c r="P2976" i="5"/>
  <c r="P2977" i="5"/>
  <c r="P2978" i="5"/>
  <c r="P2979" i="5"/>
  <c r="P2980" i="5"/>
  <c r="P2981" i="5"/>
  <c r="P2982" i="5"/>
  <c r="P2983" i="5"/>
  <c r="P2984" i="5"/>
  <c r="P2985" i="5"/>
  <c r="P2986" i="5"/>
  <c r="P2987" i="5"/>
  <c r="P2988" i="5"/>
  <c r="P2989" i="5"/>
  <c r="P2990" i="5"/>
  <c r="P2991" i="5"/>
  <c r="P2992" i="5"/>
  <c r="P2993" i="5"/>
  <c r="P2994" i="5"/>
  <c r="P2995" i="5"/>
  <c r="P2996" i="5"/>
  <c r="P2997" i="5"/>
  <c r="P2998" i="5"/>
  <c r="P2999" i="5"/>
  <c r="P3000" i="5"/>
  <c r="P3001" i="5"/>
  <c r="O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O452" i="5"/>
  <c r="O453" i="5"/>
  <c r="O454" i="5"/>
  <c r="O455" i="5"/>
  <c r="O456" i="5"/>
  <c r="O457" i="5"/>
  <c r="O458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77" i="5"/>
  <c r="O478" i="5"/>
  <c r="O479" i="5"/>
  <c r="O480" i="5"/>
  <c r="O481" i="5"/>
  <c r="O482" i="5"/>
  <c r="O483" i="5"/>
  <c r="O484" i="5"/>
  <c r="O485" i="5"/>
  <c r="O486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499" i="5"/>
  <c r="O500" i="5"/>
  <c r="O501" i="5"/>
  <c r="O502" i="5"/>
  <c r="O503" i="5"/>
  <c r="O504" i="5"/>
  <c r="O505" i="5"/>
  <c r="O506" i="5"/>
  <c r="O507" i="5"/>
  <c r="O508" i="5"/>
  <c r="O509" i="5"/>
  <c r="O510" i="5"/>
  <c r="O511" i="5"/>
  <c r="O512" i="5"/>
  <c r="O513" i="5"/>
  <c r="O514" i="5"/>
  <c r="O515" i="5"/>
  <c r="O516" i="5"/>
  <c r="O517" i="5"/>
  <c r="O518" i="5"/>
  <c r="O519" i="5"/>
  <c r="O520" i="5"/>
  <c r="O521" i="5"/>
  <c r="O522" i="5"/>
  <c r="O523" i="5"/>
  <c r="O524" i="5"/>
  <c r="O525" i="5"/>
  <c r="O526" i="5"/>
  <c r="O527" i="5"/>
  <c r="O528" i="5"/>
  <c r="O529" i="5"/>
  <c r="O530" i="5"/>
  <c r="O531" i="5"/>
  <c r="O532" i="5"/>
  <c r="O533" i="5"/>
  <c r="O534" i="5"/>
  <c r="O535" i="5"/>
  <c r="O536" i="5"/>
  <c r="O537" i="5"/>
  <c r="O538" i="5"/>
  <c r="O539" i="5"/>
  <c r="O540" i="5"/>
  <c r="O541" i="5"/>
  <c r="O542" i="5"/>
  <c r="O543" i="5"/>
  <c r="O544" i="5"/>
  <c r="O545" i="5"/>
  <c r="O546" i="5"/>
  <c r="O547" i="5"/>
  <c r="O548" i="5"/>
  <c r="O549" i="5"/>
  <c r="O550" i="5"/>
  <c r="O551" i="5"/>
  <c r="O552" i="5"/>
  <c r="O553" i="5"/>
  <c r="O554" i="5"/>
  <c r="O555" i="5"/>
  <c r="O556" i="5"/>
  <c r="O557" i="5"/>
  <c r="O558" i="5"/>
  <c r="O559" i="5"/>
  <c r="O560" i="5"/>
  <c r="O561" i="5"/>
  <c r="O562" i="5"/>
  <c r="O563" i="5"/>
  <c r="O564" i="5"/>
  <c r="O565" i="5"/>
  <c r="O566" i="5"/>
  <c r="O567" i="5"/>
  <c r="O568" i="5"/>
  <c r="O569" i="5"/>
  <c r="O570" i="5"/>
  <c r="O571" i="5"/>
  <c r="O572" i="5"/>
  <c r="O573" i="5"/>
  <c r="O574" i="5"/>
  <c r="O575" i="5"/>
  <c r="O576" i="5"/>
  <c r="O577" i="5"/>
  <c r="O578" i="5"/>
  <c r="O579" i="5"/>
  <c r="O580" i="5"/>
  <c r="O581" i="5"/>
  <c r="O582" i="5"/>
  <c r="O583" i="5"/>
  <c r="O584" i="5"/>
  <c r="O585" i="5"/>
  <c r="O586" i="5"/>
  <c r="O587" i="5"/>
  <c r="O588" i="5"/>
  <c r="O589" i="5"/>
  <c r="O590" i="5"/>
  <c r="O591" i="5"/>
  <c r="O592" i="5"/>
  <c r="O593" i="5"/>
  <c r="O594" i="5"/>
  <c r="O595" i="5"/>
  <c r="O596" i="5"/>
  <c r="O597" i="5"/>
  <c r="O598" i="5"/>
  <c r="O599" i="5"/>
  <c r="O600" i="5"/>
  <c r="O601" i="5"/>
  <c r="O602" i="5"/>
  <c r="O603" i="5"/>
  <c r="O604" i="5"/>
  <c r="O605" i="5"/>
  <c r="O606" i="5"/>
  <c r="O607" i="5"/>
  <c r="O608" i="5"/>
  <c r="O609" i="5"/>
  <c r="O610" i="5"/>
  <c r="O611" i="5"/>
  <c r="O612" i="5"/>
  <c r="O613" i="5"/>
  <c r="O614" i="5"/>
  <c r="O615" i="5"/>
  <c r="O616" i="5"/>
  <c r="O617" i="5"/>
  <c r="O618" i="5"/>
  <c r="O619" i="5"/>
  <c r="O620" i="5"/>
  <c r="O621" i="5"/>
  <c r="O622" i="5"/>
  <c r="O623" i="5"/>
  <c r="O624" i="5"/>
  <c r="O625" i="5"/>
  <c r="O626" i="5"/>
  <c r="O627" i="5"/>
  <c r="O628" i="5"/>
  <c r="O629" i="5"/>
  <c r="O630" i="5"/>
  <c r="O631" i="5"/>
  <c r="O632" i="5"/>
  <c r="O633" i="5"/>
  <c r="O634" i="5"/>
  <c r="O635" i="5"/>
  <c r="O636" i="5"/>
  <c r="O637" i="5"/>
  <c r="O638" i="5"/>
  <c r="O639" i="5"/>
  <c r="O640" i="5"/>
  <c r="O641" i="5"/>
  <c r="O642" i="5"/>
  <c r="O643" i="5"/>
  <c r="O644" i="5"/>
  <c r="O645" i="5"/>
  <c r="O646" i="5"/>
  <c r="O647" i="5"/>
  <c r="O648" i="5"/>
  <c r="O649" i="5"/>
  <c r="O650" i="5"/>
  <c r="O651" i="5"/>
  <c r="O652" i="5"/>
  <c r="O653" i="5"/>
  <c r="O654" i="5"/>
  <c r="O655" i="5"/>
  <c r="O656" i="5"/>
  <c r="O657" i="5"/>
  <c r="O658" i="5"/>
  <c r="O659" i="5"/>
  <c r="O660" i="5"/>
  <c r="O661" i="5"/>
  <c r="O662" i="5"/>
  <c r="O663" i="5"/>
  <c r="O664" i="5"/>
  <c r="O665" i="5"/>
  <c r="O666" i="5"/>
  <c r="O667" i="5"/>
  <c r="O668" i="5"/>
  <c r="O669" i="5"/>
  <c r="O670" i="5"/>
  <c r="O671" i="5"/>
  <c r="O672" i="5"/>
  <c r="O673" i="5"/>
  <c r="O674" i="5"/>
  <c r="O675" i="5"/>
  <c r="O676" i="5"/>
  <c r="O677" i="5"/>
  <c r="O678" i="5"/>
  <c r="O679" i="5"/>
  <c r="O680" i="5"/>
  <c r="O681" i="5"/>
  <c r="O682" i="5"/>
  <c r="O683" i="5"/>
  <c r="O684" i="5"/>
  <c r="O685" i="5"/>
  <c r="O686" i="5"/>
  <c r="O687" i="5"/>
  <c r="O688" i="5"/>
  <c r="O689" i="5"/>
  <c r="O690" i="5"/>
  <c r="O691" i="5"/>
  <c r="O692" i="5"/>
  <c r="O693" i="5"/>
  <c r="O694" i="5"/>
  <c r="O695" i="5"/>
  <c r="O696" i="5"/>
  <c r="O697" i="5"/>
  <c r="O698" i="5"/>
  <c r="O699" i="5"/>
  <c r="O700" i="5"/>
  <c r="O701" i="5"/>
  <c r="O702" i="5"/>
  <c r="O703" i="5"/>
  <c r="O704" i="5"/>
  <c r="O705" i="5"/>
  <c r="O706" i="5"/>
  <c r="O707" i="5"/>
  <c r="O708" i="5"/>
  <c r="O709" i="5"/>
  <c r="O710" i="5"/>
  <c r="O711" i="5"/>
  <c r="O712" i="5"/>
  <c r="O713" i="5"/>
  <c r="O714" i="5"/>
  <c r="O715" i="5"/>
  <c r="O716" i="5"/>
  <c r="O717" i="5"/>
  <c r="O718" i="5"/>
  <c r="O719" i="5"/>
  <c r="O720" i="5"/>
  <c r="O721" i="5"/>
  <c r="O722" i="5"/>
  <c r="O723" i="5"/>
  <c r="O724" i="5"/>
  <c r="O725" i="5"/>
  <c r="O726" i="5"/>
  <c r="O727" i="5"/>
  <c r="O728" i="5"/>
  <c r="O729" i="5"/>
  <c r="O730" i="5"/>
  <c r="O731" i="5"/>
  <c r="O732" i="5"/>
  <c r="O733" i="5"/>
  <c r="O734" i="5"/>
  <c r="O735" i="5"/>
  <c r="O736" i="5"/>
  <c r="O737" i="5"/>
  <c r="O738" i="5"/>
  <c r="O739" i="5"/>
  <c r="O740" i="5"/>
  <c r="O741" i="5"/>
  <c r="O742" i="5"/>
  <c r="O743" i="5"/>
  <c r="O744" i="5"/>
  <c r="O745" i="5"/>
  <c r="O746" i="5"/>
  <c r="O747" i="5"/>
  <c r="O748" i="5"/>
  <c r="O749" i="5"/>
  <c r="O750" i="5"/>
  <c r="O751" i="5"/>
  <c r="O752" i="5"/>
  <c r="O753" i="5"/>
  <c r="O754" i="5"/>
  <c r="O755" i="5"/>
  <c r="O756" i="5"/>
  <c r="O757" i="5"/>
  <c r="O758" i="5"/>
  <c r="O759" i="5"/>
  <c r="O760" i="5"/>
  <c r="O761" i="5"/>
  <c r="O762" i="5"/>
  <c r="O763" i="5"/>
  <c r="O764" i="5"/>
  <c r="O765" i="5"/>
  <c r="O766" i="5"/>
  <c r="O767" i="5"/>
  <c r="O768" i="5"/>
  <c r="O769" i="5"/>
  <c r="O770" i="5"/>
  <c r="O771" i="5"/>
  <c r="O772" i="5"/>
  <c r="O773" i="5"/>
  <c r="O774" i="5"/>
  <c r="O775" i="5"/>
  <c r="O776" i="5"/>
  <c r="O777" i="5"/>
  <c r="O778" i="5"/>
  <c r="O779" i="5"/>
  <c r="O780" i="5"/>
  <c r="O781" i="5"/>
  <c r="O782" i="5"/>
  <c r="O783" i="5"/>
  <c r="O784" i="5"/>
  <c r="O785" i="5"/>
  <c r="O786" i="5"/>
  <c r="O787" i="5"/>
  <c r="O788" i="5"/>
  <c r="O789" i="5"/>
  <c r="O790" i="5"/>
  <c r="O791" i="5"/>
  <c r="O792" i="5"/>
  <c r="O793" i="5"/>
  <c r="O794" i="5"/>
  <c r="O795" i="5"/>
  <c r="O796" i="5"/>
  <c r="O797" i="5"/>
  <c r="O798" i="5"/>
  <c r="O799" i="5"/>
  <c r="O800" i="5"/>
  <c r="O801" i="5"/>
  <c r="O802" i="5"/>
  <c r="O803" i="5"/>
  <c r="O804" i="5"/>
  <c r="O805" i="5"/>
  <c r="O806" i="5"/>
  <c r="O807" i="5"/>
  <c r="O808" i="5"/>
  <c r="O809" i="5"/>
  <c r="O810" i="5"/>
  <c r="O811" i="5"/>
  <c r="O812" i="5"/>
  <c r="O813" i="5"/>
  <c r="O814" i="5"/>
  <c r="O815" i="5"/>
  <c r="O816" i="5"/>
  <c r="O817" i="5"/>
  <c r="O818" i="5"/>
  <c r="O819" i="5"/>
  <c r="O820" i="5"/>
  <c r="O821" i="5"/>
  <c r="O822" i="5"/>
  <c r="O823" i="5"/>
  <c r="O824" i="5"/>
  <c r="O825" i="5"/>
  <c r="O826" i="5"/>
  <c r="O827" i="5"/>
  <c r="O828" i="5"/>
  <c r="O829" i="5"/>
  <c r="O830" i="5"/>
  <c r="O831" i="5"/>
  <c r="O832" i="5"/>
  <c r="O833" i="5"/>
  <c r="O834" i="5"/>
  <c r="O835" i="5"/>
  <c r="O836" i="5"/>
  <c r="O837" i="5"/>
  <c r="O838" i="5"/>
  <c r="O839" i="5"/>
  <c r="O840" i="5"/>
  <c r="O841" i="5"/>
  <c r="O842" i="5"/>
  <c r="O843" i="5"/>
  <c r="O844" i="5"/>
  <c r="O845" i="5"/>
  <c r="O846" i="5"/>
  <c r="O847" i="5"/>
  <c r="O848" i="5"/>
  <c r="O849" i="5"/>
  <c r="O850" i="5"/>
  <c r="O851" i="5"/>
  <c r="O852" i="5"/>
  <c r="O853" i="5"/>
  <c r="O854" i="5"/>
  <c r="O855" i="5"/>
  <c r="O856" i="5"/>
  <c r="O857" i="5"/>
  <c r="O858" i="5"/>
  <c r="O859" i="5"/>
  <c r="O860" i="5"/>
  <c r="O861" i="5"/>
  <c r="O862" i="5"/>
  <c r="O863" i="5"/>
  <c r="O864" i="5"/>
  <c r="O865" i="5"/>
  <c r="O866" i="5"/>
  <c r="O867" i="5"/>
  <c r="O868" i="5"/>
  <c r="O869" i="5"/>
  <c r="O870" i="5"/>
  <c r="O871" i="5"/>
  <c r="O872" i="5"/>
  <c r="O873" i="5"/>
  <c r="O874" i="5"/>
  <c r="O875" i="5"/>
  <c r="O876" i="5"/>
  <c r="O877" i="5"/>
  <c r="O878" i="5"/>
  <c r="O879" i="5"/>
  <c r="O880" i="5"/>
  <c r="O881" i="5"/>
  <c r="O882" i="5"/>
  <c r="O883" i="5"/>
  <c r="O884" i="5"/>
  <c r="O885" i="5"/>
  <c r="O886" i="5"/>
  <c r="O887" i="5"/>
  <c r="O888" i="5"/>
  <c r="O889" i="5"/>
  <c r="O890" i="5"/>
  <c r="O891" i="5"/>
  <c r="O892" i="5"/>
  <c r="O893" i="5"/>
  <c r="O894" i="5"/>
  <c r="O895" i="5"/>
  <c r="O896" i="5"/>
  <c r="O897" i="5"/>
  <c r="O898" i="5"/>
  <c r="O899" i="5"/>
  <c r="O900" i="5"/>
  <c r="O901" i="5"/>
  <c r="O902" i="5"/>
  <c r="O903" i="5"/>
  <c r="O904" i="5"/>
  <c r="O905" i="5"/>
  <c r="O906" i="5"/>
  <c r="O907" i="5"/>
  <c r="O908" i="5"/>
  <c r="O909" i="5"/>
  <c r="O910" i="5"/>
  <c r="O911" i="5"/>
  <c r="O912" i="5"/>
  <c r="O913" i="5"/>
  <c r="O914" i="5"/>
  <c r="O915" i="5"/>
  <c r="O916" i="5"/>
  <c r="O917" i="5"/>
  <c r="O918" i="5"/>
  <c r="O919" i="5"/>
  <c r="O920" i="5"/>
  <c r="O921" i="5"/>
  <c r="O922" i="5"/>
  <c r="O923" i="5"/>
  <c r="O924" i="5"/>
  <c r="O925" i="5"/>
  <c r="O926" i="5"/>
  <c r="O927" i="5"/>
  <c r="O928" i="5"/>
  <c r="O929" i="5"/>
  <c r="O930" i="5"/>
  <c r="O931" i="5"/>
  <c r="O932" i="5"/>
  <c r="O933" i="5"/>
  <c r="O934" i="5"/>
  <c r="O935" i="5"/>
  <c r="O936" i="5"/>
  <c r="O937" i="5"/>
  <c r="O938" i="5"/>
  <c r="O939" i="5"/>
  <c r="O940" i="5"/>
  <c r="O941" i="5"/>
  <c r="O942" i="5"/>
  <c r="O943" i="5"/>
  <c r="O944" i="5"/>
  <c r="O945" i="5"/>
  <c r="O946" i="5"/>
  <c r="O947" i="5"/>
  <c r="O948" i="5"/>
  <c r="O949" i="5"/>
  <c r="O950" i="5"/>
  <c r="O951" i="5"/>
  <c r="O952" i="5"/>
  <c r="O953" i="5"/>
  <c r="O954" i="5"/>
  <c r="O955" i="5"/>
  <c r="O956" i="5"/>
  <c r="O957" i="5"/>
  <c r="O958" i="5"/>
  <c r="O959" i="5"/>
  <c r="O960" i="5"/>
  <c r="O961" i="5"/>
  <c r="O962" i="5"/>
  <c r="O963" i="5"/>
  <c r="O964" i="5"/>
  <c r="O965" i="5"/>
  <c r="O966" i="5"/>
  <c r="O967" i="5"/>
  <c r="O968" i="5"/>
  <c r="O969" i="5"/>
  <c r="O970" i="5"/>
  <c r="O971" i="5"/>
  <c r="O972" i="5"/>
  <c r="O973" i="5"/>
  <c r="O974" i="5"/>
  <c r="O975" i="5"/>
  <c r="O976" i="5"/>
  <c r="O977" i="5"/>
  <c r="O978" i="5"/>
  <c r="O979" i="5"/>
  <c r="O980" i="5"/>
  <c r="O981" i="5"/>
  <c r="O982" i="5"/>
  <c r="O983" i="5"/>
  <c r="O984" i="5"/>
  <c r="O985" i="5"/>
  <c r="O986" i="5"/>
  <c r="O987" i="5"/>
  <c r="O988" i="5"/>
  <c r="O989" i="5"/>
  <c r="O990" i="5"/>
  <c r="O991" i="5"/>
  <c r="O992" i="5"/>
  <c r="O993" i="5"/>
  <c r="O994" i="5"/>
  <c r="O995" i="5"/>
  <c r="O996" i="5"/>
  <c r="O997" i="5"/>
  <c r="O998" i="5"/>
  <c r="O999" i="5"/>
  <c r="O1000" i="5"/>
  <c r="O1001" i="5"/>
  <c r="O1002" i="5"/>
  <c r="O1003" i="5"/>
  <c r="O1004" i="5"/>
  <c r="O1005" i="5"/>
  <c r="O1006" i="5"/>
  <c r="O1007" i="5"/>
  <c r="O1008" i="5"/>
  <c r="O1009" i="5"/>
  <c r="O1010" i="5"/>
  <c r="O1011" i="5"/>
  <c r="O1012" i="5"/>
  <c r="O1013" i="5"/>
  <c r="O1014" i="5"/>
  <c r="O1015" i="5"/>
  <c r="O1016" i="5"/>
  <c r="O1017" i="5"/>
  <c r="O1018" i="5"/>
  <c r="O1019" i="5"/>
  <c r="O1020" i="5"/>
  <c r="O1021" i="5"/>
  <c r="O1022" i="5"/>
  <c r="O1023" i="5"/>
  <c r="O1024" i="5"/>
  <c r="O1025" i="5"/>
  <c r="O1026" i="5"/>
  <c r="O1027" i="5"/>
  <c r="O1028" i="5"/>
  <c r="O1029" i="5"/>
  <c r="O1030" i="5"/>
  <c r="O1031" i="5"/>
  <c r="O1032" i="5"/>
  <c r="O1033" i="5"/>
  <c r="O1034" i="5"/>
  <c r="O1035" i="5"/>
  <c r="O1036" i="5"/>
  <c r="O1037" i="5"/>
  <c r="O1038" i="5"/>
  <c r="O1039" i="5"/>
  <c r="O1040" i="5"/>
  <c r="O1041" i="5"/>
  <c r="O1042" i="5"/>
  <c r="O1043" i="5"/>
  <c r="O1044" i="5"/>
  <c r="O1045" i="5"/>
  <c r="O1046" i="5"/>
  <c r="O1047" i="5"/>
  <c r="O1048" i="5"/>
  <c r="O1049" i="5"/>
  <c r="O1050" i="5"/>
  <c r="O1051" i="5"/>
  <c r="O1052" i="5"/>
  <c r="O1053" i="5"/>
  <c r="O1054" i="5"/>
  <c r="O1055" i="5"/>
  <c r="O1056" i="5"/>
  <c r="O1057" i="5"/>
  <c r="O1058" i="5"/>
  <c r="O1059" i="5"/>
  <c r="O1060" i="5"/>
  <c r="O1061" i="5"/>
  <c r="O1062" i="5"/>
  <c r="O1063" i="5"/>
  <c r="O1064" i="5"/>
  <c r="O1065" i="5"/>
  <c r="O1066" i="5"/>
  <c r="O1067" i="5"/>
  <c r="O1068" i="5"/>
  <c r="O1069" i="5"/>
  <c r="O1070" i="5"/>
  <c r="O1071" i="5"/>
  <c r="O1072" i="5"/>
  <c r="O1073" i="5"/>
  <c r="O1074" i="5"/>
  <c r="O1075" i="5"/>
  <c r="O1076" i="5"/>
  <c r="O1077" i="5"/>
  <c r="O1078" i="5"/>
  <c r="O1079" i="5"/>
  <c r="O1080" i="5"/>
  <c r="O1081" i="5"/>
  <c r="O1082" i="5"/>
  <c r="O1083" i="5"/>
  <c r="O1084" i="5"/>
  <c r="O1085" i="5"/>
  <c r="O1086" i="5"/>
  <c r="O1087" i="5"/>
  <c r="O1088" i="5"/>
  <c r="O1089" i="5"/>
  <c r="O1090" i="5"/>
  <c r="O1091" i="5"/>
  <c r="O1092" i="5"/>
  <c r="O1093" i="5"/>
  <c r="O1094" i="5"/>
  <c r="O1095" i="5"/>
  <c r="O1096" i="5"/>
  <c r="O1097" i="5"/>
  <c r="O1098" i="5"/>
  <c r="O1099" i="5"/>
  <c r="O1100" i="5"/>
  <c r="O1101" i="5"/>
  <c r="O1102" i="5"/>
  <c r="O1103" i="5"/>
  <c r="O1104" i="5"/>
  <c r="O1105" i="5"/>
  <c r="O1106" i="5"/>
  <c r="O1107" i="5"/>
  <c r="O1108" i="5"/>
  <c r="O1109" i="5"/>
  <c r="O1110" i="5"/>
  <c r="O1111" i="5"/>
  <c r="O1112" i="5"/>
  <c r="O1113" i="5"/>
  <c r="O1114" i="5"/>
  <c r="O1115" i="5"/>
  <c r="O1116" i="5"/>
  <c r="O1117" i="5"/>
  <c r="O1118" i="5"/>
  <c r="O1119" i="5"/>
  <c r="O1120" i="5"/>
  <c r="O1121" i="5"/>
  <c r="O1122" i="5"/>
  <c r="O1123" i="5"/>
  <c r="O1124" i="5"/>
  <c r="O1125" i="5"/>
  <c r="O1126" i="5"/>
  <c r="O1127" i="5"/>
  <c r="O1128" i="5"/>
  <c r="O1129" i="5"/>
  <c r="O1130" i="5"/>
  <c r="O1131" i="5"/>
  <c r="O1132" i="5"/>
  <c r="O1133" i="5"/>
  <c r="O1134" i="5"/>
  <c r="O1135" i="5"/>
  <c r="O1136" i="5"/>
  <c r="O1137" i="5"/>
  <c r="O1138" i="5"/>
  <c r="O1139" i="5"/>
  <c r="O1140" i="5"/>
  <c r="O1141" i="5"/>
  <c r="O1142" i="5"/>
  <c r="O1143" i="5"/>
  <c r="O1144" i="5"/>
  <c r="O1145" i="5"/>
  <c r="O1146" i="5"/>
  <c r="O1147" i="5"/>
  <c r="O1148" i="5"/>
  <c r="O1149" i="5"/>
  <c r="O1150" i="5"/>
  <c r="O1151" i="5"/>
  <c r="O1152" i="5"/>
  <c r="O1153" i="5"/>
  <c r="O1154" i="5"/>
  <c r="O1155" i="5"/>
  <c r="O1156" i="5"/>
  <c r="O1157" i="5"/>
  <c r="O1158" i="5"/>
  <c r="O1159" i="5"/>
  <c r="O1160" i="5"/>
  <c r="O1161" i="5"/>
  <c r="O1162" i="5"/>
  <c r="O1163" i="5"/>
  <c r="O1164" i="5"/>
  <c r="O1165" i="5"/>
  <c r="O1166" i="5"/>
  <c r="O1167" i="5"/>
  <c r="O1168" i="5"/>
  <c r="O1169" i="5"/>
  <c r="O1170" i="5"/>
  <c r="O1171" i="5"/>
  <c r="O1172" i="5"/>
  <c r="O1173" i="5"/>
  <c r="O1174" i="5"/>
  <c r="O1175" i="5"/>
  <c r="O1176" i="5"/>
  <c r="O1177" i="5"/>
  <c r="O1178" i="5"/>
  <c r="O1179" i="5"/>
  <c r="O1180" i="5"/>
  <c r="O1181" i="5"/>
  <c r="O1182" i="5"/>
  <c r="O1183" i="5"/>
  <c r="O1184" i="5"/>
  <c r="O1185" i="5"/>
  <c r="O1186" i="5"/>
  <c r="O1187" i="5"/>
  <c r="O1188" i="5"/>
  <c r="O1189" i="5"/>
  <c r="O1190" i="5"/>
  <c r="O1191" i="5"/>
  <c r="O1192" i="5"/>
  <c r="O1193" i="5"/>
  <c r="O1194" i="5"/>
  <c r="O1195" i="5"/>
  <c r="O1196" i="5"/>
  <c r="O1197" i="5"/>
  <c r="O1198" i="5"/>
  <c r="O1199" i="5"/>
  <c r="O1200" i="5"/>
  <c r="O1201" i="5"/>
  <c r="O1202" i="5"/>
  <c r="O1203" i="5"/>
  <c r="O1204" i="5"/>
  <c r="O1205" i="5"/>
  <c r="O1206" i="5"/>
  <c r="O1207" i="5"/>
  <c r="O1208" i="5"/>
  <c r="O1209" i="5"/>
  <c r="O1210" i="5"/>
  <c r="O1211" i="5"/>
  <c r="O1212" i="5"/>
  <c r="O1213" i="5"/>
  <c r="O1214" i="5"/>
  <c r="O1215" i="5"/>
  <c r="O1216" i="5"/>
  <c r="O1217" i="5"/>
  <c r="O1218" i="5"/>
  <c r="O1219" i="5"/>
  <c r="O1220" i="5"/>
  <c r="O1221" i="5"/>
  <c r="O1222" i="5"/>
  <c r="O1223" i="5"/>
  <c r="O1224" i="5"/>
  <c r="O1225" i="5"/>
  <c r="O1226" i="5"/>
  <c r="O1227" i="5"/>
  <c r="O1228" i="5"/>
  <c r="O1229" i="5"/>
  <c r="O1230" i="5"/>
  <c r="O1231" i="5"/>
  <c r="O1232" i="5"/>
  <c r="O1233" i="5"/>
  <c r="O1234" i="5"/>
  <c r="O1235" i="5"/>
  <c r="O1236" i="5"/>
  <c r="O1237" i="5"/>
  <c r="O1238" i="5"/>
  <c r="O1239" i="5"/>
  <c r="O1240" i="5"/>
  <c r="O1241" i="5"/>
  <c r="O1242" i="5"/>
  <c r="O1243" i="5"/>
  <c r="O1244" i="5"/>
  <c r="O1245" i="5"/>
  <c r="O1246" i="5"/>
  <c r="O1247" i="5"/>
  <c r="O1248" i="5"/>
  <c r="O1249" i="5"/>
  <c r="O1250" i="5"/>
  <c r="O1251" i="5"/>
  <c r="O1252" i="5"/>
  <c r="O1253" i="5"/>
  <c r="O1254" i="5"/>
  <c r="O1255" i="5"/>
  <c r="O1256" i="5"/>
  <c r="O1257" i="5"/>
  <c r="O1258" i="5"/>
  <c r="O1259" i="5"/>
  <c r="O1260" i="5"/>
  <c r="O1261" i="5"/>
  <c r="O1262" i="5"/>
  <c r="O1263" i="5"/>
  <c r="O1264" i="5"/>
  <c r="O1265" i="5"/>
  <c r="O1266" i="5"/>
  <c r="O1267" i="5"/>
  <c r="O1268" i="5"/>
  <c r="O1269" i="5"/>
  <c r="O1270" i="5"/>
  <c r="O1271" i="5"/>
  <c r="O1272" i="5"/>
  <c r="O1273" i="5"/>
  <c r="O1274" i="5"/>
  <c r="O1275" i="5"/>
  <c r="O1276" i="5"/>
  <c r="O1277" i="5"/>
  <c r="O1278" i="5"/>
  <c r="O1279" i="5"/>
  <c r="O1280" i="5"/>
  <c r="O1281" i="5"/>
  <c r="O1282" i="5"/>
  <c r="O1283" i="5"/>
  <c r="O1284" i="5"/>
  <c r="O1285" i="5"/>
  <c r="O1286" i="5"/>
  <c r="O1287" i="5"/>
  <c r="O1288" i="5"/>
  <c r="O1289" i="5"/>
  <c r="O1290" i="5"/>
  <c r="O1291" i="5"/>
  <c r="O1292" i="5"/>
  <c r="O1293" i="5"/>
  <c r="O1294" i="5"/>
  <c r="O1295" i="5"/>
  <c r="O1296" i="5"/>
  <c r="O1297" i="5"/>
  <c r="O1298" i="5"/>
  <c r="O1299" i="5"/>
  <c r="O1300" i="5"/>
  <c r="O1301" i="5"/>
  <c r="O1302" i="5"/>
  <c r="O1303" i="5"/>
  <c r="O1304" i="5"/>
  <c r="O1305" i="5"/>
  <c r="O1306" i="5"/>
  <c r="O1307" i="5"/>
  <c r="O1308" i="5"/>
  <c r="O1309" i="5"/>
  <c r="O1310" i="5"/>
  <c r="O1311" i="5"/>
  <c r="O1312" i="5"/>
  <c r="O1313" i="5"/>
  <c r="O1314" i="5"/>
  <c r="O1315" i="5"/>
  <c r="O1316" i="5"/>
  <c r="O1317" i="5"/>
  <c r="O1318" i="5"/>
  <c r="O1319" i="5"/>
  <c r="O1320" i="5"/>
  <c r="O1321" i="5"/>
  <c r="O1322" i="5"/>
  <c r="O1323" i="5"/>
  <c r="O1324" i="5"/>
  <c r="O1325" i="5"/>
  <c r="O1326" i="5"/>
  <c r="O1327" i="5"/>
  <c r="O1328" i="5"/>
  <c r="O1329" i="5"/>
  <c r="O1330" i="5"/>
  <c r="O1331" i="5"/>
  <c r="O1332" i="5"/>
  <c r="O1333" i="5"/>
  <c r="O1334" i="5"/>
  <c r="O1335" i="5"/>
  <c r="O1336" i="5"/>
  <c r="O1337" i="5"/>
  <c r="O1338" i="5"/>
  <c r="O1339" i="5"/>
  <c r="O1340" i="5"/>
  <c r="O1341" i="5"/>
  <c r="O1342" i="5"/>
  <c r="O1343" i="5"/>
  <c r="O1344" i="5"/>
  <c r="O1345" i="5"/>
  <c r="O1346" i="5"/>
  <c r="O1347" i="5"/>
  <c r="O1348" i="5"/>
  <c r="O1349" i="5"/>
  <c r="O1350" i="5"/>
  <c r="O1351" i="5"/>
  <c r="O1352" i="5"/>
  <c r="O1353" i="5"/>
  <c r="O1354" i="5"/>
  <c r="O1355" i="5"/>
  <c r="O1356" i="5"/>
  <c r="O1357" i="5"/>
  <c r="O1358" i="5"/>
  <c r="O1359" i="5"/>
  <c r="O1360" i="5"/>
  <c r="O1361" i="5"/>
  <c r="O1362" i="5"/>
  <c r="O1363" i="5"/>
  <c r="O1364" i="5"/>
  <c r="O1365" i="5"/>
  <c r="O1366" i="5"/>
  <c r="O1367" i="5"/>
  <c r="O1368" i="5"/>
  <c r="O1369" i="5"/>
  <c r="O1370" i="5"/>
  <c r="O1371" i="5"/>
  <c r="O1372" i="5"/>
  <c r="O1373" i="5"/>
  <c r="O1374" i="5"/>
  <c r="O1375" i="5"/>
  <c r="O1376" i="5"/>
  <c r="O1377" i="5"/>
  <c r="O1378" i="5"/>
  <c r="O1379" i="5"/>
  <c r="O1380" i="5"/>
  <c r="O1381" i="5"/>
  <c r="O1382" i="5"/>
  <c r="O1383" i="5"/>
  <c r="O1384" i="5"/>
  <c r="O1385" i="5"/>
  <c r="O1386" i="5"/>
  <c r="O1387" i="5"/>
  <c r="O1388" i="5"/>
  <c r="O1389" i="5"/>
  <c r="O1390" i="5"/>
  <c r="O1391" i="5"/>
  <c r="O1392" i="5"/>
  <c r="O1393" i="5"/>
  <c r="O1394" i="5"/>
  <c r="O1395" i="5"/>
  <c r="O1396" i="5"/>
  <c r="O1397" i="5"/>
  <c r="O1398" i="5"/>
  <c r="O1399" i="5"/>
  <c r="O1400" i="5"/>
  <c r="O1401" i="5"/>
  <c r="O1402" i="5"/>
  <c r="O1403" i="5"/>
  <c r="O1404" i="5"/>
  <c r="O1405" i="5"/>
  <c r="O1406" i="5"/>
  <c r="O1407" i="5"/>
  <c r="O1408" i="5"/>
  <c r="O1409" i="5"/>
  <c r="O1410" i="5"/>
  <c r="O1411" i="5"/>
  <c r="O1412" i="5"/>
  <c r="O1413" i="5"/>
  <c r="O1414" i="5"/>
  <c r="O1415" i="5"/>
  <c r="O1416" i="5"/>
  <c r="O1417" i="5"/>
  <c r="O1418" i="5"/>
  <c r="O1419" i="5"/>
  <c r="O1420" i="5"/>
  <c r="O1421" i="5"/>
  <c r="O1422" i="5"/>
  <c r="O1423" i="5"/>
  <c r="O1424" i="5"/>
  <c r="O1425" i="5"/>
  <c r="O1426" i="5"/>
  <c r="O1427" i="5"/>
  <c r="O1428" i="5"/>
  <c r="O1429" i="5"/>
  <c r="O1430" i="5"/>
  <c r="O1431" i="5"/>
  <c r="O1432" i="5"/>
  <c r="O1433" i="5"/>
  <c r="O1434" i="5"/>
  <c r="O1435" i="5"/>
  <c r="O1436" i="5"/>
  <c r="O1437" i="5"/>
  <c r="O1438" i="5"/>
  <c r="O1439" i="5"/>
  <c r="O1440" i="5"/>
  <c r="O1441" i="5"/>
  <c r="O1442" i="5"/>
  <c r="O1443" i="5"/>
  <c r="O1444" i="5"/>
  <c r="O1445" i="5"/>
  <c r="O1446" i="5"/>
  <c r="O1447" i="5"/>
  <c r="O1448" i="5"/>
  <c r="O1449" i="5"/>
  <c r="O1450" i="5"/>
  <c r="O1451" i="5"/>
  <c r="O1452" i="5"/>
  <c r="O1453" i="5"/>
  <c r="O1454" i="5"/>
  <c r="O1455" i="5"/>
  <c r="O1456" i="5"/>
  <c r="O1457" i="5"/>
  <c r="O1458" i="5"/>
  <c r="O1459" i="5"/>
  <c r="O1460" i="5"/>
  <c r="O1461" i="5"/>
  <c r="O1462" i="5"/>
  <c r="O1463" i="5"/>
  <c r="O1464" i="5"/>
  <c r="O1465" i="5"/>
  <c r="O1466" i="5"/>
  <c r="O1467" i="5"/>
  <c r="O1468" i="5"/>
  <c r="O1469" i="5"/>
  <c r="O1470" i="5"/>
  <c r="O1471" i="5"/>
  <c r="O1472" i="5"/>
  <c r="O1473" i="5"/>
  <c r="O1474" i="5"/>
  <c r="O1475" i="5"/>
  <c r="O1476" i="5"/>
  <c r="O1477" i="5"/>
  <c r="O1478" i="5"/>
  <c r="O1479" i="5"/>
  <c r="O1480" i="5"/>
  <c r="O1481" i="5"/>
  <c r="O1482" i="5"/>
  <c r="O1483" i="5"/>
  <c r="O1484" i="5"/>
  <c r="O1485" i="5"/>
  <c r="O1486" i="5"/>
  <c r="O1487" i="5"/>
  <c r="O1488" i="5"/>
  <c r="O1489" i="5"/>
  <c r="O1490" i="5"/>
  <c r="O1491" i="5"/>
  <c r="O1492" i="5"/>
  <c r="O1493" i="5"/>
  <c r="O1494" i="5"/>
  <c r="O1495" i="5"/>
  <c r="O1496" i="5"/>
  <c r="O1497" i="5"/>
  <c r="O1498" i="5"/>
  <c r="O1499" i="5"/>
  <c r="O1500" i="5"/>
  <c r="O1501" i="5"/>
  <c r="O1502" i="5"/>
  <c r="O1503" i="5"/>
  <c r="O1504" i="5"/>
  <c r="O1505" i="5"/>
  <c r="O1506" i="5"/>
  <c r="O1507" i="5"/>
  <c r="O1508" i="5"/>
  <c r="O1509" i="5"/>
  <c r="O1510" i="5"/>
  <c r="O1511" i="5"/>
  <c r="O1512" i="5"/>
  <c r="O1513" i="5"/>
  <c r="O1514" i="5"/>
  <c r="O1515" i="5"/>
  <c r="O1516" i="5"/>
  <c r="O1517" i="5"/>
  <c r="O1518" i="5"/>
  <c r="O1519" i="5"/>
  <c r="O1520" i="5"/>
  <c r="O1521" i="5"/>
  <c r="O1522" i="5"/>
  <c r="O1523" i="5"/>
  <c r="O1524" i="5"/>
  <c r="O1525" i="5"/>
  <c r="O1526" i="5"/>
  <c r="O1527" i="5"/>
  <c r="O1528" i="5"/>
  <c r="O1529" i="5"/>
  <c r="O1530" i="5"/>
  <c r="O1531" i="5"/>
  <c r="O1532" i="5"/>
  <c r="O1533" i="5"/>
  <c r="O1534" i="5"/>
  <c r="O1535" i="5"/>
  <c r="O1536" i="5"/>
  <c r="O1537" i="5"/>
  <c r="O1538" i="5"/>
  <c r="O1539" i="5"/>
  <c r="O1540" i="5"/>
  <c r="O1541" i="5"/>
  <c r="O1542" i="5"/>
  <c r="O1543" i="5"/>
  <c r="O1544" i="5"/>
  <c r="O1545" i="5"/>
  <c r="O1546" i="5"/>
  <c r="O1547" i="5"/>
  <c r="O1548" i="5"/>
  <c r="O1549" i="5"/>
  <c r="O1550" i="5"/>
  <c r="O1551" i="5"/>
  <c r="O1552" i="5"/>
  <c r="O1553" i="5"/>
  <c r="O1554" i="5"/>
  <c r="O1555" i="5"/>
  <c r="O1556" i="5"/>
  <c r="O1557" i="5"/>
  <c r="O1558" i="5"/>
  <c r="O1559" i="5"/>
  <c r="O1560" i="5"/>
  <c r="O1561" i="5"/>
  <c r="O1562" i="5"/>
  <c r="O1563" i="5"/>
  <c r="O1564" i="5"/>
  <c r="O1565" i="5"/>
  <c r="O1566" i="5"/>
  <c r="O1567" i="5"/>
  <c r="O1568" i="5"/>
  <c r="O1569" i="5"/>
  <c r="O1570" i="5"/>
  <c r="O1571" i="5"/>
  <c r="O1572" i="5"/>
  <c r="O1573" i="5"/>
  <c r="O1574" i="5"/>
  <c r="O1575" i="5"/>
  <c r="O1576" i="5"/>
  <c r="O1577" i="5"/>
  <c r="O1578" i="5"/>
  <c r="O1579" i="5"/>
  <c r="O1580" i="5"/>
  <c r="O1581" i="5"/>
  <c r="O1582" i="5"/>
  <c r="O1583" i="5"/>
  <c r="O1584" i="5"/>
  <c r="O1585" i="5"/>
  <c r="O1586" i="5"/>
  <c r="O1587" i="5"/>
  <c r="O1588" i="5"/>
  <c r="O1589" i="5"/>
  <c r="O1590" i="5"/>
  <c r="O1591" i="5"/>
  <c r="O1592" i="5"/>
  <c r="O1593" i="5"/>
  <c r="O1594" i="5"/>
  <c r="O1595" i="5"/>
  <c r="O1596" i="5"/>
  <c r="O1597" i="5"/>
  <c r="O1598" i="5"/>
  <c r="O1599" i="5"/>
  <c r="O1600" i="5"/>
  <c r="O1601" i="5"/>
  <c r="O1602" i="5"/>
  <c r="O1603" i="5"/>
  <c r="O1604" i="5"/>
  <c r="O1605" i="5"/>
  <c r="O1606" i="5"/>
  <c r="O1607" i="5"/>
  <c r="O1608" i="5"/>
  <c r="O1609" i="5"/>
  <c r="O1610" i="5"/>
  <c r="O1611" i="5"/>
  <c r="O1612" i="5"/>
  <c r="O1613" i="5"/>
  <c r="O1614" i="5"/>
  <c r="O1615" i="5"/>
  <c r="O1616" i="5"/>
  <c r="O1617" i="5"/>
  <c r="O1618" i="5"/>
  <c r="O1619" i="5"/>
  <c r="O1620" i="5"/>
  <c r="O1621" i="5"/>
  <c r="O1622" i="5"/>
  <c r="O1623" i="5"/>
  <c r="O1624" i="5"/>
  <c r="O1625" i="5"/>
  <c r="O1626" i="5"/>
  <c r="O1627" i="5"/>
  <c r="O1628" i="5"/>
  <c r="O1629" i="5"/>
  <c r="O1630" i="5"/>
  <c r="O1631" i="5"/>
  <c r="O1632" i="5"/>
  <c r="O1633" i="5"/>
  <c r="O1634" i="5"/>
  <c r="O1635" i="5"/>
  <c r="O1636" i="5"/>
  <c r="O1637" i="5"/>
  <c r="O1638" i="5"/>
  <c r="O1639" i="5"/>
  <c r="O1640" i="5"/>
  <c r="O1641" i="5"/>
  <c r="O1642" i="5"/>
  <c r="O1643" i="5"/>
  <c r="O1644" i="5"/>
  <c r="O1645" i="5"/>
  <c r="O1646" i="5"/>
  <c r="O1647" i="5"/>
  <c r="O1648" i="5"/>
  <c r="O1649" i="5"/>
  <c r="O1650" i="5"/>
  <c r="O1651" i="5"/>
  <c r="O1652" i="5"/>
  <c r="O1653" i="5"/>
  <c r="O1654" i="5"/>
  <c r="O1655" i="5"/>
  <c r="O1656" i="5"/>
  <c r="O1657" i="5"/>
  <c r="O1658" i="5"/>
  <c r="O1659" i="5"/>
  <c r="O1660" i="5"/>
  <c r="O1661" i="5"/>
  <c r="O1662" i="5"/>
  <c r="O1663" i="5"/>
  <c r="O1664" i="5"/>
  <c r="O1665" i="5"/>
  <c r="O1666" i="5"/>
  <c r="O1667" i="5"/>
  <c r="O1668" i="5"/>
  <c r="O1669" i="5"/>
  <c r="O1670" i="5"/>
  <c r="O1671" i="5"/>
  <c r="O1672" i="5"/>
  <c r="O1673" i="5"/>
  <c r="O1674" i="5"/>
  <c r="O1675" i="5"/>
  <c r="O1676" i="5"/>
  <c r="O1677" i="5"/>
  <c r="O1678" i="5"/>
  <c r="O1679" i="5"/>
  <c r="O1680" i="5"/>
  <c r="O1681" i="5"/>
  <c r="O1682" i="5"/>
  <c r="O1683" i="5"/>
  <c r="O1684" i="5"/>
  <c r="O1685" i="5"/>
  <c r="O1686" i="5"/>
  <c r="O1687" i="5"/>
  <c r="O1688" i="5"/>
  <c r="O1689" i="5"/>
  <c r="O1690" i="5"/>
  <c r="O1691" i="5"/>
  <c r="O1692" i="5"/>
  <c r="O1693" i="5"/>
  <c r="O1694" i="5"/>
  <c r="O1695" i="5"/>
  <c r="O1696" i="5"/>
  <c r="O1697" i="5"/>
  <c r="O1698" i="5"/>
  <c r="O1699" i="5"/>
  <c r="O1700" i="5"/>
  <c r="O1701" i="5"/>
  <c r="O1702" i="5"/>
  <c r="O1703" i="5"/>
  <c r="O1704" i="5"/>
  <c r="O1705" i="5"/>
  <c r="O1706" i="5"/>
  <c r="O1707" i="5"/>
  <c r="O1708" i="5"/>
  <c r="O1709" i="5"/>
  <c r="O1710" i="5"/>
  <c r="O1711" i="5"/>
  <c r="O1712" i="5"/>
  <c r="O1713" i="5"/>
  <c r="O1714" i="5"/>
  <c r="O1715" i="5"/>
  <c r="O1716" i="5"/>
  <c r="O1717" i="5"/>
  <c r="O1718" i="5"/>
  <c r="O1719" i="5"/>
  <c r="O1720" i="5"/>
  <c r="O1721" i="5"/>
  <c r="O1722" i="5"/>
  <c r="O1723" i="5"/>
  <c r="O1724" i="5"/>
  <c r="O1725" i="5"/>
  <c r="O1726" i="5"/>
  <c r="O1727" i="5"/>
  <c r="O1728" i="5"/>
  <c r="O1729" i="5"/>
  <c r="O1730" i="5"/>
  <c r="O1731" i="5"/>
  <c r="O1732" i="5"/>
  <c r="O1733" i="5"/>
  <c r="O1734" i="5"/>
  <c r="O1735" i="5"/>
  <c r="O1736" i="5"/>
  <c r="O1737" i="5"/>
  <c r="O1738" i="5"/>
  <c r="O1739" i="5"/>
  <c r="O1740" i="5"/>
  <c r="O1741" i="5"/>
  <c r="O1742" i="5"/>
  <c r="O1743" i="5"/>
  <c r="O1744" i="5"/>
  <c r="O1745" i="5"/>
  <c r="O1746" i="5"/>
  <c r="O1747" i="5"/>
  <c r="O1748" i="5"/>
  <c r="O1749" i="5"/>
  <c r="O1750" i="5"/>
  <c r="O1751" i="5"/>
  <c r="O1752" i="5"/>
  <c r="O1753" i="5"/>
  <c r="O1754" i="5"/>
  <c r="O1755" i="5"/>
  <c r="O1756" i="5"/>
  <c r="O1757" i="5"/>
  <c r="O1758" i="5"/>
  <c r="O1759" i="5"/>
  <c r="O1760" i="5"/>
  <c r="O1761" i="5"/>
  <c r="O1762" i="5"/>
  <c r="O1763" i="5"/>
  <c r="O1764" i="5"/>
  <c r="O1765" i="5"/>
  <c r="O1766" i="5"/>
  <c r="O1767" i="5"/>
  <c r="O1768" i="5"/>
  <c r="O1769" i="5"/>
  <c r="O1770" i="5"/>
  <c r="O1771" i="5"/>
  <c r="O1772" i="5"/>
  <c r="O1773" i="5"/>
  <c r="O1774" i="5"/>
  <c r="O1775" i="5"/>
  <c r="O1776" i="5"/>
  <c r="O1777" i="5"/>
  <c r="O1778" i="5"/>
  <c r="O1779" i="5"/>
  <c r="O1780" i="5"/>
  <c r="O1781" i="5"/>
  <c r="O1782" i="5"/>
  <c r="O1783" i="5"/>
  <c r="O1784" i="5"/>
  <c r="O1785" i="5"/>
  <c r="O1786" i="5"/>
  <c r="O1787" i="5"/>
  <c r="O1788" i="5"/>
  <c r="O1789" i="5"/>
  <c r="O1790" i="5"/>
  <c r="O1791" i="5"/>
  <c r="O1792" i="5"/>
  <c r="O1793" i="5"/>
  <c r="O1794" i="5"/>
  <c r="O1795" i="5"/>
  <c r="O1796" i="5"/>
  <c r="O1797" i="5"/>
  <c r="O1798" i="5"/>
  <c r="O1799" i="5"/>
  <c r="O1800" i="5"/>
  <c r="O1801" i="5"/>
  <c r="O1802" i="5"/>
  <c r="O1803" i="5"/>
  <c r="O1804" i="5"/>
  <c r="O1805" i="5"/>
  <c r="O1806" i="5"/>
  <c r="O1807" i="5"/>
  <c r="O1808" i="5"/>
  <c r="O1809" i="5"/>
  <c r="O1810" i="5"/>
  <c r="O1811" i="5"/>
  <c r="O1812" i="5"/>
  <c r="O1813" i="5"/>
  <c r="O1814" i="5"/>
  <c r="O1815" i="5"/>
  <c r="O1816" i="5"/>
  <c r="O1817" i="5"/>
  <c r="O1818" i="5"/>
  <c r="O1819" i="5"/>
  <c r="O1820" i="5"/>
  <c r="O1821" i="5"/>
  <c r="O1822" i="5"/>
  <c r="O1823" i="5"/>
  <c r="O1824" i="5"/>
  <c r="O1825" i="5"/>
  <c r="O1826" i="5"/>
  <c r="O1827" i="5"/>
  <c r="O1828" i="5"/>
  <c r="O1829" i="5"/>
  <c r="O1830" i="5"/>
  <c r="O1831" i="5"/>
  <c r="O1832" i="5"/>
  <c r="O1833" i="5"/>
  <c r="O1834" i="5"/>
  <c r="O1835" i="5"/>
  <c r="O1836" i="5"/>
  <c r="O1837" i="5"/>
  <c r="O1838" i="5"/>
  <c r="O1839" i="5"/>
  <c r="O1840" i="5"/>
  <c r="O1841" i="5"/>
  <c r="O1842" i="5"/>
  <c r="O1843" i="5"/>
  <c r="O1844" i="5"/>
  <c r="O1845" i="5"/>
  <c r="O1846" i="5"/>
  <c r="O1847" i="5"/>
  <c r="O1848" i="5"/>
  <c r="O1849" i="5"/>
  <c r="O1850" i="5"/>
  <c r="O1851" i="5"/>
  <c r="O1852" i="5"/>
  <c r="O1853" i="5"/>
  <c r="O1854" i="5"/>
  <c r="O1855" i="5"/>
  <c r="O1856" i="5"/>
  <c r="O1857" i="5"/>
  <c r="O1858" i="5"/>
  <c r="O1859" i="5"/>
  <c r="O1860" i="5"/>
  <c r="O1861" i="5"/>
  <c r="O1862" i="5"/>
  <c r="O1863" i="5"/>
  <c r="O1864" i="5"/>
  <c r="O1865" i="5"/>
  <c r="O1866" i="5"/>
  <c r="O1867" i="5"/>
  <c r="O1868" i="5"/>
  <c r="O1869" i="5"/>
  <c r="O1870" i="5"/>
  <c r="O1871" i="5"/>
  <c r="O1872" i="5"/>
  <c r="O1873" i="5"/>
  <c r="O1874" i="5"/>
  <c r="O1875" i="5"/>
  <c r="O1876" i="5"/>
  <c r="O1877" i="5"/>
  <c r="O1878" i="5"/>
  <c r="O1879" i="5"/>
  <c r="O1880" i="5"/>
  <c r="O1881" i="5"/>
  <c r="O1882" i="5"/>
  <c r="O1883" i="5"/>
  <c r="O1884" i="5"/>
  <c r="O1885" i="5"/>
  <c r="O1886" i="5"/>
  <c r="O1887" i="5"/>
  <c r="O1888" i="5"/>
  <c r="O1889" i="5"/>
  <c r="O1890" i="5"/>
  <c r="O1891" i="5"/>
  <c r="O1892" i="5"/>
  <c r="O1893" i="5"/>
  <c r="O1894" i="5"/>
  <c r="O1895" i="5"/>
  <c r="O1896" i="5"/>
  <c r="O1897" i="5"/>
  <c r="O1898" i="5"/>
  <c r="O1899" i="5"/>
  <c r="O1900" i="5"/>
  <c r="O1901" i="5"/>
  <c r="O1902" i="5"/>
  <c r="O1903" i="5"/>
  <c r="O1904" i="5"/>
  <c r="O1905" i="5"/>
  <c r="O1906" i="5"/>
  <c r="O1907" i="5"/>
  <c r="O1908" i="5"/>
  <c r="O1909" i="5"/>
  <c r="O1910" i="5"/>
  <c r="O1911" i="5"/>
  <c r="O1912" i="5"/>
  <c r="O1913" i="5"/>
  <c r="O1914" i="5"/>
  <c r="O1915" i="5"/>
  <c r="O1916" i="5"/>
  <c r="O1917" i="5"/>
  <c r="O1918" i="5"/>
  <c r="O1919" i="5"/>
  <c r="O1920" i="5"/>
  <c r="O1921" i="5"/>
  <c r="O1922" i="5"/>
  <c r="O1923" i="5"/>
  <c r="O1924" i="5"/>
  <c r="O1925" i="5"/>
  <c r="O1926" i="5"/>
  <c r="O1927" i="5"/>
  <c r="O1928" i="5"/>
  <c r="O1929" i="5"/>
  <c r="O1930" i="5"/>
  <c r="O1931" i="5"/>
  <c r="O1932" i="5"/>
  <c r="O1933" i="5"/>
  <c r="O1934" i="5"/>
  <c r="O1935" i="5"/>
  <c r="O1936" i="5"/>
  <c r="O1937" i="5"/>
  <c r="O1938" i="5"/>
  <c r="O1939" i="5"/>
  <c r="O1940" i="5"/>
  <c r="O1941" i="5"/>
  <c r="O1942" i="5"/>
  <c r="O1943" i="5"/>
  <c r="O1944" i="5"/>
  <c r="O1945" i="5"/>
  <c r="O1946" i="5"/>
  <c r="O1947" i="5"/>
  <c r="O1948" i="5"/>
  <c r="O1949" i="5"/>
  <c r="O1950" i="5"/>
  <c r="O1951" i="5"/>
  <c r="O1952" i="5"/>
  <c r="O1953" i="5"/>
  <c r="O1954" i="5"/>
  <c r="O1955" i="5"/>
  <c r="O1956" i="5"/>
  <c r="O1957" i="5"/>
  <c r="O1958" i="5"/>
  <c r="O1959" i="5"/>
  <c r="O1960" i="5"/>
  <c r="O1961" i="5"/>
  <c r="O1962" i="5"/>
  <c r="O1963" i="5"/>
  <c r="O1964" i="5"/>
  <c r="O1965" i="5"/>
  <c r="O1966" i="5"/>
  <c r="O1967" i="5"/>
  <c r="O1968" i="5"/>
  <c r="O1969" i="5"/>
  <c r="O1970" i="5"/>
  <c r="O1971" i="5"/>
  <c r="O1972" i="5"/>
  <c r="O1973" i="5"/>
  <c r="O1974" i="5"/>
  <c r="O1975" i="5"/>
  <c r="O1976" i="5"/>
  <c r="O1977" i="5"/>
  <c r="O1978" i="5"/>
  <c r="O1979" i="5"/>
  <c r="O1980" i="5"/>
  <c r="O1981" i="5"/>
  <c r="O1982" i="5"/>
  <c r="O1983" i="5"/>
  <c r="O1984" i="5"/>
  <c r="O1985" i="5"/>
  <c r="O1986" i="5"/>
  <c r="O1987" i="5"/>
  <c r="O1988" i="5"/>
  <c r="O1989" i="5"/>
  <c r="O1990" i="5"/>
  <c r="O1991" i="5"/>
  <c r="O1992" i="5"/>
  <c r="O1993" i="5"/>
  <c r="O1994" i="5"/>
  <c r="O1995" i="5"/>
  <c r="O1996" i="5"/>
  <c r="O1997" i="5"/>
  <c r="O1998" i="5"/>
  <c r="O1999" i="5"/>
  <c r="O2000" i="5"/>
  <c r="O2001" i="5"/>
  <c r="O2002" i="5"/>
  <c r="O2003" i="5"/>
  <c r="O2004" i="5"/>
  <c r="O2005" i="5"/>
  <c r="O2006" i="5"/>
  <c r="O2007" i="5"/>
  <c r="O2008" i="5"/>
  <c r="O2009" i="5"/>
  <c r="O2010" i="5"/>
  <c r="O2011" i="5"/>
  <c r="O2012" i="5"/>
  <c r="O2013" i="5"/>
  <c r="O2014" i="5"/>
  <c r="O2015" i="5"/>
  <c r="O2016" i="5"/>
  <c r="O2017" i="5"/>
  <c r="O2018" i="5"/>
  <c r="O2019" i="5"/>
  <c r="O2020" i="5"/>
  <c r="O2021" i="5"/>
  <c r="O2022" i="5"/>
  <c r="O2023" i="5"/>
  <c r="O2024" i="5"/>
  <c r="O2025" i="5"/>
  <c r="O2026" i="5"/>
  <c r="O2027" i="5"/>
  <c r="O2028" i="5"/>
  <c r="O2029" i="5"/>
  <c r="O2030" i="5"/>
  <c r="O2031" i="5"/>
  <c r="O2032" i="5"/>
  <c r="O2033" i="5"/>
  <c r="O2034" i="5"/>
  <c r="O2035" i="5"/>
  <c r="O2036" i="5"/>
  <c r="O2037" i="5"/>
  <c r="O2038" i="5"/>
  <c r="O2039" i="5"/>
  <c r="O2040" i="5"/>
  <c r="O2041" i="5"/>
  <c r="O2042" i="5"/>
  <c r="O2043" i="5"/>
  <c r="O2044" i="5"/>
  <c r="O2045" i="5"/>
  <c r="O2046" i="5"/>
  <c r="O2047" i="5"/>
  <c r="O2048" i="5"/>
  <c r="O2049" i="5"/>
  <c r="O2050" i="5"/>
  <c r="O2051" i="5"/>
  <c r="O2052" i="5"/>
  <c r="O2053" i="5"/>
  <c r="O2054" i="5"/>
  <c r="O2055" i="5"/>
  <c r="O2056" i="5"/>
  <c r="O2057" i="5"/>
  <c r="O2058" i="5"/>
  <c r="O2059" i="5"/>
  <c r="O2060" i="5"/>
  <c r="O2061" i="5"/>
  <c r="O2062" i="5"/>
  <c r="O2063" i="5"/>
  <c r="O2064" i="5"/>
  <c r="O2065" i="5"/>
  <c r="O2066" i="5"/>
  <c r="O2067" i="5"/>
  <c r="O2068" i="5"/>
  <c r="O2069" i="5"/>
  <c r="O2070" i="5"/>
  <c r="O2071" i="5"/>
  <c r="O2072" i="5"/>
  <c r="O2073" i="5"/>
  <c r="O2074" i="5"/>
  <c r="O2075" i="5"/>
  <c r="O2076" i="5"/>
  <c r="O2077" i="5"/>
  <c r="O2078" i="5"/>
  <c r="O2079" i="5"/>
  <c r="O2080" i="5"/>
  <c r="O2081" i="5"/>
  <c r="O2082" i="5"/>
  <c r="O2083" i="5"/>
  <c r="O2084" i="5"/>
  <c r="O2085" i="5"/>
  <c r="O2086" i="5"/>
  <c r="O2087" i="5"/>
  <c r="O2088" i="5"/>
  <c r="O2089" i="5"/>
  <c r="O2090" i="5"/>
  <c r="O2091" i="5"/>
  <c r="O2092" i="5"/>
  <c r="O2093" i="5"/>
  <c r="O2094" i="5"/>
  <c r="O2095" i="5"/>
  <c r="O2096" i="5"/>
  <c r="O2097" i="5"/>
  <c r="O2098" i="5"/>
  <c r="O2099" i="5"/>
  <c r="O2100" i="5"/>
  <c r="O2101" i="5"/>
  <c r="O2102" i="5"/>
  <c r="O2103" i="5"/>
  <c r="O2104" i="5"/>
  <c r="O2105" i="5"/>
  <c r="O2106" i="5"/>
  <c r="O2107" i="5"/>
  <c r="O2108" i="5"/>
  <c r="O2109" i="5"/>
  <c r="O2110" i="5"/>
  <c r="O2111" i="5"/>
  <c r="O2112" i="5"/>
  <c r="O2113" i="5"/>
  <c r="O2114" i="5"/>
  <c r="O2115" i="5"/>
  <c r="O2116" i="5"/>
  <c r="O2117" i="5"/>
  <c r="O2118" i="5"/>
  <c r="O2119" i="5"/>
  <c r="O2120" i="5"/>
  <c r="O2121" i="5"/>
  <c r="O2122" i="5"/>
  <c r="O2123" i="5"/>
  <c r="O2124" i="5"/>
  <c r="O2125" i="5"/>
  <c r="O2126" i="5"/>
  <c r="O2127" i="5"/>
  <c r="O2128" i="5"/>
  <c r="O2129" i="5"/>
  <c r="O2130" i="5"/>
  <c r="O2131" i="5"/>
  <c r="O2132" i="5"/>
  <c r="O2133" i="5"/>
  <c r="O2134" i="5"/>
  <c r="O2135" i="5"/>
  <c r="O2136" i="5"/>
  <c r="O2137" i="5"/>
  <c r="O2138" i="5"/>
  <c r="O2139" i="5"/>
  <c r="O2140" i="5"/>
  <c r="O2141" i="5"/>
  <c r="O2142" i="5"/>
  <c r="O2143" i="5"/>
  <c r="O2144" i="5"/>
  <c r="O2145" i="5"/>
  <c r="O2146" i="5"/>
  <c r="O2147" i="5"/>
  <c r="O2148" i="5"/>
  <c r="O2149" i="5"/>
  <c r="O2150" i="5"/>
  <c r="O2151" i="5"/>
  <c r="O2152" i="5"/>
  <c r="O2153" i="5"/>
  <c r="O2154" i="5"/>
  <c r="O2155" i="5"/>
  <c r="O2156" i="5"/>
  <c r="O2157" i="5"/>
  <c r="O2158" i="5"/>
  <c r="O2159" i="5"/>
  <c r="O2160" i="5"/>
  <c r="O2161" i="5"/>
  <c r="O2162" i="5"/>
  <c r="O2163" i="5"/>
  <c r="O2164" i="5"/>
  <c r="O2165" i="5"/>
  <c r="O2166" i="5"/>
  <c r="O2167" i="5"/>
  <c r="O2168" i="5"/>
  <c r="O2169" i="5"/>
  <c r="O2170" i="5"/>
  <c r="O2171" i="5"/>
  <c r="O2172" i="5"/>
  <c r="O2173" i="5"/>
  <c r="O2174" i="5"/>
  <c r="O2175" i="5"/>
  <c r="O2176" i="5"/>
  <c r="O2177" i="5"/>
  <c r="O2178" i="5"/>
  <c r="O2179" i="5"/>
  <c r="O2180" i="5"/>
  <c r="O2181" i="5"/>
  <c r="O2182" i="5"/>
  <c r="O2183" i="5"/>
  <c r="O2184" i="5"/>
  <c r="O2185" i="5"/>
  <c r="O2186" i="5"/>
  <c r="O2187" i="5"/>
  <c r="O2188" i="5"/>
  <c r="O2189" i="5"/>
  <c r="O2190" i="5"/>
  <c r="O2191" i="5"/>
  <c r="O2192" i="5"/>
  <c r="O2193" i="5"/>
  <c r="O2194" i="5"/>
  <c r="O2195" i="5"/>
  <c r="O2196" i="5"/>
  <c r="O2197" i="5"/>
  <c r="O2198" i="5"/>
  <c r="O2199" i="5"/>
  <c r="O2200" i="5"/>
  <c r="O2201" i="5"/>
  <c r="O2202" i="5"/>
  <c r="O2203" i="5"/>
  <c r="O2204" i="5"/>
  <c r="O2205" i="5"/>
  <c r="O2206" i="5"/>
  <c r="O2207" i="5"/>
  <c r="O2208" i="5"/>
  <c r="O2209" i="5"/>
  <c r="O2210" i="5"/>
  <c r="O2211" i="5"/>
  <c r="O2212" i="5"/>
  <c r="O2213" i="5"/>
  <c r="O2214" i="5"/>
  <c r="O2215" i="5"/>
  <c r="O2216" i="5"/>
  <c r="O2217" i="5"/>
  <c r="O2218" i="5"/>
  <c r="O2219" i="5"/>
  <c r="O2220" i="5"/>
  <c r="O2221" i="5"/>
  <c r="O2222" i="5"/>
  <c r="O2223" i="5"/>
  <c r="O2224" i="5"/>
  <c r="O2225" i="5"/>
  <c r="O2226" i="5"/>
  <c r="O2227" i="5"/>
  <c r="O2228" i="5"/>
  <c r="O2229" i="5"/>
  <c r="O2230" i="5"/>
  <c r="O2231" i="5"/>
  <c r="O2232" i="5"/>
  <c r="O2233" i="5"/>
  <c r="O2234" i="5"/>
  <c r="O2235" i="5"/>
  <c r="O2236" i="5"/>
  <c r="O2237" i="5"/>
  <c r="O2238" i="5"/>
  <c r="O2239" i="5"/>
  <c r="O2240" i="5"/>
  <c r="O2241" i="5"/>
  <c r="O2242" i="5"/>
  <c r="O2243" i="5"/>
  <c r="O2244" i="5"/>
  <c r="O2245" i="5"/>
  <c r="O2246" i="5"/>
  <c r="O2247" i="5"/>
  <c r="O2248" i="5"/>
  <c r="O2249" i="5"/>
  <c r="O2250" i="5"/>
  <c r="O2251" i="5"/>
  <c r="O2252" i="5"/>
  <c r="O2253" i="5"/>
  <c r="O2254" i="5"/>
  <c r="O2255" i="5"/>
  <c r="O2256" i="5"/>
  <c r="O2257" i="5"/>
  <c r="O2258" i="5"/>
  <c r="O2259" i="5"/>
  <c r="O2260" i="5"/>
  <c r="O2261" i="5"/>
  <c r="O2262" i="5"/>
  <c r="O2263" i="5"/>
  <c r="O2264" i="5"/>
  <c r="O2265" i="5"/>
  <c r="O2266" i="5"/>
  <c r="O2267" i="5"/>
  <c r="O2268" i="5"/>
  <c r="O2269" i="5"/>
  <c r="O2270" i="5"/>
  <c r="O2271" i="5"/>
  <c r="O2272" i="5"/>
  <c r="O2273" i="5"/>
  <c r="O2274" i="5"/>
  <c r="O2275" i="5"/>
  <c r="O2276" i="5"/>
  <c r="O2277" i="5"/>
  <c r="O2278" i="5"/>
  <c r="O2279" i="5"/>
  <c r="O2280" i="5"/>
  <c r="O2281" i="5"/>
  <c r="O2282" i="5"/>
  <c r="O2283" i="5"/>
  <c r="O2284" i="5"/>
  <c r="O2285" i="5"/>
  <c r="O2286" i="5"/>
  <c r="O2287" i="5"/>
  <c r="O2288" i="5"/>
  <c r="O2289" i="5"/>
  <c r="O2290" i="5"/>
  <c r="O2291" i="5"/>
  <c r="O2292" i="5"/>
  <c r="O2293" i="5"/>
  <c r="O2294" i="5"/>
  <c r="O2295" i="5"/>
  <c r="O2296" i="5"/>
  <c r="O2297" i="5"/>
  <c r="O2298" i="5"/>
  <c r="O2299" i="5"/>
  <c r="O2300" i="5"/>
  <c r="O2301" i="5"/>
  <c r="O2302" i="5"/>
  <c r="O2303" i="5"/>
  <c r="O2304" i="5"/>
  <c r="O2305" i="5"/>
  <c r="O2306" i="5"/>
  <c r="O2307" i="5"/>
  <c r="O2308" i="5"/>
  <c r="O2309" i="5"/>
  <c r="O2310" i="5"/>
  <c r="O2311" i="5"/>
  <c r="O2312" i="5"/>
  <c r="O2313" i="5"/>
  <c r="O2314" i="5"/>
  <c r="O2315" i="5"/>
  <c r="O2316" i="5"/>
  <c r="O2317" i="5"/>
  <c r="O2318" i="5"/>
  <c r="O2319" i="5"/>
  <c r="O2320" i="5"/>
  <c r="O2321" i="5"/>
  <c r="O2322" i="5"/>
  <c r="O2323" i="5"/>
  <c r="O2324" i="5"/>
  <c r="O2325" i="5"/>
  <c r="O2326" i="5"/>
  <c r="O2327" i="5"/>
  <c r="O2328" i="5"/>
  <c r="O2329" i="5"/>
  <c r="O2330" i="5"/>
  <c r="O2331" i="5"/>
  <c r="O2332" i="5"/>
  <c r="O2333" i="5"/>
  <c r="O2334" i="5"/>
  <c r="O2335" i="5"/>
  <c r="O2336" i="5"/>
  <c r="O2337" i="5"/>
  <c r="O2338" i="5"/>
  <c r="O2339" i="5"/>
  <c r="O2340" i="5"/>
  <c r="O2341" i="5"/>
  <c r="O2342" i="5"/>
  <c r="O2343" i="5"/>
  <c r="O2344" i="5"/>
  <c r="O2345" i="5"/>
  <c r="O2346" i="5"/>
  <c r="O2347" i="5"/>
  <c r="O2348" i="5"/>
  <c r="O2349" i="5"/>
  <c r="O2350" i="5"/>
  <c r="O2351" i="5"/>
  <c r="O2352" i="5"/>
  <c r="O2353" i="5"/>
  <c r="O2354" i="5"/>
  <c r="O2355" i="5"/>
  <c r="O2356" i="5"/>
  <c r="O2357" i="5"/>
  <c r="O2358" i="5"/>
  <c r="O2359" i="5"/>
  <c r="O2360" i="5"/>
  <c r="O2361" i="5"/>
  <c r="O2362" i="5"/>
  <c r="O2363" i="5"/>
  <c r="O2364" i="5"/>
  <c r="O2365" i="5"/>
  <c r="O2366" i="5"/>
  <c r="O2367" i="5"/>
  <c r="O2368" i="5"/>
  <c r="O2369" i="5"/>
  <c r="O2370" i="5"/>
  <c r="O2371" i="5"/>
  <c r="O2372" i="5"/>
  <c r="O2373" i="5"/>
  <c r="O2374" i="5"/>
  <c r="O2375" i="5"/>
  <c r="O2376" i="5"/>
  <c r="O2377" i="5"/>
  <c r="O2378" i="5"/>
  <c r="O2379" i="5"/>
  <c r="O2380" i="5"/>
  <c r="O2381" i="5"/>
  <c r="O2382" i="5"/>
  <c r="O2383" i="5"/>
  <c r="O2384" i="5"/>
  <c r="O2385" i="5"/>
  <c r="O2386" i="5"/>
  <c r="O2387" i="5"/>
  <c r="O2388" i="5"/>
  <c r="O2389" i="5"/>
  <c r="O2390" i="5"/>
  <c r="O2391" i="5"/>
  <c r="O2392" i="5"/>
  <c r="O2393" i="5"/>
  <c r="O2394" i="5"/>
  <c r="O2395" i="5"/>
  <c r="O2396" i="5"/>
  <c r="O2397" i="5"/>
  <c r="O2398" i="5"/>
  <c r="O2399" i="5"/>
  <c r="O2400" i="5"/>
  <c r="O2401" i="5"/>
  <c r="O2402" i="5"/>
  <c r="O2403" i="5"/>
  <c r="O2404" i="5"/>
  <c r="O2405" i="5"/>
  <c r="O2406" i="5"/>
  <c r="O2407" i="5"/>
  <c r="O2408" i="5"/>
  <c r="O2409" i="5"/>
  <c r="O2410" i="5"/>
  <c r="O2411" i="5"/>
  <c r="O2412" i="5"/>
  <c r="O2413" i="5"/>
  <c r="O2414" i="5"/>
  <c r="O2415" i="5"/>
  <c r="O2416" i="5"/>
  <c r="O2417" i="5"/>
  <c r="O2418" i="5"/>
  <c r="O2419" i="5"/>
  <c r="O2420" i="5"/>
  <c r="O2421" i="5"/>
  <c r="O2422" i="5"/>
  <c r="O2423" i="5"/>
  <c r="O2424" i="5"/>
  <c r="O2425" i="5"/>
  <c r="O2426" i="5"/>
  <c r="O2427" i="5"/>
  <c r="O2428" i="5"/>
  <c r="O2429" i="5"/>
  <c r="O2430" i="5"/>
  <c r="O2431" i="5"/>
  <c r="O2432" i="5"/>
  <c r="O2433" i="5"/>
  <c r="O2434" i="5"/>
  <c r="O2435" i="5"/>
  <c r="O2436" i="5"/>
  <c r="O2437" i="5"/>
  <c r="O2438" i="5"/>
  <c r="O2439" i="5"/>
  <c r="O2440" i="5"/>
  <c r="O2441" i="5"/>
  <c r="O2442" i="5"/>
  <c r="O2443" i="5"/>
  <c r="O2444" i="5"/>
  <c r="O2445" i="5"/>
  <c r="O2446" i="5"/>
  <c r="O2447" i="5"/>
  <c r="O2448" i="5"/>
  <c r="O2449" i="5"/>
  <c r="O2450" i="5"/>
  <c r="O2451" i="5"/>
  <c r="O2452" i="5"/>
  <c r="O2453" i="5"/>
  <c r="O2454" i="5"/>
  <c r="O2455" i="5"/>
  <c r="O2456" i="5"/>
  <c r="O2457" i="5"/>
  <c r="O2458" i="5"/>
  <c r="O2459" i="5"/>
  <c r="O2460" i="5"/>
  <c r="O2461" i="5"/>
  <c r="O2462" i="5"/>
  <c r="O2463" i="5"/>
  <c r="O2464" i="5"/>
  <c r="O2465" i="5"/>
  <c r="O2466" i="5"/>
  <c r="O2467" i="5"/>
  <c r="O2468" i="5"/>
  <c r="O2469" i="5"/>
  <c r="O2470" i="5"/>
  <c r="O2471" i="5"/>
  <c r="O2472" i="5"/>
  <c r="O2473" i="5"/>
  <c r="O2474" i="5"/>
  <c r="O2475" i="5"/>
  <c r="O2476" i="5"/>
  <c r="O2477" i="5"/>
  <c r="O2478" i="5"/>
  <c r="O2479" i="5"/>
  <c r="O2480" i="5"/>
  <c r="O2481" i="5"/>
  <c r="O2482" i="5"/>
  <c r="O2483" i="5"/>
  <c r="O2484" i="5"/>
  <c r="O2485" i="5"/>
  <c r="O2486" i="5"/>
  <c r="O2487" i="5"/>
  <c r="O2488" i="5"/>
  <c r="O2489" i="5"/>
  <c r="O2490" i="5"/>
  <c r="O2491" i="5"/>
  <c r="O2492" i="5"/>
  <c r="O2493" i="5"/>
  <c r="O2494" i="5"/>
  <c r="O2495" i="5"/>
  <c r="O2496" i="5"/>
  <c r="O2497" i="5"/>
  <c r="O2498" i="5"/>
  <c r="O2499" i="5"/>
  <c r="O2500" i="5"/>
  <c r="O2501" i="5"/>
  <c r="O2502" i="5"/>
  <c r="O2503" i="5"/>
  <c r="O2504" i="5"/>
  <c r="O2505" i="5"/>
  <c r="O2506" i="5"/>
  <c r="O2507" i="5"/>
  <c r="O2508" i="5"/>
  <c r="O2509" i="5"/>
  <c r="O2510" i="5"/>
  <c r="O2511" i="5"/>
  <c r="O2512" i="5"/>
  <c r="O2513" i="5"/>
  <c r="O2514" i="5"/>
  <c r="O2515" i="5"/>
  <c r="O2516" i="5"/>
  <c r="O2517" i="5"/>
  <c r="O2518" i="5"/>
  <c r="O2519" i="5"/>
  <c r="O2520" i="5"/>
  <c r="O2521" i="5"/>
  <c r="O2522" i="5"/>
  <c r="O2523" i="5"/>
  <c r="O2524" i="5"/>
  <c r="O2525" i="5"/>
  <c r="O2526" i="5"/>
  <c r="O2527" i="5"/>
  <c r="O2528" i="5"/>
  <c r="O2529" i="5"/>
  <c r="O2530" i="5"/>
  <c r="O2531" i="5"/>
  <c r="O2532" i="5"/>
  <c r="O2533" i="5"/>
  <c r="O2534" i="5"/>
  <c r="O2535" i="5"/>
  <c r="O2536" i="5"/>
  <c r="O2537" i="5"/>
  <c r="O2538" i="5"/>
  <c r="O2539" i="5"/>
  <c r="O2540" i="5"/>
  <c r="O2541" i="5"/>
  <c r="O2542" i="5"/>
  <c r="O2543" i="5"/>
  <c r="O2544" i="5"/>
  <c r="O2545" i="5"/>
  <c r="O2546" i="5"/>
  <c r="O2547" i="5"/>
  <c r="O2548" i="5"/>
  <c r="O2549" i="5"/>
  <c r="O2550" i="5"/>
  <c r="O2551" i="5"/>
  <c r="O2552" i="5"/>
  <c r="O2553" i="5"/>
  <c r="O2554" i="5"/>
  <c r="O2555" i="5"/>
  <c r="O2556" i="5"/>
  <c r="O2557" i="5"/>
  <c r="O2558" i="5"/>
  <c r="O2559" i="5"/>
  <c r="O2560" i="5"/>
  <c r="O2561" i="5"/>
  <c r="O2562" i="5"/>
  <c r="O2563" i="5"/>
  <c r="O2564" i="5"/>
  <c r="O2565" i="5"/>
  <c r="O2566" i="5"/>
  <c r="O2567" i="5"/>
  <c r="O2568" i="5"/>
  <c r="O2569" i="5"/>
  <c r="O2570" i="5"/>
  <c r="O2571" i="5"/>
  <c r="O2572" i="5"/>
  <c r="O2573" i="5"/>
  <c r="O2574" i="5"/>
  <c r="O2575" i="5"/>
  <c r="O2576" i="5"/>
  <c r="O2577" i="5"/>
  <c r="O2578" i="5"/>
  <c r="O2579" i="5"/>
  <c r="O2580" i="5"/>
  <c r="O2581" i="5"/>
  <c r="O2582" i="5"/>
  <c r="O2583" i="5"/>
  <c r="O2584" i="5"/>
  <c r="O2585" i="5"/>
  <c r="O2586" i="5"/>
  <c r="O2587" i="5"/>
  <c r="O2588" i="5"/>
  <c r="O2589" i="5"/>
  <c r="O2590" i="5"/>
  <c r="O2591" i="5"/>
  <c r="O2592" i="5"/>
  <c r="O2593" i="5"/>
  <c r="O2594" i="5"/>
  <c r="O2595" i="5"/>
  <c r="O2596" i="5"/>
  <c r="O2597" i="5"/>
  <c r="O2598" i="5"/>
  <c r="O2599" i="5"/>
  <c r="O2600" i="5"/>
  <c r="O2601" i="5"/>
  <c r="O2602" i="5"/>
  <c r="O2603" i="5"/>
  <c r="O2604" i="5"/>
  <c r="O2605" i="5"/>
  <c r="O2606" i="5"/>
  <c r="O2607" i="5"/>
  <c r="O2608" i="5"/>
  <c r="O2609" i="5"/>
  <c r="O2610" i="5"/>
  <c r="O2611" i="5"/>
  <c r="O2612" i="5"/>
  <c r="O2613" i="5"/>
  <c r="O2614" i="5"/>
  <c r="O2615" i="5"/>
  <c r="O2616" i="5"/>
  <c r="O2617" i="5"/>
  <c r="O2618" i="5"/>
  <c r="O2619" i="5"/>
  <c r="O2620" i="5"/>
  <c r="O2621" i="5"/>
  <c r="O2622" i="5"/>
  <c r="O2623" i="5"/>
  <c r="O2624" i="5"/>
  <c r="O2625" i="5"/>
  <c r="O2626" i="5"/>
  <c r="O2627" i="5"/>
  <c r="O2628" i="5"/>
  <c r="O2629" i="5"/>
  <c r="O2630" i="5"/>
  <c r="O2631" i="5"/>
  <c r="O2632" i="5"/>
  <c r="O2633" i="5"/>
  <c r="O2634" i="5"/>
  <c r="O2635" i="5"/>
  <c r="O2636" i="5"/>
  <c r="O2637" i="5"/>
  <c r="O2638" i="5"/>
  <c r="O2639" i="5"/>
  <c r="O2640" i="5"/>
  <c r="O2641" i="5"/>
  <c r="O2642" i="5"/>
  <c r="O2643" i="5"/>
  <c r="O2644" i="5"/>
  <c r="O2645" i="5"/>
  <c r="O2646" i="5"/>
  <c r="O2647" i="5"/>
  <c r="O2648" i="5"/>
  <c r="O2649" i="5"/>
  <c r="O2650" i="5"/>
  <c r="O2651" i="5"/>
  <c r="O2652" i="5"/>
  <c r="O2653" i="5"/>
  <c r="O2654" i="5"/>
  <c r="O2655" i="5"/>
  <c r="O2656" i="5"/>
  <c r="O2657" i="5"/>
  <c r="O2658" i="5"/>
  <c r="O2659" i="5"/>
  <c r="O2660" i="5"/>
  <c r="O2661" i="5"/>
  <c r="O2662" i="5"/>
  <c r="O2663" i="5"/>
  <c r="O2664" i="5"/>
  <c r="O2665" i="5"/>
  <c r="O2666" i="5"/>
  <c r="O2667" i="5"/>
  <c r="O2668" i="5"/>
  <c r="O2669" i="5"/>
  <c r="O2670" i="5"/>
  <c r="O2671" i="5"/>
  <c r="O2672" i="5"/>
  <c r="O2673" i="5"/>
  <c r="O2674" i="5"/>
  <c r="O2675" i="5"/>
  <c r="O2676" i="5"/>
  <c r="O2677" i="5"/>
  <c r="O2678" i="5"/>
  <c r="O2679" i="5"/>
  <c r="O2680" i="5"/>
  <c r="O2681" i="5"/>
  <c r="O2682" i="5"/>
  <c r="O2683" i="5"/>
  <c r="O2684" i="5"/>
  <c r="O2685" i="5"/>
  <c r="O2686" i="5"/>
  <c r="O2687" i="5"/>
  <c r="O2688" i="5"/>
  <c r="O2689" i="5"/>
  <c r="O2690" i="5"/>
  <c r="O2691" i="5"/>
  <c r="O2692" i="5"/>
  <c r="O2693" i="5"/>
  <c r="O2694" i="5"/>
  <c r="O2695" i="5"/>
  <c r="O2696" i="5"/>
  <c r="O2697" i="5"/>
  <c r="O2698" i="5"/>
  <c r="O2699" i="5"/>
  <c r="O2700" i="5"/>
  <c r="O2701" i="5"/>
  <c r="O2702" i="5"/>
  <c r="O2703" i="5"/>
  <c r="O2704" i="5"/>
  <c r="O2705" i="5"/>
  <c r="O2706" i="5"/>
  <c r="O2707" i="5"/>
  <c r="O2708" i="5"/>
  <c r="O2709" i="5"/>
  <c r="O2710" i="5"/>
  <c r="O2711" i="5"/>
  <c r="O2712" i="5"/>
  <c r="O2713" i="5"/>
  <c r="O2714" i="5"/>
  <c r="O2715" i="5"/>
  <c r="O2716" i="5"/>
  <c r="O2717" i="5"/>
  <c r="O2718" i="5"/>
  <c r="O2719" i="5"/>
  <c r="O2720" i="5"/>
  <c r="O2721" i="5"/>
  <c r="O2722" i="5"/>
  <c r="O2723" i="5"/>
  <c r="O2724" i="5"/>
  <c r="O2725" i="5"/>
  <c r="O2726" i="5"/>
  <c r="O2727" i="5"/>
  <c r="O2728" i="5"/>
  <c r="O2729" i="5"/>
  <c r="O2730" i="5"/>
  <c r="O2731" i="5"/>
  <c r="O2732" i="5"/>
  <c r="O2733" i="5"/>
  <c r="O2734" i="5"/>
  <c r="O2735" i="5"/>
  <c r="O2736" i="5"/>
  <c r="O2737" i="5"/>
  <c r="O2738" i="5"/>
  <c r="O2739" i="5"/>
  <c r="O2740" i="5"/>
  <c r="O2741" i="5"/>
  <c r="O2742" i="5"/>
  <c r="O2743" i="5"/>
  <c r="O2744" i="5"/>
  <c r="O2745" i="5"/>
  <c r="O2746" i="5"/>
  <c r="O2747" i="5"/>
  <c r="O2748" i="5"/>
  <c r="O2749" i="5"/>
  <c r="O2750" i="5"/>
  <c r="O2751" i="5"/>
  <c r="O2752" i="5"/>
  <c r="O2753" i="5"/>
  <c r="O2754" i="5"/>
  <c r="O2755" i="5"/>
  <c r="O2756" i="5"/>
  <c r="O2757" i="5"/>
  <c r="O2758" i="5"/>
  <c r="O2759" i="5"/>
  <c r="O2760" i="5"/>
  <c r="O2761" i="5"/>
  <c r="O2762" i="5"/>
  <c r="O2763" i="5"/>
  <c r="O2764" i="5"/>
  <c r="O2765" i="5"/>
  <c r="O2766" i="5"/>
  <c r="O2767" i="5"/>
  <c r="O2768" i="5"/>
  <c r="O2769" i="5"/>
  <c r="O2770" i="5"/>
  <c r="O2771" i="5"/>
  <c r="O2772" i="5"/>
  <c r="O2773" i="5"/>
  <c r="O2774" i="5"/>
  <c r="O2775" i="5"/>
  <c r="O2776" i="5"/>
  <c r="O2777" i="5"/>
  <c r="O2778" i="5"/>
  <c r="O2779" i="5"/>
  <c r="O2780" i="5"/>
  <c r="O2781" i="5"/>
  <c r="O2782" i="5"/>
  <c r="O2783" i="5"/>
  <c r="O2784" i="5"/>
  <c r="O2785" i="5"/>
  <c r="O2786" i="5"/>
  <c r="O2787" i="5"/>
  <c r="O2788" i="5"/>
  <c r="O2789" i="5"/>
  <c r="O2790" i="5"/>
  <c r="O2791" i="5"/>
  <c r="O2792" i="5"/>
  <c r="O2793" i="5"/>
  <c r="O2794" i="5"/>
  <c r="O2795" i="5"/>
  <c r="O2796" i="5"/>
  <c r="O2797" i="5"/>
  <c r="O2798" i="5"/>
  <c r="O2799" i="5"/>
  <c r="O2800" i="5"/>
  <c r="O2801" i="5"/>
  <c r="O2802" i="5"/>
  <c r="O2803" i="5"/>
  <c r="O2804" i="5"/>
  <c r="O2805" i="5"/>
  <c r="O2806" i="5"/>
  <c r="O2807" i="5"/>
  <c r="O2808" i="5"/>
  <c r="O2809" i="5"/>
  <c r="O2810" i="5"/>
  <c r="O2811" i="5"/>
  <c r="O2812" i="5"/>
  <c r="O2813" i="5"/>
  <c r="O2814" i="5"/>
  <c r="O2815" i="5"/>
  <c r="O2816" i="5"/>
  <c r="O2817" i="5"/>
  <c r="O2818" i="5"/>
  <c r="O2819" i="5"/>
  <c r="O2820" i="5"/>
  <c r="O2821" i="5"/>
  <c r="O2822" i="5"/>
  <c r="O2823" i="5"/>
  <c r="O2824" i="5"/>
  <c r="O2825" i="5"/>
  <c r="O2826" i="5"/>
  <c r="O2827" i="5"/>
  <c r="O2828" i="5"/>
  <c r="O2829" i="5"/>
  <c r="O2830" i="5"/>
  <c r="O2831" i="5"/>
  <c r="O2832" i="5"/>
  <c r="O2833" i="5"/>
  <c r="O2834" i="5"/>
  <c r="O2835" i="5"/>
  <c r="O2836" i="5"/>
  <c r="O2837" i="5"/>
  <c r="O2838" i="5"/>
  <c r="O2839" i="5"/>
  <c r="O2840" i="5"/>
  <c r="O2841" i="5"/>
  <c r="O2842" i="5"/>
  <c r="O2843" i="5"/>
  <c r="O2844" i="5"/>
  <c r="O2845" i="5"/>
  <c r="O2846" i="5"/>
  <c r="O2847" i="5"/>
  <c r="O2848" i="5"/>
  <c r="O2849" i="5"/>
  <c r="O2850" i="5"/>
  <c r="O2851" i="5"/>
  <c r="O2852" i="5"/>
  <c r="O2853" i="5"/>
  <c r="O2854" i="5"/>
  <c r="O2855" i="5"/>
  <c r="O2856" i="5"/>
  <c r="O2857" i="5"/>
  <c r="O2858" i="5"/>
  <c r="O2859" i="5"/>
  <c r="O2860" i="5"/>
  <c r="O2861" i="5"/>
  <c r="O2862" i="5"/>
  <c r="O2863" i="5"/>
  <c r="O2864" i="5"/>
  <c r="O2865" i="5"/>
  <c r="O2866" i="5"/>
  <c r="O2867" i="5"/>
  <c r="O2868" i="5"/>
  <c r="O2869" i="5"/>
  <c r="O2870" i="5"/>
  <c r="O2871" i="5"/>
  <c r="O2872" i="5"/>
  <c r="O2873" i="5"/>
  <c r="O2874" i="5"/>
  <c r="O2875" i="5"/>
  <c r="O2876" i="5"/>
  <c r="O2877" i="5"/>
  <c r="O2878" i="5"/>
  <c r="O2879" i="5"/>
  <c r="O2880" i="5"/>
  <c r="O2881" i="5"/>
  <c r="O2882" i="5"/>
  <c r="O2883" i="5"/>
  <c r="O2884" i="5"/>
  <c r="O2885" i="5"/>
  <c r="O2886" i="5"/>
  <c r="O2887" i="5"/>
  <c r="O2888" i="5"/>
  <c r="O2889" i="5"/>
  <c r="O2890" i="5"/>
  <c r="O2891" i="5"/>
  <c r="O2892" i="5"/>
  <c r="O2893" i="5"/>
  <c r="O2894" i="5"/>
  <c r="O2895" i="5"/>
  <c r="O2896" i="5"/>
  <c r="O2897" i="5"/>
  <c r="O2898" i="5"/>
  <c r="O2899" i="5"/>
  <c r="O2900" i="5"/>
  <c r="O2901" i="5"/>
  <c r="O2902" i="5"/>
  <c r="O2903" i="5"/>
  <c r="O2904" i="5"/>
  <c r="O2905" i="5"/>
  <c r="O2906" i="5"/>
  <c r="O2907" i="5"/>
  <c r="O2908" i="5"/>
  <c r="O2909" i="5"/>
  <c r="O2910" i="5"/>
  <c r="O2911" i="5"/>
  <c r="O2912" i="5"/>
  <c r="O2913" i="5"/>
  <c r="O2914" i="5"/>
  <c r="O2915" i="5"/>
  <c r="O2916" i="5"/>
  <c r="O2917" i="5"/>
  <c r="O2918" i="5"/>
  <c r="O2919" i="5"/>
  <c r="O2920" i="5"/>
  <c r="O2921" i="5"/>
  <c r="O2922" i="5"/>
  <c r="O2923" i="5"/>
  <c r="O2924" i="5"/>
  <c r="O2925" i="5"/>
  <c r="O2926" i="5"/>
  <c r="O2927" i="5"/>
  <c r="O2928" i="5"/>
  <c r="O2929" i="5"/>
  <c r="O2930" i="5"/>
  <c r="O2931" i="5"/>
  <c r="O2932" i="5"/>
  <c r="O2933" i="5"/>
  <c r="O2934" i="5"/>
  <c r="O2935" i="5"/>
  <c r="O2936" i="5"/>
  <c r="O2937" i="5"/>
  <c r="O2938" i="5"/>
  <c r="O2939" i="5"/>
  <c r="O2940" i="5"/>
  <c r="O2941" i="5"/>
  <c r="O2942" i="5"/>
  <c r="O2943" i="5"/>
  <c r="O2944" i="5"/>
  <c r="O2945" i="5"/>
  <c r="O2946" i="5"/>
  <c r="O2947" i="5"/>
  <c r="O2948" i="5"/>
  <c r="O2949" i="5"/>
  <c r="O2950" i="5"/>
  <c r="O2951" i="5"/>
  <c r="O2952" i="5"/>
  <c r="O2953" i="5"/>
  <c r="O2954" i="5"/>
  <c r="O2955" i="5"/>
  <c r="O2956" i="5"/>
  <c r="O2957" i="5"/>
  <c r="O2958" i="5"/>
  <c r="O2959" i="5"/>
  <c r="O2960" i="5"/>
  <c r="O2961" i="5"/>
  <c r="O2962" i="5"/>
  <c r="O2963" i="5"/>
  <c r="O2964" i="5"/>
  <c r="O2965" i="5"/>
  <c r="O2966" i="5"/>
  <c r="O2967" i="5"/>
  <c r="O2968" i="5"/>
  <c r="O2969" i="5"/>
  <c r="O2970" i="5"/>
  <c r="O2971" i="5"/>
  <c r="O2972" i="5"/>
  <c r="O2973" i="5"/>
  <c r="O2974" i="5"/>
  <c r="O2975" i="5"/>
  <c r="O2976" i="5"/>
  <c r="O2977" i="5"/>
  <c r="O2978" i="5"/>
  <c r="O2979" i="5"/>
  <c r="O2980" i="5"/>
  <c r="O2981" i="5"/>
  <c r="O2982" i="5"/>
  <c r="O2983" i="5"/>
  <c r="O2984" i="5"/>
  <c r="O2985" i="5"/>
  <c r="O2986" i="5"/>
  <c r="O2987" i="5"/>
  <c r="O2988" i="5"/>
  <c r="O2989" i="5"/>
  <c r="O2990" i="5"/>
  <c r="O2991" i="5"/>
  <c r="O2992" i="5"/>
  <c r="O2993" i="5"/>
  <c r="O2994" i="5"/>
  <c r="O2995" i="5"/>
  <c r="O2996" i="5"/>
  <c r="O2997" i="5"/>
  <c r="O2998" i="5"/>
  <c r="O2999" i="5"/>
  <c r="O3000" i="5"/>
  <c r="O3001" i="5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1002" i="5"/>
  <c r="J1003" i="5"/>
  <c r="J1004" i="5"/>
  <c r="J1005" i="5"/>
  <c r="J1006" i="5"/>
  <c r="J1007" i="5"/>
  <c r="J1008" i="5"/>
  <c r="J1009" i="5"/>
  <c r="J1010" i="5"/>
  <c r="J1011" i="5"/>
  <c r="J1012" i="5"/>
  <c r="J1013" i="5"/>
  <c r="J1014" i="5"/>
  <c r="J1015" i="5"/>
  <c r="J1016" i="5"/>
  <c r="J1017" i="5"/>
  <c r="J1018" i="5"/>
  <c r="J1019" i="5"/>
  <c r="J1020" i="5"/>
  <c r="J1021" i="5"/>
  <c r="J1022" i="5"/>
  <c r="J1023" i="5"/>
  <c r="J1024" i="5"/>
  <c r="J1025" i="5"/>
  <c r="J1026" i="5"/>
  <c r="J1027" i="5"/>
  <c r="J1028" i="5"/>
  <c r="J1029" i="5"/>
  <c r="J1030" i="5"/>
  <c r="J1031" i="5"/>
  <c r="J1032" i="5"/>
  <c r="J1033" i="5"/>
  <c r="J1034" i="5"/>
  <c r="J1035" i="5"/>
  <c r="J1036" i="5"/>
  <c r="J1037" i="5"/>
  <c r="J1038" i="5"/>
  <c r="J1039" i="5"/>
  <c r="J1040" i="5"/>
  <c r="J1041" i="5"/>
  <c r="J1042" i="5"/>
  <c r="J1043" i="5"/>
  <c r="J1044" i="5"/>
  <c r="J1045" i="5"/>
  <c r="J1046" i="5"/>
  <c r="J1047" i="5"/>
  <c r="J1048" i="5"/>
  <c r="J1049" i="5"/>
  <c r="J1050" i="5"/>
  <c r="J1051" i="5"/>
  <c r="J1052" i="5"/>
  <c r="J1053" i="5"/>
  <c r="J1054" i="5"/>
  <c r="J1055" i="5"/>
  <c r="J1056" i="5"/>
  <c r="J1057" i="5"/>
  <c r="J1058" i="5"/>
  <c r="J1059" i="5"/>
  <c r="J1060" i="5"/>
  <c r="J1061" i="5"/>
  <c r="J1062" i="5"/>
  <c r="J1063" i="5"/>
  <c r="J1064" i="5"/>
  <c r="J1065" i="5"/>
  <c r="J1066" i="5"/>
  <c r="J1067" i="5"/>
  <c r="J1068" i="5"/>
  <c r="J1069" i="5"/>
  <c r="J1070" i="5"/>
  <c r="J1071" i="5"/>
  <c r="J1072" i="5"/>
  <c r="J1073" i="5"/>
  <c r="J1074" i="5"/>
  <c r="J1075" i="5"/>
  <c r="J1076" i="5"/>
  <c r="J1077" i="5"/>
  <c r="J1078" i="5"/>
  <c r="J1079" i="5"/>
  <c r="J1080" i="5"/>
  <c r="J1081" i="5"/>
  <c r="J1082" i="5"/>
  <c r="J1083" i="5"/>
  <c r="J1084" i="5"/>
  <c r="J1085" i="5"/>
  <c r="J1086" i="5"/>
  <c r="J1087" i="5"/>
  <c r="J1088" i="5"/>
  <c r="J1089" i="5"/>
  <c r="J1090" i="5"/>
  <c r="J1091" i="5"/>
  <c r="J1092" i="5"/>
  <c r="J1093" i="5"/>
  <c r="J1094" i="5"/>
  <c r="J1095" i="5"/>
  <c r="J1096" i="5"/>
  <c r="J1097" i="5"/>
  <c r="J1098" i="5"/>
  <c r="J1099" i="5"/>
  <c r="J1100" i="5"/>
  <c r="J1101" i="5"/>
  <c r="J1102" i="5"/>
  <c r="J1103" i="5"/>
  <c r="J1104" i="5"/>
  <c r="J1105" i="5"/>
  <c r="J1106" i="5"/>
  <c r="J1107" i="5"/>
  <c r="J1108" i="5"/>
  <c r="J1109" i="5"/>
  <c r="J1110" i="5"/>
  <c r="J1111" i="5"/>
  <c r="J1112" i="5"/>
  <c r="J1113" i="5"/>
  <c r="J1114" i="5"/>
  <c r="J1115" i="5"/>
  <c r="J1116" i="5"/>
  <c r="J1117" i="5"/>
  <c r="J1118" i="5"/>
  <c r="J1119" i="5"/>
  <c r="J1120" i="5"/>
  <c r="J1121" i="5"/>
  <c r="J1122" i="5"/>
  <c r="J1123" i="5"/>
  <c r="J1124" i="5"/>
  <c r="J1125" i="5"/>
  <c r="J1126" i="5"/>
  <c r="J1127" i="5"/>
  <c r="J1128" i="5"/>
  <c r="J1129" i="5"/>
  <c r="J1130" i="5"/>
  <c r="J1131" i="5"/>
  <c r="J1132" i="5"/>
  <c r="J1133" i="5"/>
  <c r="J1134" i="5"/>
  <c r="J1135" i="5"/>
  <c r="J1136" i="5"/>
  <c r="J1137" i="5"/>
  <c r="J1138" i="5"/>
  <c r="J1139" i="5"/>
  <c r="J1140" i="5"/>
  <c r="J1141" i="5"/>
  <c r="J1142" i="5"/>
  <c r="J1143" i="5"/>
  <c r="J1144" i="5"/>
  <c r="J1145" i="5"/>
  <c r="J1146" i="5"/>
  <c r="J1147" i="5"/>
  <c r="J1148" i="5"/>
  <c r="J1149" i="5"/>
  <c r="J1150" i="5"/>
  <c r="J1151" i="5"/>
  <c r="J1152" i="5"/>
  <c r="J1153" i="5"/>
  <c r="J1154" i="5"/>
  <c r="J1155" i="5"/>
  <c r="J1156" i="5"/>
  <c r="J1157" i="5"/>
  <c r="J1158" i="5"/>
  <c r="J1159" i="5"/>
  <c r="J1160" i="5"/>
  <c r="J1161" i="5"/>
  <c r="J1162" i="5"/>
  <c r="J1163" i="5"/>
  <c r="J1164" i="5"/>
  <c r="J1165" i="5"/>
  <c r="J1166" i="5"/>
  <c r="J1167" i="5"/>
  <c r="J1168" i="5"/>
  <c r="J1169" i="5"/>
  <c r="J1170" i="5"/>
  <c r="J1171" i="5"/>
  <c r="J1172" i="5"/>
  <c r="J1173" i="5"/>
  <c r="J1174" i="5"/>
  <c r="J1175" i="5"/>
  <c r="J1176" i="5"/>
  <c r="J1177" i="5"/>
  <c r="J1178" i="5"/>
  <c r="J1179" i="5"/>
  <c r="J1180" i="5"/>
  <c r="J1181" i="5"/>
  <c r="J1182" i="5"/>
  <c r="J1183" i="5"/>
  <c r="J1184" i="5"/>
  <c r="J1185" i="5"/>
  <c r="J1186" i="5"/>
  <c r="J1187" i="5"/>
  <c r="J1188" i="5"/>
  <c r="J1189" i="5"/>
  <c r="J1190" i="5"/>
  <c r="J1191" i="5"/>
  <c r="J1192" i="5"/>
  <c r="J1193" i="5"/>
  <c r="J1194" i="5"/>
  <c r="J1195" i="5"/>
  <c r="J1196" i="5"/>
  <c r="J1197" i="5"/>
  <c r="J1198" i="5"/>
  <c r="J1199" i="5"/>
  <c r="J1200" i="5"/>
  <c r="J1201" i="5"/>
  <c r="J1202" i="5"/>
  <c r="J1203" i="5"/>
  <c r="J1204" i="5"/>
  <c r="J1205" i="5"/>
  <c r="J1206" i="5"/>
  <c r="J1207" i="5"/>
  <c r="J1208" i="5"/>
  <c r="J1209" i="5"/>
  <c r="J1210" i="5"/>
  <c r="J1211" i="5"/>
  <c r="J1212" i="5"/>
  <c r="J1213" i="5"/>
  <c r="J1214" i="5"/>
  <c r="J1215" i="5"/>
  <c r="J1216" i="5"/>
  <c r="J1217" i="5"/>
  <c r="J1218" i="5"/>
  <c r="J1219" i="5"/>
  <c r="J1220" i="5"/>
  <c r="J1221" i="5"/>
  <c r="J1222" i="5"/>
  <c r="J1223" i="5"/>
  <c r="J1224" i="5"/>
  <c r="J1225" i="5"/>
  <c r="J1226" i="5"/>
  <c r="J1227" i="5"/>
  <c r="J1228" i="5"/>
  <c r="J1229" i="5"/>
  <c r="J1230" i="5"/>
  <c r="J1231" i="5"/>
  <c r="J1232" i="5"/>
  <c r="J1233" i="5"/>
  <c r="J1234" i="5"/>
  <c r="J1235" i="5"/>
  <c r="J1236" i="5"/>
  <c r="J1237" i="5"/>
  <c r="J1238" i="5"/>
  <c r="J1239" i="5"/>
  <c r="J1240" i="5"/>
  <c r="J1241" i="5"/>
  <c r="J1242" i="5"/>
  <c r="J1243" i="5"/>
  <c r="J1244" i="5"/>
  <c r="J1245" i="5"/>
  <c r="J1246" i="5"/>
  <c r="J1247" i="5"/>
  <c r="J1248" i="5"/>
  <c r="J1249" i="5"/>
  <c r="J1250" i="5"/>
  <c r="J1251" i="5"/>
  <c r="J1252" i="5"/>
  <c r="J1253" i="5"/>
  <c r="J1254" i="5"/>
  <c r="J1255" i="5"/>
  <c r="J1256" i="5"/>
  <c r="J1257" i="5"/>
  <c r="J1258" i="5"/>
  <c r="J1259" i="5"/>
  <c r="J1260" i="5"/>
  <c r="J1261" i="5"/>
  <c r="J1262" i="5"/>
  <c r="J1263" i="5"/>
  <c r="J1264" i="5"/>
  <c r="J1265" i="5"/>
  <c r="J1266" i="5"/>
  <c r="J1267" i="5"/>
  <c r="J1268" i="5"/>
  <c r="J1269" i="5"/>
  <c r="J1270" i="5"/>
  <c r="J1271" i="5"/>
  <c r="J1272" i="5"/>
  <c r="J1273" i="5"/>
  <c r="J1274" i="5"/>
  <c r="J1275" i="5"/>
  <c r="J1276" i="5"/>
  <c r="J1277" i="5"/>
  <c r="J1278" i="5"/>
  <c r="J1279" i="5"/>
  <c r="J1280" i="5"/>
  <c r="J1281" i="5"/>
  <c r="J1282" i="5"/>
  <c r="J1283" i="5"/>
  <c r="J1284" i="5"/>
  <c r="J1285" i="5"/>
  <c r="J1286" i="5"/>
  <c r="J1287" i="5"/>
  <c r="J1288" i="5"/>
  <c r="J1289" i="5"/>
  <c r="J1290" i="5"/>
  <c r="J1291" i="5"/>
  <c r="J1292" i="5"/>
  <c r="J1293" i="5"/>
  <c r="J1294" i="5"/>
  <c r="J1295" i="5"/>
  <c r="J1296" i="5"/>
  <c r="J1297" i="5"/>
  <c r="J1298" i="5"/>
  <c r="J1299" i="5"/>
  <c r="J1300" i="5"/>
  <c r="J1301" i="5"/>
  <c r="J1302" i="5"/>
  <c r="J1303" i="5"/>
  <c r="J1304" i="5"/>
  <c r="J1305" i="5"/>
  <c r="J1306" i="5"/>
  <c r="J1307" i="5"/>
  <c r="J1308" i="5"/>
  <c r="J1309" i="5"/>
  <c r="J1310" i="5"/>
  <c r="J1311" i="5"/>
  <c r="J1312" i="5"/>
  <c r="J1313" i="5"/>
  <c r="J1314" i="5"/>
  <c r="J1315" i="5"/>
  <c r="J1316" i="5"/>
  <c r="J1317" i="5"/>
  <c r="J1318" i="5"/>
  <c r="J1319" i="5"/>
  <c r="J1320" i="5"/>
  <c r="J1321" i="5"/>
  <c r="J1322" i="5"/>
  <c r="J1323" i="5"/>
  <c r="J1324" i="5"/>
  <c r="J1325" i="5"/>
  <c r="J1326" i="5"/>
  <c r="J1327" i="5"/>
  <c r="J1328" i="5"/>
  <c r="J1329" i="5"/>
  <c r="J1330" i="5"/>
  <c r="J1331" i="5"/>
  <c r="J1332" i="5"/>
  <c r="J1333" i="5"/>
  <c r="J1334" i="5"/>
  <c r="J1335" i="5"/>
  <c r="J1336" i="5"/>
  <c r="J1337" i="5"/>
  <c r="J1338" i="5"/>
  <c r="J1339" i="5"/>
  <c r="J1340" i="5"/>
  <c r="J1341" i="5"/>
  <c r="J1342" i="5"/>
  <c r="J1343" i="5"/>
  <c r="J1344" i="5"/>
  <c r="J1345" i="5"/>
  <c r="J1346" i="5"/>
  <c r="J1347" i="5"/>
  <c r="J1348" i="5"/>
  <c r="J1349" i="5"/>
  <c r="J1350" i="5"/>
  <c r="J1351" i="5"/>
  <c r="J1352" i="5"/>
  <c r="J1353" i="5"/>
  <c r="J1354" i="5"/>
  <c r="J1355" i="5"/>
  <c r="J1356" i="5"/>
  <c r="J1357" i="5"/>
  <c r="J1358" i="5"/>
  <c r="J1359" i="5"/>
  <c r="J1360" i="5"/>
  <c r="J1361" i="5"/>
  <c r="J1362" i="5"/>
  <c r="J1363" i="5"/>
  <c r="J1364" i="5"/>
  <c r="J1365" i="5"/>
  <c r="J1366" i="5"/>
  <c r="J1367" i="5"/>
  <c r="J1368" i="5"/>
  <c r="J1369" i="5"/>
  <c r="J1370" i="5"/>
  <c r="J1371" i="5"/>
  <c r="J1372" i="5"/>
  <c r="J1373" i="5"/>
  <c r="J1374" i="5"/>
  <c r="J1375" i="5"/>
  <c r="J1376" i="5"/>
  <c r="J1377" i="5"/>
  <c r="J1378" i="5"/>
  <c r="J1379" i="5"/>
  <c r="J1380" i="5"/>
  <c r="J1381" i="5"/>
  <c r="J1382" i="5"/>
  <c r="J1383" i="5"/>
  <c r="J1384" i="5"/>
  <c r="J1385" i="5"/>
  <c r="J1386" i="5"/>
  <c r="J1387" i="5"/>
  <c r="J1388" i="5"/>
  <c r="J1389" i="5"/>
  <c r="J1390" i="5"/>
  <c r="J1391" i="5"/>
  <c r="J1392" i="5"/>
  <c r="J1393" i="5"/>
  <c r="J1394" i="5"/>
  <c r="J1395" i="5"/>
  <c r="J1396" i="5"/>
  <c r="J1397" i="5"/>
  <c r="J1398" i="5"/>
  <c r="J1399" i="5"/>
  <c r="J1400" i="5"/>
  <c r="J1401" i="5"/>
  <c r="J1402" i="5"/>
  <c r="J1403" i="5"/>
  <c r="J1404" i="5"/>
  <c r="J1405" i="5"/>
  <c r="J1406" i="5"/>
  <c r="J1407" i="5"/>
  <c r="J1408" i="5"/>
  <c r="J1409" i="5"/>
  <c r="J1410" i="5"/>
  <c r="J1411" i="5"/>
  <c r="J1412" i="5"/>
  <c r="J1413" i="5"/>
  <c r="J1414" i="5"/>
  <c r="J1415" i="5"/>
  <c r="J1416" i="5"/>
  <c r="J1417" i="5"/>
  <c r="J1418" i="5"/>
  <c r="J1419" i="5"/>
  <c r="J1420" i="5"/>
  <c r="J1421" i="5"/>
  <c r="J1422" i="5"/>
  <c r="J1423" i="5"/>
  <c r="J1424" i="5"/>
  <c r="J1425" i="5"/>
  <c r="J1426" i="5"/>
  <c r="J1427" i="5"/>
  <c r="J1428" i="5"/>
  <c r="J1429" i="5"/>
  <c r="J1430" i="5"/>
  <c r="J1431" i="5"/>
  <c r="J1432" i="5"/>
  <c r="J1433" i="5"/>
  <c r="J1434" i="5"/>
  <c r="J1435" i="5"/>
  <c r="J1436" i="5"/>
  <c r="J1437" i="5"/>
  <c r="J1438" i="5"/>
  <c r="J1439" i="5"/>
  <c r="J1440" i="5"/>
  <c r="J1441" i="5"/>
  <c r="J1442" i="5"/>
  <c r="J1443" i="5"/>
  <c r="J1444" i="5"/>
  <c r="J1445" i="5"/>
  <c r="J1446" i="5"/>
  <c r="J1447" i="5"/>
  <c r="J1448" i="5"/>
  <c r="J1449" i="5"/>
  <c r="J1450" i="5"/>
  <c r="J1451" i="5"/>
  <c r="J1452" i="5"/>
  <c r="J1453" i="5"/>
  <c r="J1454" i="5"/>
  <c r="J1455" i="5"/>
  <c r="J1456" i="5"/>
  <c r="J1457" i="5"/>
  <c r="J1458" i="5"/>
  <c r="J1459" i="5"/>
  <c r="J1460" i="5"/>
  <c r="J1461" i="5"/>
  <c r="J1462" i="5"/>
  <c r="J1463" i="5"/>
  <c r="J1464" i="5"/>
  <c r="J1465" i="5"/>
  <c r="J1466" i="5"/>
  <c r="J1467" i="5"/>
  <c r="J1468" i="5"/>
  <c r="J1469" i="5"/>
  <c r="J1470" i="5"/>
  <c r="J1471" i="5"/>
  <c r="J1472" i="5"/>
  <c r="J1473" i="5"/>
  <c r="J1474" i="5"/>
  <c r="J1475" i="5"/>
  <c r="J1476" i="5"/>
  <c r="J1477" i="5"/>
  <c r="J1478" i="5"/>
  <c r="J1479" i="5"/>
  <c r="J1480" i="5"/>
  <c r="J1481" i="5"/>
  <c r="J1482" i="5"/>
  <c r="J1483" i="5"/>
  <c r="J1484" i="5"/>
  <c r="J1485" i="5"/>
  <c r="J1486" i="5"/>
  <c r="J1487" i="5"/>
  <c r="J1488" i="5"/>
  <c r="J1489" i="5"/>
  <c r="J1490" i="5"/>
  <c r="J1491" i="5"/>
  <c r="J1492" i="5"/>
  <c r="J1493" i="5"/>
  <c r="J1494" i="5"/>
  <c r="J1495" i="5"/>
  <c r="J1496" i="5"/>
  <c r="J1497" i="5"/>
  <c r="J1498" i="5"/>
  <c r="J1499" i="5"/>
  <c r="J1500" i="5"/>
  <c r="J1501" i="5"/>
  <c r="J1502" i="5"/>
  <c r="J1503" i="5"/>
  <c r="J1504" i="5"/>
  <c r="J1505" i="5"/>
  <c r="J1506" i="5"/>
  <c r="J1507" i="5"/>
  <c r="J1508" i="5"/>
  <c r="J1509" i="5"/>
  <c r="J1510" i="5"/>
  <c r="J1511" i="5"/>
  <c r="J1512" i="5"/>
  <c r="J1513" i="5"/>
  <c r="J1514" i="5"/>
  <c r="J1515" i="5"/>
  <c r="J1516" i="5"/>
  <c r="J1517" i="5"/>
  <c r="J1518" i="5"/>
  <c r="J1519" i="5"/>
  <c r="J1520" i="5"/>
  <c r="J1521" i="5"/>
  <c r="J1522" i="5"/>
  <c r="J1523" i="5"/>
  <c r="J1524" i="5"/>
  <c r="J1525" i="5"/>
  <c r="J1526" i="5"/>
  <c r="J1527" i="5"/>
  <c r="J1528" i="5"/>
  <c r="J1529" i="5"/>
  <c r="J1530" i="5"/>
  <c r="J1531" i="5"/>
  <c r="J1532" i="5"/>
  <c r="J1533" i="5"/>
  <c r="J1534" i="5"/>
  <c r="J1535" i="5"/>
  <c r="J1536" i="5"/>
  <c r="J1537" i="5"/>
  <c r="J1538" i="5"/>
  <c r="J1539" i="5"/>
  <c r="J1540" i="5"/>
  <c r="J1541" i="5"/>
  <c r="J1542" i="5"/>
  <c r="J1543" i="5"/>
  <c r="J1544" i="5"/>
  <c r="J1545" i="5"/>
  <c r="J1546" i="5"/>
  <c r="J1547" i="5"/>
  <c r="J1548" i="5"/>
  <c r="J1549" i="5"/>
  <c r="J1550" i="5"/>
  <c r="J1551" i="5"/>
  <c r="J1552" i="5"/>
  <c r="J1553" i="5"/>
  <c r="J1554" i="5"/>
  <c r="J1555" i="5"/>
  <c r="J1556" i="5"/>
  <c r="J1557" i="5"/>
  <c r="J1558" i="5"/>
  <c r="J1559" i="5"/>
  <c r="J1560" i="5"/>
  <c r="J1561" i="5"/>
  <c r="J1562" i="5"/>
  <c r="J1563" i="5"/>
  <c r="J1564" i="5"/>
  <c r="J1565" i="5"/>
  <c r="J1566" i="5"/>
  <c r="J1567" i="5"/>
  <c r="J1568" i="5"/>
  <c r="J1569" i="5"/>
  <c r="J1570" i="5"/>
  <c r="J1571" i="5"/>
  <c r="J1572" i="5"/>
  <c r="J1573" i="5"/>
  <c r="J1574" i="5"/>
  <c r="J1575" i="5"/>
  <c r="J1576" i="5"/>
  <c r="J1577" i="5"/>
  <c r="J1578" i="5"/>
  <c r="J1579" i="5"/>
  <c r="J1580" i="5"/>
  <c r="J1581" i="5"/>
  <c r="J1582" i="5"/>
  <c r="J1583" i="5"/>
  <c r="J1584" i="5"/>
  <c r="J1585" i="5"/>
  <c r="J1586" i="5"/>
  <c r="J1587" i="5"/>
  <c r="J1588" i="5"/>
  <c r="J1589" i="5"/>
  <c r="J1590" i="5"/>
  <c r="J1591" i="5"/>
  <c r="J1592" i="5"/>
  <c r="J1593" i="5"/>
  <c r="J1594" i="5"/>
  <c r="J1595" i="5"/>
  <c r="J1596" i="5"/>
  <c r="J1597" i="5"/>
  <c r="J1598" i="5"/>
  <c r="J1599" i="5"/>
  <c r="J1600" i="5"/>
  <c r="J1601" i="5"/>
  <c r="J1602" i="5"/>
  <c r="J1603" i="5"/>
  <c r="J1604" i="5"/>
  <c r="J1605" i="5"/>
  <c r="J1606" i="5"/>
  <c r="J1607" i="5"/>
  <c r="J1608" i="5"/>
  <c r="J1609" i="5"/>
  <c r="J1610" i="5"/>
  <c r="J1611" i="5"/>
  <c r="J1612" i="5"/>
  <c r="J1613" i="5"/>
  <c r="J1614" i="5"/>
  <c r="J1615" i="5"/>
  <c r="J1616" i="5"/>
  <c r="J1617" i="5"/>
  <c r="J1618" i="5"/>
  <c r="J1619" i="5"/>
  <c r="J1620" i="5"/>
  <c r="J1621" i="5"/>
  <c r="J1622" i="5"/>
  <c r="J1623" i="5"/>
  <c r="J1624" i="5"/>
  <c r="J1625" i="5"/>
  <c r="J1626" i="5"/>
  <c r="J1627" i="5"/>
  <c r="J1628" i="5"/>
  <c r="J1629" i="5"/>
  <c r="J1630" i="5"/>
  <c r="J1631" i="5"/>
  <c r="J1632" i="5"/>
  <c r="J1633" i="5"/>
  <c r="J1634" i="5"/>
  <c r="J1635" i="5"/>
  <c r="J1636" i="5"/>
  <c r="J1637" i="5"/>
  <c r="J1638" i="5"/>
  <c r="J1639" i="5"/>
  <c r="J1640" i="5"/>
  <c r="J1641" i="5"/>
  <c r="J1642" i="5"/>
  <c r="J1643" i="5"/>
  <c r="J1644" i="5"/>
  <c r="J1645" i="5"/>
  <c r="J1646" i="5"/>
  <c r="J1647" i="5"/>
  <c r="J1648" i="5"/>
  <c r="J1649" i="5"/>
  <c r="J1650" i="5"/>
  <c r="J1651" i="5"/>
  <c r="J1652" i="5"/>
  <c r="J1653" i="5"/>
  <c r="J1654" i="5"/>
  <c r="J1655" i="5"/>
  <c r="J1656" i="5"/>
  <c r="J1657" i="5"/>
  <c r="J1658" i="5"/>
  <c r="J1659" i="5"/>
  <c r="J1660" i="5"/>
  <c r="J1661" i="5"/>
  <c r="J1662" i="5"/>
  <c r="J1663" i="5"/>
  <c r="J1664" i="5"/>
  <c r="J1665" i="5"/>
  <c r="J1666" i="5"/>
  <c r="J1667" i="5"/>
  <c r="J1668" i="5"/>
  <c r="J1669" i="5"/>
  <c r="J1670" i="5"/>
  <c r="J1671" i="5"/>
  <c r="J1672" i="5"/>
  <c r="J1673" i="5"/>
  <c r="J1674" i="5"/>
  <c r="J1675" i="5"/>
  <c r="J1676" i="5"/>
  <c r="J1677" i="5"/>
  <c r="J1678" i="5"/>
  <c r="J1679" i="5"/>
  <c r="J1680" i="5"/>
  <c r="J1681" i="5"/>
  <c r="J1682" i="5"/>
  <c r="J1683" i="5"/>
  <c r="J1684" i="5"/>
  <c r="J1685" i="5"/>
  <c r="J1686" i="5"/>
  <c r="J1687" i="5"/>
  <c r="J1688" i="5"/>
  <c r="J1689" i="5"/>
  <c r="J1690" i="5"/>
  <c r="J1691" i="5"/>
  <c r="J1692" i="5"/>
  <c r="J1693" i="5"/>
  <c r="J1694" i="5"/>
  <c r="J1695" i="5"/>
  <c r="J1696" i="5"/>
  <c r="J1697" i="5"/>
  <c r="J1698" i="5"/>
  <c r="J1699" i="5"/>
  <c r="J1700" i="5"/>
  <c r="J1701" i="5"/>
  <c r="J1702" i="5"/>
  <c r="J1703" i="5"/>
  <c r="J1704" i="5"/>
  <c r="J1705" i="5"/>
  <c r="J1706" i="5"/>
  <c r="J1707" i="5"/>
  <c r="J1708" i="5"/>
  <c r="J1709" i="5"/>
  <c r="J1710" i="5"/>
  <c r="J1711" i="5"/>
  <c r="J1712" i="5"/>
  <c r="J1713" i="5"/>
  <c r="J1714" i="5"/>
  <c r="J1715" i="5"/>
  <c r="J1716" i="5"/>
  <c r="J1717" i="5"/>
  <c r="J1718" i="5"/>
  <c r="J1719" i="5"/>
  <c r="J1720" i="5"/>
  <c r="J1721" i="5"/>
  <c r="J1722" i="5"/>
  <c r="J1723" i="5"/>
  <c r="J1724" i="5"/>
  <c r="J1725" i="5"/>
  <c r="J1726" i="5"/>
  <c r="J1727" i="5"/>
  <c r="J1728" i="5"/>
  <c r="J1729" i="5"/>
  <c r="J1730" i="5"/>
  <c r="J1731" i="5"/>
  <c r="J1732" i="5"/>
  <c r="J1733" i="5"/>
  <c r="J1734" i="5"/>
  <c r="J1735" i="5"/>
  <c r="J1736" i="5"/>
  <c r="J1737" i="5"/>
  <c r="J1738" i="5"/>
  <c r="J1739" i="5"/>
  <c r="J1740" i="5"/>
  <c r="J1741" i="5"/>
  <c r="J1742" i="5"/>
  <c r="J1743" i="5"/>
  <c r="J1744" i="5"/>
  <c r="J1745" i="5"/>
  <c r="J1746" i="5"/>
  <c r="J1747" i="5"/>
  <c r="J1748" i="5"/>
  <c r="J1749" i="5"/>
  <c r="J1750" i="5"/>
  <c r="J1751" i="5"/>
  <c r="J1752" i="5"/>
  <c r="J1753" i="5"/>
  <c r="J1754" i="5"/>
  <c r="J1755" i="5"/>
  <c r="J1756" i="5"/>
  <c r="J1757" i="5"/>
  <c r="J1758" i="5"/>
  <c r="J1759" i="5"/>
  <c r="J1760" i="5"/>
  <c r="J1761" i="5"/>
  <c r="J1762" i="5"/>
  <c r="J1763" i="5"/>
  <c r="J1764" i="5"/>
  <c r="J1765" i="5"/>
  <c r="J1766" i="5"/>
  <c r="J1767" i="5"/>
  <c r="J1768" i="5"/>
  <c r="J1769" i="5"/>
  <c r="J1770" i="5"/>
  <c r="J1771" i="5"/>
  <c r="J1772" i="5"/>
  <c r="J1773" i="5"/>
  <c r="J1774" i="5"/>
  <c r="J1775" i="5"/>
  <c r="J1776" i="5"/>
  <c r="J1777" i="5"/>
  <c r="J1778" i="5"/>
  <c r="J1779" i="5"/>
  <c r="J1780" i="5"/>
  <c r="J1781" i="5"/>
  <c r="J1782" i="5"/>
  <c r="J1783" i="5"/>
  <c r="J1784" i="5"/>
  <c r="J1785" i="5"/>
  <c r="J1786" i="5"/>
  <c r="J1787" i="5"/>
  <c r="J1788" i="5"/>
  <c r="J1789" i="5"/>
  <c r="J1790" i="5"/>
  <c r="J1791" i="5"/>
  <c r="J1792" i="5"/>
  <c r="J1793" i="5"/>
  <c r="J1794" i="5"/>
  <c r="J1795" i="5"/>
  <c r="J1796" i="5"/>
  <c r="J1797" i="5"/>
  <c r="J1798" i="5"/>
  <c r="J1799" i="5"/>
  <c r="J1800" i="5"/>
  <c r="J1801" i="5"/>
  <c r="J1802" i="5"/>
  <c r="J1803" i="5"/>
  <c r="J1804" i="5"/>
  <c r="J1805" i="5"/>
  <c r="J1806" i="5"/>
  <c r="J1807" i="5"/>
  <c r="J1808" i="5"/>
  <c r="J1809" i="5"/>
  <c r="J1810" i="5"/>
  <c r="J1811" i="5"/>
  <c r="J1812" i="5"/>
  <c r="J1813" i="5"/>
  <c r="J1814" i="5"/>
  <c r="J1815" i="5"/>
  <c r="J1816" i="5"/>
  <c r="J1817" i="5"/>
  <c r="J1818" i="5"/>
  <c r="J1819" i="5"/>
  <c r="J1820" i="5"/>
  <c r="J1821" i="5"/>
  <c r="J1822" i="5"/>
  <c r="J1823" i="5"/>
  <c r="J1824" i="5"/>
  <c r="J1825" i="5"/>
  <c r="J1826" i="5"/>
  <c r="J1827" i="5"/>
  <c r="J1828" i="5"/>
  <c r="J1829" i="5"/>
  <c r="J1830" i="5"/>
  <c r="J1831" i="5"/>
  <c r="J1832" i="5"/>
  <c r="J1833" i="5"/>
  <c r="J1834" i="5"/>
  <c r="J1835" i="5"/>
  <c r="J1836" i="5"/>
  <c r="J1837" i="5"/>
  <c r="J1838" i="5"/>
  <c r="J1839" i="5"/>
  <c r="J1840" i="5"/>
  <c r="J1841" i="5"/>
  <c r="J1842" i="5"/>
  <c r="J1843" i="5"/>
  <c r="J1844" i="5"/>
  <c r="J1845" i="5"/>
  <c r="J1846" i="5"/>
  <c r="J1847" i="5"/>
  <c r="J1848" i="5"/>
  <c r="J1849" i="5"/>
  <c r="J1850" i="5"/>
  <c r="J1851" i="5"/>
  <c r="J1852" i="5"/>
  <c r="J1853" i="5"/>
  <c r="J1854" i="5"/>
  <c r="J1855" i="5"/>
  <c r="J1856" i="5"/>
  <c r="J1857" i="5"/>
  <c r="J1858" i="5"/>
  <c r="J1859" i="5"/>
  <c r="J1860" i="5"/>
  <c r="J1861" i="5"/>
  <c r="J1862" i="5"/>
  <c r="J1863" i="5"/>
  <c r="J1864" i="5"/>
  <c r="J1865" i="5"/>
  <c r="J1866" i="5"/>
  <c r="J1867" i="5"/>
  <c r="J1868" i="5"/>
  <c r="J1869" i="5"/>
  <c r="J1870" i="5"/>
  <c r="J1871" i="5"/>
  <c r="J1872" i="5"/>
  <c r="J1873" i="5"/>
  <c r="J1874" i="5"/>
  <c r="J1875" i="5"/>
  <c r="J1876" i="5"/>
  <c r="J1877" i="5"/>
  <c r="J1878" i="5"/>
  <c r="J1879" i="5"/>
  <c r="J1880" i="5"/>
  <c r="J1881" i="5"/>
  <c r="J1882" i="5"/>
  <c r="J1883" i="5"/>
  <c r="J1884" i="5"/>
  <c r="J1885" i="5"/>
  <c r="J1886" i="5"/>
  <c r="J1887" i="5"/>
  <c r="J1888" i="5"/>
  <c r="J1889" i="5"/>
  <c r="J1890" i="5"/>
  <c r="J1891" i="5"/>
  <c r="J1892" i="5"/>
  <c r="J1893" i="5"/>
  <c r="J1894" i="5"/>
  <c r="J1895" i="5"/>
  <c r="J1896" i="5"/>
  <c r="J1897" i="5"/>
  <c r="J1898" i="5"/>
  <c r="J1899" i="5"/>
  <c r="J1900" i="5"/>
  <c r="J1901" i="5"/>
  <c r="J1902" i="5"/>
  <c r="J1903" i="5"/>
  <c r="J1904" i="5"/>
  <c r="J1905" i="5"/>
  <c r="J1906" i="5"/>
  <c r="J1907" i="5"/>
  <c r="J1908" i="5"/>
  <c r="J1909" i="5"/>
  <c r="J1910" i="5"/>
  <c r="J1911" i="5"/>
  <c r="J1912" i="5"/>
  <c r="J1913" i="5"/>
  <c r="J1914" i="5"/>
  <c r="J1915" i="5"/>
  <c r="J1916" i="5"/>
  <c r="J1917" i="5"/>
  <c r="J1918" i="5"/>
  <c r="J1919" i="5"/>
  <c r="J1920" i="5"/>
  <c r="J1921" i="5"/>
  <c r="J1922" i="5"/>
  <c r="J1923" i="5"/>
  <c r="J1924" i="5"/>
  <c r="J1925" i="5"/>
  <c r="J1926" i="5"/>
  <c r="J1927" i="5"/>
  <c r="J1928" i="5"/>
  <c r="J1929" i="5"/>
  <c r="J1930" i="5"/>
  <c r="J1931" i="5"/>
  <c r="J1932" i="5"/>
  <c r="J1933" i="5"/>
  <c r="J1934" i="5"/>
  <c r="J1935" i="5"/>
  <c r="J1936" i="5"/>
  <c r="J1937" i="5"/>
  <c r="J1938" i="5"/>
  <c r="J1939" i="5"/>
  <c r="J1940" i="5"/>
  <c r="J1941" i="5"/>
  <c r="J1942" i="5"/>
  <c r="J1943" i="5"/>
  <c r="J1944" i="5"/>
  <c r="J1945" i="5"/>
  <c r="J1946" i="5"/>
  <c r="J1947" i="5"/>
  <c r="J1948" i="5"/>
  <c r="J1949" i="5"/>
  <c r="J1950" i="5"/>
  <c r="J1951" i="5"/>
  <c r="J1952" i="5"/>
  <c r="J1953" i="5"/>
  <c r="J1954" i="5"/>
  <c r="J1955" i="5"/>
  <c r="J1956" i="5"/>
  <c r="J1957" i="5"/>
  <c r="J1958" i="5"/>
  <c r="J1959" i="5"/>
  <c r="J1960" i="5"/>
  <c r="J1961" i="5"/>
  <c r="J1962" i="5"/>
  <c r="J1963" i="5"/>
  <c r="J1964" i="5"/>
  <c r="J1965" i="5"/>
  <c r="J1966" i="5"/>
  <c r="J1967" i="5"/>
  <c r="J1968" i="5"/>
  <c r="J1969" i="5"/>
  <c r="J1970" i="5"/>
  <c r="J1971" i="5"/>
  <c r="J1972" i="5"/>
  <c r="J1973" i="5"/>
  <c r="J1974" i="5"/>
  <c r="J1975" i="5"/>
  <c r="J1976" i="5"/>
  <c r="J1977" i="5"/>
  <c r="J1978" i="5"/>
  <c r="J1979" i="5"/>
  <c r="J1980" i="5"/>
  <c r="J1981" i="5"/>
  <c r="J1982" i="5"/>
  <c r="J1983" i="5"/>
  <c r="J1984" i="5"/>
  <c r="J1985" i="5"/>
  <c r="J1986" i="5"/>
  <c r="J1987" i="5"/>
  <c r="J1988" i="5"/>
  <c r="J1989" i="5"/>
  <c r="J1990" i="5"/>
  <c r="J1991" i="5"/>
  <c r="J1992" i="5"/>
  <c r="J1993" i="5"/>
  <c r="J1994" i="5"/>
  <c r="J1995" i="5"/>
  <c r="J1996" i="5"/>
  <c r="J1997" i="5"/>
  <c r="J1998" i="5"/>
  <c r="J1999" i="5"/>
  <c r="J2000" i="5"/>
  <c r="J2001" i="5"/>
  <c r="J2002" i="5"/>
  <c r="J2003" i="5"/>
  <c r="J2004" i="5"/>
  <c r="J2005" i="5"/>
  <c r="J2006" i="5"/>
  <c r="J2007" i="5"/>
  <c r="J2008" i="5"/>
  <c r="J2009" i="5"/>
  <c r="J2010" i="5"/>
  <c r="J2011" i="5"/>
  <c r="J2012" i="5"/>
  <c r="J2013" i="5"/>
  <c r="J2014" i="5"/>
  <c r="J2015" i="5"/>
  <c r="J2016" i="5"/>
  <c r="J2017" i="5"/>
  <c r="J2018" i="5"/>
  <c r="J2019" i="5"/>
  <c r="J2020" i="5"/>
  <c r="J2021" i="5"/>
  <c r="J2022" i="5"/>
  <c r="J2023" i="5"/>
  <c r="J2024" i="5"/>
  <c r="J2025" i="5"/>
  <c r="J2026" i="5"/>
  <c r="J2027" i="5"/>
  <c r="J2028" i="5"/>
  <c r="J2029" i="5"/>
  <c r="J2030" i="5"/>
  <c r="J2031" i="5"/>
  <c r="J2032" i="5"/>
  <c r="J2033" i="5"/>
  <c r="J2034" i="5"/>
  <c r="J2035" i="5"/>
  <c r="J2036" i="5"/>
  <c r="J2037" i="5"/>
  <c r="J2038" i="5"/>
  <c r="J2039" i="5"/>
  <c r="J2040" i="5"/>
  <c r="J2041" i="5"/>
  <c r="J2042" i="5"/>
  <c r="J2043" i="5"/>
  <c r="J2044" i="5"/>
  <c r="J2045" i="5"/>
  <c r="J2046" i="5"/>
  <c r="J2047" i="5"/>
  <c r="J2048" i="5"/>
  <c r="J2049" i="5"/>
  <c r="J2050" i="5"/>
  <c r="J2051" i="5"/>
  <c r="J2052" i="5"/>
  <c r="J2053" i="5"/>
  <c r="J2054" i="5"/>
  <c r="J2055" i="5"/>
  <c r="J2056" i="5"/>
  <c r="J2057" i="5"/>
  <c r="J2058" i="5"/>
  <c r="J2059" i="5"/>
  <c r="J2060" i="5"/>
  <c r="J2061" i="5"/>
  <c r="J2062" i="5"/>
  <c r="J2063" i="5"/>
  <c r="J2064" i="5"/>
  <c r="J2065" i="5"/>
  <c r="J2066" i="5"/>
  <c r="J2067" i="5"/>
  <c r="J2068" i="5"/>
  <c r="J2069" i="5"/>
  <c r="J2070" i="5"/>
  <c r="J2071" i="5"/>
  <c r="J2072" i="5"/>
  <c r="J2073" i="5"/>
  <c r="J2074" i="5"/>
  <c r="J2075" i="5"/>
  <c r="J2076" i="5"/>
  <c r="J2077" i="5"/>
  <c r="J2078" i="5"/>
  <c r="J2079" i="5"/>
  <c r="J2080" i="5"/>
  <c r="J2081" i="5"/>
  <c r="J2082" i="5"/>
  <c r="J2083" i="5"/>
  <c r="J2084" i="5"/>
  <c r="J2085" i="5"/>
  <c r="J2086" i="5"/>
  <c r="J2087" i="5"/>
  <c r="J2088" i="5"/>
  <c r="J2089" i="5"/>
  <c r="J2090" i="5"/>
  <c r="J2091" i="5"/>
  <c r="J2092" i="5"/>
  <c r="J2093" i="5"/>
  <c r="J2094" i="5"/>
  <c r="J2095" i="5"/>
  <c r="J2096" i="5"/>
  <c r="J2097" i="5"/>
  <c r="J2098" i="5"/>
  <c r="J2099" i="5"/>
  <c r="J2100" i="5"/>
  <c r="J2101" i="5"/>
  <c r="J2102" i="5"/>
  <c r="J2103" i="5"/>
  <c r="J2104" i="5"/>
  <c r="J2105" i="5"/>
  <c r="J2106" i="5"/>
  <c r="J2107" i="5"/>
  <c r="J2108" i="5"/>
  <c r="J2109" i="5"/>
  <c r="J2110" i="5"/>
  <c r="J2111" i="5"/>
  <c r="J2112" i="5"/>
  <c r="J2113" i="5"/>
  <c r="J2114" i="5"/>
  <c r="J2115" i="5"/>
  <c r="J2116" i="5"/>
  <c r="J2117" i="5"/>
  <c r="J2118" i="5"/>
  <c r="J2119" i="5"/>
  <c r="J2120" i="5"/>
  <c r="J2121" i="5"/>
  <c r="J2122" i="5"/>
  <c r="J2123" i="5"/>
  <c r="J2124" i="5"/>
  <c r="J2125" i="5"/>
  <c r="J2126" i="5"/>
  <c r="J2127" i="5"/>
  <c r="J2128" i="5"/>
  <c r="J2129" i="5"/>
  <c r="J2130" i="5"/>
  <c r="J2131" i="5"/>
  <c r="J2132" i="5"/>
  <c r="J2133" i="5"/>
  <c r="J2134" i="5"/>
  <c r="J2135" i="5"/>
  <c r="J2136" i="5"/>
  <c r="J2137" i="5"/>
  <c r="J2138" i="5"/>
  <c r="J2139" i="5"/>
  <c r="J2140" i="5"/>
  <c r="J2141" i="5"/>
  <c r="J2142" i="5"/>
  <c r="J2143" i="5"/>
  <c r="J2144" i="5"/>
  <c r="J2145" i="5"/>
  <c r="J2146" i="5"/>
  <c r="J2147" i="5"/>
  <c r="J2148" i="5"/>
  <c r="J2149" i="5"/>
  <c r="J2150" i="5"/>
  <c r="J2151" i="5"/>
  <c r="J2152" i="5"/>
  <c r="J2153" i="5"/>
  <c r="J2154" i="5"/>
  <c r="J2155" i="5"/>
  <c r="J2156" i="5"/>
  <c r="J2157" i="5"/>
  <c r="J2158" i="5"/>
  <c r="J2159" i="5"/>
  <c r="J2160" i="5"/>
  <c r="J2161" i="5"/>
  <c r="J2162" i="5"/>
  <c r="J2163" i="5"/>
  <c r="J2164" i="5"/>
  <c r="J2165" i="5"/>
  <c r="J2166" i="5"/>
  <c r="J2167" i="5"/>
  <c r="J2168" i="5"/>
  <c r="J2169" i="5"/>
  <c r="J2170" i="5"/>
  <c r="J2171" i="5"/>
  <c r="J2172" i="5"/>
  <c r="J2173" i="5"/>
  <c r="J2174" i="5"/>
  <c r="J2175" i="5"/>
  <c r="J2176" i="5"/>
  <c r="J2177" i="5"/>
  <c r="J2178" i="5"/>
  <c r="J2179" i="5"/>
  <c r="J2180" i="5"/>
  <c r="J2181" i="5"/>
  <c r="J2182" i="5"/>
  <c r="J2183" i="5"/>
  <c r="J2184" i="5"/>
  <c r="J2185" i="5"/>
  <c r="J2186" i="5"/>
  <c r="J2187" i="5"/>
  <c r="J2188" i="5"/>
  <c r="J2189" i="5"/>
  <c r="J2190" i="5"/>
  <c r="J2191" i="5"/>
  <c r="J2192" i="5"/>
  <c r="J2193" i="5"/>
  <c r="J2194" i="5"/>
  <c r="J2195" i="5"/>
  <c r="J2196" i="5"/>
  <c r="J2197" i="5"/>
  <c r="J2198" i="5"/>
  <c r="J2199" i="5"/>
  <c r="J2200" i="5"/>
  <c r="J2201" i="5"/>
  <c r="J2202" i="5"/>
  <c r="J2203" i="5"/>
  <c r="J2204" i="5"/>
  <c r="J2205" i="5"/>
  <c r="J2206" i="5"/>
  <c r="J2207" i="5"/>
  <c r="J2208" i="5"/>
  <c r="J2209" i="5"/>
  <c r="J2210" i="5"/>
  <c r="J2211" i="5"/>
  <c r="J2212" i="5"/>
  <c r="J2213" i="5"/>
  <c r="J2214" i="5"/>
  <c r="J2215" i="5"/>
  <c r="J2216" i="5"/>
  <c r="J2217" i="5"/>
  <c r="J2218" i="5"/>
  <c r="J2219" i="5"/>
  <c r="J2220" i="5"/>
  <c r="J2221" i="5"/>
  <c r="J2222" i="5"/>
  <c r="J2223" i="5"/>
  <c r="J2224" i="5"/>
  <c r="J2225" i="5"/>
  <c r="J2226" i="5"/>
  <c r="J2227" i="5"/>
  <c r="J2228" i="5"/>
  <c r="J2229" i="5"/>
  <c r="J2230" i="5"/>
  <c r="J2231" i="5"/>
  <c r="J2232" i="5"/>
  <c r="J2233" i="5"/>
  <c r="J2234" i="5"/>
  <c r="J2235" i="5"/>
  <c r="J2236" i="5"/>
  <c r="J2237" i="5"/>
  <c r="J2238" i="5"/>
  <c r="J2239" i="5"/>
  <c r="J2240" i="5"/>
  <c r="J2241" i="5"/>
  <c r="J2242" i="5"/>
  <c r="J2243" i="5"/>
  <c r="J2244" i="5"/>
  <c r="J2245" i="5"/>
  <c r="J2246" i="5"/>
  <c r="J2247" i="5"/>
  <c r="J2248" i="5"/>
  <c r="J2249" i="5"/>
  <c r="J2250" i="5"/>
  <c r="J2251" i="5"/>
  <c r="J2252" i="5"/>
  <c r="J2253" i="5"/>
  <c r="J2254" i="5"/>
  <c r="J2255" i="5"/>
  <c r="J2256" i="5"/>
  <c r="J2257" i="5"/>
  <c r="J2258" i="5"/>
  <c r="J2259" i="5"/>
  <c r="J2260" i="5"/>
  <c r="J2261" i="5"/>
  <c r="J2262" i="5"/>
  <c r="J2263" i="5"/>
  <c r="J2264" i="5"/>
  <c r="J2265" i="5"/>
  <c r="J2266" i="5"/>
  <c r="J2267" i="5"/>
  <c r="J2268" i="5"/>
  <c r="J2269" i="5"/>
  <c r="J2270" i="5"/>
  <c r="J2271" i="5"/>
  <c r="J2272" i="5"/>
  <c r="J2273" i="5"/>
  <c r="J2274" i="5"/>
  <c r="J2275" i="5"/>
  <c r="J2276" i="5"/>
  <c r="J2277" i="5"/>
  <c r="J2278" i="5"/>
  <c r="J2279" i="5"/>
  <c r="J2280" i="5"/>
  <c r="J2281" i="5"/>
  <c r="J2282" i="5"/>
  <c r="J2283" i="5"/>
  <c r="J2284" i="5"/>
  <c r="J2285" i="5"/>
  <c r="J2286" i="5"/>
  <c r="J2287" i="5"/>
  <c r="J2288" i="5"/>
  <c r="J2289" i="5"/>
  <c r="J2290" i="5"/>
  <c r="J2291" i="5"/>
  <c r="J2292" i="5"/>
  <c r="J2293" i="5"/>
  <c r="J2294" i="5"/>
  <c r="J2295" i="5"/>
  <c r="J2296" i="5"/>
  <c r="J2297" i="5"/>
  <c r="J2298" i="5"/>
  <c r="J2299" i="5"/>
  <c r="J2300" i="5"/>
  <c r="J2301" i="5"/>
  <c r="J2302" i="5"/>
  <c r="J2303" i="5"/>
  <c r="J2304" i="5"/>
  <c r="J2305" i="5"/>
  <c r="J2306" i="5"/>
  <c r="J2307" i="5"/>
  <c r="J2308" i="5"/>
  <c r="J2309" i="5"/>
  <c r="J2310" i="5"/>
  <c r="J2311" i="5"/>
  <c r="J2312" i="5"/>
  <c r="J2313" i="5"/>
  <c r="J2314" i="5"/>
  <c r="J2315" i="5"/>
  <c r="J2316" i="5"/>
  <c r="J2317" i="5"/>
  <c r="J2318" i="5"/>
  <c r="J2319" i="5"/>
  <c r="J2320" i="5"/>
  <c r="J2321" i="5"/>
  <c r="J2322" i="5"/>
  <c r="J2323" i="5"/>
  <c r="J2324" i="5"/>
  <c r="J2325" i="5"/>
  <c r="J2326" i="5"/>
  <c r="J2327" i="5"/>
  <c r="J2328" i="5"/>
  <c r="J2329" i="5"/>
  <c r="J2330" i="5"/>
  <c r="J2331" i="5"/>
  <c r="J2332" i="5"/>
  <c r="J2333" i="5"/>
  <c r="J2334" i="5"/>
  <c r="J2335" i="5"/>
  <c r="J2336" i="5"/>
  <c r="J2337" i="5"/>
  <c r="J2338" i="5"/>
  <c r="J2339" i="5"/>
  <c r="J2340" i="5"/>
  <c r="J2341" i="5"/>
  <c r="J2342" i="5"/>
  <c r="J2343" i="5"/>
  <c r="J2344" i="5"/>
  <c r="J2345" i="5"/>
  <c r="J2346" i="5"/>
  <c r="J2347" i="5"/>
  <c r="J2348" i="5"/>
  <c r="J2349" i="5"/>
  <c r="J2350" i="5"/>
  <c r="J2351" i="5"/>
  <c r="J2352" i="5"/>
  <c r="J2353" i="5"/>
  <c r="J2354" i="5"/>
  <c r="J2355" i="5"/>
  <c r="J2356" i="5"/>
  <c r="J2357" i="5"/>
  <c r="J2358" i="5"/>
  <c r="J2359" i="5"/>
  <c r="J2360" i="5"/>
  <c r="J2361" i="5"/>
  <c r="J2362" i="5"/>
  <c r="J2363" i="5"/>
  <c r="J2364" i="5"/>
  <c r="J2365" i="5"/>
  <c r="J2366" i="5"/>
  <c r="J2367" i="5"/>
  <c r="J2368" i="5"/>
  <c r="J2369" i="5"/>
  <c r="J2370" i="5"/>
  <c r="J2371" i="5"/>
  <c r="J2372" i="5"/>
  <c r="J2373" i="5"/>
  <c r="J2374" i="5"/>
  <c r="J2375" i="5"/>
  <c r="J2376" i="5"/>
  <c r="J2377" i="5"/>
  <c r="J2378" i="5"/>
  <c r="J2379" i="5"/>
  <c r="J2380" i="5"/>
  <c r="J2381" i="5"/>
  <c r="J2382" i="5"/>
  <c r="J2383" i="5"/>
  <c r="J2384" i="5"/>
  <c r="J2385" i="5"/>
  <c r="J2386" i="5"/>
  <c r="J2387" i="5"/>
  <c r="J2388" i="5"/>
  <c r="J2389" i="5"/>
  <c r="J2390" i="5"/>
  <c r="J2391" i="5"/>
  <c r="J2392" i="5"/>
  <c r="J2393" i="5"/>
  <c r="J2394" i="5"/>
  <c r="J2395" i="5"/>
  <c r="J2396" i="5"/>
  <c r="J2397" i="5"/>
  <c r="J2398" i="5"/>
  <c r="J2399" i="5"/>
  <c r="J2400" i="5"/>
  <c r="J2401" i="5"/>
  <c r="J2402" i="5"/>
  <c r="J2403" i="5"/>
  <c r="J2404" i="5"/>
  <c r="J2405" i="5"/>
  <c r="J2406" i="5"/>
  <c r="J2407" i="5"/>
  <c r="J2408" i="5"/>
  <c r="J2409" i="5"/>
  <c r="J2410" i="5"/>
  <c r="J2411" i="5"/>
  <c r="J2412" i="5"/>
  <c r="J2413" i="5"/>
  <c r="J2414" i="5"/>
  <c r="J2415" i="5"/>
  <c r="J2416" i="5"/>
  <c r="J2417" i="5"/>
  <c r="J2418" i="5"/>
  <c r="J2419" i="5"/>
  <c r="J2420" i="5"/>
  <c r="J2421" i="5"/>
  <c r="J2422" i="5"/>
  <c r="J2423" i="5"/>
  <c r="J2424" i="5"/>
  <c r="J2425" i="5"/>
  <c r="J2426" i="5"/>
  <c r="J2427" i="5"/>
  <c r="J2428" i="5"/>
  <c r="J2429" i="5"/>
  <c r="J2430" i="5"/>
  <c r="J2431" i="5"/>
  <c r="J2432" i="5"/>
  <c r="J2433" i="5"/>
  <c r="J2434" i="5"/>
  <c r="J2435" i="5"/>
  <c r="J2436" i="5"/>
  <c r="J2437" i="5"/>
  <c r="J2438" i="5"/>
  <c r="J2439" i="5"/>
  <c r="J2440" i="5"/>
  <c r="J2441" i="5"/>
  <c r="J2442" i="5"/>
  <c r="J2443" i="5"/>
  <c r="J2444" i="5"/>
  <c r="J2445" i="5"/>
  <c r="J2446" i="5"/>
  <c r="J2447" i="5"/>
  <c r="J2448" i="5"/>
  <c r="J2449" i="5"/>
  <c r="J2450" i="5"/>
  <c r="J2451" i="5"/>
  <c r="J2452" i="5"/>
  <c r="J2453" i="5"/>
  <c r="J2454" i="5"/>
  <c r="J2455" i="5"/>
  <c r="J2456" i="5"/>
  <c r="J2457" i="5"/>
  <c r="J2458" i="5"/>
  <c r="J2459" i="5"/>
  <c r="J2460" i="5"/>
  <c r="J2461" i="5"/>
  <c r="J2462" i="5"/>
  <c r="J2463" i="5"/>
  <c r="J2464" i="5"/>
  <c r="J2465" i="5"/>
  <c r="J2466" i="5"/>
  <c r="J2467" i="5"/>
  <c r="J2468" i="5"/>
  <c r="J2469" i="5"/>
  <c r="J2470" i="5"/>
  <c r="J2471" i="5"/>
  <c r="J2472" i="5"/>
  <c r="J2473" i="5"/>
  <c r="J2474" i="5"/>
  <c r="J2475" i="5"/>
  <c r="J2476" i="5"/>
  <c r="J2477" i="5"/>
  <c r="J2478" i="5"/>
  <c r="J2479" i="5"/>
  <c r="J2480" i="5"/>
  <c r="J2481" i="5"/>
  <c r="J2482" i="5"/>
  <c r="J2483" i="5"/>
  <c r="J2484" i="5"/>
  <c r="J2485" i="5"/>
  <c r="J2486" i="5"/>
  <c r="J2487" i="5"/>
  <c r="J2488" i="5"/>
  <c r="J2489" i="5"/>
  <c r="J2490" i="5"/>
  <c r="J2491" i="5"/>
  <c r="J2492" i="5"/>
  <c r="J2493" i="5"/>
  <c r="J2494" i="5"/>
  <c r="J2495" i="5"/>
  <c r="J2496" i="5"/>
  <c r="J2497" i="5"/>
  <c r="J2498" i="5"/>
  <c r="J2499" i="5"/>
  <c r="J2500" i="5"/>
  <c r="J2501" i="5"/>
  <c r="J2502" i="5"/>
  <c r="J2503" i="5"/>
  <c r="J2504" i="5"/>
  <c r="J2505" i="5"/>
  <c r="J2506" i="5"/>
  <c r="J2507" i="5"/>
  <c r="J2508" i="5"/>
  <c r="J2509" i="5"/>
  <c r="J2510" i="5"/>
  <c r="J2511" i="5"/>
  <c r="J2512" i="5"/>
  <c r="J2513" i="5"/>
  <c r="J2514" i="5"/>
  <c r="J2515" i="5"/>
  <c r="J2516" i="5"/>
  <c r="J2517" i="5"/>
  <c r="J2518" i="5"/>
  <c r="J2519" i="5"/>
  <c r="J2520" i="5"/>
  <c r="J2521" i="5"/>
  <c r="J2522" i="5"/>
  <c r="J2523" i="5"/>
  <c r="J2524" i="5"/>
  <c r="J2525" i="5"/>
  <c r="J2526" i="5"/>
  <c r="J2527" i="5"/>
  <c r="J2528" i="5"/>
  <c r="J2529" i="5"/>
  <c r="J2530" i="5"/>
  <c r="J2531" i="5"/>
  <c r="J2532" i="5"/>
  <c r="J2533" i="5"/>
  <c r="J2534" i="5"/>
  <c r="J2535" i="5"/>
  <c r="J2536" i="5"/>
  <c r="J2537" i="5"/>
  <c r="J2538" i="5"/>
  <c r="J2539" i="5"/>
  <c r="J2540" i="5"/>
  <c r="J2541" i="5"/>
  <c r="J2542" i="5"/>
  <c r="J2543" i="5"/>
  <c r="J2544" i="5"/>
  <c r="J2545" i="5"/>
  <c r="J2546" i="5"/>
  <c r="J2547" i="5"/>
  <c r="J2548" i="5"/>
  <c r="J2549" i="5"/>
  <c r="J2550" i="5"/>
  <c r="J2551" i="5"/>
  <c r="J2552" i="5"/>
  <c r="J2553" i="5"/>
  <c r="J2554" i="5"/>
  <c r="J2555" i="5"/>
  <c r="J2556" i="5"/>
  <c r="J2557" i="5"/>
  <c r="J2558" i="5"/>
  <c r="J2559" i="5"/>
  <c r="J2560" i="5"/>
  <c r="J2561" i="5"/>
  <c r="J2562" i="5"/>
  <c r="J2563" i="5"/>
  <c r="J2564" i="5"/>
  <c r="J2565" i="5"/>
  <c r="J2566" i="5"/>
  <c r="J2567" i="5"/>
  <c r="J2568" i="5"/>
  <c r="J2569" i="5"/>
  <c r="J2570" i="5"/>
  <c r="J2571" i="5"/>
  <c r="J2572" i="5"/>
  <c r="J2573" i="5"/>
  <c r="J2574" i="5"/>
  <c r="J2575" i="5"/>
  <c r="J2576" i="5"/>
  <c r="J2577" i="5"/>
  <c r="J2578" i="5"/>
  <c r="J2579" i="5"/>
  <c r="J2580" i="5"/>
  <c r="J2581" i="5"/>
  <c r="J2582" i="5"/>
  <c r="J2583" i="5"/>
  <c r="J2584" i="5"/>
  <c r="J2585" i="5"/>
  <c r="J2586" i="5"/>
  <c r="J2587" i="5"/>
  <c r="J2588" i="5"/>
  <c r="J2589" i="5"/>
  <c r="J2590" i="5"/>
  <c r="J2591" i="5"/>
  <c r="J2592" i="5"/>
  <c r="J2593" i="5"/>
  <c r="J2594" i="5"/>
  <c r="J2595" i="5"/>
  <c r="J2596" i="5"/>
  <c r="J2597" i="5"/>
  <c r="J2598" i="5"/>
  <c r="J2599" i="5"/>
  <c r="J2600" i="5"/>
  <c r="J2601" i="5"/>
  <c r="J2602" i="5"/>
  <c r="J2603" i="5"/>
  <c r="J2604" i="5"/>
  <c r="J2605" i="5"/>
  <c r="J2606" i="5"/>
  <c r="J2607" i="5"/>
  <c r="J2608" i="5"/>
  <c r="J2609" i="5"/>
  <c r="J2610" i="5"/>
  <c r="J2611" i="5"/>
  <c r="J2612" i="5"/>
  <c r="J2613" i="5"/>
  <c r="J2614" i="5"/>
  <c r="J2615" i="5"/>
  <c r="J2616" i="5"/>
  <c r="J2617" i="5"/>
  <c r="J2618" i="5"/>
  <c r="J2619" i="5"/>
  <c r="J2620" i="5"/>
  <c r="J2621" i="5"/>
  <c r="J2622" i="5"/>
  <c r="J2623" i="5"/>
  <c r="J2624" i="5"/>
  <c r="J2625" i="5"/>
  <c r="J2626" i="5"/>
  <c r="J2627" i="5"/>
  <c r="J2628" i="5"/>
  <c r="J2629" i="5"/>
  <c r="J2630" i="5"/>
  <c r="J2631" i="5"/>
  <c r="J2632" i="5"/>
  <c r="J2633" i="5"/>
  <c r="J2634" i="5"/>
  <c r="J2635" i="5"/>
  <c r="J2636" i="5"/>
  <c r="J2637" i="5"/>
  <c r="J2638" i="5"/>
  <c r="J2639" i="5"/>
  <c r="J2640" i="5"/>
  <c r="J2641" i="5"/>
  <c r="J2642" i="5"/>
  <c r="J2643" i="5"/>
  <c r="J2644" i="5"/>
  <c r="J2645" i="5"/>
  <c r="J2646" i="5"/>
  <c r="J2647" i="5"/>
  <c r="J2648" i="5"/>
  <c r="J2649" i="5"/>
  <c r="J2650" i="5"/>
  <c r="J2651" i="5"/>
  <c r="J2652" i="5"/>
  <c r="J2653" i="5"/>
  <c r="J2654" i="5"/>
  <c r="J2655" i="5"/>
  <c r="J2656" i="5"/>
  <c r="J2657" i="5"/>
  <c r="J2658" i="5"/>
  <c r="J2659" i="5"/>
  <c r="J2660" i="5"/>
  <c r="J2661" i="5"/>
  <c r="J2662" i="5"/>
  <c r="J2663" i="5"/>
  <c r="J2664" i="5"/>
  <c r="J2665" i="5"/>
  <c r="J2666" i="5"/>
  <c r="J2667" i="5"/>
  <c r="J2668" i="5"/>
  <c r="J2669" i="5"/>
  <c r="J2670" i="5"/>
  <c r="J2671" i="5"/>
  <c r="J2672" i="5"/>
  <c r="J2673" i="5"/>
  <c r="J2674" i="5"/>
  <c r="J2675" i="5"/>
  <c r="J2676" i="5"/>
  <c r="J2677" i="5"/>
  <c r="J2678" i="5"/>
  <c r="J2679" i="5"/>
  <c r="J2680" i="5"/>
  <c r="J2681" i="5"/>
  <c r="J2682" i="5"/>
  <c r="J2683" i="5"/>
  <c r="J2684" i="5"/>
  <c r="J2685" i="5"/>
  <c r="J2686" i="5"/>
  <c r="J2687" i="5"/>
  <c r="J2688" i="5"/>
  <c r="J2689" i="5"/>
  <c r="J2690" i="5"/>
  <c r="J2691" i="5"/>
  <c r="J2692" i="5"/>
  <c r="J2693" i="5"/>
  <c r="J2694" i="5"/>
  <c r="J2695" i="5"/>
  <c r="J2696" i="5"/>
  <c r="J2697" i="5"/>
  <c r="J2698" i="5"/>
  <c r="J2699" i="5"/>
  <c r="J2700" i="5"/>
  <c r="J2701" i="5"/>
  <c r="J2702" i="5"/>
  <c r="J2703" i="5"/>
  <c r="J2704" i="5"/>
  <c r="J2705" i="5"/>
  <c r="J2706" i="5"/>
  <c r="J2707" i="5"/>
  <c r="J2708" i="5"/>
  <c r="J2709" i="5"/>
  <c r="J2710" i="5"/>
  <c r="J2711" i="5"/>
  <c r="J2712" i="5"/>
  <c r="J2713" i="5"/>
  <c r="J2714" i="5"/>
  <c r="J2715" i="5"/>
  <c r="J2716" i="5"/>
  <c r="J2717" i="5"/>
  <c r="J2718" i="5"/>
  <c r="J2719" i="5"/>
  <c r="J2720" i="5"/>
  <c r="J2721" i="5"/>
  <c r="J2722" i="5"/>
  <c r="J2723" i="5"/>
  <c r="J2724" i="5"/>
  <c r="J2725" i="5"/>
  <c r="J2726" i="5"/>
  <c r="J2727" i="5"/>
  <c r="J2728" i="5"/>
  <c r="J2729" i="5"/>
  <c r="J2730" i="5"/>
  <c r="J2731" i="5"/>
  <c r="J2732" i="5"/>
  <c r="J2733" i="5"/>
  <c r="J2734" i="5"/>
  <c r="J2735" i="5"/>
  <c r="J2736" i="5"/>
  <c r="J2737" i="5"/>
  <c r="J2738" i="5"/>
  <c r="J2739" i="5"/>
  <c r="J2740" i="5"/>
  <c r="J2741" i="5"/>
  <c r="J2742" i="5"/>
  <c r="J2743" i="5"/>
  <c r="J2744" i="5"/>
  <c r="J2745" i="5"/>
  <c r="J2746" i="5"/>
  <c r="J2747" i="5"/>
  <c r="J2748" i="5"/>
  <c r="J2749" i="5"/>
  <c r="J2750" i="5"/>
  <c r="J2751" i="5"/>
  <c r="J2752" i="5"/>
  <c r="J2753" i="5"/>
  <c r="J2754" i="5"/>
  <c r="J2755" i="5"/>
  <c r="J2756" i="5"/>
  <c r="J2757" i="5"/>
  <c r="J2758" i="5"/>
  <c r="J2759" i="5"/>
  <c r="J2760" i="5"/>
  <c r="J2761" i="5"/>
  <c r="J2762" i="5"/>
  <c r="J2763" i="5"/>
  <c r="J2764" i="5"/>
  <c r="J2765" i="5"/>
  <c r="J2766" i="5"/>
  <c r="J2767" i="5"/>
  <c r="J2768" i="5"/>
  <c r="J2769" i="5"/>
  <c r="J2770" i="5"/>
  <c r="J2771" i="5"/>
  <c r="J2772" i="5"/>
  <c r="J2773" i="5"/>
  <c r="J2774" i="5"/>
  <c r="J2775" i="5"/>
  <c r="J2776" i="5"/>
  <c r="J2777" i="5"/>
  <c r="J2778" i="5"/>
  <c r="J2779" i="5"/>
  <c r="J2780" i="5"/>
  <c r="J2781" i="5"/>
  <c r="J2782" i="5"/>
  <c r="J2783" i="5"/>
  <c r="J2784" i="5"/>
  <c r="J2785" i="5"/>
  <c r="J2786" i="5"/>
  <c r="J2787" i="5"/>
  <c r="J2788" i="5"/>
  <c r="J2789" i="5"/>
  <c r="J2790" i="5"/>
  <c r="J2791" i="5"/>
  <c r="J2792" i="5"/>
  <c r="J2793" i="5"/>
  <c r="J2794" i="5"/>
  <c r="J2795" i="5"/>
  <c r="J2796" i="5"/>
  <c r="J2797" i="5"/>
  <c r="J2798" i="5"/>
  <c r="J2799" i="5"/>
  <c r="J2800" i="5"/>
  <c r="J2801" i="5"/>
  <c r="J2802" i="5"/>
  <c r="J2803" i="5"/>
  <c r="J2804" i="5"/>
  <c r="J2805" i="5"/>
  <c r="J2806" i="5"/>
  <c r="J2807" i="5"/>
  <c r="J2808" i="5"/>
  <c r="J2809" i="5"/>
  <c r="J2810" i="5"/>
  <c r="J2811" i="5"/>
  <c r="J2812" i="5"/>
  <c r="J2813" i="5"/>
  <c r="J2814" i="5"/>
  <c r="J2815" i="5"/>
  <c r="J2816" i="5"/>
  <c r="J2817" i="5"/>
  <c r="J2818" i="5"/>
  <c r="J2819" i="5"/>
  <c r="J2820" i="5"/>
  <c r="J2821" i="5"/>
  <c r="J2822" i="5"/>
  <c r="J2823" i="5"/>
  <c r="J2824" i="5"/>
  <c r="J2825" i="5"/>
  <c r="J2826" i="5"/>
  <c r="J2827" i="5"/>
  <c r="J2828" i="5"/>
  <c r="J2829" i="5"/>
  <c r="J2830" i="5"/>
  <c r="J2831" i="5"/>
  <c r="J2832" i="5"/>
  <c r="J2833" i="5"/>
  <c r="J2834" i="5"/>
  <c r="J2835" i="5"/>
  <c r="J2836" i="5"/>
  <c r="J2837" i="5"/>
  <c r="J2838" i="5"/>
  <c r="J2839" i="5"/>
  <c r="J2840" i="5"/>
  <c r="J2841" i="5"/>
  <c r="J2842" i="5"/>
  <c r="J2843" i="5"/>
  <c r="J2844" i="5"/>
  <c r="J2845" i="5"/>
  <c r="J2846" i="5"/>
  <c r="J2847" i="5"/>
  <c r="J2848" i="5"/>
  <c r="J2849" i="5"/>
  <c r="J2850" i="5"/>
  <c r="J2851" i="5"/>
  <c r="J2852" i="5"/>
  <c r="J2853" i="5"/>
  <c r="J2854" i="5"/>
  <c r="J2855" i="5"/>
  <c r="J2856" i="5"/>
  <c r="J2857" i="5"/>
  <c r="J2858" i="5"/>
  <c r="J2859" i="5"/>
  <c r="J2860" i="5"/>
  <c r="J2861" i="5"/>
  <c r="J2862" i="5"/>
  <c r="J2863" i="5"/>
  <c r="J2864" i="5"/>
  <c r="J2865" i="5"/>
  <c r="J2866" i="5"/>
  <c r="J2867" i="5"/>
  <c r="J2868" i="5"/>
  <c r="J2869" i="5"/>
  <c r="J2870" i="5"/>
  <c r="J2871" i="5"/>
  <c r="J2872" i="5"/>
  <c r="J2873" i="5"/>
  <c r="J2874" i="5"/>
  <c r="J2875" i="5"/>
  <c r="J2876" i="5"/>
  <c r="J2877" i="5"/>
  <c r="J2878" i="5"/>
  <c r="J2879" i="5"/>
  <c r="J2880" i="5"/>
  <c r="J2881" i="5"/>
  <c r="J2882" i="5"/>
  <c r="J2883" i="5"/>
  <c r="J2884" i="5"/>
  <c r="J2885" i="5"/>
  <c r="J2886" i="5"/>
  <c r="J2887" i="5"/>
  <c r="J2888" i="5"/>
  <c r="J2889" i="5"/>
  <c r="J2890" i="5"/>
  <c r="J2891" i="5"/>
  <c r="J2892" i="5"/>
  <c r="J2893" i="5"/>
  <c r="J2894" i="5"/>
  <c r="J2895" i="5"/>
  <c r="J2896" i="5"/>
  <c r="J2897" i="5"/>
  <c r="J2898" i="5"/>
  <c r="J2899" i="5"/>
  <c r="J2900" i="5"/>
  <c r="J2901" i="5"/>
  <c r="J2902" i="5"/>
  <c r="J2903" i="5"/>
  <c r="J2904" i="5"/>
  <c r="J2905" i="5"/>
  <c r="J2906" i="5"/>
  <c r="J2907" i="5"/>
  <c r="J2908" i="5"/>
  <c r="J2909" i="5"/>
  <c r="J2910" i="5"/>
  <c r="J2911" i="5"/>
  <c r="J2912" i="5"/>
  <c r="J2913" i="5"/>
  <c r="J2914" i="5"/>
  <c r="J2915" i="5"/>
  <c r="J2916" i="5"/>
  <c r="J2917" i="5"/>
  <c r="J2918" i="5"/>
  <c r="J2919" i="5"/>
  <c r="J2920" i="5"/>
  <c r="J2921" i="5"/>
  <c r="J2922" i="5"/>
  <c r="J2923" i="5"/>
  <c r="J2924" i="5"/>
  <c r="J2925" i="5"/>
  <c r="J2926" i="5"/>
  <c r="J2927" i="5"/>
  <c r="J2928" i="5"/>
  <c r="J2929" i="5"/>
  <c r="J2930" i="5"/>
  <c r="J2931" i="5"/>
  <c r="J2932" i="5"/>
  <c r="J2933" i="5"/>
  <c r="J2934" i="5"/>
  <c r="J2935" i="5"/>
  <c r="J2936" i="5"/>
  <c r="J2937" i="5"/>
  <c r="J2938" i="5"/>
  <c r="J2939" i="5"/>
  <c r="J2940" i="5"/>
  <c r="J2941" i="5"/>
  <c r="J2942" i="5"/>
  <c r="J2943" i="5"/>
  <c r="J2944" i="5"/>
  <c r="J2945" i="5"/>
  <c r="J2946" i="5"/>
  <c r="J2947" i="5"/>
  <c r="J2948" i="5"/>
  <c r="J2949" i="5"/>
  <c r="J2950" i="5"/>
  <c r="J2951" i="5"/>
  <c r="J2952" i="5"/>
  <c r="J2953" i="5"/>
  <c r="J2954" i="5"/>
  <c r="J2955" i="5"/>
  <c r="J2956" i="5"/>
  <c r="J2957" i="5"/>
  <c r="J2958" i="5"/>
  <c r="J2959" i="5"/>
  <c r="J2960" i="5"/>
  <c r="J2961" i="5"/>
  <c r="J2962" i="5"/>
  <c r="J2963" i="5"/>
  <c r="J2964" i="5"/>
  <c r="J2965" i="5"/>
  <c r="J2966" i="5"/>
  <c r="J2967" i="5"/>
  <c r="J2968" i="5"/>
  <c r="J2969" i="5"/>
  <c r="J2970" i="5"/>
  <c r="J2971" i="5"/>
  <c r="J2972" i="5"/>
  <c r="J2973" i="5"/>
  <c r="J2974" i="5"/>
  <c r="J2975" i="5"/>
  <c r="J2976" i="5"/>
  <c r="J2977" i="5"/>
  <c r="J2978" i="5"/>
  <c r="J2979" i="5"/>
  <c r="J2980" i="5"/>
  <c r="J2981" i="5"/>
  <c r="J2982" i="5"/>
  <c r="J2983" i="5"/>
  <c r="J2984" i="5"/>
  <c r="J2985" i="5"/>
  <c r="J2986" i="5"/>
  <c r="J2987" i="5"/>
  <c r="J2988" i="5"/>
  <c r="J2989" i="5"/>
  <c r="J2990" i="5"/>
  <c r="J2991" i="5"/>
  <c r="J2992" i="5"/>
  <c r="J2993" i="5"/>
  <c r="J2994" i="5"/>
  <c r="J2995" i="5"/>
  <c r="J2996" i="5"/>
  <c r="J2997" i="5"/>
  <c r="J2998" i="5"/>
  <c r="J2999" i="5"/>
  <c r="J3000" i="5"/>
  <c r="J3001" i="5"/>
  <c r="M2" i="5"/>
  <c r="R2" i="5" s="1"/>
  <c r="M3" i="5"/>
  <c r="R3" i="5" s="1"/>
  <c r="M4" i="5"/>
  <c r="R4" i="5" s="1"/>
  <c r="M5" i="5"/>
  <c r="R5" i="5" s="1"/>
  <c r="M6" i="5"/>
  <c r="R6" i="5" s="1"/>
  <c r="M7" i="5"/>
  <c r="R7" i="5" s="1"/>
  <c r="M8" i="5"/>
  <c r="R8" i="5" s="1"/>
  <c r="M9" i="5"/>
  <c r="R9" i="5" s="1"/>
  <c r="M10" i="5"/>
  <c r="R10" i="5" s="1"/>
  <c r="M11" i="5"/>
  <c r="R11" i="5" s="1"/>
  <c r="M12" i="5"/>
  <c r="R12" i="5" s="1"/>
  <c r="M13" i="5"/>
  <c r="R13" i="5" s="1"/>
  <c r="M14" i="5"/>
  <c r="R14" i="5" s="1"/>
  <c r="M15" i="5"/>
  <c r="R15" i="5" s="1"/>
  <c r="M16" i="5"/>
  <c r="R16" i="5" s="1"/>
  <c r="M17" i="5"/>
  <c r="R17" i="5" s="1"/>
  <c r="M18" i="5"/>
  <c r="R18" i="5" s="1"/>
  <c r="M19" i="5"/>
  <c r="R19" i="5" s="1"/>
  <c r="M20" i="5"/>
  <c r="R20" i="5" s="1"/>
  <c r="M21" i="5"/>
  <c r="R21" i="5" s="1"/>
  <c r="M22" i="5"/>
  <c r="R22" i="5" s="1"/>
  <c r="M23" i="5"/>
  <c r="R23" i="5" s="1"/>
  <c r="M24" i="5"/>
  <c r="R24" i="5" s="1"/>
  <c r="M25" i="5"/>
  <c r="R25" i="5" s="1"/>
  <c r="M26" i="5"/>
  <c r="R26" i="5" s="1"/>
  <c r="M27" i="5"/>
  <c r="R27" i="5" s="1"/>
  <c r="M28" i="5"/>
  <c r="R28" i="5" s="1"/>
  <c r="M29" i="5"/>
  <c r="R29" i="5" s="1"/>
  <c r="M30" i="5"/>
  <c r="R30" i="5" s="1"/>
  <c r="M31" i="5"/>
  <c r="R31" i="5" s="1"/>
  <c r="M32" i="5"/>
  <c r="R32" i="5" s="1"/>
  <c r="M33" i="5"/>
  <c r="R33" i="5" s="1"/>
  <c r="M34" i="5"/>
  <c r="R34" i="5" s="1"/>
  <c r="M35" i="5"/>
  <c r="R35" i="5" s="1"/>
  <c r="M36" i="5"/>
  <c r="R36" i="5" s="1"/>
  <c r="M37" i="5"/>
  <c r="R37" i="5" s="1"/>
  <c r="M38" i="5"/>
  <c r="R38" i="5" s="1"/>
  <c r="M39" i="5"/>
  <c r="R39" i="5" s="1"/>
  <c r="M40" i="5"/>
  <c r="R40" i="5" s="1"/>
  <c r="M41" i="5"/>
  <c r="R41" i="5" s="1"/>
  <c r="M42" i="5"/>
  <c r="R42" i="5" s="1"/>
  <c r="M43" i="5"/>
  <c r="R43" i="5" s="1"/>
  <c r="M44" i="5"/>
  <c r="R44" i="5" s="1"/>
  <c r="M45" i="5"/>
  <c r="R45" i="5" s="1"/>
  <c r="M46" i="5"/>
  <c r="R46" i="5" s="1"/>
  <c r="M47" i="5"/>
  <c r="R47" i="5" s="1"/>
  <c r="M48" i="5"/>
  <c r="R48" i="5" s="1"/>
  <c r="M49" i="5"/>
  <c r="R49" i="5" s="1"/>
  <c r="M50" i="5"/>
  <c r="R50" i="5" s="1"/>
  <c r="M51" i="5"/>
  <c r="R51" i="5" s="1"/>
  <c r="M52" i="5"/>
  <c r="R52" i="5" s="1"/>
  <c r="M53" i="5"/>
  <c r="R53" i="5" s="1"/>
  <c r="M54" i="5"/>
  <c r="R54" i="5" s="1"/>
  <c r="M55" i="5"/>
  <c r="R55" i="5" s="1"/>
  <c r="M56" i="5"/>
  <c r="R56" i="5" s="1"/>
  <c r="M57" i="5"/>
  <c r="R57" i="5" s="1"/>
  <c r="M58" i="5"/>
  <c r="R58" i="5" s="1"/>
  <c r="M59" i="5"/>
  <c r="R59" i="5" s="1"/>
  <c r="M60" i="5"/>
  <c r="R60" i="5" s="1"/>
  <c r="M61" i="5"/>
  <c r="R61" i="5" s="1"/>
  <c r="M62" i="5"/>
  <c r="R62" i="5" s="1"/>
  <c r="M63" i="5"/>
  <c r="R63" i="5" s="1"/>
  <c r="M64" i="5"/>
  <c r="R64" i="5" s="1"/>
  <c r="M65" i="5"/>
  <c r="R65" i="5" s="1"/>
  <c r="M66" i="5"/>
  <c r="R66" i="5" s="1"/>
  <c r="M67" i="5"/>
  <c r="R67" i="5" s="1"/>
  <c r="M68" i="5"/>
  <c r="R68" i="5" s="1"/>
  <c r="M69" i="5"/>
  <c r="R69" i="5" s="1"/>
  <c r="M70" i="5"/>
  <c r="R70" i="5" s="1"/>
  <c r="M71" i="5"/>
  <c r="R71" i="5" s="1"/>
  <c r="M72" i="5"/>
  <c r="R72" i="5" s="1"/>
  <c r="M73" i="5"/>
  <c r="R73" i="5" s="1"/>
  <c r="M74" i="5"/>
  <c r="R74" i="5" s="1"/>
  <c r="M75" i="5"/>
  <c r="R75" i="5" s="1"/>
  <c r="M76" i="5"/>
  <c r="R76" i="5" s="1"/>
  <c r="M77" i="5"/>
  <c r="R77" i="5" s="1"/>
  <c r="M78" i="5"/>
  <c r="R78" i="5" s="1"/>
  <c r="M79" i="5"/>
  <c r="R79" i="5" s="1"/>
  <c r="M80" i="5"/>
  <c r="R80" i="5" s="1"/>
  <c r="M81" i="5"/>
  <c r="R81" i="5" s="1"/>
  <c r="M82" i="5"/>
  <c r="R82" i="5" s="1"/>
  <c r="M83" i="5"/>
  <c r="R83" i="5" s="1"/>
  <c r="M84" i="5"/>
  <c r="R84" i="5" s="1"/>
  <c r="M85" i="5"/>
  <c r="R85" i="5" s="1"/>
  <c r="M86" i="5"/>
  <c r="R86" i="5" s="1"/>
  <c r="M87" i="5"/>
  <c r="R87" i="5" s="1"/>
  <c r="M88" i="5"/>
  <c r="R88" i="5" s="1"/>
  <c r="M89" i="5"/>
  <c r="R89" i="5" s="1"/>
  <c r="M90" i="5"/>
  <c r="R90" i="5" s="1"/>
  <c r="M91" i="5"/>
  <c r="R91" i="5" s="1"/>
  <c r="M92" i="5"/>
  <c r="R92" i="5" s="1"/>
  <c r="M93" i="5"/>
  <c r="R93" i="5" s="1"/>
  <c r="M94" i="5"/>
  <c r="R94" i="5" s="1"/>
  <c r="M95" i="5"/>
  <c r="R95" i="5" s="1"/>
  <c r="M96" i="5"/>
  <c r="R96" i="5" s="1"/>
  <c r="M97" i="5"/>
  <c r="R97" i="5" s="1"/>
  <c r="M98" i="5"/>
  <c r="R98" i="5" s="1"/>
  <c r="M99" i="5"/>
  <c r="R99" i="5" s="1"/>
  <c r="M100" i="5"/>
  <c r="R100" i="5" s="1"/>
  <c r="M101" i="5"/>
  <c r="R101" i="5" s="1"/>
  <c r="M102" i="5"/>
  <c r="R102" i="5" s="1"/>
  <c r="M103" i="5"/>
  <c r="R103" i="5" s="1"/>
  <c r="M104" i="5"/>
  <c r="R104" i="5" s="1"/>
  <c r="M105" i="5"/>
  <c r="R105" i="5" s="1"/>
  <c r="M106" i="5"/>
  <c r="R106" i="5" s="1"/>
  <c r="M107" i="5"/>
  <c r="R107" i="5" s="1"/>
  <c r="M108" i="5"/>
  <c r="R108" i="5" s="1"/>
  <c r="M109" i="5"/>
  <c r="R109" i="5" s="1"/>
  <c r="M110" i="5"/>
  <c r="R110" i="5" s="1"/>
  <c r="M111" i="5"/>
  <c r="R111" i="5" s="1"/>
  <c r="M112" i="5"/>
  <c r="R112" i="5" s="1"/>
  <c r="M113" i="5"/>
  <c r="R113" i="5" s="1"/>
  <c r="M114" i="5"/>
  <c r="R114" i="5" s="1"/>
  <c r="M115" i="5"/>
  <c r="R115" i="5" s="1"/>
  <c r="M116" i="5"/>
  <c r="R116" i="5" s="1"/>
  <c r="M117" i="5"/>
  <c r="R117" i="5" s="1"/>
  <c r="M118" i="5"/>
  <c r="R118" i="5" s="1"/>
  <c r="M119" i="5"/>
  <c r="R119" i="5" s="1"/>
  <c r="M120" i="5"/>
  <c r="R120" i="5" s="1"/>
  <c r="M121" i="5"/>
  <c r="R121" i="5" s="1"/>
  <c r="M122" i="5"/>
  <c r="R122" i="5" s="1"/>
  <c r="M123" i="5"/>
  <c r="R123" i="5" s="1"/>
  <c r="M124" i="5"/>
  <c r="R124" i="5" s="1"/>
  <c r="M125" i="5"/>
  <c r="R125" i="5" s="1"/>
  <c r="M126" i="5"/>
  <c r="R126" i="5" s="1"/>
  <c r="M127" i="5"/>
  <c r="R127" i="5" s="1"/>
  <c r="M128" i="5"/>
  <c r="R128" i="5" s="1"/>
  <c r="M129" i="5"/>
  <c r="R129" i="5" s="1"/>
  <c r="M130" i="5"/>
  <c r="R130" i="5" s="1"/>
  <c r="M131" i="5"/>
  <c r="R131" i="5" s="1"/>
  <c r="M132" i="5"/>
  <c r="R132" i="5" s="1"/>
  <c r="M133" i="5"/>
  <c r="R133" i="5" s="1"/>
  <c r="M134" i="5"/>
  <c r="R134" i="5" s="1"/>
  <c r="M135" i="5"/>
  <c r="R135" i="5" s="1"/>
  <c r="M136" i="5"/>
  <c r="R136" i="5" s="1"/>
  <c r="M137" i="5"/>
  <c r="R137" i="5" s="1"/>
  <c r="M138" i="5"/>
  <c r="R138" i="5" s="1"/>
  <c r="M139" i="5"/>
  <c r="R139" i="5" s="1"/>
  <c r="M140" i="5"/>
  <c r="R140" i="5" s="1"/>
  <c r="M141" i="5"/>
  <c r="R141" i="5" s="1"/>
  <c r="M142" i="5"/>
  <c r="R142" i="5" s="1"/>
  <c r="M143" i="5"/>
  <c r="R143" i="5" s="1"/>
  <c r="M144" i="5"/>
  <c r="R144" i="5" s="1"/>
  <c r="M145" i="5"/>
  <c r="R145" i="5" s="1"/>
  <c r="M146" i="5"/>
  <c r="R146" i="5" s="1"/>
  <c r="M147" i="5"/>
  <c r="R147" i="5" s="1"/>
  <c r="M148" i="5"/>
  <c r="R148" i="5" s="1"/>
  <c r="M149" i="5"/>
  <c r="R149" i="5" s="1"/>
  <c r="M150" i="5"/>
  <c r="R150" i="5" s="1"/>
  <c r="M151" i="5"/>
  <c r="R151" i="5" s="1"/>
  <c r="M152" i="5"/>
  <c r="R152" i="5" s="1"/>
  <c r="M153" i="5"/>
  <c r="R153" i="5" s="1"/>
  <c r="M154" i="5"/>
  <c r="R154" i="5" s="1"/>
  <c r="M155" i="5"/>
  <c r="R155" i="5" s="1"/>
  <c r="M156" i="5"/>
  <c r="R156" i="5" s="1"/>
  <c r="M157" i="5"/>
  <c r="R157" i="5" s="1"/>
  <c r="M158" i="5"/>
  <c r="R158" i="5" s="1"/>
  <c r="M159" i="5"/>
  <c r="R159" i="5" s="1"/>
  <c r="M160" i="5"/>
  <c r="R160" i="5" s="1"/>
  <c r="M161" i="5"/>
  <c r="R161" i="5" s="1"/>
  <c r="M162" i="5"/>
  <c r="R162" i="5" s="1"/>
  <c r="M163" i="5"/>
  <c r="R163" i="5" s="1"/>
  <c r="M164" i="5"/>
  <c r="R164" i="5" s="1"/>
  <c r="M165" i="5"/>
  <c r="R165" i="5" s="1"/>
  <c r="M166" i="5"/>
  <c r="R166" i="5" s="1"/>
  <c r="M167" i="5"/>
  <c r="R167" i="5" s="1"/>
  <c r="M168" i="5"/>
  <c r="R168" i="5" s="1"/>
  <c r="M169" i="5"/>
  <c r="R169" i="5" s="1"/>
  <c r="M170" i="5"/>
  <c r="R170" i="5" s="1"/>
  <c r="M171" i="5"/>
  <c r="R171" i="5" s="1"/>
  <c r="M172" i="5"/>
  <c r="R172" i="5" s="1"/>
  <c r="M173" i="5"/>
  <c r="R173" i="5" s="1"/>
  <c r="M174" i="5"/>
  <c r="R174" i="5" s="1"/>
  <c r="M175" i="5"/>
  <c r="R175" i="5" s="1"/>
  <c r="M176" i="5"/>
  <c r="R176" i="5" s="1"/>
  <c r="M177" i="5"/>
  <c r="R177" i="5" s="1"/>
  <c r="M178" i="5"/>
  <c r="R178" i="5" s="1"/>
  <c r="M179" i="5"/>
  <c r="R179" i="5" s="1"/>
  <c r="M180" i="5"/>
  <c r="R180" i="5" s="1"/>
  <c r="M181" i="5"/>
  <c r="R181" i="5" s="1"/>
  <c r="M182" i="5"/>
  <c r="R182" i="5" s="1"/>
  <c r="M183" i="5"/>
  <c r="R183" i="5" s="1"/>
  <c r="M184" i="5"/>
  <c r="R184" i="5" s="1"/>
  <c r="M185" i="5"/>
  <c r="R185" i="5" s="1"/>
  <c r="M186" i="5"/>
  <c r="R186" i="5" s="1"/>
  <c r="M187" i="5"/>
  <c r="R187" i="5" s="1"/>
  <c r="M188" i="5"/>
  <c r="R188" i="5" s="1"/>
  <c r="M189" i="5"/>
  <c r="R189" i="5" s="1"/>
  <c r="M190" i="5"/>
  <c r="R190" i="5" s="1"/>
  <c r="M191" i="5"/>
  <c r="R191" i="5" s="1"/>
  <c r="M192" i="5"/>
  <c r="R192" i="5" s="1"/>
  <c r="M193" i="5"/>
  <c r="R193" i="5" s="1"/>
  <c r="M194" i="5"/>
  <c r="R194" i="5" s="1"/>
  <c r="M195" i="5"/>
  <c r="R195" i="5" s="1"/>
  <c r="M196" i="5"/>
  <c r="R196" i="5" s="1"/>
  <c r="M197" i="5"/>
  <c r="R197" i="5" s="1"/>
  <c r="M198" i="5"/>
  <c r="R198" i="5" s="1"/>
  <c r="M199" i="5"/>
  <c r="R199" i="5" s="1"/>
  <c r="M200" i="5"/>
  <c r="R200" i="5" s="1"/>
  <c r="M201" i="5"/>
  <c r="R201" i="5" s="1"/>
  <c r="M202" i="5"/>
  <c r="R202" i="5" s="1"/>
  <c r="M203" i="5"/>
  <c r="R203" i="5" s="1"/>
  <c r="M204" i="5"/>
  <c r="R204" i="5" s="1"/>
  <c r="M205" i="5"/>
  <c r="R205" i="5" s="1"/>
  <c r="M206" i="5"/>
  <c r="R206" i="5" s="1"/>
  <c r="M207" i="5"/>
  <c r="R207" i="5" s="1"/>
  <c r="M208" i="5"/>
  <c r="R208" i="5" s="1"/>
  <c r="M209" i="5"/>
  <c r="R209" i="5" s="1"/>
  <c r="M210" i="5"/>
  <c r="R210" i="5" s="1"/>
  <c r="M211" i="5"/>
  <c r="R211" i="5" s="1"/>
  <c r="M212" i="5"/>
  <c r="R212" i="5" s="1"/>
  <c r="M213" i="5"/>
  <c r="R213" i="5" s="1"/>
  <c r="M214" i="5"/>
  <c r="R214" i="5" s="1"/>
  <c r="M215" i="5"/>
  <c r="R215" i="5" s="1"/>
  <c r="M216" i="5"/>
  <c r="R216" i="5" s="1"/>
  <c r="M217" i="5"/>
  <c r="R217" i="5" s="1"/>
  <c r="M218" i="5"/>
  <c r="R218" i="5" s="1"/>
  <c r="M219" i="5"/>
  <c r="R219" i="5" s="1"/>
  <c r="M220" i="5"/>
  <c r="R220" i="5" s="1"/>
  <c r="M221" i="5"/>
  <c r="R221" i="5" s="1"/>
  <c r="M222" i="5"/>
  <c r="R222" i="5" s="1"/>
  <c r="M223" i="5"/>
  <c r="R223" i="5" s="1"/>
  <c r="M224" i="5"/>
  <c r="R224" i="5" s="1"/>
  <c r="M225" i="5"/>
  <c r="R225" i="5" s="1"/>
  <c r="M226" i="5"/>
  <c r="R226" i="5" s="1"/>
  <c r="M227" i="5"/>
  <c r="R227" i="5" s="1"/>
  <c r="M228" i="5"/>
  <c r="R228" i="5" s="1"/>
  <c r="M229" i="5"/>
  <c r="R229" i="5" s="1"/>
  <c r="M230" i="5"/>
  <c r="R230" i="5" s="1"/>
  <c r="M231" i="5"/>
  <c r="R231" i="5" s="1"/>
  <c r="M232" i="5"/>
  <c r="R232" i="5" s="1"/>
  <c r="M233" i="5"/>
  <c r="R233" i="5" s="1"/>
  <c r="M234" i="5"/>
  <c r="R234" i="5" s="1"/>
  <c r="M235" i="5"/>
  <c r="R235" i="5" s="1"/>
  <c r="M236" i="5"/>
  <c r="R236" i="5" s="1"/>
  <c r="M237" i="5"/>
  <c r="R237" i="5" s="1"/>
  <c r="M238" i="5"/>
  <c r="R238" i="5" s="1"/>
  <c r="M239" i="5"/>
  <c r="R239" i="5" s="1"/>
  <c r="M240" i="5"/>
  <c r="R240" i="5" s="1"/>
  <c r="M241" i="5"/>
  <c r="R241" i="5" s="1"/>
  <c r="M242" i="5"/>
  <c r="R242" i="5" s="1"/>
  <c r="M243" i="5"/>
  <c r="R243" i="5" s="1"/>
  <c r="M244" i="5"/>
  <c r="R244" i="5" s="1"/>
  <c r="M245" i="5"/>
  <c r="R245" i="5" s="1"/>
  <c r="M246" i="5"/>
  <c r="R246" i="5" s="1"/>
  <c r="M247" i="5"/>
  <c r="R247" i="5" s="1"/>
  <c r="M248" i="5"/>
  <c r="R248" i="5" s="1"/>
  <c r="M249" i="5"/>
  <c r="R249" i="5" s="1"/>
  <c r="M250" i="5"/>
  <c r="R250" i="5" s="1"/>
  <c r="M251" i="5"/>
  <c r="R251" i="5" s="1"/>
  <c r="M252" i="5"/>
  <c r="R252" i="5" s="1"/>
  <c r="M253" i="5"/>
  <c r="R253" i="5" s="1"/>
  <c r="M254" i="5"/>
  <c r="R254" i="5" s="1"/>
  <c r="M255" i="5"/>
  <c r="R255" i="5" s="1"/>
  <c r="M256" i="5"/>
  <c r="R256" i="5" s="1"/>
  <c r="M257" i="5"/>
  <c r="R257" i="5" s="1"/>
  <c r="M258" i="5"/>
  <c r="R258" i="5" s="1"/>
  <c r="M259" i="5"/>
  <c r="R259" i="5" s="1"/>
  <c r="M260" i="5"/>
  <c r="R260" i="5" s="1"/>
  <c r="M261" i="5"/>
  <c r="R261" i="5" s="1"/>
  <c r="M262" i="5"/>
  <c r="R262" i="5" s="1"/>
  <c r="M263" i="5"/>
  <c r="R263" i="5" s="1"/>
  <c r="M264" i="5"/>
  <c r="R264" i="5" s="1"/>
  <c r="M265" i="5"/>
  <c r="R265" i="5" s="1"/>
  <c r="M266" i="5"/>
  <c r="R266" i="5" s="1"/>
  <c r="M267" i="5"/>
  <c r="R267" i="5" s="1"/>
  <c r="M268" i="5"/>
  <c r="R268" i="5" s="1"/>
  <c r="M269" i="5"/>
  <c r="R269" i="5" s="1"/>
  <c r="M270" i="5"/>
  <c r="R270" i="5" s="1"/>
  <c r="M271" i="5"/>
  <c r="R271" i="5" s="1"/>
  <c r="M272" i="5"/>
  <c r="R272" i="5" s="1"/>
  <c r="M273" i="5"/>
  <c r="R273" i="5" s="1"/>
  <c r="M274" i="5"/>
  <c r="R274" i="5" s="1"/>
  <c r="M275" i="5"/>
  <c r="R275" i="5" s="1"/>
  <c r="M276" i="5"/>
  <c r="R276" i="5" s="1"/>
  <c r="M277" i="5"/>
  <c r="R277" i="5" s="1"/>
  <c r="M278" i="5"/>
  <c r="R278" i="5" s="1"/>
  <c r="M279" i="5"/>
  <c r="R279" i="5" s="1"/>
  <c r="M280" i="5"/>
  <c r="R280" i="5" s="1"/>
  <c r="M281" i="5"/>
  <c r="R281" i="5" s="1"/>
  <c r="M282" i="5"/>
  <c r="R282" i="5" s="1"/>
  <c r="M283" i="5"/>
  <c r="R283" i="5" s="1"/>
  <c r="M284" i="5"/>
  <c r="R284" i="5" s="1"/>
  <c r="M285" i="5"/>
  <c r="R285" i="5" s="1"/>
  <c r="M286" i="5"/>
  <c r="R286" i="5" s="1"/>
  <c r="M287" i="5"/>
  <c r="R287" i="5" s="1"/>
  <c r="M288" i="5"/>
  <c r="R288" i="5" s="1"/>
  <c r="M289" i="5"/>
  <c r="R289" i="5" s="1"/>
  <c r="M290" i="5"/>
  <c r="R290" i="5" s="1"/>
  <c r="M291" i="5"/>
  <c r="R291" i="5" s="1"/>
  <c r="M292" i="5"/>
  <c r="R292" i="5" s="1"/>
  <c r="M293" i="5"/>
  <c r="R293" i="5" s="1"/>
  <c r="M294" i="5"/>
  <c r="R294" i="5" s="1"/>
  <c r="M295" i="5"/>
  <c r="R295" i="5" s="1"/>
  <c r="M296" i="5"/>
  <c r="R296" i="5" s="1"/>
  <c r="M297" i="5"/>
  <c r="R297" i="5" s="1"/>
  <c r="M298" i="5"/>
  <c r="R298" i="5" s="1"/>
  <c r="M299" i="5"/>
  <c r="R299" i="5" s="1"/>
  <c r="M300" i="5"/>
  <c r="R300" i="5" s="1"/>
  <c r="M301" i="5"/>
  <c r="R301" i="5" s="1"/>
  <c r="M302" i="5"/>
  <c r="R302" i="5" s="1"/>
  <c r="M303" i="5"/>
  <c r="R303" i="5" s="1"/>
  <c r="M304" i="5"/>
  <c r="R304" i="5" s="1"/>
  <c r="M305" i="5"/>
  <c r="R305" i="5" s="1"/>
  <c r="M306" i="5"/>
  <c r="R306" i="5" s="1"/>
  <c r="M307" i="5"/>
  <c r="R307" i="5" s="1"/>
  <c r="M308" i="5"/>
  <c r="R308" i="5" s="1"/>
  <c r="M309" i="5"/>
  <c r="R309" i="5" s="1"/>
  <c r="M310" i="5"/>
  <c r="R310" i="5" s="1"/>
  <c r="M311" i="5"/>
  <c r="R311" i="5" s="1"/>
  <c r="M312" i="5"/>
  <c r="R312" i="5" s="1"/>
  <c r="M313" i="5"/>
  <c r="R313" i="5" s="1"/>
  <c r="M314" i="5"/>
  <c r="R314" i="5" s="1"/>
  <c r="M315" i="5"/>
  <c r="R315" i="5" s="1"/>
  <c r="M316" i="5"/>
  <c r="R316" i="5" s="1"/>
  <c r="M317" i="5"/>
  <c r="R317" i="5" s="1"/>
  <c r="M318" i="5"/>
  <c r="R318" i="5" s="1"/>
  <c r="M319" i="5"/>
  <c r="R319" i="5" s="1"/>
  <c r="M320" i="5"/>
  <c r="R320" i="5" s="1"/>
  <c r="M321" i="5"/>
  <c r="R321" i="5" s="1"/>
  <c r="M322" i="5"/>
  <c r="R322" i="5" s="1"/>
  <c r="M323" i="5"/>
  <c r="R323" i="5" s="1"/>
  <c r="M324" i="5"/>
  <c r="R324" i="5" s="1"/>
  <c r="M325" i="5"/>
  <c r="R325" i="5" s="1"/>
  <c r="M326" i="5"/>
  <c r="R326" i="5" s="1"/>
  <c r="M327" i="5"/>
  <c r="R327" i="5" s="1"/>
  <c r="M328" i="5"/>
  <c r="R328" i="5" s="1"/>
  <c r="M329" i="5"/>
  <c r="R329" i="5" s="1"/>
  <c r="M330" i="5"/>
  <c r="R330" i="5" s="1"/>
  <c r="M331" i="5"/>
  <c r="R331" i="5" s="1"/>
  <c r="M332" i="5"/>
  <c r="R332" i="5" s="1"/>
  <c r="M333" i="5"/>
  <c r="R333" i="5" s="1"/>
  <c r="M334" i="5"/>
  <c r="R334" i="5" s="1"/>
  <c r="M335" i="5"/>
  <c r="R335" i="5" s="1"/>
  <c r="M336" i="5"/>
  <c r="R336" i="5" s="1"/>
  <c r="M337" i="5"/>
  <c r="R337" i="5" s="1"/>
  <c r="M338" i="5"/>
  <c r="R338" i="5" s="1"/>
  <c r="M339" i="5"/>
  <c r="R339" i="5" s="1"/>
  <c r="M340" i="5"/>
  <c r="R340" i="5" s="1"/>
  <c r="M341" i="5"/>
  <c r="R341" i="5" s="1"/>
  <c r="M342" i="5"/>
  <c r="R342" i="5" s="1"/>
  <c r="M343" i="5"/>
  <c r="R343" i="5" s="1"/>
  <c r="M344" i="5"/>
  <c r="R344" i="5" s="1"/>
  <c r="M345" i="5"/>
  <c r="R345" i="5" s="1"/>
  <c r="M346" i="5"/>
  <c r="R346" i="5" s="1"/>
  <c r="M347" i="5"/>
  <c r="R347" i="5" s="1"/>
  <c r="M348" i="5"/>
  <c r="R348" i="5" s="1"/>
  <c r="M349" i="5"/>
  <c r="R349" i="5" s="1"/>
  <c r="M350" i="5"/>
  <c r="R350" i="5" s="1"/>
  <c r="M351" i="5"/>
  <c r="R351" i="5" s="1"/>
  <c r="M352" i="5"/>
  <c r="R352" i="5" s="1"/>
  <c r="M353" i="5"/>
  <c r="R353" i="5" s="1"/>
  <c r="M354" i="5"/>
  <c r="R354" i="5" s="1"/>
  <c r="M355" i="5"/>
  <c r="R355" i="5" s="1"/>
  <c r="M356" i="5"/>
  <c r="R356" i="5" s="1"/>
  <c r="M357" i="5"/>
  <c r="R357" i="5" s="1"/>
  <c r="M358" i="5"/>
  <c r="R358" i="5" s="1"/>
  <c r="M359" i="5"/>
  <c r="R359" i="5" s="1"/>
  <c r="M360" i="5"/>
  <c r="R360" i="5" s="1"/>
  <c r="M361" i="5"/>
  <c r="R361" i="5" s="1"/>
  <c r="M362" i="5"/>
  <c r="R362" i="5" s="1"/>
  <c r="M363" i="5"/>
  <c r="R363" i="5" s="1"/>
  <c r="M364" i="5"/>
  <c r="R364" i="5" s="1"/>
  <c r="M365" i="5"/>
  <c r="R365" i="5" s="1"/>
  <c r="M366" i="5"/>
  <c r="R366" i="5" s="1"/>
  <c r="M367" i="5"/>
  <c r="R367" i="5" s="1"/>
  <c r="M368" i="5"/>
  <c r="R368" i="5" s="1"/>
  <c r="M369" i="5"/>
  <c r="R369" i="5" s="1"/>
  <c r="M370" i="5"/>
  <c r="R370" i="5" s="1"/>
  <c r="M371" i="5"/>
  <c r="R371" i="5" s="1"/>
  <c r="M372" i="5"/>
  <c r="R372" i="5" s="1"/>
  <c r="M373" i="5"/>
  <c r="R373" i="5" s="1"/>
  <c r="M374" i="5"/>
  <c r="R374" i="5" s="1"/>
  <c r="M375" i="5"/>
  <c r="R375" i="5" s="1"/>
  <c r="M376" i="5"/>
  <c r="R376" i="5" s="1"/>
  <c r="M377" i="5"/>
  <c r="R377" i="5" s="1"/>
  <c r="M378" i="5"/>
  <c r="R378" i="5" s="1"/>
  <c r="M379" i="5"/>
  <c r="R379" i="5" s="1"/>
  <c r="M380" i="5"/>
  <c r="R380" i="5" s="1"/>
  <c r="M381" i="5"/>
  <c r="R381" i="5" s="1"/>
  <c r="M382" i="5"/>
  <c r="R382" i="5" s="1"/>
  <c r="M383" i="5"/>
  <c r="R383" i="5" s="1"/>
  <c r="M384" i="5"/>
  <c r="R384" i="5" s="1"/>
  <c r="M385" i="5"/>
  <c r="R385" i="5" s="1"/>
  <c r="M386" i="5"/>
  <c r="R386" i="5" s="1"/>
  <c r="M387" i="5"/>
  <c r="R387" i="5" s="1"/>
  <c r="M388" i="5"/>
  <c r="R388" i="5" s="1"/>
  <c r="M389" i="5"/>
  <c r="R389" i="5" s="1"/>
  <c r="M390" i="5"/>
  <c r="R390" i="5" s="1"/>
  <c r="M391" i="5"/>
  <c r="R391" i="5" s="1"/>
  <c r="M392" i="5"/>
  <c r="R392" i="5" s="1"/>
  <c r="M393" i="5"/>
  <c r="R393" i="5" s="1"/>
  <c r="M394" i="5"/>
  <c r="R394" i="5" s="1"/>
  <c r="M395" i="5"/>
  <c r="R395" i="5" s="1"/>
  <c r="M396" i="5"/>
  <c r="R396" i="5" s="1"/>
  <c r="M397" i="5"/>
  <c r="R397" i="5" s="1"/>
  <c r="M398" i="5"/>
  <c r="R398" i="5" s="1"/>
  <c r="M399" i="5"/>
  <c r="R399" i="5" s="1"/>
  <c r="M400" i="5"/>
  <c r="R400" i="5" s="1"/>
  <c r="M401" i="5"/>
  <c r="R401" i="5" s="1"/>
  <c r="M402" i="5"/>
  <c r="R402" i="5" s="1"/>
  <c r="M403" i="5"/>
  <c r="R403" i="5" s="1"/>
  <c r="M404" i="5"/>
  <c r="R404" i="5" s="1"/>
  <c r="M405" i="5"/>
  <c r="R405" i="5" s="1"/>
  <c r="M406" i="5"/>
  <c r="R406" i="5" s="1"/>
  <c r="M407" i="5"/>
  <c r="R407" i="5" s="1"/>
  <c r="M408" i="5"/>
  <c r="R408" i="5" s="1"/>
  <c r="M409" i="5"/>
  <c r="R409" i="5" s="1"/>
  <c r="M410" i="5"/>
  <c r="R410" i="5" s="1"/>
  <c r="M411" i="5"/>
  <c r="R411" i="5" s="1"/>
  <c r="M412" i="5"/>
  <c r="R412" i="5" s="1"/>
  <c r="M413" i="5"/>
  <c r="R413" i="5" s="1"/>
  <c r="M414" i="5"/>
  <c r="R414" i="5" s="1"/>
  <c r="M415" i="5"/>
  <c r="R415" i="5" s="1"/>
  <c r="M416" i="5"/>
  <c r="R416" i="5" s="1"/>
  <c r="M417" i="5"/>
  <c r="R417" i="5" s="1"/>
  <c r="M418" i="5"/>
  <c r="R418" i="5" s="1"/>
  <c r="M419" i="5"/>
  <c r="R419" i="5" s="1"/>
  <c r="M420" i="5"/>
  <c r="R420" i="5" s="1"/>
  <c r="M421" i="5"/>
  <c r="R421" i="5" s="1"/>
  <c r="M422" i="5"/>
  <c r="R422" i="5" s="1"/>
  <c r="M423" i="5"/>
  <c r="R423" i="5" s="1"/>
  <c r="M424" i="5"/>
  <c r="R424" i="5" s="1"/>
  <c r="M425" i="5"/>
  <c r="R425" i="5" s="1"/>
  <c r="M426" i="5"/>
  <c r="R426" i="5" s="1"/>
  <c r="M427" i="5"/>
  <c r="R427" i="5" s="1"/>
  <c r="M428" i="5"/>
  <c r="R428" i="5" s="1"/>
  <c r="M429" i="5"/>
  <c r="R429" i="5" s="1"/>
  <c r="M430" i="5"/>
  <c r="R430" i="5" s="1"/>
  <c r="M431" i="5"/>
  <c r="R431" i="5" s="1"/>
  <c r="M432" i="5"/>
  <c r="R432" i="5" s="1"/>
  <c r="M433" i="5"/>
  <c r="R433" i="5" s="1"/>
  <c r="M434" i="5"/>
  <c r="R434" i="5" s="1"/>
  <c r="M435" i="5"/>
  <c r="R435" i="5" s="1"/>
  <c r="M436" i="5"/>
  <c r="R436" i="5" s="1"/>
  <c r="M437" i="5"/>
  <c r="R437" i="5" s="1"/>
  <c r="M438" i="5"/>
  <c r="R438" i="5" s="1"/>
  <c r="M439" i="5"/>
  <c r="R439" i="5" s="1"/>
  <c r="M440" i="5"/>
  <c r="R440" i="5" s="1"/>
  <c r="M441" i="5"/>
  <c r="R441" i="5" s="1"/>
  <c r="M442" i="5"/>
  <c r="R442" i="5" s="1"/>
  <c r="M443" i="5"/>
  <c r="R443" i="5" s="1"/>
  <c r="M444" i="5"/>
  <c r="R444" i="5" s="1"/>
  <c r="M445" i="5"/>
  <c r="R445" i="5" s="1"/>
  <c r="M446" i="5"/>
  <c r="R446" i="5" s="1"/>
  <c r="M447" i="5"/>
  <c r="R447" i="5" s="1"/>
  <c r="M448" i="5"/>
  <c r="R448" i="5" s="1"/>
  <c r="M449" i="5"/>
  <c r="R449" i="5" s="1"/>
  <c r="M450" i="5"/>
  <c r="R450" i="5" s="1"/>
  <c r="M451" i="5"/>
  <c r="R451" i="5" s="1"/>
  <c r="M452" i="5"/>
  <c r="R452" i="5" s="1"/>
  <c r="M453" i="5"/>
  <c r="R453" i="5" s="1"/>
  <c r="M454" i="5"/>
  <c r="R454" i="5" s="1"/>
  <c r="M455" i="5"/>
  <c r="R455" i="5" s="1"/>
  <c r="M456" i="5"/>
  <c r="R456" i="5" s="1"/>
  <c r="M457" i="5"/>
  <c r="R457" i="5" s="1"/>
  <c r="M458" i="5"/>
  <c r="R458" i="5" s="1"/>
  <c r="M459" i="5"/>
  <c r="R459" i="5" s="1"/>
  <c r="M460" i="5"/>
  <c r="R460" i="5" s="1"/>
  <c r="M461" i="5"/>
  <c r="R461" i="5" s="1"/>
  <c r="M462" i="5"/>
  <c r="R462" i="5" s="1"/>
  <c r="M463" i="5"/>
  <c r="R463" i="5" s="1"/>
  <c r="M464" i="5"/>
  <c r="R464" i="5" s="1"/>
  <c r="M465" i="5"/>
  <c r="R465" i="5" s="1"/>
  <c r="M466" i="5"/>
  <c r="R466" i="5" s="1"/>
  <c r="M467" i="5"/>
  <c r="R467" i="5" s="1"/>
  <c r="M468" i="5"/>
  <c r="R468" i="5" s="1"/>
  <c r="M469" i="5"/>
  <c r="R469" i="5" s="1"/>
  <c r="M470" i="5"/>
  <c r="R470" i="5" s="1"/>
  <c r="M471" i="5"/>
  <c r="R471" i="5" s="1"/>
  <c r="M472" i="5"/>
  <c r="R472" i="5" s="1"/>
  <c r="M473" i="5"/>
  <c r="R473" i="5" s="1"/>
  <c r="M474" i="5"/>
  <c r="R474" i="5" s="1"/>
  <c r="M475" i="5"/>
  <c r="R475" i="5" s="1"/>
  <c r="M476" i="5"/>
  <c r="R476" i="5" s="1"/>
  <c r="M477" i="5"/>
  <c r="R477" i="5" s="1"/>
  <c r="M478" i="5"/>
  <c r="R478" i="5" s="1"/>
  <c r="M479" i="5"/>
  <c r="R479" i="5" s="1"/>
  <c r="M480" i="5"/>
  <c r="R480" i="5" s="1"/>
  <c r="M481" i="5"/>
  <c r="R481" i="5" s="1"/>
  <c r="M482" i="5"/>
  <c r="R482" i="5" s="1"/>
  <c r="M483" i="5"/>
  <c r="R483" i="5" s="1"/>
  <c r="M484" i="5"/>
  <c r="R484" i="5" s="1"/>
  <c r="M485" i="5"/>
  <c r="R485" i="5" s="1"/>
  <c r="M486" i="5"/>
  <c r="R486" i="5" s="1"/>
  <c r="M487" i="5"/>
  <c r="R487" i="5" s="1"/>
  <c r="M488" i="5"/>
  <c r="R488" i="5" s="1"/>
  <c r="M489" i="5"/>
  <c r="R489" i="5" s="1"/>
  <c r="M490" i="5"/>
  <c r="R490" i="5" s="1"/>
  <c r="M491" i="5"/>
  <c r="R491" i="5" s="1"/>
  <c r="M492" i="5"/>
  <c r="R492" i="5" s="1"/>
  <c r="M493" i="5"/>
  <c r="R493" i="5" s="1"/>
  <c r="M494" i="5"/>
  <c r="R494" i="5" s="1"/>
  <c r="M495" i="5"/>
  <c r="R495" i="5" s="1"/>
  <c r="M496" i="5"/>
  <c r="R496" i="5" s="1"/>
  <c r="M497" i="5"/>
  <c r="R497" i="5" s="1"/>
  <c r="M498" i="5"/>
  <c r="R498" i="5" s="1"/>
  <c r="M499" i="5"/>
  <c r="R499" i="5" s="1"/>
  <c r="M500" i="5"/>
  <c r="R500" i="5" s="1"/>
  <c r="M501" i="5"/>
  <c r="R501" i="5" s="1"/>
  <c r="M502" i="5"/>
  <c r="R502" i="5" s="1"/>
  <c r="M503" i="5"/>
  <c r="R503" i="5" s="1"/>
  <c r="M504" i="5"/>
  <c r="R504" i="5" s="1"/>
  <c r="M505" i="5"/>
  <c r="R505" i="5" s="1"/>
  <c r="M506" i="5"/>
  <c r="R506" i="5" s="1"/>
  <c r="M507" i="5"/>
  <c r="R507" i="5" s="1"/>
  <c r="M508" i="5"/>
  <c r="R508" i="5" s="1"/>
  <c r="M509" i="5"/>
  <c r="R509" i="5" s="1"/>
  <c r="M510" i="5"/>
  <c r="R510" i="5" s="1"/>
  <c r="M511" i="5"/>
  <c r="R511" i="5" s="1"/>
  <c r="M512" i="5"/>
  <c r="R512" i="5" s="1"/>
  <c r="M513" i="5"/>
  <c r="R513" i="5" s="1"/>
  <c r="M514" i="5"/>
  <c r="R514" i="5" s="1"/>
  <c r="M515" i="5"/>
  <c r="R515" i="5" s="1"/>
  <c r="M516" i="5"/>
  <c r="R516" i="5" s="1"/>
  <c r="M517" i="5"/>
  <c r="R517" i="5" s="1"/>
  <c r="M518" i="5"/>
  <c r="R518" i="5" s="1"/>
  <c r="M519" i="5"/>
  <c r="R519" i="5" s="1"/>
  <c r="M520" i="5"/>
  <c r="R520" i="5" s="1"/>
  <c r="M521" i="5"/>
  <c r="R521" i="5" s="1"/>
  <c r="M522" i="5"/>
  <c r="R522" i="5" s="1"/>
  <c r="M523" i="5"/>
  <c r="R523" i="5" s="1"/>
  <c r="M524" i="5"/>
  <c r="R524" i="5" s="1"/>
  <c r="M525" i="5"/>
  <c r="R525" i="5" s="1"/>
  <c r="M526" i="5"/>
  <c r="R526" i="5" s="1"/>
  <c r="M527" i="5"/>
  <c r="R527" i="5" s="1"/>
  <c r="M528" i="5"/>
  <c r="R528" i="5" s="1"/>
  <c r="M529" i="5"/>
  <c r="R529" i="5" s="1"/>
  <c r="M530" i="5"/>
  <c r="R530" i="5" s="1"/>
  <c r="M531" i="5"/>
  <c r="R531" i="5" s="1"/>
  <c r="M532" i="5"/>
  <c r="R532" i="5" s="1"/>
  <c r="M533" i="5"/>
  <c r="R533" i="5" s="1"/>
  <c r="M534" i="5"/>
  <c r="R534" i="5" s="1"/>
  <c r="M535" i="5"/>
  <c r="R535" i="5" s="1"/>
  <c r="M536" i="5"/>
  <c r="R536" i="5" s="1"/>
  <c r="M537" i="5"/>
  <c r="R537" i="5" s="1"/>
  <c r="M538" i="5"/>
  <c r="R538" i="5" s="1"/>
  <c r="M539" i="5"/>
  <c r="R539" i="5" s="1"/>
  <c r="M540" i="5"/>
  <c r="R540" i="5" s="1"/>
  <c r="M541" i="5"/>
  <c r="R541" i="5" s="1"/>
  <c r="M542" i="5"/>
  <c r="R542" i="5" s="1"/>
  <c r="M543" i="5"/>
  <c r="R543" i="5" s="1"/>
  <c r="M544" i="5"/>
  <c r="R544" i="5" s="1"/>
  <c r="M545" i="5"/>
  <c r="R545" i="5" s="1"/>
  <c r="M546" i="5"/>
  <c r="R546" i="5" s="1"/>
  <c r="M547" i="5"/>
  <c r="R547" i="5" s="1"/>
  <c r="M548" i="5"/>
  <c r="R548" i="5" s="1"/>
  <c r="M549" i="5"/>
  <c r="R549" i="5" s="1"/>
  <c r="M550" i="5"/>
  <c r="R550" i="5" s="1"/>
  <c r="M551" i="5"/>
  <c r="R551" i="5" s="1"/>
  <c r="M552" i="5"/>
  <c r="R552" i="5" s="1"/>
  <c r="M553" i="5"/>
  <c r="R553" i="5" s="1"/>
  <c r="M554" i="5"/>
  <c r="R554" i="5" s="1"/>
  <c r="M555" i="5"/>
  <c r="R555" i="5" s="1"/>
  <c r="M556" i="5"/>
  <c r="R556" i="5" s="1"/>
  <c r="M557" i="5"/>
  <c r="R557" i="5" s="1"/>
  <c r="M558" i="5"/>
  <c r="R558" i="5" s="1"/>
  <c r="M559" i="5"/>
  <c r="R559" i="5" s="1"/>
  <c r="M560" i="5"/>
  <c r="R560" i="5" s="1"/>
  <c r="M561" i="5"/>
  <c r="R561" i="5" s="1"/>
  <c r="M562" i="5"/>
  <c r="R562" i="5" s="1"/>
  <c r="M563" i="5"/>
  <c r="R563" i="5" s="1"/>
  <c r="M564" i="5"/>
  <c r="R564" i="5" s="1"/>
  <c r="M565" i="5"/>
  <c r="R565" i="5" s="1"/>
  <c r="M566" i="5"/>
  <c r="R566" i="5" s="1"/>
  <c r="M567" i="5"/>
  <c r="R567" i="5" s="1"/>
  <c r="M568" i="5"/>
  <c r="R568" i="5" s="1"/>
  <c r="M569" i="5"/>
  <c r="R569" i="5" s="1"/>
  <c r="M570" i="5"/>
  <c r="R570" i="5" s="1"/>
  <c r="M571" i="5"/>
  <c r="R571" i="5" s="1"/>
  <c r="M572" i="5"/>
  <c r="R572" i="5" s="1"/>
  <c r="M573" i="5"/>
  <c r="R573" i="5" s="1"/>
  <c r="M574" i="5"/>
  <c r="R574" i="5" s="1"/>
  <c r="M575" i="5"/>
  <c r="R575" i="5" s="1"/>
  <c r="M576" i="5"/>
  <c r="R576" i="5" s="1"/>
  <c r="M577" i="5"/>
  <c r="R577" i="5" s="1"/>
  <c r="M578" i="5"/>
  <c r="R578" i="5" s="1"/>
  <c r="M579" i="5"/>
  <c r="R579" i="5" s="1"/>
  <c r="M580" i="5"/>
  <c r="R580" i="5" s="1"/>
  <c r="M581" i="5"/>
  <c r="R581" i="5" s="1"/>
  <c r="M582" i="5"/>
  <c r="R582" i="5" s="1"/>
  <c r="M583" i="5"/>
  <c r="R583" i="5" s="1"/>
  <c r="M584" i="5"/>
  <c r="R584" i="5" s="1"/>
  <c r="M585" i="5"/>
  <c r="R585" i="5" s="1"/>
  <c r="M586" i="5"/>
  <c r="R586" i="5" s="1"/>
  <c r="M587" i="5"/>
  <c r="R587" i="5" s="1"/>
  <c r="M588" i="5"/>
  <c r="R588" i="5" s="1"/>
  <c r="M589" i="5"/>
  <c r="R589" i="5" s="1"/>
  <c r="M590" i="5"/>
  <c r="R590" i="5" s="1"/>
  <c r="M591" i="5"/>
  <c r="R591" i="5" s="1"/>
  <c r="M592" i="5"/>
  <c r="R592" i="5" s="1"/>
  <c r="M593" i="5"/>
  <c r="R593" i="5" s="1"/>
  <c r="M594" i="5"/>
  <c r="R594" i="5" s="1"/>
  <c r="M595" i="5"/>
  <c r="R595" i="5" s="1"/>
  <c r="M596" i="5"/>
  <c r="R596" i="5" s="1"/>
  <c r="M597" i="5"/>
  <c r="R597" i="5" s="1"/>
  <c r="M598" i="5"/>
  <c r="R598" i="5" s="1"/>
  <c r="M599" i="5"/>
  <c r="R599" i="5" s="1"/>
  <c r="M600" i="5"/>
  <c r="R600" i="5" s="1"/>
  <c r="M601" i="5"/>
  <c r="R601" i="5" s="1"/>
  <c r="M602" i="5"/>
  <c r="R602" i="5" s="1"/>
  <c r="M603" i="5"/>
  <c r="R603" i="5" s="1"/>
  <c r="M604" i="5"/>
  <c r="R604" i="5" s="1"/>
  <c r="M605" i="5"/>
  <c r="R605" i="5" s="1"/>
  <c r="M606" i="5"/>
  <c r="R606" i="5" s="1"/>
  <c r="M607" i="5"/>
  <c r="R607" i="5" s="1"/>
  <c r="M608" i="5"/>
  <c r="R608" i="5" s="1"/>
  <c r="M609" i="5"/>
  <c r="R609" i="5" s="1"/>
  <c r="M610" i="5"/>
  <c r="R610" i="5" s="1"/>
  <c r="M611" i="5"/>
  <c r="R611" i="5" s="1"/>
  <c r="M612" i="5"/>
  <c r="R612" i="5" s="1"/>
  <c r="M613" i="5"/>
  <c r="R613" i="5" s="1"/>
  <c r="M614" i="5"/>
  <c r="R614" i="5" s="1"/>
  <c r="M615" i="5"/>
  <c r="R615" i="5" s="1"/>
  <c r="M616" i="5"/>
  <c r="R616" i="5" s="1"/>
  <c r="M617" i="5"/>
  <c r="R617" i="5" s="1"/>
  <c r="M618" i="5"/>
  <c r="R618" i="5" s="1"/>
  <c r="M619" i="5"/>
  <c r="R619" i="5" s="1"/>
  <c r="M620" i="5"/>
  <c r="R620" i="5" s="1"/>
  <c r="M621" i="5"/>
  <c r="R621" i="5" s="1"/>
  <c r="M622" i="5"/>
  <c r="R622" i="5" s="1"/>
  <c r="M623" i="5"/>
  <c r="R623" i="5" s="1"/>
  <c r="M624" i="5"/>
  <c r="R624" i="5" s="1"/>
  <c r="M625" i="5"/>
  <c r="R625" i="5" s="1"/>
  <c r="M626" i="5"/>
  <c r="R626" i="5" s="1"/>
  <c r="M627" i="5"/>
  <c r="R627" i="5" s="1"/>
  <c r="M628" i="5"/>
  <c r="R628" i="5" s="1"/>
  <c r="M629" i="5"/>
  <c r="R629" i="5" s="1"/>
  <c r="M630" i="5"/>
  <c r="R630" i="5" s="1"/>
  <c r="M631" i="5"/>
  <c r="R631" i="5" s="1"/>
  <c r="M632" i="5"/>
  <c r="R632" i="5" s="1"/>
  <c r="M633" i="5"/>
  <c r="R633" i="5" s="1"/>
  <c r="M634" i="5"/>
  <c r="R634" i="5" s="1"/>
  <c r="M635" i="5"/>
  <c r="R635" i="5" s="1"/>
  <c r="M636" i="5"/>
  <c r="R636" i="5" s="1"/>
  <c r="M637" i="5"/>
  <c r="R637" i="5" s="1"/>
  <c r="M638" i="5"/>
  <c r="R638" i="5" s="1"/>
  <c r="M639" i="5"/>
  <c r="R639" i="5" s="1"/>
  <c r="M640" i="5"/>
  <c r="R640" i="5" s="1"/>
  <c r="M641" i="5"/>
  <c r="R641" i="5" s="1"/>
  <c r="M642" i="5"/>
  <c r="R642" i="5" s="1"/>
  <c r="M643" i="5"/>
  <c r="R643" i="5" s="1"/>
  <c r="M644" i="5"/>
  <c r="R644" i="5" s="1"/>
  <c r="M645" i="5"/>
  <c r="R645" i="5" s="1"/>
  <c r="M646" i="5"/>
  <c r="R646" i="5" s="1"/>
  <c r="M647" i="5"/>
  <c r="R647" i="5" s="1"/>
  <c r="M648" i="5"/>
  <c r="R648" i="5" s="1"/>
  <c r="M649" i="5"/>
  <c r="R649" i="5" s="1"/>
  <c r="M650" i="5"/>
  <c r="R650" i="5" s="1"/>
  <c r="M651" i="5"/>
  <c r="R651" i="5" s="1"/>
  <c r="M652" i="5"/>
  <c r="R652" i="5" s="1"/>
  <c r="M653" i="5"/>
  <c r="R653" i="5" s="1"/>
  <c r="M654" i="5"/>
  <c r="R654" i="5" s="1"/>
  <c r="M655" i="5"/>
  <c r="R655" i="5" s="1"/>
  <c r="M656" i="5"/>
  <c r="R656" i="5" s="1"/>
  <c r="M657" i="5"/>
  <c r="R657" i="5" s="1"/>
  <c r="M658" i="5"/>
  <c r="R658" i="5" s="1"/>
  <c r="M659" i="5"/>
  <c r="R659" i="5" s="1"/>
  <c r="M660" i="5"/>
  <c r="R660" i="5" s="1"/>
  <c r="M661" i="5"/>
  <c r="R661" i="5" s="1"/>
  <c r="M662" i="5"/>
  <c r="R662" i="5" s="1"/>
  <c r="M663" i="5"/>
  <c r="R663" i="5" s="1"/>
  <c r="M664" i="5"/>
  <c r="R664" i="5" s="1"/>
  <c r="M665" i="5"/>
  <c r="R665" i="5" s="1"/>
  <c r="M666" i="5"/>
  <c r="R666" i="5" s="1"/>
  <c r="M667" i="5"/>
  <c r="R667" i="5" s="1"/>
  <c r="M668" i="5"/>
  <c r="R668" i="5" s="1"/>
  <c r="M669" i="5"/>
  <c r="R669" i="5" s="1"/>
  <c r="M670" i="5"/>
  <c r="R670" i="5" s="1"/>
  <c r="M671" i="5"/>
  <c r="R671" i="5" s="1"/>
  <c r="M672" i="5"/>
  <c r="R672" i="5" s="1"/>
  <c r="M673" i="5"/>
  <c r="R673" i="5" s="1"/>
  <c r="M674" i="5"/>
  <c r="R674" i="5" s="1"/>
  <c r="M675" i="5"/>
  <c r="R675" i="5" s="1"/>
  <c r="M676" i="5"/>
  <c r="R676" i="5" s="1"/>
  <c r="M677" i="5"/>
  <c r="R677" i="5" s="1"/>
  <c r="M678" i="5"/>
  <c r="R678" i="5" s="1"/>
  <c r="M679" i="5"/>
  <c r="R679" i="5" s="1"/>
  <c r="M680" i="5"/>
  <c r="R680" i="5" s="1"/>
  <c r="M681" i="5"/>
  <c r="R681" i="5" s="1"/>
  <c r="M682" i="5"/>
  <c r="R682" i="5" s="1"/>
  <c r="M683" i="5"/>
  <c r="R683" i="5" s="1"/>
  <c r="M684" i="5"/>
  <c r="R684" i="5" s="1"/>
  <c r="M685" i="5"/>
  <c r="R685" i="5" s="1"/>
  <c r="M686" i="5"/>
  <c r="R686" i="5" s="1"/>
  <c r="M687" i="5"/>
  <c r="R687" i="5" s="1"/>
  <c r="M688" i="5"/>
  <c r="R688" i="5" s="1"/>
  <c r="M689" i="5"/>
  <c r="R689" i="5" s="1"/>
  <c r="M690" i="5"/>
  <c r="R690" i="5" s="1"/>
  <c r="M691" i="5"/>
  <c r="R691" i="5" s="1"/>
  <c r="M692" i="5"/>
  <c r="R692" i="5" s="1"/>
  <c r="M693" i="5"/>
  <c r="R693" i="5" s="1"/>
  <c r="M694" i="5"/>
  <c r="R694" i="5" s="1"/>
  <c r="M695" i="5"/>
  <c r="R695" i="5" s="1"/>
  <c r="M696" i="5"/>
  <c r="R696" i="5" s="1"/>
  <c r="M697" i="5"/>
  <c r="R697" i="5" s="1"/>
  <c r="M698" i="5"/>
  <c r="R698" i="5" s="1"/>
  <c r="M699" i="5"/>
  <c r="R699" i="5" s="1"/>
  <c r="M700" i="5"/>
  <c r="R700" i="5" s="1"/>
  <c r="M701" i="5"/>
  <c r="R701" i="5" s="1"/>
  <c r="M702" i="5"/>
  <c r="R702" i="5" s="1"/>
  <c r="M703" i="5"/>
  <c r="R703" i="5" s="1"/>
  <c r="M704" i="5"/>
  <c r="R704" i="5" s="1"/>
  <c r="M705" i="5"/>
  <c r="R705" i="5" s="1"/>
  <c r="M706" i="5"/>
  <c r="R706" i="5" s="1"/>
  <c r="M707" i="5"/>
  <c r="R707" i="5" s="1"/>
  <c r="M708" i="5"/>
  <c r="R708" i="5" s="1"/>
  <c r="M709" i="5"/>
  <c r="R709" i="5" s="1"/>
  <c r="M710" i="5"/>
  <c r="R710" i="5" s="1"/>
  <c r="M711" i="5"/>
  <c r="R711" i="5" s="1"/>
  <c r="M712" i="5"/>
  <c r="R712" i="5" s="1"/>
  <c r="M713" i="5"/>
  <c r="R713" i="5" s="1"/>
  <c r="M714" i="5"/>
  <c r="R714" i="5" s="1"/>
  <c r="M715" i="5"/>
  <c r="R715" i="5" s="1"/>
  <c r="M716" i="5"/>
  <c r="R716" i="5" s="1"/>
  <c r="M717" i="5"/>
  <c r="R717" i="5" s="1"/>
  <c r="M718" i="5"/>
  <c r="R718" i="5" s="1"/>
  <c r="M719" i="5"/>
  <c r="R719" i="5" s="1"/>
  <c r="M720" i="5"/>
  <c r="R720" i="5" s="1"/>
  <c r="M721" i="5"/>
  <c r="R721" i="5" s="1"/>
  <c r="M722" i="5"/>
  <c r="R722" i="5" s="1"/>
  <c r="M723" i="5"/>
  <c r="R723" i="5" s="1"/>
  <c r="M724" i="5"/>
  <c r="R724" i="5" s="1"/>
  <c r="M725" i="5"/>
  <c r="R725" i="5" s="1"/>
  <c r="M726" i="5"/>
  <c r="R726" i="5" s="1"/>
  <c r="M727" i="5"/>
  <c r="R727" i="5" s="1"/>
  <c r="M728" i="5"/>
  <c r="R728" i="5" s="1"/>
  <c r="M729" i="5"/>
  <c r="R729" i="5" s="1"/>
  <c r="M730" i="5"/>
  <c r="R730" i="5" s="1"/>
  <c r="M731" i="5"/>
  <c r="R731" i="5" s="1"/>
  <c r="M732" i="5"/>
  <c r="R732" i="5" s="1"/>
  <c r="M733" i="5"/>
  <c r="R733" i="5" s="1"/>
  <c r="M734" i="5"/>
  <c r="R734" i="5" s="1"/>
  <c r="M735" i="5"/>
  <c r="R735" i="5" s="1"/>
  <c r="M736" i="5"/>
  <c r="R736" i="5" s="1"/>
  <c r="M737" i="5"/>
  <c r="R737" i="5" s="1"/>
  <c r="M738" i="5"/>
  <c r="R738" i="5" s="1"/>
  <c r="M739" i="5"/>
  <c r="R739" i="5" s="1"/>
  <c r="M740" i="5"/>
  <c r="R740" i="5" s="1"/>
  <c r="M741" i="5"/>
  <c r="R741" i="5" s="1"/>
  <c r="M742" i="5"/>
  <c r="R742" i="5" s="1"/>
  <c r="M743" i="5"/>
  <c r="R743" i="5" s="1"/>
  <c r="M744" i="5"/>
  <c r="R744" i="5" s="1"/>
  <c r="M745" i="5"/>
  <c r="R745" i="5" s="1"/>
  <c r="M746" i="5"/>
  <c r="R746" i="5" s="1"/>
  <c r="M747" i="5"/>
  <c r="R747" i="5" s="1"/>
  <c r="M748" i="5"/>
  <c r="R748" i="5" s="1"/>
  <c r="M749" i="5"/>
  <c r="R749" i="5" s="1"/>
  <c r="M750" i="5"/>
  <c r="R750" i="5" s="1"/>
  <c r="M751" i="5"/>
  <c r="R751" i="5" s="1"/>
  <c r="M752" i="5"/>
  <c r="R752" i="5" s="1"/>
  <c r="M753" i="5"/>
  <c r="R753" i="5" s="1"/>
  <c r="M754" i="5"/>
  <c r="R754" i="5" s="1"/>
  <c r="M755" i="5"/>
  <c r="R755" i="5" s="1"/>
  <c r="M756" i="5"/>
  <c r="R756" i="5" s="1"/>
  <c r="M757" i="5"/>
  <c r="R757" i="5" s="1"/>
  <c r="M758" i="5"/>
  <c r="R758" i="5" s="1"/>
  <c r="M759" i="5"/>
  <c r="R759" i="5" s="1"/>
  <c r="M760" i="5"/>
  <c r="R760" i="5" s="1"/>
  <c r="M761" i="5"/>
  <c r="R761" i="5" s="1"/>
  <c r="M762" i="5"/>
  <c r="R762" i="5" s="1"/>
  <c r="M763" i="5"/>
  <c r="R763" i="5" s="1"/>
  <c r="M764" i="5"/>
  <c r="R764" i="5" s="1"/>
  <c r="M765" i="5"/>
  <c r="R765" i="5" s="1"/>
  <c r="M766" i="5"/>
  <c r="R766" i="5" s="1"/>
  <c r="M767" i="5"/>
  <c r="R767" i="5" s="1"/>
  <c r="M768" i="5"/>
  <c r="R768" i="5" s="1"/>
  <c r="M769" i="5"/>
  <c r="R769" i="5" s="1"/>
  <c r="M770" i="5"/>
  <c r="R770" i="5" s="1"/>
  <c r="M771" i="5"/>
  <c r="R771" i="5" s="1"/>
  <c r="M772" i="5"/>
  <c r="R772" i="5" s="1"/>
  <c r="M773" i="5"/>
  <c r="R773" i="5" s="1"/>
  <c r="M774" i="5"/>
  <c r="R774" i="5" s="1"/>
  <c r="M775" i="5"/>
  <c r="R775" i="5" s="1"/>
  <c r="M776" i="5"/>
  <c r="R776" i="5" s="1"/>
  <c r="M777" i="5"/>
  <c r="R777" i="5" s="1"/>
  <c r="M778" i="5"/>
  <c r="R778" i="5" s="1"/>
  <c r="M779" i="5"/>
  <c r="R779" i="5" s="1"/>
  <c r="M780" i="5"/>
  <c r="R780" i="5" s="1"/>
  <c r="M781" i="5"/>
  <c r="R781" i="5" s="1"/>
  <c r="M782" i="5"/>
  <c r="R782" i="5" s="1"/>
  <c r="M783" i="5"/>
  <c r="R783" i="5" s="1"/>
  <c r="M784" i="5"/>
  <c r="R784" i="5" s="1"/>
  <c r="M785" i="5"/>
  <c r="R785" i="5" s="1"/>
  <c r="M786" i="5"/>
  <c r="R786" i="5" s="1"/>
  <c r="M787" i="5"/>
  <c r="R787" i="5" s="1"/>
  <c r="M788" i="5"/>
  <c r="R788" i="5" s="1"/>
  <c r="M789" i="5"/>
  <c r="R789" i="5" s="1"/>
  <c r="M790" i="5"/>
  <c r="R790" i="5" s="1"/>
  <c r="M791" i="5"/>
  <c r="R791" i="5" s="1"/>
  <c r="M792" i="5"/>
  <c r="R792" i="5" s="1"/>
  <c r="M793" i="5"/>
  <c r="R793" i="5" s="1"/>
  <c r="M794" i="5"/>
  <c r="R794" i="5" s="1"/>
  <c r="M795" i="5"/>
  <c r="R795" i="5" s="1"/>
  <c r="M796" i="5"/>
  <c r="R796" i="5" s="1"/>
  <c r="M797" i="5"/>
  <c r="R797" i="5" s="1"/>
  <c r="M798" i="5"/>
  <c r="R798" i="5" s="1"/>
  <c r="M799" i="5"/>
  <c r="R799" i="5" s="1"/>
  <c r="M800" i="5"/>
  <c r="R800" i="5" s="1"/>
  <c r="M801" i="5"/>
  <c r="R801" i="5" s="1"/>
  <c r="M802" i="5"/>
  <c r="R802" i="5" s="1"/>
  <c r="M803" i="5"/>
  <c r="R803" i="5" s="1"/>
  <c r="M804" i="5"/>
  <c r="R804" i="5" s="1"/>
  <c r="M805" i="5"/>
  <c r="R805" i="5" s="1"/>
  <c r="M806" i="5"/>
  <c r="R806" i="5" s="1"/>
  <c r="M807" i="5"/>
  <c r="R807" i="5" s="1"/>
  <c r="M808" i="5"/>
  <c r="R808" i="5" s="1"/>
  <c r="M809" i="5"/>
  <c r="R809" i="5" s="1"/>
  <c r="M810" i="5"/>
  <c r="R810" i="5" s="1"/>
  <c r="M811" i="5"/>
  <c r="R811" i="5" s="1"/>
  <c r="M812" i="5"/>
  <c r="R812" i="5" s="1"/>
  <c r="M813" i="5"/>
  <c r="R813" i="5" s="1"/>
  <c r="M814" i="5"/>
  <c r="R814" i="5" s="1"/>
  <c r="M815" i="5"/>
  <c r="R815" i="5" s="1"/>
  <c r="M816" i="5"/>
  <c r="R816" i="5" s="1"/>
  <c r="M817" i="5"/>
  <c r="R817" i="5" s="1"/>
  <c r="M818" i="5"/>
  <c r="R818" i="5" s="1"/>
  <c r="M819" i="5"/>
  <c r="R819" i="5" s="1"/>
  <c r="M820" i="5"/>
  <c r="R820" i="5" s="1"/>
  <c r="M821" i="5"/>
  <c r="R821" i="5" s="1"/>
  <c r="M822" i="5"/>
  <c r="R822" i="5" s="1"/>
  <c r="M823" i="5"/>
  <c r="R823" i="5" s="1"/>
  <c r="M824" i="5"/>
  <c r="R824" i="5" s="1"/>
  <c r="M825" i="5"/>
  <c r="R825" i="5" s="1"/>
  <c r="M826" i="5"/>
  <c r="R826" i="5" s="1"/>
  <c r="M827" i="5"/>
  <c r="R827" i="5" s="1"/>
  <c r="M828" i="5"/>
  <c r="R828" i="5" s="1"/>
  <c r="M829" i="5"/>
  <c r="R829" i="5" s="1"/>
  <c r="M830" i="5"/>
  <c r="R830" i="5" s="1"/>
  <c r="M831" i="5"/>
  <c r="R831" i="5" s="1"/>
  <c r="M832" i="5"/>
  <c r="R832" i="5" s="1"/>
  <c r="M833" i="5"/>
  <c r="R833" i="5" s="1"/>
  <c r="M834" i="5"/>
  <c r="R834" i="5" s="1"/>
  <c r="M835" i="5"/>
  <c r="R835" i="5" s="1"/>
  <c r="M836" i="5"/>
  <c r="R836" i="5" s="1"/>
  <c r="M837" i="5"/>
  <c r="R837" i="5" s="1"/>
  <c r="M838" i="5"/>
  <c r="R838" i="5" s="1"/>
  <c r="M839" i="5"/>
  <c r="R839" i="5" s="1"/>
  <c r="M840" i="5"/>
  <c r="R840" i="5" s="1"/>
  <c r="M841" i="5"/>
  <c r="R841" i="5" s="1"/>
  <c r="M842" i="5"/>
  <c r="R842" i="5" s="1"/>
  <c r="M843" i="5"/>
  <c r="R843" i="5" s="1"/>
  <c r="M844" i="5"/>
  <c r="R844" i="5" s="1"/>
  <c r="M845" i="5"/>
  <c r="R845" i="5" s="1"/>
  <c r="M846" i="5"/>
  <c r="R846" i="5" s="1"/>
  <c r="M847" i="5"/>
  <c r="R847" i="5" s="1"/>
  <c r="M848" i="5"/>
  <c r="R848" i="5" s="1"/>
  <c r="M849" i="5"/>
  <c r="R849" i="5" s="1"/>
  <c r="M850" i="5"/>
  <c r="R850" i="5" s="1"/>
  <c r="M851" i="5"/>
  <c r="R851" i="5" s="1"/>
  <c r="M852" i="5"/>
  <c r="R852" i="5" s="1"/>
  <c r="M853" i="5"/>
  <c r="R853" i="5" s="1"/>
  <c r="M854" i="5"/>
  <c r="R854" i="5" s="1"/>
  <c r="M855" i="5"/>
  <c r="R855" i="5" s="1"/>
  <c r="M856" i="5"/>
  <c r="R856" i="5" s="1"/>
  <c r="M857" i="5"/>
  <c r="R857" i="5" s="1"/>
  <c r="M858" i="5"/>
  <c r="R858" i="5" s="1"/>
  <c r="M859" i="5"/>
  <c r="R859" i="5" s="1"/>
  <c r="M860" i="5"/>
  <c r="R860" i="5" s="1"/>
  <c r="M861" i="5"/>
  <c r="R861" i="5" s="1"/>
  <c r="M862" i="5"/>
  <c r="R862" i="5" s="1"/>
  <c r="M863" i="5"/>
  <c r="R863" i="5" s="1"/>
  <c r="M864" i="5"/>
  <c r="R864" i="5" s="1"/>
  <c r="M865" i="5"/>
  <c r="R865" i="5" s="1"/>
  <c r="M866" i="5"/>
  <c r="R866" i="5" s="1"/>
  <c r="M867" i="5"/>
  <c r="R867" i="5" s="1"/>
  <c r="M868" i="5"/>
  <c r="R868" i="5" s="1"/>
  <c r="M869" i="5"/>
  <c r="R869" i="5" s="1"/>
  <c r="M870" i="5"/>
  <c r="R870" i="5" s="1"/>
  <c r="M871" i="5"/>
  <c r="R871" i="5" s="1"/>
  <c r="M872" i="5"/>
  <c r="R872" i="5" s="1"/>
  <c r="M873" i="5"/>
  <c r="R873" i="5" s="1"/>
  <c r="M874" i="5"/>
  <c r="R874" i="5" s="1"/>
  <c r="M875" i="5"/>
  <c r="R875" i="5" s="1"/>
  <c r="M876" i="5"/>
  <c r="R876" i="5" s="1"/>
  <c r="M877" i="5"/>
  <c r="R877" i="5" s="1"/>
  <c r="M878" i="5"/>
  <c r="R878" i="5" s="1"/>
  <c r="M879" i="5"/>
  <c r="R879" i="5" s="1"/>
  <c r="M880" i="5"/>
  <c r="R880" i="5" s="1"/>
  <c r="M881" i="5"/>
  <c r="R881" i="5" s="1"/>
  <c r="M882" i="5"/>
  <c r="R882" i="5" s="1"/>
  <c r="M883" i="5"/>
  <c r="R883" i="5" s="1"/>
  <c r="M884" i="5"/>
  <c r="R884" i="5" s="1"/>
  <c r="M885" i="5"/>
  <c r="R885" i="5" s="1"/>
  <c r="M886" i="5"/>
  <c r="R886" i="5" s="1"/>
  <c r="M887" i="5"/>
  <c r="R887" i="5" s="1"/>
  <c r="M888" i="5"/>
  <c r="R888" i="5" s="1"/>
  <c r="M889" i="5"/>
  <c r="R889" i="5" s="1"/>
  <c r="M890" i="5"/>
  <c r="R890" i="5" s="1"/>
  <c r="M891" i="5"/>
  <c r="R891" i="5" s="1"/>
  <c r="M892" i="5"/>
  <c r="R892" i="5" s="1"/>
  <c r="M893" i="5"/>
  <c r="R893" i="5" s="1"/>
  <c r="M894" i="5"/>
  <c r="R894" i="5" s="1"/>
  <c r="M895" i="5"/>
  <c r="R895" i="5" s="1"/>
  <c r="M896" i="5"/>
  <c r="R896" i="5" s="1"/>
  <c r="M897" i="5"/>
  <c r="R897" i="5" s="1"/>
  <c r="M898" i="5"/>
  <c r="R898" i="5" s="1"/>
  <c r="M899" i="5"/>
  <c r="R899" i="5" s="1"/>
  <c r="M900" i="5"/>
  <c r="R900" i="5" s="1"/>
  <c r="M901" i="5"/>
  <c r="R901" i="5" s="1"/>
  <c r="M902" i="5"/>
  <c r="R902" i="5" s="1"/>
  <c r="M903" i="5"/>
  <c r="R903" i="5" s="1"/>
  <c r="M904" i="5"/>
  <c r="R904" i="5" s="1"/>
  <c r="M905" i="5"/>
  <c r="R905" i="5" s="1"/>
  <c r="M906" i="5"/>
  <c r="R906" i="5" s="1"/>
  <c r="M907" i="5"/>
  <c r="R907" i="5" s="1"/>
  <c r="M908" i="5"/>
  <c r="R908" i="5" s="1"/>
  <c r="M909" i="5"/>
  <c r="R909" i="5" s="1"/>
  <c r="M910" i="5"/>
  <c r="R910" i="5" s="1"/>
  <c r="M911" i="5"/>
  <c r="R911" i="5" s="1"/>
  <c r="M912" i="5"/>
  <c r="R912" i="5" s="1"/>
  <c r="M913" i="5"/>
  <c r="R913" i="5" s="1"/>
  <c r="M914" i="5"/>
  <c r="R914" i="5" s="1"/>
  <c r="M915" i="5"/>
  <c r="R915" i="5" s="1"/>
  <c r="M916" i="5"/>
  <c r="R916" i="5" s="1"/>
  <c r="M917" i="5"/>
  <c r="R917" i="5" s="1"/>
  <c r="M918" i="5"/>
  <c r="R918" i="5" s="1"/>
  <c r="M919" i="5"/>
  <c r="R919" i="5" s="1"/>
  <c r="M920" i="5"/>
  <c r="R920" i="5" s="1"/>
  <c r="M921" i="5"/>
  <c r="R921" i="5" s="1"/>
  <c r="M922" i="5"/>
  <c r="R922" i="5" s="1"/>
  <c r="M923" i="5"/>
  <c r="R923" i="5" s="1"/>
  <c r="M924" i="5"/>
  <c r="R924" i="5" s="1"/>
  <c r="M925" i="5"/>
  <c r="R925" i="5" s="1"/>
  <c r="M926" i="5"/>
  <c r="R926" i="5" s="1"/>
  <c r="M927" i="5"/>
  <c r="R927" i="5" s="1"/>
  <c r="M928" i="5"/>
  <c r="R928" i="5" s="1"/>
  <c r="M929" i="5"/>
  <c r="R929" i="5" s="1"/>
  <c r="M930" i="5"/>
  <c r="R930" i="5" s="1"/>
  <c r="M931" i="5"/>
  <c r="R931" i="5" s="1"/>
  <c r="M932" i="5"/>
  <c r="R932" i="5" s="1"/>
  <c r="M933" i="5"/>
  <c r="R933" i="5" s="1"/>
  <c r="M934" i="5"/>
  <c r="R934" i="5" s="1"/>
  <c r="M935" i="5"/>
  <c r="R935" i="5" s="1"/>
  <c r="M936" i="5"/>
  <c r="R936" i="5" s="1"/>
  <c r="M937" i="5"/>
  <c r="R937" i="5" s="1"/>
  <c r="M938" i="5"/>
  <c r="R938" i="5" s="1"/>
  <c r="M939" i="5"/>
  <c r="R939" i="5" s="1"/>
  <c r="M940" i="5"/>
  <c r="R940" i="5" s="1"/>
  <c r="M941" i="5"/>
  <c r="R941" i="5" s="1"/>
  <c r="M942" i="5"/>
  <c r="R942" i="5" s="1"/>
  <c r="M943" i="5"/>
  <c r="R943" i="5" s="1"/>
  <c r="M944" i="5"/>
  <c r="R944" i="5" s="1"/>
  <c r="M945" i="5"/>
  <c r="R945" i="5" s="1"/>
  <c r="M946" i="5"/>
  <c r="R946" i="5" s="1"/>
  <c r="M947" i="5"/>
  <c r="R947" i="5" s="1"/>
  <c r="M948" i="5"/>
  <c r="R948" i="5" s="1"/>
  <c r="M949" i="5"/>
  <c r="R949" i="5" s="1"/>
  <c r="M950" i="5"/>
  <c r="R950" i="5" s="1"/>
  <c r="M951" i="5"/>
  <c r="R951" i="5" s="1"/>
  <c r="M952" i="5"/>
  <c r="R952" i="5" s="1"/>
  <c r="M953" i="5"/>
  <c r="R953" i="5" s="1"/>
  <c r="M954" i="5"/>
  <c r="R954" i="5" s="1"/>
  <c r="M955" i="5"/>
  <c r="R955" i="5" s="1"/>
  <c r="M956" i="5"/>
  <c r="R956" i="5" s="1"/>
  <c r="M957" i="5"/>
  <c r="R957" i="5" s="1"/>
  <c r="M958" i="5"/>
  <c r="R958" i="5" s="1"/>
  <c r="M959" i="5"/>
  <c r="R959" i="5" s="1"/>
  <c r="M960" i="5"/>
  <c r="R960" i="5" s="1"/>
  <c r="M961" i="5"/>
  <c r="R961" i="5" s="1"/>
  <c r="M962" i="5"/>
  <c r="R962" i="5" s="1"/>
  <c r="M963" i="5"/>
  <c r="R963" i="5" s="1"/>
  <c r="M964" i="5"/>
  <c r="R964" i="5" s="1"/>
  <c r="M965" i="5"/>
  <c r="R965" i="5" s="1"/>
  <c r="M966" i="5"/>
  <c r="R966" i="5" s="1"/>
  <c r="M967" i="5"/>
  <c r="R967" i="5" s="1"/>
  <c r="M968" i="5"/>
  <c r="R968" i="5" s="1"/>
  <c r="M969" i="5"/>
  <c r="R969" i="5" s="1"/>
  <c r="M970" i="5"/>
  <c r="R970" i="5" s="1"/>
  <c r="M971" i="5"/>
  <c r="R971" i="5" s="1"/>
  <c r="M972" i="5"/>
  <c r="R972" i="5" s="1"/>
  <c r="M973" i="5"/>
  <c r="R973" i="5" s="1"/>
  <c r="M974" i="5"/>
  <c r="R974" i="5" s="1"/>
  <c r="M975" i="5"/>
  <c r="R975" i="5" s="1"/>
  <c r="M976" i="5"/>
  <c r="R976" i="5" s="1"/>
  <c r="M977" i="5"/>
  <c r="R977" i="5" s="1"/>
  <c r="M978" i="5"/>
  <c r="R978" i="5" s="1"/>
  <c r="M979" i="5"/>
  <c r="R979" i="5" s="1"/>
  <c r="M980" i="5"/>
  <c r="R980" i="5" s="1"/>
  <c r="M981" i="5"/>
  <c r="R981" i="5" s="1"/>
  <c r="M982" i="5"/>
  <c r="R982" i="5" s="1"/>
  <c r="M983" i="5"/>
  <c r="R983" i="5" s="1"/>
  <c r="M984" i="5"/>
  <c r="R984" i="5" s="1"/>
  <c r="M985" i="5"/>
  <c r="R985" i="5" s="1"/>
  <c r="M986" i="5"/>
  <c r="R986" i="5" s="1"/>
  <c r="M987" i="5"/>
  <c r="R987" i="5" s="1"/>
  <c r="M988" i="5"/>
  <c r="R988" i="5" s="1"/>
  <c r="M989" i="5"/>
  <c r="R989" i="5" s="1"/>
  <c r="M990" i="5"/>
  <c r="R990" i="5" s="1"/>
  <c r="M991" i="5"/>
  <c r="R991" i="5" s="1"/>
  <c r="M992" i="5"/>
  <c r="R992" i="5" s="1"/>
  <c r="M993" i="5"/>
  <c r="R993" i="5" s="1"/>
  <c r="M994" i="5"/>
  <c r="R994" i="5" s="1"/>
  <c r="M995" i="5"/>
  <c r="R995" i="5" s="1"/>
  <c r="M996" i="5"/>
  <c r="R996" i="5" s="1"/>
  <c r="M997" i="5"/>
  <c r="R997" i="5" s="1"/>
  <c r="M998" i="5"/>
  <c r="R998" i="5" s="1"/>
  <c r="M999" i="5"/>
  <c r="R999" i="5" s="1"/>
  <c r="M1000" i="5"/>
  <c r="R1000" i="5" s="1"/>
  <c r="M1001" i="5"/>
  <c r="R1001" i="5" s="1"/>
  <c r="M1002" i="5"/>
  <c r="R1002" i="5" s="1"/>
  <c r="M1003" i="5"/>
  <c r="R1003" i="5" s="1"/>
  <c r="M1004" i="5"/>
  <c r="R1004" i="5" s="1"/>
  <c r="M1005" i="5"/>
  <c r="R1005" i="5" s="1"/>
  <c r="M1006" i="5"/>
  <c r="R1006" i="5" s="1"/>
  <c r="M1007" i="5"/>
  <c r="R1007" i="5" s="1"/>
  <c r="M1008" i="5"/>
  <c r="R1008" i="5" s="1"/>
  <c r="M1009" i="5"/>
  <c r="R1009" i="5" s="1"/>
  <c r="M1010" i="5"/>
  <c r="R1010" i="5" s="1"/>
  <c r="M1011" i="5"/>
  <c r="R1011" i="5" s="1"/>
  <c r="M1012" i="5"/>
  <c r="R1012" i="5" s="1"/>
  <c r="M1013" i="5"/>
  <c r="R1013" i="5" s="1"/>
  <c r="M1014" i="5"/>
  <c r="R1014" i="5" s="1"/>
  <c r="M1015" i="5"/>
  <c r="R1015" i="5" s="1"/>
  <c r="M1016" i="5"/>
  <c r="R1016" i="5" s="1"/>
  <c r="M1017" i="5"/>
  <c r="R1017" i="5" s="1"/>
  <c r="M1018" i="5"/>
  <c r="R1018" i="5" s="1"/>
  <c r="M1019" i="5"/>
  <c r="R1019" i="5" s="1"/>
  <c r="M1020" i="5"/>
  <c r="R1020" i="5" s="1"/>
  <c r="M1021" i="5"/>
  <c r="R1021" i="5" s="1"/>
  <c r="M1022" i="5"/>
  <c r="R1022" i="5" s="1"/>
  <c r="M1023" i="5"/>
  <c r="R1023" i="5" s="1"/>
  <c r="M1024" i="5"/>
  <c r="R1024" i="5" s="1"/>
  <c r="M1025" i="5"/>
  <c r="R1025" i="5" s="1"/>
  <c r="M1026" i="5"/>
  <c r="R1026" i="5" s="1"/>
  <c r="M1027" i="5"/>
  <c r="R1027" i="5" s="1"/>
  <c r="M1028" i="5"/>
  <c r="R1028" i="5" s="1"/>
  <c r="M1029" i="5"/>
  <c r="R1029" i="5" s="1"/>
  <c r="M1030" i="5"/>
  <c r="R1030" i="5" s="1"/>
  <c r="M1031" i="5"/>
  <c r="R1031" i="5" s="1"/>
  <c r="M1032" i="5"/>
  <c r="R1032" i="5" s="1"/>
  <c r="M1033" i="5"/>
  <c r="R1033" i="5" s="1"/>
  <c r="M1034" i="5"/>
  <c r="R1034" i="5" s="1"/>
  <c r="M1035" i="5"/>
  <c r="R1035" i="5" s="1"/>
  <c r="M1036" i="5"/>
  <c r="R1036" i="5" s="1"/>
  <c r="M1037" i="5"/>
  <c r="R1037" i="5" s="1"/>
  <c r="M1038" i="5"/>
  <c r="R1038" i="5" s="1"/>
  <c r="M1039" i="5"/>
  <c r="R1039" i="5" s="1"/>
  <c r="M1040" i="5"/>
  <c r="R1040" i="5" s="1"/>
  <c r="M1041" i="5"/>
  <c r="R1041" i="5" s="1"/>
  <c r="M1042" i="5"/>
  <c r="R1042" i="5" s="1"/>
  <c r="M1043" i="5"/>
  <c r="R1043" i="5" s="1"/>
  <c r="M1044" i="5"/>
  <c r="R1044" i="5" s="1"/>
  <c r="M1045" i="5"/>
  <c r="R1045" i="5" s="1"/>
  <c r="M1046" i="5"/>
  <c r="R1046" i="5" s="1"/>
  <c r="M1047" i="5"/>
  <c r="R1047" i="5" s="1"/>
  <c r="M1048" i="5"/>
  <c r="R1048" i="5" s="1"/>
  <c r="M1049" i="5"/>
  <c r="R1049" i="5" s="1"/>
  <c r="M1050" i="5"/>
  <c r="R1050" i="5" s="1"/>
  <c r="M1051" i="5"/>
  <c r="R1051" i="5" s="1"/>
  <c r="M1052" i="5"/>
  <c r="R1052" i="5" s="1"/>
  <c r="M1053" i="5"/>
  <c r="R1053" i="5" s="1"/>
  <c r="M1054" i="5"/>
  <c r="R1054" i="5" s="1"/>
  <c r="M1055" i="5"/>
  <c r="R1055" i="5" s="1"/>
  <c r="M1056" i="5"/>
  <c r="R1056" i="5" s="1"/>
  <c r="M1057" i="5"/>
  <c r="R1057" i="5" s="1"/>
  <c r="M1058" i="5"/>
  <c r="R1058" i="5" s="1"/>
  <c r="M1059" i="5"/>
  <c r="R1059" i="5" s="1"/>
  <c r="M1060" i="5"/>
  <c r="R1060" i="5" s="1"/>
  <c r="M1061" i="5"/>
  <c r="R1061" i="5" s="1"/>
  <c r="M1062" i="5"/>
  <c r="R1062" i="5" s="1"/>
  <c r="M1063" i="5"/>
  <c r="R1063" i="5" s="1"/>
  <c r="M1064" i="5"/>
  <c r="R1064" i="5" s="1"/>
  <c r="M1065" i="5"/>
  <c r="R1065" i="5" s="1"/>
  <c r="M1066" i="5"/>
  <c r="R1066" i="5" s="1"/>
  <c r="M1067" i="5"/>
  <c r="R1067" i="5" s="1"/>
  <c r="M1068" i="5"/>
  <c r="R1068" i="5" s="1"/>
  <c r="M1069" i="5"/>
  <c r="R1069" i="5" s="1"/>
  <c r="M1070" i="5"/>
  <c r="R1070" i="5" s="1"/>
  <c r="M1071" i="5"/>
  <c r="R1071" i="5" s="1"/>
  <c r="M1072" i="5"/>
  <c r="R1072" i="5" s="1"/>
  <c r="M1073" i="5"/>
  <c r="R1073" i="5" s="1"/>
  <c r="M1074" i="5"/>
  <c r="R1074" i="5" s="1"/>
  <c r="M1075" i="5"/>
  <c r="R1075" i="5" s="1"/>
  <c r="M1076" i="5"/>
  <c r="R1076" i="5" s="1"/>
  <c r="M1077" i="5"/>
  <c r="R1077" i="5" s="1"/>
  <c r="M1078" i="5"/>
  <c r="R1078" i="5" s="1"/>
  <c r="M1079" i="5"/>
  <c r="R1079" i="5" s="1"/>
  <c r="M1080" i="5"/>
  <c r="R1080" i="5" s="1"/>
  <c r="M1081" i="5"/>
  <c r="R1081" i="5" s="1"/>
  <c r="M1082" i="5"/>
  <c r="R1082" i="5" s="1"/>
  <c r="M1083" i="5"/>
  <c r="R1083" i="5" s="1"/>
  <c r="M1084" i="5"/>
  <c r="R1084" i="5" s="1"/>
  <c r="M1085" i="5"/>
  <c r="R1085" i="5" s="1"/>
  <c r="M1086" i="5"/>
  <c r="R1086" i="5" s="1"/>
  <c r="M1087" i="5"/>
  <c r="R1087" i="5" s="1"/>
  <c r="M1088" i="5"/>
  <c r="R1088" i="5" s="1"/>
  <c r="M1089" i="5"/>
  <c r="R1089" i="5" s="1"/>
  <c r="M1090" i="5"/>
  <c r="R1090" i="5" s="1"/>
  <c r="M1091" i="5"/>
  <c r="R1091" i="5" s="1"/>
  <c r="M1092" i="5"/>
  <c r="R1092" i="5" s="1"/>
  <c r="M1093" i="5"/>
  <c r="R1093" i="5" s="1"/>
  <c r="M1094" i="5"/>
  <c r="R1094" i="5" s="1"/>
  <c r="M1095" i="5"/>
  <c r="R1095" i="5" s="1"/>
  <c r="M1096" i="5"/>
  <c r="R1096" i="5" s="1"/>
  <c r="M1097" i="5"/>
  <c r="R1097" i="5" s="1"/>
  <c r="M1098" i="5"/>
  <c r="R1098" i="5" s="1"/>
  <c r="M1099" i="5"/>
  <c r="R1099" i="5" s="1"/>
  <c r="M1100" i="5"/>
  <c r="R1100" i="5" s="1"/>
  <c r="M1101" i="5"/>
  <c r="R1101" i="5" s="1"/>
  <c r="M1102" i="5"/>
  <c r="R1102" i="5" s="1"/>
  <c r="M1103" i="5"/>
  <c r="R1103" i="5" s="1"/>
  <c r="M1104" i="5"/>
  <c r="R1104" i="5" s="1"/>
  <c r="M1105" i="5"/>
  <c r="R1105" i="5" s="1"/>
  <c r="M1106" i="5"/>
  <c r="R1106" i="5" s="1"/>
  <c r="M1107" i="5"/>
  <c r="R1107" i="5" s="1"/>
  <c r="M1108" i="5"/>
  <c r="R1108" i="5" s="1"/>
  <c r="M1109" i="5"/>
  <c r="R1109" i="5" s="1"/>
  <c r="M1110" i="5"/>
  <c r="R1110" i="5" s="1"/>
  <c r="M1111" i="5"/>
  <c r="R1111" i="5" s="1"/>
  <c r="M1112" i="5"/>
  <c r="R1112" i="5" s="1"/>
  <c r="M1113" i="5"/>
  <c r="R1113" i="5" s="1"/>
  <c r="M1114" i="5"/>
  <c r="R1114" i="5" s="1"/>
  <c r="M1115" i="5"/>
  <c r="R1115" i="5" s="1"/>
  <c r="M1116" i="5"/>
  <c r="R1116" i="5" s="1"/>
  <c r="M1117" i="5"/>
  <c r="R1117" i="5" s="1"/>
  <c r="M1118" i="5"/>
  <c r="R1118" i="5" s="1"/>
  <c r="M1119" i="5"/>
  <c r="R1119" i="5" s="1"/>
  <c r="M1120" i="5"/>
  <c r="R1120" i="5" s="1"/>
  <c r="M1121" i="5"/>
  <c r="R1121" i="5" s="1"/>
  <c r="M1122" i="5"/>
  <c r="R1122" i="5" s="1"/>
  <c r="M1123" i="5"/>
  <c r="R1123" i="5" s="1"/>
  <c r="M1124" i="5"/>
  <c r="R1124" i="5" s="1"/>
  <c r="M1125" i="5"/>
  <c r="R1125" i="5" s="1"/>
  <c r="M1126" i="5"/>
  <c r="R1126" i="5" s="1"/>
  <c r="M1127" i="5"/>
  <c r="R1127" i="5" s="1"/>
  <c r="M1128" i="5"/>
  <c r="R1128" i="5" s="1"/>
  <c r="M1129" i="5"/>
  <c r="R1129" i="5" s="1"/>
  <c r="M1130" i="5"/>
  <c r="R1130" i="5" s="1"/>
  <c r="M1131" i="5"/>
  <c r="R1131" i="5" s="1"/>
  <c r="M1132" i="5"/>
  <c r="R1132" i="5" s="1"/>
  <c r="M1133" i="5"/>
  <c r="R1133" i="5" s="1"/>
  <c r="M1134" i="5"/>
  <c r="R1134" i="5" s="1"/>
  <c r="M1135" i="5"/>
  <c r="R1135" i="5" s="1"/>
  <c r="M1136" i="5"/>
  <c r="R1136" i="5" s="1"/>
  <c r="M1137" i="5"/>
  <c r="R1137" i="5" s="1"/>
  <c r="M1138" i="5"/>
  <c r="R1138" i="5" s="1"/>
  <c r="M1139" i="5"/>
  <c r="R1139" i="5" s="1"/>
  <c r="M1140" i="5"/>
  <c r="R1140" i="5" s="1"/>
  <c r="M1141" i="5"/>
  <c r="R1141" i="5" s="1"/>
  <c r="M1142" i="5"/>
  <c r="R1142" i="5" s="1"/>
  <c r="M1143" i="5"/>
  <c r="R1143" i="5" s="1"/>
  <c r="M1144" i="5"/>
  <c r="R1144" i="5" s="1"/>
  <c r="M1145" i="5"/>
  <c r="R1145" i="5" s="1"/>
  <c r="M1146" i="5"/>
  <c r="R1146" i="5" s="1"/>
  <c r="M1147" i="5"/>
  <c r="R1147" i="5" s="1"/>
  <c r="M1148" i="5"/>
  <c r="R1148" i="5" s="1"/>
  <c r="M1149" i="5"/>
  <c r="R1149" i="5" s="1"/>
  <c r="M1150" i="5"/>
  <c r="R1150" i="5" s="1"/>
  <c r="M1151" i="5"/>
  <c r="R1151" i="5" s="1"/>
  <c r="M1152" i="5"/>
  <c r="R1152" i="5" s="1"/>
  <c r="M1153" i="5"/>
  <c r="R1153" i="5" s="1"/>
  <c r="M1154" i="5"/>
  <c r="R1154" i="5" s="1"/>
  <c r="M1155" i="5"/>
  <c r="R1155" i="5" s="1"/>
  <c r="M1156" i="5"/>
  <c r="R1156" i="5" s="1"/>
  <c r="M1157" i="5"/>
  <c r="R1157" i="5" s="1"/>
  <c r="M1158" i="5"/>
  <c r="R1158" i="5" s="1"/>
  <c r="M1159" i="5"/>
  <c r="R1159" i="5" s="1"/>
  <c r="M1160" i="5"/>
  <c r="R1160" i="5" s="1"/>
  <c r="M1161" i="5"/>
  <c r="R1161" i="5" s="1"/>
  <c r="M1162" i="5"/>
  <c r="R1162" i="5" s="1"/>
  <c r="M1163" i="5"/>
  <c r="R1163" i="5" s="1"/>
  <c r="M1164" i="5"/>
  <c r="R1164" i="5" s="1"/>
  <c r="M1165" i="5"/>
  <c r="R1165" i="5" s="1"/>
  <c r="M1166" i="5"/>
  <c r="R1166" i="5" s="1"/>
  <c r="M1167" i="5"/>
  <c r="R1167" i="5" s="1"/>
  <c r="M1168" i="5"/>
  <c r="R1168" i="5" s="1"/>
  <c r="M1169" i="5"/>
  <c r="R1169" i="5" s="1"/>
  <c r="M1170" i="5"/>
  <c r="R1170" i="5" s="1"/>
  <c r="M1171" i="5"/>
  <c r="R1171" i="5" s="1"/>
  <c r="M1172" i="5"/>
  <c r="R1172" i="5" s="1"/>
  <c r="M1173" i="5"/>
  <c r="R1173" i="5" s="1"/>
  <c r="M1174" i="5"/>
  <c r="R1174" i="5" s="1"/>
  <c r="M1175" i="5"/>
  <c r="R1175" i="5" s="1"/>
  <c r="M1176" i="5"/>
  <c r="R1176" i="5" s="1"/>
  <c r="M1177" i="5"/>
  <c r="R1177" i="5" s="1"/>
  <c r="M1178" i="5"/>
  <c r="R1178" i="5" s="1"/>
  <c r="M1179" i="5"/>
  <c r="R1179" i="5" s="1"/>
  <c r="M1180" i="5"/>
  <c r="R1180" i="5" s="1"/>
  <c r="M1181" i="5"/>
  <c r="R1181" i="5" s="1"/>
  <c r="M1182" i="5"/>
  <c r="R1182" i="5" s="1"/>
  <c r="M1183" i="5"/>
  <c r="R1183" i="5" s="1"/>
  <c r="M1184" i="5"/>
  <c r="R1184" i="5" s="1"/>
  <c r="M1185" i="5"/>
  <c r="R1185" i="5" s="1"/>
  <c r="M1186" i="5"/>
  <c r="R1186" i="5" s="1"/>
  <c r="M1187" i="5"/>
  <c r="R1187" i="5" s="1"/>
  <c r="M1188" i="5"/>
  <c r="R1188" i="5" s="1"/>
  <c r="M1189" i="5"/>
  <c r="R1189" i="5" s="1"/>
  <c r="M1190" i="5"/>
  <c r="R1190" i="5" s="1"/>
  <c r="M1191" i="5"/>
  <c r="R1191" i="5" s="1"/>
  <c r="M1192" i="5"/>
  <c r="R1192" i="5" s="1"/>
  <c r="M1193" i="5"/>
  <c r="R1193" i="5" s="1"/>
  <c r="M1194" i="5"/>
  <c r="R1194" i="5" s="1"/>
  <c r="M1195" i="5"/>
  <c r="R1195" i="5" s="1"/>
  <c r="M1196" i="5"/>
  <c r="R1196" i="5" s="1"/>
  <c r="M1197" i="5"/>
  <c r="R1197" i="5" s="1"/>
  <c r="M1198" i="5"/>
  <c r="R1198" i="5" s="1"/>
  <c r="M1199" i="5"/>
  <c r="R1199" i="5" s="1"/>
  <c r="M1200" i="5"/>
  <c r="R1200" i="5" s="1"/>
  <c r="M1201" i="5"/>
  <c r="R1201" i="5" s="1"/>
  <c r="M1202" i="5"/>
  <c r="R1202" i="5" s="1"/>
  <c r="M1203" i="5"/>
  <c r="R1203" i="5" s="1"/>
  <c r="M1204" i="5"/>
  <c r="R1204" i="5" s="1"/>
  <c r="M1205" i="5"/>
  <c r="R1205" i="5" s="1"/>
  <c r="M1206" i="5"/>
  <c r="R1206" i="5" s="1"/>
  <c r="M1207" i="5"/>
  <c r="R1207" i="5" s="1"/>
  <c r="M1208" i="5"/>
  <c r="R1208" i="5" s="1"/>
  <c r="M1209" i="5"/>
  <c r="R1209" i="5" s="1"/>
  <c r="M1210" i="5"/>
  <c r="R1210" i="5" s="1"/>
  <c r="M1211" i="5"/>
  <c r="R1211" i="5" s="1"/>
  <c r="M1212" i="5"/>
  <c r="R1212" i="5" s="1"/>
  <c r="M1213" i="5"/>
  <c r="R1213" i="5" s="1"/>
  <c r="M1214" i="5"/>
  <c r="R1214" i="5" s="1"/>
  <c r="M1215" i="5"/>
  <c r="R1215" i="5" s="1"/>
  <c r="M1216" i="5"/>
  <c r="R1216" i="5" s="1"/>
  <c r="M1217" i="5"/>
  <c r="R1217" i="5" s="1"/>
  <c r="M1218" i="5"/>
  <c r="R1218" i="5" s="1"/>
  <c r="M1219" i="5"/>
  <c r="R1219" i="5" s="1"/>
  <c r="M1220" i="5"/>
  <c r="R1220" i="5" s="1"/>
  <c r="M1221" i="5"/>
  <c r="R1221" i="5" s="1"/>
  <c r="M1222" i="5"/>
  <c r="R1222" i="5" s="1"/>
  <c r="M1223" i="5"/>
  <c r="R1223" i="5" s="1"/>
  <c r="M1224" i="5"/>
  <c r="R1224" i="5" s="1"/>
  <c r="M1225" i="5"/>
  <c r="R1225" i="5" s="1"/>
  <c r="M1226" i="5"/>
  <c r="R1226" i="5" s="1"/>
  <c r="M1227" i="5"/>
  <c r="R1227" i="5" s="1"/>
  <c r="M1228" i="5"/>
  <c r="R1228" i="5" s="1"/>
  <c r="M1229" i="5"/>
  <c r="R1229" i="5" s="1"/>
  <c r="M1230" i="5"/>
  <c r="R1230" i="5" s="1"/>
  <c r="M1231" i="5"/>
  <c r="R1231" i="5" s="1"/>
  <c r="M1232" i="5"/>
  <c r="R1232" i="5" s="1"/>
  <c r="M1233" i="5"/>
  <c r="R1233" i="5" s="1"/>
  <c r="M1234" i="5"/>
  <c r="R1234" i="5" s="1"/>
  <c r="M1235" i="5"/>
  <c r="R1235" i="5" s="1"/>
  <c r="M1236" i="5"/>
  <c r="R1236" i="5" s="1"/>
  <c r="M1237" i="5"/>
  <c r="R1237" i="5" s="1"/>
  <c r="M1238" i="5"/>
  <c r="R1238" i="5" s="1"/>
  <c r="M1239" i="5"/>
  <c r="R1239" i="5" s="1"/>
  <c r="M1240" i="5"/>
  <c r="R1240" i="5" s="1"/>
  <c r="M1241" i="5"/>
  <c r="R1241" i="5" s="1"/>
  <c r="M1242" i="5"/>
  <c r="R1242" i="5" s="1"/>
  <c r="M1243" i="5"/>
  <c r="R1243" i="5" s="1"/>
  <c r="M1244" i="5"/>
  <c r="R1244" i="5" s="1"/>
  <c r="M1245" i="5"/>
  <c r="R1245" i="5" s="1"/>
  <c r="M1246" i="5"/>
  <c r="R1246" i="5" s="1"/>
  <c r="M1247" i="5"/>
  <c r="R1247" i="5" s="1"/>
  <c r="M1248" i="5"/>
  <c r="R1248" i="5" s="1"/>
  <c r="M1249" i="5"/>
  <c r="R1249" i="5" s="1"/>
  <c r="M1250" i="5"/>
  <c r="R1250" i="5" s="1"/>
  <c r="M1251" i="5"/>
  <c r="R1251" i="5" s="1"/>
  <c r="M1252" i="5"/>
  <c r="R1252" i="5" s="1"/>
  <c r="M1253" i="5"/>
  <c r="R1253" i="5" s="1"/>
  <c r="M1254" i="5"/>
  <c r="R1254" i="5" s="1"/>
  <c r="M1255" i="5"/>
  <c r="R1255" i="5" s="1"/>
  <c r="M1256" i="5"/>
  <c r="R1256" i="5" s="1"/>
  <c r="M1257" i="5"/>
  <c r="R1257" i="5" s="1"/>
  <c r="M1258" i="5"/>
  <c r="R1258" i="5" s="1"/>
  <c r="M1259" i="5"/>
  <c r="R1259" i="5" s="1"/>
  <c r="M1260" i="5"/>
  <c r="R1260" i="5" s="1"/>
  <c r="M1261" i="5"/>
  <c r="R1261" i="5" s="1"/>
  <c r="M1262" i="5"/>
  <c r="R1262" i="5" s="1"/>
  <c r="M1263" i="5"/>
  <c r="R1263" i="5" s="1"/>
  <c r="M1264" i="5"/>
  <c r="R1264" i="5" s="1"/>
  <c r="M1265" i="5"/>
  <c r="R1265" i="5" s="1"/>
  <c r="M1266" i="5"/>
  <c r="R1266" i="5" s="1"/>
  <c r="M1267" i="5"/>
  <c r="R1267" i="5" s="1"/>
  <c r="M1268" i="5"/>
  <c r="R1268" i="5" s="1"/>
  <c r="M1269" i="5"/>
  <c r="R1269" i="5" s="1"/>
  <c r="M1270" i="5"/>
  <c r="R1270" i="5" s="1"/>
  <c r="M1271" i="5"/>
  <c r="R1271" i="5" s="1"/>
  <c r="M1272" i="5"/>
  <c r="R1272" i="5" s="1"/>
  <c r="M1273" i="5"/>
  <c r="R1273" i="5" s="1"/>
  <c r="M1274" i="5"/>
  <c r="R1274" i="5" s="1"/>
  <c r="M1275" i="5"/>
  <c r="R1275" i="5" s="1"/>
  <c r="M1276" i="5"/>
  <c r="R1276" i="5" s="1"/>
  <c r="M1277" i="5"/>
  <c r="R1277" i="5" s="1"/>
  <c r="M1278" i="5"/>
  <c r="R1278" i="5" s="1"/>
  <c r="M1279" i="5"/>
  <c r="R1279" i="5" s="1"/>
  <c r="M1280" i="5"/>
  <c r="R1280" i="5" s="1"/>
  <c r="M1281" i="5"/>
  <c r="R1281" i="5" s="1"/>
  <c r="M1282" i="5"/>
  <c r="R1282" i="5" s="1"/>
  <c r="M1283" i="5"/>
  <c r="R1283" i="5" s="1"/>
  <c r="M1284" i="5"/>
  <c r="R1284" i="5" s="1"/>
  <c r="M1285" i="5"/>
  <c r="R1285" i="5" s="1"/>
  <c r="M1286" i="5"/>
  <c r="R1286" i="5" s="1"/>
  <c r="M1287" i="5"/>
  <c r="R1287" i="5" s="1"/>
  <c r="M1288" i="5"/>
  <c r="R1288" i="5" s="1"/>
  <c r="M1289" i="5"/>
  <c r="R1289" i="5" s="1"/>
  <c r="M1290" i="5"/>
  <c r="R1290" i="5" s="1"/>
  <c r="M1291" i="5"/>
  <c r="R1291" i="5" s="1"/>
  <c r="M1292" i="5"/>
  <c r="R1292" i="5" s="1"/>
  <c r="M1293" i="5"/>
  <c r="R1293" i="5" s="1"/>
  <c r="M1294" i="5"/>
  <c r="R1294" i="5" s="1"/>
  <c r="M1295" i="5"/>
  <c r="R1295" i="5" s="1"/>
  <c r="M1296" i="5"/>
  <c r="R1296" i="5" s="1"/>
  <c r="M1297" i="5"/>
  <c r="R1297" i="5" s="1"/>
  <c r="M1298" i="5"/>
  <c r="R1298" i="5" s="1"/>
  <c r="M1299" i="5"/>
  <c r="R1299" i="5" s="1"/>
  <c r="M1300" i="5"/>
  <c r="R1300" i="5" s="1"/>
  <c r="M1301" i="5"/>
  <c r="R1301" i="5" s="1"/>
  <c r="M1302" i="5"/>
  <c r="R1302" i="5" s="1"/>
  <c r="M1303" i="5"/>
  <c r="R1303" i="5" s="1"/>
  <c r="M1304" i="5"/>
  <c r="R1304" i="5" s="1"/>
  <c r="M1305" i="5"/>
  <c r="R1305" i="5" s="1"/>
  <c r="M1306" i="5"/>
  <c r="R1306" i="5" s="1"/>
  <c r="M1307" i="5"/>
  <c r="R1307" i="5" s="1"/>
  <c r="M1308" i="5"/>
  <c r="R1308" i="5" s="1"/>
  <c r="M1309" i="5"/>
  <c r="R1309" i="5" s="1"/>
  <c r="M1310" i="5"/>
  <c r="R1310" i="5" s="1"/>
  <c r="M1311" i="5"/>
  <c r="R1311" i="5" s="1"/>
  <c r="M1312" i="5"/>
  <c r="R1312" i="5" s="1"/>
  <c r="M1313" i="5"/>
  <c r="R1313" i="5" s="1"/>
  <c r="M1314" i="5"/>
  <c r="R1314" i="5" s="1"/>
  <c r="M1315" i="5"/>
  <c r="R1315" i="5" s="1"/>
  <c r="M1316" i="5"/>
  <c r="R1316" i="5" s="1"/>
  <c r="M1317" i="5"/>
  <c r="R1317" i="5" s="1"/>
  <c r="M1318" i="5"/>
  <c r="R1318" i="5" s="1"/>
  <c r="M1319" i="5"/>
  <c r="R1319" i="5" s="1"/>
  <c r="M1320" i="5"/>
  <c r="R1320" i="5" s="1"/>
  <c r="M1321" i="5"/>
  <c r="R1321" i="5" s="1"/>
  <c r="M1322" i="5"/>
  <c r="R1322" i="5" s="1"/>
  <c r="M1323" i="5"/>
  <c r="R1323" i="5" s="1"/>
  <c r="M1324" i="5"/>
  <c r="R1324" i="5" s="1"/>
  <c r="M1325" i="5"/>
  <c r="R1325" i="5" s="1"/>
  <c r="M1326" i="5"/>
  <c r="R1326" i="5" s="1"/>
  <c r="M1327" i="5"/>
  <c r="R1327" i="5" s="1"/>
  <c r="M1328" i="5"/>
  <c r="R1328" i="5" s="1"/>
  <c r="M1329" i="5"/>
  <c r="R1329" i="5" s="1"/>
  <c r="M1330" i="5"/>
  <c r="R1330" i="5" s="1"/>
  <c r="M1331" i="5"/>
  <c r="R1331" i="5" s="1"/>
  <c r="M1332" i="5"/>
  <c r="R1332" i="5" s="1"/>
  <c r="M1333" i="5"/>
  <c r="R1333" i="5" s="1"/>
  <c r="M1334" i="5"/>
  <c r="R1334" i="5" s="1"/>
  <c r="M1335" i="5"/>
  <c r="R1335" i="5" s="1"/>
  <c r="M1336" i="5"/>
  <c r="R1336" i="5" s="1"/>
  <c r="M1337" i="5"/>
  <c r="R1337" i="5" s="1"/>
  <c r="M1338" i="5"/>
  <c r="R1338" i="5" s="1"/>
  <c r="M1339" i="5"/>
  <c r="R1339" i="5" s="1"/>
  <c r="M1340" i="5"/>
  <c r="R1340" i="5" s="1"/>
  <c r="M1341" i="5"/>
  <c r="R1341" i="5" s="1"/>
  <c r="M1342" i="5"/>
  <c r="R1342" i="5" s="1"/>
  <c r="M1343" i="5"/>
  <c r="R1343" i="5" s="1"/>
  <c r="M1344" i="5"/>
  <c r="R1344" i="5" s="1"/>
  <c r="M1345" i="5"/>
  <c r="R1345" i="5" s="1"/>
  <c r="M1346" i="5"/>
  <c r="R1346" i="5" s="1"/>
  <c r="M1347" i="5"/>
  <c r="R1347" i="5" s="1"/>
  <c r="M1348" i="5"/>
  <c r="R1348" i="5" s="1"/>
  <c r="M1349" i="5"/>
  <c r="R1349" i="5" s="1"/>
  <c r="M1350" i="5"/>
  <c r="R1350" i="5" s="1"/>
  <c r="M1351" i="5"/>
  <c r="R1351" i="5" s="1"/>
  <c r="M1352" i="5"/>
  <c r="R1352" i="5" s="1"/>
  <c r="M1353" i="5"/>
  <c r="R1353" i="5" s="1"/>
  <c r="M1354" i="5"/>
  <c r="R1354" i="5" s="1"/>
  <c r="M1355" i="5"/>
  <c r="R1355" i="5" s="1"/>
  <c r="M1356" i="5"/>
  <c r="R1356" i="5" s="1"/>
  <c r="M1357" i="5"/>
  <c r="R1357" i="5" s="1"/>
  <c r="M1358" i="5"/>
  <c r="R1358" i="5" s="1"/>
  <c r="M1359" i="5"/>
  <c r="R1359" i="5" s="1"/>
  <c r="M1360" i="5"/>
  <c r="R1360" i="5" s="1"/>
  <c r="M1361" i="5"/>
  <c r="R1361" i="5" s="1"/>
  <c r="M1362" i="5"/>
  <c r="R1362" i="5" s="1"/>
  <c r="M1363" i="5"/>
  <c r="R1363" i="5" s="1"/>
  <c r="M1364" i="5"/>
  <c r="R1364" i="5" s="1"/>
  <c r="M1365" i="5"/>
  <c r="R1365" i="5" s="1"/>
  <c r="M1366" i="5"/>
  <c r="R1366" i="5" s="1"/>
  <c r="M1367" i="5"/>
  <c r="R1367" i="5" s="1"/>
  <c r="M1368" i="5"/>
  <c r="R1368" i="5" s="1"/>
  <c r="M1369" i="5"/>
  <c r="R1369" i="5" s="1"/>
  <c r="M1370" i="5"/>
  <c r="R1370" i="5" s="1"/>
  <c r="M1371" i="5"/>
  <c r="R1371" i="5" s="1"/>
  <c r="M1372" i="5"/>
  <c r="R1372" i="5" s="1"/>
  <c r="M1373" i="5"/>
  <c r="R1373" i="5" s="1"/>
  <c r="M1374" i="5"/>
  <c r="R1374" i="5" s="1"/>
  <c r="M1375" i="5"/>
  <c r="R1375" i="5" s="1"/>
  <c r="M1376" i="5"/>
  <c r="R1376" i="5" s="1"/>
  <c r="M1377" i="5"/>
  <c r="R1377" i="5" s="1"/>
  <c r="M1378" i="5"/>
  <c r="R1378" i="5" s="1"/>
  <c r="M1379" i="5"/>
  <c r="R1379" i="5" s="1"/>
  <c r="M1380" i="5"/>
  <c r="R1380" i="5" s="1"/>
  <c r="M1381" i="5"/>
  <c r="R1381" i="5" s="1"/>
  <c r="M1382" i="5"/>
  <c r="R1382" i="5" s="1"/>
  <c r="M1383" i="5"/>
  <c r="R1383" i="5" s="1"/>
  <c r="M1384" i="5"/>
  <c r="R1384" i="5" s="1"/>
  <c r="M1385" i="5"/>
  <c r="R1385" i="5" s="1"/>
  <c r="M1386" i="5"/>
  <c r="R1386" i="5" s="1"/>
  <c r="M1387" i="5"/>
  <c r="R1387" i="5" s="1"/>
  <c r="M1388" i="5"/>
  <c r="R1388" i="5" s="1"/>
  <c r="M1389" i="5"/>
  <c r="R1389" i="5" s="1"/>
  <c r="M1390" i="5"/>
  <c r="R1390" i="5" s="1"/>
  <c r="M1391" i="5"/>
  <c r="R1391" i="5" s="1"/>
  <c r="M1392" i="5"/>
  <c r="R1392" i="5" s="1"/>
  <c r="M1393" i="5"/>
  <c r="R1393" i="5" s="1"/>
  <c r="M1394" i="5"/>
  <c r="R1394" i="5" s="1"/>
  <c r="M1395" i="5"/>
  <c r="R1395" i="5" s="1"/>
  <c r="M1396" i="5"/>
  <c r="R1396" i="5" s="1"/>
  <c r="M1397" i="5"/>
  <c r="R1397" i="5" s="1"/>
  <c r="M1398" i="5"/>
  <c r="R1398" i="5" s="1"/>
  <c r="M1399" i="5"/>
  <c r="R1399" i="5" s="1"/>
  <c r="M1400" i="5"/>
  <c r="R1400" i="5" s="1"/>
  <c r="M1401" i="5"/>
  <c r="R1401" i="5" s="1"/>
  <c r="M1402" i="5"/>
  <c r="R1402" i="5" s="1"/>
  <c r="M1403" i="5"/>
  <c r="R1403" i="5" s="1"/>
  <c r="M1404" i="5"/>
  <c r="R1404" i="5" s="1"/>
  <c r="M1405" i="5"/>
  <c r="R1405" i="5" s="1"/>
  <c r="M1406" i="5"/>
  <c r="R1406" i="5" s="1"/>
  <c r="M1407" i="5"/>
  <c r="R1407" i="5" s="1"/>
  <c r="M1408" i="5"/>
  <c r="R1408" i="5" s="1"/>
  <c r="M1409" i="5"/>
  <c r="R1409" i="5" s="1"/>
  <c r="M1410" i="5"/>
  <c r="R1410" i="5" s="1"/>
  <c r="M1411" i="5"/>
  <c r="R1411" i="5" s="1"/>
  <c r="M1412" i="5"/>
  <c r="R1412" i="5" s="1"/>
  <c r="M1413" i="5"/>
  <c r="R1413" i="5" s="1"/>
  <c r="M1414" i="5"/>
  <c r="R1414" i="5" s="1"/>
  <c r="M1415" i="5"/>
  <c r="R1415" i="5" s="1"/>
  <c r="M1416" i="5"/>
  <c r="R1416" i="5" s="1"/>
  <c r="M1417" i="5"/>
  <c r="R1417" i="5" s="1"/>
  <c r="M1418" i="5"/>
  <c r="R1418" i="5" s="1"/>
  <c r="M1419" i="5"/>
  <c r="R1419" i="5" s="1"/>
  <c r="M1420" i="5"/>
  <c r="R1420" i="5" s="1"/>
  <c r="M1421" i="5"/>
  <c r="R1421" i="5" s="1"/>
  <c r="M1422" i="5"/>
  <c r="R1422" i="5" s="1"/>
  <c r="M1423" i="5"/>
  <c r="R1423" i="5" s="1"/>
  <c r="M1424" i="5"/>
  <c r="R1424" i="5" s="1"/>
  <c r="M1425" i="5"/>
  <c r="R1425" i="5" s="1"/>
  <c r="M1426" i="5"/>
  <c r="R1426" i="5" s="1"/>
  <c r="M1427" i="5"/>
  <c r="R1427" i="5" s="1"/>
  <c r="M1428" i="5"/>
  <c r="R1428" i="5" s="1"/>
  <c r="M1429" i="5"/>
  <c r="R1429" i="5" s="1"/>
  <c r="M1430" i="5"/>
  <c r="R1430" i="5" s="1"/>
  <c r="M1431" i="5"/>
  <c r="R1431" i="5" s="1"/>
  <c r="M1432" i="5"/>
  <c r="R1432" i="5" s="1"/>
  <c r="M1433" i="5"/>
  <c r="R1433" i="5" s="1"/>
  <c r="M1434" i="5"/>
  <c r="R1434" i="5" s="1"/>
  <c r="M1435" i="5"/>
  <c r="R1435" i="5" s="1"/>
  <c r="M1436" i="5"/>
  <c r="R1436" i="5" s="1"/>
  <c r="M1437" i="5"/>
  <c r="R1437" i="5" s="1"/>
  <c r="M1438" i="5"/>
  <c r="R1438" i="5" s="1"/>
  <c r="M1439" i="5"/>
  <c r="R1439" i="5" s="1"/>
  <c r="M1440" i="5"/>
  <c r="R1440" i="5" s="1"/>
  <c r="M1441" i="5"/>
  <c r="R1441" i="5" s="1"/>
  <c r="M1442" i="5"/>
  <c r="R1442" i="5" s="1"/>
  <c r="M1443" i="5"/>
  <c r="R1443" i="5" s="1"/>
  <c r="M1444" i="5"/>
  <c r="R1444" i="5" s="1"/>
  <c r="M1445" i="5"/>
  <c r="R1445" i="5" s="1"/>
  <c r="M1446" i="5"/>
  <c r="R1446" i="5" s="1"/>
  <c r="M1447" i="5"/>
  <c r="R1447" i="5" s="1"/>
  <c r="M1448" i="5"/>
  <c r="R1448" i="5" s="1"/>
  <c r="M1449" i="5"/>
  <c r="R1449" i="5" s="1"/>
  <c r="M1450" i="5"/>
  <c r="R1450" i="5" s="1"/>
  <c r="M1451" i="5"/>
  <c r="R1451" i="5" s="1"/>
  <c r="M1452" i="5"/>
  <c r="R1452" i="5" s="1"/>
  <c r="M1453" i="5"/>
  <c r="R1453" i="5" s="1"/>
  <c r="M1454" i="5"/>
  <c r="R1454" i="5" s="1"/>
  <c r="M1455" i="5"/>
  <c r="R1455" i="5" s="1"/>
  <c r="M1456" i="5"/>
  <c r="R1456" i="5" s="1"/>
  <c r="M1457" i="5"/>
  <c r="R1457" i="5" s="1"/>
  <c r="M1458" i="5"/>
  <c r="R1458" i="5" s="1"/>
  <c r="M1459" i="5"/>
  <c r="R1459" i="5" s="1"/>
  <c r="M1460" i="5"/>
  <c r="R1460" i="5" s="1"/>
  <c r="M1461" i="5"/>
  <c r="R1461" i="5" s="1"/>
  <c r="M1462" i="5"/>
  <c r="R1462" i="5" s="1"/>
  <c r="M1463" i="5"/>
  <c r="R1463" i="5" s="1"/>
  <c r="M1464" i="5"/>
  <c r="R1464" i="5" s="1"/>
  <c r="M1465" i="5"/>
  <c r="R1465" i="5" s="1"/>
  <c r="M1466" i="5"/>
  <c r="R1466" i="5" s="1"/>
  <c r="M1467" i="5"/>
  <c r="R1467" i="5" s="1"/>
  <c r="M1468" i="5"/>
  <c r="R1468" i="5" s="1"/>
  <c r="M1469" i="5"/>
  <c r="R1469" i="5" s="1"/>
  <c r="M1470" i="5"/>
  <c r="R1470" i="5" s="1"/>
  <c r="M1471" i="5"/>
  <c r="R1471" i="5" s="1"/>
  <c r="M1472" i="5"/>
  <c r="R1472" i="5" s="1"/>
  <c r="M1473" i="5"/>
  <c r="R1473" i="5" s="1"/>
  <c r="M1474" i="5"/>
  <c r="R1474" i="5" s="1"/>
  <c r="M1475" i="5"/>
  <c r="R1475" i="5" s="1"/>
  <c r="M1476" i="5"/>
  <c r="R1476" i="5" s="1"/>
  <c r="M1477" i="5"/>
  <c r="R1477" i="5" s="1"/>
  <c r="M1478" i="5"/>
  <c r="R1478" i="5" s="1"/>
  <c r="M1479" i="5"/>
  <c r="R1479" i="5" s="1"/>
  <c r="M1480" i="5"/>
  <c r="R1480" i="5" s="1"/>
  <c r="M1481" i="5"/>
  <c r="R1481" i="5" s="1"/>
  <c r="M1482" i="5"/>
  <c r="R1482" i="5" s="1"/>
  <c r="M1483" i="5"/>
  <c r="R1483" i="5" s="1"/>
  <c r="M1484" i="5"/>
  <c r="R1484" i="5" s="1"/>
  <c r="M1485" i="5"/>
  <c r="R1485" i="5" s="1"/>
  <c r="M1486" i="5"/>
  <c r="R1486" i="5" s="1"/>
  <c r="M1487" i="5"/>
  <c r="R1487" i="5" s="1"/>
  <c r="M1488" i="5"/>
  <c r="R1488" i="5" s="1"/>
  <c r="M1489" i="5"/>
  <c r="R1489" i="5" s="1"/>
  <c r="M1490" i="5"/>
  <c r="R1490" i="5" s="1"/>
  <c r="M1491" i="5"/>
  <c r="R1491" i="5" s="1"/>
  <c r="M1492" i="5"/>
  <c r="R1492" i="5" s="1"/>
  <c r="M1493" i="5"/>
  <c r="R1493" i="5" s="1"/>
  <c r="M1494" i="5"/>
  <c r="R1494" i="5" s="1"/>
  <c r="M1495" i="5"/>
  <c r="R1495" i="5" s="1"/>
  <c r="M1496" i="5"/>
  <c r="R1496" i="5" s="1"/>
  <c r="M1497" i="5"/>
  <c r="R1497" i="5" s="1"/>
  <c r="M1498" i="5"/>
  <c r="R1498" i="5" s="1"/>
  <c r="M1499" i="5"/>
  <c r="R1499" i="5" s="1"/>
  <c r="M1500" i="5"/>
  <c r="R1500" i="5" s="1"/>
  <c r="M1501" i="5"/>
  <c r="R1501" i="5" s="1"/>
  <c r="M1502" i="5"/>
  <c r="R1502" i="5" s="1"/>
  <c r="M1503" i="5"/>
  <c r="R1503" i="5" s="1"/>
  <c r="M1504" i="5"/>
  <c r="R1504" i="5" s="1"/>
  <c r="M1505" i="5"/>
  <c r="R1505" i="5" s="1"/>
  <c r="M1506" i="5"/>
  <c r="R1506" i="5" s="1"/>
  <c r="M1507" i="5"/>
  <c r="R1507" i="5" s="1"/>
  <c r="M1508" i="5"/>
  <c r="R1508" i="5" s="1"/>
  <c r="M1509" i="5"/>
  <c r="R1509" i="5" s="1"/>
  <c r="M1510" i="5"/>
  <c r="R1510" i="5" s="1"/>
  <c r="M1511" i="5"/>
  <c r="R1511" i="5" s="1"/>
  <c r="M1512" i="5"/>
  <c r="R1512" i="5" s="1"/>
  <c r="M1513" i="5"/>
  <c r="R1513" i="5" s="1"/>
  <c r="M1514" i="5"/>
  <c r="R1514" i="5" s="1"/>
  <c r="M1515" i="5"/>
  <c r="R1515" i="5" s="1"/>
  <c r="M1516" i="5"/>
  <c r="R1516" i="5" s="1"/>
  <c r="M1517" i="5"/>
  <c r="R1517" i="5" s="1"/>
  <c r="M1518" i="5"/>
  <c r="R1518" i="5" s="1"/>
  <c r="M1519" i="5"/>
  <c r="R1519" i="5" s="1"/>
  <c r="M1520" i="5"/>
  <c r="R1520" i="5" s="1"/>
  <c r="M1521" i="5"/>
  <c r="R1521" i="5" s="1"/>
  <c r="M1522" i="5"/>
  <c r="R1522" i="5" s="1"/>
  <c r="M1523" i="5"/>
  <c r="R1523" i="5" s="1"/>
  <c r="M1524" i="5"/>
  <c r="R1524" i="5" s="1"/>
  <c r="M1525" i="5"/>
  <c r="R1525" i="5" s="1"/>
  <c r="M1526" i="5"/>
  <c r="R1526" i="5" s="1"/>
  <c r="M1527" i="5"/>
  <c r="R1527" i="5" s="1"/>
  <c r="M1528" i="5"/>
  <c r="R1528" i="5" s="1"/>
  <c r="M1529" i="5"/>
  <c r="R1529" i="5" s="1"/>
  <c r="M1530" i="5"/>
  <c r="R1530" i="5" s="1"/>
  <c r="M1531" i="5"/>
  <c r="R1531" i="5" s="1"/>
  <c r="M1532" i="5"/>
  <c r="R1532" i="5" s="1"/>
  <c r="M1533" i="5"/>
  <c r="R1533" i="5" s="1"/>
  <c r="M1534" i="5"/>
  <c r="R1534" i="5" s="1"/>
  <c r="M1535" i="5"/>
  <c r="R1535" i="5" s="1"/>
  <c r="M1536" i="5"/>
  <c r="R1536" i="5" s="1"/>
  <c r="M1537" i="5"/>
  <c r="R1537" i="5" s="1"/>
  <c r="M1538" i="5"/>
  <c r="R1538" i="5" s="1"/>
  <c r="M1539" i="5"/>
  <c r="R1539" i="5" s="1"/>
  <c r="M1540" i="5"/>
  <c r="R1540" i="5" s="1"/>
  <c r="M1541" i="5"/>
  <c r="R1541" i="5" s="1"/>
  <c r="M1542" i="5"/>
  <c r="R1542" i="5" s="1"/>
  <c r="M1543" i="5"/>
  <c r="R1543" i="5" s="1"/>
  <c r="M1544" i="5"/>
  <c r="R1544" i="5" s="1"/>
  <c r="M1545" i="5"/>
  <c r="R1545" i="5" s="1"/>
  <c r="M1546" i="5"/>
  <c r="R1546" i="5" s="1"/>
  <c r="M1547" i="5"/>
  <c r="R1547" i="5" s="1"/>
  <c r="M1548" i="5"/>
  <c r="R1548" i="5" s="1"/>
  <c r="M1549" i="5"/>
  <c r="R1549" i="5" s="1"/>
  <c r="M1550" i="5"/>
  <c r="R1550" i="5" s="1"/>
  <c r="M1551" i="5"/>
  <c r="R1551" i="5" s="1"/>
  <c r="M1552" i="5"/>
  <c r="R1552" i="5" s="1"/>
  <c r="M1553" i="5"/>
  <c r="R1553" i="5" s="1"/>
  <c r="M1554" i="5"/>
  <c r="R1554" i="5" s="1"/>
  <c r="M1555" i="5"/>
  <c r="R1555" i="5" s="1"/>
  <c r="M1556" i="5"/>
  <c r="R1556" i="5" s="1"/>
  <c r="M1557" i="5"/>
  <c r="R1557" i="5" s="1"/>
  <c r="M1558" i="5"/>
  <c r="R1558" i="5" s="1"/>
  <c r="M1559" i="5"/>
  <c r="R1559" i="5" s="1"/>
  <c r="M1560" i="5"/>
  <c r="R1560" i="5" s="1"/>
  <c r="M1561" i="5"/>
  <c r="R1561" i="5" s="1"/>
  <c r="M1562" i="5"/>
  <c r="R1562" i="5" s="1"/>
  <c r="M1563" i="5"/>
  <c r="R1563" i="5" s="1"/>
  <c r="M1564" i="5"/>
  <c r="R1564" i="5" s="1"/>
  <c r="M1565" i="5"/>
  <c r="R1565" i="5" s="1"/>
  <c r="M1566" i="5"/>
  <c r="R1566" i="5" s="1"/>
  <c r="M1567" i="5"/>
  <c r="R1567" i="5" s="1"/>
  <c r="M1568" i="5"/>
  <c r="R1568" i="5" s="1"/>
  <c r="M1569" i="5"/>
  <c r="R1569" i="5" s="1"/>
  <c r="M1570" i="5"/>
  <c r="R1570" i="5" s="1"/>
  <c r="M1571" i="5"/>
  <c r="R1571" i="5" s="1"/>
  <c r="M1572" i="5"/>
  <c r="R1572" i="5" s="1"/>
  <c r="M1573" i="5"/>
  <c r="R1573" i="5" s="1"/>
  <c r="M1574" i="5"/>
  <c r="R1574" i="5" s="1"/>
  <c r="M1575" i="5"/>
  <c r="R1575" i="5" s="1"/>
  <c r="M1576" i="5"/>
  <c r="R1576" i="5" s="1"/>
  <c r="M1577" i="5"/>
  <c r="R1577" i="5" s="1"/>
  <c r="M1578" i="5"/>
  <c r="R1578" i="5" s="1"/>
  <c r="M1579" i="5"/>
  <c r="R1579" i="5" s="1"/>
  <c r="M1580" i="5"/>
  <c r="R1580" i="5" s="1"/>
  <c r="M1581" i="5"/>
  <c r="R1581" i="5" s="1"/>
  <c r="M1582" i="5"/>
  <c r="R1582" i="5" s="1"/>
  <c r="M1583" i="5"/>
  <c r="R1583" i="5" s="1"/>
  <c r="M1584" i="5"/>
  <c r="R1584" i="5" s="1"/>
  <c r="M1585" i="5"/>
  <c r="R1585" i="5" s="1"/>
  <c r="M1586" i="5"/>
  <c r="R1586" i="5" s="1"/>
  <c r="M1587" i="5"/>
  <c r="R1587" i="5" s="1"/>
  <c r="M1588" i="5"/>
  <c r="R1588" i="5" s="1"/>
  <c r="M1589" i="5"/>
  <c r="R1589" i="5" s="1"/>
  <c r="M1590" i="5"/>
  <c r="R1590" i="5" s="1"/>
  <c r="M1591" i="5"/>
  <c r="R1591" i="5" s="1"/>
  <c r="M1592" i="5"/>
  <c r="R1592" i="5" s="1"/>
  <c r="M1593" i="5"/>
  <c r="R1593" i="5" s="1"/>
  <c r="M1594" i="5"/>
  <c r="R1594" i="5" s="1"/>
  <c r="M1595" i="5"/>
  <c r="R1595" i="5" s="1"/>
  <c r="M1596" i="5"/>
  <c r="R1596" i="5" s="1"/>
  <c r="M1597" i="5"/>
  <c r="R1597" i="5" s="1"/>
  <c r="M1598" i="5"/>
  <c r="R1598" i="5" s="1"/>
  <c r="M1599" i="5"/>
  <c r="R1599" i="5" s="1"/>
  <c r="M1600" i="5"/>
  <c r="R1600" i="5" s="1"/>
  <c r="M1601" i="5"/>
  <c r="R1601" i="5" s="1"/>
  <c r="M1602" i="5"/>
  <c r="R1602" i="5" s="1"/>
  <c r="M1603" i="5"/>
  <c r="R1603" i="5" s="1"/>
  <c r="M1604" i="5"/>
  <c r="R1604" i="5" s="1"/>
  <c r="M1605" i="5"/>
  <c r="R1605" i="5" s="1"/>
  <c r="M1606" i="5"/>
  <c r="R1606" i="5" s="1"/>
  <c r="M1607" i="5"/>
  <c r="R1607" i="5" s="1"/>
  <c r="M1608" i="5"/>
  <c r="R1608" i="5" s="1"/>
  <c r="M1609" i="5"/>
  <c r="R1609" i="5" s="1"/>
  <c r="M1610" i="5"/>
  <c r="R1610" i="5" s="1"/>
  <c r="M1611" i="5"/>
  <c r="R1611" i="5" s="1"/>
  <c r="M1612" i="5"/>
  <c r="R1612" i="5" s="1"/>
  <c r="M1613" i="5"/>
  <c r="R1613" i="5" s="1"/>
  <c r="M1614" i="5"/>
  <c r="R1614" i="5" s="1"/>
  <c r="M1615" i="5"/>
  <c r="R1615" i="5" s="1"/>
  <c r="M1616" i="5"/>
  <c r="R1616" i="5" s="1"/>
  <c r="M1617" i="5"/>
  <c r="R1617" i="5" s="1"/>
  <c r="M1618" i="5"/>
  <c r="R1618" i="5" s="1"/>
  <c r="M1619" i="5"/>
  <c r="R1619" i="5" s="1"/>
  <c r="M1620" i="5"/>
  <c r="R1620" i="5" s="1"/>
  <c r="M1621" i="5"/>
  <c r="R1621" i="5" s="1"/>
  <c r="M1622" i="5"/>
  <c r="R1622" i="5" s="1"/>
  <c r="M1623" i="5"/>
  <c r="R1623" i="5" s="1"/>
  <c r="M1624" i="5"/>
  <c r="R1624" i="5" s="1"/>
  <c r="M1625" i="5"/>
  <c r="R1625" i="5" s="1"/>
  <c r="M1626" i="5"/>
  <c r="R1626" i="5" s="1"/>
  <c r="M1627" i="5"/>
  <c r="R1627" i="5" s="1"/>
  <c r="M1628" i="5"/>
  <c r="R1628" i="5" s="1"/>
  <c r="M1629" i="5"/>
  <c r="R1629" i="5" s="1"/>
  <c r="M1630" i="5"/>
  <c r="R1630" i="5" s="1"/>
  <c r="M1631" i="5"/>
  <c r="R1631" i="5" s="1"/>
  <c r="M1632" i="5"/>
  <c r="R1632" i="5" s="1"/>
  <c r="M1633" i="5"/>
  <c r="R1633" i="5" s="1"/>
  <c r="M1634" i="5"/>
  <c r="R1634" i="5" s="1"/>
  <c r="M1635" i="5"/>
  <c r="R1635" i="5" s="1"/>
  <c r="M1636" i="5"/>
  <c r="R1636" i="5" s="1"/>
  <c r="M1637" i="5"/>
  <c r="R1637" i="5" s="1"/>
  <c r="M1638" i="5"/>
  <c r="R1638" i="5" s="1"/>
  <c r="M1639" i="5"/>
  <c r="R1639" i="5" s="1"/>
  <c r="M1640" i="5"/>
  <c r="R1640" i="5" s="1"/>
  <c r="M1641" i="5"/>
  <c r="R1641" i="5" s="1"/>
  <c r="M1642" i="5"/>
  <c r="R1642" i="5" s="1"/>
  <c r="M1643" i="5"/>
  <c r="R1643" i="5" s="1"/>
  <c r="M1644" i="5"/>
  <c r="R1644" i="5" s="1"/>
  <c r="M1645" i="5"/>
  <c r="R1645" i="5" s="1"/>
  <c r="M1646" i="5"/>
  <c r="R1646" i="5" s="1"/>
  <c r="M1647" i="5"/>
  <c r="R1647" i="5" s="1"/>
  <c r="M1648" i="5"/>
  <c r="R1648" i="5" s="1"/>
  <c r="M1649" i="5"/>
  <c r="R1649" i="5" s="1"/>
  <c r="M1650" i="5"/>
  <c r="R1650" i="5" s="1"/>
  <c r="M1651" i="5"/>
  <c r="R1651" i="5" s="1"/>
  <c r="M1652" i="5"/>
  <c r="R1652" i="5" s="1"/>
  <c r="M1653" i="5"/>
  <c r="R1653" i="5" s="1"/>
  <c r="M1654" i="5"/>
  <c r="R1654" i="5" s="1"/>
  <c r="M1655" i="5"/>
  <c r="R1655" i="5" s="1"/>
  <c r="M1656" i="5"/>
  <c r="R1656" i="5" s="1"/>
  <c r="M1657" i="5"/>
  <c r="R1657" i="5" s="1"/>
  <c r="M1658" i="5"/>
  <c r="R1658" i="5" s="1"/>
  <c r="M1659" i="5"/>
  <c r="R1659" i="5" s="1"/>
  <c r="M1660" i="5"/>
  <c r="R1660" i="5" s="1"/>
  <c r="M1661" i="5"/>
  <c r="R1661" i="5" s="1"/>
  <c r="M1662" i="5"/>
  <c r="R1662" i="5" s="1"/>
  <c r="M1663" i="5"/>
  <c r="R1663" i="5" s="1"/>
  <c r="M1664" i="5"/>
  <c r="R1664" i="5" s="1"/>
  <c r="M1665" i="5"/>
  <c r="R1665" i="5" s="1"/>
  <c r="M1666" i="5"/>
  <c r="R1666" i="5" s="1"/>
  <c r="M1667" i="5"/>
  <c r="R1667" i="5" s="1"/>
  <c r="M1668" i="5"/>
  <c r="R1668" i="5" s="1"/>
  <c r="M1669" i="5"/>
  <c r="R1669" i="5" s="1"/>
  <c r="M1670" i="5"/>
  <c r="R1670" i="5" s="1"/>
  <c r="M1671" i="5"/>
  <c r="R1671" i="5" s="1"/>
  <c r="M1672" i="5"/>
  <c r="R1672" i="5" s="1"/>
  <c r="M1673" i="5"/>
  <c r="R1673" i="5" s="1"/>
  <c r="M1674" i="5"/>
  <c r="R1674" i="5" s="1"/>
  <c r="M1675" i="5"/>
  <c r="R1675" i="5" s="1"/>
  <c r="M1676" i="5"/>
  <c r="R1676" i="5" s="1"/>
  <c r="M1677" i="5"/>
  <c r="R1677" i="5" s="1"/>
  <c r="M1678" i="5"/>
  <c r="R1678" i="5" s="1"/>
  <c r="M1679" i="5"/>
  <c r="R1679" i="5" s="1"/>
  <c r="M1680" i="5"/>
  <c r="R1680" i="5" s="1"/>
  <c r="M1681" i="5"/>
  <c r="R1681" i="5" s="1"/>
  <c r="M1682" i="5"/>
  <c r="R1682" i="5" s="1"/>
  <c r="M1683" i="5"/>
  <c r="R1683" i="5" s="1"/>
  <c r="M1684" i="5"/>
  <c r="R1684" i="5" s="1"/>
  <c r="M1685" i="5"/>
  <c r="R1685" i="5" s="1"/>
  <c r="M1686" i="5"/>
  <c r="R1686" i="5" s="1"/>
  <c r="M1687" i="5"/>
  <c r="R1687" i="5" s="1"/>
  <c r="M1688" i="5"/>
  <c r="R1688" i="5" s="1"/>
  <c r="M1689" i="5"/>
  <c r="R1689" i="5" s="1"/>
  <c r="M1690" i="5"/>
  <c r="R1690" i="5" s="1"/>
  <c r="M1691" i="5"/>
  <c r="R1691" i="5" s="1"/>
  <c r="M1692" i="5"/>
  <c r="R1692" i="5" s="1"/>
  <c r="M1693" i="5"/>
  <c r="R1693" i="5" s="1"/>
  <c r="M1694" i="5"/>
  <c r="R1694" i="5" s="1"/>
  <c r="M1695" i="5"/>
  <c r="R1695" i="5" s="1"/>
  <c r="M1696" i="5"/>
  <c r="R1696" i="5" s="1"/>
  <c r="M1697" i="5"/>
  <c r="R1697" i="5" s="1"/>
  <c r="M1698" i="5"/>
  <c r="R1698" i="5" s="1"/>
  <c r="M1699" i="5"/>
  <c r="R1699" i="5" s="1"/>
  <c r="M1700" i="5"/>
  <c r="R1700" i="5" s="1"/>
  <c r="M1701" i="5"/>
  <c r="R1701" i="5" s="1"/>
  <c r="M1702" i="5"/>
  <c r="R1702" i="5" s="1"/>
  <c r="M1703" i="5"/>
  <c r="R1703" i="5" s="1"/>
  <c r="M1704" i="5"/>
  <c r="R1704" i="5" s="1"/>
  <c r="M1705" i="5"/>
  <c r="R1705" i="5" s="1"/>
  <c r="M1706" i="5"/>
  <c r="R1706" i="5" s="1"/>
  <c r="M1707" i="5"/>
  <c r="R1707" i="5" s="1"/>
  <c r="M1708" i="5"/>
  <c r="R1708" i="5" s="1"/>
  <c r="M1709" i="5"/>
  <c r="R1709" i="5" s="1"/>
  <c r="M1710" i="5"/>
  <c r="R1710" i="5" s="1"/>
  <c r="M1711" i="5"/>
  <c r="R1711" i="5" s="1"/>
  <c r="M1712" i="5"/>
  <c r="R1712" i="5" s="1"/>
  <c r="M1713" i="5"/>
  <c r="R1713" i="5" s="1"/>
  <c r="M1714" i="5"/>
  <c r="R1714" i="5" s="1"/>
  <c r="M1715" i="5"/>
  <c r="R1715" i="5" s="1"/>
  <c r="M1716" i="5"/>
  <c r="R1716" i="5" s="1"/>
  <c r="M1717" i="5"/>
  <c r="R1717" i="5" s="1"/>
  <c r="M1718" i="5"/>
  <c r="R1718" i="5" s="1"/>
  <c r="M1719" i="5"/>
  <c r="R1719" i="5" s="1"/>
  <c r="M1720" i="5"/>
  <c r="R1720" i="5" s="1"/>
  <c r="M1721" i="5"/>
  <c r="R1721" i="5" s="1"/>
  <c r="M1722" i="5"/>
  <c r="R1722" i="5" s="1"/>
  <c r="M1723" i="5"/>
  <c r="R1723" i="5" s="1"/>
  <c r="M1724" i="5"/>
  <c r="R1724" i="5" s="1"/>
  <c r="M1725" i="5"/>
  <c r="R1725" i="5" s="1"/>
  <c r="M1726" i="5"/>
  <c r="R1726" i="5" s="1"/>
  <c r="M1727" i="5"/>
  <c r="R1727" i="5" s="1"/>
  <c r="M1728" i="5"/>
  <c r="R1728" i="5" s="1"/>
  <c r="M1729" i="5"/>
  <c r="R1729" i="5" s="1"/>
  <c r="M1730" i="5"/>
  <c r="R1730" i="5" s="1"/>
  <c r="M1731" i="5"/>
  <c r="R1731" i="5" s="1"/>
  <c r="M1732" i="5"/>
  <c r="R1732" i="5" s="1"/>
  <c r="M1733" i="5"/>
  <c r="R1733" i="5" s="1"/>
  <c r="M1734" i="5"/>
  <c r="R1734" i="5" s="1"/>
  <c r="M1735" i="5"/>
  <c r="R1735" i="5" s="1"/>
  <c r="M1736" i="5"/>
  <c r="R1736" i="5" s="1"/>
  <c r="M1737" i="5"/>
  <c r="R1737" i="5" s="1"/>
  <c r="M1738" i="5"/>
  <c r="R1738" i="5" s="1"/>
  <c r="M1739" i="5"/>
  <c r="R1739" i="5" s="1"/>
  <c r="M1740" i="5"/>
  <c r="R1740" i="5" s="1"/>
  <c r="M1741" i="5"/>
  <c r="R1741" i="5" s="1"/>
  <c r="M1742" i="5"/>
  <c r="R1742" i="5" s="1"/>
  <c r="M1743" i="5"/>
  <c r="R1743" i="5" s="1"/>
  <c r="M1744" i="5"/>
  <c r="R1744" i="5" s="1"/>
  <c r="M1745" i="5"/>
  <c r="R1745" i="5" s="1"/>
  <c r="M1746" i="5"/>
  <c r="R1746" i="5" s="1"/>
  <c r="M1747" i="5"/>
  <c r="R1747" i="5" s="1"/>
  <c r="M1748" i="5"/>
  <c r="R1748" i="5" s="1"/>
  <c r="M1749" i="5"/>
  <c r="R1749" i="5" s="1"/>
  <c r="M1750" i="5"/>
  <c r="R1750" i="5" s="1"/>
  <c r="M1751" i="5"/>
  <c r="R1751" i="5" s="1"/>
  <c r="M1752" i="5"/>
  <c r="R1752" i="5" s="1"/>
  <c r="M1753" i="5"/>
  <c r="R1753" i="5" s="1"/>
  <c r="M1754" i="5"/>
  <c r="R1754" i="5" s="1"/>
  <c r="M1755" i="5"/>
  <c r="R1755" i="5" s="1"/>
  <c r="M1756" i="5"/>
  <c r="R1756" i="5" s="1"/>
  <c r="M1757" i="5"/>
  <c r="R1757" i="5" s="1"/>
  <c r="M1758" i="5"/>
  <c r="R1758" i="5" s="1"/>
  <c r="M1759" i="5"/>
  <c r="R1759" i="5" s="1"/>
  <c r="M1760" i="5"/>
  <c r="R1760" i="5" s="1"/>
  <c r="M1761" i="5"/>
  <c r="R1761" i="5" s="1"/>
  <c r="M1762" i="5"/>
  <c r="R1762" i="5" s="1"/>
  <c r="M1763" i="5"/>
  <c r="R1763" i="5" s="1"/>
  <c r="M1764" i="5"/>
  <c r="R1764" i="5" s="1"/>
  <c r="M1765" i="5"/>
  <c r="R1765" i="5" s="1"/>
  <c r="M1766" i="5"/>
  <c r="R1766" i="5" s="1"/>
  <c r="M1767" i="5"/>
  <c r="R1767" i="5" s="1"/>
  <c r="M1768" i="5"/>
  <c r="R1768" i="5" s="1"/>
  <c r="M1769" i="5"/>
  <c r="R1769" i="5" s="1"/>
  <c r="M1770" i="5"/>
  <c r="R1770" i="5" s="1"/>
  <c r="M1771" i="5"/>
  <c r="R1771" i="5" s="1"/>
  <c r="M1772" i="5"/>
  <c r="R1772" i="5" s="1"/>
  <c r="M1773" i="5"/>
  <c r="R1773" i="5" s="1"/>
  <c r="M1774" i="5"/>
  <c r="R1774" i="5" s="1"/>
  <c r="M1775" i="5"/>
  <c r="R1775" i="5" s="1"/>
  <c r="M1776" i="5"/>
  <c r="R1776" i="5" s="1"/>
  <c r="M1777" i="5"/>
  <c r="R1777" i="5" s="1"/>
  <c r="M1778" i="5"/>
  <c r="R1778" i="5" s="1"/>
  <c r="M1779" i="5"/>
  <c r="R1779" i="5" s="1"/>
  <c r="M1780" i="5"/>
  <c r="R1780" i="5" s="1"/>
  <c r="M1781" i="5"/>
  <c r="R1781" i="5" s="1"/>
  <c r="M1782" i="5"/>
  <c r="R1782" i="5" s="1"/>
  <c r="M1783" i="5"/>
  <c r="R1783" i="5" s="1"/>
  <c r="M1784" i="5"/>
  <c r="R1784" i="5" s="1"/>
  <c r="M1785" i="5"/>
  <c r="R1785" i="5" s="1"/>
  <c r="M1786" i="5"/>
  <c r="R1786" i="5" s="1"/>
  <c r="M1787" i="5"/>
  <c r="R1787" i="5" s="1"/>
  <c r="M1788" i="5"/>
  <c r="R1788" i="5" s="1"/>
  <c r="M1789" i="5"/>
  <c r="R1789" i="5" s="1"/>
  <c r="M1790" i="5"/>
  <c r="R1790" i="5" s="1"/>
  <c r="M1791" i="5"/>
  <c r="R1791" i="5" s="1"/>
  <c r="M1792" i="5"/>
  <c r="R1792" i="5" s="1"/>
  <c r="M1793" i="5"/>
  <c r="R1793" i="5" s="1"/>
  <c r="M1794" i="5"/>
  <c r="R1794" i="5" s="1"/>
  <c r="M1795" i="5"/>
  <c r="R1795" i="5" s="1"/>
  <c r="M1796" i="5"/>
  <c r="R1796" i="5" s="1"/>
  <c r="M1797" i="5"/>
  <c r="R1797" i="5" s="1"/>
  <c r="M1798" i="5"/>
  <c r="R1798" i="5" s="1"/>
  <c r="M1799" i="5"/>
  <c r="R1799" i="5" s="1"/>
  <c r="M1800" i="5"/>
  <c r="R1800" i="5" s="1"/>
  <c r="M1801" i="5"/>
  <c r="R1801" i="5" s="1"/>
  <c r="M1802" i="5"/>
  <c r="R1802" i="5" s="1"/>
  <c r="M1803" i="5"/>
  <c r="R1803" i="5" s="1"/>
  <c r="M1804" i="5"/>
  <c r="R1804" i="5" s="1"/>
  <c r="M1805" i="5"/>
  <c r="R1805" i="5" s="1"/>
  <c r="M1806" i="5"/>
  <c r="R1806" i="5" s="1"/>
  <c r="M1807" i="5"/>
  <c r="R1807" i="5" s="1"/>
  <c r="M1808" i="5"/>
  <c r="R1808" i="5" s="1"/>
  <c r="M1809" i="5"/>
  <c r="R1809" i="5" s="1"/>
  <c r="M1810" i="5"/>
  <c r="R1810" i="5" s="1"/>
  <c r="M1811" i="5"/>
  <c r="R1811" i="5" s="1"/>
  <c r="M1812" i="5"/>
  <c r="R1812" i="5" s="1"/>
  <c r="M1813" i="5"/>
  <c r="R1813" i="5" s="1"/>
  <c r="M1814" i="5"/>
  <c r="R1814" i="5" s="1"/>
  <c r="M1815" i="5"/>
  <c r="R1815" i="5" s="1"/>
  <c r="M1816" i="5"/>
  <c r="R1816" i="5" s="1"/>
  <c r="M1817" i="5"/>
  <c r="R1817" i="5" s="1"/>
  <c r="M1818" i="5"/>
  <c r="R1818" i="5" s="1"/>
  <c r="M1819" i="5"/>
  <c r="R1819" i="5" s="1"/>
  <c r="M1820" i="5"/>
  <c r="R1820" i="5" s="1"/>
  <c r="M1821" i="5"/>
  <c r="R1821" i="5" s="1"/>
  <c r="M1822" i="5"/>
  <c r="R1822" i="5" s="1"/>
  <c r="M1823" i="5"/>
  <c r="R1823" i="5" s="1"/>
  <c r="M1824" i="5"/>
  <c r="R1824" i="5" s="1"/>
  <c r="M1825" i="5"/>
  <c r="R1825" i="5" s="1"/>
  <c r="M1826" i="5"/>
  <c r="R1826" i="5" s="1"/>
  <c r="M1827" i="5"/>
  <c r="R1827" i="5" s="1"/>
  <c r="M1828" i="5"/>
  <c r="R1828" i="5" s="1"/>
  <c r="M1829" i="5"/>
  <c r="R1829" i="5" s="1"/>
  <c r="M1830" i="5"/>
  <c r="R1830" i="5" s="1"/>
  <c r="M1831" i="5"/>
  <c r="R1831" i="5" s="1"/>
  <c r="M1832" i="5"/>
  <c r="R1832" i="5" s="1"/>
  <c r="M1833" i="5"/>
  <c r="R1833" i="5" s="1"/>
  <c r="M1834" i="5"/>
  <c r="R1834" i="5" s="1"/>
  <c r="M1835" i="5"/>
  <c r="R1835" i="5" s="1"/>
  <c r="M1836" i="5"/>
  <c r="R1836" i="5" s="1"/>
  <c r="M1837" i="5"/>
  <c r="R1837" i="5" s="1"/>
  <c r="M1838" i="5"/>
  <c r="R1838" i="5" s="1"/>
  <c r="M1839" i="5"/>
  <c r="R1839" i="5" s="1"/>
  <c r="M1840" i="5"/>
  <c r="R1840" i="5" s="1"/>
  <c r="M1841" i="5"/>
  <c r="R1841" i="5" s="1"/>
  <c r="M1842" i="5"/>
  <c r="R1842" i="5" s="1"/>
  <c r="M1843" i="5"/>
  <c r="R1843" i="5" s="1"/>
  <c r="M1844" i="5"/>
  <c r="R1844" i="5" s="1"/>
  <c r="M1845" i="5"/>
  <c r="R1845" i="5" s="1"/>
  <c r="M1846" i="5"/>
  <c r="R1846" i="5" s="1"/>
  <c r="M1847" i="5"/>
  <c r="R1847" i="5" s="1"/>
  <c r="M1848" i="5"/>
  <c r="R1848" i="5" s="1"/>
  <c r="M1849" i="5"/>
  <c r="R1849" i="5" s="1"/>
  <c r="M1850" i="5"/>
  <c r="R1850" i="5" s="1"/>
  <c r="M1851" i="5"/>
  <c r="R1851" i="5" s="1"/>
  <c r="M1852" i="5"/>
  <c r="R1852" i="5" s="1"/>
  <c r="M1853" i="5"/>
  <c r="R1853" i="5" s="1"/>
  <c r="M1854" i="5"/>
  <c r="R1854" i="5" s="1"/>
  <c r="M1855" i="5"/>
  <c r="R1855" i="5" s="1"/>
  <c r="M1856" i="5"/>
  <c r="R1856" i="5" s="1"/>
  <c r="M1857" i="5"/>
  <c r="R1857" i="5" s="1"/>
  <c r="M1858" i="5"/>
  <c r="R1858" i="5" s="1"/>
  <c r="M1859" i="5"/>
  <c r="R1859" i="5" s="1"/>
  <c r="M1860" i="5"/>
  <c r="R1860" i="5" s="1"/>
  <c r="M1861" i="5"/>
  <c r="R1861" i="5" s="1"/>
  <c r="M1862" i="5"/>
  <c r="R1862" i="5" s="1"/>
  <c r="M1863" i="5"/>
  <c r="R1863" i="5" s="1"/>
  <c r="M1864" i="5"/>
  <c r="R1864" i="5" s="1"/>
  <c r="M1865" i="5"/>
  <c r="R1865" i="5" s="1"/>
  <c r="M1866" i="5"/>
  <c r="R1866" i="5" s="1"/>
  <c r="M1867" i="5"/>
  <c r="R1867" i="5" s="1"/>
  <c r="M1868" i="5"/>
  <c r="R1868" i="5" s="1"/>
  <c r="M1869" i="5"/>
  <c r="R1869" i="5" s="1"/>
  <c r="M1870" i="5"/>
  <c r="R1870" i="5" s="1"/>
  <c r="M1871" i="5"/>
  <c r="R1871" i="5" s="1"/>
  <c r="M1872" i="5"/>
  <c r="R1872" i="5" s="1"/>
  <c r="M1873" i="5"/>
  <c r="R1873" i="5" s="1"/>
  <c r="M1874" i="5"/>
  <c r="R1874" i="5" s="1"/>
  <c r="M1875" i="5"/>
  <c r="R1875" i="5" s="1"/>
  <c r="M1876" i="5"/>
  <c r="R1876" i="5" s="1"/>
  <c r="M1877" i="5"/>
  <c r="R1877" i="5" s="1"/>
  <c r="M1878" i="5"/>
  <c r="R1878" i="5" s="1"/>
  <c r="M1879" i="5"/>
  <c r="R1879" i="5" s="1"/>
  <c r="M1880" i="5"/>
  <c r="R1880" i="5" s="1"/>
  <c r="M1881" i="5"/>
  <c r="R1881" i="5" s="1"/>
  <c r="M1882" i="5"/>
  <c r="R1882" i="5" s="1"/>
  <c r="M1883" i="5"/>
  <c r="R1883" i="5" s="1"/>
  <c r="M1884" i="5"/>
  <c r="R1884" i="5" s="1"/>
  <c r="M1885" i="5"/>
  <c r="R1885" i="5" s="1"/>
  <c r="M1886" i="5"/>
  <c r="R1886" i="5" s="1"/>
  <c r="M1887" i="5"/>
  <c r="R1887" i="5" s="1"/>
  <c r="M1888" i="5"/>
  <c r="R1888" i="5" s="1"/>
  <c r="M1889" i="5"/>
  <c r="R1889" i="5" s="1"/>
  <c r="M1890" i="5"/>
  <c r="R1890" i="5" s="1"/>
  <c r="M1891" i="5"/>
  <c r="R1891" i="5" s="1"/>
  <c r="M1892" i="5"/>
  <c r="R1892" i="5" s="1"/>
  <c r="M1893" i="5"/>
  <c r="R1893" i="5" s="1"/>
  <c r="M1894" i="5"/>
  <c r="R1894" i="5" s="1"/>
  <c r="M1895" i="5"/>
  <c r="R1895" i="5" s="1"/>
  <c r="M1896" i="5"/>
  <c r="R1896" i="5" s="1"/>
  <c r="M1897" i="5"/>
  <c r="R1897" i="5" s="1"/>
  <c r="M1898" i="5"/>
  <c r="R1898" i="5" s="1"/>
  <c r="M1899" i="5"/>
  <c r="R1899" i="5" s="1"/>
  <c r="M1900" i="5"/>
  <c r="R1900" i="5" s="1"/>
  <c r="M1901" i="5"/>
  <c r="R1901" i="5" s="1"/>
  <c r="M1902" i="5"/>
  <c r="R1902" i="5" s="1"/>
  <c r="M1903" i="5"/>
  <c r="R1903" i="5" s="1"/>
  <c r="M1904" i="5"/>
  <c r="R1904" i="5" s="1"/>
  <c r="M1905" i="5"/>
  <c r="R1905" i="5" s="1"/>
  <c r="M1906" i="5"/>
  <c r="R1906" i="5" s="1"/>
  <c r="M1907" i="5"/>
  <c r="R1907" i="5" s="1"/>
  <c r="M1908" i="5"/>
  <c r="R1908" i="5" s="1"/>
  <c r="M1909" i="5"/>
  <c r="R1909" i="5" s="1"/>
  <c r="M1910" i="5"/>
  <c r="R1910" i="5" s="1"/>
  <c r="M1911" i="5"/>
  <c r="R1911" i="5" s="1"/>
  <c r="M1912" i="5"/>
  <c r="R1912" i="5" s="1"/>
  <c r="M1913" i="5"/>
  <c r="R1913" i="5" s="1"/>
  <c r="M1914" i="5"/>
  <c r="R1914" i="5" s="1"/>
  <c r="M1915" i="5"/>
  <c r="R1915" i="5" s="1"/>
  <c r="M1916" i="5"/>
  <c r="R1916" i="5" s="1"/>
  <c r="M1917" i="5"/>
  <c r="R1917" i="5" s="1"/>
  <c r="M1918" i="5"/>
  <c r="R1918" i="5" s="1"/>
  <c r="M1919" i="5"/>
  <c r="R1919" i="5" s="1"/>
  <c r="M1920" i="5"/>
  <c r="R1920" i="5" s="1"/>
  <c r="M1921" i="5"/>
  <c r="R1921" i="5" s="1"/>
  <c r="M1922" i="5"/>
  <c r="R1922" i="5" s="1"/>
  <c r="M1923" i="5"/>
  <c r="R1923" i="5" s="1"/>
  <c r="M1924" i="5"/>
  <c r="R1924" i="5" s="1"/>
  <c r="M1925" i="5"/>
  <c r="R1925" i="5" s="1"/>
  <c r="M1926" i="5"/>
  <c r="R1926" i="5" s="1"/>
  <c r="M1927" i="5"/>
  <c r="R1927" i="5" s="1"/>
  <c r="M1928" i="5"/>
  <c r="R1928" i="5" s="1"/>
  <c r="M1929" i="5"/>
  <c r="R1929" i="5" s="1"/>
  <c r="M1930" i="5"/>
  <c r="R1930" i="5" s="1"/>
  <c r="M1931" i="5"/>
  <c r="R1931" i="5" s="1"/>
  <c r="M1932" i="5"/>
  <c r="R1932" i="5" s="1"/>
  <c r="M1933" i="5"/>
  <c r="R1933" i="5" s="1"/>
  <c r="M1934" i="5"/>
  <c r="R1934" i="5" s="1"/>
  <c r="M1935" i="5"/>
  <c r="R1935" i="5" s="1"/>
  <c r="M1936" i="5"/>
  <c r="R1936" i="5" s="1"/>
  <c r="M1937" i="5"/>
  <c r="R1937" i="5" s="1"/>
  <c r="M1938" i="5"/>
  <c r="R1938" i="5" s="1"/>
  <c r="M1939" i="5"/>
  <c r="R1939" i="5" s="1"/>
  <c r="M1940" i="5"/>
  <c r="R1940" i="5" s="1"/>
  <c r="M1941" i="5"/>
  <c r="R1941" i="5" s="1"/>
  <c r="M1942" i="5"/>
  <c r="R1942" i="5" s="1"/>
  <c r="M1943" i="5"/>
  <c r="R1943" i="5" s="1"/>
  <c r="M1944" i="5"/>
  <c r="R1944" i="5" s="1"/>
  <c r="M1945" i="5"/>
  <c r="R1945" i="5" s="1"/>
  <c r="M1946" i="5"/>
  <c r="R1946" i="5" s="1"/>
  <c r="M1947" i="5"/>
  <c r="R1947" i="5" s="1"/>
  <c r="M1948" i="5"/>
  <c r="R1948" i="5" s="1"/>
  <c r="M1949" i="5"/>
  <c r="R1949" i="5" s="1"/>
  <c r="M1950" i="5"/>
  <c r="R1950" i="5" s="1"/>
  <c r="M1951" i="5"/>
  <c r="R1951" i="5" s="1"/>
  <c r="M1952" i="5"/>
  <c r="R1952" i="5" s="1"/>
  <c r="M1953" i="5"/>
  <c r="R1953" i="5" s="1"/>
  <c r="M1954" i="5"/>
  <c r="R1954" i="5" s="1"/>
  <c r="M1955" i="5"/>
  <c r="R1955" i="5" s="1"/>
  <c r="M1956" i="5"/>
  <c r="R1956" i="5" s="1"/>
  <c r="M1957" i="5"/>
  <c r="R1957" i="5" s="1"/>
  <c r="M1958" i="5"/>
  <c r="R1958" i="5" s="1"/>
  <c r="M1959" i="5"/>
  <c r="R1959" i="5" s="1"/>
  <c r="M1960" i="5"/>
  <c r="R1960" i="5" s="1"/>
  <c r="M1961" i="5"/>
  <c r="R1961" i="5" s="1"/>
  <c r="M1962" i="5"/>
  <c r="R1962" i="5" s="1"/>
  <c r="M1963" i="5"/>
  <c r="R1963" i="5" s="1"/>
  <c r="M1964" i="5"/>
  <c r="R1964" i="5" s="1"/>
  <c r="M1965" i="5"/>
  <c r="R1965" i="5" s="1"/>
  <c r="M1966" i="5"/>
  <c r="R1966" i="5" s="1"/>
  <c r="M1967" i="5"/>
  <c r="R1967" i="5" s="1"/>
  <c r="M1968" i="5"/>
  <c r="R1968" i="5" s="1"/>
  <c r="M1969" i="5"/>
  <c r="R1969" i="5" s="1"/>
  <c r="M1970" i="5"/>
  <c r="R1970" i="5" s="1"/>
  <c r="M1971" i="5"/>
  <c r="R1971" i="5" s="1"/>
  <c r="M1972" i="5"/>
  <c r="R1972" i="5" s="1"/>
  <c r="M1973" i="5"/>
  <c r="R1973" i="5" s="1"/>
  <c r="M1974" i="5"/>
  <c r="R1974" i="5" s="1"/>
  <c r="M1975" i="5"/>
  <c r="R1975" i="5" s="1"/>
  <c r="M1976" i="5"/>
  <c r="R1976" i="5" s="1"/>
  <c r="M1977" i="5"/>
  <c r="R1977" i="5" s="1"/>
  <c r="M1978" i="5"/>
  <c r="R1978" i="5" s="1"/>
  <c r="M1979" i="5"/>
  <c r="R1979" i="5" s="1"/>
  <c r="M1980" i="5"/>
  <c r="R1980" i="5" s="1"/>
  <c r="M1981" i="5"/>
  <c r="R1981" i="5" s="1"/>
  <c r="M1982" i="5"/>
  <c r="R1982" i="5" s="1"/>
  <c r="M1983" i="5"/>
  <c r="R1983" i="5" s="1"/>
  <c r="M1984" i="5"/>
  <c r="R1984" i="5" s="1"/>
  <c r="M1985" i="5"/>
  <c r="R1985" i="5" s="1"/>
  <c r="M1986" i="5"/>
  <c r="R1986" i="5" s="1"/>
  <c r="M1987" i="5"/>
  <c r="R1987" i="5" s="1"/>
  <c r="M1988" i="5"/>
  <c r="R1988" i="5" s="1"/>
  <c r="M1989" i="5"/>
  <c r="R1989" i="5" s="1"/>
  <c r="M1990" i="5"/>
  <c r="R1990" i="5" s="1"/>
  <c r="M1991" i="5"/>
  <c r="R1991" i="5" s="1"/>
  <c r="M1992" i="5"/>
  <c r="R1992" i="5" s="1"/>
  <c r="M1993" i="5"/>
  <c r="R1993" i="5" s="1"/>
  <c r="M1994" i="5"/>
  <c r="R1994" i="5" s="1"/>
  <c r="M1995" i="5"/>
  <c r="R1995" i="5" s="1"/>
  <c r="M1996" i="5"/>
  <c r="R1996" i="5" s="1"/>
  <c r="M1997" i="5"/>
  <c r="R1997" i="5" s="1"/>
  <c r="M1998" i="5"/>
  <c r="R1998" i="5" s="1"/>
  <c r="M1999" i="5"/>
  <c r="R1999" i="5" s="1"/>
  <c r="M2000" i="5"/>
  <c r="R2000" i="5" s="1"/>
  <c r="M2001" i="5"/>
  <c r="R2001" i="5" s="1"/>
  <c r="M2002" i="5"/>
  <c r="R2002" i="5" s="1"/>
  <c r="M2003" i="5"/>
  <c r="R2003" i="5" s="1"/>
  <c r="M2004" i="5"/>
  <c r="R2004" i="5" s="1"/>
  <c r="M2005" i="5"/>
  <c r="R2005" i="5" s="1"/>
  <c r="M2006" i="5"/>
  <c r="R2006" i="5" s="1"/>
  <c r="M2007" i="5"/>
  <c r="R2007" i="5" s="1"/>
  <c r="M2008" i="5"/>
  <c r="R2008" i="5" s="1"/>
  <c r="M2009" i="5"/>
  <c r="R2009" i="5" s="1"/>
  <c r="M2010" i="5"/>
  <c r="R2010" i="5" s="1"/>
  <c r="M2011" i="5"/>
  <c r="R2011" i="5" s="1"/>
  <c r="M2012" i="5"/>
  <c r="R2012" i="5" s="1"/>
  <c r="M2013" i="5"/>
  <c r="R2013" i="5" s="1"/>
  <c r="M2014" i="5"/>
  <c r="R2014" i="5" s="1"/>
  <c r="M2015" i="5"/>
  <c r="R2015" i="5" s="1"/>
  <c r="M2016" i="5"/>
  <c r="R2016" i="5" s="1"/>
  <c r="M2017" i="5"/>
  <c r="R2017" i="5" s="1"/>
  <c r="M2018" i="5"/>
  <c r="R2018" i="5" s="1"/>
  <c r="M2019" i="5"/>
  <c r="R2019" i="5" s="1"/>
  <c r="M2020" i="5"/>
  <c r="R2020" i="5" s="1"/>
  <c r="M2021" i="5"/>
  <c r="R2021" i="5" s="1"/>
  <c r="M2022" i="5"/>
  <c r="R2022" i="5" s="1"/>
  <c r="M2023" i="5"/>
  <c r="R2023" i="5" s="1"/>
  <c r="M2024" i="5"/>
  <c r="R2024" i="5" s="1"/>
  <c r="M2025" i="5"/>
  <c r="R2025" i="5" s="1"/>
  <c r="M2026" i="5"/>
  <c r="R2026" i="5" s="1"/>
  <c r="M2027" i="5"/>
  <c r="R2027" i="5" s="1"/>
  <c r="M2028" i="5"/>
  <c r="R2028" i="5" s="1"/>
  <c r="M2029" i="5"/>
  <c r="R2029" i="5" s="1"/>
  <c r="M2030" i="5"/>
  <c r="R2030" i="5" s="1"/>
  <c r="M2031" i="5"/>
  <c r="R2031" i="5" s="1"/>
  <c r="M2032" i="5"/>
  <c r="R2032" i="5" s="1"/>
  <c r="M2033" i="5"/>
  <c r="R2033" i="5" s="1"/>
  <c r="M2034" i="5"/>
  <c r="R2034" i="5" s="1"/>
  <c r="M2035" i="5"/>
  <c r="R2035" i="5" s="1"/>
  <c r="M2036" i="5"/>
  <c r="R2036" i="5" s="1"/>
  <c r="M2037" i="5"/>
  <c r="R2037" i="5" s="1"/>
  <c r="M2038" i="5"/>
  <c r="R2038" i="5" s="1"/>
  <c r="M2039" i="5"/>
  <c r="R2039" i="5" s="1"/>
  <c r="M2040" i="5"/>
  <c r="R2040" i="5" s="1"/>
  <c r="M2041" i="5"/>
  <c r="R2041" i="5" s="1"/>
  <c r="M2042" i="5"/>
  <c r="R2042" i="5" s="1"/>
  <c r="M2043" i="5"/>
  <c r="R2043" i="5" s="1"/>
  <c r="M2044" i="5"/>
  <c r="R2044" i="5" s="1"/>
  <c r="M2045" i="5"/>
  <c r="R2045" i="5" s="1"/>
  <c r="M2046" i="5"/>
  <c r="R2046" i="5" s="1"/>
  <c r="M2047" i="5"/>
  <c r="R2047" i="5" s="1"/>
  <c r="M2048" i="5"/>
  <c r="R2048" i="5" s="1"/>
  <c r="M2049" i="5"/>
  <c r="R2049" i="5" s="1"/>
  <c r="M2050" i="5"/>
  <c r="R2050" i="5" s="1"/>
  <c r="M2051" i="5"/>
  <c r="R2051" i="5" s="1"/>
  <c r="M2052" i="5"/>
  <c r="R2052" i="5" s="1"/>
  <c r="M2053" i="5"/>
  <c r="R2053" i="5" s="1"/>
  <c r="M2054" i="5"/>
  <c r="R2054" i="5" s="1"/>
  <c r="M2055" i="5"/>
  <c r="R2055" i="5" s="1"/>
  <c r="M2056" i="5"/>
  <c r="R2056" i="5" s="1"/>
  <c r="M2057" i="5"/>
  <c r="R2057" i="5" s="1"/>
  <c r="M2058" i="5"/>
  <c r="R2058" i="5" s="1"/>
  <c r="M2059" i="5"/>
  <c r="R2059" i="5" s="1"/>
  <c r="M2060" i="5"/>
  <c r="R2060" i="5" s="1"/>
  <c r="M2061" i="5"/>
  <c r="R2061" i="5" s="1"/>
  <c r="M2062" i="5"/>
  <c r="R2062" i="5" s="1"/>
  <c r="M2063" i="5"/>
  <c r="R2063" i="5" s="1"/>
  <c r="M2064" i="5"/>
  <c r="R2064" i="5" s="1"/>
  <c r="M2065" i="5"/>
  <c r="R2065" i="5" s="1"/>
  <c r="M2066" i="5"/>
  <c r="R2066" i="5" s="1"/>
  <c r="M2067" i="5"/>
  <c r="R2067" i="5" s="1"/>
  <c r="M2068" i="5"/>
  <c r="R2068" i="5" s="1"/>
  <c r="M2069" i="5"/>
  <c r="R2069" i="5" s="1"/>
  <c r="M2070" i="5"/>
  <c r="R2070" i="5" s="1"/>
  <c r="M2071" i="5"/>
  <c r="R2071" i="5" s="1"/>
  <c r="M2072" i="5"/>
  <c r="R2072" i="5" s="1"/>
  <c r="M2073" i="5"/>
  <c r="R2073" i="5" s="1"/>
  <c r="M2074" i="5"/>
  <c r="R2074" i="5" s="1"/>
  <c r="M2075" i="5"/>
  <c r="R2075" i="5" s="1"/>
  <c r="M2076" i="5"/>
  <c r="R2076" i="5" s="1"/>
  <c r="M2077" i="5"/>
  <c r="R2077" i="5" s="1"/>
  <c r="M2078" i="5"/>
  <c r="R2078" i="5" s="1"/>
  <c r="M2079" i="5"/>
  <c r="R2079" i="5" s="1"/>
  <c r="M2080" i="5"/>
  <c r="R2080" i="5" s="1"/>
  <c r="M2081" i="5"/>
  <c r="R2081" i="5" s="1"/>
  <c r="M2082" i="5"/>
  <c r="R2082" i="5" s="1"/>
  <c r="M2083" i="5"/>
  <c r="R2083" i="5" s="1"/>
  <c r="M2084" i="5"/>
  <c r="R2084" i="5" s="1"/>
  <c r="M2085" i="5"/>
  <c r="R2085" i="5" s="1"/>
  <c r="M2086" i="5"/>
  <c r="R2086" i="5" s="1"/>
  <c r="M2087" i="5"/>
  <c r="R2087" i="5" s="1"/>
  <c r="M2088" i="5"/>
  <c r="R2088" i="5" s="1"/>
  <c r="M2089" i="5"/>
  <c r="R2089" i="5" s="1"/>
  <c r="M2090" i="5"/>
  <c r="R2090" i="5" s="1"/>
  <c r="M2091" i="5"/>
  <c r="R2091" i="5" s="1"/>
  <c r="M2092" i="5"/>
  <c r="R2092" i="5" s="1"/>
  <c r="M2093" i="5"/>
  <c r="R2093" i="5" s="1"/>
  <c r="M2094" i="5"/>
  <c r="R2094" i="5" s="1"/>
  <c r="M2095" i="5"/>
  <c r="R2095" i="5" s="1"/>
  <c r="M2096" i="5"/>
  <c r="R2096" i="5" s="1"/>
  <c r="M2097" i="5"/>
  <c r="R2097" i="5" s="1"/>
  <c r="M2098" i="5"/>
  <c r="R2098" i="5" s="1"/>
  <c r="M2099" i="5"/>
  <c r="R2099" i="5" s="1"/>
  <c r="M2100" i="5"/>
  <c r="R2100" i="5" s="1"/>
  <c r="M2101" i="5"/>
  <c r="R2101" i="5" s="1"/>
  <c r="M2102" i="5"/>
  <c r="R2102" i="5" s="1"/>
  <c r="M2103" i="5"/>
  <c r="R2103" i="5" s="1"/>
  <c r="M2104" i="5"/>
  <c r="R2104" i="5" s="1"/>
  <c r="M2105" i="5"/>
  <c r="R2105" i="5" s="1"/>
  <c r="M2106" i="5"/>
  <c r="R2106" i="5" s="1"/>
  <c r="M2107" i="5"/>
  <c r="R2107" i="5" s="1"/>
  <c r="M2108" i="5"/>
  <c r="R2108" i="5" s="1"/>
  <c r="M2109" i="5"/>
  <c r="R2109" i="5" s="1"/>
  <c r="M2110" i="5"/>
  <c r="R2110" i="5" s="1"/>
  <c r="M2111" i="5"/>
  <c r="R2111" i="5" s="1"/>
  <c r="M2112" i="5"/>
  <c r="R2112" i="5" s="1"/>
  <c r="M2113" i="5"/>
  <c r="R2113" i="5" s="1"/>
  <c r="M2114" i="5"/>
  <c r="R2114" i="5" s="1"/>
  <c r="M2115" i="5"/>
  <c r="R2115" i="5" s="1"/>
  <c r="M2116" i="5"/>
  <c r="R2116" i="5" s="1"/>
  <c r="M2117" i="5"/>
  <c r="R2117" i="5" s="1"/>
  <c r="M2118" i="5"/>
  <c r="R2118" i="5" s="1"/>
  <c r="M2119" i="5"/>
  <c r="R2119" i="5" s="1"/>
  <c r="M2120" i="5"/>
  <c r="R2120" i="5" s="1"/>
  <c r="M2121" i="5"/>
  <c r="R2121" i="5" s="1"/>
  <c r="M2122" i="5"/>
  <c r="R2122" i="5" s="1"/>
  <c r="M2123" i="5"/>
  <c r="R2123" i="5" s="1"/>
  <c r="M2124" i="5"/>
  <c r="R2124" i="5" s="1"/>
  <c r="M2125" i="5"/>
  <c r="R2125" i="5" s="1"/>
  <c r="M2126" i="5"/>
  <c r="R2126" i="5" s="1"/>
  <c r="M2127" i="5"/>
  <c r="R2127" i="5" s="1"/>
  <c r="M2128" i="5"/>
  <c r="R2128" i="5" s="1"/>
  <c r="M2129" i="5"/>
  <c r="R2129" i="5" s="1"/>
  <c r="M2130" i="5"/>
  <c r="R2130" i="5" s="1"/>
  <c r="M2131" i="5"/>
  <c r="R2131" i="5" s="1"/>
  <c r="M2132" i="5"/>
  <c r="R2132" i="5" s="1"/>
  <c r="M2133" i="5"/>
  <c r="R2133" i="5" s="1"/>
  <c r="M2134" i="5"/>
  <c r="R2134" i="5" s="1"/>
  <c r="M2135" i="5"/>
  <c r="R2135" i="5" s="1"/>
  <c r="M2136" i="5"/>
  <c r="R2136" i="5" s="1"/>
  <c r="M2137" i="5"/>
  <c r="R2137" i="5" s="1"/>
  <c r="M2138" i="5"/>
  <c r="R2138" i="5" s="1"/>
  <c r="M2139" i="5"/>
  <c r="R2139" i="5" s="1"/>
  <c r="M2140" i="5"/>
  <c r="R2140" i="5" s="1"/>
  <c r="M2141" i="5"/>
  <c r="R2141" i="5" s="1"/>
  <c r="M2142" i="5"/>
  <c r="R2142" i="5" s="1"/>
  <c r="M2143" i="5"/>
  <c r="R2143" i="5" s="1"/>
  <c r="M2144" i="5"/>
  <c r="R2144" i="5" s="1"/>
  <c r="M2145" i="5"/>
  <c r="R2145" i="5" s="1"/>
  <c r="M2146" i="5"/>
  <c r="R2146" i="5" s="1"/>
  <c r="M2147" i="5"/>
  <c r="R2147" i="5" s="1"/>
  <c r="M2148" i="5"/>
  <c r="R2148" i="5" s="1"/>
  <c r="M2149" i="5"/>
  <c r="R2149" i="5" s="1"/>
  <c r="M2150" i="5"/>
  <c r="R2150" i="5" s="1"/>
  <c r="M2151" i="5"/>
  <c r="R2151" i="5" s="1"/>
  <c r="M2152" i="5"/>
  <c r="R2152" i="5" s="1"/>
  <c r="M2153" i="5"/>
  <c r="R2153" i="5" s="1"/>
  <c r="M2154" i="5"/>
  <c r="R2154" i="5" s="1"/>
  <c r="M2155" i="5"/>
  <c r="R2155" i="5" s="1"/>
  <c r="M2156" i="5"/>
  <c r="R2156" i="5" s="1"/>
  <c r="M2157" i="5"/>
  <c r="R2157" i="5" s="1"/>
  <c r="M2158" i="5"/>
  <c r="R2158" i="5" s="1"/>
  <c r="M2159" i="5"/>
  <c r="R2159" i="5" s="1"/>
  <c r="M2160" i="5"/>
  <c r="R2160" i="5" s="1"/>
  <c r="M2161" i="5"/>
  <c r="R2161" i="5" s="1"/>
  <c r="M2162" i="5"/>
  <c r="R2162" i="5" s="1"/>
  <c r="M2163" i="5"/>
  <c r="R2163" i="5" s="1"/>
  <c r="M2164" i="5"/>
  <c r="R2164" i="5" s="1"/>
  <c r="M2165" i="5"/>
  <c r="R2165" i="5" s="1"/>
  <c r="M2166" i="5"/>
  <c r="R2166" i="5" s="1"/>
  <c r="M2167" i="5"/>
  <c r="R2167" i="5" s="1"/>
  <c r="M2168" i="5"/>
  <c r="R2168" i="5" s="1"/>
  <c r="M2169" i="5"/>
  <c r="R2169" i="5" s="1"/>
  <c r="M2170" i="5"/>
  <c r="R2170" i="5" s="1"/>
  <c r="M2171" i="5"/>
  <c r="R2171" i="5" s="1"/>
  <c r="M2172" i="5"/>
  <c r="R2172" i="5" s="1"/>
  <c r="M2173" i="5"/>
  <c r="R2173" i="5" s="1"/>
  <c r="M2174" i="5"/>
  <c r="R2174" i="5" s="1"/>
  <c r="M2175" i="5"/>
  <c r="R2175" i="5" s="1"/>
  <c r="M2176" i="5"/>
  <c r="R2176" i="5" s="1"/>
  <c r="M2177" i="5"/>
  <c r="R2177" i="5" s="1"/>
  <c r="M2178" i="5"/>
  <c r="R2178" i="5" s="1"/>
  <c r="M2179" i="5"/>
  <c r="R2179" i="5" s="1"/>
  <c r="M2180" i="5"/>
  <c r="R2180" i="5" s="1"/>
  <c r="M2181" i="5"/>
  <c r="R2181" i="5" s="1"/>
  <c r="M2182" i="5"/>
  <c r="R2182" i="5" s="1"/>
  <c r="M2183" i="5"/>
  <c r="R2183" i="5" s="1"/>
  <c r="M2184" i="5"/>
  <c r="R2184" i="5" s="1"/>
  <c r="M2185" i="5"/>
  <c r="R2185" i="5" s="1"/>
  <c r="M2186" i="5"/>
  <c r="R2186" i="5" s="1"/>
  <c r="M2187" i="5"/>
  <c r="R2187" i="5" s="1"/>
  <c r="M2188" i="5"/>
  <c r="R2188" i="5" s="1"/>
  <c r="M2189" i="5"/>
  <c r="R2189" i="5" s="1"/>
  <c r="M2190" i="5"/>
  <c r="R2190" i="5" s="1"/>
  <c r="M2191" i="5"/>
  <c r="R2191" i="5" s="1"/>
  <c r="M2192" i="5"/>
  <c r="R2192" i="5" s="1"/>
  <c r="M2193" i="5"/>
  <c r="R2193" i="5" s="1"/>
  <c r="M2194" i="5"/>
  <c r="R2194" i="5" s="1"/>
  <c r="M2195" i="5"/>
  <c r="R2195" i="5" s="1"/>
  <c r="M2196" i="5"/>
  <c r="R2196" i="5" s="1"/>
  <c r="M2197" i="5"/>
  <c r="R2197" i="5" s="1"/>
  <c r="M2198" i="5"/>
  <c r="R2198" i="5" s="1"/>
  <c r="M2199" i="5"/>
  <c r="R2199" i="5" s="1"/>
  <c r="M2200" i="5"/>
  <c r="R2200" i="5" s="1"/>
  <c r="M2201" i="5"/>
  <c r="R2201" i="5" s="1"/>
  <c r="M2202" i="5"/>
  <c r="R2202" i="5" s="1"/>
  <c r="M2203" i="5"/>
  <c r="R2203" i="5" s="1"/>
  <c r="M2204" i="5"/>
  <c r="R2204" i="5" s="1"/>
  <c r="M2205" i="5"/>
  <c r="R2205" i="5" s="1"/>
  <c r="M2206" i="5"/>
  <c r="R2206" i="5" s="1"/>
  <c r="M2207" i="5"/>
  <c r="R2207" i="5" s="1"/>
  <c r="M2208" i="5"/>
  <c r="R2208" i="5" s="1"/>
  <c r="M2209" i="5"/>
  <c r="R2209" i="5" s="1"/>
  <c r="M2210" i="5"/>
  <c r="R2210" i="5" s="1"/>
  <c r="M2211" i="5"/>
  <c r="R2211" i="5" s="1"/>
  <c r="M2212" i="5"/>
  <c r="R2212" i="5" s="1"/>
  <c r="M2213" i="5"/>
  <c r="R2213" i="5" s="1"/>
  <c r="M2214" i="5"/>
  <c r="R2214" i="5" s="1"/>
  <c r="M2215" i="5"/>
  <c r="R2215" i="5" s="1"/>
  <c r="M2216" i="5"/>
  <c r="R2216" i="5" s="1"/>
  <c r="M2217" i="5"/>
  <c r="R2217" i="5" s="1"/>
  <c r="M2218" i="5"/>
  <c r="R2218" i="5" s="1"/>
  <c r="M2219" i="5"/>
  <c r="R2219" i="5" s="1"/>
  <c r="M2220" i="5"/>
  <c r="R2220" i="5" s="1"/>
  <c r="M2221" i="5"/>
  <c r="R2221" i="5" s="1"/>
  <c r="M2222" i="5"/>
  <c r="R2222" i="5" s="1"/>
  <c r="M2223" i="5"/>
  <c r="R2223" i="5" s="1"/>
  <c r="M2224" i="5"/>
  <c r="R2224" i="5" s="1"/>
  <c r="M2225" i="5"/>
  <c r="R2225" i="5" s="1"/>
  <c r="M2226" i="5"/>
  <c r="R2226" i="5" s="1"/>
  <c r="M2227" i="5"/>
  <c r="R2227" i="5" s="1"/>
  <c r="M2228" i="5"/>
  <c r="R2228" i="5" s="1"/>
  <c r="M2229" i="5"/>
  <c r="R2229" i="5" s="1"/>
  <c r="M2230" i="5"/>
  <c r="R2230" i="5" s="1"/>
  <c r="M2231" i="5"/>
  <c r="R2231" i="5" s="1"/>
  <c r="M2232" i="5"/>
  <c r="R2232" i="5" s="1"/>
  <c r="M2233" i="5"/>
  <c r="R2233" i="5" s="1"/>
  <c r="M2234" i="5"/>
  <c r="R2234" i="5" s="1"/>
  <c r="M2235" i="5"/>
  <c r="R2235" i="5" s="1"/>
  <c r="M2236" i="5"/>
  <c r="R2236" i="5" s="1"/>
  <c r="M2237" i="5"/>
  <c r="R2237" i="5" s="1"/>
  <c r="M2238" i="5"/>
  <c r="R2238" i="5" s="1"/>
  <c r="M2239" i="5"/>
  <c r="R2239" i="5" s="1"/>
  <c r="M2240" i="5"/>
  <c r="R2240" i="5" s="1"/>
  <c r="M2241" i="5"/>
  <c r="R2241" i="5" s="1"/>
  <c r="M2242" i="5"/>
  <c r="R2242" i="5" s="1"/>
  <c r="M2243" i="5"/>
  <c r="R2243" i="5" s="1"/>
  <c r="M2244" i="5"/>
  <c r="R2244" i="5" s="1"/>
  <c r="M2245" i="5"/>
  <c r="R2245" i="5" s="1"/>
  <c r="M2246" i="5"/>
  <c r="R2246" i="5" s="1"/>
  <c r="M2247" i="5"/>
  <c r="R2247" i="5" s="1"/>
  <c r="M2248" i="5"/>
  <c r="R2248" i="5" s="1"/>
  <c r="M2249" i="5"/>
  <c r="R2249" i="5" s="1"/>
  <c r="M2250" i="5"/>
  <c r="R2250" i="5" s="1"/>
  <c r="M2251" i="5"/>
  <c r="R2251" i="5" s="1"/>
  <c r="M2252" i="5"/>
  <c r="R2252" i="5" s="1"/>
  <c r="M2253" i="5"/>
  <c r="R2253" i="5" s="1"/>
  <c r="M2254" i="5"/>
  <c r="R2254" i="5" s="1"/>
  <c r="M2255" i="5"/>
  <c r="R2255" i="5" s="1"/>
  <c r="M2256" i="5"/>
  <c r="R2256" i="5" s="1"/>
  <c r="M2257" i="5"/>
  <c r="R2257" i="5" s="1"/>
  <c r="M2258" i="5"/>
  <c r="R2258" i="5" s="1"/>
  <c r="M2259" i="5"/>
  <c r="R2259" i="5" s="1"/>
  <c r="M2260" i="5"/>
  <c r="R2260" i="5" s="1"/>
  <c r="M2261" i="5"/>
  <c r="R2261" i="5" s="1"/>
  <c r="M2262" i="5"/>
  <c r="R2262" i="5" s="1"/>
  <c r="M2263" i="5"/>
  <c r="R2263" i="5" s="1"/>
  <c r="M2264" i="5"/>
  <c r="R2264" i="5" s="1"/>
  <c r="M2265" i="5"/>
  <c r="R2265" i="5" s="1"/>
  <c r="M2266" i="5"/>
  <c r="R2266" i="5" s="1"/>
  <c r="M2267" i="5"/>
  <c r="R2267" i="5" s="1"/>
  <c r="M2268" i="5"/>
  <c r="R2268" i="5" s="1"/>
  <c r="M2269" i="5"/>
  <c r="R2269" i="5" s="1"/>
  <c r="M2270" i="5"/>
  <c r="R2270" i="5" s="1"/>
  <c r="M2271" i="5"/>
  <c r="R2271" i="5" s="1"/>
  <c r="M2272" i="5"/>
  <c r="R2272" i="5" s="1"/>
  <c r="M2273" i="5"/>
  <c r="R2273" i="5" s="1"/>
  <c r="M2274" i="5"/>
  <c r="R2274" i="5" s="1"/>
  <c r="M2275" i="5"/>
  <c r="R2275" i="5" s="1"/>
  <c r="M2276" i="5"/>
  <c r="R2276" i="5" s="1"/>
  <c r="M2277" i="5"/>
  <c r="R2277" i="5" s="1"/>
  <c r="M2278" i="5"/>
  <c r="R2278" i="5" s="1"/>
  <c r="M2279" i="5"/>
  <c r="R2279" i="5" s="1"/>
  <c r="M2280" i="5"/>
  <c r="R2280" i="5" s="1"/>
  <c r="M2281" i="5"/>
  <c r="R2281" i="5" s="1"/>
  <c r="M2282" i="5"/>
  <c r="R2282" i="5" s="1"/>
  <c r="M2283" i="5"/>
  <c r="R2283" i="5" s="1"/>
  <c r="M2284" i="5"/>
  <c r="R2284" i="5" s="1"/>
  <c r="M2285" i="5"/>
  <c r="R2285" i="5" s="1"/>
  <c r="M2286" i="5"/>
  <c r="R2286" i="5" s="1"/>
  <c r="M2287" i="5"/>
  <c r="R2287" i="5" s="1"/>
  <c r="M2288" i="5"/>
  <c r="R2288" i="5" s="1"/>
  <c r="M2289" i="5"/>
  <c r="R2289" i="5" s="1"/>
  <c r="M2290" i="5"/>
  <c r="R2290" i="5" s="1"/>
  <c r="M2291" i="5"/>
  <c r="R2291" i="5" s="1"/>
  <c r="M2292" i="5"/>
  <c r="R2292" i="5" s="1"/>
  <c r="M2293" i="5"/>
  <c r="R2293" i="5" s="1"/>
  <c r="M2294" i="5"/>
  <c r="R2294" i="5" s="1"/>
  <c r="M2295" i="5"/>
  <c r="R2295" i="5" s="1"/>
  <c r="M2296" i="5"/>
  <c r="R2296" i="5" s="1"/>
  <c r="M2297" i="5"/>
  <c r="R2297" i="5" s="1"/>
  <c r="M2298" i="5"/>
  <c r="R2298" i="5" s="1"/>
  <c r="M2299" i="5"/>
  <c r="R2299" i="5" s="1"/>
  <c r="M2300" i="5"/>
  <c r="R2300" i="5" s="1"/>
  <c r="M2301" i="5"/>
  <c r="R2301" i="5" s="1"/>
  <c r="M2302" i="5"/>
  <c r="R2302" i="5" s="1"/>
  <c r="M2303" i="5"/>
  <c r="R2303" i="5" s="1"/>
  <c r="M2304" i="5"/>
  <c r="R2304" i="5" s="1"/>
  <c r="M2305" i="5"/>
  <c r="R2305" i="5" s="1"/>
  <c r="M2306" i="5"/>
  <c r="R2306" i="5" s="1"/>
  <c r="M2307" i="5"/>
  <c r="R2307" i="5" s="1"/>
  <c r="M2308" i="5"/>
  <c r="R2308" i="5" s="1"/>
  <c r="M2309" i="5"/>
  <c r="R2309" i="5" s="1"/>
  <c r="M2310" i="5"/>
  <c r="R2310" i="5" s="1"/>
  <c r="M2311" i="5"/>
  <c r="R2311" i="5" s="1"/>
  <c r="M2312" i="5"/>
  <c r="R2312" i="5" s="1"/>
  <c r="M2313" i="5"/>
  <c r="R2313" i="5" s="1"/>
  <c r="M2314" i="5"/>
  <c r="R2314" i="5" s="1"/>
  <c r="M2315" i="5"/>
  <c r="R2315" i="5" s="1"/>
  <c r="M2316" i="5"/>
  <c r="R2316" i="5" s="1"/>
  <c r="M2317" i="5"/>
  <c r="R2317" i="5" s="1"/>
  <c r="M2318" i="5"/>
  <c r="R2318" i="5" s="1"/>
  <c r="M2319" i="5"/>
  <c r="R2319" i="5" s="1"/>
  <c r="M2320" i="5"/>
  <c r="R2320" i="5" s="1"/>
  <c r="M2321" i="5"/>
  <c r="R2321" i="5" s="1"/>
  <c r="M2322" i="5"/>
  <c r="R2322" i="5" s="1"/>
  <c r="M2323" i="5"/>
  <c r="R2323" i="5" s="1"/>
  <c r="M2324" i="5"/>
  <c r="R2324" i="5" s="1"/>
  <c r="M2325" i="5"/>
  <c r="R2325" i="5" s="1"/>
  <c r="M2326" i="5"/>
  <c r="R2326" i="5" s="1"/>
  <c r="M2327" i="5"/>
  <c r="R2327" i="5" s="1"/>
  <c r="M2328" i="5"/>
  <c r="R2328" i="5" s="1"/>
  <c r="M2329" i="5"/>
  <c r="R2329" i="5" s="1"/>
  <c r="M2330" i="5"/>
  <c r="R2330" i="5" s="1"/>
  <c r="M2331" i="5"/>
  <c r="R2331" i="5" s="1"/>
  <c r="M2332" i="5"/>
  <c r="R2332" i="5" s="1"/>
  <c r="M2333" i="5"/>
  <c r="R2333" i="5" s="1"/>
  <c r="M2334" i="5"/>
  <c r="R2334" i="5" s="1"/>
  <c r="M2335" i="5"/>
  <c r="R2335" i="5" s="1"/>
  <c r="M2336" i="5"/>
  <c r="R2336" i="5" s="1"/>
  <c r="M2337" i="5"/>
  <c r="R2337" i="5" s="1"/>
  <c r="M2338" i="5"/>
  <c r="R2338" i="5" s="1"/>
  <c r="M2339" i="5"/>
  <c r="R2339" i="5" s="1"/>
  <c r="M2340" i="5"/>
  <c r="R2340" i="5" s="1"/>
  <c r="M2341" i="5"/>
  <c r="R2341" i="5" s="1"/>
  <c r="M2342" i="5"/>
  <c r="R2342" i="5" s="1"/>
  <c r="M2343" i="5"/>
  <c r="R2343" i="5" s="1"/>
  <c r="M2344" i="5"/>
  <c r="R2344" i="5" s="1"/>
  <c r="M2345" i="5"/>
  <c r="R2345" i="5" s="1"/>
  <c r="M2346" i="5"/>
  <c r="R2346" i="5" s="1"/>
  <c r="M2347" i="5"/>
  <c r="R2347" i="5" s="1"/>
  <c r="M2348" i="5"/>
  <c r="R2348" i="5" s="1"/>
  <c r="M2349" i="5"/>
  <c r="R2349" i="5" s="1"/>
  <c r="M2350" i="5"/>
  <c r="R2350" i="5" s="1"/>
  <c r="M2351" i="5"/>
  <c r="R2351" i="5" s="1"/>
  <c r="M2352" i="5"/>
  <c r="R2352" i="5" s="1"/>
  <c r="M2353" i="5"/>
  <c r="R2353" i="5" s="1"/>
  <c r="M2354" i="5"/>
  <c r="R2354" i="5" s="1"/>
  <c r="M2355" i="5"/>
  <c r="R2355" i="5" s="1"/>
  <c r="M2356" i="5"/>
  <c r="R2356" i="5" s="1"/>
  <c r="M2357" i="5"/>
  <c r="R2357" i="5" s="1"/>
  <c r="M2358" i="5"/>
  <c r="R2358" i="5" s="1"/>
  <c r="M2359" i="5"/>
  <c r="R2359" i="5" s="1"/>
  <c r="M2360" i="5"/>
  <c r="R2360" i="5" s="1"/>
  <c r="M2361" i="5"/>
  <c r="R2361" i="5" s="1"/>
  <c r="M2362" i="5"/>
  <c r="R2362" i="5" s="1"/>
  <c r="M2363" i="5"/>
  <c r="R2363" i="5" s="1"/>
  <c r="M2364" i="5"/>
  <c r="R2364" i="5" s="1"/>
  <c r="M2365" i="5"/>
  <c r="R2365" i="5" s="1"/>
  <c r="M2366" i="5"/>
  <c r="R2366" i="5" s="1"/>
  <c r="M2367" i="5"/>
  <c r="R2367" i="5" s="1"/>
  <c r="M2368" i="5"/>
  <c r="R2368" i="5" s="1"/>
  <c r="M2369" i="5"/>
  <c r="R2369" i="5" s="1"/>
  <c r="M2370" i="5"/>
  <c r="R2370" i="5" s="1"/>
  <c r="M2371" i="5"/>
  <c r="R2371" i="5" s="1"/>
  <c r="M2372" i="5"/>
  <c r="R2372" i="5" s="1"/>
  <c r="M2373" i="5"/>
  <c r="R2373" i="5" s="1"/>
  <c r="M2374" i="5"/>
  <c r="R2374" i="5" s="1"/>
  <c r="M2375" i="5"/>
  <c r="R2375" i="5" s="1"/>
  <c r="M2376" i="5"/>
  <c r="R2376" i="5" s="1"/>
  <c r="M2377" i="5"/>
  <c r="R2377" i="5" s="1"/>
  <c r="M2378" i="5"/>
  <c r="R2378" i="5" s="1"/>
  <c r="M2379" i="5"/>
  <c r="R2379" i="5" s="1"/>
  <c r="M2380" i="5"/>
  <c r="R2380" i="5" s="1"/>
  <c r="M2381" i="5"/>
  <c r="R2381" i="5" s="1"/>
  <c r="M2382" i="5"/>
  <c r="R2382" i="5" s="1"/>
  <c r="M2383" i="5"/>
  <c r="R2383" i="5" s="1"/>
  <c r="M2384" i="5"/>
  <c r="R2384" i="5" s="1"/>
  <c r="M2385" i="5"/>
  <c r="R2385" i="5" s="1"/>
  <c r="M2386" i="5"/>
  <c r="R2386" i="5" s="1"/>
  <c r="M2387" i="5"/>
  <c r="R2387" i="5" s="1"/>
  <c r="M2388" i="5"/>
  <c r="R2388" i="5" s="1"/>
  <c r="M2389" i="5"/>
  <c r="R2389" i="5" s="1"/>
  <c r="M2390" i="5"/>
  <c r="R2390" i="5" s="1"/>
  <c r="M2391" i="5"/>
  <c r="R2391" i="5" s="1"/>
  <c r="M2392" i="5"/>
  <c r="R2392" i="5" s="1"/>
  <c r="M2393" i="5"/>
  <c r="R2393" i="5" s="1"/>
  <c r="M2394" i="5"/>
  <c r="R2394" i="5" s="1"/>
  <c r="M2395" i="5"/>
  <c r="R2395" i="5" s="1"/>
  <c r="M2396" i="5"/>
  <c r="R2396" i="5" s="1"/>
  <c r="M2397" i="5"/>
  <c r="R2397" i="5" s="1"/>
  <c r="M2398" i="5"/>
  <c r="R2398" i="5" s="1"/>
  <c r="M2399" i="5"/>
  <c r="R2399" i="5" s="1"/>
  <c r="M2400" i="5"/>
  <c r="R2400" i="5" s="1"/>
  <c r="M2401" i="5"/>
  <c r="R2401" i="5" s="1"/>
  <c r="M2402" i="5"/>
  <c r="R2402" i="5" s="1"/>
  <c r="M2403" i="5"/>
  <c r="R2403" i="5" s="1"/>
  <c r="M2404" i="5"/>
  <c r="R2404" i="5" s="1"/>
  <c r="M2405" i="5"/>
  <c r="R2405" i="5" s="1"/>
  <c r="M2406" i="5"/>
  <c r="R2406" i="5" s="1"/>
  <c r="M2407" i="5"/>
  <c r="R2407" i="5" s="1"/>
  <c r="M2408" i="5"/>
  <c r="R2408" i="5" s="1"/>
  <c r="M2409" i="5"/>
  <c r="R2409" i="5" s="1"/>
  <c r="M2410" i="5"/>
  <c r="R2410" i="5" s="1"/>
  <c r="M2411" i="5"/>
  <c r="R2411" i="5" s="1"/>
  <c r="M2412" i="5"/>
  <c r="R2412" i="5" s="1"/>
  <c r="M2413" i="5"/>
  <c r="R2413" i="5" s="1"/>
  <c r="M2414" i="5"/>
  <c r="R2414" i="5" s="1"/>
  <c r="M2415" i="5"/>
  <c r="R2415" i="5" s="1"/>
  <c r="M2416" i="5"/>
  <c r="R2416" i="5" s="1"/>
  <c r="M2417" i="5"/>
  <c r="R2417" i="5" s="1"/>
  <c r="M2418" i="5"/>
  <c r="R2418" i="5" s="1"/>
  <c r="M2419" i="5"/>
  <c r="R2419" i="5" s="1"/>
  <c r="M2420" i="5"/>
  <c r="R2420" i="5" s="1"/>
  <c r="M2421" i="5"/>
  <c r="R2421" i="5" s="1"/>
  <c r="M2422" i="5"/>
  <c r="R2422" i="5" s="1"/>
  <c r="M2423" i="5"/>
  <c r="R2423" i="5" s="1"/>
  <c r="M2424" i="5"/>
  <c r="R2424" i="5" s="1"/>
  <c r="M2425" i="5"/>
  <c r="R2425" i="5" s="1"/>
  <c r="M2426" i="5"/>
  <c r="R2426" i="5" s="1"/>
  <c r="M2427" i="5"/>
  <c r="R2427" i="5" s="1"/>
  <c r="M2428" i="5"/>
  <c r="R2428" i="5" s="1"/>
  <c r="M2429" i="5"/>
  <c r="R2429" i="5" s="1"/>
  <c r="M2430" i="5"/>
  <c r="R2430" i="5" s="1"/>
  <c r="M2431" i="5"/>
  <c r="R2431" i="5" s="1"/>
  <c r="M2432" i="5"/>
  <c r="R2432" i="5" s="1"/>
  <c r="M2433" i="5"/>
  <c r="R2433" i="5" s="1"/>
  <c r="M2434" i="5"/>
  <c r="R2434" i="5" s="1"/>
  <c r="M2435" i="5"/>
  <c r="R2435" i="5" s="1"/>
  <c r="M2436" i="5"/>
  <c r="R2436" i="5" s="1"/>
  <c r="M2437" i="5"/>
  <c r="R2437" i="5" s="1"/>
  <c r="M2438" i="5"/>
  <c r="R2438" i="5" s="1"/>
  <c r="M2439" i="5"/>
  <c r="R2439" i="5" s="1"/>
  <c r="M2440" i="5"/>
  <c r="R2440" i="5" s="1"/>
  <c r="M2441" i="5"/>
  <c r="R2441" i="5" s="1"/>
  <c r="M2442" i="5"/>
  <c r="R2442" i="5" s="1"/>
  <c r="M2443" i="5"/>
  <c r="R2443" i="5" s="1"/>
  <c r="M2444" i="5"/>
  <c r="R2444" i="5" s="1"/>
  <c r="M2445" i="5"/>
  <c r="R2445" i="5" s="1"/>
  <c r="M2446" i="5"/>
  <c r="R2446" i="5" s="1"/>
  <c r="M2447" i="5"/>
  <c r="R2447" i="5" s="1"/>
  <c r="M2448" i="5"/>
  <c r="R2448" i="5" s="1"/>
  <c r="M2449" i="5"/>
  <c r="R2449" i="5" s="1"/>
  <c r="M2450" i="5"/>
  <c r="R2450" i="5" s="1"/>
  <c r="M2451" i="5"/>
  <c r="R2451" i="5" s="1"/>
  <c r="M2452" i="5"/>
  <c r="R2452" i="5" s="1"/>
  <c r="M2453" i="5"/>
  <c r="R2453" i="5" s="1"/>
  <c r="M2454" i="5"/>
  <c r="R2454" i="5" s="1"/>
  <c r="M2455" i="5"/>
  <c r="R2455" i="5" s="1"/>
  <c r="M2456" i="5"/>
  <c r="R2456" i="5" s="1"/>
  <c r="M2457" i="5"/>
  <c r="R2457" i="5" s="1"/>
  <c r="M2458" i="5"/>
  <c r="R2458" i="5" s="1"/>
  <c r="M2459" i="5"/>
  <c r="R2459" i="5" s="1"/>
  <c r="M2460" i="5"/>
  <c r="R2460" i="5" s="1"/>
  <c r="M2461" i="5"/>
  <c r="R2461" i="5" s="1"/>
  <c r="M2462" i="5"/>
  <c r="R2462" i="5" s="1"/>
  <c r="M2463" i="5"/>
  <c r="R2463" i="5" s="1"/>
  <c r="M2464" i="5"/>
  <c r="R2464" i="5" s="1"/>
  <c r="M2465" i="5"/>
  <c r="R2465" i="5" s="1"/>
  <c r="M2466" i="5"/>
  <c r="R2466" i="5" s="1"/>
  <c r="M2467" i="5"/>
  <c r="R2467" i="5" s="1"/>
  <c r="M2468" i="5"/>
  <c r="R2468" i="5" s="1"/>
  <c r="M2469" i="5"/>
  <c r="R2469" i="5" s="1"/>
  <c r="M2470" i="5"/>
  <c r="R2470" i="5" s="1"/>
  <c r="M2471" i="5"/>
  <c r="R2471" i="5" s="1"/>
  <c r="M2472" i="5"/>
  <c r="R2472" i="5" s="1"/>
  <c r="M2473" i="5"/>
  <c r="R2473" i="5" s="1"/>
  <c r="M2474" i="5"/>
  <c r="R2474" i="5" s="1"/>
  <c r="M2475" i="5"/>
  <c r="R2475" i="5" s="1"/>
  <c r="M2476" i="5"/>
  <c r="R2476" i="5" s="1"/>
  <c r="M2477" i="5"/>
  <c r="R2477" i="5" s="1"/>
  <c r="M2478" i="5"/>
  <c r="R2478" i="5" s="1"/>
  <c r="M2479" i="5"/>
  <c r="R2479" i="5" s="1"/>
  <c r="M2480" i="5"/>
  <c r="R2480" i="5" s="1"/>
  <c r="M2481" i="5"/>
  <c r="R2481" i="5" s="1"/>
  <c r="M2482" i="5"/>
  <c r="R2482" i="5" s="1"/>
  <c r="M2483" i="5"/>
  <c r="R2483" i="5" s="1"/>
  <c r="M2484" i="5"/>
  <c r="R2484" i="5" s="1"/>
  <c r="M2485" i="5"/>
  <c r="R2485" i="5" s="1"/>
  <c r="M2486" i="5"/>
  <c r="R2486" i="5" s="1"/>
  <c r="M2487" i="5"/>
  <c r="R2487" i="5" s="1"/>
  <c r="M2488" i="5"/>
  <c r="R2488" i="5" s="1"/>
  <c r="M2489" i="5"/>
  <c r="R2489" i="5" s="1"/>
  <c r="M2490" i="5"/>
  <c r="R2490" i="5" s="1"/>
  <c r="M2491" i="5"/>
  <c r="R2491" i="5" s="1"/>
  <c r="M2492" i="5"/>
  <c r="R2492" i="5" s="1"/>
  <c r="M2493" i="5"/>
  <c r="R2493" i="5" s="1"/>
  <c r="M2494" i="5"/>
  <c r="R2494" i="5" s="1"/>
  <c r="M2495" i="5"/>
  <c r="R2495" i="5" s="1"/>
  <c r="M2496" i="5"/>
  <c r="R2496" i="5" s="1"/>
  <c r="M2497" i="5"/>
  <c r="R2497" i="5" s="1"/>
  <c r="M2498" i="5"/>
  <c r="R2498" i="5" s="1"/>
  <c r="M2499" i="5"/>
  <c r="R2499" i="5" s="1"/>
  <c r="M2500" i="5"/>
  <c r="R2500" i="5" s="1"/>
  <c r="M2501" i="5"/>
  <c r="R2501" i="5" s="1"/>
  <c r="M2502" i="5"/>
  <c r="R2502" i="5" s="1"/>
  <c r="M2503" i="5"/>
  <c r="R2503" i="5" s="1"/>
  <c r="M2504" i="5"/>
  <c r="R2504" i="5" s="1"/>
  <c r="M2505" i="5"/>
  <c r="R2505" i="5" s="1"/>
  <c r="M2506" i="5"/>
  <c r="R2506" i="5" s="1"/>
  <c r="M2507" i="5"/>
  <c r="R2507" i="5" s="1"/>
  <c r="M2508" i="5"/>
  <c r="R2508" i="5" s="1"/>
  <c r="M2509" i="5"/>
  <c r="R2509" i="5" s="1"/>
  <c r="M2510" i="5"/>
  <c r="R2510" i="5" s="1"/>
  <c r="M2511" i="5"/>
  <c r="R2511" i="5" s="1"/>
  <c r="M2512" i="5"/>
  <c r="R2512" i="5" s="1"/>
  <c r="M2513" i="5"/>
  <c r="R2513" i="5" s="1"/>
  <c r="M2514" i="5"/>
  <c r="R2514" i="5" s="1"/>
  <c r="M2515" i="5"/>
  <c r="R2515" i="5" s="1"/>
  <c r="M2516" i="5"/>
  <c r="R2516" i="5" s="1"/>
  <c r="M2517" i="5"/>
  <c r="R2517" i="5" s="1"/>
  <c r="M2518" i="5"/>
  <c r="R2518" i="5" s="1"/>
  <c r="M2519" i="5"/>
  <c r="R2519" i="5" s="1"/>
  <c r="M2520" i="5"/>
  <c r="R2520" i="5" s="1"/>
  <c r="M2521" i="5"/>
  <c r="R2521" i="5" s="1"/>
  <c r="M2522" i="5"/>
  <c r="R2522" i="5" s="1"/>
  <c r="M2523" i="5"/>
  <c r="R2523" i="5" s="1"/>
  <c r="M2524" i="5"/>
  <c r="R2524" i="5" s="1"/>
  <c r="M2525" i="5"/>
  <c r="R2525" i="5" s="1"/>
  <c r="M2526" i="5"/>
  <c r="R2526" i="5" s="1"/>
  <c r="M2527" i="5"/>
  <c r="R2527" i="5" s="1"/>
  <c r="M2528" i="5"/>
  <c r="R2528" i="5" s="1"/>
  <c r="M2529" i="5"/>
  <c r="R2529" i="5" s="1"/>
  <c r="M2530" i="5"/>
  <c r="R2530" i="5" s="1"/>
  <c r="M2531" i="5"/>
  <c r="R2531" i="5" s="1"/>
  <c r="M2532" i="5"/>
  <c r="R2532" i="5" s="1"/>
  <c r="M2533" i="5"/>
  <c r="R2533" i="5" s="1"/>
  <c r="M2534" i="5"/>
  <c r="R2534" i="5" s="1"/>
  <c r="M2535" i="5"/>
  <c r="R2535" i="5" s="1"/>
  <c r="M2536" i="5"/>
  <c r="R2536" i="5" s="1"/>
  <c r="M2537" i="5"/>
  <c r="R2537" i="5" s="1"/>
  <c r="M2538" i="5"/>
  <c r="R2538" i="5" s="1"/>
  <c r="M2539" i="5"/>
  <c r="R2539" i="5" s="1"/>
  <c r="M2540" i="5"/>
  <c r="R2540" i="5" s="1"/>
  <c r="M2541" i="5"/>
  <c r="R2541" i="5" s="1"/>
  <c r="M2542" i="5"/>
  <c r="R2542" i="5" s="1"/>
  <c r="M2543" i="5"/>
  <c r="R2543" i="5" s="1"/>
  <c r="M2544" i="5"/>
  <c r="R2544" i="5" s="1"/>
  <c r="M2545" i="5"/>
  <c r="R2545" i="5" s="1"/>
  <c r="M2546" i="5"/>
  <c r="R2546" i="5" s="1"/>
  <c r="M2547" i="5"/>
  <c r="R2547" i="5" s="1"/>
  <c r="M2548" i="5"/>
  <c r="R2548" i="5" s="1"/>
  <c r="M2549" i="5"/>
  <c r="R2549" i="5" s="1"/>
  <c r="M2550" i="5"/>
  <c r="R2550" i="5" s="1"/>
  <c r="M2551" i="5"/>
  <c r="R2551" i="5" s="1"/>
  <c r="M2552" i="5"/>
  <c r="R2552" i="5" s="1"/>
  <c r="M2553" i="5"/>
  <c r="R2553" i="5" s="1"/>
  <c r="M2554" i="5"/>
  <c r="R2554" i="5" s="1"/>
  <c r="M2555" i="5"/>
  <c r="R2555" i="5" s="1"/>
  <c r="M2556" i="5"/>
  <c r="R2556" i="5" s="1"/>
  <c r="M2557" i="5"/>
  <c r="R2557" i="5" s="1"/>
  <c r="M2558" i="5"/>
  <c r="R2558" i="5" s="1"/>
  <c r="M2559" i="5"/>
  <c r="R2559" i="5" s="1"/>
  <c r="M2560" i="5"/>
  <c r="R2560" i="5" s="1"/>
  <c r="M2561" i="5"/>
  <c r="R2561" i="5" s="1"/>
  <c r="M2562" i="5"/>
  <c r="R2562" i="5" s="1"/>
  <c r="M2563" i="5"/>
  <c r="R2563" i="5" s="1"/>
  <c r="M2564" i="5"/>
  <c r="R2564" i="5" s="1"/>
  <c r="M2565" i="5"/>
  <c r="R2565" i="5" s="1"/>
  <c r="M2566" i="5"/>
  <c r="R2566" i="5" s="1"/>
  <c r="M2567" i="5"/>
  <c r="R2567" i="5" s="1"/>
  <c r="M2568" i="5"/>
  <c r="R2568" i="5" s="1"/>
  <c r="M2569" i="5"/>
  <c r="R2569" i="5" s="1"/>
  <c r="M2570" i="5"/>
  <c r="R2570" i="5" s="1"/>
  <c r="M2571" i="5"/>
  <c r="R2571" i="5" s="1"/>
  <c r="M2572" i="5"/>
  <c r="R2572" i="5" s="1"/>
  <c r="M2573" i="5"/>
  <c r="R2573" i="5" s="1"/>
  <c r="M2574" i="5"/>
  <c r="R2574" i="5" s="1"/>
  <c r="M2575" i="5"/>
  <c r="R2575" i="5" s="1"/>
  <c r="M2576" i="5"/>
  <c r="R2576" i="5" s="1"/>
  <c r="M2577" i="5"/>
  <c r="R2577" i="5" s="1"/>
  <c r="M2578" i="5"/>
  <c r="R2578" i="5" s="1"/>
  <c r="M2579" i="5"/>
  <c r="R2579" i="5" s="1"/>
  <c r="M2580" i="5"/>
  <c r="R2580" i="5" s="1"/>
  <c r="M2581" i="5"/>
  <c r="R2581" i="5" s="1"/>
  <c r="M2582" i="5"/>
  <c r="R2582" i="5" s="1"/>
  <c r="M2583" i="5"/>
  <c r="R2583" i="5" s="1"/>
  <c r="M2584" i="5"/>
  <c r="R2584" i="5" s="1"/>
  <c r="M2585" i="5"/>
  <c r="R2585" i="5" s="1"/>
  <c r="M2586" i="5"/>
  <c r="R2586" i="5" s="1"/>
  <c r="M2587" i="5"/>
  <c r="R2587" i="5" s="1"/>
  <c r="M2588" i="5"/>
  <c r="R2588" i="5" s="1"/>
  <c r="M2589" i="5"/>
  <c r="R2589" i="5" s="1"/>
  <c r="M2590" i="5"/>
  <c r="R2590" i="5" s="1"/>
  <c r="M2591" i="5"/>
  <c r="R2591" i="5" s="1"/>
  <c r="M2592" i="5"/>
  <c r="R2592" i="5" s="1"/>
  <c r="M2593" i="5"/>
  <c r="R2593" i="5" s="1"/>
  <c r="M2594" i="5"/>
  <c r="R2594" i="5" s="1"/>
  <c r="M2595" i="5"/>
  <c r="R2595" i="5" s="1"/>
  <c r="M2596" i="5"/>
  <c r="R2596" i="5" s="1"/>
  <c r="M2597" i="5"/>
  <c r="R2597" i="5" s="1"/>
  <c r="M2598" i="5"/>
  <c r="R2598" i="5" s="1"/>
  <c r="M2599" i="5"/>
  <c r="R2599" i="5" s="1"/>
  <c r="M2600" i="5"/>
  <c r="R2600" i="5" s="1"/>
  <c r="M2601" i="5"/>
  <c r="R2601" i="5" s="1"/>
  <c r="M2602" i="5"/>
  <c r="R2602" i="5" s="1"/>
  <c r="M2603" i="5"/>
  <c r="R2603" i="5" s="1"/>
  <c r="M2604" i="5"/>
  <c r="R2604" i="5" s="1"/>
  <c r="M2605" i="5"/>
  <c r="R2605" i="5" s="1"/>
  <c r="M2606" i="5"/>
  <c r="R2606" i="5" s="1"/>
  <c r="M2607" i="5"/>
  <c r="R2607" i="5" s="1"/>
  <c r="M2608" i="5"/>
  <c r="R2608" i="5" s="1"/>
  <c r="M2609" i="5"/>
  <c r="R2609" i="5" s="1"/>
  <c r="M2610" i="5"/>
  <c r="R2610" i="5" s="1"/>
  <c r="M2611" i="5"/>
  <c r="R2611" i="5" s="1"/>
  <c r="M2612" i="5"/>
  <c r="R2612" i="5" s="1"/>
  <c r="M2613" i="5"/>
  <c r="R2613" i="5" s="1"/>
  <c r="M2614" i="5"/>
  <c r="R2614" i="5" s="1"/>
  <c r="M2615" i="5"/>
  <c r="R2615" i="5" s="1"/>
  <c r="M2616" i="5"/>
  <c r="R2616" i="5" s="1"/>
  <c r="M2617" i="5"/>
  <c r="R2617" i="5" s="1"/>
  <c r="M2618" i="5"/>
  <c r="R2618" i="5" s="1"/>
  <c r="M2619" i="5"/>
  <c r="R2619" i="5" s="1"/>
  <c r="M2620" i="5"/>
  <c r="R2620" i="5" s="1"/>
  <c r="M2621" i="5"/>
  <c r="R2621" i="5" s="1"/>
  <c r="M2622" i="5"/>
  <c r="R2622" i="5" s="1"/>
  <c r="M2623" i="5"/>
  <c r="R2623" i="5" s="1"/>
  <c r="M2624" i="5"/>
  <c r="R2624" i="5" s="1"/>
  <c r="M2625" i="5"/>
  <c r="R2625" i="5" s="1"/>
  <c r="M2626" i="5"/>
  <c r="R2626" i="5" s="1"/>
  <c r="M2627" i="5"/>
  <c r="R2627" i="5" s="1"/>
  <c r="M2628" i="5"/>
  <c r="R2628" i="5" s="1"/>
  <c r="M2629" i="5"/>
  <c r="R2629" i="5" s="1"/>
  <c r="M2630" i="5"/>
  <c r="R2630" i="5" s="1"/>
  <c r="M2631" i="5"/>
  <c r="R2631" i="5" s="1"/>
  <c r="M2632" i="5"/>
  <c r="R2632" i="5" s="1"/>
  <c r="M2633" i="5"/>
  <c r="R2633" i="5" s="1"/>
  <c r="M2634" i="5"/>
  <c r="R2634" i="5" s="1"/>
  <c r="M2635" i="5"/>
  <c r="R2635" i="5" s="1"/>
  <c r="M2636" i="5"/>
  <c r="R2636" i="5" s="1"/>
  <c r="M2637" i="5"/>
  <c r="R2637" i="5" s="1"/>
  <c r="M2638" i="5"/>
  <c r="R2638" i="5" s="1"/>
  <c r="M2639" i="5"/>
  <c r="R2639" i="5" s="1"/>
  <c r="M2640" i="5"/>
  <c r="R2640" i="5" s="1"/>
  <c r="M2641" i="5"/>
  <c r="R2641" i="5" s="1"/>
  <c r="M2642" i="5"/>
  <c r="R2642" i="5" s="1"/>
  <c r="M2643" i="5"/>
  <c r="R2643" i="5" s="1"/>
  <c r="M2644" i="5"/>
  <c r="R2644" i="5" s="1"/>
  <c r="M2645" i="5"/>
  <c r="R2645" i="5" s="1"/>
  <c r="M2646" i="5"/>
  <c r="R2646" i="5" s="1"/>
  <c r="M2647" i="5"/>
  <c r="R2647" i="5" s="1"/>
  <c r="M2648" i="5"/>
  <c r="R2648" i="5" s="1"/>
  <c r="M2649" i="5"/>
  <c r="R2649" i="5" s="1"/>
  <c r="M2650" i="5"/>
  <c r="R2650" i="5" s="1"/>
  <c r="M2651" i="5"/>
  <c r="R2651" i="5" s="1"/>
  <c r="M2652" i="5"/>
  <c r="R2652" i="5" s="1"/>
  <c r="M2653" i="5"/>
  <c r="R2653" i="5" s="1"/>
  <c r="M2654" i="5"/>
  <c r="R2654" i="5" s="1"/>
  <c r="M2655" i="5"/>
  <c r="R2655" i="5" s="1"/>
  <c r="M2656" i="5"/>
  <c r="R2656" i="5" s="1"/>
  <c r="M2657" i="5"/>
  <c r="R2657" i="5" s="1"/>
  <c r="M2658" i="5"/>
  <c r="R2658" i="5" s="1"/>
  <c r="M2659" i="5"/>
  <c r="R2659" i="5" s="1"/>
  <c r="M2660" i="5"/>
  <c r="R2660" i="5" s="1"/>
  <c r="M2661" i="5"/>
  <c r="R2661" i="5" s="1"/>
  <c r="M2662" i="5"/>
  <c r="R2662" i="5" s="1"/>
  <c r="M2663" i="5"/>
  <c r="R2663" i="5" s="1"/>
  <c r="M2664" i="5"/>
  <c r="R2664" i="5" s="1"/>
  <c r="M2665" i="5"/>
  <c r="R2665" i="5" s="1"/>
  <c r="M2666" i="5"/>
  <c r="R2666" i="5" s="1"/>
  <c r="M2667" i="5"/>
  <c r="R2667" i="5" s="1"/>
  <c r="M2668" i="5"/>
  <c r="R2668" i="5" s="1"/>
  <c r="M2669" i="5"/>
  <c r="R2669" i="5" s="1"/>
  <c r="M2670" i="5"/>
  <c r="R2670" i="5" s="1"/>
  <c r="M2671" i="5"/>
  <c r="R2671" i="5" s="1"/>
  <c r="M2672" i="5"/>
  <c r="R2672" i="5" s="1"/>
  <c r="M2673" i="5"/>
  <c r="R2673" i="5" s="1"/>
  <c r="M2674" i="5"/>
  <c r="R2674" i="5" s="1"/>
  <c r="M2675" i="5"/>
  <c r="R2675" i="5" s="1"/>
  <c r="M2676" i="5"/>
  <c r="R2676" i="5" s="1"/>
  <c r="M2677" i="5"/>
  <c r="R2677" i="5" s="1"/>
  <c r="M2678" i="5"/>
  <c r="R2678" i="5" s="1"/>
  <c r="M2679" i="5"/>
  <c r="R2679" i="5" s="1"/>
  <c r="M2680" i="5"/>
  <c r="R2680" i="5" s="1"/>
  <c r="M2681" i="5"/>
  <c r="R2681" i="5" s="1"/>
  <c r="M2682" i="5"/>
  <c r="R2682" i="5" s="1"/>
  <c r="M2683" i="5"/>
  <c r="R2683" i="5" s="1"/>
  <c r="M2684" i="5"/>
  <c r="R2684" i="5" s="1"/>
  <c r="M2685" i="5"/>
  <c r="R2685" i="5" s="1"/>
  <c r="M2686" i="5"/>
  <c r="R2686" i="5" s="1"/>
  <c r="M2687" i="5"/>
  <c r="R2687" i="5" s="1"/>
  <c r="M2688" i="5"/>
  <c r="R2688" i="5" s="1"/>
  <c r="M2689" i="5"/>
  <c r="R2689" i="5" s="1"/>
  <c r="M2690" i="5"/>
  <c r="R2690" i="5" s="1"/>
  <c r="M2691" i="5"/>
  <c r="R2691" i="5" s="1"/>
  <c r="M2692" i="5"/>
  <c r="R2692" i="5" s="1"/>
  <c r="M2693" i="5"/>
  <c r="R2693" i="5" s="1"/>
  <c r="M2694" i="5"/>
  <c r="R2694" i="5" s="1"/>
  <c r="M2695" i="5"/>
  <c r="R2695" i="5" s="1"/>
  <c r="M2696" i="5"/>
  <c r="R2696" i="5" s="1"/>
  <c r="M2697" i="5"/>
  <c r="R2697" i="5" s="1"/>
  <c r="M2698" i="5"/>
  <c r="R2698" i="5" s="1"/>
  <c r="M2699" i="5"/>
  <c r="R2699" i="5" s="1"/>
  <c r="M2700" i="5"/>
  <c r="R2700" i="5" s="1"/>
  <c r="M2701" i="5"/>
  <c r="R2701" i="5" s="1"/>
  <c r="M2702" i="5"/>
  <c r="R2702" i="5" s="1"/>
  <c r="M2703" i="5"/>
  <c r="R2703" i="5" s="1"/>
  <c r="M2704" i="5"/>
  <c r="R2704" i="5" s="1"/>
  <c r="M2705" i="5"/>
  <c r="R2705" i="5" s="1"/>
  <c r="M2706" i="5"/>
  <c r="R2706" i="5" s="1"/>
  <c r="M2707" i="5"/>
  <c r="R2707" i="5" s="1"/>
  <c r="M2708" i="5"/>
  <c r="R2708" i="5" s="1"/>
  <c r="M2709" i="5"/>
  <c r="R2709" i="5" s="1"/>
  <c r="M2710" i="5"/>
  <c r="R2710" i="5" s="1"/>
  <c r="M2711" i="5"/>
  <c r="R2711" i="5" s="1"/>
  <c r="M2712" i="5"/>
  <c r="R2712" i="5" s="1"/>
  <c r="M2713" i="5"/>
  <c r="R2713" i="5" s="1"/>
  <c r="M2714" i="5"/>
  <c r="R2714" i="5" s="1"/>
  <c r="M2715" i="5"/>
  <c r="R2715" i="5" s="1"/>
  <c r="M2716" i="5"/>
  <c r="R2716" i="5" s="1"/>
  <c r="M2717" i="5"/>
  <c r="R2717" i="5" s="1"/>
  <c r="M2718" i="5"/>
  <c r="R2718" i="5" s="1"/>
  <c r="M2719" i="5"/>
  <c r="R2719" i="5" s="1"/>
  <c r="M2720" i="5"/>
  <c r="R2720" i="5" s="1"/>
  <c r="M2721" i="5"/>
  <c r="R2721" i="5" s="1"/>
  <c r="M2722" i="5"/>
  <c r="R2722" i="5" s="1"/>
  <c r="M2723" i="5"/>
  <c r="R2723" i="5" s="1"/>
  <c r="M2724" i="5"/>
  <c r="R2724" i="5" s="1"/>
  <c r="M2725" i="5"/>
  <c r="R2725" i="5" s="1"/>
  <c r="M2726" i="5"/>
  <c r="R2726" i="5" s="1"/>
  <c r="M2727" i="5"/>
  <c r="R2727" i="5" s="1"/>
  <c r="M2728" i="5"/>
  <c r="R2728" i="5" s="1"/>
  <c r="M2729" i="5"/>
  <c r="R2729" i="5" s="1"/>
  <c r="M2730" i="5"/>
  <c r="R2730" i="5" s="1"/>
  <c r="M2731" i="5"/>
  <c r="R2731" i="5" s="1"/>
  <c r="M2732" i="5"/>
  <c r="R2732" i="5" s="1"/>
  <c r="M2733" i="5"/>
  <c r="R2733" i="5" s="1"/>
  <c r="M2734" i="5"/>
  <c r="R2734" i="5" s="1"/>
  <c r="M2735" i="5"/>
  <c r="R2735" i="5" s="1"/>
  <c r="M2736" i="5"/>
  <c r="R2736" i="5" s="1"/>
  <c r="M2737" i="5"/>
  <c r="R2737" i="5" s="1"/>
  <c r="M2738" i="5"/>
  <c r="R2738" i="5" s="1"/>
  <c r="M2739" i="5"/>
  <c r="R2739" i="5" s="1"/>
  <c r="M2740" i="5"/>
  <c r="R2740" i="5" s="1"/>
  <c r="M2741" i="5"/>
  <c r="R2741" i="5" s="1"/>
  <c r="M2742" i="5"/>
  <c r="R2742" i="5" s="1"/>
  <c r="M2743" i="5"/>
  <c r="R2743" i="5" s="1"/>
  <c r="M2744" i="5"/>
  <c r="R2744" i="5" s="1"/>
  <c r="M2745" i="5"/>
  <c r="R2745" i="5" s="1"/>
  <c r="M2746" i="5"/>
  <c r="R2746" i="5" s="1"/>
  <c r="M2747" i="5"/>
  <c r="R2747" i="5" s="1"/>
  <c r="M2748" i="5"/>
  <c r="R2748" i="5" s="1"/>
  <c r="M2749" i="5"/>
  <c r="R2749" i="5" s="1"/>
  <c r="M2750" i="5"/>
  <c r="R2750" i="5" s="1"/>
  <c r="M2751" i="5"/>
  <c r="R2751" i="5" s="1"/>
  <c r="M2752" i="5"/>
  <c r="R2752" i="5" s="1"/>
  <c r="M2753" i="5"/>
  <c r="R2753" i="5" s="1"/>
  <c r="M2754" i="5"/>
  <c r="R2754" i="5" s="1"/>
  <c r="M2755" i="5"/>
  <c r="R2755" i="5" s="1"/>
  <c r="M2756" i="5"/>
  <c r="R2756" i="5" s="1"/>
  <c r="M2757" i="5"/>
  <c r="R2757" i="5" s="1"/>
  <c r="M2758" i="5"/>
  <c r="R2758" i="5" s="1"/>
  <c r="M2759" i="5"/>
  <c r="R2759" i="5" s="1"/>
  <c r="M2760" i="5"/>
  <c r="R2760" i="5" s="1"/>
  <c r="M2761" i="5"/>
  <c r="R2761" i="5" s="1"/>
  <c r="M2762" i="5"/>
  <c r="R2762" i="5" s="1"/>
  <c r="M2763" i="5"/>
  <c r="R2763" i="5" s="1"/>
  <c r="M2764" i="5"/>
  <c r="R2764" i="5" s="1"/>
  <c r="M2765" i="5"/>
  <c r="R2765" i="5" s="1"/>
  <c r="M2766" i="5"/>
  <c r="R2766" i="5" s="1"/>
  <c r="M2767" i="5"/>
  <c r="R2767" i="5" s="1"/>
  <c r="M2768" i="5"/>
  <c r="R2768" i="5" s="1"/>
  <c r="M2769" i="5"/>
  <c r="R2769" i="5" s="1"/>
  <c r="M2770" i="5"/>
  <c r="R2770" i="5" s="1"/>
  <c r="M2771" i="5"/>
  <c r="R2771" i="5" s="1"/>
  <c r="M2772" i="5"/>
  <c r="R2772" i="5" s="1"/>
  <c r="M2773" i="5"/>
  <c r="R2773" i="5" s="1"/>
  <c r="M2774" i="5"/>
  <c r="R2774" i="5" s="1"/>
  <c r="M2775" i="5"/>
  <c r="R2775" i="5" s="1"/>
  <c r="M2776" i="5"/>
  <c r="R2776" i="5" s="1"/>
  <c r="M2777" i="5"/>
  <c r="R2777" i="5" s="1"/>
  <c r="M2778" i="5"/>
  <c r="R2778" i="5" s="1"/>
  <c r="M2779" i="5"/>
  <c r="R2779" i="5" s="1"/>
  <c r="M2780" i="5"/>
  <c r="R2780" i="5" s="1"/>
  <c r="M2781" i="5"/>
  <c r="R2781" i="5" s="1"/>
  <c r="M2782" i="5"/>
  <c r="R2782" i="5" s="1"/>
  <c r="M2783" i="5"/>
  <c r="R2783" i="5" s="1"/>
  <c r="M2784" i="5"/>
  <c r="R2784" i="5" s="1"/>
  <c r="M2785" i="5"/>
  <c r="R2785" i="5" s="1"/>
  <c r="M2786" i="5"/>
  <c r="R2786" i="5" s="1"/>
  <c r="M2787" i="5"/>
  <c r="R2787" i="5" s="1"/>
  <c r="M2788" i="5"/>
  <c r="R2788" i="5" s="1"/>
  <c r="M2789" i="5"/>
  <c r="R2789" i="5" s="1"/>
  <c r="M2790" i="5"/>
  <c r="R2790" i="5" s="1"/>
  <c r="M2791" i="5"/>
  <c r="R2791" i="5" s="1"/>
  <c r="M2792" i="5"/>
  <c r="R2792" i="5" s="1"/>
  <c r="M2793" i="5"/>
  <c r="R2793" i="5" s="1"/>
  <c r="M2794" i="5"/>
  <c r="R2794" i="5" s="1"/>
  <c r="M2795" i="5"/>
  <c r="R2795" i="5" s="1"/>
  <c r="M2796" i="5"/>
  <c r="R2796" i="5" s="1"/>
  <c r="M2797" i="5"/>
  <c r="R2797" i="5" s="1"/>
  <c r="M2798" i="5"/>
  <c r="R2798" i="5" s="1"/>
  <c r="M2799" i="5"/>
  <c r="R2799" i="5" s="1"/>
  <c r="M2800" i="5"/>
  <c r="R2800" i="5" s="1"/>
  <c r="M2801" i="5"/>
  <c r="R2801" i="5" s="1"/>
  <c r="M2802" i="5"/>
  <c r="R2802" i="5" s="1"/>
  <c r="M2803" i="5"/>
  <c r="R2803" i="5" s="1"/>
  <c r="M2804" i="5"/>
  <c r="R2804" i="5" s="1"/>
  <c r="M2805" i="5"/>
  <c r="R2805" i="5" s="1"/>
  <c r="M2806" i="5"/>
  <c r="R2806" i="5" s="1"/>
  <c r="M2807" i="5"/>
  <c r="R2807" i="5" s="1"/>
  <c r="M2808" i="5"/>
  <c r="R2808" i="5" s="1"/>
  <c r="M2809" i="5"/>
  <c r="R2809" i="5" s="1"/>
  <c r="M2810" i="5"/>
  <c r="R2810" i="5" s="1"/>
  <c r="M2811" i="5"/>
  <c r="R2811" i="5" s="1"/>
  <c r="M2812" i="5"/>
  <c r="R2812" i="5" s="1"/>
  <c r="M2813" i="5"/>
  <c r="R2813" i="5" s="1"/>
  <c r="M2814" i="5"/>
  <c r="R2814" i="5" s="1"/>
  <c r="M2815" i="5"/>
  <c r="R2815" i="5" s="1"/>
  <c r="M2816" i="5"/>
  <c r="R2816" i="5" s="1"/>
  <c r="M2817" i="5"/>
  <c r="R2817" i="5" s="1"/>
  <c r="M2818" i="5"/>
  <c r="R2818" i="5" s="1"/>
  <c r="M2819" i="5"/>
  <c r="R2819" i="5" s="1"/>
  <c r="M2820" i="5"/>
  <c r="R2820" i="5" s="1"/>
  <c r="M2821" i="5"/>
  <c r="R2821" i="5" s="1"/>
  <c r="M2822" i="5"/>
  <c r="R2822" i="5" s="1"/>
  <c r="M2823" i="5"/>
  <c r="R2823" i="5" s="1"/>
  <c r="M2824" i="5"/>
  <c r="R2824" i="5" s="1"/>
  <c r="M2825" i="5"/>
  <c r="R2825" i="5" s="1"/>
  <c r="M2826" i="5"/>
  <c r="R2826" i="5" s="1"/>
  <c r="M2827" i="5"/>
  <c r="R2827" i="5" s="1"/>
  <c r="M2828" i="5"/>
  <c r="R2828" i="5" s="1"/>
  <c r="M2829" i="5"/>
  <c r="R2829" i="5" s="1"/>
  <c r="M2830" i="5"/>
  <c r="R2830" i="5" s="1"/>
  <c r="M2831" i="5"/>
  <c r="R2831" i="5" s="1"/>
  <c r="M2832" i="5"/>
  <c r="R2832" i="5" s="1"/>
  <c r="M2833" i="5"/>
  <c r="R2833" i="5" s="1"/>
  <c r="M2834" i="5"/>
  <c r="R2834" i="5" s="1"/>
  <c r="M2835" i="5"/>
  <c r="R2835" i="5" s="1"/>
  <c r="M2836" i="5"/>
  <c r="R2836" i="5" s="1"/>
  <c r="M2837" i="5"/>
  <c r="R2837" i="5" s="1"/>
  <c r="M2838" i="5"/>
  <c r="R2838" i="5" s="1"/>
  <c r="M2839" i="5"/>
  <c r="R2839" i="5" s="1"/>
  <c r="M2840" i="5"/>
  <c r="R2840" i="5" s="1"/>
  <c r="M2841" i="5"/>
  <c r="R2841" i="5" s="1"/>
  <c r="M2842" i="5"/>
  <c r="R2842" i="5" s="1"/>
  <c r="M2843" i="5"/>
  <c r="R2843" i="5" s="1"/>
  <c r="M2844" i="5"/>
  <c r="R2844" i="5" s="1"/>
  <c r="M2845" i="5"/>
  <c r="R2845" i="5" s="1"/>
  <c r="M2846" i="5"/>
  <c r="R2846" i="5" s="1"/>
  <c r="M2847" i="5"/>
  <c r="R2847" i="5" s="1"/>
  <c r="M2848" i="5"/>
  <c r="R2848" i="5" s="1"/>
  <c r="M2849" i="5"/>
  <c r="R2849" i="5" s="1"/>
  <c r="M2850" i="5"/>
  <c r="R2850" i="5" s="1"/>
  <c r="M2851" i="5"/>
  <c r="R2851" i="5" s="1"/>
  <c r="M2852" i="5"/>
  <c r="R2852" i="5" s="1"/>
  <c r="M2853" i="5"/>
  <c r="R2853" i="5" s="1"/>
  <c r="M2854" i="5"/>
  <c r="R2854" i="5" s="1"/>
  <c r="M2855" i="5"/>
  <c r="R2855" i="5" s="1"/>
  <c r="M2856" i="5"/>
  <c r="R2856" i="5" s="1"/>
  <c r="M2857" i="5"/>
  <c r="R2857" i="5" s="1"/>
  <c r="M2858" i="5"/>
  <c r="R2858" i="5" s="1"/>
  <c r="M2859" i="5"/>
  <c r="R2859" i="5" s="1"/>
  <c r="M2860" i="5"/>
  <c r="R2860" i="5" s="1"/>
  <c r="M2861" i="5"/>
  <c r="R2861" i="5" s="1"/>
  <c r="M2862" i="5"/>
  <c r="R2862" i="5" s="1"/>
  <c r="M2863" i="5"/>
  <c r="R2863" i="5" s="1"/>
  <c r="M2864" i="5"/>
  <c r="R2864" i="5" s="1"/>
  <c r="M2865" i="5"/>
  <c r="R2865" i="5" s="1"/>
  <c r="M2866" i="5"/>
  <c r="R2866" i="5" s="1"/>
  <c r="M2867" i="5"/>
  <c r="R2867" i="5" s="1"/>
  <c r="M2868" i="5"/>
  <c r="R2868" i="5" s="1"/>
  <c r="M2869" i="5"/>
  <c r="R2869" i="5" s="1"/>
  <c r="M2870" i="5"/>
  <c r="R2870" i="5" s="1"/>
  <c r="M2871" i="5"/>
  <c r="R2871" i="5" s="1"/>
  <c r="M2872" i="5"/>
  <c r="R2872" i="5" s="1"/>
  <c r="M2873" i="5"/>
  <c r="R2873" i="5" s="1"/>
  <c r="M2874" i="5"/>
  <c r="R2874" i="5" s="1"/>
  <c r="M2875" i="5"/>
  <c r="R2875" i="5" s="1"/>
  <c r="M2876" i="5"/>
  <c r="R2876" i="5" s="1"/>
  <c r="M2877" i="5"/>
  <c r="R2877" i="5" s="1"/>
  <c r="M2878" i="5"/>
  <c r="R2878" i="5" s="1"/>
  <c r="M2879" i="5"/>
  <c r="R2879" i="5" s="1"/>
  <c r="M2880" i="5"/>
  <c r="R2880" i="5" s="1"/>
  <c r="M2881" i="5"/>
  <c r="R2881" i="5" s="1"/>
  <c r="M2882" i="5"/>
  <c r="R2882" i="5" s="1"/>
  <c r="M2883" i="5"/>
  <c r="R2883" i="5" s="1"/>
  <c r="M2884" i="5"/>
  <c r="R2884" i="5" s="1"/>
  <c r="M2885" i="5"/>
  <c r="R2885" i="5" s="1"/>
  <c r="M2886" i="5"/>
  <c r="R2886" i="5" s="1"/>
  <c r="M2887" i="5"/>
  <c r="R2887" i="5" s="1"/>
  <c r="M2888" i="5"/>
  <c r="R2888" i="5" s="1"/>
  <c r="M2889" i="5"/>
  <c r="R2889" i="5" s="1"/>
  <c r="M2890" i="5"/>
  <c r="R2890" i="5" s="1"/>
  <c r="M2891" i="5"/>
  <c r="R2891" i="5" s="1"/>
  <c r="M2892" i="5"/>
  <c r="R2892" i="5" s="1"/>
  <c r="M2893" i="5"/>
  <c r="R2893" i="5" s="1"/>
  <c r="M2894" i="5"/>
  <c r="R2894" i="5" s="1"/>
  <c r="M2895" i="5"/>
  <c r="R2895" i="5" s="1"/>
  <c r="M2896" i="5"/>
  <c r="R2896" i="5" s="1"/>
  <c r="M2897" i="5"/>
  <c r="R2897" i="5" s="1"/>
  <c r="M2898" i="5"/>
  <c r="R2898" i="5" s="1"/>
  <c r="M2899" i="5"/>
  <c r="R2899" i="5" s="1"/>
  <c r="M2900" i="5"/>
  <c r="R2900" i="5" s="1"/>
  <c r="M2901" i="5"/>
  <c r="R2901" i="5" s="1"/>
  <c r="M2902" i="5"/>
  <c r="R2902" i="5" s="1"/>
  <c r="M2903" i="5"/>
  <c r="R2903" i="5" s="1"/>
  <c r="M2904" i="5"/>
  <c r="R2904" i="5" s="1"/>
  <c r="M2905" i="5"/>
  <c r="R2905" i="5" s="1"/>
  <c r="M2906" i="5"/>
  <c r="R2906" i="5" s="1"/>
  <c r="M2907" i="5"/>
  <c r="R2907" i="5" s="1"/>
  <c r="M2908" i="5"/>
  <c r="R2908" i="5" s="1"/>
  <c r="M2909" i="5"/>
  <c r="R2909" i="5" s="1"/>
  <c r="M2910" i="5"/>
  <c r="R2910" i="5" s="1"/>
  <c r="M2911" i="5"/>
  <c r="R2911" i="5" s="1"/>
  <c r="M2912" i="5"/>
  <c r="R2912" i="5" s="1"/>
  <c r="M2913" i="5"/>
  <c r="R2913" i="5" s="1"/>
  <c r="M2914" i="5"/>
  <c r="R2914" i="5" s="1"/>
  <c r="M2915" i="5"/>
  <c r="R2915" i="5" s="1"/>
  <c r="M2916" i="5"/>
  <c r="R2916" i="5" s="1"/>
  <c r="M2917" i="5"/>
  <c r="R2917" i="5" s="1"/>
  <c r="M2918" i="5"/>
  <c r="R2918" i="5" s="1"/>
  <c r="M2919" i="5"/>
  <c r="R2919" i="5" s="1"/>
  <c r="M2920" i="5"/>
  <c r="R2920" i="5" s="1"/>
  <c r="M2921" i="5"/>
  <c r="R2921" i="5" s="1"/>
  <c r="M2922" i="5"/>
  <c r="R2922" i="5" s="1"/>
  <c r="M2923" i="5"/>
  <c r="R2923" i="5" s="1"/>
  <c r="M2924" i="5"/>
  <c r="R2924" i="5" s="1"/>
  <c r="M2925" i="5"/>
  <c r="R2925" i="5" s="1"/>
  <c r="M2926" i="5"/>
  <c r="R2926" i="5" s="1"/>
  <c r="M2927" i="5"/>
  <c r="R2927" i="5" s="1"/>
  <c r="M2928" i="5"/>
  <c r="R2928" i="5" s="1"/>
  <c r="M2929" i="5"/>
  <c r="R2929" i="5" s="1"/>
  <c r="M2930" i="5"/>
  <c r="R2930" i="5" s="1"/>
  <c r="M2931" i="5"/>
  <c r="R2931" i="5" s="1"/>
  <c r="M2932" i="5"/>
  <c r="R2932" i="5" s="1"/>
  <c r="M2933" i="5"/>
  <c r="R2933" i="5" s="1"/>
  <c r="M2934" i="5"/>
  <c r="R2934" i="5" s="1"/>
  <c r="M2935" i="5"/>
  <c r="R2935" i="5" s="1"/>
  <c r="M2936" i="5"/>
  <c r="R2936" i="5" s="1"/>
  <c r="M2937" i="5"/>
  <c r="R2937" i="5" s="1"/>
  <c r="M2938" i="5"/>
  <c r="R2938" i="5" s="1"/>
  <c r="M2939" i="5"/>
  <c r="R2939" i="5" s="1"/>
  <c r="M2940" i="5"/>
  <c r="R2940" i="5" s="1"/>
  <c r="M2941" i="5"/>
  <c r="R2941" i="5" s="1"/>
  <c r="M2942" i="5"/>
  <c r="R2942" i="5" s="1"/>
  <c r="M2943" i="5"/>
  <c r="R2943" i="5" s="1"/>
  <c r="M2944" i="5"/>
  <c r="R2944" i="5" s="1"/>
  <c r="M2945" i="5"/>
  <c r="R2945" i="5" s="1"/>
  <c r="M2946" i="5"/>
  <c r="R2946" i="5" s="1"/>
  <c r="M2947" i="5"/>
  <c r="R2947" i="5" s="1"/>
  <c r="M2948" i="5"/>
  <c r="R2948" i="5" s="1"/>
  <c r="M2949" i="5"/>
  <c r="R2949" i="5" s="1"/>
  <c r="M2950" i="5"/>
  <c r="R2950" i="5" s="1"/>
  <c r="M2951" i="5"/>
  <c r="R2951" i="5" s="1"/>
  <c r="M2952" i="5"/>
  <c r="R2952" i="5" s="1"/>
  <c r="M2953" i="5"/>
  <c r="R2953" i="5" s="1"/>
  <c r="M2954" i="5"/>
  <c r="R2954" i="5" s="1"/>
  <c r="M2955" i="5"/>
  <c r="R2955" i="5" s="1"/>
  <c r="M2956" i="5"/>
  <c r="R2956" i="5" s="1"/>
  <c r="M2957" i="5"/>
  <c r="R2957" i="5" s="1"/>
  <c r="M2958" i="5"/>
  <c r="R2958" i="5" s="1"/>
  <c r="M2959" i="5"/>
  <c r="R2959" i="5" s="1"/>
  <c r="M2960" i="5"/>
  <c r="R2960" i="5" s="1"/>
  <c r="M2961" i="5"/>
  <c r="R2961" i="5" s="1"/>
  <c r="M2962" i="5"/>
  <c r="R2962" i="5" s="1"/>
  <c r="M2963" i="5"/>
  <c r="R2963" i="5" s="1"/>
  <c r="M2964" i="5"/>
  <c r="R2964" i="5" s="1"/>
  <c r="M2965" i="5"/>
  <c r="R2965" i="5" s="1"/>
  <c r="M2966" i="5"/>
  <c r="R2966" i="5" s="1"/>
  <c r="M2967" i="5"/>
  <c r="R2967" i="5" s="1"/>
  <c r="M2968" i="5"/>
  <c r="R2968" i="5" s="1"/>
  <c r="M2969" i="5"/>
  <c r="R2969" i="5" s="1"/>
  <c r="M2970" i="5"/>
  <c r="R2970" i="5" s="1"/>
  <c r="M2971" i="5"/>
  <c r="R2971" i="5" s="1"/>
  <c r="M2972" i="5"/>
  <c r="R2972" i="5" s="1"/>
  <c r="M2973" i="5"/>
  <c r="R2973" i="5" s="1"/>
  <c r="M2974" i="5"/>
  <c r="R2974" i="5" s="1"/>
  <c r="M2975" i="5"/>
  <c r="R2975" i="5" s="1"/>
  <c r="M2976" i="5"/>
  <c r="R2976" i="5" s="1"/>
  <c r="M2977" i="5"/>
  <c r="R2977" i="5" s="1"/>
  <c r="M2978" i="5"/>
  <c r="R2978" i="5" s="1"/>
  <c r="M2979" i="5"/>
  <c r="R2979" i="5" s="1"/>
  <c r="M2980" i="5"/>
  <c r="R2980" i="5" s="1"/>
  <c r="M2981" i="5"/>
  <c r="R2981" i="5" s="1"/>
  <c r="M2982" i="5"/>
  <c r="R2982" i="5" s="1"/>
  <c r="M2983" i="5"/>
  <c r="R2983" i="5" s="1"/>
  <c r="M2984" i="5"/>
  <c r="R2984" i="5" s="1"/>
  <c r="M2985" i="5"/>
  <c r="R2985" i="5" s="1"/>
  <c r="M2986" i="5"/>
  <c r="R2986" i="5" s="1"/>
  <c r="M2987" i="5"/>
  <c r="R2987" i="5" s="1"/>
  <c r="M2988" i="5"/>
  <c r="R2988" i="5" s="1"/>
  <c r="M2989" i="5"/>
  <c r="R2989" i="5" s="1"/>
  <c r="M2990" i="5"/>
  <c r="R2990" i="5" s="1"/>
  <c r="M2991" i="5"/>
  <c r="R2991" i="5" s="1"/>
  <c r="M2992" i="5"/>
  <c r="R2992" i="5" s="1"/>
  <c r="M2993" i="5"/>
  <c r="R2993" i="5" s="1"/>
  <c r="M2994" i="5"/>
  <c r="R2994" i="5" s="1"/>
  <c r="M2995" i="5"/>
  <c r="R2995" i="5" s="1"/>
  <c r="M2996" i="5"/>
  <c r="R2996" i="5" s="1"/>
  <c r="M2997" i="5"/>
  <c r="R2997" i="5" s="1"/>
  <c r="M2998" i="5"/>
  <c r="R2998" i="5" s="1"/>
  <c r="M2999" i="5"/>
  <c r="R2999" i="5" s="1"/>
  <c r="M3000" i="5"/>
  <c r="R3000" i="5" s="1"/>
  <c r="M3001" i="5"/>
  <c r="R3001" i="5" s="1"/>
  <c r="L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0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L1001" i="5"/>
  <c r="L1002" i="5"/>
  <c r="L1003" i="5"/>
  <c r="L1004" i="5"/>
  <c r="L1005" i="5"/>
  <c r="L1006" i="5"/>
  <c r="L1007" i="5"/>
  <c r="L1008" i="5"/>
  <c r="L1009" i="5"/>
  <c r="L1010" i="5"/>
  <c r="L1011" i="5"/>
  <c r="L1012" i="5"/>
  <c r="L1013" i="5"/>
  <c r="L1014" i="5"/>
  <c r="L1015" i="5"/>
  <c r="L1016" i="5"/>
  <c r="L1017" i="5"/>
  <c r="L1018" i="5"/>
  <c r="L1019" i="5"/>
  <c r="L1020" i="5"/>
  <c r="L1021" i="5"/>
  <c r="L1022" i="5"/>
  <c r="L1023" i="5"/>
  <c r="L1024" i="5"/>
  <c r="L1025" i="5"/>
  <c r="L1026" i="5"/>
  <c r="L1027" i="5"/>
  <c r="L1028" i="5"/>
  <c r="L1029" i="5"/>
  <c r="L1030" i="5"/>
  <c r="L1031" i="5"/>
  <c r="L1032" i="5"/>
  <c r="L1033" i="5"/>
  <c r="L1034" i="5"/>
  <c r="L1035" i="5"/>
  <c r="L1036" i="5"/>
  <c r="L1037" i="5"/>
  <c r="L1038" i="5"/>
  <c r="L1039" i="5"/>
  <c r="L1040" i="5"/>
  <c r="L1041" i="5"/>
  <c r="L1042" i="5"/>
  <c r="L1043" i="5"/>
  <c r="L1044" i="5"/>
  <c r="L1045" i="5"/>
  <c r="L1046" i="5"/>
  <c r="L1047" i="5"/>
  <c r="L1048" i="5"/>
  <c r="L1049" i="5"/>
  <c r="L1050" i="5"/>
  <c r="L1051" i="5"/>
  <c r="L1052" i="5"/>
  <c r="L1053" i="5"/>
  <c r="L1054" i="5"/>
  <c r="L1055" i="5"/>
  <c r="L1056" i="5"/>
  <c r="L1057" i="5"/>
  <c r="L1058" i="5"/>
  <c r="L1059" i="5"/>
  <c r="L1060" i="5"/>
  <c r="L1061" i="5"/>
  <c r="L1062" i="5"/>
  <c r="L1063" i="5"/>
  <c r="L1064" i="5"/>
  <c r="L1065" i="5"/>
  <c r="L1066" i="5"/>
  <c r="L1067" i="5"/>
  <c r="L1068" i="5"/>
  <c r="L1069" i="5"/>
  <c r="L1070" i="5"/>
  <c r="L1071" i="5"/>
  <c r="L1072" i="5"/>
  <c r="L1073" i="5"/>
  <c r="L1074" i="5"/>
  <c r="L1075" i="5"/>
  <c r="L1076" i="5"/>
  <c r="L1077" i="5"/>
  <c r="L1078" i="5"/>
  <c r="L1079" i="5"/>
  <c r="L1080" i="5"/>
  <c r="L1081" i="5"/>
  <c r="L1082" i="5"/>
  <c r="L1083" i="5"/>
  <c r="L1084" i="5"/>
  <c r="L1085" i="5"/>
  <c r="L1086" i="5"/>
  <c r="L1087" i="5"/>
  <c r="L1088" i="5"/>
  <c r="L1089" i="5"/>
  <c r="L1090" i="5"/>
  <c r="L1091" i="5"/>
  <c r="L1092" i="5"/>
  <c r="L1093" i="5"/>
  <c r="L1094" i="5"/>
  <c r="L1095" i="5"/>
  <c r="L1096" i="5"/>
  <c r="L1097" i="5"/>
  <c r="L1098" i="5"/>
  <c r="L1099" i="5"/>
  <c r="L1100" i="5"/>
  <c r="L1101" i="5"/>
  <c r="L1102" i="5"/>
  <c r="L1103" i="5"/>
  <c r="L1104" i="5"/>
  <c r="L1105" i="5"/>
  <c r="L1106" i="5"/>
  <c r="L1107" i="5"/>
  <c r="L1108" i="5"/>
  <c r="L1109" i="5"/>
  <c r="L1110" i="5"/>
  <c r="L1111" i="5"/>
  <c r="L1112" i="5"/>
  <c r="L1113" i="5"/>
  <c r="L1114" i="5"/>
  <c r="L1115" i="5"/>
  <c r="L1116" i="5"/>
  <c r="L1117" i="5"/>
  <c r="L1118" i="5"/>
  <c r="L1119" i="5"/>
  <c r="L1120" i="5"/>
  <c r="L1121" i="5"/>
  <c r="L1122" i="5"/>
  <c r="L1123" i="5"/>
  <c r="L1124" i="5"/>
  <c r="L1125" i="5"/>
  <c r="L1126" i="5"/>
  <c r="L1127" i="5"/>
  <c r="L1128" i="5"/>
  <c r="L1129" i="5"/>
  <c r="L1130" i="5"/>
  <c r="L1131" i="5"/>
  <c r="L1132" i="5"/>
  <c r="L1133" i="5"/>
  <c r="L1134" i="5"/>
  <c r="L1135" i="5"/>
  <c r="L1136" i="5"/>
  <c r="L1137" i="5"/>
  <c r="L1138" i="5"/>
  <c r="L1139" i="5"/>
  <c r="L1140" i="5"/>
  <c r="L1141" i="5"/>
  <c r="L1142" i="5"/>
  <c r="L1143" i="5"/>
  <c r="L1144" i="5"/>
  <c r="L1145" i="5"/>
  <c r="L1146" i="5"/>
  <c r="L1147" i="5"/>
  <c r="L1148" i="5"/>
  <c r="L1149" i="5"/>
  <c r="L1150" i="5"/>
  <c r="L1151" i="5"/>
  <c r="L1152" i="5"/>
  <c r="L1153" i="5"/>
  <c r="L1154" i="5"/>
  <c r="L1155" i="5"/>
  <c r="L1156" i="5"/>
  <c r="L1157" i="5"/>
  <c r="L1158" i="5"/>
  <c r="L1159" i="5"/>
  <c r="L1160" i="5"/>
  <c r="L1161" i="5"/>
  <c r="L1162" i="5"/>
  <c r="L1163" i="5"/>
  <c r="L1164" i="5"/>
  <c r="L1165" i="5"/>
  <c r="L1166" i="5"/>
  <c r="L1167" i="5"/>
  <c r="L1168" i="5"/>
  <c r="L1169" i="5"/>
  <c r="L1170" i="5"/>
  <c r="L1171" i="5"/>
  <c r="L1172" i="5"/>
  <c r="L1173" i="5"/>
  <c r="L1174" i="5"/>
  <c r="L1175" i="5"/>
  <c r="L1176" i="5"/>
  <c r="L1177" i="5"/>
  <c r="L1178" i="5"/>
  <c r="L1179" i="5"/>
  <c r="L1180" i="5"/>
  <c r="L1181" i="5"/>
  <c r="L1182" i="5"/>
  <c r="L1183" i="5"/>
  <c r="L1184" i="5"/>
  <c r="L1185" i="5"/>
  <c r="L1186" i="5"/>
  <c r="L1187" i="5"/>
  <c r="L1188" i="5"/>
  <c r="L1189" i="5"/>
  <c r="L1190" i="5"/>
  <c r="L1191" i="5"/>
  <c r="L1192" i="5"/>
  <c r="L1193" i="5"/>
  <c r="L1194" i="5"/>
  <c r="L1195" i="5"/>
  <c r="L1196" i="5"/>
  <c r="L1197" i="5"/>
  <c r="L1198" i="5"/>
  <c r="L1199" i="5"/>
  <c r="L1200" i="5"/>
  <c r="L1201" i="5"/>
  <c r="L1202" i="5"/>
  <c r="L1203" i="5"/>
  <c r="L1204" i="5"/>
  <c r="L1205" i="5"/>
  <c r="L1206" i="5"/>
  <c r="L1207" i="5"/>
  <c r="L1208" i="5"/>
  <c r="L1209" i="5"/>
  <c r="L1210" i="5"/>
  <c r="L1211" i="5"/>
  <c r="L1212" i="5"/>
  <c r="L1213" i="5"/>
  <c r="L1214" i="5"/>
  <c r="L1215" i="5"/>
  <c r="L1216" i="5"/>
  <c r="L1217" i="5"/>
  <c r="L1218" i="5"/>
  <c r="L1219" i="5"/>
  <c r="L1220" i="5"/>
  <c r="L1221" i="5"/>
  <c r="L1222" i="5"/>
  <c r="L1223" i="5"/>
  <c r="L1224" i="5"/>
  <c r="L1225" i="5"/>
  <c r="L1226" i="5"/>
  <c r="L1227" i="5"/>
  <c r="L1228" i="5"/>
  <c r="L1229" i="5"/>
  <c r="L1230" i="5"/>
  <c r="L1231" i="5"/>
  <c r="L1232" i="5"/>
  <c r="L1233" i="5"/>
  <c r="L1234" i="5"/>
  <c r="L1235" i="5"/>
  <c r="L1236" i="5"/>
  <c r="L1237" i="5"/>
  <c r="L1238" i="5"/>
  <c r="L1239" i="5"/>
  <c r="L1240" i="5"/>
  <c r="L1241" i="5"/>
  <c r="L1242" i="5"/>
  <c r="L1243" i="5"/>
  <c r="L1244" i="5"/>
  <c r="L1245" i="5"/>
  <c r="L1246" i="5"/>
  <c r="L1247" i="5"/>
  <c r="L1248" i="5"/>
  <c r="L1249" i="5"/>
  <c r="L1250" i="5"/>
  <c r="L1251" i="5"/>
  <c r="L1252" i="5"/>
  <c r="L1253" i="5"/>
  <c r="L1254" i="5"/>
  <c r="L1255" i="5"/>
  <c r="L1256" i="5"/>
  <c r="L1257" i="5"/>
  <c r="L1258" i="5"/>
  <c r="L1259" i="5"/>
  <c r="L1260" i="5"/>
  <c r="L1261" i="5"/>
  <c r="L1262" i="5"/>
  <c r="L1263" i="5"/>
  <c r="L1264" i="5"/>
  <c r="L1265" i="5"/>
  <c r="L1266" i="5"/>
  <c r="L1267" i="5"/>
  <c r="L1268" i="5"/>
  <c r="L1269" i="5"/>
  <c r="L1270" i="5"/>
  <c r="L1271" i="5"/>
  <c r="L1272" i="5"/>
  <c r="L1273" i="5"/>
  <c r="L1274" i="5"/>
  <c r="L1275" i="5"/>
  <c r="L1276" i="5"/>
  <c r="L1277" i="5"/>
  <c r="L1278" i="5"/>
  <c r="L1279" i="5"/>
  <c r="L1280" i="5"/>
  <c r="L1281" i="5"/>
  <c r="L1282" i="5"/>
  <c r="L1283" i="5"/>
  <c r="L1284" i="5"/>
  <c r="L1285" i="5"/>
  <c r="L1286" i="5"/>
  <c r="L1287" i="5"/>
  <c r="L1288" i="5"/>
  <c r="L1289" i="5"/>
  <c r="L1290" i="5"/>
  <c r="L1291" i="5"/>
  <c r="L1292" i="5"/>
  <c r="L1293" i="5"/>
  <c r="L1294" i="5"/>
  <c r="L1295" i="5"/>
  <c r="L1296" i="5"/>
  <c r="L1297" i="5"/>
  <c r="L1298" i="5"/>
  <c r="L1299" i="5"/>
  <c r="L1300" i="5"/>
  <c r="L1301" i="5"/>
  <c r="L1302" i="5"/>
  <c r="L1303" i="5"/>
  <c r="L1304" i="5"/>
  <c r="L1305" i="5"/>
  <c r="L1306" i="5"/>
  <c r="L1307" i="5"/>
  <c r="L1308" i="5"/>
  <c r="L1309" i="5"/>
  <c r="L1310" i="5"/>
  <c r="L1311" i="5"/>
  <c r="L1312" i="5"/>
  <c r="L1313" i="5"/>
  <c r="L1314" i="5"/>
  <c r="L1315" i="5"/>
  <c r="L1316" i="5"/>
  <c r="L1317" i="5"/>
  <c r="L1318" i="5"/>
  <c r="L1319" i="5"/>
  <c r="L1320" i="5"/>
  <c r="L1321" i="5"/>
  <c r="L1322" i="5"/>
  <c r="L1323" i="5"/>
  <c r="L1324" i="5"/>
  <c r="L1325" i="5"/>
  <c r="L1326" i="5"/>
  <c r="L1327" i="5"/>
  <c r="L1328" i="5"/>
  <c r="L1329" i="5"/>
  <c r="L1330" i="5"/>
  <c r="L1331" i="5"/>
  <c r="L1332" i="5"/>
  <c r="L1333" i="5"/>
  <c r="L1334" i="5"/>
  <c r="L1335" i="5"/>
  <c r="L1336" i="5"/>
  <c r="L1337" i="5"/>
  <c r="L1338" i="5"/>
  <c r="L1339" i="5"/>
  <c r="L1340" i="5"/>
  <c r="L1341" i="5"/>
  <c r="L1342" i="5"/>
  <c r="L1343" i="5"/>
  <c r="L1344" i="5"/>
  <c r="L1345" i="5"/>
  <c r="L1346" i="5"/>
  <c r="L1347" i="5"/>
  <c r="L1348" i="5"/>
  <c r="L1349" i="5"/>
  <c r="L1350" i="5"/>
  <c r="L1351" i="5"/>
  <c r="L1352" i="5"/>
  <c r="L1353" i="5"/>
  <c r="L1354" i="5"/>
  <c r="L1355" i="5"/>
  <c r="L1356" i="5"/>
  <c r="L1357" i="5"/>
  <c r="L1358" i="5"/>
  <c r="L1359" i="5"/>
  <c r="L1360" i="5"/>
  <c r="L1361" i="5"/>
  <c r="L1362" i="5"/>
  <c r="L1363" i="5"/>
  <c r="L1364" i="5"/>
  <c r="L1365" i="5"/>
  <c r="L1366" i="5"/>
  <c r="L1367" i="5"/>
  <c r="L1368" i="5"/>
  <c r="L1369" i="5"/>
  <c r="L1370" i="5"/>
  <c r="L1371" i="5"/>
  <c r="L1372" i="5"/>
  <c r="L1373" i="5"/>
  <c r="L1374" i="5"/>
  <c r="L1375" i="5"/>
  <c r="L1376" i="5"/>
  <c r="L1377" i="5"/>
  <c r="L1378" i="5"/>
  <c r="L1379" i="5"/>
  <c r="L1380" i="5"/>
  <c r="L1381" i="5"/>
  <c r="L1382" i="5"/>
  <c r="L1383" i="5"/>
  <c r="L1384" i="5"/>
  <c r="L1385" i="5"/>
  <c r="L1386" i="5"/>
  <c r="L1387" i="5"/>
  <c r="L1388" i="5"/>
  <c r="L1389" i="5"/>
  <c r="L1390" i="5"/>
  <c r="L1391" i="5"/>
  <c r="L1392" i="5"/>
  <c r="L1393" i="5"/>
  <c r="L1394" i="5"/>
  <c r="L1395" i="5"/>
  <c r="L1396" i="5"/>
  <c r="L1397" i="5"/>
  <c r="L1398" i="5"/>
  <c r="L1399" i="5"/>
  <c r="L1400" i="5"/>
  <c r="L1401" i="5"/>
  <c r="L1402" i="5"/>
  <c r="L1403" i="5"/>
  <c r="L1404" i="5"/>
  <c r="L1405" i="5"/>
  <c r="L1406" i="5"/>
  <c r="L1407" i="5"/>
  <c r="L1408" i="5"/>
  <c r="L1409" i="5"/>
  <c r="L1410" i="5"/>
  <c r="L1411" i="5"/>
  <c r="L1412" i="5"/>
  <c r="L1413" i="5"/>
  <c r="L1414" i="5"/>
  <c r="L1415" i="5"/>
  <c r="L1416" i="5"/>
  <c r="L1417" i="5"/>
  <c r="L1418" i="5"/>
  <c r="L1419" i="5"/>
  <c r="L1420" i="5"/>
  <c r="L1421" i="5"/>
  <c r="L1422" i="5"/>
  <c r="L1423" i="5"/>
  <c r="L1424" i="5"/>
  <c r="L1425" i="5"/>
  <c r="L1426" i="5"/>
  <c r="L1427" i="5"/>
  <c r="L1428" i="5"/>
  <c r="L1429" i="5"/>
  <c r="L1430" i="5"/>
  <c r="L1431" i="5"/>
  <c r="L1432" i="5"/>
  <c r="L1433" i="5"/>
  <c r="L1434" i="5"/>
  <c r="L1435" i="5"/>
  <c r="L1436" i="5"/>
  <c r="L1437" i="5"/>
  <c r="L1438" i="5"/>
  <c r="L1439" i="5"/>
  <c r="L1440" i="5"/>
  <c r="L1441" i="5"/>
  <c r="L1442" i="5"/>
  <c r="L1443" i="5"/>
  <c r="L1444" i="5"/>
  <c r="L1445" i="5"/>
  <c r="L1446" i="5"/>
  <c r="L1447" i="5"/>
  <c r="L1448" i="5"/>
  <c r="L1449" i="5"/>
  <c r="L1450" i="5"/>
  <c r="L1451" i="5"/>
  <c r="L1452" i="5"/>
  <c r="L1453" i="5"/>
  <c r="L1454" i="5"/>
  <c r="L1455" i="5"/>
  <c r="L1456" i="5"/>
  <c r="L1457" i="5"/>
  <c r="L1458" i="5"/>
  <c r="L1459" i="5"/>
  <c r="L1460" i="5"/>
  <c r="L1461" i="5"/>
  <c r="L1462" i="5"/>
  <c r="L1463" i="5"/>
  <c r="L1464" i="5"/>
  <c r="L1465" i="5"/>
  <c r="L1466" i="5"/>
  <c r="L1467" i="5"/>
  <c r="L1468" i="5"/>
  <c r="L1469" i="5"/>
  <c r="L1470" i="5"/>
  <c r="L1471" i="5"/>
  <c r="L1472" i="5"/>
  <c r="L1473" i="5"/>
  <c r="L1474" i="5"/>
  <c r="L1475" i="5"/>
  <c r="L1476" i="5"/>
  <c r="L1477" i="5"/>
  <c r="L1478" i="5"/>
  <c r="L1479" i="5"/>
  <c r="L1480" i="5"/>
  <c r="L1481" i="5"/>
  <c r="L1482" i="5"/>
  <c r="L1483" i="5"/>
  <c r="L1484" i="5"/>
  <c r="L1485" i="5"/>
  <c r="L1486" i="5"/>
  <c r="L1487" i="5"/>
  <c r="L1488" i="5"/>
  <c r="L1489" i="5"/>
  <c r="L1490" i="5"/>
  <c r="L1491" i="5"/>
  <c r="L1492" i="5"/>
  <c r="L1493" i="5"/>
  <c r="L1494" i="5"/>
  <c r="L1495" i="5"/>
  <c r="L1496" i="5"/>
  <c r="L1497" i="5"/>
  <c r="L1498" i="5"/>
  <c r="L1499" i="5"/>
  <c r="L1500" i="5"/>
  <c r="L1501" i="5"/>
  <c r="L1502" i="5"/>
  <c r="L1503" i="5"/>
  <c r="L1504" i="5"/>
  <c r="L1505" i="5"/>
  <c r="L1506" i="5"/>
  <c r="L1507" i="5"/>
  <c r="L1508" i="5"/>
  <c r="L1509" i="5"/>
  <c r="L1510" i="5"/>
  <c r="L1511" i="5"/>
  <c r="L1512" i="5"/>
  <c r="L1513" i="5"/>
  <c r="L1514" i="5"/>
  <c r="L1515" i="5"/>
  <c r="L1516" i="5"/>
  <c r="L1517" i="5"/>
  <c r="L1518" i="5"/>
  <c r="L1519" i="5"/>
  <c r="L1520" i="5"/>
  <c r="L1521" i="5"/>
  <c r="L1522" i="5"/>
  <c r="L1523" i="5"/>
  <c r="L1524" i="5"/>
  <c r="L1525" i="5"/>
  <c r="L1526" i="5"/>
  <c r="L1527" i="5"/>
  <c r="L1528" i="5"/>
  <c r="L1529" i="5"/>
  <c r="L1530" i="5"/>
  <c r="L1531" i="5"/>
  <c r="L1532" i="5"/>
  <c r="L1533" i="5"/>
  <c r="L1534" i="5"/>
  <c r="L1535" i="5"/>
  <c r="L1536" i="5"/>
  <c r="L1537" i="5"/>
  <c r="L1538" i="5"/>
  <c r="L1539" i="5"/>
  <c r="L1540" i="5"/>
  <c r="L1541" i="5"/>
  <c r="L1542" i="5"/>
  <c r="L1543" i="5"/>
  <c r="L1544" i="5"/>
  <c r="L1545" i="5"/>
  <c r="L1546" i="5"/>
  <c r="L1547" i="5"/>
  <c r="L1548" i="5"/>
  <c r="L1549" i="5"/>
  <c r="L1550" i="5"/>
  <c r="L1551" i="5"/>
  <c r="L1552" i="5"/>
  <c r="L1553" i="5"/>
  <c r="L1554" i="5"/>
  <c r="L1555" i="5"/>
  <c r="L1556" i="5"/>
  <c r="L1557" i="5"/>
  <c r="L1558" i="5"/>
  <c r="L1559" i="5"/>
  <c r="L1560" i="5"/>
  <c r="L1561" i="5"/>
  <c r="L1562" i="5"/>
  <c r="L1563" i="5"/>
  <c r="L1564" i="5"/>
  <c r="L1565" i="5"/>
  <c r="L1566" i="5"/>
  <c r="L1567" i="5"/>
  <c r="L1568" i="5"/>
  <c r="L1569" i="5"/>
  <c r="L1570" i="5"/>
  <c r="L1571" i="5"/>
  <c r="L1572" i="5"/>
  <c r="L1573" i="5"/>
  <c r="L1574" i="5"/>
  <c r="L1575" i="5"/>
  <c r="L1576" i="5"/>
  <c r="L1577" i="5"/>
  <c r="L1578" i="5"/>
  <c r="L1579" i="5"/>
  <c r="L1580" i="5"/>
  <c r="L1581" i="5"/>
  <c r="L1582" i="5"/>
  <c r="L1583" i="5"/>
  <c r="L1584" i="5"/>
  <c r="L1585" i="5"/>
  <c r="L1586" i="5"/>
  <c r="L1587" i="5"/>
  <c r="L1588" i="5"/>
  <c r="L1589" i="5"/>
  <c r="L1590" i="5"/>
  <c r="L1591" i="5"/>
  <c r="L1592" i="5"/>
  <c r="L1593" i="5"/>
  <c r="L1594" i="5"/>
  <c r="L1595" i="5"/>
  <c r="L1596" i="5"/>
  <c r="L1597" i="5"/>
  <c r="L1598" i="5"/>
  <c r="L1599" i="5"/>
  <c r="L1600" i="5"/>
  <c r="L1601" i="5"/>
  <c r="L1602" i="5"/>
  <c r="L1603" i="5"/>
  <c r="L1604" i="5"/>
  <c r="L1605" i="5"/>
  <c r="L1606" i="5"/>
  <c r="L1607" i="5"/>
  <c r="L1608" i="5"/>
  <c r="L1609" i="5"/>
  <c r="L1610" i="5"/>
  <c r="L1611" i="5"/>
  <c r="L1612" i="5"/>
  <c r="L1613" i="5"/>
  <c r="L1614" i="5"/>
  <c r="L1615" i="5"/>
  <c r="L1616" i="5"/>
  <c r="L1617" i="5"/>
  <c r="L1618" i="5"/>
  <c r="L1619" i="5"/>
  <c r="L1620" i="5"/>
  <c r="L1621" i="5"/>
  <c r="L1622" i="5"/>
  <c r="L1623" i="5"/>
  <c r="L1624" i="5"/>
  <c r="L1625" i="5"/>
  <c r="L1626" i="5"/>
  <c r="L1627" i="5"/>
  <c r="L1628" i="5"/>
  <c r="L1629" i="5"/>
  <c r="L1630" i="5"/>
  <c r="L1631" i="5"/>
  <c r="L1632" i="5"/>
  <c r="L1633" i="5"/>
  <c r="L1634" i="5"/>
  <c r="L1635" i="5"/>
  <c r="L1636" i="5"/>
  <c r="L1637" i="5"/>
  <c r="L1638" i="5"/>
  <c r="L1639" i="5"/>
  <c r="L1640" i="5"/>
  <c r="L1641" i="5"/>
  <c r="L1642" i="5"/>
  <c r="L1643" i="5"/>
  <c r="L1644" i="5"/>
  <c r="L1645" i="5"/>
  <c r="L1646" i="5"/>
  <c r="L1647" i="5"/>
  <c r="L1648" i="5"/>
  <c r="L1649" i="5"/>
  <c r="L1650" i="5"/>
  <c r="L1651" i="5"/>
  <c r="L1652" i="5"/>
  <c r="L1653" i="5"/>
  <c r="L1654" i="5"/>
  <c r="L1655" i="5"/>
  <c r="L1656" i="5"/>
  <c r="L1657" i="5"/>
  <c r="L1658" i="5"/>
  <c r="L1659" i="5"/>
  <c r="L1660" i="5"/>
  <c r="L1661" i="5"/>
  <c r="L1662" i="5"/>
  <c r="L1663" i="5"/>
  <c r="L1664" i="5"/>
  <c r="L1665" i="5"/>
  <c r="L1666" i="5"/>
  <c r="L1667" i="5"/>
  <c r="L1668" i="5"/>
  <c r="L1669" i="5"/>
  <c r="L1670" i="5"/>
  <c r="L1671" i="5"/>
  <c r="L1672" i="5"/>
  <c r="L1673" i="5"/>
  <c r="L1674" i="5"/>
  <c r="L1675" i="5"/>
  <c r="L1676" i="5"/>
  <c r="L1677" i="5"/>
  <c r="L1678" i="5"/>
  <c r="L1679" i="5"/>
  <c r="L1680" i="5"/>
  <c r="L1681" i="5"/>
  <c r="L1682" i="5"/>
  <c r="L1683" i="5"/>
  <c r="L1684" i="5"/>
  <c r="L1685" i="5"/>
  <c r="L1686" i="5"/>
  <c r="L1687" i="5"/>
  <c r="L1688" i="5"/>
  <c r="L1689" i="5"/>
  <c r="L1690" i="5"/>
  <c r="L1691" i="5"/>
  <c r="L1692" i="5"/>
  <c r="L1693" i="5"/>
  <c r="L1694" i="5"/>
  <c r="L1695" i="5"/>
  <c r="L1696" i="5"/>
  <c r="L1697" i="5"/>
  <c r="L1698" i="5"/>
  <c r="L1699" i="5"/>
  <c r="L1700" i="5"/>
  <c r="L1701" i="5"/>
  <c r="L1702" i="5"/>
  <c r="L1703" i="5"/>
  <c r="L1704" i="5"/>
  <c r="L1705" i="5"/>
  <c r="L1706" i="5"/>
  <c r="L1707" i="5"/>
  <c r="L1708" i="5"/>
  <c r="L1709" i="5"/>
  <c r="L1710" i="5"/>
  <c r="L1711" i="5"/>
  <c r="L1712" i="5"/>
  <c r="L1713" i="5"/>
  <c r="L1714" i="5"/>
  <c r="L1715" i="5"/>
  <c r="L1716" i="5"/>
  <c r="L1717" i="5"/>
  <c r="L1718" i="5"/>
  <c r="L1719" i="5"/>
  <c r="L1720" i="5"/>
  <c r="L1721" i="5"/>
  <c r="L1722" i="5"/>
  <c r="L1723" i="5"/>
  <c r="L1724" i="5"/>
  <c r="L1725" i="5"/>
  <c r="L1726" i="5"/>
  <c r="L1727" i="5"/>
  <c r="L1728" i="5"/>
  <c r="L1729" i="5"/>
  <c r="L1730" i="5"/>
  <c r="L1731" i="5"/>
  <c r="L1732" i="5"/>
  <c r="L1733" i="5"/>
  <c r="L1734" i="5"/>
  <c r="L1735" i="5"/>
  <c r="L1736" i="5"/>
  <c r="L1737" i="5"/>
  <c r="L1738" i="5"/>
  <c r="L1739" i="5"/>
  <c r="L1740" i="5"/>
  <c r="L1741" i="5"/>
  <c r="L1742" i="5"/>
  <c r="L1743" i="5"/>
  <c r="L1744" i="5"/>
  <c r="L1745" i="5"/>
  <c r="L1746" i="5"/>
  <c r="L1747" i="5"/>
  <c r="L1748" i="5"/>
  <c r="L1749" i="5"/>
  <c r="L1750" i="5"/>
  <c r="L1751" i="5"/>
  <c r="L1752" i="5"/>
  <c r="L1753" i="5"/>
  <c r="L1754" i="5"/>
  <c r="L1755" i="5"/>
  <c r="L1756" i="5"/>
  <c r="L1757" i="5"/>
  <c r="L1758" i="5"/>
  <c r="L1759" i="5"/>
  <c r="L1760" i="5"/>
  <c r="L1761" i="5"/>
  <c r="L1762" i="5"/>
  <c r="L1763" i="5"/>
  <c r="L1764" i="5"/>
  <c r="L1765" i="5"/>
  <c r="L1766" i="5"/>
  <c r="L1767" i="5"/>
  <c r="L1768" i="5"/>
  <c r="L1769" i="5"/>
  <c r="L1770" i="5"/>
  <c r="L1771" i="5"/>
  <c r="L1772" i="5"/>
  <c r="L1773" i="5"/>
  <c r="L1774" i="5"/>
  <c r="L1775" i="5"/>
  <c r="L1776" i="5"/>
  <c r="L1777" i="5"/>
  <c r="L1778" i="5"/>
  <c r="L1779" i="5"/>
  <c r="L1780" i="5"/>
  <c r="L1781" i="5"/>
  <c r="L1782" i="5"/>
  <c r="L1783" i="5"/>
  <c r="L1784" i="5"/>
  <c r="L1785" i="5"/>
  <c r="L1786" i="5"/>
  <c r="L1787" i="5"/>
  <c r="L1788" i="5"/>
  <c r="L1789" i="5"/>
  <c r="L1790" i="5"/>
  <c r="L1791" i="5"/>
  <c r="L1792" i="5"/>
  <c r="L1793" i="5"/>
  <c r="L1794" i="5"/>
  <c r="L1795" i="5"/>
  <c r="L1796" i="5"/>
  <c r="L1797" i="5"/>
  <c r="L1798" i="5"/>
  <c r="L1799" i="5"/>
  <c r="L1800" i="5"/>
  <c r="L1801" i="5"/>
  <c r="L1802" i="5"/>
  <c r="L1803" i="5"/>
  <c r="L1804" i="5"/>
  <c r="L1805" i="5"/>
  <c r="L1806" i="5"/>
  <c r="L1807" i="5"/>
  <c r="L1808" i="5"/>
  <c r="L1809" i="5"/>
  <c r="L1810" i="5"/>
  <c r="L1811" i="5"/>
  <c r="L1812" i="5"/>
  <c r="L1813" i="5"/>
  <c r="L1814" i="5"/>
  <c r="L1815" i="5"/>
  <c r="L1816" i="5"/>
  <c r="L1817" i="5"/>
  <c r="L1818" i="5"/>
  <c r="L1819" i="5"/>
  <c r="L1820" i="5"/>
  <c r="L1821" i="5"/>
  <c r="L1822" i="5"/>
  <c r="L1823" i="5"/>
  <c r="L1824" i="5"/>
  <c r="L1825" i="5"/>
  <c r="L1826" i="5"/>
  <c r="L1827" i="5"/>
  <c r="L1828" i="5"/>
  <c r="L1829" i="5"/>
  <c r="L1830" i="5"/>
  <c r="L1831" i="5"/>
  <c r="L1832" i="5"/>
  <c r="L1833" i="5"/>
  <c r="L1834" i="5"/>
  <c r="L1835" i="5"/>
  <c r="L1836" i="5"/>
  <c r="L1837" i="5"/>
  <c r="L1838" i="5"/>
  <c r="L1839" i="5"/>
  <c r="L1840" i="5"/>
  <c r="L1841" i="5"/>
  <c r="L1842" i="5"/>
  <c r="L1843" i="5"/>
  <c r="L1844" i="5"/>
  <c r="L1845" i="5"/>
  <c r="L1846" i="5"/>
  <c r="L1847" i="5"/>
  <c r="L1848" i="5"/>
  <c r="L1849" i="5"/>
  <c r="L1850" i="5"/>
  <c r="L1851" i="5"/>
  <c r="L1852" i="5"/>
  <c r="L1853" i="5"/>
  <c r="L1854" i="5"/>
  <c r="L1855" i="5"/>
  <c r="L1856" i="5"/>
  <c r="L1857" i="5"/>
  <c r="L1858" i="5"/>
  <c r="L1859" i="5"/>
  <c r="L1860" i="5"/>
  <c r="L1861" i="5"/>
  <c r="L1862" i="5"/>
  <c r="L1863" i="5"/>
  <c r="L1864" i="5"/>
  <c r="L1865" i="5"/>
  <c r="L1866" i="5"/>
  <c r="L1867" i="5"/>
  <c r="L1868" i="5"/>
  <c r="L1869" i="5"/>
  <c r="L1870" i="5"/>
  <c r="L1871" i="5"/>
  <c r="L1872" i="5"/>
  <c r="L1873" i="5"/>
  <c r="L1874" i="5"/>
  <c r="L1875" i="5"/>
  <c r="L1876" i="5"/>
  <c r="L1877" i="5"/>
  <c r="L1878" i="5"/>
  <c r="L1879" i="5"/>
  <c r="L1880" i="5"/>
  <c r="L1881" i="5"/>
  <c r="L1882" i="5"/>
  <c r="L1883" i="5"/>
  <c r="L1884" i="5"/>
  <c r="L1885" i="5"/>
  <c r="L1886" i="5"/>
  <c r="L1887" i="5"/>
  <c r="L1888" i="5"/>
  <c r="L1889" i="5"/>
  <c r="L1890" i="5"/>
  <c r="L1891" i="5"/>
  <c r="L1892" i="5"/>
  <c r="L1893" i="5"/>
  <c r="L1894" i="5"/>
  <c r="L1895" i="5"/>
  <c r="L1896" i="5"/>
  <c r="L1897" i="5"/>
  <c r="L1898" i="5"/>
  <c r="L1899" i="5"/>
  <c r="L1900" i="5"/>
  <c r="L1901" i="5"/>
  <c r="L1902" i="5"/>
  <c r="L1903" i="5"/>
  <c r="L1904" i="5"/>
  <c r="L1905" i="5"/>
  <c r="L1906" i="5"/>
  <c r="L1907" i="5"/>
  <c r="L1908" i="5"/>
  <c r="L1909" i="5"/>
  <c r="L1910" i="5"/>
  <c r="L1911" i="5"/>
  <c r="L1912" i="5"/>
  <c r="L1913" i="5"/>
  <c r="L1914" i="5"/>
  <c r="L1915" i="5"/>
  <c r="L1916" i="5"/>
  <c r="L1917" i="5"/>
  <c r="L1918" i="5"/>
  <c r="L1919" i="5"/>
  <c r="L1920" i="5"/>
  <c r="L1921" i="5"/>
  <c r="L1922" i="5"/>
  <c r="L1923" i="5"/>
  <c r="L1924" i="5"/>
  <c r="L1925" i="5"/>
  <c r="L1926" i="5"/>
  <c r="L1927" i="5"/>
  <c r="L1928" i="5"/>
  <c r="L1929" i="5"/>
  <c r="L1930" i="5"/>
  <c r="L1931" i="5"/>
  <c r="L1932" i="5"/>
  <c r="L1933" i="5"/>
  <c r="L1934" i="5"/>
  <c r="L1935" i="5"/>
  <c r="L1936" i="5"/>
  <c r="L1937" i="5"/>
  <c r="L1938" i="5"/>
  <c r="L1939" i="5"/>
  <c r="L1940" i="5"/>
  <c r="L1941" i="5"/>
  <c r="L1942" i="5"/>
  <c r="L1943" i="5"/>
  <c r="L1944" i="5"/>
  <c r="L1945" i="5"/>
  <c r="L1946" i="5"/>
  <c r="L1947" i="5"/>
  <c r="L1948" i="5"/>
  <c r="L1949" i="5"/>
  <c r="L1950" i="5"/>
  <c r="L1951" i="5"/>
  <c r="L1952" i="5"/>
  <c r="L1953" i="5"/>
  <c r="L1954" i="5"/>
  <c r="L1955" i="5"/>
  <c r="L1956" i="5"/>
  <c r="L1957" i="5"/>
  <c r="L1958" i="5"/>
  <c r="L1959" i="5"/>
  <c r="L1960" i="5"/>
  <c r="L1961" i="5"/>
  <c r="L1962" i="5"/>
  <c r="L1963" i="5"/>
  <c r="L1964" i="5"/>
  <c r="L1965" i="5"/>
  <c r="L1966" i="5"/>
  <c r="L1967" i="5"/>
  <c r="L1968" i="5"/>
  <c r="L1969" i="5"/>
  <c r="L1970" i="5"/>
  <c r="L1971" i="5"/>
  <c r="L1972" i="5"/>
  <c r="L1973" i="5"/>
  <c r="L1974" i="5"/>
  <c r="L1975" i="5"/>
  <c r="L1976" i="5"/>
  <c r="L1977" i="5"/>
  <c r="L1978" i="5"/>
  <c r="L1979" i="5"/>
  <c r="L1980" i="5"/>
  <c r="L1981" i="5"/>
  <c r="L1982" i="5"/>
  <c r="L1983" i="5"/>
  <c r="L1984" i="5"/>
  <c r="L1985" i="5"/>
  <c r="L1986" i="5"/>
  <c r="L1987" i="5"/>
  <c r="L1988" i="5"/>
  <c r="L1989" i="5"/>
  <c r="L1990" i="5"/>
  <c r="L1991" i="5"/>
  <c r="L1992" i="5"/>
  <c r="L1993" i="5"/>
  <c r="L1994" i="5"/>
  <c r="L1995" i="5"/>
  <c r="L1996" i="5"/>
  <c r="L1997" i="5"/>
  <c r="L1998" i="5"/>
  <c r="L1999" i="5"/>
  <c r="L2000" i="5"/>
  <c r="L2001" i="5"/>
  <c r="L2002" i="5"/>
  <c r="L2003" i="5"/>
  <c r="L2004" i="5"/>
  <c r="L2005" i="5"/>
  <c r="L2006" i="5"/>
  <c r="L2007" i="5"/>
  <c r="L2008" i="5"/>
  <c r="L2009" i="5"/>
  <c r="L2010" i="5"/>
  <c r="L2011" i="5"/>
  <c r="L2012" i="5"/>
  <c r="L2013" i="5"/>
  <c r="L2014" i="5"/>
  <c r="L2015" i="5"/>
  <c r="L2016" i="5"/>
  <c r="L2017" i="5"/>
  <c r="L2018" i="5"/>
  <c r="L2019" i="5"/>
  <c r="L2020" i="5"/>
  <c r="L2021" i="5"/>
  <c r="L2022" i="5"/>
  <c r="L2023" i="5"/>
  <c r="L2024" i="5"/>
  <c r="L2025" i="5"/>
  <c r="L2026" i="5"/>
  <c r="L2027" i="5"/>
  <c r="L2028" i="5"/>
  <c r="L2029" i="5"/>
  <c r="L2030" i="5"/>
  <c r="L2031" i="5"/>
  <c r="L2032" i="5"/>
  <c r="L2033" i="5"/>
  <c r="L2034" i="5"/>
  <c r="L2035" i="5"/>
  <c r="L2036" i="5"/>
  <c r="L2037" i="5"/>
  <c r="L2038" i="5"/>
  <c r="L2039" i="5"/>
  <c r="L2040" i="5"/>
  <c r="L2041" i="5"/>
  <c r="L2042" i="5"/>
  <c r="L2043" i="5"/>
  <c r="L2044" i="5"/>
  <c r="L2045" i="5"/>
  <c r="L2046" i="5"/>
  <c r="L2047" i="5"/>
  <c r="L2048" i="5"/>
  <c r="L2049" i="5"/>
  <c r="L2050" i="5"/>
  <c r="L2051" i="5"/>
  <c r="L2052" i="5"/>
  <c r="L2053" i="5"/>
  <c r="L2054" i="5"/>
  <c r="L2055" i="5"/>
  <c r="L2056" i="5"/>
  <c r="L2057" i="5"/>
  <c r="L2058" i="5"/>
  <c r="L2059" i="5"/>
  <c r="L2060" i="5"/>
  <c r="L2061" i="5"/>
  <c r="L2062" i="5"/>
  <c r="L2063" i="5"/>
  <c r="L2064" i="5"/>
  <c r="L2065" i="5"/>
  <c r="L2066" i="5"/>
  <c r="L2067" i="5"/>
  <c r="L2068" i="5"/>
  <c r="L2069" i="5"/>
  <c r="L2070" i="5"/>
  <c r="L2071" i="5"/>
  <c r="L2072" i="5"/>
  <c r="L2073" i="5"/>
  <c r="L2074" i="5"/>
  <c r="L2075" i="5"/>
  <c r="L2076" i="5"/>
  <c r="L2077" i="5"/>
  <c r="L2078" i="5"/>
  <c r="L2079" i="5"/>
  <c r="L2080" i="5"/>
  <c r="L2081" i="5"/>
  <c r="L2082" i="5"/>
  <c r="L2083" i="5"/>
  <c r="L2084" i="5"/>
  <c r="L2085" i="5"/>
  <c r="L2086" i="5"/>
  <c r="L2087" i="5"/>
  <c r="L2088" i="5"/>
  <c r="L2089" i="5"/>
  <c r="L2090" i="5"/>
  <c r="L2091" i="5"/>
  <c r="L2092" i="5"/>
  <c r="L2093" i="5"/>
  <c r="L2094" i="5"/>
  <c r="L2095" i="5"/>
  <c r="L2096" i="5"/>
  <c r="L2097" i="5"/>
  <c r="L2098" i="5"/>
  <c r="L2099" i="5"/>
  <c r="L2100" i="5"/>
  <c r="L2101" i="5"/>
  <c r="L2102" i="5"/>
  <c r="L2103" i="5"/>
  <c r="L2104" i="5"/>
  <c r="L2105" i="5"/>
  <c r="L2106" i="5"/>
  <c r="L2107" i="5"/>
  <c r="L2108" i="5"/>
  <c r="L2109" i="5"/>
  <c r="L2110" i="5"/>
  <c r="L2111" i="5"/>
  <c r="L2112" i="5"/>
  <c r="L2113" i="5"/>
  <c r="L2114" i="5"/>
  <c r="L2115" i="5"/>
  <c r="L2116" i="5"/>
  <c r="L2117" i="5"/>
  <c r="L2118" i="5"/>
  <c r="L2119" i="5"/>
  <c r="L2120" i="5"/>
  <c r="L2121" i="5"/>
  <c r="L2122" i="5"/>
  <c r="L2123" i="5"/>
  <c r="L2124" i="5"/>
  <c r="L2125" i="5"/>
  <c r="L2126" i="5"/>
  <c r="L2127" i="5"/>
  <c r="L2128" i="5"/>
  <c r="L2129" i="5"/>
  <c r="L2130" i="5"/>
  <c r="L2131" i="5"/>
  <c r="L2132" i="5"/>
  <c r="L2133" i="5"/>
  <c r="L2134" i="5"/>
  <c r="L2135" i="5"/>
  <c r="L2136" i="5"/>
  <c r="L2137" i="5"/>
  <c r="L2138" i="5"/>
  <c r="L2139" i="5"/>
  <c r="L2140" i="5"/>
  <c r="L2141" i="5"/>
  <c r="L2142" i="5"/>
  <c r="L2143" i="5"/>
  <c r="L2144" i="5"/>
  <c r="L2145" i="5"/>
  <c r="L2146" i="5"/>
  <c r="L2147" i="5"/>
  <c r="L2148" i="5"/>
  <c r="L2149" i="5"/>
  <c r="L2150" i="5"/>
  <c r="L2151" i="5"/>
  <c r="L2152" i="5"/>
  <c r="L2153" i="5"/>
  <c r="L2154" i="5"/>
  <c r="L2155" i="5"/>
  <c r="L2156" i="5"/>
  <c r="L2157" i="5"/>
  <c r="L2158" i="5"/>
  <c r="L2159" i="5"/>
  <c r="L2160" i="5"/>
  <c r="L2161" i="5"/>
  <c r="L2162" i="5"/>
  <c r="L2163" i="5"/>
  <c r="L2164" i="5"/>
  <c r="L2165" i="5"/>
  <c r="L2166" i="5"/>
  <c r="L2167" i="5"/>
  <c r="L2168" i="5"/>
  <c r="L2169" i="5"/>
  <c r="L2170" i="5"/>
  <c r="L2171" i="5"/>
  <c r="L2172" i="5"/>
  <c r="L2173" i="5"/>
  <c r="L2174" i="5"/>
  <c r="L2175" i="5"/>
  <c r="L2176" i="5"/>
  <c r="L2177" i="5"/>
  <c r="L2178" i="5"/>
  <c r="L2179" i="5"/>
  <c r="L2180" i="5"/>
  <c r="L2181" i="5"/>
  <c r="L2182" i="5"/>
  <c r="L2183" i="5"/>
  <c r="L2184" i="5"/>
  <c r="L2185" i="5"/>
  <c r="L2186" i="5"/>
  <c r="L2187" i="5"/>
  <c r="L2188" i="5"/>
  <c r="L2189" i="5"/>
  <c r="L2190" i="5"/>
  <c r="L2191" i="5"/>
  <c r="L2192" i="5"/>
  <c r="L2193" i="5"/>
  <c r="L2194" i="5"/>
  <c r="L2195" i="5"/>
  <c r="L2196" i="5"/>
  <c r="L2197" i="5"/>
  <c r="L2198" i="5"/>
  <c r="L2199" i="5"/>
  <c r="L2200" i="5"/>
  <c r="L2201" i="5"/>
  <c r="L2202" i="5"/>
  <c r="L2203" i="5"/>
  <c r="L2204" i="5"/>
  <c r="L2205" i="5"/>
  <c r="L2206" i="5"/>
  <c r="L2207" i="5"/>
  <c r="L2208" i="5"/>
  <c r="L2209" i="5"/>
  <c r="L2210" i="5"/>
  <c r="L2211" i="5"/>
  <c r="L2212" i="5"/>
  <c r="L2213" i="5"/>
  <c r="L2214" i="5"/>
  <c r="L2215" i="5"/>
  <c r="L2216" i="5"/>
  <c r="L2217" i="5"/>
  <c r="L2218" i="5"/>
  <c r="L2219" i="5"/>
  <c r="L2220" i="5"/>
  <c r="L2221" i="5"/>
  <c r="L2222" i="5"/>
  <c r="L2223" i="5"/>
  <c r="L2224" i="5"/>
  <c r="L2225" i="5"/>
  <c r="L2226" i="5"/>
  <c r="L2227" i="5"/>
  <c r="L2228" i="5"/>
  <c r="L2229" i="5"/>
  <c r="L2230" i="5"/>
  <c r="L2231" i="5"/>
  <c r="L2232" i="5"/>
  <c r="L2233" i="5"/>
  <c r="L2234" i="5"/>
  <c r="L2235" i="5"/>
  <c r="L2236" i="5"/>
  <c r="L2237" i="5"/>
  <c r="L2238" i="5"/>
  <c r="L2239" i="5"/>
  <c r="L2240" i="5"/>
  <c r="L2241" i="5"/>
  <c r="L2242" i="5"/>
  <c r="L2243" i="5"/>
  <c r="L2244" i="5"/>
  <c r="L2245" i="5"/>
  <c r="L2246" i="5"/>
  <c r="L2247" i="5"/>
  <c r="L2248" i="5"/>
  <c r="L2249" i="5"/>
  <c r="L2250" i="5"/>
  <c r="L2251" i="5"/>
  <c r="L2252" i="5"/>
  <c r="L2253" i="5"/>
  <c r="L2254" i="5"/>
  <c r="L2255" i="5"/>
  <c r="L2256" i="5"/>
  <c r="L2257" i="5"/>
  <c r="L2258" i="5"/>
  <c r="L2259" i="5"/>
  <c r="L2260" i="5"/>
  <c r="L2261" i="5"/>
  <c r="L2262" i="5"/>
  <c r="L2263" i="5"/>
  <c r="L2264" i="5"/>
  <c r="L2265" i="5"/>
  <c r="L2266" i="5"/>
  <c r="L2267" i="5"/>
  <c r="L2268" i="5"/>
  <c r="L2269" i="5"/>
  <c r="L2270" i="5"/>
  <c r="L2271" i="5"/>
  <c r="L2272" i="5"/>
  <c r="L2273" i="5"/>
  <c r="L2274" i="5"/>
  <c r="L2275" i="5"/>
  <c r="L2276" i="5"/>
  <c r="L2277" i="5"/>
  <c r="L2278" i="5"/>
  <c r="L2279" i="5"/>
  <c r="L2280" i="5"/>
  <c r="L2281" i="5"/>
  <c r="L2282" i="5"/>
  <c r="L2283" i="5"/>
  <c r="L2284" i="5"/>
  <c r="L2285" i="5"/>
  <c r="L2286" i="5"/>
  <c r="L2287" i="5"/>
  <c r="L2288" i="5"/>
  <c r="L2289" i="5"/>
  <c r="L2290" i="5"/>
  <c r="L2291" i="5"/>
  <c r="L2292" i="5"/>
  <c r="L2293" i="5"/>
  <c r="L2294" i="5"/>
  <c r="L2295" i="5"/>
  <c r="L2296" i="5"/>
  <c r="L2297" i="5"/>
  <c r="L2298" i="5"/>
  <c r="L2299" i="5"/>
  <c r="L2300" i="5"/>
  <c r="L2301" i="5"/>
  <c r="L2302" i="5"/>
  <c r="L2303" i="5"/>
  <c r="L2304" i="5"/>
  <c r="L2305" i="5"/>
  <c r="L2306" i="5"/>
  <c r="L2307" i="5"/>
  <c r="L2308" i="5"/>
  <c r="L2309" i="5"/>
  <c r="L2310" i="5"/>
  <c r="L2311" i="5"/>
  <c r="L2312" i="5"/>
  <c r="L2313" i="5"/>
  <c r="L2314" i="5"/>
  <c r="L2315" i="5"/>
  <c r="L2316" i="5"/>
  <c r="L2317" i="5"/>
  <c r="L2318" i="5"/>
  <c r="L2319" i="5"/>
  <c r="L2320" i="5"/>
  <c r="L2321" i="5"/>
  <c r="L2322" i="5"/>
  <c r="L2323" i="5"/>
  <c r="L2324" i="5"/>
  <c r="L2325" i="5"/>
  <c r="L2326" i="5"/>
  <c r="L2327" i="5"/>
  <c r="L2328" i="5"/>
  <c r="L2329" i="5"/>
  <c r="L2330" i="5"/>
  <c r="L2331" i="5"/>
  <c r="L2332" i="5"/>
  <c r="L2333" i="5"/>
  <c r="L2334" i="5"/>
  <c r="L2335" i="5"/>
  <c r="L2336" i="5"/>
  <c r="L2337" i="5"/>
  <c r="L2338" i="5"/>
  <c r="L2339" i="5"/>
  <c r="L2340" i="5"/>
  <c r="L2341" i="5"/>
  <c r="L2342" i="5"/>
  <c r="L2343" i="5"/>
  <c r="L2344" i="5"/>
  <c r="L2345" i="5"/>
  <c r="L2346" i="5"/>
  <c r="L2347" i="5"/>
  <c r="L2348" i="5"/>
  <c r="L2349" i="5"/>
  <c r="L2350" i="5"/>
  <c r="L2351" i="5"/>
  <c r="L2352" i="5"/>
  <c r="L2353" i="5"/>
  <c r="L2354" i="5"/>
  <c r="L2355" i="5"/>
  <c r="L2356" i="5"/>
  <c r="L2357" i="5"/>
  <c r="L2358" i="5"/>
  <c r="L2359" i="5"/>
  <c r="L2360" i="5"/>
  <c r="L2361" i="5"/>
  <c r="L2362" i="5"/>
  <c r="L2363" i="5"/>
  <c r="L2364" i="5"/>
  <c r="L2365" i="5"/>
  <c r="L2366" i="5"/>
  <c r="L2367" i="5"/>
  <c r="L2368" i="5"/>
  <c r="L2369" i="5"/>
  <c r="L2370" i="5"/>
  <c r="L2371" i="5"/>
  <c r="L2372" i="5"/>
  <c r="L2373" i="5"/>
  <c r="L2374" i="5"/>
  <c r="L2375" i="5"/>
  <c r="L2376" i="5"/>
  <c r="L2377" i="5"/>
  <c r="L2378" i="5"/>
  <c r="L2379" i="5"/>
  <c r="L2380" i="5"/>
  <c r="L2381" i="5"/>
  <c r="L2382" i="5"/>
  <c r="L2383" i="5"/>
  <c r="L2384" i="5"/>
  <c r="L2385" i="5"/>
  <c r="L2386" i="5"/>
  <c r="L2387" i="5"/>
  <c r="L2388" i="5"/>
  <c r="L2389" i="5"/>
  <c r="L2390" i="5"/>
  <c r="L2391" i="5"/>
  <c r="L2392" i="5"/>
  <c r="L2393" i="5"/>
  <c r="L2394" i="5"/>
  <c r="L2395" i="5"/>
  <c r="L2396" i="5"/>
  <c r="L2397" i="5"/>
  <c r="L2398" i="5"/>
  <c r="L2399" i="5"/>
  <c r="L2400" i="5"/>
  <c r="L2401" i="5"/>
  <c r="L2402" i="5"/>
  <c r="L2403" i="5"/>
  <c r="L2404" i="5"/>
  <c r="L2405" i="5"/>
  <c r="L2406" i="5"/>
  <c r="L2407" i="5"/>
  <c r="L2408" i="5"/>
  <c r="L2409" i="5"/>
  <c r="L2410" i="5"/>
  <c r="L2411" i="5"/>
  <c r="L2412" i="5"/>
  <c r="L2413" i="5"/>
  <c r="L2414" i="5"/>
  <c r="L2415" i="5"/>
  <c r="L2416" i="5"/>
  <c r="L2417" i="5"/>
  <c r="L2418" i="5"/>
  <c r="L2419" i="5"/>
  <c r="L2420" i="5"/>
  <c r="L2421" i="5"/>
  <c r="L2422" i="5"/>
  <c r="L2423" i="5"/>
  <c r="L2424" i="5"/>
  <c r="L2425" i="5"/>
  <c r="L2426" i="5"/>
  <c r="L2427" i="5"/>
  <c r="L2428" i="5"/>
  <c r="L2429" i="5"/>
  <c r="L2430" i="5"/>
  <c r="L2431" i="5"/>
  <c r="L2432" i="5"/>
  <c r="L2433" i="5"/>
  <c r="L2434" i="5"/>
  <c r="L2435" i="5"/>
  <c r="L2436" i="5"/>
  <c r="L2437" i="5"/>
  <c r="L2438" i="5"/>
  <c r="L2439" i="5"/>
  <c r="L2440" i="5"/>
  <c r="L2441" i="5"/>
  <c r="L2442" i="5"/>
  <c r="L2443" i="5"/>
  <c r="L2444" i="5"/>
  <c r="L2445" i="5"/>
  <c r="L2446" i="5"/>
  <c r="L2447" i="5"/>
  <c r="L2448" i="5"/>
  <c r="L2449" i="5"/>
  <c r="L2450" i="5"/>
  <c r="L2451" i="5"/>
  <c r="L2452" i="5"/>
  <c r="L2453" i="5"/>
  <c r="L2454" i="5"/>
  <c r="L2455" i="5"/>
  <c r="L2456" i="5"/>
  <c r="L2457" i="5"/>
  <c r="L2458" i="5"/>
  <c r="L2459" i="5"/>
  <c r="L2460" i="5"/>
  <c r="L2461" i="5"/>
  <c r="L2462" i="5"/>
  <c r="L2463" i="5"/>
  <c r="L2464" i="5"/>
  <c r="L2465" i="5"/>
  <c r="L2466" i="5"/>
  <c r="L2467" i="5"/>
  <c r="L2468" i="5"/>
  <c r="L2469" i="5"/>
  <c r="L2470" i="5"/>
  <c r="L2471" i="5"/>
  <c r="L2472" i="5"/>
  <c r="L2473" i="5"/>
  <c r="L2474" i="5"/>
  <c r="L2475" i="5"/>
  <c r="L2476" i="5"/>
  <c r="L2477" i="5"/>
  <c r="L2478" i="5"/>
  <c r="L2479" i="5"/>
  <c r="L2480" i="5"/>
  <c r="L2481" i="5"/>
  <c r="L2482" i="5"/>
  <c r="L2483" i="5"/>
  <c r="L2484" i="5"/>
  <c r="L2485" i="5"/>
  <c r="L2486" i="5"/>
  <c r="L2487" i="5"/>
  <c r="L2488" i="5"/>
  <c r="L2489" i="5"/>
  <c r="L2490" i="5"/>
  <c r="L2491" i="5"/>
  <c r="L2492" i="5"/>
  <c r="L2493" i="5"/>
  <c r="L2494" i="5"/>
  <c r="L2495" i="5"/>
  <c r="L2496" i="5"/>
  <c r="L2497" i="5"/>
  <c r="L2498" i="5"/>
  <c r="L2499" i="5"/>
  <c r="L2500" i="5"/>
  <c r="L2501" i="5"/>
  <c r="L2502" i="5"/>
  <c r="L2503" i="5"/>
  <c r="L2504" i="5"/>
  <c r="L2505" i="5"/>
  <c r="L2506" i="5"/>
  <c r="L2507" i="5"/>
  <c r="L2508" i="5"/>
  <c r="L2509" i="5"/>
  <c r="L2510" i="5"/>
  <c r="L2511" i="5"/>
  <c r="L2512" i="5"/>
  <c r="L2513" i="5"/>
  <c r="L2514" i="5"/>
  <c r="L2515" i="5"/>
  <c r="L2516" i="5"/>
  <c r="L2517" i="5"/>
  <c r="L2518" i="5"/>
  <c r="L2519" i="5"/>
  <c r="L2520" i="5"/>
  <c r="L2521" i="5"/>
  <c r="L2522" i="5"/>
  <c r="L2523" i="5"/>
  <c r="L2524" i="5"/>
  <c r="L2525" i="5"/>
  <c r="L2526" i="5"/>
  <c r="L2527" i="5"/>
  <c r="L2528" i="5"/>
  <c r="L2529" i="5"/>
  <c r="L2530" i="5"/>
  <c r="L2531" i="5"/>
  <c r="L2532" i="5"/>
  <c r="L2533" i="5"/>
  <c r="L2534" i="5"/>
  <c r="L2535" i="5"/>
  <c r="L2536" i="5"/>
  <c r="L2537" i="5"/>
  <c r="L2538" i="5"/>
  <c r="L2539" i="5"/>
  <c r="L2540" i="5"/>
  <c r="L2541" i="5"/>
  <c r="L2542" i="5"/>
  <c r="L2543" i="5"/>
  <c r="L2544" i="5"/>
  <c r="L2545" i="5"/>
  <c r="L2546" i="5"/>
  <c r="L2547" i="5"/>
  <c r="L2548" i="5"/>
  <c r="L2549" i="5"/>
  <c r="L2550" i="5"/>
  <c r="L2551" i="5"/>
  <c r="L2552" i="5"/>
  <c r="L2553" i="5"/>
  <c r="L2554" i="5"/>
  <c r="L2555" i="5"/>
  <c r="L2556" i="5"/>
  <c r="L2557" i="5"/>
  <c r="L2558" i="5"/>
  <c r="L2559" i="5"/>
  <c r="L2560" i="5"/>
  <c r="L2561" i="5"/>
  <c r="L2562" i="5"/>
  <c r="L2563" i="5"/>
  <c r="L2564" i="5"/>
  <c r="L2565" i="5"/>
  <c r="L2566" i="5"/>
  <c r="L2567" i="5"/>
  <c r="L2568" i="5"/>
  <c r="L2569" i="5"/>
  <c r="L2570" i="5"/>
  <c r="L2571" i="5"/>
  <c r="L2572" i="5"/>
  <c r="L2573" i="5"/>
  <c r="L2574" i="5"/>
  <c r="L2575" i="5"/>
  <c r="L2576" i="5"/>
  <c r="L2577" i="5"/>
  <c r="L2578" i="5"/>
  <c r="L2579" i="5"/>
  <c r="L2580" i="5"/>
  <c r="L2581" i="5"/>
  <c r="L2582" i="5"/>
  <c r="L2583" i="5"/>
  <c r="L2584" i="5"/>
  <c r="L2585" i="5"/>
  <c r="L2586" i="5"/>
  <c r="L2587" i="5"/>
  <c r="L2588" i="5"/>
  <c r="L2589" i="5"/>
  <c r="L2590" i="5"/>
  <c r="L2591" i="5"/>
  <c r="L2592" i="5"/>
  <c r="L2593" i="5"/>
  <c r="L2594" i="5"/>
  <c r="L2595" i="5"/>
  <c r="L2596" i="5"/>
  <c r="L2597" i="5"/>
  <c r="L2598" i="5"/>
  <c r="L2599" i="5"/>
  <c r="L2600" i="5"/>
  <c r="L2601" i="5"/>
  <c r="L2602" i="5"/>
  <c r="L2603" i="5"/>
  <c r="L2604" i="5"/>
  <c r="L2605" i="5"/>
  <c r="L2606" i="5"/>
  <c r="L2607" i="5"/>
  <c r="L2608" i="5"/>
  <c r="L2609" i="5"/>
  <c r="L2610" i="5"/>
  <c r="L2611" i="5"/>
  <c r="L2612" i="5"/>
  <c r="L2613" i="5"/>
  <c r="L2614" i="5"/>
  <c r="L2615" i="5"/>
  <c r="L2616" i="5"/>
  <c r="L2617" i="5"/>
  <c r="L2618" i="5"/>
  <c r="L2619" i="5"/>
  <c r="L2620" i="5"/>
  <c r="L2621" i="5"/>
  <c r="L2622" i="5"/>
  <c r="L2623" i="5"/>
  <c r="L2624" i="5"/>
  <c r="L2625" i="5"/>
  <c r="L2626" i="5"/>
  <c r="L2627" i="5"/>
  <c r="L2628" i="5"/>
  <c r="L2629" i="5"/>
  <c r="L2630" i="5"/>
  <c r="L2631" i="5"/>
  <c r="L2632" i="5"/>
  <c r="L2633" i="5"/>
  <c r="L2634" i="5"/>
  <c r="L2635" i="5"/>
  <c r="L2636" i="5"/>
  <c r="L2637" i="5"/>
  <c r="L2638" i="5"/>
  <c r="L2639" i="5"/>
  <c r="L2640" i="5"/>
  <c r="L2641" i="5"/>
  <c r="L2642" i="5"/>
  <c r="L2643" i="5"/>
  <c r="L2644" i="5"/>
  <c r="L2645" i="5"/>
  <c r="L2646" i="5"/>
  <c r="L2647" i="5"/>
  <c r="L2648" i="5"/>
  <c r="L2649" i="5"/>
  <c r="L2650" i="5"/>
  <c r="L2651" i="5"/>
  <c r="L2652" i="5"/>
  <c r="L2653" i="5"/>
  <c r="L2654" i="5"/>
  <c r="L2655" i="5"/>
  <c r="L2656" i="5"/>
  <c r="L2657" i="5"/>
  <c r="L2658" i="5"/>
  <c r="L2659" i="5"/>
  <c r="L2660" i="5"/>
  <c r="L2661" i="5"/>
  <c r="L2662" i="5"/>
  <c r="L2663" i="5"/>
  <c r="L2664" i="5"/>
  <c r="L2665" i="5"/>
  <c r="L2666" i="5"/>
  <c r="L2667" i="5"/>
  <c r="L2668" i="5"/>
  <c r="L2669" i="5"/>
  <c r="L2670" i="5"/>
  <c r="L2671" i="5"/>
  <c r="L2672" i="5"/>
  <c r="L2673" i="5"/>
  <c r="L2674" i="5"/>
  <c r="L2675" i="5"/>
  <c r="L2676" i="5"/>
  <c r="L2677" i="5"/>
  <c r="L2678" i="5"/>
  <c r="L2679" i="5"/>
  <c r="L2680" i="5"/>
  <c r="L2681" i="5"/>
  <c r="L2682" i="5"/>
  <c r="L2683" i="5"/>
  <c r="L2684" i="5"/>
  <c r="L2685" i="5"/>
  <c r="L2686" i="5"/>
  <c r="L2687" i="5"/>
  <c r="L2688" i="5"/>
  <c r="L2689" i="5"/>
  <c r="L2690" i="5"/>
  <c r="L2691" i="5"/>
  <c r="L2692" i="5"/>
  <c r="L2693" i="5"/>
  <c r="L2694" i="5"/>
  <c r="L2695" i="5"/>
  <c r="L2696" i="5"/>
  <c r="L2697" i="5"/>
  <c r="L2698" i="5"/>
  <c r="L2699" i="5"/>
  <c r="L2700" i="5"/>
  <c r="L2701" i="5"/>
  <c r="L2702" i="5"/>
  <c r="L2703" i="5"/>
  <c r="L2704" i="5"/>
  <c r="L2705" i="5"/>
  <c r="L2706" i="5"/>
  <c r="L2707" i="5"/>
  <c r="L2708" i="5"/>
  <c r="L2709" i="5"/>
  <c r="L2710" i="5"/>
  <c r="L2711" i="5"/>
  <c r="L2712" i="5"/>
  <c r="L2713" i="5"/>
  <c r="L2714" i="5"/>
  <c r="L2715" i="5"/>
  <c r="L2716" i="5"/>
  <c r="L2717" i="5"/>
  <c r="L2718" i="5"/>
  <c r="L2719" i="5"/>
  <c r="L2720" i="5"/>
  <c r="L2721" i="5"/>
  <c r="L2722" i="5"/>
  <c r="L2723" i="5"/>
  <c r="L2724" i="5"/>
  <c r="L2725" i="5"/>
  <c r="L2726" i="5"/>
  <c r="L2727" i="5"/>
  <c r="L2728" i="5"/>
  <c r="L2729" i="5"/>
  <c r="L2730" i="5"/>
  <c r="L2731" i="5"/>
  <c r="L2732" i="5"/>
  <c r="L2733" i="5"/>
  <c r="L2734" i="5"/>
  <c r="L2735" i="5"/>
  <c r="L2736" i="5"/>
  <c r="L2737" i="5"/>
  <c r="L2738" i="5"/>
  <c r="L2739" i="5"/>
  <c r="L2740" i="5"/>
  <c r="L2741" i="5"/>
  <c r="L2742" i="5"/>
  <c r="L2743" i="5"/>
  <c r="L2744" i="5"/>
  <c r="L2745" i="5"/>
  <c r="L2746" i="5"/>
  <c r="L2747" i="5"/>
  <c r="L2748" i="5"/>
  <c r="L2749" i="5"/>
  <c r="L2750" i="5"/>
  <c r="L2751" i="5"/>
  <c r="L2752" i="5"/>
  <c r="L2753" i="5"/>
  <c r="L2754" i="5"/>
  <c r="L2755" i="5"/>
  <c r="L2756" i="5"/>
  <c r="L2757" i="5"/>
  <c r="L2758" i="5"/>
  <c r="L2759" i="5"/>
  <c r="L2760" i="5"/>
  <c r="L2761" i="5"/>
  <c r="L2762" i="5"/>
  <c r="L2763" i="5"/>
  <c r="L2764" i="5"/>
  <c r="L2765" i="5"/>
  <c r="L2766" i="5"/>
  <c r="L2767" i="5"/>
  <c r="L2768" i="5"/>
  <c r="L2769" i="5"/>
  <c r="L2770" i="5"/>
  <c r="L2771" i="5"/>
  <c r="L2772" i="5"/>
  <c r="L2773" i="5"/>
  <c r="L2774" i="5"/>
  <c r="L2775" i="5"/>
  <c r="L2776" i="5"/>
  <c r="L2777" i="5"/>
  <c r="L2778" i="5"/>
  <c r="L2779" i="5"/>
  <c r="L2780" i="5"/>
  <c r="L2781" i="5"/>
  <c r="L2782" i="5"/>
  <c r="L2783" i="5"/>
  <c r="L2784" i="5"/>
  <c r="L2785" i="5"/>
  <c r="L2786" i="5"/>
  <c r="L2787" i="5"/>
  <c r="L2788" i="5"/>
  <c r="L2789" i="5"/>
  <c r="L2790" i="5"/>
  <c r="L2791" i="5"/>
  <c r="L2792" i="5"/>
  <c r="L2793" i="5"/>
  <c r="L2794" i="5"/>
  <c r="L2795" i="5"/>
  <c r="L2796" i="5"/>
  <c r="L2797" i="5"/>
  <c r="L2798" i="5"/>
  <c r="L2799" i="5"/>
  <c r="L2800" i="5"/>
  <c r="L2801" i="5"/>
  <c r="L2802" i="5"/>
  <c r="L2803" i="5"/>
  <c r="L2804" i="5"/>
  <c r="L2805" i="5"/>
  <c r="L2806" i="5"/>
  <c r="L2807" i="5"/>
  <c r="L2808" i="5"/>
  <c r="L2809" i="5"/>
  <c r="L2810" i="5"/>
  <c r="L2811" i="5"/>
  <c r="L2812" i="5"/>
  <c r="L2813" i="5"/>
  <c r="L2814" i="5"/>
  <c r="L2815" i="5"/>
  <c r="L2816" i="5"/>
  <c r="L2817" i="5"/>
  <c r="L2818" i="5"/>
  <c r="L2819" i="5"/>
  <c r="L2820" i="5"/>
  <c r="L2821" i="5"/>
  <c r="L2822" i="5"/>
  <c r="L2823" i="5"/>
  <c r="L2824" i="5"/>
  <c r="L2825" i="5"/>
  <c r="L2826" i="5"/>
  <c r="L2827" i="5"/>
  <c r="L2828" i="5"/>
  <c r="L2829" i="5"/>
  <c r="L2830" i="5"/>
  <c r="L2831" i="5"/>
  <c r="L2832" i="5"/>
  <c r="L2833" i="5"/>
  <c r="L2834" i="5"/>
  <c r="L2835" i="5"/>
  <c r="L2836" i="5"/>
  <c r="L2837" i="5"/>
  <c r="L2838" i="5"/>
  <c r="L2839" i="5"/>
  <c r="L2840" i="5"/>
  <c r="L2841" i="5"/>
  <c r="L2842" i="5"/>
  <c r="L2843" i="5"/>
  <c r="L2844" i="5"/>
  <c r="L2845" i="5"/>
  <c r="L2846" i="5"/>
  <c r="L2847" i="5"/>
  <c r="L2848" i="5"/>
  <c r="L2849" i="5"/>
  <c r="L2850" i="5"/>
  <c r="L2851" i="5"/>
  <c r="L2852" i="5"/>
  <c r="L2853" i="5"/>
  <c r="L2854" i="5"/>
  <c r="L2855" i="5"/>
  <c r="L2856" i="5"/>
  <c r="L2857" i="5"/>
  <c r="L2858" i="5"/>
  <c r="L2859" i="5"/>
  <c r="L2860" i="5"/>
  <c r="L2861" i="5"/>
  <c r="L2862" i="5"/>
  <c r="L2863" i="5"/>
  <c r="L2864" i="5"/>
  <c r="L2865" i="5"/>
  <c r="L2866" i="5"/>
  <c r="L2867" i="5"/>
  <c r="L2868" i="5"/>
  <c r="L2869" i="5"/>
  <c r="L2870" i="5"/>
  <c r="L2871" i="5"/>
  <c r="L2872" i="5"/>
  <c r="L2873" i="5"/>
  <c r="L2874" i="5"/>
  <c r="L2875" i="5"/>
  <c r="L2876" i="5"/>
  <c r="L2877" i="5"/>
  <c r="L2878" i="5"/>
  <c r="L2879" i="5"/>
  <c r="L2880" i="5"/>
  <c r="L2881" i="5"/>
  <c r="L2882" i="5"/>
  <c r="L2883" i="5"/>
  <c r="L2884" i="5"/>
  <c r="L2885" i="5"/>
  <c r="L2886" i="5"/>
  <c r="L2887" i="5"/>
  <c r="L2888" i="5"/>
  <c r="L2889" i="5"/>
  <c r="L2890" i="5"/>
  <c r="L2891" i="5"/>
  <c r="L2892" i="5"/>
  <c r="L2893" i="5"/>
  <c r="L2894" i="5"/>
  <c r="L2895" i="5"/>
  <c r="L2896" i="5"/>
  <c r="L2897" i="5"/>
  <c r="L2898" i="5"/>
  <c r="L2899" i="5"/>
  <c r="L2900" i="5"/>
  <c r="L2901" i="5"/>
  <c r="L2902" i="5"/>
  <c r="L2903" i="5"/>
  <c r="L2904" i="5"/>
  <c r="L2905" i="5"/>
  <c r="L2906" i="5"/>
  <c r="L2907" i="5"/>
  <c r="L2908" i="5"/>
  <c r="L2909" i="5"/>
  <c r="L2910" i="5"/>
  <c r="L2911" i="5"/>
  <c r="L2912" i="5"/>
  <c r="L2913" i="5"/>
  <c r="L2914" i="5"/>
  <c r="L2915" i="5"/>
  <c r="L2916" i="5"/>
  <c r="L2917" i="5"/>
  <c r="L2918" i="5"/>
  <c r="L2919" i="5"/>
  <c r="L2920" i="5"/>
  <c r="L2921" i="5"/>
  <c r="L2922" i="5"/>
  <c r="L2923" i="5"/>
  <c r="L2924" i="5"/>
  <c r="L2925" i="5"/>
  <c r="L2926" i="5"/>
  <c r="L2927" i="5"/>
  <c r="L2928" i="5"/>
  <c r="L2929" i="5"/>
  <c r="L2930" i="5"/>
  <c r="L2931" i="5"/>
  <c r="L2932" i="5"/>
  <c r="L2933" i="5"/>
  <c r="L2934" i="5"/>
  <c r="L2935" i="5"/>
  <c r="L2936" i="5"/>
  <c r="L2937" i="5"/>
  <c r="L2938" i="5"/>
  <c r="L2939" i="5"/>
  <c r="L2940" i="5"/>
  <c r="L2941" i="5"/>
  <c r="L2942" i="5"/>
  <c r="L2943" i="5"/>
  <c r="L2944" i="5"/>
  <c r="L2945" i="5"/>
  <c r="L2946" i="5"/>
  <c r="L2947" i="5"/>
  <c r="L2948" i="5"/>
  <c r="L2949" i="5"/>
  <c r="L2950" i="5"/>
  <c r="L2951" i="5"/>
  <c r="L2952" i="5"/>
  <c r="L2953" i="5"/>
  <c r="L2954" i="5"/>
  <c r="L2955" i="5"/>
  <c r="L2956" i="5"/>
  <c r="L2957" i="5"/>
  <c r="L2958" i="5"/>
  <c r="L2959" i="5"/>
  <c r="L2960" i="5"/>
  <c r="L2961" i="5"/>
  <c r="L2962" i="5"/>
  <c r="L2963" i="5"/>
  <c r="L2964" i="5"/>
  <c r="L2965" i="5"/>
  <c r="L2966" i="5"/>
  <c r="L2967" i="5"/>
  <c r="L2968" i="5"/>
  <c r="L2969" i="5"/>
  <c r="L2970" i="5"/>
  <c r="L2971" i="5"/>
  <c r="L2972" i="5"/>
  <c r="L2973" i="5"/>
  <c r="L2974" i="5"/>
  <c r="L2975" i="5"/>
  <c r="L2976" i="5"/>
  <c r="L2977" i="5"/>
  <c r="L2978" i="5"/>
  <c r="L2979" i="5"/>
  <c r="L2980" i="5"/>
  <c r="L2981" i="5"/>
  <c r="L2982" i="5"/>
  <c r="L2983" i="5"/>
  <c r="L2984" i="5"/>
  <c r="L2985" i="5"/>
  <c r="L2986" i="5"/>
  <c r="L2987" i="5"/>
  <c r="L2988" i="5"/>
  <c r="L2989" i="5"/>
  <c r="L2990" i="5"/>
  <c r="L2991" i="5"/>
  <c r="L2992" i="5"/>
  <c r="L2993" i="5"/>
  <c r="L2994" i="5"/>
  <c r="L2995" i="5"/>
  <c r="L2996" i="5"/>
  <c r="L2997" i="5"/>
  <c r="L2998" i="5"/>
  <c r="L2999" i="5"/>
  <c r="L3000" i="5"/>
  <c r="L3001" i="5"/>
  <c r="K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5" i="5"/>
  <c r="K1086" i="5"/>
  <c r="K1087" i="5"/>
  <c r="K1088" i="5"/>
  <c r="K1089" i="5"/>
  <c r="K1090" i="5"/>
  <c r="K1091" i="5"/>
  <c r="K1092" i="5"/>
  <c r="K1093" i="5"/>
  <c r="K1094" i="5"/>
  <c r="K1095" i="5"/>
  <c r="K1096" i="5"/>
  <c r="K1097" i="5"/>
  <c r="K1098" i="5"/>
  <c r="K1099" i="5"/>
  <c r="K1100" i="5"/>
  <c r="K1101" i="5"/>
  <c r="K1102" i="5"/>
  <c r="K1103" i="5"/>
  <c r="K1104" i="5"/>
  <c r="K1105" i="5"/>
  <c r="K1106" i="5"/>
  <c r="K1107" i="5"/>
  <c r="K1108" i="5"/>
  <c r="K1109" i="5"/>
  <c r="K1110" i="5"/>
  <c r="K1111" i="5"/>
  <c r="K1112" i="5"/>
  <c r="K1113" i="5"/>
  <c r="K1114" i="5"/>
  <c r="K1115" i="5"/>
  <c r="K1116" i="5"/>
  <c r="K1117" i="5"/>
  <c r="K1118" i="5"/>
  <c r="K1119" i="5"/>
  <c r="K1120" i="5"/>
  <c r="K1121" i="5"/>
  <c r="K1122" i="5"/>
  <c r="K1123" i="5"/>
  <c r="K1124" i="5"/>
  <c r="K1125" i="5"/>
  <c r="K1126" i="5"/>
  <c r="K1127" i="5"/>
  <c r="K1128" i="5"/>
  <c r="K1129" i="5"/>
  <c r="K1130" i="5"/>
  <c r="K1131" i="5"/>
  <c r="K1132" i="5"/>
  <c r="K1133" i="5"/>
  <c r="K1134" i="5"/>
  <c r="K1135" i="5"/>
  <c r="K1136" i="5"/>
  <c r="K1137" i="5"/>
  <c r="K1138" i="5"/>
  <c r="K1139" i="5"/>
  <c r="K1140" i="5"/>
  <c r="K1141" i="5"/>
  <c r="K1142" i="5"/>
  <c r="K1143" i="5"/>
  <c r="K1144" i="5"/>
  <c r="K1145" i="5"/>
  <c r="K1146" i="5"/>
  <c r="K1147" i="5"/>
  <c r="K1148" i="5"/>
  <c r="K1149" i="5"/>
  <c r="K1150" i="5"/>
  <c r="K1151" i="5"/>
  <c r="K1152" i="5"/>
  <c r="K1153" i="5"/>
  <c r="K1154" i="5"/>
  <c r="K1155" i="5"/>
  <c r="K1156" i="5"/>
  <c r="K1157" i="5"/>
  <c r="K1158" i="5"/>
  <c r="K1159" i="5"/>
  <c r="K1160" i="5"/>
  <c r="K1161" i="5"/>
  <c r="K1162" i="5"/>
  <c r="K1163" i="5"/>
  <c r="K1164" i="5"/>
  <c r="K1165" i="5"/>
  <c r="K1166" i="5"/>
  <c r="K1167" i="5"/>
  <c r="K1168" i="5"/>
  <c r="K1169" i="5"/>
  <c r="K1170" i="5"/>
  <c r="K1171" i="5"/>
  <c r="K1172" i="5"/>
  <c r="K1173" i="5"/>
  <c r="K1174" i="5"/>
  <c r="K1175" i="5"/>
  <c r="K1176" i="5"/>
  <c r="K1177" i="5"/>
  <c r="K1178" i="5"/>
  <c r="K1179" i="5"/>
  <c r="K1180" i="5"/>
  <c r="K1181" i="5"/>
  <c r="K1182" i="5"/>
  <c r="K1183" i="5"/>
  <c r="K1184" i="5"/>
  <c r="K1185" i="5"/>
  <c r="K1186" i="5"/>
  <c r="K1187" i="5"/>
  <c r="K1188" i="5"/>
  <c r="K1189" i="5"/>
  <c r="K1190" i="5"/>
  <c r="K1191" i="5"/>
  <c r="K1192" i="5"/>
  <c r="K1193" i="5"/>
  <c r="K1194" i="5"/>
  <c r="K1195" i="5"/>
  <c r="K1196" i="5"/>
  <c r="K1197" i="5"/>
  <c r="K1198" i="5"/>
  <c r="K1199" i="5"/>
  <c r="K1200" i="5"/>
  <c r="K1201" i="5"/>
  <c r="K1202" i="5"/>
  <c r="K1203" i="5"/>
  <c r="K1204" i="5"/>
  <c r="K1205" i="5"/>
  <c r="K1206" i="5"/>
  <c r="K1207" i="5"/>
  <c r="K1208" i="5"/>
  <c r="K1209" i="5"/>
  <c r="K1210" i="5"/>
  <c r="K1211" i="5"/>
  <c r="K1212" i="5"/>
  <c r="K1213" i="5"/>
  <c r="K1214" i="5"/>
  <c r="K1215" i="5"/>
  <c r="K1216" i="5"/>
  <c r="K1217" i="5"/>
  <c r="K1218" i="5"/>
  <c r="K1219" i="5"/>
  <c r="K1220" i="5"/>
  <c r="K1221" i="5"/>
  <c r="K1222" i="5"/>
  <c r="K1223" i="5"/>
  <c r="K1224" i="5"/>
  <c r="K1225" i="5"/>
  <c r="K1226" i="5"/>
  <c r="K1227" i="5"/>
  <c r="K1228" i="5"/>
  <c r="K1229" i="5"/>
  <c r="K1230" i="5"/>
  <c r="K1231" i="5"/>
  <c r="K1232" i="5"/>
  <c r="K1233" i="5"/>
  <c r="K1234" i="5"/>
  <c r="K1235" i="5"/>
  <c r="K1236" i="5"/>
  <c r="K1237" i="5"/>
  <c r="K1238" i="5"/>
  <c r="K1239" i="5"/>
  <c r="K1240" i="5"/>
  <c r="K1241" i="5"/>
  <c r="K1242" i="5"/>
  <c r="K1243" i="5"/>
  <c r="K1244" i="5"/>
  <c r="K1245" i="5"/>
  <c r="K1246" i="5"/>
  <c r="K1247" i="5"/>
  <c r="K1248" i="5"/>
  <c r="K1249" i="5"/>
  <c r="K1250" i="5"/>
  <c r="K1251" i="5"/>
  <c r="K1252" i="5"/>
  <c r="K1253" i="5"/>
  <c r="K1254" i="5"/>
  <c r="K1255" i="5"/>
  <c r="K1256" i="5"/>
  <c r="K1257" i="5"/>
  <c r="K1258" i="5"/>
  <c r="K1259" i="5"/>
  <c r="K1260" i="5"/>
  <c r="K1261" i="5"/>
  <c r="K1262" i="5"/>
  <c r="K1263" i="5"/>
  <c r="K1264" i="5"/>
  <c r="K1265" i="5"/>
  <c r="K1266" i="5"/>
  <c r="K1267" i="5"/>
  <c r="K1268" i="5"/>
  <c r="K1269" i="5"/>
  <c r="K1270" i="5"/>
  <c r="K1271" i="5"/>
  <c r="K1272" i="5"/>
  <c r="K1273" i="5"/>
  <c r="K1274" i="5"/>
  <c r="K1275" i="5"/>
  <c r="K1276" i="5"/>
  <c r="K1277" i="5"/>
  <c r="K1278" i="5"/>
  <c r="K1279" i="5"/>
  <c r="K1280" i="5"/>
  <c r="K1281" i="5"/>
  <c r="K1282" i="5"/>
  <c r="K1283" i="5"/>
  <c r="K1284" i="5"/>
  <c r="K1285" i="5"/>
  <c r="K1286" i="5"/>
  <c r="K1287" i="5"/>
  <c r="K1288" i="5"/>
  <c r="K1289" i="5"/>
  <c r="K1290" i="5"/>
  <c r="K1291" i="5"/>
  <c r="K1292" i="5"/>
  <c r="K1293" i="5"/>
  <c r="K1294" i="5"/>
  <c r="K1295" i="5"/>
  <c r="K1296" i="5"/>
  <c r="K1297" i="5"/>
  <c r="K1298" i="5"/>
  <c r="K1299" i="5"/>
  <c r="K1300" i="5"/>
  <c r="K1301" i="5"/>
  <c r="K1302" i="5"/>
  <c r="K1303" i="5"/>
  <c r="K1304" i="5"/>
  <c r="K1305" i="5"/>
  <c r="K1306" i="5"/>
  <c r="K1307" i="5"/>
  <c r="K1308" i="5"/>
  <c r="K1309" i="5"/>
  <c r="K1310" i="5"/>
  <c r="K1311" i="5"/>
  <c r="K1312" i="5"/>
  <c r="K1313" i="5"/>
  <c r="K1314" i="5"/>
  <c r="K1315" i="5"/>
  <c r="K1316" i="5"/>
  <c r="K1317" i="5"/>
  <c r="K1318" i="5"/>
  <c r="K1319" i="5"/>
  <c r="K1320" i="5"/>
  <c r="K1321" i="5"/>
  <c r="K1322" i="5"/>
  <c r="K1323" i="5"/>
  <c r="K1324" i="5"/>
  <c r="K1325" i="5"/>
  <c r="K1326" i="5"/>
  <c r="K1327" i="5"/>
  <c r="K1328" i="5"/>
  <c r="K1329" i="5"/>
  <c r="K1330" i="5"/>
  <c r="K1331" i="5"/>
  <c r="K1332" i="5"/>
  <c r="K1333" i="5"/>
  <c r="K1334" i="5"/>
  <c r="K1335" i="5"/>
  <c r="K1336" i="5"/>
  <c r="K1337" i="5"/>
  <c r="K1338" i="5"/>
  <c r="K1339" i="5"/>
  <c r="K1340" i="5"/>
  <c r="K1341" i="5"/>
  <c r="K1342" i="5"/>
  <c r="K1343" i="5"/>
  <c r="K1344" i="5"/>
  <c r="K1345" i="5"/>
  <c r="K1346" i="5"/>
  <c r="K1347" i="5"/>
  <c r="K1348" i="5"/>
  <c r="K1349" i="5"/>
  <c r="K1350" i="5"/>
  <c r="K1351" i="5"/>
  <c r="K1352" i="5"/>
  <c r="K1353" i="5"/>
  <c r="K1354" i="5"/>
  <c r="K1355" i="5"/>
  <c r="K1356" i="5"/>
  <c r="K1357" i="5"/>
  <c r="K1358" i="5"/>
  <c r="K1359" i="5"/>
  <c r="K1360" i="5"/>
  <c r="K1361" i="5"/>
  <c r="K1362" i="5"/>
  <c r="K1363" i="5"/>
  <c r="K1364" i="5"/>
  <c r="K1365" i="5"/>
  <c r="K1366" i="5"/>
  <c r="K1367" i="5"/>
  <c r="K1368" i="5"/>
  <c r="K1369" i="5"/>
  <c r="K1370" i="5"/>
  <c r="K1371" i="5"/>
  <c r="K1372" i="5"/>
  <c r="K1373" i="5"/>
  <c r="K1374" i="5"/>
  <c r="K1375" i="5"/>
  <c r="K1376" i="5"/>
  <c r="K1377" i="5"/>
  <c r="K1378" i="5"/>
  <c r="K1379" i="5"/>
  <c r="K1380" i="5"/>
  <c r="K1381" i="5"/>
  <c r="K1382" i="5"/>
  <c r="K1383" i="5"/>
  <c r="K1384" i="5"/>
  <c r="K1385" i="5"/>
  <c r="K1386" i="5"/>
  <c r="K1387" i="5"/>
  <c r="K1388" i="5"/>
  <c r="K1389" i="5"/>
  <c r="K1390" i="5"/>
  <c r="K1391" i="5"/>
  <c r="K1392" i="5"/>
  <c r="K1393" i="5"/>
  <c r="K1394" i="5"/>
  <c r="K1395" i="5"/>
  <c r="K1396" i="5"/>
  <c r="K1397" i="5"/>
  <c r="K1398" i="5"/>
  <c r="K1399" i="5"/>
  <c r="K1400" i="5"/>
  <c r="K1401" i="5"/>
  <c r="K1402" i="5"/>
  <c r="K1403" i="5"/>
  <c r="K1404" i="5"/>
  <c r="K1405" i="5"/>
  <c r="K1406" i="5"/>
  <c r="K1407" i="5"/>
  <c r="K1408" i="5"/>
  <c r="K1409" i="5"/>
  <c r="K1410" i="5"/>
  <c r="K1411" i="5"/>
  <c r="K1412" i="5"/>
  <c r="K1413" i="5"/>
  <c r="K1414" i="5"/>
  <c r="K1415" i="5"/>
  <c r="K1416" i="5"/>
  <c r="K1417" i="5"/>
  <c r="K1418" i="5"/>
  <c r="K1419" i="5"/>
  <c r="K1420" i="5"/>
  <c r="K1421" i="5"/>
  <c r="K1422" i="5"/>
  <c r="K1423" i="5"/>
  <c r="K1424" i="5"/>
  <c r="K1425" i="5"/>
  <c r="K1426" i="5"/>
  <c r="K1427" i="5"/>
  <c r="K1428" i="5"/>
  <c r="K1429" i="5"/>
  <c r="K1430" i="5"/>
  <c r="K1431" i="5"/>
  <c r="K1432" i="5"/>
  <c r="K1433" i="5"/>
  <c r="K1434" i="5"/>
  <c r="K1435" i="5"/>
  <c r="K1436" i="5"/>
  <c r="K1437" i="5"/>
  <c r="K1438" i="5"/>
  <c r="K1439" i="5"/>
  <c r="K1440" i="5"/>
  <c r="K1441" i="5"/>
  <c r="K1442" i="5"/>
  <c r="K1443" i="5"/>
  <c r="K1444" i="5"/>
  <c r="K1445" i="5"/>
  <c r="K1446" i="5"/>
  <c r="K1447" i="5"/>
  <c r="K1448" i="5"/>
  <c r="K1449" i="5"/>
  <c r="K1450" i="5"/>
  <c r="K1451" i="5"/>
  <c r="K1452" i="5"/>
  <c r="K1453" i="5"/>
  <c r="K1454" i="5"/>
  <c r="K1455" i="5"/>
  <c r="K1456" i="5"/>
  <c r="K1457" i="5"/>
  <c r="K1458" i="5"/>
  <c r="K1459" i="5"/>
  <c r="K1460" i="5"/>
  <c r="K1461" i="5"/>
  <c r="K1462" i="5"/>
  <c r="K1463" i="5"/>
  <c r="K1464" i="5"/>
  <c r="K1465" i="5"/>
  <c r="K1466" i="5"/>
  <c r="K1467" i="5"/>
  <c r="K1468" i="5"/>
  <c r="K1469" i="5"/>
  <c r="K1470" i="5"/>
  <c r="K1471" i="5"/>
  <c r="K1472" i="5"/>
  <c r="K1473" i="5"/>
  <c r="K1474" i="5"/>
  <c r="K1475" i="5"/>
  <c r="K1476" i="5"/>
  <c r="K1477" i="5"/>
  <c r="K1478" i="5"/>
  <c r="K1479" i="5"/>
  <c r="K1480" i="5"/>
  <c r="K1481" i="5"/>
  <c r="K1482" i="5"/>
  <c r="K1483" i="5"/>
  <c r="K1484" i="5"/>
  <c r="K1485" i="5"/>
  <c r="K1486" i="5"/>
  <c r="K1487" i="5"/>
  <c r="K1488" i="5"/>
  <c r="K1489" i="5"/>
  <c r="K1490" i="5"/>
  <c r="K1491" i="5"/>
  <c r="K1492" i="5"/>
  <c r="K1493" i="5"/>
  <c r="K1494" i="5"/>
  <c r="K1495" i="5"/>
  <c r="K1496" i="5"/>
  <c r="K1497" i="5"/>
  <c r="K1498" i="5"/>
  <c r="K1499" i="5"/>
  <c r="K1500" i="5"/>
  <c r="K1501" i="5"/>
  <c r="K1502" i="5"/>
  <c r="K1503" i="5"/>
  <c r="K1504" i="5"/>
  <c r="K1505" i="5"/>
  <c r="K1506" i="5"/>
  <c r="K1507" i="5"/>
  <c r="K1508" i="5"/>
  <c r="K1509" i="5"/>
  <c r="K1510" i="5"/>
  <c r="K1511" i="5"/>
  <c r="K1512" i="5"/>
  <c r="K1513" i="5"/>
  <c r="K1514" i="5"/>
  <c r="K1515" i="5"/>
  <c r="K1516" i="5"/>
  <c r="K1517" i="5"/>
  <c r="K1518" i="5"/>
  <c r="K1519" i="5"/>
  <c r="K1520" i="5"/>
  <c r="K1521" i="5"/>
  <c r="K1522" i="5"/>
  <c r="K1523" i="5"/>
  <c r="K1524" i="5"/>
  <c r="K1525" i="5"/>
  <c r="K1526" i="5"/>
  <c r="K1527" i="5"/>
  <c r="K1528" i="5"/>
  <c r="K1529" i="5"/>
  <c r="K1530" i="5"/>
  <c r="K1531" i="5"/>
  <c r="K1532" i="5"/>
  <c r="K1533" i="5"/>
  <c r="K1534" i="5"/>
  <c r="K1535" i="5"/>
  <c r="K1536" i="5"/>
  <c r="K1537" i="5"/>
  <c r="K1538" i="5"/>
  <c r="K1539" i="5"/>
  <c r="K1540" i="5"/>
  <c r="K1541" i="5"/>
  <c r="K1542" i="5"/>
  <c r="K1543" i="5"/>
  <c r="K1544" i="5"/>
  <c r="K1545" i="5"/>
  <c r="K1546" i="5"/>
  <c r="K1547" i="5"/>
  <c r="K1548" i="5"/>
  <c r="K1549" i="5"/>
  <c r="K1550" i="5"/>
  <c r="K1551" i="5"/>
  <c r="K1552" i="5"/>
  <c r="K1553" i="5"/>
  <c r="K1554" i="5"/>
  <c r="K1555" i="5"/>
  <c r="K1556" i="5"/>
  <c r="K1557" i="5"/>
  <c r="K1558" i="5"/>
  <c r="K1559" i="5"/>
  <c r="K1560" i="5"/>
  <c r="K1561" i="5"/>
  <c r="K1562" i="5"/>
  <c r="K1563" i="5"/>
  <c r="K1564" i="5"/>
  <c r="K1565" i="5"/>
  <c r="K1566" i="5"/>
  <c r="K1567" i="5"/>
  <c r="K1568" i="5"/>
  <c r="K1569" i="5"/>
  <c r="K1570" i="5"/>
  <c r="K1571" i="5"/>
  <c r="K1572" i="5"/>
  <c r="K1573" i="5"/>
  <c r="K1574" i="5"/>
  <c r="K1575" i="5"/>
  <c r="K1576" i="5"/>
  <c r="K1577" i="5"/>
  <c r="K1578" i="5"/>
  <c r="K1579" i="5"/>
  <c r="K1580" i="5"/>
  <c r="K1581" i="5"/>
  <c r="K1582" i="5"/>
  <c r="K1583" i="5"/>
  <c r="K1584" i="5"/>
  <c r="K1585" i="5"/>
  <c r="K1586" i="5"/>
  <c r="K1587" i="5"/>
  <c r="K1588" i="5"/>
  <c r="K1589" i="5"/>
  <c r="K1590" i="5"/>
  <c r="K1591" i="5"/>
  <c r="K1592" i="5"/>
  <c r="K1593" i="5"/>
  <c r="K1594" i="5"/>
  <c r="K1595" i="5"/>
  <c r="K1596" i="5"/>
  <c r="K1597" i="5"/>
  <c r="K1598" i="5"/>
  <c r="K1599" i="5"/>
  <c r="K1600" i="5"/>
  <c r="K1601" i="5"/>
  <c r="K1602" i="5"/>
  <c r="K1603" i="5"/>
  <c r="K1604" i="5"/>
  <c r="K1605" i="5"/>
  <c r="K1606" i="5"/>
  <c r="K1607" i="5"/>
  <c r="K1608" i="5"/>
  <c r="K1609" i="5"/>
  <c r="K1610" i="5"/>
  <c r="K1611" i="5"/>
  <c r="K1612" i="5"/>
  <c r="K1613" i="5"/>
  <c r="K1614" i="5"/>
  <c r="K1615" i="5"/>
  <c r="K1616" i="5"/>
  <c r="K1617" i="5"/>
  <c r="K1618" i="5"/>
  <c r="K1619" i="5"/>
  <c r="K1620" i="5"/>
  <c r="K1621" i="5"/>
  <c r="K1622" i="5"/>
  <c r="K1623" i="5"/>
  <c r="K1624" i="5"/>
  <c r="K1625" i="5"/>
  <c r="K1626" i="5"/>
  <c r="K1627" i="5"/>
  <c r="K1628" i="5"/>
  <c r="K1629" i="5"/>
  <c r="K1630" i="5"/>
  <c r="K1631" i="5"/>
  <c r="K1632" i="5"/>
  <c r="K1633" i="5"/>
  <c r="K1634" i="5"/>
  <c r="K1635" i="5"/>
  <c r="K1636" i="5"/>
  <c r="K1637" i="5"/>
  <c r="K1638" i="5"/>
  <c r="K1639" i="5"/>
  <c r="K1640" i="5"/>
  <c r="K1641" i="5"/>
  <c r="K1642" i="5"/>
  <c r="K1643" i="5"/>
  <c r="K1644" i="5"/>
  <c r="K1645" i="5"/>
  <c r="K1646" i="5"/>
  <c r="K1647" i="5"/>
  <c r="K1648" i="5"/>
  <c r="K1649" i="5"/>
  <c r="K1650" i="5"/>
  <c r="K1651" i="5"/>
  <c r="K1652" i="5"/>
  <c r="K1653" i="5"/>
  <c r="K1654" i="5"/>
  <c r="K1655" i="5"/>
  <c r="K1656" i="5"/>
  <c r="K1657" i="5"/>
  <c r="K1658" i="5"/>
  <c r="K1659" i="5"/>
  <c r="K1660" i="5"/>
  <c r="K1661" i="5"/>
  <c r="K1662" i="5"/>
  <c r="K1663" i="5"/>
  <c r="K1664" i="5"/>
  <c r="K1665" i="5"/>
  <c r="K1666" i="5"/>
  <c r="K1667" i="5"/>
  <c r="K1668" i="5"/>
  <c r="K1669" i="5"/>
  <c r="K1670" i="5"/>
  <c r="K1671" i="5"/>
  <c r="K1672" i="5"/>
  <c r="K1673" i="5"/>
  <c r="K1674" i="5"/>
  <c r="K1675" i="5"/>
  <c r="K1676" i="5"/>
  <c r="K1677" i="5"/>
  <c r="K1678" i="5"/>
  <c r="K1679" i="5"/>
  <c r="K1680" i="5"/>
  <c r="K1681" i="5"/>
  <c r="K1682" i="5"/>
  <c r="K1683" i="5"/>
  <c r="K1684" i="5"/>
  <c r="K1685" i="5"/>
  <c r="K1686" i="5"/>
  <c r="K1687" i="5"/>
  <c r="K1688" i="5"/>
  <c r="K1689" i="5"/>
  <c r="K1690" i="5"/>
  <c r="K1691" i="5"/>
  <c r="K1692" i="5"/>
  <c r="K1693" i="5"/>
  <c r="K1694" i="5"/>
  <c r="K1695" i="5"/>
  <c r="K1696" i="5"/>
  <c r="K1697" i="5"/>
  <c r="K1698" i="5"/>
  <c r="K1699" i="5"/>
  <c r="K1700" i="5"/>
  <c r="K1701" i="5"/>
  <c r="K1702" i="5"/>
  <c r="K1703" i="5"/>
  <c r="K1704" i="5"/>
  <c r="K1705" i="5"/>
  <c r="K1706" i="5"/>
  <c r="K1707" i="5"/>
  <c r="K1708" i="5"/>
  <c r="K1709" i="5"/>
  <c r="K1710" i="5"/>
  <c r="K1711" i="5"/>
  <c r="K1712" i="5"/>
  <c r="K1713" i="5"/>
  <c r="K1714" i="5"/>
  <c r="K1715" i="5"/>
  <c r="K1716" i="5"/>
  <c r="K1717" i="5"/>
  <c r="K1718" i="5"/>
  <c r="K1719" i="5"/>
  <c r="K1720" i="5"/>
  <c r="K1721" i="5"/>
  <c r="K1722" i="5"/>
  <c r="K1723" i="5"/>
  <c r="K1724" i="5"/>
  <c r="K1725" i="5"/>
  <c r="K1726" i="5"/>
  <c r="K1727" i="5"/>
  <c r="K1728" i="5"/>
  <c r="K1729" i="5"/>
  <c r="K1730" i="5"/>
  <c r="K1731" i="5"/>
  <c r="K1732" i="5"/>
  <c r="K1733" i="5"/>
  <c r="K1734" i="5"/>
  <c r="K1735" i="5"/>
  <c r="K1736" i="5"/>
  <c r="K1737" i="5"/>
  <c r="K1738" i="5"/>
  <c r="K1739" i="5"/>
  <c r="K1740" i="5"/>
  <c r="K1741" i="5"/>
  <c r="K1742" i="5"/>
  <c r="K1743" i="5"/>
  <c r="K1744" i="5"/>
  <c r="K1745" i="5"/>
  <c r="K1746" i="5"/>
  <c r="K1747" i="5"/>
  <c r="K1748" i="5"/>
  <c r="K1749" i="5"/>
  <c r="K1750" i="5"/>
  <c r="K1751" i="5"/>
  <c r="K1752" i="5"/>
  <c r="K1753" i="5"/>
  <c r="K1754" i="5"/>
  <c r="K1755" i="5"/>
  <c r="K1756" i="5"/>
  <c r="K1757" i="5"/>
  <c r="K1758" i="5"/>
  <c r="K1759" i="5"/>
  <c r="K1760" i="5"/>
  <c r="K1761" i="5"/>
  <c r="K1762" i="5"/>
  <c r="K1763" i="5"/>
  <c r="K1764" i="5"/>
  <c r="K1765" i="5"/>
  <c r="K1766" i="5"/>
  <c r="K1767" i="5"/>
  <c r="K1768" i="5"/>
  <c r="K1769" i="5"/>
  <c r="K1770" i="5"/>
  <c r="K1771" i="5"/>
  <c r="K1772" i="5"/>
  <c r="K1773" i="5"/>
  <c r="K1774" i="5"/>
  <c r="K1775" i="5"/>
  <c r="K1776" i="5"/>
  <c r="K1777" i="5"/>
  <c r="K1778" i="5"/>
  <c r="K1779" i="5"/>
  <c r="K1780" i="5"/>
  <c r="K1781" i="5"/>
  <c r="K1782" i="5"/>
  <c r="K1783" i="5"/>
  <c r="K1784" i="5"/>
  <c r="K1785" i="5"/>
  <c r="K1786" i="5"/>
  <c r="K1787" i="5"/>
  <c r="K1788" i="5"/>
  <c r="K1789" i="5"/>
  <c r="K1790" i="5"/>
  <c r="K1791" i="5"/>
  <c r="K1792" i="5"/>
  <c r="K1793" i="5"/>
  <c r="K1794" i="5"/>
  <c r="K1795" i="5"/>
  <c r="K1796" i="5"/>
  <c r="K1797" i="5"/>
  <c r="K1798" i="5"/>
  <c r="K1799" i="5"/>
  <c r="K1800" i="5"/>
  <c r="K1801" i="5"/>
  <c r="K1802" i="5"/>
  <c r="K1803" i="5"/>
  <c r="K1804" i="5"/>
  <c r="K1805" i="5"/>
  <c r="K1806" i="5"/>
  <c r="K1807" i="5"/>
  <c r="K1808" i="5"/>
  <c r="K1809" i="5"/>
  <c r="K1810" i="5"/>
  <c r="K1811" i="5"/>
  <c r="K1812" i="5"/>
  <c r="K1813" i="5"/>
  <c r="K1814" i="5"/>
  <c r="K1815" i="5"/>
  <c r="K1816" i="5"/>
  <c r="K1817" i="5"/>
  <c r="K1818" i="5"/>
  <c r="K1819" i="5"/>
  <c r="K1820" i="5"/>
  <c r="K1821" i="5"/>
  <c r="K1822" i="5"/>
  <c r="K1823" i="5"/>
  <c r="K1824" i="5"/>
  <c r="K1825" i="5"/>
  <c r="K1826" i="5"/>
  <c r="K1827" i="5"/>
  <c r="K1828" i="5"/>
  <c r="K1829" i="5"/>
  <c r="K1830" i="5"/>
  <c r="K1831" i="5"/>
  <c r="K1832" i="5"/>
  <c r="K1833" i="5"/>
  <c r="K1834" i="5"/>
  <c r="K1835" i="5"/>
  <c r="K1836" i="5"/>
  <c r="K1837" i="5"/>
  <c r="K1838" i="5"/>
  <c r="K1839" i="5"/>
  <c r="K1840" i="5"/>
  <c r="K1841" i="5"/>
  <c r="K1842" i="5"/>
  <c r="K1843" i="5"/>
  <c r="K1844" i="5"/>
  <c r="K1845" i="5"/>
  <c r="K1846" i="5"/>
  <c r="K1847" i="5"/>
  <c r="K1848" i="5"/>
  <c r="K1849" i="5"/>
  <c r="K1850" i="5"/>
  <c r="K1851" i="5"/>
  <c r="K1852" i="5"/>
  <c r="K1853" i="5"/>
  <c r="K1854" i="5"/>
  <c r="K1855" i="5"/>
  <c r="K1856" i="5"/>
  <c r="K1857" i="5"/>
  <c r="K1858" i="5"/>
  <c r="K1859" i="5"/>
  <c r="K1860" i="5"/>
  <c r="K1861" i="5"/>
  <c r="K1862" i="5"/>
  <c r="K1863" i="5"/>
  <c r="K1864" i="5"/>
  <c r="K1865" i="5"/>
  <c r="K1866" i="5"/>
  <c r="K1867" i="5"/>
  <c r="K1868" i="5"/>
  <c r="K1869" i="5"/>
  <c r="K1870" i="5"/>
  <c r="K1871" i="5"/>
  <c r="K1872" i="5"/>
  <c r="K1873" i="5"/>
  <c r="K1874" i="5"/>
  <c r="K1875" i="5"/>
  <c r="K1876" i="5"/>
  <c r="K1877" i="5"/>
  <c r="K1878" i="5"/>
  <c r="K1879" i="5"/>
  <c r="K1880" i="5"/>
  <c r="K1881" i="5"/>
  <c r="K1882" i="5"/>
  <c r="K1883" i="5"/>
  <c r="K1884" i="5"/>
  <c r="K1885" i="5"/>
  <c r="K1886" i="5"/>
  <c r="K1887" i="5"/>
  <c r="K1888" i="5"/>
  <c r="K1889" i="5"/>
  <c r="K1890" i="5"/>
  <c r="K1891" i="5"/>
  <c r="K1892" i="5"/>
  <c r="K1893" i="5"/>
  <c r="K1894" i="5"/>
  <c r="K1895" i="5"/>
  <c r="K1896" i="5"/>
  <c r="K1897" i="5"/>
  <c r="K1898" i="5"/>
  <c r="K1899" i="5"/>
  <c r="K1900" i="5"/>
  <c r="K1901" i="5"/>
  <c r="K1902" i="5"/>
  <c r="K1903" i="5"/>
  <c r="K1904" i="5"/>
  <c r="K1905" i="5"/>
  <c r="K1906" i="5"/>
  <c r="K1907" i="5"/>
  <c r="K1908" i="5"/>
  <c r="K1909" i="5"/>
  <c r="K1910" i="5"/>
  <c r="K1911" i="5"/>
  <c r="K1912" i="5"/>
  <c r="K1913" i="5"/>
  <c r="K1914" i="5"/>
  <c r="K1915" i="5"/>
  <c r="K1916" i="5"/>
  <c r="K1917" i="5"/>
  <c r="K1918" i="5"/>
  <c r="K1919" i="5"/>
  <c r="K1920" i="5"/>
  <c r="K1921" i="5"/>
  <c r="K1922" i="5"/>
  <c r="K1923" i="5"/>
  <c r="K1924" i="5"/>
  <c r="K1925" i="5"/>
  <c r="K1926" i="5"/>
  <c r="K1927" i="5"/>
  <c r="K1928" i="5"/>
  <c r="K1929" i="5"/>
  <c r="K1930" i="5"/>
  <c r="K1931" i="5"/>
  <c r="K1932" i="5"/>
  <c r="K1933" i="5"/>
  <c r="K1934" i="5"/>
  <c r="K1935" i="5"/>
  <c r="K1936" i="5"/>
  <c r="K1937" i="5"/>
  <c r="K1938" i="5"/>
  <c r="K1939" i="5"/>
  <c r="K1940" i="5"/>
  <c r="K1941" i="5"/>
  <c r="K1942" i="5"/>
  <c r="K1943" i="5"/>
  <c r="K1944" i="5"/>
  <c r="K1945" i="5"/>
  <c r="K1946" i="5"/>
  <c r="K1947" i="5"/>
  <c r="K1948" i="5"/>
  <c r="K1949" i="5"/>
  <c r="K1950" i="5"/>
  <c r="K1951" i="5"/>
  <c r="K1952" i="5"/>
  <c r="K1953" i="5"/>
  <c r="K1954" i="5"/>
  <c r="K1955" i="5"/>
  <c r="K1956" i="5"/>
  <c r="K1957" i="5"/>
  <c r="K1958" i="5"/>
  <c r="K1959" i="5"/>
  <c r="K1960" i="5"/>
  <c r="K1961" i="5"/>
  <c r="K1962" i="5"/>
  <c r="K1963" i="5"/>
  <c r="K1964" i="5"/>
  <c r="K1965" i="5"/>
  <c r="K1966" i="5"/>
  <c r="K1967" i="5"/>
  <c r="K1968" i="5"/>
  <c r="K1969" i="5"/>
  <c r="K1970" i="5"/>
  <c r="K1971" i="5"/>
  <c r="K1972" i="5"/>
  <c r="K1973" i="5"/>
  <c r="K1974" i="5"/>
  <c r="K1975" i="5"/>
  <c r="K1976" i="5"/>
  <c r="K1977" i="5"/>
  <c r="K1978" i="5"/>
  <c r="K1979" i="5"/>
  <c r="K1980" i="5"/>
  <c r="K1981" i="5"/>
  <c r="K1982" i="5"/>
  <c r="K1983" i="5"/>
  <c r="K1984" i="5"/>
  <c r="K1985" i="5"/>
  <c r="K1986" i="5"/>
  <c r="K1987" i="5"/>
  <c r="K1988" i="5"/>
  <c r="K1989" i="5"/>
  <c r="K1990" i="5"/>
  <c r="K1991" i="5"/>
  <c r="K1992" i="5"/>
  <c r="K1993" i="5"/>
  <c r="K1994" i="5"/>
  <c r="K1995" i="5"/>
  <c r="K1996" i="5"/>
  <c r="K1997" i="5"/>
  <c r="K1998" i="5"/>
  <c r="K1999" i="5"/>
  <c r="K2000" i="5"/>
  <c r="K2001" i="5"/>
  <c r="K2002" i="5"/>
  <c r="K2003" i="5"/>
  <c r="K2004" i="5"/>
  <c r="K2005" i="5"/>
  <c r="K2006" i="5"/>
  <c r="K2007" i="5"/>
  <c r="K2008" i="5"/>
  <c r="K2009" i="5"/>
  <c r="K2010" i="5"/>
  <c r="K2011" i="5"/>
  <c r="K2012" i="5"/>
  <c r="K2013" i="5"/>
  <c r="K2014" i="5"/>
  <c r="K2015" i="5"/>
  <c r="K2016" i="5"/>
  <c r="K2017" i="5"/>
  <c r="K2018" i="5"/>
  <c r="K2019" i="5"/>
  <c r="K2020" i="5"/>
  <c r="K2021" i="5"/>
  <c r="K2022" i="5"/>
  <c r="K2023" i="5"/>
  <c r="K2024" i="5"/>
  <c r="K2025" i="5"/>
  <c r="K2026" i="5"/>
  <c r="K2027" i="5"/>
  <c r="K2028" i="5"/>
  <c r="K2029" i="5"/>
  <c r="K2030" i="5"/>
  <c r="K2031" i="5"/>
  <c r="K2032" i="5"/>
  <c r="K2033" i="5"/>
  <c r="K2034" i="5"/>
  <c r="K2035" i="5"/>
  <c r="K2036" i="5"/>
  <c r="K2037" i="5"/>
  <c r="K2038" i="5"/>
  <c r="K2039" i="5"/>
  <c r="K2040" i="5"/>
  <c r="K2041" i="5"/>
  <c r="K2042" i="5"/>
  <c r="K2043" i="5"/>
  <c r="K2044" i="5"/>
  <c r="K2045" i="5"/>
  <c r="K2046" i="5"/>
  <c r="K2047" i="5"/>
  <c r="K2048" i="5"/>
  <c r="K2049" i="5"/>
  <c r="K2050" i="5"/>
  <c r="K2051" i="5"/>
  <c r="K2052" i="5"/>
  <c r="K2053" i="5"/>
  <c r="K2054" i="5"/>
  <c r="K2055" i="5"/>
  <c r="K2056" i="5"/>
  <c r="K2057" i="5"/>
  <c r="K2058" i="5"/>
  <c r="K2059" i="5"/>
  <c r="K2060" i="5"/>
  <c r="K2061" i="5"/>
  <c r="K2062" i="5"/>
  <c r="K2063" i="5"/>
  <c r="K2064" i="5"/>
  <c r="K2065" i="5"/>
  <c r="K2066" i="5"/>
  <c r="K2067" i="5"/>
  <c r="K2068" i="5"/>
  <c r="K2069" i="5"/>
  <c r="K2070" i="5"/>
  <c r="K2071" i="5"/>
  <c r="K2072" i="5"/>
  <c r="K2073" i="5"/>
  <c r="K2074" i="5"/>
  <c r="K2075" i="5"/>
  <c r="K2076" i="5"/>
  <c r="K2077" i="5"/>
  <c r="K2078" i="5"/>
  <c r="K2079" i="5"/>
  <c r="K2080" i="5"/>
  <c r="K2081" i="5"/>
  <c r="K2082" i="5"/>
  <c r="K2083" i="5"/>
  <c r="K2084" i="5"/>
  <c r="K2085" i="5"/>
  <c r="K2086" i="5"/>
  <c r="K2087" i="5"/>
  <c r="K2088" i="5"/>
  <c r="K2089" i="5"/>
  <c r="K2090" i="5"/>
  <c r="K2091" i="5"/>
  <c r="K2092" i="5"/>
  <c r="K2093" i="5"/>
  <c r="K2094" i="5"/>
  <c r="K2095" i="5"/>
  <c r="K2096" i="5"/>
  <c r="K2097" i="5"/>
  <c r="K2098" i="5"/>
  <c r="K2099" i="5"/>
  <c r="K2100" i="5"/>
  <c r="K2101" i="5"/>
  <c r="K2102" i="5"/>
  <c r="K2103" i="5"/>
  <c r="K2104" i="5"/>
  <c r="K2105" i="5"/>
  <c r="K2106" i="5"/>
  <c r="K2107" i="5"/>
  <c r="K2108" i="5"/>
  <c r="K2109" i="5"/>
  <c r="K2110" i="5"/>
  <c r="K2111" i="5"/>
  <c r="K2112" i="5"/>
  <c r="K2113" i="5"/>
  <c r="K2114" i="5"/>
  <c r="K2115" i="5"/>
  <c r="K2116" i="5"/>
  <c r="K2117" i="5"/>
  <c r="K2118" i="5"/>
  <c r="K2119" i="5"/>
  <c r="K2120" i="5"/>
  <c r="K2121" i="5"/>
  <c r="K2122" i="5"/>
  <c r="K2123" i="5"/>
  <c r="K2124" i="5"/>
  <c r="K2125" i="5"/>
  <c r="K2126" i="5"/>
  <c r="K2127" i="5"/>
  <c r="K2128" i="5"/>
  <c r="K2129" i="5"/>
  <c r="K2130" i="5"/>
  <c r="K2131" i="5"/>
  <c r="K2132" i="5"/>
  <c r="K2133" i="5"/>
  <c r="K2134" i="5"/>
  <c r="K2135" i="5"/>
  <c r="K2136" i="5"/>
  <c r="K2137" i="5"/>
  <c r="K2138" i="5"/>
  <c r="K2139" i="5"/>
  <c r="K2140" i="5"/>
  <c r="K2141" i="5"/>
  <c r="K2142" i="5"/>
  <c r="K2143" i="5"/>
  <c r="K2144" i="5"/>
  <c r="K2145" i="5"/>
  <c r="K2146" i="5"/>
  <c r="K2147" i="5"/>
  <c r="K2148" i="5"/>
  <c r="K2149" i="5"/>
  <c r="K2150" i="5"/>
  <c r="K2151" i="5"/>
  <c r="K2152" i="5"/>
  <c r="K2153" i="5"/>
  <c r="K2154" i="5"/>
  <c r="K2155" i="5"/>
  <c r="K2156" i="5"/>
  <c r="K2157" i="5"/>
  <c r="K2158" i="5"/>
  <c r="K2159" i="5"/>
  <c r="K2160" i="5"/>
  <c r="K2161" i="5"/>
  <c r="K2162" i="5"/>
  <c r="K2163" i="5"/>
  <c r="K2164" i="5"/>
  <c r="K2165" i="5"/>
  <c r="K2166" i="5"/>
  <c r="K2167" i="5"/>
  <c r="K2168" i="5"/>
  <c r="K2169" i="5"/>
  <c r="K2170" i="5"/>
  <c r="K2171" i="5"/>
  <c r="K2172" i="5"/>
  <c r="K2173" i="5"/>
  <c r="K2174" i="5"/>
  <c r="K2175" i="5"/>
  <c r="K2176" i="5"/>
  <c r="K2177" i="5"/>
  <c r="K2178" i="5"/>
  <c r="K2179" i="5"/>
  <c r="K2180" i="5"/>
  <c r="K2181" i="5"/>
  <c r="K2182" i="5"/>
  <c r="K2183" i="5"/>
  <c r="K2184" i="5"/>
  <c r="K2185" i="5"/>
  <c r="K2186" i="5"/>
  <c r="K2187" i="5"/>
  <c r="K2188" i="5"/>
  <c r="K2189" i="5"/>
  <c r="K2190" i="5"/>
  <c r="K2191" i="5"/>
  <c r="K2192" i="5"/>
  <c r="K2193" i="5"/>
  <c r="K2194" i="5"/>
  <c r="K2195" i="5"/>
  <c r="K2196" i="5"/>
  <c r="K2197" i="5"/>
  <c r="K2198" i="5"/>
  <c r="K2199" i="5"/>
  <c r="K2200" i="5"/>
  <c r="K2201" i="5"/>
  <c r="K2202" i="5"/>
  <c r="K2203" i="5"/>
  <c r="K2204" i="5"/>
  <c r="K2205" i="5"/>
  <c r="K2206" i="5"/>
  <c r="K2207" i="5"/>
  <c r="K2208" i="5"/>
  <c r="K2209" i="5"/>
  <c r="K2210" i="5"/>
  <c r="K2211" i="5"/>
  <c r="K2212" i="5"/>
  <c r="K2213" i="5"/>
  <c r="K2214" i="5"/>
  <c r="K2215" i="5"/>
  <c r="K2216" i="5"/>
  <c r="K2217" i="5"/>
  <c r="K2218" i="5"/>
  <c r="K2219" i="5"/>
  <c r="K2220" i="5"/>
  <c r="K2221" i="5"/>
  <c r="K2222" i="5"/>
  <c r="K2223" i="5"/>
  <c r="K2224" i="5"/>
  <c r="K2225" i="5"/>
  <c r="K2226" i="5"/>
  <c r="K2227" i="5"/>
  <c r="K2228" i="5"/>
  <c r="K2229" i="5"/>
  <c r="K2230" i="5"/>
  <c r="K2231" i="5"/>
  <c r="K2232" i="5"/>
  <c r="K2233" i="5"/>
  <c r="K2234" i="5"/>
  <c r="K2235" i="5"/>
  <c r="K2236" i="5"/>
  <c r="K2237" i="5"/>
  <c r="K2238" i="5"/>
  <c r="K2239" i="5"/>
  <c r="K2240" i="5"/>
  <c r="K2241" i="5"/>
  <c r="K2242" i="5"/>
  <c r="K2243" i="5"/>
  <c r="K2244" i="5"/>
  <c r="K2245" i="5"/>
  <c r="K2246" i="5"/>
  <c r="K2247" i="5"/>
  <c r="K2248" i="5"/>
  <c r="K2249" i="5"/>
  <c r="K2250" i="5"/>
  <c r="K2251" i="5"/>
  <c r="K2252" i="5"/>
  <c r="K2253" i="5"/>
  <c r="K2254" i="5"/>
  <c r="K2255" i="5"/>
  <c r="K2256" i="5"/>
  <c r="K2257" i="5"/>
  <c r="K2258" i="5"/>
  <c r="K2259" i="5"/>
  <c r="K2260" i="5"/>
  <c r="K2261" i="5"/>
  <c r="K2262" i="5"/>
  <c r="K2263" i="5"/>
  <c r="K2264" i="5"/>
  <c r="K2265" i="5"/>
  <c r="K2266" i="5"/>
  <c r="K2267" i="5"/>
  <c r="K2268" i="5"/>
  <c r="K2269" i="5"/>
  <c r="K2270" i="5"/>
  <c r="K2271" i="5"/>
  <c r="K2272" i="5"/>
  <c r="K2273" i="5"/>
  <c r="K2274" i="5"/>
  <c r="K2275" i="5"/>
  <c r="K2276" i="5"/>
  <c r="K2277" i="5"/>
  <c r="K2278" i="5"/>
  <c r="K2279" i="5"/>
  <c r="K2280" i="5"/>
  <c r="K2281" i="5"/>
  <c r="K2282" i="5"/>
  <c r="K2283" i="5"/>
  <c r="K2284" i="5"/>
  <c r="K2285" i="5"/>
  <c r="K2286" i="5"/>
  <c r="K2287" i="5"/>
  <c r="K2288" i="5"/>
  <c r="K2289" i="5"/>
  <c r="K2290" i="5"/>
  <c r="K2291" i="5"/>
  <c r="K2292" i="5"/>
  <c r="K2293" i="5"/>
  <c r="K2294" i="5"/>
  <c r="K2295" i="5"/>
  <c r="K2296" i="5"/>
  <c r="K2297" i="5"/>
  <c r="K2298" i="5"/>
  <c r="K2299" i="5"/>
  <c r="K2300" i="5"/>
  <c r="K2301" i="5"/>
  <c r="K2302" i="5"/>
  <c r="K2303" i="5"/>
  <c r="K2304" i="5"/>
  <c r="K2305" i="5"/>
  <c r="K2306" i="5"/>
  <c r="K2307" i="5"/>
  <c r="K2308" i="5"/>
  <c r="K2309" i="5"/>
  <c r="K2310" i="5"/>
  <c r="K2311" i="5"/>
  <c r="K2312" i="5"/>
  <c r="K2313" i="5"/>
  <c r="K2314" i="5"/>
  <c r="K2315" i="5"/>
  <c r="K2316" i="5"/>
  <c r="K2317" i="5"/>
  <c r="K2318" i="5"/>
  <c r="K2319" i="5"/>
  <c r="K2320" i="5"/>
  <c r="K2321" i="5"/>
  <c r="K2322" i="5"/>
  <c r="K2323" i="5"/>
  <c r="K2324" i="5"/>
  <c r="K2325" i="5"/>
  <c r="K2326" i="5"/>
  <c r="K2327" i="5"/>
  <c r="K2328" i="5"/>
  <c r="K2329" i="5"/>
  <c r="K2330" i="5"/>
  <c r="K2331" i="5"/>
  <c r="K2332" i="5"/>
  <c r="K2333" i="5"/>
  <c r="K2334" i="5"/>
  <c r="K2335" i="5"/>
  <c r="K2336" i="5"/>
  <c r="K2337" i="5"/>
  <c r="K2338" i="5"/>
  <c r="K2339" i="5"/>
  <c r="K2340" i="5"/>
  <c r="K2341" i="5"/>
  <c r="K2342" i="5"/>
  <c r="K2343" i="5"/>
  <c r="K2344" i="5"/>
  <c r="K2345" i="5"/>
  <c r="K2346" i="5"/>
  <c r="K2347" i="5"/>
  <c r="K2348" i="5"/>
  <c r="K2349" i="5"/>
  <c r="K2350" i="5"/>
  <c r="K2351" i="5"/>
  <c r="K2352" i="5"/>
  <c r="K2353" i="5"/>
  <c r="K2354" i="5"/>
  <c r="K2355" i="5"/>
  <c r="K2356" i="5"/>
  <c r="K2357" i="5"/>
  <c r="K2358" i="5"/>
  <c r="K2359" i="5"/>
  <c r="K2360" i="5"/>
  <c r="K2361" i="5"/>
  <c r="K2362" i="5"/>
  <c r="K2363" i="5"/>
  <c r="K2364" i="5"/>
  <c r="K2365" i="5"/>
  <c r="K2366" i="5"/>
  <c r="K2367" i="5"/>
  <c r="K2368" i="5"/>
  <c r="K2369" i="5"/>
  <c r="K2370" i="5"/>
  <c r="K2371" i="5"/>
  <c r="K2372" i="5"/>
  <c r="K2373" i="5"/>
  <c r="K2374" i="5"/>
  <c r="K2375" i="5"/>
  <c r="K2376" i="5"/>
  <c r="K2377" i="5"/>
  <c r="K2378" i="5"/>
  <c r="K2379" i="5"/>
  <c r="K2380" i="5"/>
  <c r="K2381" i="5"/>
  <c r="K2382" i="5"/>
  <c r="K2383" i="5"/>
  <c r="K2384" i="5"/>
  <c r="K2385" i="5"/>
  <c r="K2386" i="5"/>
  <c r="K2387" i="5"/>
  <c r="K2388" i="5"/>
  <c r="K2389" i="5"/>
  <c r="K2390" i="5"/>
  <c r="K2391" i="5"/>
  <c r="K2392" i="5"/>
  <c r="K2393" i="5"/>
  <c r="K2394" i="5"/>
  <c r="K2395" i="5"/>
  <c r="K2396" i="5"/>
  <c r="K2397" i="5"/>
  <c r="K2398" i="5"/>
  <c r="K2399" i="5"/>
  <c r="K2400" i="5"/>
  <c r="K2401" i="5"/>
  <c r="K2402" i="5"/>
  <c r="K2403" i="5"/>
  <c r="K2404" i="5"/>
  <c r="K2405" i="5"/>
  <c r="K2406" i="5"/>
  <c r="K2407" i="5"/>
  <c r="K2408" i="5"/>
  <c r="K2409" i="5"/>
  <c r="K2410" i="5"/>
  <c r="K2411" i="5"/>
  <c r="K2412" i="5"/>
  <c r="K2413" i="5"/>
  <c r="K2414" i="5"/>
  <c r="K2415" i="5"/>
  <c r="K2416" i="5"/>
  <c r="K2417" i="5"/>
  <c r="K2418" i="5"/>
  <c r="K2419" i="5"/>
  <c r="K2420" i="5"/>
  <c r="K2421" i="5"/>
  <c r="K2422" i="5"/>
  <c r="K2423" i="5"/>
  <c r="K2424" i="5"/>
  <c r="K2425" i="5"/>
  <c r="K2426" i="5"/>
  <c r="K2427" i="5"/>
  <c r="K2428" i="5"/>
  <c r="K2429" i="5"/>
  <c r="K2430" i="5"/>
  <c r="K2431" i="5"/>
  <c r="K2432" i="5"/>
  <c r="K2433" i="5"/>
  <c r="K2434" i="5"/>
  <c r="K2435" i="5"/>
  <c r="K2436" i="5"/>
  <c r="K2437" i="5"/>
  <c r="K2438" i="5"/>
  <c r="K2439" i="5"/>
  <c r="K2440" i="5"/>
  <c r="K2441" i="5"/>
  <c r="K2442" i="5"/>
  <c r="K2443" i="5"/>
  <c r="K2444" i="5"/>
  <c r="K2445" i="5"/>
  <c r="K2446" i="5"/>
  <c r="K2447" i="5"/>
  <c r="K2448" i="5"/>
  <c r="K2449" i="5"/>
  <c r="K2450" i="5"/>
  <c r="K2451" i="5"/>
  <c r="K2452" i="5"/>
  <c r="K2453" i="5"/>
  <c r="K2454" i="5"/>
  <c r="K2455" i="5"/>
  <c r="K2456" i="5"/>
  <c r="K2457" i="5"/>
  <c r="K2458" i="5"/>
  <c r="K2459" i="5"/>
  <c r="K2460" i="5"/>
  <c r="K2461" i="5"/>
  <c r="K2462" i="5"/>
  <c r="K2463" i="5"/>
  <c r="K2464" i="5"/>
  <c r="K2465" i="5"/>
  <c r="K2466" i="5"/>
  <c r="K2467" i="5"/>
  <c r="K2468" i="5"/>
  <c r="K2469" i="5"/>
  <c r="K2470" i="5"/>
  <c r="K2471" i="5"/>
  <c r="K2472" i="5"/>
  <c r="K2473" i="5"/>
  <c r="K2474" i="5"/>
  <c r="K2475" i="5"/>
  <c r="K2476" i="5"/>
  <c r="K2477" i="5"/>
  <c r="K2478" i="5"/>
  <c r="K2479" i="5"/>
  <c r="K2480" i="5"/>
  <c r="K2481" i="5"/>
  <c r="K2482" i="5"/>
  <c r="K2483" i="5"/>
  <c r="K2484" i="5"/>
  <c r="K2485" i="5"/>
  <c r="K2486" i="5"/>
  <c r="K2487" i="5"/>
  <c r="K2488" i="5"/>
  <c r="K2489" i="5"/>
  <c r="K2490" i="5"/>
  <c r="K2491" i="5"/>
  <c r="K2492" i="5"/>
  <c r="K2493" i="5"/>
  <c r="K2494" i="5"/>
  <c r="K2495" i="5"/>
  <c r="K2496" i="5"/>
  <c r="K2497" i="5"/>
  <c r="K2498" i="5"/>
  <c r="K2499" i="5"/>
  <c r="K2500" i="5"/>
  <c r="K2501" i="5"/>
  <c r="K2502" i="5"/>
  <c r="K2503" i="5"/>
  <c r="K2504" i="5"/>
  <c r="K2505" i="5"/>
  <c r="K2506" i="5"/>
  <c r="K2507" i="5"/>
  <c r="K2508" i="5"/>
  <c r="K2509" i="5"/>
  <c r="K2510" i="5"/>
  <c r="K2511" i="5"/>
  <c r="K2512" i="5"/>
  <c r="K2513" i="5"/>
  <c r="K2514" i="5"/>
  <c r="K2515" i="5"/>
  <c r="K2516" i="5"/>
  <c r="K2517" i="5"/>
  <c r="K2518" i="5"/>
  <c r="K2519" i="5"/>
  <c r="K2520" i="5"/>
  <c r="K2521" i="5"/>
  <c r="K2522" i="5"/>
  <c r="K2523" i="5"/>
  <c r="K2524" i="5"/>
  <c r="K2525" i="5"/>
  <c r="K2526" i="5"/>
  <c r="K2527" i="5"/>
  <c r="K2528" i="5"/>
  <c r="K2529" i="5"/>
  <c r="K2530" i="5"/>
  <c r="K2531" i="5"/>
  <c r="K2532" i="5"/>
  <c r="K2533" i="5"/>
  <c r="K2534" i="5"/>
  <c r="K2535" i="5"/>
  <c r="K2536" i="5"/>
  <c r="K2537" i="5"/>
  <c r="K2538" i="5"/>
  <c r="K2539" i="5"/>
  <c r="K2540" i="5"/>
  <c r="K2541" i="5"/>
  <c r="K2542" i="5"/>
  <c r="K2543" i="5"/>
  <c r="K2544" i="5"/>
  <c r="K2545" i="5"/>
  <c r="K2546" i="5"/>
  <c r="K2547" i="5"/>
  <c r="K2548" i="5"/>
  <c r="K2549" i="5"/>
  <c r="K2550" i="5"/>
  <c r="K2551" i="5"/>
  <c r="K2552" i="5"/>
  <c r="K2553" i="5"/>
  <c r="K2554" i="5"/>
  <c r="K2555" i="5"/>
  <c r="K2556" i="5"/>
  <c r="K2557" i="5"/>
  <c r="K2558" i="5"/>
  <c r="K2559" i="5"/>
  <c r="K2560" i="5"/>
  <c r="K2561" i="5"/>
  <c r="K2562" i="5"/>
  <c r="K2563" i="5"/>
  <c r="K2564" i="5"/>
  <c r="K2565" i="5"/>
  <c r="K2566" i="5"/>
  <c r="K2567" i="5"/>
  <c r="K2568" i="5"/>
  <c r="K2569" i="5"/>
  <c r="K2570" i="5"/>
  <c r="K2571" i="5"/>
  <c r="K2572" i="5"/>
  <c r="K2573" i="5"/>
  <c r="K2574" i="5"/>
  <c r="K2575" i="5"/>
  <c r="K2576" i="5"/>
  <c r="K2577" i="5"/>
  <c r="K2578" i="5"/>
  <c r="K2579" i="5"/>
  <c r="K2580" i="5"/>
  <c r="K2581" i="5"/>
  <c r="K2582" i="5"/>
  <c r="K2583" i="5"/>
  <c r="K2584" i="5"/>
  <c r="K2585" i="5"/>
  <c r="K2586" i="5"/>
  <c r="K2587" i="5"/>
  <c r="K2588" i="5"/>
  <c r="K2589" i="5"/>
  <c r="K2590" i="5"/>
  <c r="K2591" i="5"/>
  <c r="K2592" i="5"/>
  <c r="K2593" i="5"/>
  <c r="K2594" i="5"/>
  <c r="K2595" i="5"/>
  <c r="K2596" i="5"/>
  <c r="K2597" i="5"/>
  <c r="K2598" i="5"/>
  <c r="K2599" i="5"/>
  <c r="K2600" i="5"/>
  <c r="K2601" i="5"/>
  <c r="K2602" i="5"/>
  <c r="K2603" i="5"/>
  <c r="K2604" i="5"/>
  <c r="K2605" i="5"/>
  <c r="K2606" i="5"/>
  <c r="K2607" i="5"/>
  <c r="K2608" i="5"/>
  <c r="K2609" i="5"/>
  <c r="K2610" i="5"/>
  <c r="K2611" i="5"/>
  <c r="K2612" i="5"/>
  <c r="K2613" i="5"/>
  <c r="K2614" i="5"/>
  <c r="K2615" i="5"/>
  <c r="K2616" i="5"/>
  <c r="K2617" i="5"/>
  <c r="K2618" i="5"/>
  <c r="K2619" i="5"/>
  <c r="K2620" i="5"/>
  <c r="K2621" i="5"/>
  <c r="K2622" i="5"/>
  <c r="K2623" i="5"/>
  <c r="K2624" i="5"/>
  <c r="K2625" i="5"/>
  <c r="K2626" i="5"/>
  <c r="K2627" i="5"/>
  <c r="K2628" i="5"/>
  <c r="K2629" i="5"/>
  <c r="K2630" i="5"/>
  <c r="K2631" i="5"/>
  <c r="K2632" i="5"/>
  <c r="K2633" i="5"/>
  <c r="K2634" i="5"/>
  <c r="K2635" i="5"/>
  <c r="K2636" i="5"/>
  <c r="K2637" i="5"/>
  <c r="K2638" i="5"/>
  <c r="K2639" i="5"/>
  <c r="K2640" i="5"/>
  <c r="K2641" i="5"/>
  <c r="K2642" i="5"/>
  <c r="K2643" i="5"/>
  <c r="K2644" i="5"/>
  <c r="K2645" i="5"/>
  <c r="K2646" i="5"/>
  <c r="K2647" i="5"/>
  <c r="K2648" i="5"/>
  <c r="K2649" i="5"/>
  <c r="K2650" i="5"/>
  <c r="K2651" i="5"/>
  <c r="K2652" i="5"/>
  <c r="K2653" i="5"/>
  <c r="K2654" i="5"/>
  <c r="K2655" i="5"/>
  <c r="K2656" i="5"/>
  <c r="K2657" i="5"/>
  <c r="K2658" i="5"/>
  <c r="K2659" i="5"/>
  <c r="K2660" i="5"/>
  <c r="K2661" i="5"/>
  <c r="K2662" i="5"/>
  <c r="K2663" i="5"/>
  <c r="K2664" i="5"/>
  <c r="K2665" i="5"/>
  <c r="K2666" i="5"/>
  <c r="K2667" i="5"/>
  <c r="K2668" i="5"/>
  <c r="K2669" i="5"/>
  <c r="K2670" i="5"/>
  <c r="K2671" i="5"/>
  <c r="K2672" i="5"/>
  <c r="K2673" i="5"/>
  <c r="K2674" i="5"/>
  <c r="K2675" i="5"/>
  <c r="K2676" i="5"/>
  <c r="K2677" i="5"/>
  <c r="K2678" i="5"/>
  <c r="K2679" i="5"/>
  <c r="K2680" i="5"/>
  <c r="K2681" i="5"/>
  <c r="K2682" i="5"/>
  <c r="K2683" i="5"/>
  <c r="K2684" i="5"/>
  <c r="K2685" i="5"/>
  <c r="K2686" i="5"/>
  <c r="K2687" i="5"/>
  <c r="K2688" i="5"/>
  <c r="K2689" i="5"/>
  <c r="K2690" i="5"/>
  <c r="K2691" i="5"/>
  <c r="K2692" i="5"/>
  <c r="K2693" i="5"/>
  <c r="K2694" i="5"/>
  <c r="K2695" i="5"/>
  <c r="K2696" i="5"/>
  <c r="K2697" i="5"/>
  <c r="K2698" i="5"/>
  <c r="K2699" i="5"/>
  <c r="K2700" i="5"/>
  <c r="K2701" i="5"/>
  <c r="K2702" i="5"/>
  <c r="K2703" i="5"/>
  <c r="K2704" i="5"/>
  <c r="K2705" i="5"/>
  <c r="K2706" i="5"/>
  <c r="K2707" i="5"/>
  <c r="K2708" i="5"/>
  <c r="K2709" i="5"/>
  <c r="K2710" i="5"/>
  <c r="K2711" i="5"/>
  <c r="K2712" i="5"/>
  <c r="K2713" i="5"/>
  <c r="K2714" i="5"/>
  <c r="K2715" i="5"/>
  <c r="K2716" i="5"/>
  <c r="K2717" i="5"/>
  <c r="K2718" i="5"/>
  <c r="K2719" i="5"/>
  <c r="K2720" i="5"/>
  <c r="K2721" i="5"/>
  <c r="K2722" i="5"/>
  <c r="K2723" i="5"/>
  <c r="K2724" i="5"/>
  <c r="K2725" i="5"/>
  <c r="K2726" i="5"/>
  <c r="K2727" i="5"/>
  <c r="K2728" i="5"/>
  <c r="K2729" i="5"/>
  <c r="K2730" i="5"/>
  <c r="K2731" i="5"/>
  <c r="K2732" i="5"/>
  <c r="K2733" i="5"/>
  <c r="K2734" i="5"/>
  <c r="K2735" i="5"/>
  <c r="K2736" i="5"/>
  <c r="K2737" i="5"/>
  <c r="K2738" i="5"/>
  <c r="K2739" i="5"/>
  <c r="K2740" i="5"/>
  <c r="K2741" i="5"/>
  <c r="K2742" i="5"/>
  <c r="K2743" i="5"/>
  <c r="K2744" i="5"/>
  <c r="K2745" i="5"/>
  <c r="K2746" i="5"/>
  <c r="K2747" i="5"/>
  <c r="K2748" i="5"/>
  <c r="K2749" i="5"/>
  <c r="K2750" i="5"/>
  <c r="K2751" i="5"/>
  <c r="K2752" i="5"/>
  <c r="K2753" i="5"/>
  <c r="K2754" i="5"/>
  <c r="K2755" i="5"/>
  <c r="K2756" i="5"/>
  <c r="K2757" i="5"/>
  <c r="K2758" i="5"/>
  <c r="K2759" i="5"/>
  <c r="K2760" i="5"/>
  <c r="K2761" i="5"/>
  <c r="K2762" i="5"/>
  <c r="K2763" i="5"/>
  <c r="K2764" i="5"/>
  <c r="K2765" i="5"/>
  <c r="K2766" i="5"/>
  <c r="K2767" i="5"/>
  <c r="K2768" i="5"/>
  <c r="K2769" i="5"/>
  <c r="K2770" i="5"/>
  <c r="K2771" i="5"/>
  <c r="K2772" i="5"/>
  <c r="K2773" i="5"/>
  <c r="K2774" i="5"/>
  <c r="K2775" i="5"/>
  <c r="K2776" i="5"/>
  <c r="K2777" i="5"/>
  <c r="K2778" i="5"/>
  <c r="K2779" i="5"/>
  <c r="K2780" i="5"/>
  <c r="K2781" i="5"/>
  <c r="K2782" i="5"/>
  <c r="K2783" i="5"/>
  <c r="K2784" i="5"/>
  <c r="K2785" i="5"/>
  <c r="K2786" i="5"/>
  <c r="K2787" i="5"/>
  <c r="K2788" i="5"/>
  <c r="K2789" i="5"/>
  <c r="K2790" i="5"/>
  <c r="K2791" i="5"/>
  <c r="K2792" i="5"/>
  <c r="K2793" i="5"/>
  <c r="K2794" i="5"/>
  <c r="K2795" i="5"/>
  <c r="K2796" i="5"/>
  <c r="K2797" i="5"/>
  <c r="K2798" i="5"/>
  <c r="K2799" i="5"/>
  <c r="K2800" i="5"/>
  <c r="K2801" i="5"/>
  <c r="K2802" i="5"/>
  <c r="K2803" i="5"/>
  <c r="K2804" i="5"/>
  <c r="K2805" i="5"/>
  <c r="K2806" i="5"/>
  <c r="K2807" i="5"/>
  <c r="K2808" i="5"/>
  <c r="K2809" i="5"/>
  <c r="K2810" i="5"/>
  <c r="K2811" i="5"/>
  <c r="K2812" i="5"/>
  <c r="K2813" i="5"/>
  <c r="K2814" i="5"/>
  <c r="K2815" i="5"/>
  <c r="K2816" i="5"/>
  <c r="K2817" i="5"/>
  <c r="K2818" i="5"/>
  <c r="K2819" i="5"/>
  <c r="K2820" i="5"/>
  <c r="K2821" i="5"/>
  <c r="K2822" i="5"/>
  <c r="K2823" i="5"/>
  <c r="K2824" i="5"/>
  <c r="K2825" i="5"/>
  <c r="K2826" i="5"/>
  <c r="K2827" i="5"/>
  <c r="K2828" i="5"/>
  <c r="K2829" i="5"/>
  <c r="K2830" i="5"/>
  <c r="K2831" i="5"/>
  <c r="K2832" i="5"/>
  <c r="K2833" i="5"/>
  <c r="K2834" i="5"/>
  <c r="K2835" i="5"/>
  <c r="K2836" i="5"/>
  <c r="K2837" i="5"/>
  <c r="K2838" i="5"/>
  <c r="K2839" i="5"/>
  <c r="K2840" i="5"/>
  <c r="K2841" i="5"/>
  <c r="K2842" i="5"/>
  <c r="K2843" i="5"/>
  <c r="K2844" i="5"/>
  <c r="K2845" i="5"/>
  <c r="K2846" i="5"/>
  <c r="K2847" i="5"/>
  <c r="K2848" i="5"/>
  <c r="K2849" i="5"/>
  <c r="K2850" i="5"/>
  <c r="K2851" i="5"/>
  <c r="K2852" i="5"/>
  <c r="K2853" i="5"/>
  <c r="K2854" i="5"/>
  <c r="K2855" i="5"/>
  <c r="K2856" i="5"/>
  <c r="K2857" i="5"/>
  <c r="K2858" i="5"/>
  <c r="K2859" i="5"/>
  <c r="K2860" i="5"/>
  <c r="K2861" i="5"/>
  <c r="K2862" i="5"/>
  <c r="K2863" i="5"/>
  <c r="K2864" i="5"/>
  <c r="K2865" i="5"/>
  <c r="K2866" i="5"/>
  <c r="K2867" i="5"/>
  <c r="K2868" i="5"/>
  <c r="K2869" i="5"/>
  <c r="K2870" i="5"/>
  <c r="K2871" i="5"/>
  <c r="K2872" i="5"/>
  <c r="K2873" i="5"/>
  <c r="K2874" i="5"/>
  <c r="K2875" i="5"/>
  <c r="K2876" i="5"/>
  <c r="K2877" i="5"/>
  <c r="K2878" i="5"/>
  <c r="K2879" i="5"/>
  <c r="K2880" i="5"/>
  <c r="K2881" i="5"/>
  <c r="K2882" i="5"/>
  <c r="K2883" i="5"/>
  <c r="K2884" i="5"/>
  <c r="K2885" i="5"/>
  <c r="K2886" i="5"/>
  <c r="K2887" i="5"/>
  <c r="K2888" i="5"/>
  <c r="K2889" i="5"/>
  <c r="K2890" i="5"/>
  <c r="K2891" i="5"/>
  <c r="K2892" i="5"/>
  <c r="K2893" i="5"/>
  <c r="K2894" i="5"/>
  <c r="K2895" i="5"/>
  <c r="K2896" i="5"/>
  <c r="K2897" i="5"/>
  <c r="K2898" i="5"/>
  <c r="K2899" i="5"/>
  <c r="K2900" i="5"/>
  <c r="K2901" i="5"/>
  <c r="K2902" i="5"/>
  <c r="K2903" i="5"/>
  <c r="K2904" i="5"/>
  <c r="K2905" i="5"/>
  <c r="K2906" i="5"/>
  <c r="K2907" i="5"/>
  <c r="K2908" i="5"/>
  <c r="K2909" i="5"/>
  <c r="K2910" i="5"/>
  <c r="K2911" i="5"/>
  <c r="K2912" i="5"/>
  <c r="K2913" i="5"/>
  <c r="K2914" i="5"/>
  <c r="K2915" i="5"/>
  <c r="K2916" i="5"/>
  <c r="K2917" i="5"/>
  <c r="K2918" i="5"/>
  <c r="K2919" i="5"/>
  <c r="K2920" i="5"/>
  <c r="K2921" i="5"/>
  <c r="K2922" i="5"/>
  <c r="K2923" i="5"/>
  <c r="K2924" i="5"/>
  <c r="K2925" i="5"/>
  <c r="K2926" i="5"/>
  <c r="K2927" i="5"/>
  <c r="K2928" i="5"/>
  <c r="K2929" i="5"/>
  <c r="K2930" i="5"/>
  <c r="K2931" i="5"/>
  <c r="K2932" i="5"/>
  <c r="K2933" i="5"/>
  <c r="K2934" i="5"/>
  <c r="K2935" i="5"/>
  <c r="K2936" i="5"/>
  <c r="K2937" i="5"/>
  <c r="K2938" i="5"/>
  <c r="K2939" i="5"/>
  <c r="K2940" i="5"/>
  <c r="K2941" i="5"/>
  <c r="K2942" i="5"/>
  <c r="K2943" i="5"/>
  <c r="K2944" i="5"/>
  <c r="K2945" i="5"/>
  <c r="K2946" i="5"/>
  <c r="K2947" i="5"/>
  <c r="K2948" i="5"/>
  <c r="K2949" i="5"/>
  <c r="K2950" i="5"/>
  <c r="K2951" i="5"/>
  <c r="K2952" i="5"/>
  <c r="K2953" i="5"/>
  <c r="K2954" i="5"/>
  <c r="K2955" i="5"/>
  <c r="K2956" i="5"/>
  <c r="K2957" i="5"/>
  <c r="K2958" i="5"/>
  <c r="K2959" i="5"/>
  <c r="K2960" i="5"/>
  <c r="K2961" i="5"/>
  <c r="K2962" i="5"/>
  <c r="K2963" i="5"/>
  <c r="K2964" i="5"/>
  <c r="K2965" i="5"/>
  <c r="K2966" i="5"/>
  <c r="K2967" i="5"/>
  <c r="K2968" i="5"/>
  <c r="K2969" i="5"/>
  <c r="K2970" i="5"/>
  <c r="K2971" i="5"/>
  <c r="K2972" i="5"/>
  <c r="K2973" i="5"/>
  <c r="K2974" i="5"/>
  <c r="K2975" i="5"/>
  <c r="K2976" i="5"/>
  <c r="K2977" i="5"/>
  <c r="K2978" i="5"/>
  <c r="K2979" i="5"/>
  <c r="K2980" i="5"/>
  <c r="K2981" i="5"/>
  <c r="K2982" i="5"/>
  <c r="K2983" i="5"/>
  <c r="K2984" i="5"/>
  <c r="K2985" i="5"/>
  <c r="K2986" i="5"/>
  <c r="K2987" i="5"/>
  <c r="K2988" i="5"/>
  <c r="K2989" i="5"/>
  <c r="K2990" i="5"/>
  <c r="K2991" i="5"/>
  <c r="K2992" i="5"/>
  <c r="K2993" i="5"/>
  <c r="K2994" i="5"/>
  <c r="K2995" i="5"/>
  <c r="K2996" i="5"/>
  <c r="K2997" i="5"/>
  <c r="K2998" i="5"/>
  <c r="K2999" i="5"/>
  <c r="K3000" i="5"/>
  <c r="K3001" i="5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1002" i="5"/>
  <c r="I1003" i="5"/>
  <c r="I1004" i="5"/>
  <c r="I1005" i="5"/>
  <c r="I1006" i="5"/>
  <c r="I1007" i="5"/>
  <c r="I1008" i="5"/>
  <c r="I1009" i="5"/>
  <c r="I1010" i="5"/>
  <c r="I1011" i="5"/>
  <c r="I1012" i="5"/>
  <c r="I1013" i="5"/>
  <c r="I1014" i="5"/>
  <c r="I1015" i="5"/>
  <c r="I1016" i="5"/>
  <c r="I1017" i="5"/>
  <c r="I1018" i="5"/>
  <c r="I1019" i="5"/>
  <c r="I1020" i="5"/>
  <c r="I1021" i="5"/>
  <c r="I1022" i="5"/>
  <c r="I1023" i="5"/>
  <c r="I1024" i="5"/>
  <c r="I1025" i="5"/>
  <c r="I1026" i="5"/>
  <c r="I1027" i="5"/>
  <c r="I1028" i="5"/>
  <c r="I1029" i="5"/>
  <c r="I1030" i="5"/>
  <c r="I1031" i="5"/>
  <c r="I1032" i="5"/>
  <c r="I1033" i="5"/>
  <c r="I1034" i="5"/>
  <c r="I1035" i="5"/>
  <c r="I1036" i="5"/>
  <c r="I1037" i="5"/>
  <c r="I1038" i="5"/>
  <c r="I1039" i="5"/>
  <c r="I1040" i="5"/>
  <c r="I1041" i="5"/>
  <c r="I1042" i="5"/>
  <c r="I1043" i="5"/>
  <c r="I1044" i="5"/>
  <c r="I1045" i="5"/>
  <c r="I1046" i="5"/>
  <c r="I1047" i="5"/>
  <c r="I1048" i="5"/>
  <c r="I1049" i="5"/>
  <c r="I1050" i="5"/>
  <c r="I1051" i="5"/>
  <c r="I1052" i="5"/>
  <c r="I1053" i="5"/>
  <c r="I1054" i="5"/>
  <c r="I1055" i="5"/>
  <c r="I1056" i="5"/>
  <c r="I1057" i="5"/>
  <c r="I1058" i="5"/>
  <c r="I1059" i="5"/>
  <c r="I1060" i="5"/>
  <c r="I1061" i="5"/>
  <c r="I1062" i="5"/>
  <c r="I1063" i="5"/>
  <c r="I1064" i="5"/>
  <c r="I1065" i="5"/>
  <c r="I1066" i="5"/>
  <c r="I1067" i="5"/>
  <c r="I1068" i="5"/>
  <c r="I1069" i="5"/>
  <c r="I1070" i="5"/>
  <c r="I1071" i="5"/>
  <c r="I1072" i="5"/>
  <c r="I1073" i="5"/>
  <c r="I1074" i="5"/>
  <c r="I1075" i="5"/>
  <c r="I1076" i="5"/>
  <c r="I1077" i="5"/>
  <c r="I1078" i="5"/>
  <c r="I1079" i="5"/>
  <c r="I1080" i="5"/>
  <c r="I1081" i="5"/>
  <c r="I1082" i="5"/>
  <c r="I1083" i="5"/>
  <c r="I1084" i="5"/>
  <c r="I1085" i="5"/>
  <c r="I1086" i="5"/>
  <c r="I1087" i="5"/>
  <c r="I1088" i="5"/>
  <c r="I1089" i="5"/>
  <c r="I1090" i="5"/>
  <c r="I1091" i="5"/>
  <c r="I1092" i="5"/>
  <c r="I1093" i="5"/>
  <c r="I1094" i="5"/>
  <c r="I1095" i="5"/>
  <c r="I1096" i="5"/>
  <c r="I1097" i="5"/>
  <c r="I1098" i="5"/>
  <c r="I1099" i="5"/>
  <c r="I1100" i="5"/>
  <c r="I1101" i="5"/>
  <c r="I1102" i="5"/>
  <c r="I1103" i="5"/>
  <c r="I1104" i="5"/>
  <c r="I1105" i="5"/>
  <c r="I1106" i="5"/>
  <c r="I1107" i="5"/>
  <c r="I1108" i="5"/>
  <c r="I1109" i="5"/>
  <c r="I1110" i="5"/>
  <c r="I1111" i="5"/>
  <c r="I1112" i="5"/>
  <c r="I1113" i="5"/>
  <c r="I1114" i="5"/>
  <c r="I1115" i="5"/>
  <c r="I1116" i="5"/>
  <c r="I1117" i="5"/>
  <c r="I1118" i="5"/>
  <c r="I1119" i="5"/>
  <c r="I1120" i="5"/>
  <c r="I1121" i="5"/>
  <c r="I1122" i="5"/>
  <c r="I1123" i="5"/>
  <c r="I1124" i="5"/>
  <c r="I1125" i="5"/>
  <c r="I1126" i="5"/>
  <c r="I1127" i="5"/>
  <c r="I1128" i="5"/>
  <c r="I1129" i="5"/>
  <c r="I1130" i="5"/>
  <c r="I1131" i="5"/>
  <c r="I1132" i="5"/>
  <c r="I1133" i="5"/>
  <c r="I1134" i="5"/>
  <c r="I1135" i="5"/>
  <c r="I1136" i="5"/>
  <c r="I1137" i="5"/>
  <c r="I1138" i="5"/>
  <c r="I1139" i="5"/>
  <c r="I1140" i="5"/>
  <c r="I1141" i="5"/>
  <c r="I1142" i="5"/>
  <c r="I1143" i="5"/>
  <c r="I1144" i="5"/>
  <c r="I1145" i="5"/>
  <c r="I1146" i="5"/>
  <c r="I1147" i="5"/>
  <c r="I1148" i="5"/>
  <c r="I1149" i="5"/>
  <c r="I1150" i="5"/>
  <c r="I1151" i="5"/>
  <c r="I1152" i="5"/>
  <c r="I1153" i="5"/>
  <c r="I1154" i="5"/>
  <c r="I1155" i="5"/>
  <c r="I1156" i="5"/>
  <c r="I1157" i="5"/>
  <c r="I1158" i="5"/>
  <c r="I1159" i="5"/>
  <c r="I1160" i="5"/>
  <c r="I1161" i="5"/>
  <c r="I1162" i="5"/>
  <c r="I1163" i="5"/>
  <c r="I1164" i="5"/>
  <c r="I1165" i="5"/>
  <c r="I1166" i="5"/>
  <c r="I1167" i="5"/>
  <c r="I1168" i="5"/>
  <c r="I1169" i="5"/>
  <c r="I1170" i="5"/>
  <c r="I1171" i="5"/>
  <c r="I1172" i="5"/>
  <c r="I1173" i="5"/>
  <c r="I1174" i="5"/>
  <c r="I1175" i="5"/>
  <c r="I1176" i="5"/>
  <c r="I1177" i="5"/>
  <c r="I1178" i="5"/>
  <c r="I1179" i="5"/>
  <c r="I1180" i="5"/>
  <c r="I1181" i="5"/>
  <c r="I1182" i="5"/>
  <c r="I1183" i="5"/>
  <c r="I1184" i="5"/>
  <c r="I1185" i="5"/>
  <c r="I1186" i="5"/>
  <c r="I1187" i="5"/>
  <c r="I1188" i="5"/>
  <c r="I1189" i="5"/>
  <c r="I1190" i="5"/>
  <c r="I1191" i="5"/>
  <c r="I1192" i="5"/>
  <c r="I1193" i="5"/>
  <c r="I1194" i="5"/>
  <c r="I1195" i="5"/>
  <c r="I1196" i="5"/>
  <c r="I1197" i="5"/>
  <c r="I1198" i="5"/>
  <c r="I1199" i="5"/>
  <c r="I1200" i="5"/>
  <c r="I1201" i="5"/>
  <c r="I1202" i="5"/>
  <c r="I1203" i="5"/>
  <c r="I1204" i="5"/>
  <c r="I1205" i="5"/>
  <c r="I1206" i="5"/>
  <c r="I1207" i="5"/>
  <c r="I1208" i="5"/>
  <c r="I1209" i="5"/>
  <c r="I1210" i="5"/>
  <c r="I1211" i="5"/>
  <c r="I1212" i="5"/>
  <c r="I1213" i="5"/>
  <c r="I1214" i="5"/>
  <c r="I1215" i="5"/>
  <c r="I1216" i="5"/>
  <c r="I1217" i="5"/>
  <c r="I1218" i="5"/>
  <c r="I1219" i="5"/>
  <c r="I1220" i="5"/>
  <c r="I1221" i="5"/>
  <c r="I1222" i="5"/>
  <c r="I1223" i="5"/>
  <c r="I1224" i="5"/>
  <c r="I1225" i="5"/>
  <c r="I1226" i="5"/>
  <c r="I1227" i="5"/>
  <c r="I1228" i="5"/>
  <c r="I1229" i="5"/>
  <c r="I1230" i="5"/>
  <c r="I1231" i="5"/>
  <c r="I1232" i="5"/>
  <c r="I1233" i="5"/>
  <c r="I1234" i="5"/>
  <c r="I1235" i="5"/>
  <c r="I1236" i="5"/>
  <c r="I1237" i="5"/>
  <c r="I1238" i="5"/>
  <c r="I1239" i="5"/>
  <c r="I1240" i="5"/>
  <c r="I1241" i="5"/>
  <c r="I1242" i="5"/>
  <c r="I1243" i="5"/>
  <c r="I1244" i="5"/>
  <c r="I1245" i="5"/>
  <c r="I1246" i="5"/>
  <c r="I1247" i="5"/>
  <c r="I1248" i="5"/>
  <c r="I1249" i="5"/>
  <c r="I1250" i="5"/>
  <c r="I1251" i="5"/>
  <c r="I1252" i="5"/>
  <c r="I1253" i="5"/>
  <c r="I1254" i="5"/>
  <c r="I1255" i="5"/>
  <c r="I1256" i="5"/>
  <c r="I1257" i="5"/>
  <c r="I1258" i="5"/>
  <c r="I1259" i="5"/>
  <c r="I1260" i="5"/>
  <c r="I1261" i="5"/>
  <c r="I1262" i="5"/>
  <c r="I1263" i="5"/>
  <c r="I1264" i="5"/>
  <c r="I1265" i="5"/>
  <c r="I1266" i="5"/>
  <c r="I1267" i="5"/>
  <c r="I1268" i="5"/>
  <c r="I1269" i="5"/>
  <c r="I1270" i="5"/>
  <c r="I1271" i="5"/>
  <c r="I1272" i="5"/>
  <c r="I1273" i="5"/>
  <c r="I1274" i="5"/>
  <c r="I1275" i="5"/>
  <c r="I1276" i="5"/>
  <c r="I1277" i="5"/>
  <c r="I1278" i="5"/>
  <c r="I1279" i="5"/>
  <c r="I1280" i="5"/>
  <c r="I1281" i="5"/>
  <c r="I1282" i="5"/>
  <c r="I1283" i="5"/>
  <c r="I1284" i="5"/>
  <c r="I1285" i="5"/>
  <c r="I1286" i="5"/>
  <c r="I1287" i="5"/>
  <c r="I1288" i="5"/>
  <c r="I1289" i="5"/>
  <c r="I1290" i="5"/>
  <c r="I1291" i="5"/>
  <c r="I1292" i="5"/>
  <c r="I1293" i="5"/>
  <c r="I1294" i="5"/>
  <c r="I1295" i="5"/>
  <c r="I1296" i="5"/>
  <c r="I1297" i="5"/>
  <c r="I1298" i="5"/>
  <c r="I1299" i="5"/>
  <c r="I1300" i="5"/>
  <c r="I1301" i="5"/>
  <c r="I1302" i="5"/>
  <c r="I1303" i="5"/>
  <c r="I1304" i="5"/>
  <c r="I1305" i="5"/>
  <c r="I1306" i="5"/>
  <c r="I1307" i="5"/>
  <c r="I1308" i="5"/>
  <c r="I1309" i="5"/>
  <c r="I1310" i="5"/>
  <c r="I1311" i="5"/>
  <c r="I1312" i="5"/>
  <c r="I1313" i="5"/>
  <c r="I1314" i="5"/>
  <c r="I1315" i="5"/>
  <c r="I1316" i="5"/>
  <c r="I1317" i="5"/>
  <c r="I1318" i="5"/>
  <c r="I1319" i="5"/>
  <c r="I1320" i="5"/>
  <c r="I1321" i="5"/>
  <c r="I1322" i="5"/>
  <c r="I1323" i="5"/>
  <c r="I1324" i="5"/>
  <c r="I1325" i="5"/>
  <c r="I1326" i="5"/>
  <c r="I1327" i="5"/>
  <c r="I1328" i="5"/>
  <c r="I1329" i="5"/>
  <c r="I1330" i="5"/>
  <c r="I1331" i="5"/>
  <c r="I1332" i="5"/>
  <c r="I1333" i="5"/>
  <c r="I1334" i="5"/>
  <c r="I1335" i="5"/>
  <c r="I1336" i="5"/>
  <c r="I1337" i="5"/>
  <c r="I1338" i="5"/>
  <c r="I1339" i="5"/>
  <c r="I1340" i="5"/>
  <c r="I1341" i="5"/>
  <c r="I1342" i="5"/>
  <c r="I1343" i="5"/>
  <c r="I1344" i="5"/>
  <c r="I1345" i="5"/>
  <c r="I1346" i="5"/>
  <c r="I1347" i="5"/>
  <c r="I1348" i="5"/>
  <c r="I1349" i="5"/>
  <c r="I1350" i="5"/>
  <c r="I1351" i="5"/>
  <c r="I1352" i="5"/>
  <c r="I1353" i="5"/>
  <c r="I1354" i="5"/>
  <c r="I1355" i="5"/>
  <c r="I1356" i="5"/>
  <c r="I1357" i="5"/>
  <c r="I1358" i="5"/>
  <c r="I1359" i="5"/>
  <c r="I1360" i="5"/>
  <c r="I1361" i="5"/>
  <c r="I1362" i="5"/>
  <c r="I1363" i="5"/>
  <c r="I1364" i="5"/>
  <c r="I1365" i="5"/>
  <c r="I1366" i="5"/>
  <c r="I1367" i="5"/>
  <c r="I1368" i="5"/>
  <c r="I1369" i="5"/>
  <c r="I1370" i="5"/>
  <c r="I1371" i="5"/>
  <c r="I1372" i="5"/>
  <c r="I1373" i="5"/>
  <c r="I1374" i="5"/>
  <c r="I1375" i="5"/>
  <c r="I1376" i="5"/>
  <c r="I1377" i="5"/>
  <c r="I1378" i="5"/>
  <c r="I1379" i="5"/>
  <c r="I1380" i="5"/>
  <c r="I1381" i="5"/>
  <c r="I1382" i="5"/>
  <c r="I1383" i="5"/>
  <c r="I1384" i="5"/>
  <c r="I1385" i="5"/>
  <c r="I1386" i="5"/>
  <c r="I1387" i="5"/>
  <c r="I1388" i="5"/>
  <c r="I1389" i="5"/>
  <c r="I1390" i="5"/>
  <c r="I1391" i="5"/>
  <c r="I1392" i="5"/>
  <c r="I1393" i="5"/>
  <c r="I1394" i="5"/>
  <c r="I1395" i="5"/>
  <c r="I1396" i="5"/>
  <c r="I1397" i="5"/>
  <c r="I1398" i="5"/>
  <c r="I1399" i="5"/>
  <c r="I1400" i="5"/>
  <c r="I1401" i="5"/>
  <c r="I1402" i="5"/>
  <c r="I1403" i="5"/>
  <c r="I1404" i="5"/>
  <c r="I1405" i="5"/>
  <c r="I1406" i="5"/>
  <c r="I1407" i="5"/>
  <c r="I1408" i="5"/>
  <c r="I1409" i="5"/>
  <c r="I1410" i="5"/>
  <c r="I1411" i="5"/>
  <c r="I1412" i="5"/>
  <c r="I1413" i="5"/>
  <c r="I1414" i="5"/>
  <c r="I1415" i="5"/>
  <c r="I1416" i="5"/>
  <c r="I1417" i="5"/>
  <c r="I1418" i="5"/>
  <c r="I1419" i="5"/>
  <c r="I1420" i="5"/>
  <c r="I1421" i="5"/>
  <c r="I1422" i="5"/>
  <c r="I1423" i="5"/>
  <c r="I1424" i="5"/>
  <c r="I1425" i="5"/>
  <c r="I1426" i="5"/>
  <c r="I1427" i="5"/>
  <c r="I1428" i="5"/>
  <c r="I1429" i="5"/>
  <c r="I1430" i="5"/>
  <c r="I1431" i="5"/>
  <c r="I1432" i="5"/>
  <c r="I1433" i="5"/>
  <c r="I1434" i="5"/>
  <c r="I1435" i="5"/>
  <c r="I1436" i="5"/>
  <c r="I1437" i="5"/>
  <c r="I1438" i="5"/>
  <c r="I1439" i="5"/>
  <c r="I1440" i="5"/>
  <c r="I1441" i="5"/>
  <c r="I1442" i="5"/>
  <c r="I1443" i="5"/>
  <c r="I1444" i="5"/>
  <c r="I1445" i="5"/>
  <c r="I1446" i="5"/>
  <c r="I1447" i="5"/>
  <c r="I1448" i="5"/>
  <c r="I1449" i="5"/>
  <c r="I1450" i="5"/>
  <c r="I1451" i="5"/>
  <c r="I1452" i="5"/>
  <c r="I1453" i="5"/>
  <c r="I1454" i="5"/>
  <c r="I1455" i="5"/>
  <c r="I1456" i="5"/>
  <c r="I1457" i="5"/>
  <c r="I1458" i="5"/>
  <c r="I1459" i="5"/>
  <c r="I1460" i="5"/>
  <c r="I1461" i="5"/>
  <c r="I1462" i="5"/>
  <c r="I1463" i="5"/>
  <c r="I1464" i="5"/>
  <c r="I1465" i="5"/>
  <c r="I1466" i="5"/>
  <c r="I1467" i="5"/>
  <c r="I1468" i="5"/>
  <c r="I1469" i="5"/>
  <c r="I1470" i="5"/>
  <c r="I1471" i="5"/>
  <c r="I1472" i="5"/>
  <c r="I1473" i="5"/>
  <c r="I1474" i="5"/>
  <c r="I1475" i="5"/>
  <c r="I1476" i="5"/>
  <c r="I1477" i="5"/>
  <c r="I1478" i="5"/>
  <c r="I1479" i="5"/>
  <c r="I1480" i="5"/>
  <c r="I1481" i="5"/>
  <c r="I1482" i="5"/>
  <c r="I1483" i="5"/>
  <c r="I1484" i="5"/>
  <c r="I1485" i="5"/>
  <c r="I1486" i="5"/>
  <c r="I1487" i="5"/>
  <c r="I1488" i="5"/>
  <c r="I1489" i="5"/>
  <c r="I1490" i="5"/>
  <c r="I1491" i="5"/>
  <c r="I1492" i="5"/>
  <c r="I1493" i="5"/>
  <c r="I1494" i="5"/>
  <c r="I1495" i="5"/>
  <c r="I1496" i="5"/>
  <c r="I1497" i="5"/>
  <c r="I1498" i="5"/>
  <c r="I1499" i="5"/>
  <c r="I1500" i="5"/>
  <c r="I1501" i="5"/>
  <c r="I1502" i="5"/>
  <c r="I1503" i="5"/>
  <c r="I1504" i="5"/>
  <c r="I1505" i="5"/>
  <c r="I1506" i="5"/>
  <c r="I1507" i="5"/>
  <c r="I1508" i="5"/>
  <c r="I1509" i="5"/>
  <c r="I1510" i="5"/>
  <c r="I1511" i="5"/>
  <c r="I1512" i="5"/>
  <c r="I1513" i="5"/>
  <c r="I1514" i="5"/>
  <c r="I1515" i="5"/>
  <c r="I1516" i="5"/>
  <c r="I1517" i="5"/>
  <c r="I1518" i="5"/>
  <c r="I1519" i="5"/>
  <c r="I1520" i="5"/>
  <c r="I1521" i="5"/>
  <c r="I1522" i="5"/>
  <c r="I1523" i="5"/>
  <c r="I1524" i="5"/>
  <c r="I1525" i="5"/>
  <c r="I1526" i="5"/>
  <c r="I1527" i="5"/>
  <c r="I1528" i="5"/>
  <c r="I1529" i="5"/>
  <c r="I1530" i="5"/>
  <c r="I1531" i="5"/>
  <c r="I1532" i="5"/>
  <c r="I1533" i="5"/>
  <c r="I1534" i="5"/>
  <c r="I1535" i="5"/>
  <c r="I1536" i="5"/>
  <c r="I1537" i="5"/>
  <c r="I1538" i="5"/>
  <c r="I1539" i="5"/>
  <c r="I1540" i="5"/>
  <c r="I1541" i="5"/>
  <c r="I1542" i="5"/>
  <c r="I1543" i="5"/>
  <c r="I1544" i="5"/>
  <c r="I1545" i="5"/>
  <c r="I1546" i="5"/>
  <c r="I1547" i="5"/>
  <c r="I1548" i="5"/>
  <c r="I1549" i="5"/>
  <c r="I1550" i="5"/>
  <c r="I1551" i="5"/>
  <c r="I1552" i="5"/>
  <c r="I1553" i="5"/>
  <c r="I1554" i="5"/>
  <c r="I1555" i="5"/>
  <c r="I1556" i="5"/>
  <c r="I1557" i="5"/>
  <c r="I1558" i="5"/>
  <c r="I1559" i="5"/>
  <c r="I1560" i="5"/>
  <c r="I1561" i="5"/>
  <c r="I1562" i="5"/>
  <c r="I1563" i="5"/>
  <c r="I1564" i="5"/>
  <c r="I1565" i="5"/>
  <c r="I1566" i="5"/>
  <c r="I1567" i="5"/>
  <c r="I1568" i="5"/>
  <c r="I1569" i="5"/>
  <c r="I1570" i="5"/>
  <c r="I1571" i="5"/>
  <c r="I1572" i="5"/>
  <c r="I1573" i="5"/>
  <c r="I1574" i="5"/>
  <c r="I1575" i="5"/>
  <c r="I1576" i="5"/>
  <c r="I1577" i="5"/>
  <c r="I1578" i="5"/>
  <c r="I1579" i="5"/>
  <c r="I1580" i="5"/>
  <c r="I1581" i="5"/>
  <c r="I1582" i="5"/>
  <c r="I1583" i="5"/>
  <c r="I1584" i="5"/>
  <c r="I1585" i="5"/>
  <c r="I1586" i="5"/>
  <c r="I1587" i="5"/>
  <c r="I1588" i="5"/>
  <c r="I1589" i="5"/>
  <c r="I1590" i="5"/>
  <c r="I1591" i="5"/>
  <c r="I1592" i="5"/>
  <c r="I1593" i="5"/>
  <c r="I1594" i="5"/>
  <c r="I1595" i="5"/>
  <c r="I1596" i="5"/>
  <c r="I1597" i="5"/>
  <c r="I1598" i="5"/>
  <c r="I1599" i="5"/>
  <c r="I1600" i="5"/>
  <c r="I1601" i="5"/>
  <c r="I1602" i="5"/>
  <c r="I1603" i="5"/>
  <c r="I1604" i="5"/>
  <c r="I1605" i="5"/>
  <c r="I1606" i="5"/>
  <c r="I1607" i="5"/>
  <c r="I1608" i="5"/>
  <c r="I1609" i="5"/>
  <c r="I1610" i="5"/>
  <c r="I1611" i="5"/>
  <c r="I1612" i="5"/>
  <c r="I1613" i="5"/>
  <c r="I1614" i="5"/>
  <c r="I1615" i="5"/>
  <c r="I1616" i="5"/>
  <c r="I1617" i="5"/>
  <c r="I1618" i="5"/>
  <c r="I1619" i="5"/>
  <c r="I1620" i="5"/>
  <c r="I1621" i="5"/>
  <c r="I1622" i="5"/>
  <c r="I1623" i="5"/>
  <c r="I1624" i="5"/>
  <c r="I1625" i="5"/>
  <c r="I1626" i="5"/>
  <c r="I1627" i="5"/>
  <c r="I1628" i="5"/>
  <c r="I1629" i="5"/>
  <c r="I1630" i="5"/>
  <c r="I1631" i="5"/>
  <c r="I1632" i="5"/>
  <c r="I1633" i="5"/>
  <c r="I1634" i="5"/>
  <c r="I1635" i="5"/>
  <c r="I1636" i="5"/>
  <c r="I1637" i="5"/>
  <c r="I1638" i="5"/>
  <c r="I1639" i="5"/>
  <c r="I1640" i="5"/>
  <c r="I1641" i="5"/>
  <c r="I1642" i="5"/>
  <c r="I1643" i="5"/>
  <c r="I1644" i="5"/>
  <c r="I1645" i="5"/>
  <c r="I1646" i="5"/>
  <c r="I1647" i="5"/>
  <c r="I1648" i="5"/>
  <c r="I1649" i="5"/>
  <c r="I1650" i="5"/>
  <c r="I1651" i="5"/>
  <c r="I1652" i="5"/>
  <c r="I1653" i="5"/>
  <c r="I1654" i="5"/>
  <c r="I1655" i="5"/>
  <c r="I1656" i="5"/>
  <c r="I1657" i="5"/>
  <c r="I1658" i="5"/>
  <c r="I1659" i="5"/>
  <c r="I1660" i="5"/>
  <c r="I1661" i="5"/>
  <c r="I1662" i="5"/>
  <c r="I1663" i="5"/>
  <c r="I1664" i="5"/>
  <c r="I1665" i="5"/>
  <c r="I1666" i="5"/>
  <c r="I1667" i="5"/>
  <c r="I1668" i="5"/>
  <c r="I1669" i="5"/>
  <c r="I1670" i="5"/>
  <c r="I1671" i="5"/>
  <c r="I1672" i="5"/>
  <c r="I1673" i="5"/>
  <c r="I1674" i="5"/>
  <c r="I1675" i="5"/>
  <c r="I1676" i="5"/>
  <c r="I1677" i="5"/>
  <c r="I1678" i="5"/>
  <c r="I1679" i="5"/>
  <c r="I1680" i="5"/>
  <c r="I1681" i="5"/>
  <c r="I1682" i="5"/>
  <c r="I1683" i="5"/>
  <c r="I1684" i="5"/>
  <c r="I1685" i="5"/>
  <c r="I1686" i="5"/>
  <c r="I1687" i="5"/>
  <c r="I1688" i="5"/>
  <c r="I1689" i="5"/>
  <c r="I1690" i="5"/>
  <c r="I1691" i="5"/>
  <c r="I1692" i="5"/>
  <c r="I1693" i="5"/>
  <c r="I1694" i="5"/>
  <c r="I1695" i="5"/>
  <c r="I1696" i="5"/>
  <c r="I1697" i="5"/>
  <c r="I1698" i="5"/>
  <c r="I1699" i="5"/>
  <c r="I1700" i="5"/>
  <c r="I1701" i="5"/>
  <c r="I1702" i="5"/>
  <c r="I1703" i="5"/>
  <c r="I1704" i="5"/>
  <c r="I1705" i="5"/>
  <c r="I1706" i="5"/>
  <c r="I1707" i="5"/>
  <c r="I1708" i="5"/>
  <c r="I1709" i="5"/>
  <c r="I1710" i="5"/>
  <c r="I1711" i="5"/>
  <c r="I1712" i="5"/>
  <c r="I1713" i="5"/>
  <c r="I1714" i="5"/>
  <c r="I1715" i="5"/>
  <c r="I1716" i="5"/>
  <c r="I1717" i="5"/>
  <c r="I1718" i="5"/>
  <c r="I1719" i="5"/>
  <c r="I1720" i="5"/>
  <c r="I1721" i="5"/>
  <c r="I1722" i="5"/>
  <c r="I1723" i="5"/>
  <c r="I1724" i="5"/>
  <c r="I1725" i="5"/>
  <c r="I1726" i="5"/>
  <c r="I1727" i="5"/>
  <c r="I1728" i="5"/>
  <c r="I1729" i="5"/>
  <c r="I1730" i="5"/>
  <c r="I1731" i="5"/>
  <c r="I1732" i="5"/>
  <c r="I1733" i="5"/>
  <c r="I1734" i="5"/>
  <c r="I1735" i="5"/>
  <c r="I1736" i="5"/>
  <c r="I1737" i="5"/>
  <c r="I1738" i="5"/>
  <c r="I1739" i="5"/>
  <c r="I1740" i="5"/>
  <c r="I1741" i="5"/>
  <c r="I1742" i="5"/>
  <c r="I1743" i="5"/>
  <c r="I1744" i="5"/>
  <c r="I1745" i="5"/>
  <c r="I1746" i="5"/>
  <c r="I1747" i="5"/>
  <c r="I1748" i="5"/>
  <c r="I1749" i="5"/>
  <c r="I1750" i="5"/>
  <c r="I1751" i="5"/>
  <c r="I1752" i="5"/>
  <c r="I1753" i="5"/>
  <c r="I1754" i="5"/>
  <c r="I1755" i="5"/>
  <c r="I1756" i="5"/>
  <c r="I1757" i="5"/>
  <c r="I1758" i="5"/>
  <c r="I1759" i="5"/>
  <c r="I1760" i="5"/>
  <c r="I1761" i="5"/>
  <c r="I1762" i="5"/>
  <c r="I1763" i="5"/>
  <c r="I1764" i="5"/>
  <c r="I1765" i="5"/>
  <c r="I1766" i="5"/>
  <c r="I1767" i="5"/>
  <c r="I1768" i="5"/>
  <c r="I1769" i="5"/>
  <c r="I1770" i="5"/>
  <c r="I1771" i="5"/>
  <c r="I1772" i="5"/>
  <c r="I1773" i="5"/>
  <c r="I1774" i="5"/>
  <c r="I1775" i="5"/>
  <c r="I1776" i="5"/>
  <c r="I1777" i="5"/>
  <c r="I1778" i="5"/>
  <c r="I1779" i="5"/>
  <c r="I1780" i="5"/>
  <c r="I1781" i="5"/>
  <c r="I1782" i="5"/>
  <c r="I1783" i="5"/>
  <c r="I1784" i="5"/>
  <c r="I1785" i="5"/>
  <c r="I1786" i="5"/>
  <c r="I1787" i="5"/>
  <c r="I1788" i="5"/>
  <c r="I1789" i="5"/>
  <c r="I1790" i="5"/>
  <c r="I1791" i="5"/>
  <c r="I1792" i="5"/>
  <c r="I1793" i="5"/>
  <c r="I1794" i="5"/>
  <c r="I1795" i="5"/>
  <c r="I1796" i="5"/>
  <c r="I1797" i="5"/>
  <c r="I1798" i="5"/>
  <c r="I1799" i="5"/>
  <c r="I1800" i="5"/>
  <c r="I1801" i="5"/>
  <c r="I1802" i="5"/>
  <c r="I1803" i="5"/>
  <c r="I1804" i="5"/>
  <c r="I1805" i="5"/>
  <c r="I1806" i="5"/>
  <c r="I1807" i="5"/>
  <c r="I1808" i="5"/>
  <c r="I1809" i="5"/>
  <c r="I1810" i="5"/>
  <c r="I1811" i="5"/>
  <c r="I1812" i="5"/>
  <c r="I1813" i="5"/>
  <c r="I1814" i="5"/>
  <c r="I1815" i="5"/>
  <c r="I1816" i="5"/>
  <c r="I1817" i="5"/>
  <c r="I1818" i="5"/>
  <c r="I1819" i="5"/>
  <c r="I1820" i="5"/>
  <c r="I1821" i="5"/>
  <c r="I1822" i="5"/>
  <c r="I1823" i="5"/>
  <c r="I1824" i="5"/>
  <c r="I1825" i="5"/>
  <c r="I1826" i="5"/>
  <c r="I1827" i="5"/>
  <c r="I1828" i="5"/>
  <c r="I1829" i="5"/>
  <c r="I1830" i="5"/>
  <c r="I1831" i="5"/>
  <c r="I1832" i="5"/>
  <c r="I1833" i="5"/>
  <c r="I1834" i="5"/>
  <c r="I1835" i="5"/>
  <c r="I1836" i="5"/>
  <c r="I1837" i="5"/>
  <c r="I1838" i="5"/>
  <c r="I1839" i="5"/>
  <c r="I1840" i="5"/>
  <c r="I1841" i="5"/>
  <c r="I1842" i="5"/>
  <c r="I1843" i="5"/>
  <c r="I1844" i="5"/>
  <c r="I1845" i="5"/>
  <c r="I1846" i="5"/>
  <c r="I1847" i="5"/>
  <c r="I1848" i="5"/>
  <c r="I1849" i="5"/>
  <c r="I1850" i="5"/>
  <c r="I1851" i="5"/>
  <c r="I1852" i="5"/>
  <c r="I1853" i="5"/>
  <c r="I1854" i="5"/>
  <c r="I1855" i="5"/>
  <c r="I1856" i="5"/>
  <c r="I1857" i="5"/>
  <c r="I1858" i="5"/>
  <c r="I1859" i="5"/>
  <c r="I1860" i="5"/>
  <c r="I1861" i="5"/>
  <c r="I1862" i="5"/>
  <c r="I1863" i="5"/>
  <c r="I1864" i="5"/>
  <c r="I1865" i="5"/>
  <c r="I1866" i="5"/>
  <c r="I1867" i="5"/>
  <c r="I1868" i="5"/>
  <c r="I1869" i="5"/>
  <c r="I1870" i="5"/>
  <c r="I1871" i="5"/>
  <c r="I1872" i="5"/>
  <c r="I1873" i="5"/>
  <c r="I1874" i="5"/>
  <c r="I1875" i="5"/>
  <c r="I1876" i="5"/>
  <c r="I1877" i="5"/>
  <c r="I1878" i="5"/>
  <c r="I1879" i="5"/>
  <c r="I1880" i="5"/>
  <c r="I1881" i="5"/>
  <c r="I1882" i="5"/>
  <c r="I1883" i="5"/>
  <c r="I1884" i="5"/>
  <c r="I1885" i="5"/>
  <c r="I1886" i="5"/>
  <c r="I1887" i="5"/>
  <c r="I1888" i="5"/>
  <c r="I1889" i="5"/>
  <c r="I1890" i="5"/>
  <c r="I1891" i="5"/>
  <c r="I1892" i="5"/>
  <c r="I1893" i="5"/>
  <c r="I1894" i="5"/>
  <c r="I1895" i="5"/>
  <c r="I1896" i="5"/>
  <c r="I1897" i="5"/>
  <c r="I1898" i="5"/>
  <c r="I1899" i="5"/>
  <c r="I1900" i="5"/>
  <c r="I1901" i="5"/>
  <c r="I1902" i="5"/>
  <c r="I1903" i="5"/>
  <c r="I1904" i="5"/>
  <c r="I1905" i="5"/>
  <c r="I1906" i="5"/>
  <c r="I1907" i="5"/>
  <c r="I1908" i="5"/>
  <c r="I1909" i="5"/>
  <c r="I1910" i="5"/>
  <c r="I1911" i="5"/>
  <c r="I1912" i="5"/>
  <c r="I1913" i="5"/>
  <c r="I1914" i="5"/>
  <c r="I1915" i="5"/>
  <c r="I1916" i="5"/>
  <c r="I1917" i="5"/>
  <c r="I1918" i="5"/>
  <c r="I1919" i="5"/>
  <c r="I1920" i="5"/>
  <c r="I1921" i="5"/>
  <c r="I1922" i="5"/>
  <c r="I1923" i="5"/>
  <c r="I1924" i="5"/>
  <c r="I1925" i="5"/>
  <c r="I1926" i="5"/>
  <c r="I1927" i="5"/>
  <c r="I1928" i="5"/>
  <c r="I1929" i="5"/>
  <c r="I1930" i="5"/>
  <c r="I1931" i="5"/>
  <c r="I1932" i="5"/>
  <c r="I1933" i="5"/>
  <c r="I1934" i="5"/>
  <c r="I1935" i="5"/>
  <c r="I1936" i="5"/>
  <c r="I1937" i="5"/>
  <c r="I1938" i="5"/>
  <c r="I1939" i="5"/>
  <c r="I1940" i="5"/>
  <c r="I1941" i="5"/>
  <c r="I1942" i="5"/>
  <c r="I1943" i="5"/>
  <c r="I1944" i="5"/>
  <c r="I1945" i="5"/>
  <c r="I1946" i="5"/>
  <c r="I1947" i="5"/>
  <c r="I1948" i="5"/>
  <c r="I1949" i="5"/>
  <c r="I1950" i="5"/>
  <c r="I1951" i="5"/>
  <c r="I1952" i="5"/>
  <c r="I1953" i="5"/>
  <c r="I1954" i="5"/>
  <c r="I1955" i="5"/>
  <c r="I1956" i="5"/>
  <c r="I1957" i="5"/>
  <c r="I1958" i="5"/>
  <c r="I1959" i="5"/>
  <c r="I1960" i="5"/>
  <c r="I1961" i="5"/>
  <c r="I1962" i="5"/>
  <c r="I1963" i="5"/>
  <c r="I1964" i="5"/>
  <c r="I1965" i="5"/>
  <c r="I1966" i="5"/>
  <c r="I1967" i="5"/>
  <c r="I1968" i="5"/>
  <c r="I1969" i="5"/>
  <c r="I1970" i="5"/>
  <c r="I1971" i="5"/>
  <c r="I1972" i="5"/>
  <c r="I1973" i="5"/>
  <c r="I1974" i="5"/>
  <c r="I1975" i="5"/>
  <c r="I1976" i="5"/>
  <c r="I1977" i="5"/>
  <c r="I1978" i="5"/>
  <c r="I1979" i="5"/>
  <c r="I1980" i="5"/>
  <c r="I1981" i="5"/>
  <c r="I1982" i="5"/>
  <c r="I1983" i="5"/>
  <c r="I1984" i="5"/>
  <c r="I1985" i="5"/>
  <c r="I1986" i="5"/>
  <c r="I1987" i="5"/>
  <c r="I1988" i="5"/>
  <c r="I1989" i="5"/>
  <c r="I1990" i="5"/>
  <c r="I1991" i="5"/>
  <c r="I1992" i="5"/>
  <c r="I1993" i="5"/>
  <c r="I1994" i="5"/>
  <c r="I1995" i="5"/>
  <c r="I1996" i="5"/>
  <c r="I1997" i="5"/>
  <c r="I1998" i="5"/>
  <c r="I1999" i="5"/>
  <c r="I2000" i="5"/>
  <c r="I2001" i="5"/>
  <c r="I2002" i="5"/>
  <c r="I2003" i="5"/>
  <c r="I2004" i="5"/>
  <c r="I2005" i="5"/>
  <c r="I2006" i="5"/>
  <c r="I2007" i="5"/>
  <c r="I2008" i="5"/>
  <c r="I2009" i="5"/>
  <c r="I2010" i="5"/>
  <c r="I2011" i="5"/>
  <c r="I2012" i="5"/>
  <c r="I2013" i="5"/>
  <c r="I2014" i="5"/>
  <c r="I2015" i="5"/>
  <c r="I2016" i="5"/>
  <c r="I2017" i="5"/>
  <c r="I2018" i="5"/>
  <c r="I2019" i="5"/>
  <c r="I2020" i="5"/>
  <c r="I2021" i="5"/>
  <c r="I2022" i="5"/>
  <c r="I2023" i="5"/>
  <c r="I2024" i="5"/>
  <c r="I2025" i="5"/>
  <c r="I2026" i="5"/>
  <c r="I2027" i="5"/>
  <c r="I2028" i="5"/>
  <c r="I2029" i="5"/>
  <c r="I2030" i="5"/>
  <c r="I2031" i="5"/>
  <c r="I2032" i="5"/>
  <c r="I2033" i="5"/>
  <c r="I2034" i="5"/>
  <c r="I2035" i="5"/>
  <c r="I2036" i="5"/>
  <c r="I2037" i="5"/>
  <c r="I2038" i="5"/>
  <c r="I2039" i="5"/>
  <c r="I2040" i="5"/>
  <c r="I2041" i="5"/>
  <c r="I2042" i="5"/>
  <c r="I2043" i="5"/>
  <c r="I2044" i="5"/>
  <c r="I2045" i="5"/>
  <c r="I2046" i="5"/>
  <c r="I2047" i="5"/>
  <c r="I2048" i="5"/>
  <c r="I2049" i="5"/>
  <c r="I2050" i="5"/>
  <c r="I2051" i="5"/>
  <c r="I2052" i="5"/>
  <c r="I2053" i="5"/>
  <c r="I2054" i="5"/>
  <c r="I2055" i="5"/>
  <c r="I2056" i="5"/>
  <c r="I2057" i="5"/>
  <c r="I2058" i="5"/>
  <c r="I2059" i="5"/>
  <c r="I2060" i="5"/>
  <c r="I2061" i="5"/>
  <c r="I2062" i="5"/>
  <c r="I2063" i="5"/>
  <c r="I2064" i="5"/>
  <c r="I2065" i="5"/>
  <c r="I2066" i="5"/>
  <c r="I2067" i="5"/>
  <c r="I2068" i="5"/>
  <c r="I2069" i="5"/>
  <c r="I2070" i="5"/>
  <c r="I2071" i="5"/>
  <c r="I2072" i="5"/>
  <c r="I2073" i="5"/>
  <c r="I2074" i="5"/>
  <c r="I2075" i="5"/>
  <c r="I2076" i="5"/>
  <c r="I2077" i="5"/>
  <c r="I2078" i="5"/>
  <c r="I2079" i="5"/>
  <c r="I2080" i="5"/>
  <c r="I2081" i="5"/>
  <c r="I2082" i="5"/>
  <c r="I2083" i="5"/>
  <c r="I2084" i="5"/>
  <c r="I2085" i="5"/>
  <c r="I2086" i="5"/>
  <c r="I2087" i="5"/>
  <c r="I2088" i="5"/>
  <c r="I2089" i="5"/>
  <c r="I2090" i="5"/>
  <c r="I2091" i="5"/>
  <c r="I2092" i="5"/>
  <c r="I2093" i="5"/>
  <c r="I2094" i="5"/>
  <c r="I2095" i="5"/>
  <c r="I2096" i="5"/>
  <c r="I2097" i="5"/>
  <c r="I2098" i="5"/>
  <c r="I2099" i="5"/>
  <c r="I2100" i="5"/>
  <c r="I2101" i="5"/>
  <c r="I2102" i="5"/>
  <c r="I2103" i="5"/>
  <c r="I2104" i="5"/>
  <c r="I2105" i="5"/>
  <c r="I2106" i="5"/>
  <c r="I2107" i="5"/>
  <c r="I2108" i="5"/>
  <c r="I2109" i="5"/>
  <c r="I2110" i="5"/>
  <c r="I2111" i="5"/>
  <c r="I2112" i="5"/>
  <c r="I2113" i="5"/>
  <c r="I2114" i="5"/>
  <c r="I2115" i="5"/>
  <c r="I2116" i="5"/>
  <c r="I2117" i="5"/>
  <c r="I2118" i="5"/>
  <c r="I2119" i="5"/>
  <c r="I2120" i="5"/>
  <c r="I2121" i="5"/>
  <c r="I2122" i="5"/>
  <c r="I2123" i="5"/>
  <c r="I2124" i="5"/>
  <c r="I2125" i="5"/>
  <c r="I2126" i="5"/>
  <c r="I2127" i="5"/>
  <c r="I2128" i="5"/>
  <c r="I2129" i="5"/>
  <c r="I2130" i="5"/>
  <c r="I2131" i="5"/>
  <c r="I2132" i="5"/>
  <c r="I2133" i="5"/>
  <c r="I2134" i="5"/>
  <c r="I2135" i="5"/>
  <c r="I2136" i="5"/>
  <c r="I2137" i="5"/>
  <c r="I2138" i="5"/>
  <c r="I2139" i="5"/>
  <c r="I2140" i="5"/>
  <c r="I2141" i="5"/>
  <c r="I2142" i="5"/>
  <c r="I2143" i="5"/>
  <c r="I2144" i="5"/>
  <c r="I2145" i="5"/>
  <c r="I2146" i="5"/>
  <c r="I2147" i="5"/>
  <c r="I2148" i="5"/>
  <c r="I2149" i="5"/>
  <c r="I2150" i="5"/>
  <c r="I2151" i="5"/>
  <c r="I2152" i="5"/>
  <c r="I2153" i="5"/>
  <c r="I2154" i="5"/>
  <c r="I2155" i="5"/>
  <c r="I2156" i="5"/>
  <c r="I2157" i="5"/>
  <c r="I2158" i="5"/>
  <c r="I2159" i="5"/>
  <c r="I2160" i="5"/>
  <c r="I2161" i="5"/>
  <c r="I2162" i="5"/>
  <c r="I2163" i="5"/>
  <c r="I2164" i="5"/>
  <c r="I2165" i="5"/>
  <c r="I2166" i="5"/>
  <c r="I2167" i="5"/>
  <c r="I2168" i="5"/>
  <c r="I2169" i="5"/>
  <c r="I2170" i="5"/>
  <c r="I2171" i="5"/>
  <c r="I2172" i="5"/>
  <c r="I2173" i="5"/>
  <c r="I2174" i="5"/>
  <c r="I2175" i="5"/>
  <c r="I2176" i="5"/>
  <c r="I2177" i="5"/>
  <c r="I2178" i="5"/>
  <c r="I2179" i="5"/>
  <c r="I2180" i="5"/>
  <c r="I2181" i="5"/>
  <c r="I2182" i="5"/>
  <c r="I2183" i="5"/>
  <c r="I2184" i="5"/>
  <c r="I2185" i="5"/>
  <c r="I2186" i="5"/>
  <c r="I2187" i="5"/>
  <c r="I2188" i="5"/>
  <c r="I2189" i="5"/>
  <c r="I2190" i="5"/>
  <c r="I2191" i="5"/>
  <c r="I2192" i="5"/>
  <c r="I2193" i="5"/>
  <c r="I2194" i="5"/>
  <c r="I2195" i="5"/>
  <c r="I2196" i="5"/>
  <c r="I2197" i="5"/>
  <c r="I2198" i="5"/>
  <c r="I2199" i="5"/>
  <c r="I2200" i="5"/>
  <c r="I2201" i="5"/>
  <c r="I2202" i="5"/>
  <c r="I2203" i="5"/>
  <c r="I2204" i="5"/>
  <c r="I2205" i="5"/>
  <c r="I2206" i="5"/>
  <c r="I2207" i="5"/>
  <c r="I2208" i="5"/>
  <c r="I2209" i="5"/>
  <c r="I2210" i="5"/>
  <c r="I2211" i="5"/>
  <c r="I2212" i="5"/>
  <c r="I2213" i="5"/>
  <c r="I2214" i="5"/>
  <c r="I2215" i="5"/>
  <c r="I2216" i="5"/>
  <c r="I2217" i="5"/>
  <c r="I2218" i="5"/>
  <c r="I2219" i="5"/>
  <c r="I2220" i="5"/>
  <c r="I2221" i="5"/>
  <c r="I2222" i="5"/>
  <c r="I2223" i="5"/>
  <c r="I2224" i="5"/>
  <c r="I2225" i="5"/>
  <c r="I2226" i="5"/>
  <c r="I2227" i="5"/>
  <c r="I2228" i="5"/>
  <c r="I2229" i="5"/>
  <c r="I2230" i="5"/>
  <c r="I2231" i="5"/>
  <c r="I2232" i="5"/>
  <c r="I2233" i="5"/>
  <c r="I2234" i="5"/>
  <c r="I2235" i="5"/>
  <c r="I2236" i="5"/>
  <c r="I2237" i="5"/>
  <c r="I2238" i="5"/>
  <c r="I2239" i="5"/>
  <c r="I2240" i="5"/>
  <c r="I2241" i="5"/>
  <c r="I2242" i="5"/>
  <c r="I2243" i="5"/>
  <c r="I2244" i="5"/>
  <c r="I2245" i="5"/>
  <c r="I2246" i="5"/>
  <c r="I2247" i="5"/>
  <c r="I2248" i="5"/>
  <c r="I2249" i="5"/>
  <c r="I2250" i="5"/>
  <c r="I2251" i="5"/>
  <c r="I2252" i="5"/>
  <c r="I2253" i="5"/>
  <c r="I2254" i="5"/>
  <c r="I2255" i="5"/>
  <c r="I2256" i="5"/>
  <c r="I2257" i="5"/>
  <c r="I2258" i="5"/>
  <c r="I2259" i="5"/>
  <c r="I2260" i="5"/>
  <c r="I2261" i="5"/>
  <c r="I2262" i="5"/>
  <c r="I2263" i="5"/>
  <c r="I2264" i="5"/>
  <c r="I2265" i="5"/>
  <c r="I2266" i="5"/>
  <c r="I2267" i="5"/>
  <c r="I2268" i="5"/>
  <c r="I2269" i="5"/>
  <c r="I2270" i="5"/>
  <c r="I2271" i="5"/>
  <c r="I2272" i="5"/>
  <c r="I2273" i="5"/>
  <c r="I2274" i="5"/>
  <c r="I2275" i="5"/>
  <c r="I2276" i="5"/>
  <c r="I2277" i="5"/>
  <c r="I2278" i="5"/>
  <c r="I2279" i="5"/>
  <c r="I2280" i="5"/>
  <c r="I2281" i="5"/>
  <c r="I2282" i="5"/>
  <c r="I2283" i="5"/>
  <c r="I2284" i="5"/>
  <c r="I2285" i="5"/>
  <c r="I2286" i="5"/>
  <c r="I2287" i="5"/>
  <c r="I2288" i="5"/>
  <c r="I2289" i="5"/>
  <c r="I2290" i="5"/>
  <c r="I2291" i="5"/>
  <c r="I2292" i="5"/>
  <c r="I2293" i="5"/>
  <c r="I2294" i="5"/>
  <c r="I2295" i="5"/>
  <c r="I2296" i="5"/>
  <c r="I2297" i="5"/>
  <c r="I2298" i="5"/>
  <c r="I2299" i="5"/>
  <c r="I2300" i="5"/>
  <c r="I2301" i="5"/>
  <c r="I2302" i="5"/>
  <c r="I2303" i="5"/>
  <c r="I2304" i="5"/>
  <c r="I2305" i="5"/>
  <c r="I2306" i="5"/>
  <c r="I2307" i="5"/>
  <c r="I2308" i="5"/>
  <c r="I2309" i="5"/>
  <c r="I2310" i="5"/>
  <c r="I2311" i="5"/>
  <c r="I2312" i="5"/>
  <c r="I2313" i="5"/>
  <c r="I2314" i="5"/>
  <c r="I2315" i="5"/>
  <c r="I2316" i="5"/>
  <c r="I2317" i="5"/>
  <c r="I2318" i="5"/>
  <c r="I2319" i="5"/>
  <c r="I2320" i="5"/>
  <c r="I2321" i="5"/>
  <c r="I2322" i="5"/>
  <c r="I2323" i="5"/>
  <c r="I2324" i="5"/>
  <c r="I2325" i="5"/>
  <c r="I2326" i="5"/>
  <c r="I2327" i="5"/>
  <c r="I2328" i="5"/>
  <c r="I2329" i="5"/>
  <c r="I2330" i="5"/>
  <c r="I2331" i="5"/>
  <c r="I2332" i="5"/>
  <c r="I2333" i="5"/>
  <c r="I2334" i="5"/>
  <c r="I2335" i="5"/>
  <c r="I2336" i="5"/>
  <c r="I2337" i="5"/>
  <c r="I2338" i="5"/>
  <c r="I2339" i="5"/>
  <c r="I2340" i="5"/>
  <c r="I2341" i="5"/>
  <c r="I2342" i="5"/>
  <c r="I2343" i="5"/>
  <c r="I2344" i="5"/>
  <c r="I2345" i="5"/>
  <c r="I2346" i="5"/>
  <c r="I2347" i="5"/>
  <c r="I2348" i="5"/>
  <c r="I2349" i="5"/>
  <c r="I2350" i="5"/>
  <c r="I2351" i="5"/>
  <c r="I2352" i="5"/>
  <c r="I2353" i="5"/>
  <c r="I2354" i="5"/>
  <c r="I2355" i="5"/>
  <c r="I2356" i="5"/>
  <c r="I2357" i="5"/>
  <c r="I2358" i="5"/>
  <c r="I2359" i="5"/>
  <c r="I2360" i="5"/>
  <c r="I2361" i="5"/>
  <c r="I2362" i="5"/>
  <c r="I2363" i="5"/>
  <c r="I2364" i="5"/>
  <c r="I2365" i="5"/>
  <c r="I2366" i="5"/>
  <c r="I2367" i="5"/>
  <c r="I2368" i="5"/>
  <c r="I2369" i="5"/>
  <c r="I2370" i="5"/>
  <c r="I2371" i="5"/>
  <c r="I2372" i="5"/>
  <c r="I2373" i="5"/>
  <c r="I2374" i="5"/>
  <c r="I2375" i="5"/>
  <c r="I2376" i="5"/>
  <c r="I2377" i="5"/>
  <c r="I2378" i="5"/>
  <c r="I2379" i="5"/>
  <c r="I2380" i="5"/>
  <c r="I2381" i="5"/>
  <c r="I2382" i="5"/>
  <c r="I2383" i="5"/>
  <c r="I2384" i="5"/>
  <c r="I2385" i="5"/>
  <c r="I2386" i="5"/>
  <c r="I2387" i="5"/>
  <c r="I2388" i="5"/>
  <c r="I2389" i="5"/>
  <c r="I2390" i="5"/>
  <c r="I2391" i="5"/>
  <c r="I2392" i="5"/>
  <c r="I2393" i="5"/>
  <c r="I2394" i="5"/>
  <c r="I2395" i="5"/>
  <c r="I2396" i="5"/>
  <c r="I2397" i="5"/>
  <c r="I2398" i="5"/>
  <c r="I2399" i="5"/>
  <c r="I2400" i="5"/>
  <c r="I2401" i="5"/>
  <c r="I2402" i="5"/>
  <c r="I2403" i="5"/>
  <c r="I2404" i="5"/>
  <c r="I2405" i="5"/>
  <c r="I2406" i="5"/>
  <c r="I2407" i="5"/>
  <c r="I2408" i="5"/>
  <c r="I2409" i="5"/>
  <c r="I2410" i="5"/>
  <c r="I2411" i="5"/>
  <c r="I2412" i="5"/>
  <c r="I2413" i="5"/>
  <c r="I2414" i="5"/>
  <c r="I2415" i="5"/>
  <c r="I2416" i="5"/>
  <c r="I2417" i="5"/>
  <c r="I2418" i="5"/>
  <c r="I2419" i="5"/>
  <c r="I2420" i="5"/>
  <c r="I2421" i="5"/>
  <c r="I2422" i="5"/>
  <c r="I2423" i="5"/>
  <c r="I2424" i="5"/>
  <c r="I2425" i="5"/>
  <c r="I2426" i="5"/>
  <c r="I2427" i="5"/>
  <c r="I2428" i="5"/>
  <c r="I2429" i="5"/>
  <c r="I2430" i="5"/>
  <c r="I2431" i="5"/>
  <c r="I2432" i="5"/>
  <c r="I2433" i="5"/>
  <c r="I2434" i="5"/>
  <c r="I2435" i="5"/>
  <c r="I2436" i="5"/>
  <c r="I2437" i="5"/>
  <c r="I2438" i="5"/>
  <c r="I2439" i="5"/>
  <c r="I2440" i="5"/>
  <c r="I2441" i="5"/>
  <c r="I2442" i="5"/>
  <c r="I2443" i="5"/>
  <c r="I2444" i="5"/>
  <c r="I2445" i="5"/>
  <c r="I2446" i="5"/>
  <c r="I2447" i="5"/>
  <c r="I2448" i="5"/>
  <c r="I2449" i="5"/>
  <c r="I2450" i="5"/>
  <c r="I2451" i="5"/>
  <c r="I2452" i="5"/>
  <c r="I2453" i="5"/>
  <c r="I2454" i="5"/>
  <c r="I2455" i="5"/>
  <c r="I2456" i="5"/>
  <c r="I2457" i="5"/>
  <c r="I2458" i="5"/>
  <c r="I2459" i="5"/>
  <c r="I2460" i="5"/>
  <c r="I2461" i="5"/>
  <c r="I2462" i="5"/>
  <c r="I2463" i="5"/>
  <c r="I2464" i="5"/>
  <c r="I2465" i="5"/>
  <c r="I2466" i="5"/>
  <c r="I2467" i="5"/>
  <c r="I2468" i="5"/>
  <c r="I2469" i="5"/>
  <c r="I2470" i="5"/>
  <c r="I2471" i="5"/>
  <c r="I2472" i="5"/>
  <c r="I2473" i="5"/>
  <c r="I2474" i="5"/>
  <c r="I2475" i="5"/>
  <c r="I2476" i="5"/>
  <c r="I2477" i="5"/>
  <c r="I2478" i="5"/>
  <c r="I2479" i="5"/>
  <c r="I2480" i="5"/>
  <c r="I2481" i="5"/>
  <c r="I2482" i="5"/>
  <c r="I2483" i="5"/>
  <c r="I2484" i="5"/>
  <c r="I2485" i="5"/>
  <c r="I2486" i="5"/>
  <c r="I2487" i="5"/>
  <c r="I2488" i="5"/>
  <c r="I2489" i="5"/>
  <c r="I2490" i="5"/>
  <c r="I2491" i="5"/>
  <c r="I2492" i="5"/>
  <c r="I2493" i="5"/>
  <c r="I2494" i="5"/>
  <c r="I2495" i="5"/>
  <c r="I2496" i="5"/>
  <c r="I2497" i="5"/>
  <c r="I2498" i="5"/>
  <c r="I2499" i="5"/>
  <c r="I2500" i="5"/>
  <c r="I2501" i="5"/>
  <c r="I2502" i="5"/>
  <c r="I2503" i="5"/>
  <c r="I2504" i="5"/>
  <c r="I2505" i="5"/>
  <c r="I2506" i="5"/>
  <c r="I2507" i="5"/>
  <c r="I2508" i="5"/>
  <c r="I2509" i="5"/>
  <c r="I2510" i="5"/>
  <c r="I2511" i="5"/>
  <c r="I2512" i="5"/>
  <c r="I2513" i="5"/>
  <c r="I2514" i="5"/>
  <c r="I2515" i="5"/>
  <c r="I2516" i="5"/>
  <c r="I2517" i="5"/>
  <c r="I2518" i="5"/>
  <c r="I2519" i="5"/>
  <c r="I2520" i="5"/>
  <c r="I2521" i="5"/>
  <c r="I2522" i="5"/>
  <c r="I2523" i="5"/>
  <c r="I2524" i="5"/>
  <c r="I2525" i="5"/>
  <c r="I2526" i="5"/>
  <c r="I2527" i="5"/>
  <c r="I2528" i="5"/>
  <c r="I2529" i="5"/>
  <c r="I2530" i="5"/>
  <c r="I2531" i="5"/>
  <c r="I2532" i="5"/>
  <c r="I2533" i="5"/>
  <c r="I2534" i="5"/>
  <c r="I2535" i="5"/>
  <c r="I2536" i="5"/>
  <c r="I2537" i="5"/>
  <c r="I2538" i="5"/>
  <c r="I2539" i="5"/>
  <c r="I2540" i="5"/>
  <c r="I2541" i="5"/>
  <c r="I2542" i="5"/>
  <c r="I2543" i="5"/>
  <c r="I2544" i="5"/>
  <c r="I2545" i="5"/>
  <c r="I2546" i="5"/>
  <c r="I2547" i="5"/>
  <c r="I2548" i="5"/>
  <c r="I2549" i="5"/>
  <c r="I2550" i="5"/>
  <c r="I2551" i="5"/>
  <c r="I2552" i="5"/>
  <c r="I2553" i="5"/>
  <c r="I2554" i="5"/>
  <c r="I2555" i="5"/>
  <c r="I2556" i="5"/>
  <c r="I2557" i="5"/>
  <c r="I2558" i="5"/>
  <c r="I2559" i="5"/>
  <c r="I2560" i="5"/>
  <c r="I2561" i="5"/>
  <c r="I2562" i="5"/>
  <c r="I2563" i="5"/>
  <c r="I2564" i="5"/>
  <c r="I2565" i="5"/>
  <c r="I2566" i="5"/>
  <c r="I2567" i="5"/>
  <c r="I2568" i="5"/>
  <c r="I2569" i="5"/>
  <c r="I2570" i="5"/>
  <c r="I2571" i="5"/>
  <c r="I2572" i="5"/>
  <c r="I2573" i="5"/>
  <c r="I2574" i="5"/>
  <c r="I2575" i="5"/>
  <c r="I2576" i="5"/>
  <c r="I2577" i="5"/>
  <c r="I2578" i="5"/>
  <c r="I2579" i="5"/>
  <c r="I2580" i="5"/>
  <c r="I2581" i="5"/>
  <c r="I2582" i="5"/>
  <c r="I2583" i="5"/>
  <c r="I2584" i="5"/>
  <c r="I2585" i="5"/>
  <c r="I2586" i="5"/>
  <c r="I2587" i="5"/>
  <c r="I2588" i="5"/>
  <c r="I2589" i="5"/>
  <c r="I2590" i="5"/>
  <c r="I2591" i="5"/>
  <c r="I2592" i="5"/>
  <c r="I2593" i="5"/>
  <c r="I2594" i="5"/>
  <c r="I2595" i="5"/>
  <c r="I2596" i="5"/>
  <c r="I2597" i="5"/>
  <c r="I2598" i="5"/>
  <c r="I2599" i="5"/>
  <c r="I2600" i="5"/>
  <c r="I2601" i="5"/>
  <c r="I2602" i="5"/>
  <c r="I2603" i="5"/>
  <c r="I2604" i="5"/>
  <c r="I2605" i="5"/>
  <c r="I2606" i="5"/>
  <c r="I2607" i="5"/>
  <c r="I2608" i="5"/>
  <c r="I2609" i="5"/>
  <c r="I2610" i="5"/>
  <c r="I2611" i="5"/>
  <c r="I2612" i="5"/>
  <c r="I2613" i="5"/>
  <c r="I2614" i="5"/>
  <c r="I2615" i="5"/>
  <c r="I2616" i="5"/>
  <c r="I2617" i="5"/>
  <c r="I2618" i="5"/>
  <c r="I2619" i="5"/>
  <c r="I2620" i="5"/>
  <c r="I2621" i="5"/>
  <c r="I2622" i="5"/>
  <c r="I2623" i="5"/>
  <c r="I2624" i="5"/>
  <c r="I2625" i="5"/>
  <c r="I2626" i="5"/>
  <c r="I2627" i="5"/>
  <c r="I2628" i="5"/>
  <c r="I2629" i="5"/>
  <c r="I2630" i="5"/>
  <c r="I2631" i="5"/>
  <c r="I2632" i="5"/>
  <c r="I2633" i="5"/>
  <c r="I2634" i="5"/>
  <c r="I2635" i="5"/>
  <c r="I2636" i="5"/>
  <c r="I2637" i="5"/>
  <c r="I2638" i="5"/>
  <c r="I2639" i="5"/>
  <c r="I2640" i="5"/>
  <c r="I2641" i="5"/>
  <c r="I2642" i="5"/>
  <c r="I2643" i="5"/>
  <c r="I2644" i="5"/>
  <c r="I2645" i="5"/>
  <c r="I2646" i="5"/>
  <c r="I2647" i="5"/>
  <c r="I2648" i="5"/>
  <c r="I2649" i="5"/>
  <c r="I2650" i="5"/>
  <c r="I2651" i="5"/>
  <c r="I2652" i="5"/>
  <c r="I2653" i="5"/>
  <c r="I2654" i="5"/>
  <c r="I2655" i="5"/>
  <c r="I2656" i="5"/>
  <c r="I2657" i="5"/>
  <c r="I2658" i="5"/>
  <c r="I2659" i="5"/>
  <c r="I2660" i="5"/>
  <c r="I2661" i="5"/>
  <c r="I2662" i="5"/>
  <c r="I2663" i="5"/>
  <c r="I2664" i="5"/>
  <c r="I2665" i="5"/>
  <c r="I2666" i="5"/>
  <c r="I2667" i="5"/>
  <c r="I2668" i="5"/>
  <c r="I2669" i="5"/>
  <c r="I2670" i="5"/>
  <c r="I2671" i="5"/>
  <c r="I2672" i="5"/>
  <c r="I2673" i="5"/>
  <c r="I2674" i="5"/>
  <c r="I2675" i="5"/>
  <c r="I2676" i="5"/>
  <c r="I2677" i="5"/>
  <c r="I2678" i="5"/>
  <c r="I2679" i="5"/>
  <c r="I2680" i="5"/>
  <c r="I2681" i="5"/>
  <c r="I2682" i="5"/>
  <c r="I2683" i="5"/>
  <c r="I2684" i="5"/>
  <c r="I2685" i="5"/>
  <c r="I2686" i="5"/>
  <c r="I2687" i="5"/>
  <c r="I2688" i="5"/>
  <c r="I2689" i="5"/>
  <c r="I2690" i="5"/>
  <c r="I2691" i="5"/>
  <c r="I2692" i="5"/>
  <c r="I2693" i="5"/>
  <c r="I2694" i="5"/>
  <c r="I2695" i="5"/>
  <c r="I2696" i="5"/>
  <c r="I2697" i="5"/>
  <c r="I2698" i="5"/>
  <c r="I2699" i="5"/>
  <c r="I2700" i="5"/>
  <c r="I2701" i="5"/>
  <c r="I2702" i="5"/>
  <c r="I2703" i="5"/>
  <c r="I2704" i="5"/>
  <c r="I2705" i="5"/>
  <c r="I2706" i="5"/>
  <c r="I2707" i="5"/>
  <c r="I2708" i="5"/>
  <c r="I2709" i="5"/>
  <c r="I2710" i="5"/>
  <c r="I2711" i="5"/>
  <c r="I2712" i="5"/>
  <c r="I2713" i="5"/>
  <c r="I2714" i="5"/>
  <c r="I2715" i="5"/>
  <c r="I2716" i="5"/>
  <c r="I2717" i="5"/>
  <c r="I2718" i="5"/>
  <c r="I2719" i="5"/>
  <c r="I2720" i="5"/>
  <c r="I2721" i="5"/>
  <c r="I2722" i="5"/>
  <c r="I2723" i="5"/>
  <c r="I2724" i="5"/>
  <c r="I2725" i="5"/>
  <c r="I2726" i="5"/>
  <c r="I2727" i="5"/>
  <c r="I2728" i="5"/>
  <c r="I2729" i="5"/>
  <c r="I2730" i="5"/>
  <c r="I2731" i="5"/>
  <c r="I2732" i="5"/>
  <c r="I2733" i="5"/>
  <c r="I2734" i="5"/>
  <c r="I2735" i="5"/>
  <c r="I2736" i="5"/>
  <c r="I2737" i="5"/>
  <c r="I2738" i="5"/>
  <c r="I2739" i="5"/>
  <c r="I2740" i="5"/>
  <c r="I2741" i="5"/>
  <c r="I2742" i="5"/>
  <c r="I2743" i="5"/>
  <c r="I2744" i="5"/>
  <c r="I2745" i="5"/>
  <c r="I2746" i="5"/>
  <c r="I2747" i="5"/>
  <c r="I2748" i="5"/>
  <c r="I2749" i="5"/>
  <c r="I2750" i="5"/>
  <c r="I2751" i="5"/>
  <c r="I2752" i="5"/>
  <c r="I2753" i="5"/>
  <c r="I2754" i="5"/>
  <c r="I2755" i="5"/>
  <c r="I2756" i="5"/>
  <c r="I2757" i="5"/>
  <c r="I2758" i="5"/>
  <c r="I2759" i="5"/>
  <c r="I2760" i="5"/>
  <c r="I2761" i="5"/>
  <c r="I2762" i="5"/>
  <c r="I2763" i="5"/>
  <c r="I2764" i="5"/>
  <c r="I2765" i="5"/>
  <c r="I2766" i="5"/>
  <c r="I2767" i="5"/>
  <c r="I2768" i="5"/>
  <c r="I2769" i="5"/>
  <c r="I2770" i="5"/>
  <c r="I2771" i="5"/>
  <c r="I2772" i="5"/>
  <c r="I2773" i="5"/>
  <c r="I2774" i="5"/>
  <c r="I2775" i="5"/>
  <c r="I2776" i="5"/>
  <c r="I2777" i="5"/>
  <c r="I2778" i="5"/>
  <c r="I2779" i="5"/>
  <c r="I2780" i="5"/>
  <c r="I2781" i="5"/>
  <c r="I2782" i="5"/>
  <c r="I2783" i="5"/>
  <c r="I2784" i="5"/>
  <c r="I2785" i="5"/>
  <c r="I2786" i="5"/>
  <c r="I2787" i="5"/>
  <c r="I2788" i="5"/>
  <c r="I2789" i="5"/>
  <c r="I2790" i="5"/>
  <c r="I2791" i="5"/>
  <c r="I2792" i="5"/>
  <c r="I2793" i="5"/>
  <c r="I2794" i="5"/>
  <c r="I2795" i="5"/>
  <c r="I2796" i="5"/>
  <c r="I2797" i="5"/>
  <c r="I2798" i="5"/>
  <c r="I2799" i="5"/>
  <c r="I2800" i="5"/>
  <c r="I2801" i="5"/>
  <c r="I2802" i="5"/>
  <c r="I2803" i="5"/>
  <c r="I2804" i="5"/>
  <c r="I2805" i="5"/>
  <c r="I2806" i="5"/>
  <c r="I2807" i="5"/>
  <c r="I2808" i="5"/>
  <c r="I2809" i="5"/>
  <c r="I2810" i="5"/>
  <c r="I2811" i="5"/>
  <c r="I2812" i="5"/>
  <c r="I2813" i="5"/>
  <c r="I2814" i="5"/>
  <c r="I2815" i="5"/>
  <c r="I2816" i="5"/>
  <c r="I2817" i="5"/>
  <c r="I2818" i="5"/>
  <c r="I2819" i="5"/>
  <c r="I2820" i="5"/>
  <c r="I2821" i="5"/>
  <c r="I2822" i="5"/>
  <c r="I2823" i="5"/>
  <c r="I2824" i="5"/>
  <c r="I2825" i="5"/>
  <c r="I2826" i="5"/>
  <c r="I2827" i="5"/>
  <c r="I2828" i="5"/>
  <c r="I2829" i="5"/>
  <c r="I2830" i="5"/>
  <c r="I2831" i="5"/>
  <c r="I2832" i="5"/>
  <c r="I2833" i="5"/>
  <c r="I2834" i="5"/>
  <c r="I2835" i="5"/>
  <c r="I2836" i="5"/>
  <c r="I2837" i="5"/>
  <c r="I2838" i="5"/>
  <c r="I2839" i="5"/>
  <c r="I2840" i="5"/>
  <c r="I2841" i="5"/>
  <c r="I2842" i="5"/>
  <c r="I2843" i="5"/>
  <c r="I2844" i="5"/>
  <c r="I2845" i="5"/>
  <c r="I2846" i="5"/>
  <c r="I2847" i="5"/>
  <c r="I2848" i="5"/>
  <c r="I2849" i="5"/>
  <c r="I2850" i="5"/>
  <c r="I2851" i="5"/>
  <c r="I2852" i="5"/>
  <c r="I2853" i="5"/>
  <c r="I2854" i="5"/>
  <c r="I2855" i="5"/>
  <c r="I2856" i="5"/>
  <c r="I2857" i="5"/>
  <c r="I2858" i="5"/>
  <c r="I2859" i="5"/>
  <c r="I2860" i="5"/>
  <c r="I2861" i="5"/>
  <c r="I2862" i="5"/>
  <c r="I2863" i="5"/>
  <c r="I2864" i="5"/>
  <c r="I2865" i="5"/>
  <c r="I2866" i="5"/>
  <c r="I2867" i="5"/>
  <c r="I2868" i="5"/>
  <c r="I2869" i="5"/>
  <c r="I2870" i="5"/>
  <c r="I2871" i="5"/>
  <c r="I2872" i="5"/>
  <c r="I2873" i="5"/>
  <c r="I2874" i="5"/>
  <c r="I2875" i="5"/>
  <c r="I2876" i="5"/>
  <c r="I2877" i="5"/>
  <c r="I2878" i="5"/>
  <c r="I2879" i="5"/>
  <c r="I2880" i="5"/>
  <c r="I2881" i="5"/>
  <c r="I2882" i="5"/>
  <c r="I2883" i="5"/>
  <c r="I2884" i="5"/>
  <c r="I2885" i="5"/>
  <c r="I2886" i="5"/>
  <c r="I2887" i="5"/>
  <c r="I2888" i="5"/>
  <c r="I2889" i="5"/>
  <c r="I2890" i="5"/>
  <c r="I2891" i="5"/>
  <c r="I2892" i="5"/>
  <c r="I2893" i="5"/>
  <c r="I2894" i="5"/>
  <c r="I2895" i="5"/>
  <c r="I2896" i="5"/>
  <c r="I2897" i="5"/>
  <c r="I2898" i="5"/>
  <c r="I2899" i="5"/>
  <c r="I2900" i="5"/>
  <c r="I2901" i="5"/>
  <c r="I2902" i="5"/>
  <c r="I2903" i="5"/>
  <c r="I2904" i="5"/>
  <c r="I2905" i="5"/>
  <c r="I2906" i="5"/>
  <c r="I2907" i="5"/>
  <c r="I2908" i="5"/>
  <c r="I2909" i="5"/>
  <c r="I2910" i="5"/>
  <c r="I2911" i="5"/>
  <c r="I2912" i="5"/>
  <c r="I2913" i="5"/>
  <c r="I2914" i="5"/>
  <c r="I2915" i="5"/>
  <c r="I2916" i="5"/>
  <c r="I2917" i="5"/>
  <c r="I2918" i="5"/>
  <c r="I2919" i="5"/>
  <c r="I2920" i="5"/>
  <c r="I2921" i="5"/>
  <c r="I2922" i="5"/>
  <c r="I2923" i="5"/>
  <c r="I2924" i="5"/>
  <c r="I2925" i="5"/>
  <c r="I2926" i="5"/>
  <c r="I2927" i="5"/>
  <c r="I2928" i="5"/>
  <c r="I2929" i="5"/>
  <c r="I2930" i="5"/>
  <c r="I2931" i="5"/>
  <c r="I2932" i="5"/>
  <c r="I2933" i="5"/>
  <c r="I2934" i="5"/>
  <c r="I2935" i="5"/>
  <c r="I2936" i="5"/>
  <c r="I2937" i="5"/>
  <c r="I2938" i="5"/>
  <c r="I2939" i="5"/>
  <c r="I2940" i="5"/>
  <c r="I2941" i="5"/>
  <c r="I2942" i="5"/>
  <c r="I2943" i="5"/>
  <c r="I2944" i="5"/>
  <c r="I2945" i="5"/>
  <c r="I2946" i="5"/>
  <c r="I2947" i="5"/>
  <c r="I2948" i="5"/>
  <c r="I2949" i="5"/>
  <c r="I2950" i="5"/>
  <c r="I2951" i="5"/>
  <c r="I2952" i="5"/>
  <c r="I2953" i="5"/>
  <c r="I2954" i="5"/>
  <c r="I2955" i="5"/>
  <c r="I2956" i="5"/>
  <c r="I2957" i="5"/>
  <c r="I2958" i="5"/>
  <c r="I2959" i="5"/>
  <c r="I2960" i="5"/>
  <c r="I2961" i="5"/>
  <c r="I2962" i="5"/>
  <c r="I2963" i="5"/>
  <c r="I2964" i="5"/>
  <c r="I2965" i="5"/>
  <c r="I2966" i="5"/>
  <c r="I2967" i="5"/>
  <c r="I2968" i="5"/>
  <c r="I2969" i="5"/>
  <c r="I2970" i="5"/>
  <c r="I2971" i="5"/>
  <c r="I2972" i="5"/>
  <c r="I2973" i="5"/>
  <c r="I2974" i="5"/>
  <c r="I2975" i="5"/>
  <c r="I2976" i="5"/>
  <c r="I2977" i="5"/>
  <c r="I2978" i="5"/>
  <c r="I2979" i="5"/>
  <c r="I2980" i="5"/>
  <c r="I2981" i="5"/>
  <c r="I2982" i="5"/>
  <c r="I2983" i="5"/>
  <c r="I2984" i="5"/>
  <c r="I2985" i="5"/>
  <c r="I2986" i="5"/>
  <c r="I2987" i="5"/>
  <c r="I2988" i="5"/>
  <c r="I2989" i="5"/>
  <c r="I2990" i="5"/>
  <c r="I2991" i="5"/>
  <c r="I2992" i="5"/>
  <c r="I2993" i="5"/>
  <c r="I2994" i="5"/>
  <c r="I2995" i="5"/>
  <c r="I2996" i="5"/>
  <c r="I2997" i="5"/>
  <c r="I2998" i="5"/>
  <c r="I2999" i="5"/>
  <c r="I3000" i="5"/>
  <c r="I3001" i="5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5" i="5"/>
  <c r="H1016" i="5"/>
  <c r="H1017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0" i="5"/>
  <c r="H1031" i="5"/>
  <c r="H1032" i="5"/>
  <c r="H1033" i="5"/>
  <c r="H1034" i="5"/>
  <c r="H1035" i="5"/>
  <c r="H1036" i="5"/>
  <c r="H1037" i="5"/>
  <c r="H1038" i="5"/>
  <c r="H1039" i="5"/>
  <c r="H1040" i="5"/>
  <c r="H1041" i="5"/>
  <c r="H1042" i="5"/>
  <c r="H1043" i="5"/>
  <c r="H1044" i="5"/>
  <c r="H1045" i="5"/>
  <c r="H1046" i="5"/>
  <c r="H1047" i="5"/>
  <c r="H1048" i="5"/>
  <c r="H1049" i="5"/>
  <c r="H1050" i="5"/>
  <c r="H1051" i="5"/>
  <c r="H1052" i="5"/>
  <c r="H1053" i="5"/>
  <c r="H1054" i="5"/>
  <c r="H1055" i="5"/>
  <c r="H1056" i="5"/>
  <c r="H1057" i="5"/>
  <c r="H1058" i="5"/>
  <c r="H1059" i="5"/>
  <c r="H1060" i="5"/>
  <c r="H1061" i="5"/>
  <c r="H1062" i="5"/>
  <c r="H1063" i="5"/>
  <c r="H1064" i="5"/>
  <c r="H1065" i="5"/>
  <c r="H1066" i="5"/>
  <c r="H1067" i="5"/>
  <c r="H1068" i="5"/>
  <c r="H1069" i="5"/>
  <c r="H1070" i="5"/>
  <c r="H1071" i="5"/>
  <c r="H1072" i="5"/>
  <c r="H1073" i="5"/>
  <c r="H1074" i="5"/>
  <c r="H1075" i="5"/>
  <c r="H1076" i="5"/>
  <c r="H1077" i="5"/>
  <c r="H1078" i="5"/>
  <c r="H1079" i="5"/>
  <c r="H1080" i="5"/>
  <c r="H1081" i="5"/>
  <c r="H1082" i="5"/>
  <c r="H1083" i="5"/>
  <c r="H1084" i="5"/>
  <c r="H1085" i="5"/>
  <c r="H1086" i="5"/>
  <c r="H1087" i="5"/>
  <c r="H1088" i="5"/>
  <c r="H1089" i="5"/>
  <c r="H1090" i="5"/>
  <c r="H1091" i="5"/>
  <c r="H1092" i="5"/>
  <c r="H1093" i="5"/>
  <c r="H1094" i="5"/>
  <c r="H1095" i="5"/>
  <c r="H1096" i="5"/>
  <c r="H1097" i="5"/>
  <c r="H1098" i="5"/>
  <c r="H1099" i="5"/>
  <c r="H1100" i="5"/>
  <c r="H1101" i="5"/>
  <c r="H1102" i="5"/>
  <c r="H1103" i="5"/>
  <c r="H1104" i="5"/>
  <c r="H1105" i="5"/>
  <c r="H1106" i="5"/>
  <c r="H1107" i="5"/>
  <c r="H1108" i="5"/>
  <c r="H1109" i="5"/>
  <c r="H1110" i="5"/>
  <c r="H1111" i="5"/>
  <c r="H1112" i="5"/>
  <c r="H1113" i="5"/>
  <c r="H1114" i="5"/>
  <c r="H1115" i="5"/>
  <c r="H1116" i="5"/>
  <c r="H1117" i="5"/>
  <c r="H1118" i="5"/>
  <c r="H1119" i="5"/>
  <c r="H1120" i="5"/>
  <c r="H1121" i="5"/>
  <c r="H1122" i="5"/>
  <c r="H1123" i="5"/>
  <c r="H1124" i="5"/>
  <c r="H1125" i="5"/>
  <c r="H1126" i="5"/>
  <c r="H1127" i="5"/>
  <c r="H1128" i="5"/>
  <c r="H1129" i="5"/>
  <c r="H1130" i="5"/>
  <c r="H1131" i="5"/>
  <c r="H1132" i="5"/>
  <c r="H1133" i="5"/>
  <c r="H1134" i="5"/>
  <c r="H1135" i="5"/>
  <c r="H1136" i="5"/>
  <c r="H1137" i="5"/>
  <c r="H1138" i="5"/>
  <c r="H1139" i="5"/>
  <c r="H1140" i="5"/>
  <c r="H1141" i="5"/>
  <c r="H1142" i="5"/>
  <c r="H1143" i="5"/>
  <c r="H1144" i="5"/>
  <c r="H1145" i="5"/>
  <c r="H1146" i="5"/>
  <c r="H1147" i="5"/>
  <c r="H1148" i="5"/>
  <c r="H1149" i="5"/>
  <c r="H1150" i="5"/>
  <c r="H1151" i="5"/>
  <c r="H1152" i="5"/>
  <c r="H1153" i="5"/>
  <c r="H1154" i="5"/>
  <c r="H1155" i="5"/>
  <c r="H1156" i="5"/>
  <c r="H1157" i="5"/>
  <c r="H1158" i="5"/>
  <c r="H1159" i="5"/>
  <c r="H1160" i="5"/>
  <c r="H1161" i="5"/>
  <c r="H1162" i="5"/>
  <c r="H1163" i="5"/>
  <c r="H1164" i="5"/>
  <c r="H1165" i="5"/>
  <c r="H1166" i="5"/>
  <c r="H1167" i="5"/>
  <c r="H1168" i="5"/>
  <c r="H1169" i="5"/>
  <c r="H1170" i="5"/>
  <c r="H1171" i="5"/>
  <c r="H1172" i="5"/>
  <c r="H1173" i="5"/>
  <c r="H1174" i="5"/>
  <c r="H1175" i="5"/>
  <c r="H1176" i="5"/>
  <c r="H1177" i="5"/>
  <c r="H1178" i="5"/>
  <c r="H1179" i="5"/>
  <c r="H1180" i="5"/>
  <c r="H1181" i="5"/>
  <c r="H1182" i="5"/>
  <c r="H1183" i="5"/>
  <c r="H1184" i="5"/>
  <c r="H1185" i="5"/>
  <c r="H1186" i="5"/>
  <c r="H1187" i="5"/>
  <c r="H1188" i="5"/>
  <c r="H1189" i="5"/>
  <c r="H1190" i="5"/>
  <c r="H1191" i="5"/>
  <c r="H1192" i="5"/>
  <c r="H1193" i="5"/>
  <c r="H1194" i="5"/>
  <c r="H1195" i="5"/>
  <c r="H1196" i="5"/>
  <c r="H1197" i="5"/>
  <c r="H1198" i="5"/>
  <c r="H1199" i="5"/>
  <c r="H1200" i="5"/>
  <c r="H1201" i="5"/>
  <c r="H1202" i="5"/>
  <c r="H1203" i="5"/>
  <c r="H1204" i="5"/>
  <c r="H1205" i="5"/>
  <c r="H1206" i="5"/>
  <c r="H1207" i="5"/>
  <c r="H1208" i="5"/>
  <c r="H1209" i="5"/>
  <c r="H1210" i="5"/>
  <c r="H1211" i="5"/>
  <c r="H1212" i="5"/>
  <c r="H1213" i="5"/>
  <c r="H1214" i="5"/>
  <c r="H1215" i="5"/>
  <c r="H1216" i="5"/>
  <c r="H1217" i="5"/>
  <c r="H1218" i="5"/>
  <c r="H1219" i="5"/>
  <c r="H1220" i="5"/>
  <c r="H1221" i="5"/>
  <c r="H1222" i="5"/>
  <c r="H1223" i="5"/>
  <c r="H1224" i="5"/>
  <c r="H1225" i="5"/>
  <c r="H1226" i="5"/>
  <c r="H1227" i="5"/>
  <c r="H1228" i="5"/>
  <c r="H1229" i="5"/>
  <c r="H1230" i="5"/>
  <c r="H1231" i="5"/>
  <c r="H1232" i="5"/>
  <c r="H1233" i="5"/>
  <c r="H1234" i="5"/>
  <c r="H1235" i="5"/>
  <c r="H1236" i="5"/>
  <c r="H1237" i="5"/>
  <c r="H1238" i="5"/>
  <c r="H1239" i="5"/>
  <c r="H1240" i="5"/>
  <c r="H1241" i="5"/>
  <c r="H1242" i="5"/>
  <c r="H1243" i="5"/>
  <c r="H1244" i="5"/>
  <c r="H1245" i="5"/>
  <c r="H1246" i="5"/>
  <c r="H1247" i="5"/>
  <c r="H1248" i="5"/>
  <c r="H1249" i="5"/>
  <c r="H1250" i="5"/>
  <c r="H1251" i="5"/>
  <c r="H1252" i="5"/>
  <c r="H1253" i="5"/>
  <c r="H1254" i="5"/>
  <c r="H1255" i="5"/>
  <c r="H1256" i="5"/>
  <c r="H1257" i="5"/>
  <c r="H1258" i="5"/>
  <c r="H1259" i="5"/>
  <c r="H1260" i="5"/>
  <c r="H1261" i="5"/>
  <c r="H1262" i="5"/>
  <c r="H1263" i="5"/>
  <c r="H1264" i="5"/>
  <c r="H1265" i="5"/>
  <c r="H1266" i="5"/>
  <c r="H1267" i="5"/>
  <c r="H1268" i="5"/>
  <c r="H1269" i="5"/>
  <c r="H1270" i="5"/>
  <c r="H1271" i="5"/>
  <c r="H1272" i="5"/>
  <c r="H1273" i="5"/>
  <c r="H1274" i="5"/>
  <c r="H1275" i="5"/>
  <c r="H1276" i="5"/>
  <c r="H1277" i="5"/>
  <c r="H1278" i="5"/>
  <c r="H1279" i="5"/>
  <c r="H1280" i="5"/>
  <c r="H1281" i="5"/>
  <c r="H1282" i="5"/>
  <c r="H1283" i="5"/>
  <c r="H1284" i="5"/>
  <c r="H1285" i="5"/>
  <c r="H1286" i="5"/>
  <c r="H1287" i="5"/>
  <c r="H1288" i="5"/>
  <c r="H1289" i="5"/>
  <c r="H1290" i="5"/>
  <c r="H1291" i="5"/>
  <c r="H1292" i="5"/>
  <c r="H1293" i="5"/>
  <c r="H1294" i="5"/>
  <c r="H1295" i="5"/>
  <c r="H1296" i="5"/>
  <c r="H1297" i="5"/>
  <c r="H1298" i="5"/>
  <c r="H1299" i="5"/>
  <c r="H1300" i="5"/>
  <c r="H1301" i="5"/>
  <c r="H1302" i="5"/>
  <c r="H1303" i="5"/>
  <c r="H1304" i="5"/>
  <c r="H1305" i="5"/>
  <c r="H1306" i="5"/>
  <c r="H1307" i="5"/>
  <c r="H1308" i="5"/>
  <c r="H1309" i="5"/>
  <c r="H1310" i="5"/>
  <c r="H1311" i="5"/>
  <c r="H1312" i="5"/>
  <c r="H1313" i="5"/>
  <c r="H1314" i="5"/>
  <c r="H1315" i="5"/>
  <c r="H1316" i="5"/>
  <c r="H1317" i="5"/>
  <c r="H1318" i="5"/>
  <c r="H1319" i="5"/>
  <c r="H1320" i="5"/>
  <c r="H1321" i="5"/>
  <c r="H1322" i="5"/>
  <c r="H1323" i="5"/>
  <c r="H1324" i="5"/>
  <c r="H1325" i="5"/>
  <c r="H1326" i="5"/>
  <c r="H1327" i="5"/>
  <c r="H1328" i="5"/>
  <c r="H1329" i="5"/>
  <c r="H1330" i="5"/>
  <c r="H1331" i="5"/>
  <c r="H1332" i="5"/>
  <c r="H1333" i="5"/>
  <c r="H1334" i="5"/>
  <c r="H1335" i="5"/>
  <c r="H1336" i="5"/>
  <c r="H1337" i="5"/>
  <c r="H1338" i="5"/>
  <c r="H1339" i="5"/>
  <c r="H1340" i="5"/>
  <c r="H1341" i="5"/>
  <c r="H1342" i="5"/>
  <c r="H1343" i="5"/>
  <c r="H1344" i="5"/>
  <c r="H1345" i="5"/>
  <c r="H1346" i="5"/>
  <c r="H1347" i="5"/>
  <c r="H1348" i="5"/>
  <c r="H1349" i="5"/>
  <c r="H1350" i="5"/>
  <c r="H1351" i="5"/>
  <c r="H1352" i="5"/>
  <c r="H1353" i="5"/>
  <c r="H1354" i="5"/>
  <c r="H1355" i="5"/>
  <c r="H1356" i="5"/>
  <c r="H1357" i="5"/>
  <c r="H1358" i="5"/>
  <c r="H1359" i="5"/>
  <c r="H1360" i="5"/>
  <c r="H1361" i="5"/>
  <c r="H1362" i="5"/>
  <c r="H1363" i="5"/>
  <c r="H1364" i="5"/>
  <c r="H1365" i="5"/>
  <c r="H1366" i="5"/>
  <c r="H1367" i="5"/>
  <c r="H1368" i="5"/>
  <c r="H1369" i="5"/>
  <c r="H1370" i="5"/>
  <c r="H1371" i="5"/>
  <c r="H1372" i="5"/>
  <c r="H1373" i="5"/>
  <c r="H1374" i="5"/>
  <c r="H1375" i="5"/>
  <c r="H1376" i="5"/>
  <c r="H1377" i="5"/>
  <c r="H1378" i="5"/>
  <c r="H1379" i="5"/>
  <c r="H1380" i="5"/>
  <c r="H1381" i="5"/>
  <c r="H1382" i="5"/>
  <c r="H1383" i="5"/>
  <c r="H1384" i="5"/>
  <c r="H1385" i="5"/>
  <c r="H1386" i="5"/>
  <c r="H1387" i="5"/>
  <c r="H1388" i="5"/>
  <c r="H1389" i="5"/>
  <c r="H1390" i="5"/>
  <c r="H1391" i="5"/>
  <c r="H1392" i="5"/>
  <c r="H1393" i="5"/>
  <c r="H1394" i="5"/>
  <c r="H1395" i="5"/>
  <c r="H1396" i="5"/>
  <c r="H1397" i="5"/>
  <c r="H1398" i="5"/>
  <c r="H1399" i="5"/>
  <c r="H1400" i="5"/>
  <c r="H1401" i="5"/>
  <c r="H1402" i="5"/>
  <c r="H1403" i="5"/>
  <c r="H1404" i="5"/>
  <c r="H1405" i="5"/>
  <c r="H1406" i="5"/>
  <c r="H1407" i="5"/>
  <c r="H1408" i="5"/>
  <c r="H1409" i="5"/>
  <c r="H1410" i="5"/>
  <c r="H1411" i="5"/>
  <c r="H1412" i="5"/>
  <c r="H1413" i="5"/>
  <c r="H1414" i="5"/>
  <c r="H1415" i="5"/>
  <c r="H1416" i="5"/>
  <c r="H1417" i="5"/>
  <c r="H1418" i="5"/>
  <c r="H1419" i="5"/>
  <c r="H1420" i="5"/>
  <c r="H1421" i="5"/>
  <c r="H1422" i="5"/>
  <c r="H1423" i="5"/>
  <c r="H1424" i="5"/>
  <c r="H1425" i="5"/>
  <c r="H1426" i="5"/>
  <c r="H1427" i="5"/>
  <c r="H1428" i="5"/>
  <c r="H1429" i="5"/>
  <c r="H1430" i="5"/>
  <c r="H1431" i="5"/>
  <c r="H1432" i="5"/>
  <c r="H1433" i="5"/>
  <c r="H1434" i="5"/>
  <c r="H1435" i="5"/>
  <c r="H1436" i="5"/>
  <c r="H1437" i="5"/>
  <c r="H1438" i="5"/>
  <c r="H1439" i="5"/>
  <c r="H1440" i="5"/>
  <c r="H1441" i="5"/>
  <c r="H1442" i="5"/>
  <c r="H1443" i="5"/>
  <c r="H1444" i="5"/>
  <c r="H1445" i="5"/>
  <c r="H1446" i="5"/>
  <c r="H1447" i="5"/>
  <c r="H1448" i="5"/>
  <c r="H1449" i="5"/>
  <c r="H1450" i="5"/>
  <c r="H1451" i="5"/>
  <c r="H1452" i="5"/>
  <c r="H1453" i="5"/>
  <c r="H1454" i="5"/>
  <c r="H1455" i="5"/>
  <c r="H1456" i="5"/>
  <c r="H1457" i="5"/>
  <c r="H1458" i="5"/>
  <c r="H1459" i="5"/>
  <c r="H1460" i="5"/>
  <c r="H1461" i="5"/>
  <c r="H1462" i="5"/>
  <c r="H1463" i="5"/>
  <c r="H1464" i="5"/>
  <c r="H1465" i="5"/>
  <c r="H1466" i="5"/>
  <c r="H1467" i="5"/>
  <c r="H1468" i="5"/>
  <c r="H1469" i="5"/>
  <c r="H1470" i="5"/>
  <c r="H1471" i="5"/>
  <c r="H1472" i="5"/>
  <c r="H1473" i="5"/>
  <c r="H1474" i="5"/>
  <c r="H1475" i="5"/>
  <c r="H1476" i="5"/>
  <c r="H1477" i="5"/>
  <c r="H1478" i="5"/>
  <c r="H1479" i="5"/>
  <c r="H1480" i="5"/>
  <c r="H1481" i="5"/>
  <c r="H1482" i="5"/>
  <c r="H1483" i="5"/>
  <c r="H1484" i="5"/>
  <c r="H1485" i="5"/>
  <c r="H1486" i="5"/>
  <c r="H1487" i="5"/>
  <c r="H1488" i="5"/>
  <c r="H1489" i="5"/>
  <c r="H1490" i="5"/>
  <c r="H1491" i="5"/>
  <c r="H1492" i="5"/>
  <c r="H1493" i="5"/>
  <c r="H1494" i="5"/>
  <c r="H1495" i="5"/>
  <c r="H1496" i="5"/>
  <c r="H1497" i="5"/>
  <c r="H1498" i="5"/>
  <c r="H1499" i="5"/>
  <c r="H1500" i="5"/>
  <c r="H1501" i="5"/>
  <c r="H1502" i="5"/>
  <c r="H1503" i="5"/>
  <c r="H1504" i="5"/>
  <c r="H1505" i="5"/>
  <c r="H1506" i="5"/>
  <c r="H1507" i="5"/>
  <c r="H1508" i="5"/>
  <c r="H1509" i="5"/>
  <c r="H1510" i="5"/>
  <c r="H1511" i="5"/>
  <c r="H1512" i="5"/>
  <c r="H1513" i="5"/>
  <c r="H1514" i="5"/>
  <c r="H1515" i="5"/>
  <c r="H1516" i="5"/>
  <c r="H1517" i="5"/>
  <c r="H1518" i="5"/>
  <c r="H1519" i="5"/>
  <c r="H1520" i="5"/>
  <c r="H1521" i="5"/>
  <c r="H1522" i="5"/>
  <c r="H1523" i="5"/>
  <c r="H1524" i="5"/>
  <c r="H1525" i="5"/>
  <c r="H1526" i="5"/>
  <c r="H1527" i="5"/>
  <c r="H1528" i="5"/>
  <c r="H1529" i="5"/>
  <c r="H1530" i="5"/>
  <c r="H1531" i="5"/>
  <c r="H1532" i="5"/>
  <c r="H1533" i="5"/>
  <c r="H1534" i="5"/>
  <c r="H1535" i="5"/>
  <c r="H1536" i="5"/>
  <c r="H1537" i="5"/>
  <c r="H1538" i="5"/>
  <c r="H1539" i="5"/>
  <c r="H1540" i="5"/>
  <c r="H1541" i="5"/>
  <c r="H1542" i="5"/>
  <c r="H1543" i="5"/>
  <c r="H1544" i="5"/>
  <c r="H1545" i="5"/>
  <c r="H1546" i="5"/>
  <c r="H1547" i="5"/>
  <c r="H1548" i="5"/>
  <c r="H1549" i="5"/>
  <c r="H1550" i="5"/>
  <c r="H1551" i="5"/>
  <c r="H1552" i="5"/>
  <c r="H1553" i="5"/>
  <c r="H1554" i="5"/>
  <c r="H1555" i="5"/>
  <c r="H1556" i="5"/>
  <c r="H1557" i="5"/>
  <c r="H1558" i="5"/>
  <c r="H1559" i="5"/>
  <c r="H1560" i="5"/>
  <c r="H1561" i="5"/>
  <c r="H1562" i="5"/>
  <c r="H1563" i="5"/>
  <c r="H1564" i="5"/>
  <c r="H1565" i="5"/>
  <c r="H1566" i="5"/>
  <c r="H1567" i="5"/>
  <c r="H1568" i="5"/>
  <c r="H1569" i="5"/>
  <c r="H1570" i="5"/>
  <c r="H1571" i="5"/>
  <c r="H1572" i="5"/>
  <c r="H1573" i="5"/>
  <c r="H1574" i="5"/>
  <c r="H1575" i="5"/>
  <c r="H1576" i="5"/>
  <c r="H1577" i="5"/>
  <c r="H1578" i="5"/>
  <c r="H1579" i="5"/>
  <c r="H1580" i="5"/>
  <c r="H1581" i="5"/>
  <c r="H1582" i="5"/>
  <c r="H1583" i="5"/>
  <c r="H1584" i="5"/>
  <c r="H1585" i="5"/>
  <c r="H1586" i="5"/>
  <c r="H1587" i="5"/>
  <c r="H1588" i="5"/>
  <c r="H1589" i="5"/>
  <c r="H1590" i="5"/>
  <c r="H1591" i="5"/>
  <c r="H1592" i="5"/>
  <c r="H1593" i="5"/>
  <c r="H1594" i="5"/>
  <c r="H1595" i="5"/>
  <c r="H1596" i="5"/>
  <c r="H1597" i="5"/>
  <c r="H1598" i="5"/>
  <c r="H1599" i="5"/>
  <c r="H1600" i="5"/>
  <c r="H1601" i="5"/>
  <c r="H1602" i="5"/>
  <c r="H1603" i="5"/>
  <c r="H1604" i="5"/>
  <c r="H1605" i="5"/>
  <c r="H1606" i="5"/>
  <c r="H1607" i="5"/>
  <c r="H1608" i="5"/>
  <c r="H1609" i="5"/>
  <c r="H1610" i="5"/>
  <c r="H1611" i="5"/>
  <c r="H1612" i="5"/>
  <c r="H1613" i="5"/>
  <c r="H1614" i="5"/>
  <c r="H1615" i="5"/>
  <c r="H1616" i="5"/>
  <c r="H1617" i="5"/>
  <c r="H1618" i="5"/>
  <c r="H1619" i="5"/>
  <c r="H1620" i="5"/>
  <c r="H1621" i="5"/>
  <c r="H1622" i="5"/>
  <c r="H1623" i="5"/>
  <c r="H1624" i="5"/>
  <c r="H1625" i="5"/>
  <c r="H1626" i="5"/>
  <c r="H1627" i="5"/>
  <c r="H1628" i="5"/>
  <c r="H1629" i="5"/>
  <c r="H1630" i="5"/>
  <c r="H1631" i="5"/>
  <c r="H1632" i="5"/>
  <c r="H1633" i="5"/>
  <c r="H1634" i="5"/>
  <c r="H1635" i="5"/>
  <c r="H1636" i="5"/>
  <c r="H1637" i="5"/>
  <c r="H1638" i="5"/>
  <c r="H1639" i="5"/>
  <c r="H1640" i="5"/>
  <c r="H1641" i="5"/>
  <c r="H1642" i="5"/>
  <c r="H1643" i="5"/>
  <c r="H1644" i="5"/>
  <c r="H1645" i="5"/>
  <c r="H1646" i="5"/>
  <c r="H1647" i="5"/>
  <c r="H1648" i="5"/>
  <c r="H1649" i="5"/>
  <c r="H1650" i="5"/>
  <c r="H1651" i="5"/>
  <c r="H1652" i="5"/>
  <c r="H1653" i="5"/>
  <c r="H1654" i="5"/>
  <c r="H1655" i="5"/>
  <c r="H1656" i="5"/>
  <c r="H1657" i="5"/>
  <c r="H1658" i="5"/>
  <c r="H1659" i="5"/>
  <c r="H1660" i="5"/>
  <c r="H1661" i="5"/>
  <c r="H1662" i="5"/>
  <c r="H1663" i="5"/>
  <c r="H1664" i="5"/>
  <c r="H1665" i="5"/>
  <c r="H1666" i="5"/>
  <c r="H1667" i="5"/>
  <c r="H1668" i="5"/>
  <c r="H1669" i="5"/>
  <c r="H1670" i="5"/>
  <c r="H1671" i="5"/>
  <c r="H1672" i="5"/>
  <c r="H1673" i="5"/>
  <c r="H1674" i="5"/>
  <c r="H1675" i="5"/>
  <c r="H1676" i="5"/>
  <c r="H1677" i="5"/>
  <c r="H1678" i="5"/>
  <c r="H1679" i="5"/>
  <c r="H1680" i="5"/>
  <c r="H1681" i="5"/>
  <c r="H1682" i="5"/>
  <c r="H1683" i="5"/>
  <c r="H1684" i="5"/>
  <c r="H1685" i="5"/>
  <c r="H1686" i="5"/>
  <c r="H1687" i="5"/>
  <c r="H1688" i="5"/>
  <c r="H1689" i="5"/>
  <c r="H1690" i="5"/>
  <c r="H1691" i="5"/>
  <c r="H1692" i="5"/>
  <c r="H1693" i="5"/>
  <c r="H1694" i="5"/>
  <c r="H1695" i="5"/>
  <c r="H1696" i="5"/>
  <c r="H1697" i="5"/>
  <c r="H1698" i="5"/>
  <c r="H1699" i="5"/>
  <c r="H1700" i="5"/>
  <c r="H1701" i="5"/>
  <c r="H1702" i="5"/>
  <c r="H1703" i="5"/>
  <c r="H1704" i="5"/>
  <c r="H1705" i="5"/>
  <c r="H1706" i="5"/>
  <c r="H1707" i="5"/>
  <c r="H1708" i="5"/>
  <c r="H1709" i="5"/>
  <c r="H1710" i="5"/>
  <c r="H1711" i="5"/>
  <c r="H1712" i="5"/>
  <c r="H1713" i="5"/>
  <c r="H1714" i="5"/>
  <c r="H1715" i="5"/>
  <c r="H1716" i="5"/>
  <c r="H1717" i="5"/>
  <c r="H1718" i="5"/>
  <c r="H1719" i="5"/>
  <c r="H1720" i="5"/>
  <c r="H1721" i="5"/>
  <c r="H1722" i="5"/>
  <c r="H1723" i="5"/>
  <c r="H1724" i="5"/>
  <c r="H1725" i="5"/>
  <c r="H1726" i="5"/>
  <c r="H1727" i="5"/>
  <c r="H1728" i="5"/>
  <c r="H1729" i="5"/>
  <c r="H1730" i="5"/>
  <c r="H1731" i="5"/>
  <c r="H1732" i="5"/>
  <c r="H1733" i="5"/>
  <c r="H1734" i="5"/>
  <c r="H1735" i="5"/>
  <c r="H1736" i="5"/>
  <c r="H1737" i="5"/>
  <c r="H1738" i="5"/>
  <c r="H1739" i="5"/>
  <c r="H1740" i="5"/>
  <c r="H1741" i="5"/>
  <c r="H1742" i="5"/>
  <c r="H1743" i="5"/>
  <c r="H1744" i="5"/>
  <c r="H1745" i="5"/>
  <c r="H1746" i="5"/>
  <c r="H1747" i="5"/>
  <c r="H1748" i="5"/>
  <c r="H1749" i="5"/>
  <c r="H1750" i="5"/>
  <c r="H1751" i="5"/>
  <c r="H1752" i="5"/>
  <c r="H1753" i="5"/>
  <c r="H1754" i="5"/>
  <c r="H1755" i="5"/>
  <c r="H1756" i="5"/>
  <c r="H1757" i="5"/>
  <c r="H1758" i="5"/>
  <c r="H1759" i="5"/>
  <c r="H1760" i="5"/>
  <c r="H1761" i="5"/>
  <c r="H1762" i="5"/>
  <c r="H1763" i="5"/>
  <c r="H1764" i="5"/>
  <c r="H1765" i="5"/>
  <c r="H1766" i="5"/>
  <c r="H1767" i="5"/>
  <c r="H1768" i="5"/>
  <c r="H1769" i="5"/>
  <c r="H1770" i="5"/>
  <c r="H1771" i="5"/>
  <c r="H1772" i="5"/>
  <c r="H1773" i="5"/>
  <c r="H1774" i="5"/>
  <c r="H1775" i="5"/>
  <c r="H1776" i="5"/>
  <c r="H1777" i="5"/>
  <c r="H1778" i="5"/>
  <c r="H1779" i="5"/>
  <c r="H1780" i="5"/>
  <c r="H1781" i="5"/>
  <c r="H1782" i="5"/>
  <c r="H1783" i="5"/>
  <c r="H1784" i="5"/>
  <c r="H1785" i="5"/>
  <c r="H1786" i="5"/>
  <c r="H1787" i="5"/>
  <c r="H1788" i="5"/>
  <c r="H1789" i="5"/>
  <c r="H1790" i="5"/>
  <c r="H1791" i="5"/>
  <c r="H1792" i="5"/>
  <c r="H1793" i="5"/>
  <c r="H1794" i="5"/>
  <c r="H1795" i="5"/>
  <c r="H1796" i="5"/>
  <c r="H1797" i="5"/>
  <c r="H1798" i="5"/>
  <c r="H1799" i="5"/>
  <c r="H1800" i="5"/>
  <c r="H1801" i="5"/>
  <c r="H1802" i="5"/>
  <c r="H1803" i="5"/>
  <c r="H1804" i="5"/>
  <c r="H1805" i="5"/>
  <c r="H1806" i="5"/>
  <c r="H1807" i="5"/>
  <c r="H1808" i="5"/>
  <c r="H1809" i="5"/>
  <c r="H1810" i="5"/>
  <c r="H1811" i="5"/>
  <c r="H1812" i="5"/>
  <c r="H1813" i="5"/>
  <c r="H1814" i="5"/>
  <c r="H1815" i="5"/>
  <c r="H1816" i="5"/>
  <c r="H1817" i="5"/>
  <c r="H1818" i="5"/>
  <c r="H1819" i="5"/>
  <c r="H1820" i="5"/>
  <c r="H1821" i="5"/>
  <c r="H1822" i="5"/>
  <c r="H1823" i="5"/>
  <c r="H1824" i="5"/>
  <c r="H1825" i="5"/>
  <c r="H1826" i="5"/>
  <c r="H1827" i="5"/>
  <c r="H1828" i="5"/>
  <c r="H1829" i="5"/>
  <c r="H1830" i="5"/>
  <c r="H1831" i="5"/>
  <c r="H1832" i="5"/>
  <c r="H1833" i="5"/>
  <c r="H1834" i="5"/>
  <c r="H1835" i="5"/>
  <c r="H1836" i="5"/>
  <c r="H1837" i="5"/>
  <c r="H1838" i="5"/>
  <c r="H1839" i="5"/>
  <c r="H1840" i="5"/>
  <c r="H1841" i="5"/>
  <c r="H1842" i="5"/>
  <c r="H1843" i="5"/>
  <c r="H1844" i="5"/>
  <c r="H1845" i="5"/>
  <c r="H1846" i="5"/>
  <c r="H1847" i="5"/>
  <c r="H1848" i="5"/>
  <c r="H1849" i="5"/>
  <c r="H1850" i="5"/>
  <c r="H1851" i="5"/>
  <c r="H1852" i="5"/>
  <c r="H1853" i="5"/>
  <c r="H1854" i="5"/>
  <c r="H1855" i="5"/>
  <c r="H1856" i="5"/>
  <c r="H1857" i="5"/>
  <c r="H1858" i="5"/>
  <c r="H1859" i="5"/>
  <c r="H1860" i="5"/>
  <c r="H1861" i="5"/>
  <c r="H1862" i="5"/>
  <c r="H1863" i="5"/>
  <c r="H1864" i="5"/>
  <c r="H1865" i="5"/>
  <c r="H1866" i="5"/>
  <c r="H1867" i="5"/>
  <c r="H1868" i="5"/>
  <c r="H1869" i="5"/>
  <c r="H1870" i="5"/>
  <c r="H1871" i="5"/>
  <c r="H1872" i="5"/>
  <c r="H1873" i="5"/>
  <c r="H1874" i="5"/>
  <c r="H1875" i="5"/>
  <c r="H1876" i="5"/>
  <c r="H1877" i="5"/>
  <c r="H1878" i="5"/>
  <c r="H1879" i="5"/>
  <c r="H1880" i="5"/>
  <c r="H1881" i="5"/>
  <c r="H1882" i="5"/>
  <c r="H1883" i="5"/>
  <c r="H1884" i="5"/>
  <c r="H1885" i="5"/>
  <c r="H1886" i="5"/>
  <c r="H1887" i="5"/>
  <c r="H1888" i="5"/>
  <c r="H1889" i="5"/>
  <c r="H1890" i="5"/>
  <c r="H1891" i="5"/>
  <c r="H1892" i="5"/>
  <c r="H1893" i="5"/>
  <c r="H1894" i="5"/>
  <c r="H1895" i="5"/>
  <c r="H1896" i="5"/>
  <c r="H1897" i="5"/>
  <c r="H1898" i="5"/>
  <c r="H1899" i="5"/>
  <c r="H1900" i="5"/>
  <c r="H1901" i="5"/>
  <c r="H1902" i="5"/>
  <c r="H1903" i="5"/>
  <c r="H1904" i="5"/>
  <c r="H1905" i="5"/>
  <c r="H1906" i="5"/>
  <c r="H1907" i="5"/>
  <c r="H1908" i="5"/>
  <c r="H1909" i="5"/>
  <c r="H1910" i="5"/>
  <c r="H1911" i="5"/>
  <c r="H1912" i="5"/>
  <c r="H1913" i="5"/>
  <c r="H1914" i="5"/>
  <c r="H1915" i="5"/>
  <c r="H1916" i="5"/>
  <c r="H1917" i="5"/>
  <c r="H1918" i="5"/>
  <c r="H1919" i="5"/>
  <c r="H1920" i="5"/>
  <c r="H1921" i="5"/>
  <c r="H1922" i="5"/>
  <c r="H1923" i="5"/>
  <c r="H1924" i="5"/>
  <c r="H1925" i="5"/>
  <c r="H1926" i="5"/>
  <c r="H1927" i="5"/>
  <c r="H1928" i="5"/>
  <c r="H1929" i="5"/>
  <c r="H1930" i="5"/>
  <c r="H1931" i="5"/>
  <c r="H1932" i="5"/>
  <c r="H1933" i="5"/>
  <c r="H1934" i="5"/>
  <c r="H1935" i="5"/>
  <c r="H1936" i="5"/>
  <c r="H1937" i="5"/>
  <c r="H1938" i="5"/>
  <c r="H1939" i="5"/>
  <c r="H1940" i="5"/>
  <c r="H1941" i="5"/>
  <c r="H1942" i="5"/>
  <c r="H1943" i="5"/>
  <c r="H1944" i="5"/>
  <c r="H1945" i="5"/>
  <c r="H1946" i="5"/>
  <c r="H1947" i="5"/>
  <c r="H1948" i="5"/>
  <c r="H1949" i="5"/>
  <c r="H1950" i="5"/>
  <c r="H1951" i="5"/>
  <c r="H1952" i="5"/>
  <c r="H1953" i="5"/>
  <c r="H1954" i="5"/>
  <c r="H1955" i="5"/>
  <c r="H1956" i="5"/>
  <c r="H1957" i="5"/>
  <c r="H1958" i="5"/>
  <c r="H1959" i="5"/>
  <c r="H1960" i="5"/>
  <c r="H1961" i="5"/>
  <c r="H1962" i="5"/>
  <c r="H1963" i="5"/>
  <c r="H1964" i="5"/>
  <c r="H1965" i="5"/>
  <c r="H1966" i="5"/>
  <c r="H1967" i="5"/>
  <c r="H1968" i="5"/>
  <c r="H1969" i="5"/>
  <c r="H1970" i="5"/>
  <c r="H1971" i="5"/>
  <c r="H1972" i="5"/>
  <c r="H1973" i="5"/>
  <c r="H1974" i="5"/>
  <c r="H1975" i="5"/>
  <c r="H1976" i="5"/>
  <c r="H1977" i="5"/>
  <c r="H1978" i="5"/>
  <c r="H1979" i="5"/>
  <c r="H1980" i="5"/>
  <c r="H1981" i="5"/>
  <c r="H1982" i="5"/>
  <c r="H1983" i="5"/>
  <c r="H1984" i="5"/>
  <c r="H1985" i="5"/>
  <c r="H1986" i="5"/>
  <c r="H1987" i="5"/>
  <c r="H1988" i="5"/>
  <c r="H1989" i="5"/>
  <c r="H1990" i="5"/>
  <c r="H1991" i="5"/>
  <c r="H1992" i="5"/>
  <c r="H1993" i="5"/>
  <c r="H1994" i="5"/>
  <c r="H1995" i="5"/>
  <c r="H1996" i="5"/>
  <c r="H1997" i="5"/>
  <c r="H1998" i="5"/>
  <c r="H1999" i="5"/>
  <c r="H2000" i="5"/>
  <c r="H2001" i="5"/>
  <c r="H2002" i="5"/>
  <c r="H2003" i="5"/>
  <c r="H2004" i="5"/>
  <c r="H2005" i="5"/>
  <c r="H2006" i="5"/>
  <c r="H2007" i="5"/>
  <c r="H2008" i="5"/>
  <c r="H2009" i="5"/>
  <c r="H2010" i="5"/>
  <c r="H2011" i="5"/>
  <c r="H2012" i="5"/>
  <c r="H2013" i="5"/>
  <c r="H2014" i="5"/>
  <c r="H2015" i="5"/>
  <c r="H2016" i="5"/>
  <c r="H2017" i="5"/>
  <c r="H2018" i="5"/>
  <c r="H2019" i="5"/>
  <c r="H2020" i="5"/>
  <c r="H2021" i="5"/>
  <c r="H2022" i="5"/>
  <c r="H2023" i="5"/>
  <c r="H2024" i="5"/>
  <c r="H2025" i="5"/>
  <c r="H2026" i="5"/>
  <c r="H2027" i="5"/>
  <c r="H2028" i="5"/>
  <c r="H2029" i="5"/>
  <c r="H2030" i="5"/>
  <c r="H2031" i="5"/>
  <c r="H2032" i="5"/>
  <c r="H2033" i="5"/>
  <c r="H2034" i="5"/>
  <c r="H2035" i="5"/>
  <c r="H2036" i="5"/>
  <c r="H2037" i="5"/>
  <c r="H2038" i="5"/>
  <c r="H2039" i="5"/>
  <c r="H2040" i="5"/>
  <c r="H2041" i="5"/>
  <c r="H2042" i="5"/>
  <c r="H2043" i="5"/>
  <c r="H2044" i="5"/>
  <c r="H2045" i="5"/>
  <c r="H2046" i="5"/>
  <c r="H2047" i="5"/>
  <c r="H2048" i="5"/>
  <c r="H2049" i="5"/>
  <c r="H2050" i="5"/>
  <c r="H2051" i="5"/>
  <c r="H2052" i="5"/>
  <c r="H2053" i="5"/>
  <c r="H2054" i="5"/>
  <c r="H2055" i="5"/>
  <c r="H2056" i="5"/>
  <c r="H2057" i="5"/>
  <c r="H2058" i="5"/>
  <c r="H2059" i="5"/>
  <c r="H2060" i="5"/>
  <c r="H2061" i="5"/>
  <c r="H2062" i="5"/>
  <c r="H2063" i="5"/>
  <c r="H2064" i="5"/>
  <c r="H2065" i="5"/>
  <c r="H2066" i="5"/>
  <c r="H2067" i="5"/>
  <c r="H2068" i="5"/>
  <c r="H2069" i="5"/>
  <c r="H2070" i="5"/>
  <c r="H2071" i="5"/>
  <c r="H2072" i="5"/>
  <c r="H2073" i="5"/>
  <c r="H2074" i="5"/>
  <c r="H2075" i="5"/>
  <c r="H2076" i="5"/>
  <c r="H2077" i="5"/>
  <c r="H2078" i="5"/>
  <c r="H2079" i="5"/>
  <c r="H2080" i="5"/>
  <c r="H2081" i="5"/>
  <c r="H2082" i="5"/>
  <c r="H2083" i="5"/>
  <c r="H2084" i="5"/>
  <c r="H2085" i="5"/>
  <c r="H2086" i="5"/>
  <c r="H2087" i="5"/>
  <c r="H2088" i="5"/>
  <c r="H2089" i="5"/>
  <c r="H2090" i="5"/>
  <c r="H2091" i="5"/>
  <c r="H2092" i="5"/>
  <c r="H2093" i="5"/>
  <c r="H2094" i="5"/>
  <c r="H2095" i="5"/>
  <c r="H2096" i="5"/>
  <c r="H2097" i="5"/>
  <c r="H2098" i="5"/>
  <c r="H2099" i="5"/>
  <c r="H2100" i="5"/>
  <c r="H2101" i="5"/>
  <c r="H2102" i="5"/>
  <c r="H2103" i="5"/>
  <c r="H2104" i="5"/>
  <c r="H2105" i="5"/>
  <c r="H2106" i="5"/>
  <c r="H2107" i="5"/>
  <c r="H2108" i="5"/>
  <c r="H2109" i="5"/>
  <c r="H2110" i="5"/>
  <c r="H2111" i="5"/>
  <c r="H2112" i="5"/>
  <c r="H2113" i="5"/>
  <c r="H2114" i="5"/>
  <c r="H2115" i="5"/>
  <c r="H2116" i="5"/>
  <c r="H2117" i="5"/>
  <c r="H2118" i="5"/>
  <c r="H2119" i="5"/>
  <c r="H2120" i="5"/>
  <c r="H2121" i="5"/>
  <c r="H2122" i="5"/>
  <c r="H2123" i="5"/>
  <c r="H2124" i="5"/>
  <c r="H2125" i="5"/>
  <c r="H2126" i="5"/>
  <c r="H2127" i="5"/>
  <c r="H2128" i="5"/>
  <c r="H2129" i="5"/>
  <c r="H2130" i="5"/>
  <c r="H2131" i="5"/>
  <c r="H2132" i="5"/>
  <c r="H2133" i="5"/>
  <c r="H2134" i="5"/>
  <c r="H2135" i="5"/>
  <c r="H2136" i="5"/>
  <c r="H2137" i="5"/>
  <c r="H2138" i="5"/>
  <c r="H2139" i="5"/>
  <c r="H2140" i="5"/>
  <c r="H2141" i="5"/>
  <c r="H2142" i="5"/>
  <c r="H2143" i="5"/>
  <c r="H2144" i="5"/>
  <c r="H2145" i="5"/>
  <c r="H2146" i="5"/>
  <c r="H2147" i="5"/>
  <c r="H2148" i="5"/>
  <c r="H2149" i="5"/>
  <c r="H2150" i="5"/>
  <c r="H2151" i="5"/>
  <c r="H2152" i="5"/>
  <c r="H2153" i="5"/>
  <c r="H2154" i="5"/>
  <c r="H2155" i="5"/>
  <c r="H2156" i="5"/>
  <c r="H2157" i="5"/>
  <c r="H2158" i="5"/>
  <c r="H2159" i="5"/>
  <c r="H2160" i="5"/>
  <c r="H2161" i="5"/>
  <c r="H2162" i="5"/>
  <c r="H2163" i="5"/>
  <c r="H2164" i="5"/>
  <c r="H2165" i="5"/>
  <c r="H2166" i="5"/>
  <c r="H2167" i="5"/>
  <c r="H2168" i="5"/>
  <c r="H2169" i="5"/>
  <c r="H2170" i="5"/>
  <c r="H2171" i="5"/>
  <c r="H2172" i="5"/>
  <c r="H2173" i="5"/>
  <c r="H2174" i="5"/>
  <c r="H2175" i="5"/>
  <c r="H2176" i="5"/>
  <c r="H2177" i="5"/>
  <c r="H2178" i="5"/>
  <c r="H2179" i="5"/>
  <c r="H2180" i="5"/>
  <c r="H2181" i="5"/>
  <c r="H2182" i="5"/>
  <c r="H2183" i="5"/>
  <c r="H2184" i="5"/>
  <c r="H2185" i="5"/>
  <c r="H2186" i="5"/>
  <c r="H2187" i="5"/>
  <c r="H2188" i="5"/>
  <c r="H2189" i="5"/>
  <c r="H2190" i="5"/>
  <c r="H2191" i="5"/>
  <c r="H2192" i="5"/>
  <c r="H2193" i="5"/>
  <c r="H2194" i="5"/>
  <c r="H2195" i="5"/>
  <c r="H2196" i="5"/>
  <c r="H2197" i="5"/>
  <c r="H2198" i="5"/>
  <c r="H2199" i="5"/>
  <c r="H2200" i="5"/>
  <c r="H2201" i="5"/>
  <c r="H2202" i="5"/>
  <c r="H2203" i="5"/>
  <c r="H2204" i="5"/>
  <c r="H2205" i="5"/>
  <c r="H2206" i="5"/>
  <c r="H2207" i="5"/>
  <c r="H2208" i="5"/>
  <c r="H2209" i="5"/>
  <c r="H2210" i="5"/>
  <c r="H2211" i="5"/>
  <c r="H2212" i="5"/>
  <c r="H2213" i="5"/>
  <c r="H2214" i="5"/>
  <c r="H2215" i="5"/>
  <c r="H2216" i="5"/>
  <c r="H2217" i="5"/>
  <c r="H2218" i="5"/>
  <c r="H2219" i="5"/>
  <c r="H2220" i="5"/>
  <c r="H2221" i="5"/>
  <c r="H2222" i="5"/>
  <c r="H2223" i="5"/>
  <c r="H2224" i="5"/>
  <c r="H2225" i="5"/>
  <c r="H2226" i="5"/>
  <c r="H2227" i="5"/>
  <c r="H2228" i="5"/>
  <c r="H2229" i="5"/>
  <c r="H2230" i="5"/>
  <c r="H2231" i="5"/>
  <c r="H2232" i="5"/>
  <c r="H2233" i="5"/>
  <c r="H2234" i="5"/>
  <c r="H2235" i="5"/>
  <c r="H2236" i="5"/>
  <c r="H2237" i="5"/>
  <c r="H2238" i="5"/>
  <c r="H2239" i="5"/>
  <c r="H2240" i="5"/>
  <c r="H2241" i="5"/>
  <c r="H2242" i="5"/>
  <c r="H2243" i="5"/>
  <c r="H2244" i="5"/>
  <c r="H2245" i="5"/>
  <c r="H2246" i="5"/>
  <c r="H2247" i="5"/>
  <c r="H2248" i="5"/>
  <c r="H2249" i="5"/>
  <c r="H2250" i="5"/>
  <c r="H2251" i="5"/>
  <c r="H2252" i="5"/>
  <c r="H2253" i="5"/>
  <c r="H2254" i="5"/>
  <c r="H2255" i="5"/>
  <c r="H2256" i="5"/>
  <c r="H2257" i="5"/>
  <c r="H2258" i="5"/>
  <c r="H2259" i="5"/>
  <c r="H2260" i="5"/>
  <c r="H2261" i="5"/>
  <c r="H2262" i="5"/>
  <c r="H2263" i="5"/>
  <c r="H2264" i="5"/>
  <c r="H2265" i="5"/>
  <c r="H2266" i="5"/>
  <c r="H2267" i="5"/>
  <c r="H2268" i="5"/>
  <c r="H2269" i="5"/>
  <c r="H2270" i="5"/>
  <c r="H2271" i="5"/>
  <c r="H2272" i="5"/>
  <c r="H2273" i="5"/>
  <c r="H2274" i="5"/>
  <c r="H2275" i="5"/>
  <c r="H2276" i="5"/>
  <c r="H2277" i="5"/>
  <c r="H2278" i="5"/>
  <c r="H2279" i="5"/>
  <c r="H2280" i="5"/>
  <c r="H2281" i="5"/>
  <c r="H2282" i="5"/>
  <c r="H2283" i="5"/>
  <c r="H2284" i="5"/>
  <c r="H2285" i="5"/>
  <c r="H2286" i="5"/>
  <c r="H2287" i="5"/>
  <c r="H2288" i="5"/>
  <c r="H2289" i="5"/>
  <c r="H2290" i="5"/>
  <c r="H2291" i="5"/>
  <c r="H2292" i="5"/>
  <c r="H2293" i="5"/>
  <c r="H2294" i="5"/>
  <c r="H2295" i="5"/>
  <c r="H2296" i="5"/>
  <c r="H2297" i="5"/>
  <c r="H2298" i="5"/>
  <c r="H2299" i="5"/>
  <c r="H2300" i="5"/>
  <c r="H2301" i="5"/>
  <c r="H2302" i="5"/>
  <c r="H2303" i="5"/>
  <c r="H2304" i="5"/>
  <c r="H2305" i="5"/>
  <c r="H2306" i="5"/>
  <c r="H2307" i="5"/>
  <c r="H2308" i="5"/>
  <c r="H2309" i="5"/>
  <c r="H2310" i="5"/>
  <c r="H2311" i="5"/>
  <c r="H2312" i="5"/>
  <c r="H2313" i="5"/>
  <c r="H2314" i="5"/>
  <c r="H2315" i="5"/>
  <c r="H2316" i="5"/>
  <c r="H2317" i="5"/>
  <c r="H2318" i="5"/>
  <c r="H2319" i="5"/>
  <c r="H2320" i="5"/>
  <c r="H2321" i="5"/>
  <c r="H2322" i="5"/>
  <c r="H2323" i="5"/>
  <c r="H2324" i="5"/>
  <c r="H2325" i="5"/>
  <c r="H2326" i="5"/>
  <c r="H2327" i="5"/>
  <c r="H2328" i="5"/>
  <c r="H2329" i="5"/>
  <c r="H2330" i="5"/>
  <c r="H2331" i="5"/>
  <c r="H2332" i="5"/>
  <c r="H2333" i="5"/>
  <c r="H2334" i="5"/>
  <c r="H2335" i="5"/>
  <c r="H2336" i="5"/>
  <c r="H2337" i="5"/>
  <c r="H2338" i="5"/>
  <c r="H2339" i="5"/>
  <c r="H2340" i="5"/>
  <c r="H2341" i="5"/>
  <c r="H2342" i="5"/>
  <c r="H2343" i="5"/>
  <c r="H2344" i="5"/>
  <c r="H2345" i="5"/>
  <c r="H2346" i="5"/>
  <c r="H2347" i="5"/>
  <c r="H2348" i="5"/>
  <c r="H2349" i="5"/>
  <c r="H2350" i="5"/>
  <c r="H2351" i="5"/>
  <c r="H2352" i="5"/>
  <c r="H2353" i="5"/>
  <c r="H2354" i="5"/>
  <c r="H2355" i="5"/>
  <c r="H2356" i="5"/>
  <c r="H2357" i="5"/>
  <c r="H2358" i="5"/>
  <c r="H2359" i="5"/>
  <c r="H2360" i="5"/>
  <c r="H2361" i="5"/>
  <c r="H2362" i="5"/>
  <c r="H2363" i="5"/>
  <c r="H2364" i="5"/>
  <c r="H2365" i="5"/>
  <c r="H2366" i="5"/>
  <c r="H2367" i="5"/>
  <c r="H2368" i="5"/>
  <c r="H2369" i="5"/>
  <c r="H2370" i="5"/>
  <c r="H2371" i="5"/>
  <c r="H2372" i="5"/>
  <c r="H2373" i="5"/>
  <c r="H2374" i="5"/>
  <c r="H2375" i="5"/>
  <c r="H2376" i="5"/>
  <c r="H2377" i="5"/>
  <c r="H2378" i="5"/>
  <c r="H2379" i="5"/>
  <c r="H2380" i="5"/>
  <c r="H2381" i="5"/>
  <c r="H2382" i="5"/>
  <c r="H2383" i="5"/>
  <c r="H2384" i="5"/>
  <c r="H2385" i="5"/>
  <c r="H2386" i="5"/>
  <c r="H2387" i="5"/>
  <c r="H2388" i="5"/>
  <c r="H2389" i="5"/>
  <c r="H2390" i="5"/>
  <c r="H2391" i="5"/>
  <c r="H2392" i="5"/>
  <c r="H2393" i="5"/>
  <c r="H2394" i="5"/>
  <c r="H2395" i="5"/>
  <c r="H2396" i="5"/>
  <c r="H2397" i="5"/>
  <c r="H2398" i="5"/>
  <c r="H2399" i="5"/>
  <c r="H2400" i="5"/>
  <c r="H2401" i="5"/>
  <c r="H2402" i="5"/>
  <c r="H2403" i="5"/>
  <c r="H2404" i="5"/>
  <c r="H2405" i="5"/>
  <c r="H2406" i="5"/>
  <c r="H2407" i="5"/>
  <c r="H2408" i="5"/>
  <c r="H2409" i="5"/>
  <c r="H2410" i="5"/>
  <c r="H2411" i="5"/>
  <c r="H2412" i="5"/>
  <c r="H2413" i="5"/>
  <c r="H2414" i="5"/>
  <c r="H2415" i="5"/>
  <c r="H2416" i="5"/>
  <c r="H2417" i="5"/>
  <c r="H2418" i="5"/>
  <c r="H2419" i="5"/>
  <c r="H2420" i="5"/>
  <c r="H2421" i="5"/>
  <c r="H2422" i="5"/>
  <c r="H2423" i="5"/>
  <c r="H2424" i="5"/>
  <c r="H2425" i="5"/>
  <c r="H2426" i="5"/>
  <c r="H2427" i="5"/>
  <c r="H2428" i="5"/>
  <c r="H2429" i="5"/>
  <c r="H2430" i="5"/>
  <c r="H2431" i="5"/>
  <c r="H2432" i="5"/>
  <c r="H2433" i="5"/>
  <c r="H2434" i="5"/>
  <c r="H2435" i="5"/>
  <c r="H2436" i="5"/>
  <c r="H2437" i="5"/>
  <c r="H2438" i="5"/>
  <c r="H2439" i="5"/>
  <c r="H2440" i="5"/>
  <c r="H2441" i="5"/>
  <c r="H2442" i="5"/>
  <c r="H2443" i="5"/>
  <c r="H2444" i="5"/>
  <c r="H2445" i="5"/>
  <c r="H2446" i="5"/>
  <c r="H2447" i="5"/>
  <c r="H2448" i="5"/>
  <c r="H2449" i="5"/>
  <c r="H2450" i="5"/>
  <c r="H2451" i="5"/>
  <c r="H2452" i="5"/>
  <c r="H2453" i="5"/>
  <c r="H2454" i="5"/>
  <c r="H2455" i="5"/>
  <c r="H2456" i="5"/>
  <c r="H2457" i="5"/>
  <c r="H2458" i="5"/>
  <c r="H2459" i="5"/>
  <c r="H2460" i="5"/>
  <c r="H2461" i="5"/>
  <c r="H2462" i="5"/>
  <c r="H2463" i="5"/>
  <c r="H2464" i="5"/>
  <c r="H2465" i="5"/>
  <c r="H2466" i="5"/>
  <c r="H2467" i="5"/>
  <c r="H2468" i="5"/>
  <c r="H2469" i="5"/>
  <c r="H2470" i="5"/>
  <c r="H2471" i="5"/>
  <c r="H2472" i="5"/>
  <c r="H2473" i="5"/>
  <c r="H2474" i="5"/>
  <c r="H2475" i="5"/>
  <c r="H2476" i="5"/>
  <c r="H2477" i="5"/>
  <c r="H2478" i="5"/>
  <c r="H2479" i="5"/>
  <c r="H2480" i="5"/>
  <c r="H2481" i="5"/>
  <c r="H2482" i="5"/>
  <c r="H2483" i="5"/>
  <c r="H2484" i="5"/>
  <c r="H2485" i="5"/>
  <c r="H2486" i="5"/>
  <c r="H2487" i="5"/>
  <c r="H2488" i="5"/>
  <c r="H2489" i="5"/>
  <c r="H2490" i="5"/>
  <c r="H2491" i="5"/>
  <c r="H2492" i="5"/>
  <c r="H2493" i="5"/>
  <c r="H2494" i="5"/>
  <c r="H2495" i="5"/>
  <c r="H2496" i="5"/>
  <c r="H2497" i="5"/>
  <c r="H2498" i="5"/>
  <c r="H2499" i="5"/>
  <c r="H2500" i="5"/>
  <c r="H2501" i="5"/>
  <c r="H2502" i="5"/>
  <c r="H2503" i="5"/>
  <c r="H2504" i="5"/>
  <c r="H2505" i="5"/>
  <c r="H2506" i="5"/>
  <c r="H2507" i="5"/>
  <c r="H2508" i="5"/>
  <c r="H2509" i="5"/>
  <c r="H2510" i="5"/>
  <c r="H2511" i="5"/>
  <c r="H2512" i="5"/>
  <c r="H2513" i="5"/>
  <c r="H2514" i="5"/>
  <c r="H2515" i="5"/>
  <c r="H2516" i="5"/>
  <c r="H2517" i="5"/>
  <c r="H2518" i="5"/>
  <c r="H2519" i="5"/>
  <c r="H2520" i="5"/>
  <c r="H2521" i="5"/>
  <c r="H2522" i="5"/>
  <c r="H2523" i="5"/>
  <c r="H2524" i="5"/>
  <c r="H2525" i="5"/>
  <c r="H2526" i="5"/>
  <c r="H2527" i="5"/>
  <c r="H2528" i="5"/>
  <c r="H2529" i="5"/>
  <c r="H2530" i="5"/>
  <c r="H2531" i="5"/>
  <c r="H2532" i="5"/>
  <c r="H2533" i="5"/>
  <c r="H2534" i="5"/>
  <c r="H2535" i="5"/>
  <c r="H2536" i="5"/>
  <c r="H2537" i="5"/>
  <c r="H2538" i="5"/>
  <c r="H2539" i="5"/>
  <c r="H2540" i="5"/>
  <c r="H2541" i="5"/>
  <c r="H2542" i="5"/>
  <c r="H2543" i="5"/>
  <c r="H2544" i="5"/>
  <c r="H2545" i="5"/>
  <c r="H2546" i="5"/>
  <c r="H2547" i="5"/>
  <c r="H2548" i="5"/>
  <c r="H2549" i="5"/>
  <c r="H2550" i="5"/>
  <c r="H2551" i="5"/>
  <c r="H2552" i="5"/>
  <c r="H2553" i="5"/>
  <c r="H2554" i="5"/>
  <c r="H2555" i="5"/>
  <c r="H2556" i="5"/>
  <c r="H2557" i="5"/>
  <c r="H2558" i="5"/>
  <c r="H2559" i="5"/>
  <c r="H2560" i="5"/>
  <c r="H2561" i="5"/>
  <c r="H2562" i="5"/>
  <c r="H2563" i="5"/>
  <c r="H2564" i="5"/>
  <c r="H2565" i="5"/>
  <c r="H2566" i="5"/>
  <c r="H2567" i="5"/>
  <c r="H2568" i="5"/>
  <c r="H2569" i="5"/>
  <c r="H2570" i="5"/>
  <c r="H2571" i="5"/>
  <c r="H2572" i="5"/>
  <c r="H2573" i="5"/>
  <c r="H2574" i="5"/>
  <c r="H2575" i="5"/>
  <c r="H2576" i="5"/>
  <c r="H2577" i="5"/>
  <c r="H2578" i="5"/>
  <c r="H2579" i="5"/>
  <c r="H2580" i="5"/>
  <c r="H2581" i="5"/>
  <c r="H2582" i="5"/>
  <c r="H2583" i="5"/>
  <c r="H2584" i="5"/>
  <c r="H2585" i="5"/>
  <c r="H2586" i="5"/>
  <c r="H2587" i="5"/>
  <c r="H2588" i="5"/>
  <c r="H2589" i="5"/>
  <c r="H2590" i="5"/>
  <c r="H2591" i="5"/>
  <c r="H2592" i="5"/>
  <c r="H2593" i="5"/>
  <c r="H2594" i="5"/>
  <c r="H2595" i="5"/>
  <c r="H2596" i="5"/>
  <c r="H2597" i="5"/>
  <c r="H2598" i="5"/>
  <c r="H2599" i="5"/>
  <c r="H2600" i="5"/>
  <c r="H2601" i="5"/>
  <c r="H2602" i="5"/>
  <c r="H2603" i="5"/>
  <c r="H2604" i="5"/>
  <c r="H2605" i="5"/>
  <c r="H2606" i="5"/>
  <c r="H2607" i="5"/>
  <c r="H2608" i="5"/>
  <c r="H2609" i="5"/>
  <c r="H2610" i="5"/>
  <c r="H2611" i="5"/>
  <c r="H2612" i="5"/>
  <c r="H2613" i="5"/>
  <c r="H2614" i="5"/>
  <c r="H2615" i="5"/>
  <c r="H2616" i="5"/>
  <c r="H2617" i="5"/>
  <c r="H2618" i="5"/>
  <c r="H2619" i="5"/>
  <c r="H2620" i="5"/>
  <c r="H2621" i="5"/>
  <c r="H2622" i="5"/>
  <c r="H2623" i="5"/>
  <c r="H2624" i="5"/>
  <c r="H2625" i="5"/>
  <c r="H2626" i="5"/>
  <c r="H2627" i="5"/>
  <c r="H2628" i="5"/>
  <c r="H2629" i="5"/>
  <c r="H2630" i="5"/>
  <c r="H2631" i="5"/>
  <c r="H2632" i="5"/>
  <c r="H2633" i="5"/>
  <c r="H2634" i="5"/>
  <c r="H2635" i="5"/>
  <c r="H2636" i="5"/>
  <c r="H2637" i="5"/>
  <c r="H2638" i="5"/>
  <c r="H2639" i="5"/>
  <c r="H2640" i="5"/>
  <c r="H2641" i="5"/>
  <c r="H2642" i="5"/>
  <c r="H2643" i="5"/>
  <c r="H2644" i="5"/>
  <c r="H2645" i="5"/>
  <c r="H2646" i="5"/>
  <c r="H2647" i="5"/>
  <c r="H2648" i="5"/>
  <c r="H2649" i="5"/>
  <c r="H2650" i="5"/>
  <c r="H2651" i="5"/>
  <c r="H2652" i="5"/>
  <c r="H2653" i="5"/>
  <c r="H2654" i="5"/>
  <c r="H2655" i="5"/>
  <c r="H2656" i="5"/>
  <c r="H2657" i="5"/>
  <c r="H2658" i="5"/>
  <c r="H2659" i="5"/>
  <c r="H2660" i="5"/>
  <c r="H2661" i="5"/>
  <c r="H2662" i="5"/>
  <c r="H2663" i="5"/>
  <c r="H2664" i="5"/>
  <c r="H2665" i="5"/>
  <c r="H2666" i="5"/>
  <c r="H2667" i="5"/>
  <c r="H2668" i="5"/>
  <c r="H2669" i="5"/>
  <c r="H2670" i="5"/>
  <c r="H2671" i="5"/>
  <c r="H2672" i="5"/>
  <c r="H2673" i="5"/>
  <c r="H2674" i="5"/>
  <c r="H2675" i="5"/>
  <c r="H2676" i="5"/>
  <c r="H2677" i="5"/>
  <c r="H2678" i="5"/>
  <c r="H2679" i="5"/>
  <c r="H2680" i="5"/>
  <c r="H2681" i="5"/>
  <c r="H2682" i="5"/>
  <c r="H2683" i="5"/>
  <c r="H2684" i="5"/>
  <c r="H2685" i="5"/>
  <c r="H2686" i="5"/>
  <c r="H2687" i="5"/>
  <c r="H2688" i="5"/>
  <c r="H2689" i="5"/>
  <c r="H2690" i="5"/>
  <c r="H2691" i="5"/>
  <c r="H2692" i="5"/>
  <c r="H2693" i="5"/>
  <c r="H2694" i="5"/>
  <c r="H2695" i="5"/>
  <c r="H2696" i="5"/>
  <c r="H2697" i="5"/>
  <c r="H2698" i="5"/>
  <c r="H2699" i="5"/>
  <c r="H2700" i="5"/>
  <c r="H2701" i="5"/>
  <c r="H2702" i="5"/>
  <c r="H2703" i="5"/>
  <c r="H2704" i="5"/>
  <c r="H2705" i="5"/>
  <c r="H2706" i="5"/>
  <c r="H2707" i="5"/>
  <c r="H2708" i="5"/>
  <c r="H2709" i="5"/>
  <c r="H2710" i="5"/>
  <c r="H2711" i="5"/>
  <c r="H2712" i="5"/>
  <c r="H2713" i="5"/>
  <c r="H2714" i="5"/>
  <c r="H2715" i="5"/>
  <c r="H2716" i="5"/>
  <c r="H2717" i="5"/>
  <c r="H2718" i="5"/>
  <c r="H2719" i="5"/>
  <c r="H2720" i="5"/>
  <c r="H2721" i="5"/>
  <c r="H2722" i="5"/>
  <c r="H2723" i="5"/>
  <c r="H2724" i="5"/>
  <c r="H2725" i="5"/>
  <c r="H2726" i="5"/>
  <c r="H2727" i="5"/>
  <c r="H2728" i="5"/>
  <c r="H2729" i="5"/>
  <c r="H2730" i="5"/>
  <c r="H2731" i="5"/>
  <c r="H2732" i="5"/>
  <c r="H2733" i="5"/>
  <c r="H2734" i="5"/>
  <c r="H2735" i="5"/>
  <c r="H2736" i="5"/>
  <c r="H2737" i="5"/>
  <c r="H2738" i="5"/>
  <c r="H2739" i="5"/>
  <c r="H2740" i="5"/>
  <c r="H2741" i="5"/>
  <c r="H2742" i="5"/>
  <c r="H2743" i="5"/>
  <c r="H2744" i="5"/>
  <c r="H2745" i="5"/>
  <c r="H2746" i="5"/>
  <c r="H2747" i="5"/>
  <c r="H2748" i="5"/>
  <c r="H2749" i="5"/>
  <c r="H2750" i="5"/>
  <c r="H2751" i="5"/>
  <c r="H2752" i="5"/>
  <c r="H2753" i="5"/>
  <c r="H2754" i="5"/>
  <c r="H2755" i="5"/>
  <c r="H2756" i="5"/>
  <c r="H2757" i="5"/>
  <c r="H2758" i="5"/>
  <c r="H2759" i="5"/>
  <c r="H2760" i="5"/>
  <c r="H2761" i="5"/>
  <c r="H2762" i="5"/>
  <c r="H2763" i="5"/>
  <c r="H2764" i="5"/>
  <c r="H2765" i="5"/>
  <c r="H2766" i="5"/>
  <c r="H2767" i="5"/>
  <c r="H2768" i="5"/>
  <c r="H2769" i="5"/>
  <c r="H2770" i="5"/>
  <c r="H2771" i="5"/>
  <c r="H2772" i="5"/>
  <c r="H2773" i="5"/>
  <c r="H2774" i="5"/>
  <c r="H2775" i="5"/>
  <c r="H2776" i="5"/>
  <c r="H2777" i="5"/>
  <c r="H2778" i="5"/>
  <c r="H2779" i="5"/>
  <c r="H2780" i="5"/>
  <c r="H2781" i="5"/>
  <c r="H2782" i="5"/>
  <c r="H2783" i="5"/>
  <c r="H2784" i="5"/>
  <c r="H2785" i="5"/>
  <c r="H2786" i="5"/>
  <c r="H2787" i="5"/>
  <c r="H2788" i="5"/>
  <c r="H2789" i="5"/>
  <c r="H2790" i="5"/>
  <c r="H2791" i="5"/>
  <c r="H2792" i="5"/>
  <c r="H2793" i="5"/>
  <c r="H2794" i="5"/>
  <c r="H2795" i="5"/>
  <c r="H2796" i="5"/>
  <c r="H2797" i="5"/>
  <c r="H2798" i="5"/>
  <c r="H2799" i="5"/>
  <c r="H2800" i="5"/>
  <c r="H2801" i="5"/>
  <c r="H2802" i="5"/>
  <c r="H2803" i="5"/>
  <c r="H2804" i="5"/>
  <c r="H2805" i="5"/>
  <c r="H2806" i="5"/>
  <c r="H2807" i="5"/>
  <c r="H2808" i="5"/>
  <c r="H2809" i="5"/>
  <c r="H2810" i="5"/>
  <c r="H2811" i="5"/>
  <c r="H2812" i="5"/>
  <c r="H2813" i="5"/>
  <c r="H2814" i="5"/>
  <c r="H2815" i="5"/>
  <c r="H2816" i="5"/>
  <c r="H2817" i="5"/>
  <c r="H2818" i="5"/>
  <c r="H2819" i="5"/>
  <c r="H2820" i="5"/>
  <c r="H2821" i="5"/>
  <c r="H2822" i="5"/>
  <c r="H2823" i="5"/>
  <c r="H2824" i="5"/>
  <c r="H2825" i="5"/>
  <c r="H2826" i="5"/>
  <c r="H2827" i="5"/>
  <c r="H2828" i="5"/>
  <c r="H2829" i="5"/>
  <c r="H2830" i="5"/>
  <c r="H2831" i="5"/>
  <c r="H2832" i="5"/>
  <c r="H2833" i="5"/>
  <c r="H2834" i="5"/>
  <c r="H2835" i="5"/>
  <c r="H2836" i="5"/>
  <c r="H2837" i="5"/>
  <c r="H2838" i="5"/>
  <c r="H2839" i="5"/>
  <c r="H2840" i="5"/>
  <c r="H2841" i="5"/>
  <c r="H2842" i="5"/>
  <c r="H2843" i="5"/>
  <c r="H2844" i="5"/>
  <c r="H2845" i="5"/>
  <c r="H2846" i="5"/>
  <c r="H2847" i="5"/>
  <c r="H2848" i="5"/>
  <c r="H2849" i="5"/>
  <c r="H2850" i="5"/>
  <c r="H2851" i="5"/>
  <c r="H2852" i="5"/>
  <c r="H2853" i="5"/>
  <c r="H2854" i="5"/>
  <c r="H2855" i="5"/>
  <c r="H2856" i="5"/>
  <c r="H2857" i="5"/>
  <c r="H2858" i="5"/>
  <c r="H2859" i="5"/>
  <c r="H2860" i="5"/>
  <c r="H2861" i="5"/>
  <c r="H2862" i="5"/>
  <c r="H2863" i="5"/>
  <c r="H2864" i="5"/>
  <c r="H2865" i="5"/>
  <c r="H2866" i="5"/>
  <c r="H2867" i="5"/>
  <c r="H2868" i="5"/>
  <c r="H2869" i="5"/>
  <c r="H2870" i="5"/>
  <c r="H2871" i="5"/>
  <c r="H2872" i="5"/>
  <c r="H2873" i="5"/>
  <c r="H2874" i="5"/>
  <c r="H2875" i="5"/>
  <c r="H2876" i="5"/>
  <c r="H2877" i="5"/>
  <c r="H2878" i="5"/>
  <c r="H2879" i="5"/>
  <c r="H2880" i="5"/>
  <c r="H2881" i="5"/>
  <c r="H2882" i="5"/>
  <c r="H2883" i="5"/>
  <c r="H2884" i="5"/>
  <c r="H2885" i="5"/>
  <c r="H2886" i="5"/>
  <c r="H2887" i="5"/>
  <c r="H2888" i="5"/>
  <c r="H2889" i="5"/>
  <c r="H2890" i="5"/>
  <c r="H2891" i="5"/>
  <c r="H2892" i="5"/>
  <c r="H2893" i="5"/>
  <c r="H2894" i="5"/>
  <c r="H2895" i="5"/>
  <c r="H2896" i="5"/>
  <c r="H2897" i="5"/>
  <c r="H2898" i="5"/>
  <c r="H2899" i="5"/>
  <c r="H2900" i="5"/>
  <c r="H2901" i="5"/>
  <c r="H2902" i="5"/>
  <c r="H2903" i="5"/>
  <c r="H2904" i="5"/>
  <c r="H2905" i="5"/>
  <c r="H2906" i="5"/>
  <c r="H2907" i="5"/>
  <c r="H2908" i="5"/>
  <c r="H2909" i="5"/>
  <c r="H2910" i="5"/>
  <c r="H2911" i="5"/>
  <c r="H2912" i="5"/>
  <c r="H2913" i="5"/>
  <c r="H2914" i="5"/>
  <c r="H2915" i="5"/>
  <c r="H2916" i="5"/>
  <c r="H2917" i="5"/>
  <c r="H2918" i="5"/>
  <c r="H2919" i="5"/>
  <c r="H2920" i="5"/>
  <c r="H2921" i="5"/>
  <c r="H2922" i="5"/>
  <c r="H2923" i="5"/>
  <c r="H2924" i="5"/>
  <c r="H2925" i="5"/>
  <c r="H2926" i="5"/>
  <c r="H2927" i="5"/>
  <c r="H2928" i="5"/>
  <c r="H2929" i="5"/>
  <c r="H2930" i="5"/>
  <c r="H2931" i="5"/>
  <c r="H2932" i="5"/>
  <c r="H2933" i="5"/>
  <c r="H2934" i="5"/>
  <c r="H2935" i="5"/>
  <c r="H2936" i="5"/>
  <c r="H2937" i="5"/>
  <c r="H2938" i="5"/>
  <c r="H2939" i="5"/>
  <c r="H2940" i="5"/>
  <c r="H2941" i="5"/>
  <c r="H2942" i="5"/>
  <c r="H2943" i="5"/>
  <c r="H2944" i="5"/>
  <c r="H2945" i="5"/>
  <c r="H2946" i="5"/>
  <c r="H2947" i="5"/>
  <c r="H2948" i="5"/>
  <c r="H2949" i="5"/>
  <c r="H2950" i="5"/>
  <c r="H2951" i="5"/>
  <c r="H2952" i="5"/>
  <c r="H2953" i="5"/>
  <c r="H2954" i="5"/>
  <c r="H2955" i="5"/>
  <c r="H2956" i="5"/>
  <c r="H2957" i="5"/>
  <c r="H2958" i="5"/>
  <c r="H2959" i="5"/>
  <c r="H2960" i="5"/>
  <c r="H2961" i="5"/>
  <c r="H2962" i="5"/>
  <c r="H2963" i="5"/>
  <c r="H2964" i="5"/>
  <c r="H2965" i="5"/>
  <c r="H2966" i="5"/>
  <c r="H2967" i="5"/>
  <c r="H2968" i="5"/>
  <c r="H2969" i="5"/>
  <c r="H2970" i="5"/>
  <c r="H2971" i="5"/>
  <c r="H2972" i="5"/>
  <c r="H2973" i="5"/>
  <c r="H2974" i="5"/>
  <c r="H2975" i="5"/>
  <c r="H2976" i="5"/>
  <c r="H2977" i="5"/>
  <c r="H2978" i="5"/>
  <c r="H2979" i="5"/>
  <c r="H2980" i="5"/>
  <c r="H2981" i="5"/>
  <c r="H2982" i="5"/>
  <c r="H2983" i="5"/>
  <c r="H2984" i="5"/>
  <c r="H2985" i="5"/>
  <c r="H2986" i="5"/>
  <c r="H2987" i="5"/>
  <c r="H2988" i="5"/>
  <c r="H2989" i="5"/>
  <c r="H2990" i="5"/>
  <c r="H2991" i="5"/>
  <c r="H2992" i="5"/>
  <c r="H2993" i="5"/>
  <c r="H2994" i="5"/>
  <c r="H2995" i="5"/>
  <c r="H2996" i="5"/>
  <c r="H2997" i="5"/>
  <c r="H2998" i="5"/>
  <c r="H2999" i="5"/>
  <c r="H3000" i="5"/>
  <c r="H3001" i="5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G1106" i="5"/>
  <c r="G1107" i="5"/>
  <c r="G1108" i="5"/>
  <c r="G1109" i="5"/>
  <c r="G1110" i="5"/>
  <c r="G1111" i="5"/>
  <c r="G1112" i="5"/>
  <c r="G1113" i="5"/>
  <c r="G1114" i="5"/>
  <c r="G1115" i="5"/>
  <c r="G1116" i="5"/>
  <c r="G1117" i="5"/>
  <c r="G1118" i="5"/>
  <c r="G1119" i="5"/>
  <c r="G1120" i="5"/>
  <c r="G1121" i="5"/>
  <c r="G1122" i="5"/>
  <c r="G1123" i="5"/>
  <c r="G1124" i="5"/>
  <c r="G1125" i="5"/>
  <c r="G1126" i="5"/>
  <c r="G1127" i="5"/>
  <c r="G1128" i="5"/>
  <c r="G1129" i="5"/>
  <c r="G1130" i="5"/>
  <c r="G1131" i="5"/>
  <c r="G1132" i="5"/>
  <c r="G1133" i="5"/>
  <c r="G1134" i="5"/>
  <c r="G1135" i="5"/>
  <c r="G1136" i="5"/>
  <c r="G1137" i="5"/>
  <c r="G1138" i="5"/>
  <c r="G1139" i="5"/>
  <c r="G1140" i="5"/>
  <c r="G1141" i="5"/>
  <c r="G1142" i="5"/>
  <c r="G1143" i="5"/>
  <c r="G1144" i="5"/>
  <c r="G1145" i="5"/>
  <c r="G1146" i="5"/>
  <c r="G1147" i="5"/>
  <c r="G1148" i="5"/>
  <c r="G1149" i="5"/>
  <c r="G1150" i="5"/>
  <c r="G1151" i="5"/>
  <c r="G1152" i="5"/>
  <c r="G1153" i="5"/>
  <c r="G1154" i="5"/>
  <c r="G1155" i="5"/>
  <c r="G1156" i="5"/>
  <c r="G1157" i="5"/>
  <c r="G1158" i="5"/>
  <c r="G1159" i="5"/>
  <c r="G1160" i="5"/>
  <c r="G1161" i="5"/>
  <c r="G1162" i="5"/>
  <c r="G1163" i="5"/>
  <c r="G1164" i="5"/>
  <c r="G1165" i="5"/>
  <c r="G1166" i="5"/>
  <c r="G1167" i="5"/>
  <c r="G1168" i="5"/>
  <c r="G1169" i="5"/>
  <c r="G1170" i="5"/>
  <c r="G1171" i="5"/>
  <c r="G1172" i="5"/>
  <c r="G1173" i="5"/>
  <c r="G1174" i="5"/>
  <c r="G1175" i="5"/>
  <c r="G1176" i="5"/>
  <c r="G1177" i="5"/>
  <c r="G1178" i="5"/>
  <c r="G1179" i="5"/>
  <c r="G1180" i="5"/>
  <c r="G1181" i="5"/>
  <c r="G1182" i="5"/>
  <c r="G1183" i="5"/>
  <c r="G1184" i="5"/>
  <c r="G1185" i="5"/>
  <c r="G1186" i="5"/>
  <c r="G1187" i="5"/>
  <c r="G1188" i="5"/>
  <c r="G1189" i="5"/>
  <c r="G1190" i="5"/>
  <c r="G1191" i="5"/>
  <c r="G1192" i="5"/>
  <c r="G1193" i="5"/>
  <c r="G1194" i="5"/>
  <c r="G1195" i="5"/>
  <c r="G1196" i="5"/>
  <c r="G1197" i="5"/>
  <c r="G1198" i="5"/>
  <c r="G1199" i="5"/>
  <c r="G1200" i="5"/>
  <c r="G1201" i="5"/>
  <c r="G1202" i="5"/>
  <c r="G1203" i="5"/>
  <c r="G1204" i="5"/>
  <c r="G1205" i="5"/>
  <c r="G1206" i="5"/>
  <c r="G1207" i="5"/>
  <c r="G1208" i="5"/>
  <c r="G1209" i="5"/>
  <c r="G1210" i="5"/>
  <c r="G1211" i="5"/>
  <c r="G1212" i="5"/>
  <c r="G1213" i="5"/>
  <c r="G1214" i="5"/>
  <c r="G1215" i="5"/>
  <c r="G1216" i="5"/>
  <c r="G1217" i="5"/>
  <c r="G1218" i="5"/>
  <c r="G1219" i="5"/>
  <c r="G1220" i="5"/>
  <c r="G1221" i="5"/>
  <c r="G1222" i="5"/>
  <c r="G1223" i="5"/>
  <c r="G1224" i="5"/>
  <c r="G1225" i="5"/>
  <c r="G1226" i="5"/>
  <c r="G1227" i="5"/>
  <c r="G1228" i="5"/>
  <c r="G1229" i="5"/>
  <c r="G1230" i="5"/>
  <c r="G1231" i="5"/>
  <c r="G1232" i="5"/>
  <c r="G1233" i="5"/>
  <c r="G1234" i="5"/>
  <c r="G1235" i="5"/>
  <c r="G1236" i="5"/>
  <c r="G1237" i="5"/>
  <c r="G1238" i="5"/>
  <c r="G1239" i="5"/>
  <c r="G1240" i="5"/>
  <c r="G1241" i="5"/>
  <c r="G1242" i="5"/>
  <c r="G1243" i="5"/>
  <c r="G1244" i="5"/>
  <c r="G1245" i="5"/>
  <c r="G1246" i="5"/>
  <c r="G1247" i="5"/>
  <c r="G1248" i="5"/>
  <c r="G1249" i="5"/>
  <c r="G1250" i="5"/>
  <c r="G1251" i="5"/>
  <c r="G1252" i="5"/>
  <c r="G1253" i="5"/>
  <c r="G1254" i="5"/>
  <c r="G1255" i="5"/>
  <c r="G1256" i="5"/>
  <c r="G1257" i="5"/>
  <c r="G1258" i="5"/>
  <c r="G1259" i="5"/>
  <c r="G1260" i="5"/>
  <c r="G1261" i="5"/>
  <c r="G1262" i="5"/>
  <c r="G1263" i="5"/>
  <c r="G1264" i="5"/>
  <c r="G1265" i="5"/>
  <c r="G1266" i="5"/>
  <c r="G1267" i="5"/>
  <c r="G1268" i="5"/>
  <c r="G1269" i="5"/>
  <c r="G1270" i="5"/>
  <c r="G1271" i="5"/>
  <c r="G1272" i="5"/>
  <c r="G1273" i="5"/>
  <c r="G1274" i="5"/>
  <c r="G1275" i="5"/>
  <c r="G1276" i="5"/>
  <c r="G1277" i="5"/>
  <c r="G1278" i="5"/>
  <c r="G1279" i="5"/>
  <c r="G1280" i="5"/>
  <c r="G1281" i="5"/>
  <c r="G1282" i="5"/>
  <c r="G1283" i="5"/>
  <c r="G1284" i="5"/>
  <c r="G1285" i="5"/>
  <c r="G1286" i="5"/>
  <c r="G1287" i="5"/>
  <c r="G1288" i="5"/>
  <c r="G1289" i="5"/>
  <c r="G1290" i="5"/>
  <c r="G1291" i="5"/>
  <c r="G1292" i="5"/>
  <c r="G1293" i="5"/>
  <c r="G1294" i="5"/>
  <c r="G1295" i="5"/>
  <c r="G1296" i="5"/>
  <c r="G1297" i="5"/>
  <c r="G1298" i="5"/>
  <c r="G1299" i="5"/>
  <c r="G1300" i="5"/>
  <c r="G1301" i="5"/>
  <c r="G1302" i="5"/>
  <c r="G1303" i="5"/>
  <c r="G1304" i="5"/>
  <c r="G1305" i="5"/>
  <c r="G1306" i="5"/>
  <c r="G1307" i="5"/>
  <c r="G1308" i="5"/>
  <c r="G1309" i="5"/>
  <c r="G1310" i="5"/>
  <c r="G1311" i="5"/>
  <c r="G1312" i="5"/>
  <c r="G1313" i="5"/>
  <c r="G1314" i="5"/>
  <c r="G1315" i="5"/>
  <c r="G1316" i="5"/>
  <c r="G1317" i="5"/>
  <c r="G1318" i="5"/>
  <c r="G1319" i="5"/>
  <c r="G1320" i="5"/>
  <c r="G1321" i="5"/>
  <c r="G1322" i="5"/>
  <c r="G1323" i="5"/>
  <c r="G1324" i="5"/>
  <c r="G1325" i="5"/>
  <c r="G1326" i="5"/>
  <c r="G1327" i="5"/>
  <c r="G1328" i="5"/>
  <c r="G1329" i="5"/>
  <c r="G1330" i="5"/>
  <c r="G1331" i="5"/>
  <c r="G1332" i="5"/>
  <c r="G1333" i="5"/>
  <c r="G1334" i="5"/>
  <c r="G1335" i="5"/>
  <c r="G1336" i="5"/>
  <c r="G1337" i="5"/>
  <c r="G1338" i="5"/>
  <c r="G1339" i="5"/>
  <c r="G1340" i="5"/>
  <c r="G1341" i="5"/>
  <c r="G1342" i="5"/>
  <c r="G1343" i="5"/>
  <c r="G1344" i="5"/>
  <c r="G1345" i="5"/>
  <c r="G1346" i="5"/>
  <c r="G1347" i="5"/>
  <c r="G1348" i="5"/>
  <c r="G1349" i="5"/>
  <c r="G1350" i="5"/>
  <c r="G1351" i="5"/>
  <c r="G1352" i="5"/>
  <c r="G1353" i="5"/>
  <c r="G1354" i="5"/>
  <c r="G1355" i="5"/>
  <c r="G1356" i="5"/>
  <c r="G1357" i="5"/>
  <c r="G1358" i="5"/>
  <c r="G1359" i="5"/>
  <c r="G1360" i="5"/>
  <c r="G1361" i="5"/>
  <c r="G1362" i="5"/>
  <c r="G1363" i="5"/>
  <c r="G1364" i="5"/>
  <c r="G1365" i="5"/>
  <c r="G1366" i="5"/>
  <c r="G1367" i="5"/>
  <c r="G1368" i="5"/>
  <c r="G1369" i="5"/>
  <c r="G1370" i="5"/>
  <c r="G1371" i="5"/>
  <c r="G1372" i="5"/>
  <c r="G1373" i="5"/>
  <c r="G1374" i="5"/>
  <c r="G1375" i="5"/>
  <c r="G1376" i="5"/>
  <c r="G1377" i="5"/>
  <c r="G1378" i="5"/>
  <c r="G1379" i="5"/>
  <c r="G1380" i="5"/>
  <c r="G1381" i="5"/>
  <c r="G1382" i="5"/>
  <c r="G1383" i="5"/>
  <c r="G1384" i="5"/>
  <c r="G1385" i="5"/>
  <c r="G1386" i="5"/>
  <c r="G1387" i="5"/>
  <c r="G1388" i="5"/>
  <c r="G1389" i="5"/>
  <c r="G1390" i="5"/>
  <c r="G1391" i="5"/>
  <c r="G1392" i="5"/>
  <c r="G1393" i="5"/>
  <c r="G1394" i="5"/>
  <c r="G1395" i="5"/>
  <c r="G1396" i="5"/>
  <c r="G1397" i="5"/>
  <c r="G1398" i="5"/>
  <c r="G1399" i="5"/>
  <c r="G1400" i="5"/>
  <c r="G1401" i="5"/>
  <c r="G1402" i="5"/>
  <c r="G1403" i="5"/>
  <c r="G1404" i="5"/>
  <c r="G1405" i="5"/>
  <c r="G1406" i="5"/>
  <c r="G1407" i="5"/>
  <c r="G1408" i="5"/>
  <c r="G1409" i="5"/>
  <c r="G1410" i="5"/>
  <c r="G1411" i="5"/>
  <c r="G1412" i="5"/>
  <c r="G1413" i="5"/>
  <c r="G1414" i="5"/>
  <c r="G1415" i="5"/>
  <c r="G1416" i="5"/>
  <c r="G1417" i="5"/>
  <c r="G1418" i="5"/>
  <c r="G1419" i="5"/>
  <c r="G1420" i="5"/>
  <c r="G1421" i="5"/>
  <c r="G1422" i="5"/>
  <c r="G1423" i="5"/>
  <c r="G1424" i="5"/>
  <c r="G1425" i="5"/>
  <c r="G1426" i="5"/>
  <c r="G1427" i="5"/>
  <c r="G1428" i="5"/>
  <c r="G1429" i="5"/>
  <c r="G1430" i="5"/>
  <c r="G1431" i="5"/>
  <c r="G1432" i="5"/>
  <c r="G1433" i="5"/>
  <c r="G1434" i="5"/>
  <c r="G1435" i="5"/>
  <c r="G1436" i="5"/>
  <c r="G1437" i="5"/>
  <c r="G1438" i="5"/>
  <c r="G1439" i="5"/>
  <c r="G1440" i="5"/>
  <c r="G1441" i="5"/>
  <c r="G1442" i="5"/>
  <c r="G1443" i="5"/>
  <c r="G1444" i="5"/>
  <c r="G1445" i="5"/>
  <c r="G1446" i="5"/>
  <c r="G1447" i="5"/>
  <c r="G1448" i="5"/>
  <c r="G1449" i="5"/>
  <c r="G1450" i="5"/>
  <c r="G1451" i="5"/>
  <c r="G1452" i="5"/>
  <c r="G1453" i="5"/>
  <c r="G1454" i="5"/>
  <c r="G1455" i="5"/>
  <c r="G1456" i="5"/>
  <c r="G1457" i="5"/>
  <c r="G1458" i="5"/>
  <c r="G1459" i="5"/>
  <c r="G1460" i="5"/>
  <c r="G1461" i="5"/>
  <c r="G1462" i="5"/>
  <c r="G1463" i="5"/>
  <c r="G1464" i="5"/>
  <c r="G1465" i="5"/>
  <c r="G1466" i="5"/>
  <c r="G1467" i="5"/>
  <c r="G1468" i="5"/>
  <c r="G1469" i="5"/>
  <c r="G1470" i="5"/>
  <c r="G1471" i="5"/>
  <c r="G1472" i="5"/>
  <c r="G1473" i="5"/>
  <c r="G1474" i="5"/>
  <c r="G1475" i="5"/>
  <c r="G1476" i="5"/>
  <c r="G1477" i="5"/>
  <c r="G1478" i="5"/>
  <c r="G1479" i="5"/>
  <c r="G1480" i="5"/>
  <c r="G1481" i="5"/>
  <c r="G1482" i="5"/>
  <c r="G1483" i="5"/>
  <c r="G1484" i="5"/>
  <c r="G1485" i="5"/>
  <c r="G1486" i="5"/>
  <c r="G1487" i="5"/>
  <c r="G1488" i="5"/>
  <c r="G1489" i="5"/>
  <c r="G1490" i="5"/>
  <c r="G1491" i="5"/>
  <c r="G1492" i="5"/>
  <c r="G1493" i="5"/>
  <c r="G1494" i="5"/>
  <c r="G1495" i="5"/>
  <c r="G1496" i="5"/>
  <c r="G1497" i="5"/>
  <c r="G1498" i="5"/>
  <c r="G1499" i="5"/>
  <c r="G1500" i="5"/>
  <c r="G1501" i="5"/>
  <c r="G1502" i="5"/>
  <c r="G1503" i="5"/>
  <c r="G1504" i="5"/>
  <c r="G1505" i="5"/>
  <c r="G1506" i="5"/>
  <c r="G1507" i="5"/>
  <c r="G1508" i="5"/>
  <c r="G1509" i="5"/>
  <c r="G1510" i="5"/>
  <c r="G1511" i="5"/>
  <c r="G1512" i="5"/>
  <c r="G1513" i="5"/>
  <c r="G1514" i="5"/>
  <c r="G1515" i="5"/>
  <c r="G1516" i="5"/>
  <c r="G1517" i="5"/>
  <c r="G1518" i="5"/>
  <c r="G1519" i="5"/>
  <c r="G1520" i="5"/>
  <c r="G1521" i="5"/>
  <c r="G1522" i="5"/>
  <c r="G1523" i="5"/>
  <c r="G1524" i="5"/>
  <c r="G1525" i="5"/>
  <c r="G1526" i="5"/>
  <c r="G1527" i="5"/>
  <c r="G1528" i="5"/>
  <c r="G1529" i="5"/>
  <c r="G1530" i="5"/>
  <c r="G1531" i="5"/>
  <c r="G1532" i="5"/>
  <c r="G1533" i="5"/>
  <c r="G1534" i="5"/>
  <c r="G1535" i="5"/>
  <c r="G1536" i="5"/>
  <c r="G1537" i="5"/>
  <c r="G1538" i="5"/>
  <c r="G1539" i="5"/>
  <c r="G1540" i="5"/>
  <c r="G1541" i="5"/>
  <c r="G1542" i="5"/>
  <c r="G1543" i="5"/>
  <c r="G1544" i="5"/>
  <c r="G1545" i="5"/>
  <c r="G1546" i="5"/>
  <c r="G1547" i="5"/>
  <c r="G1548" i="5"/>
  <c r="G1549" i="5"/>
  <c r="G1550" i="5"/>
  <c r="G1551" i="5"/>
  <c r="G1552" i="5"/>
  <c r="G1553" i="5"/>
  <c r="G1554" i="5"/>
  <c r="G1555" i="5"/>
  <c r="G1556" i="5"/>
  <c r="G1557" i="5"/>
  <c r="G1558" i="5"/>
  <c r="G1559" i="5"/>
  <c r="G1560" i="5"/>
  <c r="G1561" i="5"/>
  <c r="G1562" i="5"/>
  <c r="G1563" i="5"/>
  <c r="G1564" i="5"/>
  <c r="G1565" i="5"/>
  <c r="G1566" i="5"/>
  <c r="G1567" i="5"/>
  <c r="G1568" i="5"/>
  <c r="G1569" i="5"/>
  <c r="G1570" i="5"/>
  <c r="G1571" i="5"/>
  <c r="G1572" i="5"/>
  <c r="G1573" i="5"/>
  <c r="G1574" i="5"/>
  <c r="G1575" i="5"/>
  <c r="G1576" i="5"/>
  <c r="G1577" i="5"/>
  <c r="G1578" i="5"/>
  <c r="G1579" i="5"/>
  <c r="G1580" i="5"/>
  <c r="G1581" i="5"/>
  <c r="G1582" i="5"/>
  <c r="G1583" i="5"/>
  <c r="G1584" i="5"/>
  <c r="G1585" i="5"/>
  <c r="G1586" i="5"/>
  <c r="G1587" i="5"/>
  <c r="G1588" i="5"/>
  <c r="G1589" i="5"/>
  <c r="G1590" i="5"/>
  <c r="G1591" i="5"/>
  <c r="G1592" i="5"/>
  <c r="G1593" i="5"/>
  <c r="G1594" i="5"/>
  <c r="G1595" i="5"/>
  <c r="G1596" i="5"/>
  <c r="G1597" i="5"/>
  <c r="G1598" i="5"/>
  <c r="G1599" i="5"/>
  <c r="G1600" i="5"/>
  <c r="G1601" i="5"/>
  <c r="G1602" i="5"/>
  <c r="G1603" i="5"/>
  <c r="G1604" i="5"/>
  <c r="G1605" i="5"/>
  <c r="G1606" i="5"/>
  <c r="G1607" i="5"/>
  <c r="G1608" i="5"/>
  <c r="G1609" i="5"/>
  <c r="G1610" i="5"/>
  <c r="G1611" i="5"/>
  <c r="G1612" i="5"/>
  <c r="G1613" i="5"/>
  <c r="G1614" i="5"/>
  <c r="G1615" i="5"/>
  <c r="G1616" i="5"/>
  <c r="G1617" i="5"/>
  <c r="G1618" i="5"/>
  <c r="G1619" i="5"/>
  <c r="G1620" i="5"/>
  <c r="G1621" i="5"/>
  <c r="G1622" i="5"/>
  <c r="G1623" i="5"/>
  <c r="G1624" i="5"/>
  <c r="G1625" i="5"/>
  <c r="G1626" i="5"/>
  <c r="G1627" i="5"/>
  <c r="G1628" i="5"/>
  <c r="G1629" i="5"/>
  <c r="G1630" i="5"/>
  <c r="G1631" i="5"/>
  <c r="G1632" i="5"/>
  <c r="G1633" i="5"/>
  <c r="G1634" i="5"/>
  <c r="G1635" i="5"/>
  <c r="G1636" i="5"/>
  <c r="G1637" i="5"/>
  <c r="G1638" i="5"/>
  <c r="G1639" i="5"/>
  <c r="G1640" i="5"/>
  <c r="G1641" i="5"/>
  <c r="G1642" i="5"/>
  <c r="G1643" i="5"/>
  <c r="G1644" i="5"/>
  <c r="G1645" i="5"/>
  <c r="G1646" i="5"/>
  <c r="G1647" i="5"/>
  <c r="G1648" i="5"/>
  <c r="G1649" i="5"/>
  <c r="G1650" i="5"/>
  <c r="G1651" i="5"/>
  <c r="G1652" i="5"/>
  <c r="G1653" i="5"/>
  <c r="G1654" i="5"/>
  <c r="G1655" i="5"/>
  <c r="G1656" i="5"/>
  <c r="G1657" i="5"/>
  <c r="G1658" i="5"/>
  <c r="G1659" i="5"/>
  <c r="G1660" i="5"/>
  <c r="G1661" i="5"/>
  <c r="G1662" i="5"/>
  <c r="G1663" i="5"/>
  <c r="G1664" i="5"/>
  <c r="G1665" i="5"/>
  <c r="G1666" i="5"/>
  <c r="G1667" i="5"/>
  <c r="G1668" i="5"/>
  <c r="G1669" i="5"/>
  <c r="G1670" i="5"/>
  <c r="G1671" i="5"/>
  <c r="G1672" i="5"/>
  <c r="G1673" i="5"/>
  <c r="G1674" i="5"/>
  <c r="G1675" i="5"/>
  <c r="G1676" i="5"/>
  <c r="G1677" i="5"/>
  <c r="G1678" i="5"/>
  <c r="G1679" i="5"/>
  <c r="G1680" i="5"/>
  <c r="G1681" i="5"/>
  <c r="G1682" i="5"/>
  <c r="G1683" i="5"/>
  <c r="G1684" i="5"/>
  <c r="G1685" i="5"/>
  <c r="G1686" i="5"/>
  <c r="G1687" i="5"/>
  <c r="G1688" i="5"/>
  <c r="G1689" i="5"/>
  <c r="G1690" i="5"/>
  <c r="G1691" i="5"/>
  <c r="G1692" i="5"/>
  <c r="G1693" i="5"/>
  <c r="G1694" i="5"/>
  <c r="G1695" i="5"/>
  <c r="G1696" i="5"/>
  <c r="G1697" i="5"/>
  <c r="G1698" i="5"/>
  <c r="G1699" i="5"/>
  <c r="G1700" i="5"/>
  <c r="G1701" i="5"/>
  <c r="G1702" i="5"/>
  <c r="G1703" i="5"/>
  <c r="G1704" i="5"/>
  <c r="G1705" i="5"/>
  <c r="G1706" i="5"/>
  <c r="G1707" i="5"/>
  <c r="G1708" i="5"/>
  <c r="G1709" i="5"/>
  <c r="G1710" i="5"/>
  <c r="G1711" i="5"/>
  <c r="G1712" i="5"/>
  <c r="G1713" i="5"/>
  <c r="G1714" i="5"/>
  <c r="G1715" i="5"/>
  <c r="G1716" i="5"/>
  <c r="G1717" i="5"/>
  <c r="G1718" i="5"/>
  <c r="G1719" i="5"/>
  <c r="G1720" i="5"/>
  <c r="G1721" i="5"/>
  <c r="G1722" i="5"/>
  <c r="G1723" i="5"/>
  <c r="G1724" i="5"/>
  <c r="G1725" i="5"/>
  <c r="G1726" i="5"/>
  <c r="G1727" i="5"/>
  <c r="G1728" i="5"/>
  <c r="G1729" i="5"/>
  <c r="G1730" i="5"/>
  <c r="G1731" i="5"/>
  <c r="G1732" i="5"/>
  <c r="G1733" i="5"/>
  <c r="G1734" i="5"/>
  <c r="G1735" i="5"/>
  <c r="G1736" i="5"/>
  <c r="G1737" i="5"/>
  <c r="G1738" i="5"/>
  <c r="G1739" i="5"/>
  <c r="G1740" i="5"/>
  <c r="G1741" i="5"/>
  <c r="G1742" i="5"/>
  <c r="G1743" i="5"/>
  <c r="G1744" i="5"/>
  <c r="G1745" i="5"/>
  <c r="G1746" i="5"/>
  <c r="G1747" i="5"/>
  <c r="G1748" i="5"/>
  <c r="G1749" i="5"/>
  <c r="G1750" i="5"/>
  <c r="G1751" i="5"/>
  <c r="G1752" i="5"/>
  <c r="G1753" i="5"/>
  <c r="G1754" i="5"/>
  <c r="G1755" i="5"/>
  <c r="G1756" i="5"/>
  <c r="G1757" i="5"/>
  <c r="G1758" i="5"/>
  <c r="G1759" i="5"/>
  <c r="G1760" i="5"/>
  <c r="G1761" i="5"/>
  <c r="G1762" i="5"/>
  <c r="G1763" i="5"/>
  <c r="G1764" i="5"/>
  <c r="G1765" i="5"/>
  <c r="G1766" i="5"/>
  <c r="G1767" i="5"/>
  <c r="G1768" i="5"/>
  <c r="G1769" i="5"/>
  <c r="G1770" i="5"/>
  <c r="G1771" i="5"/>
  <c r="G1772" i="5"/>
  <c r="G1773" i="5"/>
  <c r="G1774" i="5"/>
  <c r="G1775" i="5"/>
  <c r="G1776" i="5"/>
  <c r="G1777" i="5"/>
  <c r="G1778" i="5"/>
  <c r="G1779" i="5"/>
  <c r="G1780" i="5"/>
  <c r="G1781" i="5"/>
  <c r="G1782" i="5"/>
  <c r="G1783" i="5"/>
  <c r="G1784" i="5"/>
  <c r="G1785" i="5"/>
  <c r="G1786" i="5"/>
  <c r="G1787" i="5"/>
  <c r="G1788" i="5"/>
  <c r="G1789" i="5"/>
  <c r="G1790" i="5"/>
  <c r="G1791" i="5"/>
  <c r="G1792" i="5"/>
  <c r="G1793" i="5"/>
  <c r="G1794" i="5"/>
  <c r="G1795" i="5"/>
  <c r="G1796" i="5"/>
  <c r="G1797" i="5"/>
  <c r="G1798" i="5"/>
  <c r="G1799" i="5"/>
  <c r="G1800" i="5"/>
  <c r="G1801" i="5"/>
  <c r="G1802" i="5"/>
  <c r="G1803" i="5"/>
  <c r="G1804" i="5"/>
  <c r="G1805" i="5"/>
  <c r="G1806" i="5"/>
  <c r="G1807" i="5"/>
  <c r="G1808" i="5"/>
  <c r="G1809" i="5"/>
  <c r="G1810" i="5"/>
  <c r="G1811" i="5"/>
  <c r="G1812" i="5"/>
  <c r="G1813" i="5"/>
  <c r="G1814" i="5"/>
  <c r="G1815" i="5"/>
  <c r="G1816" i="5"/>
  <c r="G1817" i="5"/>
  <c r="G1818" i="5"/>
  <c r="G1819" i="5"/>
  <c r="G1820" i="5"/>
  <c r="G1821" i="5"/>
  <c r="G1822" i="5"/>
  <c r="G1823" i="5"/>
  <c r="G1824" i="5"/>
  <c r="G1825" i="5"/>
  <c r="G1826" i="5"/>
  <c r="G1827" i="5"/>
  <c r="G1828" i="5"/>
  <c r="G1829" i="5"/>
  <c r="G1830" i="5"/>
  <c r="G1831" i="5"/>
  <c r="G1832" i="5"/>
  <c r="G1833" i="5"/>
  <c r="G1834" i="5"/>
  <c r="G1835" i="5"/>
  <c r="G1836" i="5"/>
  <c r="G1837" i="5"/>
  <c r="G1838" i="5"/>
  <c r="G1839" i="5"/>
  <c r="G1840" i="5"/>
  <c r="G1841" i="5"/>
  <c r="G1842" i="5"/>
  <c r="G1843" i="5"/>
  <c r="G1844" i="5"/>
  <c r="G1845" i="5"/>
  <c r="G1846" i="5"/>
  <c r="G1847" i="5"/>
  <c r="G1848" i="5"/>
  <c r="G1849" i="5"/>
  <c r="G1850" i="5"/>
  <c r="G1851" i="5"/>
  <c r="G1852" i="5"/>
  <c r="G1853" i="5"/>
  <c r="G1854" i="5"/>
  <c r="G1855" i="5"/>
  <c r="G1856" i="5"/>
  <c r="G1857" i="5"/>
  <c r="G1858" i="5"/>
  <c r="G1859" i="5"/>
  <c r="G1860" i="5"/>
  <c r="G1861" i="5"/>
  <c r="G1862" i="5"/>
  <c r="G1863" i="5"/>
  <c r="G1864" i="5"/>
  <c r="G1865" i="5"/>
  <c r="G1866" i="5"/>
  <c r="G1867" i="5"/>
  <c r="G1868" i="5"/>
  <c r="G1869" i="5"/>
  <c r="G1870" i="5"/>
  <c r="G1871" i="5"/>
  <c r="G1872" i="5"/>
  <c r="G1873" i="5"/>
  <c r="G1874" i="5"/>
  <c r="G1875" i="5"/>
  <c r="G1876" i="5"/>
  <c r="G1877" i="5"/>
  <c r="G1878" i="5"/>
  <c r="G1879" i="5"/>
  <c r="G1880" i="5"/>
  <c r="G1881" i="5"/>
  <c r="G1882" i="5"/>
  <c r="G1883" i="5"/>
  <c r="G1884" i="5"/>
  <c r="G1885" i="5"/>
  <c r="G1886" i="5"/>
  <c r="G1887" i="5"/>
  <c r="G1888" i="5"/>
  <c r="G1889" i="5"/>
  <c r="G1890" i="5"/>
  <c r="G1891" i="5"/>
  <c r="G1892" i="5"/>
  <c r="G1893" i="5"/>
  <c r="G1894" i="5"/>
  <c r="G1895" i="5"/>
  <c r="G1896" i="5"/>
  <c r="G1897" i="5"/>
  <c r="G1898" i="5"/>
  <c r="G1899" i="5"/>
  <c r="G1900" i="5"/>
  <c r="G1901" i="5"/>
  <c r="G1902" i="5"/>
  <c r="G1903" i="5"/>
  <c r="G1904" i="5"/>
  <c r="G1905" i="5"/>
  <c r="G1906" i="5"/>
  <c r="G1907" i="5"/>
  <c r="G1908" i="5"/>
  <c r="G1909" i="5"/>
  <c r="G1910" i="5"/>
  <c r="G1911" i="5"/>
  <c r="G1912" i="5"/>
  <c r="G1913" i="5"/>
  <c r="G1914" i="5"/>
  <c r="G1915" i="5"/>
  <c r="G1916" i="5"/>
  <c r="G1917" i="5"/>
  <c r="G1918" i="5"/>
  <c r="G1919" i="5"/>
  <c r="G1920" i="5"/>
  <c r="G1921" i="5"/>
  <c r="G1922" i="5"/>
  <c r="G1923" i="5"/>
  <c r="G1924" i="5"/>
  <c r="G1925" i="5"/>
  <c r="G1926" i="5"/>
  <c r="G1927" i="5"/>
  <c r="G1928" i="5"/>
  <c r="G1929" i="5"/>
  <c r="G1930" i="5"/>
  <c r="G1931" i="5"/>
  <c r="G1932" i="5"/>
  <c r="G1933" i="5"/>
  <c r="G1934" i="5"/>
  <c r="G1935" i="5"/>
  <c r="G1936" i="5"/>
  <c r="G1937" i="5"/>
  <c r="G1938" i="5"/>
  <c r="G1939" i="5"/>
  <c r="G1940" i="5"/>
  <c r="G1941" i="5"/>
  <c r="G1942" i="5"/>
  <c r="G1943" i="5"/>
  <c r="G1944" i="5"/>
  <c r="G1945" i="5"/>
  <c r="G1946" i="5"/>
  <c r="G1947" i="5"/>
  <c r="G1948" i="5"/>
  <c r="G1949" i="5"/>
  <c r="G1950" i="5"/>
  <c r="G1951" i="5"/>
  <c r="G1952" i="5"/>
  <c r="G1953" i="5"/>
  <c r="G1954" i="5"/>
  <c r="G1955" i="5"/>
  <c r="G1956" i="5"/>
  <c r="G1957" i="5"/>
  <c r="G1958" i="5"/>
  <c r="G1959" i="5"/>
  <c r="G1960" i="5"/>
  <c r="G1961" i="5"/>
  <c r="G1962" i="5"/>
  <c r="G1963" i="5"/>
  <c r="G1964" i="5"/>
  <c r="G1965" i="5"/>
  <c r="G1966" i="5"/>
  <c r="G1967" i="5"/>
  <c r="G1968" i="5"/>
  <c r="G1969" i="5"/>
  <c r="G1970" i="5"/>
  <c r="G1971" i="5"/>
  <c r="G1972" i="5"/>
  <c r="G1973" i="5"/>
  <c r="G1974" i="5"/>
  <c r="G1975" i="5"/>
  <c r="G1976" i="5"/>
  <c r="G1977" i="5"/>
  <c r="G1978" i="5"/>
  <c r="G1979" i="5"/>
  <c r="G1980" i="5"/>
  <c r="G1981" i="5"/>
  <c r="G1982" i="5"/>
  <c r="G1983" i="5"/>
  <c r="G1984" i="5"/>
  <c r="G1985" i="5"/>
  <c r="G1986" i="5"/>
  <c r="G1987" i="5"/>
  <c r="G1988" i="5"/>
  <c r="G1989" i="5"/>
  <c r="G1990" i="5"/>
  <c r="G1991" i="5"/>
  <c r="G1992" i="5"/>
  <c r="G1993" i="5"/>
  <c r="G1994" i="5"/>
  <c r="G1995" i="5"/>
  <c r="G1996" i="5"/>
  <c r="G1997" i="5"/>
  <c r="G1998" i="5"/>
  <c r="G1999" i="5"/>
  <c r="G2000" i="5"/>
  <c r="G2001" i="5"/>
  <c r="G2002" i="5"/>
  <c r="G2003" i="5"/>
  <c r="G2004" i="5"/>
  <c r="G2005" i="5"/>
  <c r="G2006" i="5"/>
  <c r="G2007" i="5"/>
  <c r="G2008" i="5"/>
  <c r="G2009" i="5"/>
  <c r="G2010" i="5"/>
  <c r="G2011" i="5"/>
  <c r="G2012" i="5"/>
  <c r="G2013" i="5"/>
  <c r="G2014" i="5"/>
  <c r="G2015" i="5"/>
  <c r="G2016" i="5"/>
  <c r="G2017" i="5"/>
  <c r="G2018" i="5"/>
  <c r="G2019" i="5"/>
  <c r="G2020" i="5"/>
  <c r="G2021" i="5"/>
  <c r="G2022" i="5"/>
  <c r="G2023" i="5"/>
  <c r="G2024" i="5"/>
  <c r="G2025" i="5"/>
  <c r="G2026" i="5"/>
  <c r="G2027" i="5"/>
  <c r="G2028" i="5"/>
  <c r="G2029" i="5"/>
  <c r="G2030" i="5"/>
  <c r="G2031" i="5"/>
  <c r="G2032" i="5"/>
  <c r="G2033" i="5"/>
  <c r="G2034" i="5"/>
  <c r="G2035" i="5"/>
  <c r="G2036" i="5"/>
  <c r="G2037" i="5"/>
  <c r="G2038" i="5"/>
  <c r="G2039" i="5"/>
  <c r="G2040" i="5"/>
  <c r="G2041" i="5"/>
  <c r="G2042" i="5"/>
  <c r="G2043" i="5"/>
  <c r="G2044" i="5"/>
  <c r="G2045" i="5"/>
  <c r="G2046" i="5"/>
  <c r="G2047" i="5"/>
  <c r="G2048" i="5"/>
  <c r="G2049" i="5"/>
  <c r="G2050" i="5"/>
  <c r="G2051" i="5"/>
  <c r="G2052" i="5"/>
  <c r="G2053" i="5"/>
  <c r="G2054" i="5"/>
  <c r="G2055" i="5"/>
  <c r="G2056" i="5"/>
  <c r="G2057" i="5"/>
  <c r="G2058" i="5"/>
  <c r="G2059" i="5"/>
  <c r="G2060" i="5"/>
  <c r="G2061" i="5"/>
  <c r="G2062" i="5"/>
  <c r="G2063" i="5"/>
  <c r="G2064" i="5"/>
  <c r="G2065" i="5"/>
  <c r="G2066" i="5"/>
  <c r="G2067" i="5"/>
  <c r="G2068" i="5"/>
  <c r="G2069" i="5"/>
  <c r="G2070" i="5"/>
  <c r="G2071" i="5"/>
  <c r="G2072" i="5"/>
  <c r="G2073" i="5"/>
  <c r="G2074" i="5"/>
  <c r="G2075" i="5"/>
  <c r="G2076" i="5"/>
  <c r="G2077" i="5"/>
  <c r="G2078" i="5"/>
  <c r="G2079" i="5"/>
  <c r="G2080" i="5"/>
  <c r="G2081" i="5"/>
  <c r="G2082" i="5"/>
  <c r="G2083" i="5"/>
  <c r="G2084" i="5"/>
  <c r="G2085" i="5"/>
  <c r="G2086" i="5"/>
  <c r="G2087" i="5"/>
  <c r="G2088" i="5"/>
  <c r="G2089" i="5"/>
  <c r="G2090" i="5"/>
  <c r="G2091" i="5"/>
  <c r="G2092" i="5"/>
  <c r="G2093" i="5"/>
  <c r="G2094" i="5"/>
  <c r="G2095" i="5"/>
  <c r="G2096" i="5"/>
  <c r="G2097" i="5"/>
  <c r="G2098" i="5"/>
  <c r="G2099" i="5"/>
  <c r="G2100" i="5"/>
  <c r="G2101" i="5"/>
  <c r="G2102" i="5"/>
  <c r="G2103" i="5"/>
  <c r="G2104" i="5"/>
  <c r="G2105" i="5"/>
  <c r="G2106" i="5"/>
  <c r="G2107" i="5"/>
  <c r="G2108" i="5"/>
  <c r="G2109" i="5"/>
  <c r="G2110" i="5"/>
  <c r="G2111" i="5"/>
  <c r="G2112" i="5"/>
  <c r="G2113" i="5"/>
  <c r="G2114" i="5"/>
  <c r="G2115" i="5"/>
  <c r="G2116" i="5"/>
  <c r="G2117" i="5"/>
  <c r="G2118" i="5"/>
  <c r="G2119" i="5"/>
  <c r="G2120" i="5"/>
  <c r="G2121" i="5"/>
  <c r="G2122" i="5"/>
  <c r="G2123" i="5"/>
  <c r="G2124" i="5"/>
  <c r="G2125" i="5"/>
  <c r="G2126" i="5"/>
  <c r="G2127" i="5"/>
  <c r="G2128" i="5"/>
  <c r="G2129" i="5"/>
  <c r="G2130" i="5"/>
  <c r="G2131" i="5"/>
  <c r="G2132" i="5"/>
  <c r="G2133" i="5"/>
  <c r="G2134" i="5"/>
  <c r="G2135" i="5"/>
  <c r="G2136" i="5"/>
  <c r="G2137" i="5"/>
  <c r="G2138" i="5"/>
  <c r="G2139" i="5"/>
  <c r="G2140" i="5"/>
  <c r="G2141" i="5"/>
  <c r="G2142" i="5"/>
  <c r="G2143" i="5"/>
  <c r="G2144" i="5"/>
  <c r="G2145" i="5"/>
  <c r="G2146" i="5"/>
  <c r="G2147" i="5"/>
  <c r="G2148" i="5"/>
  <c r="G2149" i="5"/>
  <c r="G2150" i="5"/>
  <c r="G2151" i="5"/>
  <c r="G2152" i="5"/>
  <c r="G2153" i="5"/>
  <c r="G2154" i="5"/>
  <c r="G2155" i="5"/>
  <c r="G2156" i="5"/>
  <c r="G2157" i="5"/>
  <c r="G2158" i="5"/>
  <c r="G2159" i="5"/>
  <c r="G2160" i="5"/>
  <c r="G2161" i="5"/>
  <c r="G2162" i="5"/>
  <c r="G2163" i="5"/>
  <c r="G2164" i="5"/>
  <c r="G2165" i="5"/>
  <c r="G2166" i="5"/>
  <c r="G2167" i="5"/>
  <c r="G2168" i="5"/>
  <c r="G2169" i="5"/>
  <c r="G2170" i="5"/>
  <c r="G2171" i="5"/>
  <c r="G2172" i="5"/>
  <c r="G2173" i="5"/>
  <c r="G2174" i="5"/>
  <c r="G2175" i="5"/>
  <c r="G2176" i="5"/>
  <c r="G2177" i="5"/>
  <c r="G2178" i="5"/>
  <c r="G2179" i="5"/>
  <c r="G2180" i="5"/>
  <c r="G2181" i="5"/>
  <c r="G2182" i="5"/>
  <c r="G2183" i="5"/>
  <c r="G2184" i="5"/>
  <c r="G2185" i="5"/>
  <c r="G2186" i="5"/>
  <c r="G2187" i="5"/>
  <c r="G2188" i="5"/>
  <c r="G2189" i="5"/>
  <c r="G2190" i="5"/>
  <c r="G2191" i="5"/>
  <c r="G2192" i="5"/>
  <c r="G2193" i="5"/>
  <c r="G2194" i="5"/>
  <c r="G2195" i="5"/>
  <c r="G2196" i="5"/>
  <c r="G2197" i="5"/>
  <c r="G2198" i="5"/>
  <c r="G2199" i="5"/>
  <c r="G2200" i="5"/>
  <c r="G2201" i="5"/>
  <c r="G2202" i="5"/>
  <c r="G2203" i="5"/>
  <c r="G2204" i="5"/>
  <c r="G2205" i="5"/>
  <c r="G2206" i="5"/>
  <c r="G2207" i="5"/>
  <c r="G2208" i="5"/>
  <c r="G2209" i="5"/>
  <c r="G2210" i="5"/>
  <c r="G2211" i="5"/>
  <c r="G2212" i="5"/>
  <c r="G2213" i="5"/>
  <c r="G2214" i="5"/>
  <c r="G2215" i="5"/>
  <c r="G2216" i="5"/>
  <c r="G2217" i="5"/>
  <c r="G2218" i="5"/>
  <c r="G2219" i="5"/>
  <c r="G2220" i="5"/>
  <c r="G2221" i="5"/>
  <c r="G2222" i="5"/>
  <c r="G2223" i="5"/>
  <c r="G2224" i="5"/>
  <c r="G2225" i="5"/>
  <c r="G2226" i="5"/>
  <c r="G2227" i="5"/>
  <c r="G2228" i="5"/>
  <c r="G2229" i="5"/>
  <c r="G2230" i="5"/>
  <c r="G2231" i="5"/>
  <c r="G2232" i="5"/>
  <c r="G2233" i="5"/>
  <c r="G2234" i="5"/>
  <c r="G2235" i="5"/>
  <c r="G2236" i="5"/>
  <c r="G2237" i="5"/>
  <c r="G2238" i="5"/>
  <c r="G2239" i="5"/>
  <c r="G2240" i="5"/>
  <c r="G2241" i="5"/>
  <c r="G2242" i="5"/>
  <c r="G2243" i="5"/>
  <c r="G2244" i="5"/>
  <c r="G2245" i="5"/>
  <c r="G2246" i="5"/>
  <c r="G2247" i="5"/>
  <c r="G2248" i="5"/>
  <c r="G2249" i="5"/>
  <c r="G2250" i="5"/>
  <c r="G2251" i="5"/>
  <c r="G2252" i="5"/>
  <c r="G2253" i="5"/>
  <c r="G2254" i="5"/>
  <c r="G2255" i="5"/>
  <c r="G2256" i="5"/>
  <c r="G2257" i="5"/>
  <c r="G2258" i="5"/>
  <c r="G2259" i="5"/>
  <c r="G2260" i="5"/>
  <c r="G2261" i="5"/>
  <c r="G2262" i="5"/>
  <c r="G2263" i="5"/>
  <c r="G2264" i="5"/>
  <c r="G2265" i="5"/>
  <c r="G2266" i="5"/>
  <c r="G2267" i="5"/>
  <c r="G2268" i="5"/>
  <c r="G2269" i="5"/>
  <c r="G2270" i="5"/>
  <c r="G2271" i="5"/>
  <c r="G2272" i="5"/>
  <c r="G2273" i="5"/>
  <c r="G2274" i="5"/>
  <c r="G2275" i="5"/>
  <c r="G2276" i="5"/>
  <c r="G2277" i="5"/>
  <c r="G2278" i="5"/>
  <c r="G2279" i="5"/>
  <c r="G2280" i="5"/>
  <c r="G2281" i="5"/>
  <c r="G2282" i="5"/>
  <c r="G2283" i="5"/>
  <c r="G2284" i="5"/>
  <c r="G2285" i="5"/>
  <c r="G2286" i="5"/>
  <c r="G2287" i="5"/>
  <c r="G2288" i="5"/>
  <c r="G2289" i="5"/>
  <c r="G2290" i="5"/>
  <c r="G2291" i="5"/>
  <c r="G2292" i="5"/>
  <c r="G2293" i="5"/>
  <c r="G2294" i="5"/>
  <c r="G2295" i="5"/>
  <c r="G2296" i="5"/>
  <c r="G2297" i="5"/>
  <c r="G2298" i="5"/>
  <c r="G2299" i="5"/>
  <c r="G2300" i="5"/>
  <c r="G2301" i="5"/>
  <c r="G2302" i="5"/>
  <c r="G2303" i="5"/>
  <c r="G2304" i="5"/>
  <c r="G2305" i="5"/>
  <c r="G2306" i="5"/>
  <c r="G2307" i="5"/>
  <c r="G2308" i="5"/>
  <c r="G2309" i="5"/>
  <c r="G2310" i="5"/>
  <c r="G2311" i="5"/>
  <c r="G2312" i="5"/>
  <c r="G2313" i="5"/>
  <c r="G2314" i="5"/>
  <c r="G2315" i="5"/>
  <c r="G2316" i="5"/>
  <c r="G2317" i="5"/>
  <c r="G2318" i="5"/>
  <c r="G2319" i="5"/>
  <c r="G2320" i="5"/>
  <c r="G2321" i="5"/>
  <c r="G2322" i="5"/>
  <c r="G2323" i="5"/>
  <c r="G2324" i="5"/>
  <c r="G2325" i="5"/>
  <c r="G2326" i="5"/>
  <c r="G2327" i="5"/>
  <c r="G2328" i="5"/>
  <c r="G2329" i="5"/>
  <c r="G2330" i="5"/>
  <c r="G2331" i="5"/>
  <c r="G2332" i="5"/>
  <c r="G2333" i="5"/>
  <c r="G2334" i="5"/>
  <c r="G2335" i="5"/>
  <c r="G2336" i="5"/>
  <c r="G2337" i="5"/>
  <c r="G2338" i="5"/>
  <c r="G2339" i="5"/>
  <c r="G2340" i="5"/>
  <c r="G2341" i="5"/>
  <c r="G2342" i="5"/>
  <c r="G2343" i="5"/>
  <c r="G2344" i="5"/>
  <c r="G2345" i="5"/>
  <c r="G2346" i="5"/>
  <c r="G2347" i="5"/>
  <c r="G2348" i="5"/>
  <c r="G2349" i="5"/>
  <c r="G2350" i="5"/>
  <c r="G2351" i="5"/>
  <c r="G2352" i="5"/>
  <c r="G2353" i="5"/>
  <c r="G2354" i="5"/>
  <c r="G2355" i="5"/>
  <c r="G2356" i="5"/>
  <c r="G2357" i="5"/>
  <c r="G2358" i="5"/>
  <c r="G2359" i="5"/>
  <c r="G2360" i="5"/>
  <c r="G2361" i="5"/>
  <c r="G2362" i="5"/>
  <c r="G2363" i="5"/>
  <c r="G2364" i="5"/>
  <c r="G2365" i="5"/>
  <c r="G2366" i="5"/>
  <c r="G2367" i="5"/>
  <c r="G2368" i="5"/>
  <c r="G2369" i="5"/>
  <c r="G2370" i="5"/>
  <c r="G2371" i="5"/>
  <c r="G2372" i="5"/>
  <c r="G2373" i="5"/>
  <c r="G2374" i="5"/>
  <c r="G2375" i="5"/>
  <c r="G2376" i="5"/>
  <c r="G2377" i="5"/>
  <c r="G2378" i="5"/>
  <c r="G2379" i="5"/>
  <c r="G2380" i="5"/>
  <c r="G2381" i="5"/>
  <c r="G2382" i="5"/>
  <c r="G2383" i="5"/>
  <c r="G2384" i="5"/>
  <c r="G2385" i="5"/>
  <c r="G2386" i="5"/>
  <c r="G2387" i="5"/>
  <c r="G2388" i="5"/>
  <c r="G2389" i="5"/>
  <c r="G2390" i="5"/>
  <c r="G2391" i="5"/>
  <c r="G2392" i="5"/>
  <c r="G2393" i="5"/>
  <c r="G2394" i="5"/>
  <c r="G2395" i="5"/>
  <c r="G2396" i="5"/>
  <c r="G2397" i="5"/>
  <c r="G2398" i="5"/>
  <c r="G2399" i="5"/>
  <c r="G2400" i="5"/>
  <c r="G2401" i="5"/>
  <c r="G2402" i="5"/>
  <c r="G2403" i="5"/>
  <c r="G2404" i="5"/>
  <c r="G2405" i="5"/>
  <c r="G2406" i="5"/>
  <c r="G2407" i="5"/>
  <c r="G2408" i="5"/>
  <c r="G2409" i="5"/>
  <c r="G2410" i="5"/>
  <c r="G2411" i="5"/>
  <c r="G2412" i="5"/>
  <c r="G2413" i="5"/>
  <c r="G2414" i="5"/>
  <c r="G2415" i="5"/>
  <c r="G2416" i="5"/>
  <c r="G2417" i="5"/>
  <c r="G2418" i="5"/>
  <c r="G2419" i="5"/>
  <c r="G2420" i="5"/>
  <c r="G2421" i="5"/>
  <c r="G2422" i="5"/>
  <c r="G2423" i="5"/>
  <c r="G2424" i="5"/>
  <c r="G2425" i="5"/>
  <c r="G2426" i="5"/>
  <c r="G2427" i="5"/>
  <c r="G2428" i="5"/>
  <c r="G2429" i="5"/>
  <c r="G2430" i="5"/>
  <c r="G2431" i="5"/>
  <c r="G2432" i="5"/>
  <c r="G2433" i="5"/>
  <c r="G2434" i="5"/>
  <c r="G2435" i="5"/>
  <c r="G2436" i="5"/>
  <c r="G2437" i="5"/>
  <c r="G2438" i="5"/>
  <c r="G2439" i="5"/>
  <c r="G2440" i="5"/>
  <c r="G2441" i="5"/>
  <c r="G2442" i="5"/>
  <c r="G2443" i="5"/>
  <c r="G2444" i="5"/>
  <c r="G2445" i="5"/>
  <c r="G2446" i="5"/>
  <c r="G2447" i="5"/>
  <c r="G2448" i="5"/>
  <c r="G2449" i="5"/>
  <c r="G2450" i="5"/>
  <c r="G2451" i="5"/>
  <c r="G2452" i="5"/>
  <c r="G2453" i="5"/>
  <c r="G2454" i="5"/>
  <c r="G2455" i="5"/>
  <c r="G2456" i="5"/>
  <c r="G2457" i="5"/>
  <c r="G2458" i="5"/>
  <c r="G2459" i="5"/>
  <c r="G2460" i="5"/>
  <c r="G2461" i="5"/>
  <c r="G2462" i="5"/>
  <c r="G2463" i="5"/>
  <c r="G2464" i="5"/>
  <c r="G2465" i="5"/>
  <c r="G2466" i="5"/>
  <c r="G2467" i="5"/>
  <c r="G2468" i="5"/>
  <c r="G2469" i="5"/>
  <c r="G2470" i="5"/>
  <c r="G2471" i="5"/>
  <c r="G2472" i="5"/>
  <c r="G2473" i="5"/>
  <c r="G2474" i="5"/>
  <c r="G2475" i="5"/>
  <c r="G2476" i="5"/>
  <c r="G2477" i="5"/>
  <c r="G2478" i="5"/>
  <c r="G2479" i="5"/>
  <c r="G2480" i="5"/>
  <c r="G2481" i="5"/>
  <c r="G2482" i="5"/>
  <c r="G2483" i="5"/>
  <c r="G2484" i="5"/>
  <c r="G2485" i="5"/>
  <c r="G2486" i="5"/>
  <c r="G2487" i="5"/>
  <c r="G2488" i="5"/>
  <c r="G2489" i="5"/>
  <c r="G2490" i="5"/>
  <c r="G2491" i="5"/>
  <c r="G2492" i="5"/>
  <c r="G2493" i="5"/>
  <c r="G2494" i="5"/>
  <c r="G2495" i="5"/>
  <c r="G2496" i="5"/>
  <c r="G2497" i="5"/>
  <c r="G2498" i="5"/>
  <c r="G2499" i="5"/>
  <c r="G2500" i="5"/>
  <c r="G2501" i="5"/>
  <c r="G2502" i="5"/>
  <c r="G2503" i="5"/>
  <c r="G2504" i="5"/>
  <c r="G2505" i="5"/>
  <c r="G2506" i="5"/>
  <c r="G2507" i="5"/>
  <c r="G2508" i="5"/>
  <c r="G2509" i="5"/>
  <c r="G2510" i="5"/>
  <c r="G2511" i="5"/>
  <c r="G2512" i="5"/>
  <c r="G2513" i="5"/>
  <c r="G2514" i="5"/>
  <c r="G2515" i="5"/>
  <c r="G2516" i="5"/>
  <c r="G2517" i="5"/>
  <c r="G2518" i="5"/>
  <c r="G2519" i="5"/>
  <c r="G2520" i="5"/>
  <c r="G2521" i="5"/>
  <c r="G2522" i="5"/>
  <c r="G2523" i="5"/>
  <c r="G2524" i="5"/>
  <c r="G2525" i="5"/>
  <c r="G2526" i="5"/>
  <c r="G2527" i="5"/>
  <c r="G2528" i="5"/>
  <c r="G2529" i="5"/>
  <c r="G2530" i="5"/>
  <c r="G2531" i="5"/>
  <c r="G2532" i="5"/>
  <c r="G2533" i="5"/>
  <c r="G2534" i="5"/>
  <c r="G2535" i="5"/>
  <c r="G2536" i="5"/>
  <c r="G2537" i="5"/>
  <c r="G2538" i="5"/>
  <c r="G2539" i="5"/>
  <c r="G2540" i="5"/>
  <c r="G2541" i="5"/>
  <c r="G2542" i="5"/>
  <c r="G2543" i="5"/>
  <c r="G2544" i="5"/>
  <c r="G2545" i="5"/>
  <c r="G2546" i="5"/>
  <c r="G2547" i="5"/>
  <c r="G2548" i="5"/>
  <c r="G2549" i="5"/>
  <c r="G2550" i="5"/>
  <c r="G2551" i="5"/>
  <c r="G2552" i="5"/>
  <c r="G2553" i="5"/>
  <c r="G2554" i="5"/>
  <c r="G2555" i="5"/>
  <c r="G2556" i="5"/>
  <c r="G2557" i="5"/>
  <c r="G2558" i="5"/>
  <c r="G2559" i="5"/>
  <c r="G2560" i="5"/>
  <c r="G2561" i="5"/>
  <c r="G2562" i="5"/>
  <c r="G2563" i="5"/>
  <c r="G2564" i="5"/>
  <c r="G2565" i="5"/>
  <c r="G2566" i="5"/>
  <c r="G2567" i="5"/>
  <c r="G2568" i="5"/>
  <c r="G2569" i="5"/>
  <c r="G2570" i="5"/>
  <c r="G2571" i="5"/>
  <c r="G2572" i="5"/>
  <c r="G2573" i="5"/>
  <c r="G2574" i="5"/>
  <c r="G2575" i="5"/>
  <c r="G2576" i="5"/>
  <c r="G2577" i="5"/>
  <c r="G2578" i="5"/>
  <c r="G2579" i="5"/>
  <c r="G2580" i="5"/>
  <c r="G2581" i="5"/>
  <c r="G2582" i="5"/>
  <c r="G2583" i="5"/>
  <c r="G2584" i="5"/>
  <c r="G2585" i="5"/>
  <c r="G2586" i="5"/>
  <c r="G2587" i="5"/>
  <c r="G2588" i="5"/>
  <c r="G2589" i="5"/>
  <c r="G2590" i="5"/>
  <c r="G2591" i="5"/>
  <c r="G2592" i="5"/>
  <c r="G2593" i="5"/>
  <c r="G2594" i="5"/>
  <c r="G2595" i="5"/>
  <c r="G2596" i="5"/>
  <c r="G2597" i="5"/>
  <c r="G2598" i="5"/>
  <c r="G2599" i="5"/>
  <c r="G2600" i="5"/>
  <c r="G2601" i="5"/>
  <c r="G2602" i="5"/>
  <c r="G2603" i="5"/>
  <c r="G2604" i="5"/>
  <c r="G2605" i="5"/>
  <c r="G2606" i="5"/>
  <c r="G2607" i="5"/>
  <c r="G2608" i="5"/>
  <c r="G2609" i="5"/>
  <c r="G2610" i="5"/>
  <c r="G2611" i="5"/>
  <c r="G2612" i="5"/>
  <c r="G2613" i="5"/>
  <c r="G2614" i="5"/>
  <c r="G2615" i="5"/>
  <c r="G2616" i="5"/>
  <c r="G2617" i="5"/>
  <c r="G2618" i="5"/>
  <c r="G2619" i="5"/>
  <c r="G2620" i="5"/>
  <c r="G2621" i="5"/>
  <c r="G2622" i="5"/>
  <c r="G2623" i="5"/>
  <c r="G2624" i="5"/>
  <c r="G2625" i="5"/>
  <c r="G2626" i="5"/>
  <c r="G2627" i="5"/>
  <c r="G2628" i="5"/>
  <c r="G2629" i="5"/>
  <c r="G2630" i="5"/>
  <c r="G2631" i="5"/>
  <c r="G2632" i="5"/>
  <c r="G2633" i="5"/>
  <c r="G2634" i="5"/>
  <c r="G2635" i="5"/>
  <c r="G2636" i="5"/>
  <c r="G2637" i="5"/>
  <c r="G2638" i="5"/>
  <c r="G2639" i="5"/>
  <c r="G2640" i="5"/>
  <c r="G2641" i="5"/>
  <c r="G2642" i="5"/>
  <c r="G2643" i="5"/>
  <c r="G2644" i="5"/>
  <c r="G2645" i="5"/>
  <c r="G2646" i="5"/>
  <c r="G2647" i="5"/>
  <c r="G2648" i="5"/>
  <c r="G2649" i="5"/>
  <c r="G2650" i="5"/>
  <c r="G2651" i="5"/>
  <c r="G2652" i="5"/>
  <c r="G2653" i="5"/>
  <c r="G2654" i="5"/>
  <c r="G2655" i="5"/>
  <c r="G2656" i="5"/>
  <c r="G2657" i="5"/>
  <c r="G2658" i="5"/>
  <c r="G2659" i="5"/>
  <c r="G2660" i="5"/>
  <c r="G2661" i="5"/>
  <c r="G2662" i="5"/>
  <c r="G2663" i="5"/>
  <c r="G2664" i="5"/>
  <c r="G2665" i="5"/>
  <c r="G2666" i="5"/>
  <c r="G2667" i="5"/>
  <c r="G2668" i="5"/>
  <c r="G2669" i="5"/>
  <c r="G2670" i="5"/>
  <c r="G2671" i="5"/>
  <c r="G2672" i="5"/>
  <c r="G2673" i="5"/>
  <c r="G2674" i="5"/>
  <c r="G2675" i="5"/>
  <c r="G2676" i="5"/>
  <c r="G2677" i="5"/>
  <c r="G2678" i="5"/>
  <c r="G2679" i="5"/>
  <c r="G2680" i="5"/>
  <c r="G2681" i="5"/>
  <c r="G2682" i="5"/>
  <c r="G2683" i="5"/>
  <c r="G2684" i="5"/>
  <c r="G2685" i="5"/>
  <c r="G2686" i="5"/>
  <c r="G2687" i="5"/>
  <c r="G2688" i="5"/>
  <c r="G2689" i="5"/>
  <c r="G2690" i="5"/>
  <c r="G2691" i="5"/>
  <c r="G2692" i="5"/>
  <c r="G2693" i="5"/>
  <c r="G2694" i="5"/>
  <c r="G2695" i="5"/>
  <c r="G2696" i="5"/>
  <c r="G2697" i="5"/>
  <c r="G2698" i="5"/>
  <c r="G2699" i="5"/>
  <c r="G2700" i="5"/>
  <c r="G2701" i="5"/>
  <c r="G2702" i="5"/>
  <c r="G2703" i="5"/>
  <c r="G2704" i="5"/>
  <c r="G2705" i="5"/>
  <c r="G2706" i="5"/>
  <c r="G2707" i="5"/>
  <c r="G2708" i="5"/>
  <c r="G2709" i="5"/>
  <c r="G2710" i="5"/>
  <c r="G2711" i="5"/>
  <c r="G2712" i="5"/>
  <c r="G2713" i="5"/>
  <c r="G2714" i="5"/>
  <c r="G2715" i="5"/>
  <c r="G2716" i="5"/>
  <c r="G2717" i="5"/>
  <c r="G2718" i="5"/>
  <c r="G2719" i="5"/>
  <c r="G2720" i="5"/>
  <c r="G2721" i="5"/>
  <c r="G2722" i="5"/>
  <c r="G2723" i="5"/>
  <c r="G2724" i="5"/>
  <c r="G2725" i="5"/>
  <c r="G2726" i="5"/>
  <c r="G2727" i="5"/>
  <c r="G2728" i="5"/>
  <c r="G2729" i="5"/>
  <c r="G2730" i="5"/>
  <c r="G2731" i="5"/>
  <c r="G2732" i="5"/>
  <c r="G2733" i="5"/>
  <c r="G2734" i="5"/>
  <c r="G2735" i="5"/>
  <c r="G2736" i="5"/>
  <c r="G2737" i="5"/>
  <c r="G2738" i="5"/>
  <c r="G2739" i="5"/>
  <c r="G2740" i="5"/>
  <c r="G2741" i="5"/>
  <c r="G2742" i="5"/>
  <c r="G2743" i="5"/>
  <c r="G2744" i="5"/>
  <c r="G2745" i="5"/>
  <c r="G2746" i="5"/>
  <c r="G2747" i="5"/>
  <c r="G2748" i="5"/>
  <c r="G2749" i="5"/>
  <c r="G2750" i="5"/>
  <c r="G2751" i="5"/>
  <c r="G2752" i="5"/>
  <c r="G2753" i="5"/>
  <c r="G2754" i="5"/>
  <c r="G2755" i="5"/>
  <c r="G2756" i="5"/>
  <c r="G2757" i="5"/>
  <c r="G2758" i="5"/>
  <c r="G2759" i="5"/>
  <c r="G2760" i="5"/>
  <c r="G2761" i="5"/>
  <c r="G2762" i="5"/>
  <c r="G2763" i="5"/>
  <c r="G2764" i="5"/>
  <c r="G2765" i="5"/>
  <c r="G2766" i="5"/>
  <c r="G2767" i="5"/>
  <c r="G2768" i="5"/>
  <c r="G2769" i="5"/>
  <c r="G2770" i="5"/>
  <c r="G2771" i="5"/>
  <c r="G2772" i="5"/>
  <c r="G2773" i="5"/>
  <c r="G2774" i="5"/>
  <c r="G2775" i="5"/>
  <c r="G2776" i="5"/>
  <c r="G2777" i="5"/>
  <c r="G2778" i="5"/>
  <c r="G2779" i="5"/>
  <c r="G2780" i="5"/>
  <c r="G2781" i="5"/>
  <c r="G2782" i="5"/>
  <c r="G2783" i="5"/>
  <c r="G2784" i="5"/>
  <c r="G2785" i="5"/>
  <c r="G2786" i="5"/>
  <c r="G2787" i="5"/>
  <c r="G2788" i="5"/>
  <c r="G2789" i="5"/>
  <c r="G2790" i="5"/>
  <c r="G2791" i="5"/>
  <c r="G2792" i="5"/>
  <c r="G2793" i="5"/>
  <c r="G2794" i="5"/>
  <c r="G2795" i="5"/>
  <c r="G2796" i="5"/>
  <c r="G2797" i="5"/>
  <c r="G2798" i="5"/>
  <c r="G2799" i="5"/>
  <c r="G2800" i="5"/>
  <c r="G2801" i="5"/>
  <c r="G2802" i="5"/>
  <c r="G2803" i="5"/>
  <c r="G2804" i="5"/>
  <c r="G2805" i="5"/>
  <c r="G2806" i="5"/>
  <c r="G2807" i="5"/>
  <c r="G2808" i="5"/>
  <c r="G2809" i="5"/>
  <c r="G2810" i="5"/>
  <c r="G2811" i="5"/>
  <c r="G2812" i="5"/>
  <c r="G2813" i="5"/>
  <c r="G2814" i="5"/>
  <c r="G2815" i="5"/>
  <c r="G2816" i="5"/>
  <c r="G2817" i="5"/>
  <c r="G2818" i="5"/>
  <c r="G2819" i="5"/>
  <c r="G2820" i="5"/>
  <c r="G2821" i="5"/>
  <c r="G2822" i="5"/>
  <c r="G2823" i="5"/>
  <c r="G2824" i="5"/>
  <c r="G2825" i="5"/>
  <c r="G2826" i="5"/>
  <c r="G2827" i="5"/>
  <c r="G2828" i="5"/>
  <c r="G2829" i="5"/>
  <c r="G2830" i="5"/>
  <c r="G2831" i="5"/>
  <c r="G2832" i="5"/>
  <c r="G2833" i="5"/>
  <c r="G2834" i="5"/>
  <c r="G2835" i="5"/>
  <c r="G2836" i="5"/>
  <c r="G2837" i="5"/>
  <c r="G2838" i="5"/>
  <c r="G2839" i="5"/>
  <c r="G2840" i="5"/>
  <c r="G2841" i="5"/>
  <c r="G2842" i="5"/>
  <c r="G2843" i="5"/>
  <c r="G2844" i="5"/>
  <c r="G2845" i="5"/>
  <c r="G2846" i="5"/>
  <c r="G2847" i="5"/>
  <c r="G2848" i="5"/>
  <c r="G2849" i="5"/>
  <c r="G2850" i="5"/>
  <c r="G2851" i="5"/>
  <c r="G2852" i="5"/>
  <c r="G2853" i="5"/>
  <c r="G2854" i="5"/>
  <c r="G2855" i="5"/>
  <c r="G2856" i="5"/>
  <c r="G2857" i="5"/>
  <c r="G2858" i="5"/>
  <c r="G2859" i="5"/>
  <c r="G2860" i="5"/>
  <c r="G2861" i="5"/>
  <c r="G2862" i="5"/>
  <c r="G2863" i="5"/>
  <c r="G2864" i="5"/>
  <c r="G2865" i="5"/>
  <c r="G2866" i="5"/>
  <c r="G2867" i="5"/>
  <c r="G2868" i="5"/>
  <c r="G2869" i="5"/>
  <c r="G2870" i="5"/>
  <c r="G2871" i="5"/>
  <c r="G2872" i="5"/>
  <c r="G2873" i="5"/>
  <c r="G2874" i="5"/>
  <c r="G2875" i="5"/>
  <c r="G2876" i="5"/>
  <c r="G2877" i="5"/>
  <c r="G2878" i="5"/>
  <c r="G2879" i="5"/>
  <c r="G2880" i="5"/>
  <c r="G2881" i="5"/>
  <c r="G2882" i="5"/>
  <c r="G2883" i="5"/>
  <c r="G2884" i="5"/>
  <c r="G2885" i="5"/>
  <c r="G2886" i="5"/>
  <c r="G2887" i="5"/>
  <c r="G2888" i="5"/>
  <c r="G2889" i="5"/>
  <c r="G2890" i="5"/>
  <c r="G2891" i="5"/>
  <c r="G2892" i="5"/>
  <c r="G2893" i="5"/>
  <c r="G2894" i="5"/>
  <c r="G2895" i="5"/>
  <c r="G2896" i="5"/>
  <c r="G2897" i="5"/>
  <c r="G2898" i="5"/>
  <c r="G2899" i="5"/>
  <c r="G2900" i="5"/>
  <c r="G2901" i="5"/>
  <c r="G2902" i="5"/>
  <c r="G2903" i="5"/>
  <c r="G2904" i="5"/>
  <c r="G2905" i="5"/>
  <c r="G2906" i="5"/>
  <c r="G2907" i="5"/>
  <c r="G2908" i="5"/>
  <c r="G2909" i="5"/>
  <c r="G2910" i="5"/>
  <c r="G2911" i="5"/>
  <c r="G2912" i="5"/>
  <c r="G2913" i="5"/>
  <c r="G2914" i="5"/>
  <c r="G2915" i="5"/>
  <c r="G2916" i="5"/>
  <c r="G2917" i="5"/>
  <c r="G2918" i="5"/>
  <c r="G2919" i="5"/>
  <c r="G2920" i="5"/>
  <c r="G2921" i="5"/>
  <c r="G2922" i="5"/>
  <c r="G2923" i="5"/>
  <c r="G2924" i="5"/>
  <c r="G2925" i="5"/>
  <c r="G2926" i="5"/>
  <c r="G2927" i="5"/>
  <c r="G2928" i="5"/>
  <c r="G2929" i="5"/>
  <c r="G2930" i="5"/>
  <c r="G2931" i="5"/>
  <c r="G2932" i="5"/>
  <c r="G2933" i="5"/>
  <c r="G2934" i="5"/>
  <c r="G2935" i="5"/>
  <c r="G2936" i="5"/>
  <c r="G2937" i="5"/>
  <c r="G2938" i="5"/>
  <c r="G2939" i="5"/>
  <c r="G2940" i="5"/>
  <c r="G2941" i="5"/>
  <c r="G2942" i="5"/>
  <c r="G2943" i="5"/>
  <c r="G2944" i="5"/>
  <c r="G2945" i="5"/>
  <c r="G2946" i="5"/>
  <c r="G2947" i="5"/>
  <c r="G2948" i="5"/>
  <c r="G2949" i="5"/>
  <c r="G2950" i="5"/>
  <c r="G2951" i="5"/>
  <c r="G2952" i="5"/>
  <c r="G2953" i="5"/>
  <c r="G2954" i="5"/>
  <c r="G2955" i="5"/>
  <c r="G2956" i="5"/>
  <c r="G2957" i="5"/>
  <c r="G2958" i="5"/>
  <c r="G2959" i="5"/>
  <c r="G2960" i="5"/>
  <c r="G2961" i="5"/>
  <c r="G2962" i="5"/>
  <c r="G2963" i="5"/>
  <c r="G2964" i="5"/>
  <c r="G2965" i="5"/>
  <c r="G2966" i="5"/>
  <c r="G2967" i="5"/>
  <c r="G2968" i="5"/>
  <c r="G2969" i="5"/>
  <c r="G2970" i="5"/>
  <c r="G2971" i="5"/>
  <c r="G2972" i="5"/>
  <c r="G2973" i="5"/>
  <c r="G2974" i="5"/>
  <c r="G2975" i="5"/>
  <c r="G2976" i="5"/>
  <c r="G2977" i="5"/>
  <c r="G2978" i="5"/>
  <c r="G2979" i="5"/>
  <c r="G2980" i="5"/>
  <c r="G2981" i="5"/>
  <c r="G2982" i="5"/>
  <c r="G2983" i="5"/>
  <c r="G2984" i="5"/>
  <c r="G2985" i="5"/>
  <c r="G2986" i="5"/>
  <c r="G2987" i="5"/>
  <c r="G2988" i="5"/>
  <c r="G2989" i="5"/>
  <c r="G2990" i="5"/>
  <c r="G2991" i="5"/>
  <c r="G2992" i="5"/>
  <c r="G2993" i="5"/>
  <c r="G2994" i="5"/>
  <c r="G2995" i="5"/>
  <c r="G2996" i="5"/>
  <c r="G2997" i="5"/>
  <c r="G2998" i="5"/>
  <c r="G2999" i="5"/>
  <c r="G3000" i="5"/>
  <c r="G3001" i="5"/>
  <c r="E3002" i="3"/>
  <c r="G3003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A3002" i="3" a="1"/>
  <c r="A3002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E02BE7-63B7-4722-85D3-51D410756E1C}" keepAlive="1" name="Query - Table4" description="Connection to the 'Table4' query in the workbook." type="5" refreshedVersion="8" background="1" saveData="1">
    <dbPr connection="Provider=Microsoft.Mashup.OleDb.1;Data Source=$Workbook$;Location=Table4;Extended Properties=&quot;&quot;" command="SELECT * FROM [Table4]"/>
  </connection>
</connection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<sst xmlns="http://schemas.openxmlformats.org/spreadsheetml/2006/main" count="95286" uniqueCount="24711">
  <si>
    <t>CustomerID</t>
  </si>
  <si>
    <t>Name</t>
  </si>
  <si>
    <t>Gender</t>
  </si>
  <si>
    <t>Country</t>
  </si>
  <si>
    <t>Email</t>
  </si>
  <si>
    <t>PhoneNumber</t>
  </si>
  <si>
    <t>CUST0000</t>
  </si>
  <si>
    <t>CUST0001</t>
  </si>
  <si>
    <t>CUST0002</t>
  </si>
  <si>
    <t>CUST0003</t>
  </si>
  <si>
    <t>CUST0004</t>
  </si>
  <si>
    <t>CUST0005</t>
  </si>
  <si>
    <t>CUST0006</t>
  </si>
  <si>
    <t>CUST0007</t>
  </si>
  <si>
    <t>CUST0008</t>
  </si>
  <si>
    <t>CUST0009</t>
  </si>
  <si>
    <t>CUST0010</t>
  </si>
  <si>
    <t>CUST0011</t>
  </si>
  <si>
    <t>CUST0012</t>
  </si>
  <si>
    <t>CUST0013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</si>
  <si>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</si>
  <si>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</si>
  <si>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</si>
  <si>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</si>
  <si>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</si>
  <si>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</si>
  <si>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</si>
  <si>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</si>
  <si>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</si>
  <si>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</si>
  <si>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</si>
  <si>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</si>
  <si>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</si>
  <si>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</si>
  <si>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</si>
  <si>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</si>
  <si>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</si>
  <si>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</si>
  <si>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</si>
  <si>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</si>
  <si>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</si>
  <si>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</si>
  <si>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</si>
  <si>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</si>
  <si>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</si>
  <si>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</si>
  <si>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</si>
  <si>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</si>
  <si>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</si>
  <si>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</si>
  <si>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</si>
  <si>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</si>
  <si>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</si>
  <si>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</si>
  <si>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</si>
  <si>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</si>
  <si>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</si>
  <si>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</si>
  <si>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</si>
  <si>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</si>
  <si>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</si>
  <si>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</si>
  <si>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</si>
  <si>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</si>
  <si>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</si>
  <si>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</si>
  <si>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</si>
  <si>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</si>
  <si>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</si>
  <si>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</si>
  <si>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</si>
  <si>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</si>
  <si>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</si>
  <si>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</si>
  <si>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</si>
  <si>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</si>
  <si>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</si>
  <si>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</si>
  <si>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</si>
  <si>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</si>
  <si>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</si>
  <si>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</si>
  <si>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</si>
  <si>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</si>
  <si>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</si>
  <si>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</si>
  <si>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</si>
  <si>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</si>
  <si>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</si>
  <si>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</si>
  <si>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</si>
  <si>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</si>
  <si>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</si>
  <si>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</si>
  <si>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</si>
  <si>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</si>
  <si>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</si>
  <si>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</si>
  <si>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</si>
  <si>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</si>
  <si>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</si>
  <si>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</si>
  <si>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</si>
  <si>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</si>
  <si>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</si>
  <si>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</si>
  <si>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</si>
  <si>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</si>
  <si>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</si>
  <si>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</si>
  <si>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</si>
  <si>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</si>
  <si>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</si>
  <si>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</si>
  <si>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</si>
  <si>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</si>
  <si>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</si>
  <si>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</si>
  <si>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</si>
  <si>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</si>
  <si>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</si>
  <si>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</si>
  <si>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</si>
  <si>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</si>
  <si>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</si>
  <si>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</si>
  <si>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</si>
  <si>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</si>
  <si>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</si>
  <si>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</si>
  <si>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</si>
  <si>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</si>
  <si>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</si>
  <si>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</si>
  <si>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</si>
  <si>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</si>
  <si>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</si>
  <si>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</si>
  <si>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</si>
  <si>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</si>
  <si>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</si>
  <si>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</si>
  <si>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</si>
  <si>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</si>
  <si>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</si>
  <si>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</si>
  <si>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</si>
  <si>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</si>
  <si>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</si>
  <si>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</si>
  <si>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</si>
  <si>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</si>
  <si>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</si>
  <si>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</si>
  <si>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</si>
  <si>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</si>
  <si>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</si>
  <si>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</si>
  <si>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</si>
  <si>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</si>
  <si>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</si>
  <si>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</si>
  <si>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</si>
  <si>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</si>
  <si>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</si>
  <si>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</si>
  <si>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</si>
  <si>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</si>
  <si>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</si>
  <si>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</si>
  <si>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</si>
  <si>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</si>
  <si>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</si>
  <si>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</si>
  <si>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</si>
  <si>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</si>
  <si>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</si>
  <si>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</si>
  <si>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</si>
  <si>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</si>
  <si>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</si>
  <si>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</si>
  <si>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</si>
  <si>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</si>
  <si>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</si>
  <si>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</si>
  <si>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</si>
  <si>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</si>
  <si>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</si>
  <si>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</si>
  <si>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</si>
  <si>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</si>
  <si>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</si>
  <si>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</si>
  <si>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</si>
  <si>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</si>
  <si>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</si>
  <si>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</si>
  <si>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</si>
  <si>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</si>
  <si>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</si>
  <si>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</si>
  <si>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</si>
  <si>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</si>
  <si>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</si>
  <si>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</si>
  <si>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</si>
  <si>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</si>
  <si>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</si>
  <si>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</si>
  <si>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</si>
  <si>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</si>
  <si>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</si>
  <si>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</si>
  <si>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</si>
  <si>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</si>
  <si>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</si>
  <si>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</si>
  <si>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</si>
  <si>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</si>
  <si>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</si>
  <si>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</si>
  <si>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</si>
  <si>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</si>
  <si>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</si>
  <si>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</si>
  <si>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</si>
  <si>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</si>
  <si>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</si>
  <si>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</si>
  <si>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</si>
  <si>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</si>
  <si>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</si>
  <si>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</si>
  <si>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</si>
  <si>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</si>
  <si>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</si>
  <si>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</si>
  <si>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</si>
  <si>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</si>
  <si>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</si>
  <si>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</si>
  <si>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</si>
  <si>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</si>
  <si>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</si>
  <si>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</si>
  <si>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</si>
  <si>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</si>
  <si>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</si>
  <si>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</si>
  <si>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</si>
  <si>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</si>
  <si>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</si>
  <si>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</si>
  <si>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</si>
  <si>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</si>
  <si>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</si>
  <si>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</si>
  <si>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</si>
  <si>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</si>
  <si>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</si>
  <si>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</si>
  <si>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</si>
  <si>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</si>
  <si>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</si>
  <si>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</si>
  <si>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</si>
  <si>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</si>
  <si>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</si>
  <si>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</si>
  <si>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</si>
  <si>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</si>
  <si>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</si>
  <si>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</si>
  <si>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</si>
  <si>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</si>
  <si>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</si>
  <si>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</si>
  <si>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</si>
  <si>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</si>
  <si>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</si>
  <si>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</si>
  <si>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</si>
  <si>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</si>
  <si>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</si>
  <si>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</si>
  <si>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</si>
  <si>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</si>
  <si>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</si>
  <si>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</si>
  <si>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</si>
  <si>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</si>
  <si>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</si>
  <si>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</si>
  <si>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</si>
  <si>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</si>
  <si>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</si>
  <si>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</si>
  <si>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</si>
  <si>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</si>
  <si>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</si>
  <si>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</si>
  <si>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</si>
  <si>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</si>
  <si>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</si>
  <si>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</si>
  <si>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</si>
  <si>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</si>
  <si>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</si>
  <si>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</si>
  <si>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</si>
  <si>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</si>
  <si>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</si>
  <si>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</si>
  <si>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</si>
  <si>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</si>
  <si>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</si>
  <si>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</si>
  <si>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</si>
  <si>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</si>
  <si>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</si>
  <si>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</si>
  <si>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</si>
  <si>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</si>
  <si>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</si>
  <si>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</si>
  <si>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</si>
  <si>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</si>
  <si>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</si>
  <si>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</si>
  <si>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</si>
  <si>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</si>
  <si>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</si>
  <si>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</si>
  <si>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</si>
  <si>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</si>
  <si>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</si>
  <si>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</si>
  <si>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</si>
  <si>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</si>
  <si>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</si>
  <si>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</si>
  <si>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</si>
  <si>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</si>
  <si>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</si>
  <si>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</si>
  <si>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</si>
  <si>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</si>
  <si>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</si>
  <si>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</si>
  <si>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</si>
  <si>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</si>
  <si>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</si>
  <si>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</si>
  <si>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</si>
  <si>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</si>
  <si>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</si>
  <si>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</si>
  <si>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</si>
  <si>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</si>
  <si>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</si>
  <si>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</si>
  <si>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</si>
  <si>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</si>
  <si>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</si>
  <si>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</si>
  <si>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</si>
  <si>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</si>
  <si>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</si>
  <si>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</si>
  <si>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</si>
  <si>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</si>
  <si>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</si>
  <si>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</si>
  <si>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</si>
  <si>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</si>
  <si>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</si>
  <si>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</si>
  <si>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</si>
  <si>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</si>
  <si>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</si>
  <si>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</si>
  <si>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</si>
  <si>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</si>
  <si>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</si>
  <si>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</si>
  <si>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</si>
  <si>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</si>
  <si>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</si>
  <si>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</si>
  <si>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</si>
  <si>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</si>
  <si>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</si>
  <si>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</si>
  <si>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</si>
  <si>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</si>
  <si>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</si>
  <si>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</si>
  <si>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</si>
  <si>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</si>
  <si>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</si>
  <si>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</si>
  <si>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</si>
  <si>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</si>
  <si>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</si>
  <si>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</si>
  <si>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</si>
  <si>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</si>
  <si>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</si>
  <si>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</si>
  <si>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</si>
  <si>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</si>
  <si>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</si>
  <si>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</si>
  <si>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</si>
  <si>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</si>
  <si>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</si>
  <si>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</si>
  <si>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</si>
  <si>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</si>
  <si>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</si>
  <si>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</si>
  <si>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</si>
  <si>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</si>
  <si>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</si>
  <si>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</si>
  <si>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</si>
  <si>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</si>
  <si>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</si>
  <si>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</si>
  <si>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</si>
  <si>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</si>
  <si>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</si>
  <si>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</si>
  <si>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</si>
  <si>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</si>
  <si>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</si>
  <si>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</si>
  <si>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</si>
  <si>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</si>
  <si>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</si>
  <si>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</si>
  <si>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</si>
  <si>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</si>
  <si>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</si>
  <si>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</si>
  <si>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</si>
  <si>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</si>
  <si>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</si>
  <si>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</si>
  <si>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</si>
  <si>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</si>
  <si>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</si>
  <si>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</si>
  <si>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</si>
  <si>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</si>
  <si>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</si>
  <si>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</si>
  <si>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</si>
  <si>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</si>
  <si>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</si>
  <si>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</si>
  <si>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</si>
  <si>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</si>
  <si>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</si>
  <si>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</si>
  <si>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</si>
  <si>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</si>
  <si>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</si>
  <si>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</si>
  <si>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</si>
  <si>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</si>
  <si>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</si>
  <si>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</si>
  <si>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</si>
  <si>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</si>
  <si>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</si>
  <si>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</si>
  <si>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</si>
  <si>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</si>
  <si>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</si>
  <si>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</si>
  <si>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</si>
  <si>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</si>
  <si>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</si>
  <si>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</si>
  <si>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</si>
  <si>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</si>
  <si>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</si>
  <si>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</si>
  <si>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</si>
  <si>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</si>
  <si>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</si>
  <si>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</si>
  <si>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</si>
  <si>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</si>
  <si>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</si>
  <si>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</si>
  <si>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</si>
  <si>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</si>
  <si>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</si>
  <si>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</si>
  <si>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</si>
  <si>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</si>
  <si>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</si>
  <si>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</si>
  <si>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</si>
  <si>
    <t>CUST0501</t>
  </si>
  <si>
    <t>CUST0502</t>
  </si>
  <si>
    <t>CUST0503</t>
  </si>
  <si>
    <t>CUST0504</t>
  </si>
  <si>
    <t>CUST0505</t>
  </si>
  <si>
    <t>CUST0506</t>
  </si>
  <si>
    <t>CUST0507</t>
  </si>
  <si>
    <t>CUST0508</t>
  </si>
  <si>
    <t>CUST0509</t>
  </si>
  <si>
    <t>CUST0510</t>
  </si>
  <si>
    <t>CUST0511</t>
  </si>
  <si>
    <t>CUST0512</t>
  </si>
  <si>
    <t>CUST0513</t>
  </si>
  <si>
    <t>CUST0514</t>
  </si>
  <si>
    <t>CUST0515</t>
  </si>
  <si>
    <t>CUST0516</t>
  </si>
  <si>
    <t>CUST0517</t>
  </si>
  <si>
    <t>CUST0518</t>
  </si>
  <si>
    <t>CUST0519</t>
  </si>
  <si>
    <t>CUST0520</t>
  </si>
  <si>
    <t>CUST0521</t>
  </si>
  <si>
    <t>CUST0522</t>
  </si>
  <si>
    <t>CUST0523</t>
  </si>
  <si>
    <t>CUST0524</t>
  </si>
  <si>
    <t>CUST0525</t>
  </si>
  <si>
    <t>CUST0526</t>
  </si>
  <si>
    <t>CUST0527</t>
  </si>
  <si>
    <t>CUST0528</t>
  </si>
  <si>
    <t>CUST0529</t>
  </si>
  <si>
    <t>CUST0530</t>
  </si>
  <si>
    <t>CUST0531</t>
  </si>
  <si>
    <t>CUST0532</t>
  </si>
  <si>
    <t>CUST0533</t>
  </si>
  <si>
    <t>CUST0534</t>
  </si>
  <si>
    <t>CUST0535</t>
  </si>
  <si>
    <t>CUST0536</t>
  </si>
  <si>
    <t>CUST0537</t>
  </si>
  <si>
    <t>CUST0538</t>
  </si>
  <si>
    <t>CUST0539</t>
  </si>
  <si>
    <t>CUST0540</t>
  </si>
  <si>
    <t>CUST0541</t>
  </si>
  <si>
    <t>CUST0542</t>
  </si>
  <si>
    <t>CUST0543</t>
  </si>
  <si>
    <t>CUST0544</t>
  </si>
  <si>
    <t>CUST0545</t>
  </si>
  <si>
    <t>CUST0546</t>
  </si>
  <si>
    <t>CUST0547</t>
  </si>
  <si>
    <t>CUST0548</t>
  </si>
  <si>
    <t>CUST0549</t>
  </si>
  <si>
    <t>CUST0550</t>
  </si>
  <si>
    <t>CUST0551</t>
  </si>
  <si>
    <t>CUST0552</t>
  </si>
  <si>
    <t>CUST0553</t>
  </si>
  <si>
    <t>CUST0554</t>
  </si>
  <si>
    <t>CUST0555</t>
  </si>
  <si>
    <t>CUST0556</t>
  </si>
  <si>
    <t>CUST0557</t>
  </si>
  <si>
    <t>CUST0558</t>
  </si>
  <si>
    <t>CUST0559</t>
  </si>
  <si>
    <t>CUST0560</t>
  </si>
  <si>
    <t>CUST0561</t>
  </si>
  <si>
    <t>CUST0562</t>
  </si>
  <si>
    <t>CUST0563</t>
  </si>
  <si>
    <t>CUST0564</t>
  </si>
  <si>
    <t>CUST0565</t>
  </si>
  <si>
    <t>CUST0566</t>
  </si>
  <si>
    <t>CUST0567</t>
  </si>
  <si>
    <t>CUST0568</t>
  </si>
  <si>
    <t>CUST0569</t>
  </si>
  <si>
    <t>CUST0570</t>
  </si>
  <si>
    <t>CUST0571</t>
  </si>
  <si>
    <t>CUST0572</t>
  </si>
  <si>
    <t>CUST0573</t>
  </si>
  <si>
    <t>CUST0574</t>
  </si>
  <si>
    <t>CUST0575</t>
  </si>
  <si>
    <t>CUST0576</t>
  </si>
  <si>
    <t>CUST0577</t>
  </si>
  <si>
    <t>CUST0578</t>
  </si>
  <si>
    <t>CUST0579</t>
  </si>
  <si>
    <t>CUST0580</t>
  </si>
  <si>
    <t>CUST0581</t>
  </si>
  <si>
    <t>CUST0582</t>
  </si>
  <si>
    <t>CUST0583</t>
  </si>
  <si>
    <t>CUST0584</t>
  </si>
  <si>
    <t>CUST0585</t>
  </si>
  <si>
    <t>CUST0586</t>
  </si>
  <si>
    <t>CUST0587</t>
  </si>
  <si>
    <t>CUST0588</t>
  </si>
  <si>
    <t>CUST0589</t>
  </si>
  <si>
    <t>CUST0590</t>
  </si>
  <si>
    <t>CUST0591</t>
  </si>
  <si>
    <t>CUST0592</t>
  </si>
  <si>
    <t>CUST0593</t>
  </si>
  <si>
    <t>CUST0594</t>
  </si>
  <si>
    <t>CUST0595</t>
  </si>
  <si>
    <t>CUST0596</t>
  </si>
  <si>
    <t>CUST0597</t>
  </si>
  <si>
    <t>CUST0598</t>
  </si>
  <si>
    <t>CUST0599</t>
  </si>
  <si>
    <t>CUST0600</t>
  </si>
  <si>
    <t>CUST0601</t>
  </si>
  <si>
    <t>CUST0602</t>
  </si>
  <si>
    <t>CUST0603</t>
  </si>
  <si>
    <t>CUST0604</t>
  </si>
  <si>
    <t>CUST0605</t>
  </si>
  <si>
    <t>CUST0606</t>
  </si>
  <si>
    <t>CUST0607</t>
  </si>
  <si>
    <t>CUST0608</t>
  </si>
  <si>
    <t>CUST0609</t>
  </si>
  <si>
    <t>CUST0610</t>
  </si>
  <si>
    <t>CUST0611</t>
  </si>
  <si>
    <t>CUST0612</t>
  </si>
  <si>
    <t>CUST0613</t>
  </si>
  <si>
    <t>CUST0614</t>
  </si>
  <si>
    <t>CUST0615</t>
  </si>
  <si>
    <t>CUST0616</t>
  </si>
  <si>
    <t>CUST0617</t>
  </si>
  <si>
    <t>CUST0618</t>
  </si>
  <si>
    <t>CUST0619</t>
  </si>
  <si>
    <t>CUST0620</t>
  </si>
  <si>
    <t>CUST0621</t>
  </si>
  <si>
    <t>CUST0622</t>
  </si>
  <si>
    <t>CUST0623</t>
  </si>
  <si>
    <t>CUST0624</t>
  </si>
  <si>
    <t>CUST0625</t>
  </si>
  <si>
    <t>CUST0626</t>
  </si>
  <si>
    <t>CUST0627</t>
  </si>
  <si>
    <t>CUST0628</t>
  </si>
  <si>
    <t>CUST0629</t>
  </si>
  <si>
    <t>CUST0630</t>
  </si>
  <si>
    <t>CUST0631</t>
  </si>
  <si>
    <t>CUST0632</t>
  </si>
  <si>
    <t>CUST0633</t>
  </si>
  <si>
    <t>CUST0634</t>
  </si>
  <si>
    <t>CUST0635</t>
  </si>
  <si>
    <t>CUST0636</t>
  </si>
  <si>
    <t>CUST0637</t>
  </si>
  <si>
    <t>CUST0638</t>
  </si>
  <si>
    <t>CUST0639</t>
  </si>
  <si>
    <t>CUST0640</t>
  </si>
  <si>
    <t>CUST0641</t>
  </si>
  <si>
    <t>CUST0642</t>
  </si>
  <si>
    <t>CUST0643</t>
  </si>
  <si>
    <t>CUST0644</t>
  </si>
  <si>
    <t>CUST0645</t>
  </si>
  <si>
    <t>CUST0646</t>
  </si>
  <si>
    <t>CUST0647</t>
  </si>
  <si>
    <t>CUST0648</t>
  </si>
  <si>
    <t>CUST0649</t>
  </si>
  <si>
    <t>CUST0650</t>
  </si>
  <si>
    <t>CUST0651</t>
  </si>
  <si>
    <t>CUST0652</t>
  </si>
  <si>
    <t>CUST0653</t>
  </si>
  <si>
    <t>CUST0654</t>
  </si>
  <si>
    <t>CUST0655</t>
  </si>
  <si>
    <t>CUST0656</t>
  </si>
  <si>
    <t>CUST0657</t>
  </si>
  <si>
    <t>CUST0658</t>
  </si>
  <si>
    <t>CUST0659</t>
  </si>
  <si>
    <t>CUST0660</t>
  </si>
  <si>
    <t>CUST0661</t>
  </si>
  <si>
    <t>CUST0662</t>
  </si>
  <si>
    <t>CUST0663</t>
  </si>
  <si>
    <t>CUST0664</t>
  </si>
  <si>
    <t>CUST0665</t>
  </si>
  <si>
    <t>CUST0666</t>
  </si>
  <si>
    <t>CUST0667</t>
  </si>
  <si>
    <t>CUST0668</t>
  </si>
  <si>
    <t>CUST0669</t>
  </si>
  <si>
    <t>CUST0670</t>
  </si>
  <si>
    <t>CUST0671</t>
  </si>
  <si>
    <t>CUST0672</t>
  </si>
  <si>
    <t>CUST0673</t>
  </si>
  <si>
    <t>CUST0674</t>
  </si>
  <si>
    <t>CUST0675</t>
  </si>
  <si>
    <t>CUST0676</t>
  </si>
  <si>
    <t>CUST0677</t>
  </si>
  <si>
    <t>CUST0678</t>
  </si>
  <si>
    <t>CUST0679</t>
  </si>
  <si>
    <t>CUST0680</t>
  </si>
  <si>
    <t>CUST0681</t>
  </si>
  <si>
    <t>CUST0682</t>
  </si>
  <si>
    <t>CUST0683</t>
  </si>
  <si>
    <t>CUST0684</t>
  </si>
  <si>
    <t>CUST0685</t>
  </si>
  <si>
    <t>CUST0686</t>
  </si>
  <si>
    <t>CUST0687</t>
  </si>
  <si>
    <t>CUST0688</t>
  </si>
  <si>
    <t>CUST0689</t>
  </si>
  <si>
    <t>CUST0690</t>
  </si>
  <si>
    <t>CUST0691</t>
  </si>
  <si>
    <t>CUST0692</t>
  </si>
  <si>
    <t>CUST0693</t>
  </si>
  <si>
    <t>CUST0694</t>
  </si>
  <si>
    <t>CUST0695</t>
  </si>
  <si>
    <t>CUST0696</t>
  </si>
  <si>
    <t>CUST0697</t>
  </si>
  <si>
    <t>CUST0698</t>
  </si>
  <si>
    <t>CUST0699</t>
  </si>
  <si>
    <t>CUST0700</t>
  </si>
  <si>
    <t>CUST0701</t>
  </si>
  <si>
    <t>CUST0702</t>
  </si>
  <si>
    <t>CUST0703</t>
  </si>
  <si>
    <t>CUST0704</t>
  </si>
  <si>
    <t>CUST0705</t>
  </si>
  <si>
    <t>CUST0706</t>
  </si>
  <si>
    <t>CUST0707</t>
  </si>
  <si>
    <t>CUST0708</t>
  </si>
  <si>
    <t>CUST0709</t>
  </si>
  <si>
    <t>CUST0710</t>
  </si>
  <si>
    <t>CUST0711</t>
  </si>
  <si>
    <t>CUST0712</t>
  </si>
  <si>
    <t>CUST0713</t>
  </si>
  <si>
    <t>CUST0714</t>
  </si>
  <si>
    <t>CUST0715</t>
  </si>
  <si>
    <t>CUST0716</t>
  </si>
  <si>
    <t>CUST0717</t>
  </si>
  <si>
    <t>CUST0718</t>
  </si>
  <si>
    <t>CUST0719</t>
  </si>
  <si>
    <t>CUST0720</t>
  </si>
  <si>
    <t>CUST0721</t>
  </si>
  <si>
    <t>CUST0722</t>
  </si>
  <si>
    <t>CUST0723</t>
  </si>
  <si>
    <t>CUST0724</t>
  </si>
  <si>
    <t>CUST0725</t>
  </si>
  <si>
    <t>CUST0726</t>
  </si>
  <si>
    <t>CUST0727</t>
  </si>
  <si>
    <t>CUST0728</t>
  </si>
  <si>
    <t>CUST0729</t>
  </si>
  <si>
    <t>CUST0730</t>
  </si>
  <si>
    <t>CUST0731</t>
  </si>
  <si>
    <t>CUST0732</t>
  </si>
  <si>
    <t>CUST0733</t>
  </si>
  <si>
    <t>CUST0734</t>
  </si>
  <si>
    <t>CUST0735</t>
  </si>
  <si>
    <t>CUST0736</t>
  </si>
  <si>
    <t>CUST0737</t>
  </si>
  <si>
    <t>CUST0738</t>
  </si>
  <si>
    <t>CUST0739</t>
  </si>
  <si>
    <t>CUST0740</t>
  </si>
  <si>
    <t>CUST0741</t>
  </si>
  <si>
    <t>CUST0742</t>
  </si>
  <si>
    <t>CUST0743</t>
  </si>
  <si>
    <t>CUST0744</t>
  </si>
  <si>
    <t>CUST0745</t>
  </si>
  <si>
    <t>CUST0746</t>
  </si>
  <si>
    <t>CUST0747</t>
  </si>
  <si>
    <t>CUST0748</t>
  </si>
  <si>
    <t>CUST0749</t>
  </si>
  <si>
    <t>CUST0750</t>
  </si>
  <si>
    <t>CUST0751</t>
  </si>
  <si>
    <t>CUST0752</t>
  </si>
  <si>
    <t>CUST0753</t>
  </si>
  <si>
    <t>CUST0754</t>
  </si>
  <si>
    <t>CUST0755</t>
  </si>
  <si>
    <t>CUST0756</t>
  </si>
  <si>
    <t>CUST0757</t>
  </si>
  <si>
    <t>CUST0758</t>
  </si>
  <si>
    <t>CUST0759</t>
  </si>
  <si>
    <t>CUST0760</t>
  </si>
  <si>
    <t>CUST0761</t>
  </si>
  <si>
    <t>CUST0762</t>
  </si>
  <si>
    <t>CUST0763</t>
  </si>
  <si>
    <t>CUST0764</t>
  </si>
  <si>
    <t>CUST0765</t>
  </si>
  <si>
    <t>CUST0766</t>
  </si>
  <si>
    <t>CUST0767</t>
  </si>
  <si>
    <t>CUST0768</t>
  </si>
  <si>
    <t>CUST0769</t>
  </si>
  <si>
    <t>CUST0770</t>
  </si>
  <si>
    <t>CUST0771</t>
  </si>
  <si>
    <t>CUST0772</t>
  </si>
  <si>
    <t>CUST0773</t>
  </si>
  <si>
    <t>CUST0774</t>
  </si>
  <si>
    <t>CUST0775</t>
  </si>
  <si>
    <t>CUST0776</t>
  </si>
  <si>
    <t>CUST0777</t>
  </si>
  <si>
    <t>CUST0778</t>
  </si>
  <si>
    <t>CUST0779</t>
  </si>
  <si>
    <t>CUST0780</t>
  </si>
  <si>
    <t>CUST0781</t>
  </si>
  <si>
    <t>CUST0782</t>
  </si>
  <si>
    <t>CUST0783</t>
  </si>
  <si>
    <t>CUST0784</t>
  </si>
  <si>
    <t>CUST0785</t>
  </si>
  <si>
    <t>CUST0786</t>
  </si>
  <si>
    <t>CUST0787</t>
  </si>
  <si>
    <t>CUST0788</t>
  </si>
  <si>
    <t>CUST0789</t>
  </si>
  <si>
    <t>CUST0790</t>
  </si>
  <si>
    <t>CUST0791</t>
  </si>
  <si>
    <t>CUST0792</t>
  </si>
  <si>
    <t>CUST0793</t>
  </si>
  <si>
    <t>CUST0794</t>
  </si>
  <si>
    <t>CUST0795</t>
  </si>
  <si>
    <t>CUST0796</t>
  </si>
  <si>
    <t>CUST0797</t>
  </si>
  <si>
    <t>CUST0798</t>
  </si>
  <si>
    <t>CUST0799</t>
  </si>
  <si>
    <t>CUST0800</t>
  </si>
  <si>
    <t>CUST0801</t>
  </si>
  <si>
    <t>CUST0802</t>
  </si>
  <si>
    <t>CUST0803</t>
  </si>
  <si>
    <t>CUST0804</t>
  </si>
  <si>
    <t>CUST0805</t>
  </si>
  <si>
    <t>CUST0806</t>
  </si>
  <si>
    <t>CUST0807</t>
  </si>
  <si>
    <t>CUST0808</t>
  </si>
  <si>
    <t>CUST0809</t>
  </si>
  <si>
    <t>CUST0810</t>
  </si>
  <si>
    <t>CUST0811</t>
  </si>
  <si>
    <t>CUST0812</t>
  </si>
  <si>
    <t>CUST0813</t>
  </si>
  <si>
    <t>CUST0814</t>
  </si>
  <si>
    <t>CUST0815</t>
  </si>
  <si>
    <t>CUST0816</t>
  </si>
  <si>
    <t>CUST0817</t>
  </si>
  <si>
    <t>CUST0818</t>
  </si>
  <si>
    <t>CUST0819</t>
  </si>
  <si>
    <t>CUST0820</t>
  </si>
  <si>
    <t>CUST0821</t>
  </si>
  <si>
    <t>CUST0822</t>
  </si>
  <si>
    <t>CUST0823</t>
  </si>
  <si>
    <t>CUST0824</t>
  </si>
  <si>
    <t>CUST0825</t>
  </si>
  <si>
    <t>CUST0826</t>
  </si>
  <si>
    <t>CUST0827</t>
  </si>
  <si>
    <t>CUST0828</t>
  </si>
  <si>
    <t>CUST0829</t>
  </si>
  <si>
    <t>CUST0830</t>
  </si>
  <si>
    <t>CUST0831</t>
  </si>
  <si>
    <t>CUST0832</t>
  </si>
  <si>
    <t>CUST0833</t>
  </si>
  <si>
    <t>CUST0834</t>
  </si>
  <si>
    <t>CUST0835</t>
  </si>
  <si>
    <t>CUST0836</t>
  </si>
  <si>
    <t>CUST0837</t>
  </si>
  <si>
    <t>CUST0838</t>
  </si>
  <si>
    <t>CUST0839</t>
  </si>
  <si>
    <t>CUST0840</t>
  </si>
  <si>
    <t>CUST0841</t>
  </si>
  <si>
    <t>CUST0842</t>
  </si>
  <si>
    <t>CUST0843</t>
  </si>
  <si>
    <t>CUST0844</t>
  </si>
  <si>
    <t>CUST0845</t>
  </si>
  <si>
    <t>CUST0846</t>
  </si>
  <si>
    <t>CUST0847</t>
  </si>
  <si>
    <t>CUST0848</t>
  </si>
  <si>
    <t>CUST0849</t>
  </si>
  <si>
    <t>CUST0850</t>
  </si>
  <si>
    <t>CUST0851</t>
  </si>
  <si>
    <t>CUST0852</t>
  </si>
  <si>
    <t>CUST0853</t>
  </si>
  <si>
    <t>CUST0854</t>
  </si>
  <si>
    <t>CUST0855</t>
  </si>
  <si>
    <t>CUST0856</t>
  </si>
  <si>
    <t>CUST0857</t>
  </si>
  <si>
    <t>CUST0858</t>
  </si>
  <si>
    <t>CUST0859</t>
  </si>
  <si>
    <t>CUST0860</t>
  </si>
  <si>
    <t>CUST0861</t>
  </si>
  <si>
    <t>CUST0862</t>
  </si>
  <si>
    <t>CUST0863</t>
  </si>
  <si>
    <t>CUST0864</t>
  </si>
  <si>
    <t>CUST0865</t>
  </si>
  <si>
    <t>CUST0866</t>
  </si>
  <si>
    <t>CUST0867</t>
  </si>
  <si>
    <t>CUST0868</t>
  </si>
  <si>
    <t>CUST0869</t>
  </si>
  <si>
    <t>CUST0870</t>
  </si>
  <si>
    <t>CUST0871</t>
  </si>
  <si>
    <t>CUST0872</t>
  </si>
  <si>
    <t>CUST0873</t>
  </si>
  <si>
    <t>CUST0874</t>
  </si>
  <si>
    <t>CUST0875</t>
  </si>
  <si>
    <t>CUST0876</t>
  </si>
  <si>
    <t>CUST0877</t>
  </si>
  <si>
    <t>CUST0878</t>
  </si>
  <si>
    <t>CUST0879</t>
  </si>
  <si>
    <t>CUST0880</t>
  </si>
  <si>
    <t>CUST0881</t>
  </si>
  <si>
    <t>CUST0882</t>
  </si>
  <si>
    <t>CUST0883</t>
  </si>
  <si>
    <t>CUST0884</t>
  </si>
  <si>
    <t>CUST0885</t>
  </si>
  <si>
    <t>CUST0886</t>
  </si>
  <si>
    <t>CUST0887</t>
  </si>
  <si>
    <t>CUST0888</t>
  </si>
  <si>
    <t>CUST0889</t>
  </si>
  <si>
    <t>CUST0890</t>
  </si>
  <si>
    <t>CUST0891</t>
  </si>
  <si>
    <t>CUST0892</t>
  </si>
  <si>
    <t>CUST0893</t>
  </si>
  <si>
    <t>CUST0894</t>
  </si>
  <si>
    <t>CUST0895</t>
  </si>
  <si>
    <t>CUST0896</t>
  </si>
  <si>
    <t>CUST0897</t>
  </si>
  <si>
    <t>CUST0898</t>
  </si>
  <si>
    <t>CUST0899</t>
  </si>
  <si>
    <t>CUST0900</t>
  </si>
  <si>
    <t>CUST0901</t>
  </si>
  <si>
    <t>CUST0902</t>
  </si>
  <si>
    <t>CUST0903</t>
  </si>
  <si>
    <t>CUST0904</t>
  </si>
  <si>
    <t>CUST0905</t>
  </si>
  <si>
    <t>CUST0906</t>
  </si>
  <si>
    <t>CUST0907</t>
  </si>
  <si>
    <t>CUST0908</t>
  </si>
  <si>
    <t>CUST0909</t>
  </si>
  <si>
    <t>CUST0910</t>
  </si>
  <si>
    <t>CUST0911</t>
  </si>
  <si>
    <t>CUST0912</t>
  </si>
  <si>
    <t>CUST0913</t>
  </si>
  <si>
    <t>CUST0914</t>
  </si>
  <si>
    <t>CUST0915</t>
  </si>
  <si>
    <t>CUST0916</t>
  </si>
  <si>
    <t>CUST0917</t>
  </si>
  <si>
    <t>CUST0918</t>
  </si>
  <si>
    <t>CUST0919</t>
  </si>
  <si>
    <t>CUST0920</t>
  </si>
  <si>
    <t>CUST0921</t>
  </si>
  <si>
    <t>CUST0922</t>
  </si>
  <si>
    <t>CUST0923</t>
  </si>
  <si>
    <t>CUST0924</t>
  </si>
  <si>
    <t>CUST0925</t>
  </si>
  <si>
    <t>CUST0926</t>
  </si>
  <si>
    <t>CUST0927</t>
  </si>
  <si>
    <t>CUST0928</t>
  </si>
  <si>
    <t>CUST0929</t>
  </si>
  <si>
    <t>CUST0930</t>
  </si>
  <si>
    <t>CUST0931</t>
  </si>
  <si>
    <t>CUST0932</t>
  </si>
  <si>
    <t>CUST0933</t>
  </si>
  <si>
    <t>CUST0934</t>
  </si>
  <si>
    <t>CUST0935</t>
  </si>
  <si>
    <t>CUST0936</t>
  </si>
  <si>
    <t>CUST0937</t>
  </si>
  <si>
    <t>CUST0938</t>
  </si>
  <si>
    <t>CUST0939</t>
  </si>
  <si>
    <t>CUST0940</t>
  </si>
  <si>
    <t>CUST0941</t>
  </si>
  <si>
    <t>CUST0942</t>
  </si>
  <si>
    <t>CUST0943</t>
  </si>
  <si>
    <t>CUST0944</t>
  </si>
  <si>
    <t>CUST0945</t>
  </si>
  <si>
    <t>CUST0946</t>
  </si>
  <si>
    <t>CUST0947</t>
  </si>
  <si>
    <t>CUST0948</t>
  </si>
  <si>
    <t>CUST0949</t>
  </si>
  <si>
    <t>CUST0950</t>
  </si>
  <si>
    <t>CUST0951</t>
  </si>
  <si>
    <t>CUST0952</t>
  </si>
  <si>
    <t>CUST0953</t>
  </si>
  <si>
    <t>CUST0954</t>
  </si>
  <si>
    <t>CUST0955</t>
  </si>
  <si>
    <t>CUST0956</t>
  </si>
  <si>
    <t>CUST0957</t>
  </si>
  <si>
    <t>CUST0958</t>
  </si>
  <si>
    <t>CUST0959</t>
  </si>
  <si>
    <t>CUST0960</t>
  </si>
  <si>
    <t>CUST0961</t>
  </si>
  <si>
    <t>CUST0962</t>
  </si>
  <si>
    <t>CUST0963</t>
  </si>
  <si>
    <t>CUST0964</t>
  </si>
  <si>
    <t>CUST0965</t>
  </si>
  <si>
    <t>CUST0966</t>
  </si>
  <si>
    <t>CUST0967</t>
  </si>
  <si>
    <t>CUST0968</t>
  </si>
  <si>
    <t>CUST0969</t>
  </si>
  <si>
    <t>CUST0970</t>
  </si>
  <si>
    <t>CUST0971</t>
  </si>
  <si>
    <t>CUST0972</t>
  </si>
  <si>
    <t>CUST0973</t>
  </si>
  <si>
    <t>CUST0974</t>
  </si>
  <si>
    <t>CUST0975</t>
  </si>
  <si>
    <t>CUST0976</t>
  </si>
  <si>
    <t>CUST0977</t>
  </si>
  <si>
    <t>CUST0978</t>
  </si>
  <si>
    <t>CUST0979</t>
  </si>
  <si>
    <t>CUST0980</t>
  </si>
  <si>
    <t>CUST0981</t>
  </si>
  <si>
    <t>CUST0982</t>
  </si>
  <si>
    <t>CUST0983</t>
  </si>
  <si>
    <t>CUST0984</t>
  </si>
  <si>
    <t>CUST0985</t>
  </si>
  <si>
    <t>CUST0986</t>
  </si>
  <si>
    <t>CUST0987</t>
  </si>
  <si>
    <t>CUST0988</t>
  </si>
  <si>
    <t>CUST0989</t>
  </si>
  <si>
    <t>CUST0990</t>
  </si>
  <si>
    <t>CUST0991</t>
  </si>
  <si>
    <t>CUST0992</t>
  </si>
  <si>
    <t>CUST0993</t>
  </si>
  <si>
    <t>CUST0994</t>
  </si>
  <si>
    <t>CUST0995</t>
  </si>
  <si>
    <t>CUST0996</t>
  </si>
  <si>
    <t>CUST0997</t>
  </si>
  <si>
    <t>CUST0998</t>
  </si>
  <si>
    <t>CUST0999</t>
  </si>
  <si>
    <t>CUST1000</t>
  </si>
  <si>
    <t>CUST1001</t>
  </si>
  <si>
    <t>CUST1002</t>
  </si>
  <si>
    <t>CUST1003</t>
  </si>
  <si>
    <t>CUST1004</t>
  </si>
  <si>
    <t>CUST1005</t>
  </si>
  <si>
    <t>CUST1006</t>
  </si>
  <si>
    <t>CUST1007</t>
  </si>
  <si>
    <t>CUST1008</t>
  </si>
  <si>
    <t>CUST1009</t>
  </si>
  <si>
    <t>CUST1010</t>
  </si>
  <si>
    <t>CUST1011</t>
  </si>
  <si>
    <t>CUST1012</t>
  </si>
  <si>
    <t>CUST1013</t>
  </si>
  <si>
    <t>CUST1014</t>
  </si>
  <si>
    <t>CUST1015</t>
  </si>
  <si>
    <t>CUST1016</t>
  </si>
  <si>
    <t>CUST1017</t>
  </si>
  <si>
    <t>CUST1018</t>
  </si>
  <si>
    <t>CUST1019</t>
  </si>
  <si>
    <t>CUST1020</t>
  </si>
  <si>
    <t>CUST1021</t>
  </si>
  <si>
    <t>CUST1022</t>
  </si>
  <si>
    <t>CUST1023</t>
  </si>
  <si>
    <t>CUST1024</t>
  </si>
  <si>
    <t>CUST1025</t>
  </si>
  <si>
    <t>CUST1026</t>
  </si>
  <si>
    <t>CUST1027</t>
  </si>
  <si>
    <t>CUST1028</t>
  </si>
  <si>
    <t>CUST1029</t>
  </si>
  <si>
    <t>CUST1030</t>
  </si>
  <si>
    <t>CUST1031</t>
  </si>
  <si>
    <t>CUST1032</t>
  </si>
  <si>
    <t>CUST1033</t>
  </si>
  <si>
    <t>CUST1034</t>
  </si>
  <si>
    <t>CUST1035</t>
  </si>
  <si>
    <t>CUST1036</t>
  </si>
  <si>
    <t>CUST1037</t>
  </si>
  <si>
    <t>CUST1038</t>
  </si>
  <si>
    <t>CUST1039</t>
  </si>
  <si>
    <t>CUST1040</t>
  </si>
  <si>
    <t>CUST1041</t>
  </si>
  <si>
    <t>CUST1042</t>
  </si>
  <si>
    <t>CUST1043</t>
  </si>
  <si>
    <t>CUST1044</t>
  </si>
  <si>
    <t>CUST1045</t>
  </si>
  <si>
    <t>CUST1046</t>
  </si>
  <si>
    <t>CUST1047</t>
  </si>
  <si>
    <t>CUST1048</t>
  </si>
  <si>
    <t>CUST1049</t>
  </si>
  <si>
    <t>CUST1050</t>
  </si>
  <si>
    <t>CUST1051</t>
  </si>
  <si>
    <t>CUST1052</t>
  </si>
  <si>
    <t>CUST1053</t>
  </si>
  <si>
    <t>CUST1054</t>
  </si>
  <si>
    <t>CUST1055</t>
  </si>
  <si>
    <t>CUST1056</t>
  </si>
  <si>
    <t>CUST1057</t>
  </si>
  <si>
    <t>CUST1058</t>
  </si>
  <si>
    <t>CUST1059</t>
  </si>
  <si>
    <t>CUST1060</t>
  </si>
  <si>
    <t>CUST1061</t>
  </si>
  <si>
    <t>CUST1062</t>
  </si>
  <si>
    <t>CUST1063</t>
  </si>
  <si>
    <t>CUST1064</t>
  </si>
  <si>
    <t>CUST1065</t>
  </si>
  <si>
    <t>CUST1066</t>
  </si>
  <si>
    <t>CUST1067</t>
  </si>
  <si>
    <t>CUST1068</t>
  </si>
  <si>
    <t>CUST1069</t>
  </si>
  <si>
    <t>CUST1070</t>
  </si>
  <si>
    <t>CUST1071</t>
  </si>
  <si>
    <t>CUST1072</t>
  </si>
  <si>
    <t>CUST1073</t>
  </si>
  <si>
    <t>CUST1074</t>
  </si>
  <si>
    <t>CUST1075</t>
  </si>
  <si>
    <t>CUST1076</t>
  </si>
  <si>
    <t>CUST1077</t>
  </si>
  <si>
    <t>CUST1078</t>
  </si>
  <si>
    <t>CUST1079</t>
  </si>
  <si>
    <t>CUST1080</t>
  </si>
  <si>
    <t>CUST1081</t>
  </si>
  <si>
    <t>CUST1082</t>
  </si>
  <si>
    <t>CUST1083</t>
  </si>
  <si>
    <t>CUST1084</t>
  </si>
  <si>
    <t>CUST1085</t>
  </si>
  <si>
    <t>CUST1086</t>
  </si>
  <si>
    <t>CUST1087</t>
  </si>
  <si>
    <t>CUST1088</t>
  </si>
  <si>
    <t>CUST1089</t>
  </si>
  <si>
    <t>CUST1090</t>
  </si>
  <si>
    <t>CUST1091</t>
  </si>
  <si>
    <t>CUST1092</t>
  </si>
  <si>
    <t>CUST1093</t>
  </si>
  <si>
    <t>CUST1094</t>
  </si>
  <si>
    <t>CUST1095</t>
  </si>
  <si>
    <t>CUST1096</t>
  </si>
  <si>
    <t>CUST1097</t>
  </si>
  <si>
    <t>CUST1098</t>
  </si>
  <si>
    <t>CUST1099</t>
  </si>
  <si>
    <t>CUST1100</t>
  </si>
  <si>
    <t>CUST1101</t>
  </si>
  <si>
    <t>CUST1102</t>
  </si>
  <si>
    <t>CUST1103</t>
  </si>
  <si>
    <t>CUST1104</t>
  </si>
  <si>
    <t>CUST1105</t>
  </si>
  <si>
    <t>CUST1106</t>
  </si>
  <si>
    <t>CUST1107</t>
  </si>
  <si>
    <t>CUST1108</t>
  </si>
  <si>
    <t>CUST1109</t>
  </si>
  <si>
    <t>CUST1110</t>
  </si>
  <si>
    <t>CUST1111</t>
  </si>
  <si>
    <t>CUST1112</t>
  </si>
  <si>
    <t>CUST1113</t>
  </si>
  <si>
    <t>CUST1114</t>
  </si>
  <si>
    <t>CUST1115</t>
  </si>
  <si>
    <t>CUST1116</t>
  </si>
  <si>
    <t>CUST1117</t>
  </si>
  <si>
    <t>CUST1118</t>
  </si>
  <si>
    <t>CUST1119</t>
  </si>
  <si>
    <t>CUST1120</t>
  </si>
  <si>
    <t>CUST1121</t>
  </si>
  <si>
    <t>CUST1122</t>
  </si>
  <si>
    <t>CUST1123</t>
  </si>
  <si>
    <t>CUST1124</t>
  </si>
  <si>
    <t>CUST1125</t>
  </si>
  <si>
    <t>CUST1126</t>
  </si>
  <si>
    <t>CUST1127</t>
  </si>
  <si>
    <t>CUST1128</t>
  </si>
  <si>
    <t>CUST1129</t>
  </si>
  <si>
    <t>CUST1130</t>
  </si>
  <si>
    <t>CUST1131</t>
  </si>
  <si>
    <t>CUST1132</t>
  </si>
  <si>
    <t>CUST1133</t>
  </si>
  <si>
    <t>CUST1134</t>
  </si>
  <si>
    <t>CUST1135</t>
  </si>
  <si>
    <t>CUST1136</t>
  </si>
  <si>
    <t>CUST1137</t>
  </si>
  <si>
    <t>CUST1138</t>
  </si>
  <si>
    <t>CUST1139</t>
  </si>
  <si>
    <t>CUST1140</t>
  </si>
  <si>
    <t>CUST1141</t>
  </si>
  <si>
    <t>CUST1142</t>
  </si>
  <si>
    <t>CUST1143</t>
  </si>
  <si>
    <t>CUST1144</t>
  </si>
  <si>
    <t>CUST1145</t>
  </si>
  <si>
    <t>CUST1146</t>
  </si>
  <si>
    <t>CUST1147</t>
  </si>
  <si>
    <t>CUST1148</t>
  </si>
  <si>
    <t>CUST1149</t>
  </si>
  <si>
    <t>CUST1150</t>
  </si>
  <si>
    <t>CUST1151</t>
  </si>
  <si>
    <t>CUST1152</t>
  </si>
  <si>
    <t>CUST1153</t>
  </si>
  <si>
    <t>CUST1154</t>
  </si>
  <si>
    <t>CUST1155</t>
  </si>
  <si>
    <t>CUST1156</t>
  </si>
  <si>
    <t>CUST1157</t>
  </si>
  <si>
    <t>CUST1158</t>
  </si>
  <si>
    <t>CUST1159</t>
  </si>
  <si>
    <t>CUST1160</t>
  </si>
  <si>
    <t>CUST1161</t>
  </si>
  <si>
    <t>CUST1162</t>
  </si>
  <si>
    <t>CUST1163</t>
  </si>
  <si>
    <t>CUST1164</t>
  </si>
  <si>
    <t>CUST1165</t>
  </si>
  <si>
    <t>CUST1166</t>
  </si>
  <si>
    <t>CUST1167</t>
  </si>
  <si>
    <t>CUST1168</t>
  </si>
  <si>
    <t>CUST1169</t>
  </si>
  <si>
    <t>CUST1170</t>
  </si>
  <si>
    <t>CUST1171</t>
  </si>
  <si>
    <t>CUST1172</t>
  </si>
  <si>
    <t>CUST1173</t>
  </si>
  <si>
    <t>CUST1174</t>
  </si>
  <si>
    <t>CUST1175</t>
  </si>
  <si>
    <t>CUST1176</t>
  </si>
  <si>
    <t>CUST1177</t>
  </si>
  <si>
    <t>CUST1178</t>
  </si>
  <si>
    <t>CUST1179</t>
  </si>
  <si>
    <t>CUST1180</t>
  </si>
  <si>
    <t>CUST1181</t>
  </si>
  <si>
    <t>CUST1182</t>
  </si>
  <si>
    <t>CUST1183</t>
  </si>
  <si>
    <t>CUST1184</t>
  </si>
  <si>
    <t>CUST1185</t>
  </si>
  <si>
    <t>CUST1186</t>
  </si>
  <si>
    <t>CUST1187</t>
  </si>
  <si>
    <t>CUST1188</t>
  </si>
  <si>
    <t>CUST1189</t>
  </si>
  <si>
    <t>CUST1190</t>
  </si>
  <si>
    <t>CUST1191</t>
  </si>
  <si>
    <t>CUST1192</t>
  </si>
  <si>
    <t>CUST1193</t>
  </si>
  <si>
    <t>CUST1194</t>
  </si>
  <si>
    <t>CUST1195</t>
  </si>
  <si>
    <t>CUST1196</t>
  </si>
  <si>
    <t>CUST1197</t>
  </si>
  <si>
    <t>CUST1198</t>
  </si>
  <si>
    <t>CUST1199</t>
  </si>
  <si>
    <t>CUST1200</t>
  </si>
  <si>
    <t>CUST1201</t>
  </si>
  <si>
    <t>CUST1202</t>
  </si>
  <si>
    <t>CUST1203</t>
  </si>
  <si>
    <t>CUST1204</t>
  </si>
  <si>
    <t>CUST1205</t>
  </si>
  <si>
    <t>CUST1206</t>
  </si>
  <si>
    <t>CUST1207</t>
  </si>
  <si>
    <t>CUST1208</t>
  </si>
  <si>
    <t>CUST1209</t>
  </si>
  <si>
    <t>CUST1210</t>
  </si>
  <si>
    <t>CUST1211</t>
  </si>
  <si>
    <t>CUST1212</t>
  </si>
  <si>
    <t>CUST1213</t>
  </si>
  <si>
    <t>CUST1214</t>
  </si>
  <si>
    <t>CUST1215</t>
  </si>
  <si>
    <t>CUST1216</t>
  </si>
  <si>
    <t>CUST1217</t>
  </si>
  <si>
    <t>CUST1218</t>
  </si>
  <si>
    <t>CUST1219</t>
  </si>
  <si>
    <t>CUST1220</t>
  </si>
  <si>
    <t>CUST1221</t>
  </si>
  <si>
    <t>CUST1222</t>
  </si>
  <si>
    <t>CUST1223</t>
  </si>
  <si>
    <t>CUST1224</t>
  </si>
  <si>
    <t>CUST1225</t>
  </si>
  <si>
    <t>CUST1226</t>
  </si>
  <si>
    <t>CUST1227</t>
  </si>
  <si>
    <t>CUST1228</t>
  </si>
  <si>
    <t>CUST1229</t>
  </si>
  <si>
    <t>CUST1230</t>
  </si>
  <si>
    <t>CUST1231</t>
  </si>
  <si>
    <t>CUST1232</t>
  </si>
  <si>
    <t>CUST1233</t>
  </si>
  <si>
    <t>CUST1234</t>
  </si>
  <si>
    <t>CUST1235</t>
  </si>
  <si>
    <t>CUST1236</t>
  </si>
  <si>
    <t>CUST1237</t>
  </si>
  <si>
    <t>CUST1238</t>
  </si>
  <si>
    <t>CUST1239</t>
  </si>
  <si>
    <t>CUST1240</t>
  </si>
  <si>
    <t>CUST1241</t>
  </si>
  <si>
    <t>CUST1242</t>
  </si>
  <si>
    <t>CUST1243</t>
  </si>
  <si>
    <t>CUST1244</t>
  </si>
  <si>
    <t>CUST1245</t>
  </si>
  <si>
    <t>CUST1246</t>
  </si>
  <si>
    <t>CUST1247</t>
  </si>
  <si>
    <t>CUST1248</t>
  </si>
  <si>
    <t>CUST1249</t>
  </si>
  <si>
    <t>CUST1250</t>
  </si>
  <si>
    <t>CUST1251</t>
  </si>
  <si>
    <t>CUST1252</t>
  </si>
  <si>
    <t>CUST1253</t>
  </si>
  <si>
    <t>CUST1254</t>
  </si>
  <si>
    <t>CUST1255</t>
  </si>
  <si>
    <t>CUST1256</t>
  </si>
  <si>
    <t>CUST1257</t>
  </si>
  <si>
    <t>CUST1258</t>
  </si>
  <si>
    <t>CUST1259</t>
  </si>
  <si>
    <t>CUST1260</t>
  </si>
  <si>
    <t>CUST1261</t>
  </si>
  <si>
    <t>CUST1262</t>
  </si>
  <si>
    <t>CUST1263</t>
  </si>
  <si>
    <t>CUST1264</t>
  </si>
  <si>
    <t>CUST1265</t>
  </si>
  <si>
    <t>CUST1266</t>
  </si>
  <si>
    <t>CUST1267</t>
  </si>
  <si>
    <t>CUST1268</t>
  </si>
  <si>
    <t>CUST1269</t>
  </si>
  <si>
    <t>CUST1270</t>
  </si>
  <si>
    <t>CUST1271</t>
  </si>
  <si>
    <t>CUST1272</t>
  </si>
  <si>
    <t>CUST1273</t>
  </si>
  <si>
    <t>CUST1274</t>
  </si>
  <si>
    <t>CUST1275</t>
  </si>
  <si>
    <t>CUST1276</t>
  </si>
  <si>
    <t>CUST1277</t>
  </si>
  <si>
    <t>CUST1278</t>
  </si>
  <si>
    <t>CUST1279</t>
  </si>
  <si>
    <t>CUST1280</t>
  </si>
  <si>
    <t>CUST1281</t>
  </si>
  <si>
    <t>CUST1282</t>
  </si>
  <si>
    <t>CUST1283</t>
  </si>
  <si>
    <t>CUST1284</t>
  </si>
  <si>
    <t>CUST1285</t>
  </si>
  <si>
    <t>CUST1286</t>
  </si>
  <si>
    <t>CUST1287</t>
  </si>
  <si>
    <t>CUST1288</t>
  </si>
  <si>
    <t>CUST1289</t>
  </si>
  <si>
    <t>CUST1290</t>
  </si>
  <si>
    <t>CUST1291</t>
  </si>
  <si>
    <t>CUST1292</t>
  </si>
  <si>
    <t>CUST1293</t>
  </si>
  <si>
    <t>CUST1294</t>
  </si>
  <si>
    <t>CUST1295</t>
  </si>
  <si>
    <t>CUST1296</t>
  </si>
  <si>
    <t>CUST1297</t>
  </si>
  <si>
    <t>CUST1298</t>
  </si>
  <si>
    <t>CUST1299</t>
  </si>
  <si>
    <t>CUST1300</t>
  </si>
  <si>
    <t>CUST1301</t>
  </si>
  <si>
    <t>CUST1302</t>
  </si>
  <si>
    <t>CUST1303</t>
  </si>
  <si>
    <t>CUST1304</t>
  </si>
  <si>
    <t>CUST1305</t>
  </si>
  <si>
    <t>CUST1306</t>
  </si>
  <si>
    <t>CUST1307</t>
  </si>
  <si>
    <t>CUST1308</t>
  </si>
  <si>
    <t>CUST1309</t>
  </si>
  <si>
    <t>CUST1310</t>
  </si>
  <si>
    <t>CUST1311</t>
  </si>
  <si>
    <t>CUST1312</t>
  </si>
  <si>
    <t>CUST1313</t>
  </si>
  <si>
    <t>CUST1314</t>
  </si>
  <si>
    <t>CUST1315</t>
  </si>
  <si>
    <t>CUST1316</t>
  </si>
  <si>
    <t>CUST1317</t>
  </si>
  <si>
    <t>CUST1318</t>
  </si>
  <si>
    <t>CUST1319</t>
  </si>
  <si>
    <t>CUST1320</t>
  </si>
  <si>
    <t>CUST1321</t>
  </si>
  <si>
    <t>CUST1322</t>
  </si>
  <si>
    <t>CUST1323</t>
  </si>
  <si>
    <t>CUST1324</t>
  </si>
  <si>
    <t>CUST1325</t>
  </si>
  <si>
    <t>CUST1326</t>
  </si>
  <si>
    <t>CUST1327</t>
  </si>
  <si>
    <t>CUST1328</t>
  </si>
  <si>
    <t>CUST1329</t>
  </si>
  <si>
    <t>CUST1330</t>
  </si>
  <si>
    <t>CUST1331</t>
  </si>
  <si>
    <t>CUST1332</t>
  </si>
  <si>
    <t>CUST1333</t>
  </si>
  <si>
    <t>CUST1334</t>
  </si>
  <si>
    <t>CUST1335</t>
  </si>
  <si>
    <t>CUST1336</t>
  </si>
  <si>
    <t>CUST1337</t>
  </si>
  <si>
    <t>CUST1338</t>
  </si>
  <si>
    <t>CUST1339</t>
  </si>
  <si>
    <t>CUST1340</t>
  </si>
  <si>
    <t>CUST1341</t>
  </si>
  <si>
    <t>CUST1342</t>
  </si>
  <si>
    <t>CUST1343</t>
  </si>
  <si>
    <t>CUST1344</t>
  </si>
  <si>
    <t>CUST1345</t>
  </si>
  <si>
    <t>CUST1346</t>
  </si>
  <si>
    <t>CUST1347</t>
  </si>
  <si>
    <t>CUST1348</t>
  </si>
  <si>
    <t>CUST1349</t>
  </si>
  <si>
    <t>CUST1350</t>
  </si>
  <si>
    <t>CUST1351</t>
  </si>
  <si>
    <t>CUST1352</t>
  </si>
  <si>
    <t>CUST1353</t>
  </si>
  <si>
    <t>CUST1354</t>
  </si>
  <si>
    <t>CUST1355</t>
  </si>
  <si>
    <t>CUST1356</t>
  </si>
  <si>
    <t>CUST1357</t>
  </si>
  <si>
    <t>CUST1358</t>
  </si>
  <si>
    <t>CUST1359</t>
  </si>
  <si>
    <t>CUST1360</t>
  </si>
  <si>
    <t>CUST1361</t>
  </si>
  <si>
    <t>CUST1362</t>
  </si>
  <si>
    <t>CUST1363</t>
  </si>
  <si>
    <t>CUST1364</t>
  </si>
  <si>
    <t>CUST1365</t>
  </si>
  <si>
    <t>CUST1366</t>
  </si>
  <si>
    <t>CUST1367</t>
  </si>
  <si>
    <t>CUST1368</t>
  </si>
  <si>
    <t>CUST1369</t>
  </si>
  <si>
    <t>CUST1370</t>
  </si>
  <si>
    <t>CUST1371</t>
  </si>
  <si>
    <t>CUST1372</t>
  </si>
  <si>
    <t>CUST1373</t>
  </si>
  <si>
    <t>CUST1374</t>
  </si>
  <si>
    <t>CUST1375</t>
  </si>
  <si>
    <t>CUST1376</t>
  </si>
  <si>
    <t>CUST1377</t>
  </si>
  <si>
    <t>CUST1378</t>
  </si>
  <si>
    <t>CUST1379</t>
  </si>
  <si>
    <t>CUST1380</t>
  </si>
  <si>
    <t>CUST1381</t>
  </si>
  <si>
    <t>CUST1382</t>
  </si>
  <si>
    <t>CUST1383</t>
  </si>
  <si>
    <t>CUST1384</t>
  </si>
  <si>
    <t>CUST1385</t>
  </si>
  <si>
    <t>CUST1386</t>
  </si>
  <si>
    <t>CUST1387</t>
  </si>
  <si>
    <t>CUST1388</t>
  </si>
  <si>
    <t>CUST1389</t>
  </si>
  <si>
    <t>CUST1390</t>
  </si>
  <si>
    <t>CUST1391</t>
  </si>
  <si>
    <t>CUST1392</t>
  </si>
  <si>
    <t>CUST1393</t>
  </si>
  <si>
    <t>CUST1394</t>
  </si>
  <si>
    <t>CUST1395</t>
  </si>
  <si>
    <t>CUST1396</t>
  </si>
  <si>
    <t>CUST1397</t>
  </si>
  <si>
    <t>CUST1398</t>
  </si>
  <si>
    <t>CUST1399</t>
  </si>
  <si>
    <t>CUST1400</t>
  </si>
  <si>
    <t>CUST1401</t>
  </si>
  <si>
    <t>CUST1402</t>
  </si>
  <si>
    <t>CUST1403</t>
  </si>
  <si>
    <t>CUST1404</t>
  </si>
  <si>
    <t>CUST1405</t>
  </si>
  <si>
    <t>CUST1406</t>
  </si>
  <si>
    <t>CUST1407</t>
  </si>
  <si>
    <t>CUST1408</t>
  </si>
  <si>
    <t>CUST1409</t>
  </si>
  <si>
    <t>CUST1410</t>
  </si>
  <si>
    <t>CUST1411</t>
  </si>
  <si>
    <t>CUST1412</t>
  </si>
  <si>
    <t>CUST1413</t>
  </si>
  <si>
    <t>CUST1414</t>
  </si>
  <si>
    <t>CUST1415</t>
  </si>
  <si>
    <t>CUST1416</t>
  </si>
  <si>
    <t>CUST1417</t>
  </si>
  <si>
    <t>CUST1418</t>
  </si>
  <si>
    <t>CUST1419</t>
  </si>
  <si>
    <t>CUST1420</t>
  </si>
  <si>
    <t>CUST1421</t>
  </si>
  <si>
    <t>CUST1422</t>
  </si>
  <si>
    <t>CUST1423</t>
  </si>
  <si>
    <t>CUST1424</t>
  </si>
  <si>
    <t>CUST1425</t>
  </si>
  <si>
    <t>CUST1426</t>
  </si>
  <si>
    <t>CUST1427</t>
  </si>
  <si>
    <t>CUST1428</t>
  </si>
  <si>
    <t>CUST1429</t>
  </si>
  <si>
    <t>CUST1430</t>
  </si>
  <si>
    <t>CUST1431</t>
  </si>
  <si>
    <t>CUST1432</t>
  </si>
  <si>
    <t>CUST1433</t>
  </si>
  <si>
    <t>CUST1434</t>
  </si>
  <si>
    <t>CUST1435</t>
  </si>
  <si>
    <t>CUST1436</t>
  </si>
  <si>
    <t>CUST1437</t>
  </si>
  <si>
    <t>CUST1438</t>
  </si>
  <si>
    <t>CUST1439</t>
  </si>
  <si>
    <t>CUST1440</t>
  </si>
  <si>
    <t>CUST1441</t>
  </si>
  <si>
    <t>CUST1442</t>
  </si>
  <si>
    <t>CUST1443</t>
  </si>
  <si>
    <t>CUST1444</t>
  </si>
  <si>
    <t>CUST1445</t>
  </si>
  <si>
    <t>CUST1446</t>
  </si>
  <si>
    <t>CUST1447</t>
  </si>
  <si>
    <t>CUST1448</t>
  </si>
  <si>
    <t>CUST1449</t>
  </si>
  <si>
    <t>CUST1450</t>
  </si>
  <si>
    <t>CUST1451</t>
  </si>
  <si>
    <t>CUST1452</t>
  </si>
  <si>
    <t>CUST1453</t>
  </si>
  <si>
    <t>CUST1454</t>
  </si>
  <si>
    <t>CUST1455</t>
  </si>
  <si>
    <t>CUST1456</t>
  </si>
  <si>
    <t>CUST1457</t>
  </si>
  <si>
    <t>CUST1458</t>
  </si>
  <si>
    <t>CUST1459</t>
  </si>
  <si>
    <t>CUST1460</t>
  </si>
  <si>
    <t>CUST1461</t>
  </si>
  <si>
    <t>CUST1462</t>
  </si>
  <si>
    <t>CUST1463</t>
  </si>
  <si>
    <t>CUST1464</t>
  </si>
  <si>
    <t>CUST1465</t>
  </si>
  <si>
    <t>CUST1466</t>
  </si>
  <si>
    <t>CUST1467</t>
  </si>
  <si>
    <t>CUST1468</t>
  </si>
  <si>
    <t>CUST1469</t>
  </si>
  <si>
    <t>CUST1470</t>
  </si>
  <si>
    <t>CUST1471</t>
  </si>
  <si>
    <t>CUST1472</t>
  </si>
  <si>
    <t>CUST1473</t>
  </si>
  <si>
    <t>CUST1474</t>
  </si>
  <si>
    <t>CUST1475</t>
  </si>
  <si>
    <t>CUST1476</t>
  </si>
  <si>
    <t>CUST1477</t>
  </si>
  <si>
    <t>CUST1478</t>
  </si>
  <si>
    <t>CUST1479</t>
  </si>
  <si>
    <t>CUST1480</t>
  </si>
  <si>
    <t>CUST1481</t>
  </si>
  <si>
    <t>CUST1482</t>
  </si>
  <si>
    <t>CUST1483</t>
  </si>
  <si>
    <t>CUST1484</t>
  </si>
  <si>
    <t>CUST1485</t>
  </si>
  <si>
    <t>CUST1486</t>
  </si>
  <si>
    <t>CUST1487</t>
  </si>
  <si>
    <t>CUST1488</t>
  </si>
  <si>
    <t>CUST1489</t>
  </si>
  <si>
    <t>CUST1490</t>
  </si>
  <si>
    <t>CUST1491</t>
  </si>
  <si>
    <t>CUST1492</t>
  </si>
  <si>
    <t>CUST1493</t>
  </si>
  <si>
    <t>CUST1494</t>
  </si>
  <si>
    <t>CUST1495</t>
  </si>
  <si>
    <t>CUST1496</t>
  </si>
  <si>
    <t>CUST1497</t>
  </si>
  <si>
    <t>CUST1498</t>
  </si>
  <si>
    <t>CUST1499</t>
  </si>
  <si>
    <t>CUST1500</t>
  </si>
  <si>
    <t>CUST1501</t>
  </si>
  <si>
    <t>CUST1502</t>
  </si>
  <si>
    <t>CUST1503</t>
  </si>
  <si>
    <t>CUST1504</t>
  </si>
  <si>
    <t>CUST1505</t>
  </si>
  <si>
    <t>CUST1506</t>
  </si>
  <si>
    <t>CUST1507</t>
  </si>
  <si>
    <t>CUST1508</t>
  </si>
  <si>
    <t>CUST1509</t>
  </si>
  <si>
    <t>CUST1510</t>
  </si>
  <si>
    <t>CUST1511</t>
  </si>
  <si>
    <t>CUST1512</t>
  </si>
  <si>
    <t>CUST1513</t>
  </si>
  <si>
    <t>CUST1514</t>
  </si>
  <si>
    <t>CUST1515</t>
  </si>
  <si>
    <t>CUST1516</t>
  </si>
  <si>
    <t>CUST1517</t>
  </si>
  <si>
    <t>CUST1518</t>
  </si>
  <si>
    <t>CUST1519</t>
  </si>
  <si>
    <t>CUST1520</t>
  </si>
  <si>
    <t>CUST1521</t>
  </si>
  <si>
    <t>CUST1522</t>
  </si>
  <si>
    <t>CUST1523</t>
  </si>
  <si>
    <t>CUST1524</t>
  </si>
  <si>
    <t>CUST1525</t>
  </si>
  <si>
    <t>CUST1526</t>
  </si>
  <si>
    <t>CUST1527</t>
  </si>
  <si>
    <t>CUST1528</t>
  </si>
  <si>
    <t>CUST1529</t>
  </si>
  <si>
    <t>CUST1530</t>
  </si>
  <si>
    <t>CUST1531</t>
  </si>
  <si>
    <t>CUST1532</t>
  </si>
  <si>
    <t>CUST1533</t>
  </si>
  <si>
    <t>CUST1534</t>
  </si>
  <si>
    <t>CUST1535</t>
  </si>
  <si>
    <t>CUST1536</t>
  </si>
  <si>
    <t>CUST1537</t>
  </si>
  <si>
    <t>CUST1538</t>
  </si>
  <si>
    <t>CUST1539</t>
  </si>
  <si>
    <t>CUST1540</t>
  </si>
  <si>
    <t>CUST1541</t>
  </si>
  <si>
    <t>CUST1542</t>
  </si>
  <si>
    <t>CUST1543</t>
  </si>
  <si>
    <t>CUST1544</t>
  </si>
  <si>
    <t>CUST1545</t>
  </si>
  <si>
    <t>CUST1546</t>
  </si>
  <si>
    <t>CUST1547</t>
  </si>
  <si>
    <t>CUST1548</t>
  </si>
  <si>
    <t>CUST1549</t>
  </si>
  <si>
    <t>CUST1550</t>
  </si>
  <si>
    <t>CUST1551</t>
  </si>
  <si>
    <t>CUST1552</t>
  </si>
  <si>
    <t>CUST1553</t>
  </si>
  <si>
    <t>CUST1554</t>
  </si>
  <si>
    <t>CUST1555</t>
  </si>
  <si>
    <t>CUST1556</t>
  </si>
  <si>
    <t>CUST1557</t>
  </si>
  <si>
    <t>CUST1558</t>
  </si>
  <si>
    <t>CUST1559</t>
  </si>
  <si>
    <t>CUST1560</t>
  </si>
  <si>
    <t>CUST1561</t>
  </si>
  <si>
    <t>CUST1562</t>
  </si>
  <si>
    <t>CUST1563</t>
  </si>
  <si>
    <t>CUST1564</t>
  </si>
  <si>
    <t>CUST1565</t>
  </si>
  <si>
    <t>CUST1566</t>
  </si>
  <si>
    <t>CUST1567</t>
  </si>
  <si>
    <t>CUST1568</t>
  </si>
  <si>
    <t>CUST1569</t>
  </si>
  <si>
    <t>CUST1570</t>
  </si>
  <si>
    <t>CUST1571</t>
  </si>
  <si>
    <t>CUST1572</t>
  </si>
  <si>
    <t>CUST1573</t>
  </si>
  <si>
    <t>CUST1574</t>
  </si>
  <si>
    <t>CUST1575</t>
  </si>
  <si>
    <t>CUST1576</t>
  </si>
  <si>
    <t>CUST1577</t>
  </si>
  <si>
    <t>CUST1578</t>
  </si>
  <si>
    <t>CUST1579</t>
  </si>
  <si>
    <t>CUST1580</t>
  </si>
  <si>
    <t>CUST1581</t>
  </si>
  <si>
    <t>CUST1582</t>
  </si>
  <si>
    <t>CUST1583</t>
  </si>
  <si>
    <t>CUST1584</t>
  </si>
  <si>
    <t>CUST1585</t>
  </si>
  <si>
    <t>CUST1586</t>
  </si>
  <si>
    <t>CUST1587</t>
  </si>
  <si>
    <t>CUST1588</t>
  </si>
  <si>
    <t>CUST1589</t>
  </si>
  <si>
    <t>CUST1590</t>
  </si>
  <si>
    <t>CUST1591</t>
  </si>
  <si>
    <t>CUST1592</t>
  </si>
  <si>
    <t>CUST1593</t>
  </si>
  <si>
    <t>CUST1594</t>
  </si>
  <si>
    <t>CUST1595</t>
  </si>
  <si>
    <t>CUST1596</t>
  </si>
  <si>
    <t>CUST1597</t>
  </si>
  <si>
    <t>CUST1598</t>
  </si>
  <si>
    <t>CUST1599</t>
  </si>
  <si>
    <t>CUST1600</t>
  </si>
  <si>
    <t>CUST1601</t>
  </si>
  <si>
    <t>CUST1602</t>
  </si>
  <si>
    <t>CUST1603</t>
  </si>
  <si>
    <t>CUST1604</t>
  </si>
  <si>
    <t>CUST1605</t>
  </si>
  <si>
    <t>CUST1606</t>
  </si>
  <si>
    <t>CUST1607</t>
  </si>
  <si>
    <t>CUST1608</t>
  </si>
  <si>
    <t>CUST1609</t>
  </si>
  <si>
    <t>CUST1610</t>
  </si>
  <si>
    <t>CUST1611</t>
  </si>
  <si>
    <t>CUST1612</t>
  </si>
  <si>
    <t>CUST1613</t>
  </si>
  <si>
    <t>CUST1614</t>
  </si>
  <si>
    <t>CUST1615</t>
  </si>
  <si>
    <t>CUST1616</t>
  </si>
  <si>
    <t>CUST1617</t>
  </si>
  <si>
    <t>CUST1618</t>
  </si>
  <si>
    <t>CUST1619</t>
  </si>
  <si>
    <t>CUST1620</t>
  </si>
  <si>
    <t>CUST1621</t>
  </si>
  <si>
    <t>CUST1622</t>
  </si>
  <si>
    <t>CUST1623</t>
  </si>
  <si>
    <t>CUST1624</t>
  </si>
  <si>
    <t>CUST1625</t>
  </si>
  <si>
    <t>CUST1626</t>
  </si>
  <si>
    <t>CUST1627</t>
  </si>
  <si>
    <t>CUST1628</t>
  </si>
  <si>
    <t>CUST1629</t>
  </si>
  <si>
    <t>CUST1630</t>
  </si>
  <si>
    <t>CUST1631</t>
  </si>
  <si>
    <t>CUST1632</t>
  </si>
  <si>
    <t>CUST1633</t>
  </si>
  <si>
    <t>CUST1634</t>
  </si>
  <si>
    <t>CUST1635</t>
  </si>
  <si>
    <t>CUST1636</t>
  </si>
  <si>
    <t>CUST1637</t>
  </si>
  <si>
    <t>CUST1638</t>
  </si>
  <si>
    <t>CUST1639</t>
  </si>
  <si>
    <t>CUST1640</t>
  </si>
  <si>
    <t>CUST1641</t>
  </si>
  <si>
    <t>CUST1642</t>
  </si>
  <si>
    <t>CUST1643</t>
  </si>
  <si>
    <t>CUST1644</t>
  </si>
  <si>
    <t>CUST1645</t>
  </si>
  <si>
    <t>CUST1646</t>
  </si>
  <si>
    <t>CUST1647</t>
  </si>
  <si>
    <t>CUST1648</t>
  </si>
  <si>
    <t>CUST1649</t>
  </si>
  <si>
    <t>CUST1650</t>
  </si>
  <si>
    <t>CUST1651</t>
  </si>
  <si>
    <t>CUST1652</t>
  </si>
  <si>
    <t>CUST1653</t>
  </si>
  <si>
    <t>CUST1654</t>
  </si>
  <si>
    <t>CUST1655</t>
  </si>
  <si>
    <t>CUST1656</t>
  </si>
  <si>
    <t>CUST1657</t>
  </si>
  <si>
    <t>CUST1658</t>
  </si>
  <si>
    <t>CUST1659</t>
  </si>
  <si>
    <t>CUST1660</t>
  </si>
  <si>
    <t>CUST1661</t>
  </si>
  <si>
    <t>CUST1662</t>
  </si>
  <si>
    <t>CUST1663</t>
  </si>
  <si>
    <t>CUST1664</t>
  </si>
  <si>
    <t>CUST1665</t>
  </si>
  <si>
    <t>CUST1666</t>
  </si>
  <si>
    <t>CUST1667</t>
  </si>
  <si>
    <t>CUST1668</t>
  </si>
  <si>
    <t>CUST1669</t>
  </si>
  <si>
    <t>CUST1670</t>
  </si>
  <si>
    <t>CUST1671</t>
  </si>
  <si>
    <t>CUST1672</t>
  </si>
  <si>
    <t>CUST1673</t>
  </si>
  <si>
    <t>CUST1674</t>
  </si>
  <si>
    <t>CUST1675</t>
  </si>
  <si>
    <t>CUST1676</t>
  </si>
  <si>
    <t>CUST1677</t>
  </si>
  <si>
    <t>CUST1678</t>
  </si>
  <si>
    <t>CUST1679</t>
  </si>
  <si>
    <t>CUST1680</t>
  </si>
  <si>
    <t>CUST1681</t>
  </si>
  <si>
    <t>CUST1682</t>
  </si>
  <si>
    <t>CUST1683</t>
  </si>
  <si>
    <t>CUST1684</t>
  </si>
  <si>
    <t>CUST1685</t>
  </si>
  <si>
    <t>CUST1686</t>
  </si>
  <si>
    <t>CUST1687</t>
  </si>
  <si>
    <t>CUST1688</t>
  </si>
  <si>
    <t>CUST1689</t>
  </si>
  <si>
    <t>CUST1690</t>
  </si>
  <si>
    <t>CUST1691</t>
  </si>
  <si>
    <t>CUST1692</t>
  </si>
  <si>
    <t>CUST1693</t>
  </si>
  <si>
    <t>CUST1694</t>
  </si>
  <si>
    <t>CUST1695</t>
  </si>
  <si>
    <t>CUST1696</t>
  </si>
  <si>
    <t>CUST1697</t>
  </si>
  <si>
    <t>CUST1698</t>
  </si>
  <si>
    <t>CUST1699</t>
  </si>
  <si>
    <t>CUST1700</t>
  </si>
  <si>
    <t>CUST1701</t>
  </si>
  <si>
    <t>CUST1702</t>
  </si>
  <si>
    <t>CUST1703</t>
  </si>
  <si>
    <t>CUST1704</t>
  </si>
  <si>
    <t>CUST1705</t>
  </si>
  <si>
    <t>CUST1706</t>
  </si>
  <si>
    <t>CUST1707</t>
  </si>
  <si>
    <t>CUST1708</t>
  </si>
  <si>
    <t>CUST1709</t>
  </si>
  <si>
    <t>CUST1710</t>
  </si>
  <si>
    <t>CUST1711</t>
  </si>
  <si>
    <t>CUST1712</t>
  </si>
  <si>
    <t>CUST1713</t>
  </si>
  <si>
    <t>CUST1714</t>
  </si>
  <si>
    <t>CUST1715</t>
  </si>
  <si>
    <t>CUST1716</t>
  </si>
  <si>
    <t>CUST1717</t>
  </si>
  <si>
    <t>CUST1718</t>
  </si>
  <si>
    <t>CUST1719</t>
  </si>
  <si>
    <t>CUST1720</t>
  </si>
  <si>
    <t>CUST1721</t>
  </si>
  <si>
    <t>CUST1722</t>
  </si>
  <si>
    <t>CUST1723</t>
  </si>
  <si>
    <t>CUST1724</t>
  </si>
  <si>
    <t>CUST1725</t>
  </si>
  <si>
    <t>CUST1726</t>
  </si>
  <si>
    <t>CUST1727</t>
  </si>
  <si>
    <t>CUST1728</t>
  </si>
  <si>
    <t>CUST1729</t>
  </si>
  <si>
    <t>CUST1730</t>
  </si>
  <si>
    <t>CUST1731</t>
  </si>
  <si>
    <t>CUST1732</t>
  </si>
  <si>
    <t>CUST1733</t>
  </si>
  <si>
    <t>CUST1734</t>
  </si>
  <si>
    <t>CUST1735</t>
  </si>
  <si>
    <t>CUST1736</t>
  </si>
  <si>
    <t>CUST1737</t>
  </si>
  <si>
    <t>CUST1738</t>
  </si>
  <si>
    <t>CUST1739</t>
  </si>
  <si>
    <t>CUST1740</t>
  </si>
  <si>
    <t>CUST1741</t>
  </si>
  <si>
    <t>CUST1742</t>
  </si>
  <si>
    <t>CUST1743</t>
  </si>
  <si>
    <t>CUST1744</t>
  </si>
  <si>
    <t>CUST1745</t>
  </si>
  <si>
    <t>CUST1746</t>
  </si>
  <si>
    <t>CUST1747</t>
  </si>
  <si>
    <t>CUST1748</t>
  </si>
  <si>
    <t>CUST1749</t>
  </si>
  <si>
    <t>CUST1750</t>
  </si>
  <si>
    <t>CUST1751</t>
  </si>
  <si>
    <t>CUST1752</t>
  </si>
  <si>
    <t>CUST1753</t>
  </si>
  <si>
    <t>CUST1754</t>
  </si>
  <si>
    <t>CUST1755</t>
  </si>
  <si>
    <t>CUST1756</t>
  </si>
  <si>
    <t>CUST1757</t>
  </si>
  <si>
    <t>CUST1758</t>
  </si>
  <si>
    <t>CUST1759</t>
  </si>
  <si>
    <t>CUST1760</t>
  </si>
  <si>
    <t>CUST1761</t>
  </si>
  <si>
    <t>CUST1762</t>
  </si>
  <si>
    <t>CUST1763</t>
  </si>
  <si>
    <t>CUST1764</t>
  </si>
  <si>
    <t>CUST1765</t>
  </si>
  <si>
    <t>CUST1766</t>
  </si>
  <si>
    <t>CUST1767</t>
  </si>
  <si>
    <t>CUST1768</t>
  </si>
  <si>
    <t>CUST1769</t>
  </si>
  <si>
    <t>CUST1770</t>
  </si>
  <si>
    <t>CUST1771</t>
  </si>
  <si>
    <t>CUST1772</t>
  </si>
  <si>
    <t>CUST1773</t>
  </si>
  <si>
    <t>CUST1774</t>
  </si>
  <si>
    <t>CUST1775</t>
  </si>
  <si>
    <t>CUST1776</t>
  </si>
  <si>
    <t>CUST1777</t>
  </si>
  <si>
    <t>CUST1778</t>
  </si>
  <si>
    <t>CUST1779</t>
  </si>
  <si>
    <t>CUST1780</t>
  </si>
  <si>
    <t>CUST1781</t>
  </si>
  <si>
    <t>CUST1782</t>
  </si>
  <si>
    <t>CUST1783</t>
  </si>
  <si>
    <t>CUST1784</t>
  </si>
  <si>
    <t>CUST1785</t>
  </si>
  <si>
    <t>CUST1786</t>
  </si>
  <si>
    <t>CUST1787</t>
  </si>
  <si>
    <t>CUST1788</t>
  </si>
  <si>
    <t>CUST1789</t>
  </si>
  <si>
    <t>CUST1790</t>
  </si>
  <si>
    <t>CUST1791</t>
  </si>
  <si>
    <t>CUST1792</t>
  </si>
  <si>
    <t>CUST1793</t>
  </si>
  <si>
    <t>CUST1794</t>
  </si>
  <si>
    <t>CUST1795</t>
  </si>
  <si>
    <t>CUST1796</t>
  </si>
  <si>
    <t>CUST1797</t>
  </si>
  <si>
    <t>CUST1798</t>
  </si>
  <si>
    <t>CUST1799</t>
  </si>
  <si>
    <t>CUST1800</t>
  </si>
  <si>
    <t>CUST1801</t>
  </si>
  <si>
    <t>CUST1802</t>
  </si>
  <si>
    <t>CUST1803</t>
  </si>
  <si>
    <t>CUST1804</t>
  </si>
  <si>
    <t>CUST1805</t>
  </si>
  <si>
    <t>CUST1806</t>
  </si>
  <si>
    <t>CUST1807</t>
  </si>
  <si>
    <t>CUST1808</t>
  </si>
  <si>
    <t>CUST1809</t>
  </si>
  <si>
    <t>CUST1810</t>
  </si>
  <si>
    <t>CUST1811</t>
  </si>
  <si>
    <t>CUST1812</t>
  </si>
  <si>
    <t>CUST1813</t>
  </si>
  <si>
    <t>CUST1814</t>
  </si>
  <si>
    <t>CUST1815</t>
  </si>
  <si>
    <t>CUST1816</t>
  </si>
  <si>
    <t>CUST1817</t>
  </si>
  <si>
    <t>CUST1818</t>
  </si>
  <si>
    <t>CUST1819</t>
  </si>
  <si>
    <t>CUST1820</t>
  </si>
  <si>
    <t>CUST1821</t>
  </si>
  <si>
    <t>CUST1822</t>
  </si>
  <si>
    <t>CUST1823</t>
  </si>
  <si>
    <t>CUST1824</t>
  </si>
  <si>
    <t>CUST1825</t>
  </si>
  <si>
    <t>CUST1826</t>
  </si>
  <si>
    <t>CUST1827</t>
  </si>
  <si>
    <t>CUST1828</t>
  </si>
  <si>
    <t>CUST1829</t>
  </si>
  <si>
    <t>CUST1830</t>
  </si>
  <si>
    <t>CUST1831</t>
  </si>
  <si>
    <t>CUST1832</t>
  </si>
  <si>
    <t>CUST1833</t>
  </si>
  <si>
    <t>CUST1834</t>
  </si>
  <si>
    <t>CUST1835</t>
  </si>
  <si>
    <t>CUST1836</t>
  </si>
  <si>
    <t>CUST1837</t>
  </si>
  <si>
    <t>CUST1838</t>
  </si>
  <si>
    <t>CUST1839</t>
  </si>
  <si>
    <t>CUST1840</t>
  </si>
  <si>
    <t>CUST1841</t>
  </si>
  <si>
    <t>CUST1842</t>
  </si>
  <si>
    <t>CUST1843</t>
  </si>
  <si>
    <t>CUST1844</t>
  </si>
  <si>
    <t>CUST1845</t>
  </si>
  <si>
    <t>CUST1846</t>
  </si>
  <si>
    <t>CUST1847</t>
  </si>
  <si>
    <t>CUST1848</t>
  </si>
  <si>
    <t>CUST1849</t>
  </si>
  <si>
    <t>CUST1850</t>
  </si>
  <si>
    <t>CUST1851</t>
  </si>
  <si>
    <t>CUST1852</t>
  </si>
  <si>
    <t>CUST1853</t>
  </si>
  <si>
    <t>CUST1854</t>
  </si>
  <si>
    <t>CUST1855</t>
  </si>
  <si>
    <t>CUST1856</t>
  </si>
  <si>
    <t>CUST1857</t>
  </si>
  <si>
    <t>CUST1858</t>
  </si>
  <si>
    <t>CUST1859</t>
  </si>
  <si>
    <t>CUST1860</t>
  </si>
  <si>
    <t>CUST1861</t>
  </si>
  <si>
    <t>CUST1862</t>
  </si>
  <si>
    <t>CUST1863</t>
  </si>
  <si>
    <t>CUST1864</t>
  </si>
  <si>
    <t>CUST1865</t>
  </si>
  <si>
    <t>CUST1866</t>
  </si>
  <si>
    <t>CUST1867</t>
  </si>
  <si>
    <t>CUST1868</t>
  </si>
  <si>
    <t>CUST1869</t>
  </si>
  <si>
    <t>CUST1870</t>
  </si>
  <si>
    <t>CUST1871</t>
  </si>
  <si>
    <t>CUST1872</t>
  </si>
  <si>
    <t>CUST1873</t>
  </si>
  <si>
    <t>CUST1874</t>
  </si>
  <si>
    <t>CUST1875</t>
  </si>
  <si>
    <t>CUST1876</t>
  </si>
  <si>
    <t>CUST1877</t>
  </si>
  <si>
    <t>CUST1878</t>
  </si>
  <si>
    <t>CUST1879</t>
  </si>
  <si>
    <t>CUST1880</t>
  </si>
  <si>
    <t>CUST1881</t>
  </si>
  <si>
    <t>CUST1882</t>
  </si>
  <si>
    <t>CUST1883</t>
  </si>
  <si>
    <t>CUST1884</t>
  </si>
  <si>
    <t>CUST1885</t>
  </si>
  <si>
    <t>CUST1886</t>
  </si>
  <si>
    <t>CUST1887</t>
  </si>
  <si>
    <t>CUST1888</t>
  </si>
  <si>
    <t>CUST1889</t>
  </si>
  <si>
    <t>CUST1890</t>
  </si>
  <si>
    <t>CUST1891</t>
  </si>
  <si>
    <t>CUST1892</t>
  </si>
  <si>
    <t>CUST1893</t>
  </si>
  <si>
    <t>CUST1894</t>
  </si>
  <si>
    <t>CUST1895</t>
  </si>
  <si>
    <t>CUST1896</t>
  </si>
  <si>
    <t>CUST1897</t>
  </si>
  <si>
    <t>CUST1898</t>
  </si>
  <si>
    <t>CUST1899</t>
  </si>
  <si>
    <t>CUST1900</t>
  </si>
  <si>
    <t>CUST1901</t>
  </si>
  <si>
    <t>CUST1902</t>
  </si>
  <si>
    <t>CUST1903</t>
  </si>
  <si>
    <t>CUST1904</t>
  </si>
  <si>
    <t>CUST1905</t>
  </si>
  <si>
    <t>CUST1906</t>
  </si>
  <si>
    <t>CUST1907</t>
  </si>
  <si>
    <t>CUST1908</t>
  </si>
  <si>
    <t>CUST1909</t>
  </si>
  <si>
    <t>CUST1910</t>
  </si>
  <si>
    <t>CUST1911</t>
  </si>
  <si>
    <t>CUST1912</t>
  </si>
  <si>
    <t>CUST1913</t>
  </si>
  <si>
    <t>CUST1914</t>
  </si>
  <si>
    <t>CUST1915</t>
  </si>
  <si>
    <t>CUST1916</t>
  </si>
  <si>
    <t>CUST1917</t>
  </si>
  <si>
    <t>CUST1918</t>
  </si>
  <si>
    <t>CUST1919</t>
  </si>
  <si>
    <t>CUST1920</t>
  </si>
  <si>
    <t>CUST1921</t>
  </si>
  <si>
    <t>CUST1922</t>
  </si>
  <si>
    <t>CUST1923</t>
  </si>
  <si>
    <t>CUST1924</t>
  </si>
  <si>
    <t>CUST1925</t>
  </si>
  <si>
    <t>CUST1926</t>
  </si>
  <si>
    <t>CUST1927</t>
  </si>
  <si>
    <t>CUST1928</t>
  </si>
  <si>
    <t>CUST1929</t>
  </si>
  <si>
    <t>CUST1930</t>
  </si>
  <si>
    <t>CUST1931</t>
  </si>
  <si>
    <t>CUST1932</t>
  </si>
  <si>
    <t>CUST1933</t>
  </si>
  <si>
    <t>CUST1934</t>
  </si>
  <si>
    <t>CUST1935</t>
  </si>
  <si>
    <t>CUST1936</t>
  </si>
  <si>
    <t>CUST1937</t>
  </si>
  <si>
    <t>CUST1938</t>
  </si>
  <si>
    <t>CUST1939</t>
  </si>
  <si>
    <t>CUST1940</t>
  </si>
  <si>
    <t>CUST1941</t>
  </si>
  <si>
    <t>CUST1942</t>
  </si>
  <si>
    <t>CUST1943</t>
  </si>
  <si>
    <t>CUST1944</t>
  </si>
  <si>
    <t>CUST1945</t>
  </si>
  <si>
    <t>CUST1946</t>
  </si>
  <si>
    <t>CUST1947</t>
  </si>
  <si>
    <t>CUST1948</t>
  </si>
  <si>
    <t>CUST1949</t>
  </si>
  <si>
    <t>CUST1950</t>
  </si>
  <si>
    <t>CUST1951</t>
  </si>
  <si>
    <t>CUST1952</t>
  </si>
  <si>
    <t>CUST1953</t>
  </si>
  <si>
    <t>CUST1954</t>
  </si>
  <si>
    <t>CUST1955</t>
  </si>
  <si>
    <t>CUST1956</t>
  </si>
  <si>
    <t>CUST1957</t>
  </si>
  <si>
    <t>CUST1958</t>
  </si>
  <si>
    <t>CUST1959</t>
  </si>
  <si>
    <t>CUST1960</t>
  </si>
  <si>
    <t>CUST1961</t>
  </si>
  <si>
    <t>CUST1962</t>
  </si>
  <si>
    <t>CUST1963</t>
  </si>
  <si>
    <t>CUST1964</t>
  </si>
  <si>
    <t>CUST1965</t>
  </si>
  <si>
    <t>CUST1966</t>
  </si>
  <si>
    <t>CUST1967</t>
  </si>
  <si>
    <t>CUST1968</t>
  </si>
  <si>
    <t>CUST1969</t>
  </si>
  <si>
    <t>CUST1970</t>
  </si>
  <si>
    <t>CUST1971</t>
  </si>
  <si>
    <t>CUST1972</t>
  </si>
  <si>
    <t>CUST1973</t>
  </si>
  <si>
    <t>CUST1974</t>
  </si>
  <si>
    <t>CUST1975</t>
  </si>
  <si>
    <t>CUST1976</t>
  </si>
  <si>
    <t>CUST1977</t>
  </si>
  <si>
    <t>CUST1978</t>
  </si>
  <si>
    <t>CUST1979</t>
  </si>
  <si>
    <t>CUST1980</t>
  </si>
  <si>
    <t>CUST1981</t>
  </si>
  <si>
    <t>CUST1982</t>
  </si>
  <si>
    <t>CUST1983</t>
  </si>
  <si>
    <t>CUST1984</t>
  </si>
  <si>
    <t>CUST1985</t>
  </si>
  <si>
    <t>CUST1986</t>
  </si>
  <si>
    <t>CUST1987</t>
  </si>
  <si>
    <t>CUST1988</t>
  </si>
  <si>
    <t>CUST1989</t>
  </si>
  <si>
    <t>CUST1990</t>
  </si>
  <si>
    <t>CUST1991</t>
  </si>
  <si>
    <t>CUST1992</t>
  </si>
  <si>
    <t>CUST1993</t>
  </si>
  <si>
    <t>CUST1994</t>
  </si>
  <si>
    <t>CUST1995</t>
  </si>
  <si>
    <t>CUST1996</t>
  </si>
  <si>
    <t>CUST1997</t>
  </si>
  <si>
    <t>CUST1998</t>
  </si>
  <si>
    <t>CUST1999</t>
  </si>
  <si>
    <t>CUST2000</t>
  </si>
  <si>
    <t>CUST2001</t>
  </si>
  <si>
    <t>CUST2002</t>
  </si>
  <si>
    <t>CUST2003</t>
  </si>
  <si>
    <t>CUST2004</t>
  </si>
  <si>
    <t>CUST2005</t>
  </si>
  <si>
    <t>CUST2006</t>
  </si>
  <si>
    <t>CUST2007</t>
  </si>
  <si>
    <t>CUST2008</t>
  </si>
  <si>
    <t>CUST2009</t>
  </si>
  <si>
    <t>CUST2010</t>
  </si>
  <si>
    <t>CUST2011</t>
  </si>
  <si>
    <t>CUST2012</t>
  </si>
  <si>
    <t>CUST2013</t>
  </si>
  <si>
    <t>CUST2014</t>
  </si>
  <si>
    <t>CUST2015</t>
  </si>
  <si>
    <t>CUST2016</t>
  </si>
  <si>
    <t>CUST2017</t>
  </si>
  <si>
    <t>CUST2018</t>
  </si>
  <si>
    <t>CUST2019</t>
  </si>
  <si>
    <t>CUST2020</t>
  </si>
  <si>
    <t>CUST2021</t>
  </si>
  <si>
    <t>CUST2022</t>
  </si>
  <si>
    <t>CUST2023</t>
  </si>
  <si>
    <t>CUST2024</t>
  </si>
  <si>
    <t>CUST2025</t>
  </si>
  <si>
    <t>CUST2026</t>
  </si>
  <si>
    <t>CUST2027</t>
  </si>
  <si>
    <t>CUST2028</t>
  </si>
  <si>
    <t>CUST2029</t>
  </si>
  <si>
    <t>CUST2030</t>
  </si>
  <si>
    <t>CUST2031</t>
  </si>
  <si>
    <t>CUST2032</t>
  </si>
  <si>
    <t>CUST2033</t>
  </si>
  <si>
    <t>CUST2034</t>
  </si>
  <si>
    <t>CUST2035</t>
  </si>
  <si>
    <t>CUST2036</t>
  </si>
  <si>
    <t>CUST2037</t>
  </si>
  <si>
    <t>CUST2038</t>
  </si>
  <si>
    <t>CUST2039</t>
  </si>
  <si>
    <t>CUST2040</t>
  </si>
  <si>
    <t>CUST2041</t>
  </si>
  <si>
    <t>CUST2042</t>
  </si>
  <si>
    <t>CUST2043</t>
  </si>
  <si>
    <t>CUST2044</t>
  </si>
  <si>
    <t>CUST2045</t>
  </si>
  <si>
    <t>CUST2046</t>
  </si>
  <si>
    <t>CUST2047</t>
  </si>
  <si>
    <t>CUST2048</t>
  </si>
  <si>
    <t>CUST2049</t>
  </si>
  <si>
    <t>CUST2050</t>
  </si>
  <si>
    <t>CUST2051</t>
  </si>
  <si>
    <t>CUST2052</t>
  </si>
  <si>
    <t>CUST2053</t>
  </si>
  <si>
    <t>CUST2054</t>
  </si>
  <si>
    <t>CUST2055</t>
  </si>
  <si>
    <t>CUST2056</t>
  </si>
  <si>
    <t>CUST2057</t>
  </si>
  <si>
    <t>CUST2058</t>
  </si>
  <si>
    <t>CUST2059</t>
  </si>
  <si>
    <t>CUST2060</t>
  </si>
  <si>
    <t>CUST2061</t>
  </si>
  <si>
    <t>CUST2062</t>
  </si>
  <si>
    <t>CUST2063</t>
  </si>
  <si>
    <t>CUST2064</t>
  </si>
  <si>
    <t>CUST2065</t>
  </si>
  <si>
    <t>CUST2066</t>
  </si>
  <si>
    <t>CUST2067</t>
  </si>
  <si>
    <t>CUST2068</t>
  </si>
  <si>
    <t>CUST2069</t>
  </si>
  <si>
    <t>CUST2070</t>
  </si>
  <si>
    <t>CUST2071</t>
  </si>
  <si>
    <t>CUST2072</t>
  </si>
  <si>
    <t>CUST2073</t>
  </si>
  <si>
    <t>CUST2074</t>
  </si>
  <si>
    <t>CUST2075</t>
  </si>
  <si>
    <t>CUST2076</t>
  </si>
  <si>
    <t>CUST2077</t>
  </si>
  <si>
    <t>CUST2078</t>
  </si>
  <si>
    <t>CUST2079</t>
  </si>
  <si>
    <t>CUST2080</t>
  </si>
  <si>
    <t>CUST2081</t>
  </si>
  <si>
    <t>CUST2082</t>
  </si>
  <si>
    <t>CUST2083</t>
  </si>
  <si>
    <t>CUST2084</t>
  </si>
  <si>
    <t>CUST2085</t>
  </si>
  <si>
    <t>CUST2086</t>
  </si>
  <si>
    <t>CUST2087</t>
  </si>
  <si>
    <t>CUST2088</t>
  </si>
  <si>
    <t>CUST2089</t>
  </si>
  <si>
    <t>CUST2090</t>
  </si>
  <si>
    <t>CUST2091</t>
  </si>
  <si>
    <t>CUST2092</t>
  </si>
  <si>
    <t>CUST2093</t>
  </si>
  <si>
    <t>CUST2094</t>
  </si>
  <si>
    <t>CUST2095</t>
  </si>
  <si>
    <t>CUST2096</t>
  </si>
  <si>
    <t>CUST2097</t>
  </si>
  <si>
    <t>CUST2098</t>
  </si>
  <si>
    <t>CUST2099</t>
  </si>
  <si>
    <t>CUST2100</t>
  </si>
  <si>
    <t>CUST2101</t>
  </si>
  <si>
    <t>CUST2102</t>
  </si>
  <si>
    <t>CUST2103</t>
  </si>
  <si>
    <t>CUST2104</t>
  </si>
  <si>
    <t>CUST2105</t>
  </si>
  <si>
    <t>CUST2106</t>
  </si>
  <si>
    <t>CUST2107</t>
  </si>
  <si>
    <t>CUST2108</t>
  </si>
  <si>
    <t>CUST2109</t>
  </si>
  <si>
    <t>CUST2110</t>
  </si>
  <si>
    <t>CUST2111</t>
  </si>
  <si>
    <t>CUST2112</t>
  </si>
  <si>
    <t>CUST2113</t>
  </si>
  <si>
    <t>CUST2114</t>
  </si>
  <si>
    <t>CUST2115</t>
  </si>
  <si>
    <t>CUST2116</t>
  </si>
  <si>
    <t>CUST2117</t>
  </si>
  <si>
    <t>CUST2118</t>
  </si>
  <si>
    <t>CUST2119</t>
  </si>
  <si>
    <t>CUST2120</t>
  </si>
  <si>
    <t>CUST2121</t>
  </si>
  <si>
    <t>CUST2122</t>
  </si>
  <si>
    <t>CUST2123</t>
  </si>
  <si>
    <t>CUST2124</t>
  </si>
  <si>
    <t>CUST2125</t>
  </si>
  <si>
    <t>CUST2126</t>
  </si>
  <si>
    <t>CUST2127</t>
  </si>
  <si>
    <t>CUST2128</t>
  </si>
  <si>
    <t>CUST2129</t>
  </si>
  <si>
    <t>CUST2130</t>
  </si>
  <si>
    <t>CUST2131</t>
  </si>
  <si>
    <t>CUST2132</t>
  </si>
  <si>
    <t>CUST2133</t>
  </si>
  <si>
    <t>CUST2134</t>
  </si>
  <si>
    <t>CUST2135</t>
  </si>
  <si>
    <t>CUST2136</t>
  </si>
  <si>
    <t>CUST2137</t>
  </si>
  <si>
    <t>CUST2138</t>
  </si>
  <si>
    <t>CUST2139</t>
  </si>
  <si>
    <t>CUST2140</t>
  </si>
  <si>
    <t>CUST2141</t>
  </si>
  <si>
    <t>CUST2142</t>
  </si>
  <si>
    <t>CUST2143</t>
  </si>
  <si>
    <t>CUST2144</t>
  </si>
  <si>
    <t>CUST2145</t>
  </si>
  <si>
    <t>CUST2146</t>
  </si>
  <si>
    <t>CUST2147</t>
  </si>
  <si>
    <t>CUST2148</t>
  </si>
  <si>
    <t>CUST2149</t>
  </si>
  <si>
    <t>CUST2150</t>
  </si>
  <si>
    <t>CUST2151</t>
  </si>
  <si>
    <t>CUST2152</t>
  </si>
  <si>
    <t>CUST2153</t>
  </si>
  <si>
    <t>CUST2154</t>
  </si>
  <si>
    <t>CUST2155</t>
  </si>
  <si>
    <t>CUST2156</t>
  </si>
  <si>
    <t>CUST2157</t>
  </si>
  <si>
    <t>CUST2158</t>
  </si>
  <si>
    <t>CUST2159</t>
  </si>
  <si>
    <t>CUST2160</t>
  </si>
  <si>
    <t>CUST2161</t>
  </si>
  <si>
    <t>CUST2162</t>
  </si>
  <si>
    <t>CUST2163</t>
  </si>
  <si>
    <t>CUST2164</t>
  </si>
  <si>
    <t>CUST2165</t>
  </si>
  <si>
    <t>CUST2166</t>
  </si>
  <si>
    <t>CUST2167</t>
  </si>
  <si>
    <t>CUST2168</t>
  </si>
  <si>
    <t>CUST2169</t>
  </si>
  <si>
    <t>CUST2170</t>
  </si>
  <si>
    <t>CUST2171</t>
  </si>
  <si>
    <t>CUST2172</t>
  </si>
  <si>
    <t>CUST2173</t>
  </si>
  <si>
    <t>CUST2174</t>
  </si>
  <si>
    <t>CUST2175</t>
  </si>
  <si>
    <t>CUST2176</t>
  </si>
  <si>
    <t>CUST2177</t>
  </si>
  <si>
    <t>CUST2178</t>
  </si>
  <si>
    <t>CUST2179</t>
  </si>
  <si>
    <t>CUST2180</t>
  </si>
  <si>
    <t>CUST2181</t>
  </si>
  <si>
    <t>CUST2182</t>
  </si>
  <si>
    <t>CUST2183</t>
  </si>
  <si>
    <t>CUST2184</t>
  </si>
  <si>
    <t>CUST2185</t>
  </si>
  <si>
    <t>CUST2186</t>
  </si>
  <si>
    <t>CUST2187</t>
  </si>
  <si>
    <t>CUST2188</t>
  </si>
  <si>
    <t>CUST2189</t>
  </si>
  <si>
    <t>CUST2190</t>
  </si>
  <si>
    <t>CUST2191</t>
  </si>
  <si>
    <t>CUST2192</t>
  </si>
  <si>
    <t>CUST2193</t>
  </si>
  <si>
    <t>CUST2194</t>
  </si>
  <si>
    <t>CUST2195</t>
  </si>
  <si>
    <t>CUST2196</t>
  </si>
  <si>
    <t>CUST2197</t>
  </si>
  <si>
    <t>CUST2198</t>
  </si>
  <si>
    <t>CUST2199</t>
  </si>
  <si>
    <t>CUST2200</t>
  </si>
  <si>
    <t>CUST2201</t>
  </si>
  <si>
    <t>CUST2202</t>
  </si>
  <si>
    <t>CUST2203</t>
  </si>
  <si>
    <t>CUST2204</t>
  </si>
  <si>
    <t>CUST2205</t>
  </si>
  <si>
    <t>CUST2206</t>
  </si>
  <si>
    <t>CUST2207</t>
  </si>
  <si>
    <t>CUST2208</t>
  </si>
  <si>
    <t>CUST2209</t>
  </si>
  <si>
    <t>CUST2210</t>
  </si>
  <si>
    <t>CUST2211</t>
  </si>
  <si>
    <t>CUST2212</t>
  </si>
  <si>
    <t>CUST2213</t>
  </si>
  <si>
    <t>CUST2214</t>
  </si>
  <si>
    <t>CUST2215</t>
  </si>
  <si>
    <t>CUST2216</t>
  </si>
  <si>
    <t>CUST2217</t>
  </si>
  <si>
    <t>CUST2218</t>
  </si>
  <si>
    <t>CUST2219</t>
  </si>
  <si>
    <t>CUST2220</t>
  </si>
  <si>
    <t>CUST2221</t>
  </si>
  <si>
    <t>CUST2222</t>
  </si>
  <si>
    <t>CUST2223</t>
  </si>
  <si>
    <t>CUST2224</t>
  </si>
  <si>
    <t>CUST2225</t>
  </si>
  <si>
    <t>CUST2226</t>
  </si>
  <si>
    <t>CUST2227</t>
  </si>
  <si>
    <t>CUST2228</t>
  </si>
  <si>
    <t>CUST2229</t>
  </si>
  <si>
    <t>CUST2230</t>
  </si>
  <si>
    <t>CUST2231</t>
  </si>
  <si>
    <t>CUST2232</t>
  </si>
  <si>
    <t>CUST2233</t>
  </si>
  <si>
    <t>CUST2234</t>
  </si>
  <si>
    <t>CUST2235</t>
  </si>
  <si>
    <t>CUST2236</t>
  </si>
  <si>
    <t>CUST2237</t>
  </si>
  <si>
    <t>CUST2238</t>
  </si>
  <si>
    <t>CUST2239</t>
  </si>
  <si>
    <t>CUST2240</t>
  </si>
  <si>
    <t>CUST2241</t>
  </si>
  <si>
    <t>CUST2242</t>
  </si>
  <si>
    <t>CUST2243</t>
  </si>
  <si>
    <t>CUST2244</t>
  </si>
  <si>
    <t>CUST2245</t>
  </si>
  <si>
    <t>CUST2246</t>
  </si>
  <si>
    <t>CUST2247</t>
  </si>
  <si>
    <t>CUST2248</t>
  </si>
  <si>
    <t>CUST2249</t>
  </si>
  <si>
    <t>CUST2250</t>
  </si>
  <si>
    <t>CUST2251</t>
  </si>
  <si>
    <t>CUST2252</t>
  </si>
  <si>
    <t>CUST2253</t>
  </si>
  <si>
    <t>CUST2254</t>
  </si>
  <si>
    <t>CUST2255</t>
  </si>
  <si>
    <t>CUST2256</t>
  </si>
  <si>
    <t>CUST2257</t>
  </si>
  <si>
    <t>CUST2258</t>
  </si>
  <si>
    <t>CUST2259</t>
  </si>
  <si>
    <t>CUST2260</t>
  </si>
  <si>
    <t>CUST2261</t>
  </si>
  <si>
    <t>CUST2262</t>
  </si>
  <si>
    <t>CUST2263</t>
  </si>
  <si>
    <t>CUST2264</t>
  </si>
  <si>
    <t>CUST2265</t>
  </si>
  <si>
    <t>CUST2266</t>
  </si>
  <si>
    <t>CUST2267</t>
  </si>
  <si>
    <t>CUST2268</t>
  </si>
  <si>
    <t>CUST2269</t>
  </si>
  <si>
    <t>CUST2270</t>
  </si>
  <si>
    <t>CUST2271</t>
  </si>
  <si>
    <t>CUST2272</t>
  </si>
  <si>
    <t>CUST2273</t>
  </si>
  <si>
    <t>CUST2274</t>
  </si>
  <si>
    <t>CUST2275</t>
  </si>
  <si>
    <t>CUST2276</t>
  </si>
  <si>
    <t>CUST2277</t>
  </si>
  <si>
    <t>CUST2278</t>
  </si>
  <si>
    <t>CUST2279</t>
  </si>
  <si>
    <t>CUST2280</t>
  </si>
  <si>
    <t>CUST2281</t>
  </si>
  <si>
    <t>CUST2282</t>
  </si>
  <si>
    <t>CUST2283</t>
  </si>
  <si>
    <t>CUST2284</t>
  </si>
  <si>
    <t>CUST2285</t>
  </si>
  <si>
    <t>CUST2286</t>
  </si>
  <si>
    <t>CUST2287</t>
  </si>
  <si>
    <t>CUST2288</t>
  </si>
  <si>
    <t>CUST2289</t>
  </si>
  <si>
    <t>CUST2290</t>
  </si>
  <si>
    <t>CUST2291</t>
  </si>
  <si>
    <t>CUST2292</t>
  </si>
  <si>
    <t>CUST2293</t>
  </si>
  <si>
    <t>CUST2294</t>
  </si>
  <si>
    <t>CUST2295</t>
  </si>
  <si>
    <t>CUST2296</t>
  </si>
  <si>
    <t>CUST2297</t>
  </si>
  <si>
    <t>CUST2298</t>
  </si>
  <si>
    <t>CUST2299</t>
  </si>
  <si>
    <t>CUST2300</t>
  </si>
  <si>
    <t>CUST2301</t>
  </si>
  <si>
    <t>CUST2302</t>
  </si>
  <si>
    <t>CUST2303</t>
  </si>
  <si>
    <t>CUST2304</t>
  </si>
  <si>
    <t>CUST2305</t>
  </si>
  <si>
    <t>CUST2306</t>
  </si>
  <si>
    <t>CUST2307</t>
  </si>
  <si>
    <t>CUST2308</t>
  </si>
  <si>
    <t>CUST2309</t>
  </si>
  <si>
    <t>CUST2310</t>
  </si>
  <si>
    <t>CUST2311</t>
  </si>
  <si>
    <t>CUST2312</t>
  </si>
  <si>
    <t>CUST2313</t>
  </si>
  <si>
    <t>CUST2314</t>
  </si>
  <si>
    <t>CUST2315</t>
  </si>
  <si>
    <t>CUST2316</t>
  </si>
  <si>
    <t>CUST2317</t>
  </si>
  <si>
    <t>CUST2318</t>
  </si>
  <si>
    <t>CUST2319</t>
  </si>
  <si>
    <t>CUST2320</t>
  </si>
  <si>
    <t>CUST2321</t>
  </si>
  <si>
    <t>CUST2322</t>
  </si>
  <si>
    <t>CUST2323</t>
  </si>
  <si>
    <t>CUST2324</t>
  </si>
  <si>
    <t>CUST2325</t>
  </si>
  <si>
    <t>CUST2326</t>
  </si>
  <si>
    <t>CUST2327</t>
  </si>
  <si>
    <t>CUST2328</t>
  </si>
  <si>
    <t>CUST2329</t>
  </si>
  <si>
    <t>CUST2330</t>
  </si>
  <si>
    <t>CUST2331</t>
  </si>
  <si>
    <t>CUST2332</t>
  </si>
  <si>
    <t>CUST2333</t>
  </si>
  <si>
    <t>CUST2334</t>
  </si>
  <si>
    <t>CUST2335</t>
  </si>
  <si>
    <t>CUST2336</t>
  </si>
  <si>
    <t>CUST2337</t>
  </si>
  <si>
    <t>CUST2338</t>
  </si>
  <si>
    <t>CUST2339</t>
  </si>
  <si>
    <t>CUST2340</t>
  </si>
  <si>
    <t>CUST2341</t>
  </si>
  <si>
    <t>CUST2342</t>
  </si>
  <si>
    <t>CUST2343</t>
  </si>
  <si>
    <t>CUST2344</t>
  </si>
  <si>
    <t>CUST2345</t>
  </si>
  <si>
    <t>CUST2346</t>
  </si>
  <si>
    <t>CUST2347</t>
  </si>
  <si>
    <t>CUST2348</t>
  </si>
  <si>
    <t>CUST2349</t>
  </si>
  <si>
    <t>CUST2350</t>
  </si>
  <si>
    <t>CUST2351</t>
  </si>
  <si>
    <t>CUST2352</t>
  </si>
  <si>
    <t>CUST2353</t>
  </si>
  <si>
    <t>CUST2354</t>
  </si>
  <si>
    <t>CUST2355</t>
  </si>
  <si>
    <t>CUST2356</t>
  </si>
  <si>
    <t>CUST2357</t>
  </si>
  <si>
    <t>CUST2358</t>
  </si>
  <si>
    <t>CUST2359</t>
  </si>
  <si>
    <t>CUST2360</t>
  </si>
  <si>
    <t>CUST2361</t>
  </si>
  <si>
    <t>CUST2362</t>
  </si>
  <si>
    <t>CUST2363</t>
  </si>
  <si>
    <t>CUST2364</t>
  </si>
  <si>
    <t>CUST2365</t>
  </si>
  <si>
    <t>CUST2366</t>
  </si>
  <si>
    <t>CUST2367</t>
  </si>
  <si>
    <t>CUST2368</t>
  </si>
  <si>
    <t>CUST2369</t>
  </si>
  <si>
    <t>CUST2370</t>
  </si>
  <si>
    <t>CUST2371</t>
  </si>
  <si>
    <t>CUST2372</t>
  </si>
  <si>
    <t>CUST2373</t>
  </si>
  <si>
    <t>CUST2374</t>
  </si>
  <si>
    <t>CUST2375</t>
  </si>
  <si>
    <t>CUST2376</t>
  </si>
  <si>
    <t>CUST2377</t>
  </si>
  <si>
    <t>CUST2378</t>
  </si>
  <si>
    <t>CUST2379</t>
  </si>
  <si>
    <t>CUST2380</t>
  </si>
  <si>
    <t>CUST2381</t>
  </si>
  <si>
    <t>CUST2382</t>
  </si>
  <si>
    <t>CUST2383</t>
  </si>
  <si>
    <t>CUST2384</t>
  </si>
  <si>
    <t>CUST2385</t>
  </si>
  <si>
    <t>CUST2386</t>
  </si>
  <si>
    <t>CUST2387</t>
  </si>
  <si>
    <t>CUST2388</t>
  </si>
  <si>
    <t>CUST2389</t>
  </si>
  <si>
    <t>CUST2390</t>
  </si>
  <si>
    <t>CUST2391</t>
  </si>
  <si>
    <t>CUST2392</t>
  </si>
  <si>
    <t>CUST2393</t>
  </si>
  <si>
    <t>CUST2394</t>
  </si>
  <si>
    <t>CUST2395</t>
  </si>
  <si>
    <t>CUST2396</t>
  </si>
  <si>
    <t>CUST2397</t>
  </si>
  <si>
    <t>CUST2398</t>
  </si>
  <si>
    <t>CUST2399</t>
  </si>
  <si>
    <t>CUST2400</t>
  </si>
  <si>
    <t>CUST2401</t>
  </si>
  <si>
    <t>CUST2402</t>
  </si>
  <si>
    <t>CUST2403</t>
  </si>
  <si>
    <t>CUST2404</t>
  </si>
  <si>
    <t>CUST2405</t>
  </si>
  <si>
    <t>CUST2406</t>
  </si>
  <si>
    <t>CUST2407</t>
  </si>
  <si>
    <t>CUST2408</t>
  </si>
  <si>
    <t>CUST2409</t>
  </si>
  <si>
    <t>CUST2410</t>
  </si>
  <si>
    <t>CUST2411</t>
  </si>
  <si>
    <t>CUST2412</t>
  </si>
  <si>
    <t>CUST2413</t>
  </si>
  <si>
    <t>CUST2414</t>
  </si>
  <si>
    <t>CUST2415</t>
  </si>
  <si>
    <t>CUST2416</t>
  </si>
  <si>
    <t>CUST2417</t>
  </si>
  <si>
    <t>CUST2418</t>
  </si>
  <si>
    <t>CUST2419</t>
  </si>
  <si>
    <t>CUST2420</t>
  </si>
  <si>
    <t>CUST2421</t>
  </si>
  <si>
    <t>CUST2422</t>
  </si>
  <si>
    <t>CUST2423</t>
  </si>
  <si>
    <t>CUST2424</t>
  </si>
  <si>
    <t>CUST2425</t>
  </si>
  <si>
    <t>CUST2426</t>
  </si>
  <si>
    <t>CUST2427</t>
  </si>
  <si>
    <t>CUST2428</t>
  </si>
  <si>
    <t>CUST2429</t>
  </si>
  <si>
    <t>CUST2430</t>
  </si>
  <si>
    <t>CUST2431</t>
  </si>
  <si>
    <t>CUST2432</t>
  </si>
  <si>
    <t>CUST2433</t>
  </si>
  <si>
    <t>CUST2434</t>
  </si>
  <si>
    <t>CUST2435</t>
  </si>
  <si>
    <t>CUST2436</t>
  </si>
  <si>
    <t>CUST2437</t>
  </si>
  <si>
    <t>CUST2438</t>
  </si>
  <si>
    <t>CUST2439</t>
  </si>
  <si>
    <t>CUST2440</t>
  </si>
  <si>
    <t>CUST2441</t>
  </si>
  <si>
    <t>CUST2442</t>
  </si>
  <si>
    <t>CUST2443</t>
  </si>
  <si>
    <t>CUST2444</t>
  </si>
  <si>
    <t>CUST2445</t>
  </si>
  <si>
    <t>CUST2446</t>
  </si>
  <si>
    <t>CUST2447</t>
  </si>
  <si>
    <t>CUST2448</t>
  </si>
  <si>
    <t>CUST2449</t>
  </si>
  <si>
    <t>CUST2450</t>
  </si>
  <si>
    <t>CUST2451</t>
  </si>
  <si>
    <t>CUST2452</t>
  </si>
  <si>
    <t>CUST2453</t>
  </si>
  <si>
    <t>CUST2454</t>
  </si>
  <si>
    <t>CUST2455</t>
  </si>
  <si>
    <t>CUST2456</t>
  </si>
  <si>
    <t>CUST2457</t>
  </si>
  <si>
    <t>CUST2458</t>
  </si>
  <si>
    <t>CUST2459</t>
  </si>
  <si>
    <t>CUST2460</t>
  </si>
  <si>
    <t>CUST2461</t>
  </si>
  <si>
    <t>CUST2462</t>
  </si>
  <si>
    <t>CUST2463</t>
  </si>
  <si>
    <t>CUST2464</t>
  </si>
  <si>
    <t>CUST2465</t>
  </si>
  <si>
    <t>CUST2466</t>
  </si>
  <si>
    <t>CUST2467</t>
  </si>
  <si>
    <t>CUST2468</t>
  </si>
  <si>
    <t>CUST2469</t>
  </si>
  <si>
    <t>CUST2470</t>
  </si>
  <si>
    <t>CUST2471</t>
  </si>
  <si>
    <t>CUST2472</t>
  </si>
  <si>
    <t>CUST2473</t>
  </si>
  <si>
    <t>CUST2474</t>
  </si>
  <si>
    <t>CUST2475</t>
  </si>
  <si>
    <t>CUST2476</t>
  </si>
  <si>
    <t>CUST2477</t>
  </si>
  <si>
    <t>CUST2478</t>
  </si>
  <si>
    <t>CUST2479</t>
  </si>
  <si>
    <t>CUST2480</t>
  </si>
  <si>
    <t>CUST2481</t>
  </si>
  <si>
    <t>CUST2482</t>
  </si>
  <si>
    <t>CUST2483</t>
  </si>
  <si>
    <t>CUST2484</t>
  </si>
  <si>
    <t>CUST2485</t>
  </si>
  <si>
    <t>CUST2486</t>
  </si>
  <si>
    <t>CUST2487</t>
  </si>
  <si>
    <t>CUST2488</t>
  </si>
  <si>
    <t>CUST2489</t>
  </si>
  <si>
    <t>CUST2490</t>
  </si>
  <si>
    <t>CUST2491</t>
  </si>
  <si>
    <t>CUST2492</t>
  </si>
  <si>
    <t>CUST2493</t>
  </si>
  <si>
    <t>CUST2494</t>
  </si>
  <si>
    <t>CUST2495</t>
  </si>
  <si>
    <t>CUST2496</t>
  </si>
  <si>
    <t>CUST2497</t>
  </si>
  <si>
    <t>CUST2498</t>
  </si>
  <si>
    <t>CUST2499</t>
  </si>
  <si>
    <t>CUST2500</t>
  </si>
  <si>
    <t>CUST2501</t>
  </si>
  <si>
    <t>CUST2502</t>
  </si>
  <si>
    <t>CUST2503</t>
  </si>
  <si>
    <t>CUST2504</t>
  </si>
  <si>
    <t>CUST2505</t>
  </si>
  <si>
    <t>CUST2506</t>
  </si>
  <si>
    <t>CUST2507</t>
  </si>
  <si>
    <t>CUST2508</t>
  </si>
  <si>
    <t>CUST2509</t>
  </si>
  <si>
    <t>CUST2510</t>
  </si>
  <si>
    <t>CUST2511</t>
  </si>
  <si>
    <t>CUST2512</t>
  </si>
  <si>
    <t>CUST2513</t>
  </si>
  <si>
    <t>CUST2514</t>
  </si>
  <si>
    <t>CUST2515</t>
  </si>
  <si>
    <t>CUST2516</t>
  </si>
  <si>
    <t>CUST2517</t>
  </si>
  <si>
    <t>CUST2518</t>
  </si>
  <si>
    <t>CUST2519</t>
  </si>
  <si>
    <t>CUST2520</t>
  </si>
  <si>
    <t>CUST2521</t>
  </si>
  <si>
    <t>CUST2522</t>
  </si>
  <si>
    <t>CUST2523</t>
  </si>
  <si>
    <t>CUST2524</t>
  </si>
  <si>
    <t>CUST2525</t>
  </si>
  <si>
    <t>CUST2526</t>
  </si>
  <si>
    <t>CUST2527</t>
  </si>
  <si>
    <t>CUST2528</t>
  </si>
  <si>
    <t>CUST2529</t>
  </si>
  <si>
    <t>CUST2530</t>
  </si>
  <si>
    <t>CUST2531</t>
  </si>
  <si>
    <t>CUST2532</t>
  </si>
  <si>
    <t>CUST2533</t>
  </si>
  <si>
    <t>CUST2534</t>
  </si>
  <si>
    <t>CUST2535</t>
  </si>
  <si>
    <t>CUST2536</t>
  </si>
  <si>
    <t>CUST2537</t>
  </si>
  <si>
    <t>CUST2538</t>
  </si>
  <si>
    <t>CUST2539</t>
  </si>
  <si>
    <t>CUST2540</t>
  </si>
  <si>
    <t>CUST2541</t>
  </si>
  <si>
    <t>CUST2542</t>
  </si>
  <si>
    <t>CUST2543</t>
  </si>
  <si>
    <t>CUST2544</t>
  </si>
  <si>
    <t>CUST2545</t>
  </si>
  <si>
    <t>CUST2546</t>
  </si>
  <si>
    <t>CUST2547</t>
  </si>
  <si>
    <t>CUST2548</t>
  </si>
  <si>
    <t>CUST2549</t>
  </si>
  <si>
    <t>CUST2550</t>
  </si>
  <si>
    <t>CUST2551</t>
  </si>
  <si>
    <t>CUST2552</t>
  </si>
  <si>
    <t>CUST2553</t>
  </si>
  <si>
    <t>CUST2554</t>
  </si>
  <si>
    <t>CUST2555</t>
  </si>
  <si>
    <t>CUST2556</t>
  </si>
  <si>
    <t>CUST2557</t>
  </si>
  <si>
    <t>CUST2558</t>
  </si>
  <si>
    <t>CUST2559</t>
  </si>
  <si>
    <t>CUST2560</t>
  </si>
  <si>
    <t>CUST2561</t>
  </si>
  <si>
    <t>CUST2562</t>
  </si>
  <si>
    <t>CUST2563</t>
  </si>
  <si>
    <t>CUST2564</t>
  </si>
  <si>
    <t>CUST2565</t>
  </si>
  <si>
    <t>CUST2566</t>
  </si>
  <si>
    <t>CUST2567</t>
  </si>
  <si>
    <t>CUST2568</t>
  </si>
  <si>
    <t>CUST2569</t>
  </si>
  <si>
    <t>CUST2570</t>
  </si>
  <si>
    <t>CUST2571</t>
  </si>
  <si>
    <t>CUST2572</t>
  </si>
  <si>
    <t>CUST2573</t>
  </si>
  <si>
    <t>CUST2574</t>
  </si>
  <si>
    <t>CUST2575</t>
  </si>
  <si>
    <t>CUST2576</t>
  </si>
  <si>
    <t>CUST2577</t>
  </si>
  <si>
    <t>CUST2578</t>
  </si>
  <si>
    <t>CUST2579</t>
  </si>
  <si>
    <t>CUST2580</t>
  </si>
  <si>
    <t>CUST2581</t>
  </si>
  <si>
    <t>CUST2582</t>
  </si>
  <si>
    <t>CUST2583</t>
  </si>
  <si>
    <t>CUST2584</t>
  </si>
  <si>
    <t>CUST2585</t>
  </si>
  <si>
    <t>CUST2586</t>
  </si>
  <si>
    <t>CUST2587</t>
  </si>
  <si>
    <t>CUST2588</t>
  </si>
  <si>
    <t>CUST2589</t>
  </si>
  <si>
    <t>CUST2590</t>
  </si>
  <si>
    <t>CUST2591</t>
  </si>
  <si>
    <t>CUST2592</t>
  </si>
  <si>
    <t>CUST2593</t>
  </si>
  <si>
    <t>CUST2594</t>
  </si>
  <si>
    <t>CUST2595</t>
  </si>
  <si>
    <t>CUST2596</t>
  </si>
  <si>
    <t>CUST2597</t>
  </si>
  <si>
    <t>CUST2598</t>
  </si>
  <si>
    <t>CUST2599</t>
  </si>
  <si>
    <t>CUST2600</t>
  </si>
  <si>
    <t>CUST2601</t>
  </si>
  <si>
    <t>CUST2602</t>
  </si>
  <si>
    <t>CUST2603</t>
  </si>
  <si>
    <t>CUST2604</t>
  </si>
  <si>
    <t>CUST2605</t>
  </si>
  <si>
    <t>CUST2606</t>
  </si>
  <si>
    <t>CUST2607</t>
  </si>
  <si>
    <t>CUST2608</t>
  </si>
  <si>
    <t>CUST2609</t>
  </si>
  <si>
    <t>CUST2610</t>
  </si>
  <si>
    <t>CUST2611</t>
  </si>
  <si>
    <t>CUST2612</t>
  </si>
  <si>
    <t>CUST2613</t>
  </si>
  <si>
    <t>CUST2614</t>
  </si>
  <si>
    <t>CUST2615</t>
  </si>
  <si>
    <t>CUST2616</t>
  </si>
  <si>
    <t>CUST2617</t>
  </si>
  <si>
    <t>CUST2618</t>
  </si>
  <si>
    <t>CUST2619</t>
  </si>
  <si>
    <t>CUST2620</t>
  </si>
  <si>
    <t>CUST2621</t>
  </si>
  <si>
    <t>CUST2622</t>
  </si>
  <si>
    <t>CUST2623</t>
  </si>
  <si>
    <t>CUST2624</t>
  </si>
  <si>
    <t>CUST2625</t>
  </si>
  <si>
    <t>CUST2626</t>
  </si>
  <si>
    <t>CUST2627</t>
  </si>
  <si>
    <t>CUST2628</t>
  </si>
  <si>
    <t>CUST2629</t>
  </si>
  <si>
    <t>CUST2630</t>
  </si>
  <si>
    <t>CUST2631</t>
  </si>
  <si>
    <t>CUST2632</t>
  </si>
  <si>
    <t>CUST2633</t>
  </si>
  <si>
    <t>CUST2634</t>
  </si>
  <si>
    <t>CUST2635</t>
  </si>
  <si>
    <t>CUST2636</t>
  </si>
  <si>
    <t>CUST2637</t>
  </si>
  <si>
    <t>CUST2638</t>
  </si>
  <si>
    <t>CUST2639</t>
  </si>
  <si>
    <t>CUST2640</t>
  </si>
  <si>
    <t>CUST2641</t>
  </si>
  <si>
    <t>CUST2642</t>
  </si>
  <si>
    <t>CUST2643</t>
  </si>
  <si>
    <t>CUST2644</t>
  </si>
  <si>
    <t>CUST2645</t>
  </si>
  <si>
    <t>CUST2646</t>
  </si>
  <si>
    <t>CUST2647</t>
  </si>
  <si>
    <t>CUST2648</t>
  </si>
  <si>
    <t>CUST2649</t>
  </si>
  <si>
    <t>CUST2650</t>
  </si>
  <si>
    <t>CUST2651</t>
  </si>
  <si>
    <t>CUST2652</t>
  </si>
  <si>
    <t>CUST2653</t>
  </si>
  <si>
    <t>CUST2654</t>
  </si>
  <si>
    <t>CUST2655</t>
  </si>
  <si>
    <t>CUST2656</t>
  </si>
  <si>
    <t>CUST2657</t>
  </si>
  <si>
    <t>CUST2658</t>
  </si>
  <si>
    <t>CUST2659</t>
  </si>
  <si>
    <t>CUST2660</t>
  </si>
  <si>
    <t>CUST2661</t>
  </si>
  <si>
    <t>CUST2662</t>
  </si>
  <si>
    <t>CUST2663</t>
  </si>
  <si>
    <t>CUST2664</t>
  </si>
  <si>
    <t>CUST2665</t>
  </si>
  <si>
    <t>CUST2666</t>
  </si>
  <si>
    <t>CUST2667</t>
  </si>
  <si>
    <t>CUST2668</t>
  </si>
  <si>
    <t>CUST2669</t>
  </si>
  <si>
    <t>CUST2670</t>
  </si>
  <si>
    <t>CUST2671</t>
  </si>
  <si>
    <t>CUST2672</t>
  </si>
  <si>
    <t>CUST2673</t>
  </si>
  <si>
    <t>CUST2674</t>
  </si>
  <si>
    <t>CUST2675</t>
  </si>
  <si>
    <t>CUST2676</t>
  </si>
  <si>
    <t>CUST2677</t>
  </si>
  <si>
    <t>CUST2678</t>
  </si>
  <si>
    <t>CUST2679</t>
  </si>
  <si>
    <t>CUST2680</t>
  </si>
  <si>
    <t>CUST2681</t>
  </si>
  <si>
    <t>CUST2682</t>
  </si>
  <si>
    <t>CUST2683</t>
  </si>
  <si>
    <t>CUST2684</t>
  </si>
  <si>
    <t>CUST2685</t>
  </si>
  <si>
    <t>CUST2686</t>
  </si>
  <si>
    <t>CUST2687</t>
  </si>
  <si>
    <t>CUST2688</t>
  </si>
  <si>
    <t>CUST2689</t>
  </si>
  <si>
    <t>CUST2690</t>
  </si>
  <si>
    <t>CUST2691</t>
  </si>
  <si>
    <t>CUST2692</t>
  </si>
  <si>
    <t>CUST2693</t>
  </si>
  <si>
    <t>CUST2694</t>
  </si>
  <si>
    <t>CUST2695</t>
  </si>
  <si>
    <t>CUST2696</t>
  </si>
  <si>
    <t>CUST2697</t>
  </si>
  <si>
    <t>CUST2698</t>
  </si>
  <si>
    <t>CUST2699</t>
  </si>
  <si>
    <t>CUST2700</t>
  </si>
  <si>
    <t>CUST2701</t>
  </si>
  <si>
    <t>CUST2702</t>
  </si>
  <si>
    <t>CUST2703</t>
  </si>
  <si>
    <t>CUST2704</t>
  </si>
  <si>
    <t>CUST2705</t>
  </si>
  <si>
    <t>CUST2706</t>
  </si>
  <si>
    <t>CUST2707</t>
  </si>
  <si>
    <t>CUST2708</t>
  </si>
  <si>
    <t>CUST2709</t>
  </si>
  <si>
    <t>CUST2710</t>
  </si>
  <si>
    <t>CUST2711</t>
  </si>
  <si>
    <t>CUST2712</t>
  </si>
  <si>
    <t>CUST2713</t>
  </si>
  <si>
    <t>CUST2714</t>
  </si>
  <si>
    <t>CUST2715</t>
  </si>
  <si>
    <t>CUST2716</t>
  </si>
  <si>
    <t>CUST2717</t>
  </si>
  <si>
    <t>CUST2718</t>
  </si>
  <si>
    <t>CUST2719</t>
  </si>
  <si>
    <t>CUST2720</t>
  </si>
  <si>
    <t>CUST2721</t>
  </si>
  <si>
    <t>CUST2722</t>
  </si>
  <si>
    <t>CUST2723</t>
  </si>
  <si>
    <t>CUST2724</t>
  </si>
  <si>
    <t>CUST2725</t>
  </si>
  <si>
    <t>CUST2726</t>
  </si>
  <si>
    <t>CUST2727</t>
  </si>
  <si>
    <t>CUST2728</t>
  </si>
  <si>
    <t>CUST2729</t>
  </si>
  <si>
    <t>CUST2730</t>
  </si>
  <si>
    <t>CUST2731</t>
  </si>
  <si>
    <t>CUST2732</t>
  </si>
  <si>
    <t>CUST2733</t>
  </si>
  <si>
    <t>CUST2734</t>
  </si>
  <si>
    <t>CUST2735</t>
  </si>
  <si>
    <t>CUST2736</t>
  </si>
  <si>
    <t>CUST2737</t>
  </si>
  <si>
    <t>CUST2738</t>
  </si>
  <si>
    <t>CUST2739</t>
  </si>
  <si>
    <t>CUST2740</t>
  </si>
  <si>
    <t>CUST2741</t>
  </si>
  <si>
    <t>CUST2742</t>
  </si>
  <si>
    <t>CUST2743</t>
  </si>
  <si>
    <t>CUST2744</t>
  </si>
  <si>
    <t>CUST2745</t>
  </si>
  <si>
    <t>CUST2746</t>
  </si>
  <si>
    <t>CUST2747</t>
  </si>
  <si>
    <t>CUST2748</t>
  </si>
  <si>
    <t>CUST2749</t>
  </si>
  <si>
    <t>CUST2750</t>
  </si>
  <si>
    <t>CUST2751</t>
  </si>
  <si>
    <t>CUST2752</t>
  </si>
  <si>
    <t>CUST2753</t>
  </si>
  <si>
    <t>CUST2754</t>
  </si>
  <si>
    <t>CUST2755</t>
  </si>
  <si>
    <t>CUST2756</t>
  </si>
  <si>
    <t>CUST2757</t>
  </si>
  <si>
    <t>CUST2758</t>
  </si>
  <si>
    <t>CUST2759</t>
  </si>
  <si>
    <t>CUST2760</t>
  </si>
  <si>
    <t>CUST2761</t>
  </si>
  <si>
    <t>CUST2762</t>
  </si>
  <si>
    <t>CUST2763</t>
  </si>
  <si>
    <t>CUST2764</t>
  </si>
  <si>
    <t>CUST2765</t>
  </si>
  <si>
    <t>CUST2766</t>
  </si>
  <si>
    <t>CUST2767</t>
  </si>
  <si>
    <t>CUST2768</t>
  </si>
  <si>
    <t>CUST2769</t>
  </si>
  <si>
    <t>CUST2770</t>
  </si>
  <si>
    <t>CUST2771</t>
  </si>
  <si>
    <t>CUST2772</t>
  </si>
  <si>
    <t>CUST2773</t>
  </si>
  <si>
    <t>CUST2774</t>
  </si>
  <si>
    <t>CUST2775</t>
  </si>
  <si>
    <t>CUST2776</t>
  </si>
  <si>
    <t>CUST2777</t>
  </si>
  <si>
    <t>CUST2778</t>
  </si>
  <si>
    <t>CUST2779</t>
  </si>
  <si>
    <t>CUST2780</t>
  </si>
  <si>
    <t>CUST2781</t>
  </si>
  <si>
    <t>CUST2782</t>
  </si>
  <si>
    <t>CUST2783</t>
  </si>
  <si>
    <t>CUST2784</t>
  </si>
  <si>
    <t>CUST2785</t>
  </si>
  <si>
    <t>CUST2786</t>
  </si>
  <si>
    <t>CUST2787</t>
  </si>
  <si>
    <t>CUST2788</t>
  </si>
  <si>
    <t>CUST2789</t>
  </si>
  <si>
    <t>CUST2790</t>
  </si>
  <si>
    <t>CUST2791</t>
  </si>
  <si>
    <t>CUST2792</t>
  </si>
  <si>
    <t>CUST2793</t>
  </si>
  <si>
    <t>CUST2794</t>
  </si>
  <si>
    <t>CUST2795</t>
  </si>
  <si>
    <t>CUST2796</t>
  </si>
  <si>
    <t>CUST2797</t>
  </si>
  <si>
    <t>CUST2798</t>
  </si>
  <si>
    <t>CUST2799</t>
  </si>
  <si>
    <t>CUST2800</t>
  </si>
  <si>
    <t>CUST2801</t>
  </si>
  <si>
    <t>CUST2802</t>
  </si>
  <si>
    <t>CUST2803</t>
  </si>
  <si>
    <t>CUST2804</t>
  </si>
  <si>
    <t>CUST2805</t>
  </si>
  <si>
    <t>CUST2806</t>
  </si>
  <si>
    <t>CUST2807</t>
  </si>
  <si>
    <t>CUST2808</t>
  </si>
  <si>
    <t>CUST2809</t>
  </si>
  <si>
    <t>CUST2810</t>
  </si>
  <si>
    <t>CUST2811</t>
  </si>
  <si>
    <t>CUST2812</t>
  </si>
  <si>
    <t>CUST2813</t>
  </si>
  <si>
    <t>CUST2814</t>
  </si>
  <si>
    <t>CUST2815</t>
  </si>
  <si>
    <t>CUST2816</t>
  </si>
  <si>
    <t>CUST2817</t>
  </si>
  <si>
    <t>CUST2818</t>
  </si>
  <si>
    <t>CUST2819</t>
  </si>
  <si>
    <t>CUST2820</t>
  </si>
  <si>
    <t>CUST2821</t>
  </si>
  <si>
    <t>CUST2822</t>
  </si>
  <si>
    <t>CUST2823</t>
  </si>
  <si>
    <t>CUST2824</t>
  </si>
  <si>
    <t>CUST2825</t>
  </si>
  <si>
    <t>CUST2826</t>
  </si>
  <si>
    <t>CUST2827</t>
  </si>
  <si>
    <t>CUST2828</t>
  </si>
  <si>
    <t>CUST2829</t>
  </si>
  <si>
    <t>CUST2830</t>
  </si>
  <si>
    <t>CUST2831</t>
  </si>
  <si>
    <t>CUST2832</t>
  </si>
  <si>
    <t>CUST2833</t>
  </si>
  <si>
    <t>CUST2834</t>
  </si>
  <si>
    <t>CUST2835</t>
  </si>
  <si>
    <t>CUST2836</t>
  </si>
  <si>
    <t>CUST2837</t>
  </si>
  <si>
    <t>CUST2838</t>
  </si>
  <si>
    <t>CUST2839</t>
  </si>
  <si>
    <t>CUST2840</t>
  </si>
  <si>
    <t>CUST2841</t>
  </si>
  <si>
    <t>CUST2842</t>
  </si>
  <si>
    <t>CUST2843</t>
  </si>
  <si>
    <t>CUST2844</t>
  </si>
  <si>
    <t>CUST2845</t>
  </si>
  <si>
    <t>CUST2846</t>
  </si>
  <si>
    <t>CUST2847</t>
  </si>
  <si>
    <t>CUST2848</t>
  </si>
  <si>
    <t>CUST2849</t>
  </si>
  <si>
    <t>CUST2850</t>
  </si>
  <si>
    <t>CUST2851</t>
  </si>
  <si>
    <t>CUST2852</t>
  </si>
  <si>
    <t>CUST2853</t>
  </si>
  <si>
    <t>CUST2854</t>
  </si>
  <si>
    <t>CUST2855</t>
  </si>
  <si>
    <t>CUST2856</t>
  </si>
  <si>
    <t>CUST2857</t>
  </si>
  <si>
    <t>CUST2858</t>
  </si>
  <si>
    <t>CUST2859</t>
  </si>
  <si>
    <t>CUST2860</t>
  </si>
  <si>
    <t>CUST2861</t>
  </si>
  <si>
    <t>CUST2862</t>
  </si>
  <si>
    <t>CUST2863</t>
  </si>
  <si>
    <t>CUST2864</t>
  </si>
  <si>
    <t>CUST2865</t>
  </si>
  <si>
    <t>CUST2866</t>
  </si>
  <si>
    <t>CUST2867</t>
  </si>
  <si>
    <t>CUST2868</t>
  </si>
  <si>
    <t>CUST2869</t>
  </si>
  <si>
    <t>CUST2870</t>
  </si>
  <si>
    <t>CUST2871</t>
  </si>
  <si>
    <t>CUST2872</t>
  </si>
  <si>
    <t>CUST2873</t>
  </si>
  <si>
    <t>CUST2874</t>
  </si>
  <si>
    <t>CUST2875</t>
  </si>
  <si>
    <t>CUST2876</t>
  </si>
  <si>
    <t>CUST2877</t>
  </si>
  <si>
    <t>CUST2878</t>
  </si>
  <si>
    <t>CUST2879</t>
  </si>
  <si>
    <t>CUST2880</t>
  </si>
  <si>
    <t>CUST2881</t>
  </si>
  <si>
    <t>CUST2882</t>
  </si>
  <si>
    <t>CUST2883</t>
  </si>
  <si>
    <t>CUST2884</t>
  </si>
  <si>
    <t>CUST2885</t>
  </si>
  <si>
    <t>CUST2886</t>
  </si>
  <si>
    <t>CUST2887</t>
  </si>
  <si>
    <t>CUST2888</t>
  </si>
  <si>
    <t>CUST2889</t>
  </si>
  <si>
    <t>CUST2890</t>
  </si>
  <si>
    <t>CUST2891</t>
  </si>
  <si>
    <t>CUST2892</t>
  </si>
  <si>
    <t>CUST2893</t>
  </si>
  <si>
    <t>CUST2894</t>
  </si>
  <si>
    <t>CUST2895</t>
  </si>
  <si>
    <t>CUST2896</t>
  </si>
  <si>
    <t>CUST2897</t>
  </si>
  <si>
    <t>CUST2898</t>
  </si>
  <si>
    <t>CUST2899</t>
  </si>
  <si>
    <t>CUST2900</t>
  </si>
  <si>
    <t>CUST2901</t>
  </si>
  <si>
    <t>CUST2902</t>
  </si>
  <si>
    <t>CUST2903</t>
  </si>
  <si>
    <t>CUST2904</t>
  </si>
  <si>
    <t>CUST2905</t>
  </si>
  <si>
    <t>CUST2906</t>
  </si>
  <si>
    <t>CUST2907</t>
  </si>
  <si>
    <t>CUST2908</t>
  </si>
  <si>
    <t>CUST2909</t>
  </si>
  <si>
    <t>CUST2910</t>
  </si>
  <si>
    <t>CUST2911</t>
  </si>
  <si>
    <t>CUST2912</t>
  </si>
  <si>
    <t>CUST2913</t>
  </si>
  <si>
    <t>CUST2914</t>
  </si>
  <si>
    <t>CUST2915</t>
  </si>
  <si>
    <t>CUST2916</t>
  </si>
  <si>
    <t>CUST2917</t>
  </si>
  <si>
    <t>CUST2918</t>
  </si>
  <si>
    <t>CUST2919</t>
  </si>
  <si>
    <t>CUST2920</t>
  </si>
  <si>
    <t>CUST2921</t>
  </si>
  <si>
    <t>CUST2922</t>
  </si>
  <si>
    <t>CUST2923</t>
  </si>
  <si>
    <t>CUST2924</t>
  </si>
  <si>
    <t>CUST2925</t>
  </si>
  <si>
    <t>CUST2926</t>
  </si>
  <si>
    <t>CUST2927</t>
  </si>
  <si>
    <t>CUST2928</t>
  </si>
  <si>
    <t>CUST2929</t>
  </si>
  <si>
    <t>CUST2930</t>
  </si>
  <si>
    <t>CUST2931</t>
  </si>
  <si>
    <t>CUST2932</t>
  </si>
  <si>
    <t>CUST2933</t>
  </si>
  <si>
    <t>CUST2934</t>
  </si>
  <si>
    <t>CUST2935</t>
  </si>
  <si>
    <t>CUST2936</t>
  </si>
  <si>
    <t>CUST2937</t>
  </si>
  <si>
    <t>CUST2938</t>
  </si>
  <si>
    <t>CUST2939</t>
  </si>
  <si>
    <t>CUST2940</t>
  </si>
  <si>
    <t>CUST2941</t>
  </si>
  <si>
    <t>CUST2942</t>
  </si>
  <si>
    <t>CUST2943</t>
  </si>
  <si>
    <t>CUST2944</t>
  </si>
  <si>
    <t>CUST2945</t>
  </si>
  <si>
    <t>CUST2946</t>
  </si>
  <si>
    <t>CUST2947</t>
  </si>
  <si>
    <t>CUST2948</t>
  </si>
  <si>
    <t>CUST2949</t>
  </si>
  <si>
    <t>CUST2950</t>
  </si>
  <si>
    <t>CUST2951</t>
  </si>
  <si>
    <t>CUST2952</t>
  </si>
  <si>
    <t>CUST2953</t>
  </si>
  <si>
    <t>CUST2954</t>
  </si>
  <si>
    <t>CUST2955</t>
  </si>
  <si>
    <t>CUST2956</t>
  </si>
  <si>
    <t>CUST2957</t>
  </si>
  <si>
    <t>CUST2958</t>
  </si>
  <si>
    <t>CUST2959</t>
  </si>
  <si>
    <t>CUST2960</t>
  </si>
  <si>
    <t>CUST2961</t>
  </si>
  <si>
    <t>CUST2962</t>
  </si>
  <si>
    <t>CUST2963</t>
  </si>
  <si>
    <t>CUST2964</t>
  </si>
  <si>
    <t>CUST2965</t>
  </si>
  <si>
    <t>CUST2966</t>
  </si>
  <si>
    <t>CUST2967</t>
  </si>
  <si>
    <t>CUST2968</t>
  </si>
  <si>
    <t>CUST2969</t>
  </si>
  <si>
    <t>CUST2970</t>
  </si>
  <si>
    <t>CUST2971</t>
  </si>
  <si>
    <t>CUST2972</t>
  </si>
  <si>
    <t>CUST2973</t>
  </si>
  <si>
    <t>CUST2974</t>
  </si>
  <si>
    <t>CUST2975</t>
  </si>
  <si>
    <t>CUST2976</t>
  </si>
  <si>
    <t>CUST2977</t>
  </si>
  <si>
    <t>CUST2978</t>
  </si>
  <si>
    <t>CUST2979</t>
  </si>
  <si>
    <t>CUST2980</t>
  </si>
  <si>
    <t>CUST2981</t>
  </si>
  <si>
    <t>CUST2982</t>
  </si>
  <si>
    <t>CUST2983</t>
  </si>
  <si>
    <t>CUST2984</t>
  </si>
  <si>
    <t>CUST2985</t>
  </si>
  <si>
    <t>CUST2986</t>
  </si>
  <si>
    <t>CUST2987</t>
  </si>
  <si>
    <t>CUST2988</t>
  </si>
  <si>
    <t>CUST2989</t>
  </si>
  <si>
    <t>CUST2990</t>
  </si>
  <si>
    <t>CUST2991</t>
  </si>
  <si>
    <t>CUST2992</t>
  </si>
  <si>
    <t>CUST2993</t>
  </si>
  <si>
    <t>CUST2994</t>
  </si>
  <si>
    <t>CUST2995</t>
  </si>
  <si>
    <t>CUST2996</t>
  </si>
  <si>
    <t>CUST2997</t>
  </si>
  <si>
    <t>CUST2998</t>
  </si>
  <si>
    <t>CUST2999</t>
  </si>
  <si>
    <t>Norma Fisher</t>
  </si>
  <si>
    <t>Jorge Sullivan</t>
  </si>
  <si>
    <t>Elizabeth Woods</t>
  </si>
  <si>
    <t>Susan Wagner</t>
  </si>
  <si>
    <t>Peter Montgomery</t>
  </si>
  <si>
    <t>Theodore Mcgrath</t>
  </si>
  <si>
    <t>Stephanie Collins</t>
  </si>
  <si>
    <t>Stephanie Sutton</t>
  </si>
  <si>
    <t>Brian Hamilton</t>
  </si>
  <si>
    <t>Susan Levy</t>
  </si>
  <si>
    <t>Sean Green</t>
  </si>
  <si>
    <t>Kimberly Smith</t>
  </si>
  <si>
    <t>Jennifer Summers</t>
  </si>
  <si>
    <t>April Snyder</t>
  </si>
  <si>
    <t>Dana Nguyen</t>
  </si>
  <si>
    <t>Cheryl Bradley</t>
  </si>
  <si>
    <t>Walter Pratt</t>
  </si>
  <si>
    <t>Bobby Flores</t>
  </si>
  <si>
    <t>Tasha Rodriguez</t>
  </si>
  <si>
    <t>Michelle Kelley</t>
  </si>
  <si>
    <t>Kimberly Maynard</t>
  </si>
  <si>
    <t>Laurie Wallace</t>
  </si>
  <si>
    <t>Janice Johnston</t>
  </si>
  <si>
    <t>Collin Lopez</t>
  </si>
  <si>
    <t>Mary Alvarez</t>
  </si>
  <si>
    <t>Peter Mcdowell</t>
  </si>
  <si>
    <t>Sarah Villanueva</t>
  </si>
  <si>
    <t>Kimberly Myers</t>
  </si>
  <si>
    <t>Desiree Cain</t>
  </si>
  <si>
    <t>Stephanie Lawrence</t>
  </si>
  <si>
    <t>Lauren Hayes</t>
  </si>
  <si>
    <t>Whitney Stark</t>
  </si>
  <si>
    <t>Angela Salazar</t>
  </si>
  <si>
    <t>Mr. Ryan Sanchez</t>
  </si>
  <si>
    <t>Autumn Robinson</t>
  </si>
  <si>
    <t>Faith Cabrera</t>
  </si>
  <si>
    <t>Charles Wolfe</t>
  </si>
  <si>
    <t>Kenneth Kent</t>
  </si>
  <si>
    <t>Melanie Johnson</t>
  </si>
  <si>
    <t>Lisa Johnston</t>
  </si>
  <si>
    <t>Jacob Hooper</t>
  </si>
  <si>
    <t>Alex Woodward</t>
  </si>
  <si>
    <t>Caleb Clark</t>
  </si>
  <si>
    <t>Taylor Johnson</t>
  </si>
  <si>
    <t>Brian Green</t>
  </si>
  <si>
    <t>Matthew Bell</t>
  </si>
  <si>
    <t>Jonathan Williams</t>
  </si>
  <si>
    <t>William Gonzalez</t>
  </si>
  <si>
    <t>Nicholas Massey</t>
  </si>
  <si>
    <t>Caroline Chambers</t>
  </si>
  <si>
    <t>Amy Lowe</t>
  </si>
  <si>
    <t>Gloria King</t>
  </si>
  <si>
    <t>Jessica Thompson</t>
  </si>
  <si>
    <t>Jason Carroll</t>
  </si>
  <si>
    <t>Emily Howard</t>
  </si>
  <si>
    <t>Danielle Castro</t>
  </si>
  <si>
    <t>Patrick Rogers</t>
  </si>
  <si>
    <t>Douglas Allen</t>
  </si>
  <si>
    <t>Heather Roberts</t>
  </si>
  <si>
    <t>Travis Schultz</t>
  </si>
  <si>
    <t>Michelle Hughes</t>
  </si>
  <si>
    <t>Matthew Smith</t>
  </si>
  <si>
    <t>George Allen</t>
  </si>
  <si>
    <t>Jamie Hutchinson</t>
  </si>
  <si>
    <t>Jennifer Morales</t>
  </si>
  <si>
    <t>Jennifer Bates</t>
  </si>
  <si>
    <t>Jeremy Green</t>
  </si>
  <si>
    <t>Joseph Freeman</t>
  </si>
  <si>
    <t>Nicole Henson</t>
  </si>
  <si>
    <t>Eric Owens PhD</t>
  </si>
  <si>
    <t>Robin Lopez</t>
  </si>
  <si>
    <t>Miss Angela Swanson DVM</t>
  </si>
  <si>
    <t>Michael Stewart</t>
  </si>
  <si>
    <t>Mitchell Smith</t>
  </si>
  <si>
    <t>Kelsey Davis</t>
  </si>
  <si>
    <t>Matthew Russo</t>
  </si>
  <si>
    <t>William Garcia</t>
  </si>
  <si>
    <t>Jennifer Miller</t>
  </si>
  <si>
    <t>Jesse Sparks</t>
  </si>
  <si>
    <t>Brandi Meyer</t>
  </si>
  <si>
    <t>Hannah Wiggins</t>
  </si>
  <si>
    <t>Albert Williams</t>
  </si>
  <si>
    <t>Kristin Potts</t>
  </si>
  <si>
    <t>Susan Williams</t>
  </si>
  <si>
    <t>Meredith Rios</t>
  </si>
  <si>
    <t>Stephanie Bowman</t>
  </si>
  <si>
    <t>Joshua Clark</t>
  </si>
  <si>
    <t>Alexa Hernandez</t>
  </si>
  <si>
    <t>Richard Higgins</t>
  </si>
  <si>
    <t>Marc Williams</t>
  </si>
  <si>
    <t>William Roberts</t>
  </si>
  <si>
    <t>Joshua Carter</t>
  </si>
  <si>
    <t>David Williams</t>
  </si>
  <si>
    <t>Joseph Jones</t>
  </si>
  <si>
    <t>Gary Perry</t>
  </si>
  <si>
    <t>Terry Wells</t>
  </si>
  <si>
    <t>Vanessa Cooper</t>
  </si>
  <si>
    <t>Michael Simmons</t>
  </si>
  <si>
    <t>Nicholas Kline</t>
  </si>
  <si>
    <t>Lori Bennett</t>
  </si>
  <si>
    <t>Margaret Jones</t>
  </si>
  <si>
    <t>Paul Brown</t>
  </si>
  <si>
    <t>James Stone</t>
  </si>
  <si>
    <t>John Richards</t>
  </si>
  <si>
    <t>Jenny Richardson</t>
  </si>
  <si>
    <t>Debbie Waters MD</t>
  </si>
  <si>
    <t>Austin Boyer</t>
  </si>
  <si>
    <t>Stephanie Hayes</t>
  </si>
  <si>
    <t>Barbara Sanders</t>
  </si>
  <si>
    <t>Andrew Gould</t>
  </si>
  <si>
    <t>Charles Gonzalez</t>
  </si>
  <si>
    <t>Joshua Hernandez</t>
  </si>
  <si>
    <t>Victoria Hernandez MD</t>
  </si>
  <si>
    <t>Sherry Simpson</t>
  </si>
  <si>
    <t>Erica Jimenez</t>
  </si>
  <si>
    <t>Mr. Dakota Lynch II</t>
  </si>
  <si>
    <t>Victor Nolan</t>
  </si>
  <si>
    <t>Amanda Hernandez</t>
  </si>
  <si>
    <t>Richard Kirby</t>
  </si>
  <si>
    <t>Michelle Roman</t>
  </si>
  <si>
    <t>Bradley Melton</t>
  </si>
  <si>
    <t>Danny Williams</t>
  </si>
  <si>
    <t>Ryan Rivera</t>
  </si>
  <si>
    <t>Charles Douglas</t>
  </si>
  <si>
    <t>Kathy Santana</t>
  </si>
  <si>
    <t>Laura Gregory</t>
  </si>
  <si>
    <t>Norma Mooney</t>
  </si>
  <si>
    <t>Susan Harris</t>
  </si>
  <si>
    <t>Linda Petersen</t>
  </si>
  <si>
    <t>Dr. James Willis</t>
  </si>
  <si>
    <t>Rebecca Sandoval</t>
  </si>
  <si>
    <t>Christopher Hunter</t>
  </si>
  <si>
    <t>Austin Heath</t>
  </si>
  <si>
    <t>Elizabeth Russell</t>
  </si>
  <si>
    <t>Amy Davidson</t>
  </si>
  <si>
    <t>Dustin Greer</t>
  </si>
  <si>
    <t>Andrew Butler</t>
  </si>
  <si>
    <t>Scott Love DDS</t>
  </si>
  <si>
    <t>William Jenkins</t>
  </si>
  <si>
    <t>Jasmine Williams</t>
  </si>
  <si>
    <t>Christian Johnson</t>
  </si>
  <si>
    <t>Lorraine Garcia</t>
  </si>
  <si>
    <t>Hannah Reyes</t>
  </si>
  <si>
    <t>Katherine Ibarra</t>
  </si>
  <si>
    <t>Julie Chen</t>
  </si>
  <si>
    <t>Caleb Fleming</t>
  </si>
  <si>
    <t>Rachel Martinez</t>
  </si>
  <si>
    <t>Rebecca Stark</t>
  </si>
  <si>
    <t>Melanie Patrick</t>
  </si>
  <si>
    <t>Rachel Lopez</t>
  </si>
  <si>
    <t>Jill Sherman</t>
  </si>
  <si>
    <t>Richard Jones</t>
  </si>
  <si>
    <t>Timothy Tucker</t>
  </si>
  <si>
    <t>Theresa Estrada</t>
  </si>
  <si>
    <t>Cindy Davis</t>
  </si>
  <si>
    <t>Stacy Chan</t>
  </si>
  <si>
    <t>Jennifer Torres</t>
  </si>
  <si>
    <t>Jeffery Knight</t>
  </si>
  <si>
    <t>Taylor Perry</t>
  </si>
  <si>
    <t>Raymond Navarro</t>
  </si>
  <si>
    <t>Jeremy Parks</t>
  </si>
  <si>
    <t>Thomas Rivers</t>
  </si>
  <si>
    <t>Angela Jones</t>
  </si>
  <si>
    <t>Allen Bailey</t>
  </si>
  <si>
    <t>William Fuentes</t>
  </si>
  <si>
    <t>Steven Clark</t>
  </si>
  <si>
    <t>Michael Mays</t>
  </si>
  <si>
    <t>Adam Wood</t>
  </si>
  <si>
    <t>Larry Villarreal</t>
  </si>
  <si>
    <t>Brian Cooper</t>
  </si>
  <si>
    <t>Beverly Levy</t>
  </si>
  <si>
    <t>John Carter</t>
  </si>
  <si>
    <t>Tina Fields</t>
  </si>
  <si>
    <t>Willie Garcia</t>
  </si>
  <si>
    <t>Brooke Hurst</t>
  </si>
  <si>
    <t>Regina Stewart</t>
  </si>
  <si>
    <t>Paul Carter</t>
  </si>
  <si>
    <t>Angel Anderson</t>
  </si>
  <si>
    <t>Blake Jones</t>
  </si>
  <si>
    <t>Juan Yang</t>
  </si>
  <si>
    <t>Jay Walsh</t>
  </si>
  <si>
    <t>Jeremy Wood</t>
  </si>
  <si>
    <t>Amy Ortiz</t>
  </si>
  <si>
    <t>Nicholas Flores</t>
  </si>
  <si>
    <t>Edward Ruiz</t>
  </si>
  <si>
    <t>Rebecca Hill</t>
  </si>
  <si>
    <t>Melissa Flynn</t>
  </si>
  <si>
    <t>James Saunders</t>
  </si>
  <si>
    <t>David Chavez</t>
  </si>
  <si>
    <t>Brenda Ford</t>
  </si>
  <si>
    <t>Karen Harris</t>
  </si>
  <si>
    <t>Michael Montgomery</t>
  </si>
  <si>
    <t>Edwin Mack</t>
  </si>
  <si>
    <t>Kimberly Moore</t>
  </si>
  <si>
    <t>Kaitlin Gregory</t>
  </si>
  <si>
    <t>Crystal Gill</t>
  </si>
  <si>
    <t>William Martinez</t>
  </si>
  <si>
    <t>Amanda Scott</t>
  </si>
  <si>
    <t>Lauren Foster</t>
  </si>
  <si>
    <t>David Campbell</t>
  </si>
  <si>
    <t>Susan Larson</t>
  </si>
  <si>
    <t>Ricky Torres</t>
  </si>
  <si>
    <t>Joseph Wright</t>
  </si>
  <si>
    <t>Carla Perry</t>
  </si>
  <si>
    <t>Joseph Berry</t>
  </si>
  <si>
    <t>Kim Jenkins</t>
  </si>
  <si>
    <t>Jennifer Osborne</t>
  </si>
  <si>
    <t>Ebony Watson</t>
  </si>
  <si>
    <t>Brooke Terry</t>
  </si>
  <si>
    <t>Kevin Taylor</t>
  </si>
  <si>
    <t>Heather Kennedy</t>
  </si>
  <si>
    <t>John Neal</t>
  </si>
  <si>
    <t>Matthew Brown</t>
  </si>
  <si>
    <t>Patrick Williams</t>
  </si>
  <si>
    <t>Allison Ruiz</t>
  </si>
  <si>
    <t>Alexandra Rose</t>
  </si>
  <si>
    <t>Sean Parks</t>
  </si>
  <si>
    <t>Maureen Smith</t>
  </si>
  <si>
    <t>Marc Key</t>
  </si>
  <si>
    <t>Melissa Acosta</t>
  </si>
  <si>
    <t>Paul Roberts</t>
  </si>
  <si>
    <t>Joel Rivera</t>
  </si>
  <si>
    <t>Javier Prince</t>
  </si>
  <si>
    <t>Jermaine Fletcher</t>
  </si>
  <si>
    <t>Beverly Lozano</t>
  </si>
  <si>
    <t>Richard Price</t>
  </si>
  <si>
    <t>Jean Robinson</t>
  </si>
  <si>
    <t>Todd Willis</t>
  </si>
  <si>
    <t>James Young</t>
  </si>
  <si>
    <t>Cody Brown</t>
  </si>
  <si>
    <t>Carrie Bishop</t>
  </si>
  <si>
    <t>Michele Hunt</t>
  </si>
  <si>
    <t>Shawn Gomez</t>
  </si>
  <si>
    <t>Mark Black</t>
  </si>
  <si>
    <t>Tina Spears</t>
  </si>
  <si>
    <t>Lauren Henry</t>
  </si>
  <si>
    <t>Cindy Adams</t>
  </si>
  <si>
    <t>Christopher Smith</t>
  </si>
  <si>
    <t>Brenda Buchanan</t>
  </si>
  <si>
    <t>Tracy Sanders</t>
  </si>
  <si>
    <t>Jody Morgan</t>
  </si>
  <si>
    <t>Stephen Norton</t>
  </si>
  <si>
    <t>Jesus Nguyen</t>
  </si>
  <si>
    <t>Andrew Wood</t>
  </si>
  <si>
    <t>Joseph Lopez</t>
  </si>
  <si>
    <t>Michael Fitzgerald</t>
  </si>
  <si>
    <t>Scott Scott</t>
  </si>
  <si>
    <t>Micheal Williams</t>
  </si>
  <si>
    <t>Andrea Murray</t>
  </si>
  <si>
    <t>Amber Lamb</t>
  </si>
  <si>
    <t>Julia Wilson</t>
  </si>
  <si>
    <t>Brett Cannon</t>
  </si>
  <si>
    <t>Thomas Alexander</t>
  </si>
  <si>
    <t>Jeffery Fischer</t>
  </si>
  <si>
    <t>Amanda White</t>
  </si>
  <si>
    <t>Carl Pitts DVM</t>
  </si>
  <si>
    <t>Jeffrey Hawkins</t>
  </si>
  <si>
    <t>Joshua Harris</t>
  </si>
  <si>
    <t>Jeremy Jacobs</t>
  </si>
  <si>
    <t>Debbie Hall</t>
  </si>
  <si>
    <t>Richard Garcia</t>
  </si>
  <si>
    <t>Danielle Mitchell</t>
  </si>
  <si>
    <t>Mary Harmon</t>
  </si>
  <si>
    <t>Shannon Martinez</t>
  </si>
  <si>
    <t>Bailey Mclaughlin</t>
  </si>
  <si>
    <t>Michael Warner</t>
  </si>
  <si>
    <t>Connie Decker</t>
  </si>
  <si>
    <t>Joseph Leonard</t>
  </si>
  <si>
    <t>Mark Mitchell</t>
  </si>
  <si>
    <t>Robert Tran</t>
  </si>
  <si>
    <t>Kevin Johnson</t>
  </si>
  <si>
    <t>James Daugherty</t>
  </si>
  <si>
    <t>Angela Hubbard</t>
  </si>
  <si>
    <t>Patricia Hudson</t>
  </si>
  <si>
    <t>Cindy Oconnor</t>
  </si>
  <si>
    <t>Olivia Gomez</t>
  </si>
  <si>
    <t>Lori Lester</t>
  </si>
  <si>
    <t>Roy Fox</t>
  </si>
  <si>
    <t>Jesus Smith</t>
  </si>
  <si>
    <t>Matthew Guerrero</t>
  </si>
  <si>
    <t>Troy Castillo MD</t>
  </si>
  <si>
    <t>Deanna Munoz</t>
  </si>
  <si>
    <t>Samantha Floyd</t>
  </si>
  <si>
    <t>Anthony Johnson</t>
  </si>
  <si>
    <t>Tonya Cooper</t>
  </si>
  <si>
    <t>Nicholas Barrett</t>
  </si>
  <si>
    <t>Michael Torres</t>
  </si>
  <si>
    <t>Joshua Oconnor</t>
  </si>
  <si>
    <t>Alex Burton</t>
  </si>
  <si>
    <t>Andrew Perez</t>
  </si>
  <si>
    <t>Andrea Brown</t>
  </si>
  <si>
    <t>Jenny Stafford</t>
  </si>
  <si>
    <t>Jeffrey Howard</t>
  </si>
  <si>
    <t>Gary Hatfield</t>
  </si>
  <si>
    <t>Janet Ortiz</t>
  </si>
  <si>
    <t>Joseph Fitzgerald</t>
  </si>
  <si>
    <t>Julie Williams</t>
  </si>
  <si>
    <t>Jennifer Myers</t>
  </si>
  <si>
    <t>Charles Melton</t>
  </si>
  <si>
    <t>Morgan Hernandez</t>
  </si>
  <si>
    <t>Ryan Hoover</t>
  </si>
  <si>
    <t>Alex Drake</t>
  </si>
  <si>
    <t>Richard Sutton</t>
  </si>
  <si>
    <t>Blake Pennington</t>
  </si>
  <si>
    <t>Lisa Ellis</t>
  </si>
  <si>
    <t>Lance King</t>
  </si>
  <si>
    <t>Morgan Johnson</t>
  </si>
  <si>
    <t>Amanda Davis</t>
  </si>
  <si>
    <t>Chris Young</t>
  </si>
  <si>
    <t>Nicolas Sullivan</t>
  </si>
  <si>
    <t>Johnathan Long</t>
  </si>
  <si>
    <t>Steven Pierce</t>
  </si>
  <si>
    <t>Patricia Duncan</t>
  </si>
  <si>
    <t>Michael Bryant</t>
  </si>
  <si>
    <t>Jennifer Crawford</t>
  </si>
  <si>
    <t>Patrick Johnson</t>
  </si>
  <si>
    <t>Lauren Parsons</t>
  </si>
  <si>
    <t>Michael Clark</t>
  </si>
  <si>
    <t>Gina Good</t>
  </si>
  <si>
    <t>Christine Knight</t>
  </si>
  <si>
    <t>Warren Middleton</t>
  </si>
  <si>
    <t>Michelle Maldonado</t>
  </si>
  <si>
    <t>Thomas Lam</t>
  </si>
  <si>
    <t>Paul Smith</t>
  </si>
  <si>
    <t>Krystal Farley</t>
  </si>
  <si>
    <t>Mario Morris</t>
  </si>
  <si>
    <t>Lindsay Archer</t>
  </si>
  <si>
    <t>Charles Williams</t>
  </si>
  <si>
    <t>Timothy Fry</t>
  </si>
  <si>
    <t>Dr. Robert Osborne</t>
  </si>
  <si>
    <t>Chelsea Dunn</t>
  </si>
  <si>
    <t>Travis Thompson</t>
  </si>
  <si>
    <t>Matthew Moore</t>
  </si>
  <si>
    <t>Jonathan Hogan</t>
  </si>
  <si>
    <t>Nicole Baker</t>
  </si>
  <si>
    <t>Jeffrey Ewing</t>
  </si>
  <si>
    <t>Theresa Medina</t>
  </si>
  <si>
    <t>Wanda Lee</t>
  </si>
  <si>
    <t>Rebecca Kirk</t>
  </si>
  <si>
    <t>Brittney Guerrero</t>
  </si>
  <si>
    <t>Kristine Ward</t>
  </si>
  <si>
    <t>Kristina Jenkins</t>
  </si>
  <si>
    <t>Regina Perez</t>
  </si>
  <si>
    <t>Joseph Pugh</t>
  </si>
  <si>
    <t>Lynn Burton</t>
  </si>
  <si>
    <t>Nicholas Wright PhD</t>
  </si>
  <si>
    <t>Tony House</t>
  </si>
  <si>
    <t>Jerome Manning</t>
  </si>
  <si>
    <t>Jordan Roman</t>
  </si>
  <si>
    <t>Tina Martin</t>
  </si>
  <si>
    <t>Tanya Walters</t>
  </si>
  <si>
    <t>Dawn Macias</t>
  </si>
  <si>
    <t>Lisa Davis</t>
  </si>
  <si>
    <t>Adam King</t>
  </si>
  <si>
    <t>Jasmine Rowe</t>
  </si>
  <si>
    <t>Jean Beard</t>
  </si>
  <si>
    <t>John Gallegos</t>
  </si>
  <si>
    <t>Michael Murphy</t>
  </si>
  <si>
    <t>John Boyd</t>
  </si>
  <si>
    <t>Keith Reed</t>
  </si>
  <si>
    <t>Connor Rodriguez</t>
  </si>
  <si>
    <t>Amanda Hebert</t>
  </si>
  <si>
    <t>Theresa Edwards</t>
  </si>
  <si>
    <t>Victoria Hubbard</t>
  </si>
  <si>
    <t>Michael Larson</t>
  </si>
  <si>
    <t>Eric Brown</t>
  </si>
  <si>
    <t>Cesar Castillo</t>
  </si>
  <si>
    <t>Pamela Williams</t>
  </si>
  <si>
    <t>Amanda Peters</t>
  </si>
  <si>
    <t>Lynn Herring</t>
  </si>
  <si>
    <t>Kevin Miller</t>
  </si>
  <si>
    <t>Robin Harris</t>
  </si>
  <si>
    <t>Michael King</t>
  </si>
  <si>
    <t>Timothy Lutz</t>
  </si>
  <si>
    <t>Steven Tran</t>
  </si>
  <si>
    <t>Kevin May</t>
  </si>
  <si>
    <t>Peter Meyers</t>
  </si>
  <si>
    <t>Matthew Bryant</t>
  </si>
  <si>
    <t>Jimmy Moore</t>
  </si>
  <si>
    <t>Matthew Alvarez</t>
  </si>
  <si>
    <t>Kimberly Hoover</t>
  </si>
  <si>
    <t>Robert Miller</t>
  </si>
  <si>
    <t>Harold Hayes</t>
  </si>
  <si>
    <t>Kayla Archer</t>
  </si>
  <si>
    <t>Barbara Stewart</t>
  </si>
  <si>
    <t>Nicholas Smith</t>
  </si>
  <si>
    <t>Cheryl Gutierrez</t>
  </si>
  <si>
    <t>Eric Price</t>
  </si>
  <si>
    <t>Randall Dawson</t>
  </si>
  <si>
    <t>Russell Jones</t>
  </si>
  <si>
    <t>Henry Winters</t>
  </si>
  <si>
    <t>Megan Hart</t>
  </si>
  <si>
    <t>Jennifer Johnson</t>
  </si>
  <si>
    <t>Cheryl Hughes</t>
  </si>
  <si>
    <t>Caleb Bell</t>
  </si>
  <si>
    <t>Luis Valdez</t>
  </si>
  <si>
    <t>Jesus Spencer</t>
  </si>
  <si>
    <t>Kathleen Miller</t>
  </si>
  <si>
    <t>Scott Gibbs</t>
  </si>
  <si>
    <t>Deborah Wong</t>
  </si>
  <si>
    <t>Ronald Cook</t>
  </si>
  <si>
    <t>Kaitlin Johnson</t>
  </si>
  <si>
    <t>Lori Mitchell</t>
  </si>
  <si>
    <t>James Moore</t>
  </si>
  <si>
    <t>Bridget Thompson</t>
  </si>
  <si>
    <t>Margaret Sanchez</t>
  </si>
  <si>
    <t>Lori Dougherty</t>
  </si>
  <si>
    <t>Dr. Michael Williams</t>
  </si>
  <si>
    <t>Douglas Jackson</t>
  </si>
  <si>
    <t>Darrell Johns</t>
  </si>
  <si>
    <t>Shawn Taylor</t>
  </si>
  <si>
    <t>Alexis Conrad</t>
  </si>
  <si>
    <t>James Solis</t>
  </si>
  <si>
    <t>Mrs. Samantha Hicks MD</t>
  </si>
  <si>
    <t>Ashley Carr</t>
  </si>
  <si>
    <t>Megan James</t>
  </si>
  <si>
    <t>Jeffrey Mcintyre</t>
  </si>
  <si>
    <t>David Taylor</t>
  </si>
  <si>
    <t>Kim Jones</t>
  </si>
  <si>
    <t>Matthew Church</t>
  </si>
  <si>
    <t>Jeffrey Ruiz</t>
  </si>
  <si>
    <t>James Brewer</t>
  </si>
  <si>
    <t>Kevin Houston</t>
  </si>
  <si>
    <t>Dr. Jacqueline Johnson DDS</t>
  </si>
  <si>
    <t>Robert Maynard</t>
  </si>
  <si>
    <t>Shawn Williams</t>
  </si>
  <si>
    <t>Alyssa Fisher</t>
  </si>
  <si>
    <t>Jenna Middleton</t>
  </si>
  <si>
    <t>Lindsey Martin</t>
  </si>
  <si>
    <t>Jason Lawrence</t>
  </si>
  <si>
    <t>Diane Gordon DVM</t>
  </si>
  <si>
    <t>Mark Miranda</t>
  </si>
  <si>
    <t>Nicole Gonzalez</t>
  </si>
  <si>
    <t>Cassandra Silva</t>
  </si>
  <si>
    <t>Mark Carter</t>
  </si>
  <si>
    <t>Michael Adams</t>
  </si>
  <si>
    <t>Hannah Anderson</t>
  </si>
  <si>
    <t>Carol Jordan</t>
  </si>
  <si>
    <t>Billy Page</t>
  </si>
  <si>
    <t>Paula Gardner</t>
  </si>
  <si>
    <t>Caroline Clark</t>
  </si>
  <si>
    <t>Joseph Fuentes</t>
  </si>
  <si>
    <t>Stephen Fitzgerald</t>
  </si>
  <si>
    <t>Frances Wilson</t>
  </si>
  <si>
    <t>Sarah Ortiz</t>
  </si>
  <si>
    <t>Stephanie Peterson</t>
  </si>
  <si>
    <t>Evelyn Neal</t>
  </si>
  <si>
    <t>Victoria Manning</t>
  </si>
  <si>
    <t>Spencer Riddle</t>
  </si>
  <si>
    <t>Travis Hunt</t>
  </si>
  <si>
    <t>Whitney Hess</t>
  </si>
  <si>
    <t>Brittany Smith</t>
  </si>
  <si>
    <t>Michele Walls</t>
  </si>
  <si>
    <t>Melissa Holland</t>
  </si>
  <si>
    <t>Matthew Holden</t>
  </si>
  <si>
    <t>Michael Mendez</t>
  </si>
  <si>
    <t>Ricky Smith</t>
  </si>
  <si>
    <t>Ruth Castillo</t>
  </si>
  <si>
    <t>Jesse Silva</t>
  </si>
  <si>
    <t>John Rowe</t>
  </si>
  <si>
    <t>Kristina Wilcox</t>
  </si>
  <si>
    <t>Scott Mccall</t>
  </si>
  <si>
    <t>Ronald Atkinson</t>
  </si>
  <si>
    <t>Kelly Franklin</t>
  </si>
  <si>
    <t>Michael Sullivan</t>
  </si>
  <si>
    <t>Chad Price</t>
  </si>
  <si>
    <t>Krystal Hendricks</t>
  </si>
  <si>
    <t>Angie Chapman</t>
  </si>
  <si>
    <t>Jonathon Gibson</t>
  </si>
  <si>
    <t>Brian Whitaker</t>
  </si>
  <si>
    <t>Matthew Kennedy Jr.</t>
  </si>
  <si>
    <t>Caitlin Phelps</t>
  </si>
  <si>
    <t>Briana Jones</t>
  </si>
  <si>
    <t>James Benton</t>
  </si>
  <si>
    <t>Deborah Hall</t>
  </si>
  <si>
    <t>Charles Cain</t>
  </si>
  <si>
    <t>Sean Morrow</t>
  </si>
  <si>
    <t>Justin Smith</t>
  </si>
  <si>
    <t>Kristin Campos</t>
  </si>
  <si>
    <t>Michael Velazquez MD</t>
  </si>
  <si>
    <t>Grace Davis</t>
  </si>
  <si>
    <t>Darrell Roberson</t>
  </si>
  <si>
    <t>Danny Simpson</t>
  </si>
  <si>
    <t>Katrina Peterson</t>
  </si>
  <si>
    <t>Kenneth Perez</t>
  </si>
  <si>
    <t>James Chang</t>
  </si>
  <si>
    <t>Timothy Newton</t>
  </si>
  <si>
    <t>Dr. Ian Cruz</t>
  </si>
  <si>
    <t>Richard Morales</t>
  </si>
  <si>
    <t>Kaitlin Douglas</t>
  </si>
  <si>
    <t>Thomas Reynolds</t>
  </si>
  <si>
    <t>James Miranda</t>
  </si>
  <si>
    <t>Sharon Castillo MD</t>
  </si>
  <si>
    <t>Gregory Sanchez</t>
  </si>
  <si>
    <t>Tyler Porter</t>
  </si>
  <si>
    <t>James Price</t>
  </si>
  <si>
    <t>Veronica Bray</t>
  </si>
  <si>
    <t>Lisa Lowe</t>
  </si>
  <si>
    <t>Katelyn Edwards</t>
  </si>
  <si>
    <t>Anna Stewart</t>
  </si>
  <si>
    <t>Crystal Ponce</t>
  </si>
  <si>
    <t>Ms. Amanda Davis</t>
  </si>
  <si>
    <t>Gabriel Wilson</t>
  </si>
  <si>
    <t>Helen Hall</t>
  </si>
  <si>
    <t>James Smith</t>
  </si>
  <si>
    <t>Larry Donovan</t>
  </si>
  <si>
    <t>Patrick Gonzalez</t>
  </si>
  <si>
    <t>Steven Mathis</t>
  </si>
  <si>
    <t>Christopher Young</t>
  </si>
  <si>
    <t>Janet Aguirre</t>
  </si>
  <si>
    <t>James Cannon</t>
  </si>
  <si>
    <t>Debra Aguilar</t>
  </si>
  <si>
    <t>Samantha Byrd</t>
  </si>
  <si>
    <t>Linda Davis</t>
  </si>
  <si>
    <t>Michelle Nelson</t>
  </si>
  <si>
    <t>Lisa Hopkins</t>
  </si>
  <si>
    <t>Kenneth Keller</t>
  </si>
  <si>
    <t>Jordan Martinez</t>
  </si>
  <si>
    <t>Thomas Martinez</t>
  </si>
  <si>
    <t>Julie Gibson</t>
  </si>
  <si>
    <t>Jason Bennett</t>
  </si>
  <si>
    <t>Gabriela Short</t>
  </si>
  <si>
    <t>David Castillo</t>
  </si>
  <si>
    <t>Allison Cummings</t>
  </si>
  <si>
    <t>Jared Duran</t>
  </si>
  <si>
    <t>Jeffrey King</t>
  </si>
  <si>
    <t>Darren Campbell</t>
  </si>
  <si>
    <t>Linda Noble</t>
  </si>
  <si>
    <t>Kelly Miller</t>
  </si>
  <si>
    <t>Joseph Nunez</t>
  </si>
  <si>
    <t>Brittney Johnson</t>
  </si>
  <si>
    <t>Renee Cannon</t>
  </si>
  <si>
    <t>Michael Jenkins</t>
  </si>
  <si>
    <t>James Cobb</t>
  </si>
  <si>
    <t>Tonya Barron</t>
  </si>
  <si>
    <t>Kelly Ramsey</t>
  </si>
  <si>
    <t>Thomas Marquez</t>
  </si>
  <si>
    <t>Jessica Schultz</t>
  </si>
  <si>
    <t>Stephanie Duncan</t>
  </si>
  <si>
    <t>Jeremy Sanchez</t>
  </si>
  <si>
    <t>Sarah Peters</t>
  </si>
  <si>
    <t>Andrew Anderson</t>
  </si>
  <si>
    <t>Michael Walker</t>
  </si>
  <si>
    <t>Shannon Todd</t>
  </si>
  <si>
    <t>Matthew Mcneil</t>
  </si>
  <si>
    <t>Gina Jennings</t>
  </si>
  <si>
    <t>Justin Kelly</t>
  </si>
  <si>
    <t>Jeffrey Alvarado</t>
  </si>
  <si>
    <t>Julie Thomas</t>
  </si>
  <si>
    <t>Nicole Finley</t>
  </si>
  <si>
    <t>John Fernandez</t>
  </si>
  <si>
    <t>Michele Smith</t>
  </si>
  <si>
    <t>Scott Richards</t>
  </si>
  <si>
    <t>Jennifer Clark</t>
  </si>
  <si>
    <t>Zachary Taylor</t>
  </si>
  <si>
    <t>Katherine James</t>
  </si>
  <si>
    <t>Angela Cordova</t>
  </si>
  <si>
    <t>Adrian Barnes DDS</t>
  </si>
  <si>
    <t>Patrick Saunders</t>
  </si>
  <si>
    <t>Walter Johnson</t>
  </si>
  <si>
    <t>Kayla Hernandez</t>
  </si>
  <si>
    <t>Kevin Ramirez</t>
  </si>
  <si>
    <t>Colleen Cruz</t>
  </si>
  <si>
    <t>Gina Holloway</t>
  </si>
  <si>
    <t>Brandon Moore</t>
  </si>
  <si>
    <t>Kristy Brown</t>
  </si>
  <si>
    <t>Karen Flores PhD</t>
  </si>
  <si>
    <t>Jeffrey Beck</t>
  </si>
  <si>
    <t>Pamela Mcclure</t>
  </si>
  <si>
    <t>Jeffrey Johnson</t>
  </si>
  <si>
    <t>James Cooper</t>
  </si>
  <si>
    <t>Robert Lopez</t>
  </si>
  <si>
    <t>Kimberly Morgan</t>
  </si>
  <si>
    <t>Candice Simpson</t>
  </si>
  <si>
    <t>Scott Rivera</t>
  </si>
  <si>
    <t>Zachary Austin</t>
  </si>
  <si>
    <t>Kelly Callahan</t>
  </si>
  <si>
    <t>Karina Meyer</t>
  </si>
  <si>
    <t>Hannah Grant</t>
  </si>
  <si>
    <t>Whitney Steele</t>
  </si>
  <si>
    <t>Jennifer Lynch</t>
  </si>
  <si>
    <t>Hannah Adams</t>
  </si>
  <si>
    <t>Hannah Cooke</t>
  </si>
  <si>
    <t>Cindy Clayton</t>
  </si>
  <si>
    <t>Mrs. Mary Hammond</t>
  </si>
  <si>
    <t>Robert Parker</t>
  </si>
  <si>
    <t>Tiffany Johnson</t>
  </si>
  <si>
    <t>Ebony Wilson</t>
  </si>
  <si>
    <t>Veronica Hunt</t>
  </si>
  <si>
    <t>Jerry Perry</t>
  </si>
  <si>
    <t>Yesenia Thompson</t>
  </si>
  <si>
    <t>Jeffrey Hale</t>
  </si>
  <si>
    <t>Russell Little</t>
  </si>
  <si>
    <t>Seth Stanley</t>
  </si>
  <si>
    <t>Joshua Krause</t>
  </si>
  <si>
    <t>Michael Atkinson</t>
  </si>
  <si>
    <t>Brenda Harper</t>
  </si>
  <si>
    <t>Jennifer Aguilar</t>
  </si>
  <si>
    <t>Erik Stokes</t>
  </si>
  <si>
    <t>Jerry Martinez MD</t>
  </si>
  <si>
    <t>Crystal Morton</t>
  </si>
  <si>
    <t>David Parker</t>
  </si>
  <si>
    <t>Sue Horne</t>
  </si>
  <si>
    <t>Paul Fox</t>
  </si>
  <si>
    <t>John Zuniga</t>
  </si>
  <si>
    <t>Michael Dickerson</t>
  </si>
  <si>
    <t>David Walker</t>
  </si>
  <si>
    <t>Charles Arnold</t>
  </si>
  <si>
    <t>Alexander Hall</t>
  </si>
  <si>
    <t>Jennifer Stephenson</t>
  </si>
  <si>
    <t>Dana Castro</t>
  </si>
  <si>
    <t>Lauren Jackson</t>
  </si>
  <si>
    <t>William Evans</t>
  </si>
  <si>
    <t>Rebecca Harmon</t>
  </si>
  <si>
    <t>Rachel Boone</t>
  </si>
  <si>
    <t>Christopher Wagner</t>
  </si>
  <si>
    <t>Joseph Snyder</t>
  </si>
  <si>
    <t>Brady Smith</t>
  </si>
  <si>
    <t>Angela Nixon</t>
  </si>
  <si>
    <t>Dr. Joanna Hill</t>
  </si>
  <si>
    <t>Gregory Foster</t>
  </si>
  <si>
    <t>Stephanie Moore</t>
  </si>
  <si>
    <t>Daniel Williams</t>
  </si>
  <si>
    <t>Kayla Jones</t>
  </si>
  <si>
    <t>Jerry Strickland</t>
  </si>
  <si>
    <t>Brandy Sims</t>
  </si>
  <si>
    <t>Alexis Hernandez</t>
  </si>
  <si>
    <t>Holly Stuart</t>
  </si>
  <si>
    <t>Melissa Anderson</t>
  </si>
  <si>
    <t>Nicholas Bass</t>
  </si>
  <si>
    <t>James Wells</t>
  </si>
  <si>
    <t>John Phillips</t>
  </si>
  <si>
    <t>Susan Bailey</t>
  </si>
  <si>
    <t>Jamie Riley</t>
  </si>
  <si>
    <t>Kathryn Craig</t>
  </si>
  <si>
    <t>Sarah Lopez</t>
  </si>
  <si>
    <t>Jose Hicks</t>
  </si>
  <si>
    <t>Kelly Mccullough</t>
  </si>
  <si>
    <t>Katie Mckenzie</t>
  </si>
  <si>
    <t>Glenn Hamilton</t>
  </si>
  <si>
    <t>Matthew Williams</t>
  </si>
  <si>
    <t>Tracy Ellis</t>
  </si>
  <si>
    <t>Dakota Garcia</t>
  </si>
  <si>
    <t>Riley Smith</t>
  </si>
  <si>
    <t>Teresa Lopez</t>
  </si>
  <si>
    <t>Vincent Ward</t>
  </si>
  <si>
    <t>Alexa Ewing</t>
  </si>
  <si>
    <t>Lawrence Hebert</t>
  </si>
  <si>
    <t>Emily Short</t>
  </si>
  <si>
    <t>Jonathan Cox</t>
  </si>
  <si>
    <t>Kevin Casey</t>
  </si>
  <si>
    <t>Patricia Smith</t>
  </si>
  <si>
    <t>Heather Clark</t>
  </si>
  <si>
    <t>Christina Lopez</t>
  </si>
  <si>
    <t>Matthew Carr</t>
  </si>
  <si>
    <t>Laurie Shepard</t>
  </si>
  <si>
    <t>Susan Brown</t>
  </si>
  <si>
    <t>Amanda Holland</t>
  </si>
  <si>
    <t>Kathryn Barnes</t>
  </si>
  <si>
    <t>Thomas Howe</t>
  </si>
  <si>
    <t>Michelle Morgan</t>
  </si>
  <si>
    <t>William Sandoval</t>
  </si>
  <si>
    <t>William Lynch</t>
  </si>
  <si>
    <t>Steven Miller</t>
  </si>
  <si>
    <t>Caitlin Rodriguez</t>
  </si>
  <si>
    <t>Miguel Franklin</t>
  </si>
  <si>
    <t>Christopher Bradshaw</t>
  </si>
  <si>
    <t>Melissa Hess</t>
  </si>
  <si>
    <t>Ashley Ayala</t>
  </si>
  <si>
    <t>Nicole Olson</t>
  </si>
  <si>
    <t>Ariel Duran</t>
  </si>
  <si>
    <t>Richard Reid</t>
  </si>
  <si>
    <t>Kimberly Jones</t>
  </si>
  <si>
    <t>Adrian Rowe</t>
  </si>
  <si>
    <t>Bryce Cruz</t>
  </si>
  <si>
    <t>Stacey Edwards</t>
  </si>
  <si>
    <t>Angela Myers</t>
  </si>
  <si>
    <t>Victoria Williams</t>
  </si>
  <si>
    <t>Thomas Johnson</t>
  </si>
  <si>
    <t>Jennifer Castro</t>
  </si>
  <si>
    <t>Jennifer Mcclain</t>
  </si>
  <si>
    <t>Victoria Brown</t>
  </si>
  <si>
    <t>Sherry Thomas</t>
  </si>
  <si>
    <t>Bethany Clark</t>
  </si>
  <si>
    <t>Sandra Ray</t>
  </si>
  <si>
    <t>David Powell</t>
  </si>
  <si>
    <t>Mark Williams</t>
  </si>
  <si>
    <t>Andrea Smith</t>
  </si>
  <si>
    <t>Raymond Wall</t>
  </si>
  <si>
    <t>Teresa Wilson</t>
  </si>
  <si>
    <t>Patrick Morris</t>
  </si>
  <si>
    <t>Kenneth Brown</t>
  </si>
  <si>
    <t>David Rivera</t>
  </si>
  <si>
    <t>Mr. Bradley Stewart</t>
  </si>
  <si>
    <t>Jamie Castillo</t>
  </si>
  <si>
    <t>Benjamin Robinson</t>
  </si>
  <si>
    <t>Sandra Dixon</t>
  </si>
  <si>
    <t>Benjamin Moore</t>
  </si>
  <si>
    <t>Keith Beck</t>
  </si>
  <si>
    <t>Krystal Bell</t>
  </si>
  <si>
    <t>Monica Morales</t>
  </si>
  <si>
    <t>Natasha Conway</t>
  </si>
  <si>
    <t>Gregory Waters</t>
  </si>
  <si>
    <t>James Rowland</t>
  </si>
  <si>
    <t>Jose Wright</t>
  </si>
  <si>
    <t>Brian Graham</t>
  </si>
  <si>
    <t>Kimberly Stone</t>
  </si>
  <si>
    <t>Andrew Howard</t>
  </si>
  <si>
    <t>Catherine Adams</t>
  </si>
  <si>
    <t>Dr. Travis Smith</t>
  </si>
  <si>
    <t>Cynthia Pena</t>
  </si>
  <si>
    <t>Stacy Vega</t>
  </si>
  <si>
    <t>Rachel Martin</t>
  </si>
  <si>
    <t>Parker Fox</t>
  </si>
  <si>
    <t>Mrs. Janice Roberts DVM</t>
  </si>
  <si>
    <t>Dr. Michael Lutz</t>
  </si>
  <si>
    <t>Vanessa Thompson</t>
  </si>
  <si>
    <t>Kenneth Good</t>
  </si>
  <si>
    <t>Sharon Fuller</t>
  </si>
  <si>
    <t>Jenna Richardson</t>
  </si>
  <si>
    <t>Daniel Estes</t>
  </si>
  <si>
    <t>Sharon Dyer</t>
  </si>
  <si>
    <t>Cynthia Morgan</t>
  </si>
  <si>
    <t>Erica Thomas</t>
  </si>
  <si>
    <t>Krista Herrera</t>
  </si>
  <si>
    <t>Ashley Weeks</t>
  </si>
  <si>
    <t>Michael Burke</t>
  </si>
  <si>
    <t>Michelle Davis</t>
  </si>
  <si>
    <t>Daniel Price MD</t>
  </si>
  <si>
    <t>Jason Simon</t>
  </si>
  <si>
    <t>Tyler Munoz</t>
  </si>
  <si>
    <t>Justin Miller</t>
  </si>
  <si>
    <t>Melissa Barnes</t>
  </si>
  <si>
    <t>Michael Mcconnell</t>
  </si>
  <si>
    <t>Janice Boyer</t>
  </si>
  <si>
    <t>Anthony Bird</t>
  </si>
  <si>
    <t>Lisa Hansen</t>
  </si>
  <si>
    <t>Steven Farrell</t>
  </si>
  <si>
    <t>Mr. Michael Barber</t>
  </si>
  <si>
    <t>Rachel Davis DVM</t>
  </si>
  <si>
    <t>Lauren Rivera</t>
  </si>
  <si>
    <t>Alicia Kramer</t>
  </si>
  <si>
    <t>Monica Davis</t>
  </si>
  <si>
    <t>Jenna Anderson</t>
  </si>
  <si>
    <t>Terri Nielsen</t>
  </si>
  <si>
    <t>Sharon Gonzalez</t>
  </si>
  <si>
    <t>Terry Garza</t>
  </si>
  <si>
    <t>Carlos Perez</t>
  </si>
  <si>
    <t>Eric Navarro III</t>
  </si>
  <si>
    <t>Steven Beck</t>
  </si>
  <si>
    <t>Catherine Harrell</t>
  </si>
  <si>
    <t>Joshua Castillo</t>
  </si>
  <si>
    <t>Robert Nelson</t>
  </si>
  <si>
    <t>Melissa Phelps</t>
  </si>
  <si>
    <t>Rebecca Doyle</t>
  </si>
  <si>
    <t>Charles Clark</t>
  </si>
  <si>
    <t>April Martinez</t>
  </si>
  <si>
    <t>Mr. Fernando Robinson</t>
  </si>
  <si>
    <t>Eugene Ibarra</t>
  </si>
  <si>
    <t>Matthew Gross</t>
  </si>
  <si>
    <t>Chelsea Bailey</t>
  </si>
  <si>
    <t>Joshua Costa</t>
  </si>
  <si>
    <t>Juan Jones</t>
  </si>
  <si>
    <t>Troy Kerr</t>
  </si>
  <si>
    <t>Samuel Baldwin</t>
  </si>
  <si>
    <t>Julia Henderson</t>
  </si>
  <si>
    <t>Kimberly Juarez</t>
  </si>
  <si>
    <t>Barry Alexander</t>
  </si>
  <si>
    <t>Jose Cooper</t>
  </si>
  <si>
    <t>Nancy Cruz</t>
  </si>
  <si>
    <t>Michael Weaver</t>
  </si>
  <si>
    <t>Andrew Jensen</t>
  </si>
  <si>
    <t>Laura Perry</t>
  </si>
  <si>
    <t>James Miller</t>
  </si>
  <si>
    <t>Barbara Nunez</t>
  </si>
  <si>
    <t>Carol Harris</t>
  </si>
  <si>
    <t>Kyle Russell</t>
  </si>
  <si>
    <t>Kimberly Fox</t>
  </si>
  <si>
    <t>Brandon Middleton</t>
  </si>
  <si>
    <t>Carlos Lee</t>
  </si>
  <si>
    <t>Margaret Reynolds</t>
  </si>
  <si>
    <t>Martin Baker</t>
  </si>
  <si>
    <t>Margaret Morrison</t>
  </si>
  <si>
    <t>Gregory Mack</t>
  </si>
  <si>
    <t>Matthew Villegas</t>
  </si>
  <si>
    <t>Joseph Lewis</t>
  </si>
  <si>
    <t>David Ruiz</t>
  </si>
  <si>
    <t>Sara Roberts</t>
  </si>
  <si>
    <t>Nathan Beck</t>
  </si>
  <si>
    <t>Sherry Davis</t>
  </si>
  <si>
    <t>Jon Salazar</t>
  </si>
  <si>
    <t>Crystal Taylor</t>
  </si>
  <si>
    <t>Cynthia Smith</t>
  </si>
  <si>
    <t>Joseph Schultz</t>
  </si>
  <si>
    <t>Brianna Romero</t>
  </si>
  <si>
    <t>Nathaniel Ward</t>
  </si>
  <si>
    <t>Cheryl Vang</t>
  </si>
  <si>
    <t>Jessica Swanson</t>
  </si>
  <si>
    <t>Andrew Alexander</t>
  </si>
  <si>
    <t>Matthew Rose</t>
  </si>
  <si>
    <t>Katherine Moore</t>
  </si>
  <si>
    <t>Kenneth Baker</t>
  </si>
  <si>
    <t>Todd Taylor</t>
  </si>
  <si>
    <t>Kimberly Giles</t>
  </si>
  <si>
    <t>Elizabeth Harrison</t>
  </si>
  <si>
    <t>Jacob Mcintosh</t>
  </si>
  <si>
    <t>Melinda Lawrence</t>
  </si>
  <si>
    <t>David Willis</t>
  </si>
  <si>
    <t>Rebecca Martin</t>
  </si>
  <si>
    <t>Meghan Perkins</t>
  </si>
  <si>
    <t>Kelly Blevins</t>
  </si>
  <si>
    <t>Lori Smith</t>
  </si>
  <si>
    <t>Kyle Wang</t>
  </si>
  <si>
    <t>Mark Moore</t>
  </si>
  <si>
    <t>Samantha Oliver</t>
  </si>
  <si>
    <t>Douglas Adams</t>
  </si>
  <si>
    <t>Richard Lane</t>
  </si>
  <si>
    <t>Michelle Thomas DVM</t>
  </si>
  <si>
    <t>Gary Walsh</t>
  </si>
  <si>
    <t>Alex Phillips</t>
  </si>
  <si>
    <t>Ricardo Watkins</t>
  </si>
  <si>
    <t>Shane Lewis</t>
  </si>
  <si>
    <t>Shaun Hubbard</t>
  </si>
  <si>
    <t>Joseph Krause</t>
  </si>
  <si>
    <t>Michelle Rios</t>
  </si>
  <si>
    <t>Tammy Evans MD</t>
  </si>
  <si>
    <t>Cynthia Holland</t>
  </si>
  <si>
    <t>Elizabeth Richardson</t>
  </si>
  <si>
    <t>James Schneider</t>
  </si>
  <si>
    <t>Ricardo Mitchell</t>
  </si>
  <si>
    <t>Jessica Carr</t>
  </si>
  <si>
    <t>Kelly Martin</t>
  </si>
  <si>
    <t>Brian Cruz</t>
  </si>
  <si>
    <t>John Ruiz</t>
  </si>
  <si>
    <t>Brandi Jimenez</t>
  </si>
  <si>
    <t>Carolyn Smith</t>
  </si>
  <si>
    <t>Michael Valencia</t>
  </si>
  <si>
    <t>Andre Collins</t>
  </si>
  <si>
    <t>Tami Rivera</t>
  </si>
  <si>
    <t>Bethany Davidson</t>
  </si>
  <si>
    <t>Philip Barr</t>
  </si>
  <si>
    <t>Michael Gomez</t>
  </si>
  <si>
    <t>Jennifer Silva</t>
  </si>
  <si>
    <t>Ms. Jodi Davis</t>
  </si>
  <si>
    <t>Kelly Haynes</t>
  </si>
  <si>
    <t>Cynthia Walsh</t>
  </si>
  <si>
    <t>Anthony Randall</t>
  </si>
  <si>
    <t>Elizabeth Rose</t>
  </si>
  <si>
    <t>Megan Smith</t>
  </si>
  <si>
    <t>Brandon Mullins</t>
  </si>
  <si>
    <t>Craig Brooks</t>
  </si>
  <si>
    <t>Julia Gardner</t>
  </si>
  <si>
    <t>Jennifer Garcia</t>
  </si>
  <si>
    <t>Nathaniel Edwards</t>
  </si>
  <si>
    <t>Richard Oneal</t>
  </si>
  <si>
    <t>Luis Yang</t>
  </si>
  <si>
    <t>Russell Sutton</t>
  </si>
  <si>
    <t>Christopher Scott</t>
  </si>
  <si>
    <t>Carol Bush</t>
  </si>
  <si>
    <t>Kristina Smith</t>
  </si>
  <si>
    <t>Eric Mccoy</t>
  </si>
  <si>
    <t>David Reyes</t>
  </si>
  <si>
    <t>Kristopher Castro</t>
  </si>
  <si>
    <t>Jeffery Drake</t>
  </si>
  <si>
    <t>Tracy Morrison</t>
  </si>
  <si>
    <t>Jose Kennedy</t>
  </si>
  <si>
    <t>Nancy Gilmore</t>
  </si>
  <si>
    <t>Dawn Nelson</t>
  </si>
  <si>
    <t>Shawn Mccullough</t>
  </si>
  <si>
    <t>Alexander Wells</t>
  </si>
  <si>
    <t>Michele Lowe</t>
  </si>
  <si>
    <t>Brian Daniel</t>
  </si>
  <si>
    <t>Catherine Velasquez</t>
  </si>
  <si>
    <t>Lindsay Arnold</t>
  </si>
  <si>
    <t>Jason Owens</t>
  </si>
  <si>
    <t>Jessica Smith</t>
  </si>
  <si>
    <t>Andrea Braun</t>
  </si>
  <si>
    <t>Michelle Steele</t>
  </si>
  <si>
    <t>Jennifer Ramirez</t>
  </si>
  <si>
    <t>Alexander Woods</t>
  </si>
  <si>
    <t>Nancy Smith</t>
  </si>
  <si>
    <t>Sandra Camacho</t>
  </si>
  <si>
    <t>Jennifer Padilla</t>
  </si>
  <si>
    <t>Amy Williams</t>
  </si>
  <si>
    <t>Mason James</t>
  </si>
  <si>
    <t>Pam Wise</t>
  </si>
  <si>
    <t>Wesley Spencer</t>
  </si>
  <si>
    <t>Madison Nunez</t>
  </si>
  <si>
    <t>Michael Reynolds</t>
  </si>
  <si>
    <t>Michelle Dickson</t>
  </si>
  <si>
    <t>Sandra Willis DDS</t>
  </si>
  <si>
    <t>Jacob Barnes</t>
  </si>
  <si>
    <t>Maria Jackson</t>
  </si>
  <si>
    <t>Jeffrey Alexander</t>
  </si>
  <si>
    <t>Darrell Rivera</t>
  </si>
  <si>
    <t>Mario Moore</t>
  </si>
  <si>
    <t>Kathleen Jones</t>
  </si>
  <si>
    <t>Tony Johnson</t>
  </si>
  <si>
    <t>Cassidy Pena</t>
  </si>
  <si>
    <t>Dr. Jessica Reynolds</t>
  </si>
  <si>
    <t>Jeremiah Rubio</t>
  </si>
  <si>
    <t>John Huang</t>
  </si>
  <si>
    <t>Bruce Briggs</t>
  </si>
  <si>
    <t>Robert Turner</t>
  </si>
  <si>
    <t>Robert Rivera</t>
  </si>
  <si>
    <t>Anthony Curtis</t>
  </si>
  <si>
    <t>Colleen Fitzpatrick</t>
  </si>
  <si>
    <t>Kimberly Harris</t>
  </si>
  <si>
    <t>Jessica Williams</t>
  </si>
  <si>
    <t>Jackie Phillips</t>
  </si>
  <si>
    <t>Andrew Williams</t>
  </si>
  <si>
    <t>Shawna Harrison</t>
  </si>
  <si>
    <t>Charles Meza</t>
  </si>
  <si>
    <t>Rebecca Jones</t>
  </si>
  <si>
    <t>Richard Wilson</t>
  </si>
  <si>
    <t>Taylor Reynolds</t>
  </si>
  <si>
    <t>Mitchell Griffin</t>
  </si>
  <si>
    <t>Stacy Fernandez</t>
  </si>
  <si>
    <t>Jaime Atkinson</t>
  </si>
  <si>
    <t>Angela Hunter</t>
  </si>
  <si>
    <t>Shawn Wright</t>
  </si>
  <si>
    <t>Wendy Kemp</t>
  </si>
  <si>
    <t>Erica Hale</t>
  </si>
  <si>
    <t>Susan Allen</t>
  </si>
  <si>
    <t>Brittany Sullivan</t>
  </si>
  <si>
    <t>Helen Campbell</t>
  </si>
  <si>
    <t>Patrick Schwartz</t>
  </si>
  <si>
    <t>Breanna Wilson</t>
  </si>
  <si>
    <t>John Martinez DVM</t>
  </si>
  <si>
    <t>Shelby Jackson</t>
  </si>
  <si>
    <t>Robin Morris</t>
  </si>
  <si>
    <t>Mrs. Rebecca Thomas</t>
  </si>
  <si>
    <t>Collin Wilson</t>
  </si>
  <si>
    <t>Dana Lloyd</t>
  </si>
  <si>
    <t>Tina Hampton</t>
  </si>
  <si>
    <t>Kristin Johnson MD</t>
  </si>
  <si>
    <t>Vincent Fisher</t>
  </si>
  <si>
    <t>Robert Gillespie</t>
  </si>
  <si>
    <t>William Sharp</t>
  </si>
  <si>
    <t>Mariah Smith DDS</t>
  </si>
  <si>
    <t>William Frederick</t>
  </si>
  <si>
    <t>Michelle King</t>
  </si>
  <si>
    <t>Samantha Walters</t>
  </si>
  <si>
    <t>Curtis Bradley</t>
  </si>
  <si>
    <t>Jennifer Li</t>
  </si>
  <si>
    <t>Deanna Johnson</t>
  </si>
  <si>
    <t>Erin Wu</t>
  </si>
  <si>
    <t>Joshua Gonzalez</t>
  </si>
  <si>
    <t>Maria Mullins</t>
  </si>
  <si>
    <t>Jordan Payne</t>
  </si>
  <si>
    <t>Manuel Cook</t>
  </si>
  <si>
    <t>Holly Wise</t>
  </si>
  <si>
    <t>Jack Castillo</t>
  </si>
  <si>
    <t>Miranda Gross</t>
  </si>
  <si>
    <t>Stephanie Hardy</t>
  </si>
  <si>
    <t>Tammie Duran</t>
  </si>
  <si>
    <t>Sean Lopez</t>
  </si>
  <si>
    <t>Jennifer Long</t>
  </si>
  <si>
    <t>Jeffrey Key</t>
  </si>
  <si>
    <t>Nancy Day</t>
  </si>
  <si>
    <t>Arthur Cantu</t>
  </si>
  <si>
    <t>April Bartlett</t>
  </si>
  <si>
    <t>Annette Moore</t>
  </si>
  <si>
    <t>David Orr</t>
  </si>
  <si>
    <t>Joshua Coleman</t>
  </si>
  <si>
    <t>David Edwards</t>
  </si>
  <si>
    <t>Dustin Franklin</t>
  </si>
  <si>
    <t>Timothy Palmer</t>
  </si>
  <si>
    <t>Jennifer Simon</t>
  </si>
  <si>
    <t>Miranda Sanford</t>
  </si>
  <si>
    <t>Bradley Yates</t>
  </si>
  <si>
    <t>Allison Vasquez</t>
  </si>
  <si>
    <t>Tiffany Bailey</t>
  </si>
  <si>
    <t>Jeremy Manning</t>
  </si>
  <si>
    <t>Karen Lopez</t>
  </si>
  <si>
    <t>Allison Kelly</t>
  </si>
  <si>
    <t>Austin Davis</t>
  </si>
  <si>
    <t>Jody Anderson</t>
  </si>
  <si>
    <t>Emily Alexander</t>
  </si>
  <si>
    <t>Brittany Patton</t>
  </si>
  <si>
    <t>Katherine Fletcher</t>
  </si>
  <si>
    <t>Wendy Rowe</t>
  </si>
  <si>
    <t>Jorge Long</t>
  </si>
  <si>
    <t>Stephanie Davis</t>
  </si>
  <si>
    <t>Kathy Thomas</t>
  </si>
  <si>
    <t>Cheyenne Johnson</t>
  </si>
  <si>
    <t>Kenneth Williams</t>
  </si>
  <si>
    <t>Kristine Hart</t>
  </si>
  <si>
    <t>Howard Anderson</t>
  </si>
  <si>
    <t>Jacob Rivera</t>
  </si>
  <si>
    <t>Lori Rodriguez</t>
  </si>
  <si>
    <t>Whitney Diaz</t>
  </si>
  <si>
    <t>Daniel Butler</t>
  </si>
  <si>
    <t>John Caldwell</t>
  </si>
  <si>
    <t>Brianna Pacheco</t>
  </si>
  <si>
    <t>Lori Lee</t>
  </si>
  <si>
    <t>Chad Morris</t>
  </si>
  <si>
    <t>Robert Cooper</t>
  </si>
  <si>
    <t>William Bush</t>
  </si>
  <si>
    <t>Kathleen Davis</t>
  </si>
  <si>
    <t>Jill Stewart</t>
  </si>
  <si>
    <t>Eugene Nelson</t>
  </si>
  <si>
    <t>Micheal Wilson</t>
  </si>
  <si>
    <t>Peter Collins</t>
  </si>
  <si>
    <t>Sharon Lopez</t>
  </si>
  <si>
    <t>Margaret Jackson</t>
  </si>
  <si>
    <t>Karen Allen</t>
  </si>
  <si>
    <t>Stephanie Mosley</t>
  </si>
  <si>
    <t>James Davis</t>
  </si>
  <si>
    <t>Matthew Mann</t>
  </si>
  <si>
    <t>Brian Chen</t>
  </si>
  <si>
    <t>Kevin Robinson</t>
  </si>
  <si>
    <t>Elizabeth Mckenzie</t>
  </si>
  <si>
    <t>Kiara Park</t>
  </si>
  <si>
    <t>Lori Lucas</t>
  </si>
  <si>
    <t>Steven Thompson</t>
  </si>
  <si>
    <t>Nathaniel Lewis</t>
  </si>
  <si>
    <t>Stephanie Howard</t>
  </si>
  <si>
    <t>Sheila Hopkins</t>
  </si>
  <si>
    <t>Jose Robles</t>
  </si>
  <si>
    <t>Mrs. Amy Bailey DDS</t>
  </si>
  <si>
    <t>Ana Moon</t>
  </si>
  <si>
    <t>Brett Walton</t>
  </si>
  <si>
    <t>Cesar Young</t>
  </si>
  <si>
    <t>Mary Dalton</t>
  </si>
  <si>
    <t>Marcia Olson</t>
  </si>
  <si>
    <t>Mary Nelson</t>
  </si>
  <si>
    <t>Marcus Howell</t>
  </si>
  <si>
    <t>Craig Kelley</t>
  </si>
  <si>
    <t>Emily Thompson</t>
  </si>
  <si>
    <t>Joseph Rice</t>
  </si>
  <si>
    <t>Kimberly Hopkins</t>
  </si>
  <si>
    <t>Emily Flynn</t>
  </si>
  <si>
    <t>Gary Snyder</t>
  </si>
  <si>
    <t>Nancy Johnson</t>
  </si>
  <si>
    <t>Renee Smith</t>
  </si>
  <si>
    <t>Alicia Taylor</t>
  </si>
  <si>
    <t>Amy Solomon</t>
  </si>
  <si>
    <t>Pamela Leonard</t>
  </si>
  <si>
    <t>Monique Jacobson</t>
  </si>
  <si>
    <t>James Banks</t>
  </si>
  <si>
    <t>Meghan Richardson</t>
  </si>
  <si>
    <t>James Williams</t>
  </si>
  <si>
    <t>Laura Blackwell</t>
  </si>
  <si>
    <t>Jennifer Rowe</t>
  </si>
  <si>
    <t>Mark Velazquez</t>
  </si>
  <si>
    <t>Emily Ramirez</t>
  </si>
  <si>
    <t>Stephen Peterson</t>
  </si>
  <si>
    <t>Gary Adams</t>
  </si>
  <si>
    <t>Jill Ferguson</t>
  </si>
  <si>
    <t>George Powell</t>
  </si>
  <si>
    <t>Diana Horton</t>
  </si>
  <si>
    <t>Terry Owens</t>
  </si>
  <si>
    <t>Jeffrey Singh</t>
  </si>
  <si>
    <t>Robin Anderson</t>
  </si>
  <si>
    <t>Karen Tapia</t>
  </si>
  <si>
    <t>Todd Lee</t>
  </si>
  <si>
    <t>Debra Randall</t>
  </si>
  <si>
    <t>Scott Stanley</t>
  </si>
  <si>
    <t>Timothy Hamilton</t>
  </si>
  <si>
    <t>Ryan Brown</t>
  </si>
  <si>
    <t>Omar Davis</t>
  </si>
  <si>
    <t>Anna Ayers</t>
  </si>
  <si>
    <t>Justin Lucas</t>
  </si>
  <si>
    <t>Brendan Freeman</t>
  </si>
  <si>
    <t>Steven Harris</t>
  </si>
  <si>
    <t>Kyle Wallace</t>
  </si>
  <si>
    <t>Charles Larsen</t>
  </si>
  <si>
    <t>Stuart Shepard</t>
  </si>
  <si>
    <t>Tim Baker</t>
  </si>
  <si>
    <t>Erika Griffin</t>
  </si>
  <si>
    <t>Kimberly Webster</t>
  </si>
  <si>
    <t>Antonio Cooper</t>
  </si>
  <si>
    <t>Rebekah Howe</t>
  </si>
  <si>
    <t>Erin Olson</t>
  </si>
  <si>
    <t>David Savage Jr.</t>
  </si>
  <si>
    <t>William Castro</t>
  </si>
  <si>
    <t>Abigail Cain</t>
  </si>
  <si>
    <t>Selena Navarro</t>
  </si>
  <si>
    <t>Mrs. Natasha Kirk DDS</t>
  </si>
  <si>
    <t>Sabrina Nelson</t>
  </si>
  <si>
    <t>Jared Johnson</t>
  </si>
  <si>
    <t>Roberta Anderson</t>
  </si>
  <si>
    <t>Erin Lawson</t>
  </si>
  <si>
    <t>Jeremy Lynch DVM</t>
  </si>
  <si>
    <t>Alexander York</t>
  </si>
  <si>
    <t>Renee Moore</t>
  </si>
  <si>
    <t>Peter Boyer</t>
  </si>
  <si>
    <t>Tammy May</t>
  </si>
  <si>
    <t>Jason Chung</t>
  </si>
  <si>
    <t>Timothy Ward</t>
  </si>
  <si>
    <t>Robin Davis</t>
  </si>
  <si>
    <t>John Strong</t>
  </si>
  <si>
    <t>Martha Lee</t>
  </si>
  <si>
    <t>Jamie Baker</t>
  </si>
  <si>
    <t>Jessica Stone</t>
  </si>
  <si>
    <t>Amanda Russo</t>
  </si>
  <si>
    <t>Ryan Liu</t>
  </si>
  <si>
    <t>Kara Boyd</t>
  </si>
  <si>
    <t>Jennifer Reeves</t>
  </si>
  <si>
    <t>Gabrielle Best</t>
  </si>
  <si>
    <t>Elaine Martin</t>
  </si>
  <si>
    <t>Diana Lamb</t>
  </si>
  <si>
    <t>Heather Gray</t>
  </si>
  <si>
    <t>David Lutz</t>
  </si>
  <si>
    <t>Sharon Johnson</t>
  </si>
  <si>
    <t>Samantha Morrow</t>
  </si>
  <si>
    <t>Jennifer Jones</t>
  </si>
  <si>
    <t>Kimberly Robinson</t>
  </si>
  <si>
    <t>Victoria Moran</t>
  </si>
  <si>
    <t>Patricia Cochran</t>
  </si>
  <si>
    <t>Larry Franklin</t>
  </si>
  <si>
    <t>Jessica Green</t>
  </si>
  <si>
    <t>Katherine Smith</t>
  </si>
  <si>
    <t>Cole Vasquez</t>
  </si>
  <si>
    <t>Kelly Andrews</t>
  </si>
  <si>
    <t>Anita Watson DDS</t>
  </si>
  <si>
    <t>Sophia Oliver</t>
  </si>
  <si>
    <t>Stephanie Conner</t>
  </si>
  <si>
    <t>Alexandria Gutierrez</t>
  </si>
  <si>
    <t>Victor Serrano</t>
  </si>
  <si>
    <t>Brian Elliott</t>
  </si>
  <si>
    <t>Nathaniel Hood</t>
  </si>
  <si>
    <t>Sabrina Smith</t>
  </si>
  <si>
    <t>Jeffrey Marshall</t>
  </si>
  <si>
    <t>Casey Berry</t>
  </si>
  <si>
    <t>Maria Smith</t>
  </si>
  <si>
    <t>Brandon Long</t>
  </si>
  <si>
    <t>Morgan Curtis</t>
  </si>
  <si>
    <t>Sean Foster</t>
  </si>
  <si>
    <t>Carolyn James</t>
  </si>
  <si>
    <t>Lorraine Stone</t>
  </si>
  <si>
    <t>Robin Carlson</t>
  </si>
  <si>
    <t>Jennifer Palmer</t>
  </si>
  <si>
    <t>Sara Gonzalez</t>
  </si>
  <si>
    <t>Clinton Gonzalez</t>
  </si>
  <si>
    <t>Bryan Todd</t>
  </si>
  <si>
    <t>Eric Thomas</t>
  </si>
  <si>
    <t>Jennifer Brown</t>
  </si>
  <si>
    <t>Robert Sherman</t>
  </si>
  <si>
    <t>Shannon Jimenez</t>
  </si>
  <si>
    <t>Rachel Ortiz</t>
  </si>
  <si>
    <t>Justin Ramos</t>
  </si>
  <si>
    <t>Robin Ellison</t>
  </si>
  <si>
    <t>Kelly Lewis</t>
  </si>
  <si>
    <t>Danny Daniel</t>
  </si>
  <si>
    <t>Brittany Martin</t>
  </si>
  <si>
    <t>Brian Harvey</t>
  </si>
  <si>
    <t>Kelsey Clarke</t>
  </si>
  <si>
    <t>Dawn Cannon</t>
  </si>
  <si>
    <t>Andrew Robinson</t>
  </si>
  <si>
    <t>Louis Chan</t>
  </si>
  <si>
    <t>Patricia Walton</t>
  </si>
  <si>
    <t>Cheryl Wade</t>
  </si>
  <si>
    <t>Debra Watson</t>
  </si>
  <si>
    <t>Zachary Terry</t>
  </si>
  <si>
    <t>Cory Peterson</t>
  </si>
  <si>
    <t>Ronald Lopez</t>
  </si>
  <si>
    <t>Joseph King</t>
  </si>
  <si>
    <t>Tyrone Mckee</t>
  </si>
  <si>
    <t>Joseph Williams</t>
  </si>
  <si>
    <t>Brian Ballard</t>
  </si>
  <si>
    <t>Eric Miller</t>
  </si>
  <si>
    <t>Kathryn Henderson</t>
  </si>
  <si>
    <t>Cassie Salinas</t>
  </si>
  <si>
    <t>Ryan Stevenson</t>
  </si>
  <si>
    <t>Sarah Ryan</t>
  </si>
  <si>
    <t>Angela Owen</t>
  </si>
  <si>
    <t>Derrick Murphy</t>
  </si>
  <si>
    <t>Ashley Downs</t>
  </si>
  <si>
    <t>Mark Hunter</t>
  </si>
  <si>
    <t>Ralph Morales</t>
  </si>
  <si>
    <t>Dr. Eric Thomas</t>
  </si>
  <si>
    <t>Michael Jones</t>
  </si>
  <si>
    <t>Andrea Rodriguez</t>
  </si>
  <si>
    <t>Edgar Rodriguez</t>
  </si>
  <si>
    <t>Theresa Estes</t>
  </si>
  <si>
    <t>Dr. Kylie Powell</t>
  </si>
  <si>
    <t>Kelly Perez</t>
  </si>
  <si>
    <t>Carla Pearson</t>
  </si>
  <si>
    <t>Kimberly Thomas</t>
  </si>
  <si>
    <t>Jorge Reynolds</t>
  </si>
  <si>
    <t>Kyle Beard</t>
  </si>
  <si>
    <t>Catherine Barrett</t>
  </si>
  <si>
    <t>Chase Palmer</t>
  </si>
  <si>
    <t>Danielle Navarro</t>
  </si>
  <si>
    <t>Tracy Garcia</t>
  </si>
  <si>
    <t>Kelly Wolfe</t>
  </si>
  <si>
    <t>Donna Keith</t>
  </si>
  <si>
    <t>Andrew Buckley</t>
  </si>
  <si>
    <t>Michael Robinson</t>
  </si>
  <si>
    <t>Gina Sharp</t>
  </si>
  <si>
    <t>Stephanie Pratt</t>
  </si>
  <si>
    <t>Cameron Powers</t>
  </si>
  <si>
    <t>Michael Mcneil</t>
  </si>
  <si>
    <t>Jeremy Cooper</t>
  </si>
  <si>
    <t>David Gomez</t>
  </si>
  <si>
    <t>Ian Gould</t>
  </si>
  <si>
    <t>Alan Hanna</t>
  </si>
  <si>
    <t>Elizabeth Leon</t>
  </si>
  <si>
    <t>Scott Wilson</t>
  </si>
  <si>
    <t>Charles Conley</t>
  </si>
  <si>
    <t>Thomas Carter</t>
  </si>
  <si>
    <t>Matthew Sanchez</t>
  </si>
  <si>
    <t>Pamela Contreras</t>
  </si>
  <si>
    <t>Mark Fuller</t>
  </si>
  <si>
    <t>Joel Chen</t>
  </si>
  <si>
    <t>Christopher Gaines</t>
  </si>
  <si>
    <t>Sean Jackson</t>
  </si>
  <si>
    <t>Susan Davis PhD</t>
  </si>
  <si>
    <t>Sharon Crawford</t>
  </si>
  <si>
    <t>Richard Doyle</t>
  </si>
  <si>
    <t>Victoria Hammond</t>
  </si>
  <si>
    <t>Timothy Wagner PhD</t>
  </si>
  <si>
    <t>Carlos Lewis</t>
  </si>
  <si>
    <t>Leslie Barber</t>
  </si>
  <si>
    <t>Jody Cole</t>
  </si>
  <si>
    <t>Luis Fields</t>
  </si>
  <si>
    <t>Tonya Warner</t>
  </si>
  <si>
    <t>Leslie Spencer</t>
  </si>
  <si>
    <t>Linda Todd</t>
  </si>
  <si>
    <t>Keith Frost</t>
  </si>
  <si>
    <t>Matthew Rojas</t>
  </si>
  <si>
    <t>Laura Mccann</t>
  </si>
  <si>
    <t>Kayla Chavez</t>
  </si>
  <si>
    <t>Kevin Collins</t>
  </si>
  <si>
    <t>Michelle Cline</t>
  </si>
  <si>
    <t>Rhonda Randall</t>
  </si>
  <si>
    <t>Erin Chapman DDS</t>
  </si>
  <si>
    <t>Mary Giles</t>
  </si>
  <si>
    <t>Eric Ford</t>
  </si>
  <si>
    <t>Susan Porter</t>
  </si>
  <si>
    <t>Scott Robertson</t>
  </si>
  <si>
    <t>Deborah Landry</t>
  </si>
  <si>
    <t>Jeremy Woods</t>
  </si>
  <si>
    <t>Peter Johnston</t>
  </si>
  <si>
    <t>Lindsay Phillips</t>
  </si>
  <si>
    <t>Brandon Cruz</t>
  </si>
  <si>
    <t>Gregory Weber</t>
  </si>
  <si>
    <t>Nicole Walker</t>
  </si>
  <si>
    <t>Walter Owens</t>
  </si>
  <si>
    <t>Bradley Mcdaniel</t>
  </si>
  <si>
    <t>Anthony King</t>
  </si>
  <si>
    <t>Evelyn Brown</t>
  </si>
  <si>
    <t>Carrie Mitchell</t>
  </si>
  <si>
    <t>Joshua Turner</t>
  </si>
  <si>
    <t>Norma Sims</t>
  </si>
  <si>
    <t>Robert Calderon</t>
  </si>
  <si>
    <t>Sandra Thompson</t>
  </si>
  <si>
    <t>Elizabeth Baker</t>
  </si>
  <si>
    <t>Christopher Bailey</t>
  </si>
  <si>
    <t>Shane Williams</t>
  </si>
  <si>
    <t>James Hancock</t>
  </si>
  <si>
    <t>Erika Gregory</t>
  </si>
  <si>
    <t>David Horton</t>
  </si>
  <si>
    <t>Michael Rojas</t>
  </si>
  <si>
    <t>Deborah Taylor</t>
  </si>
  <si>
    <t>Jay Guerrero</t>
  </si>
  <si>
    <t>Dominique Jones</t>
  </si>
  <si>
    <t>Mr. George Williams</t>
  </si>
  <si>
    <t>Jessica Zimmerman</t>
  </si>
  <si>
    <t>Janet Williams</t>
  </si>
  <si>
    <t>Christina Stevenson</t>
  </si>
  <si>
    <t>Amanda Quinn</t>
  </si>
  <si>
    <t>Brittany Baldwin</t>
  </si>
  <si>
    <t>Kimberly Hamilton</t>
  </si>
  <si>
    <t>Christopher Ward</t>
  </si>
  <si>
    <t>Sarah Fitzgerald</t>
  </si>
  <si>
    <t>Crystal Smith</t>
  </si>
  <si>
    <t>Pamela Arroyo</t>
  </si>
  <si>
    <t>William Rivera</t>
  </si>
  <si>
    <t>Alicia Bauer</t>
  </si>
  <si>
    <t>Theresa Moore</t>
  </si>
  <si>
    <t>Joshua Russell</t>
  </si>
  <si>
    <t>Dwayne Osborne</t>
  </si>
  <si>
    <t>Cynthia Calhoun</t>
  </si>
  <si>
    <t>Randy Peterson</t>
  </si>
  <si>
    <t>Miss Jacqueline Brown</t>
  </si>
  <si>
    <t>Travis Andrews</t>
  </si>
  <si>
    <t>Christy Warren</t>
  </si>
  <si>
    <t>Teresa Wagner</t>
  </si>
  <si>
    <t>Emma Aguilar</t>
  </si>
  <si>
    <t>Anne Martin</t>
  </si>
  <si>
    <t>Dennis Lopez</t>
  </si>
  <si>
    <t>Brent Hernandez</t>
  </si>
  <si>
    <t>Cassie West</t>
  </si>
  <si>
    <t>Robert Adams</t>
  </si>
  <si>
    <t>Sabrina Gutierrez</t>
  </si>
  <si>
    <t>Christopher Stevens</t>
  </si>
  <si>
    <t>Mary Willis</t>
  </si>
  <si>
    <t>Aaron Taylor</t>
  </si>
  <si>
    <t>Wayne Bradley</t>
  </si>
  <si>
    <t>Sarah Ferrell</t>
  </si>
  <si>
    <t>Michael Jordan</t>
  </si>
  <si>
    <t>Lisa Powell</t>
  </si>
  <si>
    <t>Sarah Snyder</t>
  </si>
  <si>
    <t>Jamie Sullivan</t>
  </si>
  <si>
    <t>Christopher Greer</t>
  </si>
  <si>
    <t>Marcus Moore</t>
  </si>
  <si>
    <t>Crystal Martinez</t>
  </si>
  <si>
    <t>Tanner Kramer</t>
  </si>
  <si>
    <t>Sean Romero</t>
  </si>
  <si>
    <t>Keith Johnson</t>
  </si>
  <si>
    <t>Denise Brooks</t>
  </si>
  <si>
    <t>Lisa Chung</t>
  </si>
  <si>
    <t>Aaron Christian</t>
  </si>
  <si>
    <t>Brandi King</t>
  </si>
  <si>
    <t>Laura Spencer</t>
  </si>
  <si>
    <t>Stephanie Price</t>
  </si>
  <si>
    <t>Sheila Friedman</t>
  </si>
  <si>
    <t>Dr. Rodney Harrison</t>
  </si>
  <si>
    <t>Brandy Garner</t>
  </si>
  <si>
    <t>Ronald Cooper</t>
  </si>
  <si>
    <t>Donna Jimenez</t>
  </si>
  <si>
    <t>Zachary Allen</t>
  </si>
  <si>
    <t>Rhonda Arroyo</t>
  </si>
  <si>
    <t>Kathleen David</t>
  </si>
  <si>
    <t>Terry Harmon</t>
  </si>
  <si>
    <t>Eduardo Shields</t>
  </si>
  <si>
    <t>Devin Hernandez</t>
  </si>
  <si>
    <t>Carlos Reed</t>
  </si>
  <si>
    <t>Leslie Moore</t>
  </si>
  <si>
    <t>Zachary King</t>
  </si>
  <si>
    <t>Cody Ramirez</t>
  </si>
  <si>
    <t>Jacqueline Gutierrez</t>
  </si>
  <si>
    <t>Kyle Warren</t>
  </si>
  <si>
    <t>Brian Peters</t>
  </si>
  <si>
    <t>Amy Peterson</t>
  </si>
  <si>
    <t>John Stewart</t>
  </si>
  <si>
    <t>Rebecca Wilson</t>
  </si>
  <si>
    <t>Michael Watkins</t>
  </si>
  <si>
    <t>Sheila Gardner</t>
  </si>
  <si>
    <t>Renee Hernandez</t>
  </si>
  <si>
    <t>James Diaz</t>
  </si>
  <si>
    <t>Robert Black</t>
  </si>
  <si>
    <t>Sandra Morton</t>
  </si>
  <si>
    <t>Tony Reeves</t>
  </si>
  <si>
    <t>Juan Clark</t>
  </si>
  <si>
    <t>Jennifer Williams</t>
  </si>
  <si>
    <t>Tamara Walsh</t>
  </si>
  <si>
    <t>Jason Neal</t>
  </si>
  <si>
    <t>Daniel Davis</t>
  </si>
  <si>
    <t>Nicole Taylor</t>
  </si>
  <si>
    <t>Matthew Beltran</t>
  </si>
  <si>
    <t>Ryan Graham</t>
  </si>
  <si>
    <t>Alexandra Boyd</t>
  </si>
  <si>
    <t>Richard Woodward</t>
  </si>
  <si>
    <t>Paul Cox</t>
  </si>
  <si>
    <t>Sharon Bright</t>
  </si>
  <si>
    <t>Kathleen Lewis</t>
  </si>
  <si>
    <t>Taylor Rodriguez</t>
  </si>
  <si>
    <t>Brian Johnson</t>
  </si>
  <si>
    <t>Brian Campbell</t>
  </si>
  <si>
    <t>Cynthia French PhD</t>
  </si>
  <si>
    <t>James Hernandez</t>
  </si>
  <si>
    <t>Carlos Taylor</t>
  </si>
  <si>
    <t>Amy Woods</t>
  </si>
  <si>
    <t>Jessica Wright</t>
  </si>
  <si>
    <t>Anne Thompson</t>
  </si>
  <si>
    <t>Jerry Harris</t>
  </si>
  <si>
    <t>Deborah Mendoza</t>
  </si>
  <si>
    <t>Maureen Morrison</t>
  </si>
  <si>
    <t>Jennifer Jordan</t>
  </si>
  <si>
    <t>Carlos Carlson</t>
  </si>
  <si>
    <t>Robert Franklin MD</t>
  </si>
  <si>
    <t>Destiny Torres</t>
  </si>
  <si>
    <t>Veronica Lewis</t>
  </si>
  <si>
    <t>Kerry Johnson</t>
  </si>
  <si>
    <t>Jessica Simon</t>
  </si>
  <si>
    <t>Robert Kelley</t>
  </si>
  <si>
    <t>Anthony Russell</t>
  </si>
  <si>
    <t>Jody Schneider</t>
  </si>
  <si>
    <t>Janet Fisher</t>
  </si>
  <si>
    <t>Amanda Morgan</t>
  </si>
  <si>
    <t>Matthew Craig</t>
  </si>
  <si>
    <t>Lisa Reese</t>
  </si>
  <si>
    <t>Mark Mccoy</t>
  </si>
  <si>
    <t>Nicole Johnson</t>
  </si>
  <si>
    <t>Bryan Moore</t>
  </si>
  <si>
    <t>John Jacobs</t>
  </si>
  <si>
    <t>Damon Boyd</t>
  </si>
  <si>
    <t>Benjamin Perez MD</t>
  </si>
  <si>
    <t>Judy Sanchez</t>
  </si>
  <si>
    <t>Yvette Moore</t>
  </si>
  <si>
    <t>Katherine Scott</t>
  </si>
  <si>
    <t>Kirsten Tran</t>
  </si>
  <si>
    <t>Jeanette Graves</t>
  </si>
  <si>
    <t>Rhonda Williams</t>
  </si>
  <si>
    <t>Kevin Wade</t>
  </si>
  <si>
    <t>Regina Rivera</t>
  </si>
  <si>
    <t>Kim Kirby</t>
  </si>
  <si>
    <t>Joseph Young</t>
  </si>
  <si>
    <t>Tonya Torres</t>
  </si>
  <si>
    <t>Jessica Carter</t>
  </si>
  <si>
    <t>Patrick Riggs</t>
  </si>
  <si>
    <t>Sarah Turner</t>
  </si>
  <si>
    <t>David Hahn</t>
  </si>
  <si>
    <t>Daniel Leon</t>
  </si>
  <si>
    <t>Danielle Mills</t>
  </si>
  <si>
    <t>Michael Mercer</t>
  </si>
  <si>
    <t>Rhonda Cain</t>
  </si>
  <si>
    <t>James Gonzalez</t>
  </si>
  <si>
    <t>Rachel Perry</t>
  </si>
  <si>
    <t>Jeffery Griffith</t>
  </si>
  <si>
    <t>Tim Stanley</t>
  </si>
  <si>
    <t>Alexis Miller</t>
  </si>
  <si>
    <t>Luis Hansen</t>
  </si>
  <si>
    <t>Scott Cook</t>
  </si>
  <si>
    <t>Edgar Potter</t>
  </si>
  <si>
    <t>Mr. Derrick Oliver</t>
  </si>
  <si>
    <t>Adam Love</t>
  </si>
  <si>
    <t>Eric Fox</t>
  </si>
  <si>
    <t>Robert Waller</t>
  </si>
  <si>
    <t>Amanda Valdez</t>
  </si>
  <si>
    <t>Allison Gregory</t>
  </si>
  <si>
    <t>Jordan Green</t>
  </si>
  <si>
    <t>Jeffrey Cole</t>
  </si>
  <si>
    <t>Ruben Mccoy PhD</t>
  </si>
  <si>
    <t>Kelly Fuller</t>
  </si>
  <si>
    <t>Morgan Hansen</t>
  </si>
  <si>
    <t>Donald Mclaughlin</t>
  </si>
  <si>
    <t>Tyler Fritz</t>
  </si>
  <si>
    <t>Stacy Bernard</t>
  </si>
  <si>
    <t>Sara Lopez</t>
  </si>
  <si>
    <t>Alexander Gomez</t>
  </si>
  <si>
    <t>Christopher Marquez</t>
  </si>
  <si>
    <t>Christopher Brady</t>
  </si>
  <si>
    <t>Tammy Camacho</t>
  </si>
  <si>
    <t>Larry Patel</t>
  </si>
  <si>
    <t>David Armstrong</t>
  </si>
  <si>
    <t>Nicole Burnett</t>
  </si>
  <si>
    <t>Troy Carr</t>
  </si>
  <si>
    <t>Gary Brooks</t>
  </si>
  <si>
    <t>Mason Herrera</t>
  </si>
  <si>
    <t>Anne Hernandez</t>
  </si>
  <si>
    <t>Daniel King</t>
  </si>
  <si>
    <t>Hector Romero</t>
  </si>
  <si>
    <t>Kelly Vance</t>
  </si>
  <si>
    <t>Matthew Stanley</t>
  </si>
  <si>
    <t>Laura Page</t>
  </si>
  <si>
    <t>Benjamin Garcia</t>
  </si>
  <si>
    <t>Mark Reyes</t>
  </si>
  <si>
    <t>Sean Rubio</t>
  </si>
  <si>
    <t>Donald Thomas</t>
  </si>
  <si>
    <t>Lacey Payne</t>
  </si>
  <si>
    <t>Meagan Boyle</t>
  </si>
  <si>
    <t>Jill Cummings</t>
  </si>
  <si>
    <t>Breanna Fernandez</t>
  </si>
  <si>
    <t>Tammy Peters</t>
  </si>
  <si>
    <t>Jose Neal</t>
  </si>
  <si>
    <t>Daniel Phillips</t>
  </si>
  <si>
    <t>Jeffrey Vazquez</t>
  </si>
  <si>
    <t>Christopher Garcia</t>
  </si>
  <si>
    <t>Shannon Adams</t>
  </si>
  <si>
    <t>Hector Moore</t>
  </si>
  <si>
    <t>Peter Ramirez</t>
  </si>
  <si>
    <t>Kathy Avila DDS</t>
  </si>
  <si>
    <t>Rachael Mueller</t>
  </si>
  <si>
    <t>Christopher Lopez</t>
  </si>
  <si>
    <t>Blake Hall</t>
  </si>
  <si>
    <t>Mark Johnson</t>
  </si>
  <si>
    <t>Michelle Snow</t>
  </si>
  <si>
    <t>Latoya Evans</t>
  </si>
  <si>
    <t>Louis Lang</t>
  </si>
  <si>
    <t>Maxwell Cox</t>
  </si>
  <si>
    <t>Amanda Garcia</t>
  </si>
  <si>
    <t>Shannon Collins</t>
  </si>
  <si>
    <t>Patricia Jones</t>
  </si>
  <si>
    <t>Jessica Gonzalez</t>
  </si>
  <si>
    <t>Roberto Rhodes</t>
  </si>
  <si>
    <t>John Martin</t>
  </si>
  <si>
    <t>Kelly Jones MD</t>
  </si>
  <si>
    <t>Erica Oconnor</t>
  </si>
  <si>
    <t>Randall Salazar</t>
  </si>
  <si>
    <t>Corey Burns</t>
  </si>
  <si>
    <t>Amber Wright</t>
  </si>
  <si>
    <t>Edward Barnett</t>
  </si>
  <si>
    <t>Leslie Douglas</t>
  </si>
  <si>
    <t>John Griffith DDS</t>
  </si>
  <si>
    <t>John Jones</t>
  </si>
  <si>
    <t>Paul Zavala</t>
  </si>
  <si>
    <t>Jeremy Thomas</t>
  </si>
  <si>
    <t>Stacy Brown</t>
  </si>
  <si>
    <t>Christine Taylor</t>
  </si>
  <si>
    <t>Donna Miller</t>
  </si>
  <si>
    <t>Shelia Silva</t>
  </si>
  <si>
    <t>Melissa Medina</t>
  </si>
  <si>
    <t>Justin Ramirez</t>
  </si>
  <si>
    <t>Martin Lester</t>
  </si>
  <si>
    <t>Jeffrey Miles</t>
  </si>
  <si>
    <t>David Townsend</t>
  </si>
  <si>
    <t>Amber Bennett</t>
  </si>
  <si>
    <t>Autumn Shepard</t>
  </si>
  <si>
    <t>Larry Jones</t>
  </si>
  <si>
    <t>Charles Gill</t>
  </si>
  <si>
    <t>Stephanie Robinson</t>
  </si>
  <si>
    <t>Susan Barrett</t>
  </si>
  <si>
    <t>Jerry Rivera</t>
  </si>
  <si>
    <t>Amy Hopkins</t>
  </si>
  <si>
    <t>Anthony Perez</t>
  </si>
  <si>
    <t>Patricia Baker</t>
  </si>
  <si>
    <t>Dean Fitzpatrick</t>
  </si>
  <si>
    <t>Angela Hardy</t>
  </si>
  <si>
    <t>Sarah Whitney</t>
  </si>
  <si>
    <t>Meghan Wiley</t>
  </si>
  <si>
    <t>Christine Robertson</t>
  </si>
  <si>
    <t>David Lopez</t>
  </si>
  <si>
    <t>Dustin Mcdowell</t>
  </si>
  <si>
    <t>Kendra Rodriguez</t>
  </si>
  <si>
    <t>Barbara Sanford</t>
  </si>
  <si>
    <t>Anthony Everett</t>
  </si>
  <si>
    <t>Dillon Hopkins</t>
  </si>
  <si>
    <t>Morgan Stewart</t>
  </si>
  <si>
    <t>Amy Johnson</t>
  </si>
  <si>
    <t>Ronald Rodriguez</t>
  </si>
  <si>
    <t>Terri Maddox</t>
  </si>
  <si>
    <t>David Brown</t>
  </si>
  <si>
    <t>Jessica Baker</t>
  </si>
  <si>
    <t>Leslie Daugherty</t>
  </si>
  <si>
    <t>Ashley Taylor</t>
  </si>
  <si>
    <t>Ivan Kramer</t>
  </si>
  <si>
    <t>Rebecca Ramirez</t>
  </si>
  <si>
    <t>Brenda Rogers</t>
  </si>
  <si>
    <t>Jeff Ferguson</t>
  </si>
  <si>
    <t>Christopher Montgomery</t>
  </si>
  <si>
    <t>Ann Huber</t>
  </si>
  <si>
    <t>Patricia Brown</t>
  </si>
  <si>
    <t>Joel Cunningham</t>
  </si>
  <si>
    <t>Kathy Mcintyre</t>
  </si>
  <si>
    <t>Stephanie Bell</t>
  </si>
  <si>
    <t>Emily Higgins</t>
  </si>
  <si>
    <t>Lindsey Mccullough</t>
  </si>
  <si>
    <t>Robin Coleman</t>
  </si>
  <si>
    <t>Monica Stewart</t>
  </si>
  <si>
    <t>David Rosales</t>
  </si>
  <si>
    <t>James Hughes</t>
  </si>
  <si>
    <t>Diane Weiss</t>
  </si>
  <si>
    <t>Daniel Lee</t>
  </si>
  <si>
    <t>Samuel Gray</t>
  </si>
  <si>
    <t>Ryan Hartman</t>
  </si>
  <si>
    <t>Amber Hernandez</t>
  </si>
  <si>
    <t>Jason Evans</t>
  </si>
  <si>
    <t>Tracy Patterson</t>
  </si>
  <si>
    <t>Jesse Taylor</t>
  </si>
  <si>
    <t>Jason Hendrix</t>
  </si>
  <si>
    <t>Bryan Galvan</t>
  </si>
  <si>
    <t>Melissa Nguyen</t>
  </si>
  <si>
    <t>Micheal Roberts</t>
  </si>
  <si>
    <t>Anna Kim</t>
  </si>
  <si>
    <t>Krista Fowler</t>
  </si>
  <si>
    <t>Jesse Jones</t>
  </si>
  <si>
    <t>Daniel Holland</t>
  </si>
  <si>
    <t>Linda Kelly</t>
  </si>
  <si>
    <t>Michael Jefferson</t>
  </si>
  <si>
    <t>Luis Cooper</t>
  </si>
  <si>
    <t>Nicholas Hamilton</t>
  </si>
  <si>
    <t>Melissa Keller</t>
  </si>
  <si>
    <t>Joshua Newman</t>
  </si>
  <si>
    <t>Alexander Owens</t>
  </si>
  <si>
    <t>Tiffany Fox</t>
  </si>
  <si>
    <t>Tammie Garcia</t>
  </si>
  <si>
    <t>John Bradley</t>
  </si>
  <si>
    <t>James Kane</t>
  </si>
  <si>
    <t>Laura Hebert</t>
  </si>
  <si>
    <t>Julia Thompson</t>
  </si>
  <si>
    <t>Shirley Price</t>
  </si>
  <si>
    <t>Nicole Li</t>
  </si>
  <si>
    <t>Leonard Delgado</t>
  </si>
  <si>
    <t>Christopher Powers</t>
  </si>
  <si>
    <t>Amanda Washington</t>
  </si>
  <si>
    <t>Jeff Hines</t>
  </si>
  <si>
    <t>Amanda Spears</t>
  </si>
  <si>
    <t>Janet Young</t>
  </si>
  <si>
    <t>Kimberly Fry</t>
  </si>
  <si>
    <t>Peggy Humphrey</t>
  </si>
  <si>
    <t>Rachel Ferguson</t>
  </si>
  <si>
    <t>Jessica Dorsey</t>
  </si>
  <si>
    <t>Yesenia Scott</t>
  </si>
  <si>
    <t>Luis Wood</t>
  </si>
  <si>
    <t>Raymond Lowe</t>
  </si>
  <si>
    <t>Rhonda Burns</t>
  </si>
  <si>
    <t>Jay Clarke</t>
  </si>
  <si>
    <t>Ryan Ross</t>
  </si>
  <si>
    <t>Olivia Powers</t>
  </si>
  <si>
    <t>Timothy Richardson</t>
  </si>
  <si>
    <t>Adam Valencia</t>
  </si>
  <si>
    <t>Kevin Rollins</t>
  </si>
  <si>
    <t>Lori Dennis</t>
  </si>
  <si>
    <t>Jennifer Wilson</t>
  </si>
  <si>
    <t>Edward Lewis</t>
  </si>
  <si>
    <t>Christine Young</t>
  </si>
  <si>
    <t>Tricia Walsh</t>
  </si>
  <si>
    <t>Robert Moore</t>
  </si>
  <si>
    <t>Kathleen Walton</t>
  </si>
  <si>
    <t>Mr. Aaron Bridges</t>
  </si>
  <si>
    <t>Christina Shah</t>
  </si>
  <si>
    <t>Lori Huff DVM</t>
  </si>
  <si>
    <t>Cody Morris</t>
  </si>
  <si>
    <t>Elizabeth Hayes</t>
  </si>
  <si>
    <t>Cassandra Gibson</t>
  </si>
  <si>
    <t>Jason Woodward</t>
  </si>
  <si>
    <t>Antonio Orozco</t>
  </si>
  <si>
    <t>Grace Williams</t>
  </si>
  <si>
    <t>Martin Gonzales Jr.</t>
  </si>
  <si>
    <t>Paul Nichols</t>
  </si>
  <si>
    <t>Elizabeth Graham</t>
  </si>
  <si>
    <t>Matthew Gibson</t>
  </si>
  <si>
    <t>Michael Beltran</t>
  </si>
  <si>
    <t>Andrew Weaver</t>
  </si>
  <si>
    <t>Heather Lam</t>
  </si>
  <si>
    <t>Julie Gordon</t>
  </si>
  <si>
    <t>Michael Brown</t>
  </si>
  <si>
    <t>Robert Lee</t>
  </si>
  <si>
    <t>Claudia Wilson</t>
  </si>
  <si>
    <t>Joshua Baker</t>
  </si>
  <si>
    <t>Jesse Daniel</t>
  </si>
  <si>
    <t>Kevin Harper</t>
  </si>
  <si>
    <t>Lisa Russell</t>
  </si>
  <si>
    <t>Mr. Joseph Craig</t>
  </si>
  <si>
    <t>David Spence</t>
  </si>
  <si>
    <t>Nancy Jarvis</t>
  </si>
  <si>
    <t>Debra Reed DVM</t>
  </si>
  <si>
    <t>Brittany Kramer</t>
  </si>
  <si>
    <t>Daniel Austin</t>
  </si>
  <si>
    <t>James Martin</t>
  </si>
  <si>
    <t>Lisa Meadows</t>
  </si>
  <si>
    <t>William Parker</t>
  </si>
  <si>
    <t>Gregory Meza</t>
  </si>
  <si>
    <t>Johnathan Hill</t>
  </si>
  <si>
    <t>Jacqueline Middleton</t>
  </si>
  <si>
    <t>Mark Archer</t>
  </si>
  <si>
    <t>Joseph Ayala</t>
  </si>
  <si>
    <t>John Bond</t>
  </si>
  <si>
    <t>Kelsey Yates</t>
  </si>
  <si>
    <t>Brandon Williams</t>
  </si>
  <si>
    <t>Colleen Wagner</t>
  </si>
  <si>
    <t>James Bailey</t>
  </si>
  <si>
    <t>Ashley Figueroa</t>
  </si>
  <si>
    <t>Laurie Harrison</t>
  </si>
  <si>
    <t>Kimberly Jenkins</t>
  </si>
  <si>
    <t>Jeffery Tran</t>
  </si>
  <si>
    <t>William Dalton</t>
  </si>
  <si>
    <t>Joseph Wong</t>
  </si>
  <si>
    <t>Christopher Schneider DDS</t>
  </si>
  <si>
    <t>Kelly Harrison</t>
  </si>
  <si>
    <t>Annette Mcclure</t>
  </si>
  <si>
    <t>Peter Stevens</t>
  </si>
  <si>
    <t>Amber Moses</t>
  </si>
  <si>
    <t>Ronald Ferrell</t>
  </si>
  <si>
    <t>Mallory Hernandez</t>
  </si>
  <si>
    <t>Megan Hickman</t>
  </si>
  <si>
    <t>Candice Johnson</t>
  </si>
  <si>
    <t>Heather Rogers</t>
  </si>
  <si>
    <t>Thomas Huff</t>
  </si>
  <si>
    <t>Karla Joyce</t>
  </si>
  <si>
    <t>Stacy Ponce</t>
  </si>
  <si>
    <t>Leslie Mccarty</t>
  </si>
  <si>
    <t>Joshua Wilson</t>
  </si>
  <si>
    <t>Taylor Castro</t>
  </si>
  <si>
    <t>Steven Garcia</t>
  </si>
  <si>
    <t>Amanda Frank</t>
  </si>
  <si>
    <t>Rachel Bates</t>
  </si>
  <si>
    <t>Rodney Walker</t>
  </si>
  <si>
    <t>Lori Kirby</t>
  </si>
  <si>
    <t>Alexis Leblanc</t>
  </si>
  <si>
    <t>Jill Bryant</t>
  </si>
  <si>
    <t>Rachael Stewart</t>
  </si>
  <si>
    <t>Connor Castillo</t>
  </si>
  <si>
    <t>Amanda Abbott</t>
  </si>
  <si>
    <t>Christopher Lewis</t>
  </si>
  <si>
    <t>Melissa Abbott</t>
  </si>
  <si>
    <t>Tanner Martin</t>
  </si>
  <si>
    <t>Jason Rogers</t>
  </si>
  <si>
    <t>Megan Brown</t>
  </si>
  <si>
    <t>Joseph Garcia</t>
  </si>
  <si>
    <t>Michelle Montgomery</t>
  </si>
  <si>
    <t>Timothy King</t>
  </si>
  <si>
    <t>Joseph Madden</t>
  </si>
  <si>
    <t>Matthew Roberson</t>
  </si>
  <si>
    <t>Courtney Ramirez</t>
  </si>
  <si>
    <t>Nicholas Simpson</t>
  </si>
  <si>
    <t>Thomas Gonzalez</t>
  </si>
  <si>
    <t>Marc Long</t>
  </si>
  <si>
    <t>Kevin Lynch</t>
  </si>
  <si>
    <t>Brett Williams</t>
  </si>
  <si>
    <t>Daniel Lozano</t>
  </si>
  <si>
    <t>Corey Ray</t>
  </si>
  <si>
    <t>Max Clark</t>
  </si>
  <si>
    <t>Angela Gomez</t>
  </si>
  <si>
    <t>Lucas Smith</t>
  </si>
  <si>
    <t>Brian Guzman</t>
  </si>
  <si>
    <t>Michael West</t>
  </si>
  <si>
    <t>David Frederick</t>
  </si>
  <si>
    <t>Nicole Stewart</t>
  </si>
  <si>
    <t>Destiny Johnson</t>
  </si>
  <si>
    <t>Michael Sanchez</t>
  </si>
  <si>
    <t>Emily Weber MD</t>
  </si>
  <si>
    <t>Robert Harper</t>
  </si>
  <si>
    <t>James Fuller</t>
  </si>
  <si>
    <t>Jessica Ellis</t>
  </si>
  <si>
    <t>Leah Wise</t>
  </si>
  <si>
    <t>Melissa Roman</t>
  </si>
  <si>
    <t>Cathy Bush</t>
  </si>
  <si>
    <t>Jessica Torres</t>
  </si>
  <si>
    <t>Todd Jennings</t>
  </si>
  <si>
    <t>Margaret Collins</t>
  </si>
  <si>
    <t>Sharon Cabrera</t>
  </si>
  <si>
    <t>Kathryn Weiss</t>
  </si>
  <si>
    <t>Angela Malone</t>
  </si>
  <si>
    <t>Kathy Walker</t>
  </si>
  <si>
    <t>Jonathan Petersen</t>
  </si>
  <si>
    <t>Sean Coleman Jr.</t>
  </si>
  <si>
    <t>Robert Lynch</t>
  </si>
  <si>
    <t>Michelle Horton</t>
  </si>
  <si>
    <t>Michelle Stephens</t>
  </si>
  <si>
    <t>Tammie House</t>
  </si>
  <si>
    <t>Jonathan Fowler</t>
  </si>
  <si>
    <t>Jason Jacobs</t>
  </si>
  <si>
    <t>Amanda Morris</t>
  </si>
  <si>
    <t>Christopher Nguyen</t>
  </si>
  <si>
    <t>Katherine Jones PhD</t>
  </si>
  <si>
    <t>Dr. Lisa Powell</t>
  </si>
  <si>
    <t>Laura White</t>
  </si>
  <si>
    <t>Karen Hale</t>
  </si>
  <si>
    <t>Dylan Torres</t>
  </si>
  <si>
    <t>Michael Bell</t>
  </si>
  <si>
    <t>Alexis Johnson</t>
  </si>
  <si>
    <t>Thomas Williams</t>
  </si>
  <si>
    <t>Zachary Collins</t>
  </si>
  <si>
    <t>Arthur Miller</t>
  </si>
  <si>
    <t>Teresa Cook</t>
  </si>
  <si>
    <t>Lisa Johnson</t>
  </si>
  <si>
    <t>Vanessa Quinn</t>
  </si>
  <si>
    <t>Jennifer Wyatt</t>
  </si>
  <si>
    <t>Henry Poole</t>
  </si>
  <si>
    <t>Connor Brown</t>
  </si>
  <si>
    <t>Stephen Townsend</t>
  </si>
  <si>
    <t>Sarah Hernandez</t>
  </si>
  <si>
    <t>Dr. Sabrina Scott</t>
  </si>
  <si>
    <t>Logan Brady</t>
  </si>
  <si>
    <t>Brittany Walker</t>
  </si>
  <si>
    <t>Robin Phillips</t>
  </si>
  <si>
    <t>Michael Miller</t>
  </si>
  <si>
    <t>Derrick Johnson</t>
  </si>
  <si>
    <t>Edward Kline</t>
  </si>
  <si>
    <t>Cynthia Parker</t>
  </si>
  <si>
    <t>Virginia Hill</t>
  </si>
  <si>
    <t>Brian Jones</t>
  </si>
  <si>
    <t>Matthew Cohen</t>
  </si>
  <si>
    <t>Samantha Hill</t>
  </si>
  <si>
    <t>Tony Warren</t>
  </si>
  <si>
    <t>Michaela Livingston</t>
  </si>
  <si>
    <t>Reginald Wallace</t>
  </si>
  <si>
    <t>Omar Mendez</t>
  </si>
  <si>
    <t>Kevin Garcia</t>
  </si>
  <si>
    <t>Amanda Jones</t>
  </si>
  <si>
    <t>Rachel Peck</t>
  </si>
  <si>
    <t>Todd Shaw</t>
  </si>
  <si>
    <t>Edward Simpson</t>
  </si>
  <si>
    <t>Amy Daniels</t>
  </si>
  <si>
    <t>Sharon Watson</t>
  </si>
  <si>
    <t>Matthew Perez</t>
  </si>
  <si>
    <t>Joanna Allen</t>
  </si>
  <si>
    <t>Kevin Gregory</t>
  </si>
  <si>
    <t>James Church</t>
  </si>
  <si>
    <t>Kevin Bryant</t>
  </si>
  <si>
    <t>David Brooks</t>
  </si>
  <si>
    <t>Jordan Barajas</t>
  </si>
  <si>
    <t>Debbie Anderson</t>
  </si>
  <si>
    <t>Amanda Gonzalez</t>
  </si>
  <si>
    <t>David Ellis</t>
  </si>
  <si>
    <t>Katelyn Morris</t>
  </si>
  <si>
    <t>Jonathan Smith</t>
  </si>
  <si>
    <t>Joshua Glenn</t>
  </si>
  <si>
    <t>Gary Collins</t>
  </si>
  <si>
    <t>Kayla Nolan</t>
  </si>
  <si>
    <t>Dawn Hughes</t>
  </si>
  <si>
    <t>Anthony Noble</t>
  </si>
  <si>
    <t>Samantha Perez</t>
  </si>
  <si>
    <t>Kimberly Anderson</t>
  </si>
  <si>
    <t>Teresa Dorsey</t>
  </si>
  <si>
    <t>Kevin Case</t>
  </si>
  <si>
    <t>Kathleen Mercado DVM</t>
  </si>
  <si>
    <t>Meghan Pineda</t>
  </si>
  <si>
    <t>Barbara Clark</t>
  </si>
  <si>
    <t>Christopher Black</t>
  </si>
  <si>
    <t>Edward Cooper</t>
  </si>
  <si>
    <t>John Beasley</t>
  </si>
  <si>
    <t>Pamela Price</t>
  </si>
  <si>
    <t>Hannah Parker DDS</t>
  </si>
  <si>
    <t>Jamie Ortiz</t>
  </si>
  <si>
    <t>Luis Scott</t>
  </si>
  <si>
    <t>Amber Olson</t>
  </si>
  <si>
    <t>Jennifer Harper</t>
  </si>
  <si>
    <t>Adrian King</t>
  </si>
  <si>
    <t>Michelle Boone</t>
  </si>
  <si>
    <t>Jason Rivera</t>
  </si>
  <si>
    <t>Thomas Logan</t>
  </si>
  <si>
    <t>Lance Colon</t>
  </si>
  <si>
    <t>Rodney Nichols</t>
  </si>
  <si>
    <t>Jodi Richard</t>
  </si>
  <si>
    <t>Eric Nichols</t>
  </si>
  <si>
    <t>Glenda Shelton</t>
  </si>
  <si>
    <t>Gabriela Jones</t>
  </si>
  <si>
    <t>Adrian Thomas</t>
  </si>
  <si>
    <t>Destiny Martinez</t>
  </si>
  <si>
    <t>Candice Peterson</t>
  </si>
  <si>
    <t>Shari Campos</t>
  </si>
  <si>
    <t>Veronica Robertson</t>
  </si>
  <si>
    <t>John Watson</t>
  </si>
  <si>
    <t>Jon Underwood</t>
  </si>
  <si>
    <t>Michele Ayers</t>
  </si>
  <si>
    <t>Nicholas Moody</t>
  </si>
  <si>
    <t>Chris Davenport</t>
  </si>
  <si>
    <t>Christopher Stevens MD</t>
  </si>
  <si>
    <t>Mr. Cody Burke</t>
  </si>
  <si>
    <t>Ricardo Collins</t>
  </si>
  <si>
    <t>Krystal Morris</t>
  </si>
  <si>
    <t>Jared Jones</t>
  </si>
  <si>
    <t>Tamara Bowman</t>
  </si>
  <si>
    <t>Rachel Davis</t>
  </si>
  <si>
    <t>Melissa Hernandez</t>
  </si>
  <si>
    <t>Rebekah Allen</t>
  </si>
  <si>
    <t>Brian Parker</t>
  </si>
  <si>
    <t>Roy Woods</t>
  </si>
  <si>
    <t>Cynthia Lyons</t>
  </si>
  <si>
    <t>Jennifer Atkins</t>
  </si>
  <si>
    <t>Blake Williams</t>
  </si>
  <si>
    <t>Sandra Reese</t>
  </si>
  <si>
    <t>Elizabeth Ayala</t>
  </si>
  <si>
    <t>Lindsay Lindsey</t>
  </si>
  <si>
    <t>Mary Lloyd</t>
  </si>
  <si>
    <t>Cindy Clark</t>
  </si>
  <si>
    <t>Sierra Montoya</t>
  </si>
  <si>
    <t>Brittney Baker</t>
  </si>
  <si>
    <t>Misty Ramsey</t>
  </si>
  <si>
    <t>Meghan Carter</t>
  </si>
  <si>
    <t>Erin Shah</t>
  </si>
  <si>
    <t>Chloe Foley</t>
  </si>
  <si>
    <t>Sonya Lucas</t>
  </si>
  <si>
    <t>Benjamin Anderson</t>
  </si>
  <si>
    <t>Karen Richards</t>
  </si>
  <si>
    <t>Mike Ryan</t>
  </si>
  <si>
    <t>Savannah Miller</t>
  </si>
  <si>
    <t>Cynthia Booker</t>
  </si>
  <si>
    <t>Jason Beltran</t>
  </si>
  <si>
    <t>Amanda Stafford</t>
  </si>
  <si>
    <t>James Thomas</t>
  </si>
  <si>
    <t>Maria Strong DDS</t>
  </si>
  <si>
    <t>Shelley Rosario</t>
  </si>
  <si>
    <t>Tiffany Estrada</t>
  </si>
  <si>
    <t>Tammy Bender</t>
  </si>
  <si>
    <t>April Richards</t>
  </si>
  <si>
    <t>Mariah Lee</t>
  </si>
  <si>
    <t>George Rose</t>
  </si>
  <si>
    <t>Jacob Davis</t>
  </si>
  <si>
    <t>Jasmine Dixon</t>
  </si>
  <si>
    <t>Zachary Carter</t>
  </si>
  <si>
    <t>Rebecca Jackson</t>
  </si>
  <si>
    <t>Harold Jackson</t>
  </si>
  <si>
    <t>Nicole Santos</t>
  </si>
  <si>
    <t>Anna Perry</t>
  </si>
  <si>
    <t>Dr. Jesse Ryan MD</t>
  </si>
  <si>
    <t>Aaron Vance</t>
  </si>
  <si>
    <t>Alicia Hernandez</t>
  </si>
  <si>
    <t>Laura Miller</t>
  </si>
  <si>
    <t>Regina Green</t>
  </si>
  <si>
    <t>Oscar Long</t>
  </si>
  <si>
    <t>Dustin Tran</t>
  </si>
  <si>
    <t>Jennifer Stewart</t>
  </si>
  <si>
    <t>Vanessa Camacho</t>
  </si>
  <si>
    <t>Carl Guerrero II</t>
  </si>
  <si>
    <t>Mark Walker</t>
  </si>
  <si>
    <t>Kathy Hamilton</t>
  </si>
  <si>
    <t>Julia Le</t>
  </si>
  <si>
    <t>Natasha Mcclain</t>
  </si>
  <si>
    <t>Michael Smith</t>
  </si>
  <si>
    <t>Patrick Parker</t>
  </si>
  <si>
    <t>Justin Clay</t>
  </si>
  <si>
    <t>Christy Carter</t>
  </si>
  <si>
    <t>Gary Williams</t>
  </si>
  <si>
    <t>Kiara Rodriguez</t>
  </si>
  <si>
    <t>Charles Valencia</t>
  </si>
  <si>
    <t>Elizabeth Alexander</t>
  </si>
  <si>
    <t>Nicholas Hicks</t>
  </si>
  <si>
    <t>David Smith</t>
  </si>
  <si>
    <t>Seth Gilmore</t>
  </si>
  <si>
    <t>Tina Pruitt</t>
  </si>
  <si>
    <t>Juan Wells</t>
  </si>
  <si>
    <t>Jerry Barrera</t>
  </si>
  <si>
    <t>Debra Gregory</t>
  </si>
  <si>
    <t>Stephanie Turner</t>
  </si>
  <si>
    <t>Kurt Barnes</t>
  </si>
  <si>
    <t>Curtis Harmon</t>
  </si>
  <si>
    <t>Marisa Hart</t>
  </si>
  <si>
    <t>Shannon Smith</t>
  </si>
  <si>
    <t>Alicia Russell</t>
  </si>
  <si>
    <t>Daniel Graham</t>
  </si>
  <si>
    <t>Nathaniel Henry</t>
  </si>
  <si>
    <t>Denise Ponce</t>
  </si>
  <si>
    <t>Janet Moore</t>
  </si>
  <si>
    <t>Benjamin Williams</t>
  </si>
  <si>
    <t>Helen Mcdonald</t>
  </si>
  <si>
    <t>Robert Morales</t>
  </si>
  <si>
    <t>Michael Reyes</t>
  </si>
  <si>
    <t>Judith Carroll</t>
  </si>
  <si>
    <t>David Harding</t>
  </si>
  <si>
    <t>Makayla Mitchell</t>
  </si>
  <si>
    <t>Kristen Perkins</t>
  </si>
  <si>
    <t>Deanna Pena</t>
  </si>
  <si>
    <t>Eric Torres</t>
  </si>
  <si>
    <t>Aaron Harris</t>
  </si>
  <si>
    <t>Rebecca Smith</t>
  </si>
  <si>
    <t>Kaylee Davis</t>
  </si>
  <si>
    <t>Heidi Reyes</t>
  </si>
  <si>
    <t>Lee Bass</t>
  </si>
  <si>
    <t>Emily Merritt</t>
  </si>
  <si>
    <t>Marcus Graves</t>
  </si>
  <si>
    <t>Jennifer Perry</t>
  </si>
  <si>
    <t>Gina Schmitt</t>
  </si>
  <si>
    <t>Charles Morgan</t>
  </si>
  <si>
    <t>Zachary Beasley</t>
  </si>
  <si>
    <t>Denise Campbell</t>
  </si>
  <si>
    <t>Kevin Walker</t>
  </si>
  <si>
    <t>Steven Adams</t>
  </si>
  <si>
    <t>Beverly Mitchell</t>
  </si>
  <si>
    <t>Donald Smith</t>
  </si>
  <si>
    <t>Todd Garrett</t>
  </si>
  <si>
    <t>Joanne Brown</t>
  </si>
  <si>
    <t>John Perez</t>
  </si>
  <si>
    <t>Dennis Mcdonald</t>
  </si>
  <si>
    <t>Paul Shepard</t>
  </si>
  <si>
    <t>Ann Wilson</t>
  </si>
  <si>
    <t>Brady Daniels</t>
  </si>
  <si>
    <t>Donna Boyd</t>
  </si>
  <si>
    <t>Carol Noble</t>
  </si>
  <si>
    <t>Spencer Brooks</t>
  </si>
  <si>
    <t>Sierra Rivas</t>
  </si>
  <si>
    <t>David Garcia</t>
  </si>
  <si>
    <t>Jennifer Marshall</t>
  </si>
  <si>
    <t>Benjamin Skinner</t>
  </si>
  <si>
    <t>Carmen Lopez</t>
  </si>
  <si>
    <t>Derek Taylor</t>
  </si>
  <si>
    <t>Tyler Wallace</t>
  </si>
  <si>
    <t>Krystal Miles</t>
  </si>
  <si>
    <t>Erin Sandoval</t>
  </si>
  <si>
    <t>Edward Johnson</t>
  </si>
  <si>
    <t>Scott Barry</t>
  </si>
  <si>
    <t>Sarah Kennedy</t>
  </si>
  <si>
    <t>John Higgins</t>
  </si>
  <si>
    <t>Carl Rollins</t>
  </si>
  <si>
    <t>Matthew Gay</t>
  </si>
  <si>
    <t>Jennifer Fernandez</t>
  </si>
  <si>
    <t>Jerry Bradley MD</t>
  </si>
  <si>
    <t>Victor Mckee</t>
  </si>
  <si>
    <t>Jessica Zamora</t>
  </si>
  <si>
    <t>Marvin Schaefer</t>
  </si>
  <si>
    <t>Ralph Peck</t>
  </si>
  <si>
    <t>Justin Rivera</t>
  </si>
  <si>
    <t>Gabriela Sanchez</t>
  </si>
  <si>
    <t>Brent Moore</t>
  </si>
  <si>
    <t>Michael Rivera</t>
  </si>
  <si>
    <t>Michael Evans</t>
  </si>
  <si>
    <t>Tabitha Richards</t>
  </si>
  <si>
    <t>Tammy Long</t>
  </si>
  <si>
    <t>Alicia Chen</t>
  </si>
  <si>
    <t>Laura Phillips</t>
  </si>
  <si>
    <t>Janet Phillips</t>
  </si>
  <si>
    <t>Darin Wells</t>
  </si>
  <si>
    <t>Albert Johnson</t>
  </si>
  <si>
    <t>Edwin Williams</t>
  </si>
  <si>
    <t>Annette Parker</t>
  </si>
  <si>
    <t>Nancy Patterson</t>
  </si>
  <si>
    <t>Debbie Henderson</t>
  </si>
  <si>
    <t>Emily Lara</t>
  </si>
  <si>
    <t>Michael White</t>
  </si>
  <si>
    <t>Cesar Elliott</t>
  </si>
  <si>
    <t>Tommy Livingston</t>
  </si>
  <si>
    <t>Evan Smith</t>
  </si>
  <si>
    <t>Laura Stewart DVM</t>
  </si>
  <si>
    <t>Matthew Simmons</t>
  </si>
  <si>
    <t>David Thornton</t>
  </si>
  <si>
    <t>Erik White</t>
  </si>
  <si>
    <t>Anthony Gonzalez</t>
  </si>
  <si>
    <t>Michael Wilkerson</t>
  </si>
  <si>
    <t>Eric Gordon DDS</t>
  </si>
  <si>
    <t>Caitlin Mejia</t>
  </si>
  <si>
    <t>Kathryn Benson</t>
  </si>
  <si>
    <t>Carol Cruz</t>
  </si>
  <si>
    <t>Amy Duran</t>
  </si>
  <si>
    <t>Laura Vasquez</t>
  </si>
  <si>
    <t>Leonard Raymond</t>
  </si>
  <si>
    <t>Sarah Cohen</t>
  </si>
  <si>
    <t>Roberto Jackson</t>
  </si>
  <si>
    <t>Caitlin Jenkins</t>
  </si>
  <si>
    <t>Heather Jensen</t>
  </si>
  <si>
    <t>Donna Sullivan</t>
  </si>
  <si>
    <t>Kathryn Pace</t>
  </si>
  <si>
    <t>Angelica Cohen</t>
  </si>
  <si>
    <t>Kelsey Nguyen</t>
  </si>
  <si>
    <t>Susan Nguyen</t>
  </si>
  <si>
    <t>Dr. Philip Campbell</t>
  </si>
  <si>
    <t>Sheri Jones</t>
  </si>
  <si>
    <t>Meredith Wilcox</t>
  </si>
  <si>
    <t>Natasha Wade</t>
  </si>
  <si>
    <t>Kenneth Johnson</t>
  </si>
  <si>
    <t>Bradley Franklin</t>
  </si>
  <si>
    <t>Noah Estrada</t>
  </si>
  <si>
    <t>Carlos Ayala</t>
  </si>
  <si>
    <t>Susan Bell</t>
  </si>
  <si>
    <t>Troy Kennedy</t>
  </si>
  <si>
    <t>Ann Drake</t>
  </si>
  <si>
    <t>Trevor Ford</t>
  </si>
  <si>
    <t>Larry Wright</t>
  </si>
  <si>
    <t>John Gordon</t>
  </si>
  <si>
    <t>Jody Martinez</t>
  </si>
  <si>
    <t>Jasmin Castro</t>
  </si>
  <si>
    <t>David Riley</t>
  </si>
  <si>
    <t>Carlos Warren</t>
  </si>
  <si>
    <t>Michael Stafford</t>
  </si>
  <si>
    <t>Jacob Jones</t>
  </si>
  <si>
    <t>Michelle Thomas</t>
  </si>
  <si>
    <t>Louis Evans</t>
  </si>
  <si>
    <t>Russell Hill</t>
  </si>
  <si>
    <t>Jennifer Allen</t>
  </si>
  <si>
    <t>Michele Gutierrez</t>
  </si>
  <si>
    <t>Breanna Proctor</t>
  </si>
  <si>
    <t>Samantha Harris</t>
  </si>
  <si>
    <t>Emily Peterson</t>
  </si>
  <si>
    <t>Shelly Fleming</t>
  </si>
  <si>
    <t>Roger Taylor</t>
  </si>
  <si>
    <t>Michele Hoffman</t>
  </si>
  <si>
    <t>Joe Henderson</t>
  </si>
  <si>
    <t>Pamela Colon</t>
  </si>
  <si>
    <t>Mr. Robert Klein</t>
  </si>
  <si>
    <t>Christina Hudson</t>
  </si>
  <si>
    <t>Aaron Powell</t>
  </si>
  <si>
    <t>Debbie Williams</t>
  </si>
  <si>
    <t>Karen Brown</t>
  </si>
  <si>
    <t>Michael Galloway</t>
  </si>
  <si>
    <t>Tonya Bryant</t>
  </si>
  <si>
    <t>Angela Chapman</t>
  </si>
  <si>
    <t>Stephanie Miller</t>
  </si>
  <si>
    <t>Devon Wilson</t>
  </si>
  <si>
    <t>Robert Peters</t>
  </si>
  <si>
    <t>Crystal Petersen</t>
  </si>
  <si>
    <t>Dr. Jeffrey Smith</t>
  </si>
  <si>
    <t>Lee Jackson</t>
  </si>
  <si>
    <t>Mr. James Johnson</t>
  </si>
  <si>
    <t>Robert Simpson</t>
  </si>
  <si>
    <t>Daniel Morris</t>
  </si>
  <si>
    <t>Lawrence Mason</t>
  </si>
  <si>
    <t>Karen Stephens</t>
  </si>
  <si>
    <t>Samantha Nguyen</t>
  </si>
  <si>
    <t>Steven Wise</t>
  </si>
  <si>
    <t>Anthony Boyer</t>
  </si>
  <si>
    <t>Aaron Knight</t>
  </si>
  <si>
    <t>Victoria Sanchez PhD</t>
  </si>
  <si>
    <t>Robert Gilbert</t>
  </si>
  <si>
    <t>Melissa Guerra</t>
  </si>
  <si>
    <t>Devin Lopez</t>
  </si>
  <si>
    <t>Daniel Miller</t>
  </si>
  <si>
    <t>Gregory Smith</t>
  </si>
  <si>
    <t>Michael Williams</t>
  </si>
  <si>
    <t>Scott Herman</t>
  </si>
  <si>
    <t>David Howard</t>
  </si>
  <si>
    <t>Lori Brandt</t>
  </si>
  <si>
    <t>James Bennett</t>
  </si>
  <si>
    <t>Cheryl Blankenship</t>
  </si>
  <si>
    <t>Katherine Ball</t>
  </si>
  <si>
    <t>Andrew Grimes</t>
  </si>
  <si>
    <t>Shane Hanson</t>
  </si>
  <si>
    <t>Sonya Torres</t>
  </si>
  <si>
    <t>Ryan Solomon</t>
  </si>
  <si>
    <t>Tamara Pierce</t>
  </si>
  <si>
    <t>Ryan Ware</t>
  </si>
  <si>
    <t>Hannah Elliott</t>
  </si>
  <si>
    <t>Samantha Mann</t>
  </si>
  <si>
    <t>Timothy Walker</t>
  </si>
  <si>
    <t>Katie King</t>
  </si>
  <si>
    <t>Emily Meyer</t>
  </si>
  <si>
    <t>Dennis Sanchez</t>
  </si>
  <si>
    <t>Jenna Vincent</t>
  </si>
  <si>
    <t>Frank Beck</t>
  </si>
  <si>
    <t>Robert Holland</t>
  </si>
  <si>
    <t>Tracy Kirk</t>
  </si>
  <si>
    <t>Joe Cline</t>
  </si>
  <si>
    <t>Kimberly Gardner</t>
  </si>
  <si>
    <t>Daniel Wilson</t>
  </si>
  <si>
    <t>Alan Romero</t>
  </si>
  <si>
    <t>Ian Garcia</t>
  </si>
  <si>
    <t>Matthew Baker</t>
  </si>
  <si>
    <t>Roger Ryan</t>
  </si>
  <si>
    <t>Debra Flores</t>
  </si>
  <si>
    <t>Jordan Jacobson</t>
  </si>
  <si>
    <t>Kenneth Allen</t>
  </si>
  <si>
    <t>Tammy Washington</t>
  </si>
  <si>
    <t>Janice Robinson</t>
  </si>
  <si>
    <t>Matthew Lang</t>
  </si>
  <si>
    <t>Andrea Pope</t>
  </si>
  <si>
    <t>Brian Lewis</t>
  </si>
  <si>
    <t>Corey Gonzalez</t>
  </si>
  <si>
    <t>Shannon Fox</t>
  </si>
  <si>
    <t>Rachel Branch</t>
  </si>
  <si>
    <t>Tom Gonzalez</t>
  </si>
  <si>
    <t>Stephanie Park</t>
  </si>
  <si>
    <t>Karen Jones</t>
  </si>
  <si>
    <t>Philip Matthews</t>
  </si>
  <si>
    <t>Christopher Clark</t>
  </si>
  <si>
    <t>Melissa Blackburn</t>
  </si>
  <si>
    <t>Michelle Chen</t>
  </si>
  <si>
    <t>Miss Rachael Morales MD</t>
  </si>
  <si>
    <t>Ricky Romero</t>
  </si>
  <si>
    <t>Daniel Cox DDS</t>
  </si>
  <si>
    <t>Christopher Benjamin</t>
  </si>
  <si>
    <t>Shannon Burns</t>
  </si>
  <si>
    <t>Mrs. Mary Johnson</t>
  </si>
  <si>
    <t>Justin Webb</t>
  </si>
  <si>
    <t>Timothy Ware</t>
  </si>
  <si>
    <t>Penny Harris</t>
  </si>
  <si>
    <t>Jacqueline Oneal</t>
  </si>
  <si>
    <t>Kyle Wilcox</t>
  </si>
  <si>
    <t>Bryan Kelly</t>
  </si>
  <si>
    <t>Gregory Davila</t>
  </si>
  <si>
    <t>Lauren Larsen</t>
  </si>
  <si>
    <t>Tara King</t>
  </si>
  <si>
    <t>Kristy Rodriguez</t>
  </si>
  <si>
    <t>Ernest Walker</t>
  </si>
  <si>
    <t>Carol Garrett</t>
  </si>
  <si>
    <t>Kimberly Lopez</t>
  </si>
  <si>
    <t>Kara Grant</t>
  </si>
  <si>
    <t>Wendy Lynch</t>
  </si>
  <si>
    <t>Vanessa Johnson</t>
  </si>
  <si>
    <t>Michael Edwards</t>
  </si>
  <si>
    <t>Mr. Jamie Garza MD</t>
  </si>
  <si>
    <t>Mark Martin</t>
  </si>
  <si>
    <t>Samuel Rowe</t>
  </si>
  <si>
    <t>Noah Morrow</t>
  </si>
  <si>
    <t>Lisa Medina</t>
  </si>
  <si>
    <t>Erica Carpenter</t>
  </si>
  <si>
    <t>Jill Rodriguez</t>
  </si>
  <si>
    <t>Ebony Ramos</t>
  </si>
  <si>
    <t>Regina Bowman</t>
  </si>
  <si>
    <t>Brian Ponce</t>
  </si>
  <si>
    <t>Jeremy Farmer DDS</t>
  </si>
  <si>
    <t>Veronica Collier</t>
  </si>
  <si>
    <t>Bethany Greer</t>
  </si>
  <si>
    <t>Lauren Hawkins</t>
  </si>
  <si>
    <t>Justin Harrison</t>
  </si>
  <si>
    <t>Teresa Bird</t>
  </si>
  <si>
    <t>Doris Davis</t>
  </si>
  <si>
    <t>Donald Williams</t>
  </si>
  <si>
    <t>Karen Wilkins</t>
  </si>
  <si>
    <t>Kaitlyn Olson</t>
  </si>
  <si>
    <t>Desiree Johnson</t>
  </si>
  <si>
    <t>Anita Lopez</t>
  </si>
  <si>
    <t>Ryan Stewart</t>
  </si>
  <si>
    <t>Sarah Daniels</t>
  </si>
  <si>
    <t>Jose Johnson</t>
  </si>
  <si>
    <t>Christopher Morales</t>
  </si>
  <si>
    <t>Michael Norris</t>
  </si>
  <si>
    <t>Linda Martinez</t>
  </si>
  <si>
    <t>William Dominguez</t>
  </si>
  <si>
    <t>Katherine Morris</t>
  </si>
  <si>
    <t>Teresa Wright</t>
  </si>
  <si>
    <t>Fernando Galloway</t>
  </si>
  <si>
    <t>Natalie Cook</t>
  </si>
  <si>
    <t>Patrick Ochoa</t>
  </si>
  <si>
    <t>Shawn Pearson</t>
  </si>
  <si>
    <t>Craig Arroyo</t>
  </si>
  <si>
    <t>Alexa Pruitt</t>
  </si>
  <si>
    <t>April Brown</t>
  </si>
  <si>
    <t>Cynthia Rivera</t>
  </si>
  <si>
    <t>Rachel Robertson</t>
  </si>
  <si>
    <t>Lauren Ramirez</t>
  </si>
  <si>
    <t>Amy Jones</t>
  </si>
  <si>
    <t>Kristen Walter</t>
  </si>
  <si>
    <t>Morgan Blanchard</t>
  </si>
  <si>
    <t>Mario Escobar</t>
  </si>
  <si>
    <t>Aaron Gardner</t>
  </si>
  <si>
    <t>James Cruz</t>
  </si>
  <si>
    <t>Kelsey Ramos</t>
  </si>
  <si>
    <t>Heather Henry</t>
  </si>
  <si>
    <t>Joseph Escobar</t>
  </si>
  <si>
    <t>Marcus White</t>
  </si>
  <si>
    <t>Samantha Sullivan</t>
  </si>
  <si>
    <t>Amy Lynch</t>
  </si>
  <si>
    <t>Richard Cooley</t>
  </si>
  <si>
    <t>Luis Delgado</t>
  </si>
  <si>
    <t>Edwin Garcia</t>
  </si>
  <si>
    <t>Kathleen Miles</t>
  </si>
  <si>
    <t>Debra Lee</t>
  </si>
  <si>
    <t>Leonard Rice</t>
  </si>
  <si>
    <t>William Hays</t>
  </si>
  <si>
    <t>Carolyn Barnes</t>
  </si>
  <si>
    <t>Virginia Jensen</t>
  </si>
  <si>
    <t>Tanner Phillips</t>
  </si>
  <si>
    <t>Mary Cooper</t>
  </si>
  <si>
    <t>Jamie Burke</t>
  </si>
  <si>
    <t>Michelle Perkins</t>
  </si>
  <si>
    <t>Regina Gray</t>
  </si>
  <si>
    <t>Nancy Rogers</t>
  </si>
  <si>
    <t>Paul Hester</t>
  </si>
  <si>
    <t>Shelby Woods</t>
  </si>
  <si>
    <t>Brian Hernandez</t>
  </si>
  <si>
    <t>Richard Anderson</t>
  </si>
  <si>
    <t>Mrs. Laura Johnston DDS</t>
  </si>
  <si>
    <t>John Charles</t>
  </si>
  <si>
    <t>Jacob Torres</t>
  </si>
  <si>
    <t>Logan Boyd</t>
  </si>
  <si>
    <t>Julie Torres</t>
  </si>
  <si>
    <t>Edward Collier</t>
  </si>
  <si>
    <t>Laura Olson MD</t>
  </si>
  <si>
    <t>Gregory Lamb</t>
  </si>
  <si>
    <t>Kenneth Thomas</t>
  </si>
  <si>
    <t>Elizabeth Ellis</t>
  </si>
  <si>
    <t>Christopher Crosby</t>
  </si>
  <si>
    <t>Tanya Williams</t>
  </si>
  <si>
    <t>Linda Maynard</t>
  </si>
  <si>
    <t>Madeline Adams</t>
  </si>
  <si>
    <t>Leslie Smith</t>
  </si>
  <si>
    <t>Shannon Garcia</t>
  </si>
  <si>
    <t>Joshua Williams</t>
  </si>
  <si>
    <t>Kenneth Sanchez</t>
  </si>
  <si>
    <t>Annette Solis</t>
  </si>
  <si>
    <t>Roy Rios</t>
  </si>
  <si>
    <t>Kelly Nicholson</t>
  </si>
  <si>
    <t>Bradley Hayes</t>
  </si>
  <si>
    <t>Stephen Williams</t>
  </si>
  <si>
    <t>Sherri Harvey</t>
  </si>
  <si>
    <t>Aaron Miller</t>
  </si>
  <si>
    <t>Maria Bullock</t>
  </si>
  <si>
    <t>Ashley May</t>
  </si>
  <si>
    <t>Mark White</t>
  </si>
  <si>
    <t>Michele Warren</t>
  </si>
  <si>
    <t>Jessica Palmer</t>
  </si>
  <si>
    <t>Felicia Nelson</t>
  </si>
  <si>
    <t>Brian Smith</t>
  </si>
  <si>
    <t>Shelly Cooper</t>
  </si>
  <si>
    <t>Patrick Mercado</t>
  </si>
  <si>
    <t>Clayton Garcia</t>
  </si>
  <si>
    <t>Ronnie Johnson</t>
  </si>
  <si>
    <t>Todd Armstrong</t>
  </si>
  <si>
    <t>Sean Webster</t>
  </si>
  <si>
    <t>Stephen Hardin</t>
  </si>
  <si>
    <t>Mr. Jared Peterson DDS</t>
  </si>
  <si>
    <t>Joan Daniels</t>
  </si>
  <si>
    <t>Gordon Wallace</t>
  </si>
  <si>
    <t>Lisa Kelly</t>
  </si>
  <si>
    <t>Cynthia Carpenter</t>
  </si>
  <si>
    <t>Alexandria Lane</t>
  </si>
  <si>
    <t>Kimberly Sanchez</t>
  </si>
  <si>
    <t>Lisa Butler</t>
  </si>
  <si>
    <t>Stephen Craig</t>
  </si>
  <si>
    <t>Megan Rodriguez DDS</t>
  </si>
  <si>
    <t>Alexis Moore</t>
  </si>
  <si>
    <t>Amy Fletcher</t>
  </si>
  <si>
    <t>Jeffrey Robles</t>
  </si>
  <si>
    <t>Christine Castro</t>
  </si>
  <si>
    <t>Christine Jones</t>
  </si>
  <si>
    <t>Richard Gonzalez</t>
  </si>
  <si>
    <t>Tina Mann</t>
  </si>
  <si>
    <t>Rachel Oconnor</t>
  </si>
  <si>
    <t>Alexandra Murray</t>
  </si>
  <si>
    <t>Richard Saunders</t>
  </si>
  <si>
    <t>Nicholas Thompson</t>
  </si>
  <si>
    <t>Angela Marshall</t>
  </si>
  <si>
    <t>Ryan Hughes</t>
  </si>
  <si>
    <t>Monica Singh</t>
  </si>
  <si>
    <t>Troy Gutierrez</t>
  </si>
  <si>
    <t>Matthew Summers</t>
  </si>
  <si>
    <t>Jennifer Stevenson</t>
  </si>
  <si>
    <t>Timothy Smith</t>
  </si>
  <si>
    <t>Elizabeth Price</t>
  </si>
  <si>
    <t>Jon Stokes</t>
  </si>
  <si>
    <t>Jonathan Johnson</t>
  </si>
  <si>
    <t>Jessica Ramirez</t>
  </si>
  <si>
    <t>David Salazar</t>
  </si>
  <si>
    <t>William Delacruz</t>
  </si>
  <si>
    <t>Troy Brown DDS</t>
  </si>
  <si>
    <t>Andrew Terry</t>
  </si>
  <si>
    <t>Melissa Perez</t>
  </si>
  <si>
    <t>David Coleman</t>
  </si>
  <si>
    <t>Misty Torres</t>
  </si>
  <si>
    <t>Madison Lewis</t>
  </si>
  <si>
    <t>Susan Hogan</t>
  </si>
  <si>
    <t>Elaine Thomas</t>
  </si>
  <si>
    <t>Joshua Butler</t>
  </si>
  <si>
    <t>Michael Romero</t>
  </si>
  <si>
    <t>Donald Ward</t>
  </si>
  <si>
    <t>Tom Robinson</t>
  </si>
  <si>
    <t>Alicia Morrison</t>
  </si>
  <si>
    <t>Derrick Zhang</t>
  </si>
  <si>
    <t>James Alexander</t>
  </si>
  <si>
    <t>Michael Schroeder</t>
  </si>
  <si>
    <t>Debbie Fernandez</t>
  </si>
  <si>
    <t>Gina Roberts</t>
  </si>
  <si>
    <t>April Robbins</t>
  </si>
  <si>
    <t>Robert Mcclure</t>
  </si>
  <si>
    <t>Mr. Jacob Flynn Jr.</t>
  </si>
  <si>
    <t>David Rodriguez</t>
  </si>
  <si>
    <t>Sonya Bowers</t>
  </si>
  <si>
    <t>Donald Harper</t>
  </si>
  <si>
    <t>Eric Stone</t>
  </si>
  <si>
    <t>Linda Levy</t>
  </si>
  <si>
    <t>Richard Carroll</t>
  </si>
  <si>
    <t>Bruce Jimenez</t>
  </si>
  <si>
    <t>James Ford</t>
  </si>
  <si>
    <t>Maria Murphy</t>
  </si>
  <si>
    <t>Charles Wagner</t>
  </si>
  <si>
    <t>Julia Fisher</t>
  </si>
  <si>
    <t>Bianca Owen</t>
  </si>
  <si>
    <t>Benjamin Durham Jr.</t>
  </si>
  <si>
    <t>Austin Williams</t>
  </si>
  <si>
    <t>Benjamin Gonzalez</t>
  </si>
  <si>
    <t>Ellen Johnson</t>
  </si>
  <si>
    <t>Taylor Little</t>
  </si>
  <si>
    <t>Tammy Cooper</t>
  </si>
  <si>
    <t>Vanessa Brown</t>
  </si>
  <si>
    <t>Jodi Stark</t>
  </si>
  <si>
    <t>Andrew Black</t>
  </si>
  <si>
    <t>Krista Allen</t>
  </si>
  <si>
    <t>Kristen Tran</t>
  </si>
  <si>
    <t>Daniel Smith</t>
  </si>
  <si>
    <t>Nicole Santana</t>
  </si>
  <si>
    <t>David Kennedy</t>
  </si>
  <si>
    <t>Shelby Blair</t>
  </si>
  <si>
    <t>Jessica Armstrong</t>
  </si>
  <si>
    <t>Cynthia Jones</t>
  </si>
  <si>
    <t>Karen Stanley</t>
  </si>
  <si>
    <t>Michael Shields</t>
  </si>
  <si>
    <t>Abigail Ochoa</t>
  </si>
  <si>
    <t>John Davis</t>
  </si>
  <si>
    <t>Steven Crawford</t>
  </si>
  <si>
    <t>Joanne Simpson</t>
  </si>
  <si>
    <t>Michael Harris</t>
  </si>
  <si>
    <t>Sarah King</t>
  </si>
  <si>
    <t>Tiffany Nash</t>
  </si>
  <si>
    <t>Tonya Ingram</t>
  </si>
  <si>
    <t>Deborah Baker</t>
  </si>
  <si>
    <t>Jason Thornton</t>
  </si>
  <si>
    <t>Stephen Garcia</t>
  </si>
  <si>
    <t>Phillip Ibarra</t>
  </si>
  <si>
    <t>Kristi Carpenter</t>
  </si>
  <si>
    <t>Sarah Stewart</t>
  </si>
  <si>
    <t>Nicholas Holt</t>
  </si>
  <si>
    <t>Elizabeth Terry</t>
  </si>
  <si>
    <t>Meghan Moon</t>
  </si>
  <si>
    <t>David Harris</t>
  </si>
  <si>
    <t>Andrew Lucas</t>
  </si>
  <si>
    <t>Charlene Pierce</t>
  </si>
  <si>
    <t>Robert Steele</t>
  </si>
  <si>
    <t>Michael Khan DDS</t>
  </si>
  <si>
    <t>Christopher Mendoza</t>
  </si>
  <si>
    <t>Derek Fox</t>
  </si>
  <si>
    <t>Cassandra Long</t>
  </si>
  <si>
    <t>Samuel Harris</t>
  </si>
  <si>
    <t>Thomas Cox</t>
  </si>
  <si>
    <t>Kelly Rocha</t>
  </si>
  <si>
    <t>Diane Munoz</t>
  </si>
  <si>
    <t>Amber Goodwin</t>
  </si>
  <si>
    <t>Matthew Long</t>
  </si>
  <si>
    <t>Kelly Smith</t>
  </si>
  <si>
    <t>Kathleen Wright</t>
  </si>
  <si>
    <t>Marissa Harvey</t>
  </si>
  <si>
    <t>Courtney Rangel</t>
  </si>
  <si>
    <t>Donald Harper Jr.</t>
  </si>
  <si>
    <t>David Atkinson</t>
  </si>
  <si>
    <t>Joseph Burgess</t>
  </si>
  <si>
    <t>Crystal Henry</t>
  </si>
  <si>
    <t>Bryan Gomez</t>
  </si>
  <si>
    <t>Amber Hernandez DVM</t>
  </si>
  <si>
    <t>Ashley Boone</t>
  </si>
  <si>
    <t>Kari Thompson</t>
  </si>
  <si>
    <t>Alexander Carrillo Jr.</t>
  </si>
  <si>
    <t>Kevin Valdez</t>
  </si>
  <si>
    <t>James Lawrence</t>
  </si>
  <si>
    <t>Scott Boyd</t>
  </si>
  <si>
    <t>Sarah Miller</t>
  </si>
  <si>
    <t>Deborah Clark</t>
  </si>
  <si>
    <t>Jessica Christensen</t>
  </si>
  <si>
    <t>Mark Mendoza</t>
  </si>
  <si>
    <t>Allison Jones</t>
  </si>
  <si>
    <t>Wendy Rodriguez</t>
  </si>
  <si>
    <t>Anthony Briggs</t>
  </si>
  <si>
    <t>Mitchell Bennett</t>
  </si>
  <si>
    <t>Jacqueline Clark</t>
  </si>
  <si>
    <t>Andrea Bennett</t>
  </si>
  <si>
    <t>Kathy Stone</t>
  </si>
  <si>
    <t>Daniel Simon</t>
  </si>
  <si>
    <t>Oscar George</t>
  </si>
  <si>
    <t>Elizabeth Perry</t>
  </si>
  <si>
    <t>Cheryl Jones</t>
  </si>
  <si>
    <t>Shannon White</t>
  </si>
  <si>
    <t>Crystal Conner</t>
  </si>
  <si>
    <t>Julia Long</t>
  </si>
  <si>
    <t>Cindy Willis</t>
  </si>
  <si>
    <t>Timothy Garcia</t>
  </si>
  <si>
    <t>Stephanie Faulkner</t>
  </si>
  <si>
    <t>Theresa Smith</t>
  </si>
  <si>
    <t>Joseph Knight</t>
  </si>
  <si>
    <t>Sean Taylor</t>
  </si>
  <si>
    <t>Bill Woodard</t>
  </si>
  <si>
    <t>Marco Yoder</t>
  </si>
  <si>
    <t>Melissa Velasquez</t>
  </si>
  <si>
    <t>Matthew Butler</t>
  </si>
  <si>
    <t>Marisa Edwards</t>
  </si>
  <si>
    <t>Pamela Stein</t>
  </si>
  <si>
    <t>Cheryl Sullivan</t>
  </si>
  <si>
    <t>Linda Jones</t>
  </si>
  <si>
    <t>Edward Dawson</t>
  </si>
  <si>
    <t>Jason Conner</t>
  </si>
  <si>
    <t>James Bird</t>
  </si>
  <si>
    <t>Rebecca Garcia</t>
  </si>
  <si>
    <t>Alejandro Williams</t>
  </si>
  <si>
    <t>Terri Rosario</t>
  </si>
  <si>
    <t>Briana Davis</t>
  </si>
  <si>
    <t>Laura Donaldson</t>
  </si>
  <si>
    <t>David Harrington</t>
  </si>
  <si>
    <t>Matthew Robinson</t>
  </si>
  <si>
    <t>Rachel Mckee</t>
  </si>
  <si>
    <t>Kimberly Padilla</t>
  </si>
  <si>
    <t>Melvin Bishop</t>
  </si>
  <si>
    <t>James Webb</t>
  </si>
  <si>
    <t>Samantha Smith</t>
  </si>
  <si>
    <t>Jennifer Spence</t>
  </si>
  <si>
    <t>Samuel Henry</t>
  </si>
  <si>
    <t>Tim Hoffman</t>
  </si>
  <si>
    <t>Jennifer Nguyen</t>
  </si>
  <si>
    <t>Jennifer Thompson</t>
  </si>
  <si>
    <t>Natasha Pruitt</t>
  </si>
  <si>
    <t>Emily Lee</t>
  </si>
  <si>
    <t>Sally Rodriguez</t>
  </si>
  <si>
    <t>Sarah Hoffman</t>
  </si>
  <si>
    <t>Victoria Newton</t>
  </si>
  <si>
    <t>Robert Matthews</t>
  </si>
  <si>
    <t>Thomas Rogers</t>
  </si>
  <si>
    <t>Tricia Kent</t>
  </si>
  <si>
    <t>Hannah Wright</t>
  </si>
  <si>
    <t>Christina Tanner</t>
  </si>
  <si>
    <t>Ross Donovan</t>
  </si>
  <si>
    <t>Jade King</t>
  </si>
  <si>
    <t>Allison Ewing</t>
  </si>
  <si>
    <t>Jeremiah Hill</t>
  </si>
  <si>
    <t>Sarah Herrera</t>
  </si>
  <si>
    <t>Terri Wilson</t>
  </si>
  <si>
    <t>Gabrielle Hensley</t>
  </si>
  <si>
    <t>Charles Ray</t>
  </si>
  <si>
    <t>Randall Anderson</t>
  </si>
  <si>
    <t>Martha Ramirez</t>
  </si>
  <si>
    <t>Craig Snyder</t>
  </si>
  <si>
    <t>Adam French</t>
  </si>
  <si>
    <t>Eric Odom</t>
  </si>
  <si>
    <t>Frederick Hoffman</t>
  </si>
  <si>
    <t>Ashley Rogers</t>
  </si>
  <si>
    <t>Renee Estrada</t>
  </si>
  <si>
    <t>Andrew Smith</t>
  </si>
  <si>
    <t>Elizabeth Bates</t>
  </si>
  <si>
    <t>Jason Wong</t>
  </si>
  <si>
    <t>Kelsey Wilson</t>
  </si>
  <si>
    <t>Joanna Turner</t>
  </si>
  <si>
    <t>Stephen Benson</t>
  </si>
  <si>
    <t>Stephanie Cowan</t>
  </si>
  <si>
    <t>Jeremy Jackson</t>
  </si>
  <si>
    <t>Laura Lee</t>
  </si>
  <si>
    <t>Timothy Davis</t>
  </si>
  <si>
    <t>Holly Moody</t>
  </si>
  <si>
    <t>Katherine Shaw</t>
  </si>
  <si>
    <t>Donald Jordan</t>
  </si>
  <si>
    <t>Laurie Campbell</t>
  </si>
  <si>
    <t>Corey Benson</t>
  </si>
  <si>
    <t>Matthew Cherry</t>
  </si>
  <si>
    <t>Alexander Perry</t>
  </si>
  <si>
    <t>Joseph Tapia</t>
  </si>
  <si>
    <t>Brent James</t>
  </si>
  <si>
    <t>Sheryl West</t>
  </si>
  <si>
    <t>Rick Martin</t>
  </si>
  <si>
    <t>Daniel Bell DDS</t>
  </si>
  <si>
    <t>Jonathan Snyder</t>
  </si>
  <si>
    <t>Gabriel Parks</t>
  </si>
  <si>
    <t>Robert Jones</t>
  </si>
  <si>
    <t>Joseph Coleman</t>
  </si>
  <si>
    <t>Jillian Medina</t>
  </si>
  <si>
    <t>Ashley Ramirez</t>
  </si>
  <si>
    <t>Tanya Jimenez</t>
  </si>
  <si>
    <t>Cody Johnson</t>
  </si>
  <si>
    <t>Kevin Wilson</t>
  </si>
  <si>
    <t>Gary Evans</t>
  </si>
  <si>
    <t>Ashley Stephens</t>
  </si>
  <si>
    <t>Mark Stephenson</t>
  </si>
  <si>
    <t>George Barton</t>
  </si>
  <si>
    <t>Dustin Smith</t>
  </si>
  <si>
    <t>Richard Dean</t>
  </si>
  <si>
    <t>Christine Thornton</t>
  </si>
  <si>
    <t>Allison Hayes</t>
  </si>
  <si>
    <t>Jordan Kramer</t>
  </si>
  <si>
    <t>Valerie Santiago</t>
  </si>
  <si>
    <t>Karen Nelson</t>
  </si>
  <si>
    <t>Craig Higgins</t>
  </si>
  <si>
    <t>Gregory Miller</t>
  </si>
  <si>
    <t>Shari Butler</t>
  </si>
  <si>
    <t>Robert Snyder</t>
  </si>
  <si>
    <t>Casey Phillips</t>
  </si>
  <si>
    <t>Alexandra Anderson</t>
  </si>
  <si>
    <t>Kristen Nguyen</t>
  </si>
  <si>
    <t>Jennifer Perez</t>
  </si>
  <si>
    <t>Robert Gates</t>
  </si>
  <si>
    <t>Sean Nelson</t>
  </si>
  <si>
    <t>Courtney Harrington</t>
  </si>
  <si>
    <t>Paula Guerrero</t>
  </si>
  <si>
    <t>Michael Martinez</t>
  </si>
  <si>
    <t>Jessica Wade</t>
  </si>
  <si>
    <t>Adam Parker</t>
  </si>
  <si>
    <t>Ryan Mcdaniel</t>
  </si>
  <si>
    <t>Samantha Anderson</t>
  </si>
  <si>
    <t>Carolyn Coleman</t>
  </si>
  <si>
    <t>Miss Kendra Williams MD</t>
  </si>
  <si>
    <t>Lindsey Anderson</t>
  </si>
  <si>
    <t>Randy Maddox</t>
  </si>
  <si>
    <t>Bradley Evans</t>
  </si>
  <si>
    <t>Mary Contreras</t>
  </si>
  <si>
    <t>Kelsey Hull</t>
  </si>
  <si>
    <t>Leroy Jones</t>
  </si>
  <si>
    <t>Mr. Timothy Marquez</t>
  </si>
  <si>
    <t>Jessica Ray</t>
  </si>
  <si>
    <t>Richard Aguirre</t>
  </si>
  <si>
    <t>Kimberly Wheeler</t>
  </si>
  <si>
    <t>Amy Munoz</t>
  </si>
  <si>
    <t>Tanner Clark</t>
  </si>
  <si>
    <t>Jeffrey Lawrence</t>
  </si>
  <si>
    <t>Kathleen Colon DDS</t>
  </si>
  <si>
    <t>Malik Anderson</t>
  </si>
  <si>
    <t>Michael Johnson</t>
  </si>
  <si>
    <t>Yvonne Dunn</t>
  </si>
  <si>
    <t>Jade Brown</t>
  </si>
  <si>
    <t>Timothy Bryant</t>
  </si>
  <si>
    <t>Robert Brown</t>
  </si>
  <si>
    <t>James Stark</t>
  </si>
  <si>
    <t>Phillip Hicks</t>
  </si>
  <si>
    <t>Todd Johnson</t>
  </si>
  <si>
    <t>Matthew Burns</t>
  </si>
  <si>
    <t>Ariana Stephens</t>
  </si>
  <si>
    <t>John Cox</t>
  </si>
  <si>
    <t>Caitlyn Fox</t>
  </si>
  <si>
    <t>Christine Porter</t>
  </si>
  <si>
    <t>Steven Brown</t>
  </si>
  <si>
    <t>Zachary Hatfield</t>
  </si>
  <si>
    <t>Mr. James Conway</t>
  </si>
  <si>
    <t>Seth Hines</t>
  </si>
  <si>
    <t>Eric Martinez</t>
  </si>
  <si>
    <t>Jessica Reese</t>
  </si>
  <si>
    <t>Charles Zhang</t>
  </si>
  <si>
    <t>Albert Barker</t>
  </si>
  <si>
    <t>Bradley Thomas</t>
  </si>
  <si>
    <t>Kathy Brown</t>
  </si>
  <si>
    <t>Randall Jones</t>
  </si>
  <si>
    <t>Sheila Jones</t>
  </si>
  <si>
    <t>Kimberly Li</t>
  </si>
  <si>
    <t>Rachel Wilson</t>
  </si>
  <si>
    <t>Jason Bishop</t>
  </si>
  <si>
    <t>Paige Williams</t>
  </si>
  <si>
    <t>Kevin Myers</t>
  </si>
  <si>
    <t>Joshua Watson</t>
  </si>
  <si>
    <t>Tiffany Harrell</t>
  </si>
  <si>
    <t>Douglas Thompson</t>
  </si>
  <si>
    <t>Travis Hansen</t>
  </si>
  <si>
    <t>Michael Lee</t>
  </si>
  <si>
    <t>Jillian Perry</t>
  </si>
  <si>
    <t>Adam Anderson</t>
  </si>
  <si>
    <t>Richard Hughes</t>
  </si>
  <si>
    <t>Mary Gonzales</t>
  </si>
  <si>
    <t>Rebekah Gonzalez</t>
  </si>
  <si>
    <t>Cesar Hubbard</t>
  </si>
  <si>
    <t>Jessica Huffman</t>
  </si>
  <si>
    <t>Sara Dunn</t>
  </si>
  <si>
    <t>Tammy Sanders</t>
  </si>
  <si>
    <t>George Wade</t>
  </si>
  <si>
    <t>Angela Vargas</t>
  </si>
  <si>
    <t>Shane Jones</t>
  </si>
  <si>
    <t>Benjamin Gutierrez</t>
  </si>
  <si>
    <t>James Parker</t>
  </si>
  <si>
    <t>Lauren Brown</t>
  </si>
  <si>
    <t>Chris Lee</t>
  </si>
  <si>
    <t>Michael Solomon</t>
  </si>
  <si>
    <t>Donna Bridges</t>
  </si>
  <si>
    <t>Tammy Fowler</t>
  </si>
  <si>
    <t>Nicole Neal</t>
  </si>
  <si>
    <t>Frank Martin</t>
  </si>
  <si>
    <t>Michael Espinoza</t>
  </si>
  <si>
    <t>Jeffery Cox</t>
  </si>
  <si>
    <t>Kenneth Bell</t>
  </si>
  <si>
    <t>Gloria Murray DVM</t>
  </si>
  <si>
    <t>Michele Reese</t>
  </si>
  <si>
    <t>Sara Anderson</t>
  </si>
  <si>
    <t>Jamie Grant</t>
  </si>
  <si>
    <t>Nicole Delgado</t>
  </si>
  <si>
    <t>Jenny Johnson</t>
  </si>
  <si>
    <t>Jennifer Obrien</t>
  </si>
  <si>
    <t>Rachel Lewis</t>
  </si>
  <si>
    <t>Nicholas Gutierrez</t>
  </si>
  <si>
    <t>Morgan Rhodes</t>
  </si>
  <si>
    <t>Erin Soto</t>
  </si>
  <si>
    <t>April Hooper</t>
  </si>
  <si>
    <t>Donald Jennings</t>
  </si>
  <si>
    <t>Daniel Park</t>
  </si>
  <si>
    <t>Marilyn Blackwell</t>
  </si>
  <si>
    <t>James Carter</t>
  </si>
  <si>
    <t>Jennifer Ward</t>
  </si>
  <si>
    <t>Lauren Martinez</t>
  </si>
  <si>
    <t>Taylor Hodges</t>
  </si>
  <si>
    <t>George Davis</t>
  </si>
  <si>
    <t>Shannon Lee</t>
  </si>
  <si>
    <t>Christopher Leonard</t>
  </si>
  <si>
    <t>Christopher Medina</t>
  </si>
  <si>
    <t>Luis Armstrong</t>
  </si>
  <si>
    <t>Andrew Morris</t>
  </si>
  <si>
    <t>William Castillo</t>
  </si>
  <si>
    <t>Sarah Ray</t>
  </si>
  <si>
    <t>Kenneth Patrick</t>
  </si>
  <si>
    <t>Devin Wade</t>
  </si>
  <si>
    <t>April Soto</t>
  </si>
  <si>
    <t>Matthew Hines Jr.</t>
  </si>
  <si>
    <t>Julian Ayala MD</t>
  </si>
  <si>
    <t>Rachael Hayden</t>
  </si>
  <si>
    <t>Nancy Ford</t>
  </si>
  <si>
    <t>Jackie Martin DVM</t>
  </si>
  <si>
    <t>Scott Owens</t>
  </si>
  <si>
    <t>Angela Williams</t>
  </si>
  <si>
    <t>Rodney Wall</t>
  </si>
  <si>
    <t>Christian Beck</t>
  </si>
  <si>
    <t>Keith Martinez</t>
  </si>
  <si>
    <t>Grant Watson</t>
  </si>
  <si>
    <t>Todd Brown Jr.</t>
  </si>
  <si>
    <t>Judith Snyder</t>
  </si>
  <si>
    <t>Linda Smith</t>
  </si>
  <si>
    <t>Melissa Barber</t>
  </si>
  <si>
    <t>Ashley Hunter</t>
  </si>
  <si>
    <t>David Johnson</t>
  </si>
  <si>
    <t>Patricia Solomon</t>
  </si>
  <si>
    <t>Lisa Bender</t>
  </si>
  <si>
    <t>Ethan Flores</t>
  </si>
  <si>
    <t>Amber Warren</t>
  </si>
  <si>
    <t>Kevin Cantu DDS</t>
  </si>
  <si>
    <t>John Romero</t>
  </si>
  <si>
    <t>Margaret Bailey</t>
  </si>
  <si>
    <t>Amanda Jackson</t>
  </si>
  <si>
    <t>Tyler Walter</t>
  </si>
  <si>
    <t>Kevin Roberts</t>
  </si>
  <si>
    <t>Lisa Chandler</t>
  </si>
  <si>
    <t>Renee Mcfarland</t>
  </si>
  <si>
    <t>David Pitts</t>
  </si>
  <si>
    <t>Patricia Ball</t>
  </si>
  <si>
    <t>Karen Garcia</t>
  </si>
  <si>
    <t>Danielle Lynch</t>
  </si>
  <si>
    <t>Jasmine Rios</t>
  </si>
  <si>
    <t>Brendan Dalton</t>
  </si>
  <si>
    <t>Diane Castro</t>
  </si>
  <si>
    <t>Oscar Gibson</t>
  </si>
  <si>
    <t>Timothy Carey</t>
  </si>
  <si>
    <t>Renee Acosta</t>
  </si>
  <si>
    <t>Emma Gillespie</t>
  </si>
  <si>
    <t>Paul Reed</t>
  </si>
  <si>
    <t>David Wilson</t>
  </si>
  <si>
    <t>Anthony Edwards</t>
  </si>
  <si>
    <t>Billy Andrews</t>
  </si>
  <si>
    <t>Lisa Garcia</t>
  </si>
  <si>
    <t>Edward Collins</t>
  </si>
  <si>
    <t>Courtney Esparza</t>
  </si>
  <si>
    <t>Robert Dixon</t>
  </si>
  <si>
    <t>Christian Harris</t>
  </si>
  <si>
    <t>Arthur Cline</t>
  </si>
  <si>
    <t>Austin Vasquez</t>
  </si>
  <si>
    <t>Hector Golden</t>
  </si>
  <si>
    <t>Tiffany Wong</t>
  </si>
  <si>
    <t>Julie Jensen</t>
  </si>
  <si>
    <t>Tonya Ellison</t>
  </si>
  <si>
    <t>Tara Robinson DVM</t>
  </si>
  <si>
    <t>Donald Conner</t>
  </si>
  <si>
    <t>Mrs. Elizabeth Mcdonald MD</t>
  </si>
  <si>
    <t>David Cochran</t>
  </si>
  <si>
    <t>Robert Rogers</t>
  </si>
  <si>
    <t>Sandra Oliver</t>
  </si>
  <si>
    <t>Michael Sandoval</t>
  </si>
  <si>
    <t>Elaine Johnson</t>
  </si>
  <si>
    <t>Walter Reid</t>
  </si>
  <si>
    <t>Michael Cook</t>
  </si>
  <si>
    <t>Kyle Durham</t>
  </si>
  <si>
    <t>James Ruiz</t>
  </si>
  <si>
    <t>Theresa Cameron</t>
  </si>
  <si>
    <t>Kara Ortiz</t>
  </si>
  <si>
    <t>Colleen Perry</t>
  </si>
  <si>
    <t>Brett Hartman</t>
  </si>
  <si>
    <t>Michael Montoya</t>
  </si>
  <si>
    <t>Sandra Lamb</t>
  </si>
  <si>
    <t>Jasmine Young</t>
  </si>
  <si>
    <t>Chris Martin</t>
  </si>
  <si>
    <t>Keith Garcia</t>
  </si>
  <si>
    <t>Rhonda Johnson</t>
  </si>
  <si>
    <t>Derrick Blanchard</t>
  </si>
  <si>
    <t>Kayla Gardner</t>
  </si>
  <si>
    <t>Harry Mcguire</t>
  </si>
  <si>
    <t>Gregory Lang</t>
  </si>
  <si>
    <t>Melanie Sullivan</t>
  </si>
  <si>
    <t>Matthew Dixon</t>
  </si>
  <si>
    <t>Amanda Johnson</t>
  </si>
  <si>
    <t>Stacy Dixon</t>
  </si>
  <si>
    <t>Brent Flowers</t>
  </si>
  <si>
    <t>Mary Lang</t>
  </si>
  <si>
    <t>Ruben Thompson Jr.</t>
  </si>
  <si>
    <t>Kristin Riley</t>
  </si>
  <si>
    <t>James Martinez</t>
  </si>
  <si>
    <t>Sarah Wong</t>
  </si>
  <si>
    <t>Lori Walls</t>
  </si>
  <si>
    <t>Stephanie Watson</t>
  </si>
  <si>
    <t>Charles Bowman</t>
  </si>
  <si>
    <t>Jessica Conner</t>
  </si>
  <si>
    <t>Christine Lopez</t>
  </si>
  <si>
    <t>Derek King</t>
  </si>
  <si>
    <t>Cynthia Berry</t>
  </si>
  <si>
    <t>Rebecca Bates</t>
  </si>
  <si>
    <t>Katelyn Johnson</t>
  </si>
  <si>
    <t>Mark Castillo</t>
  </si>
  <si>
    <t>Catherine Johnson</t>
  </si>
  <si>
    <t>Daniel Kirk</t>
  </si>
  <si>
    <t>Michelle Brewer</t>
  </si>
  <si>
    <t>Jared Kirk</t>
  </si>
  <si>
    <t>Timothy Trujillo</t>
  </si>
  <si>
    <t>Kimberly Dixon</t>
  </si>
  <si>
    <t>Margaret Ochoa</t>
  </si>
  <si>
    <t>Shirley Mccormick</t>
  </si>
  <si>
    <t>Jose Anderson</t>
  </si>
  <si>
    <t>Laurie Padilla</t>
  </si>
  <si>
    <t>Kimberly Manning</t>
  </si>
  <si>
    <t>Erin Campbell</t>
  </si>
  <si>
    <t>Leah Jones</t>
  </si>
  <si>
    <t>James Marshall</t>
  </si>
  <si>
    <t>Donna Garcia</t>
  </si>
  <si>
    <t>Tony Lewis</t>
  </si>
  <si>
    <t>Anne Hunt</t>
  </si>
  <si>
    <t>Cheryl Armstrong</t>
  </si>
  <si>
    <t>Sarah Stark</t>
  </si>
  <si>
    <t>Patrick Ingram</t>
  </si>
  <si>
    <t>Steven Luna</t>
  </si>
  <si>
    <t>Cheryl Anderson</t>
  </si>
  <si>
    <t>Tracy Tucker</t>
  </si>
  <si>
    <t>Heather Gibson</t>
  </si>
  <si>
    <t>Paul Frey</t>
  </si>
  <si>
    <t>Stephen Sanchez</t>
  </si>
  <si>
    <t>Casey Jones</t>
  </si>
  <si>
    <t>Nicholas Miller</t>
  </si>
  <si>
    <t>Debbie Reed</t>
  </si>
  <si>
    <t>Shelly Craig</t>
  </si>
  <si>
    <t>Theresa Bradley</t>
  </si>
  <si>
    <t>Brittany Melton</t>
  </si>
  <si>
    <t>Alex Perez</t>
  </si>
  <si>
    <t>Michelle Gilmore</t>
  </si>
  <si>
    <t>Steven Olsen</t>
  </si>
  <si>
    <t>Scott Nguyen</t>
  </si>
  <si>
    <t>Crystal Campbell</t>
  </si>
  <si>
    <t>Stacy Smith</t>
  </si>
  <si>
    <t>Sara Kaufman</t>
  </si>
  <si>
    <t>Brenda Benton</t>
  </si>
  <si>
    <t>Natasha Romero</t>
  </si>
  <si>
    <t>Laura Wagner</t>
  </si>
  <si>
    <t>James Long</t>
  </si>
  <si>
    <t>Roger Evans</t>
  </si>
  <si>
    <t>Dalton Grant</t>
  </si>
  <si>
    <t>Wayne Anderson</t>
  </si>
  <si>
    <t>Renee Mitchell</t>
  </si>
  <si>
    <t>Samantha Barnes</t>
  </si>
  <si>
    <t>Jessica Logan</t>
  </si>
  <si>
    <t>Karl Ortiz</t>
  </si>
  <si>
    <t>Jesse Perry</t>
  </si>
  <si>
    <t>Cynthia Dougherty</t>
  </si>
  <si>
    <t>Nicole Ross</t>
  </si>
  <si>
    <t>Krystal Mcclain</t>
  </si>
  <si>
    <t>Vincent Adams</t>
  </si>
  <si>
    <t>Darrell Cox</t>
  </si>
  <si>
    <t>Amber Mendez</t>
  </si>
  <si>
    <t>Jason Martinez</t>
  </si>
  <si>
    <t>Haley Davis</t>
  </si>
  <si>
    <t>Claudia Swanson</t>
  </si>
  <si>
    <t>Amanda Potts</t>
  </si>
  <si>
    <t>Morgan Davis</t>
  </si>
  <si>
    <t>Cheryl Ford</t>
  </si>
  <si>
    <t>David Summers Jr.</t>
  </si>
  <si>
    <t>Larry Molina</t>
  </si>
  <si>
    <t>Laura Waller</t>
  </si>
  <si>
    <t>George Drake</t>
  </si>
  <si>
    <t>Jason Kim</t>
  </si>
  <si>
    <t>Brandy Hodges</t>
  </si>
  <si>
    <t>Mallory Benson</t>
  </si>
  <si>
    <t>Craig Bailey</t>
  </si>
  <si>
    <t>Jason Nichols</t>
  </si>
  <si>
    <t>Maria Hall</t>
  </si>
  <si>
    <t>David Davis</t>
  </si>
  <si>
    <t>David Hoffman</t>
  </si>
  <si>
    <t>Diane Austin</t>
  </si>
  <si>
    <t>Brian Sanders</t>
  </si>
  <si>
    <t>Joseph Hatfield</t>
  </si>
  <si>
    <t>John Walker</t>
  </si>
  <si>
    <t>Jeffrey Miller</t>
  </si>
  <si>
    <t>Samuel Hayes</t>
  </si>
  <si>
    <t>Dominique Shaffer</t>
  </si>
  <si>
    <t>Wanda Nguyen</t>
  </si>
  <si>
    <t>David Alvarez</t>
  </si>
  <si>
    <t>Sabrina Garcia</t>
  </si>
  <si>
    <t>Carol Parks</t>
  </si>
  <si>
    <t>Joshua Robles MD</t>
  </si>
  <si>
    <t>Lauren Carpenter</t>
  </si>
  <si>
    <t>Francisco Ramirez</t>
  </si>
  <si>
    <t>Nicole Underwood</t>
  </si>
  <si>
    <t>Scott Martin</t>
  </si>
  <si>
    <t>Marcus Kim</t>
  </si>
  <si>
    <t>Mary Wong</t>
  </si>
  <si>
    <t>Barry Dickerson</t>
  </si>
  <si>
    <t>Anthony Stephens</t>
  </si>
  <si>
    <t>Amanda Dixon</t>
  </si>
  <si>
    <t>Laura Newton</t>
  </si>
  <si>
    <t>Keith Moss</t>
  </si>
  <si>
    <t>Chad Bond</t>
  </si>
  <si>
    <t>Monica Mitchell</t>
  </si>
  <si>
    <t>Jon Smith</t>
  </si>
  <si>
    <t>Christopher Williams</t>
  </si>
  <si>
    <t>Andrew Gray</t>
  </si>
  <si>
    <t>Jonathan Roberts</t>
  </si>
  <si>
    <t>Lisa Buchanan</t>
  </si>
  <si>
    <t>Jennifer Maldonado</t>
  </si>
  <si>
    <t>Susan Pearson</t>
  </si>
  <si>
    <t>Leroy Perkins</t>
  </si>
  <si>
    <t>Krystal Garcia</t>
  </si>
  <si>
    <t>Julia Lane</t>
  </si>
  <si>
    <t>Jason Williams</t>
  </si>
  <si>
    <t>Kim Holloway</t>
  </si>
  <si>
    <t>Cory Bray</t>
  </si>
  <si>
    <t>Debra Chung</t>
  </si>
  <si>
    <t>Bruce Li</t>
  </si>
  <si>
    <t>Adam Donaldson</t>
  </si>
  <si>
    <t>Omar Nelson</t>
  </si>
  <si>
    <t>Karen Thomas</t>
  </si>
  <si>
    <t>Lucas Lewis</t>
  </si>
  <si>
    <t>Charlene Lara</t>
  </si>
  <si>
    <t>Stacy Carter</t>
  </si>
  <si>
    <t>Tyler Gilbert</t>
  </si>
  <si>
    <t>Daniel Thompson</t>
  </si>
  <si>
    <t>Pamela Phillips</t>
  </si>
  <si>
    <t>Christian Ibarra</t>
  </si>
  <si>
    <t>Allison Bridges</t>
  </si>
  <si>
    <t>Brian Mccarthy</t>
  </si>
  <si>
    <t>Amanda Perry</t>
  </si>
  <si>
    <t>Brendan Marshall</t>
  </si>
  <si>
    <t>Jeffrey Oconnor</t>
  </si>
  <si>
    <t>Samantha Wilkinson</t>
  </si>
  <si>
    <t>Kurt Lopez</t>
  </si>
  <si>
    <t>Jason Clark</t>
  </si>
  <si>
    <t>Martha Greene</t>
  </si>
  <si>
    <t>Charles Robinson</t>
  </si>
  <si>
    <t>Richard Brown</t>
  </si>
  <si>
    <t>Julie Simon</t>
  </si>
  <si>
    <t>Margaret Harvey</t>
  </si>
  <si>
    <t>Danny Curtis</t>
  </si>
  <si>
    <t>Susan Taylor</t>
  </si>
  <si>
    <t>Miguel Reynolds</t>
  </si>
  <si>
    <t>Robert Pope</t>
  </si>
  <si>
    <t>Megan Turner</t>
  </si>
  <si>
    <t>Madeline Scott</t>
  </si>
  <si>
    <t>Ronald Brooks</t>
  </si>
  <si>
    <t>Mrs. Laurie Archer</t>
  </si>
  <si>
    <t>Jonathan Porter</t>
  </si>
  <si>
    <t>Dillon James</t>
  </si>
  <si>
    <t>Alejandra Taylor</t>
  </si>
  <si>
    <t>Derek Curtis</t>
  </si>
  <si>
    <t>Kelsey Ramirez</t>
  </si>
  <si>
    <t>Brandy Robertson</t>
  </si>
  <si>
    <t>Nancy Hickman</t>
  </si>
  <si>
    <t>Mrs. Samantha Kennedy</t>
  </si>
  <si>
    <t>Jerry Jackson</t>
  </si>
  <si>
    <t>Kim Martin</t>
  </si>
  <si>
    <t>Monica Johnson</t>
  </si>
  <si>
    <t>Sydney Barnes</t>
  </si>
  <si>
    <t>Sarah Johnson</t>
  </si>
  <si>
    <t>Christopher Berger</t>
  </si>
  <si>
    <t>Rebecca Brown</t>
  </si>
  <si>
    <t>Caroline Webb</t>
  </si>
  <si>
    <t>Allison Franklin</t>
  </si>
  <si>
    <t>Catherine Wolf</t>
  </si>
  <si>
    <t>Mary Larsen</t>
  </si>
  <si>
    <t>Michelle Flores</t>
  </si>
  <si>
    <t>Michelle Sandoval</t>
  </si>
  <si>
    <t>Michael Guzman</t>
  </si>
  <si>
    <t>Justin Walter</t>
  </si>
  <si>
    <t>Geoffrey Stanley</t>
  </si>
  <si>
    <t>Ryan Prince</t>
  </si>
  <si>
    <t>Sheila Hammond</t>
  </si>
  <si>
    <t>Martin Payne</t>
  </si>
  <si>
    <t>Joanna Barton</t>
  </si>
  <si>
    <t>Christopher Johnson</t>
  </si>
  <si>
    <t>Peter Callahan</t>
  </si>
  <si>
    <t>Gabrielle Farrell</t>
  </si>
  <si>
    <t>Victor Barton</t>
  </si>
  <si>
    <t>Corey Mccarty</t>
  </si>
  <si>
    <t>Benjamin Myers</t>
  </si>
  <si>
    <t>Kathy Miller</t>
  </si>
  <si>
    <t>Megan Perkins</t>
  </si>
  <si>
    <t>Alan Larsen</t>
  </si>
  <si>
    <t>Cody Berry</t>
  </si>
  <si>
    <t>Jennifer Harrell</t>
  </si>
  <si>
    <t>Pamela Thompson</t>
  </si>
  <si>
    <t>Latoya Holmes</t>
  </si>
  <si>
    <t>Charles Santiago</t>
  </si>
  <si>
    <t>Autumn Thompson</t>
  </si>
  <si>
    <t>Brooke Anthony</t>
  </si>
  <si>
    <t>Jeffrey Allen</t>
  </si>
  <si>
    <t>William Meyers</t>
  </si>
  <si>
    <t>Colin Holland</t>
  </si>
  <si>
    <t>Dana Hall</t>
  </si>
  <si>
    <t>Brandon Jackson</t>
  </si>
  <si>
    <t>Lauren Mora</t>
  </si>
  <si>
    <t>Benjamin Lucas</t>
  </si>
  <si>
    <t>Andrea Andrews</t>
  </si>
  <si>
    <t>David Ward</t>
  </si>
  <si>
    <t>Luis Robertson</t>
  </si>
  <si>
    <t>Gary Coleman</t>
  </si>
  <si>
    <t>Angela Gonzales</t>
  </si>
  <si>
    <t>Haley Patrick</t>
  </si>
  <si>
    <t>Duane Lowe</t>
  </si>
  <si>
    <t>Brianna Lopez</t>
  </si>
  <si>
    <t>Maria Freeman</t>
  </si>
  <si>
    <t>Curtis Gibson</t>
  </si>
  <si>
    <t>Shelby Robinson</t>
  </si>
  <si>
    <t>Michael Jackson</t>
  </si>
  <si>
    <t>David Mcdonald</t>
  </si>
  <si>
    <t>Kimberly Parker</t>
  </si>
  <si>
    <t>Charles White</t>
  </si>
  <si>
    <t>Debbie Oliver DDS</t>
  </si>
  <si>
    <t>Theresa White</t>
  </si>
  <si>
    <t>Christopher Sandoval</t>
  </si>
  <si>
    <t>Becky Wood</t>
  </si>
  <si>
    <t>Derek Moore</t>
  </si>
  <si>
    <t>Andrea Holder</t>
  </si>
  <si>
    <t>Edward Vang</t>
  </si>
  <si>
    <t>Donald Walker</t>
  </si>
  <si>
    <t>Angela Young</t>
  </si>
  <si>
    <t>Seth Cole</t>
  </si>
  <si>
    <t>Rickey Cameron</t>
  </si>
  <si>
    <t>Female</t>
  </si>
  <si>
    <t>Male</t>
  </si>
  <si>
    <t>Gabon</t>
  </si>
  <si>
    <t>Namibia</t>
  </si>
  <si>
    <t>Mayotte</t>
  </si>
  <si>
    <t>Eritrea</t>
  </si>
  <si>
    <t>Norfolk Island</t>
  </si>
  <si>
    <t>South Georgia and the South Sandwich Islands</t>
  </si>
  <si>
    <t>Tajikistan</t>
  </si>
  <si>
    <t>Saint Lucia</t>
  </si>
  <si>
    <t>Oman</t>
  </si>
  <si>
    <t>New Caledonia</t>
  </si>
  <si>
    <t>Mauritania</t>
  </si>
  <si>
    <t>Lithuania</t>
  </si>
  <si>
    <t>Jordan</t>
  </si>
  <si>
    <t>Saint Martin</t>
  </si>
  <si>
    <t>Liechtenstein</t>
  </si>
  <si>
    <t>Montserrat</t>
  </si>
  <si>
    <t>Sao Tome and Principe</t>
  </si>
  <si>
    <t>Saudi Arabia</t>
  </si>
  <si>
    <t>Pakistan</t>
  </si>
  <si>
    <t>Uganda</t>
  </si>
  <si>
    <t>China</t>
  </si>
  <si>
    <t>Russian Federation</t>
  </si>
  <si>
    <t>Denmark</t>
  </si>
  <si>
    <t>Lebanon</t>
  </si>
  <si>
    <t>Ukraine</t>
  </si>
  <si>
    <t>Azerbaijan</t>
  </si>
  <si>
    <t>Bhutan</t>
  </si>
  <si>
    <t>Puerto Rico</t>
  </si>
  <si>
    <t>Solomon Islands</t>
  </si>
  <si>
    <t>Nepal</t>
  </si>
  <si>
    <t>Ghana</t>
  </si>
  <si>
    <t>Saint Kitts and Nevis</t>
  </si>
  <si>
    <t>Chile</t>
  </si>
  <si>
    <t>British Virgin Islands</t>
  </si>
  <si>
    <t>Tokelau</t>
  </si>
  <si>
    <t>Jersey</t>
  </si>
  <si>
    <t>Barbados</t>
  </si>
  <si>
    <t>Switzerland</t>
  </si>
  <si>
    <t>Lesotho</t>
  </si>
  <si>
    <t>Cape Verde</t>
  </si>
  <si>
    <t>Taiwan</t>
  </si>
  <si>
    <t>Indonesia</t>
  </si>
  <si>
    <t>Christmas Island</t>
  </si>
  <si>
    <t>Togo</t>
  </si>
  <si>
    <t>Northern Mariana Islands</t>
  </si>
  <si>
    <t>Austria</t>
  </si>
  <si>
    <t>Saint Helena</t>
  </si>
  <si>
    <t>Mali</t>
  </si>
  <si>
    <t>Djibouti</t>
  </si>
  <si>
    <t>Macao</t>
  </si>
  <si>
    <t>Cocos (Keeling) Islands</t>
  </si>
  <si>
    <t>Belgium</t>
  </si>
  <si>
    <t>Niger</t>
  </si>
  <si>
    <t>Ireland</t>
  </si>
  <si>
    <t>Portugal</t>
  </si>
  <si>
    <t>Samoa</t>
  </si>
  <si>
    <t>Panama</t>
  </si>
  <si>
    <t>Chad</t>
  </si>
  <si>
    <t>Greenland</t>
  </si>
  <si>
    <t>Falkland Islands (Malvinas)</t>
  </si>
  <si>
    <t>Guinea</t>
  </si>
  <si>
    <t>France</t>
  </si>
  <si>
    <t>Seychelles</t>
  </si>
  <si>
    <t>United States Minor Outlying Islands</t>
  </si>
  <si>
    <t>Malta</t>
  </si>
  <si>
    <t>Sweden</t>
  </si>
  <si>
    <t>Monaco</t>
  </si>
  <si>
    <t>Netherlands</t>
  </si>
  <si>
    <t>Jamaica</t>
  </si>
  <si>
    <t>Bermuda</t>
  </si>
  <si>
    <t>Qatar</t>
  </si>
  <si>
    <t>Ecuador</t>
  </si>
  <si>
    <t>Cook Islands</t>
  </si>
  <si>
    <t>Germany</t>
  </si>
  <si>
    <t>French Guiana</t>
  </si>
  <si>
    <t>Angola</t>
  </si>
  <si>
    <t>Peru</t>
  </si>
  <si>
    <t>Isle of Man</t>
  </si>
  <si>
    <t>Spain</t>
  </si>
  <si>
    <t>Cote d'Ivoire</t>
  </si>
  <si>
    <t>Yemen</t>
  </si>
  <si>
    <t>Greece</t>
  </si>
  <si>
    <t>San Marino</t>
  </si>
  <si>
    <t>Nauru</t>
  </si>
  <si>
    <t>Latvia</t>
  </si>
  <si>
    <t>Zambia</t>
  </si>
  <si>
    <t>Colombia</t>
  </si>
  <si>
    <t>Nicaragua</t>
  </si>
  <si>
    <t>Egypt</t>
  </si>
  <si>
    <t>Macedonia</t>
  </si>
  <si>
    <t>Niue</t>
  </si>
  <si>
    <t>United Arab Emirates</t>
  </si>
  <si>
    <t>Micronesia</t>
  </si>
  <si>
    <t>Martinique</t>
  </si>
  <si>
    <t>Rwanda</t>
  </si>
  <si>
    <t>Japan</t>
  </si>
  <si>
    <t>Argentina</t>
  </si>
  <si>
    <t>Venezuela</t>
  </si>
  <si>
    <t>South Africa</t>
  </si>
  <si>
    <t>Syrian Arab Republic</t>
  </si>
  <si>
    <t>Poland</t>
  </si>
  <si>
    <t>India</t>
  </si>
  <si>
    <t>Iran</t>
  </si>
  <si>
    <t>Cyprus</t>
  </si>
  <si>
    <t>Heard Island and McDonald Islands</t>
  </si>
  <si>
    <t>Cambodia</t>
  </si>
  <si>
    <t>Israel</t>
  </si>
  <si>
    <t>Senegal</t>
  </si>
  <si>
    <t>Haiti</t>
  </si>
  <si>
    <t>Holy See (Vatican City State)</t>
  </si>
  <si>
    <t>Central African Republic</t>
  </si>
  <si>
    <t>Svalbard &amp; Jan Mayen Islands</t>
  </si>
  <si>
    <t>Thailand</t>
  </si>
  <si>
    <t>Guyana</t>
  </si>
  <si>
    <t>Netherlands Antilles</t>
  </si>
  <si>
    <t>Maldives</t>
  </si>
  <si>
    <t>Hong Kong</t>
  </si>
  <si>
    <t>Aruba</t>
  </si>
  <si>
    <t>Botswana</t>
  </si>
  <si>
    <t>United Kingdom</t>
  </si>
  <si>
    <t>Cuba</t>
  </si>
  <si>
    <t>Cameroon</t>
  </si>
  <si>
    <t>Honduras</t>
  </si>
  <si>
    <t>Croatia</t>
  </si>
  <si>
    <t>Bouvet Island (Bouvetoya)</t>
  </si>
  <si>
    <t>Reunion</t>
  </si>
  <si>
    <t>Dominican Republic</t>
  </si>
  <si>
    <t>Comoros</t>
  </si>
  <si>
    <t>Albania</t>
  </si>
  <si>
    <t>Anguilla</t>
  </si>
  <si>
    <t>Wallis and Futuna</t>
  </si>
  <si>
    <t>Suriname</t>
  </si>
  <si>
    <t>Kyrgyz Republic</t>
  </si>
  <si>
    <t>Turkmenistan</t>
  </si>
  <si>
    <t>Madagascar</t>
  </si>
  <si>
    <t>Ethiopia</t>
  </si>
  <si>
    <t>Saint Pierre and Miquelon</t>
  </si>
  <si>
    <t>Malawi</t>
  </si>
  <si>
    <t>Benin</t>
  </si>
  <si>
    <t>Malaysia</t>
  </si>
  <si>
    <t>Belize</t>
  </si>
  <si>
    <t>Bangladesh</t>
  </si>
  <si>
    <t>Kenya</t>
  </si>
  <si>
    <t>Iceland</t>
  </si>
  <si>
    <t>Tunisia</t>
  </si>
  <si>
    <t>French Southern Territories</t>
  </si>
  <si>
    <t>Slovakia (Slovak Republic)</t>
  </si>
  <si>
    <t>Brunei Darussalam</t>
  </si>
  <si>
    <t>Antigua and Barbuda</t>
  </si>
  <si>
    <t>Canada</t>
  </si>
  <si>
    <t>Cayman Islands</t>
  </si>
  <si>
    <t>French Polynesia</t>
  </si>
  <si>
    <t>Mongolia</t>
  </si>
  <si>
    <t>Slovenia</t>
  </si>
  <si>
    <t>Marshall Islands</t>
  </si>
  <si>
    <t>Norway</t>
  </si>
  <si>
    <t>Guam</t>
  </si>
  <si>
    <t>Libyan Arab Jamahiriya</t>
  </si>
  <si>
    <t>Dominica</t>
  </si>
  <si>
    <t>Afghanistan</t>
  </si>
  <si>
    <t>Congo</t>
  </si>
  <si>
    <t>Luxembourg</t>
  </si>
  <si>
    <t>Mauritius</t>
  </si>
  <si>
    <t>Uzbekistan</t>
  </si>
  <si>
    <t>Montenegro</t>
  </si>
  <si>
    <t>Finland</t>
  </si>
  <si>
    <t>Bahrain</t>
  </si>
  <si>
    <t>Estonia</t>
  </si>
  <si>
    <t>Timor-Leste</t>
  </si>
  <si>
    <t>Sudan</t>
  </si>
  <si>
    <t>Vietnam</t>
  </si>
  <si>
    <t>Myanmar</t>
  </si>
  <si>
    <t>New Zealand</t>
  </si>
  <si>
    <t>Sierra Leone</t>
  </si>
  <si>
    <t>Serbia</t>
  </si>
  <si>
    <t>Zimbabwe</t>
  </si>
  <si>
    <t>Romania</t>
  </si>
  <si>
    <t>Trinidad and Tobago</t>
  </si>
  <si>
    <t>Iraq</t>
  </si>
  <si>
    <t>Singapore</t>
  </si>
  <si>
    <t>Palau</t>
  </si>
  <si>
    <t>Antarctica (the territory South of 60 deg S)</t>
  </si>
  <si>
    <t>Tonga</t>
  </si>
  <si>
    <t>Korea</t>
  </si>
  <si>
    <t>Guadeloupe</t>
  </si>
  <si>
    <t>British Indian Ocean Territory (Chagos Archipelago)</t>
  </si>
  <si>
    <t>United States Virgin Islands</t>
  </si>
  <si>
    <t>Mozambique</t>
  </si>
  <si>
    <t>Papua New Guinea</t>
  </si>
  <si>
    <t>Armenia</t>
  </si>
  <si>
    <t>Palestinian Territory</t>
  </si>
  <si>
    <t>United States of America</t>
  </si>
  <si>
    <t>Bahamas</t>
  </si>
  <si>
    <t>Philippines</t>
  </si>
  <si>
    <t>Bolivia</t>
  </si>
  <si>
    <t>Algeria</t>
  </si>
  <si>
    <t>Kiribati</t>
  </si>
  <si>
    <t>Sri Lanka</t>
  </si>
  <si>
    <t>Brazil</t>
  </si>
  <si>
    <t>Swaziland</t>
  </si>
  <si>
    <t>Moldova</t>
  </si>
  <si>
    <t>Tuvalu</t>
  </si>
  <si>
    <t>Andorra</t>
  </si>
  <si>
    <t>Belarus</t>
  </si>
  <si>
    <t>Burundi</t>
  </si>
  <si>
    <t>Hungary</t>
  </si>
  <si>
    <t>Bosnia and Herzegovina</t>
  </si>
  <si>
    <t>Equatorial Guinea</t>
  </si>
  <si>
    <t>Tanzania</t>
  </si>
  <si>
    <t>Saint Vincent and the Grenadines</t>
  </si>
  <si>
    <t>Georgia</t>
  </si>
  <si>
    <t>Western Sahara</t>
  </si>
  <si>
    <t>Czech Republic</t>
  </si>
  <si>
    <t>Morocco</t>
  </si>
  <si>
    <t>Paraguay</t>
  </si>
  <si>
    <t>Saint Barthelemy</t>
  </si>
  <si>
    <t>American Samoa</t>
  </si>
  <si>
    <t>Grenada</t>
  </si>
  <si>
    <t>Vanuatu</t>
  </si>
  <si>
    <t>Guatemala</t>
  </si>
  <si>
    <t>Liberia</t>
  </si>
  <si>
    <t>Italy</t>
  </si>
  <si>
    <t>Bulgaria</t>
  </si>
  <si>
    <t>Kazakhstan</t>
  </si>
  <si>
    <t>Nigeria</t>
  </si>
  <si>
    <t>Mexico</t>
  </si>
  <si>
    <t>Costa Rica</t>
  </si>
  <si>
    <t>Turkey</t>
  </si>
  <si>
    <t>Gambia</t>
  </si>
  <si>
    <t>Somalia</t>
  </si>
  <si>
    <t>Australia</t>
  </si>
  <si>
    <t>Lao People's Democratic Republic</t>
  </si>
  <si>
    <t>El Salvador</t>
  </si>
  <si>
    <t>Turks and Caicos Islands</t>
  </si>
  <si>
    <t>Gibraltar</t>
  </si>
  <si>
    <t>Guernsey</t>
  </si>
  <si>
    <t>Pitcairn Islands</t>
  </si>
  <si>
    <t>Faroe Islands</t>
  </si>
  <si>
    <t>Uruguay</t>
  </si>
  <si>
    <t>Kuwait</t>
  </si>
  <si>
    <t>Guinea-Bissau</t>
  </si>
  <si>
    <t>Fiji</t>
  </si>
  <si>
    <t>Burkina Faso</t>
  </si>
  <si>
    <t>bsellers@yahoo.com</t>
  </si>
  <si>
    <t>robert39@yahoo.com</t>
  </si>
  <si>
    <t>oturner@garcia.com</t>
  </si>
  <si>
    <t>gregory93@ramsey.com</t>
  </si>
  <si>
    <t>steven85@yahoo.com</t>
  </si>
  <si>
    <t>pjones@hotmail.com</t>
  </si>
  <si>
    <t>mwilliams@robbins-long.com</t>
  </si>
  <si>
    <t>ashley19@hotmail.com</t>
  </si>
  <si>
    <t>leonardmarie@jimenez.com</t>
  </si>
  <si>
    <t>murphyanthony@hotmail.com</t>
  </si>
  <si>
    <t>markmooney@wright.org</t>
  </si>
  <si>
    <t>castrojoshua@hotmail.com</t>
  </si>
  <si>
    <t>michelle93@gmail.com</t>
  </si>
  <si>
    <t>robert27@hotmail.com</t>
  </si>
  <si>
    <t>matthewberg@ashley-watson.org</t>
  </si>
  <si>
    <t>jacqueline88@gmail.com</t>
  </si>
  <si>
    <t>meghancummings@yahoo.com</t>
  </si>
  <si>
    <t>christopher51@mata-ryan.com</t>
  </si>
  <si>
    <t>roblessusan@yahoo.com</t>
  </si>
  <si>
    <t>hmccarthy@johnson-perez.com</t>
  </si>
  <si>
    <t>matthewbrooks@mckinney.biz</t>
  </si>
  <si>
    <t>kwilson@greene-best.com</t>
  </si>
  <si>
    <t>gene33@sullivan.info</t>
  </si>
  <si>
    <t>stephaniejenkins@contreras.biz</t>
  </si>
  <si>
    <t>mgilmore@yahoo.com</t>
  </si>
  <si>
    <t>dawn75@schneider-shaw.com</t>
  </si>
  <si>
    <t>ggarcia@lane.com</t>
  </si>
  <si>
    <t>cynthiamoyer@evans-parker.com</t>
  </si>
  <si>
    <t>gonzalezsteven@gmail.com</t>
  </si>
  <si>
    <t>ashley42@gordon.com</t>
  </si>
  <si>
    <t>ericamccarthy@hotmail.com</t>
  </si>
  <si>
    <t>deborahjohnson@sharp.biz</t>
  </si>
  <si>
    <t>qjones@davis-dodson.com</t>
  </si>
  <si>
    <t>dustin47@hotmail.com</t>
  </si>
  <si>
    <t>sharris@beasley-vance.com</t>
  </si>
  <si>
    <t>marshalljason@kirk-davis.com</t>
  </si>
  <si>
    <t>nathanwalker@melton-lee.com</t>
  </si>
  <si>
    <t>wallen@gmail.com</t>
  </si>
  <si>
    <t>npatterson@alexander-tran.com</t>
  </si>
  <si>
    <t>jamie15@hotmail.com</t>
  </si>
  <si>
    <t>scottdaniel@fisher.org</t>
  </si>
  <si>
    <t>apriladams@gmail.com</t>
  </si>
  <si>
    <t>fsmith@young.info</t>
  </si>
  <si>
    <t>meghanmoore@jackson-page.com</t>
  </si>
  <si>
    <t>randy76@gmail.com</t>
  </si>
  <si>
    <t>crystal90@gmail.com</t>
  </si>
  <si>
    <t>joe10@hotmail.com</t>
  </si>
  <si>
    <t>pperez@hotmail.com</t>
  </si>
  <si>
    <t>elizabetherickson@grant.net</t>
  </si>
  <si>
    <t>fyoung@hotmail.com</t>
  </si>
  <si>
    <t>john38@yahoo.com</t>
  </si>
  <si>
    <t>brownangela@boyd-jordan.info</t>
  </si>
  <si>
    <t>turnerjenny@burch.net</t>
  </si>
  <si>
    <t>emily86@woods.net</t>
  </si>
  <si>
    <t>seanmatthews@gmail.com</t>
  </si>
  <si>
    <t>lisaburch@hotmail.com</t>
  </si>
  <si>
    <t>deannathomas@frazier.net</t>
  </si>
  <si>
    <t>katrinawheeler@yahoo.com</t>
  </si>
  <si>
    <t>jacob86@hotmail.com</t>
  </si>
  <si>
    <t>melissaking@daniels.com</t>
  </si>
  <si>
    <t>kyle52@yahoo.com</t>
  </si>
  <si>
    <t>lpierce@yahoo.com</t>
  </si>
  <si>
    <t>rfrazier@malone-boone.com</t>
  </si>
  <si>
    <t>malloryross@mejia.com</t>
  </si>
  <si>
    <t>amber98@blanchard-smith.net</t>
  </si>
  <si>
    <t>hayesemma@hotmail.com</t>
  </si>
  <si>
    <t>arussell@powers.com</t>
  </si>
  <si>
    <t>katherine34@yahoo.com</t>
  </si>
  <si>
    <t>garyfowler@gmail.com</t>
  </si>
  <si>
    <t>dana76@hernandez-mann.com</t>
  </si>
  <si>
    <t>harriskatherine@gmail.com</t>
  </si>
  <si>
    <t>kimberly03@greene.com</t>
  </si>
  <si>
    <t>lburke@phillips.com</t>
  </si>
  <si>
    <t>billy91@murphy.info</t>
  </si>
  <si>
    <t>vincentbaker@paul-jones.com</t>
  </si>
  <si>
    <t>kevinmclean@yahoo.com</t>
  </si>
  <si>
    <t>patrick02@gmail.com</t>
  </si>
  <si>
    <t>mitchellbrian@yahoo.com</t>
  </si>
  <si>
    <t>qvang@bryan.com</t>
  </si>
  <si>
    <t>amcintosh@gmail.com</t>
  </si>
  <si>
    <t>vschroeder@hotmail.com</t>
  </si>
  <si>
    <t>jennifer49@beard-boyer.com</t>
  </si>
  <si>
    <t>tsmith@davis.org</t>
  </si>
  <si>
    <t>markbush@lane-harper.com</t>
  </si>
  <si>
    <t>qdennis@gmail.com</t>
  </si>
  <si>
    <t>francodebbie@gmail.com</t>
  </si>
  <si>
    <t>swood@george-zavala.info</t>
  </si>
  <si>
    <t>whitneymichelle@fernandez.com</t>
  </si>
  <si>
    <t>annette61@gmail.com</t>
  </si>
  <si>
    <t>csanchez@hotmail.com</t>
  </si>
  <si>
    <t>whiterobert@casey.com</t>
  </si>
  <si>
    <t>dustinclark@yahoo.com</t>
  </si>
  <si>
    <t>cbyrd@mooney.net</t>
  </si>
  <si>
    <t>ann78@holt.com</t>
  </si>
  <si>
    <t>garyduran@owen-carpenter.info</t>
  </si>
  <si>
    <t>dylan09@hotmail.com</t>
  </si>
  <si>
    <t>hendersonshawn@sweeney.biz</t>
  </si>
  <si>
    <t>shannongarcia@soto.info</t>
  </si>
  <si>
    <t>eknox@hotmail.com</t>
  </si>
  <si>
    <t>vflowers@proctor-ortega.com</t>
  </si>
  <si>
    <t>slong@gmail.com</t>
  </si>
  <si>
    <t>jasminejohnson@gmail.com</t>
  </si>
  <si>
    <t>parnold@gmail.com</t>
  </si>
  <si>
    <t>alexisdavis@hotmail.com</t>
  </si>
  <si>
    <t>brownjose@taylor.com</t>
  </si>
  <si>
    <t>cgreene@yahoo.com</t>
  </si>
  <si>
    <t>donald43@yahoo.com</t>
  </si>
  <si>
    <t>nrobinson@garcia-nolan.com</t>
  </si>
  <si>
    <t>mitchellmatthew@ryan-russell.org</t>
  </si>
  <si>
    <t>padams@yoder-harmon.com</t>
  </si>
  <si>
    <t>drakesusan@gmail.com</t>
  </si>
  <si>
    <t>ysims@gmail.com</t>
  </si>
  <si>
    <t>adamskelly@gmail.com</t>
  </si>
  <si>
    <t>joshua73@hotmail.com</t>
  </si>
  <si>
    <t>vincentjones@gmail.com</t>
  </si>
  <si>
    <t>john95@yahoo.com</t>
  </si>
  <si>
    <t>amanda93@taylor-lewis.com</t>
  </si>
  <si>
    <t>jbryant@good-calhoun.com</t>
  </si>
  <si>
    <t>rebeccasanchez@nguyen.info</t>
  </si>
  <si>
    <t>amason@gmail.com</t>
  </si>
  <si>
    <t>mollymiller@gmail.com</t>
  </si>
  <si>
    <t>christopher00@gmail.com</t>
  </si>
  <si>
    <t>robert38@yahoo.com</t>
  </si>
  <si>
    <t>larsenamanda@howard.com</t>
  </si>
  <si>
    <t>ericajohnson@gmail.com</t>
  </si>
  <si>
    <t>asteele@hotmail.com</t>
  </si>
  <si>
    <t>greenekelly@gmail.com</t>
  </si>
  <si>
    <t>twilliams@roach.net</t>
  </si>
  <si>
    <t>ian80@mccall.info</t>
  </si>
  <si>
    <t>millerrebekah@hotmail.com</t>
  </si>
  <si>
    <t>tracy23@cooke.com</t>
  </si>
  <si>
    <t>daviddavenport@hotmail.com</t>
  </si>
  <si>
    <t>rachelortiz@yahoo.com</t>
  </si>
  <si>
    <t>michaelkemp@brown.com</t>
  </si>
  <si>
    <t>sarah00@rodriguez-nichols.com</t>
  </si>
  <si>
    <t>kelleyjuan@martinez.com</t>
  </si>
  <si>
    <t>johnnybriggs@hotmail.com</t>
  </si>
  <si>
    <t>hartkelly@yahoo.com</t>
  </si>
  <si>
    <t>hubbardmary@griffith.org</t>
  </si>
  <si>
    <t>hartmansamantha@gmail.com</t>
  </si>
  <si>
    <t>troywilliams@clements-edwards.info</t>
  </si>
  <si>
    <t>westdonald@hotmail.com</t>
  </si>
  <si>
    <t>weavercrystal@yang-howard.com</t>
  </si>
  <si>
    <t>benjaminthompson@harrison.com</t>
  </si>
  <si>
    <t>danacarroll@yahoo.com</t>
  </si>
  <si>
    <t>sonyasmith@hotmail.com</t>
  </si>
  <si>
    <t>stacysmith@navarro.com</t>
  </si>
  <si>
    <t>webbkimberly@harvey.com</t>
  </si>
  <si>
    <t>michael91@gmail.com</t>
  </si>
  <si>
    <t>murphydavid@hotmail.com</t>
  </si>
  <si>
    <t>isaacjohnston@pierce.com</t>
  </si>
  <si>
    <t>jasmine05@glover-archer.com</t>
  </si>
  <si>
    <t>joannalowery@henderson.com</t>
  </si>
  <si>
    <t>thomasvega@davis-mcclain.com</t>
  </si>
  <si>
    <t>tyler29@brooks.biz</t>
  </si>
  <si>
    <t>norrisashley@hotmail.com</t>
  </si>
  <si>
    <t>briansmith@good.info</t>
  </si>
  <si>
    <t>jonathancameron@turner-gonzales.com</t>
  </si>
  <si>
    <t>vgates@yahoo.com</t>
  </si>
  <si>
    <t>john01@gmail.com</t>
  </si>
  <si>
    <t>lsims@hotmail.com</t>
  </si>
  <si>
    <t>brownjonathan@smith.org</t>
  </si>
  <si>
    <t>melissawilson@gmail.com</t>
  </si>
  <si>
    <t>moorecatherine@holland.com</t>
  </si>
  <si>
    <t>ibonilla@gmail.com</t>
  </si>
  <si>
    <t>bbryan@elliott.net</t>
  </si>
  <si>
    <t>jgray@morgan.biz</t>
  </si>
  <si>
    <t>darrylolson@jones-davis.biz</t>
  </si>
  <si>
    <t>coryhawkins@campbell.com</t>
  </si>
  <si>
    <t>ortizdaniel@rivera.com</t>
  </si>
  <si>
    <t>sophiamorrison@hotmail.com</t>
  </si>
  <si>
    <t>bryan68@estrada.net</t>
  </si>
  <si>
    <t>xrobinson@smith-alvarez.biz</t>
  </si>
  <si>
    <t>graybrent@mclean-calderon.info</t>
  </si>
  <si>
    <t>clarkrobert@yahoo.com</t>
  </si>
  <si>
    <t>sergiojones@yahoo.com</t>
  </si>
  <si>
    <t>campbelljames@johnson-turner.com</t>
  </si>
  <si>
    <t>hcarter@campbell.com</t>
  </si>
  <si>
    <t>catherinerivera@gmail.com</t>
  </si>
  <si>
    <t>joelfreeman@avila-rivera.org</t>
  </si>
  <si>
    <t>john09@klein-montoya.org</t>
  </si>
  <si>
    <t>carrillomark@yang.net</t>
  </si>
  <si>
    <t>karen01@hotmail.com</t>
  </si>
  <si>
    <t>hnolan@anthony-smith.com</t>
  </si>
  <si>
    <t>anthony47@wade.com</t>
  </si>
  <si>
    <t>stephanie87@yahoo.com</t>
  </si>
  <si>
    <t>ishaw@gmail.com</t>
  </si>
  <si>
    <t>mkelly@gmail.com</t>
  </si>
  <si>
    <t>sharonwilson@gmail.com</t>
  </si>
  <si>
    <t>michaeloconnor@hotmail.com</t>
  </si>
  <si>
    <t>drobbins@yahoo.com</t>
  </si>
  <si>
    <t>chenjasmin@hotmail.com</t>
  </si>
  <si>
    <t>pattonbreanna@yahoo.com</t>
  </si>
  <si>
    <t>robert04@gmail.com</t>
  </si>
  <si>
    <t>vskinner@gmail.com</t>
  </si>
  <si>
    <t>smithtammy@grant.net</t>
  </si>
  <si>
    <t>jbaldwin@hotmail.com</t>
  </si>
  <si>
    <t>raymondbryan@mann-perez.com</t>
  </si>
  <si>
    <t>jenniferrivera@martinez-dunn.org</t>
  </si>
  <si>
    <t>courtney75@reynolds-sandoval.com</t>
  </si>
  <si>
    <t>hmurphy@quinn-fitzpatrick.com</t>
  </si>
  <si>
    <t>raymond33@yahoo.com</t>
  </si>
  <si>
    <t>marissajohnson@hotmail.com</t>
  </si>
  <si>
    <t>reyesryan@griffin.com</t>
  </si>
  <si>
    <t>xmartin@wagner.org</t>
  </si>
  <si>
    <t>blanchardtheodore@gallagher-wilkins.com</t>
  </si>
  <si>
    <t>davidrowland@hernandez.com</t>
  </si>
  <si>
    <t>rodriguezsarah@lee.org</t>
  </si>
  <si>
    <t>christinahowe@gmail.com</t>
  </si>
  <si>
    <t>lyonsheather@wade.info</t>
  </si>
  <si>
    <t>rosechad@hotmail.com</t>
  </si>
  <si>
    <t>dannymckinney@hotmail.com</t>
  </si>
  <si>
    <t>rodriguezjamie@johnson-watson.com</t>
  </si>
  <si>
    <t>wilsonlisa@humphrey.biz</t>
  </si>
  <si>
    <t>jeffreymeyers@hotmail.com</t>
  </si>
  <si>
    <t>cindy97@wood-brewer.com</t>
  </si>
  <si>
    <t>nicholas90@hotmail.com</t>
  </si>
  <si>
    <t>dschneider@harrison-davis.com</t>
  </si>
  <si>
    <t>amandalawson@hotmail.com</t>
  </si>
  <si>
    <t>robert23@smith.com</t>
  </si>
  <si>
    <t>zacharynelson@gmail.com</t>
  </si>
  <si>
    <t>kwilliams@hotmail.com</t>
  </si>
  <si>
    <t>amandasimmons@gmail.com</t>
  </si>
  <si>
    <t>vegatammy@duncan.com</t>
  </si>
  <si>
    <t>jquinn@hotmail.com</t>
  </si>
  <si>
    <t>samantha53@yahoo.com</t>
  </si>
  <si>
    <t>johnsonvalerie@hotmail.com</t>
  </si>
  <si>
    <t>mduncan@gmail.com</t>
  </si>
  <si>
    <t>kellersteven@hotmail.com</t>
  </si>
  <si>
    <t>zpeters@barrett.com</t>
  </si>
  <si>
    <t>jonesjimmy@neal.info</t>
  </si>
  <si>
    <t>gomezmartin@yahoo.com</t>
  </si>
  <si>
    <t>martinezpatricia@thomas.info</t>
  </si>
  <si>
    <t>william29@wilkins.com</t>
  </si>
  <si>
    <t>joshua73@holmes-harris.com</t>
  </si>
  <si>
    <t>ronaldrobertson@gmail.com</t>
  </si>
  <si>
    <t>danatorres@hernandez-hill.com</t>
  </si>
  <si>
    <t>teresa86@nixon.com</t>
  </si>
  <si>
    <t>jacobtanner@hotmail.com</t>
  </si>
  <si>
    <t>atkinssherri@johnson.com</t>
  </si>
  <si>
    <t>haynesjacob@carlson-kelly.info</t>
  </si>
  <si>
    <t>garcialauren@davis.com</t>
  </si>
  <si>
    <t>awalter@holland.com</t>
  </si>
  <si>
    <t>briangomez@gmail.com</t>
  </si>
  <si>
    <t>qherring@gmail.com</t>
  </si>
  <si>
    <t>ucervantes@yahoo.com</t>
  </si>
  <si>
    <t>michael65@gmail.com</t>
  </si>
  <si>
    <t>preid@torres.com</t>
  </si>
  <si>
    <t>rlane@hudson.com</t>
  </si>
  <si>
    <t>stanleyvanessa@scott.com</t>
  </si>
  <si>
    <t>rebeccacarroll@gmail.com</t>
  </si>
  <si>
    <t>award@gmail.com</t>
  </si>
  <si>
    <t>dlambert@gmail.com</t>
  </si>
  <si>
    <t>stephanie84@yahoo.com</t>
  </si>
  <si>
    <t>smithjessica@gmail.com</t>
  </si>
  <si>
    <t>mark27@newton-carrillo.com</t>
  </si>
  <si>
    <t>bridgesandrea@fritz.net</t>
  </si>
  <si>
    <t>richard34@gmail.com</t>
  </si>
  <si>
    <t>obrady@gmail.com</t>
  </si>
  <si>
    <t>johnlowe@nguyen.com</t>
  </si>
  <si>
    <t>dlopez@yahoo.com</t>
  </si>
  <si>
    <t>carl05@flores.com</t>
  </si>
  <si>
    <t>patricia87@gmail.com</t>
  </si>
  <si>
    <t>robertssuzanne@hotmail.com</t>
  </si>
  <si>
    <t>hernandezalyssa@hotmail.com</t>
  </si>
  <si>
    <t>cmoore@jackson.com</t>
  </si>
  <si>
    <t>wsmith@taylor.com</t>
  </si>
  <si>
    <t>zkirk@hotmail.com</t>
  </si>
  <si>
    <t>dixonvincent@gmail.com</t>
  </si>
  <si>
    <t>vwilson@smith-snyder.com</t>
  </si>
  <si>
    <t>wlamb@matthews.com</t>
  </si>
  <si>
    <t>tannerkristina@hotmail.com</t>
  </si>
  <si>
    <t>edward42@phillips-gonzales.com</t>
  </si>
  <si>
    <t>robert90@lee.net</t>
  </si>
  <si>
    <t>raydustin@hotmail.com</t>
  </si>
  <si>
    <t>becky04@rogers.com</t>
  </si>
  <si>
    <t>parkeremily@hotmail.com</t>
  </si>
  <si>
    <t>wardbetty@yahoo.com</t>
  </si>
  <si>
    <t>teresa92@gmail.com</t>
  </si>
  <si>
    <t>joseph05@murphy.net</t>
  </si>
  <si>
    <t>lauralee@johnson.net</t>
  </si>
  <si>
    <t>fdavis@smith.biz</t>
  </si>
  <si>
    <t>lisa53@torres.org</t>
  </si>
  <si>
    <t>timothy24@yates.com</t>
  </si>
  <si>
    <t>ithomas@gmail.com</t>
  </si>
  <si>
    <t>heather26@allen.org</t>
  </si>
  <si>
    <t>duncanbrianna@herrera.com</t>
  </si>
  <si>
    <t>zcooke@ford.info</t>
  </si>
  <si>
    <t>fknapp@shannon-obrien.info</t>
  </si>
  <si>
    <t>moniqueparks@gmail.com</t>
  </si>
  <si>
    <t>austin43@gmail.com</t>
  </si>
  <si>
    <t>nathaniel95@gmail.com</t>
  </si>
  <si>
    <t>tamaraadams@fisher.info</t>
  </si>
  <si>
    <t>tranluke@yahoo.com</t>
  </si>
  <si>
    <t>reedbrian@blankenship.com</t>
  </si>
  <si>
    <t>marcus67@gmail.com</t>
  </si>
  <si>
    <t>douglasbarajas@hotmail.com</t>
  </si>
  <si>
    <t>hammondjoseph@yahoo.com</t>
  </si>
  <si>
    <t>jeffrey17@spencer.com</t>
  </si>
  <si>
    <t>morganbrandon@willis-johnson.com</t>
  </si>
  <si>
    <t>jamesgarcia@miller.info</t>
  </si>
  <si>
    <t>butlersteven@miller-hall.info</t>
  </si>
  <si>
    <t>tmurphy@porter-mcclure.org</t>
  </si>
  <si>
    <t>nmendoza@hotmail.com</t>
  </si>
  <si>
    <t>evansbill@rogers.net</t>
  </si>
  <si>
    <t>cynthiaflynn@williams.com</t>
  </si>
  <si>
    <t>jenniferrichard@gonzalez.org</t>
  </si>
  <si>
    <t>ericmason@price.net</t>
  </si>
  <si>
    <t>brucewashington@gmail.com</t>
  </si>
  <si>
    <t>barneswanda@hotmail.com</t>
  </si>
  <si>
    <t>janice83@davis.com</t>
  </si>
  <si>
    <t>cody00@gmail.com</t>
  </si>
  <si>
    <t>maurice89@wood.com</t>
  </si>
  <si>
    <t>myersalicia@gmail.com</t>
  </si>
  <si>
    <t>barrettdanielle@hotmail.com</t>
  </si>
  <si>
    <t>moonscott@wilson-barker.com</t>
  </si>
  <si>
    <t>hillpaul@yahoo.com</t>
  </si>
  <si>
    <t>michael56@becker.biz</t>
  </si>
  <si>
    <t>ymcdonald@yahoo.com</t>
  </si>
  <si>
    <t>atkinsondavid@hotmail.com</t>
  </si>
  <si>
    <t>lgallegos@robinson-santos.com</t>
  </si>
  <si>
    <t>cynthia27@hotmail.com</t>
  </si>
  <si>
    <t>gerald14@gmail.com</t>
  </si>
  <si>
    <t>jonathanyang@jennings.com</t>
  </si>
  <si>
    <t>wolfebrad@williams-christensen.com</t>
  </si>
  <si>
    <t>martinjulia@yahoo.com</t>
  </si>
  <si>
    <t>charles23@green-washington.info</t>
  </si>
  <si>
    <t>kwhite@bauer.com</t>
  </si>
  <si>
    <t>rlee@garcia.com</t>
  </si>
  <si>
    <t>xchristensen@gmail.com</t>
  </si>
  <si>
    <t>santanajulie@washington.com</t>
  </si>
  <si>
    <t>millerjeanne@foster.com</t>
  </si>
  <si>
    <t>fwhite@lee.com</t>
  </si>
  <si>
    <t>pdavis@gmail.com</t>
  </si>
  <si>
    <t>david24@gmail.com</t>
  </si>
  <si>
    <t>tpatel@lucero-thomas.com</t>
  </si>
  <si>
    <t>twatson@hotmail.com</t>
  </si>
  <si>
    <t>plopez@page-beck.com</t>
  </si>
  <si>
    <t>walkerandrea@miller.info</t>
  </si>
  <si>
    <t>elliottronald@white.biz</t>
  </si>
  <si>
    <t>austinshawn@decker-macias.org</t>
  </si>
  <si>
    <t>lopezvalerie@gmail.com</t>
  </si>
  <si>
    <t>garciacynthia@yahoo.com</t>
  </si>
  <si>
    <t>gregorymichael@salazar.biz</t>
  </si>
  <si>
    <t>wthompson@chang-suarez.org</t>
  </si>
  <si>
    <t>johnrobinson@gonzalez.com</t>
  </si>
  <si>
    <t>dixonjoshua@mcdonald.info</t>
  </si>
  <si>
    <t>tayloranne@miller.com</t>
  </si>
  <si>
    <t>bradleybowman@juarez-goodman.com</t>
  </si>
  <si>
    <t>shirleyvazquez@johnson-cox.net</t>
  </si>
  <si>
    <t>sramirez@gmail.com</t>
  </si>
  <si>
    <t>patriciamiller@gentry-york.info</t>
  </si>
  <si>
    <t>kevinfox@yahoo.com</t>
  </si>
  <si>
    <t>stephenbutler@morrison.com</t>
  </si>
  <si>
    <t>james55@pope-lee.org</t>
  </si>
  <si>
    <t>roberthart@davis.com</t>
  </si>
  <si>
    <t>robert31@white-may.net</t>
  </si>
  <si>
    <t>megan67@mckinney-harris.com</t>
  </si>
  <si>
    <t>brianna07@montgomery-franklin.info</t>
  </si>
  <si>
    <t>carolyncarr@white.net</t>
  </si>
  <si>
    <t>dbutler@yahoo.com</t>
  </si>
  <si>
    <t>jonesshane@gonzalez-oneal.net</t>
  </si>
  <si>
    <t>swagner@hotmail.com</t>
  </si>
  <si>
    <t>njones@ellis.com</t>
  </si>
  <si>
    <t>mark96@harris-daugherty.com</t>
  </si>
  <si>
    <t>stevenlogan@martin.com</t>
  </si>
  <si>
    <t>stephenyoung@burton-roth.com</t>
  </si>
  <si>
    <t>whitewendy@brown.biz</t>
  </si>
  <si>
    <t>jacob47@yahoo.com</t>
  </si>
  <si>
    <t>larryboyd@hotmail.com</t>
  </si>
  <si>
    <t>harrymartinez@carpenter-kennedy.org</t>
  </si>
  <si>
    <t>lcampbell@brown-smith.net</t>
  </si>
  <si>
    <t>dominiqueriley@hotmail.com</t>
  </si>
  <si>
    <t>matthew86@hotmail.com</t>
  </si>
  <si>
    <t>townsendjanet@hotmail.com</t>
  </si>
  <si>
    <t>danielalicia@wright-wells.com</t>
  </si>
  <si>
    <t>andrespatel@gmail.com</t>
  </si>
  <si>
    <t>oevans@mendoza.com</t>
  </si>
  <si>
    <t>coxjacob@hurley.com</t>
  </si>
  <si>
    <t>abray@salas.com</t>
  </si>
  <si>
    <t>kristophervillarreal@richardson.com</t>
  </si>
  <si>
    <t>justinjames@yahoo.com</t>
  </si>
  <si>
    <t>coltonjohnson@yahoo.com</t>
  </si>
  <si>
    <t>aaron49@guzman.com</t>
  </si>
  <si>
    <t>bphillips@castro.org</t>
  </si>
  <si>
    <t>cruzmichael@yahoo.com</t>
  </si>
  <si>
    <t>eric73@greer.com</t>
  </si>
  <si>
    <t>kevincampbell@gmail.com</t>
  </si>
  <si>
    <t>ashleymcdowell@whitehead-oneill.com</t>
  </si>
  <si>
    <t>coledouglas@yahoo.com</t>
  </si>
  <si>
    <t>rodneydickson@barker-carr.biz</t>
  </si>
  <si>
    <t>lee49@stein-kelley.org</t>
  </si>
  <si>
    <t>istewart@wang.info</t>
  </si>
  <si>
    <t>bushrobert@walton.info</t>
  </si>
  <si>
    <t>michellebanks@yahoo.com</t>
  </si>
  <si>
    <t>oguerrero@yahoo.com</t>
  </si>
  <si>
    <t>foxwilliam@montoya-davis.com</t>
  </si>
  <si>
    <t>sadams@ramirez.info</t>
  </si>
  <si>
    <t>ashley58@gmail.com</t>
  </si>
  <si>
    <t>stanleytaylor@yahoo.com</t>
  </si>
  <si>
    <t>schneiderjoel@gmail.com</t>
  </si>
  <si>
    <t>nancy93@hotmail.com</t>
  </si>
  <si>
    <t>banksmelissa@yahoo.com</t>
  </si>
  <si>
    <t>markwolfe@fitzpatrick.biz</t>
  </si>
  <si>
    <t>christian92@cardenas.net</t>
  </si>
  <si>
    <t>rosepaula@gmail.com</t>
  </si>
  <si>
    <t>kevindavis@jackson-bell.com</t>
  </si>
  <si>
    <t>ygarcia@hotmail.com</t>
  </si>
  <si>
    <t>rosealyssa@mack.org</t>
  </si>
  <si>
    <t>jacobsonderek@hotmail.com</t>
  </si>
  <si>
    <t>osantana@johnston.com</t>
  </si>
  <si>
    <t>hallzachary@brown-rodriguez.com</t>
  </si>
  <si>
    <t>jshelton@yahoo.com</t>
  </si>
  <si>
    <t>matthew92@gmail.com</t>
  </si>
  <si>
    <t>stephanie65@gmail.com</t>
  </si>
  <si>
    <t>hhernandez@yahoo.com</t>
  </si>
  <si>
    <t>nmyers@jackson.net</t>
  </si>
  <si>
    <t>christopher23@hotmail.com</t>
  </si>
  <si>
    <t>alexanderboyd@hotmail.com</t>
  </si>
  <si>
    <t>mosstheodore@matthews.com</t>
  </si>
  <si>
    <t>richardsamanda@yahoo.com</t>
  </si>
  <si>
    <t>lovebenjamin@brown.com</t>
  </si>
  <si>
    <t>martinezbrooke@waters.org</t>
  </si>
  <si>
    <t>lisaharris@gmail.com</t>
  </si>
  <si>
    <t>christopher91@jones-hampton.com</t>
  </si>
  <si>
    <t>edwardphillips@bailey.com</t>
  </si>
  <si>
    <t>sdodson@yahoo.com</t>
  </si>
  <si>
    <t>fhughes@gmail.com</t>
  </si>
  <si>
    <t>brianhorton@davis.com</t>
  </si>
  <si>
    <t>qlynch@yahoo.com</t>
  </si>
  <si>
    <t>lovemelissa@bryan-turner.net</t>
  </si>
  <si>
    <t>austin30@yahoo.com</t>
  </si>
  <si>
    <t>shenderson@phillips.biz</t>
  </si>
  <si>
    <t>katherine73@yahoo.com</t>
  </si>
  <si>
    <t>dcarter@hernandez-watts.com</t>
  </si>
  <si>
    <t>kimberlycobb@gmail.com</t>
  </si>
  <si>
    <t>shannonhayes@yahoo.com</t>
  </si>
  <si>
    <t>matthew09@maynard.com</t>
  </si>
  <si>
    <t>cschaefer@jones.com</t>
  </si>
  <si>
    <t>velasquezgwendolyn@hotmail.com</t>
  </si>
  <si>
    <t>john62@black-mueller.net</t>
  </si>
  <si>
    <t>holly15@fox-mccarthy.info</t>
  </si>
  <si>
    <t>jillian66@martinez-nguyen.org</t>
  </si>
  <si>
    <t>crystal89@hotmail.com</t>
  </si>
  <si>
    <t>kimstephen@king-castillo.com</t>
  </si>
  <si>
    <t>susanholland@gmail.com</t>
  </si>
  <si>
    <t>jacob77@hotmail.com</t>
  </si>
  <si>
    <t>rwilliams@hotmail.com</t>
  </si>
  <si>
    <t>johnsonmary@le-higgins.net</t>
  </si>
  <si>
    <t>ndixon@wagner.net</t>
  </si>
  <si>
    <t>laceywoodard@johnson.net</t>
  </si>
  <si>
    <t>dawn15@anderson.com</t>
  </si>
  <si>
    <t>orich@hotmail.com</t>
  </si>
  <si>
    <t>hernandezmary@bonilla.com</t>
  </si>
  <si>
    <t>kevin99@gmail.com</t>
  </si>
  <si>
    <t>ithompson@gmail.com</t>
  </si>
  <si>
    <t>stephenkelley@gmail.com</t>
  </si>
  <si>
    <t>gregory16@graham-grimes.com</t>
  </si>
  <si>
    <t>danieljames@morse-williams.com</t>
  </si>
  <si>
    <t>pharris@sherman.com</t>
  </si>
  <si>
    <t>fergusonluis@gmail.com</t>
  </si>
  <si>
    <t>jennifer66@hotmail.com</t>
  </si>
  <si>
    <t>jenningsjoanna@yahoo.com</t>
  </si>
  <si>
    <t>rallen@gibson.com</t>
  </si>
  <si>
    <t>owhitehead@hotmail.com</t>
  </si>
  <si>
    <t>williamsjason@webster.com</t>
  </si>
  <si>
    <t>torresdavid@cohen.com</t>
  </si>
  <si>
    <t>debra95@hester.com</t>
  </si>
  <si>
    <t>sthomas@rich.com</t>
  </si>
  <si>
    <t>russellmelanie@hotmail.com</t>
  </si>
  <si>
    <t>nataliewilliams@fernandez.com</t>
  </si>
  <si>
    <t>teresa23@yahoo.com</t>
  </si>
  <si>
    <t>pamela50@hotmail.com</t>
  </si>
  <si>
    <t>diana41@yahoo.com</t>
  </si>
  <si>
    <t>bergronald@hotmail.com</t>
  </si>
  <si>
    <t>holtmartin@payne-barnett.com</t>
  </si>
  <si>
    <t>cantrellnathan@bell.com</t>
  </si>
  <si>
    <t>brockmelissa@martin-hernandez.info</t>
  </si>
  <si>
    <t>stephen97@joseph-barnes.org</t>
  </si>
  <si>
    <t>christophernorton@hotmail.com</t>
  </si>
  <si>
    <t>myersjonathan@nolan.com</t>
  </si>
  <si>
    <t>matthew08@pierce-johnson.org</t>
  </si>
  <si>
    <t>jenniferrose@wells-mitchell.com</t>
  </si>
  <si>
    <t>zarmstrong@jackson.net</t>
  </si>
  <si>
    <t>marie65@yahoo.com</t>
  </si>
  <si>
    <t>nicholas37@gmail.com</t>
  </si>
  <si>
    <t>hreyes@gmail.com</t>
  </si>
  <si>
    <t>ibarrawilliam@hanson.com</t>
  </si>
  <si>
    <t>phillipbarrera@weiss-cobb.com</t>
  </si>
  <si>
    <t>rtyler@miles.com</t>
  </si>
  <si>
    <t>chelsea56@hotmail.com</t>
  </si>
  <si>
    <t>brittanycooper@hotmail.com</t>
  </si>
  <si>
    <t>marisa74@higgins.com</t>
  </si>
  <si>
    <t>kristinasmith@gmail.com</t>
  </si>
  <si>
    <t>adamsjulie@yahoo.com</t>
  </si>
  <si>
    <t>umahoney@yahoo.com</t>
  </si>
  <si>
    <t>nwalker@hotmail.com</t>
  </si>
  <si>
    <t>stricklandadam@knox.org</t>
  </si>
  <si>
    <t>benjamin22@rios.com</t>
  </si>
  <si>
    <t>jacobmitchell@yahoo.com</t>
  </si>
  <si>
    <t>ltyler@yahoo.com</t>
  </si>
  <si>
    <t>xmarsh@gmail.com</t>
  </si>
  <si>
    <t>angela54@gmail.com</t>
  </si>
  <si>
    <t>cassandragarcia@ramirez.com</t>
  </si>
  <si>
    <t>rshea@hensley.biz</t>
  </si>
  <si>
    <t>amyhoover@ellis.com</t>
  </si>
  <si>
    <t>amandalee@yahoo.com</t>
  </si>
  <si>
    <t>singhanthony@gmail.com</t>
  </si>
  <si>
    <t>shawnmoreno@smith-lopez.com</t>
  </si>
  <si>
    <t>samantha21@garza.com</t>
  </si>
  <si>
    <t>dawn46@jackson.com</t>
  </si>
  <si>
    <t>lawrencejennifer@bullock.org</t>
  </si>
  <si>
    <t>stantonbenjamin@hotmail.com</t>
  </si>
  <si>
    <t>kevinmartin@gmail.com</t>
  </si>
  <si>
    <t>jerryconley@fisher.net</t>
  </si>
  <si>
    <t>leekimberly@williams.net</t>
  </si>
  <si>
    <t>stefanie09@yahoo.com</t>
  </si>
  <si>
    <t>brandtdavid@gmail.com</t>
  </si>
  <si>
    <t>westmonica@lucero-jones.com</t>
  </si>
  <si>
    <t>yruiz@miles-wilson.biz</t>
  </si>
  <si>
    <t>brian34@hotmail.com</t>
  </si>
  <si>
    <t>hnelson@yahoo.com</t>
  </si>
  <si>
    <t>mercermorgan@gmail.com</t>
  </si>
  <si>
    <t>christina67@cox.com</t>
  </si>
  <si>
    <t>nealmichael@bennett-hampton.com</t>
  </si>
  <si>
    <t>emily80@williams.com</t>
  </si>
  <si>
    <t>agibbs@knox-reeves.com</t>
  </si>
  <si>
    <t>obarrera@lopez.info</t>
  </si>
  <si>
    <t>apriljones@hotmail.com</t>
  </si>
  <si>
    <t>yvonne89@hotmail.com</t>
  </si>
  <si>
    <t>amy57@hotmail.com</t>
  </si>
  <si>
    <t>kimberly85@martinez-irwin.com</t>
  </si>
  <si>
    <t>perezalyssa@hotmail.com</t>
  </si>
  <si>
    <t>umontgomery@gmail.com</t>
  </si>
  <si>
    <t>hrodriguez@clark-jackson.com</t>
  </si>
  <si>
    <t>rogersaimee@martinez.biz</t>
  </si>
  <si>
    <t>abrown@cantu-james.net</t>
  </si>
  <si>
    <t>pcrane@johnson.com</t>
  </si>
  <si>
    <t>shelley62@gmail.com</t>
  </si>
  <si>
    <t>xrogers@dillon-clark.com</t>
  </si>
  <si>
    <t>salinasbarbara@hotmail.com</t>
  </si>
  <si>
    <t>egates@yahoo.com</t>
  </si>
  <si>
    <t>linda03@johnson.com</t>
  </si>
  <si>
    <t>kimberlyporter@oneal-fox.com</t>
  </si>
  <si>
    <t>coxsusan@rivera.com</t>
  </si>
  <si>
    <t>christophermckee@hotmail.com</t>
  </si>
  <si>
    <t>lopezcatherine@gmail.com</t>
  </si>
  <si>
    <t>courtneysanchez@brown.net</t>
  </si>
  <si>
    <t>bradley92@hotmail.com</t>
  </si>
  <si>
    <t>mendozatammy@gmail.com</t>
  </si>
  <si>
    <t>masonthomas@yahoo.com</t>
  </si>
  <si>
    <t>ethangeorge@hotmail.com</t>
  </si>
  <si>
    <t>ethan26@hotmail.com</t>
  </si>
  <si>
    <t>rosssarah@gmail.com</t>
  </si>
  <si>
    <t>ogrant@yahoo.com</t>
  </si>
  <si>
    <t>brucemitchell@hotmail.com</t>
  </si>
  <si>
    <t>hroberson@hotmail.com</t>
  </si>
  <si>
    <t>steven58@hotmail.com</t>
  </si>
  <si>
    <t>maxwell50@yahoo.com</t>
  </si>
  <si>
    <t>wesley32@yahoo.com</t>
  </si>
  <si>
    <t>mrivera@gmail.com</t>
  </si>
  <si>
    <t>stevenhughes@mcclure-garcia.com</t>
  </si>
  <si>
    <t>colin19@gmail.com</t>
  </si>
  <si>
    <t>mrobles@gmail.com</t>
  </si>
  <si>
    <t>amber01@galvan.org</t>
  </si>
  <si>
    <t>ngalloway@ochoa.com</t>
  </si>
  <si>
    <t>melissawilliams@smith.org</t>
  </si>
  <si>
    <t>zbond@yahoo.com</t>
  </si>
  <si>
    <t>sean37@johnson-miller.net</t>
  </si>
  <si>
    <t>millerbetty@lewis.com</t>
  </si>
  <si>
    <t>kristamurphy@warren.info</t>
  </si>
  <si>
    <t>alexander00@gmail.com</t>
  </si>
  <si>
    <t>jacksonerik@stephens.biz</t>
  </si>
  <si>
    <t>jamieglover@gmail.com</t>
  </si>
  <si>
    <t>stephaniehawkins@hart-reed.net</t>
  </si>
  <si>
    <t>amandaschultz@hotmail.com</t>
  </si>
  <si>
    <t>holly30@hotmail.com</t>
  </si>
  <si>
    <t>kporter@flores-clark.com</t>
  </si>
  <si>
    <t>westkathryn@hughes-allen.com</t>
  </si>
  <si>
    <t>swu@hotmail.com</t>
  </si>
  <si>
    <t>mendezwhitney@gmail.com</t>
  </si>
  <si>
    <t>nwhite@gmail.com</t>
  </si>
  <si>
    <t>margaretbriggs@martinez-day.info</t>
  </si>
  <si>
    <t>steinjanet@yahoo.com</t>
  </si>
  <si>
    <t>laurenmyers@vargas.org</t>
  </si>
  <si>
    <t>erin27@hotmail.com</t>
  </si>
  <si>
    <t>jennifergonzalez@jackson.com</t>
  </si>
  <si>
    <t>joshuadavis@meyers.com</t>
  </si>
  <si>
    <t>angela50@guerrero-hansen.com</t>
  </si>
  <si>
    <t>proctorheather@huerta.org</t>
  </si>
  <si>
    <t>jamesjohnson@gmail.com</t>
  </si>
  <si>
    <t>john48@velasquez.com</t>
  </si>
  <si>
    <t>ifernandez@smith.com</t>
  </si>
  <si>
    <t>aprilclark@walker.com</t>
  </si>
  <si>
    <t>dunnadam@hotmail.com</t>
  </si>
  <si>
    <t>jennifer36@moore.com</t>
  </si>
  <si>
    <t>kristin59@hotmail.com</t>
  </si>
  <si>
    <t>griffinanthony@hotmail.com</t>
  </si>
  <si>
    <t>jacquelinemoore@hotmail.com</t>
  </si>
  <si>
    <t>blakemerritt@hotmail.com</t>
  </si>
  <si>
    <t>tonihill@yahoo.com</t>
  </si>
  <si>
    <t>pweiss@gmail.com</t>
  </si>
  <si>
    <t>maria78@gmail.com</t>
  </si>
  <si>
    <t>rebecca46@mayo-lutz.com</t>
  </si>
  <si>
    <t>craigpark@herrera-davis.com</t>
  </si>
  <si>
    <t>kevinmartinez@yahoo.com</t>
  </si>
  <si>
    <t>rhondacurtis@meyers-wright.com</t>
  </si>
  <si>
    <t>riverajillian@yahoo.com</t>
  </si>
  <si>
    <t>njackson@smith.net</t>
  </si>
  <si>
    <t>wrightstephen@garner-lee.com</t>
  </si>
  <si>
    <t>patrick70@gmail.com</t>
  </si>
  <si>
    <t>qallison@blackburn.org</t>
  </si>
  <si>
    <t>martinmichelle@vargas.net</t>
  </si>
  <si>
    <t>eosborn@yahoo.com</t>
  </si>
  <si>
    <t>brandoncarlson@kennedy.com</t>
  </si>
  <si>
    <t>simmonsbobby@yahoo.com</t>
  </si>
  <si>
    <t>ureynolds@wheeler.com</t>
  </si>
  <si>
    <t>marquezcindy@gmail.com</t>
  </si>
  <si>
    <t>christina64@gmail.com</t>
  </si>
  <si>
    <t>josephmccann@bradley.com</t>
  </si>
  <si>
    <t>johnsonpaul@yahoo.com</t>
  </si>
  <si>
    <t>ucarpenter@hotmail.com</t>
  </si>
  <si>
    <t>kellyholmes@yahoo.com</t>
  </si>
  <si>
    <t>hschmitt@hall.com</t>
  </si>
  <si>
    <t>careylee@phillips-whitaker.com</t>
  </si>
  <si>
    <t>hooperjames@smith.net</t>
  </si>
  <si>
    <t>bcraig@hotmail.com</t>
  </si>
  <si>
    <t>ruth60@logan.com</t>
  </si>
  <si>
    <t>anne43@gmail.com</t>
  </si>
  <si>
    <t>wtorres@gordon.com</t>
  </si>
  <si>
    <t>davidmartinez@hotmail.com</t>
  </si>
  <si>
    <t>ithompson@yahoo.com</t>
  </si>
  <si>
    <t>clarkeric@gmail.com</t>
  </si>
  <si>
    <t>robertschmidt@acosta.com</t>
  </si>
  <si>
    <t>nguyenfrancis@lee-owens.biz</t>
  </si>
  <si>
    <t>reyeserica@randolph.com</t>
  </si>
  <si>
    <t>aroy@long.com</t>
  </si>
  <si>
    <t>beckkathryn@hotmail.com</t>
  </si>
  <si>
    <t>michaelchavez@price-rogers.org</t>
  </si>
  <si>
    <t>fullerchristopher@hotmail.com</t>
  </si>
  <si>
    <t>lreyes@velez.com</t>
  </si>
  <si>
    <t>mccarthykimberly@gmail.com</t>
  </si>
  <si>
    <t>brian55@rowe-martin.info</t>
  </si>
  <si>
    <t>ivandavis@santana-black.com</t>
  </si>
  <si>
    <t>danielrivers@yahoo.com</t>
  </si>
  <si>
    <t>qlucas@yahoo.com</t>
  </si>
  <si>
    <t>xdean@allen.com</t>
  </si>
  <si>
    <t>sarahansen@peterson.com</t>
  </si>
  <si>
    <t>russelljennifer@johnson.com</t>
  </si>
  <si>
    <t>haleycurry@yahoo.com</t>
  </si>
  <si>
    <t>smcdowell@hotmail.com</t>
  </si>
  <si>
    <t>rossreeves@gmail.com</t>
  </si>
  <si>
    <t>brian30@daniels.com</t>
  </si>
  <si>
    <t>hensleyrachael@delacruz-nelson.com</t>
  </si>
  <si>
    <t>mitchellrebecca@hotmail.com</t>
  </si>
  <si>
    <t>adrianbernard@hotmail.com</t>
  </si>
  <si>
    <t>ifoster@washington.com</t>
  </si>
  <si>
    <t>zho@ramos.biz</t>
  </si>
  <si>
    <t>holmesderek@chung-ramirez.com</t>
  </si>
  <si>
    <t>dfloyd@adams-strong.com</t>
  </si>
  <si>
    <t>michael74@ramirez.com</t>
  </si>
  <si>
    <t>whiteantonio@yahoo.com</t>
  </si>
  <si>
    <t>carrie61@gmail.com</t>
  </si>
  <si>
    <t>dalvarez@yahoo.com</t>
  </si>
  <si>
    <t>jasonmurphy@summers.com</t>
  </si>
  <si>
    <t>ebaker@friedman-harding.biz</t>
  </si>
  <si>
    <t>kimberlycampbell@chavez.com</t>
  </si>
  <si>
    <t>thomassean@yahoo.com</t>
  </si>
  <si>
    <t>dmiller@howard.com</t>
  </si>
  <si>
    <t>lawrenceruiz@gmail.com</t>
  </si>
  <si>
    <t>jeremiahwalls@hotmail.com</t>
  </si>
  <si>
    <t>emcclain@hotmail.com</t>
  </si>
  <si>
    <t>rebecca30@gonzalez.net</t>
  </si>
  <si>
    <t>erush@hotmail.com</t>
  </si>
  <si>
    <t>thomassilva@cook-mckay.org</t>
  </si>
  <si>
    <t>kayla45@bautista.biz</t>
  </si>
  <si>
    <t>msolis@gmail.com</t>
  </si>
  <si>
    <t>sheila41@gmail.com</t>
  </si>
  <si>
    <t>jeremyconway@poole-williams.com</t>
  </si>
  <si>
    <t>wrios@gmail.com</t>
  </si>
  <si>
    <t>matthewgomez@davis.net</t>
  </si>
  <si>
    <t>gonzalezdavid@bowen.net</t>
  </si>
  <si>
    <t>myoung@yahoo.com</t>
  </si>
  <si>
    <t>bethany81@gmail.com</t>
  </si>
  <si>
    <t>eric62@hotmail.com</t>
  </si>
  <si>
    <t>shannon95@foster-pena.com</t>
  </si>
  <si>
    <t>milleranthony@yahoo.com</t>
  </si>
  <si>
    <t>vsmith@mendoza.biz</t>
  </si>
  <si>
    <t>robert22@strickland.info</t>
  </si>
  <si>
    <t>cannonchristopher@gmail.com</t>
  </si>
  <si>
    <t>thorntonrichard@bender.com</t>
  </si>
  <si>
    <t>michellerichardson@yahoo.com</t>
  </si>
  <si>
    <t>lauraphillips@yahoo.com</t>
  </si>
  <si>
    <t>gainestimothy@hotmail.com</t>
  </si>
  <si>
    <t>michael45@holloway-poole.com</t>
  </si>
  <si>
    <t>stephaniesalas@yahoo.com</t>
  </si>
  <si>
    <t>scottamanda@mitchell.com</t>
  </si>
  <si>
    <t>johnwilliams@waters-scott.com</t>
  </si>
  <si>
    <t>phyllisthompson@wright.biz</t>
  </si>
  <si>
    <t>mcdanielnancy@moyer-parks.com</t>
  </si>
  <si>
    <t>nmartinez@murray.com</t>
  </si>
  <si>
    <t>fredsanchez@nelson.info</t>
  </si>
  <si>
    <t>jacqueline10@gmail.com</t>
  </si>
  <si>
    <t>jonesjoshua@rowland.com</t>
  </si>
  <si>
    <t>nwood@gibson.com</t>
  </si>
  <si>
    <t>brandyjohnson@dunlap.com</t>
  </si>
  <si>
    <t>amybranch@hotmail.com</t>
  </si>
  <si>
    <t>brandon88@thompson-lewis.com</t>
  </si>
  <si>
    <t>browncatherine@hotmail.com</t>
  </si>
  <si>
    <t>sarah00@williams-brown.net</t>
  </si>
  <si>
    <t>marcusaguirre@yahoo.com</t>
  </si>
  <si>
    <t>harrisandrea@yahoo.com</t>
  </si>
  <si>
    <t>berryamber@moore.biz</t>
  </si>
  <si>
    <t>williamstheresa@martin-shaw.com</t>
  </si>
  <si>
    <t>erikharris@yahoo.com</t>
  </si>
  <si>
    <t>nwilliams@fisher-davis.com</t>
  </si>
  <si>
    <t>smithroy@gmail.com</t>
  </si>
  <si>
    <t>norma52@yahoo.com</t>
  </si>
  <si>
    <t>davisemily@hotmail.com</t>
  </si>
  <si>
    <t>christinelewis@gmail.com</t>
  </si>
  <si>
    <t>wallacecatherine@yahoo.com</t>
  </si>
  <si>
    <t>dianahodge@hotmail.com</t>
  </si>
  <si>
    <t>benjaminrodriguez@williams-miller.com</t>
  </si>
  <si>
    <t>wgonzalez@patrick.biz</t>
  </si>
  <si>
    <t>amy61@hotmail.com</t>
  </si>
  <si>
    <t>mcmillanmary@yahoo.com</t>
  </si>
  <si>
    <t>david37@steele-sharp.org</t>
  </si>
  <si>
    <t>houstonjacob@hotmail.com</t>
  </si>
  <si>
    <t>lrobinson@holloway.info</t>
  </si>
  <si>
    <t>tcopeland@smith.com</t>
  </si>
  <si>
    <t>conniehull@jones.com</t>
  </si>
  <si>
    <t>gharris@hoover.org</t>
  </si>
  <si>
    <t>mirandamatthew@manning-doyle.biz</t>
  </si>
  <si>
    <t>christianstevens@yahoo.com</t>
  </si>
  <si>
    <t>robinsonandrea@summers.com</t>
  </si>
  <si>
    <t>lisagonzalez@harrell.com</t>
  </si>
  <si>
    <t>thompsonjames@duncan.com</t>
  </si>
  <si>
    <t>nicholsphillip@howe.com</t>
  </si>
  <si>
    <t>noah86@gmail.com</t>
  </si>
  <si>
    <t>patrickthompson@garcia-morris.com</t>
  </si>
  <si>
    <t>erinschultz@hotmail.com</t>
  </si>
  <si>
    <t>walkerclarence@hotmail.com</t>
  </si>
  <si>
    <t>nbell@martin.org</t>
  </si>
  <si>
    <t>mauricemcdonald@yahoo.com</t>
  </si>
  <si>
    <t>michaelwhite@cortez-valenzuela.com</t>
  </si>
  <si>
    <t>deborahmorris@gmail.com</t>
  </si>
  <si>
    <t>ewagner@phillips.com</t>
  </si>
  <si>
    <t>hayley45@harvey-russo.com</t>
  </si>
  <si>
    <t>james90@smith-morris.info</t>
  </si>
  <si>
    <t>lucerocharles@reeves.biz</t>
  </si>
  <si>
    <t>bowerssamantha@harrison-hamilton.com</t>
  </si>
  <si>
    <t>jjohnson@castillo.net</t>
  </si>
  <si>
    <t>grobinson@campos.com</t>
  </si>
  <si>
    <t>amanda14@hoffman.com</t>
  </si>
  <si>
    <t>ythompson@hotmail.com</t>
  </si>
  <si>
    <t>shensley@camacho.com</t>
  </si>
  <si>
    <t>cassandrajackson@gmail.com</t>
  </si>
  <si>
    <t>stephen56@hotmail.com</t>
  </si>
  <si>
    <t>guy50@hotmail.com</t>
  </si>
  <si>
    <t>howardsally@barrett.info</t>
  </si>
  <si>
    <t>burgessbrandy@cooper.com</t>
  </si>
  <si>
    <t>alexis03@yahoo.com</t>
  </si>
  <si>
    <t>danawest@white-miles.info</t>
  </si>
  <si>
    <t>hannah99@yahoo.com</t>
  </si>
  <si>
    <t>hfrancis@garcia.net</t>
  </si>
  <si>
    <t>robert92@griffin.info</t>
  </si>
  <si>
    <t>fnguyen@hotmail.com</t>
  </si>
  <si>
    <t>lisa79@hotmail.com</t>
  </si>
  <si>
    <t>wromero@gmail.com</t>
  </si>
  <si>
    <t>maria15@gmail.com</t>
  </si>
  <si>
    <t>gdecker@davis.com</t>
  </si>
  <si>
    <t>ramosdebra@gmail.com</t>
  </si>
  <si>
    <t>kathy73@rodriguez-patel.com</t>
  </si>
  <si>
    <t>josephowen@weaver.biz</t>
  </si>
  <si>
    <t>christopherbrown@hotmail.com</t>
  </si>
  <si>
    <t>shawn39@rodriguez.com</t>
  </si>
  <si>
    <t>monicahodges@hotmail.com</t>
  </si>
  <si>
    <t>wcoleman@yahoo.com</t>
  </si>
  <si>
    <t>michaelwilliams@lloyd.com</t>
  </si>
  <si>
    <t>jessicavalenzuela@gilbert.com</t>
  </si>
  <si>
    <t>johnglenn@hotmail.com</t>
  </si>
  <si>
    <t>jenniferjackson@skinner.com</t>
  </si>
  <si>
    <t>jack44@henderson.biz</t>
  </si>
  <si>
    <t>mary15@marshall-roberts.com</t>
  </si>
  <si>
    <t>ohunter@davis.org</t>
  </si>
  <si>
    <t>zsteele@hotmail.com</t>
  </si>
  <si>
    <t>laurenharrell@campbell.com</t>
  </si>
  <si>
    <t>tashafrey@brown.org</t>
  </si>
  <si>
    <t>robertjames@gmail.com</t>
  </si>
  <si>
    <t>kathrynpeters@gmail.com</t>
  </si>
  <si>
    <t>jon24@gmail.com</t>
  </si>
  <si>
    <t>christinemartinez@wood.com</t>
  </si>
  <si>
    <t>hernandezashley@yahoo.com</t>
  </si>
  <si>
    <t>amoore@ross-mccall.com</t>
  </si>
  <si>
    <t>michael13@ali.com</t>
  </si>
  <si>
    <t>vrandolph@yahoo.com</t>
  </si>
  <si>
    <t>gutierrezneil@martin-martinez.com</t>
  </si>
  <si>
    <t>vkelley@gmail.com</t>
  </si>
  <si>
    <t>tlawson@graves.biz</t>
  </si>
  <si>
    <t>victoria17@pratt.com</t>
  </si>
  <si>
    <t>emily82@campbell.com</t>
  </si>
  <si>
    <t>pruittmichael@mcgee.org</t>
  </si>
  <si>
    <t>uking@gmail.com</t>
  </si>
  <si>
    <t>desiree27@lowe-jacobs.com</t>
  </si>
  <si>
    <t>thomas91@yahoo.com</t>
  </si>
  <si>
    <t>karen30@wilson.org</t>
  </si>
  <si>
    <t>timothypalmer@gmail.com</t>
  </si>
  <si>
    <t>baileyjeffrey@burton.net</t>
  </si>
  <si>
    <t>fernandopratt@knight.com</t>
  </si>
  <si>
    <t>randalljason@hotmail.com</t>
  </si>
  <si>
    <t>kathryn95@chan.com</t>
  </si>
  <si>
    <t>donna86@gmail.com</t>
  </si>
  <si>
    <t>eatkins@williams.com</t>
  </si>
  <si>
    <t>peterramsey@bell.net</t>
  </si>
  <si>
    <t>wandaoconnell@gmail.com</t>
  </si>
  <si>
    <t>millerteresa@barnes.com</t>
  </si>
  <si>
    <t>petersonbarbara@hotmail.com</t>
  </si>
  <si>
    <t>tiffany76@hotmail.com</t>
  </si>
  <si>
    <t>sharonsanchez@garcia.com</t>
  </si>
  <si>
    <t>qjennings@dunn.biz</t>
  </si>
  <si>
    <t>ibooth@gmail.com</t>
  </si>
  <si>
    <t>alopez@yahoo.com</t>
  </si>
  <si>
    <t>ryanpatrick@gmail.com</t>
  </si>
  <si>
    <t>bmiles@yahoo.com</t>
  </si>
  <si>
    <t>annephillips@lee.com</t>
  </si>
  <si>
    <t>davistodd@lane.com</t>
  </si>
  <si>
    <t>stevensbrent@rivers.com</t>
  </si>
  <si>
    <t>gayelizabeth@lamb.com</t>
  </si>
  <si>
    <t>autumn44@durham.com</t>
  </si>
  <si>
    <t>walterkelly@walters.info</t>
  </si>
  <si>
    <t>smithjill@white.org</t>
  </si>
  <si>
    <t>annataylor@gmail.com</t>
  </si>
  <si>
    <t>efreeman@yahoo.com</t>
  </si>
  <si>
    <t>claytondaniel@vega.com</t>
  </si>
  <si>
    <t>nhopkins@hotmail.com</t>
  </si>
  <si>
    <t>wrightdawn@yahoo.com</t>
  </si>
  <si>
    <t>salazarnathan@oconnor.com</t>
  </si>
  <si>
    <t>william37@hotmail.com</t>
  </si>
  <si>
    <t>ysmith@yahoo.com</t>
  </si>
  <si>
    <t>thomas82@simon-hays.com</t>
  </si>
  <si>
    <t>sarah40@miller-spencer.net</t>
  </si>
  <si>
    <t>xrich@thomas.com</t>
  </si>
  <si>
    <t>vnelson@yahoo.com</t>
  </si>
  <si>
    <t>vincent54@herrera-maynard.com</t>
  </si>
  <si>
    <t>andrewsanders@klein.net</t>
  </si>
  <si>
    <t>cgriffin@hotmail.com</t>
  </si>
  <si>
    <t>marylynch@walker.biz</t>
  </si>
  <si>
    <t>dale76@bryant.com</t>
  </si>
  <si>
    <t>ssellers@wilson-mckenzie.com</t>
  </si>
  <si>
    <t>kristingross@yahoo.com</t>
  </si>
  <si>
    <t>elizabethgamble@yahoo.com</t>
  </si>
  <si>
    <t>mckeemargaret@gmail.com</t>
  </si>
  <si>
    <t>lawrencecoleman@gmail.com</t>
  </si>
  <si>
    <t>moorerhonda@yahoo.com</t>
  </si>
  <si>
    <t>rhondacarney@beasley.org</t>
  </si>
  <si>
    <t>staceyjohnson@yahoo.com</t>
  </si>
  <si>
    <t>sjohnston@gmail.com</t>
  </si>
  <si>
    <t>monicaanderson@gmail.com</t>
  </si>
  <si>
    <t>uterry@gaines.com</t>
  </si>
  <si>
    <t>pmason@gmail.com</t>
  </si>
  <si>
    <t>chaneybetty@gmail.com</t>
  </si>
  <si>
    <t>ortizwilliam@gmail.com</t>
  </si>
  <si>
    <t>ryan45@knight.com</t>
  </si>
  <si>
    <t>rwall@gmail.com</t>
  </si>
  <si>
    <t>castrochristina@hotmail.com</t>
  </si>
  <si>
    <t>angelahanson@johnson.org</t>
  </si>
  <si>
    <t>weissjeffery@summers.com</t>
  </si>
  <si>
    <t>natashaward@lewis.com</t>
  </si>
  <si>
    <t>griffinjordan@larson-gamble.com</t>
  </si>
  <si>
    <t>jonathan77@sanchez.com</t>
  </si>
  <si>
    <t>tmitchell@morgan.com</t>
  </si>
  <si>
    <t>christopherholder@yahoo.com</t>
  </si>
  <si>
    <t>oclark@johnson-price.com</t>
  </si>
  <si>
    <t>william39@hotmail.com</t>
  </si>
  <si>
    <t>christinegalvan@hotmail.com</t>
  </si>
  <si>
    <t>gibbsaaron@stewart-rodriguez.com</t>
  </si>
  <si>
    <t>bethcarr@green.com</t>
  </si>
  <si>
    <t>travis86@yahoo.com</t>
  </si>
  <si>
    <t>nathangay@hubbard.com</t>
  </si>
  <si>
    <t>batesmark@gmail.com</t>
  </si>
  <si>
    <t>wangjason@yahoo.com</t>
  </si>
  <si>
    <t>chadmcclain@vaughan.com</t>
  </si>
  <si>
    <t>josephpierce@hotmail.com</t>
  </si>
  <si>
    <t>brianjacobs@decker.com</t>
  </si>
  <si>
    <t>beverlygarcia@yahoo.com</t>
  </si>
  <si>
    <t>ashley89@gmail.com</t>
  </si>
  <si>
    <t>amy48@hotmail.com</t>
  </si>
  <si>
    <t>danamoore@gmail.com</t>
  </si>
  <si>
    <t>zmayer@love.com</t>
  </si>
  <si>
    <t>vgill@gmail.com</t>
  </si>
  <si>
    <t>bray@hotmail.com</t>
  </si>
  <si>
    <t>rachel39@weeks-padilla.org</t>
  </si>
  <si>
    <t>schultzdavid@gardner.com</t>
  </si>
  <si>
    <t>jroberson@gmail.com</t>
  </si>
  <si>
    <t>smithbenjamin@yahoo.com</t>
  </si>
  <si>
    <t>brianna35@hotmail.com</t>
  </si>
  <si>
    <t>bgonzalez@gmail.com</t>
  </si>
  <si>
    <t>teresahale@robinson.com</t>
  </si>
  <si>
    <t>davisdouglas@hotmail.com</t>
  </si>
  <si>
    <t>elizabethhubbard@hall.com</t>
  </si>
  <si>
    <t>iknapp@yahoo.com</t>
  </si>
  <si>
    <t>williamsjoshua@hotmail.com</t>
  </si>
  <si>
    <t>thompsonjoshua@tucker.net</t>
  </si>
  <si>
    <t>branchjillian@thomas-black.com</t>
  </si>
  <si>
    <t>patricia39@jones.com</t>
  </si>
  <si>
    <t>michael06@gmail.com</t>
  </si>
  <si>
    <t>ihogan@yahoo.com</t>
  </si>
  <si>
    <t>phillipswilliam@yahoo.com</t>
  </si>
  <si>
    <t>julie22@frazier-robles.com</t>
  </si>
  <si>
    <t>ycohen@ross.com</t>
  </si>
  <si>
    <t>perrywesley@rogers-jones.com</t>
  </si>
  <si>
    <t>garrisonashley@gmail.com</t>
  </si>
  <si>
    <t>llopez@taylor-flores.com</t>
  </si>
  <si>
    <t>jacqueline18@brown.com</t>
  </si>
  <si>
    <t>amy96@hotmail.com</t>
  </si>
  <si>
    <t>murraysean@yahoo.com</t>
  </si>
  <si>
    <t>sandramartinez@yahoo.com</t>
  </si>
  <si>
    <t>bmiller@lam-smith.com</t>
  </si>
  <si>
    <t>salasscott@richardson-walsh.com</t>
  </si>
  <si>
    <t>jonathan11@scott-bryan.com</t>
  </si>
  <si>
    <t>xbarton@gmail.com</t>
  </si>
  <si>
    <t>igiles@yahoo.com</t>
  </si>
  <si>
    <t>cheryl64@johnson-frederick.com</t>
  </si>
  <si>
    <t>fostertodd@gmail.com</t>
  </si>
  <si>
    <t>qwilkerson@richards.org</t>
  </si>
  <si>
    <t>montgomerydanny@lawson.biz</t>
  </si>
  <si>
    <t>laurawells@york-delgado.org</t>
  </si>
  <si>
    <t>oliviasummers@ball.com</t>
  </si>
  <si>
    <t>sarahvilla@villanueva.com</t>
  </si>
  <si>
    <t>steven08@carter.net</t>
  </si>
  <si>
    <t>nicholas88@hotmail.com</t>
  </si>
  <si>
    <t>cperkins@gmail.com</t>
  </si>
  <si>
    <t>vsimmons@hotmail.com</t>
  </si>
  <si>
    <t>victorhall@hotmail.com</t>
  </si>
  <si>
    <t>hoffmantracey@ward.biz</t>
  </si>
  <si>
    <t>mmartin@hotmail.com</t>
  </si>
  <si>
    <t>beckchristopher@wilson.com</t>
  </si>
  <si>
    <t>kingerin@gmail.com</t>
  </si>
  <si>
    <t>rsantiago@hotmail.com</t>
  </si>
  <si>
    <t>petersvanessa@silva.org</t>
  </si>
  <si>
    <t>crystal19@armstrong-marshall.com</t>
  </si>
  <si>
    <t>carrolljohn@hotmail.com</t>
  </si>
  <si>
    <t>carla58@yahoo.com</t>
  </si>
  <si>
    <t>frederickgaines@yahoo.com</t>
  </si>
  <si>
    <t>reginaldcooper@yahoo.com</t>
  </si>
  <si>
    <t>kevinrowland@hotmail.com</t>
  </si>
  <si>
    <t>chandlermichael@ramirez-navarro.com</t>
  </si>
  <si>
    <t>robertovillegas@yahoo.com</t>
  </si>
  <si>
    <t>rollinsjason@yahoo.com</t>
  </si>
  <si>
    <t>jessicahill@vargas-le.net</t>
  </si>
  <si>
    <t>bonillakenneth@nolan.com</t>
  </si>
  <si>
    <t>torreszachary@schaefer-horne.net</t>
  </si>
  <si>
    <t>scarter@hotmail.com</t>
  </si>
  <si>
    <t>snelson@bruce.info</t>
  </si>
  <si>
    <t>tbranch@gmail.com</t>
  </si>
  <si>
    <t>harrisjennifer@hotmail.com</t>
  </si>
  <si>
    <t>carrollkimberly@berry-williams.org</t>
  </si>
  <si>
    <t>whall@serrano.com</t>
  </si>
  <si>
    <t>christopherpatterson@yahoo.com</t>
  </si>
  <si>
    <t>kelly26@morales.com</t>
  </si>
  <si>
    <t>kfigueroa@hotmail.com</t>
  </si>
  <si>
    <t>walterslaura@gmail.com</t>
  </si>
  <si>
    <t>david38@obrien-erickson.com</t>
  </si>
  <si>
    <t>timothyfrank@james.info</t>
  </si>
  <si>
    <t>whitekathy@williams.com</t>
  </si>
  <si>
    <t>watsonryan@gmail.com</t>
  </si>
  <si>
    <t>andrew34@hull.com</t>
  </si>
  <si>
    <t>martinezjessica@yahoo.com</t>
  </si>
  <si>
    <t>jonesamy@rocha-taylor.com</t>
  </si>
  <si>
    <t>ttodd@gmail.com</t>
  </si>
  <si>
    <t>christinerobinson@hotmail.com</t>
  </si>
  <si>
    <t>lisa82@rowe.biz</t>
  </si>
  <si>
    <t>natalie96@hotmail.com</t>
  </si>
  <si>
    <t>neallisa@russell-brandt.com</t>
  </si>
  <si>
    <t>nathan73@green.net</t>
  </si>
  <si>
    <t>nferguson@cooper-harris.com</t>
  </si>
  <si>
    <t>nataliecampbell@lopez-morton.biz</t>
  </si>
  <si>
    <t>michael94@hotmail.com</t>
  </si>
  <si>
    <t>heatherwise@hotmail.com</t>
  </si>
  <si>
    <t>evan19@hotmail.com</t>
  </si>
  <si>
    <t>stevenkhan@yahoo.com</t>
  </si>
  <si>
    <t>rodney50@gmail.com</t>
  </si>
  <si>
    <t>deborah29@sullivan-shaw.com</t>
  </si>
  <si>
    <t>jasonbennett@gmail.com</t>
  </si>
  <si>
    <t>joshua93@hotmail.com</t>
  </si>
  <si>
    <t>pamela70@robinson.com</t>
  </si>
  <si>
    <t>fwagner@hotmail.com</t>
  </si>
  <si>
    <t>vforbes@yahoo.com</t>
  </si>
  <si>
    <t>obennett@gmail.com</t>
  </si>
  <si>
    <t>jamie37@gmail.com</t>
  </si>
  <si>
    <t>deleonderek@johnston.com</t>
  </si>
  <si>
    <t>phillipsjohn@gmail.com</t>
  </si>
  <si>
    <t>vcole@williams.info</t>
  </si>
  <si>
    <t>rivaserin@cooper.com</t>
  </si>
  <si>
    <t>josephstewart@hotmail.com</t>
  </si>
  <si>
    <t>james23@yahoo.com</t>
  </si>
  <si>
    <t>qnorton@yahoo.com</t>
  </si>
  <si>
    <t>amy88@tran-garner.com</t>
  </si>
  <si>
    <t>rhodesmaria@hotmail.com</t>
  </si>
  <si>
    <t>vrodgers@yahoo.com</t>
  </si>
  <si>
    <t>rogerlee@gmail.com</t>
  </si>
  <si>
    <t>avilachris@yahoo.com</t>
  </si>
  <si>
    <t>lucasray@yahoo.com</t>
  </si>
  <si>
    <t>michelemayer@wilson.biz</t>
  </si>
  <si>
    <t>mcummings@gmail.com</t>
  </si>
  <si>
    <t>boltoncalvin@hotmail.com</t>
  </si>
  <si>
    <t>millerrichard@sullivan.com</t>
  </si>
  <si>
    <t>chloebates@jackson.org</t>
  </si>
  <si>
    <t>tlewis@yahoo.com</t>
  </si>
  <si>
    <t>joshua59@abbott-johnson.com</t>
  </si>
  <si>
    <t>iwatts@gmail.com</t>
  </si>
  <si>
    <t>sandovalmichele@gmail.com</t>
  </si>
  <si>
    <t>kaitlinallen@yahoo.com</t>
  </si>
  <si>
    <t>qmorris@turner-lopez.biz</t>
  </si>
  <si>
    <t>jason65@diaz.com</t>
  </si>
  <si>
    <t>christinalewis@hull-smith.com</t>
  </si>
  <si>
    <t>powelljessica@nelson-li.net</t>
  </si>
  <si>
    <t>upage@lewis.com</t>
  </si>
  <si>
    <t>james03@allen.com</t>
  </si>
  <si>
    <t>michelleferguson@yahoo.com</t>
  </si>
  <si>
    <t>elizabethflores@hotmail.com</t>
  </si>
  <si>
    <t>jennifercohen@hall-barnett.com</t>
  </si>
  <si>
    <t>angelawood@taylor.biz</t>
  </si>
  <si>
    <t>williamsbryan@yahoo.com</t>
  </si>
  <si>
    <t>samanthasilva@gmail.com</t>
  </si>
  <si>
    <t>donnaschmidt@yahoo.com</t>
  </si>
  <si>
    <t>jkelley@yahoo.com</t>
  </si>
  <si>
    <t>dalton09@yahoo.com</t>
  </si>
  <si>
    <t>martin47@villarreal-cook.com</t>
  </si>
  <si>
    <t>scottandrea@rodriguez.com</t>
  </si>
  <si>
    <t>dawn46@hotmail.com</t>
  </si>
  <si>
    <t>rodriguezjames@yahoo.com</t>
  </si>
  <si>
    <t>kanekelsey@baker.biz</t>
  </si>
  <si>
    <t>patrick36@miller.com</t>
  </si>
  <si>
    <t>stricklandgerald@burnett.com</t>
  </si>
  <si>
    <t>amendez@williams-smith.net</t>
  </si>
  <si>
    <t>kristinarandolph@vang-park.com</t>
  </si>
  <si>
    <t>richard16@gmail.com</t>
  </si>
  <si>
    <t>onealandrew@sandoval.com</t>
  </si>
  <si>
    <t>alexandrathompson@yahoo.com</t>
  </si>
  <si>
    <t>ohunt@faulkner.com</t>
  </si>
  <si>
    <t>oclark@houston-brown.org</t>
  </si>
  <si>
    <t>tross@hotmail.com</t>
  </si>
  <si>
    <t>kevin73@gmail.com</t>
  </si>
  <si>
    <t>gonzalesjason@campbell.com</t>
  </si>
  <si>
    <t>robert04@leonard.com</t>
  </si>
  <si>
    <t>sanchezchristian@yahoo.com</t>
  </si>
  <si>
    <t>ohoward@yahoo.com</t>
  </si>
  <si>
    <t>maxwellmichelle@gmail.com</t>
  </si>
  <si>
    <t>kaufmanchristian@kelly-bell.info</t>
  </si>
  <si>
    <t>meganbarton@hall.com</t>
  </si>
  <si>
    <t>hramirez@yahoo.com</t>
  </si>
  <si>
    <t>christopher87@gmail.com</t>
  </si>
  <si>
    <t>akaiser@hotmail.com</t>
  </si>
  <si>
    <t>agonzales@larsen.info</t>
  </si>
  <si>
    <t>caitlin12@gmail.com</t>
  </si>
  <si>
    <t>barbara63@gmail.com</t>
  </si>
  <si>
    <t>sjames@parks.com</t>
  </si>
  <si>
    <t>adamsrachel@nelson.com</t>
  </si>
  <si>
    <t>gary79@yahoo.com</t>
  </si>
  <si>
    <t>danielle88@hotmail.com</t>
  </si>
  <si>
    <t>brittany92@medina-smith.com</t>
  </si>
  <si>
    <t>harveysarah@gmail.com</t>
  </si>
  <si>
    <t>emily33@bentley.org</t>
  </si>
  <si>
    <t>lfoley@yahoo.com</t>
  </si>
  <si>
    <t>chelsea47@wilson-mcintosh.com</t>
  </si>
  <si>
    <t>eduardomiller@gmail.com</t>
  </si>
  <si>
    <t>johnware@yahoo.com</t>
  </si>
  <si>
    <t>kristen41@logan-howell.com</t>
  </si>
  <si>
    <t>qwood@yahoo.com</t>
  </si>
  <si>
    <t>danielle46@moore-campbell.com</t>
  </si>
  <si>
    <t>vpalmer@hotmail.com</t>
  </si>
  <si>
    <t>durhampatrick@gmail.com</t>
  </si>
  <si>
    <t>dana37@hotmail.com</t>
  </si>
  <si>
    <t>aliciasmith@yahoo.com</t>
  </si>
  <si>
    <t>donald93@yahoo.com</t>
  </si>
  <si>
    <t>hallmatthew@sosa.com</t>
  </si>
  <si>
    <t>imorales@pratt.info</t>
  </si>
  <si>
    <t>jacksonandrew@bishop.com</t>
  </si>
  <si>
    <t>michaelgonzalez@gmail.com</t>
  </si>
  <si>
    <t>jasoncarney@gmail.com</t>
  </si>
  <si>
    <t>bensonangela@orr-white.com</t>
  </si>
  <si>
    <t>jerrygomez@holt-powers.net</t>
  </si>
  <si>
    <t>amy10@gmail.com</t>
  </si>
  <si>
    <t>dean76@yahoo.com</t>
  </si>
  <si>
    <t>brandonthomas@mckay.com</t>
  </si>
  <si>
    <t>lindsay32@gmail.com</t>
  </si>
  <si>
    <t>josephfields@gmail.com</t>
  </si>
  <si>
    <t>jhartman@gmail.com</t>
  </si>
  <si>
    <t>douglasmartinez@cline.com</t>
  </si>
  <si>
    <t>vanessa70@dickson-kane.biz</t>
  </si>
  <si>
    <t>ygarner@yahoo.com</t>
  </si>
  <si>
    <t>harrisrobert@gmail.com</t>
  </si>
  <si>
    <t>mccarthyaustin@lowe-taylor.com</t>
  </si>
  <si>
    <t>aaron66@cruz.biz</t>
  </si>
  <si>
    <t>greese@hotmail.com</t>
  </si>
  <si>
    <t>christywells@yahoo.com</t>
  </si>
  <si>
    <t>hsmith@navarro.com</t>
  </si>
  <si>
    <t>paul70@yahoo.com</t>
  </si>
  <si>
    <t>nancysimmons@yahoo.com</t>
  </si>
  <si>
    <t>brittany07@gmail.com</t>
  </si>
  <si>
    <t>renee83@olsen.com</t>
  </si>
  <si>
    <t>dcantrell@yahoo.com</t>
  </si>
  <si>
    <t>haneyrodney@romero.com</t>
  </si>
  <si>
    <t>joseph99@yahoo.com</t>
  </si>
  <si>
    <t>taylorcarter@bentley-harris.com</t>
  </si>
  <si>
    <t>smithmegan@hotmail.com</t>
  </si>
  <si>
    <t>jgillespie@gmail.com</t>
  </si>
  <si>
    <t>sarahughes@yahoo.com</t>
  </si>
  <si>
    <t>carrillojoshua@yahoo.com</t>
  </si>
  <si>
    <t>colemanlarry@brown-arellano.com</t>
  </si>
  <si>
    <t>lutzisabel@bell.org</t>
  </si>
  <si>
    <t>andrew52@hotmail.com</t>
  </si>
  <si>
    <t>kimberlymalone@yahoo.com</t>
  </si>
  <si>
    <t>hjacobs@white.com</t>
  </si>
  <si>
    <t>wschneider@hotmail.com</t>
  </si>
  <si>
    <t>alopez@ramirez.com</t>
  </si>
  <si>
    <t>katie94@hotmail.com</t>
  </si>
  <si>
    <t>edwardschmidt@hotmail.com</t>
  </si>
  <si>
    <t>rebeccaball@harris.com</t>
  </si>
  <si>
    <t>ruizmonica@hotmail.com</t>
  </si>
  <si>
    <t>aperez@hotmail.com</t>
  </si>
  <si>
    <t>orrlinda@villegas-gallagher.com</t>
  </si>
  <si>
    <t>sarah25@mcbride.com</t>
  </si>
  <si>
    <t>hdean@rivers.org</t>
  </si>
  <si>
    <t>jamesherrera@yahoo.com</t>
  </si>
  <si>
    <t>andrewhernandez@wiggins.com</t>
  </si>
  <si>
    <t>johnedwards@richardson.info</t>
  </si>
  <si>
    <t>yvetteellis@yahoo.com</t>
  </si>
  <si>
    <t>rosscourtney@gmail.com</t>
  </si>
  <si>
    <t>monroeshannon@crawford.com</t>
  </si>
  <si>
    <t>mwashington@yahoo.com</t>
  </si>
  <si>
    <t>jcamacho@floyd.biz</t>
  </si>
  <si>
    <t>mitchellkim@cooper.org</t>
  </si>
  <si>
    <t>rebecca82@harrison-robinson.com</t>
  </si>
  <si>
    <t>samantha10@hotmail.com</t>
  </si>
  <si>
    <t>danieltaylor@hotmail.com</t>
  </si>
  <si>
    <t>josebrown@smith-johnson.com</t>
  </si>
  <si>
    <t>michael21@hotmail.com</t>
  </si>
  <si>
    <t>uedwards@campbell.net</t>
  </si>
  <si>
    <t>erin72@hotmail.com</t>
  </si>
  <si>
    <t>xanderson@cantrell-arellano.com</t>
  </si>
  <si>
    <t>lorilopez@huff.com</t>
  </si>
  <si>
    <t>nbrewer@hotmail.com</t>
  </si>
  <si>
    <t>craigmora@best-taylor.com</t>
  </si>
  <si>
    <t>vgarcia@yahoo.com</t>
  </si>
  <si>
    <t>phoffman@perkins.org</t>
  </si>
  <si>
    <t>ryanklein@bowen.com</t>
  </si>
  <si>
    <t>sherry45@gmail.com</t>
  </si>
  <si>
    <t>reynoldsjerry@hotmail.com</t>
  </si>
  <si>
    <t>ghamilton@gmail.com</t>
  </si>
  <si>
    <t>stevenscindy@hotmail.com</t>
  </si>
  <si>
    <t>burkechristopher@walter-thomas.com</t>
  </si>
  <si>
    <t>iwilliams@mcconnell.biz</t>
  </si>
  <si>
    <t>stephaniebarton@yahoo.com</t>
  </si>
  <si>
    <t>imitchell@barr-allen.org</t>
  </si>
  <si>
    <t>kimberlyalvarez@gmail.com</t>
  </si>
  <si>
    <t>qfuller@mendez.info</t>
  </si>
  <si>
    <t>sblackburn@yahoo.com</t>
  </si>
  <si>
    <t>johnstonvanessa@hotmail.com</t>
  </si>
  <si>
    <t>kevinrasmussen@cobb.org</t>
  </si>
  <si>
    <t>dalton51@hotmail.com</t>
  </si>
  <si>
    <t>michaelmorgan@yahoo.com</t>
  </si>
  <si>
    <t>pwilliams@hotmail.com</t>
  </si>
  <si>
    <t>huntdonald@gmail.com</t>
  </si>
  <si>
    <t>odavis@ellis-wood.net</t>
  </si>
  <si>
    <t>burgessanthony@harrison-smith.com</t>
  </si>
  <si>
    <t>susan36@hotmail.com</t>
  </si>
  <si>
    <t>aingram@yahoo.com</t>
  </si>
  <si>
    <t>grichardson@gmail.com</t>
  </si>
  <si>
    <t>cadams@hotmail.com</t>
  </si>
  <si>
    <t>xbarnes@zuniga.com</t>
  </si>
  <si>
    <t>johnsontiffany@jackson.net</t>
  </si>
  <si>
    <t>ashley99@yahoo.com</t>
  </si>
  <si>
    <t>bentleyadam@allison.com</t>
  </si>
  <si>
    <t>myersdesiree@daniel-sexton.com</t>
  </si>
  <si>
    <t>jimmy51@hotmail.com</t>
  </si>
  <si>
    <t>johnsonpaula@kim-warren.info</t>
  </si>
  <si>
    <t>mcdanielshannon@yahoo.com</t>
  </si>
  <si>
    <t>alisonmckinney@hotmail.com</t>
  </si>
  <si>
    <t>qramirez@hotmail.com</t>
  </si>
  <si>
    <t>xavier46@clark.info</t>
  </si>
  <si>
    <t>spowers@hotmail.com</t>
  </si>
  <si>
    <t>jennifer99@gmail.com</t>
  </si>
  <si>
    <t>johnsonrachael@yahoo.com</t>
  </si>
  <si>
    <t>brianboyd@holder-scott.com</t>
  </si>
  <si>
    <t>hudsonkristin@yahoo.com</t>
  </si>
  <si>
    <t>amy28@hotmail.com</t>
  </si>
  <si>
    <t>jennyrobertson@nguyen-harvey.info</t>
  </si>
  <si>
    <t>mitchellangel@moon.com</t>
  </si>
  <si>
    <t>vprice@smith.com</t>
  </si>
  <si>
    <t>rebeccacox@perez-allen.com</t>
  </si>
  <si>
    <t>robinsonkatie@hotmail.com</t>
  </si>
  <si>
    <t>cory70@english-fitzgerald.com</t>
  </si>
  <si>
    <t>robinroman@hughes.org</t>
  </si>
  <si>
    <t>thampton@adams.com</t>
  </si>
  <si>
    <t>jennifer61@barrett.com</t>
  </si>
  <si>
    <t>christopher86@welch.biz</t>
  </si>
  <si>
    <t>christinaavery@lester-thompson.com</t>
  </si>
  <si>
    <t>martindiana@brown.biz</t>
  </si>
  <si>
    <t>qmurray@gmail.com</t>
  </si>
  <si>
    <t>urussell@thomas-wood.org</t>
  </si>
  <si>
    <t>ramirezsharon@yahoo.com</t>
  </si>
  <si>
    <t>jpowers@haynes-coleman.com</t>
  </si>
  <si>
    <t>michaelbrandt@estrada.com</t>
  </si>
  <si>
    <t>tcarpenter@hotmail.com</t>
  </si>
  <si>
    <t>hatfielderica@li.com</t>
  </si>
  <si>
    <t>erin32@gmail.com</t>
  </si>
  <si>
    <t>natalie23@nash-mccullough.info</t>
  </si>
  <si>
    <t>robertdillon@vazquez.info</t>
  </si>
  <si>
    <t>codyford@hotmail.com</t>
  </si>
  <si>
    <t>gromero@bryant.com</t>
  </si>
  <si>
    <t>daydwayne@ashley-boyle.com</t>
  </si>
  <si>
    <t>richard66@hernandez.com</t>
  </si>
  <si>
    <t>knapptiffany@gmail.com</t>
  </si>
  <si>
    <t>richard36@warner-watson.com</t>
  </si>
  <si>
    <t>kenneth45@yahoo.com</t>
  </si>
  <si>
    <t>brianhall@johnson.biz</t>
  </si>
  <si>
    <t>marvin55@mack.com</t>
  </si>
  <si>
    <t>julie22@gmail.com</t>
  </si>
  <si>
    <t>nrivas@hotmail.com</t>
  </si>
  <si>
    <t>timothyanderson@walsh.com</t>
  </si>
  <si>
    <t>lmckenzie@mccarthy.biz</t>
  </si>
  <si>
    <t>mcknighterika@hotmail.com</t>
  </si>
  <si>
    <t>perezjennifer@pennington-campbell.net</t>
  </si>
  <si>
    <t>paulmoss@leonard.com</t>
  </si>
  <si>
    <t>rgonzales@hotmail.com</t>
  </si>
  <si>
    <t>wandahines@hotmail.com</t>
  </si>
  <si>
    <t>georgeflowers@gmail.com</t>
  </si>
  <si>
    <t>fbeltran@sanders.com</t>
  </si>
  <si>
    <t>cwilkinson@gmail.com</t>
  </si>
  <si>
    <t>ortiznathaniel@gmail.com</t>
  </si>
  <si>
    <t>deanalicia@burke-johnson.com</t>
  </si>
  <si>
    <t>chavezheather@gmail.com</t>
  </si>
  <si>
    <t>ayalaeric@gmail.com</t>
  </si>
  <si>
    <t>pmeyer@hotmail.com</t>
  </si>
  <si>
    <t>dhenry@hotmail.com</t>
  </si>
  <si>
    <t>erikastanley@peterson.com</t>
  </si>
  <si>
    <t>douglas88@hotmail.com</t>
  </si>
  <si>
    <t>epetersen@hotmail.com</t>
  </si>
  <si>
    <t>rangelmichael@hotmail.com</t>
  </si>
  <si>
    <t>shelley86@hotmail.com</t>
  </si>
  <si>
    <t>mharris@yahoo.com</t>
  </si>
  <si>
    <t>delgadodavid@harrison.net</t>
  </si>
  <si>
    <t>silvateresa@arellano.org</t>
  </si>
  <si>
    <t>anthonybrown@sanchez.com</t>
  </si>
  <si>
    <t>greencharlene@gmail.com</t>
  </si>
  <si>
    <t>jackhiggins@mcconnell.com</t>
  </si>
  <si>
    <t>leslie68@gmail.com</t>
  </si>
  <si>
    <t>fmoran@webb.biz</t>
  </si>
  <si>
    <t>sarahenglish@gmail.com</t>
  </si>
  <si>
    <t>sperez@gmail.com</t>
  </si>
  <si>
    <t>valeriesanders@yahoo.com</t>
  </si>
  <si>
    <t>connie20@dixon.com</t>
  </si>
  <si>
    <t>austin40@delgado-kent.net</t>
  </si>
  <si>
    <t>ortegasharon@chandler.com</t>
  </si>
  <si>
    <t>jamesharrison@harris.com</t>
  </si>
  <si>
    <t>sanchezheidi@hotmail.com</t>
  </si>
  <si>
    <t>jacob34@yahoo.com</t>
  </si>
  <si>
    <t>xrose@hotmail.com</t>
  </si>
  <si>
    <t>amandacunningham@hotmail.com</t>
  </si>
  <si>
    <t>wmorris@wheeler-jenkins.com</t>
  </si>
  <si>
    <t>rschroeder@yahoo.com</t>
  </si>
  <si>
    <t>dcollier@hotmail.com</t>
  </si>
  <si>
    <t>christopher25@rodriguez.com</t>
  </si>
  <si>
    <t>phillipskimberly@bennett.org</t>
  </si>
  <si>
    <t>brianbest@yahoo.com</t>
  </si>
  <si>
    <t>yvargas@walker.com</t>
  </si>
  <si>
    <t>williamssteven@yahoo.com</t>
  </si>
  <si>
    <t>krystal19@gmail.com</t>
  </si>
  <si>
    <t>charles68@cohen.com</t>
  </si>
  <si>
    <t>kathrynmoss@baird.org</t>
  </si>
  <si>
    <t>gpowell@yahoo.com</t>
  </si>
  <si>
    <t>jeffrey90@myers-berry.com</t>
  </si>
  <si>
    <t>abigailchristensen@yahoo.com</t>
  </si>
  <si>
    <t>jsanchez@yahoo.com</t>
  </si>
  <si>
    <t>pkelly@white.com</t>
  </si>
  <si>
    <t>dayantonio@hotmail.com</t>
  </si>
  <si>
    <t>hnavarro@rivas-gomez.org</t>
  </si>
  <si>
    <t>andrearamirez@mcdonald.com</t>
  </si>
  <si>
    <t>rhodesjason@yahoo.com</t>
  </si>
  <si>
    <t>kristinwilliams@gmail.com</t>
  </si>
  <si>
    <t>kathrynraymond@howe-beasley.info</t>
  </si>
  <si>
    <t>kelly72@hotmail.com</t>
  </si>
  <si>
    <t>martingabrielle@hotmail.com</t>
  </si>
  <si>
    <t>yfischer@hotmail.com</t>
  </si>
  <si>
    <t>nicholas48@castro-adams.com</t>
  </si>
  <si>
    <t>brownsharon@carter-moran.com</t>
  </si>
  <si>
    <t>lking@morgan.com</t>
  </si>
  <si>
    <t>tiffany62@hotmail.com</t>
  </si>
  <si>
    <t>nguyenrenee@gmail.com</t>
  </si>
  <si>
    <t>wwalter@baird.com</t>
  </si>
  <si>
    <t>michelle12@gmail.com</t>
  </si>
  <si>
    <t>morganmark@walsh.info</t>
  </si>
  <si>
    <t>cheryl87@hotmail.com</t>
  </si>
  <si>
    <t>bdennis@yahoo.com</t>
  </si>
  <si>
    <t>imosley@jones.biz</t>
  </si>
  <si>
    <t>michellewelch@briggs.com</t>
  </si>
  <si>
    <t>richardsoncynthia@hotmail.com</t>
  </si>
  <si>
    <t>heather69@hotmail.com</t>
  </si>
  <si>
    <t>pruittteresa@gmail.com</t>
  </si>
  <si>
    <t>joseburch@gmail.com</t>
  </si>
  <si>
    <t>brandi71@gmail.com</t>
  </si>
  <si>
    <t>laurenschmidt@cox-long.com</t>
  </si>
  <si>
    <t>cforbes@hotmail.com</t>
  </si>
  <si>
    <t>brooksjulie@conway-gibson.com</t>
  </si>
  <si>
    <t>shelleyallison@chung.org</t>
  </si>
  <si>
    <t>jsmith@hotmail.com</t>
  </si>
  <si>
    <t>frichards@gmail.com</t>
  </si>
  <si>
    <t>wendy03@vargas-thompson.com</t>
  </si>
  <si>
    <t>vdavidson@mosley.com</t>
  </si>
  <si>
    <t>robert41@hotmail.com</t>
  </si>
  <si>
    <t>jennaosborn@gmail.com</t>
  </si>
  <si>
    <t>willie89@clements.info</t>
  </si>
  <si>
    <t>wilsonjessica@watson.com</t>
  </si>
  <si>
    <t>jennifercarter@johnson.org</t>
  </si>
  <si>
    <t>johnvalentine@yahoo.com</t>
  </si>
  <si>
    <t>vanessa09@hotmail.com</t>
  </si>
  <si>
    <t>callahansandy@gmail.com</t>
  </si>
  <si>
    <t>rebecca38@novak.biz</t>
  </si>
  <si>
    <t>jerry40@goodman.com</t>
  </si>
  <si>
    <t>jessehowe@jackson.org</t>
  </si>
  <si>
    <t>richardbradley@gmail.com</t>
  </si>
  <si>
    <t>jeremy97@collins.com</t>
  </si>
  <si>
    <t>bethanystevens@yahoo.com</t>
  </si>
  <si>
    <t>kennedytimothy@hess.biz</t>
  </si>
  <si>
    <t>lemegan@hotmail.com</t>
  </si>
  <si>
    <t>caseycarol@berg-lucas.com</t>
  </si>
  <si>
    <t>davisanthony@hotmail.com</t>
  </si>
  <si>
    <t>charlesnewman@hensley-ramirez.org</t>
  </si>
  <si>
    <t>goodwineugene@herrera.com</t>
  </si>
  <si>
    <t>brian12@hotmail.com</t>
  </si>
  <si>
    <t>johnrowe@hotmail.com</t>
  </si>
  <si>
    <t>rhondadelgado@hotmail.com</t>
  </si>
  <si>
    <t>julie90@yahoo.com</t>
  </si>
  <si>
    <t>lewisjasmine@gmail.com</t>
  </si>
  <si>
    <t>heather99@yahoo.com</t>
  </si>
  <si>
    <t>jmorgan@hotmail.com</t>
  </si>
  <si>
    <t>jonesrebecca@gmail.com</t>
  </si>
  <si>
    <t>tyler97@yahoo.com</t>
  </si>
  <si>
    <t>kharrison@gay.org</t>
  </si>
  <si>
    <t>ulivingston@gmail.com</t>
  </si>
  <si>
    <t>wkim@miller.com</t>
  </si>
  <si>
    <t>brian39@yahoo.com</t>
  </si>
  <si>
    <t>joseph96@johnson.org</t>
  </si>
  <si>
    <t>carterscott@mckenzie-mendoza.com</t>
  </si>
  <si>
    <t>rjohnson@hill.com</t>
  </si>
  <si>
    <t>tammywong@fletcher.com</t>
  </si>
  <si>
    <t>jasonmendoza@martinez.info</t>
  </si>
  <si>
    <t>jason69@gmail.com</t>
  </si>
  <si>
    <t>rodriguezleslie@harrington.com</t>
  </si>
  <si>
    <t>abigailhess@bautista-mccann.com</t>
  </si>
  <si>
    <t>jessica91@hunt-hardin.com</t>
  </si>
  <si>
    <t>ashley98@hotmail.com</t>
  </si>
  <si>
    <t>janicemurray@hotmail.com</t>
  </si>
  <si>
    <t>jacksoncourtney@hotmail.com</t>
  </si>
  <si>
    <t>kgrant@willis.com</t>
  </si>
  <si>
    <t>matthewsmith@hotmail.com</t>
  </si>
  <si>
    <t>yroberts@hoffman.org</t>
  </si>
  <si>
    <t>kevinroy@gmail.com</t>
  </si>
  <si>
    <t>rogersmelissa@gmail.com</t>
  </si>
  <si>
    <t>kross@gmail.com</t>
  </si>
  <si>
    <t>phillip08@perez.com</t>
  </si>
  <si>
    <t>daniel41@yahoo.com</t>
  </si>
  <si>
    <t>yurandall@baker-logan.com</t>
  </si>
  <si>
    <t>burtonelijah@gmail.com</t>
  </si>
  <si>
    <t>dalemcconnell@gmail.com</t>
  </si>
  <si>
    <t>ronald54@gibbs.com</t>
  </si>
  <si>
    <t>garzadebra@gmail.com</t>
  </si>
  <si>
    <t>jared14@stewart.com</t>
  </si>
  <si>
    <t>woodlisa@may-jones.com</t>
  </si>
  <si>
    <t>brian00@mcguire.com</t>
  </si>
  <si>
    <t>victoriajones@yahoo.com</t>
  </si>
  <si>
    <t>cristianwheeler@gmail.com</t>
  </si>
  <si>
    <t>greenalex@saunders.com</t>
  </si>
  <si>
    <t>dnguyen@moon.info</t>
  </si>
  <si>
    <t>carterronald@hotmail.com</t>
  </si>
  <si>
    <t>castillodanielle@gomez.biz</t>
  </si>
  <si>
    <t>eball@gmail.com</t>
  </si>
  <si>
    <t>wangronald@hotmail.com</t>
  </si>
  <si>
    <t>melody23@yahoo.com</t>
  </si>
  <si>
    <t>anthonywheeler@yahoo.com</t>
  </si>
  <si>
    <t>michelle45@yahoo.com</t>
  </si>
  <si>
    <t>hernandezrebekah@gmail.com</t>
  </si>
  <si>
    <t>qdunn@blake.org</t>
  </si>
  <si>
    <t>beth24@hotmail.com</t>
  </si>
  <si>
    <t>jacquelinereed@hotmail.com</t>
  </si>
  <si>
    <t>william23@gmail.com</t>
  </si>
  <si>
    <t>burkesarah@collins.com</t>
  </si>
  <si>
    <t>donna69@tyler.org</t>
  </si>
  <si>
    <t>banksjonathan@gmail.com</t>
  </si>
  <si>
    <t>mbrown@holmes.com</t>
  </si>
  <si>
    <t>malonenatalie@hotmail.com</t>
  </si>
  <si>
    <t>nicole89@yahoo.com</t>
  </si>
  <si>
    <t>lewing@hotmail.com</t>
  </si>
  <si>
    <t>codymosley@hill.biz</t>
  </si>
  <si>
    <t>jenniferjohnson@hotmail.com</t>
  </si>
  <si>
    <t>sheila30@williams-griffith.net</t>
  </si>
  <si>
    <t>wellsjennifer@ware.biz</t>
  </si>
  <si>
    <t>fnelson@griffin.biz</t>
  </si>
  <si>
    <t>jessica22@yahoo.com</t>
  </si>
  <si>
    <t>brendasmith@johnson.com</t>
  </si>
  <si>
    <t>lparks@fuller-garcia.com</t>
  </si>
  <si>
    <t>trusso@gmail.com</t>
  </si>
  <si>
    <t>johnsmith@mcbride.info</t>
  </si>
  <si>
    <t>mharris@hotmail.com</t>
  </si>
  <si>
    <t>moralesjimmy@hotmail.com</t>
  </si>
  <si>
    <t>collingordon@williams.com</t>
  </si>
  <si>
    <t>ujohnson@rhodes.info</t>
  </si>
  <si>
    <t>bankschristopher@yahoo.com</t>
  </si>
  <si>
    <t>shawn05@hotmail.com</t>
  </si>
  <si>
    <t>mfoley@russell.com</t>
  </si>
  <si>
    <t>amylewis@calhoun-cruz.com</t>
  </si>
  <si>
    <t>jackbrown@gmail.com</t>
  </si>
  <si>
    <t>hannah39@clark-kelley.biz</t>
  </si>
  <si>
    <t>hayneserica@gmail.com</t>
  </si>
  <si>
    <t>amberromero@yahoo.com</t>
  </si>
  <si>
    <t>lopezmichael@gmail.com</t>
  </si>
  <si>
    <t>gbeasley@spencer.com</t>
  </si>
  <si>
    <t>fritzroy@miller-richardson.com</t>
  </si>
  <si>
    <t>clarkrenee@gill.org</t>
  </si>
  <si>
    <t>beasleydavid@morrison.com</t>
  </si>
  <si>
    <t>phowe@hotmail.com</t>
  </si>
  <si>
    <t>nbrady@lynch-walsh.com</t>
  </si>
  <si>
    <t>tranterri@gmail.com</t>
  </si>
  <si>
    <t>jonathanrussell@fry.com</t>
  </si>
  <si>
    <t>justinmack@yahoo.com</t>
  </si>
  <si>
    <t>william15@hotmail.com</t>
  </si>
  <si>
    <t>kathrynvaughan@hotmail.com</t>
  </si>
  <si>
    <t>trantodd@nguyen.org</t>
  </si>
  <si>
    <t>maryacevedo@greer.com</t>
  </si>
  <si>
    <t>amandageorge@yahoo.com</t>
  </si>
  <si>
    <t>stephanie02@gmail.com</t>
  </si>
  <si>
    <t>johnsonbrenda@gmail.com</t>
  </si>
  <si>
    <t>ortizdestiny@jackson-mahoney.com</t>
  </si>
  <si>
    <t>nathanielperez@hotmail.com</t>
  </si>
  <si>
    <t>alexis32@hotmail.com</t>
  </si>
  <si>
    <t>smithkevin@conner.com</t>
  </si>
  <si>
    <t>cheyenne48@hotmail.com</t>
  </si>
  <si>
    <t>paul02@gmail.com</t>
  </si>
  <si>
    <t>newtonivan@burgess-smith.com</t>
  </si>
  <si>
    <t>morgancarter@schaefer.com</t>
  </si>
  <si>
    <t>ana14@flynn.com</t>
  </si>
  <si>
    <t>lauravasquez@hill-powell.info</t>
  </si>
  <si>
    <t>lwagner@armstrong.com</t>
  </si>
  <si>
    <t>casey73@sanchez-hahn.com</t>
  </si>
  <si>
    <t>fishersara@dixon-lopez.info</t>
  </si>
  <si>
    <t>ashley27@kramer-curtis.org</t>
  </si>
  <si>
    <t>jeremy47@hotmail.com</t>
  </si>
  <si>
    <t>oanderson@mcclain-smith.org</t>
  </si>
  <si>
    <t>howardyolanda@gmail.com</t>
  </si>
  <si>
    <t>davisangela@adams-parker.com</t>
  </si>
  <si>
    <t>marie74@terrell.info</t>
  </si>
  <si>
    <t>powelljames@yahoo.com</t>
  </si>
  <si>
    <t>kvaldez@martin.com</t>
  </si>
  <si>
    <t>lmorgan@flores-ellis.com</t>
  </si>
  <si>
    <t>danielgriffin@taylor.com</t>
  </si>
  <si>
    <t>katelynmoses@pena-johnson.net</t>
  </si>
  <si>
    <t>alexanderanderson@carter.com</t>
  </si>
  <si>
    <t>shari65@gmail.com</t>
  </si>
  <si>
    <t>larry05@yahoo.com</t>
  </si>
  <si>
    <t>browningjames@simpson.info</t>
  </si>
  <si>
    <t>robersonmeghan@hotmail.com</t>
  </si>
  <si>
    <t>smoore@hotmail.com</t>
  </si>
  <si>
    <t>tammynewton@levy.com</t>
  </si>
  <si>
    <t>michaelmay@morales.com</t>
  </si>
  <si>
    <t>brownjennifer@cortez-warner.info</t>
  </si>
  <si>
    <t>sthompson@butler.biz</t>
  </si>
  <si>
    <t>ronaldle@yahoo.com</t>
  </si>
  <si>
    <t>owenmichael@arias-johnson.org</t>
  </si>
  <si>
    <t>tanyamorales@jones.com</t>
  </si>
  <si>
    <t>harry49@gmail.com</t>
  </si>
  <si>
    <t>patricia53@hotmail.com</t>
  </si>
  <si>
    <t>whitney85@hernandez.com</t>
  </si>
  <si>
    <t>eruiz@edwards.com</t>
  </si>
  <si>
    <t>brian87@yahoo.com</t>
  </si>
  <si>
    <t>leewilliam@yahoo.com</t>
  </si>
  <si>
    <t>cynthiaromero@small.com</t>
  </si>
  <si>
    <t>xwilson@young.com</t>
  </si>
  <si>
    <t>mdelgado@yates-williams.net</t>
  </si>
  <si>
    <t>morganjames@gmail.com</t>
  </si>
  <si>
    <t>dakota12@yahoo.com</t>
  </si>
  <si>
    <t>nicole24@gmail.com</t>
  </si>
  <si>
    <t>tuckertonya@gmail.com</t>
  </si>
  <si>
    <t>anita06@yahoo.com</t>
  </si>
  <si>
    <t>sharon96@stevens.com</t>
  </si>
  <si>
    <t>nicole61@hill.org</t>
  </si>
  <si>
    <t>david63@medina.com</t>
  </si>
  <si>
    <t>traci94@lewis.com</t>
  </si>
  <si>
    <t>lramirez@elliott-coleman.com</t>
  </si>
  <si>
    <t>laurie48@maldonado-bennett.biz</t>
  </si>
  <si>
    <t>stevencarter@hines.com</t>
  </si>
  <si>
    <t>stephen59@cruz.com</t>
  </si>
  <si>
    <t>hendersonangela@hotmail.com</t>
  </si>
  <si>
    <t>katelyn29@hotmail.com</t>
  </si>
  <si>
    <t>christina05@yahoo.com</t>
  </si>
  <si>
    <t>thomashebert@yahoo.com</t>
  </si>
  <si>
    <t>nprice@hotmail.com</t>
  </si>
  <si>
    <t>ballen@sullivan-ortiz.com</t>
  </si>
  <si>
    <t>allison59@yahoo.com</t>
  </si>
  <si>
    <t>wgonzalez@hotmail.com</t>
  </si>
  <si>
    <t>tsanders@garcia.com</t>
  </si>
  <si>
    <t>angela40@gmail.com</t>
  </si>
  <si>
    <t>llee@gmail.com</t>
  </si>
  <si>
    <t>averydavid@yahoo.com</t>
  </si>
  <si>
    <t>bnoble@smith-mcneil.com</t>
  </si>
  <si>
    <t>ashleyphillips@yahoo.com</t>
  </si>
  <si>
    <t>burnsjustin@gmail.com</t>
  </si>
  <si>
    <t>hannah42@gmail.com</t>
  </si>
  <si>
    <t>lgutierrez@owens.org</t>
  </si>
  <si>
    <t>nguyenbryan@yahoo.com</t>
  </si>
  <si>
    <t>bradleykatherine@howard.net</t>
  </si>
  <si>
    <t>sarahdeleon@johnson-miller.com</t>
  </si>
  <si>
    <t>chapmanlynn@gutierrez.com</t>
  </si>
  <si>
    <t>nfrederick@mclaughlin-harris.biz</t>
  </si>
  <si>
    <t>timothyberger@gmail.com</t>
  </si>
  <si>
    <t>hrose@yahoo.com</t>
  </si>
  <si>
    <t>joshuaking@allen.com</t>
  </si>
  <si>
    <t>mmoreno@knight.com</t>
  </si>
  <si>
    <t>lorihamilton@bryant-mitchell.org</t>
  </si>
  <si>
    <t>morganmolly@gmail.com</t>
  </si>
  <si>
    <t>morrowkatrina@gates.org</t>
  </si>
  <si>
    <t>nthompson@gmail.com</t>
  </si>
  <si>
    <t>schwartzjoseph@gmail.com</t>
  </si>
  <si>
    <t>collierandrew@gmail.com</t>
  </si>
  <si>
    <t>kariwalsh@mosley.com</t>
  </si>
  <si>
    <t>pattersonedward@hotmail.com</t>
  </si>
  <si>
    <t>beverlyleach@gmail.com</t>
  </si>
  <si>
    <t>evan25@yahoo.com</t>
  </si>
  <si>
    <t>katiehorn@hotmail.com</t>
  </si>
  <si>
    <t>bradfordrobert@martin.biz</t>
  </si>
  <si>
    <t>zsalazar@lawrence.net</t>
  </si>
  <si>
    <t>simpsonkrista@williams.com</t>
  </si>
  <si>
    <t>kevin06@yahoo.com</t>
  </si>
  <si>
    <t>albertmatthews@wilson.info</t>
  </si>
  <si>
    <t>melissaward@gmail.com</t>
  </si>
  <si>
    <t>eleon@gmail.com</t>
  </si>
  <si>
    <t>wboone@patrick.com</t>
  </si>
  <si>
    <t>markwilliams@yahoo.com</t>
  </si>
  <si>
    <t>ashley81@johnson.com</t>
  </si>
  <si>
    <t>debrapoole@hotmail.com</t>
  </si>
  <si>
    <t>sheilafritz@jennings.com</t>
  </si>
  <si>
    <t>smithjeremy@hotmail.com</t>
  </si>
  <si>
    <t>stephaniehall@leach.info</t>
  </si>
  <si>
    <t>williamsryan@gmail.com</t>
  </si>
  <si>
    <t>gillespiederrick@hotmail.com</t>
  </si>
  <si>
    <t>christinacole@gmail.com</t>
  </si>
  <si>
    <t>joseelliott@soto-kelley.com</t>
  </si>
  <si>
    <t>meganwatkins@ramirez.org</t>
  </si>
  <si>
    <t>fdodson@bryant.net</t>
  </si>
  <si>
    <t>awallace@yahoo.com</t>
  </si>
  <si>
    <t>toddblake@conley-hines.com</t>
  </si>
  <si>
    <t>ijuarez@gmail.com</t>
  </si>
  <si>
    <t>clarktroy@banks.biz</t>
  </si>
  <si>
    <t>richardpatton@walker.net</t>
  </si>
  <si>
    <t>kristopher31@harrington.biz</t>
  </si>
  <si>
    <t>djones@hotmail.com</t>
  </si>
  <si>
    <t>philip23@yahoo.com</t>
  </si>
  <si>
    <t>hernandezbrian@gmail.com</t>
  </si>
  <si>
    <t>leehunter@chan.com</t>
  </si>
  <si>
    <t>amandafrye@gmail.com</t>
  </si>
  <si>
    <t>steven51@gmail.com</t>
  </si>
  <si>
    <t>ggardner@gmail.com</t>
  </si>
  <si>
    <t>roycain@hotmail.com</t>
  </si>
  <si>
    <t>mcgraththeresa@garrison.com</t>
  </si>
  <si>
    <t>bdominguez@henry-randolph.com</t>
  </si>
  <si>
    <t>morgannancy@yahoo.com</t>
  </si>
  <si>
    <t>mswanson@hotmail.com</t>
  </si>
  <si>
    <t>michaelrobertson@mcdonald-ramirez.com</t>
  </si>
  <si>
    <t>christopher63@yahoo.com</t>
  </si>
  <si>
    <t>angelafleming@hotmail.com</t>
  </si>
  <si>
    <t>lyonstimothy@gmail.com</t>
  </si>
  <si>
    <t>elizabethgibson@yahoo.com</t>
  </si>
  <si>
    <t>pwright@gmail.com</t>
  </si>
  <si>
    <t>pgonzalez@yahoo.com</t>
  </si>
  <si>
    <t>kjohnson@yahoo.com</t>
  </si>
  <si>
    <t>scott45@hotmail.com</t>
  </si>
  <si>
    <t>misty06@lawson.org</t>
  </si>
  <si>
    <t>burtonchristina@anderson.com</t>
  </si>
  <si>
    <t>fcurtis@gmail.com</t>
  </si>
  <si>
    <t>kathy09@daniels.info</t>
  </si>
  <si>
    <t>youngrandy@nolan.net</t>
  </si>
  <si>
    <t>kevinthompson@barnes.com</t>
  </si>
  <si>
    <t>juliawilliams@yahoo.com</t>
  </si>
  <si>
    <t>katherinemccoy@hotmail.com</t>
  </si>
  <si>
    <t>cooperdavid@yahoo.com</t>
  </si>
  <si>
    <t>saraskinner@aguilar-johnson.com</t>
  </si>
  <si>
    <t>potterkimberly@hotmail.com</t>
  </si>
  <si>
    <t>antonioanderson@durham.com</t>
  </si>
  <si>
    <t>cynthia06@garcia-edwards.com</t>
  </si>
  <si>
    <t>pbecker@gmail.com</t>
  </si>
  <si>
    <t>evillarreal@henderson-harding.com</t>
  </si>
  <si>
    <t>ueverett@gmail.com</t>
  </si>
  <si>
    <t>psteele@collins.biz</t>
  </si>
  <si>
    <t>xpace@gmail.com</t>
  </si>
  <si>
    <t>hbrown@hotmail.com</t>
  </si>
  <si>
    <t>davidherring@gordon-horn.net</t>
  </si>
  <si>
    <t>kmendez@hotmail.com</t>
  </si>
  <si>
    <t>nolanmiguel@conner.com</t>
  </si>
  <si>
    <t>robert46@hotmail.com</t>
  </si>
  <si>
    <t>bradley27@yahoo.com</t>
  </si>
  <si>
    <t>jordan04@russell-sanchez.biz</t>
  </si>
  <si>
    <t>shellycombs@medina.org</t>
  </si>
  <si>
    <t>tjohnson@weaver-lucas.com</t>
  </si>
  <si>
    <t>zsnyder@hotmail.com</t>
  </si>
  <si>
    <t>randyking@carroll.net</t>
  </si>
  <si>
    <t>njones@myers.info</t>
  </si>
  <si>
    <t>claudiafleming@gonzalez.net</t>
  </si>
  <si>
    <t>patrickmitchell@yahoo.com</t>
  </si>
  <si>
    <t>april01@stokes.net</t>
  </si>
  <si>
    <t>lfoster@gmail.com</t>
  </si>
  <si>
    <t>jason09@hotmail.com</t>
  </si>
  <si>
    <t>pgrant@franklin.com</t>
  </si>
  <si>
    <t>lisa80@farrell.com</t>
  </si>
  <si>
    <t>smitherik@yahoo.com</t>
  </si>
  <si>
    <t>ywood@ryan.com</t>
  </si>
  <si>
    <t>nhall@hotmail.com</t>
  </si>
  <si>
    <t>sharpapril@lawrence.biz</t>
  </si>
  <si>
    <t>donaldwilliams@davis.info</t>
  </si>
  <si>
    <t>wallaceshannon@russo.com</t>
  </si>
  <si>
    <t>troynash@yahoo.com</t>
  </si>
  <si>
    <t>joy25@reynolds-howard.biz</t>
  </si>
  <si>
    <t>ujennings@yahoo.com</t>
  </si>
  <si>
    <t>novakmatthew@gmail.com</t>
  </si>
  <si>
    <t>shannonjeffrey@bennett.com</t>
  </si>
  <si>
    <t>peter10@hotmail.com</t>
  </si>
  <si>
    <t>mwalter@yahoo.com</t>
  </si>
  <si>
    <t>ashleyhendrix@shields-shannon.com</t>
  </si>
  <si>
    <t>michellebaldwin@yahoo.com</t>
  </si>
  <si>
    <t>msmith@long.com</t>
  </si>
  <si>
    <t>jacksonlindsay@johnson.org</t>
  </si>
  <si>
    <t>odavidson@wells.com</t>
  </si>
  <si>
    <t>jgraham@gmail.com</t>
  </si>
  <si>
    <t>ellisdarren@pierce.com</t>
  </si>
  <si>
    <t>dburke@steele.info</t>
  </si>
  <si>
    <t>daniellerodriguez@williamson.com</t>
  </si>
  <si>
    <t>mcbridejose@gmail.com</t>
  </si>
  <si>
    <t>oharris@gmail.com</t>
  </si>
  <si>
    <t>ginaharvey@patrick-garcia.com</t>
  </si>
  <si>
    <t>dsmith@hotmail.com</t>
  </si>
  <si>
    <t>lori29@hotmail.com</t>
  </si>
  <si>
    <t>joshua23@mayer.biz</t>
  </si>
  <si>
    <t>daniel85@bass.com</t>
  </si>
  <si>
    <t>hensleyisaac@hotmail.com</t>
  </si>
  <si>
    <t>davidmorris@yahoo.com</t>
  </si>
  <si>
    <t>csmith@ramirez.com</t>
  </si>
  <si>
    <t>gregory51@hotmail.com</t>
  </si>
  <si>
    <t>ericpeterson@pham-esparza.com</t>
  </si>
  <si>
    <t>colemanduane@gonzalez.com</t>
  </si>
  <si>
    <t>parkfranklin@hoover.com</t>
  </si>
  <si>
    <t>mark65@hotmail.com</t>
  </si>
  <si>
    <t>kylemaldonado@hotmail.com</t>
  </si>
  <si>
    <t>jacob25@horton.com</t>
  </si>
  <si>
    <t>kevin23@henry.net</t>
  </si>
  <si>
    <t>bianca97@santiago.com</t>
  </si>
  <si>
    <t>reneedominguez@hunter.biz</t>
  </si>
  <si>
    <t>halegilbert@gmail.com</t>
  </si>
  <si>
    <t>allen70@lewis.info</t>
  </si>
  <si>
    <t>ihernandez@gmail.com</t>
  </si>
  <si>
    <t>mandyjoseph@hotmail.com</t>
  </si>
  <si>
    <t>christopher65@little.com</t>
  </si>
  <si>
    <t>laurencoffey@ballard.com</t>
  </si>
  <si>
    <t>katiecolon@hernandez.com</t>
  </si>
  <si>
    <t>fergusonjuan@hotmail.com</t>
  </si>
  <si>
    <t>sjackson@gmail.com</t>
  </si>
  <si>
    <t>ballen@baxter-jackson.net</t>
  </si>
  <si>
    <t>mccarthywayne@gmail.com</t>
  </si>
  <si>
    <t>cheryl12@hotmail.com</t>
  </si>
  <si>
    <t>phillip72@pope-bruce.com</t>
  </si>
  <si>
    <t>jeremylopez@yahoo.com</t>
  </si>
  <si>
    <t>courtneydixon@gmail.com</t>
  </si>
  <si>
    <t>zgomez@sanders-robinson.com</t>
  </si>
  <si>
    <t>mtyler@hatfield.biz</t>
  </si>
  <si>
    <t>bdavis@martin-ward.com</t>
  </si>
  <si>
    <t>rhicks@hotmail.com</t>
  </si>
  <si>
    <t>bowenjackie@mason.com</t>
  </si>
  <si>
    <t>graychristine@hart-burns.com</t>
  </si>
  <si>
    <t>xmiller@yahoo.com</t>
  </si>
  <si>
    <t>miranda81@gmail.com</t>
  </si>
  <si>
    <t>shannonpatterson@hotmail.com</t>
  </si>
  <si>
    <t>sethjackson@peterson-griffin.com</t>
  </si>
  <si>
    <t>samanthagreen@gmail.com</t>
  </si>
  <si>
    <t>juliesmith@gonzalez-walters.com</t>
  </si>
  <si>
    <t>jjohnson@torres-wright.com</t>
  </si>
  <si>
    <t>zoe87@peterson-braun.com</t>
  </si>
  <si>
    <t>markdavis@church.com</t>
  </si>
  <si>
    <t>heathergould@yahoo.com</t>
  </si>
  <si>
    <t>deborah59@dixon.com</t>
  </si>
  <si>
    <t>navarrochristina@hotmail.com</t>
  </si>
  <si>
    <t>henrydonald@hotmail.com</t>
  </si>
  <si>
    <t>moorezachary@hotmail.com</t>
  </si>
  <si>
    <t>roberttorres@houston-donovan.com</t>
  </si>
  <si>
    <t>ianbrandt@gmail.com</t>
  </si>
  <si>
    <t>cooleynicholas@hotmail.com</t>
  </si>
  <si>
    <t>meghanmurphy@combs.net</t>
  </si>
  <si>
    <t>ashleywarren@hotmail.com</t>
  </si>
  <si>
    <t>dustin53@scott.com</t>
  </si>
  <si>
    <t>hernandezkarl@adkins-sutton.com</t>
  </si>
  <si>
    <t>amandabond@gmail.com</t>
  </si>
  <si>
    <t>bellcynthia@hotmail.com</t>
  </si>
  <si>
    <t>garciapamela@hotmail.com</t>
  </si>
  <si>
    <t>shull@yahoo.com</t>
  </si>
  <si>
    <t>marquezjacob@wallace.com</t>
  </si>
  <si>
    <t>dean00@taylor-hall.org</t>
  </si>
  <si>
    <t>usexton@gmail.com</t>
  </si>
  <si>
    <t>claudia87@mcgee-brown.com</t>
  </si>
  <si>
    <t>garciaharold@yahoo.com</t>
  </si>
  <si>
    <t>raymondhill@yahoo.com</t>
  </si>
  <si>
    <t>timothy37@stewart.org</t>
  </si>
  <si>
    <t>ginagonzalez@long-thompson.info</t>
  </si>
  <si>
    <t>hannaemily@horton-gates.com</t>
  </si>
  <si>
    <t>heatherbarnes@hotmail.com</t>
  </si>
  <si>
    <t>paul71@hotmail.com</t>
  </si>
  <si>
    <t>ppruitt@hotmail.com</t>
  </si>
  <si>
    <t>chavezmorgan@hotmail.com</t>
  </si>
  <si>
    <t>cody08@hotmail.com</t>
  </si>
  <si>
    <t>kenneth19@gmail.com</t>
  </si>
  <si>
    <t>reesekeith@hotmail.com</t>
  </si>
  <si>
    <t>benjamin01@whitney.com</t>
  </si>
  <si>
    <t>claytonkerry@gmail.com</t>
  </si>
  <si>
    <t>ronnie72@gmail.com</t>
  </si>
  <si>
    <t>teresalopez@donaldson.org</t>
  </si>
  <si>
    <t>petersontiffany@gmail.com</t>
  </si>
  <si>
    <t>walterhannah@smith.net</t>
  </si>
  <si>
    <t>wolfeedward@johnson.com</t>
  </si>
  <si>
    <t>reneenewton@gmail.com</t>
  </si>
  <si>
    <t>larsonbridget@yahoo.com</t>
  </si>
  <si>
    <t>tuckeroscar@gmail.com</t>
  </si>
  <si>
    <t>anthony76@hotmail.com</t>
  </si>
  <si>
    <t>bethany94@hotmail.com</t>
  </si>
  <si>
    <t>patricksparks@gmail.com</t>
  </si>
  <si>
    <t>reyesmichelle@yahoo.com</t>
  </si>
  <si>
    <t>wongdaniel@lewis.biz</t>
  </si>
  <si>
    <t>marc81@sandoval.com</t>
  </si>
  <si>
    <t>heathersilva@bennett-rivera.com</t>
  </si>
  <si>
    <t>danielle85@yahoo.com</t>
  </si>
  <si>
    <t>christinasmith@long-webb.biz</t>
  </si>
  <si>
    <t>oconnorcrystal@carr.org</t>
  </si>
  <si>
    <t>gwaters@yahoo.com</t>
  </si>
  <si>
    <t>stacy93@ross.com</t>
  </si>
  <si>
    <t>michele38@stevens.com</t>
  </si>
  <si>
    <t>lewiskimberly@francis.com</t>
  </si>
  <si>
    <t>clarkkatie@smith-lewis.info</t>
  </si>
  <si>
    <t>tdiaz@mejia-vega.com</t>
  </si>
  <si>
    <t>lauratanner@brooks.com</t>
  </si>
  <si>
    <t>donaldgonzalez@hotmail.com</t>
  </si>
  <si>
    <t>charles09@bryant.com</t>
  </si>
  <si>
    <t>rachel23@gmail.com</t>
  </si>
  <si>
    <t>marythomas@montgomery.com</t>
  </si>
  <si>
    <t>lindseyjones@gmail.com</t>
  </si>
  <si>
    <t>rosalesmolly@martinez.com</t>
  </si>
  <si>
    <t>saravillarreal@farrell-weber.com</t>
  </si>
  <si>
    <t>ewalton@martinez.com</t>
  </si>
  <si>
    <t>ryan29@hotmail.com</t>
  </si>
  <si>
    <t>laceykelley@hotmail.com</t>
  </si>
  <si>
    <t>heather40@gmail.com</t>
  </si>
  <si>
    <t>davidjordan@miller.com</t>
  </si>
  <si>
    <t>emilyhernandez@hill.com</t>
  </si>
  <si>
    <t>marcomonroe@yahoo.com</t>
  </si>
  <si>
    <t>patrickrebecca@hotmail.com</t>
  </si>
  <si>
    <t>todd22@hotmail.com</t>
  </si>
  <si>
    <t>brianreed@johnson-noble.com</t>
  </si>
  <si>
    <t>rebekah79@browning.info</t>
  </si>
  <si>
    <t>james97@yahoo.com</t>
  </si>
  <si>
    <t>william10@marshall-stein.biz</t>
  </si>
  <si>
    <t>stephen31@hodges.com</t>
  </si>
  <si>
    <t>uholt@hall.biz</t>
  </si>
  <si>
    <t>jjones@gmail.com</t>
  </si>
  <si>
    <t>michaeldiaz@fisher-reid.com</t>
  </si>
  <si>
    <t>sullivaneric@gmail.com</t>
  </si>
  <si>
    <t>scotttina@gmail.com</t>
  </si>
  <si>
    <t>tgarcia@gmail.com</t>
  </si>
  <si>
    <t>destinyarcher@hotmail.com</t>
  </si>
  <si>
    <t>aprilfields@sandoval.com</t>
  </si>
  <si>
    <t>william11@lopez.info</t>
  </si>
  <si>
    <t>sandra05@yahoo.com</t>
  </si>
  <si>
    <t>rcoleman@yahoo.com</t>
  </si>
  <si>
    <t>gdunn@hill.com</t>
  </si>
  <si>
    <t>susan68@quinn-johnson.net</t>
  </si>
  <si>
    <t>oroberts@hotmail.com</t>
  </si>
  <si>
    <t>lisa39@miller-reed.com</t>
  </si>
  <si>
    <t>brownjoseph@frazier-warren.com</t>
  </si>
  <si>
    <t>zstephens@vargas.org</t>
  </si>
  <si>
    <t>amanda89@hotmail.com</t>
  </si>
  <si>
    <t>schneidermichael@ellis.com</t>
  </si>
  <si>
    <t>danawalls@yahoo.com</t>
  </si>
  <si>
    <t>nichole35@ryan.biz</t>
  </si>
  <si>
    <t>zking@gmail.com</t>
  </si>
  <si>
    <t>mjohnson@gmail.com</t>
  </si>
  <si>
    <t>zjohnson@haynes-scott.com</t>
  </si>
  <si>
    <t>amy81@richards.com</t>
  </si>
  <si>
    <t>marknielsen@yahoo.com</t>
  </si>
  <si>
    <t>daniellegalvan@west-gonzalez.com</t>
  </si>
  <si>
    <t>henrybrianna@boyle.com</t>
  </si>
  <si>
    <t>valerieperry@yahoo.com</t>
  </si>
  <si>
    <t>kennedycrystal@martin.info</t>
  </si>
  <si>
    <t>kimberly17@yahoo.com</t>
  </si>
  <si>
    <t>whitezachary@wilson.net</t>
  </si>
  <si>
    <t>monica17@hernandez.com</t>
  </si>
  <si>
    <t>fwebster@gmail.com</t>
  </si>
  <si>
    <t>christinagallagher@thompson-hurst.org</t>
  </si>
  <si>
    <t>kim92@hotmail.com</t>
  </si>
  <si>
    <t>smithanna@gmail.com</t>
  </si>
  <si>
    <t>valerie95@yahoo.com</t>
  </si>
  <si>
    <t>qfinley@swanson.com</t>
  </si>
  <si>
    <t>valeriethompson@mendoza.com</t>
  </si>
  <si>
    <t>kgomez@gmail.com</t>
  </si>
  <si>
    <t>stephanie00@yahoo.com</t>
  </si>
  <si>
    <t>summersolis@freeman.com</t>
  </si>
  <si>
    <t>caitlin07@gmail.com</t>
  </si>
  <si>
    <t>michaelpowell@yahoo.com</t>
  </si>
  <si>
    <t>krodriguez@andrews.com</t>
  </si>
  <si>
    <t>thomasholmes@miller-adams.com</t>
  </si>
  <si>
    <t>watsonandrew@yahoo.com</t>
  </si>
  <si>
    <t>erika76@reeves-mills.com</t>
  </si>
  <si>
    <t>djackson@yahoo.com</t>
  </si>
  <si>
    <t>kellidavis@parrish-anderson.com</t>
  </si>
  <si>
    <t>hlivingston@reese.com</t>
  </si>
  <si>
    <t>weberautumn@lewis.org</t>
  </si>
  <si>
    <t>jross@crawford.org</t>
  </si>
  <si>
    <t>tuckeranthony@yahoo.com</t>
  </si>
  <si>
    <t>charlene22@rivera-hansen.com</t>
  </si>
  <si>
    <t>icardenas@andersen.com</t>
  </si>
  <si>
    <t>dclay@hotmail.com</t>
  </si>
  <si>
    <t>walkerjesse@kelly.org</t>
  </si>
  <si>
    <t>david16@gmail.com</t>
  </si>
  <si>
    <t>timothyrivas@hotmail.com</t>
  </si>
  <si>
    <t>englishmichelle@beck.com</t>
  </si>
  <si>
    <t>danderson@yahoo.com</t>
  </si>
  <si>
    <t>ryan39@case.com</t>
  </si>
  <si>
    <t>morganroberts@yahoo.com</t>
  </si>
  <si>
    <t>richard68@palmer-carter.net</t>
  </si>
  <si>
    <t>jensenapril@yahoo.com</t>
  </si>
  <si>
    <t>munozkayla@yahoo.com</t>
  </si>
  <si>
    <t>john33@ray-morrison.com</t>
  </si>
  <si>
    <t>ashley54@camacho.com</t>
  </si>
  <si>
    <t>pauljessica@yahoo.com</t>
  </si>
  <si>
    <t>cclark@hotmail.com</t>
  </si>
  <si>
    <t>orrtimothy@zimmerman.com</t>
  </si>
  <si>
    <t>amberzhang@foster-scott.biz</t>
  </si>
  <si>
    <t>shane97@gmail.com</t>
  </si>
  <si>
    <t>manuelmorrison@gmail.com</t>
  </si>
  <si>
    <t>jamie56@smith-hoffman.info</t>
  </si>
  <si>
    <t>michael49@soto-jones.com</t>
  </si>
  <si>
    <t>marywallace@gmail.com</t>
  </si>
  <si>
    <t>michaelanthony@poole.info</t>
  </si>
  <si>
    <t>melissa64@smith.com</t>
  </si>
  <si>
    <t>vhumphrey@hotmail.com</t>
  </si>
  <si>
    <t>lawrenceabbott@stafford.com</t>
  </si>
  <si>
    <t>fordkendra@hoover.biz</t>
  </si>
  <si>
    <t>shannonjacobs@chavez-serrano.info</t>
  </si>
  <si>
    <t>blake46@martin.com</t>
  </si>
  <si>
    <t>ypierce@jones.com</t>
  </si>
  <si>
    <t>whitekevin@ferguson-watson.com</t>
  </si>
  <si>
    <t>katierobertson@yahoo.com</t>
  </si>
  <si>
    <t>qmitchell@yahoo.com</t>
  </si>
  <si>
    <t>timothymayer@hotmail.com</t>
  </si>
  <si>
    <t>abrennan@gmail.com</t>
  </si>
  <si>
    <t>matthewroberts@yahoo.com</t>
  </si>
  <si>
    <t>coreynixon@scott.org</t>
  </si>
  <si>
    <t>lclark@parrish.info</t>
  </si>
  <si>
    <t>jacob39@cooke-rivera.biz</t>
  </si>
  <si>
    <t>jonathan86@gmail.com</t>
  </si>
  <si>
    <t>smithdawn@gmail.com</t>
  </si>
  <si>
    <t>williamsdavid@yahoo.com</t>
  </si>
  <si>
    <t>lunawarren@schmitt-black.net</t>
  </si>
  <si>
    <t>allisonwilliams@robinson.com</t>
  </si>
  <si>
    <t>randallhowell@davis-beard.com</t>
  </si>
  <si>
    <t>moralessteven@yahoo.com</t>
  </si>
  <si>
    <t>chelsea60@brock.com</t>
  </si>
  <si>
    <t>perezmary@scott.net</t>
  </si>
  <si>
    <t>stephen94@chan-turner.com</t>
  </si>
  <si>
    <t>laurapark@hotmail.com</t>
  </si>
  <si>
    <t>jeffrey32@figueroa.com</t>
  </si>
  <si>
    <t>johnnythompson@zhang-james.com</t>
  </si>
  <si>
    <t>mparker@calhoun.info</t>
  </si>
  <si>
    <t>bellbrian@hotmail.com</t>
  </si>
  <si>
    <t>bcampbell@yahoo.com</t>
  </si>
  <si>
    <t>transherri@martinez-cunningham.biz</t>
  </si>
  <si>
    <t>david23@ibarra-hansen.com</t>
  </si>
  <si>
    <t>westryan@allen-vega.org</t>
  </si>
  <si>
    <t>kevindavis@yahoo.com</t>
  </si>
  <si>
    <t>torresmary@greene-smith.net</t>
  </si>
  <si>
    <t>mauricerogers@cruz.com</t>
  </si>
  <si>
    <t>nwelch@holland.com</t>
  </si>
  <si>
    <t>matthewewing@ayers.com</t>
  </si>
  <si>
    <t>jonathan19@gmail.com</t>
  </si>
  <si>
    <t>gutierrezrandy@foster-le.biz</t>
  </si>
  <si>
    <t>ryanmckenzie@hotmail.com</t>
  </si>
  <si>
    <t>iallen@gmail.com</t>
  </si>
  <si>
    <t>beckeric@yahoo.com</t>
  </si>
  <si>
    <t>jamesharris@ford.com</t>
  </si>
  <si>
    <t>careyjoshua@gmail.com</t>
  </si>
  <si>
    <t>ncole@serrano.info</t>
  </si>
  <si>
    <t>usanders@gmail.com</t>
  </si>
  <si>
    <t>gordonterri@cox.com</t>
  </si>
  <si>
    <t>peter10@sanchez-alexander.net</t>
  </si>
  <si>
    <t>hayleyolson@smith-christensen.com</t>
  </si>
  <si>
    <t>wdavidson@hotmail.com</t>
  </si>
  <si>
    <t>gcampbell@yahoo.com</t>
  </si>
  <si>
    <t>michaeltaylor@gmail.com</t>
  </si>
  <si>
    <t>simpsonshane@frank.com</t>
  </si>
  <si>
    <t>brookemartinez@ward-summers.info</t>
  </si>
  <si>
    <t>christopher74@hotmail.com</t>
  </si>
  <si>
    <t>catherine56@gmail.com</t>
  </si>
  <si>
    <t>michelle90@rhodes.org</t>
  </si>
  <si>
    <t>matthewtodd@yahoo.com</t>
  </si>
  <si>
    <t>angelicareese@jones-roberts.com</t>
  </si>
  <si>
    <t>brownsharon@baker.com</t>
  </si>
  <si>
    <t>cookjeffrey@lewis-thompson.com</t>
  </si>
  <si>
    <t>sandraflores@sanders.com</t>
  </si>
  <si>
    <t>villegaskayla@armstrong.biz</t>
  </si>
  <si>
    <t>maryblair@wood-stevens.biz</t>
  </si>
  <si>
    <t>idalton@hotmail.com</t>
  </si>
  <si>
    <t>johnwilkerson@huff-edwards.com</t>
  </si>
  <si>
    <t>charles48@gmail.com</t>
  </si>
  <si>
    <t>avilateresa@salinas-lewis.com</t>
  </si>
  <si>
    <t>dsmith@hutchinson-black.com</t>
  </si>
  <si>
    <t>scottjeffrey@roth-wilson.com</t>
  </si>
  <si>
    <t>alexander37@sellers-ross.net</t>
  </si>
  <si>
    <t>ynewman@yahoo.com</t>
  </si>
  <si>
    <t>brittneyortiz@yahoo.com</t>
  </si>
  <si>
    <t>tammy53@hotmail.com</t>
  </si>
  <si>
    <t>kevinfoster@yahoo.com</t>
  </si>
  <si>
    <t>donald58@yahoo.com</t>
  </si>
  <si>
    <t>zyoung@yahoo.com</t>
  </si>
  <si>
    <t>youngkenneth@moss-carter.biz</t>
  </si>
  <si>
    <t>elizabeth66@yahoo.com</t>
  </si>
  <si>
    <t>tmullins@yahoo.com</t>
  </si>
  <si>
    <t>troy17@white.org</t>
  </si>
  <si>
    <t>bmartin@yahoo.com</t>
  </si>
  <si>
    <t>eric08@hotmail.com</t>
  </si>
  <si>
    <t>tina44@fuller.com</t>
  </si>
  <si>
    <t>lowechristine@delacruz.biz</t>
  </si>
  <si>
    <t>michelle84@james.net</t>
  </si>
  <si>
    <t>khanmark@hotmail.com</t>
  </si>
  <si>
    <t>hannahmathis@adams-black.com</t>
  </si>
  <si>
    <t>nwebb@rose.biz</t>
  </si>
  <si>
    <t>mauricejones@yahoo.com</t>
  </si>
  <si>
    <t>zvelasquez@moore.net</t>
  </si>
  <si>
    <t>oellis@yahoo.com</t>
  </si>
  <si>
    <t>barrerakimberly@patel.com</t>
  </si>
  <si>
    <t>wgarcia@ramirez-coleman.info</t>
  </si>
  <si>
    <t>markfoster@hotmail.com</t>
  </si>
  <si>
    <t>cassie52@gmail.com</t>
  </si>
  <si>
    <t>esimmons@craig.biz</t>
  </si>
  <si>
    <t>williamshaffer@sweeney.com</t>
  </si>
  <si>
    <t>amyedwards@yahoo.com</t>
  </si>
  <si>
    <t>blakemeredith@hotmail.com</t>
  </si>
  <si>
    <t>ibarradavid@hotmail.com</t>
  </si>
  <si>
    <t>ipearson@gmail.com</t>
  </si>
  <si>
    <t>whall@collins-deleon.info</t>
  </si>
  <si>
    <t>vhaley@rodriguez.com</t>
  </si>
  <si>
    <t>cohenmary@yahoo.com</t>
  </si>
  <si>
    <t>stevehogan@yahoo.com</t>
  </si>
  <si>
    <t>derekkelley@hotmail.com</t>
  </si>
  <si>
    <t>lesterdavid@hotmail.com</t>
  </si>
  <si>
    <t>caitlin05@taylor.com</t>
  </si>
  <si>
    <t>fjimenez@hernandez-taylor.net</t>
  </si>
  <si>
    <t>tarellano@yahoo.com</t>
  </si>
  <si>
    <t>zacharyjohnson@gmail.com</t>
  </si>
  <si>
    <t>gjames@haynes.com</t>
  </si>
  <si>
    <t>jclarke@yahoo.com</t>
  </si>
  <si>
    <t>nguyencrystal@cisneros-henry.info</t>
  </si>
  <si>
    <t>dillonlee@schmidt.com</t>
  </si>
  <si>
    <t>yharris@hotmail.com</t>
  </si>
  <si>
    <t>anthonywalker@swanson-alvarado.net</t>
  </si>
  <si>
    <t>zlewis@williams.com</t>
  </si>
  <si>
    <t>swallace@hotmail.com</t>
  </si>
  <si>
    <t>barbarahenderson@powers.com</t>
  </si>
  <si>
    <t>ruizkelsey@gmail.com</t>
  </si>
  <si>
    <t>ethan98@powers.com</t>
  </si>
  <si>
    <t>jameslewis@reynolds-roy.com</t>
  </si>
  <si>
    <t>davisbrian@hopkins-figueroa.com</t>
  </si>
  <si>
    <t>amanda16@thompson-fisher.info</t>
  </si>
  <si>
    <t>angelasmith@koch.com</t>
  </si>
  <si>
    <t>ulong@nelson.com</t>
  </si>
  <si>
    <t>palmerdanielle@hotmail.com</t>
  </si>
  <si>
    <t>adamarroyo@gmail.com</t>
  </si>
  <si>
    <t>kimberlybridges@lynch-barton.org</t>
  </si>
  <si>
    <t>virginia55@gmail.com</t>
  </si>
  <si>
    <t>kathleen54@smith-medina.com</t>
  </si>
  <si>
    <t>zzuniga@ford.com</t>
  </si>
  <si>
    <t>vwilliams@gmail.com</t>
  </si>
  <si>
    <t>gomezmichael@ward-strickland.org</t>
  </si>
  <si>
    <t>daniellevy@best-powell.net</t>
  </si>
  <si>
    <t>ptorres@lang.com</t>
  </si>
  <si>
    <t>mary01@hotmail.com</t>
  </si>
  <si>
    <t>scott27@gmail.com</t>
  </si>
  <si>
    <t>xramirez@edwards.biz</t>
  </si>
  <si>
    <t>eric68@hotmail.com</t>
  </si>
  <si>
    <t>roblesmichelle@hotmail.com</t>
  </si>
  <si>
    <t>adaniel@moreno-oliver.com</t>
  </si>
  <si>
    <t>nreynolds@berger-contreras.com</t>
  </si>
  <si>
    <t>donna26@gmail.com</t>
  </si>
  <si>
    <t>christopher90@smith-ibarra.info</t>
  </si>
  <si>
    <t>moyerjoseph@gmail.com</t>
  </si>
  <si>
    <t>george04@sullivan.org</t>
  </si>
  <si>
    <t>candacefrancis@yahoo.com</t>
  </si>
  <si>
    <t>gblair@lopez.com</t>
  </si>
  <si>
    <t>tsingh@fuller.org</t>
  </si>
  <si>
    <t>savagemelissa@gmail.com</t>
  </si>
  <si>
    <t>irodriguez@gmail.com</t>
  </si>
  <si>
    <t>kwilson@gmail.com</t>
  </si>
  <si>
    <t>stevensonjudith@hotmail.com</t>
  </si>
  <si>
    <t>susan39@mcclain.net</t>
  </si>
  <si>
    <t>ugoodwin@gmail.com</t>
  </si>
  <si>
    <t>luis57@gmail.com</t>
  </si>
  <si>
    <t>courtneyramirez@yahoo.com</t>
  </si>
  <si>
    <t>haleyyoung@roman.com</t>
  </si>
  <si>
    <t>speterson@yahoo.com</t>
  </si>
  <si>
    <t>qmendez@bailey-green.net</t>
  </si>
  <si>
    <t>xsteele@allen.com</t>
  </si>
  <si>
    <t>michaelpineda@wilson-durham.com</t>
  </si>
  <si>
    <t>juliemurphy@gmail.com</t>
  </si>
  <si>
    <t>cperkins@yahoo.com</t>
  </si>
  <si>
    <t>lrodriguez@mitchell.org</t>
  </si>
  <si>
    <t>tevans@hotmail.com</t>
  </si>
  <si>
    <t>zgibbs@hotmail.com</t>
  </si>
  <si>
    <t>floresvicki@hines-porter.net</t>
  </si>
  <si>
    <t>amy14@gmail.com</t>
  </si>
  <si>
    <t>ladams@reynolds.com</t>
  </si>
  <si>
    <t>jodirodriguez@harper.org</t>
  </si>
  <si>
    <t>campbelljames@hotmail.com</t>
  </si>
  <si>
    <t>fitzpatrickchloe@yahoo.com</t>
  </si>
  <si>
    <t>ricardomartinez@hotmail.com</t>
  </si>
  <si>
    <t>mthompson@stephenson.com</t>
  </si>
  <si>
    <t>stephanie68@torres.com</t>
  </si>
  <si>
    <t>kburch@yahoo.com</t>
  </si>
  <si>
    <t>ymay@murillo.biz</t>
  </si>
  <si>
    <t>smiller@yahoo.com</t>
  </si>
  <si>
    <t>kford@friedman.com</t>
  </si>
  <si>
    <t>salazaradam@berger-lopez.info</t>
  </si>
  <si>
    <t>andrew76@hotmail.com</t>
  </si>
  <si>
    <t>hbrown@johnson.com</t>
  </si>
  <si>
    <t>robinsondavid@mitchell-harper.com</t>
  </si>
  <si>
    <t>ryanrichardson@hotmail.com</t>
  </si>
  <si>
    <t>epace@larson.com</t>
  </si>
  <si>
    <t>hunter72@hotmail.com</t>
  </si>
  <si>
    <t>butlerjennifer@crosby.org</t>
  </si>
  <si>
    <t>tammygomez@hotmail.com</t>
  </si>
  <si>
    <t>kimberlyphillips@carter-mays.biz</t>
  </si>
  <si>
    <t>laurenpoole@peck.net</t>
  </si>
  <si>
    <t>snichols@sanders.com</t>
  </si>
  <si>
    <t>lisareed@hotmail.com</t>
  </si>
  <si>
    <t>bernarderin@page-holmes.info</t>
  </si>
  <si>
    <t>kpetersen@gmail.com</t>
  </si>
  <si>
    <t>david51@yahoo.com</t>
  </si>
  <si>
    <t>lpalmer@adkins.info</t>
  </si>
  <si>
    <t>ofrank@rodriguez-baker.com</t>
  </si>
  <si>
    <t>sharpricardo@gmail.com</t>
  </si>
  <si>
    <t>lholmes@yahoo.com</t>
  </si>
  <si>
    <t>gonzalezkenneth@hotmail.com</t>
  </si>
  <si>
    <t>nnunez@myers.com</t>
  </si>
  <si>
    <t>sheltonlarry@green.info</t>
  </si>
  <si>
    <t>maryrandolph@mathis.com</t>
  </si>
  <si>
    <t>hudsondaniel@young-hardin.info</t>
  </si>
  <si>
    <t>joseph59@gmail.com</t>
  </si>
  <si>
    <t>kaitlyn08@gmail.com</t>
  </si>
  <si>
    <t>turnerkaren@cross.com</t>
  </si>
  <si>
    <t>melissabrown@dean.com</t>
  </si>
  <si>
    <t>qgomez@zimmerman-torres.net</t>
  </si>
  <si>
    <t>julia86@walker.net</t>
  </si>
  <si>
    <t>andrewsjohn@foley.com</t>
  </si>
  <si>
    <t>allen81@irwin.com</t>
  </si>
  <si>
    <t>lisawillis@yahoo.com</t>
  </si>
  <si>
    <t>washingtonmatthew@yahoo.com</t>
  </si>
  <si>
    <t>spearskevin@yahoo.com</t>
  </si>
  <si>
    <t>jon48@hotmail.com</t>
  </si>
  <si>
    <t>nicholasrussell@meyer.com</t>
  </si>
  <si>
    <t>jamesjohnson@yahoo.com</t>
  </si>
  <si>
    <t>ericapalmer@yahoo.com</t>
  </si>
  <si>
    <t>astanley@gmail.com</t>
  </si>
  <si>
    <t>bonnie66@yahoo.com</t>
  </si>
  <si>
    <t>whiteheadgerald@gmail.com</t>
  </si>
  <si>
    <t>michaelmanuel@gmail.com</t>
  </si>
  <si>
    <t>holderrita@howell.com</t>
  </si>
  <si>
    <t>linda15@yahoo.com</t>
  </si>
  <si>
    <t>williammartin@gmail.com</t>
  </si>
  <si>
    <t>johnny40@hotmail.com</t>
  </si>
  <si>
    <t>briangray@hotmail.com</t>
  </si>
  <si>
    <t>gperez@gmail.com</t>
  </si>
  <si>
    <t>todd19@mason.org</t>
  </si>
  <si>
    <t>rodriguezanthony@gmail.com</t>
  </si>
  <si>
    <t>jesse35@hall.org</t>
  </si>
  <si>
    <t>samantha22@hughes.biz</t>
  </si>
  <si>
    <t>youngpaige@hotmail.com</t>
  </si>
  <si>
    <t>zschultz@gmail.com</t>
  </si>
  <si>
    <t>gregoryandrew@hotmail.com</t>
  </si>
  <si>
    <t>john61@yahoo.com</t>
  </si>
  <si>
    <t>kingwilliam@hotmail.com</t>
  </si>
  <si>
    <t>susan51@hotmail.com</t>
  </si>
  <si>
    <t>carteranthony@wolf-jensen.com</t>
  </si>
  <si>
    <t>alexanderdave@hotmail.com</t>
  </si>
  <si>
    <t>yterry@johnson.info</t>
  </si>
  <si>
    <t>gtaylor@lee-hurley.com</t>
  </si>
  <si>
    <t>matthew67@faulkner.org</t>
  </si>
  <si>
    <t>michelle27@moore-galloway.com</t>
  </si>
  <si>
    <t>ibarrarichard@bailey.biz</t>
  </si>
  <si>
    <t>pgardner@burns.com</t>
  </si>
  <si>
    <t>bethlewis@young.com</t>
  </si>
  <si>
    <t>vsmith@hotmail.com</t>
  </si>
  <si>
    <t>valeriehinton@brown.net</t>
  </si>
  <si>
    <t>nguyenamanda@meza.org</t>
  </si>
  <si>
    <t>andrew65@cantu.com</t>
  </si>
  <si>
    <t>pearsonsean@gmail.com</t>
  </si>
  <si>
    <t>wmarsh@yahoo.com</t>
  </si>
  <si>
    <t>sheila99@gross.info</t>
  </si>
  <si>
    <t>theresawilliams@yahoo.com</t>
  </si>
  <si>
    <t>melissaschwartz@bailey.com</t>
  </si>
  <si>
    <t>michael57@yahoo.com</t>
  </si>
  <si>
    <t>johnsonlisa@woods.com</t>
  </si>
  <si>
    <t>sarah41@byrd-watson.com</t>
  </si>
  <si>
    <t>christopherparker@gmail.com</t>
  </si>
  <si>
    <t>jerrycarter@hotmail.com</t>
  </si>
  <si>
    <t>merrittdaniel@mcmillan.org</t>
  </si>
  <si>
    <t>sarabishop@conway.net</t>
  </si>
  <si>
    <t>mcarrillo@martinez-becker.com</t>
  </si>
  <si>
    <t>zberry@gmail.com</t>
  </si>
  <si>
    <t>andreagray@carter.info</t>
  </si>
  <si>
    <t>upeterson@gmail.com</t>
  </si>
  <si>
    <t>jameshooper@hotmail.com</t>
  </si>
  <si>
    <t>devinjohnson@gmail.com</t>
  </si>
  <si>
    <t>ashley55@miller.com</t>
  </si>
  <si>
    <t>kimberly44@yang.biz</t>
  </si>
  <si>
    <t>jamesmyers@hotmail.com</t>
  </si>
  <si>
    <t>thomastamara@hotmail.com</t>
  </si>
  <si>
    <t>james84@carlson.com</t>
  </si>
  <si>
    <t>woodsheila@gill.org</t>
  </si>
  <si>
    <t>georgenichols@yahoo.com</t>
  </si>
  <si>
    <t>murraydanielle@gmail.com</t>
  </si>
  <si>
    <t>christopher67@gmail.com</t>
  </si>
  <si>
    <t>brenthernandez@hotmail.com</t>
  </si>
  <si>
    <t>hallwilliam@guerrero-jones.com</t>
  </si>
  <si>
    <t>julian97@johnson-clark.biz</t>
  </si>
  <si>
    <t>jameshenderson@gmail.com</t>
  </si>
  <si>
    <t>xbarker@yahoo.com</t>
  </si>
  <si>
    <t>aortiz@sutton.com</t>
  </si>
  <si>
    <t>susan64@yahoo.com</t>
  </si>
  <si>
    <t>shari75@yahoo.com</t>
  </si>
  <si>
    <t>harrisonsteven@hotmail.com</t>
  </si>
  <si>
    <t>holtchristopher@olson-mosley.biz</t>
  </si>
  <si>
    <t>qmorgan@gmail.com</t>
  </si>
  <si>
    <t>brandon23@peterson-goodwin.com</t>
  </si>
  <si>
    <t>huntstephanie@parker.com</t>
  </si>
  <si>
    <t>hughescathy@yahoo.com</t>
  </si>
  <si>
    <t>ykeller@hernandez.com</t>
  </si>
  <si>
    <t>jasonwagner@paul.com</t>
  </si>
  <si>
    <t>benjaminbrooks@webster.com</t>
  </si>
  <si>
    <t>ereid@phelps-maddox.biz</t>
  </si>
  <si>
    <t>morrislaura@yahoo.com</t>
  </si>
  <si>
    <t>bethmitchell@gmail.com</t>
  </si>
  <si>
    <t>mario50@gmail.com</t>
  </si>
  <si>
    <t>johnsonnatalie@morrow.info</t>
  </si>
  <si>
    <t>robertyoung@potter.info</t>
  </si>
  <si>
    <t>brian88@todd.com</t>
  </si>
  <si>
    <t>martinbutler@mckinney-cowan.biz</t>
  </si>
  <si>
    <t>davidle@sanchez.net</t>
  </si>
  <si>
    <t>diana02@miller-castro.com</t>
  </si>
  <si>
    <t>rkelly@hotmail.com</t>
  </si>
  <si>
    <t>jean48@quinn-barber.com</t>
  </si>
  <si>
    <t>ahayes@yahoo.com</t>
  </si>
  <si>
    <t>schung@gmail.com</t>
  </si>
  <si>
    <t>caldwelltimothy@navarro.org</t>
  </si>
  <si>
    <t>romerofred@gonzalez-curtis.net</t>
  </si>
  <si>
    <t>csimmons@yahoo.com</t>
  </si>
  <si>
    <t>mcintoshtracy@hotmail.com</t>
  </si>
  <si>
    <t>lauren84@lee.biz</t>
  </si>
  <si>
    <t>nielsenmichael@wilson.org</t>
  </si>
  <si>
    <t>rachel42@alexander.com</t>
  </si>
  <si>
    <t>melissajohnson@williams-guzman.com</t>
  </si>
  <si>
    <t>waltersmelissa@gill.com</t>
  </si>
  <si>
    <t>ashley57@hotmail.com</t>
  </si>
  <si>
    <t>phyllis80@gmail.com</t>
  </si>
  <si>
    <t>everettkaitlyn@acevedo-moran.biz</t>
  </si>
  <si>
    <t>nicolescott@hotmail.com</t>
  </si>
  <si>
    <t>garylowe@hotmail.com</t>
  </si>
  <si>
    <t>jacksonelizabeth@mccarthy-allen.com</t>
  </si>
  <si>
    <t>zachary99@payne-nelson.info</t>
  </si>
  <si>
    <t>robert81@yahoo.com</t>
  </si>
  <si>
    <t>kendra60@gmail.com</t>
  </si>
  <si>
    <t>casey20@yahoo.com</t>
  </si>
  <si>
    <t>dakota20@ramirez.info</t>
  </si>
  <si>
    <t>nstrickland@vasquez.org</t>
  </si>
  <si>
    <t>wendyallen@shepherd-daniel.com</t>
  </si>
  <si>
    <t>kennethbridges@yahoo.com</t>
  </si>
  <si>
    <t>ortizcory@rodriguez-holmes.com</t>
  </si>
  <si>
    <t>martinezjoshua@lucas-fox.com</t>
  </si>
  <si>
    <t>lcampbell@gmail.com</t>
  </si>
  <si>
    <t>chaserachel@dalton-nguyen.info</t>
  </si>
  <si>
    <t>bdavis@doyle.com</t>
  </si>
  <si>
    <t>fgallegos@roy-green.biz</t>
  </si>
  <si>
    <t>mrobinson@gmail.com</t>
  </si>
  <si>
    <t>jacobwang@yahoo.com</t>
  </si>
  <si>
    <t>jaredcurry@smith.com</t>
  </si>
  <si>
    <t>christine62@wilson-davis.com</t>
  </si>
  <si>
    <t>david90@miller.net</t>
  </si>
  <si>
    <t>vanceleslie@taylor-castro.net</t>
  </si>
  <si>
    <t>sabrinajimenez@hotmail.com</t>
  </si>
  <si>
    <t>ffrye@yahoo.com</t>
  </si>
  <si>
    <t>james79@massey.com</t>
  </si>
  <si>
    <t>twhite@smith.com</t>
  </si>
  <si>
    <t>stewartchristine@gmail.com</t>
  </si>
  <si>
    <t>baileynathan@bauer.info</t>
  </si>
  <si>
    <t>davidbaker@smith-torres.com</t>
  </si>
  <si>
    <t>dparker@hotmail.com</t>
  </si>
  <si>
    <t>bakervincent@gmail.com</t>
  </si>
  <si>
    <t>nmartinez@cunningham.com</t>
  </si>
  <si>
    <t>websterelizabeth@hale.com</t>
  </si>
  <si>
    <t>ashleyjoseph@yahoo.com</t>
  </si>
  <si>
    <t>wrighttony@hotmail.com</t>
  </si>
  <si>
    <t>ohernandez@campbell-carter.info</t>
  </si>
  <si>
    <t>emily51@gmail.com</t>
  </si>
  <si>
    <t>khendrix@rogers.net</t>
  </si>
  <si>
    <t>murraybrittany@hotmail.com</t>
  </si>
  <si>
    <t>whill@yahoo.com</t>
  </si>
  <si>
    <t>agarcia@morrow.com</t>
  </si>
  <si>
    <t>joyce26@gmail.com</t>
  </si>
  <si>
    <t>uflores@hotmail.com</t>
  </si>
  <si>
    <t>lsheppard@thomas-jacobs.biz</t>
  </si>
  <si>
    <t>yoderjessica@smith.org</t>
  </si>
  <si>
    <t>lconley@hotmail.com</t>
  </si>
  <si>
    <t>hreyes@hotmail.com</t>
  </si>
  <si>
    <t>kenneth25@miller-carroll.org</t>
  </si>
  <si>
    <t>adambright@roberts.com</t>
  </si>
  <si>
    <t>smithlori@barker.com</t>
  </si>
  <si>
    <t>wandaayala@gmail.com</t>
  </si>
  <si>
    <t>cunninghamstephen@hotmail.com</t>
  </si>
  <si>
    <t>melissa64@duke-ryan.biz</t>
  </si>
  <si>
    <t>davidjones@anderson.com</t>
  </si>
  <si>
    <t>uhall@yahoo.com</t>
  </si>
  <si>
    <t>millerjames@yahoo.com</t>
  </si>
  <si>
    <t>erica98@hotmail.com</t>
  </si>
  <si>
    <t>susanchang@johnson.com</t>
  </si>
  <si>
    <t>jennifer60@hotmail.com</t>
  </si>
  <si>
    <t>kelly71@hotmail.com</t>
  </si>
  <si>
    <t>michael67@reese-bates.com</t>
  </si>
  <si>
    <t>julialarsen@sullivan-lowe.com</t>
  </si>
  <si>
    <t>valenciadiana@young.biz</t>
  </si>
  <si>
    <t>aaron00@gmail.com</t>
  </si>
  <si>
    <t>duncanchristina@gmail.com</t>
  </si>
  <si>
    <t>jose65@horton-miller.com</t>
  </si>
  <si>
    <t>irivers@white.com</t>
  </si>
  <si>
    <t>schapman@warren.net</t>
  </si>
  <si>
    <t>kturner@owens.com</t>
  </si>
  <si>
    <t>jamie61@boyd.com</t>
  </si>
  <si>
    <t>schmidtmelinda@gmail.com</t>
  </si>
  <si>
    <t>markshaw@gmail.com</t>
  </si>
  <si>
    <t>lzamora@ward.biz</t>
  </si>
  <si>
    <t>vernon91@hotmail.com</t>
  </si>
  <si>
    <t>anthony44@marshall.com</t>
  </si>
  <si>
    <t>blairkirsten@webb.biz</t>
  </si>
  <si>
    <t>qhoward@hotmail.com</t>
  </si>
  <si>
    <t>michael56@gmail.com</t>
  </si>
  <si>
    <t>zcarney@yahoo.com</t>
  </si>
  <si>
    <t>melaniepark@moore.info</t>
  </si>
  <si>
    <t>robinsonrachael@floyd-romero.com</t>
  </si>
  <si>
    <t>stephanie31@yahoo.com</t>
  </si>
  <si>
    <t>elizabethwoods@estrada.org</t>
  </si>
  <si>
    <t>cmayer@yahoo.com</t>
  </si>
  <si>
    <t>stephanie55@yahoo.com</t>
  </si>
  <si>
    <t>ukramer@yahoo.com</t>
  </si>
  <si>
    <t>mcneiljulie@hotmail.com</t>
  </si>
  <si>
    <t>graveserica@bray-campos.info</t>
  </si>
  <si>
    <t>lewisangela@ramsey.net</t>
  </si>
  <si>
    <t>murphyjamie@webb.com</t>
  </si>
  <si>
    <t>bakertroy@blevins.com</t>
  </si>
  <si>
    <t>simmonslarry@vaughn-orozco.com</t>
  </si>
  <si>
    <t>ethansanford@yahoo.com</t>
  </si>
  <si>
    <t>robertsemily@hotmail.com</t>
  </si>
  <si>
    <t>gibbslinda@yahoo.com</t>
  </si>
  <si>
    <t>christopherrosario@hotmail.com</t>
  </si>
  <si>
    <t>conneranna@hughes-wall.org</t>
  </si>
  <si>
    <t>tfisher@howell-wilson.org</t>
  </si>
  <si>
    <t>jerrymartinez@gmail.com</t>
  </si>
  <si>
    <t>kimberly90@bennett.info</t>
  </si>
  <si>
    <t>cathy64@gmail.com</t>
  </si>
  <si>
    <t>lorijones@mosley-calderon.com</t>
  </si>
  <si>
    <t>ashley10@jones.com</t>
  </si>
  <si>
    <t>andersonclifford@blair.com</t>
  </si>
  <si>
    <t>kenneth48@vargas-stevens.com</t>
  </si>
  <si>
    <t>rogerhernandez@yahoo.com</t>
  </si>
  <si>
    <t>zobrien@newman-hale.com</t>
  </si>
  <si>
    <t>schroederluis@scott-campbell.com</t>
  </si>
  <si>
    <t>anthony48@kramer.com</t>
  </si>
  <si>
    <t>kevinjones@gmail.com</t>
  </si>
  <si>
    <t>phillipzimmerman@hotmail.com</t>
  </si>
  <si>
    <t>uhall@gmail.com</t>
  </si>
  <si>
    <t>steelecindy@cantu.biz</t>
  </si>
  <si>
    <t>claire32@george.info</t>
  </si>
  <si>
    <t>jennifer29@gmail.com</t>
  </si>
  <si>
    <t>edwardstewart@beard.com</t>
  </si>
  <si>
    <t>sarahlane@gmail.com</t>
  </si>
  <si>
    <t>awatts@hotmail.com</t>
  </si>
  <si>
    <t>rsmith@gmail.com</t>
  </si>
  <si>
    <t>holly87@hotmail.com</t>
  </si>
  <si>
    <t>zbauer@murray-wood.com</t>
  </si>
  <si>
    <t>michael51@green.com</t>
  </si>
  <si>
    <t>mreed@anderson.com</t>
  </si>
  <si>
    <t>armstrongrhonda@yahoo.com</t>
  </si>
  <si>
    <t>markburch@shelton.biz</t>
  </si>
  <si>
    <t>audreyrussell@hotmail.com</t>
  </si>
  <si>
    <t>greencharlotte@gmail.com</t>
  </si>
  <si>
    <t>david53@hotmail.com</t>
  </si>
  <si>
    <t>sgonzalez@yahoo.com</t>
  </si>
  <si>
    <t>hallcharles@hotmail.com</t>
  </si>
  <si>
    <t>gomezkaren@silva.com</t>
  </si>
  <si>
    <t>hernandeztheresa@warren.com</t>
  </si>
  <si>
    <t>khampton@hotmail.com</t>
  </si>
  <si>
    <t>james77@yang.com</t>
  </si>
  <si>
    <t>jeansmith@gmail.com</t>
  </si>
  <si>
    <t>alejandralynch@hicks.net</t>
  </si>
  <si>
    <t>jorgedelacruz@sexton.com</t>
  </si>
  <si>
    <t>jamesrobinson@thompson.biz</t>
  </si>
  <si>
    <t>trevor21@hotmail.com</t>
  </si>
  <si>
    <t>kjohnson@baker.net</t>
  </si>
  <si>
    <t>fsantiago@dixon.com</t>
  </si>
  <si>
    <t>brennanjonathan@douglas.com</t>
  </si>
  <si>
    <t>jodigordon@charles-thompson.com</t>
  </si>
  <si>
    <t>ncameron@riley-tucker.com</t>
  </si>
  <si>
    <t>christiegallegos@bowen.com</t>
  </si>
  <si>
    <t>ecoffey@byrd.com</t>
  </si>
  <si>
    <t>jennifer60@hansen.com</t>
  </si>
  <si>
    <t>carterrobert@gmail.com</t>
  </si>
  <si>
    <t>murphyjacob@burns-salas.org</t>
  </si>
  <si>
    <t>susan89@gmail.com</t>
  </si>
  <si>
    <t>jessica00@mason.com</t>
  </si>
  <si>
    <t>miguel78@yahoo.com</t>
  </si>
  <si>
    <t>mpeters@hotmail.com</t>
  </si>
  <si>
    <t>zryan@hotmail.com</t>
  </si>
  <si>
    <t>alexandrawoods@yahoo.com</t>
  </si>
  <si>
    <t>christopherleblanc@hotmail.com</t>
  </si>
  <si>
    <t>catherinemccarthy@gmail.com</t>
  </si>
  <si>
    <t>christophermccoy@sullivan-allen.net</t>
  </si>
  <si>
    <t>myerswayne@woods-ramos.info</t>
  </si>
  <si>
    <t>courtneywilliams@yahoo.com</t>
  </si>
  <si>
    <t>briannachavez@payne-cervantes.com</t>
  </si>
  <si>
    <t>clarkalicia@yahoo.com</t>
  </si>
  <si>
    <t>caseystout@hotmail.com</t>
  </si>
  <si>
    <t>kbennett@gmail.com</t>
  </si>
  <si>
    <t>gaguilar@glover.com</t>
  </si>
  <si>
    <t>hughesdarius@day.org</t>
  </si>
  <si>
    <t>qtucker@ray.info</t>
  </si>
  <si>
    <t>xtran@jenkins-davis.com</t>
  </si>
  <si>
    <t>stewartbradley@estrada.com</t>
  </si>
  <si>
    <t>tmaynard@hotmail.com</t>
  </si>
  <si>
    <t>rothjames@montgomery.com</t>
  </si>
  <si>
    <t>collinsmichael@lynch.info</t>
  </si>
  <si>
    <t>gregvincent@hotmail.com</t>
  </si>
  <si>
    <t>alan70@hotmail.com</t>
  </si>
  <si>
    <t>karenhudson@murray.org</t>
  </si>
  <si>
    <t>tracy08@yahoo.com</t>
  </si>
  <si>
    <t>peggy17@gmail.com</t>
  </si>
  <si>
    <t>handrade@gmail.com</t>
  </si>
  <si>
    <t>sarah60@warren.com</t>
  </si>
  <si>
    <t>richard93@yahoo.com</t>
  </si>
  <si>
    <t>peterstewart@gmail.com</t>
  </si>
  <si>
    <t>qlove@hotmail.com</t>
  </si>
  <si>
    <t>rmoore@carter-daniels.net</t>
  </si>
  <si>
    <t>smithmaria@cabrera-chang.com</t>
  </si>
  <si>
    <t>sharon90@warren-clarke.com</t>
  </si>
  <si>
    <t>hclark@macdonald.org</t>
  </si>
  <si>
    <t>brownjonathan@hotmail.com</t>
  </si>
  <si>
    <t>christopher84@guzman.net</t>
  </si>
  <si>
    <t>zsherman@gmail.com</t>
  </si>
  <si>
    <t>gallowayallison@perry.com</t>
  </si>
  <si>
    <t>ibrowning@silva-nichols.com</t>
  </si>
  <si>
    <t>omar14@hotmail.com</t>
  </si>
  <si>
    <t>jonpatrick@stewart-harris.com</t>
  </si>
  <si>
    <t>ahanson@suarez.com</t>
  </si>
  <si>
    <t>wlee@yahoo.com</t>
  </si>
  <si>
    <t>angel78@jones.com</t>
  </si>
  <si>
    <t>nguyenstacey@conrad-ball.info</t>
  </si>
  <si>
    <t>tammy64@garrett.com</t>
  </si>
  <si>
    <t>rduncan@fisher.net</t>
  </si>
  <si>
    <t>janehouston@wilson.com</t>
  </si>
  <si>
    <t>jmarquez@yahoo.com</t>
  </si>
  <si>
    <t>patriciadavis@villanueva.com</t>
  </si>
  <si>
    <t>quinnwilliam@gmail.com</t>
  </si>
  <si>
    <t>nnorris@hill-cordova.com</t>
  </si>
  <si>
    <t>angelamorris@wilson.net</t>
  </si>
  <si>
    <t>kimberlygarcia@hotmail.com</t>
  </si>
  <si>
    <t>markssteven@gmail.com</t>
  </si>
  <si>
    <t>robinsonchristina@cox-allen.com</t>
  </si>
  <si>
    <t>christinagiles@buck-little.org</t>
  </si>
  <si>
    <t>sjones@noble-griffin.com</t>
  </si>
  <si>
    <t>ymcdonald@reed.com</t>
  </si>
  <si>
    <t>kimberly62@yahoo.com</t>
  </si>
  <si>
    <t>michaelchambers@yahoo.com</t>
  </si>
  <si>
    <t>christina22@gmail.com</t>
  </si>
  <si>
    <t>vfarmer@green.biz</t>
  </si>
  <si>
    <t>jacquelinehill@white.net</t>
  </si>
  <si>
    <t>hpage@martinez.com</t>
  </si>
  <si>
    <t>klinedonald@knight.com</t>
  </si>
  <si>
    <t>athompson@bean-tucker.com</t>
  </si>
  <si>
    <t>ihall@yahoo.com</t>
  </si>
  <si>
    <t>hernandezmarie@huang-hill.net</t>
  </si>
  <si>
    <t>leslielowery@yahoo.com</t>
  </si>
  <si>
    <t>oaguirre@shaw.info</t>
  </si>
  <si>
    <t>oevans@vazquez.biz</t>
  </si>
  <si>
    <t>coneal@yahoo.com</t>
  </si>
  <si>
    <t>pcarroll@thomas.com</t>
  </si>
  <si>
    <t>kingkathryn@miller.com</t>
  </si>
  <si>
    <t>brent05@gmail.com</t>
  </si>
  <si>
    <t>william58@frye-michael.com</t>
  </si>
  <si>
    <t>nicholas69@diaz.com</t>
  </si>
  <si>
    <t>zyoung@morris-torres.com</t>
  </si>
  <si>
    <t>fwest@miller-carter.org</t>
  </si>
  <si>
    <t>proctoramy@hodges-english.com</t>
  </si>
  <si>
    <t>ktorres@yahoo.com</t>
  </si>
  <si>
    <t>claudia82@woods.biz</t>
  </si>
  <si>
    <t>apeters@jenkins.biz</t>
  </si>
  <si>
    <t>jeremiah14@yahoo.com</t>
  </si>
  <si>
    <t>reednicole@holt.com</t>
  </si>
  <si>
    <t>kmiller@gmail.com</t>
  </si>
  <si>
    <t>leslie52@yahoo.com</t>
  </si>
  <si>
    <t>meganevans@hernandez.com</t>
  </si>
  <si>
    <t>ricedakota@yahoo.com</t>
  </si>
  <si>
    <t>sanfordjoseph@yahoo.com</t>
  </si>
  <si>
    <t>dallen@smith.info</t>
  </si>
  <si>
    <t>cory53@gmail.com</t>
  </si>
  <si>
    <t>cohenrebecca@phillips.com</t>
  </si>
  <si>
    <t>casey92@yahoo.com</t>
  </si>
  <si>
    <t>matthew73@yahoo.com</t>
  </si>
  <si>
    <t>rcannon@norman.com</t>
  </si>
  <si>
    <t>arnoldbrandi@hotmail.com</t>
  </si>
  <si>
    <t>briananderson@king.org</t>
  </si>
  <si>
    <t>rodriguezkevin@yahoo.com</t>
  </si>
  <si>
    <t>scottstephanie@wells.org</t>
  </si>
  <si>
    <t>cynthia72@harvey-watson.com</t>
  </si>
  <si>
    <t>davisdeanna@yahoo.com</t>
  </si>
  <si>
    <t>brianbaker@johnson.biz</t>
  </si>
  <si>
    <t>christine74@hotmail.com</t>
  </si>
  <si>
    <t>vclayton@white-york.com</t>
  </si>
  <si>
    <t>julieglass@yahoo.com</t>
  </si>
  <si>
    <t>nburgess@gmail.com</t>
  </si>
  <si>
    <t>deborah24@erickson-meyer.com</t>
  </si>
  <si>
    <t>steven64@torres.net</t>
  </si>
  <si>
    <t>agarcia@hotmail.com</t>
  </si>
  <si>
    <t>michelle06@hotmail.com</t>
  </si>
  <si>
    <t>masoncharles@hotmail.com</t>
  </si>
  <si>
    <t>john66@hodge.biz</t>
  </si>
  <si>
    <t>kgilbert@brown.com</t>
  </si>
  <si>
    <t>grosschad@hotmail.com</t>
  </si>
  <si>
    <t>matthewpierce@yahoo.com</t>
  </si>
  <si>
    <t>powellkenneth@yahoo.com</t>
  </si>
  <si>
    <t>williamsmichelle@yahoo.com</t>
  </si>
  <si>
    <t>tonyaboyd@merritt.com</t>
  </si>
  <si>
    <t>lyonsemily@hotmail.com</t>
  </si>
  <si>
    <t>rogersjoshua@yahoo.com</t>
  </si>
  <si>
    <t>erica04@hotmail.com</t>
  </si>
  <si>
    <t>cindyross@blevins-pope.com</t>
  </si>
  <si>
    <t>benjamin13@gmail.com</t>
  </si>
  <si>
    <t>lancejohnson@hotmail.com</t>
  </si>
  <si>
    <t>christine38@gmail.com</t>
  </si>
  <si>
    <t>patriciacooley@yahoo.com</t>
  </si>
  <si>
    <t>cmorgan@garrett-smith.com</t>
  </si>
  <si>
    <t>masoncindy@gmail.com</t>
  </si>
  <si>
    <t>timothy33@frye.biz</t>
  </si>
  <si>
    <t>holtalisha@gmail.com</t>
  </si>
  <si>
    <t>osmith@russo.com</t>
  </si>
  <si>
    <t>wadestephanie@patterson-wright.biz</t>
  </si>
  <si>
    <t>bmacias@gmail.com</t>
  </si>
  <si>
    <t>michealdixon@yahoo.com</t>
  </si>
  <si>
    <t>guerreroderrick@yahoo.com</t>
  </si>
  <si>
    <t>wbates@yahoo.com</t>
  </si>
  <si>
    <t>josephcarpenter@hotmail.com</t>
  </si>
  <si>
    <t>fordalexa@rivera-morton.biz</t>
  </si>
  <si>
    <t>tstone@silva-williams.com</t>
  </si>
  <si>
    <t>ivelasquez@key.biz</t>
  </si>
  <si>
    <t>christinarobinson@hotmail.com</t>
  </si>
  <si>
    <t>nathanielpage@lam-scott.com</t>
  </si>
  <si>
    <t>rodneydavis@yahoo.com</t>
  </si>
  <si>
    <t>wwiggins@reed.biz</t>
  </si>
  <si>
    <t>wolson@gray.com</t>
  </si>
  <si>
    <t>elizabethmckinney@coleman-mcdaniel.info</t>
  </si>
  <si>
    <t>andersoneric@yahoo.com</t>
  </si>
  <si>
    <t>tina79@hotmail.com</t>
  </si>
  <si>
    <t>newmaneric@hotmail.com</t>
  </si>
  <si>
    <t>emilyhenry@yahoo.com</t>
  </si>
  <si>
    <t>nicholeallen@yahoo.com</t>
  </si>
  <si>
    <t>kcruz@barrera.info</t>
  </si>
  <si>
    <t>randyjackson@gmail.com</t>
  </si>
  <si>
    <t>michael84@hotmail.com</t>
  </si>
  <si>
    <t>qhill@hudson.info</t>
  </si>
  <si>
    <t>amandamartinez@burnett.com</t>
  </si>
  <si>
    <t>zabbott@mathews.com</t>
  </si>
  <si>
    <t>xbarrera@burton-riley.com</t>
  </si>
  <si>
    <t>jacksonjonathan@gmail.com</t>
  </si>
  <si>
    <t>maciasmatthew@hotmail.com</t>
  </si>
  <si>
    <t>devin53@yahoo.com</t>
  </si>
  <si>
    <t>wluna@johns.org</t>
  </si>
  <si>
    <t>lcruz@hotmail.com</t>
  </si>
  <si>
    <t>murillowendy@gmail.com</t>
  </si>
  <si>
    <t>eweiss@mueller.com</t>
  </si>
  <si>
    <t>omorgan@gaines-mitchell.net</t>
  </si>
  <si>
    <t>cindyrose@gmail.com</t>
  </si>
  <si>
    <t>taracook@hotmail.com</t>
  </si>
  <si>
    <t>shodge@gmail.com</t>
  </si>
  <si>
    <t>perrymargaret@yahoo.com</t>
  </si>
  <si>
    <t>rebecca35@hotmail.com</t>
  </si>
  <si>
    <t>craig79@anderson-floyd.com</t>
  </si>
  <si>
    <t>jmullins@cain.com</t>
  </si>
  <si>
    <t>robertsondavid@gmail.com</t>
  </si>
  <si>
    <t>rochacarl@love.com</t>
  </si>
  <si>
    <t>hsmith@yahoo.com</t>
  </si>
  <si>
    <t>frank86@barnes.com</t>
  </si>
  <si>
    <t>dustinpatton@ramirez.org</t>
  </si>
  <si>
    <t>qparker@conley-stanley.info</t>
  </si>
  <si>
    <t>hendrickstara@hotmail.com</t>
  </si>
  <si>
    <t>hsimmons@morgan.info</t>
  </si>
  <si>
    <t>ufarley@gmail.com</t>
  </si>
  <si>
    <t>kaitlynwilson@bailey.org</t>
  </si>
  <si>
    <t>tatejames@walsh-wilson.org</t>
  </si>
  <si>
    <t>roger47@christensen.org</t>
  </si>
  <si>
    <t>hornapril@sweeney-lewis.info</t>
  </si>
  <si>
    <t>ilee@yahoo.com</t>
  </si>
  <si>
    <t>kevinkelley@johnson-jones.com</t>
  </si>
  <si>
    <t>lamberttimothy@benson.org</t>
  </si>
  <si>
    <t>jamie52@hotmail.com</t>
  </si>
  <si>
    <t>jaguilar@hotmail.com</t>
  </si>
  <si>
    <t>catherine05@gmail.com</t>
  </si>
  <si>
    <t>jtaylor@gmail.com</t>
  </si>
  <si>
    <t>roy57@cummings-cox.com</t>
  </si>
  <si>
    <t>brookskelly@miller.com</t>
  </si>
  <si>
    <t>edward67@fisher.biz</t>
  </si>
  <si>
    <t>christina87@hotmail.com</t>
  </si>
  <si>
    <t>andersoncory@evans.biz</t>
  </si>
  <si>
    <t>davidvaughn@gmail.com</t>
  </si>
  <si>
    <t>gutierrezdustin@yahoo.com</t>
  </si>
  <si>
    <t>kwilson@yahoo.com</t>
  </si>
  <si>
    <t>stewartlauren@hotmail.com</t>
  </si>
  <si>
    <t>sotobreanna@moore.com</t>
  </si>
  <si>
    <t>matthewlopez@gmail.com</t>
  </si>
  <si>
    <t>mcclureanthony@yahoo.com</t>
  </si>
  <si>
    <t>kimmyers@hotmail.com</t>
  </si>
  <si>
    <t>millermichael@bryan-jackson.com</t>
  </si>
  <si>
    <t>tranjonathan@wilkinson.biz</t>
  </si>
  <si>
    <t>johnfoster@gmail.com</t>
  </si>
  <si>
    <t>zturner@gmail.com</t>
  </si>
  <si>
    <t>haleywilkins@howard.com</t>
  </si>
  <si>
    <t>nicoleblanchard@yahoo.com</t>
  </si>
  <si>
    <t>nicole98@mcclain-lynch.net</t>
  </si>
  <si>
    <t>perezmelissa@simmons.com</t>
  </si>
  <si>
    <t>clifford38@harper.com</t>
  </si>
  <si>
    <t>howardamanda@allen.com</t>
  </si>
  <si>
    <t>lnewton@hotmail.com</t>
  </si>
  <si>
    <t>millerkent@gomez.com</t>
  </si>
  <si>
    <t>weeksjames@yahoo.com</t>
  </si>
  <si>
    <t>kimmendoza@gmail.com</t>
  </si>
  <si>
    <t>jesusjordan@petty.com</t>
  </si>
  <si>
    <t>gibbsmichael@yahoo.com</t>
  </si>
  <si>
    <t>john88@gmail.com</t>
  </si>
  <si>
    <t>smithjoshua@barrera.com</t>
  </si>
  <si>
    <t>lisabartlett@gmail.com</t>
  </si>
  <si>
    <t>yhoover@gmail.com</t>
  </si>
  <si>
    <t>evanssean@james-kim.com</t>
  </si>
  <si>
    <t>ganderson@gmail.com</t>
  </si>
  <si>
    <t>veronicaburch@miller-keller.com</t>
  </si>
  <si>
    <t>keithvega@yahoo.com</t>
  </si>
  <si>
    <t>thomasjacqueline@davis.com</t>
  </si>
  <si>
    <t>novakevelyn@day-stokes.com</t>
  </si>
  <si>
    <t>parkerchristina@garrett.com</t>
  </si>
  <si>
    <t>katherinelambert@smith.biz</t>
  </si>
  <si>
    <t>vlyons@hotmail.com</t>
  </si>
  <si>
    <t>ballbrian@alvarez-grimes.info</t>
  </si>
  <si>
    <t>jjohnson@berger.com</t>
  </si>
  <si>
    <t>mevans@hotmail.com</t>
  </si>
  <si>
    <t>kyleadams@blake-williams.com</t>
  </si>
  <si>
    <t>jonathanskinner@hotmail.com</t>
  </si>
  <si>
    <t>jonesjenna@yahoo.com</t>
  </si>
  <si>
    <t>simsconnie@coleman.biz</t>
  </si>
  <si>
    <t>kimberly30@gmail.com</t>
  </si>
  <si>
    <t>jamieabbott@hotmail.com</t>
  </si>
  <si>
    <t>erika51@hotmail.com</t>
  </si>
  <si>
    <t>zachary46@hotmail.com</t>
  </si>
  <si>
    <t>feliciaphelps@cherry-stein.com</t>
  </si>
  <si>
    <t>iolsen@gmail.com</t>
  </si>
  <si>
    <t>johncharles@yahoo.com</t>
  </si>
  <si>
    <t>woodardbrian@hotmail.com</t>
  </si>
  <si>
    <t>justinlarson@schmidt-williams.net</t>
  </si>
  <si>
    <t>brendanbeck@bell.com</t>
  </si>
  <si>
    <t>alexander32@gmail.com</t>
  </si>
  <si>
    <t>samuel09@lowery-larson.com</t>
  </si>
  <si>
    <t>susan86@hotmail.com</t>
  </si>
  <si>
    <t>tgardner@yahoo.com</t>
  </si>
  <si>
    <t>tony97@vasquez.biz</t>
  </si>
  <si>
    <t>gbird@mcdaniel-flowers.com</t>
  </si>
  <si>
    <t>john77@hotmail.com</t>
  </si>
  <si>
    <t>grahamevelyn@delgado.net</t>
  </si>
  <si>
    <t>anthonyhiggins@yahoo.com</t>
  </si>
  <si>
    <t>johnny67@little.com</t>
  </si>
  <si>
    <t>dwilliams@gmail.com</t>
  </si>
  <si>
    <t>denise74@hotmail.com</t>
  </si>
  <si>
    <t>waltonariana@hotmail.com</t>
  </si>
  <si>
    <t>wsmith@yahoo.com</t>
  </si>
  <si>
    <t>travisberg@yahoo.com</t>
  </si>
  <si>
    <t>matthewturner@yahoo.com</t>
  </si>
  <si>
    <t>price@potter-washington.info</t>
  </si>
  <si>
    <t>amykramer@gmail.com</t>
  </si>
  <si>
    <t>hpierce@wiggins-michael.com</t>
  </si>
  <si>
    <t>chanson@walsh.net</t>
  </si>
  <si>
    <t>timothy62@gmail.com</t>
  </si>
  <si>
    <t>yanderson@yahoo.com</t>
  </si>
  <si>
    <t>kyle69@gmail.com</t>
  </si>
  <si>
    <t>leonard71@yahoo.com</t>
  </si>
  <si>
    <t>ujohnson@gmail.com</t>
  </si>
  <si>
    <t>goldenlauren@yahoo.com</t>
  </si>
  <si>
    <t>tristanwilliams@hotmail.com</t>
  </si>
  <si>
    <t>ijohnson@wolf-barnes.com</t>
  </si>
  <si>
    <t>xbaxter@gmail.com</t>
  </si>
  <si>
    <t>crystalbennett@myers.com</t>
  </si>
  <si>
    <t>ehull@wade.com</t>
  </si>
  <si>
    <t>kaylawoods@garrett.net</t>
  </si>
  <si>
    <t>wesley33@villa-harris.net</t>
  </si>
  <si>
    <t>joyceyu@tucker-vega.com</t>
  </si>
  <si>
    <t>kevin89@yahoo.com</t>
  </si>
  <si>
    <t>vbryan@atkins.net</t>
  </si>
  <si>
    <t>rhondaknox@yahoo.com</t>
  </si>
  <si>
    <t>tiffanyhickman@nguyen.info</t>
  </si>
  <si>
    <t>irichards@hotmail.com</t>
  </si>
  <si>
    <t>lisajohnson@hotmail.com</t>
  </si>
  <si>
    <t>debbie30@hotmail.com</t>
  </si>
  <si>
    <t>mmalone@hotmail.com</t>
  </si>
  <si>
    <t>hsanders@yahoo.com</t>
  </si>
  <si>
    <t>derekhoward@hotmail.com</t>
  </si>
  <si>
    <t>tannerheather@gonzalez.com</t>
  </si>
  <si>
    <t>millermeghan@brooks-evans.biz</t>
  </si>
  <si>
    <t>katherinethornton@gmail.com</t>
  </si>
  <si>
    <t>ebrown@yahoo.com</t>
  </si>
  <si>
    <t>patrickwhite@aguilar.info</t>
  </si>
  <si>
    <t>hfranklin@gmail.com</t>
  </si>
  <si>
    <t>loganrichards@yahoo.com</t>
  </si>
  <si>
    <t>bobby64@anderson.com</t>
  </si>
  <si>
    <t>melissalee@johnston-ingram.com</t>
  </si>
  <si>
    <t>tony63@gmail.com</t>
  </si>
  <si>
    <t>eric12@hotmail.com</t>
  </si>
  <si>
    <t>adamlawrence@gmail.com</t>
  </si>
  <si>
    <t>parsonsbrooke@contreras-garza.org</t>
  </si>
  <si>
    <t>dana55@thompson.com</t>
  </si>
  <si>
    <t>chadhill@hotmail.com</t>
  </si>
  <si>
    <t>jenkinsbrian@yahoo.com</t>
  </si>
  <si>
    <t>heather78@miller-mendez.org</t>
  </si>
  <si>
    <t>kerry64@gray-jimenez.com</t>
  </si>
  <si>
    <t>hkaufman@gmail.com</t>
  </si>
  <si>
    <t>vtucker@yahoo.com</t>
  </si>
  <si>
    <t>jennacisneros@lee.com</t>
  </si>
  <si>
    <t>ljones@yahoo.com</t>
  </si>
  <si>
    <t>jacobtorres@ray.com</t>
  </si>
  <si>
    <t>hamiltonkayla@yahoo.com</t>
  </si>
  <si>
    <t>rgilbert@hotmail.com</t>
  </si>
  <si>
    <t>webbandre@scott.com</t>
  </si>
  <si>
    <t>wilsonleslie@richardson.biz</t>
  </si>
  <si>
    <t>michaelsingh@barrett.com</t>
  </si>
  <si>
    <t>bradshawderek@watson.com</t>
  </si>
  <si>
    <t>susanhaynes@browning.net</t>
  </si>
  <si>
    <t>jholloway@parks.com</t>
  </si>
  <si>
    <t>swright@brown.com</t>
  </si>
  <si>
    <t>wellsrebecca@huynh.com</t>
  </si>
  <si>
    <t>rodneysanford@yahoo.com</t>
  </si>
  <si>
    <t>masonbentley@yahoo.com</t>
  </si>
  <si>
    <t>lance75@hotmail.com</t>
  </si>
  <si>
    <t>michaelowens@hansen-randall.com</t>
  </si>
  <si>
    <t>mhodge@walker.info</t>
  </si>
  <si>
    <t>victorboyer@yahoo.com</t>
  </si>
  <si>
    <t>alexis98@yahoo.com</t>
  </si>
  <si>
    <t>hartmanelizabeth@gmail.com</t>
  </si>
  <si>
    <t>kimberly70@dean.com</t>
  </si>
  <si>
    <t>daniel55@gmail.com</t>
  </si>
  <si>
    <t>jasontanner@gmail.com</t>
  </si>
  <si>
    <t>chelseawilliams@hotmail.com</t>
  </si>
  <si>
    <t>nancysantana@yahoo.com</t>
  </si>
  <si>
    <t>lisagentry@gmail.com</t>
  </si>
  <si>
    <t>andrew05@hotmail.com</t>
  </si>
  <si>
    <t>brownjoseph@hotmail.com</t>
  </si>
  <si>
    <t>jessicavazquez@yahoo.com</t>
  </si>
  <si>
    <t>barrystacy@gmail.com</t>
  </si>
  <si>
    <t>wtate@mann.org</t>
  </si>
  <si>
    <t>chambersamber@yahoo.com</t>
  </si>
  <si>
    <t>leejulie@gmail.com</t>
  </si>
  <si>
    <t>earlberg@bailey.org</t>
  </si>
  <si>
    <t>bharrison@ponce.com</t>
  </si>
  <si>
    <t>edward85@hotmail.com</t>
  </si>
  <si>
    <t>carmen15@gmail.com</t>
  </si>
  <si>
    <t>jwilson@kent-wheeler.net</t>
  </si>
  <si>
    <t>lauren97@hotmail.com</t>
  </si>
  <si>
    <t>haleandrea@powell.org</t>
  </si>
  <si>
    <t>schaeferthomas@mendez.com</t>
  </si>
  <si>
    <t>klee@rios.com</t>
  </si>
  <si>
    <t>plane@davis.com</t>
  </si>
  <si>
    <t>hfowler@hotmail.com</t>
  </si>
  <si>
    <t>nsmall@hotmail.com</t>
  </si>
  <si>
    <t>christine93@vaughan-johnson.com</t>
  </si>
  <si>
    <t>chandlerjoshua@hotmail.com</t>
  </si>
  <si>
    <t>hpierce@duffy-rodriguez.com</t>
  </si>
  <si>
    <t>hartjoshua@campbell-caldwell.com</t>
  </si>
  <si>
    <t>pstone@gmail.com</t>
  </si>
  <si>
    <t>wmolina@hill.com</t>
  </si>
  <si>
    <t>steven52@jimenez-flores.biz</t>
  </si>
  <si>
    <t>emmamanning@hotmail.com</t>
  </si>
  <si>
    <t>sandy83@james.com</t>
  </si>
  <si>
    <t>heatherharris@mills.biz</t>
  </si>
  <si>
    <t>michael63@boyle.info</t>
  </si>
  <si>
    <t>burketina@davis-james.org</t>
  </si>
  <si>
    <t>ijones@hotmail.com</t>
  </si>
  <si>
    <t>heatherhenderson@yahoo.com</t>
  </si>
  <si>
    <t>rita75@brock-hernandez.com</t>
  </si>
  <si>
    <t>nmoreno@williams.com</t>
  </si>
  <si>
    <t>qfrank@castro.com</t>
  </si>
  <si>
    <t>umedina@jordan-wright.info</t>
  </si>
  <si>
    <t>vmartinez@yahoo.com</t>
  </si>
  <si>
    <t>michael10@gross.org</t>
  </si>
  <si>
    <t>ramirezmary@hotmail.com</t>
  </si>
  <si>
    <t>devon48@yahoo.com</t>
  </si>
  <si>
    <t>denise00@camacho-alexander.com</t>
  </si>
  <si>
    <t>vasquezjoseph@hotmail.com</t>
  </si>
  <si>
    <t>jaime99@hart.com</t>
  </si>
  <si>
    <t>charles27@mack.info</t>
  </si>
  <si>
    <t>shaun87@rogers.com</t>
  </si>
  <si>
    <t>carriewalsh@jennings.com</t>
  </si>
  <si>
    <t>jessicaschwartz@hotmail.com</t>
  </si>
  <si>
    <t>kathrynortega@yahoo.com</t>
  </si>
  <si>
    <t>schneidershane@yahoo.com</t>
  </si>
  <si>
    <t>williamsbenjamin@yahoo.com</t>
  </si>
  <si>
    <t>lozanokelly@gmail.com</t>
  </si>
  <si>
    <t>lgibson@coffey.com</t>
  </si>
  <si>
    <t>timothymoon@gmail.com</t>
  </si>
  <si>
    <t>joseph01@irwin.org</t>
  </si>
  <si>
    <t>michaelyang@hotmail.com</t>
  </si>
  <si>
    <t>gregory75@russo-kim.com</t>
  </si>
  <si>
    <t>tyler40@gmail.com</t>
  </si>
  <si>
    <t>fernandezroy@shaffer-mccoy.com</t>
  </si>
  <si>
    <t>mary28@turner.org</t>
  </si>
  <si>
    <t>patrickproctor@wright.biz</t>
  </si>
  <si>
    <t>ygarcia@navarro.com</t>
  </si>
  <si>
    <t>jstokes@hotmail.com</t>
  </si>
  <si>
    <t>catherine35@gmail.com</t>
  </si>
  <si>
    <t>garciatimothy@hotmail.com</t>
  </si>
  <si>
    <t>michelemiller@jimenez-smith.net</t>
  </si>
  <si>
    <t>lambertgeorge@gmail.com</t>
  </si>
  <si>
    <t>carolyn58@hotmail.com</t>
  </si>
  <si>
    <t>stephanie33@gmail.com</t>
  </si>
  <si>
    <t>christina40@glass.com</t>
  </si>
  <si>
    <t>melissaking@arnold.net</t>
  </si>
  <si>
    <t>alexandriarogers@stewart.net</t>
  </si>
  <si>
    <t>rachelgibson@rogers-hill.com</t>
  </si>
  <si>
    <t>sterry@rose.com</t>
  </si>
  <si>
    <t>nbrown@brown-conway.info</t>
  </si>
  <si>
    <t>dawnbraun@williams.biz</t>
  </si>
  <si>
    <t>patrickcole@yahoo.com</t>
  </si>
  <si>
    <t>lucas59@hotmail.com</t>
  </si>
  <si>
    <t>ghuffman@yahoo.com</t>
  </si>
  <si>
    <t>nraymond@hotmail.com</t>
  </si>
  <si>
    <t>reyesnancy@yahoo.com</t>
  </si>
  <si>
    <t>shawcorey@gmail.com</t>
  </si>
  <si>
    <t>vaughnregina@johnson.biz</t>
  </si>
  <si>
    <t>petermedina@wang-strickland.net</t>
  </si>
  <si>
    <t>brandi35@hotmail.com</t>
  </si>
  <si>
    <t>grobinson@garcia-mason.org</t>
  </si>
  <si>
    <t>osalas@mora.info</t>
  </si>
  <si>
    <t>georgeanderson@hotmail.com</t>
  </si>
  <si>
    <t>jeffreysmith@gmail.com</t>
  </si>
  <si>
    <t>annechristensen@hotmail.com</t>
  </si>
  <si>
    <t>umoore@hardin.com</t>
  </si>
  <si>
    <t>bmichael@weiss.net</t>
  </si>
  <si>
    <t>aoconnor@hotmail.com</t>
  </si>
  <si>
    <t>jscott@hotmail.com</t>
  </si>
  <si>
    <t>amydavis@mcgee-brown.org</t>
  </si>
  <si>
    <t>urobinson@burton-wilkerson.com</t>
  </si>
  <si>
    <t>jhawkins@mccullough.com</t>
  </si>
  <si>
    <t>kristi03@hotmail.com</t>
  </si>
  <si>
    <t>jamesayers@yahoo.com</t>
  </si>
  <si>
    <t>mandy26@yahoo.com</t>
  </si>
  <si>
    <t>william71@yahoo.com</t>
  </si>
  <si>
    <t>teresastewart@collins.com</t>
  </si>
  <si>
    <t>aroth@gordon.com</t>
  </si>
  <si>
    <t>holtbrianna@hotmail.com</t>
  </si>
  <si>
    <t>michaelhanson@osborne.com</t>
  </si>
  <si>
    <t>joshuamontes@thompson.info</t>
  </si>
  <si>
    <t>kelly78@yahoo.com</t>
  </si>
  <si>
    <t>sullivanvictoria@kennedy.info</t>
  </si>
  <si>
    <t>clifford03@hotmail.com</t>
  </si>
  <si>
    <t>amandagarner@castillo.net</t>
  </si>
  <si>
    <t>brucejohnson@sullivan.com</t>
  </si>
  <si>
    <t>ayersmaxwell@williams-campbell.com</t>
  </si>
  <si>
    <t>kayla49@alexander-blankenship.com</t>
  </si>
  <si>
    <t>madisonlane@caldwell-moss.com</t>
  </si>
  <si>
    <t>evan59@yahoo.com</t>
  </si>
  <si>
    <t>perrysarah@yahoo.com</t>
  </si>
  <si>
    <t>youngmark@gmail.com</t>
  </si>
  <si>
    <t>maryfreeman@gmail.com</t>
  </si>
  <si>
    <t>benjaminlong@byrd.com</t>
  </si>
  <si>
    <t>xlevy@pennington.org</t>
  </si>
  <si>
    <t>lcook@sullivan.com</t>
  </si>
  <si>
    <t>khernandez@hotmail.com</t>
  </si>
  <si>
    <t>rodriguezkimberly@moore.com</t>
  </si>
  <si>
    <t>gonzalezapril@kelly.net</t>
  </si>
  <si>
    <t>jason88@flores.net</t>
  </si>
  <si>
    <t>wowens@gmail.com</t>
  </si>
  <si>
    <t>hannah00@lopez-ortiz.com</t>
  </si>
  <si>
    <t>elaine29@cortez.net</t>
  </si>
  <si>
    <t>luissummers@yahoo.com</t>
  </si>
  <si>
    <t>lisakim@hotmail.com</t>
  </si>
  <si>
    <t>charles92@hotmail.com</t>
  </si>
  <si>
    <t>carriehernandez@west.biz</t>
  </si>
  <si>
    <t>raymondrice@yahoo.com</t>
  </si>
  <si>
    <t>shawshelley@gmail.com</t>
  </si>
  <si>
    <t>schroederdaniel@hotmail.com</t>
  </si>
  <si>
    <t>robert54@gmail.com</t>
  </si>
  <si>
    <t>thomasdalton@wilson.com</t>
  </si>
  <si>
    <t>mgould@hotmail.com</t>
  </si>
  <si>
    <t>oherrera@yahoo.com</t>
  </si>
  <si>
    <t>hudsoncraig@aguilar-hunter.net</t>
  </si>
  <si>
    <t>markgiles@gmail.com</t>
  </si>
  <si>
    <t>derekwatson@price.org</t>
  </si>
  <si>
    <t>fisherashley@moore.net</t>
  </si>
  <si>
    <t>lvargas@yahoo.com</t>
  </si>
  <si>
    <t>imendez@dyer.biz</t>
  </si>
  <si>
    <t>wolson@yahoo.com</t>
  </si>
  <si>
    <t>tterry@martinez.com</t>
  </si>
  <si>
    <t>stewartmargaret@yahoo.com</t>
  </si>
  <si>
    <t>triciascott@gmail.com</t>
  </si>
  <si>
    <t>pkelly@yahoo.com</t>
  </si>
  <si>
    <t>laurie13@hotmail.com</t>
  </si>
  <si>
    <t>yvonnemoreno@hotmail.com</t>
  </si>
  <si>
    <t>diazkevin@yahoo.com</t>
  </si>
  <si>
    <t>rmoore@hotmail.com</t>
  </si>
  <si>
    <t>tbutler@allen.com</t>
  </si>
  <si>
    <t>erika46@gmail.com</t>
  </si>
  <si>
    <t>kaylaromero@hotmail.com</t>
  </si>
  <si>
    <t>michael77@gmail.com</t>
  </si>
  <si>
    <t>mcmillanpatricia@smith.net</t>
  </si>
  <si>
    <t>dtate@hughes.com</t>
  </si>
  <si>
    <t>igutierrez@foster.net</t>
  </si>
  <si>
    <t>carnold@gmail.com</t>
  </si>
  <si>
    <t>ihiggins@gmail.com</t>
  </si>
  <si>
    <t>tiffanyrobertson@greene.com</t>
  </si>
  <si>
    <t>andersonoscar@yahoo.com</t>
  </si>
  <si>
    <t>erincook@gmail.com</t>
  </si>
  <si>
    <t>justinmartin@yahoo.com</t>
  </si>
  <si>
    <t>nichole62@spencer.com</t>
  </si>
  <si>
    <t>hodgedanielle@schmidt.com</t>
  </si>
  <si>
    <t>kristinkramer@hotmail.com</t>
  </si>
  <si>
    <t>xgallagher@johnson.com</t>
  </si>
  <si>
    <t>timothy11@russell.net</t>
  </si>
  <si>
    <t>brandon60@yahoo.com</t>
  </si>
  <si>
    <t>andersonheather@raymond.com</t>
  </si>
  <si>
    <t>bobby04@yahoo.com</t>
  </si>
  <si>
    <t>ellismichael@gmail.com</t>
  </si>
  <si>
    <t>juliale@yahoo.com</t>
  </si>
  <si>
    <t>stephanierodriguez@gmail.com</t>
  </si>
  <si>
    <t>smcdonald@hotmail.com</t>
  </si>
  <si>
    <t>mjoyce@miller-fisher.org</t>
  </si>
  <si>
    <t>lgonzalez@hogan.com</t>
  </si>
  <si>
    <t>allenemily@hotmail.com</t>
  </si>
  <si>
    <t>jferrell@moore.com</t>
  </si>
  <si>
    <t>kperez@hotmail.com</t>
  </si>
  <si>
    <t>rick99@gmail.com</t>
  </si>
  <si>
    <t>kglass@bradley.com</t>
  </si>
  <si>
    <t>jamesparker@gmail.com</t>
  </si>
  <si>
    <t>laurencampbell@west.com</t>
  </si>
  <si>
    <t>nathaniel19@caldwell.com</t>
  </si>
  <si>
    <t>johnsonkristina@garcia.info</t>
  </si>
  <si>
    <t>xtaylor@yahoo.com</t>
  </si>
  <si>
    <t>webbian@ramsey.org</t>
  </si>
  <si>
    <t>jsmith@welch.com</t>
  </si>
  <si>
    <t>ronnie49@hotmail.com</t>
  </si>
  <si>
    <t>kimberly81@sanders-mcclure.com</t>
  </si>
  <si>
    <t>nelsonbrett@yahoo.com</t>
  </si>
  <si>
    <t>jacksonrebekah@beck.com</t>
  </si>
  <si>
    <t>jamesgray@gates.com</t>
  </si>
  <si>
    <t>shelbyanderson@gmail.com</t>
  </si>
  <si>
    <t>brian28@levy-harris.com</t>
  </si>
  <si>
    <t>fmonroe@gomez.biz</t>
  </si>
  <si>
    <t>tfletcher@hotmail.com</t>
  </si>
  <si>
    <t>kpeterson@yahoo.com</t>
  </si>
  <si>
    <t>santanaryan@perez.com</t>
  </si>
  <si>
    <t>michael32@hotmail.com</t>
  </si>
  <si>
    <t>longstephanie@gmail.com</t>
  </si>
  <si>
    <t>ajohnson@yahoo.com</t>
  </si>
  <si>
    <t>kdickerson@boone.com</t>
  </si>
  <si>
    <t>morganmatthew@gmail.com</t>
  </si>
  <si>
    <t>kimberlylamb@hotmail.com</t>
  </si>
  <si>
    <t>benjaminmullins@gonzalez.com</t>
  </si>
  <si>
    <t>hsimmons@bradley-brown.com</t>
  </si>
  <si>
    <t>christopher55@miller.com</t>
  </si>
  <si>
    <t>paulsmith@gmail.com</t>
  </si>
  <si>
    <t>tamararobinson@mccarthy-booth.net</t>
  </si>
  <si>
    <t>ginalewis@hotmail.com</t>
  </si>
  <si>
    <t>hsimpson@yates.net</t>
  </si>
  <si>
    <t>williamsvincent@hotmail.com</t>
  </si>
  <si>
    <t>jeremyfuller@hotmail.com</t>
  </si>
  <si>
    <t>hcook@gordon.com</t>
  </si>
  <si>
    <t>farmerchristina@snyder.org</t>
  </si>
  <si>
    <t>susan71@yahoo.com</t>
  </si>
  <si>
    <t>pcantrell@burgess.com</t>
  </si>
  <si>
    <t>framsey@hotmail.com</t>
  </si>
  <si>
    <t>zho@simmons.com</t>
  </si>
  <si>
    <t>tyler91@neal.com</t>
  </si>
  <si>
    <t>whitneygriffin@yahoo.com</t>
  </si>
  <si>
    <t>mariadalton@lopez.com</t>
  </si>
  <si>
    <t>zwilliams@davis.com</t>
  </si>
  <si>
    <t>silvamelissa@stanley.com</t>
  </si>
  <si>
    <t>craig32@walker.net</t>
  </si>
  <si>
    <t>aaronrivera@yahoo.com</t>
  </si>
  <si>
    <t>calderonabigail@yahoo.com</t>
  </si>
  <si>
    <t>gallowayadam@cooper.org</t>
  </si>
  <si>
    <t>annamartinez@strong.com</t>
  </si>
  <si>
    <t>saustin@yahoo.com</t>
  </si>
  <si>
    <t>vpratt@thomas.com</t>
  </si>
  <si>
    <t>jamesgonzalez@vasquez.com</t>
  </si>
  <si>
    <t>joemartinez@hotmail.com</t>
  </si>
  <si>
    <t>campbellandrew@trujillo.com</t>
  </si>
  <si>
    <t>jamiefranklin@yahoo.com</t>
  </si>
  <si>
    <t>alexanderrichardson@cooper.com</t>
  </si>
  <si>
    <t>roger14@gmail.com</t>
  </si>
  <si>
    <t>john64@parker.com</t>
  </si>
  <si>
    <t>amanda98@gmail.com</t>
  </si>
  <si>
    <t>alexandriaalvarez@green.com</t>
  </si>
  <si>
    <t>elliskaren@wolfe.com</t>
  </si>
  <si>
    <t>othompson@hotmail.com</t>
  </si>
  <si>
    <t>williamssarah@gmail.com</t>
  </si>
  <si>
    <t>lisa08@hawkins-moore.com</t>
  </si>
  <si>
    <t>hmacdonald@hotmail.com</t>
  </si>
  <si>
    <t>qdavis@yahoo.com</t>
  </si>
  <si>
    <t>jennifersoto@combs.com</t>
  </si>
  <si>
    <t>james36@sweeney-ortiz.org</t>
  </si>
  <si>
    <t>longivan@foster.com</t>
  </si>
  <si>
    <t>james73@hotmail.com</t>
  </si>
  <si>
    <t>kaylahuerta@nguyen.com</t>
  </si>
  <si>
    <t>sarah10@campbell.com</t>
  </si>
  <si>
    <t>alvaradorobert@callahan-evans.com</t>
  </si>
  <si>
    <t>caldwelljulian@schmidt.com</t>
  </si>
  <si>
    <t>allenneal@yahoo.com</t>
  </si>
  <si>
    <t>megan58@gmail.com</t>
  </si>
  <si>
    <t>scottwebb@hotmail.com</t>
  </si>
  <si>
    <t>zarellano@gmail.com</t>
  </si>
  <si>
    <t>rachelgreen@gmail.com</t>
  </si>
  <si>
    <t>mitchellaustin@hotmail.com</t>
  </si>
  <si>
    <t>anthonyreed@hamilton.biz</t>
  </si>
  <si>
    <t>tamaraoconnor@thomas.org</t>
  </si>
  <si>
    <t>kdavis@holmes.com</t>
  </si>
  <si>
    <t>rflynn@williams.biz</t>
  </si>
  <si>
    <t>grahamtina@zuniga-richard.biz</t>
  </si>
  <si>
    <t>marycarroll@gmail.com</t>
  </si>
  <si>
    <t>angela47@yahoo.com</t>
  </si>
  <si>
    <t>laurenlong@yahoo.com</t>
  </si>
  <si>
    <t>joseph75@tucker.biz</t>
  </si>
  <si>
    <t>susan79@yahoo.com</t>
  </si>
  <si>
    <t>catherine32@smith-jacobs.com</t>
  </si>
  <si>
    <t>matthewjohnson@gmail.com</t>
  </si>
  <si>
    <t>claudiaflores@hotmail.com</t>
  </si>
  <si>
    <t>dyerrobin@good-williams.com</t>
  </si>
  <si>
    <t>martinezrandall@gmail.com</t>
  </si>
  <si>
    <t>ericksonralph@rose-oconnor.com</t>
  </si>
  <si>
    <t>xmann@gmail.com</t>
  </si>
  <si>
    <t>debbiekirby@gmail.com</t>
  </si>
  <si>
    <t>golson@french.com</t>
  </si>
  <si>
    <t>ryan49@hotmail.com</t>
  </si>
  <si>
    <t>marissa94@patel.com</t>
  </si>
  <si>
    <t>gbennett@hotmail.com</t>
  </si>
  <si>
    <t>smiththomas@gordon.com</t>
  </si>
  <si>
    <t>ugreen@gmail.com</t>
  </si>
  <si>
    <t>angelawhite@nash-mccoy.org</t>
  </si>
  <si>
    <t>ssimmons@gonzalez.com</t>
  </si>
  <si>
    <t>timothywilliamson@harris.com</t>
  </si>
  <si>
    <t>ponceanna@gmail.com</t>
  </si>
  <si>
    <t>clinejeremiah@gmail.com</t>
  </si>
  <si>
    <t>sara10@hotmail.com</t>
  </si>
  <si>
    <t>rpage@valentine.org</t>
  </si>
  <si>
    <t>ogonzalez@buchanan-erickson.com</t>
  </si>
  <si>
    <t>lisabanks@moore.org</t>
  </si>
  <si>
    <t>wilsonshannon@allen.org</t>
  </si>
  <si>
    <t>michelegardner@kelly.info</t>
  </si>
  <si>
    <t>megancantrell@gmail.com</t>
  </si>
  <si>
    <t>dchristian@smith.com</t>
  </si>
  <si>
    <t>travischen@gmail.com</t>
  </si>
  <si>
    <t>mistycarr@smith.com</t>
  </si>
  <si>
    <t>portega@hotmail.com</t>
  </si>
  <si>
    <t>wrightdwayne@hotmail.com</t>
  </si>
  <si>
    <t>whitakerjack@hotmail.com</t>
  </si>
  <si>
    <t>samuel50@rodriguez.com</t>
  </si>
  <si>
    <t>tmann@patel.info</t>
  </si>
  <si>
    <t>fgraves@yahoo.com</t>
  </si>
  <si>
    <t>davisanthony@gmail.com</t>
  </si>
  <si>
    <t>eanderson@phillips.org</t>
  </si>
  <si>
    <t>steven40@hotmail.com</t>
  </si>
  <si>
    <t>edixon@chavez-allen.biz</t>
  </si>
  <si>
    <t>bhendrix@ford-kelly.biz</t>
  </si>
  <si>
    <t>msellers@gmail.com</t>
  </si>
  <si>
    <t>jessica55@gmail.com</t>
  </si>
  <si>
    <t>george65@yahoo.com</t>
  </si>
  <si>
    <t>bergemily@gmail.com</t>
  </si>
  <si>
    <t>thodge@wallace.com</t>
  </si>
  <si>
    <t>brian77@yahoo.com</t>
  </si>
  <si>
    <t>001-273-949-1441x969</t>
  </si>
  <si>
    <t>001-196-911-4038</t>
  </si>
  <si>
    <t>+1-819-651-9927</t>
  </si>
  <si>
    <t>001-269-676-7086x963</t>
  </si>
  <si>
    <t>701.156.5273x9167</t>
  </si>
  <si>
    <t>865.996.0080x34759</t>
  </si>
  <si>
    <t>992-127-4904x75322</t>
  </si>
  <si>
    <t>790-387-2786x79673</t>
  </si>
  <si>
    <t>621-551-0174</t>
  </si>
  <si>
    <t>+1-349-980-7748x4704</t>
  </si>
  <si>
    <t>121.999.9029</t>
  </si>
  <si>
    <t>(691)326-2432x405</t>
  </si>
  <si>
    <t>+1-456-336-9534x473</t>
  </si>
  <si>
    <t>+1-933-117-1901x429</t>
  </si>
  <si>
    <t>684-325-9772x1868</t>
  </si>
  <si>
    <t>7375428353</t>
  </si>
  <si>
    <t>001-018-252-5854x71515</t>
  </si>
  <si>
    <t>+1-049-270-8726x007</t>
  </si>
  <si>
    <t>544.904.6468</t>
  </si>
  <si>
    <t>(050)358-6078x29558</t>
  </si>
  <si>
    <t>001-198-422-6596x0260</t>
  </si>
  <si>
    <t>+1-536-148-4652x139</t>
  </si>
  <si>
    <t>294-945-5211x44352</t>
  </si>
  <si>
    <t>(998)549-9683x045</t>
  </si>
  <si>
    <t>+1-203-068-5255</t>
  </si>
  <si>
    <t>475-819-9956x56349</t>
  </si>
  <si>
    <t>007.974.5984</t>
  </si>
  <si>
    <t>001-836-867-9192x0258</t>
  </si>
  <si>
    <t>001-538-694-8582x35450</t>
  </si>
  <si>
    <t>164-591-8466</t>
  </si>
  <si>
    <t>866-173-6997x2467</t>
  </si>
  <si>
    <t>742-850-6899x78142</t>
  </si>
  <si>
    <t>5052820470</t>
  </si>
  <si>
    <t>001-531-679-6023x9630</t>
  </si>
  <si>
    <t>(690)338-8598</t>
  </si>
  <si>
    <t>(974)885-2845</t>
  </si>
  <si>
    <t>+1-613-834-9990x4384</t>
  </si>
  <si>
    <t>+1-616-404-8821x6095</t>
  </si>
  <si>
    <t>598.051.9831x222</t>
  </si>
  <si>
    <t>560-258-5661</t>
  </si>
  <si>
    <t>001-745-895-8868x232</t>
  </si>
  <si>
    <t>725.653.2825x27675</t>
  </si>
  <si>
    <t>+1-535-374-2309x948</t>
  </si>
  <si>
    <t>+1-741-994-7398</t>
  </si>
  <si>
    <t>(067)509-9611</t>
  </si>
  <si>
    <t>(574)626-4665</t>
  </si>
  <si>
    <t>404.029.9410</t>
  </si>
  <si>
    <t>(681)499-0845x0400</t>
  </si>
  <si>
    <t>(509)661-7824</t>
  </si>
  <si>
    <t>001-766-778-3202x7288</t>
  </si>
  <si>
    <t>+1-085-418-0257x24992</t>
  </si>
  <si>
    <t>(225)013-4990</t>
  </si>
  <si>
    <t>(171)074-2154</t>
  </si>
  <si>
    <t>026.913.0309</t>
  </si>
  <si>
    <t>906.441.3392x668</t>
  </si>
  <si>
    <t>+1-225-512-5784x896</t>
  </si>
  <si>
    <t>+1-767-896-1297x366</t>
  </si>
  <si>
    <t>8270185934</t>
  </si>
  <si>
    <t>(547)061-1002x151</t>
  </si>
  <si>
    <t>881-958-5891</t>
  </si>
  <si>
    <t>512.920.4935</t>
  </si>
  <si>
    <t>+1-850-752-2249x41296</t>
  </si>
  <si>
    <t>(485)005-0625</t>
  </si>
  <si>
    <t>+1-294-872-8924x680</t>
  </si>
  <si>
    <t>340-205-2060</t>
  </si>
  <si>
    <t>793.609.2998</t>
  </si>
  <si>
    <t>+1-962-537-6809x231</t>
  </si>
  <si>
    <t>351.992.2061</t>
  </si>
  <si>
    <t>9242587188</t>
  </si>
  <si>
    <t>570.939.8810</t>
  </si>
  <si>
    <t>(178)568-2063x15837</t>
  </si>
  <si>
    <t>279-834-7533x37345</t>
  </si>
  <si>
    <t>002.643.3721</t>
  </si>
  <si>
    <t>674.252.4105</t>
  </si>
  <si>
    <t>300-902-0986</t>
  </si>
  <si>
    <t>517.237.4744x3329</t>
  </si>
  <si>
    <t>(458)024-9078x2429</t>
  </si>
  <si>
    <t>+1-688-983-2604x2844</t>
  </si>
  <si>
    <t>2012841143</t>
  </si>
  <si>
    <t>483.980.3893x139</t>
  </si>
  <si>
    <t>(528)679-4298x889</t>
  </si>
  <si>
    <t>001-486-841-4760x5938</t>
  </si>
  <si>
    <t>047-445-0588x271</t>
  </si>
  <si>
    <t>2365342581</t>
  </si>
  <si>
    <t>001-438-581-3090x9743</t>
  </si>
  <si>
    <t>+1-582-953-8664x428</t>
  </si>
  <si>
    <t>219-177-7488x612</t>
  </si>
  <si>
    <t>337-361-7015</t>
  </si>
  <si>
    <t>376-323-4957</t>
  </si>
  <si>
    <t>(019)235-2606</t>
  </si>
  <si>
    <t>659.791.9278</t>
  </si>
  <si>
    <t>339.718.7063x490</t>
  </si>
  <si>
    <t>+1-045-167-6004x368</t>
  </si>
  <si>
    <t>+1-691-597-1496</t>
  </si>
  <si>
    <t>416.945.0583</t>
  </si>
  <si>
    <t>(304)450-3976</t>
  </si>
  <si>
    <t>066-877-8003x4250</t>
  </si>
  <si>
    <t>+1-783-855-5806x37380</t>
  </si>
  <si>
    <t>048-014-5276</t>
  </si>
  <si>
    <t>(826)766-1282</t>
  </si>
  <si>
    <t>+1-837-279-1073x8292</t>
  </si>
  <si>
    <t>6007835933</t>
  </si>
  <si>
    <t>001-318-411-7025x25083</t>
  </si>
  <si>
    <t>784-361-6635</t>
  </si>
  <si>
    <t>117-387-7843x1670</t>
  </si>
  <si>
    <t>378-204-4652x941</t>
  </si>
  <si>
    <t>001-760-509-3857x212</t>
  </si>
  <si>
    <t>(649)123-1217x438</t>
  </si>
  <si>
    <t>9409090108</t>
  </si>
  <si>
    <t>001-956-732-9804x245</t>
  </si>
  <si>
    <t>+1-457-828-1274x73820</t>
  </si>
  <si>
    <t>507-942-3307x37577</t>
  </si>
  <si>
    <t>(127)951-3630x90361</t>
  </si>
  <si>
    <t>231-052-2304x7749</t>
  </si>
  <si>
    <t>+1-637-696-2931x162</t>
  </si>
  <si>
    <t>326-165-0114x80633</t>
  </si>
  <si>
    <t>+1-965-712-3751x288</t>
  </si>
  <si>
    <t>+1-096-748-4721x05775</t>
  </si>
  <si>
    <t>942.622.9159</t>
  </si>
  <si>
    <t>290.022.4060</t>
  </si>
  <si>
    <t>(981)813-8885</t>
  </si>
  <si>
    <t>(254)402-8453</t>
  </si>
  <si>
    <t>001-724-924-3483x938</t>
  </si>
  <si>
    <t>(709)720-8695x890</t>
  </si>
  <si>
    <t>636.017.3281</t>
  </si>
  <si>
    <t>+1-364-854-7567</t>
  </si>
  <si>
    <t>(000)012-1325</t>
  </si>
  <si>
    <t>786.767.4543x11565</t>
  </si>
  <si>
    <t>001-100-160-2400x0847</t>
  </si>
  <si>
    <t>001-945-251-8650x26373</t>
  </si>
  <si>
    <t>001-520-387-4776x6804</t>
  </si>
  <si>
    <t>(642)418-1221x362</t>
  </si>
  <si>
    <t>+1-029-274-7127x07400</t>
  </si>
  <si>
    <t>+1-818-311-7507x5591</t>
  </si>
  <si>
    <t>8126515719</t>
  </si>
  <si>
    <t>323-471-8273x7352</t>
  </si>
  <si>
    <t>+1-622-839-8245x3100</t>
  </si>
  <si>
    <t>(902)595-8229x3328</t>
  </si>
  <si>
    <t>012.550.2286</t>
  </si>
  <si>
    <t>001-267-605-6210x7603</t>
  </si>
  <si>
    <t>001-987-408-6709</t>
  </si>
  <si>
    <t>691.075.8694x410</t>
  </si>
  <si>
    <t>001-952-707-3832</t>
  </si>
  <si>
    <t>854-666-4159x044</t>
  </si>
  <si>
    <t>069-509-0516</t>
  </si>
  <si>
    <t>477.891.8775</t>
  </si>
  <si>
    <t>001-418-059-9024x94482</t>
  </si>
  <si>
    <t>001-055-901-0955x02473</t>
  </si>
  <si>
    <t>001-865-352-7200x798</t>
  </si>
  <si>
    <t>(447)955-8644</t>
  </si>
  <si>
    <t>001-857-506-7098</t>
  </si>
  <si>
    <t>3931551408</t>
  </si>
  <si>
    <t>+1-110-680-0993x5913</t>
  </si>
  <si>
    <t>843-326-8837x170</t>
  </si>
  <si>
    <t>001-043-348-7060x996</t>
  </si>
  <si>
    <t>440-509-9914</t>
  </si>
  <si>
    <t>886.380.8034</t>
  </si>
  <si>
    <t>(908)655-1509x44389</t>
  </si>
  <si>
    <t>+1-031-161-3728x4155</t>
  </si>
  <si>
    <t>001-425-483-5514</t>
  </si>
  <si>
    <t>088-656-7573x87654</t>
  </si>
  <si>
    <t>970.973.6961x20038</t>
  </si>
  <si>
    <t>+1-825-758-3291x252</t>
  </si>
  <si>
    <t>224.453.1535x591</t>
  </si>
  <si>
    <t>263-314-9166x743</t>
  </si>
  <si>
    <t>(929)411-0218x7736</t>
  </si>
  <si>
    <t>(263)687-2995</t>
  </si>
  <si>
    <t>639.575.0131x17299</t>
  </si>
  <si>
    <t>845-085-8751x447</t>
  </si>
  <si>
    <t>773-173-3551x42454</t>
  </si>
  <si>
    <t>+1-298-292-3688</t>
  </si>
  <si>
    <t>886-563-1178x7818</t>
  </si>
  <si>
    <t>(050)525-2782x1541</t>
  </si>
  <si>
    <t>469-893-8535x7433</t>
  </si>
  <si>
    <t>860-229-0273x251</t>
  </si>
  <si>
    <t>712-539-5097x01351</t>
  </si>
  <si>
    <t>001-476-706-7993x026</t>
  </si>
  <si>
    <t>001-770-028-0899x88166</t>
  </si>
  <si>
    <t>671-983-7808</t>
  </si>
  <si>
    <t>6500528931</t>
  </si>
  <si>
    <t>001-354-165-3139x336</t>
  </si>
  <si>
    <t>185.366.3569</t>
  </si>
  <si>
    <t>(508)320-2217</t>
  </si>
  <si>
    <t>145.256.1854x078</t>
  </si>
  <si>
    <t>413-125-4724</t>
  </si>
  <si>
    <t>953.652.8976x78805</t>
  </si>
  <si>
    <t>139-890-2007</t>
  </si>
  <si>
    <t>+1-768-868-4208</t>
  </si>
  <si>
    <t>+1-414-388-8029x4469</t>
  </si>
  <si>
    <t>494.477.9100x0948</t>
  </si>
  <si>
    <t>7525918695</t>
  </si>
  <si>
    <t>(148)482-2084x921</t>
  </si>
  <si>
    <t>001-499-547-0161x2470</t>
  </si>
  <si>
    <t>207.350.8332x67896</t>
  </si>
  <si>
    <t>125.948.7163x980</t>
  </si>
  <si>
    <t>(020)105-4410x017</t>
  </si>
  <si>
    <t>586.248.1591x95699</t>
  </si>
  <si>
    <t>050-877-7221x591</t>
  </si>
  <si>
    <t>357-404-6761x4092</t>
  </si>
  <si>
    <t>352-748-1704x31092</t>
  </si>
  <si>
    <t>413.092.7494</t>
  </si>
  <si>
    <t>+1-002-292-8398</t>
  </si>
  <si>
    <t>(000)594-7958</t>
  </si>
  <si>
    <t>7947928760</t>
  </si>
  <si>
    <t>001-020-509-3750</t>
  </si>
  <si>
    <t>(733)045-4256</t>
  </si>
  <si>
    <t>214-944-8471x6102</t>
  </si>
  <si>
    <t>4081282291</t>
  </si>
  <si>
    <t>975.911.4025x6295</t>
  </si>
  <si>
    <t>1960774632</t>
  </si>
  <si>
    <t>001-959-393-0208x542</t>
  </si>
  <si>
    <t>766-535-6911x17357</t>
  </si>
  <si>
    <t>530.119.3746x39609</t>
  </si>
  <si>
    <t>+1-398-393-8809x7458</t>
  </si>
  <si>
    <t>209.498.2795</t>
  </si>
  <si>
    <t>(103)381-5343x33301</t>
  </si>
  <si>
    <t>(058)154-8188x500</t>
  </si>
  <si>
    <t>444-164-3567x5481</t>
  </si>
  <si>
    <t>001-994-842-1362x724</t>
  </si>
  <si>
    <t>135-449-8605</t>
  </si>
  <si>
    <t>(545)977-3976</t>
  </si>
  <si>
    <t>001-252-177-8563x30968</t>
  </si>
  <si>
    <t>+1-878-136-3722</t>
  </si>
  <si>
    <t>001-311-348-8047</t>
  </si>
  <si>
    <t>001-108-646-6874x7525</t>
  </si>
  <si>
    <t>+1-405-179-0630x33705</t>
  </si>
  <si>
    <t>+1-684-489-1253x0163</t>
  </si>
  <si>
    <t>065.231.2309</t>
  </si>
  <si>
    <t>(569)300-1205x871</t>
  </si>
  <si>
    <t>001-346-698-0476x1762</t>
  </si>
  <si>
    <t>001-688-159-3614x256</t>
  </si>
  <si>
    <t>(061)866-5080x20811</t>
  </si>
  <si>
    <t>(788)206-2501</t>
  </si>
  <si>
    <t>(048)567-6849</t>
  </si>
  <si>
    <t>+1-424-753-9861x60001</t>
  </si>
  <si>
    <t>+1-230-115-0611</t>
  </si>
  <si>
    <t>(163)521-0932</t>
  </si>
  <si>
    <t>+1-741-668-7349x2703</t>
  </si>
  <si>
    <t>939-269-3353x56453</t>
  </si>
  <si>
    <t>+1-684-941-6821x579</t>
  </si>
  <si>
    <t>233.609.2917x842</t>
  </si>
  <si>
    <t>3810623490</t>
  </si>
  <si>
    <t>001-585-692-5101x04261</t>
  </si>
  <si>
    <t>001-684-161-6704x538</t>
  </si>
  <si>
    <t>010.014.3626x0633</t>
  </si>
  <si>
    <t>001-671-670-3458x018</t>
  </si>
  <si>
    <t>6787269422</t>
  </si>
  <si>
    <t>+1-140-216-1968x8831</t>
  </si>
  <si>
    <t>536.663.7078</t>
  </si>
  <si>
    <t>+1-493-087-0264x021</t>
  </si>
  <si>
    <t>9019973200</t>
  </si>
  <si>
    <t>+1-792-790-0374x0382</t>
  </si>
  <si>
    <t>651.914.9392x225</t>
  </si>
  <si>
    <t>+1-735-581-8109x72913</t>
  </si>
  <si>
    <t>001-328-445-9669</t>
  </si>
  <si>
    <t>+1-132-443-9936x65209</t>
  </si>
  <si>
    <t>049.347.0484x60965</t>
  </si>
  <si>
    <t>001-985-378-0917x78980</t>
  </si>
  <si>
    <t>001-540-587-3621x10059</t>
  </si>
  <si>
    <t>(110)858-3968x629</t>
  </si>
  <si>
    <t>+1-205-970-3684x318</t>
  </si>
  <si>
    <t>(111)080-0890x7828</t>
  </si>
  <si>
    <t>(073)646-5352x627</t>
  </si>
  <si>
    <t>(782)779-9609</t>
  </si>
  <si>
    <t>001-469-318-0322x03231</t>
  </si>
  <si>
    <t>(001)633-8426x230</t>
  </si>
  <si>
    <t>(673)778-2919x83159</t>
  </si>
  <si>
    <t>001-761-281-4400x3906</t>
  </si>
  <si>
    <t>(365)236-1388x8813</t>
  </si>
  <si>
    <t>001-442-766-3535</t>
  </si>
  <si>
    <t>001-419-030-4348</t>
  </si>
  <si>
    <t>(362)692-9381x320</t>
  </si>
  <si>
    <t>688-686-3197x71237</t>
  </si>
  <si>
    <t>(794)560-1374x2577</t>
  </si>
  <si>
    <t>001-942-597-7216x26476</t>
  </si>
  <si>
    <t>+1-578-273-0568x11531</t>
  </si>
  <si>
    <t>281.962.7207x327</t>
  </si>
  <si>
    <t>950-497-4485x516</t>
  </si>
  <si>
    <t>110.275.6690x952</t>
  </si>
  <si>
    <t>8624167807</t>
  </si>
  <si>
    <t>9529008555</t>
  </si>
  <si>
    <t>+1-660-951-8243x6188</t>
  </si>
  <si>
    <t>657.520.7192x897</t>
  </si>
  <si>
    <t>6989045263</t>
  </si>
  <si>
    <t>+1-190-231-7941</t>
  </si>
  <si>
    <t>793.731.5386</t>
  </si>
  <si>
    <t>+1-938-123-7793x3808</t>
  </si>
  <si>
    <t>(657)746-4190</t>
  </si>
  <si>
    <t>+1-197-059-7496x22745</t>
  </si>
  <si>
    <t>+1-709-608-6570x0324</t>
  </si>
  <si>
    <t>001-496-772-1618x9967</t>
  </si>
  <si>
    <t>+1-988-814-2902x381</t>
  </si>
  <si>
    <t>(755)545-0980x545</t>
  </si>
  <si>
    <t>001-162-370-8327x782</t>
  </si>
  <si>
    <t>281-975-3457x87535</t>
  </si>
  <si>
    <t>(940)090-2688x840</t>
  </si>
  <si>
    <t>+1-575-395-8789x728</t>
  </si>
  <si>
    <t>+1-171-192-5060x549</t>
  </si>
  <si>
    <t>001-888-592-7521x744</t>
  </si>
  <si>
    <t>(895)902-5570</t>
  </si>
  <si>
    <t>+1-892-939-9434x519</t>
  </si>
  <si>
    <t>001-588-590-9314x4854</t>
  </si>
  <si>
    <t>342-678-2727</t>
  </si>
  <si>
    <t>+1-902-867-6747x02638</t>
  </si>
  <si>
    <t>186-877-2030</t>
  </si>
  <si>
    <t>(268)656-8332x1151</t>
  </si>
  <si>
    <t>(541)803-6669</t>
  </si>
  <si>
    <t>(375)203-1681x3428</t>
  </si>
  <si>
    <t>7496497581</t>
  </si>
  <si>
    <t>522-935-5534</t>
  </si>
  <si>
    <t>5154328567</t>
  </si>
  <si>
    <t>905-806-5269x7764</t>
  </si>
  <si>
    <t>001-225-059-5938x47797</t>
  </si>
  <si>
    <t>926.010.8174x594</t>
  </si>
  <si>
    <t>001-335-850-6168x064</t>
  </si>
  <si>
    <t>323.722.7167</t>
  </si>
  <si>
    <t>451-920-2946x321</t>
  </si>
  <si>
    <t>820.914.4626</t>
  </si>
  <si>
    <t>+1-065-501-0555</t>
  </si>
  <si>
    <t>001-497-197-6809x7890</t>
  </si>
  <si>
    <t>803.027.9087x6863</t>
  </si>
  <si>
    <t>001-937-372-0306x909</t>
  </si>
  <si>
    <t>3052332849</t>
  </si>
  <si>
    <t>(834)842-8355x759</t>
  </si>
  <si>
    <t>+1-492-992-1466x985</t>
  </si>
  <si>
    <t>001-429-563-6681x55653</t>
  </si>
  <si>
    <t>+1-819-389-2717</t>
  </si>
  <si>
    <t>001-640-761-9898</t>
  </si>
  <si>
    <t>693.144.7412x8695</t>
  </si>
  <si>
    <t>(944)267-9260x59368</t>
  </si>
  <si>
    <t>+1-887-870-9444x230</t>
  </si>
  <si>
    <t>+1-161-650-2762</t>
  </si>
  <si>
    <t>028.474.3609</t>
  </si>
  <si>
    <t>210-324-7572</t>
  </si>
  <si>
    <t>(178)605-5333x36016</t>
  </si>
  <si>
    <t>225-331-6665x43405</t>
  </si>
  <si>
    <t>(293)418-0471x4736</t>
  </si>
  <si>
    <t>(500)837-5499x9640</t>
  </si>
  <si>
    <t>351.664.8767x17742</t>
  </si>
  <si>
    <t>603-931-8461</t>
  </si>
  <si>
    <t>207.129.6724x81205</t>
  </si>
  <si>
    <t>001-606-303-3844</t>
  </si>
  <si>
    <t>331-064-6821</t>
  </si>
  <si>
    <t>001-707-039-7809</t>
  </si>
  <si>
    <t>(979)114-4277x7608</t>
  </si>
  <si>
    <t>+1-232-283-6881x904</t>
  </si>
  <si>
    <t>543.431.9303x64624</t>
  </si>
  <si>
    <t>415-881-0688</t>
  </si>
  <si>
    <t>(209)566-5270x196</t>
  </si>
  <si>
    <t>(591)882-2807</t>
  </si>
  <si>
    <t>705-487-0000</t>
  </si>
  <si>
    <t>+1-174-001-2043x144</t>
  </si>
  <si>
    <t>530-488-4346x014</t>
  </si>
  <si>
    <t>(320)993-8379x433</t>
  </si>
  <si>
    <t>001-803-971-3911</t>
  </si>
  <si>
    <t>8851351618</t>
  </si>
  <si>
    <t>+1-168-384-9230</t>
  </si>
  <si>
    <t>365.394.9112x1191</t>
  </si>
  <si>
    <t>+1-480-894-0860x84074</t>
  </si>
  <si>
    <t>+1-725-940-8686x1511</t>
  </si>
  <si>
    <t>632.110.9235</t>
  </si>
  <si>
    <t>166-076-7792</t>
  </si>
  <si>
    <t>892.822.5255</t>
  </si>
  <si>
    <t>+1-459-549-4281x497</t>
  </si>
  <si>
    <t>834-780-7379x6752</t>
  </si>
  <si>
    <t>(500)340-7913x61820</t>
  </si>
  <si>
    <t>916-728-5952x60092</t>
  </si>
  <si>
    <t>129-924-5025</t>
  </si>
  <si>
    <t>827-877-5799x5855</t>
  </si>
  <si>
    <t>+1-760-714-1350x170</t>
  </si>
  <si>
    <t>932-377-1512x196</t>
  </si>
  <si>
    <t>827.906.1048x120</t>
  </si>
  <si>
    <t>242.434.5756x1079</t>
  </si>
  <si>
    <t>700-114-5752</t>
  </si>
  <si>
    <t>+1-175-324-3312x101</t>
  </si>
  <si>
    <t>318.406.2741x22881</t>
  </si>
  <si>
    <t>001-975-824-0086</t>
  </si>
  <si>
    <t>8710331058</t>
  </si>
  <si>
    <t>138-961-5103</t>
  </si>
  <si>
    <t>+1-680-186-0293</t>
  </si>
  <si>
    <t>(698)964-8984x358</t>
  </si>
  <si>
    <t>360-719-4067</t>
  </si>
  <si>
    <t>+1-005-108-7647x7600</t>
  </si>
  <si>
    <t>(819)237-4906x88158</t>
  </si>
  <si>
    <t>542-780-3823x20688</t>
  </si>
  <si>
    <t>+1-733-507-8580</t>
  </si>
  <si>
    <t>927.658.9565x839</t>
  </si>
  <si>
    <t>353.100.6376x72325</t>
  </si>
  <si>
    <t>914.374.2969x918</t>
  </si>
  <si>
    <t>355-146-7715</t>
  </si>
  <si>
    <t>(048)222-3830</t>
  </si>
  <si>
    <t>+1-722-340-1209x088</t>
  </si>
  <si>
    <t>090-690-4712x61197</t>
  </si>
  <si>
    <t>(739)810-8150</t>
  </si>
  <si>
    <t>+1-763-529-3727x032</t>
  </si>
  <si>
    <t>137-483-9291</t>
  </si>
  <si>
    <t>(359)022-1380x733</t>
  </si>
  <si>
    <t>(082)608-6840x3209</t>
  </si>
  <si>
    <t>397-927-9612</t>
  </si>
  <si>
    <t>916.593.5347x20484</t>
  </si>
  <si>
    <t>6382732294</t>
  </si>
  <si>
    <t>+1-240-784-5822x0641</t>
  </si>
  <si>
    <t>924.918.9394</t>
  </si>
  <si>
    <t>001-592-452-2578</t>
  </si>
  <si>
    <t>+1-873-344-9269</t>
  </si>
  <si>
    <t>(933)323-1631x221</t>
  </si>
  <si>
    <t>(803)392-3340x9660</t>
  </si>
  <si>
    <t>361.271.6003</t>
  </si>
  <si>
    <t>+1-346-023-3443</t>
  </si>
  <si>
    <t>+1-568-653-4865x53139</t>
  </si>
  <si>
    <t>498.234.9031</t>
  </si>
  <si>
    <t>(481)164-9157x605</t>
  </si>
  <si>
    <t>151-611-4174x8649</t>
  </si>
  <si>
    <t>212.457.9520</t>
  </si>
  <si>
    <t>076-145-6961x32871</t>
  </si>
  <si>
    <t>320.286.4169x3927</t>
  </si>
  <si>
    <t>141-093-7678</t>
  </si>
  <si>
    <t>001-911-445-5507</t>
  </si>
  <si>
    <t>731.232.4981x62126</t>
  </si>
  <si>
    <t>286-109-4863</t>
  </si>
  <si>
    <t>7471773667</t>
  </si>
  <si>
    <t>(383)745-2956x53854</t>
  </si>
  <si>
    <t>(281)218-2257</t>
  </si>
  <si>
    <t>+1-229-063-9946x099</t>
  </si>
  <si>
    <t>(061)722-1852</t>
  </si>
  <si>
    <t>300-341-2726x332</t>
  </si>
  <si>
    <t>001-501-761-8749x4166</t>
  </si>
  <si>
    <t>715-385-1064x7481</t>
  </si>
  <si>
    <t>+1-001-330-4783x27343</t>
  </si>
  <si>
    <t>200-059-3139x56427</t>
  </si>
  <si>
    <t>306-791-0765x1722</t>
  </si>
  <si>
    <t>+1-481-105-2047x852</t>
  </si>
  <si>
    <t>9335127422</t>
  </si>
  <si>
    <t>(046)772-2085</t>
  </si>
  <si>
    <t>(649)126-8093x7151</t>
  </si>
  <si>
    <t>658-609-8800</t>
  </si>
  <si>
    <t>(052)466-9841x4941</t>
  </si>
  <si>
    <t>199.259.2934</t>
  </si>
  <si>
    <t>001-261-337-2231</t>
  </si>
  <si>
    <t>(350)952-4288</t>
  </si>
  <si>
    <t>534.656.7042</t>
  </si>
  <si>
    <t>+1-126-513-3540x515</t>
  </si>
  <si>
    <t>118.875.7129x2732</t>
  </si>
  <si>
    <t>+1-661-849-1584x325</t>
  </si>
  <si>
    <t>348.075.3442</t>
  </si>
  <si>
    <t>7315299323</t>
  </si>
  <si>
    <t>(786)595-7700x1475</t>
  </si>
  <si>
    <t>(103)191-5805x0580</t>
  </si>
  <si>
    <t>159.526.5648</t>
  </si>
  <si>
    <t>595.513.9645</t>
  </si>
  <si>
    <t>360-875-4487</t>
  </si>
  <si>
    <t>244-317-9930x35800</t>
  </si>
  <si>
    <t>001-608-100-4813x0477</t>
  </si>
  <si>
    <t>001-296-677-9010x84409</t>
  </si>
  <si>
    <t>(881)922-7866x8087</t>
  </si>
  <si>
    <t>009-027-5231</t>
  </si>
  <si>
    <t>440-445-3956</t>
  </si>
  <si>
    <t>001-163-151-1810x828</t>
  </si>
  <si>
    <t>+1-096-961-9923x15564</t>
  </si>
  <si>
    <t>(534)137-3230</t>
  </si>
  <si>
    <t>+1-355-800-6112</t>
  </si>
  <si>
    <t>6205171064</t>
  </si>
  <si>
    <t>001-098-823-2566x42721</t>
  </si>
  <si>
    <t>4119942031</t>
  </si>
  <si>
    <t>+1-633-706-3084x022</t>
  </si>
  <si>
    <t>(262)808-8346</t>
  </si>
  <si>
    <t>123.098.4865x347</t>
  </si>
  <si>
    <t>823-399-9576x3307</t>
  </si>
  <si>
    <t>+1-737-805-9701x05093</t>
  </si>
  <si>
    <t>4471062195</t>
  </si>
  <si>
    <t>(671)937-0641</t>
  </si>
  <si>
    <t>5145140382</t>
  </si>
  <si>
    <t>001-978-936-3100</t>
  </si>
  <si>
    <t>(989)636-9883</t>
  </si>
  <si>
    <t>(594)390-7302x91943</t>
  </si>
  <si>
    <t>295.908.9599x01980</t>
  </si>
  <si>
    <t>001-455-430-4486x418</t>
  </si>
  <si>
    <t>(443)748-0631x596</t>
  </si>
  <si>
    <t>(624)088-6515x351</t>
  </si>
  <si>
    <t>(718)518-2374</t>
  </si>
  <si>
    <t>728.901.0637x1041</t>
  </si>
  <si>
    <t>585-819-6095</t>
  </si>
  <si>
    <t>375-631-6362</t>
  </si>
  <si>
    <t>001-926-869-6332</t>
  </si>
  <si>
    <t>426-038-3351x396</t>
  </si>
  <si>
    <t>001-362-619-7896x33759</t>
  </si>
  <si>
    <t>+1-813-427-8295</t>
  </si>
  <si>
    <t>3728857251</t>
  </si>
  <si>
    <t>(331)285-5596</t>
  </si>
  <si>
    <t>262-249-4986x0630</t>
  </si>
  <si>
    <t>001-762-607-8125x056</t>
  </si>
  <si>
    <t>001-741-553-2814x3660</t>
  </si>
  <si>
    <t>555-764-5763</t>
  </si>
  <si>
    <t>821.298.0349</t>
  </si>
  <si>
    <t>4138647295</t>
  </si>
  <si>
    <t>750.660.0406</t>
  </si>
  <si>
    <t>001-527-579-5376x004</t>
  </si>
  <si>
    <t>+1-398-363-3557x2595</t>
  </si>
  <si>
    <t>9494543397</t>
  </si>
  <si>
    <t>(922)650-2217x3386</t>
  </si>
  <si>
    <t>118.061.2848</t>
  </si>
  <si>
    <t>+1-514-401-6362x553</t>
  </si>
  <si>
    <t>(644)259-2180</t>
  </si>
  <si>
    <t>001-403-995-2135</t>
  </si>
  <si>
    <t>+1-000-013-1651</t>
  </si>
  <si>
    <t>001-975-443-1627x2360</t>
  </si>
  <si>
    <t>162.623.0361x56018</t>
  </si>
  <si>
    <t>+1-798-605-7340</t>
  </si>
  <si>
    <t>001-452-122-1589x96602</t>
  </si>
  <si>
    <t>(665)374-2450x6528</t>
  </si>
  <si>
    <t>862-043-0375x633</t>
  </si>
  <si>
    <t>+1-239-783-0030x5665</t>
  </si>
  <si>
    <t>(871)652-0581</t>
  </si>
  <si>
    <t>+1-594-123-7513</t>
  </si>
  <si>
    <t>001-932-646-0570x0756</t>
  </si>
  <si>
    <t>001-831-945-7028</t>
  </si>
  <si>
    <t>151.517.3222</t>
  </si>
  <si>
    <t>+1-718-922-7391</t>
  </si>
  <si>
    <t>+1-181-235-9715x7993</t>
  </si>
  <si>
    <t>095.396.5511</t>
  </si>
  <si>
    <t>(149)979-1413x84679</t>
  </si>
  <si>
    <t>926.776.6385x627</t>
  </si>
  <si>
    <t>001-479-650-5098x9780</t>
  </si>
  <si>
    <t>(371)691-7892x667</t>
  </si>
  <si>
    <t>+1-050-070-9314x99049</t>
  </si>
  <si>
    <t>+1-448-710-4938x45884</t>
  </si>
  <si>
    <t>(889)860-0871</t>
  </si>
  <si>
    <t>(043)958-6960x964</t>
  </si>
  <si>
    <t>853.621.0645x417</t>
  </si>
  <si>
    <t>(057)165-0005x2282</t>
  </si>
  <si>
    <t>634-746-1658x220</t>
  </si>
  <si>
    <t>(708)549-5859x7859</t>
  </si>
  <si>
    <t>001.237.6047x0829</t>
  </si>
  <si>
    <t>605-760-9913</t>
  </si>
  <si>
    <t>514.587.4856</t>
  </si>
  <si>
    <t>+1-640-353-5804x85522</t>
  </si>
  <si>
    <t>(373)373-4428</t>
  </si>
  <si>
    <t>522-437-2306</t>
  </si>
  <si>
    <t>+1-497-820-1155</t>
  </si>
  <si>
    <t>848-573-9036x25127</t>
  </si>
  <si>
    <t>452-554-4126</t>
  </si>
  <si>
    <t>5780606914</t>
  </si>
  <si>
    <t>+1-920-378-0697x16764</t>
  </si>
  <si>
    <t>546.871.4856x525</t>
  </si>
  <si>
    <t>277-830-4685x996</t>
  </si>
  <si>
    <t>929-807-1368x15125</t>
  </si>
  <si>
    <t>290-467-1274</t>
  </si>
  <si>
    <t>8058529748</t>
  </si>
  <si>
    <t>(826)718-2984</t>
  </si>
  <si>
    <t>457.292.6821x95568</t>
  </si>
  <si>
    <t>0427983997</t>
  </si>
  <si>
    <t>(896)975-7359x683</t>
  </si>
  <si>
    <t>001-677-380-2168x581</t>
  </si>
  <si>
    <t>5704684068</t>
  </si>
  <si>
    <t>501-029-5767x197</t>
  </si>
  <si>
    <t>+1-856-587-2785</t>
  </si>
  <si>
    <t>001-732-678-2170</t>
  </si>
  <si>
    <t>+1-566-642-6282x09751</t>
  </si>
  <si>
    <t>042-445-5193x192</t>
  </si>
  <si>
    <t>974-469-7623</t>
  </si>
  <si>
    <t>(174)582-3575x4322</t>
  </si>
  <si>
    <t>(455)190-9455x43718</t>
  </si>
  <si>
    <t>+1-696-570-0552x7370</t>
  </si>
  <si>
    <t>(795)667-3834x189</t>
  </si>
  <si>
    <t>001-828-053-8819</t>
  </si>
  <si>
    <t>(627)926-1182</t>
  </si>
  <si>
    <t>750.165.6160x8772</t>
  </si>
  <si>
    <t>001-210-418-0475x90033</t>
  </si>
  <si>
    <t>001-396-688-0628x71467</t>
  </si>
  <si>
    <t>001.282.8080</t>
  </si>
  <si>
    <t>889-205-7278</t>
  </si>
  <si>
    <t>633-631-1749x8446</t>
  </si>
  <si>
    <t>(649)326-4742</t>
  </si>
  <si>
    <t>0321079937</t>
  </si>
  <si>
    <t>+1-293-657-3027x303</t>
  </si>
  <si>
    <t>368.270.0670</t>
  </si>
  <si>
    <t>312-571-5953x06179</t>
  </si>
  <si>
    <t>790-419-9395</t>
  </si>
  <si>
    <t>204.402.5477</t>
  </si>
  <si>
    <t>(307)808-9395</t>
  </si>
  <si>
    <t>(118)617-3356</t>
  </si>
  <si>
    <t>+1-845-946-6149</t>
  </si>
  <si>
    <t>001-743-584-6550x19982</t>
  </si>
  <si>
    <t>+1-179-148-4253</t>
  </si>
  <si>
    <t>539-148-6630</t>
  </si>
  <si>
    <t>101.829.9962</t>
  </si>
  <si>
    <t>318-685-4300x70060</t>
  </si>
  <si>
    <t>(846)013-6379x00690</t>
  </si>
  <si>
    <t>537.536.8787</t>
  </si>
  <si>
    <t>043.211.2962x71607</t>
  </si>
  <si>
    <t>(850)261-8880x774</t>
  </si>
  <si>
    <t>(011)195-2716</t>
  </si>
  <si>
    <t>+1-542-586-4658x0073</t>
  </si>
  <si>
    <t>(462)670-1910</t>
  </si>
  <si>
    <t>(984)332-2639x186</t>
  </si>
  <si>
    <t>115.466.0994</t>
  </si>
  <si>
    <t>786-241-3061x8646</t>
  </si>
  <si>
    <t>235.847.6112</t>
  </si>
  <si>
    <t>+1-746-834-2099</t>
  </si>
  <si>
    <t>139-845-1318x7728</t>
  </si>
  <si>
    <t>001-259-327-5340</t>
  </si>
  <si>
    <t>302-333-6341</t>
  </si>
  <si>
    <t>(037)204-9743x94421</t>
  </si>
  <si>
    <t>143-103-9598</t>
  </si>
  <si>
    <t>(444)123-8268</t>
  </si>
  <si>
    <t>461-000-4478x402</t>
  </si>
  <si>
    <t>(207)759-6321x64436</t>
  </si>
  <si>
    <t>070.513.6123x4373</t>
  </si>
  <si>
    <t>(588)766-2138x446</t>
  </si>
  <si>
    <t>546-663-8467</t>
  </si>
  <si>
    <t>333.757.7339x810</t>
  </si>
  <si>
    <t>881-118-4852x5394</t>
  </si>
  <si>
    <t>2339337436</t>
  </si>
  <si>
    <t>283-386-6103x07650</t>
  </si>
  <si>
    <t>001-210-877-1131x119</t>
  </si>
  <si>
    <t>201.003.9524</t>
  </si>
  <si>
    <t>001-557-658-2103x805</t>
  </si>
  <si>
    <t>001-359-750-1073x653</t>
  </si>
  <si>
    <t>415-629-4289</t>
  </si>
  <si>
    <t>026-023-1763</t>
  </si>
  <si>
    <t>001-527-553-6522x8428</t>
  </si>
  <si>
    <t>(118)818-3288x213</t>
  </si>
  <si>
    <t>(517)853-7600x4480</t>
  </si>
  <si>
    <t>+1-042-396-7492x494</t>
  </si>
  <si>
    <t>+1-387-174-8494x8130</t>
  </si>
  <si>
    <t>(394)667-8938</t>
  </si>
  <si>
    <t>+1-665-716-2135x759</t>
  </si>
  <si>
    <t>001-817-660-4736x610</t>
  </si>
  <si>
    <t>563-103-4939x28872</t>
  </si>
  <si>
    <t>460.678.5036x2515</t>
  </si>
  <si>
    <t>001-758-377-7479x37408</t>
  </si>
  <si>
    <t>(397)102-5802</t>
  </si>
  <si>
    <t>790-602-4985</t>
  </si>
  <si>
    <t>(453)414-3462x587</t>
  </si>
  <si>
    <t>+1-135-030-1068x17429</t>
  </si>
  <si>
    <t>924.992.6971x7334</t>
  </si>
  <si>
    <t>584-447-4001x6704</t>
  </si>
  <si>
    <t>(499)838-0280x6532</t>
  </si>
  <si>
    <t>001-292-300-9806</t>
  </si>
  <si>
    <t>551.229.1010</t>
  </si>
  <si>
    <t>(695)205-3083</t>
  </si>
  <si>
    <t>7955825492</t>
  </si>
  <si>
    <t>+1-637-964-1150</t>
  </si>
  <si>
    <t>4339712607</t>
  </si>
  <si>
    <t>760-427-4450x636</t>
  </si>
  <si>
    <t>544.853.4960x4002</t>
  </si>
  <si>
    <t>+1-701-234-8805</t>
  </si>
  <si>
    <t>079-736-8532x923</t>
  </si>
  <si>
    <t>088-108-0509</t>
  </si>
  <si>
    <t>846.179.4549x94912</t>
  </si>
  <si>
    <t>+1-966-078-2333x363</t>
  </si>
  <si>
    <t>+1-095-501-0378x6541</t>
  </si>
  <si>
    <t>2917801987</t>
  </si>
  <si>
    <t>243-203-9357x292</t>
  </si>
  <si>
    <t>+1-140-860-9385x255</t>
  </si>
  <si>
    <t>001-337-983-9995</t>
  </si>
  <si>
    <t>(777)808-3956x475</t>
  </si>
  <si>
    <t>001-056-299-7050</t>
  </si>
  <si>
    <t>8239063132</t>
  </si>
  <si>
    <t>+1-401-732-0567</t>
  </si>
  <si>
    <t>171.060.3962x7566</t>
  </si>
  <si>
    <t>3766973727</t>
  </si>
  <si>
    <t>(613)834-1092</t>
  </si>
  <si>
    <t>(875)642-4819x12633</t>
  </si>
  <si>
    <t>211-509-7871</t>
  </si>
  <si>
    <t>(327)103-8472x1055</t>
  </si>
  <si>
    <t>001-472-555-7105x880</t>
  </si>
  <si>
    <t>(627)655-0583</t>
  </si>
  <si>
    <t>950-708-1409x0439</t>
  </si>
  <si>
    <t>2124122732</t>
  </si>
  <si>
    <t>3287123267</t>
  </si>
  <si>
    <t>001-309-639-4353x02528</t>
  </si>
  <si>
    <t>8508242758</t>
  </si>
  <si>
    <t>393-691-4499x69044</t>
  </si>
  <si>
    <t>(968)659-9141x48061</t>
  </si>
  <si>
    <t>+1-345-205-0376</t>
  </si>
  <si>
    <t>0718884475</t>
  </si>
  <si>
    <t>001-559-969-4707x6162</t>
  </si>
  <si>
    <t>001-553-263-7718</t>
  </si>
  <si>
    <t>(966)012-9311</t>
  </si>
  <si>
    <t>280.259.8297</t>
  </si>
  <si>
    <t>001-517-210-1613x20373</t>
  </si>
  <si>
    <t>442-916-2007</t>
  </si>
  <si>
    <t>256.462.2387</t>
  </si>
  <si>
    <t>(623)113-6535</t>
  </si>
  <si>
    <t>+1-027-522-6478x5374</t>
  </si>
  <si>
    <t>+1-193-424-6859</t>
  </si>
  <si>
    <t>(641)643-3549</t>
  </si>
  <si>
    <t>403.464.6853x53995</t>
  </si>
  <si>
    <t>677-125-3234x8524</t>
  </si>
  <si>
    <t>421.990.0865</t>
  </si>
  <si>
    <t>001-110-476-7954x922</t>
  </si>
  <si>
    <t>0078502509</t>
  </si>
  <si>
    <t>+1-244-920-4295</t>
  </si>
  <si>
    <t>6680048131</t>
  </si>
  <si>
    <t>9610004785</t>
  </si>
  <si>
    <t>1033753217</t>
  </si>
  <si>
    <t>+1-641-857-8125x3332</t>
  </si>
  <si>
    <t>(008)027-6215</t>
  </si>
  <si>
    <t>787.420.3609</t>
  </si>
  <si>
    <t>(629)952-7065</t>
  </si>
  <si>
    <t>001-025-233-4213x192</t>
  </si>
  <si>
    <t>001-159-582-9523</t>
  </si>
  <si>
    <t>(180)832-0355x253</t>
  </si>
  <si>
    <t>(525)631-6279</t>
  </si>
  <si>
    <t>869-389-7763x1523</t>
  </si>
  <si>
    <t>+1-393-914-6402x149</t>
  </si>
  <si>
    <t>001-536-641-4551x587</t>
  </si>
  <si>
    <t>(411)906-2717x65518</t>
  </si>
  <si>
    <t>001-955-992-1214x06055</t>
  </si>
  <si>
    <t>770-282-2715x01439</t>
  </si>
  <si>
    <t>546-060-2065x23738</t>
  </si>
  <si>
    <t>+1-747-292-0394x636</t>
  </si>
  <si>
    <t>(238)382-7316x0057</t>
  </si>
  <si>
    <t>813-318-0019x006</t>
  </si>
  <si>
    <t>(414)424-8969x78555</t>
  </si>
  <si>
    <t>857.479.3104</t>
  </si>
  <si>
    <t>+1-406-318-4149</t>
  </si>
  <si>
    <t>804.423.2834</t>
  </si>
  <si>
    <t>001-907-483-7837x4596</t>
  </si>
  <si>
    <t>+1-991-230-7678x40034</t>
  </si>
  <si>
    <t>001-324-964-6567x20990</t>
  </si>
  <si>
    <t>965-731-8329x007</t>
  </si>
  <si>
    <t>001-449-416-1644x086</t>
  </si>
  <si>
    <t>135.517.7623x998</t>
  </si>
  <si>
    <t>239.473.6438x706</t>
  </si>
  <si>
    <t>(056)059-9922x575</t>
  </si>
  <si>
    <t>8498359516</t>
  </si>
  <si>
    <t>(343)264-1792</t>
  </si>
  <si>
    <t>+1-891-450-0928x3761</t>
  </si>
  <si>
    <t>(648)017-4750x00064</t>
  </si>
  <si>
    <t>821.847.3720x252</t>
  </si>
  <si>
    <t>001-443-880-1577x642</t>
  </si>
  <si>
    <t>(405)254-7257x7713</t>
  </si>
  <si>
    <t>299-507-8067x801</t>
  </si>
  <si>
    <t>+1-455-279-3846</t>
  </si>
  <si>
    <t>030-567-2627x4908</t>
  </si>
  <si>
    <t>+1-614-682-3497</t>
  </si>
  <si>
    <t>459-366-6622x0572</t>
  </si>
  <si>
    <t>502.748.2478x000</t>
  </si>
  <si>
    <t>214-630-5185x51267</t>
  </si>
  <si>
    <t>863-292-8221x1038</t>
  </si>
  <si>
    <t>001-413-852-0016x3238</t>
  </si>
  <si>
    <t>+1-436-883-2648x7029</t>
  </si>
  <si>
    <t>4867128333</t>
  </si>
  <si>
    <t>+1-672-846-7568</t>
  </si>
  <si>
    <t>001-206-282-4169</t>
  </si>
  <si>
    <t>(894)865-8878x9454</t>
  </si>
  <si>
    <t>(504)053-9700</t>
  </si>
  <si>
    <t>+1-093-007-8115x8170</t>
  </si>
  <si>
    <t>(101)190-7403</t>
  </si>
  <si>
    <t>+1-763-508-9070x9713</t>
  </si>
  <si>
    <t>804.687.9519</t>
  </si>
  <si>
    <t>2168814752</t>
  </si>
  <si>
    <t>001-683-998-5564x641</t>
  </si>
  <si>
    <t>001-566-838-5769</t>
  </si>
  <si>
    <t>(387)216-9858x040</t>
  </si>
  <si>
    <t>864-293-7911</t>
  </si>
  <si>
    <t>035.963.2943x08132</t>
  </si>
  <si>
    <t>9351359830</t>
  </si>
  <si>
    <t>224.375.3518x5186</t>
  </si>
  <si>
    <t>+1-119-311-5881</t>
  </si>
  <si>
    <t>(253)398-3789x4740</t>
  </si>
  <si>
    <t>478-177-4440x662</t>
  </si>
  <si>
    <t>(418)503-8094x64578</t>
  </si>
  <si>
    <t>(808)662-7938x19844</t>
  </si>
  <si>
    <t>769-464-7081</t>
  </si>
  <si>
    <t>982-791-0341x973</t>
  </si>
  <si>
    <t>001-669-444-6870x55101</t>
  </si>
  <si>
    <t>068-296-5639x3034</t>
  </si>
  <si>
    <t>001-665-599-1729x614</t>
  </si>
  <si>
    <t>244-234-6039x8803</t>
  </si>
  <si>
    <t>(328)217-2360x6540</t>
  </si>
  <si>
    <t>646-204-2086x67882</t>
  </si>
  <si>
    <t>001-845-835-6586x007</t>
  </si>
  <si>
    <t>539-036-5277x769</t>
  </si>
  <si>
    <t>1851110993</t>
  </si>
  <si>
    <t>103.645.8606x2542</t>
  </si>
  <si>
    <t>919-273-3251x33372</t>
  </si>
  <si>
    <t>996.003.3146x541</t>
  </si>
  <si>
    <t>474-015-7317</t>
  </si>
  <si>
    <t>553-926-6627</t>
  </si>
  <si>
    <t>(404)666-0587x1133</t>
  </si>
  <si>
    <t>191-550-5662x27143</t>
  </si>
  <si>
    <t>(685)741-4862</t>
  </si>
  <si>
    <t>+1-489-593-3534x145</t>
  </si>
  <si>
    <t>614.854.6951</t>
  </si>
  <si>
    <t>256-284-4453</t>
  </si>
  <si>
    <t>143.061.5304x12587</t>
  </si>
  <si>
    <t>001-537-038-7863x868</t>
  </si>
  <si>
    <t>(661)678-0406</t>
  </si>
  <si>
    <t>+1-372-291-1739x269</t>
  </si>
  <si>
    <t>(884)225-4718x57409</t>
  </si>
  <si>
    <t>+1-205-395-8720</t>
  </si>
  <si>
    <t>001-612-867-7449x106</t>
  </si>
  <si>
    <t>853.359.0107x3037</t>
  </si>
  <si>
    <t>661-110-4136</t>
  </si>
  <si>
    <t>4587742508</t>
  </si>
  <si>
    <t>365.394.7760x2105</t>
  </si>
  <si>
    <t>+1-606-025-8482</t>
  </si>
  <si>
    <t>001-602-350-5514x370</t>
  </si>
  <si>
    <t>974.129.9291</t>
  </si>
  <si>
    <t>001-036-883-8645x332</t>
  </si>
  <si>
    <t>4964677485</t>
  </si>
  <si>
    <t>822-838-6590</t>
  </si>
  <si>
    <t>001-167-985-7445</t>
  </si>
  <si>
    <t>(919)598-5130</t>
  </si>
  <si>
    <t>4276440262</t>
  </si>
  <si>
    <t>379.132.9932x103</t>
  </si>
  <si>
    <t>868-567-7671x10761</t>
  </si>
  <si>
    <t>487-116-8898x4751</t>
  </si>
  <si>
    <t>3371773100</t>
  </si>
  <si>
    <t>001-016-715-0765x261</t>
  </si>
  <si>
    <t>(531)664-0224</t>
  </si>
  <si>
    <t>(902)053-2923x3318</t>
  </si>
  <si>
    <t>+1-434-028-0067x381</t>
  </si>
  <si>
    <t>+1-394-099-1961x0668</t>
  </si>
  <si>
    <t>001-659-005-0690x97997</t>
  </si>
  <si>
    <t>734.120.0176x20768</t>
  </si>
  <si>
    <t>621.760.2038x163</t>
  </si>
  <si>
    <t>(507)859-6051</t>
  </si>
  <si>
    <t>(571)691-0192x2779</t>
  </si>
  <si>
    <t>(283)366-7559</t>
  </si>
  <si>
    <t>001-135-860-3414x48279</t>
  </si>
  <si>
    <t>(322)716-9513x31296</t>
  </si>
  <si>
    <t>(142)733-8383</t>
  </si>
  <si>
    <t>482.759.1697</t>
  </si>
  <si>
    <t>(906)600-7868x8858</t>
  </si>
  <si>
    <t>541.217.1498x6781</t>
  </si>
  <si>
    <t>(516)412-3770</t>
  </si>
  <si>
    <t>+1-881-379-0242x25884</t>
  </si>
  <si>
    <t>+1-882-672-1264x981</t>
  </si>
  <si>
    <t>199-327-9682x657</t>
  </si>
  <si>
    <t>9881664145</t>
  </si>
  <si>
    <t>+1-212-204-3286x326</t>
  </si>
  <si>
    <t>001-338-986-1020x2278</t>
  </si>
  <si>
    <t>804-246-7275x986</t>
  </si>
  <si>
    <t>562-770-3392x4653</t>
  </si>
  <si>
    <t>(860)687-8858</t>
  </si>
  <si>
    <t>001-358-186-2260x422</t>
  </si>
  <si>
    <t>(872)424-2042x3839</t>
  </si>
  <si>
    <t>+1-257-669-2553x4163</t>
  </si>
  <si>
    <t>836.744.6351</t>
  </si>
  <si>
    <t>(758)971-7084x50991</t>
  </si>
  <si>
    <t>345.969.8257</t>
  </si>
  <si>
    <t>896.815.6639x331</t>
  </si>
  <si>
    <t>707.558.8191x08168</t>
  </si>
  <si>
    <t>893.250.2998</t>
  </si>
  <si>
    <t>818.257.7579</t>
  </si>
  <si>
    <t>(270)753-1372x6352</t>
  </si>
  <si>
    <t>715-448-8099x9677</t>
  </si>
  <si>
    <t>(802)609-6821x6928</t>
  </si>
  <si>
    <t>778-573-4378x18218</t>
  </si>
  <si>
    <t>871.554.6943x90223</t>
  </si>
  <si>
    <t>3560827057</t>
  </si>
  <si>
    <t>129-512-9268x9844</t>
  </si>
  <si>
    <t>001-194-243-9526x00242</t>
  </si>
  <si>
    <t>818-888-9751</t>
  </si>
  <si>
    <t>001-945-621-9742x519</t>
  </si>
  <si>
    <t>(640)825-4325x8475</t>
  </si>
  <si>
    <t>(043)626-4752</t>
  </si>
  <si>
    <t>437-328-2736x14802</t>
  </si>
  <si>
    <t>001-727-567-4977x71849</t>
  </si>
  <si>
    <t>+1-801-105-1629x09206</t>
  </si>
  <si>
    <t>918-933-4474x71259</t>
  </si>
  <si>
    <t>+1-929-247-2266x0474</t>
  </si>
  <si>
    <t>171-130-0150x42324</t>
  </si>
  <si>
    <t>+1-887-257-6308x427</t>
  </si>
  <si>
    <t>450.412.9604x84491</t>
  </si>
  <si>
    <t>864.137.8102x099</t>
  </si>
  <si>
    <t>4788617966</t>
  </si>
  <si>
    <t>+1-695-507-9224</t>
  </si>
  <si>
    <t>117.045.9309x0704</t>
  </si>
  <si>
    <t>978.610.0802x785</t>
  </si>
  <si>
    <t>+1-318-465-5260x90858</t>
  </si>
  <si>
    <t>+1-891-290-4349</t>
  </si>
  <si>
    <t>439.729.8920x933</t>
  </si>
  <si>
    <t>557-534-9542x744</t>
  </si>
  <si>
    <t>(761)776-2679</t>
  </si>
  <si>
    <t>982.500.1396x260</t>
  </si>
  <si>
    <t>482-544-5484x6290</t>
  </si>
  <si>
    <t>(875)848-2150</t>
  </si>
  <si>
    <t>(680)366-3499x71023</t>
  </si>
  <si>
    <t>+1-821-831-1267x1330</t>
  </si>
  <si>
    <t>4235211069</t>
  </si>
  <si>
    <t>320-334-5703</t>
  </si>
  <si>
    <t>239-950-3927x555</t>
  </si>
  <si>
    <t>754-831-1202</t>
  </si>
  <si>
    <t>709.335.4885x3329</t>
  </si>
  <si>
    <t>146.695.4339x85602</t>
  </si>
  <si>
    <t>171.984.7495x75235</t>
  </si>
  <si>
    <t>+1-469-869-5130</t>
  </si>
  <si>
    <t>987.547.1351x1875</t>
  </si>
  <si>
    <t>001-431-126-0528</t>
  </si>
  <si>
    <t>001-485-456-0572x790</t>
  </si>
  <si>
    <t>001-813-669-0341</t>
  </si>
  <si>
    <t>5192860413</t>
  </si>
  <si>
    <t>564.707.8192</t>
  </si>
  <si>
    <t>476.009.8878x57669</t>
  </si>
  <si>
    <t>885.198.9091</t>
  </si>
  <si>
    <t>056.494.2343</t>
  </si>
  <si>
    <t>846-586-7417x6899</t>
  </si>
  <si>
    <t>717.470.7893x4530</t>
  </si>
  <si>
    <t>1626204605</t>
  </si>
  <si>
    <t>7335433267</t>
  </si>
  <si>
    <t>(822)262-1055x127</t>
  </si>
  <si>
    <t>001-194-131-8930x70280</t>
  </si>
  <si>
    <t>001-181-349-3676x24232</t>
  </si>
  <si>
    <t>1136642355</t>
  </si>
  <si>
    <t>(064)971-7176x7039</t>
  </si>
  <si>
    <t>689.924.5075</t>
  </si>
  <si>
    <t>001-286-080-2585</t>
  </si>
  <si>
    <t>415-404-2178x1503</t>
  </si>
  <si>
    <t>9115040347</t>
  </si>
  <si>
    <t>739.163.8325</t>
  </si>
  <si>
    <t>772-836-0153x884</t>
  </si>
  <si>
    <t>(196)428-3218</t>
  </si>
  <si>
    <t>0042970095</t>
  </si>
  <si>
    <t>001-745-931-1994x4349</t>
  </si>
  <si>
    <t>(820)142-9653x5821</t>
  </si>
  <si>
    <t>(340)369-1968x062</t>
  </si>
  <si>
    <t>396.310.4456x812</t>
  </si>
  <si>
    <t>+1-813-525-6329x309</t>
  </si>
  <si>
    <t>001-172-660-1233x645</t>
  </si>
  <si>
    <t>569-010-6300</t>
  </si>
  <si>
    <t>936-224-9365x9014</t>
  </si>
  <si>
    <t>5547194111</t>
  </si>
  <si>
    <t>581-989-7089</t>
  </si>
  <si>
    <t>521-581-8953x34896</t>
  </si>
  <si>
    <t>(642)957-8065x864</t>
  </si>
  <si>
    <t>376.720.3288x231</t>
  </si>
  <si>
    <t>507.695.1384x172</t>
  </si>
  <si>
    <t>+1-627-903-6538x54835</t>
  </si>
  <si>
    <t>598-197-0249x988</t>
  </si>
  <si>
    <t>248-573-3906x36592</t>
  </si>
  <si>
    <t>(818)348-2116</t>
  </si>
  <si>
    <t>168-182-7232x66520</t>
  </si>
  <si>
    <t>(821)198-8359</t>
  </si>
  <si>
    <t>418.967.3224x5034</t>
  </si>
  <si>
    <t>+1-603-507-6470</t>
  </si>
  <si>
    <t>+1-836-719-2271x77498</t>
  </si>
  <si>
    <t>421.030.6828x0079</t>
  </si>
  <si>
    <t>137.626.6394x61010</t>
  </si>
  <si>
    <t>+1-857-817-0346x432</t>
  </si>
  <si>
    <t>001-775-795-7293x501</t>
  </si>
  <si>
    <t>+1-076-116-0795</t>
  </si>
  <si>
    <t>371-269-0701x491</t>
  </si>
  <si>
    <t>+1-693-415-8183x4172</t>
  </si>
  <si>
    <t>3553724857</t>
  </si>
  <si>
    <t>856.073.5654x55406</t>
  </si>
  <si>
    <t>769.059.7932x396</t>
  </si>
  <si>
    <t>963.900.6749x70947</t>
  </si>
  <si>
    <t>624-038-0958</t>
  </si>
  <si>
    <t>293.509.0296</t>
  </si>
  <si>
    <t>(775)855-0157x92622</t>
  </si>
  <si>
    <t>(814)595-1101</t>
  </si>
  <si>
    <t>2262908083</t>
  </si>
  <si>
    <t>774.850.9250</t>
  </si>
  <si>
    <t>001-012-008-4390x0199</t>
  </si>
  <si>
    <t>001-315-683-4116</t>
  </si>
  <si>
    <t>+1-803-566-8169x4803</t>
  </si>
  <si>
    <t>+1-987-743-8693</t>
  </si>
  <si>
    <t>199.393.9875</t>
  </si>
  <si>
    <t>+1-451-475-2342</t>
  </si>
  <si>
    <t>(729)758-0029</t>
  </si>
  <si>
    <t>767-864-0900</t>
  </si>
  <si>
    <t>+1-237-011-6489x215</t>
  </si>
  <si>
    <t>400.272.8037x551</t>
  </si>
  <si>
    <t>001-534-104-0887x8200</t>
  </si>
  <si>
    <t>001-046-852-8055x168</t>
  </si>
  <si>
    <t>446.436.3566</t>
  </si>
  <si>
    <t>+1-278-202-9172x791</t>
  </si>
  <si>
    <t>001-843-487-4051x40502</t>
  </si>
  <si>
    <t>585.489.1294</t>
  </si>
  <si>
    <t>941-534-1648</t>
  </si>
  <si>
    <t>576-676-6368x24993</t>
  </si>
  <si>
    <t>886.073.8114</t>
  </si>
  <si>
    <t>(591)680-0879x277</t>
  </si>
  <si>
    <t>+1-816-116-8198</t>
  </si>
  <si>
    <t>+1-409-260-3149</t>
  </si>
  <si>
    <t>833.823.8599x4230</t>
  </si>
  <si>
    <t>649-023-0648</t>
  </si>
  <si>
    <t>708-494-7090x4432</t>
  </si>
  <si>
    <t>(845)269-0543</t>
  </si>
  <si>
    <t>117.900.3717x31381</t>
  </si>
  <si>
    <t>673-987-7163x633</t>
  </si>
  <si>
    <t>022.147.2950</t>
  </si>
  <si>
    <t>(694)589-2354x995</t>
  </si>
  <si>
    <t>6492926724</t>
  </si>
  <si>
    <t>001-463-970-5360x848</t>
  </si>
  <si>
    <t>+1-973-747-5868x14021</t>
  </si>
  <si>
    <t>771.736.3717</t>
  </si>
  <si>
    <t>570.571.8413</t>
  </si>
  <si>
    <t>(736)777-8215x862</t>
  </si>
  <si>
    <t>(482)389-6912</t>
  </si>
  <si>
    <t>(989)390-3850x229</t>
  </si>
  <si>
    <t>+1-510-151-9693x8731</t>
  </si>
  <si>
    <t>(248)568-7195</t>
  </si>
  <si>
    <t>763.124.7623x366</t>
  </si>
  <si>
    <t>+1-554-990-5971</t>
  </si>
  <si>
    <t>+1-075-474-3170x185</t>
  </si>
  <si>
    <t>+1-305-292-2515</t>
  </si>
  <si>
    <t>001-646-535-0100x8703</t>
  </si>
  <si>
    <t>+1-780-817-2478x7748</t>
  </si>
  <si>
    <t>439-842-7858</t>
  </si>
  <si>
    <t>787-844-9001</t>
  </si>
  <si>
    <t>547-480-0239x732</t>
  </si>
  <si>
    <t>+1-106-213-2016x6831</t>
  </si>
  <si>
    <t>573.548.5720x52585</t>
  </si>
  <si>
    <t>(789)881-7268</t>
  </si>
  <si>
    <t>805.126.0182</t>
  </si>
  <si>
    <t>(738)379-2920</t>
  </si>
  <si>
    <t>001-199-670-8273</t>
  </si>
  <si>
    <t>001-441-560-1854x839</t>
  </si>
  <si>
    <t>+1-209-869-3070</t>
  </si>
  <si>
    <t>346.543.4712x79339</t>
  </si>
  <si>
    <t>581.326.6763</t>
  </si>
  <si>
    <t>(340)190-9272x4795</t>
  </si>
  <si>
    <t>(794)957-7828</t>
  </si>
  <si>
    <t>+1-054-047-7554x56441</t>
  </si>
  <si>
    <t>+1-594-543-8530x716</t>
  </si>
  <si>
    <t>971.938.0844</t>
  </si>
  <si>
    <t>(043)872-7533x3955</t>
  </si>
  <si>
    <t>(484)622-3486x7522</t>
  </si>
  <si>
    <t>151-107-3708x0381</t>
  </si>
  <si>
    <t>+1-100-057-3404x7694</t>
  </si>
  <si>
    <t>001-855-829-6493x18549</t>
  </si>
  <si>
    <t>728-420-6434</t>
  </si>
  <si>
    <t>933.120.9677x72041</t>
  </si>
  <si>
    <t>(430)079-9119</t>
  </si>
  <si>
    <t>152.964.8173x0841</t>
  </si>
  <si>
    <t>722.236.4505x2719</t>
  </si>
  <si>
    <t>+1-440-037-4531x9017</t>
  </si>
  <si>
    <t>+1-333-813-0012</t>
  </si>
  <si>
    <t>512-017-7636x4695</t>
  </si>
  <si>
    <t>001-024-372-5165x9629</t>
  </si>
  <si>
    <t>(653)941-2214</t>
  </si>
  <si>
    <t>322.246.7836x81447</t>
  </si>
  <si>
    <t>4170829481</t>
  </si>
  <si>
    <t>(374)407-7006</t>
  </si>
  <si>
    <t>001-445-226-2996x54732</t>
  </si>
  <si>
    <t>483-703-9030</t>
  </si>
  <si>
    <t>001-004-524-6231</t>
  </si>
  <si>
    <t>859-947-3585</t>
  </si>
  <si>
    <t>492-652-6146x626</t>
  </si>
  <si>
    <t>624.241.2247x595</t>
  </si>
  <si>
    <t>012.108.4759x1323</t>
  </si>
  <si>
    <t>(738)359-5335x891</t>
  </si>
  <si>
    <t>178.362.6653x805</t>
  </si>
  <si>
    <t>(659)988-6872x730</t>
  </si>
  <si>
    <t>425.945.4175</t>
  </si>
  <si>
    <t>533.744.9267x63008</t>
  </si>
  <si>
    <t>(073)713-7171</t>
  </si>
  <si>
    <t>(031)395-9944x01386</t>
  </si>
  <si>
    <t>276-273-6817</t>
  </si>
  <si>
    <t>(006)633-4197</t>
  </si>
  <si>
    <t>(588)469-8867x58949</t>
  </si>
  <si>
    <t>+1-839-500-8100</t>
  </si>
  <si>
    <t>+1-371-461-8075</t>
  </si>
  <si>
    <t>(963)991-0881x865</t>
  </si>
  <si>
    <t>+1-278-254-1952</t>
  </si>
  <si>
    <t>(544)466-4118x6880</t>
  </si>
  <si>
    <t>248-682-1368x25313</t>
  </si>
  <si>
    <t>7220366168</t>
  </si>
  <si>
    <t>6379567620</t>
  </si>
  <si>
    <t>+1-150-023-8888</t>
  </si>
  <si>
    <t>197-833-1814x67158</t>
  </si>
  <si>
    <t>+1-188-567-0771x248</t>
  </si>
  <si>
    <t>3900856643</t>
  </si>
  <si>
    <t>+1-490-154-9126x825</t>
  </si>
  <si>
    <t>768.081.2858x1653</t>
  </si>
  <si>
    <t>(603)520-3605</t>
  </si>
  <si>
    <t>387.761.3249x974</t>
  </si>
  <si>
    <t>761.573.7025x2451</t>
  </si>
  <si>
    <t>001-941-945-8693</t>
  </si>
  <si>
    <t>001-500-802-6589x090</t>
  </si>
  <si>
    <t>+1-260-273-1778x46001</t>
  </si>
  <si>
    <t>(654)551-5293</t>
  </si>
  <si>
    <t>266.428.5014x11943</t>
  </si>
  <si>
    <t>(792)830-7163x8532</t>
  </si>
  <si>
    <t>468-592-7660x868</t>
  </si>
  <si>
    <t>001-290-327-0111</t>
  </si>
  <si>
    <t>589-698-8431x114</t>
  </si>
  <si>
    <t>(172)160-5339x72320</t>
  </si>
  <si>
    <t>294.699.6594x49395</t>
  </si>
  <si>
    <t>379.354.1340x896</t>
  </si>
  <si>
    <t>259.358.1741x9240</t>
  </si>
  <si>
    <t>(881)789-4347</t>
  </si>
  <si>
    <t>(277)905-3778</t>
  </si>
  <si>
    <t>032.442.5303x6394</t>
  </si>
  <si>
    <t>001-975-231-6130x78916</t>
  </si>
  <si>
    <t>698.329.3955x00497</t>
  </si>
  <si>
    <t>398.240.9528x41824</t>
  </si>
  <si>
    <t>916.540.1082x50696</t>
  </si>
  <si>
    <t>534.288.7434</t>
  </si>
  <si>
    <t>(411)045-5551</t>
  </si>
  <si>
    <t>865.741.9562x09518</t>
  </si>
  <si>
    <t>748.316.8117</t>
  </si>
  <si>
    <t>297-352-4914x001</t>
  </si>
  <si>
    <t>(475)035-9150x5021</t>
  </si>
  <si>
    <t>(558)331-0999</t>
  </si>
  <si>
    <t>209-330-5638x92665</t>
  </si>
  <si>
    <t>(317)524-4737</t>
  </si>
  <si>
    <t>735-933-0097x9664</t>
  </si>
  <si>
    <t>(418)840-3552x5776</t>
  </si>
  <si>
    <t>515-266-1499x36273</t>
  </si>
  <si>
    <t>+1-233-908-0927</t>
  </si>
  <si>
    <t>141-861-8917x28224</t>
  </si>
  <si>
    <t>(486)422-3830</t>
  </si>
  <si>
    <t>(213)341-4972x225</t>
  </si>
  <si>
    <t>001-841-681-1361x07545</t>
  </si>
  <si>
    <t>908-611-0652x815</t>
  </si>
  <si>
    <t>001-251-927-6924</t>
  </si>
  <si>
    <t>8486572473</t>
  </si>
  <si>
    <t>051.047.6639</t>
  </si>
  <si>
    <t>(358)814-6899x588</t>
  </si>
  <si>
    <t>+1-976-939-5848x212</t>
  </si>
  <si>
    <t>+1-413-958-4795x426</t>
  </si>
  <si>
    <t>8729393553</t>
  </si>
  <si>
    <t>+1-997-059-6772x63255</t>
  </si>
  <si>
    <t>(595)753-1193x77845</t>
  </si>
  <si>
    <t>434.037.6494</t>
  </si>
  <si>
    <t>001-218-891-2212x61946</t>
  </si>
  <si>
    <t>(228)146-3353x544</t>
  </si>
  <si>
    <t>001-065-242-4739x967</t>
  </si>
  <si>
    <t>0495087874</t>
  </si>
  <si>
    <t>+1-794-732-8867</t>
  </si>
  <si>
    <t>615.597.6954</t>
  </si>
  <si>
    <t>001-424-224-3057x180</t>
  </si>
  <si>
    <t>824.615.0680x88000</t>
  </si>
  <si>
    <t>865.729.5958x5837</t>
  </si>
  <si>
    <t>+1-231-866-5408</t>
  </si>
  <si>
    <t>+1-121-907-1511</t>
  </si>
  <si>
    <t>601.985.6774x991</t>
  </si>
  <si>
    <t>(250)571-1681x30545</t>
  </si>
  <si>
    <t>(261)301-7418x4047</t>
  </si>
  <si>
    <t>(053)343-3855x280</t>
  </si>
  <si>
    <t>(087)101-1420x79209</t>
  </si>
  <si>
    <t>001-953-236-9539x9857</t>
  </si>
  <si>
    <t>961.326.9618x52249</t>
  </si>
  <si>
    <t>184-156-8248x7681</t>
  </si>
  <si>
    <t>700-384-5465</t>
  </si>
  <si>
    <t>(513)683-7633x5729</t>
  </si>
  <si>
    <t>+1-468-084-3718</t>
  </si>
  <si>
    <t>621-375-4096x392</t>
  </si>
  <si>
    <t>001-098-348-0936x464</t>
  </si>
  <si>
    <t>001-800-568-2512x76215</t>
  </si>
  <si>
    <t>+1-566-689-3380x538</t>
  </si>
  <si>
    <t>043.776.6939x84391</t>
  </si>
  <si>
    <t>4030937695</t>
  </si>
  <si>
    <t>+1-974-840-9360</t>
  </si>
  <si>
    <t>144-088-6375x986</t>
  </si>
  <si>
    <t>242-785-1255x84477</t>
  </si>
  <si>
    <t>990.598.5337x579</t>
  </si>
  <si>
    <t>310-626-0391x95075</t>
  </si>
  <si>
    <t>+1-321-972-1556x141</t>
  </si>
  <si>
    <t>001-013-888-7116x07105</t>
  </si>
  <si>
    <t>(426)364-8089</t>
  </si>
  <si>
    <t>631-909-2272</t>
  </si>
  <si>
    <t>980-775-6155</t>
  </si>
  <si>
    <t>001-080-825-2809x290</t>
  </si>
  <si>
    <t>3899337912</t>
  </si>
  <si>
    <t>+1-472-170-2642</t>
  </si>
  <si>
    <t>001-655-367-8785</t>
  </si>
  <si>
    <t>229-688-4425x9326</t>
  </si>
  <si>
    <t>0630942844</t>
  </si>
  <si>
    <t>+1-184-247-1111x5164</t>
  </si>
  <si>
    <t>001-779-234-5406</t>
  </si>
  <si>
    <t>+1-216-427-0379x214</t>
  </si>
  <si>
    <t>373-536-1726x6503</t>
  </si>
  <si>
    <t>748-907-5280</t>
  </si>
  <si>
    <t>001-695-228-7997x7015</t>
  </si>
  <si>
    <t>826-364-2378x67295</t>
  </si>
  <si>
    <t>939.616.5279x2549</t>
  </si>
  <si>
    <t>+1-039-091-9654x7367</t>
  </si>
  <si>
    <t>167-180-9532x88283</t>
  </si>
  <si>
    <t>877-334-2903</t>
  </si>
  <si>
    <t>985-729-2388x414</t>
  </si>
  <si>
    <t>854-689-1282</t>
  </si>
  <si>
    <t>679.670.1713</t>
  </si>
  <si>
    <t>299-357-8715</t>
  </si>
  <si>
    <t>818.228.4215x4170</t>
  </si>
  <si>
    <t>(973)223-3836x04758</t>
  </si>
  <si>
    <t>(027)628-0321</t>
  </si>
  <si>
    <t>001-201-180-2737x415</t>
  </si>
  <si>
    <t>047.757.4031x551</t>
  </si>
  <si>
    <t>348.987.8274x3706</t>
  </si>
  <si>
    <t>001-190-911-6280</t>
  </si>
  <si>
    <t>+1-257-004-6788x034</t>
  </si>
  <si>
    <t>1283766659</t>
  </si>
  <si>
    <t>(472)613-3339</t>
  </si>
  <si>
    <t>+1-419-615-9074x4376</t>
  </si>
  <si>
    <t>001-727-592-6533x3658</t>
  </si>
  <si>
    <t>390.547.4815</t>
  </si>
  <si>
    <t>123-746-6156x231</t>
  </si>
  <si>
    <t>001-498-245-3556x5760</t>
  </si>
  <si>
    <t>001-772-794-1215x2381</t>
  </si>
  <si>
    <t>270.196.7572x027</t>
  </si>
  <si>
    <t>(047)249-6861</t>
  </si>
  <si>
    <t>836.423.2446</t>
  </si>
  <si>
    <t>(080)436-2167x24954</t>
  </si>
  <si>
    <t>(678)811-0983x18471</t>
  </si>
  <si>
    <t>649-475-7788</t>
  </si>
  <si>
    <t>1450885812</t>
  </si>
  <si>
    <t>920-178-2943</t>
  </si>
  <si>
    <t>001-661-805-5881</t>
  </si>
  <si>
    <t>528.239.0586x4698</t>
  </si>
  <si>
    <t>001-107-710-3845x78832</t>
  </si>
  <si>
    <t>689.393.8172x2374</t>
  </si>
  <si>
    <t>001-594-138-6221x15191</t>
  </si>
  <si>
    <t>+1-952-163-3580x015</t>
  </si>
  <si>
    <t>+1-910-650-7901</t>
  </si>
  <si>
    <t>763.542.2357</t>
  </si>
  <si>
    <t>+1-105-760-6766x1707</t>
  </si>
  <si>
    <t>001-251-387-7149x44610</t>
  </si>
  <si>
    <t>001-317-921-4590</t>
  </si>
  <si>
    <t>001-731-954-8675</t>
  </si>
  <si>
    <t>175.818.0357x099</t>
  </si>
  <si>
    <t>132-116-4788x0953</t>
  </si>
  <si>
    <t>273-779-0234</t>
  </si>
  <si>
    <t>001-543-182-2790</t>
  </si>
  <si>
    <t>+1-743-104-9017x523</t>
  </si>
  <si>
    <t>907.049.2264</t>
  </si>
  <si>
    <t>(440)217-4300</t>
  </si>
  <si>
    <t>0721781515</t>
  </si>
  <si>
    <t>(529)829-1001</t>
  </si>
  <si>
    <t>569-686-5151x03223</t>
  </si>
  <si>
    <t>731-344-4544x0911</t>
  </si>
  <si>
    <t>162-062-8735x085</t>
  </si>
  <si>
    <t>+1-364-011-8140</t>
  </si>
  <si>
    <t>001-912-562-3432x92358</t>
  </si>
  <si>
    <t>(302)550-8454</t>
  </si>
  <si>
    <t>+1-265-921-6537x859</t>
  </si>
  <si>
    <t>074-602-0109x3214</t>
  </si>
  <si>
    <t>001-895-765-7903x002</t>
  </si>
  <si>
    <t>+1-266-505-8214x78050</t>
  </si>
  <si>
    <t>5272561038</t>
  </si>
  <si>
    <t>+1-459-185-7819</t>
  </si>
  <si>
    <t>2215266897</t>
  </si>
  <si>
    <t>6875814262</t>
  </si>
  <si>
    <t>6701378973</t>
  </si>
  <si>
    <t>(324)476-4573x257</t>
  </si>
  <si>
    <t>759-676-9116x203</t>
  </si>
  <si>
    <t>561.769.8572x3430</t>
  </si>
  <si>
    <t>+1-584-146-5066x2170</t>
  </si>
  <si>
    <t>001-266-729-4515x159</t>
  </si>
  <si>
    <t>+1-203-351-7356</t>
  </si>
  <si>
    <t>617-010-5353</t>
  </si>
  <si>
    <t>(836)147-2915x93432</t>
  </si>
  <si>
    <t>(071)573-5113x06086</t>
  </si>
  <si>
    <t>373.052.1705x7075</t>
  </si>
  <si>
    <t>+1-812-520-1681x26091</t>
  </si>
  <si>
    <t>504.720.0769x4305</t>
  </si>
  <si>
    <t>032-781-5894</t>
  </si>
  <si>
    <t>635.758.1481x40097</t>
  </si>
  <si>
    <t>001-265-348-4783x426</t>
  </si>
  <si>
    <t>527.267.7559x142</t>
  </si>
  <si>
    <t>205-532-7501x2693</t>
  </si>
  <si>
    <t>2021488856</t>
  </si>
  <si>
    <t>+1-799-204-1477x140</t>
  </si>
  <si>
    <t>(546)770-1598</t>
  </si>
  <si>
    <t>764.098.9381x6265</t>
  </si>
  <si>
    <t>+1-964-201-5705x477</t>
  </si>
  <si>
    <t>+1-634-450-1350x24200</t>
  </si>
  <si>
    <t>001-050-105-7455x12868</t>
  </si>
  <si>
    <t>5179477694</t>
  </si>
  <si>
    <t>+1-001-647-9101</t>
  </si>
  <si>
    <t>0942217472</t>
  </si>
  <si>
    <t>001-878-115-5197x363</t>
  </si>
  <si>
    <t>+1-439-884-6327</t>
  </si>
  <si>
    <t>942-148-7351</t>
  </si>
  <si>
    <t>+1-085-565-7543x1501</t>
  </si>
  <si>
    <t>372.550.4276</t>
  </si>
  <si>
    <t>(968)701-7646</t>
  </si>
  <si>
    <t>660-040-8321x163</t>
  </si>
  <si>
    <t>192.360.0948x8728</t>
  </si>
  <si>
    <t>989.442.7524</t>
  </si>
  <si>
    <t>+1-537-443-4381x3272</t>
  </si>
  <si>
    <t>203.778.7701</t>
  </si>
  <si>
    <t>(352)160-3424</t>
  </si>
  <si>
    <t>357.195.4350x5900</t>
  </si>
  <si>
    <t>+1-777-923-3452x2132</t>
  </si>
  <si>
    <t>272-250-8631x650</t>
  </si>
  <si>
    <t>999.179.3359</t>
  </si>
  <si>
    <t>820.895.8823x1660</t>
  </si>
  <si>
    <t>785-218-6864x80374</t>
  </si>
  <si>
    <t>+1-314-041-8054x37273</t>
  </si>
  <si>
    <t>+1-904-744-8819x61912</t>
  </si>
  <si>
    <t>(598)081-1260x3061</t>
  </si>
  <si>
    <t>+1-822-070-3857x8154</t>
  </si>
  <si>
    <t>(649)904-1421x7453</t>
  </si>
  <si>
    <t>4014754704</t>
  </si>
  <si>
    <t>923.372.3676x52368</t>
  </si>
  <si>
    <t>911.551.0670</t>
  </si>
  <si>
    <t>(188)267-8724x0946</t>
  </si>
  <si>
    <t>+1-681-488-5260</t>
  </si>
  <si>
    <t>(675)068-2197</t>
  </si>
  <si>
    <t>985-980-2136</t>
  </si>
  <si>
    <t>915.878.7703x8375</t>
  </si>
  <si>
    <t>480.747.1951x2376</t>
  </si>
  <si>
    <t>001-896-167-4310x2800</t>
  </si>
  <si>
    <t>001-967-003-3472x2098</t>
  </si>
  <si>
    <t>001-779-100-3216</t>
  </si>
  <si>
    <t>632.344.3358x94429</t>
  </si>
  <si>
    <t>663-063-6462x161</t>
  </si>
  <si>
    <t>329-186-5294x68319</t>
  </si>
  <si>
    <t>001-084-546-8310x4847</t>
  </si>
  <si>
    <t>2890773263</t>
  </si>
  <si>
    <t>766-014-9120</t>
  </si>
  <si>
    <t>(269)517-4072</t>
  </si>
  <si>
    <t>001-651-048-7557x68705</t>
  </si>
  <si>
    <t>+1-795-744-3109x084</t>
  </si>
  <si>
    <t>119-903-7627x051</t>
  </si>
  <si>
    <t>969-484-8796x53346</t>
  </si>
  <si>
    <t>378-292-3828</t>
  </si>
  <si>
    <t>151.674.5069x1351</t>
  </si>
  <si>
    <t>921-811-9053x47124</t>
  </si>
  <si>
    <t>041.032.1476</t>
  </si>
  <si>
    <t>+1-596-513-4307x101</t>
  </si>
  <si>
    <t>(343)307-3274</t>
  </si>
  <si>
    <t>796-389-1900x990</t>
  </si>
  <si>
    <t>(525)466-4419</t>
  </si>
  <si>
    <t>986.310.3850x3269</t>
  </si>
  <si>
    <t>959-734-9697</t>
  </si>
  <si>
    <t>001-356-651-9714x5004</t>
  </si>
  <si>
    <t>040-728-7547x340</t>
  </si>
  <si>
    <t>001-615-165-9756x27301</t>
  </si>
  <si>
    <t>(623)621-1159x5775</t>
  </si>
  <si>
    <t>(621)703-1223</t>
  </si>
  <si>
    <t>+1-052-344-9285x73502</t>
  </si>
  <si>
    <t>845-228-3003x63343</t>
  </si>
  <si>
    <t>9732818935</t>
  </si>
  <si>
    <t>001-866-675-1921x1392</t>
  </si>
  <si>
    <t>640.819.1634x1251</t>
  </si>
  <si>
    <t>455.835.3506x229</t>
  </si>
  <si>
    <t>473-151-1113x454</t>
  </si>
  <si>
    <t>001-658-842-4116x19272</t>
  </si>
  <si>
    <t>+1-571-618-5252</t>
  </si>
  <si>
    <t>(395)244-6949</t>
  </si>
  <si>
    <t>(730)688-3122x9305</t>
  </si>
  <si>
    <t>(799)135-8533x5825</t>
  </si>
  <si>
    <t>972-946-7645x90273</t>
  </si>
  <si>
    <t>595.758.4631x156</t>
  </si>
  <si>
    <t>2828456959</t>
  </si>
  <si>
    <t>2042344053</t>
  </si>
  <si>
    <t>001-498-285-0847x00459</t>
  </si>
  <si>
    <t>410.930.6215</t>
  </si>
  <si>
    <t>(830)256-2069x640</t>
  </si>
  <si>
    <t>1869519555</t>
  </si>
  <si>
    <t>(733)551-1072x0029</t>
  </si>
  <si>
    <t>162-609-3902x64751</t>
  </si>
  <si>
    <t>580-948-7541</t>
  </si>
  <si>
    <t>612-079-3258</t>
  </si>
  <si>
    <t>161-773-3894x75983</t>
  </si>
  <si>
    <t>601.261.7113x0312</t>
  </si>
  <si>
    <t>(158)340-1587</t>
  </si>
  <si>
    <t>001-821-298-3647x434</t>
  </si>
  <si>
    <t>+1-185-982-1153x8002</t>
  </si>
  <si>
    <t>7752588241</t>
  </si>
  <si>
    <t>(181)060-7913x68940</t>
  </si>
  <si>
    <t>+1-419-855-6608x0738</t>
  </si>
  <si>
    <t>001-242-988-6037x9008</t>
  </si>
  <si>
    <t>001-419-021-7831x981</t>
  </si>
  <si>
    <t>037.242.4326x7094</t>
  </si>
  <si>
    <t>407.746.3901</t>
  </si>
  <si>
    <t>(943)151-9987x613</t>
  </si>
  <si>
    <t>001-277-187-6188</t>
  </si>
  <si>
    <t>+1-351-322-8940x273</t>
  </si>
  <si>
    <t>863.098.4207x8639</t>
  </si>
  <si>
    <t>198-144-2125x471</t>
  </si>
  <si>
    <t>(834)028-4426x499</t>
  </si>
  <si>
    <t>579-271-1063x85722</t>
  </si>
  <si>
    <t>0015264444</t>
  </si>
  <si>
    <t>6964491338</t>
  </si>
  <si>
    <t>939-121-7070x664</t>
  </si>
  <si>
    <t>(741)176-8636x7043</t>
  </si>
  <si>
    <t>001-266-062-5450x9784</t>
  </si>
  <si>
    <t>+1-679-207-6800x966</t>
  </si>
  <si>
    <t>939.350.8527x621</t>
  </si>
  <si>
    <t>039-033-6752x52313</t>
  </si>
  <si>
    <t>0071467847</t>
  </si>
  <si>
    <t>936-666-7527</t>
  </si>
  <si>
    <t>+1-832-912-1440x20002</t>
  </si>
  <si>
    <t>013-385-3977x081</t>
  </si>
  <si>
    <t>001-449-115-8515x90155</t>
  </si>
  <si>
    <t>2353939897</t>
  </si>
  <si>
    <t>0953841882</t>
  </si>
  <si>
    <t>786-492-8057</t>
  </si>
  <si>
    <t>001-675-959-5741x4509</t>
  </si>
  <si>
    <t>267.663.9528x81474</t>
  </si>
  <si>
    <t>3085297288</t>
  </si>
  <si>
    <t>380-026-8225</t>
  </si>
  <si>
    <t>001-000-546-8588</t>
  </si>
  <si>
    <t>+1-720-564-9531x761</t>
  </si>
  <si>
    <t>(358)324-5364x1271</t>
  </si>
  <si>
    <t>811-727-3479x626</t>
  </si>
  <si>
    <t>001-180-639-6968x712</t>
  </si>
  <si>
    <t>363-761-2342x2951</t>
  </si>
  <si>
    <t>4994073792</t>
  </si>
  <si>
    <t>650-478-2221</t>
  </si>
  <si>
    <t>614-229-8786x594</t>
  </si>
  <si>
    <t>725.191.8942x490</t>
  </si>
  <si>
    <t>797.228.4126x163</t>
  </si>
  <si>
    <t>3847730617</t>
  </si>
  <si>
    <t>(041)993-8870x22909</t>
  </si>
  <si>
    <t>(489)426-7269x446</t>
  </si>
  <si>
    <t>155-652-6829</t>
  </si>
  <si>
    <t>4073115205</t>
  </si>
  <si>
    <t>+1-698-060-1571</t>
  </si>
  <si>
    <t>903-110-8804x556</t>
  </si>
  <si>
    <t>+1-379-204-3462</t>
  </si>
  <si>
    <t>001-706-245-4951x17464</t>
  </si>
  <si>
    <t>(179)170-7734</t>
  </si>
  <si>
    <t>001-357-956-2745x2166</t>
  </si>
  <si>
    <t>733.305.7509x82954</t>
  </si>
  <si>
    <t>637-449-6465</t>
  </si>
  <si>
    <t>546.415.8110x308</t>
  </si>
  <si>
    <t>457-394-8543x983</t>
  </si>
  <si>
    <t>(755)885-9263x39433</t>
  </si>
  <si>
    <t>001-025-632-9737</t>
  </si>
  <si>
    <t>833-983-3271x94564</t>
  </si>
  <si>
    <t>329-161-4752</t>
  </si>
  <si>
    <t>(517)418-9064</t>
  </si>
  <si>
    <t>001-570-501-7794x9613</t>
  </si>
  <si>
    <t>+1-032-837-6545</t>
  </si>
  <si>
    <t>717-338-4754x540</t>
  </si>
  <si>
    <t>550-941-3004x3962</t>
  </si>
  <si>
    <t>(981)585-5572x357</t>
  </si>
  <si>
    <t>+1-878-763-1461x09084</t>
  </si>
  <si>
    <t>(249)599-0182x04223</t>
  </si>
  <si>
    <t>+1-372-054-1911x80249</t>
  </si>
  <si>
    <t>461-887-9018</t>
  </si>
  <si>
    <t>823-999-7884</t>
  </si>
  <si>
    <t>001-617-843-9596x1606</t>
  </si>
  <si>
    <t>001-991-418-8182x96384</t>
  </si>
  <si>
    <t>554.457.1953</t>
  </si>
  <si>
    <t>001-803-210-3582x805</t>
  </si>
  <si>
    <t>172-800-7059x1312</t>
  </si>
  <si>
    <t>195.759.4563</t>
  </si>
  <si>
    <t>(622)364-7919x458</t>
  </si>
  <si>
    <t>1977238270</t>
  </si>
  <si>
    <t>086.522.5092x767</t>
  </si>
  <si>
    <t>001-186-451-9613x4435</t>
  </si>
  <si>
    <t>7449723248</t>
  </si>
  <si>
    <t>7968178805</t>
  </si>
  <si>
    <t>(184)048-3221x769</t>
  </si>
  <si>
    <t>685.503.2760</t>
  </si>
  <si>
    <t>+1-724-989-7828x7999</t>
  </si>
  <si>
    <t>1974362756</t>
  </si>
  <si>
    <t>001-880-833-7461x576</t>
  </si>
  <si>
    <t>890.876.7999x81399</t>
  </si>
  <si>
    <t>560.638.9246</t>
  </si>
  <si>
    <t>+1-364-639-1018x8540</t>
  </si>
  <si>
    <t>+1-387-523-4439</t>
  </si>
  <si>
    <t>128-584-9757</t>
  </si>
  <si>
    <t>(871)498-2135</t>
  </si>
  <si>
    <t>517-964-5322</t>
  </si>
  <si>
    <t>+1-022-635-8259x78072</t>
  </si>
  <si>
    <t>+1-537-069-1348x69906</t>
  </si>
  <si>
    <t>302-481-2818x179</t>
  </si>
  <si>
    <t>001-099-390-7311</t>
  </si>
  <si>
    <t>(400)342-6233x0306</t>
  </si>
  <si>
    <t>+1-661-188-2376x66386</t>
  </si>
  <si>
    <t>599-603-7778x459</t>
  </si>
  <si>
    <t>807-189-7080</t>
  </si>
  <si>
    <t>001-326-258-3909x07361</t>
  </si>
  <si>
    <t>+1-836-545-2914</t>
  </si>
  <si>
    <t>+1-729-516-7669x24753</t>
  </si>
  <si>
    <t>816-021-8692x60808</t>
  </si>
  <si>
    <t>8293754124</t>
  </si>
  <si>
    <t>141.961.4088x57761</t>
  </si>
  <si>
    <t>001-253-860-1964x173</t>
  </si>
  <si>
    <t>872.270.9396x92993</t>
  </si>
  <si>
    <t>001-085-801-5697</t>
  </si>
  <si>
    <t>406.565.0745</t>
  </si>
  <si>
    <t>1709323907</t>
  </si>
  <si>
    <t>(257)258-8615</t>
  </si>
  <si>
    <t>840.974.9317x007</t>
  </si>
  <si>
    <t>374-932-9167</t>
  </si>
  <si>
    <t>030.947.9700x7427</t>
  </si>
  <si>
    <t>802-443-5389</t>
  </si>
  <si>
    <t>4069368867</t>
  </si>
  <si>
    <t>(678)987-8915</t>
  </si>
  <si>
    <t>582-988-1513x4462</t>
  </si>
  <si>
    <t>+1-537-406-7818</t>
  </si>
  <si>
    <t>046.196.3534</t>
  </si>
  <si>
    <t>001-501-286-4602x6965</t>
  </si>
  <si>
    <t>(816)269-9718x3858</t>
  </si>
  <si>
    <t>(936)674-5329x46969</t>
  </si>
  <si>
    <t>001-017-222-0501x41509</t>
  </si>
  <si>
    <t>+1-561-650-2755x33802</t>
  </si>
  <si>
    <t>001-568-624-3341x838</t>
  </si>
  <si>
    <t>001-549-269-8840x9715</t>
  </si>
  <si>
    <t>(491)077-9846</t>
  </si>
  <si>
    <t>(437)325-3035x55501</t>
  </si>
  <si>
    <t>+1-877-415-3467x925</t>
  </si>
  <si>
    <t>541.622.5809x57996</t>
  </si>
  <si>
    <t>988-019-3097</t>
  </si>
  <si>
    <t>+1-136-393-1607x290</t>
  </si>
  <si>
    <t>9924607802</t>
  </si>
  <si>
    <t>001-613-985-3978x5707</t>
  </si>
  <si>
    <t>+1-037-296-7922x1468</t>
  </si>
  <si>
    <t>069-664-4820x4571</t>
  </si>
  <si>
    <t>001-783-766-2965</t>
  </si>
  <si>
    <t>939-272-2881</t>
  </si>
  <si>
    <t>+1-500-619-2145x08115</t>
  </si>
  <si>
    <t>(334)042-0987</t>
  </si>
  <si>
    <t>(535)334-5271</t>
  </si>
  <si>
    <t>455-723-4709x986</t>
  </si>
  <si>
    <t>(828)407-0868x196</t>
  </si>
  <si>
    <t>(745)739-4711x6316</t>
  </si>
  <si>
    <t>(331)795-0336</t>
  </si>
  <si>
    <t>001-959-632-5784x0361</t>
  </si>
  <si>
    <t>001-810-019-2380x825</t>
  </si>
  <si>
    <t>(686)112-3061x079</t>
  </si>
  <si>
    <t>920.494.0481x95453</t>
  </si>
  <si>
    <t>001-197-509-5393x7092</t>
  </si>
  <si>
    <t>221-718-6953x522</t>
  </si>
  <si>
    <t>(776)171-0738x4886</t>
  </si>
  <si>
    <t>001-294-067-8344x538</t>
  </si>
  <si>
    <t>001-785-308-8918x21387</t>
  </si>
  <si>
    <t>706.069.0810x307</t>
  </si>
  <si>
    <t>+1-430-268-8026x91970</t>
  </si>
  <si>
    <t>635.553.8461</t>
  </si>
  <si>
    <t>(120)253-2534</t>
  </si>
  <si>
    <t>373.521.7974x21491</t>
  </si>
  <si>
    <t>931.254.5098x1965</t>
  </si>
  <si>
    <t>001-158-499-6733x65547</t>
  </si>
  <si>
    <t>038.725.7127x95439</t>
  </si>
  <si>
    <t>001-582-765-5818x373</t>
  </si>
  <si>
    <t>673.054.8200</t>
  </si>
  <si>
    <t>(164)594-9073</t>
  </si>
  <si>
    <t>001-603-372-7761x589</t>
  </si>
  <si>
    <t>729-447-4831x1341</t>
  </si>
  <si>
    <t>(899)079-5879x971</t>
  </si>
  <si>
    <t>(148)731-7615</t>
  </si>
  <si>
    <t>+1-360-882-5678x158</t>
  </si>
  <si>
    <t>+1-772-392-9806x81261</t>
  </si>
  <si>
    <t>(780)800-0640x1465</t>
  </si>
  <si>
    <t>001-414-694-0049x850</t>
  </si>
  <si>
    <t>+1-224-275-6193</t>
  </si>
  <si>
    <t>011-960-4984x979</t>
  </si>
  <si>
    <t>196-419-4835x0313</t>
  </si>
  <si>
    <t>(469)521-2023x6784</t>
  </si>
  <si>
    <t>6216233379</t>
  </si>
  <si>
    <t>(313)009-3261x161</t>
  </si>
  <si>
    <t>001-063-369-8861</t>
  </si>
  <si>
    <t>(554)052-4037</t>
  </si>
  <si>
    <t>(564)758-5410</t>
  </si>
  <si>
    <t>379-632-3079</t>
  </si>
  <si>
    <t>+1-542-708-5262x56057</t>
  </si>
  <si>
    <t>(521)529-4236x5324</t>
  </si>
  <si>
    <t>001-958-364-6524</t>
  </si>
  <si>
    <t>(193)713-1455x49604</t>
  </si>
  <si>
    <t>2683180579</t>
  </si>
  <si>
    <t>+1-978-710-5128x75554</t>
  </si>
  <si>
    <t>225-265-7054x0724</t>
  </si>
  <si>
    <t>590.068.9811</t>
  </si>
  <si>
    <t>104.134.7107</t>
  </si>
  <si>
    <t>977-853-2527x275</t>
  </si>
  <si>
    <t>+1-145-809-6969</t>
  </si>
  <si>
    <t>627-526-1172x446</t>
  </si>
  <si>
    <t>(634)827-3359</t>
  </si>
  <si>
    <t>+1-238-159-2601x825</t>
  </si>
  <si>
    <t>001-985-411-1479x64806</t>
  </si>
  <si>
    <t>(251)323-7151x739</t>
  </si>
  <si>
    <t>+1-484-180-7695</t>
  </si>
  <si>
    <t>(341)402-4751x45524</t>
  </si>
  <si>
    <t>+1-616-724-7628</t>
  </si>
  <si>
    <t>210.404.5653</t>
  </si>
  <si>
    <t>158.252.2581</t>
  </si>
  <si>
    <t>320.642.3293x83181</t>
  </si>
  <si>
    <t>001-316-554-5230x464</t>
  </si>
  <si>
    <t>+1-752-709-8604x08138</t>
  </si>
  <si>
    <t>+1-463-909-4691x6889</t>
  </si>
  <si>
    <t>682.298.3928</t>
  </si>
  <si>
    <t>(100)974-3270x390</t>
  </si>
  <si>
    <t>(234)442-3306</t>
  </si>
  <si>
    <t>332-402-4723x950</t>
  </si>
  <si>
    <t>532-860-2783</t>
  </si>
  <si>
    <t>001-875-608-5617</t>
  </si>
  <si>
    <t>172-820-0866</t>
  </si>
  <si>
    <t>001-032-425-6226x986</t>
  </si>
  <si>
    <t>777.374.3591</t>
  </si>
  <si>
    <t>+1-705-706-9511x2030</t>
  </si>
  <si>
    <t>376-874-0098x497</t>
  </si>
  <si>
    <t>+1-047-601-8358</t>
  </si>
  <si>
    <t>(227)795-8089x7366</t>
  </si>
  <si>
    <t>473-751-5727x3544</t>
  </si>
  <si>
    <t>+1-717-233-7455x66637</t>
  </si>
  <si>
    <t>001-750-947-1464x6969</t>
  </si>
  <si>
    <t>(005)079-1249</t>
  </si>
  <si>
    <t>(167)459-0601</t>
  </si>
  <si>
    <t>001-635-924-5347x77402</t>
  </si>
  <si>
    <t>4059297305</t>
  </si>
  <si>
    <t>051-354-4598</t>
  </si>
  <si>
    <t>033-507-4887x62422</t>
  </si>
  <si>
    <t>+1-700-081-6646</t>
  </si>
  <si>
    <t>471.710.5826x35692</t>
  </si>
  <si>
    <t>001-912-811-5704x4346</t>
  </si>
  <si>
    <t>359-985-3902</t>
  </si>
  <si>
    <t>612-723-3346</t>
  </si>
  <si>
    <t>112-539-7863x0450</t>
  </si>
  <si>
    <t>599-606-2693x212</t>
  </si>
  <si>
    <t>+1-314-917-1299x22309</t>
  </si>
  <si>
    <t>(213)284-5449x84521</t>
  </si>
  <si>
    <t>(241)600-0774x0700</t>
  </si>
  <si>
    <t>815.139.2708x22868</t>
  </si>
  <si>
    <t>111.126.7661</t>
  </si>
  <si>
    <t>001-190-971-4840x43027</t>
  </si>
  <si>
    <t>001-377-723-3570x6454</t>
  </si>
  <si>
    <t>052.177.2307x567</t>
  </si>
  <si>
    <t>507.911.2931x81709</t>
  </si>
  <si>
    <t>001-625-970-2071x87919</t>
  </si>
  <si>
    <t>001-350-945-6360x615</t>
  </si>
  <si>
    <t>863-447-6405</t>
  </si>
  <si>
    <t>484-684-6761x39971</t>
  </si>
  <si>
    <t>968-247-4509</t>
  </si>
  <si>
    <t>+1-823-094-0286</t>
  </si>
  <si>
    <t>235.564.7441</t>
  </si>
  <si>
    <t>878.626.3922x24216</t>
  </si>
  <si>
    <t>025.438.5822x0397</t>
  </si>
  <si>
    <t>001-573-528-1633x09023</t>
  </si>
  <si>
    <t>931.929.8739x864</t>
  </si>
  <si>
    <t>5992020687</t>
  </si>
  <si>
    <t>+1-033-659-9190</t>
  </si>
  <si>
    <t>001-209-361-8327x7038</t>
  </si>
  <si>
    <t>+1-261-977-5606</t>
  </si>
  <si>
    <t>924-805-7182</t>
  </si>
  <si>
    <t>+1-685-661-0272</t>
  </si>
  <si>
    <t>421.095.8376</t>
  </si>
  <si>
    <t>001-019-778-3936x098</t>
  </si>
  <si>
    <t>(182)926-9900x751</t>
  </si>
  <si>
    <t>+1-545-242-9367x117</t>
  </si>
  <si>
    <t>001-071-608-3291x09467</t>
  </si>
  <si>
    <t>(452)131-0893</t>
  </si>
  <si>
    <t>577-267-2692x970</t>
  </si>
  <si>
    <t>001-508-450-3803</t>
  </si>
  <si>
    <t>(873)979-9690x554</t>
  </si>
  <si>
    <t>+1-672-252-6273x166</t>
  </si>
  <si>
    <t>+1-049-484-2814x13259</t>
  </si>
  <si>
    <t>001-899-963-0282x223</t>
  </si>
  <si>
    <t>580.523.2933x622</t>
  </si>
  <si>
    <t>001-082-054-7785</t>
  </si>
  <si>
    <t>053.846.0676</t>
  </si>
  <si>
    <t>(079)297-2966</t>
  </si>
  <si>
    <t>(577)943-3451x41086</t>
  </si>
  <si>
    <t>658.332.7695</t>
  </si>
  <si>
    <t>001-744-698-7578x704</t>
  </si>
  <si>
    <t>+1-048-339-3018</t>
  </si>
  <si>
    <t>503-936-9542</t>
  </si>
  <si>
    <t>150.682.4211x3474</t>
  </si>
  <si>
    <t>001-755-140-6394x47010</t>
  </si>
  <si>
    <t>001-300-767-8729x940</t>
  </si>
  <si>
    <t>271-256-6945x7501</t>
  </si>
  <si>
    <t>001-326-432-8549x88286</t>
  </si>
  <si>
    <t>+1-814-112-9871x1970</t>
  </si>
  <si>
    <t>0069216267</t>
  </si>
  <si>
    <t>(422)152-2178</t>
  </si>
  <si>
    <t>001-900-720-7517x105</t>
  </si>
  <si>
    <t>5572455036</t>
  </si>
  <si>
    <t>021.484.9358x556</t>
  </si>
  <si>
    <t>001-771-215-5401x154</t>
  </si>
  <si>
    <t>095.862.5835x959</t>
  </si>
  <si>
    <t>001-402-747-7009x616</t>
  </si>
  <si>
    <t>001-306-893-9823x1840</t>
  </si>
  <si>
    <t>710-494-9163x78221</t>
  </si>
  <si>
    <t>(371)381-5390x82571</t>
  </si>
  <si>
    <t>3425552062</t>
  </si>
  <si>
    <t>277.839.9021</t>
  </si>
  <si>
    <t>+1-067-510-1298</t>
  </si>
  <si>
    <t>2357846559</t>
  </si>
  <si>
    <t>(765)827-2053x259</t>
  </si>
  <si>
    <t>+1-104-206-4415</t>
  </si>
  <si>
    <t>856-786-1892</t>
  </si>
  <si>
    <t>851-734-0182x1040</t>
  </si>
  <si>
    <t>628-574-1701</t>
  </si>
  <si>
    <t>+1-102-634-3226</t>
  </si>
  <si>
    <t>183-765-1585x41341</t>
  </si>
  <si>
    <t>+1-060-777-9190x6274</t>
  </si>
  <si>
    <t>463.375.5961</t>
  </si>
  <si>
    <t>(041)798-2978</t>
  </si>
  <si>
    <t>928-169-3741</t>
  </si>
  <si>
    <t>528-194-3979</t>
  </si>
  <si>
    <t>001-769-632-3090</t>
  </si>
  <si>
    <t>026-357-2936</t>
  </si>
  <si>
    <t>001-496-863-7340x17723</t>
  </si>
  <si>
    <t>649.725.2132</t>
  </si>
  <si>
    <t>001-833-020-6558</t>
  </si>
  <si>
    <t>780-805-3684x2559</t>
  </si>
  <si>
    <t>001-223-132-4109x482</t>
  </si>
  <si>
    <t>001-081-461-5325x24253</t>
  </si>
  <si>
    <t>(522)322-3449x1923</t>
  </si>
  <si>
    <t>(528)149-4386</t>
  </si>
  <si>
    <t>(207)491-1279</t>
  </si>
  <si>
    <t>001-413-675-4409x75015</t>
  </si>
  <si>
    <t>243-080-8637</t>
  </si>
  <si>
    <t>+1-551-593-8693</t>
  </si>
  <si>
    <t>001-214-231-7325x065</t>
  </si>
  <si>
    <t>(970)511-2477x46139</t>
  </si>
  <si>
    <t>172-089-5797</t>
  </si>
  <si>
    <t>001-500-101-2881</t>
  </si>
  <si>
    <t>+1-560-026-5005x27675</t>
  </si>
  <si>
    <t>001-830-108-4245</t>
  </si>
  <si>
    <t>849.029.4259x014</t>
  </si>
  <si>
    <t>+1-627-803-7330x827</t>
  </si>
  <si>
    <t>0365669360</t>
  </si>
  <si>
    <t>(318)372-6306</t>
  </si>
  <si>
    <t>122-700-8841</t>
  </si>
  <si>
    <t>555-307-1742x738</t>
  </si>
  <si>
    <t>(561)841-2385x6232</t>
  </si>
  <si>
    <t>001-231-503-8161x0323</t>
  </si>
  <si>
    <t>(233)064-1519x450</t>
  </si>
  <si>
    <t>105-842-5202x78255</t>
  </si>
  <si>
    <t>342-592-8335x542</t>
  </si>
  <si>
    <t>(756)040-0921x73289</t>
  </si>
  <si>
    <t>+1-583-049-0130x1593</t>
  </si>
  <si>
    <t>(583)958-8929x108</t>
  </si>
  <si>
    <t>484.465.9973</t>
  </si>
  <si>
    <t>(425)212-1206x6712</t>
  </si>
  <si>
    <t>988.895.9077x154</t>
  </si>
  <si>
    <t>919.221.7439x5819</t>
  </si>
  <si>
    <t>040.647.7230x350</t>
  </si>
  <si>
    <t>+1-020-601-8481</t>
  </si>
  <si>
    <t>001-880-279-1514x385</t>
  </si>
  <si>
    <t>360-009-0087</t>
  </si>
  <si>
    <t>+1-488-507-1083</t>
  </si>
  <si>
    <t>(764)531-9309x68465</t>
  </si>
  <si>
    <t>449.541.0319x595</t>
  </si>
  <si>
    <t>+1-022-007-7705x1232</t>
  </si>
  <si>
    <t>001-032-340-0918</t>
  </si>
  <si>
    <t>9930083067</t>
  </si>
  <si>
    <t>+1-552-900-7438x6030</t>
  </si>
  <si>
    <t>001-854-161-0498</t>
  </si>
  <si>
    <t>(893)563-9881x46627</t>
  </si>
  <si>
    <t>001-966-465-9560x451</t>
  </si>
  <si>
    <t>+1-525-170-9520</t>
  </si>
  <si>
    <t>874-002-8908x255</t>
  </si>
  <si>
    <t>(999)933-3731x2561</t>
  </si>
  <si>
    <t>739-842-6352x75952</t>
  </si>
  <si>
    <t>829.056.1578</t>
  </si>
  <si>
    <t>001-326-960-4899x06851</t>
  </si>
  <si>
    <t>(282)216-1889x170</t>
  </si>
  <si>
    <t>+1-862-863-5213x128</t>
  </si>
  <si>
    <t>447.493.6832x43159</t>
  </si>
  <si>
    <t>+1-905-025-2312x677</t>
  </si>
  <si>
    <t>567-325-8923</t>
  </si>
  <si>
    <t>086.671.9290x261</t>
  </si>
  <si>
    <t>345-276-3083x79239</t>
  </si>
  <si>
    <t>001-217-179-4149</t>
  </si>
  <si>
    <t>561-450-7449x1530</t>
  </si>
  <si>
    <t>(438)283-3332</t>
  </si>
  <si>
    <t>4045631668</t>
  </si>
  <si>
    <t>001-177-211-2680x105</t>
  </si>
  <si>
    <t>001-582-660-9195</t>
  </si>
  <si>
    <t>958-146-1925</t>
  </si>
  <si>
    <t>410.002.2441x64968</t>
  </si>
  <si>
    <t>(274)642-4425x7391</t>
  </si>
  <si>
    <t>0063777997</t>
  </si>
  <si>
    <t>979.955.8860x396</t>
  </si>
  <si>
    <t>762.949.3641</t>
  </si>
  <si>
    <t>464-423-8084x20840</t>
  </si>
  <si>
    <t>+1-795-528-2884x4325</t>
  </si>
  <si>
    <t>238-476-8263x6285</t>
  </si>
  <si>
    <t>(631)188-7002x195</t>
  </si>
  <si>
    <t>184.040.4524x7838</t>
  </si>
  <si>
    <t>274.014.9965</t>
  </si>
  <si>
    <t>(220)766-8609</t>
  </si>
  <si>
    <t>+1-202-707-5589</t>
  </si>
  <si>
    <t>185.175.6419x168</t>
  </si>
  <si>
    <t>340.111.8024x537</t>
  </si>
  <si>
    <t>882.519.0220</t>
  </si>
  <si>
    <t>393.887.8576x1447</t>
  </si>
  <si>
    <t>244-856-9381x475</t>
  </si>
  <si>
    <t>3578181328</t>
  </si>
  <si>
    <t>831-361-9125x887</t>
  </si>
  <si>
    <t>3233859077</t>
  </si>
  <si>
    <t>119.548.7622x17004</t>
  </si>
  <si>
    <t>001-276-238-8928x005</t>
  </si>
  <si>
    <t>001-208-271-3650x695</t>
  </si>
  <si>
    <t>580-425-0779</t>
  </si>
  <si>
    <t>853-532-6155x91687</t>
  </si>
  <si>
    <t>799.648.7112</t>
  </si>
  <si>
    <t>(929)853-5665x1482</t>
  </si>
  <si>
    <t>+1-847-084-5950</t>
  </si>
  <si>
    <t>660-698-9093x40488</t>
  </si>
  <si>
    <t>802-209-9191x957</t>
  </si>
  <si>
    <t>028.373.5494x2533</t>
  </si>
  <si>
    <t>(296)264-7386x3191</t>
  </si>
  <si>
    <t>6938525757</t>
  </si>
  <si>
    <t>(843)710-8986x61726</t>
  </si>
  <si>
    <t>+1-838-636-1780x29813</t>
  </si>
  <si>
    <t>(013)969-9782</t>
  </si>
  <si>
    <t>+1-308-463-7288x293</t>
  </si>
  <si>
    <t>001-828-918-8423</t>
  </si>
  <si>
    <t>(663)314-3713</t>
  </si>
  <si>
    <t>+1-693-971-5887x0324</t>
  </si>
  <si>
    <t>3998126189</t>
  </si>
  <si>
    <t>001-520-853-4773</t>
  </si>
  <si>
    <t>(751)665-7324</t>
  </si>
  <si>
    <t>644-827-1108</t>
  </si>
  <si>
    <t>548.246.6935</t>
  </si>
  <si>
    <t>238.171.7707x938</t>
  </si>
  <si>
    <t>276-924-9249x031</t>
  </si>
  <si>
    <t>001-292-198-2649x19938</t>
  </si>
  <si>
    <t>001-070-406-6258</t>
  </si>
  <si>
    <t>001-281-795-9245x709</t>
  </si>
  <si>
    <t>001-174-172-0912x14542</t>
  </si>
  <si>
    <t>036.555.3027x672</t>
  </si>
  <si>
    <t>001-984-094-6531x755</t>
  </si>
  <si>
    <t>550-044-3238x7043</t>
  </si>
  <si>
    <t>+1-837-804-7875x6918</t>
  </si>
  <si>
    <t>714-558-5065</t>
  </si>
  <si>
    <t>001-968-357-1077</t>
  </si>
  <si>
    <t>713-911-6322x277</t>
  </si>
  <si>
    <t>001-781-644-9745</t>
  </si>
  <si>
    <t>+1-825-118-6567x3054</t>
  </si>
  <si>
    <t>594.532.4855</t>
  </si>
  <si>
    <t>001-656-000-2030</t>
  </si>
  <si>
    <t>9401066476</t>
  </si>
  <si>
    <t>+1-747-488-9866x5025</t>
  </si>
  <si>
    <t>340-827-4128</t>
  </si>
  <si>
    <t>+1-631-566-2810x191</t>
  </si>
  <si>
    <t>455-086-4048x76949</t>
  </si>
  <si>
    <t>780-026-2318x7371</t>
  </si>
  <si>
    <t>747-187-3631</t>
  </si>
  <si>
    <t>358.223.9951</t>
  </si>
  <si>
    <t>994.422.2447</t>
  </si>
  <si>
    <t>001-826-832-6041x50079</t>
  </si>
  <si>
    <t>765-155-0663x681</t>
  </si>
  <si>
    <t>+1-945-327-8756x00302</t>
  </si>
  <si>
    <t>672-076-6553</t>
  </si>
  <si>
    <t>928.962.4154x10075</t>
  </si>
  <si>
    <t>872.533.1237</t>
  </si>
  <si>
    <t>(680)587-4116x830</t>
  </si>
  <si>
    <t>1023481839</t>
  </si>
  <si>
    <t>7645611978</t>
  </si>
  <si>
    <t>001-804-390-6043x397</t>
  </si>
  <si>
    <t>(972)986-2889</t>
  </si>
  <si>
    <t>001-820-917-2331x56484</t>
  </si>
  <si>
    <t>+1-367-646-7027x4763</t>
  </si>
  <si>
    <t>001-072-223-3035x15730</t>
  </si>
  <si>
    <t>001-264-791-2550x5970</t>
  </si>
  <si>
    <t>(156)942-9432x54005</t>
  </si>
  <si>
    <t>764-961-2124</t>
  </si>
  <si>
    <t>001-585-451-6254</t>
  </si>
  <si>
    <t>062.885.2545</t>
  </si>
  <si>
    <t>(335)175-0486</t>
  </si>
  <si>
    <t>464-440-5917x206</t>
  </si>
  <si>
    <t>527.092.9824x0168</t>
  </si>
  <si>
    <t>(566)499-5890</t>
  </si>
  <si>
    <t>112-306-5764</t>
  </si>
  <si>
    <t>668-039-2090x5531</t>
  </si>
  <si>
    <t>030-737-6690</t>
  </si>
  <si>
    <t>5666805819</t>
  </si>
  <si>
    <t>001-537-425-8988x208</t>
  </si>
  <si>
    <t>001-163-758-8462x56279</t>
  </si>
  <si>
    <t>001-050-495-6579x558</t>
  </si>
  <si>
    <t>098.104.7136x478</t>
  </si>
  <si>
    <t>378.452.8112x6045</t>
  </si>
  <si>
    <t>4439717875</t>
  </si>
  <si>
    <t>(069)223-8028</t>
  </si>
  <si>
    <t>+1-082-294-7643x877</t>
  </si>
  <si>
    <t>+1-180-009-8666</t>
  </si>
  <si>
    <t>+1-398-720-8486x33072</t>
  </si>
  <si>
    <t>(020)940-1051</t>
  </si>
  <si>
    <t>695-736-5441</t>
  </si>
  <si>
    <t>+1-656-231-8689x1333</t>
  </si>
  <si>
    <t>(332)385-4212x5591</t>
  </si>
  <si>
    <t>+1-100-641-3094x44087</t>
  </si>
  <si>
    <t>862.661.1531x34958</t>
  </si>
  <si>
    <t>216-680-7743x9047</t>
  </si>
  <si>
    <t>001-490-624-3715</t>
  </si>
  <si>
    <t>460.906.5740</t>
  </si>
  <si>
    <t>671-286-9210</t>
  </si>
  <si>
    <t>001-777-395-7883x0682</t>
  </si>
  <si>
    <t>584-612-7483</t>
  </si>
  <si>
    <t>333-094-4331</t>
  </si>
  <si>
    <t>(410)762-2717</t>
  </si>
  <si>
    <t>(518)209-2060</t>
  </si>
  <si>
    <t>(814)877-5817</t>
  </si>
  <si>
    <t>001-751-755-1323</t>
  </si>
  <si>
    <t>(340)428-7428x965</t>
  </si>
  <si>
    <t>+1-447-173-5718x74116</t>
  </si>
  <si>
    <t>001-420-131-0795</t>
  </si>
  <si>
    <t>169.546.9527x0663</t>
  </si>
  <si>
    <t>738-360-8107</t>
  </si>
  <si>
    <t>278.353.3057x800</t>
  </si>
  <si>
    <t>(545)480-6885</t>
  </si>
  <si>
    <t>365-462-2293x658</t>
  </si>
  <si>
    <t>001-952-854-4646</t>
  </si>
  <si>
    <t>966.770.8787</t>
  </si>
  <si>
    <t>(896)797-6809x002</t>
  </si>
  <si>
    <t>893-529-5441</t>
  </si>
  <si>
    <t>231-989-4850</t>
  </si>
  <si>
    <t>+1-514-593-4276x78260</t>
  </si>
  <si>
    <t>001-235-117-8673</t>
  </si>
  <si>
    <t>001-784-785-6885x25656</t>
  </si>
  <si>
    <t>(606)957-8733</t>
  </si>
  <si>
    <t>001-631-030-4848x563</t>
  </si>
  <si>
    <t>+1-645-515-8623x007</t>
  </si>
  <si>
    <t>3035514868</t>
  </si>
  <si>
    <t>3289524137</t>
  </si>
  <si>
    <t>001-692-349-1861x037</t>
  </si>
  <si>
    <t>336-759-1162x63922</t>
  </si>
  <si>
    <t>977-378-7422x4176</t>
  </si>
  <si>
    <t>001-717-051-8361x51269</t>
  </si>
  <si>
    <t>(698)033-1005</t>
  </si>
  <si>
    <t>(742)032-4091x2268</t>
  </si>
  <si>
    <t>266.557.6388</t>
  </si>
  <si>
    <t>+1-443-844-6799x668</t>
  </si>
  <si>
    <t>(189)435-0091</t>
  </si>
  <si>
    <t>001-012-187-5353x826</t>
  </si>
  <si>
    <t>+1-994-153-8564x34281</t>
  </si>
  <si>
    <t>239-129-5162x708</t>
  </si>
  <si>
    <t>001-387-833-3994x609</t>
  </si>
  <si>
    <t>4957670773</t>
  </si>
  <si>
    <t>935.051.3890x4376</t>
  </si>
  <si>
    <t>456.363.2369</t>
  </si>
  <si>
    <t>934-914-1513x550</t>
  </si>
  <si>
    <t>001-809-704-8469x969</t>
  </si>
  <si>
    <t>+1-589-523-9654x5924</t>
  </si>
  <si>
    <t>089.347.0037x305</t>
  </si>
  <si>
    <t>174.579.0438x7903</t>
  </si>
  <si>
    <t>001-239-994-3329x549</t>
  </si>
  <si>
    <t>(434)252-0075x80215</t>
  </si>
  <si>
    <t>287.949.2732x6695</t>
  </si>
  <si>
    <t>177.949.1450</t>
  </si>
  <si>
    <t>377.610.9004x9673</t>
  </si>
  <si>
    <t>001-612-440-2471x3992</t>
  </si>
  <si>
    <t>840-480-9596x52853</t>
  </si>
  <si>
    <t>8460356967</t>
  </si>
  <si>
    <t>113.652.4587x88491</t>
  </si>
  <si>
    <t>303-626-7113x012</t>
  </si>
  <si>
    <t>502-366-1937</t>
  </si>
  <si>
    <t>(515)790-0539</t>
  </si>
  <si>
    <t>(327)355-2517</t>
  </si>
  <si>
    <t>001-756-702-9375x71550</t>
  </si>
  <si>
    <t>+1-163-206-8042</t>
  </si>
  <si>
    <t>9205263030</t>
  </si>
  <si>
    <t>001-397-616-2291x9762</t>
  </si>
  <si>
    <t>(271)530-1764x69813</t>
  </si>
  <si>
    <t>+1-650-728-8631x933</t>
  </si>
  <si>
    <t>(227)436-3034</t>
  </si>
  <si>
    <t>353.465.9853</t>
  </si>
  <si>
    <t>(817)026-9772x427</t>
  </si>
  <si>
    <t>001-841-473-8994</t>
  </si>
  <si>
    <t>+1-618-213-6308</t>
  </si>
  <si>
    <t>+1-724-935-3912x009</t>
  </si>
  <si>
    <t>272.010.7278</t>
  </si>
  <si>
    <t>(133)604-6829</t>
  </si>
  <si>
    <t>(621)182-5101x7271</t>
  </si>
  <si>
    <t>809.476.3470</t>
  </si>
  <si>
    <t>+1-621-795-3793x1819</t>
  </si>
  <si>
    <t>6235582620</t>
  </si>
  <si>
    <t>+1-684-538-3091x2329</t>
  </si>
  <si>
    <t>345.115.5344</t>
  </si>
  <si>
    <t>271-796-3461x769</t>
  </si>
  <si>
    <t>+1-814-771-3839</t>
  </si>
  <si>
    <t>728.609.7962x1174</t>
  </si>
  <si>
    <t>7710764272</t>
  </si>
  <si>
    <t>262.677.3017x8213</t>
  </si>
  <si>
    <t>0926543133</t>
  </si>
  <si>
    <t>+1-124-831-6036x236</t>
  </si>
  <si>
    <t>(794)380-1625x5896</t>
  </si>
  <si>
    <t>001-452-906-7808x382</t>
  </si>
  <si>
    <t>001-632-421-1085x46223</t>
  </si>
  <si>
    <t>+1-957-970-5374x69349</t>
  </si>
  <si>
    <t>184.262.1738x082</t>
  </si>
  <si>
    <t>(706)036-2511</t>
  </si>
  <si>
    <t>+1-299-142-6458x744</t>
  </si>
  <si>
    <t>(363)107-1832</t>
  </si>
  <si>
    <t>+1-023-869-9526x901</t>
  </si>
  <si>
    <t>958.098.1467</t>
  </si>
  <si>
    <t>225.692.5531x3792</t>
  </si>
  <si>
    <t>+1-179-483-6840x83954</t>
  </si>
  <si>
    <t>(441)303-0241x0296</t>
  </si>
  <si>
    <t>245.013.5292</t>
  </si>
  <si>
    <t>001-898-522-8837x279</t>
  </si>
  <si>
    <t>6460936012</t>
  </si>
  <si>
    <t>+1-185-008-9552x0105</t>
  </si>
  <si>
    <t>322-564-7373x5398</t>
  </si>
  <si>
    <t>(441)095-0672x9877</t>
  </si>
  <si>
    <t>001-970-337-6626x3129</t>
  </si>
  <si>
    <t>001-236-707-3095x5422</t>
  </si>
  <si>
    <t>+1-457-663-4138</t>
  </si>
  <si>
    <t>001-722-501-1267x5613</t>
  </si>
  <si>
    <t>1731685750</t>
  </si>
  <si>
    <t>001-992-039-8253x19964</t>
  </si>
  <si>
    <t>490-735-4038</t>
  </si>
  <si>
    <t>217-975-6980x66148</t>
  </si>
  <si>
    <t>+1-478-779-3034x24803</t>
  </si>
  <si>
    <t>001-615-893-4161</t>
  </si>
  <si>
    <t>449.501.0370x22279</t>
  </si>
  <si>
    <t>+1-174-205-9937x59332</t>
  </si>
  <si>
    <t>001-643-919-5310x6201</t>
  </si>
  <si>
    <t>(313)901-8678x784</t>
  </si>
  <si>
    <t>(157)332-4459x0660</t>
  </si>
  <si>
    <t>(313)359-2860x364</t>
  </si>
  <si>
    <t>001-257-153-2027x6513</t>
  </si>
  <si>
    <t>+1-994-949-9137x8068</t>
  </si>
  <si>
    <t>637-114-3209x849</t>
  </si>
  <si>
    <t>474-836-8287x8435</t>
  </si>
  <si>
    <t>293.922.9644</t>
  </si>
  <si>
    <t>001-635-291-1078x572</t>
  </si>
  <si>
    <t>+1-386-330-0609x354</t>
  </si>
  <si>
    <t>460.468.9965x777</t>
  </si>
  <si>
    <t>(303)642-2614x576</t>
  </si>
  <si>
    <t>727-041-8010</t>
  </si>
  <si>
    <t>088-052-3333x449</t>
  </si>
  <si>
    <t>963-487-0154x1467</t>
  </si>
  <si>
    <t>388.602.8701</t>
  </si>
  <si>
    <t>763.608.9316x15647</t>
  </si>
  <si>
    <t>(393)766-1389</t>
  </si>
  <si>
    <t>091-001-7204x93352</t>
  </si>
  <si>
    <t>(432)591-5263x456</t>
  </si>
  <si>
    <t>425-152-8333x783</t>
  </si>
  <si>
    <t>868.334.5592</t>
  </si>
  <si>
    <t>558-721-5991x92818</t>
  </si>
  <si>
    <t>+1-229-450-7471</t>
  </si>
  <si>
    <t>168-997-2119x393</t>
  </si>
  <si>
    <t>398-964-8809</t>
  </si>
  <si>
    <t>001-238-043-8001x4395</t>
  </si>
  <si>
    <t>4239534088</t>
  </si>
  <si>
    <t>+1-938-372-1514x737</t>
  </si>
  <si>
    <t>525-855-6099x180</t>
  </si>
  <si>
    <t>+1-287-141-1154x66196</t>
  </si>
  <si>
    <t>(106)941-9321x97680</t>
  </si>
  <si>
    <t>001-457-180-1468</t>
  </si>
  <si>
    <t>(446)310-4635</t>
  </si>
  <si>
    <t>(724)780-5416</t>
  </si>
  <si>
    <t>462-674-1755x63110</t>
  </si>
  <si>
    <t>001-734-214-8843x6093</t>
  </si>
  <si>
    <t>001-548-277-2435</t>
  </si>
  <si>
    <t>(667)057-3337x716</t>
  </si>
  <si>
    <t>+1-659-724-8661x7509</t>
  </si>
  <si>
    <t>(867)072-2797x9608</t>
  </si>
  <si>
    <t>001-402-894-9317</t>
  </si>
  <si>
    <t>+1-257-707-1407</t>
  </si>
  <si>
    <t>614.053.7564x900</t>
  </si>
  <si>
    <t>573-414-3700</t>
  </si>
  <si>
    <t>144.156.8814x298</t>
  </si>
  <si>
    <t>591.691.0486x115</t>
  </si>
  <si>
    <t>761.242.7968x4585</t>
  </si>
  <si>
    <t>001-705-010-2915x6130</t>
  </si>
  <si>
    <t>861.246.6334</t>
  </si>
  <si>
    <t>474-470-7511</t>
  </si>
  <si>
    <t>530-531-0341</t>
  </si>
  <si>
    <t>001-978-721-4255x7704</t>
  </si>
  <si>
    <t>(936)216-3398x03745</t>
  </si>
  <si>
    <t>449-138-9668</t>
  </si>
  <si>
    <t>4280400680</t>
  </si>
  <si>
    <t>926-911-4843</t>
  </si>
  <si>
    <t>+1-473-492-7105x65444</t>
  </si>
  <si>
    <t>001-270-203-8970</t>
  </si>
  <si>
    <t>482-431-7246</t>
  </si>
  <si>
    <t>523.870.3710x840</t>
  </si>
  <si>
    <t>001-902-998-5973x27563</t>
  </si>
  <si>
    <t>+1-671-293-5708x59341</t>
  </si>
  <si>
    <t>001.076.2808x4245</t>
  </si>
  <si>
    <t>364.706.8030</t>
  </si>
  <si>
    <t>906.940.5227x3425</t>
  </si>
  <si>
    <t>400-443-1292</t>
  </si>
  <si>
    <t>290.781.4068x67749</t>
  </si>
  <si>
    <t>(375)495-1131</t>
  </si>
  <si>
    <t>905-585-4819</t>
  </si>
  <si>
    <t>(516)200-1095</t>
  </si>
  <si>
    <t>3410782996</t>
  </si>
  <si>
    <t>+1-926-683-4589</t>
  </si>
  <si>
    <t>001-567-644-1925x9473</t>
  </si>
  <si>
    <t>001-892-321-3470x59964</t>
  </si>
  <si>
    <t>+1-427-693-2358x9377</t>
  </si>
  <si>
    <t>001-916-582-3298</t>
  </si>
  <si>
    <t>+1-420-607-5055x79332</t>
  </si>
  <si>
    <t>+1-773-907-5529x9693</t>
  </si>
  <si>
    <t>(973)264-8820x3924</t>
  </si>
  <si>
    <t>6577354913</t>
  </si>
  <si>
    <t>8680399183</t>
  </si>
  <si>
    <t>375-467-3637x57586</t>
  </si>
  <si>
    <t>+1-885-782-9492x519</t>
  </si>
  <si>
    <t>301.149.4402</t>
  </si>
  <si>
    <t>001-895-812-7762x875</t>
  </si>
  <si>
    <t>5582599767</t>
  </si>
  <si>
    <t>883-020-7705x94776</t>
  </si>
  <si>
    <t>442.196.4717x00960</t>
  </si>
  <si>
    <t>(395)432-1845x3625</t>
  </si>
  <si>
    <t>001-313-240-3620</t>
  </si>
  <si>
    <t>(369)127-3400</t>
  </si>
  <si>
    <t>255.140.0824x29441</t>
  </si>
  <si>
    <t>628.073.2535</t>
  </si>
  <si>
    <t>303.407.9533</t>
  </si>
  <si>
    <t>+1-587-673-6825x23467</t>
  </si>
  <si>
    <t>8628515544</t>
  </si>
  <si>
    <t>001-007-240-0930x671</t>
  </si>
  <si>
    <t>(709)510-5152x28576</t>
  </si>
  <si>
    <t>214.948.3793</t>
  </si>
  <si>
    <t>608-756-2098x14093</t>
  </si>
  <si>
    <t>001-040-067-7556</t>
  </si>
  <si>
    <t>(365)782-6679x235</t>
  </si>
  <si>
    <t>3213845722</t>
  </si>
  <si>
    <t>464.366.6096x1374</t>
  </si>
  <si>
    <t>585-847-2469x8984</t>
  </si>
  <si>
    <t>+1-246-287-9350x8563</t>
  </si>
  <si>
    <t>+1-204-133-7947x704</t>
  </si>
  <si>
    <t>942.016.1777x02204</t>
  </si>
  <si>
    <t>203.865.0382</t>
  </si>
  <si>
    <t>001-107-271-6307x923</t>
  </si>
  <si>
    <t>+1-959-605-4691x779</t>
  </si>
  <si>
    <t>152.554.0835x6631</t>
  </si>
  <si>
    <t>001-605-995-4819</t>
  </si>
  <si>
    <t>515-702-4311x60345</t>
  </si>
  <si>
    <t>(042)505-3872</t>
  </si>
  <si>
    <t>395-661-1642</t>
  </si>
  <si>
    <t>405.637.3807x75787</t>
  </si>
  <si>
    <t>430-026-4636</t>
  </si>
  <si>
    <t>164-349-4417</t>
  </si>
  <si>
    <t>+1-054-955-2253</t>
  </si>
  <si>
    <t>(309)869-6514x1651</t>
  </si>
  <si>
    <t>001-365-291-1171x8645</t>
  </si>
  <si>
    <t>001-751-773-4823x9977</t>
  </si>
  <si>
    <t>(063)860-1083</t>
  </si>
  <si>
    <t>477.272.1463x417</t>
  </si>
  <si>
    <t>864.070.8527</t>
  </si>
  <si>
    <t>797.735.3754</t>
  </si>
  <si>
    <t>262.936.6824x204</t>
  </si>
  <si>
    <t>762-850-9435</t>
  </si>
  <si>
    <t>829-599-2378x475</t>
  </si>
  <si>
    <t>727.807.9628</t>
  </si>
  <si>
    <t>5243233627</t>
  </si>
  <si>
    <t>(135)411-5485x4128</t>
  </si>
  <si>
    <t>001-920-632-0108x145</t>
  </si>
  <si>
    <t>277-645-1609x61191</t>
  </si>
  <si>
    <t>2296358987</t>
  </si>
  <si>
    <t>(304)378-9853x850</t>
  </si>
  <si>
    <t>9088563816</t>
  </si>
  <si>
    <t>010.980.6010</t>
  </si>
  <si>
    <t>001-343-551-8435x821</t>
  </si>
  <si>
    <t>+1-359-905-5194x46294</t>
  </si>
  <si>
    <t>(186)167-9684x7741</t>
  </si>
  <si>
    <t>496-306-0400x9175</t>
  </si>
  <si>
    <t>192-791-3322x23662</t>
  </si>
  <si>
    <t>(553)162-2588</t>
  </si>
  <si>
    <t>001-085-333-5227x44755</t>
  </si>
  <si>
    <t>(772)232-9351x55881</t>
  </si>
  <si>
    <t>001-507-769-3081x68461</t>
  </si>
  <si>
    <t>+1-885-126-0439x74931</t>
  </si>
  <si>
    <t>474-746-8166</t>
  </si>
  <si>
    <t>+1-279-167-2528</t>
  </si>
  <si>
    <t>9932431888</t>
  </si>
  <si>
    <t>+1-783-349-9262x888</t>
  </si>
  <si>
    <t>+1-601-361-2961x739</t>
  </si>
  <si>
    <t>(262)015-4300</t>
  </si>
  <si>
    <t>+1-657-397-7939x164</t>
  </si>
  <si>
    <t>001-439-626-4776</t>
  </si>
  <si>
    <t>+1-524-927-2516x612</t>
  </si>
  <si>
    <t>109.886.5492</t>
  </si>
  <si>
    <t>001-236-392-3291x5948</t>
  </si>
  <si>
    <t>+1-863-579-4079x038</t>
  </si>
  <si>
    <t>(246)617-7360x134</t>
  </si>
  <si>
    <t>351.040.8540</t>
  </si>
  <si>
    <t>001-640-549-6008x1336</t>
  </si>
  <si>
    <t>(268)194-2550</t>
  </si>
  <si>
    <t>(446)225-7515x1355</t>
  </si>
  <si>
    <t>+1-309-049-8500x78337</t>
  </si>
  <si>
    <t>(388)298-1125x629</t>
  </si>
  <si>
    <t>833.432.5175</t>
  </si>
  <si>
    <t>+1-255-004-4697x7817</t>
  </si>
  <si>
    <t>065-010-3943</t>
  </si>
  <si>
    <t>001-874-726-5957x30425</t>
  </si>
  <si>
    <t>6031251713</t>
  </si>
  <si>
    <t>+1-284-202-4076x99323</t>
  </si>
  <si>
    <t>001-790-831-9016x30407</t>
  </si>
  <si>
    <t>(648)632-7516x700</t>
  </si>
  <si>
    <t>+1-323-593-1449x902</t>
  </si>
  <si>
    <t>+1-464-377-8276x17071</t>
  </si>
  <si>
    <t>001-991-190-8547</t>
  </si>
  <si>
    <t>+1-697-690-2755</t>
  </si>
  <si>
    <t>538-895-0924</t>
  </si>
  <si>
    <t>001-209-489-3717x14524</t>
  </si>
  <si>
    <t>546-368-0428x804</t>
  </si>
  <si>
    <t>112-544-9391</t>
  </si>
  <si>
    <t>(636)558-9665x1190</t>
  </si>
  <si>
    <t>385.692.1052</t>
  </si>
  <si>
    <t>4351633505</t>
  </si>
  <si>
    <t>516-044-9777</t>
  </si>
  <si>
    <t>(657)514-7922x5020</t>
  </si>
  <si>
    <t>(374)038-1157x876</t>
  </si>
  <si>
    <t>001-416-269-0123x92151</t>
  </si>
  <si>
    <t>001-952-587-9823x91138</t>
  </si>
  <si>
    <t>+1-193-607-0897x05374</t>
  </si>
  <si>
    <t>(179)120-8567</t>
  </si>
  <si>
    <t>001-821-186-9755x3019</t>
  </si>
  <si>
    <t>514-540-0028x130</t>
  </si>
  <si>
    <t>267.265.9140x7073</t>
  </si>
  <si>
    <t>1434938886</t>
  </si>
  <si>
    <t>+1-486-645-1693x6658</t>
  </si>
  <si>
    <t>090.192.4602x237</t>
  </si>
  <si>
    <t>3599112563</t>
  </si>
  <si>
    <t>547.114.7343x083</t>
  </si>
  <si>
    <t>172-348-9745x23367</t>
  </si>
  <si>
    <t>541.629.7093</t>
  </si>
  <si>
    <t>108-525-2739x699</t>
  </si>
  <si>
    <t>2178560641</t>
  </si>
  <si>
    <t>(719)518-3755x592</t>
  </si>
  <si>
    <t>+1-272-585-3612</t>
  </si>
  <si>
    <t>+1-026-936-4095x4079</t>
  </si>
  <si>
    <t>676.579.5597x6517</t>
  </si>
  <si>
    <t>943.595.3096</t>
  </si>
  <si>
    <t>068-843-8416x67740</t>
  </si>
  <si>
    <t>+1-282-578-2788x65455</t>
  </si>
  <si>
    <t>(090)583-3934x96807</t>
  </si>
  <si>
    <t>(955)026-1738</t>
  </si>
  <si>
    <t>604.819.0962x111</t>
  </si>
  <si>
    <t>001-919-563-4144x07532</t>
  </si>
  <si>
    <t>8868372627</t>
  </si>
  <si>
    <t>(976)602-7494x315</t>
  </si>
  <si>
    <t>806-495-8341x35672</t>
  </si>
  <si>
    <t>4365048960</t>
  </si>
  <si>
    <t>982-969-9659</t>
  </si>
  <si>
    <t>530.296.1400x4020</t>
  </si>
  <si>
    <t>(431)367-0241</t>
  </si>
  <si>
    <t>031-156-2403</t>
  </si>
  <si>
    <t>1659690580</t>
  </si>
  <si>
    <t>+1-308-625-3119</t>
  </si>
  <si>
    <t>002-147-8724</t>
  </si>
  <si>
    <t>(962)997-8406</t>
  </si>
  <si>
    <t>+1-056-966-6448x7902</t>
  </si>
  <si>
    <t>001-416-469-8695x19395</t>
  </si>
  <si>
    <t>001-017-798-8824x4572</t>
  </si>
  <si>
    <t>522-924-0174x638</t>
  </si>
  <si>
    <t>026.534.7006</t>
  </si>
  <si>
    <t>001-939-751-7152</t>
  </si>
  <si>
    <t>718.852.7800</t>
  </si>
  <si>
    <t>1276415665</t>
  </si>
  <si>
    <t>5992510586</t>
  </si>
  <si>
    <t>169.432.4052x45097</t>
  </si>
  <si>
    <t>(135)650-7324</t>
  </si>
  <si>
    <t>(430)001-0417x403</t>
  </si>
  <si>
    <t>+1-973-613-7313</t>
  </si>
  <si>
    <t>+1-881-135-3541</t>
  </si>
  <si>
    <t>001-133-187-9359x581</t>
  </si>
  <si>
    <t>(554)195-6702x401</t>
  </si>
  <si>
    <t>5039871137</t>
  </si>
  <si>
    <t>001-237-557-7694x45719</t>
  </si>
  <si>
    <t>418-123-8888x306</t>
  </si>
  <si>
    <t>570.043.7398</t>
  </si>
  <si>
    <t>408-168-7807x9239</t>
  </si>
  <si>
    <t>681-320-5042x93687</t>
  </si>
  <si>
    <t>(277)349-4549x527</t>
  </si>
  <si>
    <t>613.675.7747</t>
  </si>
  <si>
    <t>232-807-6401x99929</t>
  </si>
  <si>
    <t>294.336.1792x37725</t>
  </si>
  <si>
    <t>371.794.7661</t>
  </si>
  <si>
    <t>001-252-577-0943x761</t>
  </si>
  <si>
    <t>636-832-8209x4833</t>
  </si>
  <si>
    <t>+1-807-282-5740x03089</t>
  </si>
  <si>
    <t>756.187.8377x45699</t>
  </si>
  <si>
    <t>+1-743-781-8012x230</t>
  </si>
  <si>
    <t>(787)533-3162x6931</t>
  </si>
  <si>
    <t>7825568151</t>
  </si>
  <si>
    <t>+1-636-708-3953x0550</t>
  </si>
  <si>
    <t>7611529600</t>
  </si>
  <si>
    <t>655-578-8575x5995</t>
  </si>
  <si>
    <t>+1-360-823-9605</t>
  </si>
  <si>
    <t>616-752-6717x83057</t>
  </si>
  <si>
    <t>+1-636-972-5527</t>
  </si>
  <si>
    <t>415.644.8189x38287</t>
  </si>
  <si>
    <t>+1-242-467-7591x189</t>
  </si>
  <si>
    <t>(240)914-7909</t>
  </si>
  <si>
    <t>481-322-6835x5850</t>
  </si>
  <si>
    <t>214-378-7046</t>
  </si>
  <si>
    <t>+1-751-369-5003x406</t>
  </si>
  <si>
    <t>737-012-7269x0452</t>
  </si>
  <si>
    <t>001-104-149-2682x46813</t>
  </si>
  <si>
    <t>001-306-619-9701x96504</t>
  </si>
  <si>
    <t>001-473-215-7427x9642</t>
  </si>
  <si>
    <t>001-498-045-1231x90546</t>
  </si>
  <si>
    <t>875.860.7740x26164</t>
  </si>
  <si>
    <t>980.310.1120</t>
  </si>
  <si>
    <t>852.275.5647x48106</t>
  </si>
  <si>
    <t>001-856-424-3896x02003</t>
  </si>
  <si>
    <t>001-121-685-0266</t>
  </si>
  <si>
    <t>+1-402-931-1921x83761</t>
  </si>
  <si>
    <t>707-117-0791x85294</t>
  </si>
  <si>
    <t>+1-713-783-0867x113</t>
  </si>
  <si>
    <t>(097)362-7615</t>
  </si>
  <si>
    <t>5304756622</t>
  </si>
  <si>
    <t>(115)108-8486</t>
  </si>
  <si>
    <t>(288)142-3174x466</t>
  </si>
  <si>
    <t>620-646-9252</t>
  </si>
  <si>
    <t>906-851-8155x2178</t>
  </si>
  <si>
    <t>001-666-072-6377</t>
  </si>
  <si>
    <t>+1-350-461-9909x1179</t>
  </si>
  <si>
    <t>(090)309-1951</t>
  </si>
  <si>
    <t>+1-661-429-2361x699</t>
  </si>
  <si>
    <t>4458497307</t>
  </si>
  <si>
    <t>381.303.9318x95544</t>
  </si>
  <si>
    <t>745.561.7597x098</t>
  </si>
  <si>
    <t>(738)130-6173x4619</t>
  </si>
  <si>
    <t>(384)218-5857x869</t>
  </si>
  <si>
    <t>446-060-2197</t>
  </si>
  <si>
    <t>+1-117-366-2490</t>
  </si>
  <si>
    <t>673.646.9670x07416</t>
  </si>
  <si>
    <t>001-972-137-7013x074</t>
  </si>
  <si>
    <t>(805)087-4564x9736</t>
  </si>
  <si>
    <t>940-370-3231</t>
  </si>
  <si>
    <t>001-539-096-2435</t>
  </si>
  <si>
    <t>403-463-8724</t>
  </si>
  <si>
    <t>+1-421-230-4542x115</t>
  </si>
  <si>
    <t>001-595-808-4819</t>
  </si>
  <si>
    <t>138-616-2876</t>
  </si>
  <si>
    <t>(817)423-2319x24139</t>
  </si>
  <si>
    <t>(703)141-7508x96545</t>
  </si>
  <si>
    <t>574.682.9618</t>
  </si>
  <si>
    <t>319.100.9562x59149</t>
  </si>
  <si>
    <t>167-600-2178x7984</t>
  </si>
  <si>
    <t>354-080-1626</t>
  </si>
  <si>
    <t>+1-614-413-5347x32240</t>
  </si>
  <si>
    <t>522-935-2879x14568</t>
  </si>
  <si>
    <t>0477460693</t>
  </si>
  <si>
    <t>001-276-782-8459x883</t>
  </si>
  <si>
    <t>001-992-747-4559x1832</t>
  </si>
  <si>
    <t>+1-779-693-8007x24645</t>
  </si>
  <si>
    <t>0090637248</t>
  </si>
  <si>
    <t>494-952-6532</t>
  </si>
  <si>
    <t>001-674-483-1506</t>
  </si>
  <si>
    <t>094-101-9249x3551</t>
  </si>
  <si>
    <t>491-409-2619x1846</t>
  </si>
  <si>
    <t>001-276-738-6840</t>
  </si>
  <si>
    <t>115-596-6764</t>
  </si>
  <si>
    <t>(091)470-4432x0704</t>
  </si>
  <si>
    <t>820.166.7093x150</t>
  </si>
  <si>
    <t>412.372.0743x727</t>
  </si>
  <si>
    <t>+1-354-095-4113</t>
  </si>
  <si>
    <t>098.284.9448</t>
  </si>
  <si>
    <t>039-638-2297</t>
  </si>
  <si>
    <t>+1-973-306-7563x045</t>
  </si>
  <si>
    <t>+1-924-171-7544x758</t>
  </si>
  <si>
    <t>057.504.6033</t>
  </si>
  <si>
    <t>565-810-6945x77420</t>
  </si>
  <si>
    <t>001-245-030-7293x9314</t>
  </si>
  <si>
    <t>+1-785-093-4641x8395</t>
  </si>
  <si>
    <t>001-211-722-8519x2934</t>
  </si>
  <si>
    <t>+1-306-915-6215x715</t>
  </si>
  <si>
    <t>839.230.9354</t>
  </si>
  <si>
    <t>971.445.6039</t>
  </si>
  <si>
    <t>090-043-5459x329</t>
  </si>
  <si>
    <t>293.450.7572</t>
  </si>
  <si>
    <t>+1-258-201-0410x67942</t>
  </si>
  <si>
    <t>691-540-1707</t>
  </si>
  <si>
    <t>001-211-023-3349</t>
  </si>
  <si>
    <t>(657)875-7760x13290</t>
  </si>
  <si>
    <t>001-411-222-5926x9629</t>
  </si>
  <si>
    <t>6127399001</t>
  </si>
  <si>
    <t>(886)014-2255</t>
  </si>
  <si>
    <t>3438099466</t>
  </si>
  <si>
    <t>448-726-5370x21813</t>
  </si>
  <si>
    <t>098.917.6842x4455</t>
  </si>
  <si>
    <t>815.500.5768</t>
  </si>
  <si>
    <t>001-407-287-8413</t>
  </si>
  <si>
    <t>550-701-0335</t>
  </si>
  <si>
    <t>(130)924-6425x0330</t>
  </si>
  <si>
    <t>001-001-418-4149x1751</t>
  </si>
  <si>
    <t>(948)167-5773</t>
  </si>
  <si>
    <t>+1-769-373-9171x514</t>
  </si>
  <si>
    <t>661-735-0563x649</t>
  </si>
  <si>
    <t>+1-367-404-2121x547</t>
  </si>
  <si>
    <t>+1-060-359-5559x79382</t>
  </si>
  <si>
    <t>4991767666</t>
  </si>
  <si>
    <t>125.912.7653x39213</t>
  </si>
  <si>
    <t>136-672-2982x6039</t>
  </si>
  <si>
    <t>(796)489-9663x517</t>
  </si>
  <si>
    <t>(469)575-9816</t>
  </si>
  <si>
    <t>2954882666</t>
  </si>
  <si>
    <t>657.211.2709x240</t>
  </si>
  <si>
    <t>+1-081-676-7426x44811</t>
  </si>
  <si>
    <t>(263)416-0370x53853</t>
  </si>
  <si>
    <t>487-732-3254</t>
  </si>
  <si>
    <t>(113)408-3993</t>
  </si>
  <si>
    <t>001-400-637-0632x365</t>
  </si>
  <si>
    <t>(893)713-7699</t>
  </si>
  <si>
    <t>001.054.5781</t>
  </si>
  <si>
    <t>788-587-9957x435</t>
  </si>
  <si>
    <t>(322)885-9978</t>
  </si>
  <si>
    <t>(169)927-4603</t>
  </si>
  <si>
    <t>003.838.6176</t>
  </si>
  <si>
    <t>001-275-051-1979x4729</t>
  </si>
  <si>
    <t>338-548-5906</t>
  </si>
  <si>
    <t>064.178.5921</t>
  </si>
  <si>
    <t>830-798-2827</t>
  </si>
  <si>
    <t>(775)169-2574</t>
  </si>
  <si>
    <t>+1-884-200-0500x060</t>
  </si>
  <si>
    <t>688-079-3896</t>
  </si>
  <si>
    <t>(179)012-6783x273</t>
  </si>
  <si>
    <t>(981)406-3090x08363</t>
  </si>
  <si>
    <t>(147)784-3557x17050</t>
  </si>
  <si>
    <t>+1-499-569-6897</t>
  </si>
  <si>
    <t>(103)856-7707</t>
  </si>
  <si>
    <t>(249)388-2255x95423</t>
  </si>
  <si>
    <t>+1-716-801-6131</t>
  </si>
  <si>
    <t>671-266-5873x9713</t>
  </si>
  <si>
    <t>(951)413-7380x51764</t>
  </si>
  <si>
    <t>+1-981-967-5258x175</t>
  </si>
  <si>
    <t>209.466.7328x286</t>
  </si>
  <si>
    <t>876.692.5223x7103</t>
  </si>
  <si>
    <t>001-607-451-0579x2114</t>
  </si>
  <si>
    <t>001-395-209-7053x20167</t>
  </si>
  <si>
    <t>562-042-0924</t>
  </si>
  <si>
    <t>8621952563</t>
  </si>
  <si>
    <t>(209)944-0160</t>
  </si>
  <si>
    <t>(309)308-9053</t>
  </si>
  <si>
    <t>882-634-5265</t>
  </si>
  <si>
    <t>444.448.8356</t>
  </si>
  <si>
    <t>+1-037-610-7046x61866</t>
  </si>
  <si>
    <t>365-418-0993</t>
  </si>
  <si>
    <t>(903)197-5557x755</t>
  </si>
  <si>
    <t>001-868-565-1714x65823</t>
  </si>
  <si>
    <t>(095)955-6711x4646</t>
  </si>
  <si>
    <t>512.345.0834</t>
  </si>
  <si>
    <t>+1-989-563-0527x499</t>
  </si>
  <si>
    <t>001-021-764-9196x281</t>
  </si>
  <si>
    <t>(065)516-0685</t>
  </si>
  <si>
    <t>4456901271</t>
  </si>
  <si>
    <t>+1-474-117-9478x3261</t>
  </si>
  <si>
    <t>+1-083-186-9397x671</t>
  </si>
  <si>
    <t>955-406-9791x4636</t>
  </si>
  <si>
    <t>680-647-8831</t>
  </si>
  <si>
    <t>249-728-1027x422</t>
  </si>
  <si>
    <t>8738553818</t>
  </si>
  <si>
    <t>+1-918-931-6222x6757</t>
  </si>
  <si>
    <t>365.298.8757</t>
  </si>
  <si>
    <t>+1-170-343-3107x7659</t>
  </si>
  <si>
    <t>001-861-224-0040x65181</t>
  </si>
  <si>
    <t>001-257-445-0937x633</t>
  </si>
  <si>
    <t>760.844.9358x062</t>
  </si>
  <si>
    <t>801.011.0193</t>
  </si>
  <si>
    <t>846.521.5103x270</t>
  </si>
  <si>
    <t>626-713-4329x96766</t>
  </si>
  <si>
    <t>001-721-879-2199</t>
  </si>
  <si>
    <t>642.486.5450</t>
  </si>
  <si>
    <t>+1-258-815-0215x2204</t>
  </si>
  <si>
    <t>680-957-6537</t>
  </si>
  <si>
    <t>995-490-3104x369</t>
  </si>
  <si>
    <t>001-466-188-2716x810</t>
  </si>
  <si>
    <t>485.877.5015x6007</t>
  </si>
  <si>
    <t>5177714985</t>
  </si>
  <si>
    <t>941.428.3862x92878</t>
  </si>
  <si>
    <t>509-043-9134</t>
  </si>
  <si>
    <t>106.506.4257</t>
  </si>
  <si>
    <t>220-012-9343x871</t>
  </si>
  <si>
    <t>(431)881-0985x862</t>
  </si>
  <si>
    <t>+1-754-625-8240x4401</t>
  </si>
  <si>
    <t>(057)279-2852x32874</t>
  </si>
  <si>
    <t>+1-455-189-2992x743</t>
  </si>
  <si>
    <t>112-940-1421</t>
  </si>
  <si>
    <t>001-109-607-4250x4943</t>
  </si>
  <si>
    <t>(190)095-7412</t>
  </si>
  <si>
    <t>+1-506-214-0796</t>
  </si>
  <si>
    <t>001-226-088-0735x042</t>
  </si>
  <si>
    <t>+1-816-720-2632x03864</t>
  </si>
  <si>
    <t>461-114-9994</t>
  </si>
  <si>
    <t>4336150800</t>
  </si>
  <si>
    <t>113-715-0167x53269</t>
  </si>
  <si>
    <t>186-009-4927</t>
  </si>
  <si>
    <t>(659)144-2327x89206</t>
  </si>
  <si>
    <t>236-311-9642</t>
  </si>
  <si>
    <t>081-205-4006x49076</t>
  </si>
  <si>
    <t>875.012.5253</t>
  </si>
  <si>
    <t>(099)202-8195</t>
  </si>
  <si>
    <t>7975365133</t>
  </si>
  <si>
    <t>676-930-8235x69043</t>
  </si>
  <si>
    <t>233.063.9149x3060</t>
  </si>
  <si>
    <t>336.666.2062x061</t>
  </si>
  <si>
    <t>001-488-354-3765</t>
  </si>
  <si>
    <t>105-605-9020x598</t>
  </si>
  <si>
    <t>270.914.0828x766</t>
  </si>
  <si>
    <t>+1-069-907-3591x90400</t>
  </si>
  <si>
    <t>(917)506-3291x7283</t>
  </si>
  <si>
    <t>293-899-6634</t>
  </si>
  <si>
    <t>555.725.6564x573</t>
  </si>
  <si>
    <t>001-061-507-2592x395</t>
  </si>
  <si>
    <t>174.551.6798x0344</t>
  </si>
  <si>
    <t>415.507.3057</t>
  </si>
  <si>
    <t>977-530-8654x157</t>
  </si>
  <si>
    <t>(028)269-8687x0890</t>
  </si>
  <si>
    <t>(081)261-1694</t>
  </si>
  <si>
    <t>(380)598-5217x881</t>
  </si>
  <si>
    <t>726-130-1491x79752</t>
  </si>
  <si>
    <t>2177861347</t>
  </si>
  <si>
    <t>(365)237-9780x43967</t>
  </si>
  <si>
    <t>001-644-596-3468x164</t>
  </si>
  <si>
    <t>657-874-4036x306</t>
  </si>
  <si>
    <t>(014)979-5480</t>
  </si>
  <si>
    <t>851-850-9200x9302</t>
  </si>
  <si>
    <t>+1-813-875-6518x74591</t>
  </si>
  <si>
    <t>363-850-1764x024</t>
  </si>
  <si>
    <t>001-608-485-1804x6762</t>
  </si>
  <si>
    <t>775-550-9393</t>
  </si>
  <si>
    <t>3747021474</t>
  </si>
  <si>
    <t>993-161-6723x3029</t>
  </si>
  <si>
    <t>7135021510</t>
  </si>
  <si>
    <t>(165)269-3637x17435</t>
  </si>
  <si>
    <t>001-719-605-9759x11572</t>
  </si>
  <si>
    <t>001-965-647-4002</t>
  </si>
  <si>
    <t>280.751.7386</t>
  </si>
  <si>
    <t>3281994507</t>
  </si>
  <si>
    <t>001-553-169-7326x4785</t>
  </si>
  <si>
    <t>001-082-403-9236</t>
  </si>
  <si>
    <t>(954)236-5214x3418</t>
  </si>
  <si>
    <t>693.919.5186x27444</t>
  </si>
  <si>
    <t>+1-573-025-4745x401</t>
  </si>
  <si>
    <t>173-358-5479x9517</t>
  </si>
  <si>
    <t>754-401-2625x392</t>
  </si>
  <si>
    <t>001-444-334-4532</t>
  </si>
  <si>
    <t>001-819-549-1921x15051</t>
  </si>
  <si>
    <t>517.418.2567x0734</t>
  </si>
  <si>
    <t>(431)650-1823</t>
  </si>
  <si>
    <t>+1-317-517-5460x1051</t>
  </si>
  <si>
    <t>818-396-0394x722</t>
  </si>
  <si>
    <t>001-090-756-8544x1114</t>
  </si>
  <si>
    <t>108-422-0440x80989</t>
  </si>
  <si>
    <t>938-655-4072x91012</t>
  </si>
  <si>
    <t>+1-610-114-3395x7337</t>
  </si>
  <si>
    <t>001-005-359-7990x817</t>
  </si>
  <si>
    <t>9239860876</t>
  </si>
  <si>
    <t>329-386-8096x5723</t>
  </si>
  <si>
    <t>001-734-957-6166x2779</t>
  </si>
  <si>
    <t>3823947653</t>
  </si>
  <si>
    <t>192.674.9106x8099</t>
  </si>
  <si>
    <t>289-879-4134x7143</t>
  </si>
  <si>
    <t>961.434.5611</t>
  </si>
  <si>
    <t>520.832.8446</t>
  </si>
  <si>
    <t>579-834-6487x785</t>
  </si>
  <si>
    <t>003.903.1966</t>
  </si>
  <si>
    <t>8769661041</t>
  </si>
  <si>
    <t>223.927.8557</t>
  </si>
  <si>
    <t>+1-575-453-2188x3760</t>
  </si>
  <si>
    <t>+1-588-388-0952x8178</t>
  </si>
  <si>
    <t>348.990.6781</t>
  </si>
  <si>
    <t>001-357-166-6253x71268</t>
  </si>
  <si>
    <t>390.254.8115x85703</t>
  </si>
  <si>
    <t>(827)240-7023</t>
  </si>
  <si>
    <t>072.210.6467x0845</t>
  </si>
  <si>
    <t>001-702-631-8083</t>
  </si>
  <si>
    <t>7596135640</t>
  </si>
  <si>
    <t>+1-636-031-3024x3368</t>
  </si>
  <si>
    <t>(170)943-4426x999</t>
  </si>
  <si>
    <t>327-181-0923x3571</t>
  </si>
  <si>
    <t>2241396413</t>
  </si>
  <si>
    <t>+1-342-234-1601x317</t>
  </si>
  <si>
    <t>214-531-6744x391</t>
  </si>
  <si>
    <t>001-303-669-9999</t>
  </si>
  <si>
    <t>052.917.9742</t>
  </si>
  <si>
    <t>001-398-804-1278x5653</t>
  </si>
  <si>
    <t>001-649-374-5141x12240</t>
  </si>
  <si>
    <t>770.390.6466x06929</t>
  </si>
  <si>
    <t>(359)443-5884x035</t>
  </si>
  <si>
    <t>968-597-9328x912</t>
  </si>
  <si>
    <t>001-422-636-7092x227</t>
  </si>
  <si>
    <t>196-756-9353x6213</t>
  </si>
  <si>
    <t>689.781.1854</t>
  </si>
  <si>
    <t>+1-558-775-4485x779</t>
  </si>
  <si>
    <t>854.414.4141x6068</t>
  </si>
  <si>
    <t>773.203.9707x3582</t>
  </si>
  <si>
    <t>001-860-711-7008x1814</t>
  </si>
  <si>
    <t>780-368-1666x745</t>
  </si>
  <si>
    <t>114-974-7261x449</t>
  </si>
  <si>
    <t>437.321.3605x4229</t>
  </si>
  <si>
    <t>001-156-651-6017x7902</t>
  </si>
  <si>
    <t>322-676-1553</t>
  </si>
  <si>
    <t>8967083465</t>
  </si>
  <si>
    <t>001-876-340-4386</t>
  </si>
  <si>
    <t>001-922-879-2684x6787</t>
  </si>
  <si>
    <t>8527808976</t>
  </si>
  <si>
    <t>+1-222-489-5929x6682</t>
  </si>
  <si>
    <t>637.925.2513x595</t>
  </si>
  <si>
    <t>882.988.4775x6219</t>
  </si>
  <si>
    <t>001-815-297-4956x37790</t>
  </si>
  <si>
    <t>(539)974-1004</t>
  </si>
  <si>
    <t>001-682-148-0007</t>
  </si>
  <si>
    <t>(445)441-9727x555</t>
  </si>
  <si>
    <t>(323)383-1269x9354</t>
  </si>
  <si>
    <t>001-647-942-7262x59986</t>
  </si>
  <si>
    <t>357-623-3258</t>
  </si>
  <si>
    <t>2647575792</t>
  </si>
  <si>
    <t>3398819393</t>
  </si>
  <si>
    <t>929.304.1478</t>
  </si>
  <si>
    <t>001-430-092-0169x23237</t>
  </si>
  <si>
    <t>+1-878-119-2599x9390</t>
  </si>
  <si>
    <t>(100)993-4228</t>
  </si>
  <si>
    <t>311-943-0083x823</t>
  </si>
  <si>
    <t>001-960-332-1342x12946</t>
  </si>
  <si>
    <t>672.012.4566</t>
  </si>
  <si>
    <t>1513399310</t>
  </si>
  <si>
    <t>001-937-646-9793x27946</t>
  </si>
  <si>
    <t>(435)258-1658x2708</t>
  </si>
  <si>
    <t>4153725908</t>
  </si>
  <si>
    <t>+1-960-190-1358</t>
  </si>
  <si>
    <t>950-800-2588</t>
  </si>
  <si>
    <t>8193170145</t>
  </si>
  <si>
    <t>(698)010-8363x418</t>
  </si>
  <si>
    <t>+1-008-188-1108x6858</t>
  </si>
  <si>
    <t>(814)427-6545</t>
  </si>
  <si>
    <t>937.319.7639x960</t>
  </si>
  <si>
    <t>767.211.0897</t>
  </si>
  <si>
    <t>(012)828-2123</t>
  </si>
  <si>
    <t>+1-327-440-4576</t>
  </si>
  <si>
    <t>232.155.4949x60478</t>
  </si>
  <si>
    <t>046-959-7954x0010</t>
  </si>
  <si>
    <t>849.514.1238x271</t>
  </si>
  <si>
    <t>+1-781-655-2945x5657</t>
  </si>
  <si>
    <t>2587684307</t>
  </si>
  <si>
    <t>221.379.2781x82680</t>
  </si>
  <si>
    <t>325-677-5904x804</t>
  </si>
  <si>
    <t>+1-647-367-6457x94255</t>
  </si>
  <si>
    <t>(469)368-9659x609</t>
  </si>
  <si>
    <t>+1-610-122-5600x2116</t>
  </si>
  <si>
    <t>001-345-550-4368x92013</t>
  </si>
  <si>
    <t>(469)368-8494x662</t>
  </si>
  <si>
    <t>+1-585-180-1277x8252</t>
  </si>
  <si>
    <t>(785)871-2100x8614</t>
  </si>
  <si>
    <t>+1-607-420-6860x115</t>
  </si>
  <si>
    <t>(601)673-0436</t>
  </si>
  <si>
    <t>+1-527-296-8767x16833</t>
  </si>
  <si>
    <t>196.600.1058x7609</t>
  </si>
  <si>
    <t>416.364.7031x7349</t>
  </si>
  <si>
    <t>+1-554-006-4877</t>
  </si>
  <si>
    <t>(138)864-2394</t>
  </si>
  <si>
    <t>461.212.7137</t>
  </si>
  <si>
    <t>(649)134-1130</t>
  </si>
  <si>
    <t>001-138-997-7759</t>
  </si>
  <si>
    <t>6180479784</t>
  </si>
  <si>
    <t>001-748-208-3438x3067</t>
  </si>
  <si>
    <t>(460)576-2609x947</t>
  </si>
  <si>
    <t>413-685-2381x3807</t>
  </si>
  <si>
    <t>1092061235</t>
  </si>
  <si>
    <t>820-634-1827</t>
  </si>
  <si>
    <t>(144)647-0690</t>
  </si>
  <si>
    <t>549-246-8812x549</t>
  </si>
  <si>
    <t>218.065.4424</t>
  </si>
  <si>
    <t>(035)937-1851</t>
  </si>
  <si>
    <t>640-879-3819x5830</t>
  </si>
  <si>
    <t>001-516-106-5789x17460</t>
  </si>
  <si>
    <t>(439)381-8558x3765</t>
  </si>
  <si>
    <t>758.811.4168</t>
  </si>
  <si>
    <t>145.176.9509x2507</t>
  </si>
  <si>
    <t>(442)927-7692</t>
  </si>
  <si>
    <t>9624412340</t>
  </si>
  <si>
    <t>875.789.2325x412</t>
  </si>
  <si>
    <t>001-361-298-9357x73247</t>
  </si>
  <si>
    <t>001-734-326-0550x4200</t>
  </si>
  <si>
    <t>(764)597-4391x84301</t>
  </si>
  <si>
    <t>862.293.4072x1998</t>
  </si>
  <si>
    <t>304.047.1643</t>
  </si>
  <si>
    <t>+1-840-735-0348</t>
  </si>
  <si>
    <t>(665)595-8101</t>
  </si>
  <si>
    <t>(388)961-2380x3766</t>
  </si>
  <si>
    <t>597.972.1044</t>
  </si>
  <si>
    <t>+1-294-343-6881x395</t>
  </si>
  <si>
    <t>528-354-8192x130</t>
  </si>
  <si>
    <t>717.706.6284</t>
  </si>
  <si>
    <t>(120)363-3857</t>
  </si>
  <si>
    <t>725.301.5877x85202</t>
  </si>
  <si>
    <t>(074)932-5500x869</t>
  </si>
  <si>
    <t>001-558-261-2876</t>
  </si>
  <si>
    <t>+1-467-916-2107</t>
  </si>
  <si>
    <t>719.367.8058</t>
  </si>
  <si>
    <t>485-191-7272x407</t>
  </si>
  <si>
    <t>+1-636-832-8878x0179</t>
  </si>
  <si>
    <t>801-523-0350x310</t>
  </si>
  <si>
    <t>+1-547-965-8084x0163</t>
  </si>
  <si>
    <t>+1-070-797-6439x980</t>
  </si>
  <si>
    <t>(203)540-9331x899</t>
  </si>
  <si>
    <t>678-780-4312x919</t>
  </si>
  <si>
    <t>(007)339-0258x761</t>
  </si>
  <si>
    <t>087.254.4973</t>
  </si>
  <si>
    <t>4402398529</t>
  </si>
  <si>
    <t>(575)675-7335x1916</t>
  </si>
  <si>
    <t>(235)214-6476</t>
  </si>
  <si>
    <t>2475438168</t>
  </si>
  <si>
    <t>+1-759-275-6737</t>
  </si>
  <si>
    <t>(752)522-0820</t>
  </si>
  <si>
    <t>(101)594-5375</t>
  </si>
  <si>
    <t>+1-406-288-3627x843</t>
  </si>
  <si>
    <t>+1-922-667-6485x729</t>
  </si>
  <si>
    <t>(988)036-6501x63638</t>
  </si>
  <si>
    <t>913-959-5081x0420</t>
  </si>
  <si>
    <t>+1-748-755-5223x5142</t>
  </si>
  <si>
    <t>180-412-1835</t>
  </si>
  <si>
    <t>+1-127-349-5573</t>
  </si>
  <si>
    <t>001-732-457-5498</t>
  </si>
  <si>
    <t>001-719-784-8990x3721</t>
  </si>
  <si>
    <t>946.478.7486x65630</t>
  </si>
  <si>
    <t>(729)247-5371x8519</t>
  </si>
  <si>
    <t>(935)988-9398</t>
  </si>
  <si>
    <t>(259)338-5292x5427</t>
  </si>
  <si>
    <t>001-981-843-5031</t>
  </si>
  <si>
    <t>001-599-916-2575x67603</t>
  </si>
  <si>
    <t>+1-252-319-8967</t>
  </si>
  <si>
    <t>+1-624-538-1528x2423</t>
  </si>
  <si>
    <t>(295)715-6002x604</t>
  </si>
  <si>
    <t>+1-669-075-0471x20334</t>
  </si>
  <si>
    <t>893-363-0837</t>
  </si>
  <si>
    <t>528-048-0700x433</t>
  </si>
  <si>
    <t>(657)886-8785</t>
  </si>
  <si>
    <t>(992)539-7307</t>
  </si>
  <si>
    <t>001-813-355-9828x54664</t>
  </si>
  <si>
    <t>126-478-5486x67974</t>
  </si>
  <si>
    <t>275.442.9332x185</t>
  </si>
  <si>
    <t>(550)413-1535x410</t>
  </si>
  <si>
    <t>+1-166-046-5461x156</t>
  </si>
  <si>
    <t>1549620420</t>
  </si>
  <si>
    <t>(152)497-9518x92057</t>
  </si>
  <si>
    <t>+1-953-526-1239x02592</t>
  </si>
  <si>
    <t>(601)067-5637x983</t>
  </si>
  <si>
    <t>013.074.4290x009</t>
  </si>
  <si>
    <t>516.599.6754x40220</t>
  </si>
  <si>
    <t>(209)187-7137</t>
  </si>
  <si>
    <t>(953)009-7940</t>
  </si>
  <si>
    <t>913-136-6464x609</t>
  </si>
  <si>
    <t>959-466-3967x2230</t>
  </si>
  <si>
    <t>428-507-2080x74148</t>
  </si>
  <si>
    <t>001-433-102-6149x2563</t>
  </si>
  <si>
    <t>243-205-0603</t>
  </si>
  <si>
    <t>(195)567-6195x12786</t>
  </si>
  <si>
    <t>512-485-0614x486</t>
  </si>
  <si>
    <t>082.829.7457x152</t>
  </si>
  <si>
    <t>(489)341-0829</t>
  </si>
  <si>
    <t>+1-490-482-4510x91987</t>
  </si>
  <si>
    <t>(648)620-8460x453</t>
  </si>
  <si>
    <t>(227)444-1155</t>
  </si>
  <si>
    <t>709-500-5808</t>
  </si>
  <si>
    <t>057-826-0107</t>
  </si>
  <si>
    <t>+1-417-017-8064x05554</t>
  </si>
  <si>
    <t>463.666.1828x92588</t>
  </si>
  <si>
    <t>0209263583</t>
  </si>
  <si>
    <t>8142678368</t>
  </si>
  <si>
    <t>001-280-596-5651x796</t>
  </si>
  <si>
    <t>017.142.6775x6550</t>
  </si>
  <si>
    <t>001-733-656-0112x8014</t>
  </si>
  <si>
    <t>966.808.6371</t>
  </si>
  <si>
    <t>+1-125-494-8499x6017</t>
  </si>
  <si>
    <t>001-386-794-5513x1265</t>
  </si>
  <si>
    <t>+1-023-881-7760x054</t>
  </si>
  <si>
    <t>551.333.8833x266</t>
  </si>
  <si>
    <t>521-515-8989x506</t>
  </si>
  <si>
    <t>001-029-335-9792x030</t>
  </si>
  <si>
    <t>(089)746-5612</t>
  </si>
  <si>
    <t>6243048949</t>
  </si>
  <si>
    <t>181-950-5788</t>
  </si>
  <si>
    <t>+1-285-954-9463x9164</t>
  </si>
  <si>
    <t>001-459-912-7059x15731</t>
  </si>
  <si>
    <t>(064)262-5668x5615</t>
  </si>
  <si>
    <t>(514)522-8177</t>
  </si>
  <si>
    <t>646.599.1836</t>
  </si>
  <si>
    <t>001-781-223-7953x5755</t>
  </si>
  <si>
    <t>425.172.4349x41996</t>
  </si>
  <si>
    <t>3505046340</t>
  </si>
  <si>
    <t>551-504-0231</t>
  </si>
  <si>
    <t>(854)049-4715x363</t>
  </si>
  <si>
    <t>3290686092</t>
  </si>
  <si>
    <t>086.821.6708</t>
  </si>
  <si>
    <t>001-089-721-0632x1458</t>
  </si>
  <si>
    <t>261-653-7709x1862</t>
  </si>
  <si>
    <t>220-565-9837</t>
  </si>
  <si>
    <t>+1-762-863-9573x9606</t>
  </si>
  <si>
    <t>001-117-139-0866x4265</t>
  </si>
  <si>
    <t>+1-453-033-4568x60654</t>
  </si>
  <si>
    <t>273.562.6183</t>
  </si>
  <si>
    <t>159.364.2205x711</t>
  </si>
  <si>
    <t>(653)018-7514x65356</t>
  </si>
  <si>
    <t>733.546.1385x5415</t>
  </si>
  <si>
    <t>341-331-9999x545</t>
  </si>
  <si>
    <t>396-390-0922</t>
  </si>
  <si>
    <t>+1-366-968-5184x46841</t>
  </si>
  <si>
    <t>+1-856-606-4639x597</t>
  </si>
  <si>
    <t>+1-350-632-1778x346</t>
  </si>
  <si>
    <t>001-255-080-2139x597</t>
  </si>
  <si>
    <t>001-443-437-3488</t>
  </si>
  <si>
    <t>276-482-3400x2466</t>
  </si>
  <si>
    <t>594.632.8308x5671</t>
  </si>
  <si>
    <t>298-130-4603</t>
  </si>
  <si>
    <t>040.644.0507x4133</t>
  </si>
  <si>
    <t>610.548.8644</t>
  </si>
  <si>
    <t>(777)917-0695</t>
  </si>
  <si>
    <t>(461)318-4699</t>
  </si>
  <si>
    <t>001-894-051-6453x456</t>
  </si>
  <si>
    <t>001-621-233-4310x245</t>
  </si>
  <si>
    <t>0027578003</t>
  </si>
  <si>
    <t>959-049-8535x84026</t>
  </si>
  <si>
    <t>(999)869-4405x0171</t>
  </si>
  <si>
    <t>548.542.1136x3645</t>
  </si>
  <si>
    <t>001-720-510-4703x533</t>
  </si>
  <si>
    <t>582-757-0036</t>
  </si>
  <si>
    <t>970-165-1214</t>
  </si>
  <si>
    <t>3359290568</t>
  </si>
  <si>
    <t>(462)716-1649</t>
  </si>
  <si>
    <t>1288226188</t>
  </si>
  <si>
    <t>346-777-6983x2503</t>
  </si>
  <si>
    <t>001-423-656-9160x19791</t>
  </si>
  <si>
    <t>4515356870</t>
  </si>
  <si>
    <t>001-271-554-6362x7070</t>
  </si>
  <si>
    <t>162.400.3523</t>
  </si>
  <si>
    <t>563-647-5649x481</t>
  </si>
  <si>
    <t>911.671.5968x21177</t>
  </si>
  <si>
    <t>111.967.0509x0212</t>
  </si>
  <si>
    <t>396-698-1890</t>
  </si>
  <si>
    <t>001-925-678-2143</t>
  </si>
  <si>
    <t>(312)530-1359</t>
  </si>
  <si>
    <t>+1-512-623-4899</t>
  </si>
  <si>
    <t>001-648-025-3999x1028</t>
  </si>
  <si>
    <t>(712)465-6648x92106</t>
  </si>
  <si>
    <t>001-345-004-1587</t>
  </si>
  <si>
    <t>8969193756</t>
  </si>
  <si>
    <t>+1-313-768-6184x987</t>
  </si>
  <si>
    <t>001-145-412-1615x1384</t>
  </si>
  <si>
    <t>174-983-3961x66617</t>
  </si>
  <si>
    <t>001-899-710-8646x38153</t>
  </si>
  <si>
    <t>(943)048-6038x3367</t>
  </si>
  <si>
    <t>(836)762-6747x935</t>
  </si>
  <si>
    <t>(957)757-5201</t>
  </si>
  <si>
    <t>+1-252-156-4917</t>
  </si>
  <si>
    <t>+1-888-187-8714x433</t>
  </si>
  <si>
    <t>100.687.8678</t>
  </si>
  <si>
    <t>152-947-9696</t>
  </si>
  <si>
    <t>(693)943-2916x0470</t>
  </si>
  <si>
    <t>+1-942-998-5259x185</t>
  </si>
  <si>
    <t>001-848-110-0811</t>
  </si>
  <si>
    <t>477.358.4272x392</t>
  </si>
  <si>
    <t>(230)014-7120x34622</t>
  </si>
  <si>
    <t>148-043-6191x170</t>
  </si>
  <si>
    <t>001-102-653-3397x06251</t>
  </si>
  <si>
    <t>045-056-7619</t>
  </si>
  <si>
    <t>(842)088-4569x0392</t>
  </si>
  <si>
    <t>688.023.8975x6749</t>
  </si>
  <si>
    <t>377-569-6996</t>
  </si>
  <si>
    <t>947-937-8798</t>
  </si>
  <si>
    <t>483.951.7471x84342</t>
  </si>
  <si>
    <t>+1-385-426-2194</t>
  </si>
  <si>
    <t>(685)553-3699x418</t>
  </si>
  <si>
    <t>001-585-033-2507</t>
  </si>
  <si>
    <t>+1-684-705-7396x2349</t>
  </si>
  <si>
    <t>+1-886-500-1862x6615</t>
  </si>
  <si>
    <t>(937)383-7207</t>
  </si>
  <si>
    <t>438-991-2170</t>
  </si>
  <si>
    <t>(039)200-2028</t>
  </si>
  <si>
    <t>458-794-3990x00930</t>
  </si>
  <si>
    <t>+1-439-948-6239x359</t>
  </si>
  <si>
    <t>001-461-133-8502x706</t>
  </si>
  <si>
    <t>(791)535-6133x8153</t>
  </si>
  <si>
    <t>609.411.5920</t>
  </si>
  <si>
    <t>4779631379</t>
  </si>
  <si>
    <t>722-451-1380</t>
  </si>
  <si>
    <t>398-280-9235x5880</t>
  </si>
  <si>
    <t>3740661289</t>
  </si>
  <si>
    <t>455-018-4887</t>
  </si>
  <si>
    <t>848.796.8230x73607</t>
  </si>
  <si>
    <t>672-619-0615x67529</t>
  </si>
  <si>
    <t>001-367-660-6382x3435</t>
  </si>
  <si>
    <t>601.465.1728x454</t>
  </si>
  <si>
    <t>001-698-548-4777x57143</t>
  </si>
  <si>
    <t>+1-744-891-2738x44246</t>
  </si>
  <si>
    <t>001-516-678-3733x721</t>
  </si>
  <si>
    <t>622-860-3485x1512</t>
  </si>
  <si>
    <t>001-676-084-3850x0838</t>
  </si>
  <si>
    <t>+1-448-632-7122x5338</t>
  </si>
  <si>
    <t>+1-705-750-1780x12731</t>
  </si>
  <si>
    <t>(255)883-2438</t>
  </si>
  <si>
    <t>130-492-2451</t>
  </si>
  <si>
    <t>(177)447-2517</t>
  </si>
  <si>
    <t>+1-442-991-3886x27394</t>
  </si>
  <si>
    <t>298-676-1895</t>
  </si>
  <si>
    <t>8255180368</t>
  </si>
  <si>
    <t>(616)133-4304x30483</t>
  </si>
  <si>
    <t>5339300187</t>
  </si>
  <si>
    <t>132.280.2013x120</t>
  </si>
  <si>
    <t>(767)279-0799</t>
  </si>
  <si>
    <t>992-384-9938</t>
  </si>
  <si>
    <t>658-484-2245x983</t>
  </si>
  <si>
    <t>001-142-278-0784x4395</t>
  </si>
  <si>
    <t>(410)429-6349x615</t>
  </si>
  <si>
    <t>(119)846-9572</t>
  </si>
  <si>
    <t>1983552732</t>
  </si>
  <si>
    <t>192.035.4108</t>
  </si>
  <si>
    <t>260-092-1110x108</t>
  </si>
  <si>
    <t>001-204-581-9014x6373</t>
  </si>
  <si>
    <t>629-623-8466x810</t>
  </si>
  <si>
    <t>526-042-2964x984</t>
  </si>
  <si>
    <t>2464559250</t>
  </si>
  <si>
    <t>(650)576-5680</t>
  </si>
  <si>
    <t>804-251-5565</t>
  </si>
  <si>
    <t>023-185-6961x7866</t>
  </si>
  <si>
    <t>001-027-978-4844x6913</t>
  </si>
  <si>
    <t>(543)192-0869x690</t>
  </si>
  <si>
    <t>346-646-7867x7684</t>
  </si>
  <si>
    <t>(440)761-0146x2597</t>
  </si>
  <si>
    <t>(749)868-3423</t>
  </si>
  <si>
    <t>001-144-228-0547</t>
  </si>
  <si>
    <t>673.613.8797</t>
  </si>
  <si>
    <t>(382)951-5414x248</t>
  </si>
  <si>
    <t>+1-544-785-2641x4624</t>
  </si>
  <si>
    <t>001-791-036-5928</t>
  </si>
  <si>
    <t>264.041.6282x0838</t>
  </si>
  <si>
    <t>777.962.1577x80510</t>
  </si>
  <si>
    <t>841-489-4774x8092</t>
  </si>
  <si>
    <t>964.140.9519</t>
  </si>
  <si>
    <t>+1-189-006-1061x12779</t>
  </si>
  <si>
    <t>154.374.7055x0161</t>
  </si>
  <si>
    <t>+1-444-021-8860</t>
  </si>
  <si>
    <t>001-833-105-4033x1140</t>
  </si>
  <si>
    <t>(178)062-9430</t>
  </si>
  <si>
    <t>001-442-001-8124x5030</t>
  </si>
  <si>
    <t>(276)258-4271x383</t>
  </si>
  <si>
    <t>(053)460-9558x56908</t>
  </si>
  <si>
    <t>+1-460-378-9719</t>
  </si>
  <si>
    <t>552-717-1087</t>
  </si>
  <si>
    <t>001-667-625-6979</t>
  </si>
  <si>
    <t>373-048-8227x80253</t>
  </si>
  <si>
    <t>+1-443-159-8320x019</t>
  </si>
  <si>
    <t>+1-506-173-8729</t>
  </si>
  <si>
    <t>303-833-8613</t>
  </si>
  <si>
    <t>(486)909-2304x6691</t>
  </si>
  <si>
    <t>686-683-6708</t>
  </si>
  <si>
    <t>(577)390-3360x928</t>
  </si>
  <si>
    <t>349-765-6988x6753</t>
  </si>
  <si>
    <t>8174151422</t>
  </si>
  <si>
    <t>942-909-9515</t>
  </si>
  <si>
    <t>909-473-5601x0590</t>
  </si>
  <si>
    <t>5747024436</t>
  </si>
  <si>
    <t>(918)293-0260x96488</t>
  </si>
  <si>
    <t>440.585.5831</t>
  </si>
  <si>
    <t>(453)877-3088x989</t>
  </si>
  <si>
    <t>001-231-631-5047x034</t>
  </si>
  <si>
    <t>(254)485-9546x9947</t>
  </si>
  <si>
    <t>408-410-4852x07028</t>
  </si>
  <si>
    <t>001-174-068-2578x3516</t>
  </si>
  <si>
    <t>+1-340-629-7351x2159</t>
  </si>
  <si>
    <t>(023)112-5360x200</t>
  </si>
  <si>
    <t>+1-546-135-0683x098</t>
  </si>
  <si>
    <t>7512387316</t>
  </si>
  <si>
    <t>001-451-197-3134x0075</t>
  </si>
  <si>
    <t>939.393.1499x8643</t>
  </si>
  <si>
    <t>+1-322-940-1821x8235</t>
  </si>
  <si>
    <t>(896)661-2799x66038</t>
  </si>
  <si>
    <t>713-034-1533</t>
  </si>
  <si>
    <t>828-581-6183x63475</t>
  </si>
  <si>
    <t>+1-186-433-6935</t>
  </si>
  <si>
    <t>750-236-6414</t>
  </si>
  <si>
    <t>925-329-9249x26636</t>
  </si>
  <si>
    <t>(097)049-4276</t>
  </si>
  <si>
    <t>+1-336-251-5536x807</t>
  </si>
  <si>
    <t>(836)161-4350x2226</t>
  </si>
  <si>
    <t>(476)985-3099x61014</t>
  </si>
  <si>
    <t>985-398-0147x1783</t>
  </si>
  <si>
    <t>1949158483</t>
  </si>
  <si>
    <t>4863009678</t>
  </si>
  <si>
    <t>(444)798-7780x0898</t>
  </si>
  <si>
    <t>847.353.9728x2166</t>
  </si>
  <si>
    <t>(677)115-4863</t>
  </si>
  <si>
    <t>857.145.1903x31257</t>
  </si>
  <si>
    <t>9198608910</t>
  </si>
  <si>
    <t>(608)326-3730x6037</t>
  </si>
  <si>
    <t>948.491.1260x5996</t>
  </si>
  <si>
    <t>921.345.6329x656</t>
  </si>
  <si>
    <t>591-133-2911</t>
  </si>
  <si>
    <t>+1-381-443-1026x516</t>
  </si>
  <si>
    <t>001-930-711-0625x56234</t>
  </si>
  <si>
    <t>001-317-324-4726x12601</t>
  </si>
  <si>
    <t>+1-357-769-4034x2714</t>
  </si>
  <si>
    <t>(204)073-2432</t>
  </si>
  <si>
    <t>571-360-8149x679</t>
  </si>
  <si>
    <t>(998)023-5651</t>
  </si>
  <si>
    <t>001-139-311-3639x00785</t>
  </si>
  <si>
    <t>+1-703-497-0114x21027</t>
  </si>
  <si>
    <t>(660)688-8900x797</t>
  </si>
  <si>
    <t>001-911-552-8484x7339</t>
  </si>
  <si>
    <t>014-052-8616x697</t>
  </si>
  <si>
    <t>166.034.2132x22040</t>
  </si>
  <si>
    <t>443-786-5665</t>
  </si>
  <si>
    <t>981.149.5663</t>
  </si>
  <si>
    <t>001-460-592-3075x38342</t>
  </si>
  <si>
    <t>314.558.4697x74516</t>
  </si>
  <si>
    <t>430-254-2604x35843</t>
  </si>
  <si>
    <t>644.332.0551</t>
  </si>
  <si>
    <t>579.770.8580</t>
  </si>
  <si>
    <t>001-579-514-3069x07118</t>
  </si>
  <si>
    <t>(637)594-6042x5202</t>
  </si>
  <si>
    <t>(511)048-8547x7487</t>
  </si>
  <si>
    <t>+1-845-870-7808</t>
  </si>
  <si>
    <t>0500451267</t>
  </si>
  <si>
    <t>(834)889-5565</t>
  </si>
  <si>
    <t>(433)526-5270</t>
  </si>
  <si>
    <t>479-359-3362x89789</t>
  </si>
  <si>
    <t>001-654-255-7136x88222</t>
  </si>
  <si>
    <t>001-516-555-9765x8975</t>
  </si>
  <si>
    <t>981.156.4364x280</t>
  </si>
  <si>
    <t>473-319-9005x422</t>
  </si>
  <si>
    <t>+1-982-738-8578x9253</t>
  </si>
  <si>
    <t>640.920.6928x861</t>
  </si>
  <si>
    <t>840-959-8864</t>
  </si>
  <si>
    <t>VisaID</t>
  </si>
  <si>
    <t>VisaType</t>
  </si>
  <si>
    <t>Status</t>
  </si>
  <si>
    <t>CountryApplied</t>
  </si>
  <si>
    <t>SubmissionDate</t>
  </si>
  <si>
    <t>ApprovedDate</t>
  </si>
  <si>
    <t>Fees</t>
  </si>
  <si>
    <t>VISA0000</t>
  </si>
  <si>
    <t>VISA0001</t>
  </si>
  <si>
    <t>VISA0002</t>
  </si>
  <si>
    <t>VISA0003</t>
  </si>
  <si>
    <t>VISA0004</t>
  </si>
  <si>
    <t>VISA0005</t>
  </si>
  <si>
    <t>VISA0006</t>
  </si>
  <si>
    <t>VISA0007</t>
  </si>
  <si>
    <t>VISA0008</t>
  </si>
  <si>
    <t>VISA0009</t>
  </si>
  <si>
    <t>VISA0010</t>
  </si>
  <si>
    <t>VISA0011</t>
  </si>
  <si>
    <t>VISA0012</t>
  </si>
  <si>
    <t>VISA0013</t>
  </si>
  <si>
    <t>VISA0014</t>
  </si>
  <si>
    <t>VISA0015</t>
  </si>
  <si>
    <t>VISA0016</t>
  </si>
  <si>
    <t>VISA0017</t>
  </si>
  <si>
    <t>VISA0018</t>
  </si>
  <si>
    <t>VISA0019</t>
  </si>
  <si>
    <t>VISA0020</t>
  </si>
  <si>
    <t>VISA0021</t>
  </si>
  <si>
    <t>VISA0022</t>
  </si>
  <si>
    <t>VISA0023</t>
  </si>
  <si>
    <t>VISA0024</t>
  </si>
  <si>
    <t>VISA0025</t>
  </si>
  <si>
    <t>VISA0026</t>
  </si>
  <si>
    <t>VISA0027</t>
  </si>
  <si>
    <t>VISA0028</t>
  </si>
  <si>
    <t>VISA0029</t>
  </si>
  <si>
    <t>VISA0030</t>
  </si>
  <si>
    <t>VISA0031</t>
  </si>
  <si>
    <t>VISA0032</t>
  </si>
  <si>
    <t>VISA0033</t>
  </si>
  <si>
    <t>VISA0034</t>
  </si>
  <si>
    <t>VISA0035</t>
  </si>
  <si>
    <t>VISA0036</t>
  </si>
  <si>
    <t>VISA0037</t>
  </si>
  <si>
    <t>VISA0038</t>
  </si>
  <si>
    <t>VISA0039</t>
  </si>
  <si>
    <t>VISA0040</t>
  </si>
  <si>
    <t>VISA0041</t>
  </si>
  <si>
    <t>VISA0042</t>
  </si>
  <si>
    <t>VISA0043</t>
  </si>
  <si>
    <t>VISA0044</t>
  </si>
  <si>
    <t>VISA0045</t>
  </si>
  <si>
    <t>VISA0046</t>
  </si>
  <si>
    <t>VISA0047</t>
  </si>
  <si>
    <t>VISA0048</t>
  </si>
  <si>
    <t>VISA0049</t>
  </si>
  <si>
    <t>VISA0050</t>
  </si>
  <si>
    <t>VISA0051</t>
  </si>
  <si>
    <t>VISA0052</t>
  </si>
  <si>
    <t>VISA0053</t>
  </si>
  <si>
    <t>VISA0054</t>
  </si>
  <si>
    <t>VISA0055</t>
  </si>
  <si>
    <t>VISA0056</t>
  </si>
  <si>
    <t>VISA0057</t>
  </si>
  <si>
    <t>VISA0058</t>
  </si>
  <si>
    <t>VISA0059</t>
  </si>
  <si>
    <t>VISA0060</t>
  </si>
  <si>
    <t>VISA0061</t>
  </si>
  <si>
    <t>VISA0062</t>
  </si>
  <si>
    <t>VISA0063</t>
  </si>
  <si>
    <t>VISA0064</t>
  </si>
  <si>
    <t>VISA0065</t>
  </si>
  <si>
    <t>VISA0066</t>
  </si>
  <si>
    <t>VISA0067</t>
  </si>
  <si>
    <t>VISA0068</t>
  </si>
  <si>
    <t>VISA0069</t>
  </si>
  <si>
    <t>VISA0070</t>
  </si>
  <si>
    <t>VISA0071</t>
  </si>
  <si>
    <t>VISA0072</t>
  </si>
  <si>
    <t>VISA0073</t>
  </si>
  <si>
    <t>VISA0074</t>
  </si>
  <si>
    <t>VISA0075</t>
  </si>
  <si>
    <t>VISA0076</t>
  </si>
  <si>
    <t>VISA0077</t>
  </si>
  <si>
    <t>VISA0078</t>
  </si>
  <si>
    <t>VISA0079</t>
  </si>
  <si>
    <t>VISA0080</t>
  </si>
  <si>
    <t>VISA0081</t>
  </si>
  <si>
    <t>VISA0082</t>
  </si>
  <si>
    <t>VISA0083</t>
  </si>
  <si>
    <t>VISA0084</t>
  </si>
  <si>
    <t>VISA0085</t>
  </si>
  <si>
    <t>VISA0086</t>
  </si>
  <si>
    <t>VISA0087</t>
  </si>
  <si>
    <t>VISA0088</t>
  </si>
  <si>
    <t>VISA0089</t>
  </si>
  <si>
    <t>VISA0090</t>
  </si>
  <si>
    <t>VISA0091</t>
  </si>
  <si>
    <t>VISA0092</t>
  </si>
  <si>
    <t>VISA0093</t>
  </si>
  <si>
    <t>VISA0094</t>
  </si>
  <si>
    <t>VISA0095</t>
  </si>
  <si>
    <t>VISA0096</t>
  </si>
  <si>
    <t>VISA0097</t>
  </si>
  <si>
    <t>VISA0098</t>
  </si>
  <si>
    <t>VISA0099</t>
  </si>
  <si>
    <t>VISA0100</t>
  </si>
  <si>
    <t>VISA0101</t>
  </si>
  <si>
    <t>VISA0102</t>
  </si>
  <si>
    <t>VISA0103</t>
  </si>
  <si>
    <t>VISA0104</t>
  </si>
  <si>
    <t>VISA0105</t>
  </si>
  <si>
    <t>VISA0106</t>
  </si>
  <si>
    <t>VISA0107</t>
  </si>
  <si>
    <t>VISA0108</t>
  </si>
  <si>
    <t>VISA0109</t>
  </si>
  <si>
    <t>VISA0110</t>
  </si>
  <si>
    <t>VISA0111</t>
  </si>
  <si>
    <t>VISA0112</t>
  </si>
  <si>
    <t>VISA0113</t>
  </si>
  <si>
    <t>VISA0114</t>
  </si>
  <si>
    <t>VISA0115</t>
  </si>
  <si>
    <t>VISA0116</t>
  </si>
  <si>
    <t>VISA0117</t>
  </si>
  <si>
    <t>VISA0118</t>
  </si>
  <si>
    <t>VISA0119</t>
  </si>
  <si>
    <t>VISA0120</t>
  </si>
  <si>
    <t>VISA0121</t>
  </si>
  <si>
    <t>VISA0122</t>
  </si>
  <si>
    <t>VISA0123</t>
  </si>
  <si>
    <t>VISA0124</t>
  </si>
  <si>
    <t>VISA0125</t>
  </si>
  <si>
    <t>VISA0126</t>
  </si>
  <si>
    <t>VISA0127</t>
  </si>
  <si>
    <t>VISA0128</t>
  </si>
  <si>
    <t>VISA0129</t>
  </si>
  <si>
    <t>VISA0130</t>
  </si>
  <si>
    <t>VISA0131</t>
  </si>
  <si>
    <t>VISA0132</t>
  </si>
  <si>
    <t>VISA0133</t>
  </si>
  <si>
    <t>VISA0134</t>
  </si>
  <si>
    <t>VISA0135</t>
  </si>
  <si>
    <t>VISA0136</t>
  </si>
  <si>
    <t>VISA0137</t>
  </si>
  <si>
    <t>VISA0138</t>
  </si>
  <si>
    <t>VISA0139</t>
  </si>
  <si>
    <t>VISA0140</t>
  </si>
  <si>
    <t>VISA0141</t>
  </si>
  <si>
    <t>VISA0142</t>
  </si>
  <si>
    <t>VISA0143</t>
  </si>
  <si>
    <t>VISA0144</t>
  </si>
  <si>
    <t>VISA0145</t>
  </si>
  <si>
    <t>VISA0146</t>
  </si>
  <si>
    <t>VISA0147</t>
  </si>
  <si>
    <t>VISA0148</t>
  </si>
  <si>
    <t>VISA0149</t>
  </si>
  <si>
    <t>VISA0150</t>
  </si>
  <si>
    <t>VISA0151</t>
  </si>
  <si>
    <t>VISA0152</t>
  </si>
  <si>
    <t>VISA0153</t>
  </si>
  <si>
    <t>VISA0154</t>
  </si>
  <si>
    <t>VISA0155</t>
  </si>
  <si>
    <t>VISA0156</t>
  </si>
  <si>
    <t>VISA0157</t>
  </si>
  <si>
    <t>VISA0158</t>
  </si>
  <si>
    <t>VISA0159</t>
  </si>
  <si>
    <t>VISA0160</t>
  </si>
  <si>
    <t>VISA0161</t>
  </si>
  <si>
    <t>VISA0162</t>
  </si>
  <si>
    <t>VISA0163</t>
  </si>
  <si>
    <t>VISA0164</t>
  </si>
  <si>
    <t>VISA0165</t>
  </si>
  <si>
    <t>VISA0166</t>
  </si>
  <si>
    <t>VISA0167</t>
  </si>
  <si>
    <t>VISA0168</t>
  </si>
  <si>
    <t>VISA0169</t>
  </si>
  <si>
    <t>VISA0170</t>
  </si>
  <si>
    <t>VISA0171</t>
  </si>
  <si>
    <t>VISA0172</t>
  </si>
  <si>
    <t>VISA0173</t>
  </si>
  <si>
    <t>VISA0174</t>
  </si>
  <si>
    <t>VISA0175</t>
  </si>
  <si>
    <t>VISA0176</t>
  </si>
  <si>
    <t>VISA0177</t>
  </si>
  <si>
    <t>VISA0178</t>
  </si>
  <si>
    <t>VISA0179</t>
  </si>
  <si>
    <t>VISA0180</t>
  </si>
  <si>
    <t>VISA0181</t>
  </si>
  <si>
    <t>VISA0182</t>
  </si>
  <si>
    <t>VISA0183</t>
  </si>
  <si>
    <t>VISA0184</t>
  </si>
  <si>
    <t>VISA0185</t>
  </si>
  <si>
    <t>VISA0186</t>
  </si>
  <si>
    <t>VISA0187</t>
  </si>
  <si>
    <t>VISA0188</t>
  </si>
  <si>
    <t>VISA0189</t>
  </si>
  <si>
    <t>VISA0190</t>
  </si>
  <si>
    <t>VISA0191</t>
  </si>
  <si>
    <t>VISA0192</t>
  </si>
  <si>
    <t>VISA0193</t>
  </si>
  <si>
    <t>VISA0194</t>
  </si>
  <si>
    <t>VISA0195</t>
  </si>
  <si>
    <t>VISA0196</t>
  </si>
  <si>
    <t>VISA0197</t>
  </si>
  <si>
    <t>VISA0198</t>
  </si>
  <si>
    <t>VISA0199</t>
  </si>
  <si>
    <t>VISA0200</t>
  </si>
  <si>
    <t>VISA0201</t>
  </si>
  <si>
    <t>VISA0202</t>
  </si>
  <si>
    <t>VISA0203</t>
  </si>
  <si>
    <t>VISA0204</t>
  </si>
  <si>
    <t>VISA0205</t>
  </si>
  <si>
    <t>VISA0206</t>
  </si>
  <si>
    <t>VISA0207</t>
  </si>
  <si>
    <t>VISA0208</t>
  </si>
  <si>
    <t>VISA0209</t>
  </si>
  <si>
    <t>VISA0210</t>
  </si>
  <si>
    <t>VISA0211</t>
  </si>
  <si>
    <t>VISA0212</t>
  </si>
  <si>
    <t>VISA0213</t>
  </si>
  <si>
    <t>VISA0214</t>
  </si>
  <si>
    <t>VISA0215</t>
  </si>
  <si>
    <t>VISA0216</t>
  </si>
  <si>
    <t>VISA0217</t>
  </si>
  <si>
    <t>VISA0218</t>
  </si>
  <si>
    <t>VISA0219</t>
  </si>
  <si>
    <t>VISA0220</t>
  </si>
  <si>
    <t>VISA0221</t>
  </si>
  <si>
    <t>VISA0222</t>
  </si>
  <si>
    <t>VISA0223</t>
  </si>
  <si>
    <t>VISA0224</t>
  </si>
  <si>
    <t>VISA0225</t>
  </si>
  <si>
    <t>VISA0226</t>
  </si>
  <si>
    <t>VISA0227</t>
  </si>
  <si>
    <t>VISA0228</t>
  </si>
  <si>
    <t>VISA0229</t>
  </si>
  <si>
    <t>VISA0230</t>
  </si>
  <si>
    <t>VISA0231</t>
  </si>
  <si>
    <t>VISA0232</t>
  </si>
  <si>
    <t>VISA0233</t>
  </si>
  <si>
    <t>VISA0234</t>
  </si>
  <si>
    <t>VISA0235</t>
  </si>
  <si>
    <t>VISA0236</t>
  </si>
  <si>
    <t>VISA0237</t>
  </si>
  <si>
    <t>VISA0238</t>
  </si>
  <si>
    <t>VISA0239</t>
  </si>
  <si>
    <t>VISA0240</t>
  </si>
  <si>
    <t>VISA0241</t>
  </si>
  <si>
    <t>VISA0242</t>
  </si>
  <si>
    <t>VISA0243</t>
  </si>
  <si>
    <t>VISA0244</t>
  </si>
  <si>
    <t>VISA0245</t>
  </si>
  <si>
    <t>VISA0246</t>
  </si>
  <si>
    <t>VISA0247</t>
  </si>
  <si>
    <t>VISA0248</t>
  </si>
  <si>
    <t>VISA0249</t>
  </si>
  <si>
    <t>VISA0250</t>
  </si>
  <si>
    <t>VISA0251</t>
  </si>
  <si>
    <t>VISA0252</t>
  </si>
  <si>
    <t>VISA0253</t>
  </si>
  <si>
    <t>VISA0254</t>
  </si>
  <si>
    <t>VISA0255</t>
  </si>
  <si>
    <t>VISA0256</t>
  </si>
  <si>
    <t>VISA0257</t>
  </si>
  <si>
    <t>VISA0258</t>
  </si>
  <si>
    <t>VISA0259</t>
  </si>
  <si>
    <t>VISA0260</t>
  </si>
  <si>
    <t>VISA0261</t>
  </si>
  <si>
    <t>VISA0262</t>
  </si>
  <si>
    <t>VISA0263</t>
  </si>
  <si>
    <t>VISA0264</t>
  </si>
  <si>
    <t>VISA0265</t>
  </si>
  <si>
    <t>VISA0266</t>
  </si>
  <si>
    <t>VISA0267</t>
  </si>
  <si>
    <t>VISA0268</t>
  </si>
  <si>
    <t>VISA0269</t>
  </si>
  <si>
    <t>VISA0270</t>
  </si>
  <si>
    <t>VISA0271</t>
  </si>
  <si>
    <t>VISA0272</t>
  </si>
  <si>
    <t>VISA0273</t>
  </si>
  <si>
    <t>VISA0274</t>
  </si>
  <si>
    <t>VISA0275</t>
  </si>
  <si>
    <t>VISA0276</t>
  </si>
  <si>
    <t>VISA0277</t>
  </si>
  <si>
    <t>VISA0278</t>
  </si>
  <si>
    <t>VISA0279</t>
  </si>
  <si>
    <t>VISA0280</t>
  </si>
  <si>
    <t>VISA0281</t>
  </si>
  <si>
    <t>VISA0282</t>
  </si>
  <si>
    <t>VISA0283</t>
  </si>
  <si>
    <t>VISA0284</t>
  </si>
  <si>
    <t>VISA0285</t>
  </si>
  <si>
    <t>VISA0286</t>
  </si>
  <si>
    <t>VISA0287</t>
  </si>
  <si>
    <t>VISA0288</t>
  </si>
  <si>
    <t>VISA0289</t>
  </si>
  <si>
    <t>VISA0290</t>
  </si>
  <si>
    <t>VISA0291</t>
  </si>
  <si>
    <t>VISA0292</t>
  </si>
  <si>
    <t>VISA0293</t>
  </si>
  <si>
    <t>VISA0294</t>
  </si>
  <si>
    <t>VISA0295</t>
  </si>
  <si>
    <t>VISA0296</t>
  </si>
  <si>
    <t>VISA0297</t>
  </si>
  <si>
    <t>VISA0298</t>
  </si>
  <si>
    <t>VISA0299</t>
  </si>
  <si>
    <t>VISA0300</t>
  </si>
  <si>
    <t>VISA0301</t>
  </si>
  <si>
    <t>VISA0302</t>
  </si>
  <si>
    <t>VISA0303</t>
  </si>
  <si>
    <t>VISA0304</t>
  </si>
  <si>
    <t>VISA0305</t>
  </si>
  <si>
    <t>VISA0306</t>
  </si>
  <si>
    <t>VISA0307</t>
  </si>
  <si>
    <t>VISA0308</t>
  </si>
  <si>
    <t>VISA0309</t>
  </si>
  <si>
    <t>VISA0310</t>
  </si>
  <si>
    <t>VISA0311</t>
  </si>
  <si>
    <t>VISA0312</t>
  </si>
  <si>
    <t>VISA0313</t>
  </si>
  <si>
    <t>VISA0314</t>
  </si>
  <si>
    <t>VISA0315</t>
  </si>
  <si>
    <t>VISA0316</t>
  </si>
  <si>
    <t>VISA0317</t>
  </si>
  <si>
    <t>VISA0318</t>
  </si>
  <si>
    <t>VISA0319</t>
  </si>
  <si>
    <t>VISA0320</t>
  </si>
  <si>
    <t>VISA0321</t>
  </si>
  <si>
    <t>VISA0322</t>
  </si>
  <si>
    <t>VISA0323</t>
  </si>
  <si>
    <t>VISA0324</t>
  </si>
  <si>
    <t>VISA0325</t>
  </si>
  <si>
    <t>VISA0326</t>
  </si>
  <si>
    <t>VISA0327</t>
  </si>
  <si>
    <t>VISA0328</t>
  </si>
  <si>
    <t>VISA0329</t>
  </si>
  <si>
    <t>VISA0330</t>
  </si>
  <si>
    <t>VISA0331</t>
  </si>
  <si>
    <t>VISA0332</t>
  </si>
  <si>
    <t>VISA0333</t>
  </si>
  <si>
    <t>VISA0334</t>
  </si>
  <si>
    <t>VISA0335</t>
  </si>
  <si>
    <t>VISA0336</t>
  </si>
  <si>
    <t>VISA0337</t>
  </si>
  <si>
    <t>VISA0338</t>
  </si>
  <si>
    <t>VISA0339</t>
  </si>
  <si>
    <t>VISA0340</t>
  </si>
  <si>
    <t>VISA0341</t>
  </si>
  <si>
    <t>VISA0342</t>
  </si>
  <si>
    <t>VISA0343</t>
  </si>
  <si>
    <t>VISA0344</t>
  </si>
  <si>
    <t>VISA0345</t>
  </si>
  <si>
    <t>VISA0346</t>
  </si>
  <si>
    <t>VISA0347</t>
  </si>
  <si>
    <t>VISA0348</t>
  </si>
  <si>
    <t>VISA0349</t>
  </si>
  <si>
    <t>VISA0350</t>
  </si>
  <si>
    <t>VISA0351</t>
  </si>
  <si>
    <t>VISA0352</t>
  </si>
  <si>
    <t>VISA0353</t>
  </si>
  <si>
    <t>VISA0354</t>
  </si>
  <si>
    <t>VISA0355</t>
  </si>
  <si>
    <t>VISA0356</t>
  </si>
  <si>
    <t>VISA0357</t>
  </si>
  <si>
    <t>VISA0358</t>
  </si>
  <si>
    <t>VISA0359</t>
  </si>
  <si>
    <t>VISA0360</t>
  </si>
  <si>
    <t>VISA0361</t>
  </si>
  <si>
    <t>VISA0362</t>
  </si>
  <si>
    <t>VISA0363</t>
  </si>
  <si>
    <t>VISA0364</t>
  </si>
  <si>
    <t>VISA0365</t>
  </si>
  <si>
    <t>VISA0366</t>
  </si>
  <si>
    <t>VISA0367</t>
  </si>
  <si>
    <t>VISA0368</t>
  </si>
  <si>
    <t>VISA0369</t>
  </si>
  <si>
    <t>VISA0370</t>
  </si>
  <si>
    <t>VISA0371</t>
  </si>
  <si>
    <t>VISA0372</t>
  </si>
  <si>
    <t>VISA0373</t>
  </si>
  <si>
    <t>VISA0374</t>
  </si>
  <si>
    <t>VISA0375</t>
  </si>
  <si>
    <t>VISA0376</t>
  </si>
  <si>
    <t>VISA0377</t>
  </si>
  <si>
    <t>VISA0378</t>
  </si>
  <si>
    <t>VISA0379</t>
  </si>
  <si>
    <t>VISA0380</t>
  </si>
  <si>
    <t>VISA0381</t>
  </si>
  <si>
    <t>VISA0382</t>
  </si>
  <si>
    <t>VISA0383</t>
  </si>
  <si>
    <t>VISA0384</t>
  </si>
  <si>
    <t>VISA0385</t>
  </si>
  <si>
    <t>VISA0386</t>
  </si>
  <si>
    <t>VISA0387</t>
  </si>
  <si>
    <t>VISA0388</t>
  </si>
  <si>
    <t>VISA0389</t>
  </si>
  <si>
    <t>VISA0390</t>
  </si>
  <si>
    <t>VISA0391</t>
  </si>
  <si>
    <t>VISA0392</t>
  </si>
  <si>
    <t>VISA0393</t>
  </si>
  <si>
    <t>VISA0394</t>
  </si>
  <si>
    <t>VISA0395</t>
  </si>
  <si>
    <t>VISA0396</t>
  </si>
  <si>
    <t>VISA0397</t>
  </si>
  <si>
    <t>VISA0398</t>
  </si>
  <si>
    <t>VISA0399</t>
  </si>
  <si>
    <t>VISA0400</t>
  </si>
  <si>
    <t>VISA0401</t>
  </si>
  <si>
    <t>VISA0402</t>
  </si>
  <si>
    <t>VISA0403</t>
  </si>
  <si>
    <t>VISA0404</t>
  </si>
  <si>
    <t>VISA0405</t>
  </si>
  <si>
    <t>VISA0406</t>
  </si>
  <si>
    <t>VISA0407</t>
  </si>
  <si>
    <t>VISA0408</t>
  </si>
  <si>
    <t>VISA0409</t>
  </si>
  <si>
    <t>VISA0410</t>
  </si>
  <si>
    <t>VISA0411</t>
  </si>
  <si>
    <t>VISA0412</t>
  </si>
  <si>
    <t>VISA0413</t>
  </si>
  <si>
    <t>VISA0414</t>
  </si>
  <si>
    <t>VISA0415</t>
  </si>
  <si>
    <t>VISA0416</t>
  </si>
  <si>
    <t>VISA0417</t>
  </si>
  <si>
    <t>VISA0418</t>
  </si>
  <si>
    <t>VISA0419</t>
  </si>
  <si>
    <t>VISA0420</t>
  </si>
  <si>
    <t>VISA0421</t>
  </si>
  <si>
    <t>VISA0422</t>
  </si>
  <si>
    <t>VISA0423</t>
  </si>
  <si>
    <t>VISA0424</t>
  </si>
  <si>
    <t>VISA0425</t>
  </si>
  <si>
    <t>VISA0426</t>
  </si>
  <si>
    <t>VISA0427</t>
  </si>
  <si>
    <t>VISA0428</t>
  </si>
  <si>
    <t>VISA0429</t>
  </si>
  <si>
    <t>VISA0430</t>
  </si>
  <si>
    <t>VISA0431</t>
  </si>
  <si>
    <t>VISA0432</t>
  </si>
  <si>
    <t>VISA0433</t>
  </si>
  <si>
    <t>VISA0434</t>
  </si>
  <si>
    <t>VISA0435</t>
  </si>
  <si>
    <t>VISA0436</t>
  </si>
  <si>
    <t>VISA0437</t>
  </si>
  <si>
    <t>VISA0438</t>
  </si>
  <si>
    <t>VISA0439</t>
  </si>
  <si>
    <t>VISA0440</t>
  </si>
  <si>
    <t>VISA0441</t>
  </si>
  <si>
    <t>VISA0442</t>
  </si>
  <si>
    <t>VISA0443</t>
  </si>
  <si>
    <t>VISA0444</t>
  </si>
  <si>
    <t>VISA0445</t>
  </si>
  <si>
    <t>VISA0446</t>
  </si>
  <si>
    <t>VISA0447</t>
  </si>
  <si>
    <t>VISA0448</t>
  </si>
  <si>
    <t>VISA0449</t>
  </si>
  <si>
    <t>VISA0450</t>
  </si>
  <si>
    <t>VISA0451</t>
  </si>
  <si>
    <t>VISA0452</t>
  </si>
  <si>
    <t>VISA0453</t>
  </si>
  <si>
    <t>VISA0454</t>
  </si>
  <si>
    <t>VISA0455</t>
  </si>
  <si>
    <t>VISA0456</t>
  </si>
  <si>
    <t>VISA0457</t>
  </si>
  <si>
    <t>VISA0458</t>
  </si>
  <si>
    <t>VISA0459</t>
  </si>
  <si>
    <t>VISA0460</t>
  </si>
  <si>
    <t>VISA0461</t>
  </si>
  <si>
    <t>VISA0462</t>
  </si>
  <si>
    <t>VISA0463</t>
  </si>
  <si>
    <t>VISA0464</t>
  </si>
  <si>
    <t>VISA0465</t>
  </si>
  <si>
    <t>VISA0466</t>
  </si>
  <si>
    <t>VISA0467</t>
  </si>
  <si>
    <t>VISA0468</t>
  </si>
  <si>
    <t>VISA0469</t>
  </si>
  <si>
    <t>VISA0470</t>
  </si>
  <si>
    <t>VISA0471</t>
  </si>
  <si>
    <t>VISA0472</t>
  </si>
  <si>
    <t>VISA0473</t>
  </si>
  <si>
    <t>VISA0474</t>
  </si>
  <si>
    <t>VISA0475</t>
  </si>
  <si>
    <t>VISA0476</t>
  </si>
  <si>
    <t>VISA0477</t>
  </si>
  <si>
    <t>VISA0478</t>
  </si>
  <si>
    <t>VISA0479</t>
  </si>
  <si>
    <t>VISA0480</t>
  </si>
  <si>
    <t>VISA0481</t>
  </si>
  <si>
    <t>VISA0482</t>
  </si>
  <si>
    <t>VISA0483</t>
  </si>
  <si>
    <t>VISA0484</t>
  </si>
  <si>
    <t>VISA0485</t>
  </si>
  <si>
    <t>VISA0486</t>
  </si>
  <si>
    <t>VISA0487</t>
  </si>
  <si>
    <t>VISA0488</t>
  </si>
  <si>
    <t>VISA0489</t>
  </si>
  <si>
    <t>VISA0490</t>
  </si>
  <si>
    <t>VISA0491</t>
  </si>
  <si>
    <t>VISA0492</t>
  </si>
  <si>
    <t>VISA0493</t>
  </si>
  <si>
    <t>VISA0494</t>
  </si>
  <si>
    <t>VISA0495</t>
  </si>
  <si>
    <t>VISA0496</t>
  </si>
  <si>
    <t>VISA0497</t>
  </si>
  <si>
    <t>VISA0498</t>
  </si>
  <si>
    <t>VISA0499</t>
  </si>
  <si>
    <t>VISA0500</t>
  </si>
  <si>
    <t>VISA0501</t>
  </si>
  <si>
    <t>VISA0502</t>
  </si>
  <si>
    <t>VISA0503</t>
  </si>
  <si>
    <t>VISA0504</t>
  </si>
  <si>
    <t>VISA0505</t>
  </si>
  <si>
    <t>VISA0506</t>
  </si>
  <si>
    <t>VISA0507</t>
  </si>
  <si>
    <t>VISA0508</t>
  </si>
  <si>
    <t>VISA0509</t>
  </si>
  <si>
    <t>VISA0510</t>
  </si>
  <si>
    <t>VISA0511</t>
  </si>
  <si>
    <t>VISA0512</t>
  </si>
  <si>
    <t>VISA0513</t>
  </si>
  <si>
    <t>VISA0514</t>
  </si>
  <si>
    <t>VISA0515</t>
  </si>
  <si>
    <t>VISA0516</t>
  </si>
  <si>
    <t>VISA0517</t>
  </si>
  <si>
    <t>VISA0518</t>
  </si>
  <si>
    <t>VISA0519</t>
  </si>
  <si>
    <t>VISA0520</t>
  </si>
  <si>
    <t>VISA0521</t>
  </si>
  <si>
    <t>VISA0522</t>
  </si>
  <si>
    <t>VISA0523</t>
  </si>
  <si>
    <t>VISA0524</t>
  </si>
  <si>
    <t>VISA0525</t>
  </si>
  <si>
    <t>VISA0526</t>
  </si>
  <si>
    <t>VISA0527</t>
  </si>
  <si>
    <t>VISA0528</t>
  </si>
  <si>
    <t>VISA0529</t>
  </si>
  <si>
    <t>VISA0530</t>
  </si>
  <si>
    <t>VISA0531</t>
  </si>
  <si>
    <t>VISA0532</t>
  </si>
  <si>
    <t>VISA0533</t>
  </si>
  <si>
    <t>VISA0534</t>
  </si>
  <si>
    <t>VISA0535</t>
  </si>
  <si>
    <t>VISA0536</t>
  </si>
  <si>
    <t>VISA0537</t>
  </si>
  <si>
    <t>VISA0538</t>
  </si>
  <si>
    <t>VISA0539</t>
  </si>
  <si>
    <t>VISA0540</t>
  </si>
  <si>
    <t>VISA0541</t>
  </si>
  <si>
    <t>VISA0542</t>
  </si>
  <si>
    <t>VISA0543</t>
  </si>
  <si>
    <t>VISA0544</t>
  </si>
  <si>
    <t>VISA0545</t>
  </si>
  <si>
    <t>VISA0546</t>
  </si>
  <si>
    <t>VISA0547</t>
  </si>
  <si>
    <t>VISA0548</t>
  </si>
  <si>
    <t>VISA0549</t>
  </si>
  <si>
    <t>VISA0550</t>
  </si>
  <si>
    <t>VISA0551</t>
  </si>
  <si>
    <t>VISA0552</t>
  </si>
  <si>
    <t>VISA0553</t>
  </si>
  <si>
    <t>VISA0554</t>
  </si>
  <si>
    <t>VISA0555</t>
  </si>
  <si>
    <t>VISA0556</t>
  </si>
  <si>
    <t>VISA0557</t>
  </si>
  <si>
    <t>VISA0558</t>
  </si>
  <si>
    <t>VISA0559</t>
  </si>
  <si>
    <t>VISA0560</t>
  </si>
  <si>
    <t>VISA0561</t>
  </si>
  <si>
    <t>VISA0562</t>
  </si>
  <si>
    <t>VISA0563</t>
  </si>
  <si>
    <t>VISA0564</t>
  </si>
  <si>
    <t>VISA0565</t>
  </si>
  <si>
    <t>VISA0566</t>
  </si>
  <si>
    <t>VISA0567</t>
  </si>
  <si>
    <t>VISA0568</t>
  </si>
  <si>
    <t>VISA0569</t>
  </si>
  <si>
    <t>VISA0570</t>
  </si>
  <si>
    <t>VISA0571</t>
  </si>
  <si>
    <t>VISA0572</t>
  </si>
  <si>
    <t>VISA0573</t>
  </si>
  <si>
    <t>VISA0574</t>
  </si>
  <si>
    <t>VISA0575</t>
  </si>
  <si>
    <t>VISA0576</t>
  </si>
  <si>
    <t>VISA0577</t>
  </si>
  <si>
    <t>VISA0578</t>
  </si>
  <si>
    <t>VISA0579</t>
  </si>
  <si>
    <t>VISA0580</t>
  </si>
  <si>
    <t>VISA0581</t>
  </si>
  <si>
    <t>VISA0582</t>
  </si>
  <si>
    <t>VISA0583</t>
  </si>
  <si>
    <t>VISA0584</t>
  </si>
  <si>
    <t>VISA0585</t>
  </si>
  <si>
    <t>VISA0586</t>
  </si>
  <si>
    <t>VISA0587</t>
  </si>
  <si>
    <t>VISA0588</t>
  </si>
  <si>
    <t>VISA0589</t>
  </si>
  <si>
    <t>VISA0590</t>
  </si>
  <si>
    <t>VISA0591</t>
  </si>
  <si>
    <t>VISA0592</t>
  </si>
  <si>
    <t>VISA0593</t>
  </si>
  <si>
    <t>VISA0594</t>
  </si>
  <si>
    <t>VISA0595</t>
  </si>
  <si>
    <t>VISA0596</t>
  </si>
  <si>
    <t>VISA0597</t>
  </si>
  <si>
    <t>VISA0598</t>
  </si>
  <si>
    <t>VISA0599</t>
  </si>
  <si>
    <t>VISA0600</t>
  </si>
  <si>
    <t>VISA0601</t>
  </si>
  <si>
    <t>VISA0602</t>
  </si>
  <si>
    <t>VISA0603</t>
  </si>
  <si>
    <t>VISA0604</t>
  </si>
  <si>
    <t>VISA0605</t>
  </si>
  <si>
    <t>VISA0606</t>
  </si>
  <si>
    <t>VISA0607</t>
  </si>
  <si>
    <t>VISA0608</t>
  </si>
  <si>
    <t>VISA0609</t>
  </si>
  <si>
    <t>VISA0610</t>
  </si>
  <si>
    <t>VISA0611</t>
  </si>
  <si>
    <t>VISA0612</t>
  </si>
  <si>
    <t>VISA0613</t>
  </si>
  <si>
    <t>VISA0614</t>
  </si>
  <si>
    <t>VISA0615</t>
  </si>
  <si>
    <t>VISA0616</t>
  </si>
  <si>
    <t>VISA0617</t>
  </si>
  <si>
    <t>VISA0618</t>
  </si>
  <si>
    <t>VISA0619</t>
  </si>
  <si>
    <t>VISA0620</t>
  </si>
  <si>
    <t>VISA0621</t>
  </si>
  <si>
    <t>VISA0622</t>
  </si>
  <si>
    <t>VISA0623</t>
  </si>
  <si>
    <t>VISA0624</t>
  </si>
  <si>
    <t>VISA0625</t>
  </si>
  <si>
    <t>VISA0626</t>
  </si>
  <si>
    <t>VISA0627</t>
  </si>
  <si>
    <t>VISA0628</t>
  </si>
  <si>
    <t>VISA0629</t>
  </si>
  <si>
    <t>VISA0630</t>
  </si>
  <si>
    <t>VISA0631</t>
  </si>
  <si>
    <t>VISA0632</t>
  </si>
  <si>
    <t>VISA0633</t>
  </si>
  <si>
    <t>VISA0634</t>
  </si>
  <si>
    <t>VISA0635</t>
  </si>
  <si>
    <t>VISA0636</t>
  </si>
  <si>
    <t>VISA0637</t>
  </si>
  <si>
    <t>VISA0638</t>
  </si>
  <si>
    <t>VISA0639</t>
  </si>
  <si>
    <t>VISA0640</t>
  </si>
  <si>
    <t>VISA0641</t>
  </si>
  <si>
    <t>VISA0642</t>
  </si>
  <si>
    <t>VISA0643</t>
  </si>
  <si>
    <t>VISA0644</t>
  </si>
  <si>
    <t>VISA0645</t>
  </si>
  <si>
    <t>VISA0646</t>
  </si>
  <si>
    <t>VISA0647</t>
  </si>
  <si>
    <t>VISA0648</t>
  </si>
  <si>
    <t>VISA0649</t>
  </si>
  <si>
    <t>VISA0650</t>
  </si>
  <si>
    <t>VISA0651</t>
  </si>
  <si>
    <t>VISA0652</t>
  </si>
  <si>
    <t>VISA0653</t>
  </si>
  <si>
    <t>VISA0654</t>
  </si>
  <si>
    <t>VISA0655</t>
  </si>
  <si>
    <t>VISA0656</t>
  </si>
  <si>
    <t>VISA0657</t>
  </si>
  <si>
    <t>VISA0658</t>
  </si>
  <si>
    <t>VISA0659</t>
  </si>
  <si>
    <t>VISA0660</t>
  </si>
  <si>
    <t>VISA0661</t>
  </si>
  <si>
    <t>VISA0662</t>
  </si>
  <si>
    <t>VISA0663</t>
  </si>
  <si>
    <t>VISA0664</t>
  </si>
  <si>
    <t>VISA0665</t>
  </si>
  <si>
    <t>VISA0666</t>
  </si>
  <si>
    <t>VISA0667</t>
  </si>
  <si>
    <t>VISA0668</t>
  </si>
  <si>
    <t>VISA0669</t>
  </si>
  <si>
    <t>VISA0670</t>
  </si>
  <si>
    <t>VISA0671</t>
  </si>
  <si>
    <t>VISA0672</t>
  </si>
  <si>
    <t>VISA0673</t>
  </si>
  <si>
    <t>VISA0674</t>
  </si>
  <si>
    <t>VISA0675</t>
  </si>
  <si>
    <t>VISA0676</t>
  </si>
  <si>
    <t>VISA0677</t>
  </si>
  <si>
    <t>VISA0678</t>
  </si>
  <si>
    <t>VISA0679</t>
  </si>
  <si>
    <t>VISA0680</t>
  </si>
  <si>
    <t>VISA0681</t>
  </si>
  <si>
    <t>VISA0682</t>
  </si>
  <si>
    <t>VISA0683</t>
  </si>
  <si>
    <t>VISA0684</t>
  </si>
  <si>
    <t>VISA0685</t>
  </si>
  <si>
    <t>VISA0686</t>
  </si>
  <si>
    <t>VISA0687</t>
  </si>
  <si>
    <t>VISA0688</t>
  </si>
  <si>
    <t>VISA0689</t>
  </si>
  <si>
    <t>VISA0690</t>
  </si>
  <si>
    <t>VISA0691</t>
  </si>
  <si>
    <t>VISA0692</t>
  </si>
  <si>
    <t>VISA0693</t>
  </si>
  <si>
    <t>VISA0694</t>
  </si>
  <si>
    <t>VISA0695</t>
  </si>
  <si>
    <t>VISA0696</t>
  </si>
  <si>
    <t>VISA0697</t>
  </si>
  <si>
    <t>VISA0698</t>
  </si>
  <si>
    <t>VISA0699</t>
  </si>
  <si>
    <t>VISA0700</t>
  </si>
  <si>
    <t>VISA0701</t>
  </si>
  <si>
    <t>VISA0702</t>
  </si>
  <si>
    <t>VISA0703</t>
  </si>
  <si>
    <t>VISA0704</t>
  </si>
  <si>
    <t>VISA0705</t>
  </si>
  <si>
    <t>VISA0706</t>
  </si>
  <si>
    <t>VISA0707</t>
  </si>
  <si>
    <t>VISA0708</t>
  </si>
  <si>
    <t>VISA0709</t>
  </si>
  <si>
    <t>VISA0710</t>
  </si>
  <si>
    <t>VISA0711</t>
  </si>
  <si>
    <t>VISA0712</t>
  </si>
  <si>
    <t>VISA0713</t>
  </si>
  <si>
    <t>VISA0714</t>
  </si>
  <si>
    <t>VISA0715</t>
  </si>
  <si>
    <t>VISA0716</t>
  </si>
  <si>
    <t>VISA0717</t>
  </si>
  <si>
    <t>VISA0718</t>
  </si>
  <si>
    <t>VISA0719</t>
  </si>
  <si>
    <t>VISA0720</t>
  </si>
  <si>
    <t>VISA0721</t>
  </si>
  <si>
    <t>VISA0722</t>
  </si>
  <si>
    <t>VISA0723</t>
  </si>
  <si>
    <t>VISA0724</t>
  </si>
  <si>
    <t>VISA0725</t>
  </si>
  <si>
    <t>VISA0726</t>
  </si>
  <si>
    <t>VISA0727</t>
  </si>
  <si>
    <t>VISA0728</t>
  </si>
  <si>
    <t>VISA0729</t>
  </si>
  <si>
    <t>VISA0730</t>
  </si>
  <si>
    <t>VISA0731</t>
  </si>
  <si>
    <t>VISA0732</t>
  </si>
  <si>
    <t>VISA0733</t>
  </si>
  <si>
    <t>VISA0734</t>
  </si>
  <si>
    <t>VISA0735</t>
  </si>
  <si>
    <t>VISA0736</t>
  </si>
  <si>
    <t>VISA0737</t>
  </si>
  <si>
    <t>VISA0738</t>
  </si>
  <si>
    <t>VISA0739</t>
  </si>
  <si>
    <t>VISA0740</t>
  </si>
  <si>
    <t>VISA0741</t>
  </si>
  <si>
    <t>VISA0742</t>
  </si>
  <si>
    <t>VISA0743</t>
  </si>
  <si>
    <t>VISA0744</t>
  </si>
  <si>
    <t>VISA0745</t>
  </si>
  <si>
    <t>VISA0746</t>
  </si>
  <si>
    <t>VISA0747</t>
  </si>
  <si>
    <t>VISA0748</t>
  </si>
  <si>
    <t>VISA0749</t>
  </si>
  <si>
    <t>VISA0750</t>
  </si>
  <si>
    <t>VISA0751</t>
  </si>
  <si>
    <t>VISA0752</t>
  </si>
  <si>
    <t>VISA0753</t>
  </si>
  <si>
    <t>VISA0754</t>
  </si>
  <si>
    <t>VISA0755</t>
  </si>
  <si>
    <t>VISA0756</t>
  </si>
  <si>
    <t>VISA0757</t>
  </si>
  <si>
    <t>VISA0758</t>
  </si>
  <si>
    <t>VISA0759</t>
  </si>
  <si>
    <t>VISA0760</t>
  </si>
  <si>
    <t>VISA0761</t>
  </si>
  <si>
    <t>VISA0762</t>
  </si>
  <si>
    <t>VISA0763</t>
  </si>
  <si>
    <t>VISA0764</t>
  </si>
  <si>
    <t>VISA0765</t>
  </si>
  <si>
    <t>VISA0766</t>
  </si>
  <si>
    <t>VISA0767</t>
  </si>
  <si>
    <t>VISA0768</t>
  </si>
  <si>
    <t>VISA0769</t>
  </si>
  <si>
    <t>VISA0770</t>
  </si>
  <si>
    <t>VISA0771</t>
  </si>
  <si>
    <t>VISA0772</t>
  </si>
  <si>
    <t>VISA0773</t>
  </si>
  <si>
    <t>VISA0774</t>
  </si>
  <si>
    <t>VISA0775</t>
  </si>
  <si>
    <t>VISA0776</t>
  </si>
  <si>
    <t>VISA0777</t>
  </si>
  <si>
    <t>VISA0778</t>
  </si>
  <si>
    <t>VISA0779</t>
  </si>
  <si>
    <t>VISA0780</t>
  </si>
  <si>
    <t>VISA0781</t>
  </si>
  <si>
    <t>VISA0782</t>
  </si>
  <si>
    <t>VISA0783</t>
  </si>
  <si>
    <t>VISA0784</t>
  </si>
  <si>
    <t>VISA0785</t>
  </si>
  <si>
    <t>VISA0786</t>
  </si>
  <si>
    <t>VISA0787</t>
  </si>
  <si>
    <t>VISA0788</t>
  </si>
  <si>
    <t>VISA0789</t>
  </si>
  <si>
    <t>VISA0790</t>
  </si>
  <si>
    <t>VISA0791</t>
  </si>
  <si>
    <t>VISA0792</t>
  </si>
  <si>
    <t>VISA0793</t>
  </si>
  <si>
    <t>VISA0794</t>
  </si>
  <si>
    <t>VISA0795</t>
  </si>
  <si>
    <t>VISA0796</t>
  </si>
  <si>
    <t>VISA0797</t>
  </si>
  <si>
    <t>VISA0798</t>
  </si>
  <si>
    <t>VISA0799</t>
  </si>
  <si>
    <t>VISA0800</t>
  </si>
  <si>
    <t>VISA0801</t>
  </si>
  <si>
    <t>VISA0802</t>
  </si>
  <si>
    <t>VISA0803</t>
  </si>
  <si>
    <t>VISA0804</t>
  </si>
  <si>
    <t>VISA0805</t>
  </si>
  <si>
    <t>VISA0806</t>
  </si>
  <si>
    <t>VISA0807</t>
  </si>
  <si>
    <t>VISA0808</t>
  </si>
  <si>
    <t>VISA0809</t>
  </si>
  <si>
    <t>VISA0810</t>
  </si>
  <si>
    <t>VISA0811</t>
  </si>
  <si>
    <t>VISA0812</t>
  </si>
  <si>
    <t>VISA0813</t>
  </si>
  <si>
    <t>VISA0814</t>
  </si>
  <si>
    <t>VISA0815</t>
  </si>
  <si>
    <t>VISA0816</t>
  </si>
  <si>
    <t>VISA0817</t>
  </si>
  <si>
    <t>VISA0818</t>
  </si>
  <si>
    <t>VISA0819</t>
  </si>
  <si>
    <t>VISA0820</t>
  </si>
  <si>
    <t>VISA0821</t>
  </si>
  <si>
    <t>VISA0822</t>
  </si>
  <si>
    <t>VISA0823</t>
  </si>
  <si>
    <t>VISA0824</t>
  </si>
  <si>
    <t>VISA0825</t>
  </si>
  <si>
    <t>VISA0826</t>
  </si>
  <si>
    <t>VISA0827</t>
  </si>
  <si>
    <t>VISA0828</t>
  </si>
  <si>
    <t>VISA0829</t>
  </si>
  <si>
    <t>VISA0830</t>
  </si>
  <si>
    <t>VISA0831</t>
  </si>
  <si>
    <t>VISA0832</t>
  </si>
  <si>
    <t>VISA0833</t>
  </si>
  <si>
    <t>VISA0834</t>
  </si>
  <si>
    <t>VISA0835</t>
  </si>
  <si>
    <t>VISA0836</t>
  </si>
  <si>
    <t>VISA0837</t>
  </si>
  <si>
    <t>VISA0838</t>
  </si>
  <si>
    <t>VISA0839</t>
  </si>
  <si>
    <t>VISA0840</t>
  </si>
  <si>
    <t>VISA0841</t>
  </si>
  <si>
    <t>VISA0842</t>
  </si>
  <si>
    <t>VISA0843</t>
  </si>
  <si>
    <t>VISA0844</t>
  </si>
  <si>
    <t>VISA0845</t>
  </si>
  <si>
    <t>VISA0846</t>
  </si>
  <si>
    <t>VISA0847</t>
  </si>
  <si>
    <t>VISA0848</t>
  </si>
  <si>
    <t>VISA0849</t>
  </si>
  <si>
    <t>VISA0850</t>
  </si>
  <si>
    <t>VISA0851</t>
  </si>
  <si>
    <t>VISA0852</t>
  </si>
  <si>
    <t>VISA0853</t>
  </si>
  <si>
    <t>VISA0854</t>
  </si>
  <si>
    <t>VISA0855</t>
  </si>
  <si>
    <t>VISA0856</t>
  </si>
  <si>
    <t>VISA0857</t>
  </si>
  <si>
    <t>VISA0858</t>
  </si>
  <si>
    <t>VISA0859</t>
  </si>
  <si>
    <t>VISA0860</t>
  </si>
  <si>
    <t>VISA0861</t>
  </si>
  <si>
    <t>VISA0862</t>
  </si>
  <si>
    <t>VISA0863</t>
  </si>
  <si>
    <t>VISA0864</t>
  </si>
  <si>
    <t>VISA0865</t>
  </si>
  <si>
    <t>VISA0866</t>
  </si>
  <si>
    <t>VISA0867</t>
  </si>
  <si>
    <t>VISA0868</t>
  </si>
  <si>
    <t>VISA0869</t>
  </si>
  <si>
    <t>VISA0870</t>
  </si>
  <si>
    <t>VISA0871</t>
  </si>
  <si>
    <t>VISA0872</t>
  </si>
  <si>
    <t>VISA0873</t>
  </si>
  <si>
    <t>VISA0874</t>
  </si>
  <si>
    <t>VISA0875</t>
  </si>
  <si>
    <t>VISA0876</t>
  </si>
  <si>
    <t>VISA0877</t>
  </si>
  <si>
    <t>VISA0878</t>
  </si>
  <si>
    <t>VISA0879</t>
  </si>
  <si>
    <t>VISA0880</t>
  </si>
  <si>
    <t>VISA0881</t>
  </si>
  <si>
    <t>VISA0882</t>
  </si>
  <si>
    <t>VISA0883</t>
  </si>
  <si>
    <t>VISA0884</t>
  </si>
  <si>
    <t>VISA0885</t>
  </si>
  <si>
    <t>VISA0886</t>
  </si>
  <si>
    <t>VISA0887</t>
  </si>
  <si>
    <t>VISA0888</t>
  </si>
  <si>
    <t>VISA0889</t>
  </si>
  <si>
    <t>VISA0890</t>
  </si>
  <si>
    <t>VISA0891</t>
  </si>
  <si>
    <t>VISA0892</t>
  </si>
  <si>
    <t>VISA0893</t>
  </si>
  <si>
    <t>VISA0894</t>
  </si>
  <si>
    <t>VISA0895</t>
  </si>
  <si>
    <t>VISA0896</t>
  </si>
  <si>
    <t>VISA0897</t>
  </si>
  <si>
    <t>VISA0898</t>
  </si>
  <si>
    <t>VISA0899</t>
  </si>
  <si>
    <t>VISA0900</t>
  </si>
  <si>
    <t>VISA0901</t>
  </si>
  <si>
    <t>VISA0902</t>
  </si>
  <si>
    <t>VISA0903</t>
  </si>
  <si>
    <t>VISA0904</t>
  </si>
  <si>
    <t>VISA0905</t>
  </si>
  <si>
    <t>VISA0906</t>
  </si>
  <si>
    <t>VISA0907</t>
  </si>
  <si>
    <t>VISA0908</t>
  </si>
  <si>
    <t>VISA0909</t>
  </si>
  <si>
    <t>VISA0910</t>
  </si>
  <si>
    <t>VISA0911</t>
  </si>
  <si>
    <t>VISA0912</t>
  </si>
  <si>
    <t>VISA0913</t>
  </si>
  <si>
    <t>VISA0914</t>
  </si>
  <si>
    <t>VISA0915</t>
  </si>
  <si>
    <t>VISA0916</t>
  </si>
  <si>
    <t>VISA0917</t>
  </si>
  <si>
    <t>VISA0918</t>
  </si>
  <si>
    <t>VISA0919</t>
  </si>
  <si>
    <t>VISA0920</t>
  </si>
  <si>
    <t>VISA0921</t>
  </si>
  <si>
    <t>VISA0922</t>
  </si>
  <si>
    <t>VISA0923</t>
  </si>
  <si>
    <t>VISA0924</t>
  </si>
  <si>
    <t>VISA0925</t>
  </si>
  <si>
    <t>VISA0926</t>
  </si>
  <si>
    <t>VISA0927</t>
  </si>
  <si>
    <t>VISA0928</t>
  </si>
  <si>
    <t>VISA0929</t>
  </si>
  <si>
    <t>VISA0930</t>
  </si>
  <si>
    <t>VISA0931</t>
  </si>
  <si>
    <t>VISA0932</t>
  </si>
  <si>
    <t>VISA0933</t>
  </si>
  <si>
    <t>VISA0934</t>
  </si>
  <si>
    <t>VISA0935</t>
  </si>
  <si>
    <t>VISA0936</t>
  </si>
  <si>
    <t>VISA0937</t>
  </si>
  <si>
    <t>VISA0938</t>
  </si>
  <si>
    <t>VISA0939</t>
  </si>
  <si>
    <t>VISA0940</t>
  </si>
  <si>
    <t>VISA0941</t>
  </si>
  <si>
    <t>VISA0942</t>
  </si>
  <si>
    <t>VISA0943</t>
  </si>
  <si>
    <t>VISA0944</t>
  </si>
  <si>
    <t>VISA0945</t>
  </si>
  <si>
    <t>VISA0946</t>
  </si>
  <si>
    <t>VISA0947</t>
  </si>
  <si>
    <t>VISA0948</t>
  </si>
  <si>
    <t>VISA0949</t>
  </si>
  <si>
    <t>VISA0950</t>
  </si>
  <si>
    <t>VISA0951</t>
  </si>
  <si>
    <t>VISA0952</t>
  </si>
  <si>
    <t>VISA0953</t>
  </si>
  <si>
    <t>VISA0954</t>
  </si>
  <si>
    <t>VISA0955</t>
  </si>
  <si>
    <t>VISA0956</t>
  </si>
  <si>
    <t>VISA0957</t>
  </si>
  <si>
    <t>VISA0958</t>
  </si>
  <si>
    <t>VISA0959</t>
  </si>
  <si>
    <t>VISA0960</t>
  </si>
  <si>
    <t>VISA0961</t>
  </si>
  <si>
    <t>VISA0962</t>
  </si>
  <si>
    <t>VISA0963</t>
  </si>
  <si>
    <t>VISA0964</t>
  </si>
  <si>
    <t>VISA0965</t>
  </si>
  <si>
    <t>VISA0966</t>
  </si>
  <si>
    <t>VISA0967</t>
  </si>
  <si>
    <t>VISA0968</t>
  </si>
  <si>
    <t>VISA0969</t>
  </si>
  <si>
    <t>VISA0970</t>
  </si>
  <si>
    <t>VISA0971</t>
  </si>
  <si>
    <t>VISA0972</t>
  </si>
  <si>
    <t>VISA0973</t>
  </si>
  <si>
    <t>VISA0974</t>
  </si>
  <si>
    <t>VISA0975</t>
  </si>
  <si>
    <t>VISA0976</t>
  </si>
  <si>
    <t>VISA0977</t>
  </si>
  <si>
    <t>VISA0978</t>
  </si>
  <si>
    <t>VISA0979</t>
  </si>
  <si>
    <t>VISA0980</t>
  </si>
  <si>
    <t>VISA0981</t>
  </si>
  <si>
    <t>VISA0982</t>
  </si>
  <si>
    <t>VISA0983</t>
  </si>
  <si>
    <t>VISA0984</t>
  </si>
  <si>
    <t>VISA0985</t>
  </si>
  <si>
    <t>VISA0986</t>
  </si>
  <si>
    <t>VISA0987</t>
  </si>
  <si>
    <t>VISA0988</t>
  </si>
  <si>
    <t>VISA0989</t>
  </si>
  <si>
    <t>VISA0990</t>
  </si>
  <si>
    <t>VISA0991</t>
  </si>
  <si>
    <t>VISA0992</t>
  </si>
  <si>
    <t>VISA0993</t>
  </si>
  <si>
    <t>VISA0994</t>
  </si>
  <si>
    <t>VISA0995</t>
  </si>
  <si>
    <t>VISA0996</t>
  </si>
  <si>
    <t>VISA0997</t>
  </si>
  <si>
    <t>VISA0998</t>
  </si>
  <si>
    <t>VISA0999</t>
  </si>
  <si>
    <t>VISA1000</t>
  </si>
  <si>
    <t>VISA1001</t>
  </si>
  <si>
    <t>VISA1002</t>
  </si>
  <si>
    <t>VISA1003</t>
  </si>
  <si>
    <t>VISA1004</t>
  </si>
  <si>
    <t>VISA1005</t>
  </si>
  <si>
    <t>VISA1006</t>
  </si>
  <si>
    <t>VISA1007</t>
  </si>
  <si>
    <t>VISA1008</t>
  </si>
  <si>
    <t>VISA1009</t>
  </si>
  <si>
    <t>VISA1010</t>
  </si>
  <si>
    <t>VISA1011</t>
  </si>
  <si>
    <t>VISA1012</t>
  </si>
  <si>
    <t>VISA1013</t>
  </si>
  <si>
    <t>VISA1014</t>
  </si>
  <si>
    <t>VISA1015</t>
  </si>
  <si>
    <t>VISA1016</t>
  </si>
  <si>
    <t>VISA1017</t>
  </si>
  <si>
    <t>VISA1018</t>
  </si>
  <si>
    <t>VISA1019</t>
  </si>
  <si>
    <t>VISA1020</t>
  </si>
  <si>
    <t>VISA1021</t>
  </si>
  <si>
    <t>VISA1022</t>
  </si>
  <si>
    <t>VISA1023</t>
  </si>
  <si>
    <t>VISA1024</t>
  </si>
  <si>
    <t>VISA1025</t>
  </si>
  <si>
    <t>VISA1026</t>
  </si>
  <si>
    <t>VISA1027</t>
  </si>
  <si>
    <t>VISA1028</t>
  </si>
  <si>
    <t>VISA1029</t>
  </si>
  <si>
    <t>VISA1030</t>
  </si>
  <si>
    <t>VISA1031</t>
  </si>
  <si>
    <t>VISA1032</t>
  </si>
  <si>
    <t>VISA1033</t>
  </si>
  <si>
    <t>VISA1034</t>
  </si>
  <si>
    <t>VISA1035</t>
  </si>
  <si>
    <t>VISA1036</t>
  </si>
  <si>
    <t>VISA1037</t>
  </si>
  <si>
    <t>VISA1038</t>
  </si>
  <si>
    <t>VISA1039</t>
  </si>
  <si>
    <t>VISA1040</t>
  </si>
  <si>
    <t>VISA1041</t>
  </si>
  <si>
    <t>VISA1042</t>
  </si>
  <si>
    <t>VISA1043</t>
  </si>
  <si>
    <t>VISA1044</t>
  </si>
  <si>
    <t>VISA1045</t>
  </si>
  <si>
    <t>VISA1046</t>
  </si>
  <si>
    <t>VISA1047</t>
  </si>
  <si>
    <t>VISA1048</t>
  </si>
  <si>
    <t>VISA1049</t>
  </si>
  <si>
    <t>VISA1050</t>
  </si>
  <si>
    <t>VISA1051</t>
  </si>
  <si>
    <t>VISA1052</t>
  </si>
  <si>
    <t>VISA1053</t>
  </si>
  <si>
    <t>VISA1054</t>
  </si>
  <si>
    <t>VISA1055</t>
  </si>
  <si>
    <t>VISA1056</t>
  </si>
  <si>
    <t>VISA1057</t>
  </si>
  <si>
    <t>VISA1058</t>
  </si>
  <si>
    <t>VISA1059</t>
  </si>
  <si>
    <t>VISA1060</t>
  </si>
  <si>
    <t>VISA1061</t>
  </si>
  <si>
    <t>VISA1062</t>
  </si>
  <si>
    <t>VISA1063</t>
  </si>
  <si>
    <t>VISA1064</t>
  </si>
  <si>
    <t>VISA1065</t>
  </si>
  <si>
    <t>VISA1066</t>
  </si>
  <si>
    <t>VISA1067</t>
  </si>
  <si>
    <t>VISA1068</t>
  </si>
  <si>
    <t>VISA1069</t>
  </si>
  <si>
    <t>VISA1070</t>
  </si>
  <si>
    <t>VISA1071</t>
  </si>
  <si>
    <t>VISA1072</t>
  </si>
  <si>
    <t>VISA1073</t>
  </si>
  <si>
    <t>VISA1074</t>
  </si>
  <si>
    <t>VISA1075</t>
  </si>
  <si>
    <t>VISA1076</t>
  </si>
  <si>
    <t>VISA1077</t>
  </si>
  <si>
    <t>VISA1078</t>
  </si>
  <si>
    <t>VISA1079</t>
  </si>
  <si>
    <t>VISA1080</t>
  </si>
  <si>
    <t>VISA1081</t>
  </si>
  <si>
    <t>VISA1082</t>
  </si>
  <si>
    <t>VISA1083</t>
  </si>
  <si>
    <t>VISA1084</t>
  </si>
  <si>
    <t>VISA1085</t>
  </si>
  <si>
    <t>VISA1086</t>
  </si>
  <si>
    <t>VISA1087</t>
  </si>
  <si>
    <t>VISA1088</t>
  </si>
  <si>
    <t>VISA1089</t>
  </si>
  <si>
    <t>VISA1090</t>
  </si>
  <si>
    <t>VISA1091</t>
  </si>
  <si>
    <t>VISA1092</t>
  </si>
  <si>
    <t>VISA1093</t>
  </si>
  <si>
    <t>VISA1094</t>
  </si>
  <si>
    <t>VISA1095</t>
  </si>
  <si>
    <t>VISA1096</t>
  </si>
  <si>
    <t>VISA1097</t>
  </si>
  <si>
    <t>VISA1098</t>
  </si>
  <si>
    <t>VISA1099</t>
  </si>
  <si>
    <t>VISA1100</t>
  </si>
  <si>
    <t>VISA1101</t>
  </si>
  <si>
    <t>VISA1102</t>
  </si>
  <si>
    <t>VISA1103</t>
  </si>
  <si>
    <t>VISA1104</t>
  </si>
  <si>
    <t>VISA1105</t>
  </si>
  <si>
    <t>VISA1106</t>
  </si>
  <si>
    <t>VISA1107</t>
  </si>
  <si>
    <t>VISA1108</t>
  </si>
  <si>
    <t>VISA1109</t>
  </si>
  <si>
    <t>VISA1110</t>
  </si>
  <si>
    <t>VISA1111</t>
  </si>
  <si>
    <t>VISA1112</t>
  </si>
  <si>
    <t>VISA1113</t>
  </si>
  <si>
    <t>VISA1114</t>
  </si>
  <si>
    <t>VISA1115</t>
  </si>
  <si>
    <t>VISA1116</t>
  </si>
  <si>
    <t>VISA1117</t>
  </si>
  <si>
    <t>VISA1118</t>
  </si>
  <si>
    <t>VISA1119</t>
  </si>
  <si>
    <t>VISA1120</t>
  </si>
  <si>
    <t>VISA1121</t>
  </si>
  <si>
    <t>VISA1122</t>
  </si>
  <si>
    <t>VISA1123</t>
  </si>
  <si>
    <t>VISA1124</t>
  </si>
  <si>
    <t>VISA1125</t>
  </si>
  <si>
    <t>VISA1126</t>
  </si>
  <si>
    <t>VISA1127</t>
  </si>
  <si>
    <t>VISA1128</t>
  </si>
  <si>
    <t>VISA1129</t>
  </si>
  <si>
    <t>VISA1130</t>
  </si>
  <si>
    <t>VISA1131</t>
  </si>
  <si>
    <t>VISA1132</t>
  </si>
  <si>
    <t>VISA1133</t>
  </si>
  <si>
    <t>VISA1134</t>
  </si>
  <si>
    <t>VISA1135</t>
  </si>
  <si>
    <t>VISA1136</t>
  </si>
  <si>
    <t>VISA1137</t>
  </si>
  <si>
    <t>VISA1138</t>
  </si>
  <si>
    <t>VISA1139</t>
  </si>
  <si>
    <t>VISA1140</t>
  </si>
  <si>
    <t>VISA1141</t>
  </si>
  <si>
    <t>VISA1142</t>
  </si>
  <si>
    <t>VISA1143</t>
  </si>
  <si>
    <t>VISA1144</t>
  </si>
  <si>
    <t>VISA1145</t>
  </si>
  <si>
    <t>VISA1146</t>
  </si>
  <si>
    <t>VISA1147</t>
  </si>
  <si>
    <t>VISA1148</t>
  </si>
  <si>
    <t>VISA1149</t>
  </si>
  <si>
    <t>VISA1150</t>
  </si>
  <si>
    <t>VISA1151</t>
  </si>
  <si>
    <t>VISA1152</t>
  </si>
  <si>
    <t>VISA1153</t>
  </si>
  <si>
    <t>VISA1154</t>
  </si>
  <si>
    <t>VISA1155</t>
  </si>
  <si>
    <t>VISA1156</t>
  </si>
  <si>
    <t>VISA1157</t>
  </si>
  <si>
    <t>VISA1158</t>
  </si>
  <si>
    <t>VISA1159</t>
  </si>
  <si>
    <t>VISA1160</t>
  </si>
  <si>
    <t>VISA1161</t>
  </si>
  <si>
    <t>VISA1162</t>
  </si>
  <si>
    <t>VISA1163</t>
  </si>
  <si>
    <t>VISA1164</t>
  </si>
  <si>
    <t>VISA1165</t>
  </si>
  <si>
    <t>VISA1166</t>
  </si>
  <si>
    <t>VISA1167</t>
  </si>
  <si>
    <t>VISA1168</t>
  </si>
  <si>
    <t>VISA1169</t>
  </si>
  <si>
    <t>VISA1170</t>
  </si>
  <si>
    <t>VISA1171</t>
  </si>
  <si>
    <t>VISA1172</t>
  </si>
  <si>
    <t>VISA1173</t>
  </si>
  <si>
    <t>VISA1174</t>
  </si>
  <si>
    <t>VISA1175</t>
  </si>
  <si>
    <t>VISA1176</t>
  </si>
  <si>
    <t>VISA1177</t>
  </si>
  <si>
    <t>VISA1178</t>
  </si>
  <si>
    <t>VISA1179</t>
  </si>
  <si>
    <t>VISA1180</t>
  </si>
  <si>
    <t>VISA1181</t>
  </si>
  <si>
    <t>VISA1182</t>
  </si>
  <si>
    <t>VISA1183</t>
  </si>
  <si>
    <t>VISA1184</t>
  </si>
  <si>
    <t>VISA1185</t>
  </si>
  <si>
    <t>VISA1186</t>
  </si>
  <si>
    <t>VISA1187</t>
  </si>
  <si>
    <t>VISA1188</t>
  </si>
  <si>
    <t>VISA1189</t>
  </si>
  <si>
    <t>VISA1190</t>
  </si>
  <si>
    <t>VISA1191</t>
  </si>
  <si>
    <t>VISA1192</t>
  </si>
  <si>
    <t>VISA1193</t>
  </si>
  <si>
    <t>VISA1194</t>
  </si>
  <si>
    <t>VISA1195</t>
  </si>
  <si>
    <t>VISA1196</t>
  </si>
  <si>
    <t>VISA1197</t>
  </si>
  <si>
    <t>VISA1198</t>
  </si>
  <si>
    <t>VISA1199</t>
  </si>
  <si>
    <t>VISA1200</t>
  </si>
  <si>
    <t>VISA1201</t>
  </si>
  <si>
    <t>VISA1202</t>
  </si>
  <si>
    <t>VISA1203</t>
  </si>
  <si>
    <t>VISA1204</t>
  </si>
  <si>
    <t>VISA1205</t>
  </si>
  <si>
    <t>VISA1206</t>
  </si>
  <si>
    <t>VISA1207</t>
  </si>
  <si>
    <t>VISA1208</t>
  </si>
  <si>
    <t>VISA1209</t>
  </si>
  <si>
    <t>VISA1210</t>
  </si>
  <si>
    <t>VISA1211</t>
  </si>
  <si>
    <t>VISA1212</t>
  </si>
  <si>
    <t>VISA1213</t>
  </si>
  <si>
    <t>VISA1214</t>
  </si>
  <si>
    <t>VISA1215</t>
  </si>
  <si>
    <t>VISA1216</t>
  </si>
  <si>
    <t>VISA1217</t>
  </si>
  <si>
    <t>VISA1218</t>
  </si>
  <si>
    <t>VISA1219</t>
  </si>
  <si>
    <t>VISA1220</t>
  </si>
  <si>
    <t>VISA1221</t>
  </si>
  <si>
    <t>VISA1222</t>
  </si>
  <si>
    <t>VISA1223</t>
  </si>
  <si>
    <t>VISA1224</t>
  </si>
  <si>
    <t>VISA1225</t>
  </si>
  <si>
    <t>VISA1226</t>
  </si>
  <si>
    <t>VISA1227</t>
  </si>
  <si>
    <t>VISA1228</t>
  </si>
  <si>
    <t>VISA1229</t>
  </si>
  <si>
    <t>VISA1230</t>
  </si>
  <si>
    <t>VISA1231</t>
  </si>
  <si>
    <t>VISA1232</t>
  </si>
  <si>
    <t>VISA1233</t>
  </si>
  <si>
    <t>VISA1234</t>
  </si>
  <si>
    <t>VISA1235</t>
  </si>
  <si>
    <t>VISA1236</t>
  </si>
  <si>
    <t>VISA1237</t>
  </si>
  <si>
    <t>VISA1238</t>
  </si>
  <si>
    <t>VISA1239</t>
  </si>
  <si>
    <t>VISA1240</t>
  </si>
  <si>
    <t>VISA1241</t>
  </si>
  <si>
    <t>VISA1242</t>
  </si>
  <si>
    <t>VISA1243</t>
  </si>
  <si>
    <t>VISA1244</t>
  </si>
  <si>
    <t>VISA1245</t>
  </si>
  <si>
    <t>VISA1246</t>
  </si>
  <si>
    <t>VISA1247</t>
  </si>
  <si>
    <t>VISA1248</t>
  </si>
  <si>
    <t>VISA1249</t>
  </si>
  <si>
    <t>VISA1250</t>
  </si>
  <si>
    <t>VISA1251</t>
  </si>
  <si>
    <t>VISA1252</t>
  </si>
  <si>
    <t>VISA1253</t>
  </si>
  <si>
    <t>VISA1254</t>
  </si>
  <si>
    <t>VISA1255</t>
  </si>
  <si>
    <t>VISA1256</t>
  </si>
  <si>
    <t>VISA1257</t>
  </si>
  <si>
    <t>VISA1258</t>
  </si>
  <si>
    <t>VISA1259</t>
  </si>
  <si>
    <t>VISA1260</t>
  </si>
  <si>
    <t>VISA1261</t>
  </si>
  <si>
    <t>VISA1262</t>
  </si>
  <si>
    <t>VISA1263</t>
  </si>
  <si>
    <t>VISA1264</t>
  </si>
  <si>
    <t>VISA1265</t>
  </si>
  <si>
    <t>VISA1266</t>
  </si>
  <si>
    <t>VISA1267</t>
  </si>
  <si>
    <t>VISA1268</t>
  </si>
  <si>
    <t>VISA1269</t>
  </si>
  <si>
    <t>VISA1270</t>
  </si>
  <si>
    <t>VISA1271</t>
  </si>
  <si>
    <t>VISA1272</t>
  </si>
  <si>
    <t>VISA1273</t>
  </si>
  <si>
    <t>VISA1274</t>
  </si>
  <si>
    <t>VISA1275</t>
  </si>
  <si>
    <t>VISA1276</t>
  </si>
  <si>
    <t>VISA1277</t>
  </si>
  <si>
    <t>VISA1278</t>
  </si>
  <si>
    <t>VISA1279</t>
  </si>
  <si>
    <t>VISA1280</t>
  </si>
  <si>
    <t>VISA1281</t>
  </si>
  <si>
    <t>VISA1282</t>
  </si>
  <si>
    <t>VISA1283</t>
  </si>
  <si>
    <t>VISA1284</t>
  </si>
  <si>
    <t>VISA1285</t>
  </si>
  <si>
    <t>VISA1286</t>
  </si>
  <si>
    <t>VISA1287</t>
  </si>
  <si>
    <t>VISA1288</t>
  </si>
  <si>
    <t>VISA1289</t>
  </si>
  <si>
    <t>VISA1290</t>
  </si>
  <si>
    <t>VISA1291</t>
  </si>
  <si>
    <t>VISA1292</t>
  </si>
  <si>
    <t>VISA1293</t>
  </si>
  <si>
    <t>VISA1294</t>
  </si>
  <si>
    <t>VISA1295</t>
  </si>
  <si>
    <t>VISA1296</t>
  </si>
  <si>
    <t>VISA1297</t>
  </si>
  <si>
    <t>VISA1298</t>
  </si>
  <si>
    <t>VISA1299</t>
  </si>
  <si>
    <t>VISA1300</t>
  </si>
  <si>
    <t>VISA1301</t>
  </si>
  <si>
    <t>VISA1302</t>
  </si>
  <si>
    <t>VISA1303</t>
  </si>
  <si>
    <t>VISA1304</t>
  </si>
  <si>
    <t>VISA1305</t>
  </si>
  <si>
    <t>VISA1306</t>
  </si>
  <si>
    <t>VISA1307</t>
  </si>
  <si>
    <t>VISA1308</t>
  </si>
  <si>
    <t>VISA1309</t>
  </si>
  <si>
    <t>VISA1310</t>
  </si>
  <si>
    <t>VISA1311</t>
  </si>
  <si>
    <t>VISA1312</t>
  </si>
  <si>
    <t>VISA1313</t>
  </si>
  <si>
    <t>VISA1314</t>
  </si>
  <si>
    <t>VISA1315</t>
  </si>
  <si>
    <t>VISA1316</t>
  </si>
  <si>
    <t>VISA1317</t>
  </si>
  <si>
    <t>VISA1318</t>
  </si>
  <si>
    <t>VISA1319</t>
  </si>
  <si>
    <t>VISA1320</t>
  </si>
  <si>
    <t>VISA1321</t>
  </si>
  <si>
    <t>VISA1322</t>
  </si>
  <si>
    <t>VISA1323</t>
  </si>
  <si>
    <t>VISA1324</t>
  </si>
  <si>
    <t>VISA1325</t>
  </si>
  <si>
    <t>VISA1326</t>
  </si>
  <si>
    <t>VISA1327</t>
  </si>
  <si>
    <t>VISA1328</t>
  </si>
  <si>
    <t>VISA1329</t>
  </si>
  <si>
    <t>VISA1330</t>
  </si>
  <si>
    <t>VISA1331</t>
  </si>
  <si>
    <t>VISA1332</t>
  </si>
  <si>
    <t>VISA1333</t>
  </si>
  <si>
    <t>VISA1334</t>
  </si>
  <si>
    <t>VISA1335</t>
  </si>
  <si>
    <t>VISA1336</t>
  </si>
  <si>
    <t>VISA1337</t>
  </si>
  <si>
    <t>VISA1338</t>
  </si>
  <si>
    <t>VISA1339</t>
  </si>
  <si>
    <t>VISA1340</t>
  </si>
  <si>
    <t>VISA1341</t>
  </si>
  <si>
    <t>VISA1342</t>
  </si>
  <si>
    <t>VISA1343</t>
  </si>
  <si>
    <t>VISA1344</t>
  </si>
  <si>
    <t>VISA1345</t>
  </si>
  <si>
    <t>VISA1346</t>
  </si>
  <si>
    <t>VISA1347</t>
  </si>
  <si>
    <t>VISA1348</t>
  </si>
  <si>
    <t>VISA1349</t>
  </si>
  <si>
    <t>VISA1350</t>
  </si>
  <si>
    <t>VISA1351</t>
  </si>
  <si>
    <t>VISA1352</t>
  </si>
  <si>
    <t>VISA1353</t>
  </si>
  <si>
    <t>VISA1354</t>
  </si>
  <si>
    <t>VISA1355</t>
  </si>
  <si>
    <t>VISA1356</t>
  </si>
  <si>
    <t>VISA1357</t>
  </si>
  <si>
    <t>VISA1358</t>
  </si>
  <si>
    <t>VISA1359</t>
  </si>
  <si>
    <t>VISA1360</t>
  </si>
  <si>
    <t>VISA1361</t>
  </si>
  <si>
    <t>VISA1362</t>
  </si>
  <si>
    <t>VISA1363</t>
  </si>
  <si>
    <t>VISA1364</t>
  </si>
  <si>
    <t>VISA1365</t>
  </si>
  <si>
    <t>VISA1366</t>
  </si>
  <si>
    <t>VISA1367</t>
  </si>
  <si>
    <t>VISA1368</t>
  </si>
  <si>
    <t>VISA1369</t>
  </si>
  <si>
    <t>VISA1370</t>
  </si>
  <si>
    <t>VISA1371</t>
  </si>
  <si>
    <t>VISA1372</t>
  </si>
  <si>
    <t>VISA1373</t>
  </si>
  <si>
    <t>VISA1374</t>
  </si>
  <si>
    <t>VISA1375</t>
  </si>
  <si>
    <t>VISA1376</t>
  </si>
  <si>
    <t>VISA1377</t>
  </si>
  <si>
    <t>VISA1378</t>
  </si>
  <si>
    <t>VISA1379</t>
  </si>
  <si>
    <t>VISA1380</t>
  </si>
  <si>
    <t>VISA1381</t>
  </si>
  <si>
    <t>VISA1382</t>
  </si>
  <si>
    <t>VISA1383</t>
  </si>
  <si>
    <t>VISA1384</t>
  </si>
  <si>
    <t>VISA1385</t>
  </si>
  <si>
    <t>VISA1386</t>
  </si>
  <si>
    <t>VISA1387</t>
  </si>
  <si>
    <t>VISA1388</t>
  </si>
  <si>
    <t>VISA1389</t>
  </si>
  <si>
    <t>VISA1390</t>
  </si>
  <si>
    <t>VISA1391</t>
  </si>
  <si>
    <t>VISA1392</t>
  </si>
  <si>
    <t>VISA1393</t>
  </si>
  <si>
    <t>VISA1394</t>
  </si>
  <si>
    <t>VISA1395</t>
  </si>
  <si>
    <t>VISA1396</t>
  </si>
  <si>
    <t>VISA1397</t>
  </si>
  <si>
    <t>VISA1398</t>
  </si>
  <si>
    <t>VISA1399</t>
  </si>
  <si>
    <t>VISA1400</t>
  </si>
  <si>
    <t>VISA1401</t>
  </si>
  <si>
    <t>VISA1402</t>
  </si>
  <si>
    <t>VISA1403</t>
  </si>
  <si>
    <t>VISA1404</t>
  </si>
  <si>
    <t>VISA1405</t>
  </si>
  <si>
    <t>VISA1406</t>
  </si>
  <si>
    <t>VISA1407</t>
  </si>
  <si>
    <t>VISA1408</t>
  </si>
  <si>
    <t>VISA1409</t>
  </si>
  <si>
    <t>VISA1410</t>
  </si>
  <si>
    <t>VISA1411</t>
  </si>
  <si>
    <t>VISA1412</t>
  </si>
  <si>
    <t>VISA1413</t>
  </si>
  <si>
    <t>VISA1414</t>
  </si>
  <si>
    <t>VISA1415</t>
  </si>
  <si>
    <t>VISA1416</t>
  </si>
  <si>
    <t>VISA1417</t>
  </si>
  <si>
    <t>VISA1418</t>
  </si>
  <si>
    <t>VISA1419</t>
  </si>
  <si>
    <t>VISA1420</t>
  </si>
  <si>
    <t>VISA1421</t>
  </si>
  <si>
    <t>VISA1422</t>
  </si>
  <si>
    <t>VISA1423</t>
  </si>
  <si>
    <t>VISA1424</t>
  </si>
  <si>
    <t>VISA1425</t>
  </si>
  <si>
    <t>VISA1426</t>
  </si>
  <si>
    <t>VISA1427</t>
  </si>
  <si>
    <t>VISA1428</t>
  </si>
  <si>
    <t>VISA1429</t>
  </si>
  <si>
    <t>VISA1430</t>
  </si>
  <si>
    <t>VISA1431</t>
  </si>
  <si>
    <t>VISA1432</t>
  </si>
  <si>
    <t>VISA1433</t>
  </si>
  <si>
    <t>VISA1434</t>
  </si>
  <si>
    <t>VISA1435</t>
  </si>
  <si>
    <t>VISA1436</t>
  </si>
  <si>
    <t>VISA1437</t>
  </si>
  <si>
    <t>VISA1438</t>
  </si>
  <si>
    <t>VISA1439</t>
  </si>
  <si>
    <t>VISA1440</t>
  </si>
  <si>
    <t>VISA1441</t>
  </si>
  <si>
    <t>VISA1442</t>
  </si>
  <si>
    <t>VISA1443</t>
  </si>
  <si>
    <t>VISA1444</t>
  </si>
  <si>
    <t>VISA1445</t>
  </si>
  <si>
    <t>VISA1446</t>
  </si>
  <si>
    <t>VISA1447</t>
  </si>
  <si>
    <t>VISA1448</t>
  </si>
  <si>
    <t>VISA1449</t>
  </si>
  <si>
    <t>VISA1450</t>
  </si>
  <si>
    <t>VISA1451</t>
  </si>
  <si>
    <t>VISA1452</t>
  </si>
  <si>
    <t>VISA1453</t>
  </si>
  <si>
    <t>VISA1454</t>
  </si>
  <si>
    <t>VISA1455</t>
  </si>
  <si>
    <t>VISA1456</t>
  </si>
  <si>
    <t>VISA1457</t>
  </si>
  <si>
    <t>VISA1458</t>
  </si>
  <si>
    <t>VISA1459</t>
  </si>
  <si>
    <t>VISA1460</t>
  </si>
  <si>
    <t>VISA1461</t>
  </si>
  <si>
    <t>VISA1462</t>
  </si>
  <si>
    <t>VISA1463</t>
  </si>
  <si>
    <t>VISA1464</t>
  </si>
  <si>
    <t>VISA1465</t>
  </si>
  <si>
    <t>VISA1466</t>
  </si>
  <si>
    <t>VISA1467</t>
  </si>
  <si>
    <t>VISA1468</t>
  </si>
  <si>
    <t>VISA1469</t>
  </si>
  <si>
    <t>VISA1470</t>
  </si>
  <si>
    <t>VISA1471</t>
  </si>
  <si>
    <t>VISA1472</t>
  </si>
  <si>
    <t>VISA1473</t>
  </si>
  <si>
    <t>VISA1474</t>
  </si>
  <si>
    <t>VISA1475</t>
  </si>
  <si>
    <t>VISA1476</t>
  </si>
  <si>
    <t>VISA1477</t>
  </si>
  <si>
    <t>VISA1478</t>
  </si>
  <si>
    <t>VISA1479</t>
  </si>
  <si>
    <t>VISA1480</t>
  </si>
  <si>
    <t>VISA1481</t>
  </si>
  <si>
    <t>VISA1482</t>
  </si>
  <si>
    <t>VISA1483</t>
  </si>
  <si>
    <t>VISA1484</t>
  </si>
  <si>
    <t>VISA1485</t>
  </si>
  <si>
    <t>VISA1486</t>
  </si>
  <si>
    <t>VISA1487</t>
  </si>
  <si>
    <t>VISA1488</t>
  </si>
  <si>
    <t>VISA1489</t>
  </si>
  <si>
    <t>VISA1490</t>
  </si>
  <si>
    <t>VISA1491</t>
  </si>
  <si>
    <t>VISA1492</t>
  </si>
  <si>
    <t>VISA1493</t>
  </si>
  <si>
    <t>VISA1494</t>
  </si>
  <si>
    <t>VISA1495</t>
  </si>
  <si>
    <t>VISA1496</t>
  </si>
  <si>
    <t>VISA1497</t>
  </si>
  <si>
    <t>VISA1498</t>
  </si>
  <si>
    <t>VISA1499</t>
  </si>
  <si>
    <t>VISA1500</t>
  </si>
  <si>
    <t>VISA1501</t>
  </si>
  <si>
    <t>VISA1502</t>
  </si>
  <si>
    <t>VISA1503</t>
  </si>
  <si>
    <t>VISA1504</t>
  </si>
  <si>
    <t>VISA1505</t>
  </si>
  <si>
    <t>VISA1506</t>
  </si>
  <si>
    <t>VISA1507</t>
  </si>
  <si>
    <t>VISA1508</t>
  </si>
  <si>
    <t>VISA1509</t>
  </si>
  <si>
    <t>VISA1510</t>
  </si>
  <si>
    <t>VISA1511</t>
  </si>
  <si>
    <t>VISA1512</t>
  </si>
  <si>
    <t>VISA1513</t>
  </si>
  <si>
    <t>VISA1514</t>
  </si>
  <si>
    <t>VISA1515</t>
  </si>
  <si>
    <t>VISA1516</t>
  </si>
  <si>
    <t>VISA1517</t>
  </si>
  <si>
    <t>VISA1518</t>
  </si>
  <si>
    <t>VISA1519</t>
  </si>
  <si>
    <t>VISA1520</t>
  </si>
  <si>
    <t>VISA1521</t>
  </si>
  <si>
    <t>VISA1522</t>
  </si>
  <si>
    <t>VISA1523</t>
  </si>
  <si>
    <t>VISA1524</t>
  </si>
  <si>
    <t>VISA1525</t>
  </si>
  <si>
    <t>VISA1526</t>
  </si>
  <si>
    <t>VISA1527</t>
  </si>
  <si>
    <t>VISA1528</t>
  </si>
  <si>
    <t>VISA1529</t>
  </si>
  <si>
    <t>VISA1530</t>
  </si>
  <si>
    <t>VISA1531</t>
  </si>
  <si>
    <t>VISA1532</t>
  </si>
  <si>
    <t>VISA1533</t>
  </si>
  <si>
    <t>VISA1534</t>
  </si>
  <si>
    <t>VISA1535</t>
  </si>
  <si>
    <t>VISA1536</t>
  </si>
  <si>
    <t>VISA1537</t>
  </si>
  <si>
    <t>VISA1538</t>
  </si>
  <si>
    <t>VISA1539</t>
  </si>
  <si>
    <t>VISA1540</t>
  </si>
  <si>
    <t>VISA1541</t>
  </si>
  <si>
    <t>VISA1542</t>
  </si>
  <si>
    <t>VISA1543</t>
  </si>
  <si>
    <t>VISA1544</t>
  </si>
  <si>
    <t>VISA1545</t>
  </si>
  <si>
    <t>VISA1546</t>
  </si>
  <si>
    <t>VISA1547</t>
  </si>
  <si>
    <t>VISA1548</t>
  </si>
  <si>
    <t>VISA1549</t>
  </si>
  <si>
    <t>VISA1550</t>
  </si>
  <si>
    <t>VISA1551</t>
  </si>
  <si>
    <t>VISA1552</t>
  </si>
  <si>
    <t>VISA1553</t>
  </si>
  <si>
    <t>VISA1554</t>
  </si>
  <si>
    <t>VISA1555</t>
  </si>
  <si>
    <t>VISA1556</t>
  </si>
  <si>
    <t>VISA1557</t>
  </si>
  <si>
    <t>VISA1558</t>
  </si>
  <si>
    <t>VISA1559</t>
  </si>
  <si>
    <t>VISA1560</t>
  </si>
  <si>
    <t>VISA1561</t>
  </si>
  <si>
    <t>VISA1562</t>
  </si>
  <si>
    <t>VISA1563</t>
  </si>
  <si>
    <t>VISA1564</t>
  </si>
  <si>
    <t>VISA1565</t>
  </si>
  <si>
    <t>VISA1566</t>
  </si>
  <si>
    <t>VISA1567</t>
  </si>
  <si>
    <t>VISA1568</t>
  </si>
  <si>
    <t>VISA1569</t>
  </si>
  <si>
    <t>VISA1570</t>
  </si>
  <si>
    <t>VISA1571</t>
  </si>
  <si>
    <t>VISA1572</t>
  </si>
  <si>
    <t>VISA1573</t>
  </si>
  <si>
    <t>VISA1574</t>
  </si>
  <si>
    <t>VISA1575</t>
  </si>
  <si>
    <t>VISA1576</t>
  </si>
  <si>
    <t>VISA1577</t>
  </si>
  <si>
    <t>VISA1578</t>
  </si>
  <si>
    <t>VISA1579</t>
  </si>
  <si>
    <t>VISA1580</t>
  </si>
  <si>
    <t>VISA1581</t>
  </si>
  <si>
    <t>VISA1582</t>
  </si>
  <si>
    <t>VISA1583</t>
  </si>
  <si>
    <t>VISA1584</t>
  </si>
  <si>
    <t>VISA1585</t>
  </si>
  <si>
    <t>VISA1586</t>
  </si>
  <si>
    <t>VISA1587</t>
  </si>
  <si>
    <t>VISA1588</t>
  </si>
  <si>
    <t>VISA1589</t>
  </si>
  <si>
    <t>VISA1590</t>
  </si>
  <si>
    <t>VISA1591</t>
  </si>
  <si>
    <t>VISA1592</t>
  </si>
  <si>
    <t>VISA1593</t>
  </si>
  <si>
    <t>VISA1594</t>
  </si>
  <si>
    <t>VISA1595</t>
  </si>
  <si>
    <t>VISA1596</t>
  </si>
  <si>
    <t>VISA1597</t>
  </si>
  <si>
    <t>VISA1598</t>
  </si>
  <si>
    <t>VISA1599</t>
  </si>
  <si>
    <t>VISA1600</t>
  </si>
  <si>
    <t>VISA1601</t>
  </si>
  <si>
    <t>VISA1602</t>
  </si>
  <si>
    <t>VISA1603</t>
  </si>
  <si>
    <t>VISA1604</t>
  </si>
  <si>
    <t>VISA1605</t>
  </si>
  <si>
    <t>VISA1606</t>
  </si>
  <si>
    <t>VISA1607</t>
  </si>
  <si>
    <t>VISA1608</t>
  </si>
  <si>
    <t>VISA1609</t>
  </si>
  <si>
    <t>VISA1610</t>
  </si>
  <si>
    <t>VISA1611</t>
  </si>
  <si>
    <t>VISA1612</t>
  </si>
  <si>
    <t>VISA1613</t>
  </si>
  <si>
    <t>VISA1614</t>
  </si>
  <si>
    <t>VISA1615</t>
  </si>
  <si>
    <t>VISA1616</t>
  </si>
  <si>
    <t>VISA1617</t>
  </si>
  <si>
    <t>VISA1618</t>
  </si>
  <si>
    <t>VISA1619</t>
  </si>
  <si>
    <t>VISA1620</t>
  </si>
  <si>
    <t>VISA1621</t>
  </si>
  <si>
    <t>VISA1622</t>
  </si>
  <si>
    <t>VISA1623</t>
  </si>
  <si>
    <t>VISA1624</t>
  </si>
  <si>
    <t>VISA1625</t>
  </si>
  <si>
    <t>VISA1626</t>
  </si>
  <si>
    <t>VISA1627</t>
  </si>
  <si>
    <t>VISA1628</t>
  </si>
  <si>
    <t>VISA1629</t>
  </si>
  <si>
    <t>VISA1630</t>
  </si>
  <si>
    <t>VISA1631</t>
  </si>
  <si>
    <t>VISA1632</t>
  </si>
  <si>
    <t>VISA1633</t>
  </si>
  <si>
    <t>VISA1634</t>
  </si>
  <si>
    <t>VISA1635</t>
  </si>
  <si>
    <t>VISA1636</t>
  </si>
  <si>
    <t>VISA1637</t>
  </si>
  <si>
    <t>VISA1638</t>
  </si>
  <si>
    <t>VISA1639</t>
  </si>
  <si>
    <t>VISA1640</t>
  </si>
  <si>
    <t>VISA1641</t>
  </si>
  <si>
    <t>VISA1642</t>
  </si>
  <si>
    <t>VISA1643</t>
  </si>
  <si>
    <t>VISA1644</t>
  </si>
  <si>
    <t>VISA1645</t>
  </si>
  <si>
    <t>VISA1646</t>
  </si>
  <si>
    <t>VISA1647</t>
  </si>
  <si>
    <t>VISA1648</t>
  </si>
  <si>
    <t>VISA1649</t>
  </si>
  <si>
    <t>VISA1650</t>
  </si>
  <si>
    <t>VISA1651</t>
  </si>
  <si>
    <t>VISA1652</t>
  </si>
  <si>
    <t>VISA1653</t>
  </si>
  <si>
    <t>VISA1654</t>
  </si>
  <si>
    <t>VISA1655</t>
  </si>
  <si>
    <t>VISA1656</t>
  </si>
  <si>
    <t>VISA1657</t>
  </si>
  <si>
    <t>VISA1658</t>
  </si>
  <si>
    <t>VISA1659</t>
  </si>
  <si>
    <t>VISA1660</t>
  </si>
  <si>
    <t>VISA1661</t>
  </si>
  <si>
    <t>VISA1662</t>
  </si>
  <si>
    <t>VISA1663</t>
  </si>
  <si>
    <t>VISA1664</t>
  </si>
  <si>
    <t>VISA1665</t>
  </si>
  <si>
    <t>VISA1666</t>
  </si>
  <si>
    <t>VISA1667</t>
  </si>
  <si>
    <t>VISA1668</t>
  </si>
  <si>
    <t>VISA1669</t>
  </si>
  <si>
    <t>VISA1670</t>
  </si>
  <si>
    <t>VISA1671</t>
  </si>
  <si>
    <t>VISA1672</t>
  </si>
  <si>
    <t>VISA1673</t>
  </si>
  <si>
    <t>VISA1674</t>
  </si>
  <si>
    <t>VISA1675</t>
  </si>
  <si>
    <t>VISA1676</t>
  </si>
  <si>
    <t>VISA1677</t>
  </si>
  <si>
    <t>VISA1678</t>
  </si>
  <si>
    <t>VISA1679</t>
  </si>
  <si>
    <t>VISA1680</t>
  </si>
  <si>
    <t>VISA1681</t>
  </si>
  <si>
    <t>VISA1682</t>
  </si>
  <si>
    <t>VISA1683</t>
  </si>
  <si>
    <t>VISA1684</t>
  </si>
  <si>
    <t>VISA1685</t>
  </si>
  <si>
    <t>VISA1686</t>
  </si>
  <si>
    <t>VISA1687</t>
  </si>
  <si>
    <t>VISA1688</t>
  </si>
  <si>
    <t>VISA1689</t>
  </si>
  <si>
    <t>VISA1690</t>
  </si>
  <si>
    <t>VISA1691</t>
  </si>
  <si>
    <t>VISA1692</t>
  </si>
  <si>
    <t>VISA1693</t>
  </si>
  <si>
    <t>VISA1694</t>
  </si>
  <si>
    <t>VISA1695</t>
  </si>
  <si>
    <t>VISA1696</t>
  </si>
  <si>
    <t>VISA1697</t>
  </si>
  <si>
    <t>VISA1698</t>
  </si>
  <si>
    <t>VISA1699</t>
  </si>
  <si>
    <t>VISA1700</t>
  </si>
  <si>
    <t>VISA1701</t>
  </si>
  <si>
    <t>VISA1702</t>
  </si>
  <si>
    <t>VISA1703</t>
  </si>
  <si>
    <t>VISA1704</t>
  </si>
  <si>
    <t>VISA1705</t>
  </si>
  <si>
    <t>VISA1706</t>
  </si>
  <si>
    <t>VISA1707</t>
  </si>
  <si>
    <t>VISA1708</t>
  </si>
  <si>
    <t>VISA1709</t>
  </si>
  <si>
    <t>VISA1710</t>
  </si>
  <si>
    <t>VISA1711</t>
  </si>
  <si>
    <t>VISA1712</t>
  </si>
  <si>
    <t>VISA1713</t>
  </si>
  <si>
    <t>VISA1714</t>
  </si>
  <si>
    <t>VISA1715</t>
  </si>
  <si>
    <t>VISA1716</t>
  </si>
  <si>
    <t>VISA1717</t>
  </si>
  <si>
    <t>VISA1718</t>
  </si>
  <si>
    <t>VISA1719</t>
  </si>
  <si>
    <t>VISA1720</t>
  </si>
  <si>
    <t>VISA1721</t>
  </si>
  <si>
    <t>VISA1722</t>
  </si>
  <si>
    <t>VISA1723</t>
  </si>
  <si>
    <t>VISA1724</t>
  </si>
  <si>
    <t>VISA1725</t>
  </si>
  <si>
    <t>VISA1726</t>
  </si>
  <si>
    <t>VISA1727</t>
  </si>
  <si>
    <t>VISA1728</t>
  </si>
  <si>
    <t>VISA1729</t>
  </si>
  <si>
    <t>VISA1730</t>
  </si>
  <si>
    <t>VISA1731</t>
  </si>
  <si>
    <t>VISA1732</t>
  </si>
  <si>
    <t>VISA1733</t>
  </si>
  <si>
    <t>VISA1734</t>
  </si>
  <si>
    <t>VISA1735</t>
  </si>
  <si>
    <t>VISA1736</t>
  </si>
  <si>
    <t>VISA1737</t>
  </si>
  <si>
    <t>VISA1738</t>
  </si>
  <si>
    <t>VISA1739</t>
  </si>
  <si>
    <t>VISA1740</t>
  </si>
  <si>
    <t>VISA1741</t>
  </si>
  <si>
    <t>VISA1742</t>
  </si>
  <si>
    <t>VISA1743</t>
  </si>
  <si>
    <t>VISA1744</t>
  </si>
  <si>
    <t>VISA1745</t>
  </si>
  <si>
    <t>VISA1746</t>
  </si>
  <si>
    <t>VISA1747</t>
  </si>
  <si>
    <t>VISA1748</t>
  </si>
  <si>
    <t>VISA1749</t>
  </si>
  <si>
    <t>VISA1750</t>
  </si>
  <si>
    <t>VISA1751</t>
  </si>
  <si>
    <t>VISA1752</t>
  </si>
  <si>
    <t>VISA1753</t>
  </si>
  <si>
    <t>VISA1754</t>
  </si>
  <si>
    <t>VISA1755</t>
  </si>
  <si>
    <t>VISA1756</t>
  </si>
  <si>
    <t>VISA1757</t>
  </si>
  <si>
    <t>VISA1758</t>
  </si>
  <si>
    <t>VISA1759</t>
  </si>
  <si>
    <t>VISA1760</t>
  </si>
  <si>
    <t>VISA1761</t>
  </si>
  <si>
    <t>VISA1762</t>
  </si>
  <si>
    <t>VISA1763</t>
  </si>
  <si>
    <t>VISA1764</t>
  </si>
  <si>
    <t>VISA1765</t>
  </si>
  <si>
    <t>VISA1766</t>
  </si>
  <si>
    <t>VISA1767</t>
  </si>
  <si>
    <t>VISA1768</t>
  </si>
  <si>
    <t>VISA1769</t>
  </si>
  <si>
    <t>VISA1770</t>
  </si>
  <si>
    <t>VISA1771</t>
  </si>
  <si>
    <t>VISA1772</t>
  </si>
  <si>
    <t>VISA1773</t>
  </si>
  <si>
    <t>VISA1774</t>
  </si>
  <si>
    <t>VISA1775</t>
  </si>
  <si>
    <t>VISA1776</t>
  </si>
  <si>
    <t>VISA1777</t>
  </si>
  <si>
    <t>VISA1778</t>
  </si>
  <si>
    <t>VISA1779</t>
  </si>
  <si>
    <t>VISA1780</t>
  </si>
  <si>
    <t>VISA1781</t>
  </si>
  <si>
    <t>VISA1782</t>
  </si>
  <si>
    <t>VISA1783</t>
  </si>
  <si>
    <t>VISA1784</t>
  </si>
  <si>
    <t>VISA1785</t>
  </si>
  <si>
    <t>VISA1786</t>
  </si>
  <si>
    <t>VISA1787</t>
  </si>
  <si>
    <t>VISA1788</t>
  </si>
  <si>
    <t>VISA1789</t>
  </si>
  <si>
    <t>VISA1790</t>
  </si>
  <si>
    <t>VISA1791</t>
  </si>
  <si>
    <t>VISA1792</t>
  </si>
  <si>
    <t>VISA1793</t>
  </si>
  <si>
    <t>VISA1794</t>
  </si>
  <si>
    <t>VISA1795</t>
  </si>
  <si>
    <t>VISA1796</t>
  </si>
  <si>
    <t>VISA1797</t>
  </si>
  <si>
    <t>VISA1798</t>
  </si>
  <si>
    <t>VISA1799</t>
  </si>
  <si>
    <t>VISA1800</t>
  </si>
  <si>
    <t>VISA1801</t>
  </si>
  <si>
    <t>VISA1802</t>
  </si>
  <si>
    <t>VISA1803</t>
  </si>
  <si>
    <t>VISA1804</t>
  </si>
  <si>
    <t>VISA1805</t>
  </si>
  <si>
    <t>VISA1806</t>
  </si>
  <si>
    <t>VISA1807</t>
  </si>
  <si>
    <t>VISA1808</t>
  </si>
  <si>
    <t>VISA1809</t>
  </si>
  <si>
    <t>VISA1810</t>
  </si>
  <si>
    <t>VISA1811</t>
  </si>
  <si>
    <t>VISA1812</t>
  </si>
  <si>
    <t>VISA1813</t>
  </si>
  <si>
    <t>VISA1814</t>
  </si>
  <si>
    <t>VISA1815</t>
  </si>
  <si>
    <t>VISA1816</t>
  </si>
  <si>
    <t>VISA1817</t>
  </si>
  <si>
    <t>VISA1818</t>
  </si>
  <si>
    <t>VISA1819</t>
  </si>
  <si>
    <t>VISA1820</t>
  </si>
  <si>
    <t>VISA1821</t>
  </si>
  <si>
    <t>VISA1822</t>
  </si>
  <si>
    <t>VISA1823</t>
  </si>
  <si>
    <t>VISA1824</t>
  </si>
  <si>
    <t>VISA1825</t>
  </si>
  <si>
    <t>VISA1826</t>
  </si>
  <si>
    <t>VISA1827</t>
  </si>
  <si>
    <t>VISA1828</t>
  </si>
  <si>
    <t>VISA1829</t>
  </si>
  <si>
    <t>VISA1830</t>
  </si>
  <si>
    <t>VISA1831</t>
  </si>
  <si>
    <t>VISA1832</t>
  </si>
  <si>
    <t>VISA1833</t>
  </si>
  <si>
    <t>VISA1834</t>
  </si>
  <si>
    <t>VISA1835</t>
  </si>
  <si>
    <t>VISA1836</t>
  </si>
  <si>
    <t>VISA1837</t>
  </si>
  <si>
    <t>VISA1838</t>
  </si>
  <si>
    <t>VISA1839</t>
  </si>
  <si>
    <t>VISA1840</t>
  </si>
  <si>
    <t>VISA1841</t>
  </si>
  <si>
    <t>VISA1842</t>
  </si>
  <si>
    <t>VISA1843</t>
  </si>
  <si>
    <t>VISA1844</t>
  </si>
  <si>
    <t>VISA1845</t>
  </si>
  <si>
    <t>VISA1846</t>
  </si>
  <si>
    <t>VISA1847</t>
  </si>
  <si>
    <t>VISA1848</t>
  </si>
  <si>
    <t>VISA1849</t>
  </si>
  <si>
    <t>VISA1850</t>
  </si>
  <si>
    <t>VISA1851</t>
  </si>
  <si>
    <t>VISA1852</t>
  </si>
  <si>
    <t>VISA1853</t>
  </si>
  <si>
    <t>VISA1854</t>
  </si>
  <si>
    <t>VISA1855</t>
  </si>
  <si>
    <t>VISA1856</t>
  </si>
  <si>
    <t>VISA1857</t>
  </si>
  <si>
    <t>VISA1858</t>
  </si>
  <si>
    <t>VISA1859</t>
  </si>
  <si>
    <t>VISA1860</t>
  </si>
  <si>
    <t>VISA1861</t>
  </si>
  <si>
    <t>VISA1862</t>
  </si>
  <si>
    <t>VISA1863</t>
  </si>
  <si>
    <t>VISA1864</t>
  </si>
  <si>
    <t>VISA1865</t>
  </si>
  <si>
    <t>VISA1866</t>
  </si>
  <si>
    <t>VISA1867</t>
  </si>
  <si>
    <t>VISA1868</t>
  </si>
  <si>
    <t>VISA1869</t>
  </si>
  <si>
    <t>VISA1870</t>
  </si>
  <si>
    <t>VISA1871</t>
  </si>
  <si>
    <t>VISA1872</t>
  </si>
  <si>
    <t>VISA1873</t>
  </si>
  <si>
    <t>VISA1874</t>
  </si>
  <si>
    <t>VISA1875</t>
  </si>
  <si>
    <t>VISA1876</t>
  </si>
  <si>
    <t>VISA1877</t>
  </si>
  <si>
    <t>VISA1878</t>
  </si>
  <si>
    <t>VISA1879</t>
  </si>
  <si>
    <t>VISA1880</t>
  </si>
  <si>
    <t>VISA1881</t>
  </si>
  <si>
    <t>VISA1882</t>
  </si>
  <si>
    <t>VISA1883</t>
  </si>
  <si>
    <t>VISA1884</t>
  </si>
  <si>
    <t>VISA1885</t>
  </si>
  <si>
    <t>VISA1886</t>
  </si>
  <si>
    <t>VISA1887</t>
  </si>
  <si>
    <t>VISA1888</t>
  </si>
  <si>
    <t>VISA1889</t>
  </si>
  <si>
    <t>VISA1890</t>
  </si>
  <si>
    <t>VISA1891</t>
  </si>
  <si>
    <t>VISA1892</t>
  </si>
  <si>
    <t>VISA1893</t>
  </si>
  <si>
    <t>VISA1894</t>
  </si>
  <si>
    <t>VISA1895</t>
  </si>
  <si>
    <t>VISA1896</t>
  </si>
  <si>
    <t>VISA1897</t>
  </si>
  <si>
    <t>VISA1898</t>
  </si>
  <si>
    <t>VISA1899</t>
  </si>
  <si>
    <t>VISA1900</t>
  </si>
  <si>
    <t>VISA1901</t>
  </si>
  <si>
    <t>VISA1902</t>
  </si>
  <si>
    <t>VISA1903</t>
  </si>
  <si>
    <t>VISA1904</t>
  </si>
  <si>
    <t>VISA1905</t>
  </si>
  <si>
    <t>VISA1906</t>
  </si>
  <si>
    <t>VISA1907</t>
  </si>
  <si>
    <t>VISA1908</t>
  </si>
  <si>
    <t>VISA1909</t>
  </si>
  <si>
    <t>VISA1910</t>
  </si>
  <si>
    <t>VISA1911</t>
  </si>
  <si>
    <t>VISA1912</t>
  </si>
  <si>
    <t>VISA1913</t>
  </si>
  <si>
    <t>VISA1914</t>
  </si>
  <si>
    <t>VISA1915</t>
  </si>
  <si>
    <t>VISA1916</t>
  </si>
  <si>
    <t>VISA1917</t>
  </si>
  <si>
    <t>VISA1918</t>
  </si>
  <si>
    <t>VISA1919</t>
  </si>
  <si>
    <t>VISA1920</t>
  </si>
  <si>
    <t>VISA1921</t>
  </si>
  <si>
    <t>VISA1922</t>
  </si>
  <si>
    <t>VISA1923</t>
  </si>
  <si>
    <t>VISA1924</t>
  </si>
  <si>
    <t>VISA1925</t>
  </si>
  <si>
    <t>VISA1926</t>
  </si>
  <si>
    <t>VISA1927</t>
  </si>
  <si>
    <t>VISA1928</t>
  </si>
  <si>
    <t>VISA1929</t>
  </si>
  <si>
    <t>VISA1930</t>
  </si>
  <si>
    <t>VISA1931</t>
  </si>
  <si>
    <t>VISA1932</t>
  </si>
  <si>
    <t>VISA1933</t>
  </si>
  <si>
    <t>VISA1934</t>
  </si>
  <si>
    <t>VISA1935</t>
  </si>
  <si>
    <t>VISA1936</t>
  </si>
  <si>
    <t>VISA1937</t>
  </si>
  <si>
    <t>VISA1938</t>
  </si>
  <si>
    <t>VISA1939</t>
  </si>
  <si>
    <t>VISA1940</t>
  </si>
  <si>
    <t>VISA1941</t>
  </si>
  <si>
    <t>VISA1942</t>
  </si>
  <si>
    <t>VISA1943</t>
  </si>
  <si>
    <t>VISA1944</t>
  </si>
  <si>
    <t>VISA1945</t>
  </si>
  <si>
    <t>VISA1946</t>
  </si>
  <si>
    <t>VISA1947</t>
  </si>
  <si>
    <t>VISA1948</t>
  </si>
  <si>
    <t>VISA1949</t>
  </si>
  <si>
    <t>VISA1950</t>
  </si>
  <si>
    <t>VISA1951</t>
  </si>
  <si>
    <t>VISA1952</t>
  </si>
  <si>
    <t>VISA1953</t>
  </si>
  <si>
    <t>VISA1954</t>
  </si>
  <si>
    <t>VISA1955</t>
  </si>
  <si>
    <t>VISA1956</t>
  </si>
  <si>
    <t>VISA1957</t>
  </si>
  <si>
    <t>VISA1958</t>
  </si>
  <si>
    <t>VISA1959</t>
  </si>
  <si>
    <t>VISA1960</t>
  </si>
  <si>
    <t>VISA1961</t>
  </si>
  <si>
    <t>VISA1962</t>
  </si>
  <si>
    <t>VISA1963</t>
  </si>
  <si>
    <t>VISA1964</t>
  </si>
  <si>
    <t>VISA1965</t>
  </si>
  <si>
    <t>VISA1966</t>
  </si>
  <si>
    <t>VISA1967</t>
  </si>
  <si>
    <t>VISA1968</t>
  </si>
  <si>
    <t>VISA1969</t>
  </si>
  <si>
    <t>VISA1970</t>
  </si>
  <si>
    <t>VISA1971</t>
  </si>
  <si>
    <t>VISA1972</t>
  </si>
  <si>
    <t>VISA1973</t>
  </si>
  <si>
    <t>VISA1974</t>
  </si>
  <si>
    <t>VISA1975</t>
  </si>
  <si>
    <t>VISA1976</t>
  </si>
  <si>
    <t>VISA1977</t>
  </si>
  <si>
    <t>VISA1978</t>
  </si>
  <si>
    <t>VISA1979</t>
  </si>
  <si>
    <t>VISA1980</t>
  </si>
  <si>
    <t>VISA1981</t>
  </si>
  <si>
    <t>VISA1982</t>
  </si>
  <si>
    <t>VISA1983</t>
  </si>
  <si>
    <t>VISA1984</t>
  </si>
  <si>
    <t>VISA1985</t>
  </si>
  <si>
    <t>VISA1986</t>
  </si>
  <si>
    <t>VISA1987</t>
  </si>
  <si>
    <t>VISA1988</t>
  </si>
  <si>
    <t>VISA1989</t>
  </si>
  <si>
    <t>VISA1990</t>
  </si>
  <si>
    <t>VISA1991</t>
  </si>
  <si>
    <t>VISA1992</t>
  </si>
  <si>
    <t>VISA1993</t>
  </si>
  <si>
    <t>VISA1994</t>
  </si>
  <si>
    <t>VISA1995</t>
  </si>
  <si>
    <t>VISA1996</t>
  </si>
  <si>
    <t>VISA1997</t>
  </si>
  <si>
    <t>VISA1998</t>
  </si>
  <si>
    <t>VISA1999</t>
  </si>
  <si>
    <t>VISA2000</t>
  </si>
  <si>
    <t>VISA2001</t>
  </si>
  <si>
    <t>VISA2002</t>
  </si>
  <si>
    <t>VISA2003</t>
  </si>
  <si>
    <t>VISA2004</t>
  </si>
  <si>
    <t>VISA2005</t>
  </si>
  <si>
    <t>VISA2006</t>
  </si>
  <si>
    <t>VISA2007</t>
  </si>
  <si>
    <t>VISA2008</t>
  </si>
  <si>
    <t>VISA2009</t>
  </si>
  <si>
    <t>VISA2010</t>
  </si>
  <si>
    <t>VISA2011</t>
  </si>
  <si>
    <t>VISA2012</t>
  </si>
  <si>
    <t>VISA2013</t>
  </si>
  <si>
    <t>VISA2014</t>
  </si>
  <si>
    <t>VISA2015</t>
  </si>
  <si>
    <t>VISA2016</t>
  </si>
  <si>
    <t>VISA2017</t>
  </si>
  <si>
    <t>VISA2018</t>
  </si>
  <si>
    <t>VISA2019</t>
  </si>
  <si>
    <t>VISA2020</t>
  </si>
  <si>
    <t>VISA2021</t>
  </si>
  <si>
    <t>VISA2022</t>
  </si>
  <si>
    <t>VISA2023</t>
  </si>
  <si>
    <t>VISA2024</t>
  </si>
  <si>
    <t>VISA2025</t>
  </si>
  <si>
    <t>VISA2026</t>
  </si>
  <si>
    <t>VISA2027</t>
  </si>
  <si>
    <t>VISA2028</t>
  </si>
  <si>
    <t>VISA2029</t>
  </si>
  <si>
    <t>VISA2030</t>
  </si>
  <si>
    <t>VISA2031</t>
  </si>
  <si>
    <t>VISA2032</t>
  </si>
  <si>
    <t>VISA2033</t>
  </si>
  <si>
    <t>VISA2034</t>
  </si>
  <si>
    <t>VISA2035</t>
  </si>
  <si>
    <t>VISA2036</t>
  </si>
  <si>
    <t>VISA2037</t>
  </si>
  <si>
    <t>VISA2038</t>
  </si>
  <si>
    <t>VISA2039</t>
  </si>
  <si>
    <t>VISA2040</t>
  </si>
  <si>
    <t>VISA2041</t>
  </si>
  <si>
    <t>VISA2042</t>
  </si>
  <si>
    <t>VISA2043</t>
  </si>
  <si>
    <t>VISA2044</t>
  </si>
  <si>
    <t>VISA2045</t>
  </si>
  <si>
    <t>VISA2046</t>
  </si>
  <si>
    <t>VISA2047</t>
  </si>
  <si>
    <t>VISA2048</t>
  </si>
  <si>
    <t>VISA2049</t>
  </si>
  <si>
    <t>VISA2050</t>
  </si>
  <si>
    <t>VISA2051</t>
  </si>
  <si>
    <t>VISA2052</t>
  </si>
  <si>
    <t>VISA2053</t>
  </si>
  <si>
    <t>VISA2054</t>
  </si>
  <si>
    <t>VISA2055</t>
  </si>
  <si>
    <t>VISA2056</t>
  </si>
  <si>
    <t>VISA2057</t>
  </si>
  <si>
    <t>VISA2058</t>
  </si>
  <si>
    <t>VISA2059</t>
  </si>
  <si>
    <t>VISA2060</t>
  </si>
  <si>
    <t>VISA2061</t>
  </si>
  <si>
    <t>VISA2062</t>
  </si>
  <si>
    <t>VISA2063</t>
  </si>
  <si>
    <t>VISA2064</t>
  </si>
  <si>
    <t>VISA2065</t>
  </si>
  <si>
    <t>VISA2066</t>
  </si>
  <si>
    <t>VISA2067</t>
  </si>
  <si>
    <t>VISA2068</t>
  </si>
  <si>
    <t>VISA2069</t>
  </si>
  <si>
    <t>VISA2070</t>
  </si>
  <si>
    <t>VISA2071</t>
  </si>
  <si>
    <t>VISA2072</t>
  </si>
  <si>
    <t>VISA2073</t>
  </si>
  <si>
    <t>VISA2074</t>
  </si>
  <si>
    <t>VISA2075</t>
  </si>
  <si>
    <t>VISA2076</t>
  </si>
  <si>
    <t>VISA2077</t>
  </si>
  <si>
    <t>VISA2078</t>
  </si>
  <si>
    <t>VISA2079</t>
  </si>
  <si>
    <t>VISA2080</t>
  </si>
  <si>
    <t>VISA2081</t>
  </si>
  <si>
    <t>VISA2082</t>
  </si>
  <si>
    <t>VISA2083</t>
  </si>
  <si>
    <t>VISA2084</t>
  </si>
  <si>
    <t>VISA2085</t>
  </si>
  <si>
    <t>VISA2086</t>
  </si>
  <si>
    <t>VISA2087</t>
  </si>
  <si>
    <t>VISA2088</t>
  </si>
  <si>
    <t>VISA2089</t>
  </si>
  <si>
    <t>VISA2090</t>
  </si>
  <si>
    <t>VISA2091</t>
  </si>
  <si>
    <t>VISA2092</t>
  </si>
  <si>
    <t>VISA2093</t>
  </si>
  <si>
    <t>VISA2094</t>
  </si>
  <si>
    <t>VISA2095</t>
  </si>
  <si>
    <t>VISA2096</t>
  </si>
  <si>
    <t>VISA2097</t>
  </si>
  <si>
    <t>VISA2098</t>
  </si>
  <si>
    <t>VISA2099</t>
  </si>
  <si>
    <t>VISA2100</t>
  </si>
  <si>
    <t>VISA2101</t>
  </si>
  <si>
    <t>VISA2102</t>
  </si>
  <si>
    <t>VISA2103</t>
  </si>
  <si>
    <t>VISA2104</t>
  </si>
  <si>
    <t>VISA2105</t>
  </si>
  <si>
    <t>VISA2106</t>
  </si>
  <si>
    <t>VISA2107</t>
  </si>
  <si>
    <t>VISA2108</t>
  </si>
  <si>
    <t>VISA2109</t>
  </si>
  <si>
    <t>VISA2110</t>
  </si>
  <si>
    <t>VISA2111</t>
  </si>
  <si>
    <t>VISA2112</t>
  </si>
  <si>
    <t>VISA2113</t>
  </si>
  <si>
    <t>VISA2114</t>
  </si>
  <si>
    <t>VISA2115</t>
  </si>
  <si>
    <t>VISA2116</t>
  </si>
  <si>
    <t>VISA2117</t>
  </si>
  <si>
    <t>VISA2118</t>
  </si>
  <si>
    <t>VISA2119</t>
  </si>
  <si>
    <t>VISA2120</t>
  </si>
  <si>
    <t>VISA2121</t>
  </si>
  <si>
    <t>VISA2122</t>
  </si>
  <si>
    <t>VISA2123</t>
  </si>
  <si>
    <t>VISA2124</t>
  </si>
  <si>
    <t>VISA2125</t>
  </si>
  <si>
    <t>VISA2126</t>
  </si>
  <si>
    <t>VISA2127</t>
  </si>
  <si>
    <t>VISA2128</t>
  </si>
  <si>
    <t>VISA2129</t>
  </si>
  <si>
    <t>VISA2130</t>
  </si>
  <si>
    <t>VISA2131</t>
  </si>
  <si>
    <t>VISA2132</t>
  </si>
  <si>
    <t>VISA2133</t>
  </si>
  <si>
    <t>VISA2134</t>
  </si>
  <si>
    <t>VISA2135</t>
  </si>
  <si>
    <t>VISA2136</t>
  </si>
  <si>
    <t>VISA2137</t>
  </si>
  <si>
    <t>VISA2138</t>
  </si>
  <si>
    <t>VISA2139</t>
  </si>
  <si>
    <t>VISA2140</t>
  </si>
  <si>
    <t>VISA2141</t>
  </si>
  <si>
    <t>VISA2142</t>
  </si>
  <si>
    <t>VISA2143</t>
  </si>
  <si>
    <t>VISA2144</t>
  </si>
  <si>
    <t>VISA2145</t>
  </si>
  <si>
    <t>VISA2146</t>
  </si>
  <si>
    <t>VISA2147</t>
  </si>
  <si>
    <t>VISA2148</t>
  </si>
  <si>
    <t>VISA2149</t>
  </si>
  <si>
    <t>VISA2150</t>
  </si>
  <si>
    <t>VISA2151</t>
  </si>
  <si>
    <t>VISA2152</t>
  </si>
  <si>
    <t>VISA2153</t>
  </si>
  <si>
    <t>VISA2154</t>
  </si>
  <si>
    <t>VISA2155</t>
  </si>
  <si>
    <t>VISA2156</t>
  </si>
  <si>
    <t>VISA2157</t>
  </si>
  <si>
    <t>VISA2158</t>
  </si>
  <si>
    <t>VISA2159</t>
  </si>
  <si>
    <t>VISA2160</t>
  </si>
  <si>
    <t>VISA2161</t>
  </si>
  <si>
    <t>VISA2162</t>
  </si>
  <si>
    <t>VISA2163</t>
  </si>
  <si>
    <t>VISA2164</t>
  </si>
  <si>
    <t>VISA2165</t>
  </si>
  <si>
    <t>VISA2166</t>
  </si>
  <si>
    <t>VISA2167</t>
  </si>
  <si>
    <t>VISA2168</t>
  </si>
  <si>
    <t>VISA2169</t>
  </si>
  <si>
    <t>VISA2170</t>
  </si>
  <si>
    <t>VISA2171</t>
  </si>
  <si>
    <t>VISA2172</t>
  </si>
  <si>
    <t>VISA2173</t>
  </si>
  <si>
    <t>VISA2174</t>
  </si>
  <si>
    <t>VISA2175</t>
  </si>
  <si>
    <t>VISA2176</t>
  </si>
  <si>
    <t>VISA2177</t>
  </si>
  <si>
    <t>VISA2178</t>
  </si>
  <si>
    <t>VISA2179</t>
  </si>
  <si>
    <t>VISA2180</t>
  </si>
  <si>
    <t>VISA2181</t>
  </si>
  <si>
    <t>VISA2182</t>
  </si>
  <si>
    <t>VISA2183</t>
  </si>
  <si>
    <t>VISA2184</t>
  </si>
  <si>
    <t>VISA2185</t>
  </si>
  <si>
    <t>VISA2186</t>
  </si>
  <si>
    <t>VISA2187</t>
  </si>
  <si>
    <t>VISA2188</t>
  </si>
  <si>
    <t>VISA2189</t>
  </si>
  <si>
    <t>VISA2190</t>
  </si>
  <si>
    <t>VISA2191</t>
  </si>
  <si>
    <t>VISA2192</t>
  </si>
  <si>
    <t>VISA2193</t>
  </si>
  <si>
    <t>VISA2194</t>
  </si>
  <si>
    <t>VISA2195</t>
  </si>
  <si>
    <t>VISA2196</t>
  </si>
  <si>
    <t>VISA2197</t>
  </si>
  <si>
    <t>VISA2198</t>
  </si>
  <si>
    <t>VISA2199</t>
  </si>
  <si>
    <t>VISA2200</t>
  </si>
  <si>
    <t>VISA2201</t>
  </si>
  <si>
    <t>VISA2202</t>
  </si>
  <si>
    <t>VISA2203</t>
  </si>
  <si>
    <t>VISA2204</t>
  </si>
  <si>
    <t>VISA2205</t>
  </si>
  <si>
    <t>VISA2206</t>
  </si>
  <si>
    <t>VISA2207</t>
  </si>
  <si>
    <t>VISA2208</t>
  </si>
  <si>
    <t>VISA2209</t>
  </si>
  <si>
    <t>VISA2210</t>
  </si>
  <si>
    <t>VISA2211</t>
  </si>
  <si>
    <t>VISA2212</t>
  </si>
  <si>
    <t>VISA2213</t>
  </si>
  <si>
    <t>VISA2214</t>
  </si>
  <si>
    <t>VISA2215</t>
  </si>
  <si>
    <t>VISA2216</t>
  </si>
  <si>
    <t>VISA2217</t>
  </si>
  <si>
    <t>VISA2218</t>
  </si>
  <si>
    <t>VISA2219</t>
  </si>
  <si>
    <t>VISA2220</t>
  </si>
  <si>
    <t>VISA2221</t>
  </si>
  <si>
    <t>VISA2222</t>
  </si>
  <si>
    <t>VISA2223</t>
  </si>
  <si>
    <t>VISA2224</t>
  </si>
  <si>
    <t>VISA2225</t>
  </si>
  <si>
    <t>VISA2226</t>
  </si>
  <si>
    <t>VISA2227</t>
  </si>
  <si>
    <t>VISA2228</t>
  </si>
  <si>
    <t>VISA2229</t>
  </si>
  <si>
    <t>VISA2230</t>
  </si>
  <si>
    <t>VISA2231</t>
  </si>
  <si>
    <t>VISA2232</t>
  </si>
  <si>
    <t>VISA2233</t>
  </si>
  <si>
    <t>VISA2234</t>
  </si>
  <si>
    <t>VISA2235</t>
  </si>
  <si>
    <t>VISA2236</t>
  </si>
  <si>
    <t>VISA2237</t>
  </si>
  <si>
    <t>VISA2238</t>
  </si>
  <si>
    <t>VISA2239</t>
  </si>
  <si>
    <t>VISA2240</t>
  </si>
  <si>
    <t>VISA2241</t>
  </si>
  <si>
    <t>VISA2242</t>
  </si>
  <si>
    <t>VISA2243</t>
  </si>
  <si>
    <t>VISA2244</t>
  </si>
  <si>
    <t>VISA2245</t>
  </si>
  <si>
    <t>VISA2246</t>
  </si>
  <si>
    <t>VISA2247</t>
  </si>
  <si>
    <t>VISA2248</t>
  </si>
  <si>
    <t>VISA2249</t>
  </si>
  <si>
    <t>VISA2250</t>
  </si>
  <si>
    <t>VISA2251</t>
  </si>
  <si>
    <t>VISA2252</t>
  </si>
  <si>
    <t>VISA2253</t>
  </si>
  <si>
    <t>VISA2254</t>
  </si>
  <si>
    <t>VISA2255</t>
  </si>
  <si>
    <t>VISA2256</t>
  </si>
  <si>
    <t>VISA2257</t>
  </si>
  <si>
    <t>VISA2258</t>
  </si>
  <si>
    <t>VISA2259</t>
  </si>
  <si>
    <t>VISA2260</t>
  </si>
  <si>
    <t>VISA2261</t>
  </si>
  <si>
    <t>VISA2262</t>
  </si>
  <si>
    <t>VISA2263</t>
  </si>
  <si>
    <t>VISA2264</t>
  </si>
  <si>
    <t>VISA2265</t>
  </si>
  <si>
    <t>VISA2266</t>
  </si>
  <si>
    <t>VISA2267</t>
  </si>
  <si>
    <t>VISA2268</t>
  </si>
  <si>
    <t>VISA2269</t>
  </si>
  <si>
    <t>VISA2270</t>
  </si>
  <si>
    <t>VISA2271</t>
  </si>
  <si>
    <t>VISA2272</t>
  </si>
  <si>
    <t>VISA2273</t>
  </si>
  <si>
    <t>VISA2274</t>
  </si>
  <si>
    <t>VISA2275</t>
  </si>
  <si>
    <t>VISA2276</t>
  </si>
  <si>
    <t>VISA2277</t>
  </si>
  <si>
    <t>VISA2278</t>
  </si>
  <si>
    <t>VISA2279</t>
  </si>
  <si>
    <t>VISA2280</t>
  </si>
  <si>
    <t>VISA2281</t>
  </si>
  <si>
    <t>VISA2282</t>
  </si>
  <si>
    <t>VISA2283</t>
  </si>
  <si>
    <t>VISA2284</t>
  </si>
  <si>
    <t>VISA2285</t>
  </si>
  <si>
    <t>VISA2286</t>
  </si>
  <si>
    <t>VISA2287</t>
  </si>
  <si>
    <t>VISA2288</t>
  </si>
  <si>
    <t>VISA2289</t>
  </si>
  <si>
    <t>VISA2290</t>
  </si>
  <si>
    <t>VISA2291</t>
  </si>
  <si>
    <t>VISA2292</t>
  </si>
  <si>
    <t>VISA2293</t>
  </si>
  <si>
    <t>VISA2294</t>
  </si>
  <si>
    <t>VISA2295</t>
  </si>
  <si>
    <t>VISA2296</t>
  </si>
  <si>
    <t>VISA2297</t>
  </si>
  <si>
    <t>VISA2298</t>
  </si>
  <si>
    <t>VISA2299</t>
  </si>
  <si>
    <t>VISA2300</t>
  </si>
  <si>
    <t>VISA2301</t>
  </si>
  <si>
    <t>VISA2302</t>
  </si>
  <si>
    <t>VISA2303</t>
  </si>
  <si>
    <t>VISA2304</t>
  </si>
  <si>
    <t>VISA2305</t>
  </si>
  <si>
    <t>VISA2306</t>
  </si>
  <si>
    <t>VISA2307</t>
  </si>
  <si>
    <t>VISA2308</t>
  </si>
  <si>
    <t>VISA2309</t>
  </si>
  <si>
    <t>VISA2310</t>
  </si>
  <si>
    <t>VISA2311</t>
  </si>
  <si>
    <t>VISA2312</t>
  </si>
  <si>
    <t>VISA2313</t>
  </si>
  <si>
    <t>VISA2314</t>
  </si>
  <si>
    <t>VISA2315</t>
  </si>
  <si>
    <t>VISA2316</t>
  </si>
  <si>
    <t>VISA2317</t>
  </si>
  <si>
    <t>VISA2318</t>
  </si>
  <si>
    <t>VISA2319</t>
  </si>
  <si>
    <t>VISA2320</t>
  </si>
  <si>
    <t>VISA2321</t>
  </si>
  <si>
    <t>VISA2322</t>
  </si>
  <si>
    <t>VISA2323</t>
  </si>
  <si>
    <t>VISA2324</t>
  </si>
  <si>
    <t>VISA2325</t>
  </si>
  <si>
    <t>VISA2326</t>
  </si>
  <si>
    <t>VISA2327</t>
  </si>
  <si>
    <t>VISA2328</t>
  </si>
  <si>
    <t>VISA2329</t>
  </si>
  <si>
    <t>VISA2330</t>
  </si>
  <si>
    <t>VISA2331</t>
  </si>
  <si>
    <t>VISA2332</t>
  </si>
  <si>
    <t>VISA2333</t>
  </si>
  <si>
    <t>VISA2334</t>
  </si>
  <si>
    <t>VISA2335</t>
  </si>
  <si>
    <t>VISA2336</t>
  </si>
  <si>
    <t>VISA2337</t>
  </si>
  <si>
    <t>VISA2338</t>
  </si>
  <si>
    <t>VISA2339</t>
  </si>
  <si>
    <t>VISA2340</t>
  </si>
  <si>
    <t>VISA2341</t>
  </si>
  <si>
    <t>VISA2342</t>
  </si>
  <si>
    <t>VISA2343</t>
  </si>
  <si>
    <t>VISA2344</t>
  </si>
  <si>
    <t>VISA2345</t>
  </si>
  <si>
    <t>VISA2346</t>
  </si>
  <si>
    <t>VISA2347</t>
  </si>
  <si>
    <t>VISA2348</t>
  </si>
  <si>
    <t>VISA2349</t>
  </si>
  <si>
    <t>VISA2350</t>
  </si>
  <si>
    <t>VISA2351</t>
  </si>
  <si>
    <t>VISA2352</t>
  </si>
  <si>
    <t>VISA2353</t>
  </si>
  <si>
    <t>VISA2354</t>
  </si>
  <si>
    <t>VISA2355</t>
  </si>
  <si>
    <t>VISA2356</t>
  </si>
  <si>
    <t>VISA2357</t>
  </si>
  <si>
    <t>VISA2358</t>
  </si>
  <si>
    <t>VISA2359</t>
  </si>
  <si>
    <t>VISA2360</t>
  </si>
  <si>
    <t>VISA2361</t>
  </si>
  <si>
    <t>VISA2362</t>
  </si>
  <si>
    <t>VISA2363</t>
  </si>
  <si>
    <t>VISA2364</t>
  </si>
  <si>
    <t>VISA2365</t>
  </si>
  <si>
    <t>VISA2366</t>
  </si>
  <si>
    <t>VISA2367</t>
  </si>
  <si>
    <t>VISA2368</t>
  </si>
  <si>
    <t>VISA2369</t>
  </si>
  <si>
    <t>VISA2370</t>
  </si>
  <si>
    <t>VISA2371</t>
  </si>
  <si>
    <t>VISA2372</t>
  </si>
  <si>
    <t>VISA2373</t>
  </si>
  <si>
    <t>VISA2374</t>
  </si>
  <si>
    <t>VISA2375</t>
  </si>
  <si>
    <t>VISA2376</t>
  </si>
  <si>
    <t>VISA2377</t>
  </si>
  <si>
    <t>VISA2378</t>
  </si>
  <si>
    <t>VISA2379</t>
  </si>
  <si>
    <t>VISA2380</t>
  </si>
  <si>
    <t>VISA2381</t>
  </si>
  <si>
    <t>VISA2382</t>
  </si>
  <si>
    <t>VISA2383</t>
  </si>
  <si>
    <t>VISA2384</t>
  </si>
  <si>
    <t>VISA2385</t>
  </si>
  <si>
    <t>VISA2386</t>
  </si>
  <si>
    <t>VISA2387</t>
  </si>
  <si>
    <t>VISA2388</t>
  </si>
  <si>
    <t>VISA2389</t>
  </si>
  <si>
    <t>VISA2390</t>
  </si>
  <si>
    <t>VISA2391</t>
  </si>
  <si>
    <t>VISA2392</t>
  </si>
  <si>
    <t>VISA2393</t>
  </si>
  <si>
    <t>VISA2394</t>
  </si>
  <si>
    <t>VISA2395</t>
  </si>
  <si>
    <t>VISA2396</t>
  </si>
  <si>
    <t>VISA2397</t>
  </si>
  <si>
    <t>VISA2398</t>
  </si>
  <si>
    <t>VISA2399</t>
  </si>
  <si>
    <t>VISA2400</t>
  </si>
  <si>
    <t>VISA2401</t>
  </si>
  <si>
    <t>VISA2402</t>
  </si>
  <si>
    <t>VISA2403</t>
  </si>
  <si>
    <t>VISA2404</t>
  </si>
  <si>
    <t>VISA2405</t>
  </si>
  <si>
    <t>VISA2406</t>
  </si>
  <si>
    <t>VISA2407</t>
  </si>
  <si>
    <t>VISA2408</t>
  </si>
  <si>
    <t>VISA2409</t>
  </si>
  <si>
    <t>VISA2410</t>
  </si>
  <si>
    <t>VISA2411</t>
  </si>
  <si>
    <t>VISA2412</t>
  </si>
  <si>
    <t>VISA2413</t>
  </si>
  <si>
    <t>VISA2414</t>
  </si>
  <si>
    <t>VISA2415</t>
  </si>
  <si>
    <t>VISA2416</t>
  </si>
  <si>
    <t>VISA2417</t>
  </si>
  <si>
    <t>VISA2418</t>
  </si>
  <si>
    <t>VISA2419</t>
  </si>
  <si>
    <t>VISA2420</t>
  </si>
  <si>
    <t>VISA2421</t>
  </si>
  <si>
    <t>VISA2422</t>
  </si>
  <si>
    <t>VISA2423</t>
  </si>
  <si>
    <t>VISA2424</t>
  </si>
  <si>
    <t>VISA2425</t>
  </si>
  <si>
    <t>VISA2426</t>
  </si>
  <si>
    <t>VISA2427</t>
  </si>
  <si>
    <t>VISA2428</t>
  </si>
  <si>
    <t>VISA2429</t>
  </si>
  <si>
    <t>VISA2430</t>
  </si>
  <si>
    <t>VISA2431</t>
  </si>
  <si>
    <t>VISA2432</t>
  </si>
  <si>
    <t>VISA2433</t>
  </si>
  <si>
    <t>VISA2434</t>
  </si>
  <si>
    <t>VISA2435</t>
  </si>
  <si>
    <t>VISA2436</t>
  </si>
  <si>
    <t>VISA2437</t>
  </si>
  <si>
    <t>VISA2438</t>
  </si>
  <si>
    <t>VISA2439</t>
  </si>
  <si>
    <t>VISA2440</t>
  </si>
  <si>
    <t>VISA2441</t>
  </si>
  <si>
    <t>VISA2442</t>
  </si>
  <si>
    <t>VISA2443</t>
  </si>
  <si>
    <t>VISA2444</t>
  </si>
  <si>
    <t>VISA2445</t>
  </si>
  <si>
    <t>VISA2446</t>
  </si>
  <si>
    <t>VISA2447</t>
  </si>
  <si>
    <t>VISA2448</t>
  </si>
  <si>
    <t>VISA2449</t>
  </si>
  <si>
    <t>VISA2450</t>
  </si>
  <si>
    <t>VISA2451</t>
  </si>
  <si>
    <t>VISA2452</t>
  </si>
  <si>
    <t>VISA2453</t>
  </si>
  <si>
    <t>VISA2454</t>
  </si>
  <si>
    <t>VISA2455</t>
  </si>
  <si>
    <t>VISA2456</t>
  </si>
  <si>
    <t>VISA2457</t>
  </si>
  <si>
    <t>VISA2458</t>
  </si>
  <si>
    <t>VISA2459</t>
  </si>
  <si>
    <t>VISA2460</t>
  </si>
  <si>
    <t>VISA2461</t>
  </si>
  <si>
    <t>VISA2462</t>
  </si>
  <si>
    <t>VISA2463</t>
  </si>
  <si>
    <t>VISA2464</t>
  </si>
  <si>
    <t>VISA2465</t>
  </si>
  <si>
    <t>VISA2466</t>
  </si>
  <si>
    <t>VISA2467</t>
  </si>
  <si>
    <t>VISA2468</t>
  </si>
  <si>
    <t>VISA2469</t>
  </si>
  <si>
    <t>VISA2470</t>
  </si>
  <si>
    <t>VISA2471</t>
  </si>
  <si>
    <t>VISA2472</t>
  </si>
  <si>
    <t>VISA2473</t>
  </si>
  <si>
    <t>VISA2474</t>
  </si>
  <si>
    <t>VISA2475</t>
  </si>
  <si>
    <t>VISA2476</t>
  </si>
  <si>
    <t>VISA2477</t>
  </si>
  <si>
    <t>VISA2478</t>
  </si>
  <si>
    <t>VISA2479</t>
  </si>
  <si>
    <t>VISA2480</t>
  </si>
  <si>
    <t>VISA2481</t>
  </si>
  <si>
    <t>VISA2482</t>
  </si>
  <si>
    <t>VISA2483</t>
  </si>
  <si>
    <t>VISA2484</t>
  </si>
  <si>
    <t>VISA2485</t>
  </si>
  <si>
    <t>VISA2486</t>
  </si>
  <si>
    <t>VISA2487</t>
  </si>
  <si>
    <t>VISA2488</t>
  </si>
  <si>
    <t>VISA2489</t>
  </si>
  <si>
    <t>VISA2490</t>
  </si>
  <si>
    <t>VISA2491</t>
  </si>
  <si>
    <t>VISA2492</t>
  </si>
  <si>
    <t>VISA2493</t>
  </si>
  <si>
    <t>VISA2494</t>
  </si>
  <si>
    <t>VISA2495</t>
  </si>
  <si>
    <t>VISA2496</t>
  </si>
  <si>
    <t>VISA2497</t>
  </si>
  <si>
    <t>VISA2498</t>
  </si>
  <si>
    <t>VISA2499</t>
  </si>
  <si>
    <t>VISA2500</t>
  </si>
  <si>
    <t>VISA2501</t>
  </si>
  <si>
    <t>VISA2502</t>
  </si>
  <si>
    <t>VISA2503</t>
  </si>
  <si>
    <t>VISA2504</t>
  </si>
  <si>
    <t>VISA2505</t>
  </si>
  <si>
    <t>VISA2506</t>
  </si>
  <si>
    <t>VISA2507</t>
  </si>
  <si>
    <t>VISA2508</t>
  </si>
  <si>
    <t>VISA2509</t>
  </si>
  <si>
    <t>VISA2510</t>
  </si>
  <si>
    <t>VISA2511</t>
  </si>
  <si>
    <t>VISA2512</t>
  </si>
  <si>
    <t>VISA2513</t>
  </si>
  <si>
    <t>VISA2514</t>
  </si>
  <si>
    <t>VISA2515</t>
  </si>
  <si>
    <t>VISA2516</t>
  </si>
  <si>
    <t>VISA2517</t>
  </si>
  <si>
    <t>VISA2518</t>
  </si>
  <si>
    <t>VISA2519</t>
  </si>
  <si>
    <t>VISA2520</t>
  </si>
  <si>
    <t>VISA2521</t>
  </si>
  <si>
    <t>VISA2522</t>
  </si>
  <si>
    <t>VISA2523</t>
  </si>
  <si>
    <t>VISA2524</t>
  </si>
  <si>
    <t>VISA2525</t>
  </si>
  <si>
    <t>VISA2526</t>
  </si>
  <si>
    <t>VISA2527</t>
  </si>
  <si>
    <t>VISA2528</t>
  </si>
  <si>
    <t>VISA2529</t>
  </si>
  <si>
    <t>VISA2530</t>
  </si>
  <si>
    <t>VISA2531</t>
  </si>
  <si>
    <t>VISA2532</t>
  </si>
  <si>
    <t>VISA2533</t>
  </si>
  <si>
    <t>VISA2534</t>
  </si>
  <si>
    <t>VISA2535</t>
  </si>
  <si>
    <t>VISA2536</t>
  </si>
  <si>
    <t>VISA2537</t>
  </si>
  <si>
    <t>VISA2538</t>
  </si>
  <si>
    <t>VISA2539</t>
  </si>
  <si>
    <t>VISA2540</t>
  </si>
  <si>
    <t>VISA2541</t>
  </si>
  <si>
    <t>VISA2542</t>
  </si>
  <si>
    <t>VISA2543</t>
  </si>
  <si>
    <t>VISA2544</t>
  </si>
  <si>
    <t>VISA2545</t>
  </si>
  <si>
    <t>VISA2546</t>
  </si>
  <si>
    <t>VISA2547</t>
  </si>
  <si>
    <t>VISA2548</t>
  </si>
  <si>
    <t>VISA2549</t>
  </si>
  <si>
    <t>VISA2550</t>
  </si>
  <si>
    <t>VISA2551</t>
  </si>
  <si>
    <t>VISA2552</t>
  </si>
  <si>
    <t>VISA2553</t>
  </si>
  <si>
    <t>VISA2554</t>
  </si>
  <si>
    <t>VISA2555</t>
  </si>
  <si>
    <t>VISA2556</t>
  </si>
  <si>
    <t>VISA2557</t>
  </si>
  <si>
    <t>VISA2558</t>
  </si>
  <si>
    <t>VISA2559</t>
  </si>
  <si>
    <t>VISA2560</t>
  </si>
  <si>
    <t>VISA2561</t>
  </si>
  <si>
    <t>VISA2562</t>
  </si>
  <si>
    <t>VISA2563</t>
  </si>
  <si>
    <t>VISA2564</t>
  </si>
  <si>
    <t>VISA2565</t>
  </si>
  <si>
    <t>VISA2566</t>
  </si>
  <si>
    <t>VISA2567</t>
  </si>
  <si>
    <t>VISA2568</t>
  </si>
  <si>
    <t>VISA2569</t>
  </si>
  <si>
    <t>VISA2570</t>
  </si>
  <si>
    <t>VISA2571</t>
  </si>
  <si>
    <t>VISA2572</t>
  </si>
  <si>
    <t>VISA2573</t>
  </si>
  <si>
    <t>VISA2574</t>
  </si>
  <si>
    <t>VISA2575</t>
  </si>
  <si>
    <t>VISA2576</t>
  </si>
  <si>
    <t>VISA2577</t>
  </si>
  <si>
    <t>VISA2578</t>
  </si>
  <si>
    <t>VISA2579</t>
  </si>
  <si>
    <t>VISA2580</t>
  </si>
  <si>
    <t>VISA2581</t>
  </si>
  <si>
    <t>VISA2582</t>
  </si>
  <si>
    <t>VISA2583</t>
  </si>
  <si>
    <t>VISA2584</t>
  </si>
  <si>
    <t>VISA2585</t>
  </si>
  <si>
    <t>VISA2586</t>
  </si>
  <si>
    <t>VISA2587</t>
  </si>
  <si>
    <t>VISA2588</t>
  </si>
  <si>
    <t>VISA2589</t>
  </si>
  <si>
    <t>VISA2590</t>
  </si>
  <si>
    <t>VISA2591</t>
  </si>
  <si>
    <t>VISA2592</t>
  </si>
  <si>
    <t>VISA2593</t>
  </si>
  <si>
    <t>VISA2594</t>
  </si>
  <si>
    <t>VISA2595</t>
  </si>
  <si>
    <t>VISA2596</t>
  </si>
  <si>
    <t>VISA2597</t>
  </si>
  <si>
    <t>VISA2598</t>
  </si>
  <si>
    <t>VISA2599</t>
  </si>
  <si>
    <t>VISA2600</t>
  </si>
  <si>
    <t>VISA2601</t>
  </si>
  <si>
    <t>VISA2602</t>
  </si>
  <si>
    <t>VISA2603</t>
  </si>
  <si>
    <t>VISA2604</t>
  </si>
  <si>
    <t>VISA2605</t>
  </si>
  <si>
    <t>VISA2606</t>
  </si>
  <si>
    <t>VISA2607</t>
  </si>
  <si>
    <t>VISA2608</t>
  </si>
  <si>
    <t>VISA2609</t>
  </si>
  <si>
    <t>VISA2610</t>
  </si>
  <si>
    <t>VISA2611</t>
  </si>
  <si>
    <t>VISA2612</t>
  </si>
  <si>
    <t>VISA2613</t>
  </si>
  <si>
    <t>VISA2614</t>
  </si>
  <si>
    <t>VISA2615</t>
  </si>
  <si>
    <t>VISA2616</t>
  </si>
  <si>
    <t>VISA2617</t>
  </si>
  <si>
    <t>VISA2618</t>
  </si>
  <si>
    <t>VISA2619</t>
  </si>
  <si>
    <t>VISA2620</t>
  </si>
  <si>
    <t>VISA2621</t>
  </si>
  <si>
    <t>VISA2622</t>
  </si>
  <si>
    <t>VISA2623</t>
  </si>
  <si>
    <t>VISA2624</t>
  </si>
  <si>
    <t>VISA2625</t>
  </si>
  <si>
    <t>VISA2626</t>
  </si>
  <si>
    <t>VISA2627</t>
  </si>
  <si>
    <t>VISA2628</t>
  </si>
  <si>
    <t>VISA2629</t>
  </si>
  <si>
    <t>VISA2630</t>
  </si>
  <si>
    <t>VISA2631</t>
  </si>
  <si>
    <t>VISA2632</t>
  </si>
  <si>
    <t>VISA2633</t>
  </si>
  <si>
    <t>VISA2634</t>
  </si>
  <si>
    <t>VISA2635</t>
  </si>
  <si>
    <t>VISA2636</t>
  </si>
  <si>
    <t>VISA2637</t>
  </si>
  <si>
    <t>VISA2638</t>
  </si>
  <si>
    <t>VISA2639</t>
  </si>
  <si>
    <t>VISA2640</t>
  </si>
  <si>
    <t>VISA2641</t>
  </si>
  <si>
    <t>VISA2642</t>
  </si>
  <si>
    <t>VISA2643</t>
  </si>
  <si>
    <t>VISA2644</t>
  </si>
  <si>
    <t>VISA2645</t>
  </si>
  <si>
    <t>VISA2646</t>
  </si>
  <si>
    <t>VISA2647</t>
  </si>
  <si>
    <t>VISA2648</t>
  </si>
  <si>
    <t>VISA2649</t>
  </si>
  <si>
    <t>VISA2650</t>
  </si>
  <si>
    <t>VISA2651</t>
  </si>
  <si>
    <t>VISA2652</t>
  </si>
  <si>
    <t>VISA2653</t>
  </si>
  <si>
    <t>VISA2654</t>
  </si>
  <si>
    <t>VISA2655</t>
  </si>
  <si>
    <t>VISA2656</t>
  </si>
  <si>
    <t>VISA2657</t>
  </si>
  <si>
    <t>VISA2658</t>
  </si>
  <si>
    <t>VISA2659</t>
  </si>
  <si>
    <t>VISA2660</t>
  </si>
  <si>
    <t>VISA2661</t>
  </si>
  <si>
    <t>VISA2662</t>
  </si>
  <si>
    <t>VISA2663</t>
  </si>
  <si>
    <t>VISA2664</t>
  </si>
  <si>
    <t>VISA2665</t>
  </si>
  <si>
    <t>VISA2666</t>
  </si>
  <si>
    <t>VISA2667</t>
  </si>
  <si>
    <t>VISA2668</t>
  </si>
  <si>
    <t>VISA2669</t>
  </si>
  <si>
    <t>VISA2670</t>
  </si>
  <si>
    <t>VISA2671</t>
  </si>
  <si>
    <t>VISA2672</t>
  </si>
  <si>
    <t>VISA2673</t>
  </si>
  <si>
    <t>VISA2674</t>
  </si>
  <si>
    <t>VISA2675</t>
  </si>
  <si>
    <t>VISA2676</t>
  </si>
  <si>
    <t>VISA2677</t>
  </si>
  <si>
    <t>VISA2678</t>
  </si>
  <si>
    <t>VISA2679</t>
  </si>
  <si>
    <t>VISA2680</t>
  </si>
  <si>
    <t>VISA2681</t>
  </si>
  <si>
    <t>VISA2682</t>
  </si>
  <si>
    <t>VISA2683</t>
  </si>
  <si>
    <t>VISA2684</t>
  </si>
  <si>
    <t>VISA2685</t>
  </si>
  <si>
    <t>VISA2686</t>
  </si>
  <si>
    <t>VISA2687</t>
  </si>
  <si>
    <t>VISA2688</t>
  </si>
  <si>
    <t>VISA2689</t>
  </si>
  <si>
    <t>VISA2690</t>
  </si>
  <si>
    <t>VISA2691</t>
  </si>
  <si>
    <t>VISA2692</t>
  </si>
  <si>
    <t>VISA2693</t>
  </si>
  <si>
    <t>VISA2694</t>
  </si>
  <si>
    <t>VISA2695</t>
  </si>
  <si>
    <t>VISA2696</t>
  </si>
  <si>
    <t>VISA2697</t>
  </si>
  <si>
    <t>VISA2698</t>
  </si>
  <si>
    <t>VISA2699</t>
  </si>
  <si>
    <t>VISA2700</t>
  </si>
  <si>
    <t>VISA2701</t>
  </si>
  <si>
    <t>VISA2702</t>
  </si>
  <si>
    <t>VISA2703</t>
  </si>
  <si>
    <t>VISA2704</t>
  </si>
  <si>
    <t>VISA2705</t>
  </si>
  <si>
    <t>VISA2706</t>
  </si>
  <si>
    <t>VISA2707</t>
  </si>
  <si>
    <t>VISA2708</t>
  </si>
  <si>
    <t>VISA2709</t>
  </si>
  <si>
    <t>VISA2710</t>
  </si>
  <si>
    <t>VISA2711</t>
  </si>
  <si>
    <t>VISA2712</t>
  </si>
  <si>
    <t>VISA2713</t>
  </si>
  <si>
    <t>VISA2714</t>
  </si>
  <si>
    <t>VISA2715</t>
  </si>
  <si>
    <t>VISA2716</t>
  </si>
  <si>
    <t>VISA2717</t>
  </si>
  <si>
    <t>VISA2718</t>
  </si>
  <si>
    <t>VISA2719</t>
  </si>
  <si>
    <t>VISA2720</t>
  </si>
  <si>
    <t>VISA2721</t>
  </si>
  <si>
    <t>VISA2722</t>
  </si>
  <si>
    <t>VISA2723</t>
  </si>
  <si>
    <t>VISA2724</t>
  </si>
  <si>
    <t>VISA2725</t>
  </si>
  <si>
    <t>VISA2726</t>
  </si>
  <si>
    <t>VISA2727</t>
  </si>
  <si>
    <t>VISA2728</t>
  </si>
  <si>
    <t>VISA2729</t>
  </si>
  <si>
    <t>VISA2730</t>
  </si>
  <si>
    <t>VISA2731</t>
  </si>
  <si>
    <t>VISA2732</t>
  </si>
  <si>
    <t>VISA2733</t>
  </si>
  <si>
    <t>VISA2734</t>
  </si>
  <si>
    <t>VISA2735</t>
  </si>
  <si>
    <t>VISA2736</t>
  </si>
  <si>
    <t>VISA2737</t>
  </si>
  <si>
    <t>VISA2738</t>
  </si>
  <si>
    <t>VISA2739</t>
  </si>
  <si>
    <t>VISA2740</t>
  </si>
  <si>
    <t>VISA2741</t>
  </si>
  <si>
    <t>VISA2742</t>
  </si>
  <si>
    <t>VISA2743</t>
  </si>
  <si>
    <t>VISA2744</t>
  </si>
  <si>
    <t>VISA2745</t>
  </si>
  <si>
    <t>VISA2746</t>
  </si>
  <si>
    <t>VISA2747</t>
  </si>
  <si>
    <t>VISA2748</t>
  </si>
  <si>
    <t>VISA2749</t>
  </si>
  <si>
    <t>VISA2750</t>
  </si>
  <si>
    <t>VISA2751</t>
  </si>
  <si>
    <t>VISA2752</t>
  </si>
  <si>
    <t>VISA2753</t>
  </si>
  <si>
    <t>VISA2754</t>
  </si>
  <si>
    <t>VISA2755</t>
  </si>
  <si>
    <t>VISA2756</t>
  </si>
  <si>
    <t>VISA2757</t>
  </si>
  <si>
    <t>VISA2758</t>
  </si>
  <si>
    <t>VISA2759</t>
  </si>
  <si>
    <t>VISA2760</t>
  </si>
  <si>
    <t>VISA2761</t>
  </si>
  <si>
    <t>VISA2762</t>
  </si>
  <si>
    <t>VISA2763</t>
  </si>
  <si>
    <t>VISA2764</t>
  </si>
  <si>
    <t>VISA2765</t>
  </si>
  <si>
    <t>VISA2766</t>
  </si>
  <si>
    <t>VISA2767</t>
  </si>
  <si>
    <t>VISA2768</t>
  </si>
  <si>
    <t>VISA2769</t>
  </si>
  <si>
    <t>VISA2770</t>
  </si>
  <si>
    <t>VISA2771</t>
  </si>
  <si>
    <t>VISA2772</t>
  </si>
  <si>
    <t>VISA2773</t>
  </si>
  <si>
    <t>VISA2774</t>
  </si>
  <si>
    <t>VISA2775</t>
  </si>
  <si>
    <t>VISA2776</t>
  </si>
  <si>
    <t>VISA2777</t>
  </si>
  <si>
    <t>VISA2778</t>
  </si>
  <si>
    <t>VISA2779</t>
  </si>
  <si>
    <t>VISA2780</t>
  </si>
  <si>
    <t>VISA2781</t>
  </si>
  <si>
    <t>VISA2782</t>
  </si>
  <si>
    <t>VISA2783</t>
  </si>
  <si>
    <t>VISA2784</t>
  </si>
  <si>
    <t>VISA2785</t>
  </si>
  <si>
    <t>VISA2786</t>
  </si>
  <si>
    <t>VISA2787</t>
  </si>
  <si>
    <t>VISA2788</t>
  </si>
  <si>
    <t>VISA2789</t>
  </si>
  <si>
    <t>VISA2790</t>
  </si>
  <si>
    <t>VISA2791</t>
  </si>
  <si>
    <t>VISA2792</t>
  </si>
  <si>
    <t>VISA2793</t>
  </si>
  <si>
    <t>VISA2794</t>
  </si>
  <si>
    <t>VISA2795</t>
  </si>
  <si>
    <t>VISA2796</t>
  </si>
  <si>
    <t>VISA2797</t>
  </si>
  <si>
    <t>VISA2798</t>
  </si>
  <si>
    <t>VISA2799</t>
  </si>
  <si>
    <t>VISA2800</t>
  </si>
  <si>
    <t>VISA2801</t>
  </si>
  <si>
    <t>VISA2802</t>
  </si>
  <si>
    <t>VISA2803</t>
  </si>
  <si>
    <t>VISA2804</t>
  </si>
  <si>
    <t>VISA2805</t>
  </si>
  <si>
    <t>VISA2806</t>
  </si>
  <si>
    <t>VISA2807</t>
  </si>
  <si>
    <t>VISA2808</t>
  </si>
  <si>
    <t>VISA2809</t>
  </si>
  <si>
    <t>VISA2810</t>
  </si>
  <si>
    <t>VISA2811</t>
  </si>
  <si>
    <t>VISA2812</t>
  </si>
  <si>
    <t>VISA2813</t>
  </si>
  <si>
    <t>VISA2814</t>
  </si>
  <si>
    <t>VISA2815</t>
  </si>
  <si>
    <t>VISA2816</t>
  </si>
  <si>
    <t>VISA2817</t>
  </si>
  <si>
    <t>VISA2818</t>
  </si>
  <si>
    <t>VISA2819</t>
  </si>
  <si>
    <t>VISA2820</t>
  </si>
  <si>
    <t>VISA2821</t>
  </si>
  <si>
    <t>VISA2822</t>
  </si>
  <si>
    <t>VISA2823</t>
  </si>
  <si>
    <t>VISA2824</t>
  </si>
  <si>
    <t>VISA2825</t>
  </si>
  <si>
    <t>VISA2826</t>
  </si>
  <si>
    <t>VISA2827</t>
  </si>
  <si>
    <t>VISA2828</t>
  </si>
  <si>
    <t>VISA2829</t>
  </si>
  <si>
    <t>VISA2830</t>
  </si>
  <si>
    <t>VISA2831</t>
  </si>
  <si>
    <t>VISA2832</t>
  </si>
  <si>
    <t>VISA2833</t>
  </si>
  <si>
    <t>VISA2834</t>
  </si>
  <si>
    <t>VISA2835</t>
  </si>
  <si>
    <t>VISA2836</t>
  </si>
  <si>
    <t>VISA2837</t>
  </si>
  <si>
    <t>VISA2838</t>
  </si>
  <si>
    <t>VISA2839</t>
  </si>
  <si>
    <t>VISA2840</t>
  </si>
  <si>
    <t>VISA2841</t>
  </si>
  <si>
    <t>VISA2842</t>
  </si>
  <si>
    <t>VISA2843</t>
  </si>
  <si>
    <t>VISA2844</t>
  </si>
  <si>
    <t>VISA2845</t>
  </si>
  <si>
    <t>VISA2846</t>
  </si>
  <si>
    <t>VISA2847</t>
  </si>
  <si>
    <t>VISA2848</t>
  </si>
  <si>
    <t>VISA2849</t>
  </si>
  <si>
    <t>VISA2850</t>
  </si>
  <si>
    <t>VISA2851</t>
  </si>
  <si>
    <t>VISA2852</t>
  </si>
  <si>
    <t>VISA2853</t>
  </si>
  <si>
    <t>VISA2854</t>
  </si>
  <si>
    <t>VISA2855</t>
  </si>
  <si>
    <t>VISA2856</t>
  </si>
  <si>
    <t>VISA2857</t>
  </si>
  <si>
    <t>VISA2858</t>
  </si>
  <si>
    <t>VISA2859</t>
  </si>
  <si>
    <t>VISA2860</t>
  </si>
  <si>
    <t>VISA2861</t>
  </si>
  <si>
    <t>VISA2862</t>
  </si>
  <si>
    <t>VISA2863</t>
  </si>
  <si>
    <t>VISA2864</t>
  </si>
  <si>
    <t>VISA2865</t>
  </si>
  <si>
    <t>VISA2866</t>
  </si>
  <si>
    <t>VISA2867</t>
  </si>
  <si>
    <t>VISA2868</t>
  </si>
  <si>
    <t>VISA2869</t>
  </si>
  <si>
    <t>VISA2870</t>
  </si>
  <si>
    <t>VISA2871</t>
  </si>
  <si>
    <t>VISA2872</t>
  </si>
  <si>
    <t>VISA2873</t>
  </si>
  <si>
    <t>VISA2874</t>
  </si>
  <si>
    <t>VISA2875</t>
  </si>
  <si>
    <t>VISA2876</t>
  </si>
  <si>
    <t>VISA2877</t>
  </si>
  <si>
    <t>VISA2878</t>
  </si>
  <si>
    <t>VISA2879</t>
  </si>
  <si>
    <t>VISA2880</t>
  </si>
  <si>
    <t>VISA2881</t>
  </si>
  <si>
    <t>VISA2882</t>
  </si>
  <si>
    <t>VISA2883</t>
  </si>
  <si>
    <t>VISA2884</t>
  </si>
  <si>
    <t>VISA2885</t>
  </si>
  <si>
    <t>VISA2886</t>
  </si>
  <si>
    <t>VISA2887</t>
  </si>
  <si>
    <t>VISA2888</t>
  </si>
  <si>
    <t>VISA2889</t>
  </si>
  <si>
    <t>VISA2890</t>
  </si>
  <si>
    <t>VISA2891</t>
  </si>
  <si>
    <t>VISA2892</t>
  </si>
  <si>
    <t>VISA2893</t>
  </si>
  <si>
    <t>VISA2894</t>
  </si>
  <si>
    <t>VISA2895</t>
  </si>
  <si>
    <t>VISA2896</t>
  </si>
  <si>
    <t>VISA2897</t>
  </si>
  <si>
    <t>VISA2898</t>
  </si>
  <si>
    <t>VISA2899</t>
  </si>
  <si>
    <t>VISA2900</t>
  </si>
  <si>
    <t>VISA2901</t>
  </si>
  <si>
    <t>VISA2902</t>
  </si>
  <si>
    <t>VISA2903</t>
  </si>
  <si>
    <t>VISA2904</t>
  </si>
  <si>
    <t>VISA2905</t>
  </si>
  <si>
    <t>VISA2906</t>
  </si>
  <si>
    <t>VISA2907</t>
  </si>
  <si>
    <t>VISA2908</t>
  </si>
  <si>
    <t>VISA2909</t>
  </si>
  <si>
    <t>VISA2910</t>
  </si>
  <si>
    <t>VISA2911</t>
  </si>
  <si>
    <t>VISA2912</t>
  </si>
  <si>
    <t>VISA2913</t>
  </si>
  <si>
    <t>VISA2914</t>
  </si>
  <si>
    <t>VISA2915</t>
  </si>
  <si>
    <t>VISA2916</t>
  </si>
  <si>
    <t>VISA2917</t>
  </si>
  <si>
    <t>VISA2918</t>
  </si>
  <si>
    <t>VISA2919</t>
  </si>
  <si>
    <t>VISA2920</t>
  </si>
  <si>
    <t>VISA2921</t>
  </si>
  <si>
    <t>VISA2922</t>
  </si>
  <si>
    <t>VISA2923</t>
  </si>
  <si>
    <t>VISA2924</t>
  </si>
  <si>
    <t>VISA2925</t>
  </si>
  <si>
    <t>VISA2926</t>
  </si>
  <si>
    <t>VISA2927</t>
  </si>
  <si>
    <t>VISA2928</t>
  </si>
  <si>
    <t>VISA2929</t>
  </si>
  <si>
    <t>VISA2930</t>
  </si>
  <si>
    <t>VISA2931</t>
  </si>
  <si>
    <t>VISA2932</t>
  </si>
  <si>
    <t>VISA2933</t>
  </si>
  <si>
    <t>VISA2934</t>
  </si>
  <si>
    <t>VISA2935</t>
  </si>
  <si>
    <t>VISA2936</t>
  </si>
  <si>
    <t>VISA2937</t>
  </si>
  <si>
    <t>VISA2938</t>
  </si>
  <si>
    <t>VISA2939</t>
  </si>
  <si>
    <t>VISA2940</t>
  </si>
  <si>
    <t>VISA2941</t>
  </si>
  <si>
    <t>VISA2942</t>
  </si>
  <si>
    <t>VISA2943</t>
  </si>
  <si>
    <t>VISA2944</t>
  </si>
  <si>
    <t>VISA2945</t>
  </si>
  <si>
    <t>VISA2946</t>
  </si>
  <si>
    <t>VISA2947</t>
  </si>
  <si>
    <t>VISA2948</t>
  </si>
  <si>
    <t>VISA2949</t>
  </si>
  <si>
    <t>VISA2950</t>
  </si>
  <si>
    <t>VISA2951</t>
  </si>
  <si>
    <t>VISA2952</t>
  </si>
  <si>
    <t>VISA2953</t>
  </si>
  <si>
    <t>VISA2954</t>
  </si>
  <si>
    <t>VISA2955</t>
  </si>
  <si>
    <t>VISA2956</t>
  </si>
  <si>
    <t>VISA2957</t>
  </si>
  <si>
    <t>VISA2958</t>
  </si>
  <si>
    <t>VISA2959</t>
  </si>
  <si>
    <t>VISA2960</t>
  </si>
  <si>
    <t>VISA2961</t>
  </si>
  <si>
    <t>VISA2962</t>
  </si>
  <si>
    <t>VISA2963</t>
  </si>
  <si>
    <t>VISA2964</t>
  </si>
  <si>
    <t>VISA2965</t>
  </si>
  <si>
    <t>VISA2966</t>
  </si>
  <si>
    <t>VISA2967</t>
  </si>
  <si>
    <t>VISA2968</t>
  </si>
  <si>
    <t>VISA2969</t>
  </si>
  <si>
    <t>VISA2970</t>
  </si>
  <si>
    <t>VISA2971</t>
  </si>
  <si>
    <t>VISA2972</t>
  </si>
  <si>
    <t>VISA2973</t>
  </si>
  <si>
    <t>VISA2974</t>
  </si>
  <si>
    <t>VISA2975</t>
  </si>
  <si>
    <t>VISA2976</t>
  </si>
  <si>
    <t>VISA2977</t>
  </si>
  <si>
    <t>VISA2978</t>
  </si>
  <si>
    <t>VISA2979</t>
  </si>
  <si>
    <t>VISA2980</t>
  </si>
  <si>
    <t>VISA2981</t>
  </si>
  <si>
    <t>VISA2982</t>
  </si>
  <si>
    <t>VISA2983</t>
  </si>
  <si>
    <t>VISA2984</t>
  </si>
  <si>
    <t>VISA2985</t>
  </si>
  <si>
    <t>VISA2986</t>
  </si>
  <si>
    <t>VISA2987</t>
  </si>
  <si>
    <t>VISA2988</t>
  </si>
  <si>
    <t>VISA2989</t>
  </si>
  <si>
    <t>VISA2990</t>
  </si>
  <si>
    <t>VISA2991</t>
  </si>
  <si>
    <t>VISA2992</t>
  </si>
  <si>
    <t>VISA2993</t>
  </si>
  <si>
    <t>VISA2994</t>
  </si>
  <si>
    <t>VISA2995</t>
  </si>
  <si>
    <t>VISA2996</t>
  </si>
  <si>
    <t>VISA2997</t>
  </si>
  <si>
    <t>VISA2998</t>
  </si>
  <si>
    <t>VISA2999</t>
  </si>
  <si>
    <t>Business</t>
  </si>
  <si>
    <t>Student</t>
  </si>
  <si>
    <t>Tourist</t>
  </si>
  <si>
    <t>Rejected</t>
  </si>
  <si>
    <t>Approved</t>
  </si>
  <si>
    <t>Pending</t>
  </si>
  <si>
    <t>UK</t>
  </si>
  <si>
    <t>UAE</t>
  </si>
  <si>
    <t>USA</t>
  </si>
  <si>
    <t>HotelID</t>
  </si>
  <si>
    <t>HotelName</t>
  </si>
  <si>
    <t>City</t>
  </si>
  <si>
    <t>NightlyRate</t>
  </si>
  <si>
    <t>HOTEL0000</t>
  </si>
  <si>
    <t>HOTEL0001</t>
  </si>
  <si>
    <t>HOTEL0002</t>
  </si>
  <si>
    <t>HOTEL0003</t>
  </si>
  <si>
    <t>HOTEL0004</t>
  </si>
  <si>
    <t>HOTEL0005</t>
  </si>
  <si>
    <t>HOTEL0006</t>
  </si>
  <si>
    <t>HOTEL0007</t>
  </si>
  <si>
    <t>HOTEL0008</t>
  </si>
  <si>
    <t>HOTEL0009</t>
  </si>
  <si>
    <t>HOTEL0010</t>
  </si>
  <si>
    <t>HOTEL0011</t>
  </si>
  <si>
    <t>HOTEL0012</t>
  </si>
  <si>
    <t>HOTEL0013</t>
  </si>
  <si>
    <t>HOTEL0014</t>
  </si>
  <si>
    <t>HOTEL0015</t>
  </si>
  <si>
    <t>HOTEL0016</t>
  </si>
  <si>
    <t>HOTEL0017</t>
  </si>
  <si>
    <t>HOTEL0018</t>
  </si>
  <si>
    <t>HOTEL0019</t>
  </si>
  <si>
    <t>HOTEL0020</t>
  </si>
  <si>
    <t>HOTEL0021</t>
  </si>
  <si>
    <t>HOTEL0022</t>
  </si>
  <si>
    <t>HOTEL0023</t>
  </si>
  <si>
    <t>HOTEL0024</t>
  </si>
  <si>
    <t>HOTEL0025</t>
  </si>
  <si>
    <t>HOTEL0026</t>
  </si>
  <si>
    <t>HOTEL0027</t>
  </si>
  <si>
    <t>HOTEL0028</t>
  </si>
  <si>
    <t>HOTEL0029</t>
  </si>
  <si>
    <t>HOTEL0030</t>
  </si>
  <si>
    <t>HOTEL0031</t>
  </si>
  <si>
    <t>HOTEL0032</t>
  </si>
  <si>
    <t>HOTEL0033</t>
  </si>
  <si>
    <t>HOTEL0034</t>
  </si>
  <si>
    <t>HOTEL0035</t>
  </si>
  <si>
    <t>HOTEL0036</t>
  </si>
  <si>
    <t>HOTEL0037</t>
  </si>
  <si>
    <t>HOTEL0038</t>
  </si>
  <si>
    <t>HOTEL0039</t>
  </si>
  <si>
    <t>HOTEL0040</t>
  </si>
  <si>
    <t>HOTEL0041</t>
  </si>
  <si>
    <t>HOTEL0042</t>
  </si>
  <si>
    <t>HOTEL0043</t>
  </si>
  <si>
    <t>HOTEL0044</t>
  </si>
  <si>
    <t>HOTEL0045</t>
  </si>
  <si>
    <t>HOTEL0046</t>
  </si>
  <si>
    <t>HOTEL0047</t>
  </si>
  <si>
    <t>HOTEL0048</t>
  </si>
  <si>
    <t>HOTEL0049</t>
  </si>
  <si>
    <t>HOTEL0050</t>
  </si>
  <si>
    <t>HOTEL0051</t>
  </si>
  <si>
    <t>HOTEL0052</t>
  </si>
  <si>
    <t>HOTEL0053</t>
  </si>
  <si>
    <t>HOTEL0054</t>
  </si>
  <si>
    <t>HOTEL0055</t>
  </si>
  <si>
    <t>HOTEL0056</t>
  </si>
  <si>
    <t>HOTEL0057</t>
  </si>
  <si>
    <t>HOTEL0058</t>
  </si>
  <si>
    <t>HOTEL0059</t>
  </si>
  <si>
    <t>HOTEL0060</t>
  </si>
  <si>
    <t>HOTEL0061</t>
  </si>
  <si>
    <t>HOTEL0062</t>
  </si>
  <si>
    <t>HOTEL0063</t>
  </si>
  <si>
    <t>HOTEL0064</t>
  </si>
  <si>
    <t>HOTEL0065</t>
  </si>
  <si>
    <t>HOTEL0066</t>
  </si>
  <si>
    <t>HOTEL0067</t>
  </si>
  <si>
    <t>HOTEL0068</t>
  </si>
  <si>
    <t>HOTEL0069</t>
  </si>
  <si>
    <t>HOTEL0070</t>
  </si>
  <si>
    <t>HOTEL0071</t>
  </si>
  <si>
    <t>HOTEL0072</t>
  </si>
  <si>
    <t>HOTEL0073</t>
  </si>
  <si>
    <t>HOTEL0074</t>
  </si>
  <si>
    <t>HOTEL0075</t>
  </si>
  <si>
    <t>HOTEL0076</t>
  </si>
  <si>
    <t>HOTEL0077</t>
  </si>
  <si>
    <t>HOTEL0078</t>
  </si>
  <si>
    <t>HOTEL0079</t>
  </si>
  <si>
    <t>HOTEL0080</t>
  </si>
  <si>
    <t>HOTEL0081</t>
  </si>
  <si>
    <t>HOTEL0082</t>
  </si>
  <si>
    <t>HOTEL0083</t>
  </si>
  <si>
    <t>HOTEL0084</t>
  </si>
  <si>
    <t>HOTEL0085</t>
  </si>
  <si>
    <t>HOTEL0086</t>
  </si>
  <si>
    <t>HOTEL0087</t>
  </si>
  <si>
    <t>HOTEL0088</t>
  </si>
  <si>
    <t>HOTEL0089</t>
  </si>
  <si>
    <t>HOTEL0090</t>
  </si>
  <si>
    <t>HOTEL0091</t>
  </si>
  <si>
    <t>HOTEL0092</t>
  </si>
  <si>
    <t>HOTEL0093</t>
  </si>
  <si>
    <t>HOTEL0094</t>
  </si>
  <si>
    <t>HOTEL0095</t>
  </si>
  <si>
    <t>HOTEL0096</t>
  </si>
  <si>
    <t>HOTEL0097</t>
  </si>
  <si>
    <t>HOTEL0098</t>
  </si>
  <si>
    <t>HOTEL0099</t>
  </si>
  <si>
    <t>HOTEL0100</t>
  </si>
  <si>
    <t>HOTEL0101</t>
  </si>
  <si>
    <t>HOTEL0102</t>
  </si>
  <si>
    <t>HOTEL0103</t>
  </si>
  <si>
    <t>HOTEL0104</t>
  </si>
  <si>
    <t>HOTEL0105</t>
  </si>
  <si>
    <t>HOTEL0106</t>
  </si>
  <si>
    <t>HOTEL0107</t>
  </si>
  <si>
    <t>HOTEL0108</t>
  </si>
  <si>
    <t>HOTEL0109</t>
  </si>
  <si>
    <t>HOTEL0110</t>
  </si>
  <si>
    <t>HOTEL0111</t>
  </si>
  <si>
    <t>HOTEL0112</t>
  </si>
  <si>
    <t>HOTEL0113</t>
  </si>
  <si>
    <t>HOTEL0114</t>
  </si>
  <si>
    <t>HOTEL0115</t>
  </si>
  <si>
    <t>HOTEL0116</t>
  </si>
  <si>
    <t>HOTEL0117</t>
  </si>
  <si>
    <t>HOTEL0118</t>
  </si>
  <si>
    <t>HOTEL0119</t>
  </si>
  <si>
    <t>HOTEL0120</t>
  </si>
  <si>
    <t>HOTEL0121</t>
  </si>
  <si>
    <t>HOTEL0122</t>
  </si>
  <si>
    <t>HOTEL0123</t>
  </si>
  <si>
    <t>HOTEL0124</t>
  </si>
  <si>
    <t>HOTEL0125</t>
  </si>
  <si>
    <t>HOTEL0126</t>
  </si>
  <si>
    <t>HOTEL0127</t>
  </si>
  <si>
    <t>HOTEL0128</t>
  </si>
  <si>
    <t>HOTEL0129</t>
  </si>
  <si>
    <t>HOTEL0130</t>
  </si>
  <si>
    <t>HOTEL0131</t>
  </si>
  <si>
    <t>HOTEL0132</t>
  </si>
  <si>
    <t>HOTEL0133</t>
  </si>
  <si>
    <t>HOTEL0134</t>
  </si>
  <si>
    <t>HOTEL0135</t>
  </si>
  <si>
    <t>HOTEL0136</t>
  </si>
  <si>
    <t>HOTEL0137</t>
  </si>
  <si>
    <t>HOTEL0138</t>
  </si>
  <si>
    <t>HOTEL0139</t>
  </si>
  <si>
    <t>HOTEL0140</t>
  </si>
  <si>
    <t>HOTEL0141</t>
  </si>
  <si>
    <t>HOTEL0142</t>
  </si>
  <si>
    <t>HOTEL0143</t>
  </si>
  <si>
    <t>HOTEL0144</t>
  </si>
  <si>
    <t>HOTEL0145</t>
  </si>
  <si>
    <t>HOTEL0146</t>
  </si>
  <si>
    <t>HOTEL0147</t>
  </si>
  <si>
    <t>HOTEL0148</t>
  </si>
  <si>
    <t>HOTEL0149</t>
  </si>
  <si>
    <t>HOTEL0150</t>
  </si>
  <si>
    <t>HOTEL0151</t>
  </si>
  <si>
    <t>HOTEL0152</t>
  </si>
  <si>
    <t>HOTEL0153</t>
  </si>
  <si>
    <t>HOTEL0154</t>
  </si>
  <si>
    <t>HOTEL0155</t>
  </si>
  <si>
    <t>HOTEL0156</t>
  </si>
  <si>
    <t>HOTEL0157</t>
  </si>
  <si>
    <t>HOTEL0158</t>
  </si>
  <si>
    <t>HOTEL0159</t>
  </si>
  <si>
    <t>HOTEL0160</t>
  </si>
  <si>
    <t>HOTEL0161</t>
  </si>
  <si>
    <t>HOTEL0162</t>
  </si>
  <si>
    <t>HOTEL0163</t>
  </si>
  <si>
    <t>HOTEL0164</t>
  </si>
  <si>
    <t>HOTEL0165</t>
  </si>
  <si>
    <t>HOTEL0166</t>
  </si>
  <si>
    <t>HOTEL0167</t>
  </si>
  <si>
    <t>HOTEL0168</t>
  </si>
  <si>
    <t>HOTEL0169</t>
  </si>
  <si>
    <t>HOTEL0170</t>
  </si>
  <si>
    <t>HOTEL0171</t>
  </si>
  <si>
    <t>HOTEL0172</t>
  </si>
  <si>
    <t>HOTEL0173</t>
  </si>
  <si>
    <t>HOTEL0174</t>
  </si>
  <si>
    <t>HOTEL0175</t>
  </si>
  <si>
    <t>HOTEL0176</t>
  </si>
  <si>
    <t>HOTEL0177</t>
  </si>
  <si>
    <t>HOTEL0178</t>
  </si>
  <si>
    <t>HOTEL0179</t>
  </si>
  <si>
    <t>HOTEL0180</t>
  </si>
  <si>
    <t>HOTEL0181</t>
  </si>
  <si>
    <t>HOTEL0182</t>
  </si>
  <si>
    <t>HOTEL0183</t>
  </si>
  <si>
    <t>HOTEL0184</t>
  </si>
  <si>
    <t>HOTEL0185</t>
  </si>
  <si>
    <t>HOTEL0186</t>
  </si>
  <si>
    <t>HOTEL0187</t>
  </si>
  <si>
    <t>HOTEL0188</t>
  </si>
  <si>
    <t>HOTEL0189</t>
  </si>
  <si>
    <t>HOTEL0190</t>
  </si>
  <si>
    <t>HOTEL0191</t>
  </si>
  <si>
    <t>HOTEL0192</t>
  </si>
  <si>
    <t>HOTEL0193</t>
  </si>
  <si>
    <t>HOTEL0194</t>
  </si>
  <si>
    <t>HOTEL0195</t>
  </si>
  <si>
    <t>HOTEL0196</t>
  </si>
  <si>
    <t>HOTEL0197</t>
  </si>
  <si>
    <t>HOTEL0198</t>
  </si>
  <si>
    <t>HOTEL0199</t>
  </si>
  <si>
    <t>HOTEL0200</t>
  </si>
  <si>
    <t>HOTEL0201</t>
  </si>
  <si>
    <t>HOTEL0202</t>
  </si>
  <si>
    <t>HOTEL0203</t>
  </si>
  <si>
    <t>HOTEL0204</t>
  </si>
  <si>
    <t>HOTEL0205</t>
  </si>
  <si>
    <t>HOTEL0206</t>
  </si>
  <si>
    <t>HOTEL0207</t>
  </si>
  <si>
    <t>HOTEL0208</t>
  </si>
  <si>
    <t>HOTEL0209</t>
  </si>
  <si>
    <t>HOTEL0210</t>
  </si>
  <si>
    <t>HOTEL0211</t>
  </si>
  <si>
    <t>HOTEL0212</t>
  </si>
  <si>
    <t>HOTEL0213</t>
  </si>
  <si>
    <t>HOTEL0214</t>
  </si>
  <si>
    <t>HOTEL0215</t>
  </si>
  <si>
    <t>HOTEL0216</t>
  </si>
  <si>
    <t>HOTEL0217</t>
  </si>
  <si>
    <t>HOTEL0218</t>
  </si>
  <si>
    <t>HOTEL0219</t>
  </si>
  <si>
    <t>HOTEL0220</t>
  </si>
  <si>
    <t>HOTEL0221</t>
  </si>
  <si>
    <t>HOTEL0222</t>
  </si>
  <si>
    <t>HOTEL0223</t>
  </si>
  <si>
    <t>HOTEL0224</t>
  </si>
  <si>
    <t>HOTEL0225</t>
  </si>
  <si>
    <t>HOTEL0226</t>
  </si>
  <si>
    <t>HOTEL0227</t>
  </si>
  <si>
    <t>HOTEL0228</t>
  </si>
  <si>
    <t>HOTEL0229</t>
  </si>
  <si>
    <t>HOTEL0230</t>
  </si>
  <si>
    <t>HOTEL0231</t>
  </si>
  <si>
    <t>HOTEL0232</t>
  </si>
  <si>
    <t>HOTEL0233</t>
  </si>
  <si>
    <t>HOTEL0234</t>
  </si>
  <si>
    <t>HOTEL0235</t>
  </si>
  <si>
    <t>HOTEL0236</t>
  </si>
  <si>
    <t>HOTEL0237</t>
  </si>
  <si>
    <t>HOTEL0238</t>
  </si>
  <si>
    <t>HOTEL0239</t>
  </si>
  <si>
    <t>HOTEL0240</t>
  </si>
  <si>
    <t>HOTEL0241</t>
  </si>
  <si>
    <t>HOTEL0242</t>
  </si>
  <si>
    <t>HOTEL0243</t>
  </si>
  <si>
    <t>HOTEL0244</t>
  </si>
  <si>
    <t>HOTEL0245</t>
  </si>
  <si>
    <t>HOTEL0246</t>
  </si>
  <si>
    <t>HOTEL0247</t>
  </si>
  <si>
    <t>HOTEL0248</t>
  </si>
  <si>
    <t>HOTEL0249</t>
  </si>
  <si>
    <t>HOTEL0250</t>
  </si>
  <si>
    <t>HOTEL0251</t>
  </si>
  <si>
    <t>HOTEL0252</t>
  </si>
  <si>
    <t>HOTEL0253</t>
  </si>
  <si>
    <t>HOTEL0254</t>
  </si>
  <si>
    <t>HOTEL0255</t>
  </si>
  <si>
    <t>HOTEL0256</t>
  </si>
  <si>
    <t>HOTEL0257</t>
  </si>
  <si>
    <t>HOTEL0258</t>
  </si>
  <si>
    <t>HOTEL0259</t>
  </si>
  <si>
    <t>HOTEL0260</t>
  </si>
  <si>
    <t>HOTEL0261</t>
  </si>
  <si>
    <t>HOTEL0262</t>
  </si>
  <si>
    <t>HOTEL0263</t>
  </si>
  <si>
    <t>HOTEL0264</t>
  </si>
  <si>
    <t>HOTEL0265</t>
  </si>
  <si>
    <t>HOTEL0266</t>
  </si>
  <si>
    <t>HOTEL0267</t>
  </si>
  <si>
    <t>HOTEL0268</t>
  </si>
  <si>
    <t>HOTEL0269</t>
  </si>
  <si>
    <t>HOTEL0270</t>
  </si>
  <si>
    <t>HOTEL0271</t>
  </si>
  <si>
    <t>HOTEL0272</t>
  </si>
  <si>
    <t>HOTEL0273</t>
  </si>
  <si>
    <t>HOTEL0274</t>
  </si>
  <si>
    <t>HOTEL0275</t>
  </si>
  <si>
    <t>HOTEL0276</t>
  </si>
  <si>
    <t>HOTEL0277</t>
  </si>
  <si>
    <t>HOTEL0278</t>
  </si>
  <si>
    <t>HOTEL0279</t>
  </si>
  <si>
    <t>HOTEL0280</t>
  </si>
  <si>
    <t>HOTEL0281</t>
  </si>
  <si>
    <t>HOTEL0282</t>
  </si>
  <si>
    <t>HOTEL0283</t>
  </si>
  <si>
    <t>HOTEL0284</t>
  </si>
  <si>
    <t>HOTEL0285</t>
  </si>
  <si>
    <t>HOTEL0286</t>
  </si>
  <si>
    <t>HOTEL0287</t>
  </si>
  <si>
    <t>HOTEL0288</t>
  </si>
  <si>
    <t>HOTEL0289</t>
  </si>
  <si>
    <t>HOTEL0290</t>
  </si>
  <si>
    <t>HOTEL0291</t>
  </si>
  <si>
    <t>HOTEL0292</t>
  </si>
  <si>
    <t>HOTEL0293</t>
  </si>
  <si>
    <t>HOTEL0294</t>
  </si>
  <si>
    <t>HOTEL0295</t>
  </si>
  <si>
    <t>HOTEL0296</t>
  </si>
  <si>
    <t>HOTEL0297</t>
  </si>
  <si>
    <t>HOTEL0298</t>
  </si>
  <si>
    <t>HOTEL0299</t>
  </si>
  <si>
    <t>HOTEL0300</t>
  </si>
  <si>
    <t>HOTEL0301</t>
  </si>
  <si>
    <t>HOTEL0302</t>
  </si>
  <si>
    <t>HOTEL0303</t>
  </si>
  <si>
    <t>HOTEL0304</t>
  </si>
  <si>
    <t>HOTEL0305</t>
  </si>
  <si>
    <t>HOTEL0306</t>
  </si>
  <si>
    <t>HOTEL0307</t>
  </si>
  <si>
    <t>HOTEL0308</t>
  </si>
  <si>
    <t>HOTEL0309</t>
  </si>
  <si>
    <t>HOTEL0310</t>
  </si>
  <si>
    <t>HOTEL0311</t>
  </si>
  <si>
    <t>HOTEL0312</t>
  </si>
  <si>
    <t>HOTEL0313</t>
  </si>
  <si>
    <t>HOTEL0314</t>
  </si>
  <si>
    <t>HOTEL0315</t>
  </si>
  <si>
    <t>HOTEL0316</t>
  </si>
  <si>
    <t>HOTEL0317</t>
  </si>
  <si>
    <t>HOTEL0318</t>
  </si>
  <si>
    <t>HOTEL0319</t>
  </si>
  <si>
    <t>HOTEL0320</t>
  </si>
  <si>
    <t>HOTEL0321</t>
  </si>
  <si>
    <t>HOTEL0322</t>
  </si>
  <si>
    <t>HOTEL0323</t>
  </si>
  <si>
    <t>HOTEL0324</t>
  </si>
  <si>
    <t>HOTEL0325</t>
  </si>
  <si>
    <t>HOTEL0326</t>
  </si>
  <si>
    <t>HOTEL0327</t>
  </si>
  <si>
    <t>HOTEL0328</t>
  </si>
  <si>
    <t>HOTEL0329</t>
  </si>
  <si>
    <t>HOTEL0330</t>
  </si>
  <si>
    <t>HOTEL0331</t>
  </si>
  <si>
    <t>HOTEL0332</t>
  </si>
  <si>
    <t>HOTEL0333</t>
  </si>
  <si>
    <t>HOTEL0334</t>
  </si>
  <si>
    <t>HOTEL0335</t>
  </si>
  <si>
    <t>HOTEL0336</t>
  </si>
  <si>
    <t>HOTEL0337</t>
  </si>
  <si>
    <t>HOTEL0338</t>
  </si>
  <si>
    <t>HOTEL0339</t>
  </si>
  <si>
    <t>HOTEL0340</t>
  </si>
  <si>
    <t>HOTEL0341</t>
  </si>
  <si>
    <t>HOTEL0342</t>
  </si>
  <si>
    <t>HOTEL0343</t>
  </si>
  <si>
    <t>HOTEL0344</t>
  </si>
  <si>
    <t>HOTEL0345</t>
  </si>
  <si>
    <t>HOTEL0346</t>
  </si>
  <si>
    <t>HOTEL0347</t>
  </si>
  <si>
    <t>HOTEL0348</t>
  </si>
  <si>
    <t>HOTEL0349</t>
  </si>
  <si>
    <t>HOTEL0350</t>
  </si>
  <si>
    <t>HOTEL0351</t>
  </si>
  <si>
    <t>HOTEL0352</t>
  </si>
  <si>
    <t>HOTEL0353</t>
  </si>
  <si>
    <t>HOTEL0354</t>
  </si>
  <si>
    <t>HOTEL0355</t>
  </si>
  <si>
    <t>HOTEL0356</t>
  </si>
  <si>
    <t>HOTEL0357</t>
  </si>
  <si>
    <t>HOTEL0358</t>
  </si>
  <si>
    <t>HOTEL0359</t>
  </si>
  <si>
    <t>HOTEL0360</t>
  </si>
  <si>
    <t>HOTEL0361</t>
  </si>
  <si>
    <t>HOTEL0362</t>
  </si>
  <si>
    <t>HOTEL0363</t>
  </si>
  <si>
    <t>HOTEL0364</t>
  </si>
  <si>
    <t>HOTEL0365</t>
  </si>
  <si>
    <t>HOTEL0366</t>
  </si>
  <si>
    <t>HOTEL0367</t>
  </si>
  <si>
    <t>HOTEL0368</t>
  </si>
  <si>
    <t>HOTEL0369</t>
  </si>
  <si>
    <t>HOTEL0370</t>
  </si>
  <si>
    <t>HOTEL0371</t>
  </si>
  <si>
    <t>HOTEL0372</t>
  </si>
  <si>
    <t>HOTEL0373</t>
  </si>
  <si>
    <t>HOTEL0374</t>
  </si>
  <si>
    <t>HOTEL0375</t>
  </si>
  <si>
    <t>HOTEL0376</t>
  </si>
  <si>
    <t>HOTEL0377</t>
  </si>
  <si>
    <t>HOTEL0378</t>
  </si>
  <si>
    <t>HOTEL0379</t>
  </si>
  <si>
    <t>HOTEL0380</t>
  </si>
  <si>
    <t>HOTEL0381</t>
  </si>
  <si>
    <t>HOTEL0382</t>
  </si>
  <si>
    <t>HOTEL0383</t>
  </si>
  <si>
    <t>HOTEL0384</t>
  </si>
  <si>
    <t>HOTEL0385</t>
  </si>
  <si>
    <t>HOTEL0386</t>
  </si>
  <si>
    <t>HOTEL0387</t>
  </si>
  <si>
    <t>HOTEL0388</t>
  </si>
  <si>
    <t>HOTEL0389</t>
  </si>
  <si>
    <t>HOTEL0390</t>
  </si>
  <si>
    <t>HOTEL0391</t>
  </si>
  <si>
    <t>HOTEL0392</t>
  </si>
  <si>
    <t>HOTEL0393</t>
  </si>
  <si>
    <t>HOTEL0394</t>
  </si>
  <si>
    <t>HOTEL0395</t>
  </si>
  <si>
    <t>HOTEL0396</t>
  </si>
  <si>
    <t>HOTEL0397</t>
  </si>
  <si>
    <t>HOTEL0398</t>
  </si>
  <si>
    <t>HOTEL0399</t>
  </si>
  <si>
    <t>HOTEL0400</t>
  </si>
  <si>
    <t>HOTEL0401</t>
  </si>
  <si>
    <t>HOTEL0402</t>
  </si>
  <si>
    <t>HOTEL0403</t>
  </si>
  <si>
    <t>HOTEL0404</t>
  </si>
  <si>
    <t>HOTEL0405</t>
  </si>
  <si>
    <t>HOTEL0406</t>
  </si>
  <si>
    <t>HOTEL0407</t>
  </si>
  <si>
    <t>HOTEL0408</t>
  </si>
  <si>
    <t>HOTEL0409</t>
  </si>
  <si>
    <t>HOTEL0410</t>
  </si>
  <si>
    <t>HOTEL0411</t>
  </si>
  <si>
    <t>HOTEL0412</t>
  </si>
  <si>
    <t>HOTEL0413</t>
  </si>
  <si>
    <t>HOTEL0414</t>
  </si>
  <si>
    <t>HOTEL0415</t>
  </si>
  <si>
    <t>HOTEL0416</t>
  </si>
  <si>
    <t>HOTEL0417</t>
  </si>
  <si>
    <t>HOTEL0418</t>
  </si>
  <si>
    <t>HOTEL0419</t>
  </si>
  <si>
    <t>HOTEL0420</t>
  </si>
  <si>
    <t>HOTEL0421</t>
  </si>
  <si>
    <t>HOTEL0422</t>
  </si>
  <si>
    <t>HOTEL0423</t>
  </si>
  <si>
    <t>HOTEL0424</t>
  </si>
  <si>
    <t>HOTEL0425</t>
  </si>
  <si>
    <t>HOTEL0426</t>
  </si>
  <si>
    <t>HOTEL0427</t>
  </si>
  <si>
    <t>HOTEL0428</t>
  </si>
  <si>
    <t>HOTEL0429</t>
  </si>
  <si>
    <t>HOTEL0430</t>
  </si>
  <si>
    <t>HOTEL0431</t>
  </si>
  <si>
    <t>HOTEL0432</t>
  </si>
  <si>
    <t>HOTEL0433</t>
  </si>
  <si>
    <t>HOTEL0434</t>
  </si>
  <si>
    <t>HOTEL0435</t>
  </si>
  <si>
    <t>HOTEL0436</t>
  </si>
  <si>
    <t>HOTEL0437</t>
  </si>
  <si>
    <t>HOTEL0438</t>
  </si>
  <si>
    <t>HOTEL0439</t>
  </si>
  <si>
    <t>HOTEL0440</t>
  </si>
  <si>
    <t>HOTEL0441</t>
  </si>
  <si>
    <t>HOTEL0442</t>
  </si>
  <si>
    <t>HOTEL0443</t>
  </si>
  <si>
    <t>HOTEL0444</t>
  </si>
  <si>
    <t>HOTEL0445</t>
  </si>
  <si>
    <t>HOTEL0446</t>
  </si>
  <si>
    <t>HOTEL0447</t>
  </si>
  <si>
    <t>HOTEL0448</t>
  </si>
  <si>
    <t>HOTEL0449</t>
  </si>
  <si>
    <t>HOTEL0450</t>
  </si>
  <si>
    <t>HOTEL0451</t>
  </si>
  <si>
    <t>HOTEL0452</t>
  </si>
  <si>
    <t>HOTEL0453</t>
  </si>
  <si>
    <t>HOTEL0454</t>
  </si>
  <si>
    <t>HOTEL0455</t>
  </si>
  <si>
    <t>HOTEL0456</t>
  </si>
  <si>
    <t>HOTEL0457</t>
  </si>
  <si>
    <t>HOTEL0458</t>
  </si>
  <si>
    <t>HOTEL0459</t>
  </si>
  <si>
    <t>HOTEL0460</t>
  </si>
  <si>
    <t>HOTEL0461</t>
  </si>
  <si>
    <t>HOTEL0462</t>
  </si>
  <si>
    <t>HOTEL0463</t>
  </si>
  <si>
    <t>HOTEL0464</t>
  </si>
  <si>
    <t>HOTEL0465</t>
  </si>
  <si>
    <t>HOTEL0466</t>
  </si>
  <si>
    <t>HOTEL0467</t>
  </si>
  <si>
    <t>HOTEL0468</t>
  </si>
  <si>
    <t>HOTEL0469</t>
  </si>
  <si>
    <t>HOTEL0470</t>
  </si>
  <si>
    <t>HOTEL0471</t>
  </si>
  <si>
    <t>HOTEL0472</t>
  </si>
  <si>
    <t>HOTEL0473</t>
  </si>
  <si>
    <t>HOTEL0474</t>
  </si>
  <si>
    <t>HOTEL0475</t>
  </si>
  <si>
    <t>HOTEL0476</t>
  </si>
  <si>
    <t>HOTEL0477</t>
  </si>
  <si>
    <t>HOTEL0478</t>
  </si>
  <si>
    <t>HOTEL0479</t>
  </si>
  <si>
    <t>HOTEL0480</t>
  </si>
  <si>
    <t>HOTEL0481</t>
  </si>
  <si>
    <t>HOTEL0482</t>
  </si>
  <si>
    <t>HOTEL0483</t>
  </si>
  <si>
    <t>HOTEL0484</t>
  </si>
  <si>
    <t>HOTEL0485</t>
  </si>
  <si>
    <t>HOTEL0486</t>
  </si>
  <si>
    <t>HOTEL0487</t>
  </si>
  <si>
    <t>HOTEL0488</t>
  </si>
  <si>
    <t>HOTEL0489</t>
  </si>
  <si>
    <t>HOTEL0490</t>
  </si>
  <si>
    <t>HOTEL0491</t>
  </si>
  <si>
    <t>HOTEL0492</t>
  </si>
  <si>
    <t>HOTEL0493</t>
  </si>
  <si>
    <t>HOTEL0494</t>
  </si>
  <si>
    <t>HOTEL0495</t>
  </si>
  <si>
    <t>HOTEL0496</t>
  </si>
  <si>
    <t>HOTEL0497</t>
  </si>
  <si>
    <t>HOTEL0498</t>
  </si>
  <si>
    <t>HOTEL0499</t>
  </si>
  <si>
    <t>HOTEL0500</t>
  </si>
  <si>
    <t>HOTEL0501</t>
  </si>
  <si>
    <t>HOTEL0502</t>
  </si>
  <si>
    <t>HOTEL0503</t>
  </si>
  <si>
    <t>HOTEL0504</t>
  </si>
  <si>
    <t>HOTEL0505</t>
  </si>
  <si>
    <t>HOTEL0506</t>
  </si>
  <si>
    <t>HOTEL0507</t>
  </si>
  <si>
    <t>HOTEL0508</t>
  </si>
  <si>
    <t>HOTEL0509</t>
  </si>
  <si>
    <t>HOTEL0510</t>
  </si>
  <si>
    <t>HOTEL0511</t>
  </si>
  <si>
    <t>HOTEL0512</t>
  </si>
  <si>
    <t>HOTEL0513</t>
  </si>
  <si>
    <t>HOTEL0514</t>
  </si>
  <si>
    <t>HOTEL0515</t>
  </si>
  <si>
    <t>HOTEL0516</t>
  </si>
  <si>
    <t>HOTEL0517</t>
  </si>
  <si>
    <t>HOTEL0518</t>
  </si>
  <si>
    <t>HOTEL0519</t>
  </si>
  <si>
    <t>HOTEL0520</t>
  </si>
  <si>
    <t>HOTEL0521</t>
  </si>
  <si>
    <t>HOTEL0522</t>
  </si>
  <si>
    <t>HOTEL0523</t>
  </si>
  <si>
    <t>HOTEL0524</t>
  </si>
  <si>
    <t>HOTEL0525</t>
  </si>
  <si>
    <t>HOTEL0526</t>
  </si>
  <si>
    <t>HOTEL0527</t>
  </si>
  <si>
    <t>HOTEL0528</t>
  </si>
  <si>
    <t>HOTEL0529</t>
  </si>
  <si>
    <t>HOTEL0530</t>
  </si>
  <si>
    <t>HOTEL0531</t>
  </si>
  <si>
    <t>HOTEL0532</t>
  </si>
  <si>
    <t>HOTEL0533</t>
  </si>
  <si>
    <t>HOTEL0534</t>
  </si>
  <si>
    <t>HOTEL0535</t>
  </si>
  <si>
    <t>HOTEL0536</t>
  </si>
  <si>
    <t>HOTEL0537</t>
  </si>
  <si>
    <t>HOTEL0538</t>
  </si>
  <si>
    <t>HOTEL0539</t>
  </si>
  <si>
    <t>HOTEL0540</t>
  </si>
  <si>
    <t>HOTEL0541</t>
  </si>
  <si>
    <t>HOTEL0542</t>
  </si>
  <si>
    <t>HOTEL0543</t>
  </si>
  <si>
    <t>HOTEL0544</t>
  </si>
  <si>
    <t>HOTEL0545</t>
  </si>
  <si>
    <t>HOTEL0546</t>
  </si>
  <si>
    <t>HOTEL0547</t>
  </si>
  <si>
    <t>HOTEL0548</t>
  </si>
  <si>
    <t>HOTEL0549</t>
  </si>
  <si>
    <t>HOTEL0550</t>
  </si>
  <si>
    <t>HOTEL0551</t>
  </si>
  <si>
    <t>HOTEL0552</t>
  </si>
  <si>
    <t>HOTEL0553</t>
  </si>
  <si>
    <t>HOTEL0554</t>
  </si>
  <si>
    <t>HOTEL0555</t>
  </si>
  <si>
    <t>HOTEL0556</t>
  </si>
  <si>
    <t>HOTEL0557</t>
  </si>
  <si>
    <t>HOTEL0558</t>
  </si>
  <si>
    <t>HOTEL0559</t>
  </si>
  <si>
    <t>HOTEL0560</t>
  </si>
  <si>
    <t>HOTEL0561</t>
  </si>
  <si>
    <t>HOTEL0562</t>
  </si>
  <si>
    <t>HOTEL0563</t>
  </si>
  <si>
    <t>HOTEL0564</t>
  </si>
  <si>
    <t>HOTEL0565</t>
  </si>
  <si>
    <t>HOTEL0566</t>
  </si>
  <si>
    <t>HOTEL0567</t>
  </si>
  <si>
    <t>HOTEL0568</t>
  </si>
  <si>
    <t>HOTEL0569</t>
  </si>
  <si>
    <t>HOTEL0570</t>
  </si>
  <si>
    <t>HOTEL0571</t>
  </si>
  <si>
    <t>HOTEL0572</t>
  </si>
  <si>
    <t>HOTEL0573</t>
  </si>
  <si>
    <t>HOTEL0574</t>
  </si>
  <si>
    <t>HOTEL0575</t>
  </si>
  <si>
    <t>HOTEL0576</t>
  </si>
  <si>
    <t>HOTEL0577</t>
  </si>
  <si>
    <t>HOTEL0578</t>
  </si>
  <si>
    <t>HOTEL0579</t>
  </si>
  <si>
    <t>HOTEL0580</t>
  </si>
  <si>
    <t>HOTEL0581</t>
  </si>
  <si>
    <t>HOTEL0582</t>
  </si>
  <si>
    <t>HOTEL0583</t>
  </si>
  <si>
    <t>HOTEL0584</t>
  </si>
  <si>
    <t>HOTEL0585</t>
  </si>
  <si>
    <t>HOTEL0586</t>
  </si>
  <si>
    <t>HOTEL0587</t>
  </si>
  <si>
    <t>HOTEL0588</t>
  </si>
  <si>
    <t>HOTEL0589</t>
  </si>
  <si>
    <t>HOTEL0590</t>
  </si>
  <si>
    <t>HOTEL0591</t>
  </si>
  <si>
    <t>HOTEL0592</t>
  </si>
  <si>
    <t>HOTEL0593</t>
  </si>
  <si>
    <t>HOTEL0594</t>
  </si>
  <si>
    <t>HOTEL0595</t>
  </si>
  <si>
    <t>HOTEL0596</t>
  </si>
  <si>
    <t>HOTEL0597</t>
  </si>
  <si>
    <t>HOTEL0598</t>
  </si>
  <si>
    <t>HOTEL0599</t>
  </si>
  <si>
    <t>HOTEL0600</t>
  </si>
  <si>
    <t>HOTEL0601</t>
  </si>
  <si>
    <t>HOTEL0602</t>
  </si>
  <si>
    <t>HOTEL0603</t>
  </si>
  <si>
    <t>HOTEL0604</t>
  </si>
  <si>
    <t>HOTEL0605</t>
  </si>
  <si>
    <t>HOTEL0606</t>
  </si>
  <si>
    <t>HOTEL0607</t>
  </si>
  <si>
    <t>HOTEL0608</t>
  </si>
  <si>
    <t>HOTEL0609</t>
  </si>
  <si>
    <t>HOTEL0610</t>
  </si>
  <si>
    <t>HOTEL0611</t>
  </si>
  <si>
    <t>HOTEL0612</t>
  </si>
  <si>
    <t>HOTEL0613</t>
  </si>
  <si>
    <t>HOTEL0614</t>
  </si>
  <si>
    <t>HOTEL0615</t>
  </si>
  <si>
    <t>HOTEL0616</t>
  </si>
  <si>
    <t>HOTEL0617</t>
  </si>
  <si>
    <t>HOTEL0618</t>
  </si>
  <si>
    <t>HOTEL0619</t>
  </si>
  <si>
    <t>HOTEL0620</t>
  </si>
  <si>
    <t>HOTEL0621</t>
  </si>
  <si>
    <t>HOTEL0622</t>
  </si>
  <si>
    <t>HOTEL0623</t>
  </si>
  <si>
    <t>HOTEL0624</t>
  </si>
  <si>
    <t>HOTEL0625</t>
  </si>
  <si>
    <t>HOTEL0626</t>
  </si>
  <si>
    <t>HOTEL0627</t>
  </si>
  <si>
    <t>HOTEL0628</t>
  </si>
  <si>
    <t>HOTEL0629</t>
  </si>
  <si>
    <t>HOTEL0630</t>
  </si>
  <si>
    <t>HOTEL0631</t>
  </si>
  <si>
    <t>HOTEL0632</t>
  </si>
  <si>
    <t>HOTEL0633</t>
  </si>
  <si>
    <t>HOTEL0634</t>
  </si>
  <si>
    <t>HOTEL0635</t>
  </si>
  <si>
    <t>HOTEL0636</t>
  </si>
  <si>
    <t>HOTEL0637</t>
  </si>
  <si>
    <t>HOTEL0638</t>
  </si>
  <si>
    <t>HOTEL0639</t>
  </si>
  <si>
    <t>HOTEL0640</t>
  </si>
  <si>
    <t>HOTEL0641</t>
  </si>
  <si>
    <t>HOTEL0642</t>
  </si>
  <si>
    <t>HOTEL0643</t>
  </si>
  <si>
    <t>HOTEL0644</t>
  </si>
  <si>
    <t>HOTEL0645</t>
  </si>
  <si>
    <t>HOTEL0646</t>
  </si>
  <si>
    <t>HOTEL0647</t>
  </si>
  <si>
    <t>HOTEL0648</t>
  </si>
  <si>
    <t>HOTEL0649</t>
  </si>
  <si>
    <t>HOTEL0650</t>
  </si>
  <si>
    <t>HOTEL0651</t>
  </si>
  <si>
    <t>HOTEL0652</t>
  </si>
  <si>
    <t>HOTEL0653</t>
  </si>
  <si>
    <t>HOTEL0654</t>
  </si>
  <si>
    <t>HOTEL0655</t>
  </si>
  <si>
    <t>HOTEL0656</t>
  </si>
  <si>
    <t>HOTEL0657</t>
  </si>
  <si>
    <t>HOTEL0658</t>
  </si>
  <si>
    <t>HOTEL0659</t>
  </si>
  <si>
    <t>HOTEL0660</t>
  </si>
  <si>
    <t>HOTEL0661</t>
  </si>
  <si>
    <t>HOTEL0662</t>
  </si>
  <si>
    <t>HOTEL0663</t>
  </si>
  <si>
    <t>HOTEL0664</t>
  </si>
  <si>
    <t>HOTEL0665</t>
  </si>
  <si>
    <t>HOTEL0666</t>
  </si>
  <si>
    <t>HOTEL0667</t>
  </si>
  <si>
    <t>HOTEL0668</t>
  </si>
  <si>
    <t>HOTEL0669</t>
  </si>
  <si>
    <t>HOTEL0670</t>
  </si>
  <si>
    <t>HOTEL0671</t>
  </si>
  <si>
    <t>HOTEL0672</t>
  </si>
  <si>
    <t>HOTEL0673</t>
  </si>
  <si>
    <t>HOTEL0674</t>
  </si>
  <si>
    <t>HOTEL0675</t>
  </si>
  <si>
    <t>HOTEL0676</t>
  </si>
  <si>
    <t>HOTEL0677</t>
  </si>
  <si>
    <t>HOTEL0678</t>
  </si>
  <si>
    <t>HOTEL0679</t>
  </si>
  <si>
    <t>HOTEL0680</t>
  </si>
  <si>
    <t>HOTEL0681</t>
  </si>
  <si>
    <t>HOTEL0682</t>
  </si>
  <si>
    <t>HOTEL0683</t>
  </si>
  <si>
    <t>HOTEL0684</t>
  </si>
  <si>
    <t>HOTEL0685</t>
  </si>
  <si>
    <t>HOTEL0686</t>
  </si>
  <si>
    <t>HOTEL0687</t>
  </si>
  <si>
    <t>HOTEL0688</t>
  </si>
  <si>
    <t>HOTEL0689</t>
  </si>
  <si>
    <t>HOTEL0690</t>
  </si>
  <si>
    <t>HOTEL0691</t>
  </si>
  <si>
    <t>HOTEL0692</t>
  </si>
  <si>
    <t>HOTEL0693</t>
  </si>
  <si>
    <t>HOTEL0694</t>
  </si>
  <si>
    <t>HOTEL0695</t>
  </si>
  <si>
    <t>HOTEL0696</t>
  </si>
  <si>
    <t>HOTEL0697</t>
  </si>
  <si>
    <t>HOTEL0698</t>
  </si>
  <si>
    <t>HOTEL0699</t>
  </si>
  <si>
    <t>HOTEL0700</t>
  </si>
  <si>
    <t>HOTEL0701</t>
  </si>
  <si>
    <t>HOTEL0702</t>
  </si>
  <si>
    <t>HOTEL0703</t>
  </si>
  <si>
    <t>HOTEL0704</t>
  </si>
  <si>
    <t>HOTEL0705</t>
  </si>
  <si>
    <t>HOTEL0706</t>
  </si>
  <si>
    <t>HOTEL0707</t>
  </si>
  <si>
    <t>HOTEL0708</t>
  </si>
  <si>
    <t>HOTEL0709</t>
  </si>
  <si>
    <t>HOTEL0710</t>
  </si>
  <si>
    <t>HOTEL0711</t>
  </si>
  <si>
    <t>HOTEL0712</t>
  </si>
  <si>
    <t>HOTEL0713</t>
  </si>
  <si>
    <t>HOTEL0714</t>
  </si>
  <si>
    <t>HOTEL0715</t>
  </si>
  <si>
    <t>HOTEL0716</t>
  </si>
  <si>
    <t>HOTEL0717</t>
  </si>
  <si>
    <t>HOTEL0718</t>
  </si>
  <si>
    <t>HOTEL0719</t>
  </si>
  <si>
    <t>HOTEL0720</t>
  </si>
  <si>
    <t>HOTEL0721</t>
  </si>
  <si>
    <t>HOTEL0722</t>
  </si>
  <si>
    <t>HOTEL0723</t>
  </si>
  <si>
    <t>HOTEL0724</t>
  </si>
  <si>
    <t>HOTEL0725</t>
  </si>
  <si>
    <t>HOTEL0726</t>
  </si>
  <si>
    <t>HOTEL0727</t>
  </si>
  <si>
    <t>HOTEL0728</t>
  </si>
  <si>
    <t>HOTEL0729</t>
  </si>
  <si>
    <t>HOTEL0730</t>
  </si>
  <si>
    <t>HOTEL0731</t>
  </si>
  <si>
    <t>HOTEL0732</t>
  </si>
  <si>
    <t>HOTEL0733</t>
  </si>
  <si>
    <t>HOTEL0734</t>
  </si>
  <si>
    <t>HOTEL0735</t>
  </si>
  <si>
    <t>HOTEL0736</t>
  </si>
  <si>
    <t>HOTEL0737</t>
  </si>
  <si>
    <t>HOTEL0738</t>
  </si>
  <si>
    <t>HOTEL0739</t>
  </si>
  <si>
    <t>HOTEL0740</t>
  </si>
  <si>
    <t>HOTEL0741</t>
  </si>
  <si>
    <t>HOTEL0742</t>
  </si>
  <si>
    <t>HOTEL0743</t>
  </si>
  <si>
    <t>HOTEL0744</t>
  </si>
  <si>
    <t>HOTEL0745</t>
  </si>
  <si>
    <t>HOTEL0746</t>
  </si>
  <si>
    <t>HOTEL0747</t>
  </si>
  <si>
    <t>HOTEL0748</t>
  </si>
  <si>
    <t>HOTEL0749</t>
  </si>
  <si>
    <t>HOTEL0750</t>
  </si>
  <si>
    <t>HOTEL0751</t>
  </si>
  <si>
    <t>HOTEL0752</t>
  </si>
  <si>
    <t>HOTEL0753</t>
  </si>
  <si>
    <t>HOTEL0754</t>
  </si>
  <si>
    <t>HOTEL0755</t>
  </si>
  <si>
    <t>HOTEL0756</t>
  </si>
  <si>
    <t>HOTEL0757</t>
  </si>
  <si>
    <t>HOTEL0758</t>
  </si>
  <si>
    <t>HOTEL0759</t>
  </si>
  <si>
    <t>HOTEL0760</t>
  </si>
  <si>
    <t>HOTEL0761</t>
  </si>
  <si>
    <t>HOTEL0762</t>
  </si>
  <si>
    <t>HOTEL0763</t>
  </si>
  <si>
    <t>HOTEL0764</t>
  </si>
  <si>
    <t>HOTEL0765</t>
  </si>
  <si>
    <t>HOTEL0766</t>
  </si>
  <si>
    <t>HOTEL0767</t>
  </si>
  <si>
    <t>HOTEL0768</t>
  </si>
  <si>
    <t>HOTEL0769</t>
  </si>
  <si>
    <t>HOTEL0770</t>
  </si>
  <si>
    <t>HOTEL0771</t>
  </si>
  <si>
    <t>HOTEL0772</t>
  </si>
  <si>
    <t>HOTEL0773</t>
  </si>
  <si>
    <t>HOTEL0774</t>
  </si>
  <si>
    <t>HOTEL0775</t>
  </si>
  <si>
    <t>HOTEL0776</t>
  </si>
  <si>
    <t>HOTEL0777</t>
  </si>
  <si>
    <t>HOTEL0778</t>
  </si>
  <si>
    <t>HOTEL0779</t>
  </si>
  <si>
    <t>HOTEL0780</t>
  </si>
  <si>
    <t>HOTEL0781</t>
  </si>
  <si>
    <t>HOTEL0782</t>
  </si>
  <si>
    <t>HOTEL0783</t>
  </si>
  <si>
    <t>HOTEL0784</t>
  </si>
  <si>
    <t>HOTEL0785</t>
  </si>
  <si>
    <t>HOTEL0786</t>
  </si>
  <si>
    <t>HOTEL0787</t>
  </si>
  <si>
    <t>HOTEL0788</t>
  </si>
  <si>
    <t>HOTEL0789</t>
  </si>
  <si>
    <t>HOTEL0790</t>
  </si>
  <si>
    <t>HOTEL0791</t>
  </si>
  <si>
    <t>HOTEL0792</t>
  </si>
  <si>
    <t>HOTEL0793</t>
  </si>
  <si>
    <t>HOTEL0794</t>
  </si>
  <si>
    <t>HOTEL0795</t>
  </si>
  <si>
    <t>HOTEL0796</t>
  </si>
  <si>
    <t>HOTEL0797</t>
  </si>
  <si>
    <t>HOTEL0798</t>
  </si>
  <si>
    <t>HOTEL0799</t>
  </si>
  <si>
    <t>HOTEL0800</t>
  </si>
  <si>
    <t>HOTEL0801</t>
  </si>
  <si>
    <t>HOTEL0802</t>
  </si>
  <si>
    <t>HOTEL0803</t>
  </si>
  <si>
    <t>HOTEL0804</t>
  </si>
  <si>
    <t>HOTEL0805</t>
  </si>
  <si>
    <t>HOTEL0806</t>
  </si>
  <si>
    <t>HOTEL0807</t>
  </si>
  <si>
    <t>HOTEL0808</t>
  </si>
  <si>
    <t>HOTEL0809</t>
  </si>
  <si>
    <t>HOTEL0810</t>
  </si>
  <si>
    <t>HOTEL0811</t>
  </si>
  <si>
    <t>HOTEL0812</t>
  </si>
  <si>
    <t>HOTEL0813</t>
  </si>
  <si>
    <t>HOTEL0814</t>
  </si>
  <si>
    <t>HOTEL0815</t>
  </si>
  <si>
    <t>HOTEL0816</t>
  </si>
  <si>
    <t>HOTEL0817</t>
  </si>
  <si>
    <t>HOTEL0818</t>
  </si>
  <si>
    <t>HOTEL0819</t>
  </si>
  <si>
    <t>HOTEL0820</t>
  </si>
  <si>
    <t>HOTEL0821</t>
  </si>
  <si>
    <t>HOTEL0822</t>
  </si>
  <si>
    <t>HOTEL0823</t>
  </si>
  <si>
    <t>HOTEL0824</t>
  </si>
  <si>
    <t>HOTEL0825</t>
  </si>
  <si>
    <t>HOTEL0826</t>
  </si>
  <si>
    <t>HOTEL0827</t>
  </si>
  <si>
    <t>HOTEL0828</t>
  </si>
  <si>
    <t>HOTEL0829</t>
  </si>
  <si>
    <t>HOTEL0830</t>
  </si>
  <si>
    <t>HOTEL0831</t>
  </si>
  <si>
    <t>HOTEL0832</t>
  </si>
  <si>
    <t>HOTEL0833</t>
  </si>
  <si>
    <t>HOTEL0834</t>
  </si>
  <si>
    <t>HOTEL0835</t>
  </si>
  <si>
    <t>HOTEL0836</t>
  </si>
  <si>
    <t>HOTEL0837</t>
  </si>
  <si>
    <t>HOTEL0838</t>
  </si>
  <si>
    <t>HOTEL0839</t>
  </si>
  <si>
    <t>HOTEL0840</t>
  </si>
  <si>
    <t>HOTEL0841</t>
  </si>
  <si>
    <t>HOTEL0842</t>
  </si>
  <si>
    <t>HOTEL0843</t>
  </si>
  <si>
    <t>HOTEL0844</t>
  </si>
  <si>
    <t>HOTEL0845</t>
  </si>
  <si>
    <t>HOTEL0846</t>
  </si>
  <si>
    <t>HOTEL0847</t>
  </si>
  <si>
    <t>HOTEL0848</t>
  </si>
  <si>
    <t>HOTEL0849</t>
  </si>
  <si>
    <t>HOTEL0850</t>
  </si>
  <si>
    <t>HOTEL0851</t>
  </si>
  <si>
    <t>HOTEL0852</t>
  </si>
  <si>
    <t>HOTEL0853</t>
  </si>
  <si>
    <t>HOTEL0854</t>
  </si>
  <si>
    <t>HOTEL0855</t>
  </si>
  <si>
    <t>HOTEL0856</t>
  </si>
  <si>
    <t>HOTEL0857</t>
  </si>
  <si>
    <t>HOTEL0858</t>
  </si>
  <si>
    <t>HOTEL0859</t>
  </si>
  <si>
    <t>HOTEL0860</t>
  </si>
  <si>
    <t>HOTEL0861</t>
  </si>
  <si>
    <t>HOTEL0862</t>
  </si>
  <si>
    <t>HOTEL0863</t>
  </si>
  <si>
    <t>HOTEL0864</t>
  </si>
  <si>
    <t>HOTEL0865</t>
  </si>
  <si>
    <t>HOTEL0866</t>
  </si>
  <si>
    <t>HOTEL0867</t>
  </si>
  <si>
    <t>HOTEL0868</t>
  </si>
  <si>
    <t>HOTEL0869</t>
  </si>
  <si>
    <t>HOTEL0870</t>
  </si>
  <si>
    <t>HOTEL0871</t>
  </si>
  <si>
    <t>HOTEL0872</t>
  </si>
  <si>
    <t>HOTEL0873</t>
  </si>
  <si>
    <t>HOTEL0874</t>
  </si>
  <si>
    <t>HOTEL0875</t>
  </si>
  <si>
    <t>HOTEL0876</t>
  </si>
  <si>
    <t>HOTEL0877</t>
  </si>
  <si>
    <t>HOTEL0878</t>
  </si>
  <si>
    <t>HOTEL0879</t>
  </si>
  <si>
    <t>HOTEL0880</t>
  </si>
  <si>
    <t>HOTEL0881</t>
  </si>
  <si>
    <t>HOTEL0882</t>
  </si>
  <si>
    <t>HOTEL0883</t>
  </si>
  <si>
    <t>HOTEL0884</t>
  </si>
  <si>
    <t>HOTEL0885</t>
  </si>
  <si>
    <t>HOTEL0886</t>
  </si>
  <si>
    <t>HOTEL0887</t>
  </si>
  <si>
    <t>HOTEL0888</t>
  </si>
  <si>
    <t>HOTEL0889</t>
  </si>
  <si>
    <t>HOTEL0890</t>
  </si>
  <si>
    <t>HOTEL0891</t>
  </si>
  <si>
    <t>HOTEL0892</t>
  </si>
  <si>
    <t>HOTEL0893</t>
  </si>
  <si>
    <t>HOTEL0894</t>
  </si>
  <si>
    <t>HOTEL0895</t>
  </si>
  <si>
    <t>HOTEL0896</t>
  </si>
  <si>
    <t>HOTEL0897</t>
  </si>
  <si>
    <t>HOTEL0898</t>
  </si>
  <si>
    <t>HOTEL0899</t>
  </si>
  <si>
    <t>HOTEL0900</t>
  </si>
  <si>
    <t>HOTEL0901</t>
  </si>
  <si>
    <t>HOTEL0902</t>
  </si>
  <si>
    <t>HOTEL0903</t>
  </si>
  <si>
    <t>HOTEL0904</t>
  </si>
  <si>
    <t>HOTEL0905</t>
  </si>
  <si>
    <t>HOTEL0906</t>
  </si>
  <si>
    <t>HOTEL0907</t>
  </si>
  <si>
    <t>HOTEL0908</t>
  </si>
  <si>
    <t>HOTEL0909</t>
  </si>
  <si>
    <t>HOTEL0910</t>
  </si>
  <si>
    <t>HOTEL0911</t>
  </si>
  <si>
    <t>HOTEL0912</t>
  </si>
  <si>
    <t>HOTEL0913</t>
  </si>
  <si>
    <t>HOTEL0914</t>
  </si>
  <si>
    <t>HOTEL0915</t>
  </si>
  <si>
    <t>HOTEL0916</t>
  </si>
  <si>
    <t>HOTEL0917</t>
  </si>
  <si>
    <t>HOTEL0918</t>
  </si>
  <si>
    <t>HOTEL0919</t>
  </si>
  <si>
    <t>HOTEL0920</t>
  </si>
  <si>
    <t>HOTEL0921</t>
  </si>
  <si>
    <t>HOTEL0922</t>
  </si>
  <si>
    <t>HOTEL0923</t>
  </si>
  <si>
    <t>HOTEL0924</t>
  </si>
  <si>
    <t>HOTEL0925</t>
  </si>
  <si>
    <t>HOTEL0926</t>
  </si>
  <si>
    <t>HOTEL0927</t>
  </si>
  <si>
    <t>HOTEL0928</t>
  </si>
  <si>
    <t>HOTEL0929</t>
  </si>
  <si>
    <t>HOTEL0930</t>
  </si>
  <si>
    <t>HOTEL0931</t>
  </si>
  <si>
    <t>HOTEL0932</t>
  </si>
  <si>
    <t>HOTEL0933</t>
  </si>
  <si>
    <t>HOTEL0934</t>
  </si>
  <si>
    <t>HOTEL0935</t>
  </si>
  <si>
    <t>HOTEL0936</t>
  </si>
  <si>
    <t>HOTEL0937</t>
  </si>
  <si>
    <t>HOTEL0938</t>
  </si>
  <si>
    <t>HOTEL0939</t>
  </si>
  <si>
    <t>HOTEL0940</t>
  </si>
  <si>
    <t>HOTEL0941</t>
  </si>
  <si>
    <t>HOTEL0942</t>
  </si>
  <si>
    <t>HOTEL0943</t>
  </si>
  <si>
    <t>HOTEL0944</t>
  </si>
  <si>
    <t>HOTEL0945</t>
  </si>
  <si>
    <t>HOTEL0946</t>
  </si>
  <si>
    <t>HOTEL0947</t>
  </si>
  <si>
    <t>HOTEL0948</t>
  </si>
  <si>
    <t>HOTEL0949</t>
  </si>
  <si>
    <t>HOTEL0950</t>
  </si>
  <si>
    <t>HOTEL0951</t>
  </si>
  <si>
    <t>HOTEL0952</t>
  </si>
  <si>
    <t>HOTEL0953</t>
  </si>
  <si>
    <t>HOTEL0954</t>
  </si>
  <si>
    <t>HOTEL0955</t>
  </si>
  <si>
    <t>HOTEL0956</t>
  </si>
  <si>
    <t>HOTEL0957</t>
  </si>
  <si>
    <t>HOTEL0958</t>
  </si>
  <si>
    <t>HOTEL0959</t>
  </si>
  <si>
    <t>HOTEL0960</t>
  </si>
  <si>
    <t>HOTEL0961</t>
  </si>
  <si>
    <t>HOTEL0962</t>
  </si>
  <si>
    <t>HOTEL0963</t>
  </si>
  <si>
    <t>HOTEL0964</t>
  </si>
  <si>
    <t>HOTEL0965</t>
  </si>
  <si>
    <t>HOTEL0966</t>
  </si>
  <si>
    <t>HOTEL0967</t>
  </si>
  <si>
    <t>HOTEL0968</t>
  </si>
  <si>
    <t>HOTEL0969</t>
  </si>
  <si>
    <t>HOTEL0970</t>
  </si>
  <si>
    <t>HOTEL0971</t>
  </si>
  <si>
    <t>HOTEL0972</t>
  </si>
  <si>
    <t>HOTEL0973</t>
  </si>
  <si>
    <t>HOTEL0974</t>
  </si>
  <si>
    <t>HOTEL0975</t>
  </si>
  <si>
    <t>HOTEL0976</t>
  </si>
  <si>
    <t>HOTEL0977</t>
  </si>
  <si>
    <t>HOTEL0978</t>
  </si>
  <si>
    <t>HOTEL0979</t>
  </si>
  <si>
    <t>HOTEL0980</t>
  </si>
  <si>
    <t>HOTEL0981</t>
  </si>
  <si>
    <t>HOTEL0982</t>
  </si>
  <si>
    <t>HOTEL0983</t>
  </si>
  <si>
    <t>HOTEL0984</t>
  </si>
  <si>
    <t>HOTEL0985</t>
  </si>
  <si>
    <t>HOTEL0986</t>
  </si>
  <si>
    <t>HOTEL0987</t>
  </si>
  <si>
    <t>HOTEL0988</t>
  </si>
  <si>
    <t>HOTEL0989</t>
  </si>
  <si>
    <t>HOTEL0990</t>
  </si>
  <si>
    <t>HOTEL0991</t>
  </si>
  <si>
    <t>HOTEL0992</t>
  </si>
  <si>
    <t>HOTEL0993</t>
  </si>
  <si>
    <t>HOTEL0994</t>
  </si>
  <si>
    <t>HOTEL0995</t>
  </si>
  <si>
    <t>HOTEL0996</t>
  </si>
  <si>
    <t>HOTEL0997</t>
  </si>
  <si>
    <t>HOTEL0998</t>
  </si>
  <si>
    <t>HOTEL0999</t>
  </si>
  <si>
    <t>HOTEL1000</t>
  </si>
  <si>
    <t>HOTEL1001</t>
  </si>
  <si>
    <t>HOTEL1002</t>
  </si>
  <si>
    <t>HOTEL1003</t>
  </si>
  <si>
    <t>HOTEL1004</t>
  </si>
  <si>
    <t>HOTEL1005</t>
  </si>
  <si>
    <t>HOTEL1006</t>
  </si>
  <si>
    <t>HOTEL1007</t>
  </si>
  <si>
    <t>HOTEL1008</t>
  </si>
  <si>
    <t>HOTEL1009</t>
  </si>
  <si>
    <t>HOTEL1010</t>
  </si>
  <si>
    <t>HOTEL1011</t>
  </si>
  <si>
    <t>HOTEL1012</t>
  </si>
  <si>
    <t>HOTEL1013</t>
  </si>
  <si>
    <t>HOTEL1014</t>
  </si>
  <si>
    <t>HOTEL1015</t>
  </si>
  <si>
    <t>HOTEL1016</t>
  </si>
  <si>
    <t>HOTEL1017</t>
  </si>
  <si>
    <t>HOTEL1018</t>
  </si>
  <si>
    <t>HOTEL1019</t>
  </si>
  <si>
    <t>HOTEL1020</t>
  </si>
  <si>
    <t>HOTEL1021</t>
  </si>
  <si>
    <t>HOTEL1022</t>
  </si>
  <si>
    <t>HOTEL1023</t>
  </si>
  <si>
    <t>HOTEL1024</t>
  </si>
  <si>
    <t>HOTEL1025</t>
  </si>
  <si>
    <t>HOTEL1026</t>
  </si>
  <si>
    <t>HOTEL1027</t>
  </si>
  <si>
    <t>HOTEL1028</t>
  </si>
  <si>
    <t>HOTEL1029</t>
  </si>
  <si>
    <t>HOTEL1030</t>
  </si>
  <si>
    <t>HOTEL1031</t>
  </si>
  <si>
    <t>HOTEL1032</t>
  </si>
  <si>
    <t>HOTEL1033</t>
  </si>
  <si>
    <t>HOTEL1034</t>
  </si>
  <si>
    <t>HOTEL1035</t>
  </si>
  <si>
    <t>HOTEL1036</t>
  </si>
  <si>
    <t>HOTEL1037</t>
  </si>
  <si>
    <t>HOTEL1038</t>
  </si>
  <si>
    <t>HOTEL1039</t>
  </si>
  <si>
    <t>HOTEL1040</t>
  </si>
  <si>
    <t>HOTEL1041</t>
  </si>
  <si>
    <t>HOTEL1042</t>
  </si>
  <si>
    <t>HOTEL1043</t>
  </si>
  <si>
    <t>HOTEL1044</t>
  </si>
  <si>
    <t>HOTEL1045</t>
  </si>
  <si>
    <t>HOTEL1046</t>
  </si>
  <si>
    <t>HOTEL1047</t>
  </si>
  <si>
    <t>HOTEL1048</t>
  </si>
  <si>
    <t>HOTEL1049</t>
  </si>
  <si>
    <t>HOTEL1050</t>
  </si>
  <si>
    <t>HOTEL1051</t>
  </si>
  <si>
    <t>HOTEL1052</t>
  </si>
  <si>
    <t>HOTEL1053</t>
  </si>
  <si>
    <t>HOTEL1054</t>
  </si>
  <si>
    <t>HOTEL1055</t>
  </si>
  <si>
    <t>HOTEL1056</t>
  </si>
  <si>
    <t>HOTEL1057</t>
  </si>
  <si>
    <t>HOTEL1058</t>
  </si>
  <si>
    <t>HOTEL1059</t>
  </si>
  <si>
    <t>HOTEL1060</t>
  </si>
  <si>
    <t>HOTEL1061</t>
  </si>
  <si>
    <t>HOTEL1062</t>
  </si>
  <si>
    <t>HOTEL1063</t>
  </si>
  <si>
    <t>HOTEL1064</t>
  </si>
  <si>
    <t>HOTEL1065</t>
  </si>
  <si>
    <t>HOTEL1066</t>
  </si>
  <si>
    <t>HOTEL1067</t>
  </si>
  <si>
    <t>HOTEL1068</t>
  </si>
  <si>
    <t>HOTEL1069</t>
  </si>
  <si>
    <t>HOTEL1070</t>
  </si>
  <si>
    <t>HOTEL1071</t>
  </si>
  <si>
    <t>HOTEL1072</t>
  </si>
  <si>
    <t>HOTEL1073</t>
  </si>
  <si>
    <t>HOTEL1074</t>
  </si>
  <si>
    <t>HOTEL1075</t>
  </si>
  <si>
    <t>HOTEL1076</t>
  </si>
  <si>
    <t>HOTEL1077</t>
  </si>
  <si>
    <t>HOTEL1078</t>
  </si>
  <si>
    <t>HOTEL1079</t>
  </si>
  <si>
    <t>HOTEL1080</t>
  </si>
  <si>
    <t>HOTEL1081</t>
  </si>
  <si>
    <t>HOTEL1082</t>
  </si>
  <si>
    <t>HOTEL1083</t>
  </si>
  <si>
    <t>HOTEL1084</t>
  </si>
  <si>
    <t>HOTEL1085</t>
  </si>
  <si>
    <t>HOTEL1086</t>
  </si>
  <si>
    <t>HOTEL1087</t>
  </si>
  <si>
    <t>HOTEL1088</t>
  </si>
  <si>
    <t>HOTEL1089</t>
  </si>
  <si>
    <t>HOTEL1090</t>
  </si>
  <si>
    <t>HOTEL1091</t>
  </si>
  <si>
    <t>HOTEL1092</t>
  </si>
  <si>
    <t>HOTEL1093</t>
  </si>
  <si>
    <t>HOTEL1094</t>
  </si>
  <si>
    <t>HOTEL1095</t>
  </si>
  <si>
    <t>HOTEL1096</t>
  </si>
  <si>
    <t>HOTEL1097</t>
  </si>
  <si>
    <t>HOTEL1098</t>
  </si>
  <si>
    <t>HOTEL1099</t>
  </si>
  <si>
    <t>HOTEL1100</t>
  </si>
  <si>
    <t>HOTEL1101</t>
  </si>
  <si>
    <t>HOTEL1102</t>
  </si>
  <si>
    <t>HOTEL1103</t>
  </si>
  <si>
    <t>HOTEL1104</t>
  </si>
  <si>
    <t>HOTEL1105</t>
  </si>
  <si>
    <t>HOTEL1106</t>
  </si>
  <si>
    <t>HOTEL1107</t>
  </si>
  <si>
    <t>HOTEL1108</t>
  </si>
  <si>
    <t>HOTEL1109</t>
  </si>
  <si>
    <t>HOTEL1110</t>
  </si>
  <si>
    <t>HOTEL1111</t>
  </si>
  <si>
    <t>HOTEL1112</t>
  </si>
  <si>
    <t>HOTEL1113</t>
  </si>
  <si>
    <t>HOTEL1114</t>
  </si>
  <si>
    <t>HOTEL1115</t>
  </si>
  <si>
    <t>HOTEL1116</t>
  </si>
  <si>
    <t>HOTEL1117</t>
  </si>
  <si>
    <t>HOTEL1118</t>
  </si>
  <si>
    <t>HOTEL1119</t>
  </si>
  <si>
    <t>HOTEL1120</t>
  </si>
  <si>
    <t>HOTEL1121</t>
  </si>
  <si>
    <t>HOTEL1122</t>
  </si>
  <si>
    <t>HOTEL1123</t>
  </si>
  <si>
    <t>HOTEL1124</t>
  </si>
  <si>
    <t>HOTEL1125</t>
  </si>
  <si>
    <t>HOTEL1126</t>
  </si>
  <si>
    <t>HOTEL1127</t>
  </si>
  <si>
    <t>HOTEL1128</t>
  </si>
  <si>
    <t>HOTEL1129</t>
  </si>
  <si>
    <t>HOTEL1130</t>
  </si>
  <si>
    <t>HOTEL1131</t>
  </si>
  <si>
    <t>HOTEL1132</t>
  </si>
  <si>
    <t>HOTEL1133</t>
  </si>
  <si>
    <t>HOTEL1134</t>
  </si>
  <si>
    <t>HOTEL1135</t>
  </si>
  <si>
    <t>HOTEL1136</t>
  </si>
  <si>
    <t>HOTEL1137</t>
  </si>
  <si>
    <t>HOTEL1138</t>
  </si>
  <si>
    <t>HOTEL1139</t>
  </si>
  <si>
    <t>HOTEL1140</t>
  </si>
  <si>
    <t>HOTEL1141</t>
  </si>
  <si>
    <t>HOTEL1142</t>
  </si>
  <si>
    <t>HOTEL1143</t>
  </si>
  <si>
    <t>HOTEL1144</t>
  </si>
  <si>
    <t>HOTEL1145</t>
  </si>
  <si>
    <t>HOTEL1146</t>
  </si>
  <si>
    <t>HOTEL1147</t>
  </si>
  <si>
    <t>HOTEL1148</t>
  </si>
  <si>
    <t>HOTEL1149</t>
  </si>
  <si>
    <t>HOTEL1150</t>
  </si>
  <si>
    <t>HOTEL1151</t>
  </si>
  <si>
    <t>HOTEL1152</t>
  </si>
  <si>
    <t>HOTEL1153</t>
  </si>
  <si>
    <t>HOTEL1154</t>
  </si>
  <si>
    <t>HOTEL1155</t>
  </si>
  <si>
    <t>HOTEL1156</t>
  </si>
  <si>
    <t>HOTEL1157</t>
  </si>
  <si>
    <t>HOTEL1158</t>
  </si>
  <si>
    <t>HOTEL1159</t>
  </si>
  <si>
    <t>HOTEL1160</t>
  </si>
  <si>
    <t>HOTEL1161</t>
  </si>
  <si>
    <t>HOTEL1162</t>
  </si>
  <si>
    <t>HOTEL1163</t>
  </si>
  <si>
    <t>HOTEL1164</t>
  </si>
  <si>
    <t>HOTEL1165</t>
  </si>
  <si>
    <t>HOTEL1166</t>
  </si>
  <si>
    <t>HOTEL1167</t>
  </si>
  <si>
    <t>HOTEL1168</t>
  </si>
  <si>
    <t>HOTEL1169</t>
  </si>
  <si>
    <t>HOTEL1170</t>
  </si>
  <si>
    <t>HOTEL1171</t>
  </si>
  <si>
    <t>HOTEL1172</t>
  </si>
  <si>
    <t>HOTEL1173</t>
  </si>
  <si>
    <t>HOTEL1174</t>
  </si>
  <si>
    <t>HOTEL1175</t>
  </si>
  <si>
    <t>HOTEL1176</t>
  </si>
  <si>
    <t>HOTEL1177</t>
  </si>
  <si>
    <t>HOTEL1178</t>
  </si>
  <si>
    <t>HOTEL1179</t>
  </si>
  <si>
    <t>HOTEL1180</t>
  </si>
  <si>
    <t>HOTEL1181</t>
  </si>
  <si>
    <t>HOTEL1182</t>
  </si>
  <si>
    <t>HOTEL1183</t>
  </si>
  <si>
    <t>HOTEL1184</t>
  </si>
  <si>
    <t>HOTEL1185</t>
  </si>
  <si>
    <t>HOTEL1186</t>
  </si>
  <si>
    <t>HOTEL1187</t>
  </si>
  <si>
    <t>HOTEL1188</t>
  </si>
  <si>
    <t>HOTEL1189</t>
  </si>
  <si>
    <t>HOTEL1190</t>
  </si>
  <si>
    <t>HOTEL1191</t>
  </si>
  <si>
    <t>HOTEL1192</t>
  </si>
  <si>
    <t>HOTEL1193</t>
  </si>
  <si>
    <t>HOTEL1194</t>
  </si>
  <si>
    <t>HOTEL1195</t>
  </si>
  <si>
    <t>HOTEL1196</t>
  </si>
  <si>
    <t>HOTEL1197</t>
  </si>
  <si>
    <t>HOTEL1198</t>
  </si>
  <si>
    <t>HOTEL1199</t>
  </si>
  <si>
    <t>HOTEL1200</t>
  </si>
  <si>
    <t>HOTEL1201</t>
  </si>
  <si>
    <t>HOTEL1202</t>
  </si>
  <si>
    <t>HOTEL1203</t>
  </si>
  <si>
    <t>HOTEL1204</t>
  </si>
  <si>
    <t>HOTEL1205</t>
  </si>
  <si>
    <t>HOTEL1206</t>
  </si>
  <si>
    <t>HOTEL1207</t>
  </si>
  <si>
    <t>HOTEL1208</t>
  </si>
  <si>
    <t>HOTEL1209</t>
  </si>
  <si>
    <t>HOTEL1210</t>
  </si>
  <si>
    <t>HOTEL1211</t>
  </si>
  <si>
    <t>HOTEL1212</t>
  </si>
  <si>
    <t>HOTEL1213</t>
  </si>
  <si>
    <t>HOTEL1214</t>
  </si>
  <si>
    <t>HOTEL1215</t>
  </si>
  <si>
    <t>HOTEL1216</t>
  </si>
  <si>
    <t>HOTEL1217</t>
  </si>
  <si>
    <t>HOTEL1218</t>
  </si>
  <si>
    <t>HOTEL1219</t>
  </si>
  <si>
    <t>HOTEL1220</t>
  </si>
  <si>
    <t>HOTEL1221</t>
  </si>
  <si>
    <t>HOTEL1222</t>
  </si>
  <si>
    <t>HOTEL1223</t>
  </si>
  <si>
    <t>HOTEL1224</t>
  </si>
  <si>
    <t>HOTEL1225</t>
  </si>
  <si>
    <t>HOTEL1226</t>
  </si>
  <si>
    <t>HOTEL1227</t>
  </si>
  <si>
    <t>HOTEL1228</t>
  </si>
  <si>
    <t>HOTEL1229</t>
  </si>
  <si>
    <t>HOTEL1230</t>
  </si>
  <si>
    <t>HOTEL1231</t>
  </si>
  <si>
    <t>HOTEL1232</t>
  </si>
  <si>
    <t>HOTEL1233</t>
  </si>
  <si>
    <t>HOTEL1234</t>
  </si>
  <si>
    <t>HOTEL1235</t>
  </si>
  <si>
    <t>HOTEL1236</t>
  </si>
  <si>
    <t>HOTEL1237</t>
  </si>
  <si>
    <t>HOTEL1238</t>
  </si>
  <si>
    <t>HOTEL1239</t>
  </si>
  <si>
    <t>HOTEL1240</t>
  </si>
  <si>
    <t>HOTEL1241</t>
  </si>
  <si>
    <t>HOTEL1242</t>
  </si>
  <si>
    <t>HOTEL1243</t>
  </si>
  <si>
    <t>HOTEL1244</t>
  </si>
  <si>
    <t>HOTEL1245</t>
  </si>
  <si>
    <t>HOTEL1246</t>
  </si>
  <si>
    <t>HOTEL1247</t>
  </si>
  <si>
    <t>HOTEL1248</t>
  </si>
  <si>
    <t>HOTEL1249</t>
  </si>
  <si>
    <t>HOTEL1250</t>
  </si>
  <si>
    <t>HOTEL1251</t>
  </si>
  <si>
    <t>HOTEL1252</t>
  </si>
  <si>
    <t>HOTEL1253</t>
  </si>
  <si>
    <t>HOTEL1254</t>
  </si>
  <si>
    <t>HOTEL1255</t>
  </si>
  <si>
    <t>HOTEL1256</t>
  </si>
  <si>
    <t>HOTEL1257</t>
  </si>
  <si>
    <t>HOTEL1258</t>
  </si>
  <si>
    <t>HOTEL1259</t>
  </si>
  <si>
    <t>HOTEL1260</t>
  </si>
  <si>
    <t>HOTEL1261</t>
  </si>
  <si>
    <t>HOTEL1262</t>
  </si>
  <si>
    <t>HOTEL1263</t>
  </si>
  <si>
    <t>HOTEL1264</t>
  </si>
  <si>
    <t>HOTEL1265</t>
  </si>
  <si>
    <t>HOTEL1266</t>
  </si>
  <si>
    <t>HOTEL1267</t>
  </si>
  <si>
    <t>HOTEL1268</t>
  </si>
  <si>
    <t>HOTEL1269</t>
  </si>
  <si>
    <t>HOTEL1270</t>
  </si>
  <si>
    <t>HOTEL1271</t>
  </si>
  <si>
    <t>HOTEL1272</t>
  </si>
  <si>
    <t>HOTEL1273</t>
  </si>
  <si>
    <t>HOTEL1274</t>
  </si>
  <si>
    <t>HOTEL1275</t>
  </si>
  <si>
    <t>HOTEL1276</t>
  </si>
  <si>
    <t>HOTEL1277</t>
  </si>
  <si>
    <t>HOTEL1278</t>
  </si>
  <si>
    <t>HOTEL1279</t>
  </si>
  <si>
    <t>HOTEL1280</t>
  </si>
  <si>
    <t>HOTEL1281</t>
  </si>
  <si>
    <t>HOTEL1282</t>
  </si>
  <si>
    <t>HOTEL1283</t>
  </si>
  <si>
    <t>HOTEL1284</t>
  </si>
  <si>
    <t>HOTEL1285</t>
  </si>
  <si>
    <t>HOTEL1286</t>
  </si>
  <si>
    <t>HOTEL1287</t>
  </si>
  <si>
    <t>HOTEL1288</t>
  </si>
  <si>
    <t>HOTEL1289</t>
  </si>
  <si>
    <t>HOTEL1290</t>
  </si>
  <si>
    <t>HOTEL1291</t>
  </si>
  <si>
    <t>HOTEL1292</t>
  </si>
  <si>
    <t>HOTEL1293</t>
  </si>
  <si>
    <t>HOTEL1294</t>
  </si>
  <si>
    <t>HOTEL1295</t>
  </si>
  <si>
    <t>HOTEL1296</t>
  </si>
  <si>
    <t>HOTEL1297</t>
  </si>
  <si>
    <t>HOTEL1298</t>
  </si>
  <si>
    <t>HOTEL1299</t>
  </si>
  <si>
    <t>HOTEL1300</t>
  </si>
  <si>
    <t>HOTEL1301</t>
  </si>
  <si>
    <t>HOTEL1302</t>
  </si>
  <si>
    <t>HOTEL1303</t>
  </si>
  <si>
    <t>HOTEL1304</t>
  </si>
  <si>
    <t>HOTEL1305</t>
  </si>
  <si>
    <t>HOTEL1306</t>
  </si>
  <si>
    <t>HOTEL1307</t>
  </si>
  <si>
    <t>HOTEL1308</t>
  </si>
  <si>
    <t>HOTEL1309</t>
  </si>
  <si>
    <t>HOTEL1310</t>
  </si>
  <si>
    <t>HOTEL1311</t>
  </si>
  <si>
    <t>HOTEL1312</t>
  </si>
  <si>
    <t>HOTEL1313</t>
  </si>
  <si>
    <t>HOTEL1314</t>
  </si>
  <si>
    <t>HOTEL1315</t>
  </si>
  <si>
    <t>HOTEL1316</t>
  </si>
  <si>
    <t>HOTEL1317</t>
  </si>
  <si>
    <t>HOTEL1318</t>
  </si>
  <si>
    <t>HOTEL1319</t>
  </si>
  <si>
    <t>HOTEL1320</t>
  </si>
  <si>
    <t>HOTEL1321</t>
  </si>
  <si>
    <t>HOTEL1322</t>
  </si>
  <si>
    <t>HOTEL1323</t>
  </si>
  <si>
    <t>HOTEL1324</t>
  </si>
  <si>
    <t>HOTEL1325</t>
  </si>
  <si>
    <t>HOTEL1326</t>
  </si>
  <si>
    <t>HOTEL1327</t>
  </si>
  <si>
    <t>HOTEL1328</t>
  </si>
  <si>
    <t>HOTEL1329</t>
  </si>
  <si>
    <t>HOTEL1330</t>
  </si>
  <si>
    <t>HOTEL1331</t>
  </si>
  <si>
    <t>HOTEL1332</t>
  </si>
  <si>
    <t>HOTEL1333</t>
  </si>
  <si>
    <t>HOTEL1334</t>
  </si>
  <si>
    <t>HOTEL1335</t>
  </si>
  <si>
    <t>HOTEL1336</t>
  </si>
  <si>
    <t>HOTEL1337</t>
  </si>
  <si>
    <t>HOTEL1338</t>
  </si>
  <si>
    <t>HOTEL1339</t>
  </si>
  <si>
    <t>HOTEL1340</t>
  </si>
  <si>
    <t>HOTEL1341</t>
  </si>
  <si>
    <t>HOTEL1342</t>
  </si>
  <si>
    <t>HOTEL1343</t>
  </si>
  <si>
    <t>HOTEL1344</t>
  </si>
  <si>
    <t>HOTEL1345</t>
  </si>
  <si>
    <t>HOTEL1346</t>
  </si>
  <si>
    <t>HOTEL1347</t>
  </si>
  <si>
    <t>HOTEL1348</t>
  </si>
  <si>
    <t>HOTEL1349</t>
  </si>
  <si>
    <t>HOTEL1350</t>
  </si>
  <si>
    <t>HOTEL1351</t>
  </si>
  <si>
    <t>HOTEL1352</t>
  </si>
  <si>
    <t>HOTEL1353</t>
  </si>
  <si>
    <t>HOTEL1354</t>
  </si>
  <si>
    <t>HOTEL1355</t>
  </si>
  <si>
    <t>HOTEL1356</t>
  </si>
  <si>
    <t>HOTEL1357</t>
  </si>
  <si>
    <t>HOTEL1358</t>
  </si>
  <si>
    <t>HOTEL1359</t>
  </si>
  <si>
    <t>HOTEL1360</t>
  </si>
  <si>
    <t>HOTEL1361</t>
  </si>
  <si>
    <t>HOTEL1362</t>
  </si>
  <si>
    <t>HOTEL1363</t>
  </si>
  <si>
    <t>HOTEL1364</t>
  </si>
  <si>
    <t>HOTEL1365</t>
  </si>
  <si>
    <t>HOTEL1366</t>
  </si>
  <si>
    <t>HOTEL1367</t>
  </si>
  <si>
    <t>HOTEL1368</t>
  </si>
  <si>
    <t>HOTEL1369</t>
  </si>
  <si>
    <t>HOTEL1370</t>
  </si>
  <si>
    <t>HOTEL1371</t>
  </si>
  <si>
    <t>HOTEL1372</t>
  </si>
  <si>
    <t>HOTEL1373</t>
  </si>
  <si>
    <t>HOTEL1374</t>
  </si>
  <si>
    <t>HOTEL1375</t>
  </si>
  <si>
    <t>HOTEL1376</t>
  </si>
  <si>
    <t>HOTEL1377</t>
  </si>
  <si>
    <t>HOTEL1378</t>
  </si>
  <si>
    <t>HOTEL1379</t>
  </si>
  <si>
    <t>HOTEL1380</t>
  </si>
  <si>
    <t>HOTEL1381</t>
  </si>
  <si>
    <t>HOTEL1382</t>
  </si>
  <si>
    <t>HOTEL1383</t>
  </si>
  <si>
    <t>HOTEL1384</t>
  </si>
  <si>
    <t>HOTEL1385</t>
  </si>
  <si>
    <t>HOTEL1386</t>
  </si>
  <si>
    <t>HOTEL1387</t>
  </si>
  <si>
    <t>HOTEL1388</t>
  </si>
  <si>
    <t>HOTEL1389</t>
  </si>
  <si>
    <t>HOTEL1390</t>
  </si>
  <si>
    <t>HOTEL1391</t>
  </si>
  <si>
    <t>HOTEL1392</t>
  </si>
  <si>
    <t>HOTEL1393</t>
  </si>
  <si>
    <t>HOTEL1394</t>
  </si>
  <si>
    <t>HOTEL1395</t>
  </si>
  <si>
    <t>HOTEL1396</t>
  </si>
  <si>
    <t>HOTEL1397</t>
  </si>
  <si>
    <t>HOTEL1398</t>
  </si>
  <si>
    <t>HOTEL1399</t>
  </si>
  <si>
    <t>HOTEL1400</t>
  </si>
  <si>
    <t>HOTEL1401</t>
  </si>
  <si>
    <t>HOTEL1402</t>
  </si>
  <si>
    <t>HOTEL1403</t>
  </si>
  <si>
    <t>HOTEL1404</t>
  </si>
  <si>
    <t>HOTEL1405</t>
  </si>
  <si>
    <t>HOTEL1406</t>
  </si>
  <si>
    <t>HOTEL1407</t>
  </si>
  <si>
    <t>HOTEL1408</t>
  </si>
  <si>
    <t>HOTEL1409</t>
  </si>
  <si>
    <t>HOTEL1410</t>
  </si>
  <si>
    <t>HOTEL1411</t>
  </si>
  <si>
    <t>HOTEL1412</t>
  </si>
  <si>
    <t>HOTEL1413</t>
  </si>
  <si>
    <t>HOTEL1414</t>
  </si>
  <si>
    <t>HOTEL1415</t>
  </si>
  <si>
    <t>HOTEL1416</t>
  </si>
  <si>
    <t>HOTEL1417</t>
  </si>
  <si>
    <t>HOTEL1418</t>
  </si>
  <si>
    <t>HOTEL1419</t>
  </si>
  <si>
    <t>HOTEL1420</t>
  </si>
  <si>
    <t>HOTEL1421</t>
  </si>
  <si>
    <t>HOTEL1422</t>
  </si>
  <si>
    <t>HOTEL1423</t>
  </si>
  <si>
    <t>HOTEL1424</t>
  </si>
  <si>
    <t>HOTEL1425</t>
  </si>
  <si>
    <t>HOTEL1426</t>
  </si>
  <si>
    <t>HOTEL1427</t>
  </si>
  <si>
    <t>HOTEL1428</t>
  </si>
  <si>
    <t>HOTEL1429</t>
  </si>
  <si>
    <t>HOTEL1430</t>
  </si>
  <si>
    <t>HOTEL1431</t>
  </si>
  <si>
    <t>HOTEL1432</t>
  </si>
  <si>
    <t>HOTEL1433</t>
  </si>
  <si>
    <t>HOTEL1434</t>
  </si>
  <si>
    <t>HOTEL1435</t>
  </si>
  <si>
    <t>HOTEL1436</t>
  </si>
  <si>
    <t>HOTEL1437</t>
  </si>
  <si>
    <t>HOTEL1438</t>
  </si>
  <si>
    <t>HOTEL1439</t>
  </si>
  <si>
    <t>HOTEL1440</t>
  </si>
  <si>
    <t>HOTEL1441</t>
  </si>
  <si>
    <t>HOTEL1442</t>
  </si>
  <si>
    <t>HOTEL1443</t>
  </si>
  <si>
    <t>HOTEL1444</t>
  </si>
  <si>
    <t>HOTEL1445</t>
  </si>
  <si>
    <t>HOTEL1446</t>
  </si>
  <si>
    <t>HOTEL1447</t>
  </si>
  <si>
    <t>HOTEL1448</t>
  </si>
  <si>
    <t>HOTEL1449</t>
  </si>
  <si>
    <t>HOTEL1450</t>
  </si>
  <si>
    <t>HOTEL1451</t>
  </si>
  <si>
    <t>HOTEL1452</t>
  </si>
  <si>
    <t>HOTEL1453</t>
  </si>
  <si>
    <t>HOTEL1454</t>
  </si>
  <si>
    <t>HOTEL1455</t>
  </si>
  <si>
    <t>HOTEL1456</t>
  </si>
  <si>
    <t>HOTEL1457</t>
  </si>
  <si>
    <t>HOTEL1458</t>
  </si>
  <si>
    <t>HOTEL1459</t>
  </si>
  <si>
    <t>HOTEL1460</t>
  </si>
  <si>
    <t>HOTEL1461</t>
  </si>
  <si>
    <t>HOTEL1462</t>
  </si>
  <si>
    <t>HOTEL1463</t>
  </si>
  <si>
    <t>HOTEL1464</t>
  </si>
  <si>
    <t>HOTEL1465</t>
  </si>
  <si>
    <t>HOTEL1466</t>
  </si>
  <si>
    <t>HOTEL1467</t>
  </si>
  <si>
    <t>HOTEL1468</t>
  </si>
  <si>
    <t>HOTEL1469</t>
  </si>
  <si>
    <t>HOTEL1470</t>
  </si>
  <si>
    <t>HOTEL1471</t>
  </si>
  <si>
    <t>HOTEL1472</t>
  </si>
  <si>
    <t>HOTEL1473</t>
  </si>
  <si>
    <t>HOTEL1474</t>
  </si>
  <si>
    <t>HOTEL1475</t>
  </si>
  <si>
    <t>HOTEL1476</t>
  </si>
  <si>
    <t>HOTEL1477</t>
  </si>
  <si>
    <t>HOTEL1478</t>
  </si>
  <si>
    <t>HOTEL1479</t>
  </si>
  <si>
    <t>HOTEL1480</t>
  </si>
  <si>
    <t>HOTEL1481</t>
  </si>
  <si>
    <t>HOTEL1482</t>
  </si>
  <si>
    <t>HOTEL1483</t>
  </si>
  <si>
    <t>HOTEL1484</t>
  </si>
  <si>
    <t>HOTEL1485</t>
  </si>
  <si>
    <t>HOTEL1486</t>
  </si>
  <si>
    <t>HOTEL1487</t>
  </si>
  <si>
    <t>HOTEL1488</t>
  </si>
  <si>
    <t>HOTEL1489</t>
  </si>
  <si>
    <t>HOTEL1490</t>
  </si>
  <si>
    <t>HOTEL1491</t>
  </si>
  <si>
    <t>HOTEL1492</t>
  </si>
  <si>
    <t>HOTEL1493</t>
  </si>
  <si>
    <t>HOTEL1494</t>
  </si>
  <si>
    <t>HOTEL1495</t>
  </si>
  <si>
    <t>HOTEL1496</t>
  </si>
  <si>
    <t>HOTEL1497</t>
  </si>
  <si>
    <t>HOTEL1498</t>
  </si>
  <si>
    <t>HOTEL1499</t>
  </si>
  <si>
    <t>HOTEL1500</t>
  </si>
  <si>
    <t>HOTEL1501</t>
  </si>
  <si>
    <t>HOTEL1502</t>
  </si>
  <si>
    <t>HOTEL1503</t>
  </si>
  <si>
    <t>HOTEL1504</t>
  </si>
  <si>
    <t>HOTEL1505</t>
  </si>
  <si>
    <t>HOTEL1506</t>
  </si>
  <si>
    <t>HOTEL1507</t>
  </si>
  <si>
    <t>HOTEL1508</t>
  </si>
  <si>
    <t>HOTEL1509</t>
  </si>
  <si>
    <t>HOTEL1510</t>
  </si>
  <si>
    <t>HOTEL1511</t>
  </si>
  <si>
    <t>HOTEL1512</t>
  </si>
  <si>
    <t>HOTEL1513</t>
  </si>
  <si>
    <t>HOTEL1514</t>
  </si>
  <si>
    <t>HOTEL1515</t>
  </si>
  <si>
    <t>HOTEL1516</t>
  </si>
  <si>
    <t>HOTEL1517</t>
  </si>
  <si>
    <t>HOTEL1518</t>
  </si>
  <si>
    <t>HOTEL1519</t>
  </si>
  <si>
    <t>HOTEL1520</t>
  </si>
  <si>
    <t>HOTEL1521</t>
  </si>
  <si>
    <t>HOTEL1522</t>
  </si>
  <si>
    <t>HOTEL1523</t>
  </si>
  <si>
    <t>HOTEL1524</t>
  </si>
  <si>
    <t>HOTEL1525</t>
  </si>
  <si>
    <t>HOTEL1526</t>
  </si>
  <si>
    <t>HOTEL1527</t>
  </si>
  <si>
    <t>HOTEL1528</t>
  </si>
  <si>
    <t>HOTEL1529</t>
  </si>
  <si>
    <t>HOTEL1530</t>
  </si>
  <si>
    <t>HOTEL1531</t>
  </si>
  <si>
    <t>HOTEL1532</t>
  </si>
  <si>
    <t>HOTEL1533</t>
  </si>
  <si>
    <t>HOTEL1534</t>
  </si>
  <si>
    <t>HOTEL1535</t>
  </si>
  <si>
    <t>HOTEL1536</t>
  </si>
  <si>
    <t>HOTEL1537</t>
  </si>
  <si>
    <t>HOTEL1538</t>
  </si>
  <si>
    <t>HOTEL1539</t>
  </si>
  <si>
    <t>HOTEL1540</t>
  </si>
  <si>
    <t>HOTEL1541</t>
  </si>
  <si>
    <t>HOTEL1542</t>
  </si>
  <si>
    <t>HOTEL1543</t>
  </si>
  <si>
    <t>HOTEL1544</t>
  </si>
  <si>
    <t>HOTEL1545</t>
  </si>
  <si>
    <t>HOTEL1546</t>
  </si>
  <si>
    <t>HOTEL1547</t>
  </si>
  <si>
    <t>HOTEL1548</t>
  </si>
  <si>
    <t>HOTEL1549</t>
  </si>
  <si>
    <t>HOTEL1550</t>
  </si>
  <si>
    <t>HOTEL1551</t>
  </si>
  <si>
    <t>HOTEL1552</t>
  </si>
  <si>
    <t>HOTEL1553</t>
  </si>
  <si>
    <t>HOTEL1554</t>
  </si>
  <si>
    <t>HOTEL1555</t>
  </si>
  <si>
    <t>HOTEL1556</t>
  </si>
  <si>
    <t>HOTEL1557</t>
  </si>
  <si>
    <t>HOTEL1558</t>
  </si>
  <si>
    <t>HOTEL1559</t>
  </si>
  <si>
    <t>HOTEL1560</t>
  </si>
  <si>
    <t>HOTEL1561</t>
  </si>
  <si>
    <t>HOTEL1562</t>
  </si>
  <si>
    <t>HOTEL1563</t>
  </si>
  <si>
    <t>HOTEL1564</t>
  </si>
  <si>
    <t>HOTEL1565</t>
  </si>
  <si>
    <t>HOTEL1566</t>
  </si>
  <si>
    <t>HOTEL1567</t>
  </si>
  <si>
    <t>HOTEL1568</t>
  </si>
  <si>
    <t>HOTEL1569</t>
  </si>
  <si>
    <t>HOTEL1570</t>
  </si>
  <si>
    <t>HOTEL1571</t>
  </si>
  <si>
    <t>HOTEL1572</t>
  </si>
  <si>
    <t>HOTEL1573</t>
  </si>
  <si>
    <t>HOTEL1574</t>
  </si>
  <si>
    <t>HOTEL1575</t>
  </si>
  <si>
    <t>HOTEL1576</t>
  </si>
  <si>
    <t>HOTEL1577</t>
  </si>
  <si>
    <t>HOTEL1578</t>
  </si>
  <si>
    <t>HOTEL1579</t>
  </si>
  <si>
    <t>HOTEL1580</t>
  </si>
  <si>
    <t>HOTEL1581</t>
  </si>
  <si>
    <t>HOTEL1582</t>
  </si>
  <si>
    <t>HOTEL1583</t>
  </si>
  <si>
    <t>HOTEL1584</t>
  </si>
  <si>
    <t>HOTEL1585</t>
  </si>
  <si>
    <t>HOTEL1586</t>
  </si>
  <si>
    <t>HOTEL1587</t>
  </si>
  <si>
    <t>HOTEL1588</t>
  </si>
  <si>
    <t>HOTEL1589</t>
  </si>
  <si>
    <t>HOTEL1590</t>
  </si>
  <si>
    <t>HOTEL1591</t>
  </si>
  <si>
    <t>HOTEL1592</t>
  </si>
  <si>
    <t>HOTEL1593</t>
  </si>
  <si>
    <t>HOTEL1594</t>
  </si>
  <si>
    <t>HOTEL1595</t>
  </si>
  <si>
    <t>HOTEL1596</t>
  </si>
  <si>
    <t>HOTEL1597</t>
  </si>
  <si>
    <t>HOTEL1598</t>
  </si>
  <si>
    <t>HOTEL1599</t>
  </si>
  <si>
    <t>HOTEL1600</t>
  </si>
  <si>
    <t>HOTEL1601</t>
  </si>
  <si>
    <t>HOTEL1602</t>
  </si>
  <si>
    <t>HOTEL1603</t>
  </si>
  <si>
    <t>HOTEL1604</t>
  </si>
  <si>
    <t>HOTEL1605</t>
  </si>
  <si>
    <t>HOTEL1606</t>
  </si>
  <si>
    <t>HOTEL1607</t>
  </si>
  <si>
    <t>HOTEL1608</t>
  </si>
  <si>
    <t>HOTEL1609</t>
  </si>
  <si>
    <t>HOTEL1610</t>
  </si>
  <si>
    <t>HOTEL1611</t>
  </si>
  <si>
    <t>HOTEL1612</t>
  </si>
  <si>
    <t>HOTEL1613</t>
  </si>
  <si>
    <t>HOTEL1614</t>
  </si>
  <si>
    <t>HOTEL1615</t>
  </si>
  <si>
    <t>HOTEL1616</t>
  </si>
  <si>
    <t>HOTEL1617</t>
  </si>
  <si>
    <t>HOTEL1618</t>
  </si>
  <si>
    <t>HOTEL1619</t>
  </si>
  <si>
    <t>HOTEL1620</t>
  </si>
  <si>
    <t>HOTEL1621</t>
  </si>
  <si>
    <t>HOTEL1622</t>
  </si>
  <si>
    <t>HOTEL1623</t>
  </si>
  <si>
    <t>HOTEL1624</t>
  </si>
  <si>
    <t>HOTEL1625</t>
  </si>
  <si>
    <t>HOTEL1626</t>
  </si>
  <si>
    <t>HOTEL1627</t>
  </si>
  <si>
    <t>HOTEL1628</t>
  </si>
  <si>
    <t>HOTEL1629</t>
  </si>
  <si>
    <t>HOTEL1630</t>
  </si>
  <si>
    <t>HOTEL1631</t>
  </si>
  <si>
    <t>HOTEL1632</t>
  </si>
  <si>
    <t>HOTEL1633</t>
  </si>
  <si>
    <t>HOTEL1634</t>
  </si>
  <si>
    <t>HOTEL1635</t>
  </si>
  <si>
    <t>HOTEL1636</t>
  </si>
  <si>
    <t>HOTEL1637</t>
  </si>
  <si>
    <t>HOTEL1638</t>
  </si>
  <si>
    <t>HOTEL1639</t>
  </si>
  <si>
    <t>HOTEL1640</t>
  </si>
  <si>
    <t>HOTEL1641</t>
  </si>
  <si>
    <t>HOTEL1642</t>
  </si>
  <si>
    <t>HOTEL1643</t>
  </si>
  <si>
    <t>HOTEL1644</t>
  </si>
  <si>
    <t>HOTEL1645</t>
  </si>
  <si>
    <t>HOTEL1646</t>
  </si>
  <si>
    <t>HOTEL1647</t>
  </si>
  <si>
    <t>HOTEL1648</t>
  </si>
  <si>
    <t>HOTEL1649</t>
  </si>
  <si>
    <t>HOTEL1650</t>
  </si>
  <si>
    <t>HOTEL1651</t>
  </si>
  <si>
    <t>HOTEL1652</t>
  </si>
  <si>
    <t>HOTEL1653</t>
  </si>
  <si>
    <t>HOTEL1654</t>
  </si>
  <si>
    <t>HOTEL1655</t>
  </si>
  <si>
    <t>HOTEL1656</t>
  </si>
  <si>
    <t>HOTEL1657</t>
  </si>
  <si>
    <t>HOTEL1658</t>
  </si>
  <si>
    <t>HOTEL1659</t>
  </si>
  <si>
    <t>HOTEL1660</t>
  </si>
  <si>
    <t>HOTEL1661</t>
  </si>
  <si>
    <t>HOTEL1662</t>
  </si>
  <si>
    <t>HOTEL1663</t>
  </si>
  <si>
    <t>HOTEL1664</t>
  </si>
  <si>
    <t>HOTEL1665</t>
  </si>
  <si>
    <t>HOTEL1666</t>
  </si>
  <si>
    <t>HOTEL1667</t>
  </si>
  <si>
    <t>HOTEL1668</t>
  </si>
  <si>
    <t>HOTEL1669</t>
  </si>
  <si>
    <t>HOTEL1670</t>
  </si>
  <si>
    <t>HOTEL1671</t>
  </si>
  <si>
    <t>HOTEL1672</t>
  </si>
  <si>
    <t>HOTEL1673</t>
  </si>
  <si>
    <t>HOTEL1674</t>
  </si>
  <si>
    <t>HOTEL1675</t>
  </si>
  <si>
    <t>HOTEL1676</t>
  </si>
  <si>
    <t>HOTEL1677</t>
  </si>
  <si>
    <t>HOTEL1678</t>
  </si>
  <si>
    <t>HOTEL1679</t>
  </si>
  <si>
    <t>HOTEL1680</t>
  </si>
  <si>
    <t>HOTEL1681</t>
  </si>
  <si>
    <t>HOTEL1682</t>
  </si>
  <si>
    <t>HOTEL1683</t>
  </si>
  <si>
    <t>HOTEL1684</t>
  </si>
  <si>
    <t>HOTEL1685</t>
  </si>
  <si>
    <t>HOTEL1686</t>
  </si>
  <si>
    <t>HOTEL1687</t>
  </si>
  <si>
    <t>HOTEL1688</t>
  </si>
  <si>
    <t>HOTEL1689</t>
  </si>
  <si>
    <t>HOTEL1690</t>
  </si>
  <si>
    <t>HOTEL1691</t>
  </si>
  <si>
    <t>HOTEL1692</t>
  </si>
  <si>
    <t>HOTEL1693</t>
  </si>
  <si>
    <t>HOTEL1694</t>
  </si>
  <si>
    <t>HOTEL1695</t>
  </si>
  <si>
    <t>HOTEL1696</t>
  </si>
  <si>
    <t>HOTEL1697</t>
  </si>
  <si>
    <t>HOTEL1698</t>
  </si>
  <si>
    <t>HOTEL1699</t>
  </si>
  <si>
    <t>HOTEL1700</t>
  </si>
  <si>
    <t>HOTEL1701</t>
  </si>
  <si>
    <t>HOTEL1702</t>
  </si>
  <si>
    <t>HOTEL1703</t>
  </si>
  <si>
    <t>HOTEL1704</t>
  </si>
  <si>
    <t>HOTEL1705</t>
  </si>
  <si>
    <t>HOTEL1706</t>
  </si>
  <si>
    <t>HOTEL1707</t>
  </si>
  <si>
    <t>HOTEL1708</t>
  </si>
  <si>
    <t>HOTEL1709</t>
  </si>
  <si>
    <t>HOTEL1710</t>
  </si>
  <si>
    <t>HOTEL1711</t>
  </si>
  <si>
    <t>HOTEL1712</t>
  </si>
  <si>
    <t>HOTEL1713</t>
  </si>
  <si>
    <t>HOTEL1714</t>
  </si>
  <si>
    <t>HOTEL1715</t>
  </si>
  <si>
    <t>HOTEL1716</t>
  </si>
  <si>
    <t>HOTEL1717</t>
  </si>
  <si>
    <t>HOTEL1718</t>
  </si>
  <si>
    <t>HOTEL1719</t>
  </si>
  <si>
    <t>HOTEL1720</t>
  </si>
  <si>
    <t>HOTEL1721</t>
  </si>
  <si>
    <t>HOTEL1722</t>
  </si>
  <si>
    <t>HOTEL1723</t>
  </si>
  <si>
    <t>HOTEL1724</t>
  </si>
  <si>
    <t>HOTEL1725</t>
  </si>
  <si>
    <t>HOTEL1726</t>
  </si>
  <si>
    <t>HOTEL1727</t>
  </si>
  <si>
    <t>HOTEL1728</t>
  </si>
  <si>
    <t>HOTEL1729</t>
  </si>
  <si>
    <t>HOTEL1730</t>
  </si>
  <si>
    <t>HOTEL1731</t>
  </si>
  <si>
    <t>HOTEL1732</t>
  </si>
  <si>
    <t>HOTEL1733</t>
  </si>
  <si>
    <t>HOTEL1734</t>
  </si>
  <si>
    <t>HOTEL1735</t>
  </si>
  <si>
    <t>HOTEL1736</t>
  </si>
  <si>
    <t>HOTEL1737</t>
  </si>
  <si>
    <t>HOTEL1738</t>
  </si>
  <si>
    <t>HOTEL1739</t>
  </si>
  <si>
    <t>HOTEL1740</t>
  </si>
  <si>
    <t>HOTEL1741</t>
  </si>
  <si>
    <t>HOTEL1742</t>
  </si>
  <si>
    <t>HOTEL1743</t>
  </si>
  <si>
    <t>HOTEL1744</t>
  </si>
  <si>
    <t>HOTEL1745</t>
  </si>
  <si>
    <t>HOTEL1746</t>
  </si>
  <si>
    <t>HOTEL1747</t>
  </si>
  <si>
    <t>HOTEL1748</t>
  </si>
  <si>
    <t>HOTEL1749</t>
  </si>
  <si>
    <t>HOTEL1750</t>
  </si>
  <si>
    <t>HOTEL1751</t>
  </si>
  <si>
    <t>HOTEL1752</t>
  </si>
  <si>
    <t>HOTEL1753</t>
  </si>
  <si>
    <t>HOTEL1754</t>
  </si>
  <si>
    <t>HOTEL1755</t>
  </si>
  <si>
    <t>HOTEL1756</t>
  </si>
  <si>
    <t>HOTEL1757</t>
  </si>
  <si>
    <t>HOTEL1758</t>
  </si>
  <si>
    <t>HOTEL1759</t>
  </si>
  <si>
    <t>HOTEL1760</t>
  </si>
  <si>
    <t>HOTEL1761</t>
  </si>
  <si>
    <t>HOTEL1762</t>
  </si>
  <si>
    <t>HOTEL1763</t>
  </si>
  <si>
    <t>HOTEL1764</t>
  </si>
  <si>
    <t>HOTEL1765</t>
  </si>
  <si>
    <t>HOTEL1766</t>
  </si>
  <si>
    <t>HOTEL1767</t>
  </si>
  <si>
    <t>HOTEL1768</t>
  </si>
  <si>
    <t>HOTEL1769</t>
  </si>
  <si>
    <t>HOTEL1770</t>
  </si>
  <si>
    <t>HOTEL1771</t>
  </si>
  <si>
    <t>HOTEL1772</t>
  </si>
  <si>
    <t>HOTEL1773</t>
  </si>
  <si>
    <t>HOTEL1774</t>
  </si>
  <si>
    <t>HOTEL1775</t>
  </si>
  <si>
    <t>HOTEL1776</t>
  </si>
  <si>
    <t>HOTEL1777</t>
  </si>
  <si>
    <t>HOTEL1778</t>
  </si>
  <si>
    <t>HOTEL1779</t>
  </si>
  <si>
    <t>HOTEL1780</t>
  </si>
  <si>
    <t>HOTEL1781</t>
  </si>
  <si>
    <t>HOTEL1782</t>
  </si>
  <si>
    <t>HOTEL1783</t>
  </si>
  <si>
    <t>HOTEL1784</t>
  </si>
  <si>
    <t>HOTEL1785</t>
  </si>
  <si>
    <t>HOTEL1786</t>
  </si>
  <si>
    <t>HOTEL1787</t>
  </si>
  <si>
    <t>HOTEL1788</t>
  </si>
  <si>
    <t>HOTEL1789</t>
  </si>
  <si>
    <t>HOTEL1790</t>
  </si>
  <si>
    <t>HOTEL1791</t>
  </si>
  <si>
    <t>HOTEL1792</t>
  </si>
  <si>
    <t>HOTEL1793</t>
  </si>
  <si>
    <t>HOTEL1794</t>
  </si>
  <si>
    <t>HOTEL1795</t>
  </si>
  <si>
    <t>HOTEL1796</t>
  </si>
  <si>
    <t>HOTEL1797</t>
  </si>
  <si>
    <t>HOTEL1798</t>
  </si>
  <si>
    <t>HOTEL1799</t>
  </si>
  <si>
    <t>HOTEL1800</t>
  </si>
  <si>
    <t>HOTEL1801</t>
  </si>
  <si>
    <t>HOTEL1802</t>
  </si>
  <si>
    <t>HOTEL1803</t>
  </si>
  <si>
    <t>HOTEL1804</t>
  </si>
  <si>
    <t>HOTEL1805</t>
  </si>
  <si>
    <t>HOTEL1806</t>
  </si>
  <si>
    <t>HOTEL1807</t>
  </si>
  <si>
    <t>HOTEL1808</t>
  </si>
  <si>
    <t>HOTEL1809</t>
  </si>
  <si>
    <t>HOTEL1810</t>
  </si>
  <si>
    <t>HOTEL1811</t>
  </si>
  <si>
    <t>HOTEL1812</t>
  </si>
  <si>
    <t>HOTEL1813</t>
  </si>
  <si>
    <t>HOTEL1814</t>
  </si>
  <si>
    <t>HOTEL1815</t>
  </si>
  <si>
    <t>HOTEL1816</t>
  </si>
  <si>
    <t>HOTEL1817</t>
  </si>
  <si>
    <t>HOTEL1818</t>
  </si>
  <si>
    <t>HOTEL1819</t>
  </si>
  <si>
    <t>HOTEL1820</t>
  </si>
  <si>
    <t>HOTEL1821</t>
  </si>
  <si>
    <t>HOTEL1822</t>
  </si>
  <si>
    <t>HOTEL1823</t>
  </si>
  <si>
    <t>HOTEL1824</t>
  </si>
  <si>
    <t>HOTEL1825</t>
  </si>
  <si>
    <t>HOTEL1826</t>
  </si>
  <si>
    <t>HOTEL1827</t>
  </si>
  <si>
    <t>HOTEL1828</t>
  </si>
  <si>
    <t>HOTEL1829</t>
  </si>
  <si>
    <t>HOTEL1830</t>
  </si>
  <si>
    <t>HOTEL1831</t>
  </si>
  <si>
    <t>HOTEL1832</t>
  </si>
  <si>
    <t>HOTEL1833</t>
  </si>
  <si>
    <t>HOTEL1834</t>
  </si>
  <si>
    <t>HOTEL1835</t>
  </si>
  <si>
    <t>HOTEL1836</t>
  </si>
  <si>
    <t>HOTEL1837</t>
  </si>
  <si>
    <t>HOTEL1838</t>
  </si>
  <si>
    <t>HOTEL1839</t>
  </si>
  <si>
    <t>HOTEL1840</t>
  </si>
  <si>
    <t>HOTEL1841</t>
  </si>
  <si>
    <t>HOTEL1842</t>
  </si>
  <si>
    <t>HOTEL1843</t>
  </si>
  <si>
    <t>HOTEL1844</t>
  </si>
  <si>
    <t>HOTEL1845</t>
  </si>
  <si>
    <t>HOTEL1846</t>
  </si>
  <si>
    <t>HOTEL1847</t>
  </si>
  <si>
    <t>HOTEL1848</t>
  </si>
  <si>
    <t>HOTEL1849</t>
  </si>
  <si>
    <t>HOTEL1850</t>
  </si>
  <si>
    <t>HOTEL1851</t>
  </si>
  <si>
    <t>HOTEL1852</t>
  </si>
  <si>
    <t>HOTEL1853</t>
  </si>
  <si>
    <t>HOTEL1854</t>
  </si>
  <si>
    <t>HOTEL1855</t>
  </si>
  <si>
    <t>HOTEL1856</t>
  </si>
  <si>
    <t>HOTEL1857</t>
  </si>
  <si>
    <t>HOTEL1858</t>
  </si>
  <si>
    <t>HOTEL1859</t>
  </si>
  <si>
    <t>HOTEL1860</t>
  </si>
  <si>
    <t>HOTEL1861</t>
  </si>
  <si>
    <t>HOTEL1862</t>
  </si>
  <si>
    <t>HOTEL1863</t>
  </si>
  <si>
    <t>HOTEL1864</t>
  </si>
  <si>
    <t>HOTEL1865</t>
  </si>
  <si>
    <t>HOTEL1866</t>
  </si>
  <si>
    <t>HOTEL1867</t>
  </si>
  <si>
    <t>HOTEL1868</t>
  </si>
  <si>
    <t>HOTEL1869</t>
  </si>
  <si>
    <t>HOTEL1870</t>
  </si>
  <si>
    <t>HOTEL1871</t>
  </si>
  <si>
    <t>HOTEL1872</t>
  </si>
  <si>
    <t>HOTEL1873</t>
  </si>
  <si>
    <t>HOTEL1874</t>
  </si>
  <si>
    <t>HOTEL1875</t>
  </si>
  <si>
    <t>HOTEL1876</t>
  </si>
  <si>
    <t>HOTEL1877</t>
  </si>
  <si>
    <t>HOTEL1878</t>
  </si>
  <si>
    <t>HOTEL1879</t>
  </si>
  <si>
    <t>HOTEL1880</t>
  </si>
  <si>
    <t>HOTEL1881</t>
  </si>
  <si>
    <t>HOTEL1882</t>
  </si>
  <si>
    <t>HOTEL1883</t>
  </si>
  <si>
    <t>HOTEL1884</t>
  </si>
  <si>
    <t>HOTEL1885</t>
  </si>
  <si>
    <t>HOTEL1886</t>
  </si>
  <si>
    <t>HOTEL1887</t>
  </si>
  <si>
    <t>HOTEL1888</t>
  </si>
  <si>
    <t>HOTEL1889</t>
  </si>
  <si>
    <t>HOTEL1890</t>
  </si>
  <si>
    <t>HOTEL1891</t>
  </si>
  <si>
    <t>HOTEL1892</t>
  </si>
  <si>
    <t>HOTEL1893</t>
  </si>
  <si>
    <t>HOTEL1894</t>
  </si>
  <si>
    <t>HOTEL1895</t>
  </si>
  <si>
    <t>HOTEL1896</t>
  </si>
  <si>
    <t>HOTEL1897</t>
  </si>
  <si>
    <t>HOTEL1898</t>
  </si>
  <si>
    <t>HOTEL1899</t>
  </si>
  <si>
    <t>HOTEL1900</t>
  </si>
  <si>
    <t>HOTEL1901</t>
  </si>
  <si>
    <t>HOTEL1902</t>
  </si>
  <si>
    <t>HOTEL1903</t>
  </si>
  <si>
    <t>HOTEL1904</t>
  </si>
  <si>
    <t>HOTEL1905</t>
  </si>
  <si>
    <t>HOTEL1906</t>
  </si>
  <si>
    <t>HOTEL1907</t>
  </si>
  <si>
    <t>HOTEL1908</t>
  </si>
  <si>
    <t>HOTEL1909</t>
  </si>
  <si>
    <t>HOTEL1910</t>
  </si>
  <si>
    <t>HOTEL1911</t>
  </si>
  <si>
    <t>HOTEL1912</t>
  </si>
  <si>
    <t>HOTEL1913</t>
  </si>
  <si>
    <t>HOTEL1914</t>
  </si>
  <si>
    <t>HOTEL1915</t>
  </si>
  <si>
    <t>HOTEL1916</t>
  </si>
  <si>
    <t>HOTEL1917</t>
  </si>
  <si>
    <t>HOTEL1918</t>
  </si>
  <si>
    <t>HOTEL1919</t>
  </si>
  <si>
    <t>HOTEL1920</t>
  </si>
  <si>
    <t>HOTEL1921</t>
  </si>
  <si>
    <t>HOTEL1922</t>
  </si>
  <si>
    <t>HOTEL1923</t>
  </si>
  <si>
    <t>HOTEL1924</t>
  </si>
  <si>
    <t>HOTEL1925</t>
  </si>
  <si>
    <t>HOTEL1926</t>
  </si>
  <si>
    <t>HOTEL1927</t>
  </si>
  <si>
    <t>HOTEL1928</t>
  </si>
  <si>
    <t>HOTEL1929</t>
  </si>
  <si>
    <t>HOTEL1930</t>
  </si>
  <si>
    <t>HOTEL1931</t>
  </si>
  <si>
    <t>HOTEL1932</t>
  </si>
  <si>
    <t>HOTEL1933</t>
  </si>
  <si>
    <t>HOTEL1934</t>
  </si>
  <si>
    <t>HOTEL1935</t>
  </si>
  <si>
    <t>HOTEL1936</t>
  </si>
  <si>
    <t>HOTEL1937</t>
  </si>
  <si>
    <t>HOTEL1938</t>
  </si>
  <si>
    <t>HOTEL1939</t>
  </si>
  <si>
    <t>HOTEL1940</t>
  </si>
  <si>
    <t>HOTEL1941</t>
  </si>
  <si>
    <t>HOTEL1942</t>
  </si>
  <si>
    <t>HOTEL1943</t>
  </si>
  <si>
    <t>HOTEL1944</t>
  </si>
  <si>
    <t>HOTEL1945</t>
  </si>
  <si>
    <t>HOTEL1946</t>
  </si>
  <si>
    <t>HOTEL1947</t>
  </si>
  <si>
    <t>HOTEL1948</t>
  </si>
  <si>
    <t>HOTEL1949</t>
  </si>
  <si>
    <t>HOTEL1950</t>
  </si>
  <si>
    <t>HOTEL1951</t>
  </si>
  <si>
    <t>HOTEL1952</t>
  </si>
  <si>
    <t>HOTEL1953</t>
  </si>
  <si>
    <t>HOTEL1954</t>
  </si>
  <si>
    <t>HOTEL1955</t>
  </si>
  <si>
    <t>HOTEL1956</t>
  </si>
  <si>
    <t>HOTEL1957</t>
  </si>
  <si>
    <t>HOTEL1958</t>
  </si>
  <si>
    <t>HOTEL1959</t>
  </si>
  <si>
    <t>HOTEL1960</t>
  </si>
  <si>
    <t>HOTEL1961</t>
  </si>
  <si>
    <t>HOTEL1962</t>
  </si>
  <si>
    <t>HOTEL1963</t>
  </si>
  <si>
    <t>HOTEL1964</t>
  </si>
  <si>
    <t>HOTEL1965</t>
  </si>
  <si>
    <t>HOTEL1966</t>
  </si>
  <si>
    <t>HOTEL1967</t>
  </si>
  <si>
    <t>HOTEL1968</t>
  </si>
  <si>
    <t>HOTEL1969</t>
  </si>
  <si>
    <t>HOTEL1970</t>
  </si>
  <si>
    <t>HOTEL1971</t>
  </si>
  <si>
    <t>HOTEL1972</t>
  </si>
  <si>
    <t>HOTEL1973</t>
  </si>
  <si>
    <t>HOTEL1974</t>
  </si>
  <si>
    <t>HOTEL1975</t>
  </si>
  <si>
    <t>HOTEL1976</t>
  </si>
  <si>
    <t>HOTEL1977</t>
  </si>
  <si>
    <t>HOTEL1978</t>
  </si>
  <si>
    <t>HOTEL1979</t>
  </si>
  <si>
    <t>HOTEL1980</t>
  </si>
  <si>
    <t>HOTEL1981</t>
  </si>
  <si>
    <t>HOTEL1982</t>
  </si>
  <si>
    <t>HOTEL1983</t>
  </si>
  <si>
    <t>HOTEL1984</t>
  </si>
  <si>
    <t>HOTEL1985</t>
  </si>
  <si>
    <t>HOTEL1986</t>
  </si>
  <si>
    <t>HOTEL1987</t>
  </si>
  <si>
    <t>HOTEL1988</t>
  </si>
  <si>
    <t>HOTEL1989</t>
  </si>
  <si>
    <t>HOTEL1990</t>
  </si>
  <si>
    <t>HOTEL1991</t>
  </si>
  <si>
    <t>HOTEL1992</t>
  </si>
  <si>
    <t>HOTEL1993</t>
  </si>
  <si>
    <t>HOTEL1994</t>
  </si>
  <si>
    <t>HOTEL1995</t>
  </si>
  <si>
    <t>HOTEL1996</t>
  </si>
  <si>
    <t>HOTEL1997</t>
  </si>
  <si>
    <t>HOTEL1998</t>
  </si>
  <si>
    <t>HOTEL1999</t>
  </si>
  <si>
    <t>HOTEL2000</t>
  </si>
  <si>
    <t>HOTEL2001</t>
  </si>
  <si>
    <t>HOTEL2002</t>
  </si>
  <si>
    <t>HOTEL2003</t>
  </si>
  <si>
    <t>HOTEL2004</t>
  </si>
  <si>
    <t>HOTEL2005</t>
  </si>
  <si>
    <t>HOTEL2006</t>
  </si>
  <si>
    <t>HOTEL2007</t>
  </si>
  <si>
    <t>HOTEL2008</t>
  </si>
  <si>
    <t>HOTEL2009</t>
  </si>
  <si>
    <t>HOTEL2010</t>
  </si>
  <si>
    <t>HOTEL2011</t>
  </si>
  <si>
    <t>HOTEL2012</t>
  </si>
  <si>
    <t>HOTEL2013</t>
  </si>
  <si>
    <t>HOTEL2014</t>
  </si>
  <si>
    <t>HOTEL2015</t>
  </si>
  <si>
    <t>HOTEL2016</t>
  </si>
  <si>
    <t>HOTEL2017</t>
  </si>
  <si>
    <t>HOTEL2018</t>
  </si>
  <si>
    <t>HOTEL2019</t>
  </si>
  <si>
    <t>HOTEL2020</t>
  </si>
  <si>
    <t>HOTEL2021</t>
  </si>
  <si>
    <t>HOTEL2022</t>
  </si>
  <si>
    <t>HOTEL2023</t>
  </si>
  <si>
    <t>HOTEL2024</t>
  </si>
  <si>
    <t>HOTEL2025</t>
  </si>
  <si>
    <t>HOTEL2026</t>
  </si>
  <si>
    <t>HOTEL2027</t>
  </si>
  <si>
    <t>HOTEL2028</t>
  </si>
  <si>
    <t>HOTEL2029</t>
  </si>
  <si>
    <t>HOTEL2030</t>
  </si>
  <si>
    <t>HOTEL2031</t>
  </si>
  <si>
    <t>HOTEL2032</t>
  </si>
  <si>
    <t>HOTEL2033</t>
  </si>
  <si>
    <t>HOTEL2034</t>
  </si>
  <si>
    <t>HOTEL2035</t>
  </si>
  <si>
    <t>HOTEL2036</t>
  </si>
  <si>
    <t>HOTEL2037</t>
  </si>
  <si>
    <t>HOTEL2038</t>
  </si>
  <si>
    <t>HOTEL2039</t>
  </si>
  <si>
    <t>HOTEL2040</t>
  </si>
  <si>
    <t>HOTEL2041</t>
  </si>
  <si>
    <t>HOTEL2042</t>
  </si>
  <si>
    <t>HOTEL2043</t>
  </si>
  <si>
    <t>HOTEL2044</t>
  </si>
  <si>
    <t>HOTEL2045</t>
  </si>
  <si>
    <t>HOTEL2046</t>
  </si>
  <si>
    <t>HOTEL2047</t>
  </si>
  <si>
    <t>HOTEL2048</t>
  </si>
  <si>
    <t>HOTEL2049</t>
  </si>
  <si>
    <t>HOTEL2050</t>
  </si>
  <si>
    <t>HOTEL2051</t>
  </si>
  <si>
    <t>HOTEL2052</t>
  </si>
  <si>
    <t>HOTEL2053</t>
  </si>
  <si>
    <t>HOTEL2054</t>
  </si>
  <si>
    <t>HOTEL2055</t>
  </si>
  <si>
    <t>HOTEL2056</t>
  </si>
  <si>
    <t>HOTEL2057</t>
  </si>
  <si>
    <t>HOTEL2058</t>
  </si>
  <si>
    <t>HOTEL2059</t>
  </si>
  <si>
    <t>HOTEL2060</t>
  </si>
  <si>
    <t>HOTEL2061</t>
  </si>
  <si>
    <t>HOTEL2062</t>
  </si>
  <si>
    <t>HOTEL2063</t>
  </si>
  <si>
    <t>HOTEL2064</t>
  </si>
  <si>
    <t>HOTEL2065</t>
  </si>
  <si>
    <t>HOTEL2066</t>
  </si>
  <si>
    <t>HOTEL2067</t>
  </si>
  <si>
    <t>HOTEL2068</t>
  </si>
  <si>
    <t>HOTEL2069</t>
  </si>
  <si>
    <t>HOTEL2070</t>
  </si>
  <si>
    <t>HOTEL2071</t>
  </si>
  <si>
    <t>HOTEL2072</t>
  </si>
  <si>
    <t>HOTEL2073</t>
  </si>
  <si>
    <t>HOTEL2074</t>
  </si>
  <si>
    <t>HOTEL2075</t>
  </si>
  <si>
    <t>HOTEL2076</t>
  </si>
  <si>
    <t>HOTEL2077</t>
  </si>
  <si>
    <t>HOTEL2078</t>
  </si>
  <si>
    <t>HOTEL2079</t>
  </si>
  <si>
    <t>HOTEL2080</t>
  </si>
  <si>
    <t>HOTEL2081</t>
  </si>
  <si>
    <t>HOTEL2082</t>
  </si>
  <si>
    <t>HOTEL2083</t>
  </si>
  <si>
    <t>HOTEL2084</t>
  </si>
  <si>
    <t>HOTEL2085</t>
  </si>
  <si>
    <t>HOTEL2086</t>
  </si>
  <si>
    <t>HOTEL2087</t>
  </si>
  <si>
    <t>HOTEL2088</t>
  </si>
  <si>
    <t>HOTEL2089</t>
  </si>
  <si>
    <t>HOTEL2090</t>
  </si>
  <si>
    <t>HOTEL2091</t>
  </si>
  <si>
    <t>HOTEL2092</t>
  </si>
  <si>
    <t>HOTEL2093</t>
  </si>
  <si>
    <t>HOTEL2094</t>
  </si>
  <si>
    <t>HOTEL2095</t>
  </si>
  <si>
    <t>HOTEL2096</t>
  </si>
  <si>
    <t>HOTEL2097</t>
  </si>
  <si>
    <t>HOTEL2098</t>
  </si>
  <si>
    <t>HOTEL2099</t>
  </si>
  <si>
    <t>HOTEL2100</t>
  </si>
  <si>
    <t>HOTEL2101</t>
  </si>
  <si>
    <t>HOTEL2102</t>
  </si>
  <si>
    <t>HOTEL2103</t>
  </si>
  <si>
    <t>HOTEL2104</t>
  </si>
  <si>
    <t>HOTEL2105</t>
  </si>
  <si>
    <t>HOTEL2106</t>
  </si>
  <si>
    <t>HOTEL2107</t>
  </si>
  <si>
    <t>HOTEL2108</t>
  </si>
  <si>
    <t>HOTEL2109</t>
  </si>
  <si>
    <t>HOTEL2110</t>
  </si>
  <si>
    <t>HOTEL2111</t>
  </si>
  <si>
    <t>HOTEL2112</t>
  </si>
  <si>
    <t>HOTEL2113</t>
  </si>
  <si>
    <t>HOTEL2114</t>
  </si>
  <si>
    <t>HOTEL2115</t>
  </si>
  <si>
    <t>HOTEL2116</t>
  </si>
  <si>
    <t>HOTEL2117</t>
  </si>
  <si>
    <t>HOTEL2118</t>
  </si>
  <si>
    <t>HOTEL2119</t>
  </si>
  <si>
    <t>HOTEL2120</t>
  </si>
  <si>
    <t>HOTEL2121</t>
  </si>
  <si>
    <t>HOTEL2122</t>
  </si>
  <si>
    <t>HOTEL2123</t>
  </si>
  <si>
    <t>HOTEL2124</t>
  </si>
  <si>
    <t>HOTEL2125</t>
  </si>
  <si>
    <t>HOTEL2126</t>
  </si>
  <si>
    <t>HOTEL2127</t>
  </si>
  <si>
    <t>HOTEL2128</t>
  </si>
  <si>
    <t>HOTEL2129</t>
  </si>
  <si>
    <t>HOTEL2130</t>
  </si>
  <si>
    <t>HOTEL2131</t>
  </si>
  <si>
    <t>HOTEL2132</t>
  </si>
  <si>
    <t>HOTEL2133</t>
  </si>
  <si>
    <t>HOTEL2134</t>
  </si>
  <si>
    <t>HOTEL2135</t>
  </si>
  <si>
    <t>HOTEL2136</t>
  </si>
  <si>
    <t>HOTEL2137</t>
  </si>
  <si>
    <t>HOTEL2138</t>
  </si>
  <si>
    <t>HOTEL2139</t>
  </si>
  <si>
    <t>HOTEL2140</t>
  </si>
  <si>
    <t>HOTEL2141</t>
  </si>
  <si>
    <t>HOTEL2142</t>
  </si>
  <si>
    <t>HOTEL2143</t>
  </si>
  <si>
    <t>HOTEL2144</t>
  </si>
  <si>
    <t>HOTEL2145</t>
  </si>
  <si>
    <t>HOTEL2146</t>
  </si>
  <si>
    <t>HOTEL2147</t>
  </si>
  <si>
    <t>HOTEL2148</t>
  </si>
  <si>
    <t>HOTEL2149</t>
  </si>
  <si>
    <t>HOTEL2150</t>
  </si>
  <si>
    <t>HOTEL2151</t>
  </si>
  <si>
    <t>HOTEL2152</t>
  </si>
  <si>
    <t>HOTEL2153</t>
  </si>
  <si>
    <t>HOTEL2154</t>
  </si>
  <si>
    <t>HOTEL2155</t>
  </si>
  <si>
    <t>HOTEL2156</t>
  </si>
  <si>
    <t>HOTEL2157</t>
  </si>
  <si>
    <t>HOTEL2158</t>
  </si>
  <si>
    <t>HOTEL2159</t>
  </si>
  <si>
    <t>HOTEL2160</t>
  </si>
  <si>
    <t>HOTEL2161</t>
  </si>
  <si>
    <t>HOTEL2162</t>
  </si>
  <si>
    <t>HOTEL2163</t>
  </si>
  <si>
    <t>HOTEL2164</t>
  </si>
  <si>
    <t>HOTEL2165</t>
  </si>
  <si>
    <t>HOTEL2166</t>
  </si>
  <si>
    <t>HOTEL2167</t>
  </si>
  <si>
    <t>HOTEL2168</t>
  </si>
  <si>
    <t>HOTEL2169</t>
  </si>
  <si>
    <t>HOTEL2170</t>
  </si>
  <si>
    <t>HOTEL2171</t>
  </si>
  <si>
    <t>HOTEL2172</t>
  </si>
  <si>
    <t>HOTEL2173</t>
  </si>
  <si>
    <t>HOTEL2174</t>
  </si>
  <si>
    <t>HOTEL2175</t>
  </si>
  <si>
    <t>HOTEL2176</t>
  </si>
  <si>
    <t>HOTEL2177</t>
  </si>
  <si>
    <t>HOTEL2178</t>
  </si>
  <si>
    <t>HOTEL2179</t>
  </si>
  <si>
    <t>HOTEL2180</t>
  </si>
  <si>
    <t>HOTEL2181</t>
  </si>
  <si>
    <t>HOTEL2182</t>
  </si>
  <si>
    <t>HOTEL2183</t>
  </si>
  <si>
    <t>HOTEL2184</t>
  </si>
  <si>
    <t>HOTEL2185</t>
  </si>
  <si>
    <t>HOTEL2186</t>
  </si>
  <si>
    <t>HOTEL2187</t>
  </si>
  <si>
    <t>HOTEL2188</t>
  </si>
  <si>
    <t>HOTEL2189</t>
  </si>
  <si>
    <t>HOTEL2190</t>
  </si>
  <si>
    <t>HOTEL2191</t>
  </si>
  <si>
    <t>HOTEL2192</t>
  </si>
  <si>
    <t>HOTEL2193</t>
  </si>
  <si>
    <t>HOTEL2194</t>
  </si>
  <si>
    <t>HOTEL2195</t>
  </si>
  <si>
    <t>HOTEL2196</t>
  </si>
  <si>
    <t>HOTEL2197</t>
  </si>
  <si>
    <t>HOTEL2198</t>
  </si>
  <si>
    <t>HOTEL2199</t>
  </si>
  <si>
    <t>HOTEL2200</t>
  </si>
  <si>
    <t>HOTEL2201</t>
  </si>
  <si>
    <t>HOTEL2202</t>
  </si>
  <si>
    <t>HOTEL2203</t>
  </si>
  <si>
    <t>HOTEL2204</t>
  </si>
  <si>
    <t>HOTEL2205</t>
  </si>
  <si>
    <t>HOTEL2206</t>
  </si>
  <si>
    <t>HOTEL2207</t>
  </si>
  <si>
    <t>HOTEL2208</t>
  </si>
  <si>
    <t>HOTEL2209</t>
  </si>
  <si>
    <t>HOTEL2210</t>
  </si>
  <si>
    <t>HOTEL2211</t>
  </si>
  <si>
    <t>HOTEL2212</t>
  </si>
  <si>
    <t>HOTEL2213</t>
  </si>
  <si>
    <t>HOTEL2214</t>
  </si>
  <si>
    <t>HOTEL2215</t>
  </si>
  <si>
    <t>HOTEL2216</t>
  </si>
  <si>
    <t>HOTEL2217</t>
  </si>
  <si>
    <t>HOTEL2218</t>
  </si>
  <si>
    <t>HOTEL2219</t>
  </si>
  <si>
    <t>HOTEL2220</t>
  </si>
  <si>
    <t>HOTEL2221</t>
  </si>
  <si>
    <t>HOTEL2222</t>
  </si>
  <si>
    <t>HOTEL2223</t>
  </si>
  <si>
    <t>HOTEL2224</t>
  </si>
  <si>
    <t>HOTEL2225</t>
  </si>
  <si>
    <t>HOTEL2226</t>
  </si>
  <si>
    <t>HOTEL2227</t>
  </si>
  <si>
    <t>HOTEL2228</t>
  </si>
  <si>
    <t>HOTEL2229</t>
  </si>
  <si>
    <t>HOTEL2230</t>
  </si>
  <si>
    <t>HOTEL2231</t>
  </si>
  <si>
    <t>HOTEL2232</t>
  </si>
  <si>
    <t>HOTEL2233</t>
  </si>
  <si>
    <t>HOTEL2234</t>
  </si>
  <si>
    <t>HOTEL2235</t>
  </si>
  <si>
    <t>HOTEL2236</t>
  </si>
  <si>
    <t>HOTEL2237</t>
  </si>
  <si>
    <t>HOTEL2238</t>
  </si>
  <si>
    <t>HOTEL2239</t>
  </si>
  <si>
    <t>HOTEL2240</t>
  </si>
  <si>
    <t>HOTEL2241</t>
  </si>
  <si>
    <t>HOTEL2242</t>
  </si>
  <si>
    <t>HOTEL2243</t>
  </si>
  <si>
    <t>HOTEL2244</t>
  </si>
  <si>
    <t>HOTEL2245</t>
  </si>
  <si>
    <t>HOTEL2246</t>
  </si>
  <si>
    <t>HOTEL2247</t>
  </si>
  <si>
    <t>HOTEL2248</t>
  </si>
  <si>
    <t>HOTEL2249</t>
  </si>
  <si>
    <t>HOTEL2250</t>
  </si>
  <si>
    <t>HOTEL2251</t>
  </si>
  <si>
    <t>HOTEL2252</t>
  </si>
  <si>
    <t>HOTEL2253</t>
  </si>
  <si>
    <t>HOTEL2254</t>
  </si>
  <si>
    <t>HOTEL2255</t>
  </si>
  <si>
    <t>HOTEL2256</t>
  </si>
  <si>
    <t>HOTEL2257</t>
  </si>
  <si>
    <t>HOTEL2258</t>
  </si>
  <si>
    <t>HOTEL2259</t>
  </si>
  <si>
    <t>HOTEL2260</t>
  </si>
  <si>
    <t>HOTEL2261</t>
  </si>
  <si>
    <t>HOTEL2262</t>
  </si>
  <si>
    <t>HOTEL2263</t>
  </si>
  <si>
    <t>HOTEL2264</t>
  </si>
  <si>
    <t>HOTEL2265</t>
  </si>
  <si>
    <t>HOTEL2266</t>
  </si>
  <si>
    <t>HOTEL2267</t>
  </si>
  <si>
    <t>HOTEL2268</t>
  </si>
  <si>
    <t>HOTEL2269</t>
  </si>
  <si>
    <t>HOTEL2270</t>
  </si>
  <si>
    <t>HOTEL2271</t>
  </si>
  <si>
    <t>HOTEL2272</t>
  </si>
  <si>
    <t>HOTEL2273</t>
  </si>
  <si>
    <t>HOTEL2274</t>
  </si>
  <si>
    <t>HOTEL2275</t>
  </si>
  <si>
    <t>HOTEL2276</t>
  </si>
  <si>
    <t>HOTEL2277</t>
  </si>
  <si>
    <t>HOTEL2278</t>
  </si>
  <si>
    <t>HOTEL2279</t>
  </si>
  <si>
    <t>HOTEL2280</t>
  </si>
  <si>
    <t>HOTEL2281</t>
  </si>
  <si>
    <t>HOTEL2282</t>
  </si>
  <si>
    <t>HOTEL2283</t>
  </si>
  <si>
    <t>HOTEL2284</t>
  </si>
  <si>
    <t>HOTEL2285</t>
  </si>
  <si>
    <t>HOTEL2286</t>
  </si>
  <si>
    <t>HOTEL2287</t>
  </si>
  <si>
    <t>HOTEL2288</t>
  </si>
  <si>
    <t>HOTEL2289</t>
  </si>
  <si>
    <t>HOTEL2290</t>
  </si>
  <si>
    <t>HOTEL2291</t>
  </si>
  <si>
    <t>HOTEL2292</t>
  </si>
  <si>
    <t>HOTEL2293</t>
  </si>
  <si>
    <t>HOTEL2294</t>
  </si>
  <si>
    <t>HOTEL2295</t>
  </si>
  <si>
    <t>HOTEL2296</t>
  </si>
  <si>
    <t>HOTEL2297</t>
  </si>
  <si>
    <t>HOTEL2298</t>
  </si>
  <si>
    <t>HOTEL2299</t>
  </si>
  <si>
    <t>HOTEL2300</t>
  </si>
  <si>
    <t>HOTEL2301</t>
  </si>
  <si>
    <t>HOTEL2302</t>
  </si>
  <si>
    <t>HOTEL2303</t>
  </si>
  <si>
    <t>HOTEL2304</t>
  </si>
  <si>
    <t>HOTEL2305</t>
  </si>
  <si>
    <t>HOTEL2306</t>
  </si>
  <si>
    <t>HOTEL2307</t>
  </si>
  <si>
    <t>HOTEL2308</t>
  </si>
  <si>
    <t>HOTEL2309</t>
  </si>
  <si>
    <t>HOTEL2310</t>
  </si>
  <si>
    <t>HOTEL2311</t>
  </si>
  <si>
    <t>HOTEL2312</t>
  </si>
  <si>
    <t>HOTEL2313</t>
  </si>
  <si>
    <t>HOTEL2314</t>
  </si>
  <si>
    <t>HOTEL2315</t>
  </si>
  <si>
    <t>HOTEL2316</t>
  </si>
  <si>
    <t>HOTEL2317</t>
  </si>
  <si>
    <t>HOTEL2318</t>
  </si>
  <si>
    <t>HOTEL2319</t>
  </si>
  <si>
    <t>HOTEL2320</t>
  </si>
  <si>
    <t>HOTEL2321</t>
  </si>
  <si>
    <t>HOTEL2322</t>
  </si>
  <si>
    <t>HOTEL2323</t>
  </si>
  <si>
    <t>HOTEL2324</t>
  </si>
  <si>
    <t>HOTEL2325</t>
  </si>
  <si>
    <t>HOTEL2326</t>
  </si>
  <si>
    <t>HOTEL2327</t>
  </si>
  <si>
    <t>HOTEL2328</t>
  </si>
  <si>
    <t>HOTEL2329</t>
  </si>
  <si>
    <t>HOTEL2330</t>
  </si>
  <si>
    <t>HOTEL2331</t>
  </si>
  <si>
    <t>HOTEL2332</t>
  </si>
  <si>
    <t>HOTEL2333</t>
  </si>
  <si>
    <t>HOTEL2334</t>
  </si>
  <si>
    <t>HOTEL2335</t>
  </si>
  <si>
    <t>HOTEL2336</t>
  </si>
  <si>
    <t>HOTEL2337</t>
  </si>
  <si>
    <t>HOTEL2338</t>
  </si>
  <si>
    <t>HOTEL2339</t>
  </si>
  <si>
    <t>HOTEL2340</t>
  </si>
  <si>
    <t>HOTEL2341</t>
  </si>
  <si>
    <t>HOTEL2342</t>
  </si>
  <si>
    <t>HOTEL2343</t>
  </si>
  <si>
    <t>HOTEL2344</t>
  </si>
  <si>
    <t>HOTEL2345</t>
  </si>
  <si>
    <t>HOTEL2346</t>
  </si>
  <si>
    <t>HOTEL2347</t>
  </si>
  <si>
    <t>HOTEL2348</t>
  </si>
  <si>
    <t>HOTEL2349</t>
  </si>
  <si>
    <t>HOTEL2350</t>
  </si>
  <si>
    <t>HOTEL2351</t>
  </si>
  <si>
    <t>HOTEL2352</t>
  </si>
  <si>
    <t>HOTEL2353</t>
  </si>
  <si>
    <t>HOTEL2354</t>
  </si>
  <si>
    <t>HOTEL2355</t>
  </si>
  <si>
    <t>HOTEL2356</t>
  </si>
  <si>
    <t>HOTEL2357</t>
  </si>
  <si>
    <t>HOTEL2358</t>
  </si>
  <si>
    <t>HOTEL2359</t>
  </si>
  <si>
    <t>HOTEL2360</t>
  </si>
  <si>
    <t>HOTEL2361</t>
  </si>
  <si>
    <t>HOTEL2362</t>
  </si>
  <si>
    <t>HOTEL2363</t>
  </si>
  <si>
    <t>HOTEL2364</t>
  </si>
  <si>
    <t>HOTEL2365</t>
  </si>
  <si>
    <t>HOTEL2366</t>
  </si>
  <si>
    <t>HOTEL2367</t>
  </si>
  <si>
    <t>HOTEL2368</t>
  </si>
  <si>
    <t>HOTEL2369</t>
  </si>
  <si>
    <t>HOTEL2370</t>
  </si>
  <si>
    <t>HOTEL2371</t>
  </si>
  <si>
    <t>HOTEL2372</t>
  </si>
  <si>
    <t>HOTEL2373</t>
  </si>
  <si>
    <t>HOTEL2374</t>
  </si>
  <si>
    <t>HOTEL2375</t>
  </si>
  <si>
    <t>HOTEL2376</t>
  </si>
  <si>
    <t>HOTEL2377</t>
  </si>
  <si>
    <t>HOTEL2378</t>
  </si>
  <si>
    <t>HOTEL2379</t>
  </si>
  <si>
    <t>HOTEL2380</t>
  </si>
  <si>
    <t>HOTEL2381</t>
  </si>
  <si>
    <t>HOTEL2382</t>
  </si>
  <si>
    <t>HOTEL2383</t>
  </si>
  <si>
    <t>HOTEL2384</t>
  </si>
  <si>
    <t>HOTEL2385</t>
  </si>
  <si>
    <t>HOTEL2386</t>
  </si>
  <si>
    <t>HOTEL2387</t>
  </si>
  <si>
    <t>HOTEL2388</t>
  </si>
  <si>
    <t>HOTEL2389</t>
  </si>
  <si>
    <t>HOTEL2390</t>
  </si>
  <si>
    <t>HOTEL2391</t>
  </si>
  <si>
    <t>HOTEL2392</t>
  </si>
  <si>
    <t>HOTEL2393</t>
  </si>
  <si>
    <t>HOTEL2394</t>
  </si>
  <si>
    <t>HOTEL2395</t>
  </si>
  <si>
    <t>HOTEL2396</t>
  </si>
  <si>
    <t>HOTEL2397</t>
  </si>
  <si>
    <t>HOTEL2398</t>
  </si>
  <si>
    <t>HOTEL2399</t>
  </si>
  <si>
    <t>HOTEL2400</t>
  </si>
  <si>
    <t>HOTEL2401</t>
  </si>
  <si>
    <t>HOTEL2402</t>
  </si>
  <si>
    <t>HOTEL2403</t>
  </si>
  <si>
    <t>HOTEL2404</t>
  </si>
  <si>
    <t>HOTEL2405</t>
  </si>
  <si>
    <t>HOTEL2406</t>
  </si>
  <si>
    <t>HOTEL2407</t>
  </si>
  <si>
    <t>HOTEL2408</t>
  </si>
  <si>
    <t>HOTEL2409</t>
  </si>
  <si>
    <t>HOTEL2410</t>
  </si>
  <si>
    <t>HOTEL2411</t>
  </si>
  <si>
    <t>HOTEL2412</t>
  </si>
  <si>
    <t>HOTEL2413</t>
  </si>
  <si>
    <t>HOTEL2414</t>
  </si>
  <si>
    <t>HOTEL2415</t>
  </si>
  <si>
    <t>HOTEL2416</t>
  </si>
  <si>
    <t>HOTEL2417</t>
  </si>
  <si>
    <t>HOTEL2418</t>
  </si>
  <si>
    <t>HOTEL2419</t>
  </si>
  <si>
    <t>HOTEL2420</t>
  </si>
  <si>
    <t>HOTEL2421</t>
  </si>
  <si>
    <t>HOTEL2422</t>
  </si>
  <si>
    <t>HOTEL2423</t>
  </si>
  <si>
    <t>HOTEL2424</t>
  </si>
  <si>
    <t>HOTEL2425</t>
  </si>
  <si>
    <t>HOTEL2426</t>
  </si>
  <si>
    <t>HOTEL2427</t>
  </si>
  <si>
    <t>HOTEL2428</t>
  </si>
  <si>
    <t>HOTEL2429</t>
  </si>
  <si>
    <t>HOTEL2430</t>
  </si>
  <si>
    <t>HOTEL2431</t>
  </si>
  <si>
    <t>HOTEL2432</t>
  </si>
  <si>
    <t>HOTEL2433</t>
  </si>
  <si>
    <t>HOTEL2434</t>
  </si>
  <si>
    <t>HOTEL2435</t>
  </si>
  <si>
    <t>HOTEL2436</t>
  </si>
  <si>
    <t>HOTEL2437</t>
  </si>
  <si>
    <t>HOTEL2438</t>
  </si>
  <si>
    <t>HOTEL2439</t>
  </si>
  <si>
    <t>HOTEL2440</t>
  </si>
  <si>
    <t>HOTEL2441</t>
  </si>
  <si>
    <t>HOTEL2442</t>
  </si>
  <si>
    <t>HOTEL2443</t>
  </si>
  <si>
    <t>HOTEL2444</t>
  </si>
  <si>
    <t>HOTEL2445</t>
  </si>
  <si>
    <t>HOTEL2446</t>
  </si>
  <si>
    <t>HOTEL2447</t>
  </si>
  <si>
    <t>HOTEL2448</t>
  </si>
  <si>
    <t>HOTEL2449</t>
  </si>
  <si>
    <t>HOTEL2450</t>
  </si>
  <si>
    <t>HOTEL2451</t>
  </si>
  <si>
    <t>HOTEL2452</t>
  </si>
  <si>
    <t>HOTEL2453</t>
  </si>
  <si>
    <t>HOTEL2454</t>
  </si>
  <si>
    <t>HOTEL2455</t>
  </si>
  <si>
    <t>HOTEL2456</t>
  </si>
  <si>
    <t>HOTEL2457</t>
  </si>
  <si>
    <t>HOTEL2458</t>
  </si>
  <si>
    <t>HOTEL2459</t>
  </si>
  <si>
    <t>HOTEL2460</t>
  </si>
  <si>
    <t>HOTEL2461</t>
  </si>
  <si>
    <t>HOTEL2462</t>
  </si>
  <si>
    <t>HOTEL2463</t>
  </si>
  <si>
    <t>HOTEL2464</t>
  </si>
  <si>
    <t>HOTEL2465</t>
  </si>
  <si>
    <t>HOTEL2466</t>
  </si>
  <si>
    <t>HOTEL2467</t>
  </si>
  <si>
    <t>HOTEL2468</t>
  </si>
  <si>
    <t>HOTEL2469</t>
  </si>
  <si>
    <t>HOTEL2470</t>
  </si>
  <si>
    <t>HOTEL2471</t>
  </si>
  <si>
    <t>HOTEL2472</t>
  </si>
  <si>
    <t>HOTEL2473</t>
  </si>
  <si>
    <t>HOTEL2474</t>
  </si>
  <si>
    <t>HOTEL2475</t>
  </si>
  <si>
    <t>HOTEL2476</t>
  </si>
  <si>
    <t>HOTEL2477</t>
  </si>
  <si>
    <t>HOTEL2478</t>
  </si>
  <si>
    <t>HOTEL2479</t>
  </si>
  <si>
    <t>HOTEL2480</t>
  </si>
  <si>
    <t>HOTEL2481</t>
  </si>
  <si>
    <t>HOTEL2482</t>
  </si>
  <si>
    <t>HOTEL2483</t>
  </si>
  <si>
    <t>HOTEL2484</t>
  </si>
  <si>
    <t>HOTEL2485</t>
  </si>
  <si>
    <t>HOTEL2486</t>
  </si>
  <si>
    <t>HOTEL2487</t>
  </si>
  <si>
    <t>HOTEL2488</t>
  </si>
  <si>
    <t>HOTEL2489</t>
  </si>
  <si>
    <t>HOTEL2490</t>
  </si>
  <si>
    <t>HOTEL2491</t>
  </si>
  <si>
    <t>HOTEL2492</t>
  </si>
  <si>
    <t>HOTEL2493</t>
  </si>
  <si>
    <t>HOTEL2494</t>
  </si>
  <si>
    <t>HOTEL2495</t>
  </si>
  <si>
    <t>HOTEL2496</t>
  </si>
  <si>
    <t>HOTEL2497</t>
  </si>
  <si>
    <t>HOTEL2498</t>
  </si>
  <si>
    <t>HOTEL2499</t>
  </si>
  <si>
    <t>HOTEL2500</t>
  </si>
  <si>
    <t>HOTEL2501</t>
  </si>
  <si>
    <t>HOTEL2502</t>
  </si>
  <si>
    <t>HOTEL2503</t>
  </si>
  <si>
    <t>HOTEL2504</t>
  </si>
  <si>
    <t>HOTEL2505</t>
  </si>
  <si>
    <t>HOTEL2506</t>
  </si>
  <si>
    <t>HOTEL2507</t>
  </si>
  <si>
    <t>HOTEL2508</t>
  </si>
  <si>
    <t>HOTEL2509</t>
  </si>
  <si>
    <t>HOTEL2510</t>
  </si>
  <si>
    <t>HOTEL2511</t>
  </si>
  <si>
    <t>HOTEL2512</t>
  </si>
  <si>
    <t>HOTEL2513</t>
  </si>
  <si>
    <t>HOTEL2514</t>
  </si>
  <si>
    <t>HOTEL2515</t>
  </si>
  <si>
    <t>HOTEL2516</t>
  </si>
  <si>
    <t>HOTEL2517</t>
  </si>
  <si>
    <t>HOTEL2518</t>
  </si>
  <si>
    <t>HOTEL2519</t>
  </si>
  <si>
    <t>HOTEL2520</t>
  </si>
  <si>
    <t>HOTEL2521</t>
  </si>
  <si>
    <t>HOTEL2522</t>
  </si>
  <si>
    <t>HOTEL2523</t>
  </si>
  <si>
    <t>HOTEL2524</t>
  </si>
  <si>
    <t>HOTEL2525</t>
  </si>
  <si>
    <t>HOTEL2526</t>
  </si>
  <si>
    <t>HOTEL2527</t>
  </si>
  <si>
    <t>HOTEL2528</t>
  </si>
  <si>
    <t>HOTEL2529</t>
  </si>
  <si>
    <t>HOTEL2530</t>
  </si>
  <si>
    <t>HOTEL2531</t>
  </si>
  <si>
    <t>HOTEL2532</t>
  </si>
  <si>
    <t>HOTEL2533</t>
  </si>
  <si>
    <t>HOTEL2534</t>
  </si>
  <si>
    <t>HOTEL2535</t>
  </si>
  <si>
    <t>HOTEL2536</t>
  </si>
  <si>
    <t>HOTEL2537</t>
  </si>
  <si>
    <t>HOTEL2538</t>
  </si>
  <si>
    <t>HOTEL2539</t>
  </si>
  <si>
    <t>HOTEL2540</t>
  </si>
  <si>
    <t>HOTEL2541</t>
  </si>
  <si>
    <t>HOTEL2542</t>
  </si>
  <si>
    <t>HOTEL2543</t>
  </si>
  <si>
    <t>HOTEL2544</t>
  </si>
  <si>
    <t>HOTEL2545</t>
  </si>
  <si>
    <t>HOTEL2546</t>
  </si>
  <si>
    <t>HOTEL2547</t>
  </si>
  <si>
    <t>HOTEL2548</t>
  </si>
  <si>
    <t>HOTEL2549</t>
  </si>
  <si>
    <t>HOTEL2550</t>
  </si>
  <si>
    <t>HOTEL2551</t>
  </si>
  <si>
    <t>HOTEL2552</t>
  </si>
  <si>
    <t>HOTEL2553</t>
  </si>
  <si>
    <t>HOTEL2554</t>
  </si>
  <si>
    <t>HOTEL2555</t>
  </si>
  <si>
    <t>HOTEL2556</t>
  </si>
  <si>
    <t>HOTEL2557</t>
  </si>
  <si>
    <t>HOTEL2558</t>
  </si>
  <si>
    <t>HOTEL2559</t>
  </si>
  <si>
    <t>HOTEL2560</t>
  </si>
  <si>
    <t>HOTEL2561</t>
  </si>
  <si>
    <t>HOTEL2562</t>
  </si>
  <si>
    <t>HOTEL2563</t>
  </si>
  <si>
    <t>HOTEL2564</t>
  </si>
  <si>
    <t>HOTEL2565</t>
  </si>
  <si>
    <t>HOTEL2566</t>
  </si>
  <si>
    <t>HOTEL2567</t>
  </si>
  <si>
    <t>HOTEL2568</t>
  </si>
  <si>
    <t>HOTEL2569</t>
  </si>
  <si>
    <t>HOTEL2570</t>
  </si>
  <si>
    <t>HOTEL2571</t>
  </si>
  <si>
    <t>HOTEL2572</t>
  </si>
  <si>
    <t>HOTEL2573</t>
  </si>
  <si>
    <t>HOTEL2574</t>
  </si>
  <si>
    <t>HOTEL2575</t>
  </si>
  <si>
    <t>HOTEL2576</t>
  </si>
  <si>
    <t>HOTEL2577</t>
  </si>
  <si>
    <t>HOTEL2578</t>
  </si>
  <si>
    <t>HOTEL2579</t>
  </si>
  <si>
    <t>HOTEL2580</t>
  </si>
  <si>
    <t>HOTEL2581</t>
  </si>
  <si>
    <t>HOTEL2582</t>
  </si>
  <si>
    <t>HOTEL2583</t>
  </si>
  <si>
    <t>HOTEL2584</t>
  </si>
  <si>
    <t>HOTEL2585</t>
  </si>
  <si>
    <t>HOTEL2586</t>
  </si>
  <si>
    <t>HOTEL2587</t>
  </si>
  <si>
    <t>HOTEL2588</t>
  </si>
  <si>
    <t>HOTEL2589</t>
  </si>
  <si>
    <t>HOTEL2590</t>
  </si>
  <si>
    <t>HOTEL2591</t>
  </si>
  <si>
    <t>HOTEL2592</t>
  </si>
  <si>
    <t>HOTEL2593</t>
  </si>
  <si>
    <t>HOTEL2594</t>
  </si>
  <si>
    <t>HOTEL2595</t>
  </si>
  <si>
    <t>HOTEL2596</t>
  </si>
  <si>
    <t>HOTEL2597</t>
  </si>
  <si>
    <t>HOTEL2598</t>
  </si>
  <si>
    <t>HOTEL2599</t>
  </si>
  <si>
    <t>HOTEL2600</t>
  </si>
  <si>
    <t>HOTEL2601</t>
  </si>
  <si>
    <t>HOTEL2602</t>
  </si>
  <si>
    <t>HOTEL2603</t>
  </si>
  <si>
    <t>HOTEL2604</t>
  </si>
  <si>
    <t>HOTEL2605</t>
  </si>
  <si>
    <t>HOTEL2606</t>
  </si>
  <si>
    <t>HOTEL2607</t>
  </si>
  <si>
    <t>HOTEL2608</t>
  </si>
  <si>
    <t>HOTEL2609</t>
  </si>
  <si>
    <t>HOTEL2610</t>
  </si>
  <si>
    <t>HOTEL2611</t>
  </si>
  <si>
    <t>HOTEL2612</t>
  </si>
  <si>
    <t>HOTEL2613</t>
  </si>
  <si>
    <t>HOTEL2614</t>
  </si>
  <si>
    <t>HOTEL2615</t>
  </si>
  <si>
    <t>HOTEL2616</t>
  </si>
  <si>
    <t>HOTEL2617</t>
  </si>
  <si>
    <t>HOTEL2618</t>
  </si>
  <si>
    <t>HOTEL2619</t>
  </si>
  <si>
    <t>HOTEL2620</t>
  </si>
  <si>
    <t>HOTEL2621</t>
  </si>
  <si>
    <t>HOTEL2622</t>
  </si>
  <si>
    <t>HOTEL2623</t>
  </si>
  <si>
    <t>HOTEL2624</t>
  </si>
  <si>
    <t>HOTEL2625</t>
  </si>
  <si>
    <t>HOTEL2626</t>
  </si>
  <si>
    <t>HOTEL2627</t>
  </si>
  <si>
    <t>HOTEL2628</t>
  </si>
  <si>
    <t>HOTEL2629</t>
  </si>
  <si>
    <t>HOTEL2630</t>
  </si>
  <si>
    <t>HOTEL2631</t>
  </si>
  <si>
    <t>HOTEL2632</t>
  </si>
  <si>
    <t>HOTEL2633</t>
  </si>
  <si>
    <t>HOTEL2634</t>
  </si>
  <si>
    <t>HOTEL2635</t>
  </si>
  <si>
    <t>HOTEL2636</t>
  </si>
  <si>
    <t>HOTEL2637</t>
  </si>
  <si>
    <t>HOTEL2638</t>
  </si>
  <si>
    <t>HOTEL2639</t>
  </si>
  <si>
    <t>HOTEL2640</t>
  </si>
  <si>
    <t>HOTEL2641</t>
  </si>
  <si>
    <t>HOTEL2642</t>
  </si>
  <si>
    <t>HOTEL2643</t>
  </si>
  <si>
    <t>HOTEL2644</t>
  </si>
  <si>
    <t>HOTEL2645</t>
  </si>
  <si>
    <t>HOTEL2646</t>
  </si>
  <si>
    <t>HOTEL2647</t>
  </si>
  <si>
    <t>HOTEL2648</t>
  </si>
  <si>
    <t>HOTEL2649</t>
  </si>
  <si>
    <t>HOTEL2650</t>
  </si>
  <si>
    <t>HOTEL2651</t>
  </si>
  <si>
    <t>HOTEL2652</t>
  </si>
  <si>
    <t>HOTEL2653</t>
  </si>
  <si>
    <t>HOTEL2654</t>
  </si>
  <si>
    <t>HOTEL2655</t>
  </si>
  <si>
    <t>HOTEL2656</t>
  </si>
  <si>
    <t>HOTEL2657</t>
  </si>
  <si>
    <t>HOTEL2658</t>
  </si>
  <si>
    <t>HOTEL2659</t>
  </si>
  <si>
    <t>HOTEL2660</t>
  </si>
  <si>
    <t>HOTEL2661</t>
  </si>
  <si>
    <t>HOTEL2662</t>
  </si>
  <si>
    <t>HOTEL2663</t>
  </si>
  <si>
    <t>HOTEL2664</t>
  </si>
  <si>
    <t>HOTEL2665</t>
  </si>
  <si>
    <t>HOTEL2666</t>
  </si>
  <si>
    <t>HOTEL2667</t>
  </si>
  <si>
    <t>HOTEL2668</t>
  </si>
  <si>
    <t>HOTEL2669</t>
  </si>
  <si>
    <t>HOTEL2670</t>
  </si>
  <si>
    <t>HOTEL2671</t>
  </si>
  <si>
    <t>HOTEL2672</t>
  </si>
  <si>
    <t>HOTEL2673</t>
  </si>
  <si>
    <t>HOTEL2674</t>
  </si>
  <si>
    <t>HOTEL2675</t>
  </si>
  <si>
    <t>HOTEL2676</t>
  </si>
  <si>
    <t>HOTEL2677</t>
  </si>
  <si>
    <t>HOTEL2678</t>
  </si>
  <si>
    <t>HOTEL2679</t>
  </si>
  <si>
    <t>HOTEL2680</t>
  </si>
  <si>
    <t>HOTEL2681</t>
  </si>
  <si>
    <t>HOTEL2682</t>
  </si>
  <si>
    <t>HOTEL2683</t>
  </si>
  <si>
    <t>HOTEL2684</t>
  </si>
  <si>
    <t>HOTEL2685</t>
  </si>
  <si>
    <t>HOTEL2686</t>
  </si>
  <si>
    <t>HOTEL2687</t>
  </si>
  <si>
    <t>HOTEL2688</t>
  </si>
  <si>
    <t>HOTEL2689</t>
  </si>
  <si>
    <t>HOTEL2690</t>
  </si>
  <si>
    <t>HOTEL2691</t>
  </si>
  <si>
    <t>HOTEL2692</t>
  </si>
  <si>
    <t>HOTEL2693</t>
  </si>
  <si>
    <t>HOTEL2694</t>
  </si>
  <si>
    <t>HOTEL2695</t>
  </si>
  <si>
    <t>HOTEL2696</t>
  </si>
  <si>
    <t>HOTEL2697</t>
  </si>
  <si>
    <t>HOTEL2698</t>
  </si>
  <si>
    <t>HOTEL2699</t>
  </si>
  <si>
    <t>HOTEL2700</t>
  </si>
  <si>
    <t>HOTEL2701</t>
  </si>
  <si>
    <t>HOTEL2702</t>
  </si>
  <si>
    <t>HOTEL2703</t>
  </si>
  <si>
    <t>HOTEL2704</t>
  </si>
  <si>
    <t>HOTEL2705</t>
  </si>
  <si>
    <t>HOTEL2706</t>
  </si>
  <si>
    <t>HOTEL2707</t>
  </si>
  <si>
    <t>HOTEL2708</t>
  </si>
  <si>
    <t>HOTEL2709</t>
  </si>
  <si>
    <t>HOTEL2710</t>
  </si>
  <si>
    <t>HOTEL2711</t>
  </si>
  <si>
    <t>HOTEL2712</t>
  </si>
  <si>
    <t>HOTEL2713</t>
  </si>
  <si>
    <t>HOTEL2714</t>
  </si>
  <si>
    <t>HOTEL2715</t>
  </si>
  <si>
    <t>HOTEL2716</t>
  </si>
  <si>
    <t>HOTEL2717</t>
  </si>
  <si>
    <t>HOTEL2718</t>
  </si>
  <si>
    <t>HOTEL2719</t>
  </si>
  <si>
    <t>HOTEL2720</t>
  </si>
  <si>
    <t>HOTEL2721</t>
  </si>
  <si>
    <t>HOTEL2722</t>
  </si>
  <si>
    <t>HOTEL2723</t>
  </si>
  <si>
    <t>HOTEL2724</t>
  </si>
  <si>
    <t>HOTEL2725</t>
  </si>
  <si>
    <t>HOTEL2726</t>
  </si>
  <si>
    <t>HOTEL2727</t>
  </si>
  <si>
    <t>HOTEL2728</t>
  </si>
  <si>
    <t>HOTEL2729</t>
  </si>
  <si>
    <t>HOTEL2730</t>
  </si>
  <si>
    <t>HOTEL2731</t>
  </si>
  <si>
    <t>HOTEL2732</t>
  </si>
  <si>
    <t>HOTEL2733</t>
  </si>
  <si>
    <t>HOTEL2734</t>
  </si>
  <si>
    <t>HOTEL2735</t>
  </si>
  <si>
    <t>HOTEL2736</t>
  </si>
  <si>
    <t>HOTEL2737</t>
  </si>
  <si>
    <t>HOTEL2738</t>
  </si>
  <si>
    <t>HOTEL2739</t>
  </si>
  <si>
    <t>HOTEL2740</t>
  </si>
  <si>
    <t>HOTEL2741</t>
  </si>
  <si>
    <t>HOTEL2742</t>
  </si>
  <si>
    <t>HOTEL2743</t>
  </si>
  <si>
    <t>HOTEL2744</t>
  </si>
  <si>
    <t>HOTEL2745</t>
  </si>
  <si>
    <t>HOTEL2746</t>
  </si>
  <si>
    <t>HOTEL2747</t>
  </si>
  <si>
    <t>HOTEL2748</t>
  </si>
  <si>
    <t>HOTEL2749</t>
  </si>
  <si>
    <t>HOTEL2750</t>
  </si>
  <si>
    <t>HOTEL2751</t>
  </si>
  <si>
    <t>HOTEL2752</t>
  </si>
  <si>
    <t>HOTEL2753</t>
  </si>
  <si>
    <t>HOTEL2754</t>
  </si>
  <si>
    <t>HOTEL2755</t>
  </si>
  <si>
    <t>HOTEL2756</t>
  </si>
  <si>
    <t>HOTEL2757</t>
  </si>
  <si>
    <t>HOTEL2758</t>
  </si>
  <si>
    <t>HOTEL2759</t>
  </si>
  <si>
    <t>HOTEL2760</t>
  </si>
  <si>
    <t>HOTEL2761</t>
  </si>
  <si>
    <t>HOTEL2762</t>
  </si>
  <si>
    <t>HOTEL2763</t>
  </si>
  <si>
    <t>HOTEL2764</t>
  </si>
  <si>
    <t>HOTEL2765</t>
  </si>
  <si>
    <t>HOTEL2766</t>
  </si>
  <si>
    <t>HOTEL2767</t>
  </si>
  <si>
    <t>HOTEL2768</t>
  </si>
  <si>
    <t>HOTEL2769</t>
  </si>
  <si>
    <t>HOTEL2770</t>
  </si>
  <si>
    <t>HOTEL2771</t>
  </si>
  <si>
    <t>HOTEL2772</t>
  </si>
  <si>
    <t>HOTEL2773</t>
  </si>
  <si>
    <t>HOTEL2774</t>
  </si>
  <si>
    <t>HOTEL2775</t>
  </si>
  <si>
    <t>HOTEL2776</t>
  </si>
  <si>
    <t>HOTEL2777</t>
  </si>
  <si>
    <t>HOTEL2778</t>
  </si>
  <si>
    <t>HOTEL2779</t>
  </si>
  <si>
    <t>HOTEL2780</t>
  </si>
  <si>
    <t>HOTEL2781</t>
  </si>
  <si>
    <t>HOTEL2782</t>
  </si>
  <si>
    <t>HOTEL2783</t>
  </si>
  <si>
    <t>HOTEL2784</t>
  </si>
  <si>
    <t>HOTEL2785</t>
  </si>
  <si>
    <t>HOTEL2786</t>
  </si>
  <si>
    <t>HOTEL2787</t>
  </si>
  <si>
    <t>HOTEL2788</t>
  </si>
  <si>
    <t>HOTEL2789</t>
  </si>
  <si>
    <t>HOTEL2790</t>
  </si>
  <si>
    <t>HOTEL2791</t>
  </si>
  <si>
    <t>HOTEL2792</t>
  </si>
  <si>
    <t>HOTEL2793</t>
  </si>
  <si>
    <t>HOTEL2794</t>
  </si>
  <si>
    <t>HOTEL2795</t>
  </si>
  <si>
    <t>HOTEL2796</t>
  </si>
  <si>
    <t>HOTEL2797</t>
  </si>
  <si>
    <t>HOTEL2798</t>
  </si>
  <si>
    <t>HOTEL2799</t>
  </si>
  <si>
    <t>HOTEL2800</t>
  </si>
  <si>
    <t>HOTEL2801</t>
  </si>
  <si>
    <t>HOTEL2802</t>
  </si>
  <si>
    <t>HOTEL2803</t>
  </si>
  <si>
    <t>HOTEL2804</t>
  </si>
  <si>
    <t>HOTEL2805</t>
  </si>
  <si>
    <t>HOTEL2806</t>
  </si>
  <si>
    <t>HOTEL2807</t>
  </si>
  <si>
    <t>HOTEL2808</t>
  </si>
  <si>
    <t>HOTEL2809</t>
  </si>
  <si>
    <t>HOTEL2810</t>
  </si>
  <si>
    <t>HOTEL2811</t>
  </si>
  <si>
    <t>HOTEL2812</t>
  </si>
  <si>
    <t>HOTEL2813</t>
  </si>
  <si>
    <t>HOTEL2814</t>
  </si>
  <si>
    <t>HOTEL2815</t>
  </si>
  <si>
    <t>HOTEL2816</t>
  </si>
  <si>
    <t>HOTEL2817</t>
  </si>
  <si>
    <t>HOTEL2818</t>
  </si>
  <si>
    <t>HOTEL2819</t>
  </si>
  <si>
    <t>HOTEL2820</t>
  </si>
  <si>
    <t>HOTEL2821</t>
  </si>
  <si>
    <t>HOTEL2822</t>
  </si>
  <si>
    <t>HOTEL2823</t>
  </si>
  <si>
    <t>HOTEL2824</t>
  </si>
  <si>
    <t>HOTEL2825</t>
  </si>
  <si>
    <t>HOTEL2826</t>
  </si>
  <si>
    <t>HOTEL2827</t>
  </si>
  <si>
    <t>HOTEL2828</t>
  </si>
  <si>
    <t>HOTEL2829</t>
  </si>
  <si>
    <t>HOTEL2830</t>
  </si>
  <si>
    <t>HOTEL2831</t>
  </si>
  <si>
    <t>HOTEL2832</t>
  </si>
  <si>
    <t>HOTEL2833</t>
  </si>
  <si>
    <t>HOTEL2834</t>
  </si>
  <si>
    <t>HOTEL2835</t>
  </si>
  <si>
    <t>HOTEL2836</t>
  </si>
  <si>
    <t>HOTEL2837</t>
  </si>
  <si>
    <t>HOTEL2838</t>
  </si>
  <si>
    <t>HOTEL2839</t>
  </si>
  <si>
    <t>HOTEL2840</t>
  </si>
  <si>
    <t>HOTEL2841</t>
  </si>
  <si>
    <t>HOTEL2842</t>
  </si>
  <si>
    <t>HOTEL2843</t>
  </si>
  <si>
    <t>HOTEL2844</t>
  </si>
  <si>
    <t>HOTEL2845</t>
  </si>
  <si>
    <t>HOTEL2846</t>
  </si>
  <si>
    <t>HOTEL2847</t>
  </si>
  <si>
    <t>HOTEL2848</t>
  </si>
  <si>
    <t>HOTEL2849</t>
  </si>
  <si>
    <t>HOTEL2850</t>
  </si>
  <si>
    <t>HOTEL2851</t>
  </si>
  <si>
    <t>HOTEL2852</t>
  </si>
  <si>
    <t>HOTEL2853</t>
  </si>
  <si>
    <t>HOTEL2854</t>
  </si>
  <si>
    <t>HOTEL2855</t>
  </si>
  <si>
    <t>HOTEL2856</t>
  </si>
  <si>
    <t>HOTEL2857</t>
  </si>
  <si>
    <t>HOTEL2858</t>
  </si>
  <si>
    <t>HOTEL2859</t>
  </si>
  <si>
    <t>HOTEL2860</t>
  </si>
  <si>
    <t>HOTEL2861</t>
  </si>
  <si>
    <t>HOTEL2862</t>
  </si>
  <si>
    <t>HOTEL2863</t>
  </si>
  <si>
    <t>HOTEL2864</t>
  </si>
  <si>
    <t>HOTEL2865</t>
  </si>
  <si>
    <t>HOTEL2866</t>
  </si>
  <si>
    <t>HOTEL2867</t>
  </si>
  <si>
    <t>HOTEL2868</t>
  </si>
  <si>
    <t>HOTEL2869</t>
  </si>
  <si>
    <t>HOTEL2870</t>
  </si>
  <si>
    <t>HOTEL2871</t>
  </si>
  <si>
    <t>HOTEL2872</t>
  </si>
  <si>
    <t>HOTEL2873</t>
  </si>
  <si>
    <t>HOTEL2874</t>
  </si>
  <si>
    <t>HOTEL2875</t>
  </si>
  <si>
    <t>HOTEL2876</t>
  </si>
  <si>
    <t>HOTEL2877</t>
  </si>
  <si>
    <t>HOTEL2878</t>
  </si>
  <si>
    <t>HOTEL2879</t>
  </si>
  <si>
    <t>HOTEL2880</t>
  </si>
  <si>
    <t>HOTEL2881</t>
  </si>
  <si>
    <t>HOTEL2882</t>
  </si>
  <si>
    <t>HOTEL2883</t>
  </si>
  <si>
    <t>HOTEL2884</t>
  </si>
  <si>
    <t>HOTEL2885</t>
  </si>
  <si>
    <t>HOTEL2886</t>
  </si>
  <si>
    <t>HOTEL2887</t>
  </si>
  <si>
    <t>HOTEL2888</t>
  </si>
  <si>
    <t>HOTEL2889</t>
  </si>
  <si>
    <t>HOTEL2890</t>
  </si>
  <si>
    <t>HOTEL2891</t>
  </si>
  <si>
    <t>HOTEL2892</t>
  </si>
  <si>
    <t>HOTEL2893</t>
  </si>
  <si>
    <t>HOTEL2894</t>
  </si>
  <si>
    <t>HOTEL2895</t>
  </si>
  <si>
    <t>HOTEL2896</t>
  </si>
  <si>
    <t>HOTEL2897</t>
  </si>
  <si>
    <t>HOTEL2898</t>
  </si>
  <si>
    <t>HOTEL2899</t>
  </si>
  <si>
    <t>HOTEL2900</t>
  </si>
  <si>
    <t>HOTEL2901</t>
  </si>
  <si>
    <t>HOTEL2902</t>
  </si>
  <si>
    <t>HOTEL2903</t>
  </si>
  <si>
    <t>HOTEL2904</t>
  </si>
  <si>
    <t>HOTEL2905</t>
  </si>
  <si>
    <t>HOTEL2906</t>
  </si>
  <si>
    <t>HOTEL2907</t>
  </si>
  <si>
    <t>HOTEL2908</t>
  </si>
  <si>
    <t>HOTEL2909</t>
  </si>
  <si>
    <t>HOTEL2910</t>
  </si>
  <si>
    <t>HOTEL2911</t>
  </si>
  <si>
    <t>HOTEL2912</t>
  </si>
  <si>
    <t>HOTEL2913</t>
  </si>
  <si>
    <t>HOTEL2914</t>
  </si>
  <si>
    <t>HOTEL2915</t>
  </si>
  <si>
    <t>HOTEL2916</t>
  </si>
  <si>
    <t>HOTEL2917</t>
  </si>
  <si>
    <t>HOTEL2918</t>
  </si>
  <si>
    <t>HOTEL2919</t>
  </si>
  <si>
    <t>HOTEL2920</t>
  </si>
  <si>
    <t>HOTEL2921</t>
  </si>
  <si>
    <t>HOTEL2922</t>
  </si>
  <si>
    <t>HOTEL2923</t>
  </si>
  <si>
    <t>HOTEL2924</t>
  </si>
  <si>
    <t>HOTEL2925</t>
  </si>
  <si>
    <t>HOTEL2926</t>
  </si>
  <si>
    <t>HOTEL2927</t>
  </si>
  <si>
    <t>HOTEL2928</t>
  </si>
  <si>
    <t>HOTEL2929</t>
  </si>
  <si>
    <t>HOTEL2930</t>
  </si>
  <si>
    <t>HOTEL2931</t>
  </si>
  <si>
    <t>HOTEL2932</t>
  </si>
  <si>
    <t>HOTEL2933</t>
  </si>
  <si>
    <t>HOTEL2934</t>
  </si>
  <si>
    <t>HOTEL2935</t>
  </si>
  <si>
    <t>HOTEL2936</t>
  </si>
  <si>
    <t>HOTEL2937</t>
  </si>
  <si>
    <t>HOTEL2938</t>
  </si>
  <si>
    <t>HOTEL2939</t>
  </si>
  <si>
    <t>HOTEL2940</t>
  </si>
  <si>
    <t>HOTEL2941</t>
  </si>
  <si>
    <t>HOTEL2942</t>
  </si>
  <si>
    <t>HOTEL2943</t>
  </si>
  <si>
    <t>HOTEL2944</t>
  </si>
  <si>
    <t>HOTEL2945</t>
  </si>
  <si>
    <t>HOTEL2946</t>
  </si>
  <si>
    <t>HOTEL2947</t>
  </si>
  <si>
    <t>HOTEL2948</t>
  </si>
  <si>
    <t>HOTEL2949</t>
  </si>
  <si>
    <t>HOTEL2950</t>
  </si>
  <si>
    <t>HOTEL2951</t>
  </si>
  <si>
    <t>HOTEL2952</t>
  </si>
  <si>
    <t>HOTEL2953</t>
  </si>
  <si>
    <t>HOTEL2954</t>
  </si>
  <si>
    <t>HOTEL2955</t>
  </si>
  <si>
    <t>HOTEL2956</t>
  </si>
  <si>
    <t>HOTEL2957</t>
  </si>
  <si>
    <t>HOTEL2958</t>
  </si>
  <si>
    <t>HOTEL2959</t>
  </si>
  <si>
    <t>HOTEL2960</t>
  </si>
  <si>
    <t>HOTEL2961</t>
  </si>
  <si>
    <t>HOTEL2962</t>
  </si>
  <si>
    <t>HOTEL2963</t>
  </si>
  <si>
    <t>HOTEL2964</t>
  </si>
  <si>
    <t>HOTEL2965</t>
  </si>
  <si>
    <t>HOTEL2966</t>
  </si>
  <si>
    <t>HOTEL2967</t>
  </si>
  <si>
    <t>HOTEL2968</t>
  </si>
  <si>
    <t>HOTEL2969</t>
  </si>
  <si>
    <t>HOTEL2970</t>
  </si>
  <si>
    <t>HOTEL2971</t>
  </si>
  <si>
    <t>HOTEL2972</t>
  </si>
  <si>
    <t>HOTEL2973</t>
  </si>
  <si>
    <t>HOTEL2974</t>
  </si>
  <si>
    <t>HOTEL2975</t>
  </si>
  <si>
    <t>HOTEL2976</t>
  </si>
  <si>
    <t>HOTEL2977</t>
  </si>
  <si>
    <t>HOTEL2978</t>
  </si>
  <si>
    <t>HOTEL2979</t>
  </si>
  <si>
    <t>HOTEL2980</t>
  </si>
  <si>
    <t>HOTEL2981</t>
  </si>
  <si>
    <t>HOTEL2982</t>
  </si>
  <si>
    <t>HOTEL2983</t>
  </si>
  <si>
    <t>HOTEL2984</t>
  </si>
  <si>
    <t>HOTEL2985</t>
  </si>
  <si>
    <t>HOTEL2986</t>
  </si>
  <si>
    <t>HOTEL2987</t>
  </si>
  <si>
    <t>HOTEL2988</t>
  </si>
  <si>
    <t>HOTEL2989</t>
  </si>
  <si>
    <t>HOTEL2990</t>
  </si>
  <si>
    <t>HOTEL2991</t>
  </si>
  <si>
    <t>HOTEL2992</t>
  </si>
  <si>
    <t>HOTEL2993</t>
  </si>
  <si>
    <t>HOTEL2994</t>
  </si>
  <si>
    <t>HOTEL2995</t>
  </si>
  <si>
    <t>HOTEL2996</t>
  </si>
  <si>
    <t>HOTEL2997</t>
  </si>
  <si>
    <t>HOTEL2998</t>
  </si>
  <si>
    <t>HOTEL2999</t>
  </si>
  <si>
    <t>Hilton</t>
  </si>
  <si>
    <t>Four Seasons</t>
  </si>
  <si>
    <t>Radisson</t>
  </si>
  <si>
    <t>Marriott</t>
  </si>
  <si>
    <t>Sheraton</t>
  </si>
  <si>
    <t>Cairo</t>
  </si>
  <si>
    <t>New York</t>
  </si>
  <si>
    <t>Dubai</t>
  </si>
  <si>
    <t>London</t>
  </si>
  <si>
    <t>Paris</t>
  </si>
  <si>
    <t>TicketID</t>
  </si>
  <si>
    <t>FromCity</t>
  </si>
  <si>
    <t>ToCity</t>
  </si>
  <si>
    <t>DepartureDate</t>
  </si>
  <si>
    <t>Airline</t>
  </si>
  <si>
    <t>Class</t>
  </si>
  <si>
    <t>TicketCost</t>
  </si>
  <si>
    <t>TICK0000</t>
  </si>
  <si>
    <t>TICK0001</t>
  </si>
  <si>
    <t>TICK0002</t>
  </si>
  <si>
    <t>TICK0003</t>
  </si>
  <si>
    <t>TICK0004</t>
  </si>
  <si>
    <t>TICK0005</t>
  </si>
  <si>
    <t>TICK0006</t>
  </si>
  <si>
    <t>TICK0007</t>
  </si>
  <si>
    <t>TICK0008</t>
  </si>
  <si>
    <t>TICK0009</t>
  </si>
  <si>
    <t>TICK0010</t>
  </si>
  <si>
    <t>TICK0011</t>
  </si>
  <si>
    <t>TICK0012</t>
  </si>
  <si>
    <t>TICK0013</t>
  </si>
  <si>
    <t>TICK0014</t>
  </si>
  <si>
    <t>TICK0015</t>
  </si>
  <si>
    <t>TICK0016</t>
  </si>
  <si>
    <t>TICK0017</t>
  </si>
  <si>
    <t>TICK0018</t>
  </si>
  <si>
    <t>TICK0019</t>
  </si>
  <si>
    <t>TICK0020</t>
  </si>
  <si>
    <t>TICK0021</t>
  </si>
  <si>
    <t>TICK0022</t>
  </si>
  <si>
    <t>TICK0023</t>
  </si>
  <si>
    <t>TICK0024</t>
  </si>
  <si>
    <t>TICK0025</t>
  </si>
  <si>
    <t>TICK0026</t>
  </si>
  <si>
    <t>TICK0027</t>
  </si>
  <si>
    <t>TICK0028</t>
  </si>
  <si>
    <t>TICK0029</t>
  </si>
  <si>
    <t>TICK0030</t>
  </si>
  <si>
    <t>TICK0031</t>
  </si>
  <si>
    <t>TICK0032</t>
  </si>
  <si>
    <t>TICK0033</t>
  </si>
  <si>
    <t>TICK0034</t>
  </si>
  <si>
    <t>TICK0035</t>
  </si>
  <si>
    <t>TICK0036</t>
  </si>
  <si>
    <t>TICK0037</t>
  </si>
  <si>
    <t>TICK0038</t>
  </si>
  <si>
    <t>TICK0039</t>
  </si>
  <si>
    <t>TICK0040</t>
  </si>
  <si>
    <t>TICK0041</t>
  </si>
  <si>
    <t>TICK0042</t>
  </si>
  <si>
    <t>TICK0043</t>
  </si>
  <si>
    <t>TICK0044</t>
  </si>
  <si>
    <t>TICK0045</t>
  </si>
  <si>
    <t>TICK0046</t>
  </si>
  <si>
    <t>TICK0047</t>
  </si>
  <si>
    <t>TICK0048</t>
  </si>
  <si>
    <t>TICK0049</t>
  </si>
  <si>
    <t>TICK0050</t>
  </si>
  <si>
    <t>TICK0051</t>
  </si>
  <si>
    <t>TICK0052</t>
  </si>
  <si>
    <t>TICK0053</t>
  </si>
  <si>
    <t>TICK0054</t>
  </si>
  <si>
    <t>TICK0055</t>
  </si>
  <si>
    <t>TICK0056</t>
  </si>
  <si>
    <t>TICK0057</t>
  </si>
  <si>
    <t>TICK0058</t>
  </si>
  <si>
    <t>TICK0059</t>
  </si>
  <si>
    <t>TICK0060</t>
  </si>
  <si>
    <t>TICK0061</t>
  </si>
  <si>
    <t>TICK0062</t>
  </si>
  <si>
    <t>TICK0063</t>
  </si>
  <si>
    <t>TICK0064</t>
  </si>
  <si>
    <t>TICK0065</t>
  </si>
  <si>
    <t>TICK0066</t>
  </si>
  <si>
    <t>TICK0067</t>
  </si>
  <si>
    <t>TICK0068</t>
  </si>
  <si>
    <t>TICK0069</t>
  </si>
  <si>
    <t>TICK0070</t>
  </si>
  <si>
    <t>TICK0071</t>
  </si>
  <si>
    <t>TICK0072</t>
  </si>
  <si>
    <t>TICK0073</t>
  </si>
  <si>
    <t>TICK0074</t>
  </si>
  <si>
    <t>TICK0075</t>
  </si>
  <si>
    <t>TICK0076</t>
  </si>
  <si>
    <t>TICK0077</t>
  </si>
  <si>
    <t>TICK0078</t>
  </si>
  <si>
    <t>TICK0079</t>
  </si>
  <si>
    <t>TICK0080</t>
  </si>
  <si>
    <t>TICK0081</t>
  </si>
  <si>
    <t>TICK0082</t>
  </si>
  <si>
    <t>TICK0083</t>
  </si>
  <si>
    <t>TICK0084</t>
  </si>
  <si>
    <t>TICK0085</t>
  </si>
  <si>
    <t>TICK0086</t>
  </si>
  <si>
    <t>TICK0087</t>
  </si>
  <si>
    <t>TICK0088</t>
  </si>
  <si>
    <t>TICK0089</t>
  </si>
  <si>
    <t>TICK0090</t>
  </si>
  <si>
    <t>TICK0091</t>
  </si>
  <si>
    <t>TICK0092</t>
  </si>
  <si>
    <t>TICK0093</t>
  </si>
  <si>
    <t>TICK0094</t>
  </si>
  <si>
    <t>TICK0095</t>
  </si>
  <si>
    <t>TICK0096</t>
  </si>
  <si>
    <t>TICK0097</t>
  </si>
  <si>
    <t>TICK0098</t>
  </si>
  <si>
    <t>TICK0099</t>
  </si>
  <si>
    <t>TICK0100</t>
  </si>
  <si>
    <t>TICK0101</t>
  </si>
  <si>
    <t>TICK0102</t>
  </si>
  <si>
    <t>TICK0103</t>
  </si>
  <si>
    <t>TICK0104</t>
  </si>
  <si>
    <t>TICK0105</t>
  </si>
  <si>
    <t>TICK0106</t>
  </si>
  <si>
    <t>TICK0107</t>
  </si>
  <si>
    <t>TICK0108</t>
  </si>
  <si>
    <t>TICK0109</t>
  </si>
  <si>
    <t>TICK0110</t>
  </si>
  <si>
    <t>TICK0111</t>
  </si>
  <si>
    <t>TICK0112</t>
  </si>
  <si>
    <t>TICK0113</t>
  </si>
  <si>
    <t>TICK0114</t>
  </si>
  <si>
    <t>TICK0115</t>
  </si>
  <si>
    <t>TICK0116</t>
  </si>
  <si>
    <t>TICK0117</t>
  </si>
  <si>
    <t>TICK0118</t>
  </si>
  <si>
    <t>TICK0119</t>
  </si>
  <si>
    <t>TICK0120</t>
  </si>
  <si>
    <t>TICK0121</t>
  </si>
  <si>
    <t>TICK0122</t>
  </si>
  <si>
    <t>TICK0123</t>
  </si>
  <si>
    <t>TICK0124</t>
  </si>
  <si>
    <t>TICK0125</t>
  </si>
  <si>
    <t>TICK0126</t>
  </si>
  <si>
    <t>TICK0127</t>
  </si>
  <si>
    <t>TICK0128</t>
  </si>
  <si>
    <t>TICK0129</t>
  </si>
  <si>
    <t>TICK0130</t>
  </si>
  <si>
    <t>TICK0131</t>
  </si>
  <si>
    <t>TICK0132</t>
  </si>
  <si>
    <t>TICK0133</t>
  </si>
  <si>
    <t>TICK0134</t>
  </si>
  <si>
    <t>TICK0135</t>
  </si>
  <si>
    <t>TICK0136</t>
  </si>
  <si>
    <t>TICK0137</t>
  </si>
  <si>
    <t>TICK0138</t>
  </si>
  <si>
    <t>TICK0139</t>
  </si>
  <si>
    <t>TICK0140</t>
  </si>
  <si>
    <t>TICK0141</t>
  </si>
  <si>
    <t>TICK0142</t>
  </si>
  <si>
    <t>TICK0143</t>
  </si>
  <si>
    <t>TICK0144</t>
  </si>
  <si>
    <t>TICK0145</t>
  </si>
  <si>
    <t>TICK0146</t>
  </si>
  <si>
    <t>TICK0147</t>
  </si>
  <si>
    <t>TICK0148</t>
  </si>
  <si>
    <t>TICK0149</t>
  </si>
  <si>
    <t>TICK0150</t>
  </si>
  <si>
    <t>TICK0151</t>
  </si>
  <si>
    <t>TICK0152</t>
  </si>
  <si>
    <t>TICK0153</t>
  </si>
  <si>
    <t>TICK0154</t>
  </si>
  <si>
    <t>TICK0155</t>
  </si>
  <si>
    <t>TICK0156</t>
  </si>
  <si>
    <t>TICK0157</t>
  </si>
  <si>
    <t>TICK0158</t>
  </si>
  <si>
    <t>TICK0159</t>
  </si>
  <si>
    <t>TICK0160</t>
  </si>
  <si>
    <t>TICK0161</t>
  </si>
  <si>
    <t>TICK0162</t>
  </si>
  <si>
    <t>TICK0163</t>
  </si>
  <si>
    <t>TICK0164</t>
  </si>
  <si>
    <t>TICK0165</t>
  </si>
  <si>
    <t>TICK0166</t>
  </si>
  <si>
    <t>TICK0167</t>
  </si>
  <si>
    <t>TICK0168</t>
  </si>
  <si>
    <t>TICK0169</t>
  </si>
  <si>
    <t>TICK0170</t>
  </si>
  <si>
    <t>TICK0171</t>
  </si>
  <si>
    <t>TICK0172</t>
  </si>
  <si>
    <t>TICK0173</t>
  </si>
  <si>
    <t>TICK0174</t>
  </si>
  <si>
    <t>TICK0175</t>
  </si>
  <si>
    <t>TICK0176</t>
  </si>
  <si>
    <t>TICK0177</t>
  </si>
  <si>
    <t>TICK0178</t>
  </si>
  <si>
    <t>TICK0179</t>
  </si>
  <si>
    <t>TICK0180</t>
  </si>
  <si>
    <t>TICK0181</t>
  </si>
  <si>
    <t>TICK0182</t>
  </si>
  <si>
    <t>TICK0183</t>
  </si>
  <si>
    <t>TICK0184</t>
  </si>
  <si>
    <t>TICK0185</t>
  </si>
  <si>
    <t>TICK0186</t>
  </si>
  <si>
    <t>TICK0187</t>
  </si>
  <si>
    <t>TICK0188</t>
  </si>
  <si>
    <t>TICK0189</t>
  </si>
  <si>
    <t>TICK0190</t>
  </si>
  <si>
    <t>TICK0191</t>
  </si>
  <si>
    <t>TICK0192</t>
  </si>
  <si>
    <t>TICK0193</t>
  </si>
  <si>
    <t>TICK0194</t>
  </si>
  <si>
    <t>TICK0195</t>
  </si>
  <si>
    <t>TICK0196</t>
  </si>
  <si>
    <t>TICK0197</t>
  </si>
  <si>
    <t>TICK0198</t>
  </si>
  <si>
    <t>TICK0199</t>
  </si>
  <si>
    <t>TICK0200</t>
  </si>
  <si>
    <t>TICK0201</t>
  </si>
  <si>
    <t>TICK0202</t>
  </si>
  <si>
    <t>TICK0203</t>
  </si>
  <si>
    <t>TICK0204</t>
  </si>
  <si>
    <t>TICK0205</t>
  </si>
  <si>
    <t>TICK0206</t>
  </si>
  <si>
    <t>TICK0207</t>
  </si>
  <si>
    <t>TICK0208</t>
  </si>
  <si>
    <t>TICK0209</t>
  </si>
  <si>
    <t>TICK0210</t>
  </si>
  <si>
    <t>TICK0211</t>
  </si>
  <si>
    <t>TICK0212</t>
  </si>
  <si>
    <t>TICK0213</t>
  </si>
  <si>
    <t>TICK0214</t>
  </si>
  <si>
    <t>TICK0215</t>
  </si>
  <si>
    <t>TICK0216</t>
  </si>
  <si>
    <t>TICK0217</t>
  </si>
  <si>
    <t>TICK0218</t>
  </si>
  <si>
    <t>TICK0219</t>
  </si>
  <si>
    <t>TICK0220</t>
  </si>
  <si>
    <t>TICK0221</t>
  </si>
  <si>
    <t>TICK0222</t>
  </si>
  <si>
    <t>TICK0223</t>
  </si>
  <si>
    <t>TICK0224</t>
  </si>
  <si>
    <t>TICK0225</t>
  </si>
  <si>
    <t>TICK0226</t>
  </si>
  <si>
    <t>TICK0227</t>
  </si>
  <si>
    <t>TICK0228</t>
  </si>
  <si>
    <t>TICK0229</t>
  </si>
  <si>
    <t>TICK0230</t>
  </si>
  <si>
    <t>TICK0231</t>
  </si>
  <si>
    <t>TICK0232</t>
  </si>
  <si>
    <t>TICK0233</t>
  </si>
  <si>
    <t>TICK0234</t>
  </si>
  <si>
    <t>TICK0235</t>
  </si>
  <si>
    <t>TICK0236</t>
  </si>
  <si>
    <t>TICK0237</t>
  </si>
  <si>
    <t>TICK0238</t>
  </si>
  <si>
    <t>TICK0239</t>
  </si>
  <si>
    <t>TICK0240</t>
  </si>
  <si>
    <t>TICK0241</t>
  </si>
  <si>
    <t>TICK0242</t>
  </si>
  <si>
    <t>TICK0243</t>
  </si>
  <si>
    <t>TICK0244</t>
  </si>
  <si>
    <t>TICK0245</t>
  </si>
  <si>
    <t>TICK0246</t>
  </si>
  <si>
    <t>TICK0247</t>
  </si>
  <si>
    <t>TICK0248</t>
  </si>
  <si>
    <t>TICK0249</t>
  </si>
  <si>
    <t>TICK0250</t>
  </si>
  <si>
    <t>TICK0251</t>
  </si>
  <si>
    <t>TICK0252</t>
  </si>
  <si>
    <t>TICK0253</t>
  </si>
  <si>
    <t>TICK0254</t>
  </si>
  <si>
    <t>TICK0255</t>
  </si>
  <si>
    <t>TICK0256</t>
  </si>
  <si>
    <t>TICK0257</t>
  </si>
  <si>
    <t>TICK0258</t>
  </si>
  <si>
    <t>TICK0259</t>
  </si>
  <si>
    <t>TICK0260</t>
  </si>
  <si>
    <t>TICK0261</t>
  </si>
  <si>
    <t>TICK0262</t>
  </si>
  <si>
    <t>TICK0263</t>
  </si>
  <si>
    <t>TICK0264</t>
  </si>
  <si>
    <t>TICK0265</t>
  </si>
  <si>
    <t>TICK0266</t>
  </si>
  <si>
    <t>TICK0267</t>
  </si>
  <si>
    <t>TICK0268</t>
  </si>
  <si>
    <t>TICK0269</t>
  </si>
  <si>
    <t>TICK0270</t>
  </si>
  <si>
    <t>TICK0271</t>
  </si>
  <si>
    <t>TICK0272</t>
  </si>
  <si>
    <t>TICK0273</t>
  </si>
  <si>
    <t>TICK0274</t>
  </si>
  <si>
    <t>TICK0275</t>
  </si>
  <si>
    <t>TICK0276</t>
  </si>
  <si>
    <t>TICK0277</t>
  </si>
  <si>
    <t>TICK0278</t>
  </si>
  <si>
    <t>TICK0279</t>
  </si>
  <si>
    <t>TICK0280</t>
  </si>
  <si>
    <t>TICK0281</t>
  </si>
  <si>
    <t>TICK0282</t>
  </si>
  <si>
    <t>TICK0283</t>
  </si>
  <si>
    <t>TICK0284</t>
  </si>
  <si>
    <t>TICK0285</t>
  </si>
  <si>
    <t>TICK0286</t>
  </si>
  <si>
    <t>TICK0287</t>
  </si>
  <si>
    <t>TICK0288</t>
  </si>
  <si>
    <t>TICK0289</t>
  </si>
  <si>
    <t>TICK0290</t>
  </si>
  <si>
    <t>TICK0291</t>
  </si>
  <si>
    <t>TICK0292</t>
  </si>
  <si>
    <t>TICK0293</t>
  </si>
  <si>
    <t>TICK0294</t>
  </si>
  <si>
    <t>TICK0295</t>
  </si>
  <si>
    <t>TICK0296</t>
  </si>
  <si>
    <t>TICK0297</t>
  </si>
  <si>
    <t>TICK0298</t>
  </si>
  <si>
    <t>TICK0299</t>
  </si>
  <si>
    <t>TICK0300</t>
  </si>
  <si>
    <t>TICK0301</t>
  </si>
  <si>
    <t>TICK0302</t>
  </si>
  <si>
    <t>TICK0303</t>
  </si>
  <si>
    <t>TICK0304</t>
  </si>
  <si>
    <t>TICK0305</t>
  </si>
  <si>
    <t>TICK0306</t>
  </si>
  <si>
    <t>TICK0307</t>
  </si>
  <si>
    <t>TICK0308</t>
  </si>
  <si>
    <t>TICK0309</t>
  </si>
  <si>
    <t>TICK0310</t>
  </si>
  <si>
    <t>TICK0311</t>
  </si>
  <si>
    <t>TICK0312</t>
  </si>
  <si>
    <t>TICK0313</t>
  </si>
  <si>
    <t>TICK0314</t>
  </si>
  <si>
    <t>TICK0315</t>
  </si>
  <si>
    <t>TICK0316</t>
  </si>
  <si>
    <t>TICK0317</t>
  </si>
  <si>
    <t>TICK0318</t>
  </si>
  <si>
    <t>TICK0319</t>
  </si>
  <si>
    <t>TICK0320</t>
  </si>
  <si>
    <t>TICK0321</t>
  </si>
  <si>
    <t>TICK0322</t>
  </si>
  <si>
    <t>TICK0323</t>
  </si>
  <si>
    <t>TICK0324</t>
  </si>
  <si>
    <t>TICK0325</t>
  </si>
  <si>
    <t>TICK0326</t>
  </si>
  <si>
    <t>TICK0327</t>
  </si>
  <si>
    <t>TICK0328</t>
  </si>
  <si>
    <t>TICK0329</t>
  </si>
  <si>
    <t>TICK0330</t>
  </si>
  <si>
    <t>TICK0331</t>
  </si>
  <si>
    <t>TICK0332</t>
  </si>
  <si>
    <t>TICK0333</t>
  </si>
  <si>
    <t>TICK0334</t>
  </si>
  <si>
    <t>TICK0335</t>
  </si>
  <si>
    <t>TICK0336</t>
  </si>
  <si>
    <t>TICK0337</t>
  </si>
  <si>
    <t>TICK0338</t>
  </si>
  <si>
    <t>TICK0339</t>
  </si>
  <si>
    <t>TICK0340</t>
  </si>
  <si>
    <t>TICK0341</t>
  </si>
  <si>
    <t>TICK0342</t>
  </si>
  <si>
    <t>TICK0343</t>
  </si>
  <si>
    <t>TICK0344</t>
  </si>
  <si>
    <t>TICK0345</t>
  </si>
  <si>
    <t>TICK0346</t>
  </si>
  <si>
    <t>TICK0347</t>
  </si>
  <si>
    <t>TICK0348</t>
  </si>
  <si>
    <t>TICK0349</t>
  </si>
  <si>
    <t>TICK0350</t>
  </si>
  <si>
    <t>TICK0351</t>
  </si>
  <si>
    <t>TICK0352</t>
  </si>
  <si>
    <t>TICK0353</t>
  </si>
  <si>
    <t>TICK0354</t>
  </si>
  <si>
    <t>TICK0355</t>
  </si>
  <si>
    <t>TICK0356</t>
  </si>
  <si>
    <t>TICK0357</t>
  </si>
  <si>
    <t>TICK0358</t>
  </si>
  <si>
    <t>TICK0359</t>
  </si>
  <si>
    <t>TICK0360</t>
  </si>
  <si>
    <t>TICK0361</t>
  </si>
  <si>
    <t>TICK0362</t>
  </si>
  <si>
    <t>TICK0363</t>
  </si>
  <si>
    <t>TICK0364</t>
  </si>
  <si>
    <t>TICK0365</t>
  </si>
  <si>
    <t>TICK0366</t>
  </si>
  <si>
    <t>TICK0367</t>
  </si>
  <si>
    <t>TICK0368</t>
  </si>
  <si>
    <t>TICK0369</t>
  </si>
  <si>
    <t>TICK0370</t>
  </si>
  <si>
    <t>TICK0371</t>
  </si>
  <si>
    <t>TICK0372</t>
  </si>
  <si>
    <t>TICK0373</t>
  </si>
  <si>
    <t>TICK0374</t>
  </si>
  <si>
    <t>TICK0375</t>
  </si>
  <si>
    <t>TICK0376</t>
  </si>
  <si>
    <t>TICK0377</t>
  </si>
  <si>
    <t>TICK0378</t>
  </si>
  <si>
    <t>TICK0379</t>
  </si>
  <si>
    <t>TICK0380</t>
  </si>
  <si>
    <t>TICK0381</t>
  </si>
  <si>
    <t>TICK0382</t>
  </si>
  <si>
    <t>TICK0383</t>
  </si>
  <si>
    <t>TICK0384</t>
  </si>
  <si>
    <t>TICK0385</t>
  </si>
  <si>
    <t>TICK0386</t>
  </si>
  <si>
    <t>TICK0387</t>
  </si>
  <si>
    <t>TICK0388</t>
  </si>
  <si>
    <t>TICK0389</t>
  </si>
  <si>
    <t>TICK0390</t>
  </si>
  <si>
    <t>TICK0391</t>
  </si>
  <si>
    <t>TICK0392</t>
  </si>
  <si>
    <t>TICK0393</t>
  </si>
  <si>
    <t>TICK0394</t>
  </si>
  <si>
    <t>TICK0395</t>
  </si>
  <si>
    <t>TICK0396</t>
  </si>
  <si>
    <t>TICK0397</t>
  </si>
  <si>
    <t>TICK0398</t>
  </si>
  <si>
    <t>TICK0399</t>
  </si>
  <si>
    <t>TICK0400</t>
  </si>
  <si>
    <t>TICK0401</t>
  </si>
  <si>
    <t>TICK0402</t>
  </si>
  <si>
    <t>TICK0403</t>
  </si>
  <si>
    <t>TICK0404</t>
  </si>
  <si>
    <t>TICK0405</t>
  </si>
  <si>
    <t>TICK0406</t>
  </si>
  <si>
    <t>TICK0407</t>
  </si>
  <si>
    <t>TICK0408</t>
  </si>
  <si>
    <t>TICK0409</t>
  </si>
  <si>
    <t>TICK0410</t>
  </si>
  <si>
    <t>TICK0411</t>
  </si>
  <si>
    <t>TICK0412</t>
  </si>
  <si>
    <t>TICK0413</t>
  </si>
  <si>
    <t>TICK0414</t>
  </si>
  <si>
    <t>TICK0415</t>
  </si>
  <si>
    <t>TICK0416</t>
  </si>
  <si>
    <t>TICK0417</t>
  </si>
  <si>
    <t>TICK0418</t>
  </si>
  <si>
    <t>TICK0419</t>
  </si>
  <si>
    <t>TICK0420</t>
  </si>
  <si>
    <t>TICK0421</t>
  </si>
  <si>
    <t>TICK0422</t>
  </si>
  <si>
    <t>TICK0423</t>
  </si>
  <si>
    <t>TICK0424</t>
  </si>
  <si>
    <t>TICK0425</t>
  </si>
  <si>
    <t>TICK0426</t>
  </si>
  <si>
    <t>TICK0427</t>
  </si>
  <si>
    <t>TICK0428</t>
  </si>
  <si>
    <t>TICK0429</t>
  </si>
  <si>
    <t>TICK0430</t>
  </si>
  <si>
    <t>TICK0431</t>
  </si>
  <si>
    <t>TICK0432</t>
  </si>
  <si>
    <t>TICK0433</t>
  </si>
  <si>
    <t>TICK0434</t>
  </si>
  <si>
    <t>TICK0435</t>
  </si>
  <si>
    <t>TICK0436</t>
  </si>
  <si>
    <t>TICK0437</t>
  </si>
  <si>
    <t>TICK0438</t>
  </si>
  <si>
    <t>TICK0439</t>
  </si>
  <si>
    <t>TICK0440</t>
  </si>
  <si>
    <t>TICK0441</t>
  </si>
  <si>
    <t>TICK0442</t>
  </si>
  <si>
    <t>TICK0443</t>
  </si>
  <si>
    <t>TICK0444</t>
  </si>
  <si>
    <t>TICK0445</t>
  </si>
  <si>
    <t>TICK0446</t>
  </si>
  <si>
    <t>TICK0447</t>
  </si>
  <si>
    <t>TICK0448</t>
  </si>
  <si>
    <t>TICK0449</t>
  </si>
  <si>
    <t>TICK0450</t>
  </si>
  <si>
    <t>TICK0451</t>
  </si>
  <si>
    <t>TICK0452</t>
  </si>
  <si>
    <t>TICK0453</t>
  </si>
  <si>
    <t>TICK0454</t>
  </si>
  <si>
    <t>TICK0455</t>
  </si>
  <si>
    <t>TICK0456</t>
  </si>
  <si>
    <t>TICK0457</t>
  </si>
  <si>
    <t>TICK0458</t>
  </si>
  <si>
    <t>TICK0459</t>
  </si>
  <si>
    <t>TICK0460</t>
  </si>
  <si>
    <t>TICK0461</t>
  </si>
  <si>
    <t>TICK0462</t>
  </si>
  <si>
    <t>TICK0463</t>
  </si>
  <si>
    <t>TICK0464</t>
  </si>
  <si>
    <t>TICK0465</t>
  </si>
  <si>
    <t>TICK0466</t>
  </si>
  <si>
    <t>TICK0467</t>
  </si>
  <si>
    <t>TICK0468</t>
  </si>
  <si>
    <t>TICK0469</t>
  </si>
  <si>
    <t>TICK0470</t>
  </si>
  <si>
    <t>TICK0471</t>
  </si>
  <si>
    <t>TICK0472</t>
  </si>
  <si>
    <t>TICK0473</t>
  </si>
  <si>
    <t>TICK0474</t>
  </si>
  <si>
    <t>TICK0475</t>
  </si>
  <si>
    <t>TICK0476</t>
  </si>
  <si>
    <t>TICK0477</t>
  </si>
  <si>
    <t>TICK0478</t>
  </si>
  <si>
    <t>TICK0479</t>
  </si>
  <si>
    <t>TICK0480</t>
  </si>
  <si>
    <t>TICK0481</t>
  </si>
  <si>
    <t>TICK0482</t>
  </si>
  <si>
    <t>TICK0483</t>
  </si>
  <si>
    <t>TICK0484</t>
  </si>
  <si>
    <t>TICK0485</t>
  </si>
  <si>
    <t>TICK0486</t>
  </si>
  <si>
    <t>TICK0487</t>
  </si>
  <si>
    <t>TICK0488</t>
  </si>
  <si>
    <t>TICK0489</t>
  </si>
  <si>
    <t>TICK0490</t>
  </si>
  <si>
    <t>TICK0491</t>
  </si>
  <si>
    <t>TICK0492</t>
  </si>
  <si>
    <t>TICK0493</t>
  </si>
  <si>
    <t>TICK0494</t>
  </si>
  <si>
    <t>TICK0495</t>
  </si>
  <si>
    <t>TICK0496</t>
  </si>
  <si>
    <t>TICK0497</t>
  </si>
  <si>
    <t>TICK0498</t>
  </si>
  <si>
    <t>TICK0499</t>
  </si>
  <si>
    <t>TICK0500</t>
  </si>
  <si>
    <t>TICK0501</t>
  </si>
  <si>
    <t>TICK0502</t>
  </si>
  <si>
    <t>TICK0503</t>
  </si>
  <si>
    <t>TICK0504</t>
  </si>
  <si>
    <t>TICK0505</t>
  </si>
  <si>
    <t>TICK0506</t>
  </si>
  <si>
    <t>TICK0507</t>
  </si>
  <si>
    <t>TICK0508</t>
  </si>
  <si>
    <t>TICK0509</t>
  </si>
  <si>
    <t>TICK0510</t>
  </si>
  <si>
    <t>TICK0511</t>
  </si>
  <si>
    <t>TICK0512</t>
  </si>
  <si>
    <t>TICK0513</t>
  </si>
  <si>
    <t>TICK0514</t>
  </si>
  <si>
    <t>TICK0515</t>
  </si>
  <si>
    <t>TICK0516</t>
  </si>
  <si>
    <t>TICK0517</t>
  </si>
  <si>
    <t>TICK0518</t>
  </si>
  <si>
    <t>TICK0519</t>
  </si>
  <si>
    <t>TICK0520</t>
  </si>
  <si>
    <t>TICK0521</t>
  </si>
  <si>
    <t>TICK0522</t>
  </si>
  <si>
    <t>TICK0523</t>
  </si>
  <si>
    <t>TICK0524</t>
  </si>
  <si>
    <t>TICK0525</t>
  </si>
  <si>
    <t>TICK0526</t>
  </si>
  <si>
    <t>TICK0527</t>
  </si>
  <si>
    <t>TICK0528</t>
  </si>
  <si>
    <t>TICK0529</t>
  </si>
  <si>
    <t>TICK0530</t>
  </si>
  <si>
    <t>TICK0531</t>
  </si>
  <si>
    <t>TICK0532</t>
  </si>
  <si>
    <t>TICK0533</t>
  </si>
  <si>
    <t>TICK0534</t>
  </si>
  <si>
    <t>TICK0535</t>
  </si>
  <si>
    <t>TICK0536</t>
  </si>
  <si>
    <t>TICK0537</t>
  </si>
  <si>
    <t>TICK0538</t>
  </si>
  <si>
    <t>TICK0539</t>
  </si>
  <si>
    <t>TICK0540</t>
  </si>
  <si>
    <t>TICK0541</t>
  </si>
  <si>
    <t>TICK0542</t>
  </si>
  <si>
    <t>TICK0543</t>
  </si>
  <si>
    <t>TICK0544</t>
  </si>
  <si>
    <t>TICK0545</t>
  </si>
  <si>
    <t>TICK0546</t>
  </si>
  <si>
    <t>TICK0547</t>
  </si>
  <si>
    <t>TICK0548</t>
  </si>
  <si>
    <t>TICK0549</t>
  </si>
  <si>
    <t>TICK0550</t>
  </si>
  <si>
    <t>TICK0551</t>
  </si>
  <si>
    <t>TICK0552</t>
  </si>
  <si>
    <t>TICK0553</t>
  </si>
  <si>
    <t>TICK0554</t>
  </si>
  <si>
    <t>TICK0555</t>
  </si>
  <si>
    <t>TICK0556</t>
  </si>
  <si>
    <t>TICK0557</t>
  </si>
  <si>
    <t>TICK0558</t>
  </si>
  <si>
    <t>TICK0559</t>
  </si>
  <si>
    <t>TICK0560</t>
  </si>
  <si>
    <t>TICK0561</t>
  </si>
  <si>
    <t>TICK0562</t>
  </si>
  <si>
    <t>TICK0563</t>
  </si>
  <si>
    <t>TICK0564</t>
  </si>
  <si>
    <t>TICK0565</t>
  </si>
  <si>
    <t>TICK0566</t>
  </si>
  <si>
    <t>TICK0567</t>
  </si>
  <si>
    <t>TICK0568</t>
  </si>
  <si>
    <t>TICK0569</t>
  </si>
  <si>
    <t>TICK0570</t>
  </si>
  <si>
    <t>TICK0571</t>
  </si>
  <si>
    <t>TICK0572</t>
  </si>
  <si>
    <t>TICK0573</t>
  </si>
  <si>
    <t>TICK0574</t>
  </si>
  <si>
    <t>TICK0575</t>
  </si>
  <si>
    <t>TICK0576</t>
  </si>
  <si>
    <t>TICK0577</t>
  </si>
  <si>
    <t>TICK0578</t>
  </si>
  <si>
    <t>TICK0579</t>
  </si>
  <si>
    <t>TICK0580</t>
  </si>
  <si>
    <t>TICK0581</t>
  </si>
  <si>
    <t>TICK0582</t>
  </si>
  <si>
    <t>TICK0583</t>
  </si>
  <si>
    <t>TICK0584</t>
  </si>
  <si>
    <t>TICK0585</t>
  </si>
  <si>
    <t>TICK0586</t>
  </si>
  <si>
    <t>TICK0587</t>
  </si>
  <si>
    <t>TICK0588</t>
  </si>
  <si>
    <t>TICK0589</t>
  </si>
  <si>
    <t>TICK0590</t>
  </si>
  <si>
    <t>TICK0591</t>
  </si>
  <si>
    <t>TICK0592</t>
  </si>
  <si>
    <t>TICK0593</t>
  </si>
  <si>
    <t>TICK0594</t>
  </si>
  <si>
    <t>TICK0595</t>
  </si>
  <si>
    <t>TICK0596</t>
  </si>
  <si>
    <t>TICK0597</t>
  </si>
  <si>
    <t>TICK0598</t>
  </si>
  <si>
    <t>TICK0599</t>
  </si>
  <si>
    <t>TICK0600</t>
  </si>
  <si>
    <t>TICK0601</t>
  </si>
  <si>
    <t>TICK0602</t>
  </si>
  <si>
    <t>TICK0603</t>
  </si>
  <si>
    <t>TICK0604</t>
  </si>
  <si>
    <t>TICK0605</t>
  </si>
  <si>
    <t>TICK0606</t>
  </si>
  <si>
    <t>TICK0607</t>
  </si>
  <si>
    <t>TICK0608</t>
  </si>
  <si>
    <t>TICK0609</t>
  </si>
  <si>
    <t>TICK0610</t>
  </si>
  <si>
    <t>TICK0611</t>
  </si>
  <si>
    <t>TICK0612</t>
  </si>
  <si>
    <t>TICK0613</t>
  </si>
  <si>
    <t>TICK0614</t>
  </si>
  <si>
    <t>TICK0615</t>
  </si>
  <si>
    <t>TICK0616</t>
  </si>
  <si>
    <t>TICK0617</t>
  </si>
  <si>
    <t>TICK0618</t>
  </si>
  <si>
    <t>TICK0619</t>
  </si>
  <si>
    <t>TICK0620</t>
  </si>
  <si>
    <t>TICK0621</t>
  </si>
  <si>
    <t>TICK0622</t>
  </si>
  <si>
    <t>TICK0623</t>
  </si>
  <si>
    <t>TICK0624</t>
  </si>
  <si>
    <t>TICK0625</t>
  </si>
  <si>
    <t>TICK0626</t>
  </si>
  <si>
    <t>TICK0627</t>
  </si>
  <si>
    <t>TICK0628</t>
  </si>
  <si>
    <t>TICK0629</t>
  </si>
  <si>
    <t>TICK0630</t>
  </si>
  <si>
    <t>TICK0631</t>
  </si>
  <si>
    <t>TICK0632</t>
  </si>
  <si>
    <t>TICK0633</t>
  </si>
  <si>
    <t>TICK0634</t>
  </si>
  <si>
    <t>TICK0635</t>
  </si>
  <si>
    <t>TICK0636</t>
  </si>
  <si>
    <t>TICK0637</t>
  </si>
  <si>
    <t>TICK0638</t>
  </si>
  <si>
    <t>TICK0639</t>
  </si>
  <si>
    <t>TICK0640</t>
  </si>
  <si>
    <t>TICK0641</t>
  </si>
  <si>
    <t>TICK0642</t>
  </si>
  <si>
    <t>TICK0643</t>
  </si>
  <si>
    <t>TICK0644</t>
  </si>
  <si>
    <t>TICK0645</t>
  </si>
  <si>
    <t>TICK0646</t>
  </si>
  <si>
    <t>TICK0647</t>
  </si>
  <si>
    <t>TICK0648</t>
  </si>
  <si>
    <t>TICK0649</t>
  </si>
  <si>
    <t>TICK0650</t>
  </si>
  <si>
    <t>TICK0651</t>
  </si>
  <si>
    <t>TICK0652</t>
  </si>
  <si>
    <t>TICK0653</t>
  </si>
  <si>
    <t>TICK0654</t>
  </si>
  <si>
    <t>TICK0655</t>
  </si>
  <si>
    <t>TICK0656</t>
  </si>
  <si>
    <t>TICK0657</t>
  </si>
  <si>
    <t>TICK0658</t>
  </si>
  <si>
    <t>TICK0659</t>
  </si>
  <si>
    <t>TICK0660</t>
  </si>
  <si>
    <t>TICK0661</t>
  </si>
  <si>
    <t>TICK0662</t>
  </si>
  <si>
    <t>TICK0663</t>
  </si>
  <si>
    <t>TICK0664</t>
  </si>
  <si>
    <t>TICK0665</t>
  </si>
  <si>
    <t>TICK0666</t>
  </si>
  <si>
    <t>TICK0667</t>
  </si>
  <si>
    <t>TICK0668</t>
  </si>
  <si>
    <t>TICK0669</t>
  </si>
  <si>
    <t>TICK0670</t>
  </si>
  <si>
    <t>TICK0671</t>
  </si>
  <si>
    <t>TICK0672</t>
  </si>
  <si>
    <t>TICK0673</t>
  </si>
  <si>
    <t>TICK0674</t>
  </si>
  <si>
    <t>TICK0675</t>
  </si>
  <si>
    <t>TICK0676</t>
  </si>
  <si>
    <t>TICK0677</t>
  </si>
  <si>
    <t>TICK0678</t>
  </si>
  <si>
    <t>TICK0679</t>
  </si>
  <si>
    <t>TICK0680</t>
  </si>
  <si>
    <t>TICK0681</t>
  </si>
  <si>
    <t>TICK0682</t>
  </si>
  <si>
    <t>TICK0683</t>
  </si>
  <si>
    <t>TICK0684</t>
  </si>
  <si>
    <t>TICK0685</t>
  </si>
  <si>
    <t>TICK0686</t>
  </si>
  <si>
    <t>TICK0687</t>
  </si>
  <si>
    <t>TICK0688</t>
  </si>
  <si>
    <t>TICK0689</t>
  </si>
  <si>
    <t>TICK0690</t>
  </si>
  <si>
    <t>TICK0691</t>
  </si>
  <si>
    <t>TICK0692</t>
  </si>
  <si>
    <t>TICK0693</t>
  </si>
  <si>
    <t>TICK0694</t>
  </si>
  <si>
    <t>TICK0695</t>
  </si>
  <si>
    <t>TICK0696</t>
  </si>
  <si>
    <t>TICK0697</t>
  </si>
  <si>
    <t>TICK0698</t>
  </si>
  <si>
    <t>TICK0699</t>
  </si>
  <si>
    <t>TICK0700</t>
  </si>
  <si>
    <t>TICK0701</t>
  </si>
  <si>
    <t>TICK0702</t>
  </si>
  <si>
    <t>TICK0703</t>
  </si>
  <si>
    <t>TICK0704</t>
  </si>
  <si>
    <t>TICK0705</t>
  </si>
  <si>
    <t>TICK0706</t>
  </si>
  <si>
    <t>TICK0707</t>
  </si>
  <si>
    <t>TICK0708</t>
  </si>
  <si>
    <t>TICK0709</t>
  </si>
  <si>
    <t>TICK0710</t>
  </si>
  <si>
    <t>TICK0711</t>
  </si>
  <si>
    <t>TICK0712</t>
  </si>
  <si>
    <t>TICK0713</t>
  </si>
  <si>
    <t>TICK0714</t>
  </si>
  <si>
    <t>TICK0715</t>
  </si>
  <si>
    <t>TICK0716</t>
  </si>
  <si>
    <t>TICK0717</t>
  </si>
  <si>
    <t>TICK0718</t>
  </si>
  <si>
    <t>TICK0719</t>
  </si>
  <si>
    <t>TICK0720</t>
  </si>
  <si>
    <t>TICK0721</t>
  </si>
  <si>
    <t>TICK0722</t>
  </si>
  <si>
    <t>TICK0723</t>
  </si>
  <si>
    <t>TICK0724</t>
  </si>
  <si>
    <t>TICK0725</t>
  </si>
  <si>
    <t>TICK0726</t>
  </si>
  <si>
    <t>TICK0727</t>
  </si>
  <si>
    <t>TICK0728</t>
  </si>
  <si>
    <t>TICK0729</t>
  </si>
  <si>
    <t>TICK0730</t>
  </si>
  <si>
    <t>TICK0731</t>
  </si>
  <si>
    <t>TICK0732</t>
  </si>
  <si>
    <t>TICK0733</t>
  </si>
  <si>
    <t>TICK0734</t>
  </si>
  <si>
    <t>TICK0735</t>
  </si>
  <si>
    <t>TICK0736</t>
  </si>
  <si>
    <t>TICK0737</t>
  </si>
  <si>
    <t>TICK0738</t>
  </si>
  <si>
    <t>TICK0739</t>
  </si>
  <si>
    <t>TICK0740</t>
  </si>
  <si>
    <t>TICK0741</t>
  </si>
  <si>
    <t>TICK0742</t>
  </si>
  <si>
    <t>TICK0743</t>
  </si>
  <si>
    <t>TICK0744</t>
  </si>
  <si>
    <t>TICK0745</t>
  </si>
  <si>
    <t>TICK0746</t>
  </si>
  <si>
    <t>TICK0747</t>
  </si>
  <si>
    <t>TICK0748</t>
  </si>
  <si>
    <t>TICK0749</t>
  </si>
  <si>
    <t>TICK0750</t>
  </si>
  <si>
    <t>TICK0751</t>
  </si>
  <si>
    <t>TICK0752</t>
  </si>
  <si>
    <t>TICK0753</t>
  </si>
  <si>
    <t>TICK0754</t>
  </si>
  <si>
    <t>TICK0755</t>
  </si>
  <si>
    <t>TICK0756</t>
  </si>
  <si>
    <t>TICK0757</t>
  </si>
  <si>
    <t>TICK0758</t>
  </si>
  <si>
    <t>TICK0759</t>
  </si>
  <si>
    <t>TICK0760</t>
  </si>
  <si>
    <t>TICK0761</t>
  </si>
  <si>
    <t>TICK0762</t>
  </si>
  <si>
    <t>TICK0763</t>
  </si>
  <si>
    <t>TICK0764</t>
  </si>
  <si>
    <t>TICK0765</t>
  </si>
  <si>
    <t>TICK0766</t>
  </si>
  <si>
    <t>TICK0767</t>
  </si>
  <si>
    <t>TICK0768</t>
  </si>
  <si>
    <t>TICK0769</t>
  </si>
  <si>
    <t>TICK0770</t>
  </si>
  <si>
    <t>TICK0771</t>
  </si>
  <si>
    <t>TICK0772</t>
  </si>
  <si>
    <t>TICK0773</t>
  </si>
  <si>
    <t>TICK0774</t>
  </si>
  <si>
    <t>TICK0775</t>
  </si>
  <si>
    <t>TICK0776</t>
  </si>
  <si>
    <t>TICK0777</t>
  </si>
  <si>
    <t>TICK0778</t>
  </si>
  <si>
    <t>TICK0779</t>
  </si>
  <si>
    <t>TICK0780</t>
  </si>
  <si>
    <t>TICK0781</t>
  </si>
  <si>
    <t>TICK0782</t>
  </si>
  <si>
    <t>TICK0783</t>
  </si>
  <si>
    <t>TICK0784</t>
  </si>
  <si>
    <t>TICK0785</t>
  </si>
  <si>
    <t>TICK0786</t>
  </si>
  <si>
    <t>TICK0787</t>
  </si>
  <si>
    <t>TICK0788</t>
  </si>
  <si>
    <t>TICK0789</t>
  </si>
  <si>
    <t>TICK0790</t>
  </si>
  <si>
    <t>TICK0791</t>
  </si>
  <si>
    <t>TICK0792</t>
  </si>
  <si>
    <t>TICK0793</t>
  </si>
  <si>
    <t>TICK0794</t>
  </si>
  <si>
    <t>TICK0795</t>
  </si>
  <si>
    <t>TICK0796</t>
  </si>
  <si>
    <t>TICK0797</t>
  </si>
  <si>
    <t>TICK0798</t>
  </si>
  <si>
    <t>TICK0799</t>
  </si>
  <si>
    <t>TICK0800</t>
  </si>
  <si>
    <t>TICK0801</t>
  </si>
  <si>
    <t>TICK0802</t>
  </si>
  <si>
    <t>TICK0803</t>
  </si>
  <si>
    <t>TICK0804</t>
  </si>
  <si>
    <t>TICK0805</t>
  </si>
  <si>
    <t>TICK0806</t>
  </si>
  <si>
    <t>TICK0807</t>
  </si>
  <si>
    <t>TICK0808</t>
  </si>
  <si>
    <t>TICK0809</t>
  </si>
  <si>
    <t>TICK0810</t>
  </si>
  <si>
    <t>TICK0811</t>
  </si>
  <si>
    <t>TICK0812</t>
  </si>
  <si>
    <t>TICK0813</t>
  </si>
  <si>
    <t>TICK0814</t>
  </si>
  <si>
    <t>TICK0815</t>
  </si>
  <si>
    <t>TICK0816</t>
  </si>
  <si>
    <t>TICK0817</t>
  </si>
  <si>
    <t>TICK0818</t>
  </si>
  <si>
    <t>TICK0819</t>
  </si>
  <si>
    <t>TICK0820</t>
  </si>
  <si>
    <t>TICK0821</t>
  </si>
  <si>
    <t>TICK0822</t>
  </si>
  <si>
    <t>TICK0823</t>
  </si>
  <si>
    <t>TICK0824</t>
  </si>
  <si>
    <t>TICK0825</t>
  </si>
  <si>
    <t>TICK0826</t>
  </si>
  <si>
    <t>TICK0827</t>
  </si>
  <si>
    <t>TICK0828</t>
  </si>
  <si>
    <t>TICK0829</t>
  </si>
  <si>
    <t>TICK0830</t>
  </si>
  <si>
    <t>TICK0831</t>
  </si>
  <si>
    <t>TICK0832</t>
  </si>
  <si>
    <t>TICK0833</t>
  </si>
  <si>
    <t>TICK0834</t>
  </si>
  <si>
    <t>TICK0835</t>
  </si>
  <si>
    <t>TICK0836</t>
  </si>
  <si>
    <t>TICK0837</t>
  </si>
  <si>
    <t>TICK0838</t>
  </si>
  <si>
    <t>TICK0839</t>
  </si>
  <si>
    <t>TICK0840</t>
  </si>
  <si>
    <t>TICK0841</t>
  </si>
  <si>
    <t>TICK0842</t>
  </si>
  <si>
    <t>TICK0843</t>
  </si>
  <si>
    <t>TICK0844</t>
  </si>
  <si>
    <t>TICK0845</t>
  </si>
  <si>
    <t>TICK0846</t>
  </si>
  <si>
    <t>TICK0847</t>
  </si>
  <si>
    <t>TICK0848</t>
  </si>
  <si>
    <t>TICK0849</t>
  </si>
  <si>
    <t>TICK0850</t>
  </si>
  <si>
    <t>TICK0851</t>
  </si>
  <si>
    <t>TICK0852</t>
  </si>
  <si>
    <t>TICK0853</t>
  </si>
  <si>
    <t>TICK0854</t>
  </si>
  <si>
    <t>TICK0855</t>
  </si>
  <si>
    <t>TICK0856</t>
  </si>
  <si>
    <t>TICK0857</t>
  </si>
  <si>
    <t>TICK0858</t>
  </si>
  <si>
    <t>TICK0859</t>
  </si>
  <si>
    <t>TICK0860</t>
  </si>
  <si>
    <t>TICK0861</t>
  </si>
  <si>
    <t>TICK0862</t>
  </si>
  <si>
    <t>TICK0863</t>
  </si>
  <si>
    <t>TICK0864</t>
  </si>
  <si>
    <t>TICK0865</t>
  </si>
  <si>
    <t>TICK0866</t>
  </si>
  <si>
    <t>TICK0867</t>
  </si>
  <si>
    <t>TICK0868</t>
  </si>
  <si>
    <t>TICK0869</t>
  </si>
  <si>
    <t>TICK0870</t>
  </si>
  <si>
    <t>TICK0871</t>
  </si>
  <si>
    <t>TICK0872</t>
  </si>
  <si>
    <t>TICK0873</t>
  </si>
  <si>
    <t>TICK0874</t>
  </si>
  <si>
    <t>TICK0875</t>
  </si>
  <si>
    <t>TICK0876</t>
  </si>
  <si>
    <t>TICK0877</t>
  </si>
  <si>
    <t>TICK0878</t>
  </si>
  <si>
    <t>TICK0879</t>
  </si>
  <si>
    <t>TICK0880</t>
  </si>
  <si>
    <t>TICK0881</t>
  </si>
  <si>
    <t>TICK0882</t>
  </si>
  <si>
    <t>TICK0883</t>
  </si>
  <si>
    <t>TICK0884</t>
  </si>
  <si>
    <t>TICK0885</t>
  </si>
  <si>
    <t>TICK0886</t>
  </si>
  <si>
    <t>TICK0887</t>
  </si>
  <si>
    <t>TICK0888</t>
  </si>
  <si>
    <t>TICK0889</t>
  </si>
  <si>
    <t>TICK0890</t>
  </si>
  <si>
    <t>TICK0891</t>
  </si>
  <si>
    <t>TICK0892</t>
  </si>
  <si>
    <t>TICK0893</t>
  </si>
  <si>
    <t>TICK0894</t>
  </si>
  <si>
    <t>TICK0895</t>
  </si>
  <si>
    <t>TICK0896</t>
  </si>
  <si>
    <t>TICK0897</t>
  </si>
  <si>
    <t>TICK0898</t>
  </si>
  <si>
    <t>TICK0899</t>
  </si>
  <si>
    <t>TICK0900</t>
  </si>
  <si>
    <t>TICK0901</t>
  </si>
  <si>
    <t>TICK0902</t>
  </si>
  <si>
    <t>TICK0903</t>
  </si>
  <si>
    <t>TICK0904</t>
  </si>
  <si>
    <t>TICK0905</t>
  </si>
  <si>
    <t>TICK0906</t>
  </si>
  <si>
    <t>TICK0907</t>
  </si>
  <si>
    <t>TICK0908</t>
  </si>
  <si>
    <t>TICK0909</t>
  </si>
  <si>
    <t>TICK0910</t>
  </si>
  <si>
    <t>TICK0911</t>
  </si>
  <si>
    <t>TICK0912</t>
  </si>
  <si>
    <t>TICK0913</t>
  </si>
  <si>
    <t>TICK0914</t>
  </si>
  <si>
    <t>TICK0915</t>
  </si>
  <si>
    <t>TICK0916</t>
  </si>
  <si>
    <t>TICK0917</t>
  </si>
  <si>
    <t>TICK0918</t>
  </si>
  <si>
    <t>TICK0919</t>
  </si>
  <si>
    <t>TICK0920</t>
  </si>
  <si>
    <t>TICK0921</t>
  </si>
  <si>
    <t>TICK0922</t>
  </si>
  <si>
    <t>TICK0923</t>
  </si>
  <si>
    <t>TICK0924</t>
  </si>
  <si>
    <t>TICK0925</t>
  </si>
  <si>
    <t>TICK0926</t>
  </si>
  <si>
    <t>TICK0927</t>
  </si>
  <si>
    <t>TICK0928</t>
  </si>
  <si>
    <t>TICK0929</t>
  </si>
  <si>
    <t>TICK0930</t>
  </si>
  <si>
    <t>TICK0931</t>
  </si>
  <si>
    <t>TICK0932</t>
  </si>
  <si>
    <t>TICK0933</t>
  </si>
  <si>
    <t>TICK0934</t>
  </si>
  <si>
    <t>TICK0935</t>
  </si>
  <si>
    <t>TICK0936</t>
  </si>
  <si>
    <t>TICK0937</t>
  </si>
  <si>
    <t>TICK0938</t>
  </si>
  <si>
    <t>TICK0939</t>
  </si>
  <si>
    <t>TICK0940</t>
  </si>
  <si>
    <t>TICK0941</t>
  </si>
  <si>
    <t>TICK0942</t>
  </si>
  <si>
    <t>TICK0943</t>
  </si>
  <si>
    <t>TICK0944</t>
  </si>
  <si>
    <t>TICK0945</t>
  </si>
  <si>
    <t>TICK0946</t>
  </si>
  <si>
    <t>TICK0947</t>
  </si>
  <si>
    <t>TICK0948</t>
  </si>
  <si>
    <t>TICK0949</t>
  </si>
  <si>
    <t>TICK0950</t>
  </si>
  <si>
    <t>TICK0951</t>
  </si>
  <si>
    <t>TICK0952</t>
  </si>
  <si>
    <t>TICK0953</t>
  </si>
  <si>
    <t>TICK0954</t>
  </si>
  <si>
    <t>TICK0955</t>
  </si>
  <si>
    <t>TICK0956</t>
  </si>
  <si>
    <t>TICK0957</t>
  </si>
  <si>
    <t>TICK0958</t>
  </si>
  <si>
    <t>TICK0959</t>
  </si>
  <si>
    <t>TICK0960</t>
  </si>
  <si>
    <t>TICK0961</t>
  </si>
  <si>
    <t>TICK0962</t>
  </si>
  <si>
    <t>TICK0963</t>
  </si>
  <si>
    <t>TICK0964</t>
  </si>
  <si>
    <t>TICK0965</t>
  </si>
  <si>
    <t>TICK0966</t>
  </si>
  <si>
    <t>TICK0967</t>
  </si>
  <si>
    <t>TICK0968</t>
  </si>
  <si>
    <t>TICK0969</t>
  </si>
  <si>
    <t>TICK0970</t>
  </si>
  <si>
    <t>TICK0971</t>
  </si>
  <si>
    <t>TICK0972</t>
  </si>
  <si>
    <t>TICK0973</t>
  </si>
  <si>
    <t>TICK0974</t>
  </si>
  <si>
    <t>TICK0975</t>
  </si>
  <si>
    <t>TICK0976</t>
  </si>
  <si>
    <t>TICK0977</t>
  </si>
  <si>
    <t>TICK0978</t>
  </si>
  <si>
    <t>TICK0979</t>
  </si>
  <si>
    <t>TICK0980</t>
  </si>
  <si>
    <t>TICK0981</t>
  </si>
  <si>
    <t>TICK0982</t>
  </si>
  <si>
    <t>TICK0983</t>
  </si>
  <si>
    <t>TICK0984</t>
  </si>
  <si>
    <t>TICK0985</t>
  </si>
  <si>
    <t>TICK0986</t>
  </si>
  <si>
    <t>TICK0987</t>
  </si>
  <si>
    <t>TICK0988</t>
  </si>
  <si>
    <t>TICK0989</t>
  </si>
  <si>
    <t>TICK0990</t>
  </si>
  <si>
    <t>TICK0991</t>
  </si>
  <si>
    <t>TICK0992</t>
  </si>
  <si>
    <t>TICK0993</t>
  </si>
  <si>
    <t>TICK0994</t>
  </si>
  <si>
    <t>TICK0995</t>
  </si>
  <si>
    <t>TICK0996</t>
  </si>
  <si>
    <t>TICK0997</t>
  </si>
  <si>
    <t>TICK0998</t>
  </si>
  <si>
    <t>TICK0999</t>
  </si>
  <si>
    <t>TICK1000</t>
  </si>
  <si>
    <t>TICK1001</t>
  </si>
  <si>
    <t>TICK1002</t>
  </si>
  <si>
    <t>TICK1003</t>
  </si>
  <si>
    <t>TICK1004</t>
  </si>
  <si>
    <t>TICK1005</t>
  </si>
  <si>
    <t>TICK1006</t>
  </si>
  <si>
    <t>TICK1007</t>
  </si>
  <si>
    <t>TICK1008</t>
  </si>
  <si>
    <t>TICK1009</t>
  </si>
  <si>
    <t>TICK1010</t>
  </si>
  <si>
    <t>TICK1011</t>
  </si>
  <si>
    <t>TICK1012</t>
  </si>
  <si>
    <t>TICK1013</t>
  </si>
  <si>
    <t>TICK1014</t>
  </si>
  <si>
    <t>TICK1015</t>
  </si>
  <si>
    <t>TICK1016</t>
  </si>
  <si>
    <t>TICK1017</t>
  </si>
  <si>
    <t>TICK1018</t>
  </si>
  <si>
    <t>TICK1019</t>
  </si>
  <si>
    <t>TICK1020</t>
  </si>
  <si>
    <t>TICK1021</t>
  </si>
  <si>
    <t>TICK1022</t>
  </si>
  <si>
    <t>TICK1023</t>
  </si>
  <si>
    <t>TICK1024</t>
  </si>
  <si>
    <t>TICK1025</t>
  </si>
  <si>
    <t>TICK1026</t>
  </si>
  <si>
    <t>TICK1027</t>
  </si>
  <si>
    <t>TICK1028</t>
  </si>
  <si>
    <t>TICK1029</t>
  </si>
  <si>
    <t>TICK1030</t>
  </si>
  <si>
    <t>TICK1031</t>
  </si>
  <si>
    <t>TICK1032</t>
  </si>
  <si>
    <t>TICK1033</t>
  </si>
  <si>
    <t>TICK1034</t>
  </si>
  <si>
    <t>TICK1035</t>
  </si>
  <si>
    <t>TICK1036</t>
  </si>
  <si>
    <t>TICK1037</t>
  </si>
  <si>
    <t>TICK1038</t>
  </si>
  <si>
    <t>TICK1039</t>
  </si>
  <si>
    <t>TICK1040</t>
  </si>
  <si>
    <t>TICK1041</t>
  </si>
  <si>
    <t>TICK1042</t>
  </si>
  <si>
    <t>TICK1043</t>
  </si>
  <si>
    <t>TICK1044</t>
  </si>
  <si>
    <t>TICK1045</t>
  </si>
  <si>
    <t>TICK1046</t>
  </si>
  <si>
    <t>TICK1047</t>
  </si>
  <si>
    <t>TICK1048</t>
  </si>
  <si>
    <t>TICK1049</t>
  </si>
  <si>
    <t>TICK1050</t>
  </si>
  <si>
    <t>TICK1051</t>
  </si>
  <si>
    <t>TICK1052</t>
  </si>
  <si>
    <t>TICK1053</t>
  </si>
  <si>
    <t>TICK1054</t>
  </si>
  <si>
    <t>TICK1055</t>
  </si>
  <si>
    <t>TICK1056</t>
  </si>
  <si>
    <t>TICK1057</t>
  </si>
  <si>
    <t>TICK1058</t>
  </si>
  <si>
    <t>TICK1059</t>
  </si>
  <si>
    <t>TICK1060</t>
  </si>
  <si>
    <t>TICK1061</t>
  </si>
  <si>
    <t>TICK1062</t>
  </si>
  <si>
    <t>TICK1063</t>
  </si>
  <si>
    <t>TICK1064</t>
  </si>
  <si>
    <t>TICK1065</t>
  </si>
  <si>
    <t>TICK1066</t>
  </si>
  <si>
    <t>TICK1067</t>
  </si>
  <si>
    <t>TICK1068</t>
  </si>
  <si>
    <t>TICK1069</t>
  </si>
  <si>
    <t>TICK1070</t>
  </si>
  <si>
    <t>TICK1071</t>
  </si>
  <si>
    <t>TICK1072</t>
  </si>
  <si>
    <t>TICK1073</t>
  </si>
  <si>
    <t>TICK1074</t>
  </si>
  <si>
    <t>TICK1075</t>
  </si>
  <si>
    <t>TICK1076</t>
  </si>
  <si>
    <t>TICK1077</t>
  </si>
  <si>
    <t>TICK1078</t>
  </si>
  <si>
    <t>TICK1079</t>
  </si>
  <si>
    <t>TICK1080</t>
  </si>
  <si>
    <t>TICK1081</t>
  </si>
  <si>
    <t>TICK1082</t>
  </si>
  <si>
    <t>TICK1083</t>
  </si>
  <si>
    <t>TICK1084</t>
  </si>
  <si>
    <t>TICK1085</t>
  </si>
  <si>
    <t>TICK1086</t>
  </si>
  <si>
    <t>TICK1087</t>
  </si>
  <si>
    <t>TICK1088</t>
  </si>
  <si>
    <t>TICK1089</t>
  </si>
  <si>
    <t>TICK1090</t>
  </si>
  <si>
    <t>TICK1091</t>
  </si>
  <si>
    <t>TICK1092</t>
  </si>
  <si>
    <t>TICK1093</t>
  </si>
  <si>
    <t>TICK1094</t>
  </si>
  <si>
    <t>TICK1095</t>
  </si>
  <si>
    <t>TICK1096</t>
  </si>
  <si>
    <t>TICK1097</t>
  </si>
  <si>
    <t>TICK1098</t>
  </si>
  <si>
    <t>TICK1099</t>
  </si>
  <si>
    <t>TICK1100</t>
  </si>
  <si>
    <t>TICK1101</t>
  </si>
  <si>
    <t>TICK1102</t>
  </si>
  <si>
    <t>TICK1103</t>
  </si>
  <si>
    <t>TICK1104</t>
  </si>
  <si>
    <t>TICK1105</t>
  </si>
  <si>
    <t>TICK1106</t>
  </si>
  <si>
    <t>TICK1107</t>
  </si>
  <si>
    <t>TICK1108</t>
  </si>
  <si>
    <t>TICK1109</t>
  </si>
  <si>
    <t>TICK1110</t>
  </si>
  <si>
    <t>TICK1111</t>
  </si>
  <si>
    <t>TICK1112</t>
  </si>
  <si>
    <t>TICK1113</t>
  </si>
  <si>
    <t>TICK1114</t>
  </si>
  <si>
    <t>TICK1115</t>
  </si>
  <si>
    <t>TICK1116</t>
  </si>
  <si>
    <t>TICK1117</t>
  </si>
  <si>
    <t>TICK1118</t>
  </si>
  <si>
    <t>TICK1119</t>
  </si>
  <si>
    <t>TICK1120</t>
  </si>
  <si>
    <t>TICK1121</t>
  </si>
  <si>
    <t>TICK1122</t>
  </si>
  <si>
    <t>TICK1123</t>
  </si>
  <si>
    <t>TICK1124</t>
  </si>
  <si>
    <t>TICK1125</t>
  </si>
  <si>
    <t>TICK1126</t>
  </si>
  <si>
    <t>TICK1127</t>
  </si>
  <si>
    <t>TICK1128</t>
  </si>
  <si>
    <t>TICK1129</t>
  </si>
  <si>
    <t>TICK1130</t>
  </si>
  <si>
    <t>TICK1131</t>
  </si>
  <si>
    <t>TICK1132</t>
  </si>
  <si>
    <t>TICK1133</t>
  </si>
  <si>
    <t>TICK1134</t>
  </si>
  <si>
    <t>TICK1135</t>
  </si>
  <si>
    <t>TICK1136</t>
  </si>
  <si>
    <t>TICK1137</t>
  </si>
  <si>
    <t>TICK1138</t>
  </si>
  <si>
    <t>TICK1139</t>
  </si>
  <si>
    <t>TICK1140</t>
  </si>
  <si>
    <t>TICK1141</t>
  </si>
  <si>
    <t>TICK1142</t>
  </si>
  <si>
    <t>TICK1143</t>
  </si>
  <si>
    <t>TICK1144</t>
  </si>
  <si>
    <t>TICK1145</t>
  </si>
  <si>
    <t>TICK1146</t>
  </si>
  <si>
    <t>TICK1147</t>
  </si>
  <si>
    <t>TICK1148</t>
  </si>
  <si>
    <t>TICK1149</t>
  </si>
  <si>
    <t>TICK1150</t>
  </si>
  <si>
    <t>TICK1151</t>
  </si>
  <si>
    <t>TICK1152</t>
  </si>
  <si>
    <t>TICK1153</t>
  </si>
  <si>
    <t>TICK1154</t>
  </si>
  <si>
    <t>TICK1155</t>
  </si>
  <si>
    <t>TICK1156</t>
  </si>
  <si>
    <t>TICK1157</t>
  </si>
  <si>
    <t>TICK1158</t>
  </si>
  <si>
    <t>TICK1159</t>
  </si>
  <si>
    <t>TICK1160</t>
  </si>
  <si>
    <t>TICK1161</t>
  </si>
  <si>
    <t>TICK1162</t>
  </si>
  <si>
    <t>TICK1163</t>
  </si>
  <si>
    <t>TICK1164</t>
  </si>
  <si>
    <t>TICK1165</t>
  </si>
  <si>
    <t>TICK1166</t>
  </si>
  <si>
    <t>TICK1167</t>
  </si>
  <si>
    <t>TICK1168</t>
  </si>
  <si>
    <t>TICK1169</t>
  </si>
  <si>
    <t>TICK1170</t>
  </si>
  <si>
    <t>TICK1171</t>
  </si>
  <si>
    <t>TICK1172</t>
  </si>
  <si>
    <t>TICK1173</t>
  </si>
  <si>
    <t>TICK1174</t>
  </si>
  <si>
    <t>TICK1175</t>
  </si>
  <si>
    <t>TICK1176</t>
  </si>
  <si>
    <t>TICK1177</t>
  </si>
  <si>
    <t>TICK1178</t>
  </si>
  <si>
    <t>TICK1179</t>
  </si>
  <si>
    <t>TICK1180</t>
  </si>
  <si>
    <t>TICK1181</t>
  </si>
  <si>
    <t>TICK1182</t>
  </si>
  <si>
    <t>TICK1183</t>
  </si>
  <si>
    <t>TICK1184</t>
  </si>
  <si>
    <t>TICK1185</t>
  </si>
  <si>
    <t>TICK1186</t>
  </si>
  <si>
    <t>TICK1187</t>
  </si>
  <si>
    <t>TICK1188</t>
  </si>
  <si>
    <t>TICK1189</t>
  </si>
  <si>
    <t>TICK1190</t>
  </si>
  <si>
    <t>TICK1191</t>
  </si>
  <si>
    <t>TICK1192</t>
  </si>
  <si>
    <t>TICK1193</t>
  </si>
  <si>
    <t>TICK1194</t>
  </si>
  <si>
    <t>TICK1195</t>
  </si>
  <si>
    <t>TICK1196</t>
  </si>
  <si>
    <t>TICK1197</t>
  </si>
  <si>
    <t>TICK1198</t>
  </si>
  <si>
    <t>TICK1199</t>
  </si>
  <si>
    <t>TICK1200</t>
  </si>
  <si>
    <t>TICK1201</t>
  </si>
  <si>
    <t>TICK1202</t>
  </si>
  <si>
    <t>TICK1203</t>
  </si>
  <si>
    <t>TICK1204</t>
  </si>
  <si>
    <t>TICK1205</t>
  </si>
  <si>
    <t>TICK1206</t>
  </si>
  <si>
    <t>TICK1207</t>
  </si>
  <si>
    <t>TICK1208</t>
  </si>
  <si>
    <t>TICK1209</t>
  </si>
  <si>
    <t>TICK1210</t>
  </si>
  <si>
    <t>TICK1211</t>
  </si>
  <si>
    <t>TICK1212</t>
  </si>
  <si>
    <t>TICK1213</t>
  </si>
  <si>
    <t>TICK1214</t>
  </si>
  <si>
    <t>TICK1215</t>
  </si>
  <si>
    <t>TICK1216</t>
  </si>
  <si>
    <t>TICK1217</t>
  </si>
  <si>
    <t>TICK1218</t>
  </si>
  <si>
    <t>TICK1219</t>
  </si>
  <si>
    <t>TICK1220</t>
  </si>
  <si>
    <t>TICK1221</t>
  </si>
  <si>
    <t>TICK1222</t>
  </si>
  <si>
    <t>TICK1223</t>
  </si>
  <si>
    <t>TICK1224</t>
  </si>
  <si>
    <t>TICK1225</t>
  </si>
  <si>
    <t>TICK1226</t>
  </si>
  <si>
    <t>TICK1227</t>
  </si>
  <si>
    <t>TICK1228</t>
  </si>
  <si>
    <t>TICK1229</t>
  </si>
  <si>
    <t>TICK1230</t>
  </si>
  <si>
    <t>TICK1231</t>
  </si>
  <si>
    <t>TICK1232</t>
  </si>
  <si>
    <t>TICK1233</t>
  </si>
  <si>
    <t>TICK1234</t>
  </si>
  <si>
    <t>TICK1235</t>
  </si>
  <si>
    <t>TICK1236</t>
  </si>
  <si>
    <t>TICK1237</t>
  </si>
  <si>
    <t>TICK1238</t>
  </si>
  <si>
    <t>TICK1239</t>
  </si>
  <si>
    <t>TICK1240</t>
  </si>
  <si>
    <t>TICK1241</t>
  </si>
  <si>
    <t>TICK1242</t>
  </si>
  <si>
    <t>TICK1243</t>
  </si>
  <si>
    <t>TICK1244</t>
  </si>
  <si>
    <t>TICK1245</t>
  </si>
  <si>
    <t>TICK1246</t>
  </si>
  <si>
    <t>TICK1247</t>
  </si>
  <si>
    <t>TICK1248</t>
  </si>
  <si>
    <t>TICK1249</t>
  </si>
  <si>
    <t>TICK1250</t>
  </si>
  <si>
    <t>TICK1251</t>
  </si>
  <si>
    <t>TICK1252</t>
  </si>
  <si>
    <t>TICK1253</t>
  </si>
  <si>
    <t>TICK1254</t>
  </si>
  <si>
    <t>TICK1255</t>
  </si>
  <si>
    <t>TICK1256</t>
  </si>
  <si>
    <t>TICK1257</t>
  </si>
  <si>
    <t>TICK1258</t>
  </si>
  <si>
    <t>TICK1259</t>
  </si>
  <si>
    <t>TICK1260</t>
  </si>
  <si>
    <t>TICK1261</t>
  </si>
  <si>
    <t>TICK1262</t>
  </si>
  <si>
    <t>TICK1263</t>
  </si>
  <si>
    <t>TICK1264</t>
  </si>
  <si>
    <t>TICK1265</t>
  </si>
  <si>
    <t>TICK1266</t>
  </si>
  <si>
    <t>TICK1267</t>
  </si>
  <si>
    <t>TICK1268</t>
  </si>
  <si>
    <t>TICK1269</t>
  </si>
  <si>
    <t>TICK1270</t>
  </si>
  <si>
    <t>TICK1271</t>
  </si>
  <si>
    <t>TICK1272</t>
  </si>
  <si>
    <t>TICK1273</t>
  </si>
  <si>
    <t>TICK1274</t>
  </si>
  <si>
    <t>TICK1275</t>
  </si>
  <si>
    <t>TICK1276</t>
  </si>
  <si>
    <t>TICK1277</t>
  </si>
  <si>
    <t>TICK1278</t>
  </si>
  <si>
    <t>TICK1279</t>
  </si>
  <si>
    <t>TICK1280</t>
  </si>
  <si>
    <t>TICK1281</t>
  </si>
  <si>
    <t>TICK1282</t>
  </si>
  <si>
    <t>TICK1283</t>
  </si>
  <si>
    <t>TICK1284</t>
  </si>
  <si>
    <t>TICK1285</t>
  </si>
  <si>
    <t>TICK1286</t>
  </si>
  <si>
    <t>TICK1287</t>
  </si>
  <si>
    <t>TICK1288</t>
  </si>
  <si>
    <t>TICK1289</t>
  </si>
  <si>
    <t>TICK1290</t>
  </si>
  <si>
    <t>TICK1291</t>
  </si>
  <si>
    <t>TICK1292</t>
  </si>
  <si>
    <t>TICK1293</t>
  </si>
  <si>
    <t>TICK1294</t>
  </si>
  <si>
    <t>TICK1295</t>
  </si>
  <si>
    <t>TICK1296</t>
  </si>
  <si>
    <t>TICK1297</t>
  </si>
  <si>
    <t>TICK1298</t>
  </si>
  <si>
    <t>TICK1299</t>
  </si>
  <si>
    <t>TICK1300</t>
  </si>
  <si>
    <t>TICK1301</t>
  </si>
  <si>
    <t>TICK1302</t>
  </si>
  <si>
    <t>TICK1303</t>
  </si>
  <si>
    <t>TICK1304</t>
  </si>
  <si>
    <t>TICK1305</t>
  </si>
  <si>
    <t>TICK1306</t>
  </si>
  <si>
    <t>TICK1307</t>
  </si>
  <si>
    <t>TICK1308</t>
  </si>
  <si>
    <t>TICK1309</t>
  </si>
  <si>
    <t>TICK1310</t>
  </si>
  <si>
    <t>TICK1311</t>
  </si>
  <si>
    <t>TICK1312</t>
  </si>
  <si>
    <t>TICK1313</t>
  </si>
  <si>
    <t>TICK1314</t>
  </si>
  <si>
    <t>TICK1315</t>
  </si>
  <si>
    <t>TICK1316</t>
  </si>
  <si>
    <t>TICK1317</t>
  </si>
  <si>
    <t>TICK1318</t>
  </si>
  <si>
    <t>TICK1319</t>
  </si>
  <si>
    <t>TICK1320</t>
  </si>
  <si>
    <t>TICK1321</t>
  </si>
  <si>
    <t>TICK1322</t>
  </si>
  <si>
    <t>TICK1323</t>
  </si>
  <si>
    <t>TICK1324</t>
  </si>
  <si>
    <t>TICK1325</t>
  </si>
  <si>
    <t>TICK1326</t>
  </si>
  <si>
    <t>TICK1327</t>
  </si>
  <si>
    <t>TICK1328</t>
  </si>
  <si>
    <t>TICK1329</t>
  </si>
  <si>
    <t>TICK1330</t>
  </si>
  <si>
    <t>TICK1331</t>
  </si>
  <si>
    <t>TICK1332</t>
  </si>
  <si>
    <t>TICK1333</t>
  </si>
  <si>
    <t>TICK1334</t>
  </si>
  <si>
    <t>TICK1335</t>
  </si>
  <si>
    <t>TICK1336</t>
  </si>
  <si>
    <t>TICK1337</t>
  </si>
  <si>
    <t>TICK1338</t>
  </si>
  <si>
    <t>TICK1339</t>
  </si>
  <si>
    <t>TICK1340</t>
  </si>
  <si>
    <t>TICK1341</t>
  </si>
  <si>
    <t>TICK1342</t>
  </si>
  <si>
    <t>TICK1343</t>
  </si>
  <si>
    <t>TICK1344</t>
  </si>
  <si>
    <t>TICK1345</t>
  </si>
  <si>
    <t>TICK1346</t>
  </si>
  <si>
    <t>TICK1347</t>
  </si>
  <si>
    <t>TICK1348</t>
  </si>
  <si>
    <t>TICK1349</t>
  </si>
  <si>
    <t>TICK1350</t>
  </si>
  <si>
    <t>TICK1351</t>
  </si>
  <si>
    <t>TICK1352</t>
  </si>
  <si>
    <t>TICK1353</t>
  </si>
  <si>
    <t>TICK1354</t>
  </si>
  <si>
    <t>TICK1355</t>
  </si>
  <si>
    <t>TICK1356</t>
  </si>
  <si>
    <t>TICK1357</t>
  </si>
  <si>
    <t>TICK1358</t>
  </si>
  <si>
    <t>TICK1359</t>
  </si>
  <si>
    <t>TICK1360</t>
  </si>
  <si>
    <t>TICK1361</t>
  </si>
  <si>
    <t>TICK1362</t>
  </si>
  <si>
    <t>TICK1363</t>
  </si>
  <si>
    <t>TICK1364</t>
  </si>
  <si>
    <t>TICK1365</t>
  </si>
  <si>
    <t>TICK1366</t>
  </si>
  <si>
    <t>TICK1367</t>
  </si>
  <si>
    <t>TICK1368</t>
  </si>
  <si>
    <t>TICK1369</t>
  </si>
  <si>
    <t>TICK1370</t>
  </si>
  <si>
    <t>TICK1371</t>
  </si>
  <si>
    <t>TICK1372</t>
  </si>
  <si>
    <t>TICK1373</t>
  </si>
  <si>
    <t>TICK1374</t>
  </si>
  <si>
    <t>TICK1375</t>
  </si>
  <si>
    <t>TICK1376</t>
  </si>
  <si>
    <t>TICK1377</t>
  </si>
  <si>
    <t>TICK1378</t>
  </si>
  <si>
    <t>TICK1379</t>
  </si>
  <si>
    <t>TICK1380</t>
  </si>
  <si>
    <t>TICK1381</t>
  </si>
  <si>
    <t>TICK1382</t>
  </si>
  <si>
    <t>TICK1383</t>
  </si>
  <si>
    <t>TICK1384</t>
  </si>
  <si>
    <t>TICK1385</t>
  </si>
  <si>
    <t>TICK1386</t>
  </si>
  <si>
    <t>TICK1387</t>
  </si>
  <si>
    <t>TICK1388</t>
  </si>
  <si>
    <t>TICK1389</t>
  </si>
  <si>
    <t>TICK1390</t>
  </si>
  <si>
    <t>TICK1391</t>
  </si>
  <si>
    <t>TICK1392</t>
  </si>
  <si>
    <t>TICK1393</t>
  </si>
  <si>
    <t>TICK1394</t>
  </si>
  <si>
    <t>TICK1395</t>
  </si>
  <si>
    <t>TICK1396</t>
  </si>
  <si>
    <t>TICK1397</t>
  </si>
  <si>
    <t>TICK1398</t>
  </si>
  <si>
    <t>TICK1399</t>
  </si>
  <si>
    <t>TICK1400</t>
  </si>
  <si>
    <t>TICK1401</t>
  </si>
  <si>
    <t>TICK1402</t>
  </si>
  <si>
    <t>TICK1403</t>
  </si>
  <si>
    <t>TICK1404</t>
  </si>
  <si>
    <t>TICK1405</t>
  </si>
  <si>
    <t>TICK1406</t>
  </si>
  <si>
    <t>TICK1407</t>
  </si>
  <si>
    <t>TICK1408</t>
  </si>
  <si>
    <t>TICK1409</t>
  </si>
  <si>
    <t>TICK1410</t>
  </si>
  <si>
    <t>TICK1411</t>
  </si>
  <si>
    <t>TICK1412</t>
  </si>
  <si>
    <t>TICK1413</t>
  </si>
  <si>
    <t>TICK1414</t>
  </si>
  <si>
    <t>TICK1415</t>
  </si>
  <si>
    <t>TICK1416</t>
  </si>
  <si>
    <t>TICK1417</t>
  </si>
  <si>
    <t>TICK1418</t>
  </si>
  <si>
    <t>TICK1419</t>
  </si>
  <si>
    <t>TICK1420</t>
  </si>
  <si>
    <t>TICK1421</t>
  </si>
  <si>
    <t>TICK1422</t>
  </si>
  <si>
    <t>TICK1423</t>
  </si>
  <si>
    <t>TICK1424</t>
  </si>
  <si>
    <t>TICK1425</t>
  </si>
  <si>
    <t>TICK1426</t>
  </si>
  <si>
    <t>TICK1427</t>
  </si>
  <si>
    <t>TICK1428</t>
  </si>
  <si>
    <t>TICK1429</t>
  </si>
  <si>
    <t>TICK1430</t>
  </si>
  <si>
    <t>TICK1431</t>
  </si>
  <si>
    <t>TICK1432</t>
  </si>
  <si>
    <t>TICK1433</t>
  </si>
  <si>
    <t>TICK1434</t>
  </si>
  <si>
    <t>TICK1435</t>
  </si>
  <si>
    <t>TICK1436</t>
  </si>
  <si>
    <t>TICK1437</t>
  </si>
  <si>
    <t>TICK1438</t>
  </si>
  <si>
    <t>TICK1439</t>
  </si>
  <si>
    <t>TICK1440</t>
  </si>
  <si>
    <t>TICK1441</t>
  </si>
  <si>
    <t>TICK1442</t>
  </si>
  <si>
    <t>TICK1443</t>
  </si>
  <si>
    <t>TICK1444</t>
  </si>
  <si>
    <t>TICK1445</t>
  </si>
  <si>
    <t>TICK1446</t>
  </si>
  <si>
    <t>TICK1447</t>
  </si>
  <si>
    <t>TICK1448</t>
  </si>
  <si>
    <t>TICK1449</t>
  </si>
  <si>
    <t>TICK1450</t>
  </si>
  <si>
    <t>TICK1451</t>
  </si>
  <si>
    <t>TICK1452</t>
  </si>
  <si>
    <t>TICK1453</t>
  </si>
  <si>
    <t>TICK1454</t>
  </si>
  <si>
    <t>TICK1455</t>
  </si>
  <si>
    <t>TICK1456</t>
  </si>
  <si>
    <t>TICK1457</t>
  </si>
  <si>
    <t>TICK1458</t>
  </si>
  <si>
    <t>TICK1459</t>
  </si>
  <si>
    <t>TICK1460</t>
  </si>
  <si>
    <t>TICK1461</t>
  </si>
  <si>
    <t>TICK1462</t>
  </si>
  <si>
    <t>TICK1463</t>
  </si>
  <si>
    <t>TICK1464</t>
  </si>
  <si>
    <t>TICK1465</t>
  </si>
  <si>
    <t>TICK1466</t>
  </si>
  <si>
    <t>TICK1467</t>
  </si>
  <si>
    <t>TICK1468</t>
  </si>
  <si>
    <t>TICK1469</t>
  </si>
  <si>
    <t>TICK1470</t>
  </si>
  <si>
    <t>TICK1471</t>
  </si>
  <si>
    <t>TICK1472</t>
  </si>
  <si>
    <t>TICK1473</t>
  </si>
  <si>
    <t>TICK1474</t>
  </si>
  <si>
    <t>TICK1475</t>
  </si>
  <si>
    <t>TICK1476</t>
  </si>
  <si>
    <t>TICK1477</t>
  </si>
  <si>
    <t>TICK1478</t>
  </si>
  <si>
    <t>TICK1479</t>
  </si>
  <si>
    <t>TICK1480</t>
  </si>
  <si>
    <t>TICK1481</t>
  </si>
  <si>
    <t>TICK1482</t>
  </si>
  <si>
    <t>TICK1483</t>
  </si>
  <si>
    <t>TICK1484</t>
  </si>
  <si>
    <t>TICK1485</t>
  </si>
  <si>
    <t>TICK1486</t>
  </si>
  <si>
    <t>TICK1487</t>
  </si>
  <si>
    <t>TICK1488</t>
  </si>
  <si>
    <t>TICK1489</t>
  </si>
  <si>
    <t>TICK1490</t>
  </si>
  <si>
    <t>TICK1491</t>
  </si>
  <si>
    <t>TICK1492</t>
  </si>
  <si>
    <t>TICK1493</t>
  </si>
  <si>
    <t>TICK1494</t>
  </si>
  <si>
    <t>TICK1495</t>
  </si>
  <si>
    <t>TICK1496</t>
  </si>
  <si>
    <t>TICK1497</t>
  </si>
  <si>
    <t>TICK1498</t>
  </si>
  <si>
    <t>TICK1499</t>
  </si>
  <si>
    <t>TICK1500</t>
  </si>
  <si>
    <t>TICK1501</t>
  </si>
  <si>
    <t>TICK1502</t>
  </si>
  <si>
    <t>TICK1503</t>
  </si>
  <si>
    <t>TICK1504</t>
  </si>
  <si>
    <t>TICK1505</t>
  </si>
  <si>
    <t>TICK1506</t>
  </si>
  <si>
    <t>TICK1507</t>
  </si>
  <si>
    <t>TICK1508</t>
  </si>
  <si>
    <t>TICK1509</t>
  </si>
  <si>
    <t>TICK1510</t>
  </si>
  <si>
    <t>TICK1511</t>
  </si>
  <si>
    <t>TICK1512</t>
  </si>
  <si>
    <t>TICK1513</t>
  </si>
  <si>
    <t>TICK1514</t>
  </si>
  <si>
    <t>TICK1515</t>
  </si>
  <si>
    <t>TICK1516</t>
  </si>
  <si>
    <t>TICK1517</t>
  </si>
  <si>
    <t>TICK1518</t>
  </si>
  <si>
    <t>TICK1519</t>
  </si>
  <si>
    <t>TICK1520</t>
  </si>
  <si>
    <t>TICK1521</t>
  </si>
  <si>
    <t>TICK1522</t>
  </si>
  <si>
    <t>TICK1523</t>
  </si>
  <si>
    <t>TICK1524</t>
  </si>
  <si>
    <t>TICK1525</t>
  </si>
  <si>
    <t>TICK1526</t>
  </si>
  <si>
    <t>TICK1527</t>
  </si>
  <si>
    <t>TICK1528</t>
  </si>
  <si>
    <t>TICK1529</t>
  </si>
  <si>
    <t>TICK1530</t>
  </si>
  <si>
    <t>TICK1531</t>
  </si>
  <si>
    <t>TICK1532</t>
  </si>
  <si>
    <t>TICK1533</t>
  </si>
  <si>
    <t>TICK1534</t>
  </si>
  <si>
    <t>TICK1535</t>
  </si>
  <si>
    <t>TICK1536</t>
  </si>
  <si>
    <t>TICK1537</t>
  </si>
  <si>
    <t>TICK1538</t>
  </si>
  <si>
    <t>TICK1539</t>
  </si>
  <si>
    <t>TICK1540</t>
  </si>
  <si>
    <t>TICK1541</t>
  </si>
  <si>
    <t>TICK1542</t>
  </si>
  <si>
    <t>TICK1543</t>
  </si>
  <si>
    <t>TICK1544</t>
  </si>
  <si>
    <t>TICK1545</t>
  </si>
  <si>
    <t>TICK1546</t>
  </si>
  <si>
    <t>TICK1547</t>
  </si>
  <si>
    <t>TICK1548</t>
  </si>
  <si>
    <t>TICK1549</t>
  </si>
  <si>
    <t>TICK1550</t>
  </si>
  <si>
    <t>TICK1551</t>
  </si>
  <si>
    <t>TICK1552</t>
  </si>
  <si>
    <t>TICK1553</t>
  </si>
  <si>
    <t>TICK1554</t>
  </si>
  <si>
    <t>TICK1555</t>
  </si>
  <si>
    <t>TICK1556</t>
  </si>
  <si>
    <t>TICK1557</t>
  </si>
  <si>
    <t>TICK1558</t>
  </si>
  <si>
    <t>TICK1559</t>
  </si>
  <si>
    <t>TICK1560</t>
  </si>
  <si>
    <t>TICK1561</t>
  </si>
  <si>
    <t>TICK1562</t>
  </si>
  <si>
    <t>TICK1563</t>
  </si>
  <si>
    <t>TICK1564</t>
  </si>
  <si>
    <t>TICK1565</t>
  </si>
  <si>
    <t>TICK1566</t>
  </si>
  <si>
    <t>TICK1567</t>
  </si>
  <si>
    <t>TICK1568</t>
  </si>
  <si>
    <t>TICK1569</t>
  </si>
  <si>
    <t>TICK1570</t>
  </si>
  <si>
    <t>TICK1571</t>
  </si>
  <si>
    <t>TICK1572</t>
  </si>
  <si>
    <t>TICK1573</t>
  </si>
  <si>
    <t>TICK1574</t>
  </si>
  <si>
    <t>TICK1575</t>
  </si>
  <si>
    <t>TICK1576</t>
  </si>
  <si>
    <t>TICK1577</t>
  </si>
  <si>
    <t>TICK1578</t>
  </si>
  <si>
    <t>TICK1579</t>
  </si>
  <si>
    <t>TICK1580</t>
  </si>
  <si>
    <t>TICK1581</t>
  </si>
  <si>
    <t>TICK1582</t>
  </si>
  <si>
    <t>TICK1583</t>
  </si>
  <si>
    <t>TICK1584</t>
  </si>
  <si>
    <t>TICK1585</t>
  </si>
  <si>
    <t>TICK1586</t>
  </si>
  <si>
    <t>TICK1587</t>
  </si>
  <si>
    <t>TICK1588</t>
  </si>
  <si>
    <t>TICK1589</t>
  </si>
  <si>
    <t>TICK1590</t>
  </si>
  <si>
    <t>TICK1591</t>
  </si>
  <si>
    <t>TICK1592</t>
  </si>
  <si>
    <t>TICK1593</t>
  </si>
  <si>
    <t>TICK1594</t>
  </si>
  <si>
    <t>TICK1595</t>
  </si>
  <si>
    <t>TICK1596</t>
  </si>
  <si>
    <t>TICK1597</t>
  </si>
  <si>
    <t>TICK1598</t>
  </si>
  <si>
    <t>TICK1599</t>
  </si>
  <si>
    <t>TICK1600</t>
  </si>
  <si>
    <t>TICK1601</t>
  </si>
  <si>
    <t>TICK1602</t>
  </si>
  <si>
    <t>TICK1603</t>
  </si>
  <si>
    <t>TICK1604</t>
  </si>
  <si>
    <t>TICK1605</t>
  </si>
  <si>
    <t>TICK1606</t>
  </si>
  <si>
    <t>TICK1607</t>
  </si>
  <si>
    <t>TICK1608</t>
  </si>
  <si>
    <t>TICK1609</t>
  </si>
  <si>
    <t>TICK1610</t>
  </si>
  <si>
    <t>TICK1611</t>
  </si>
  <si>
    <t>TICK1612</t>
  </si>
  <si>
    <t>TICK1613</t>
  </si>
  <si>
    <t>TICK1614</t>
  </si>
  <si>
    <t>TICK1615</t>
  </si>
  <si>
    <t>TICK1616</t>
  </si>
  <si>
    <t>TICK1617</t>
  </si>
  <si>
    <t>TICK1618</t>
  </si>
  <si>
    <t>TICK1619</t>
  </si>
  <si>
    <t>TICK1620</t>
  </si>
  <si>
    <t>TICK1621</t>
  </si>
  <si>
    <t>TICK1622</t>
  </si>
  <si>
    <t>TICK1623</t>
  </si>
  <si>
    <t>TICK1624</t>
  </si>
  <si>
    <t>TICK1625</t>
  </si>
  <si>
    <t>TICK1626</t>
  </si>
  <si>
    <t>TICK1627</t>
  </si>
  <si>
    <t>TICK1628</t>
  </si>
  <si>
    <t>TICK1629</t>
  </si>
  <si>
    <t>TICK1630</t>
  </si>
  <si>
    <t>TICK1631</t>
  </si>
  <si>
    <t>TICK1632</t>
  </si>
  <si>
    <t>TICK1633</t>
  </si>
  <si>
    <t>TICK1634</t>
  </si>
  <si>
    <t>TICK1635</t>
  </si>
  <si>
    <t>TICK1636</t>
  </si>
  <si>
    <t>TICK1637</t>
  </si>
  <si>
    <t>TICK1638</t>
  </si>
  <si>
    <t>TICK1639</t>
  </si>
  <si>
    <t>TICK1640</t>
  </si>
  <si>
    <t>TICK1641</t>
  </si>
  <si>
    <t>TICK1642</t>
  </si>
  <si>
    <t>TICK1643</t>
  </si>
  <si>
    <t>TICK1644</t>
  </si>
  <si>
    <t>TICK1645</t>
  </si>
  <si>
    <t>TICK1646</t>
  </si>
  <si>
    <t>TICK1647</t>
  </si>
  <si>
    <t>TICK1648</t>
  </si>
  <si>
    <t>TICK1649</t>
  </si>
  <si>
    <t>TICK1650</t>
  </si>
  <si>
    <t>TICK1651</t>
  </si>
  <si>
    <t>TICK1652</t>
  </si>
  <si>
    <t>TICK1653</t>
  </si>
  <si>
    <t>TICK1654</t>
  </si>
  <si>
    <t>TICK1655</t>
  </si>
  <si>
    <t>TICK1656</t>
  </si>
  <si>
    <t>TICK1657</t>
  </si>
  <si>
    <t>TICK1658</t>
  </si>
  <si>
    <t>TICK1659</t>
  </si>
  <si>
    <t>TICK1660</t>
  </si>
  <si>
    <t>TICK1661</t>
  </si>
  <si>
    <t>TICK1662</t>
  </si>
  <si>
    <t>TICK1663</t>
  </si>
  <si>
    <t>TICK1664</t>
  </si>
  <si>
    <t>TICK1665</t>
  </si>
  <si>
    <t>TICK1666</t>
  </si>
  <si>
    <t>TICK1667</t>
  </si>
  <si>
    <t>TICK1668</t>
  </si>
  <si>
    <t>TICK1669</t>
  </si>
  <si>
    <t>TICK1670</t>
  </si>
  <si>
    <t>TICK1671</t>
  </si>
  <si>
    <t>TICK1672</t>
  </si>
  <si>
    <t>TICK1673</t>
  </si>
  <si>
    <t>TICK1674</t>
  </si>
  <si>
    <t>TICK1675</t>
  </si>
  <si>
    <t>TICK1676</t>
  </si>
  <si>
    <t>TICK1677</t>
  </si>
  <si>
    <t>TICK1678</t>
  </si>
  <si>
    <t>TICK1679</t>
  </si>
  <si>
    <t>TICK1680</t>
  </si>
  <si>
    <t>TICK1681</t>
  </si>
  <si>
    <t>TICK1682</t>
  </si>
  <si>
    <t>TICK1683</t>
  </si>
  <si>
    <t>TICK1684</t>
  </si>
  <si>
    <t>TICK1685</t>
  </si>
  <si>
    <t>TICK1686</t>
  </si>
  <si>
    <t>TICK1687</t>
  </si>
  <si>
    <t>TICK1688</t>
  </si>
  <si>
    <t>TICK1689</t>
  </si>
  <si>
    <t>TICK1690</t>
  </si>
  <si>
    <t>TICK1691</t>
  </si>
  <si>
    <t>TICK1692</t>
  </si>
  <si>
    <t>TICK1693</t>
  </si>
  <si>
    <t>TICK1694</t>
  </si>
  <si>
    <t>TICK1695</t>
  </si>
  <si>
    <t>TICK1696</t>
  </si>
  <si>
    <t>TICK1697</t>
  </si>
  <si>
    <t>TICK1698</t>
  </si>
  <si>
    <t>TICK1699</t>
  </si>
  <si>
    <t>TICK1700</t>
  </si>
  <si>
    <t>TICK1701</t>
  </si>
  <si>
    <t>TICK1702</t>
  </si>
  <si>
    <t>TICK1703</t>
  </si>
  <si>
    <t>TICK1704</t>
  </si>
  <si>
    <t>TICK1705</t>
  </si>
  <si>
    <t>TICK1706</t>
  </si>
  <si>
    <t>TICK1707</t>
  </si>
  <si>
    <t>TICK1708</t>
  </si>
  <si>
    <t>TICK1709</t>
  </si>
  <si>
    <t>TICK1710</t>
  </si>
  <si>
    <t>TICK1711</t>
  </si>
  <si>
    <t>TICK1712</t>
  </si>
  <si>
    <t>TICK1713</t>
  </si>
  <si>
    <t>TICK1714</t>
  </si>
  <si>
    <t>TICK1715</t>
  </si>
  <si>
    <t>TICK1716</t>
  </si>
  <si>
    <t>TICK1717</t>
  </si>
  <si>
    <t>TICK1718</t>
  </si>
  <si>
    <t>TICK1719</t>
  </si>
  <si>
    <t>TICK1720</t>
  </si>
  <si>
    <t>TICK1721</t>
  </si>
  <si>
    <t>TICK1722</t>
  </si>
  <si>
    <t>TICK1723</t>
  </si>
  <si>
    <t>TICK1724</t>
  </si>
  <si>
    <t>TICK1725</t>
  </si>
  <si>
    <t>TICK1726</t>
  </si>
  <si>
    <t>TICK1727</t>
  </si>
  <si>
    <t>TICK1728</t>
  </si>
  <si>
    <t>TICK1729</t>
  </si>
  <si>
    <t>TICK1730</t>
  </si>
  <si>
    <t>TICK1731</t>
  </si>
  <si>
    <t>TICK1732</t>
  </si>
  <si>
    <t>TICK1733</t>
  </si>
  <si>
    <t>TICK1734</t>
  </si>
  <si>
    <t>TICK1735</t>
  </si>
  <si>
    <t>TICK1736</t>
  </si>
  <si>
    <t>TICK1737</t>
  </si>
  <si>
    <t>TICK1738</t>
  </si>
  <si>
    <t>TICK1739</t>
  </si>
  <si>
    <t>TICK1740</t>
  </si>
  <si>
    <t>TICK1741</t>
  </si>
  <si>
    <t>TICK1742</t>
  </si>
  <si>
    <t>TICK1743</t>
  </si>
  <si>
    <t>TICK1744</t>
  </si>
  <si>
    <t>TICK1745</t>
  </si>
  <si>
    <t>TICK1746</t>
  </si>
  <si>
    <t>TICK1747</t>
  </si>
  <si>
    <t>TICK1748</t>
  </si>
  <si>
    <t>TICK1749</t>
  </si>
  <si>
    <t>TICK1750</t>
  </si>
  <si>
    <t>TICK1751</t>
  </si>
  <si>
    <t>TICK1752</t>
  </si>
  <si>
    <t>TICK1753</t>
  </si>
  <si>
    <t>TICK1754</t>
  </si>
  <si>
    <t>TICK1755</t>
  </si>
  <si>
    <t>TICK1756</t>
  </si>
  <si>
    <t>TICK1757</t>
  </si>
  <si>
    <t>TICK1758</t>
  </si>
  <si>
    <t>TICK1759</t>
  </si>
  <si>
    <t>TICK1760</t>
  </si>
  <si>
    <t>TICK1761</t>
  </si>
  <si>
    <t>TICK1762</t>
  </si>
  <si>
    <t>TICK1763</t>
  </si>
  <si>
    <t>TICK1764</t>
  </si>
  <si>
    <t>TICK1765</t>
  </si>
  <si>
    <t>TICK1766</t>
  </si>
  <si>
    <t>TICK1767</t>
  </si>
  <si>
    <t>TICK1768</t>
  </si>
  <si>
    <t>TICK1769</t>
  </si>
  <si>
    <t>TICK1770</t>
  </si>
  <si>
    <t>TICK1771</t>
  </si>
  <si>
    <t>TICK1772</t>
  </si>
  <si>
    <t>TICK1773</t>
  </si>
  <si>
    <t>TICK1774</t>
  </si>
  <si>
    <t>TICK1775</t>
  </si>
  <si>
    <t>TICK1776</t>
  </si>
  <si>
    <t>TICK1777</t>
  </si>
  <si>
    <t>TICK1778</t>
  </si>
  <si>
    <t>TICK1779</t>
  </si>
  <si>
    <t>TICK1780</t>
  </si>
  <si>
    <t>TICK1781</t>
  </si>
  <si>
    <t>TICK1782</t>
  </si>
  <si>
    <t>TICK1783</t>
  </si>
  <si>
    <t>TICK1784</t>
  </si>
  <si>
    <t>TICK1785</t>
  </si>
  <si>
    <t>TICK1786</t>
  </si>
  <si>
    <t>TICK1787</t>
  </si>
  <si>
    <t>TICK1788</t>
  </si>
  <si>
    <t>TICK1789</t>
  </si>
  <si>
    <t>TICK1790</t>
  </si>
  <si>
    <t>TICK1791</t>
  </si>
  <si>
    <t>TICK1792</t>
  </si>
  <si>
    <t>TICK1793</t>
  </si>
  <si>
    <t>TICK1794</t>
  </si>
  <si>
    <t>TICK1795</t>
  </si>
  <si>
    <t>TICK1796</t>
  </si>
  <si>
    <t>TICK1797</t>
  </si>
  <si>
    <t>TICK1798</t>
  </si>
  <si>
    <t>TICK1799</t>
  </si>
  <si>
    <t>TICK1800</t>
  </si>
  <si>
    <t>TICK1801</t>
  </si>
  <si>
    <t>TICK1802</t>
  </si>
  <si>
    <t>TICK1803</t>
  </si>
  <si>
    <t>TICK1804</t>
  </si>
  <si>
    <t>TICK1805</t>
  </si>
  <si>
    <t>TICK1806</t>
  </si>
  <si>
    <t>TICK1807</t>
  </si>
  <si>
    <t>TICK1808</t>
  </si>
  <si>
    <t>TICK1809</t>
  </si>
  <si>
    <t>TICK1810</t>
  </si>
  <si>
    <t>TICK1811</t>
  </si>
  <si>
    <t>TICK1812</t>
  </si>
  <si>
    <t>TICK1813</t>
  </si>
  <si>
    <t>TICK1814</t>
  </si>
  <si>
    <t>TICK1815</t>
  </si>
  <si>
    <t>TICK1816</t>
  </si>
  <si>
    <t>TICK1817</t>
  </si>
  <si>
    <t>TICK1818</t>
  </si>
  <si>
    <t>TICK1819</t>
  </si>
  <si>
    <t>TICK1820</t>
  </si>
  <si>
    <t>TICK1821</t>
  </si>
  <si>
    <t>TICK1822</t>
  </si>
  <si>
    <t>TICK1823</t>
  </si>
  <si>
    <t>TICK1824</t>
  </si>
  <si>
    <t>TICK1825</t>
  </si>
  <si>
    <t>TICK1826</t>
  </si>
  <si>
    <t>TICK1827</t>
  </si>
  <si>
    <t>TICK1828</t>
  </si>
  <si>
    <t>TICK1829</t>
  </si>
  <si>
    <t>TICK1830</t>
  </si>
  <si>
    <t>TICK1831</t>
  </si>
  <si>
    <t>TICK1832</t>
  </si>
  <si>
    <t>TICK1833</t>
  </si>
  <si>
    <t>TICK1834</t>
  </si>
  <si>
    <t>TICK1835</t>
  </si>
  <si>
    <t>TICK1836</t>
  </si>
  <si>
    <t>TICK1837</t>
  </si>
  <si>
    <t>TICK1838</t>
  </si>
  <si>
    <t>TICK1839</t>
  </si>
  <si>
    <t>TICK1840</t>
  </si>
  <si>
    <t>TICK1841</t>
  </si>
  <si>
    <t>TICK1842</t>
  </si>
  <si>
    <t>TICK1843</t>
  </si>
  <si>
    <t>TICK1844</t>
  </si>
  <si>
    <t>TICK1845</t>
  </si>
  <si>
    <t>TICK1846</t>
  </si>
  <si>
    <t>TICK1847</t>
  </si>
  <si>
    <t>TICK1848</t>
  </si>
  <si>
    <t>TICK1849</t>
  </si>
  <si>
    <t>TICK1850</t>
  </si>
  <si>
    <t>TICK1851</t>
  </si>
  <si>
    <t>TICK1852</t>
  </si>
  <si>
    <t>TICK1853</t>
  </si>
  <si>
    <t>TICK1854</t>
  </si>
  <si>
    <t>TICK1855</t>
  </si>
  <si>
    <t>TICK1856</t>
  </si>
  <si>
    <t>TICK1857</t>
  </si>
  <si>
    <t>TICK1858</t>
  </si>
  <si>
    <t>TICK1859</t>
  </si>
  <si>
    <t>TICK1860</t>
  </si>
  <si>
    <t>TICK1861</t>
  </si>
  <si>
    <t>TICK1862</t>
  </si>
  <si>
    <t>TICK1863</t>
  </si>
  <si>
    <t>TICK1864</t>
  </si>
  <si>
    <t>TICK1865</t>
  </si>
  <si>
    <t>TICK1866</t>
  </si>
  <si>
    <t>TICK1867</t>
  </si>
  <si>
    <t>TICK1868</t>
  </si>
  <si>
    <t>TICK1869</t>
  </si>
  <si>
    <t>TICK1870</t>
  </si>
  <si>
    <t>TICK1871</t>
  </si>
  <si>
    <t>TICK1872</t>
  </si>
  <si>
    <t>TICK1873</t>
  </si>
  <si>
    <t>TICK1874</t>
  </si>
  <si>
    <t>TICK1875</t>
  </si>
  <si>
    <t>TICK1876</t>
  </si>
  <si>
    <t>TICK1877</t>
  </si>
  <si>
    <t>TICK1878</t>
  </si>
  <si>
    <t>TICK1879</t>
  </si>
  <si>
    <t>TICK1880</t>
  </si>
  <si>
    <t>TICK1881</t>
  </si>
  <si>
    <t>TICK1882</t>
  </si>
  <si>
    <t>TICK1883</t>
  </si>
  <si>
    <t>TICK1884</t>
  </si>
  <si>
    <t>TICK1885</t>
  </si>
  <si>
    <t>TICK1886</t>
  </si>
  <si>
    <t>TICK1887</t>
  </si>
  <si>
    <t>TICK1888</t>
  </si>
  <si>
    <t>TICK1889</t>
  </si>
  <si>
    <t>TICK1890</t>
  </si>
  <si>
    <t>TICK1891</t>
  </si>
  <si>
    <t>TICK1892</t>
  </si>
  <si>
    <t>TICK1893</t>
  </si>
  <si>
    <t>TICK1894</t>
  </si>
  <si>
    <t>TICK1895</t>
  </si>
  <si>
    <t>TICK1896</t>
  </si>
  <si>
    <t>TICK1897</t>
  </si>
  <si>
    <t>TICK1898</t>
  </si>
  <si>
    <t>TICK1899</t>
  </si>
  <si>
    <t>TICK1900</t>
  </si>
  <si>
    <t>TICK1901</t>
  </si>
  <si>
    <t>TICK1902</t>
  </si>
  <si>
    <t>TICK1903</t>
  </si>
  <si>
    <t>TICK1904</t>
  </si>
  <si>
    <t>TICK1905</t>
  </si>
  <si>
    <t>TICK1906</t>
  </si>
  <si>
    <t>TICK1907</t>
  </si>
  <si>
    <t>TICK1908</t>
  </si>
  <si>
    <t>TICK1909</t>
  </si>
  <si>
    <t>TICK1910</t>
  </si>
  <si>
    <t>TICK1911</t>
  </si>
  <si>
    <t>TICK1912</t>
  </si>
  <si>
    <t>TICK1913</t>
  </si>
  <si>
    <t>TICK1914</t>
  </si>
  <si>
    <t>TICK1915</t>
  </si>
  <si>
    <t>TICK1916</t>
  </si>
  <si>
    <t>TICK1917</t>
  </si>
  <si>
    <t>TICK1918</t>
  </si>
  <si>
    <t>TICK1919</t>
  </si>
  <si>
    <t>TICK1920</t>
  </si>
  <si>
    <t>TICK1921</t>
  </si>
  <si>
    <t>TICK1922</t>
  </si>
  <si>
    <t>TICK1923</t>
  </si>
  <si>
    <t>TICK1924</t>
  </si>
  <si>
    <t>TICK1925</t>
  </si>
  <si>
    <t>TICK1926</t>
  </si>
  <si>
    <t>TICK1927</t>
  </si>
  <si>
    <t>TICK1928</t>
  </si>
  <si>
    <t>TICK1929</t>
  </si>
  <si>
    <t>TICK1930</t>
  </si>
  <si>
    <t>TICK1931</t>
  </si>
  <si>
    <t>TICK1932</t>
  </si>
  <si>
    <t>TICK1933</t>
  </si>
  <si>
    <t>TICK1934</t>
  </si>
  <si>
    <t>TICK1935</t>
  </si>
  <si>
    <t>TICK1936</t>
  </si>
  <si>
    <t>TICK1937</t>
  </si>
  <si>
    <t>TICK1938</t>
  </si>
  <si>
    <t>TICK1939</t>
  </si>
  <si>
    <t>TICK1940</t>
  </si>
  <si>
    <t>TICK1941</t>
  </si>
  <si>
    <t>TICK1942</t>
  </si>
  <si>
    <t>TICK1943</t>
  </si>
  <si>
    <t>TICK1944</t>
  </si>
  <si>
    <t>TICK1945</t>
  </si>
  <si>
    <t>TICK1946</t>
  </si>
  <si>
    <t>TICK1947</t>
  </si>
  <si>
    <t>TICK1948</t>
  </si>
  <si>
    <t>TICK1949</t>
  </si>
  <si>
    <t>TICK1950</t>
  </si>
  <si>
    <t>TICK1951</t>
  </si>
  <si>
    <t>TICK1952</t>
  </si>
  <si>
    <t>TICK1953</t>
  </si>
  <si>
    <t>TICK1954</t>
  </si>
  <si>
    <t>TICK1955</t>
  </si>
  <si>
    <t>TICK1956</t>
  </si>
  <si>
    <t>TICK1957</t>
  </si>
  <si>
    <t>TICK1958</t>
  </si>
  <si>
    <t>TICK1959</t>
  </si>
  <si>
    <t>TICK1960</t>
  </si>
  <si>
    <t>TICK1961</t>
  </si>
  <si>
    <t>TICK1962</t>
  </si>
  <si>
    <t>TICK1963</t>
  </si>
  <si>
    <t>TICK1964</t>
  </si>
  <si>
    <t>TICK1965</t>
  </si>
  <si>
    <t>TICK1966</t>
  </si>
  <si>
    <t>TICK1967</t>
  </si>
  <si>
    <t>TICK1968</t>
  </si>
  <si>
    <t>TICK1969</t>
  </si>
  <si>
    <t>TICK1970</t>
  </si>
  <si>
    <t>TICK1971</t>
  </si>
  <si>
    <t>TICK1972</t>
  </si>
  <si>
    <t>TICK1973</t>
  </si>
  <si>
    <t>TICK1974</t>
  </si>
  <si>
    <t>TICK1975</t>
  </si>
  <si>
    <t>TICK1976</t>
  </si>
  <si>
    <t>TICK1977</t>
  </si>
  <si>
    <t>TICK1978</t>
  </si>
  <si>
    <t>TICK1979</t>
  </si>
  <si>
    <t>TICK1980</t>
  </si>
  <si>
    <t>TICK1981</t>
  </si>
  <si>
    <t>TICK1982</t>
  </si>
  <si>
    <t>TICK1983</t>
  </si>
  <si>
    <t>TICK1984</t>
  </si>
  <si>
    <t>TICK1985</t>
  </si>
  <si>
    <t>TICK1986</t>
  </si>
  <si>
    <t>TICK1987</t>
  </si>
  <si>
    <t>TICK1988</t>
  </si>
  <si>
    <t>TICK1989</t>
  </si>
  <si>
    <t>TICK1990</t>
  </si>
  <si>
    <t>TICK1991</t>
  </si>
  <si>
    <t>TICK1992</t>
  </si>
  <si>
    <t>TICK1993</t>
  </si>
  <si>
    <t>TICK1994</t>
  </si>
  <si>
    <t>TICK1995</t>
  </si>
  <si>
    <t>TICK1996</t>
  </si>
  <si>
    <t>TICK1997</t>
  </si>
  <si>
    <t>TICK1998</t>
  </si>
  <si>
    <t>TICK1999</t>
  </si>
  <si>
    <t>TICK2000</t>
  </si>
  <si>
    <t>TICK2001</t>
  </si>
  <si>
    <t>TICK2002</t>
  </si>
  <si>
    <t>TICK2003</t>
  </si>
  <si>
    <t>TICK2004</t>
  </si>
  <si>
    <t>TICK2005</t>
  </si>
  <si>
    <t>TICK2006</t>
  </si>
  <si>
    <t>TICK2007</t>
  </si>
  <si>
    <t>TICK2008</t>
  </si>
  <si>
    <t>TICK2009</t>
  </si>
  <si>
    <t>TICK2010</t>
  </si>
  <si>
    <t>TICK2011</t>
  </si>
  <si>
    <t>TICK2012</t>
  </si>
  <si>
    <t>TICK2013</t>
  </si>
  <si>
    <t>TICK2014</t>
  </si>
  <si>
    <t>TICK2015</t>
  </si>
  <si>
    <t>TICK2016</t>
  </si>
  <si>
    <t>TICK2017</t>
  </si>
  <si>
    <t>TICK2018</t>
  </si>
  <si>
    <t>TICK2019</t>
  </si>
  <si>
    <t>TICK2020</t>
  </si>
  <si>
    <t>TICK2021</t>
  </si>
  <si>
    <t>TICK2022</t>
  </si>
  <si>
    <t>TICK2023</t>
  </si>
  <si>
    <t>TICK2024</t>
  </si>
  <si>
    <t>TICK2025</t>
  </si>
  <si>
    <t>TICK2026</t>
  </si>
  <si>
    <t>TICK2027</t>
  </si>
  <si>
    <t>TICK2028</t>
  </si>
  <si>
    <t>TICK2029</t>
  </si>
  <si>
    <t>TICK2030</t>
  </si>
  <si>
    <t>TICK2031</t>
  </si>
  <si>
    <t>TICK2032</t>
  </si>
  <si>
    <t>TICK2033</t>
  </si>
  <si>
    <t>TICK2034</t>
  </si>
  <si>
    <t>TICK2035</t>
  </si>
  <si>
    <t>TICK2036</t>
  </si>
  <si>
    <t>TICK2037</t>
  </si>
  <si>
    <t>TICK2038</t>
  </si>
  <si>
    <t>TICK2039</t>
  </si>
  <si>
    <t>TICK2040</t>
  </si>
  <si>
    <t>TICK2041</t>
  </si>
  <si>
    <t>TICK2042</t>
  </si>
  <si>
    <t>TICK2043</t>
  </si>
  <si>
    <t>TICK2044</t>
  </si>
  <si>
    <t>TICK2045</t>
  </si>
  <si>
    <t>TICK2046</t>
  </si>
  <si>
    <t>TICK2047</t>
  </si>
  <si>
    <t>TICK2048</t>
  </si>
  <si>
    <t>TICK2049</t>
  </si>
  <si>
    <t>TICK2050</t>
  </si>
  <si>
    <t>TICK2051</t>
  </si>
  <si>
    <t>TICK2052</t>
  </si>
  <si>
    <t>TICK2053</t>
  </si>
  <si>
    <t>TICK2054</t>
  </si>
  <si>
    <t>TICK2055</t>
  </si>
  <si>
    <t>TICK2056</t>
  </si>
  <si>
    <t>TICK2057</t>
  </si>
  <si>
    <t>TICK2058</t>
  </si>
  <si>
    <t>TICK2059</t>
  </si>
  <si>
    <t>TICK2060</t>
  </si>
  <si>
    <t>TICK2061</t>
  </si>
  <si>
    <t>TICK2062</t>
  </si>
  <si>
    <t>TICK2063</t>
  </si>
  <si>
    <t>TICK2064</t>
  </si>
  <si>
    <t>TICK2065</t>
  </si>
  <si>
    <t>TICK2066</t>
  </si>
  <si>
    <t>TICK2067</t>
  </si>
  <si>
    <t>TICK2068</t>
  </si>
  <si>
    <t>TICK2069</t>
  </si>
  <si>
    <t>TICK2070</t>
  </si>
  <si>
    <t>TICK2071</t>
  </si>
  <si>
    <t>TICK2072</t>
  </si>
  <si>
    <t>TICK2073</t>
  </si>
  <si>
    <t>TICK2074</t>
  </si>
  <si>
    <t>TICK2075</t>
  </si>
  <si>
    <t>TICK2076</t>
  </si>
  <si>
    <t>TICK2077</t>
  </si>
  <si>
    <t>TICK2078</t>
  </si>
  <si>
    <t>TICK2079</t>
  </si>
  <si>
    <t>TICK2080</t>
  </si>
  <si>
    <t>TICK2081</t>
  </si>
  <si>
    <t>TICK2082</t>
  </si>
  <si>
    <t>TICK2083</t>
  </si>
  <si>
    <t>TICK2084</t>
  </si>
  <si>
    <t>TICK2085</t>
  </si>
  <si>
    <t>TICK2086</t>
  </si>
  <si>
    <t>TICK2087</t>
  </si>
  <si>
    <t>TICK2088</t>
  </si>
  <si>
    <t>TICK2089</t>
  </si>
  <si>
    <t>TICK2090</t>
  </si>
  <si>
    <t>TICK2091</t>
  </si>
  <si>
    <t>TICK2092</t>
  </si>
  <si>
    <t>TICK2093</t>
  </si>
  <si>
    <t>TICK2094</t>
  </si>
  <si>
    <t>TICK2095</t>
  </si>
  <si>
    <t>TICK2096</t>
  </si>
  <si>
    <t>TICK2097</t>
  </si>
  <si>
    <t>TICK2098</t>
  </si>
  <si>
    <t>TICK2099</t>
  </si>
  <si>
    <t>TICK2100</t>
  </si>
  <si>
    <t>TICK2101</t>
  </si>
  <si>
    <t>TICK2102</t>
  </si>
  <si>
    <t>TICK2103</t>
  </si>
  <si>
    <t>TICK2104</t>
  </si>
  <si>
    <t>TICK2105</t>
  </si>
  <si>
    <t>TICK2106</t>
  </si>
  <si>
    <t>TICK2107</t>
  </si>
  <si>
    <t>TICK2108</t>
  </si>
  <si>
    <t>TICK2109</t>
  </si>
  <si>
    <t>TICK2110</t>
  </si>
  <si>
    <t>TICK2111</t>
  </si>
  <si>
    <t>TICK2112</t>
  </si>
  <si>
    <t>TICK2113</t>
  </si>
  <si>
    <t>TICK2114</t>
  </si>
  <si>
    <t>TICK2115</t>
  </si>
  <si>
    <t>TICK2116</t>
  </si>
  <si>
    <t>TICK2117</t>
  </si>
  <si>
    <t>TICK2118</t>
  </si>
  <si>
    <t>TICK2119</t>
  </si>
  <si>
    <t>TICK2120</t>
  </si>
  <si>
    <t>TICK2121</t>
  </si>
  <si>
    <t>TICK2122</t>
  </si>
  <si>
    <t>TICK2123</t>
  </si>
  <si>
    <t>TICK2124</t>
  </si>
  <si>
    <t>TICK2125</t>
  </si>
  <si>
    <t>TICK2126</t>
  </si>
  <si>
    <t>TICK2127</t>
  </si>
  <si>
    <t>TICK2128</t>
  </si>
  <si>
    <t>TICK2129</t>
  </si>
  <si>
    <t>TICK2130</t>
  </si>
  <si>
    <t>TICK2131</t>
  </si>
  <si>
    <t>TICK2132</t>
  </si>
  <si>
    <t>TICK2133</t>
  </si>
  <si>
    <t>TICK2134</t>
  </si>
  <si>
    <t>TICK2135</t>
  </si>
  <si>
    <t>TICK2136</t>
  </si>
  <si>
    <t>TICK2137</t>
  </si>
  <si>
    <t>TICK2138</t>
  </si>
  <si>
    <t>TICK2139</t>
  </si>
  <si>
    <t>TICK2140</t>
  </si>
  <si>
    <t>TICK2141</t>
  </si>
  <si>
    <t>TICK2142</t>
  </si>
  <si>
    <t>TICK2143</t>
  </si>
  <si>
    <t>TICK2144</t>
  </si>
  <si>
    <t>TICK2145</t>
  </si>
  <si>
    <t>TICK2146</t>
  </si>
  <si>
    <t>TICK2147</t>
  </si>
  <si>
    <t>TICK2148</t>
  </si>
  <si>
    <t>TICK2149</t>
  </si>
  <si>
    <t>TICK2150</t>
  </si>
  <si>
    <t>TICK2151</t>
  </si>
  <si>
    <t>TICK2152</t>
  </si>
  <si>
    <t>TICK2153</t>
  </si>
  <si>
    <t>TICK2154</t>
  </si>
  <si>
    <t>TICK2155</t>
  </si>
  <si>
    <t>TICK2156</t>
  </si>
  <si>
    <t>TICK2157</t>
  </si>
  <si>
    <t>TICK2158</t>
  </si>
  <si>
    <t>TICK2159</t>
  </si>
  <si>
    <t>TICK2160</t>
  </si>
  <si>
    <t>TICK2161</t>
  </si>
  <si>
    <t>TICK2162</t>
  </si>
  <si>
    <t>TICK2163</t>
  </si>
  <si>
    <t>TICK2164</t>
  </si>
  <si>
    <t>TICK2165</t>
  </si>
  <si>
    <t>TICK2166</t>
  </si>
  <si>
    <t>TICK2167</t>
  </si>
  <si>
    <t>TICK2168</t>
  </si>
  <si>
    <t>TICK2169</t>
  </si>
  <si>
    <t>TICK2170</t>
  </si>
  <si>
    <t>TICK2171</t>
  </si>
  <si>
    <t>TICK2172</t>
  </si>
  <si>
    <t>TICK2173</t>
  </si>
  <si>
    <t>TICK2174</t>
  </si>
  <si>
    <t>TICK2175</t>
  </si>
  <si>
    <t>TICK2176</t>
  </si>
  <si>
    <t>TICK2177</t>
  </si>
  <si>
    <t>TICK2178</t>
  </si>
  <si>
    <t>TICK2179</t>
  </si>
  <si>
    <t>TICK2180</t>
  </si>
  <si>
    <t>TICK2181</t>
  </si>
  <si>
    <t>TICK2182</t>
  </si>
  <si>
    <t>TICK2183</t>
  </si>
  <si>
    <t>TICK2184</t>
  </si>
  <si>
    <t>TICK2185</t>
  </si>
  <si>
    <t>TICK2186</t>
  </si>
  <si>
    <t>TICK2187</t>
  </si>
  <si>
    <t>TICK2188</t>
  </si>
  <si>
    <t>TICK2189</t>
  </si>
  <si>
    <t>TICK2190</t>
  </si>
  <si>
    <t>TICK2191</t>
  </si>
  <si>
    <t>TICK2192</t>
  </si>
  <si>
    <t>TICK2193</t>
  </si>
  <si>
    <t>TICK2194</t>
  </si>
  <si>
    <t>TICK2195</t>
  </si>
  <si>
    <t>TICK2196</t>
  </si>
  <si>
    <t>TICK2197</t>
  </si>
  <si>
    <t>TICK2198</t>
  </si>
  <si>
    <t>TICK2199</t>
  </si>
  <si>
    <t>TICK2200</t>
  </si>
  <si>
    <t>TICK2201</t>
  </si>
  <si>
    <t>TICK2202</t>
  </si>
  <si>
    <t>TICK2203</t>
  </si>
  <si>
    <t>TICK2204</t>
  </si>
  <si>
    <t>TICK2205</t>
  </si>
  <si>
    <t>TICK2206</t>
  </si>
  <si>
    <t>TICK2207</t>
  </si>
  <si>
    <t>TICK2208</t>
  </si>
  <si>
    <t>TICK2209</t>
  </si>
  <si>
    <t>TICK2210</t>
  </si>
  <si>
    <t>TICK2211</t>
  </si>
  <si>
    <t>TICK2212</t>
  </si>
  <si>
    <t>TICK2213</t>
  </si>
  <si>
    <t>TICK2214</t>
  </si>
  <si>
    <t>TICK2215</t>
  </si>
  <si>
    <t>TICK2216</t>
  </si>
  <si>
    <t>TICK2217</t>
  </si>
  <si>
    <t>TICK2218</t>
  </si>
  <si>
    <t>TICK2219</t>
  </si>
  <si>
    <t>TICK2220</t>
  </si>
  <si>
    <t>TICK2221</t>
  </si>
  <si>
    <t>TICK2222</t>
  </si>
  <si>
    <t>TICK2223</t>
  </si>
  <si>
    <t>TICK2224</t>
  </si>
  <si>
    <t>TICK2225</t>
  </si>
  <si>
    <t>TICK2226</t>
  </si>
  <si>
    <t>TICK2227</t>
  </si>
  <si>
    <t>TICK2228</t>
  </si>
  <si>
    <t>TICK2229</t>
  </si>
  <si>
    <t>TICK2230</t>
  </si>
  <si>
    <t>TICK2231</t>
  </si>
  <si>
    <t>TICK2232</t>
  </si>
  <si>
    <t>TICK2233</t>
  </si>
  <si>
    <t>TICK2234</t>
  </si>
  <si>
    <t>TICK2235</t>
  </si>
  <si>
    <t>TICK2236</t>
  </si>
  <si>
    <t>TICK2237</t>
  </si>
  <si>
    <t>TICK2238</t>
  </si>
  <si>
    <t>TICK2239</t>
  </si>
  <si>
    <t>TICK2240</t>
  </si>
  <si>
    <t>TICK2241</t>
  </si>
  <si>
    <t>TICK2242</t>
  </si>
  <si>
    <t>TICK2243</t>
  </si>
  <si>
    <t>TICK2244</t>
  </si>
  <si>
    <t>TICK2245</t>
  </si>
  <si>
    <t>TICK2246</t>
  </si>
  <si>
    <t>TICK2247</t>
  </si>
  <si>
    <t>TICK2248</t>
  </si>
  <si>
    <t>TICK2249</t>
  </si>
  <si>
    <t>TICK2250</t>
  </si>
  <si>
    <t>TICK2251</t>
  </si>
  <si>
    <t>TICK2252</t>
  </si>
  <si>
    <t>TICK2253</t>
  </si>
  <si>
    <t>TICK2254</t>
  </si>
  <si>
    <t>TICK2255</t>
  </si>
  <si>
    <t>TICK2256</t>
  </si>
  <si>
    <t>TICK2257</t>
  </si>
  <si>
    <t>TICK2258</t>
  </si>
  <si>
    <t>TICK2259</t>
  </si>
  <si>
    <t>TICK2260</t>
  </si>
  <si>
    <t>TICK2261</t>
  </si>
  <si>
    <t>TICK2262</t>
  </si>
  <si>
    <t>TICK2263</t>
  </si>
  <si>
    <t>TICK2264</t>
  </si>
  <si>
    <t>TICK2265</t>
  </si>
  <si>
    <t>TICK2266</t>
  </si>
  <si>
    <t>TICK2267</t>
  </si>
  <si>
    <t>TICK2268</t>
  </si>
  <si>
    <t>TICK2269</t>
  </si>
  <si>
    <t>TICK2270</t>
  </si>
  <si>
    <t>TICK2271</t>
  </si>
  <si>
    <t>TICK2272</t>
  </si>
  <si>
    <t>TICK2273</t>
  </si>
  <si>
    <t>TICK2274</t>
  </si>
  <si>
    <t>TICK2275</t>
  </si>
  <si>
    <t>TICK2276</t>
  </si>
  <si>
    <t>TICK2277</t>
  </si>
  <si>
    <t>TICK2278</t>
  </si>
  <si>
    <t>TICK2279</t>
  </si>
  <si>
    <t>TICK2280</t>
  </si>
  <si>
    <t>TICK2281</t>
  </si>
  <si>
    <t>TICK2282</t>
  </si>
  <si>
    <t>TICK2283</t>
  </si>
  <si>
    <t>TICK2284</t>
  </si>
  <si>
    <t>TICK2285</t>
  </si>
  <si>
    <t>TICK2286</t>
  </si>
  <si>
    <t>TICK2287</t>
  </si>
  <si>
    <t>TICK2288</t>
  </si>
  <si>
    <t>TICK2289</t>
  </si>
  <si>
    <t>TICK2290</t>
  </si>
  <si>
    <t>TICK2291</t>
  </si>
  <si>
    <t>TICK2292</t>
  </si>
  <si>
    <t>TICK2293</t>
  </si>
  <si>
    <t>TICK2294</t>
  </si>
  <si>
    <t>TICK2295</t>
  </si>
  <si>
    <t>TICK2296</t>
  </si>
  <si>
    <t>TICK2297</t>
  </si>
  <si>
    <t>TICK2298</t>
  </si>
  <si>
    <t>TICK2299</t>
  </si>
  <si>
    <t>TICK2300</t>
  </si>
  <si>
    <t>TICK2301</t>
  </si>
  <si>
    <t>TICK2302</t>
  </si>
  <si>
    <t>TICK2303</t>
  </si>
  <si>
    <t>TICK2304</t>
  </si>
  <si>
    <t>TICK2305</t>
  </si>
  <si>
    <t>TICK2306</t>
  </si>
  <si>
    <t>TICK2307</t>
  </si>
  <si>
    <t>TICK2308</t>
  </si>
  <si>
    <t>TICK2309</t>
  </si>
  <si>
    <t>TICK2310</t>
  </si>
  <si>
    <t>TICK2311</t>
  </si>
  <si>
    <t>TICK2312</t>
  </si>
  <si>
    <t>TICK2313</t>
  </si>
  <si>
    <t>TICK2314</t>
  </si>
  <si>
    <t>TICK2315</t>
  </si>
  <si>
    <t>TICK2316</t>
  </si>
  <si>
    <t>TICK2317</t>
  </si>
  <si>
    <t>TICK2318</t>
  </si>
  <si>
    <t>TICK2319</t>
  </si>
  <si>
    <t>TICK2320</t>
  </si>
  <si>
    <t>TICK2321</t>
  </si>
  <si>
    <t>TICK2322</t>
  </si>
  <si>
    <t>TICK2323</t>
  </si>
  <si>
    <t>TICK2324</t>
  </si>
  <si>
    <t>TICK2325</t>
  </si>
  <si>
    <t>TICK2326</t>
  </si>
  <si>
    <t>TICK2327</t>
  </si>
  <si>
    <t>TICK2328</t>
  </si>
  <si>
    <t>TICK2329</t>
  </si>
  <si>
    <t>TICK2330</t>
  </si>
  <si>
    <t>TICK2331</t>
  </si>
  <si>
    <t>TICK2332</t>
  </si>
  <si>
    <t>TICK2333</t>
  </si>
  <si>
    <t>TICK2334</t>
  </si>
  <si>
    <t>TICK2335</t>
  </si>
  <si>
    <t>TICK2336</t>
  </si>
  <si>
    <t>TICK2337</t>
  </si>
  <si>
    <t>TICK2338</t>
  </si>
  <si>
    <t>TICK2339</t>
  </si>
  <si>
    <t>TICK2340</t>
  </si>
  <si>
    <t>TICK2341</t>
  </si>
  <si>
    <t>TICK2342</t>
  </si>
  <si>
    <t>TICK2343</t>
  </si>
  <si>
    <t>TICK2344</t>
  </si>
  <si>
    <t>TICK2345</t>
  </si>
  <si>
    <t>TICK2346</t>
  </si>
  <si>
    <t>TICK2347</t>
  </si>
  <si>
    <t>TICK2348</t>
  </si>
  <si>
    <t>TICK2349</t>
  </si>
  <si>
    <t>TICK2350</t>
  </si>
  <si>
    <t>TICK2351</t>
  </si>
  <si>
    <t>TICK2352</t>
  </si>
  <si>
    <t>TICK2353</t>
  </si>
  <si>
    <t>TICK2354</t>
  </si>
  <si>
    <t>TICK2355</t>
  </si>
  <si>
    <t>TICK2356</t>
  </si>
  <si>
    <t>TICK2357</t>
  </si>
  <si>
    <t>TICK2358</t>
  </si>
  <si>
    <t>TICK2359</t>
  </si>
  <si>
    <t>TICK2360</t>
  </si>
  <si>
    <t>TICK2361</t>
  </si>
  <si>
    <t>TICK2362</t>
  </si>
  <si>
    <t>TICK2363</t>
  </si>
  <si>
    <t>TICK2364</t>
  </si>
  <si>
    <t>TICK2365</t>
  </si>
  <si>
    <t>TICK2366</t>
  </si>
  <si>
    <t>TICK2367</t>
  </si>
  <si>
    <t>TICK2368</t>
  </si>
  <si>
    <t>TICK2369</t>
  </si>
  <si>
    <t>TICK2370</t>
  </si>
  <si>
    <t>TICK2371</t>
  </si>
  <si>
    <t>TICK2372</t>
  </si>
  <si>
    <t>TICK2373</t>
  </si>
  <si>
    <t>TICK2374</t>
  </si>
  <si>
    <t>TICK2375</t>
  </si>
  <si>
    <t>TICK2376</t>
  </si>
  <si>
    <t>TICK2377</t>
  </si>
  <si>
    <t>TICK2378</t>
  </si>
  <si>
    <t>TICK2379</t>
  </si>
  <si>
    <t>TICK2380</t>
  </si>
  <si>
    <t>TICK2381</t>
  </si>
  <si>
    <t>TICK2382</t>
  </si>
  <si>
    <t>TICK2383</t>
  </si>
  <si>
    <t>TICK2384</t>
  </si>
  <si>
    <t>TICK2385</t>
  </si>
  <si>
    <t>TICK2386</t>
  </si>
  <si>
    <t>TICK2387</t>
  </si>
  <si>
    <t>TICK2388</t>
  </si>
  <si>
    <t>TICK2389</t>
  </si>
  <si>
    <t>TICK2390</t>
  </si>
  <si>
    <t>TICK2391</t>
  </si>
  <si>
    <t>TICK2392</t>
  </si>
  <si>
    <t>TICK2393</t>
  </si>
  <si>
    <t>TICK2394</t>
  </si>
  <si>
    <t>TICK2395</t>
  </si>
  <si>
    <t>TICK2396</t>
  </si>
  <si>
    <t>TICK2397</t>
  </si>
  <si>
    <t>TICK2398</t>
  </si>
  <si>
    <t>TICK2399</t>
  </si>
  <si>
    <t>TICK2400</t>
  </si>
  <si>
    <t>TICK2401</t>
  </si>
  <si>
    <t>TICK2402</t>
  </si>
  <si>
    <t>TICK2403</t>
  </si>
  <si>
    <t>TICK2404</t>
  </si>
  <si>
    <t>TICK2405</t>
  </si>
  <si>
    <t>TICK2406</t>
  </si>
  <si>
    <t>TICK2407</t>
  </si>
  <si>
    <t>TICK2408</t>
  </si>
  <si>
    <t>TICK2409</t>
  </si>
  <si>
    <t>TICK2410</t>
  </si>
  <si>
    <t>TICK2411</t>
  </si>
  <si>
    <t>TICK2412</t>
  </si>
  <si>
    <t>TICK2413</t>
  </si>
  <si>
    <t>TICK2414</t>
  </si>
  <si>
    <t>TICK2415</t>
  </si>
  <si>
    <t>TICK2416</t>
  </si>
  <si>
    <t>TICK2417</t>
  </si>
  <si>
    <t>TICK2418</t>
  </si>
  <si>
    <t>TICK2419</t>
  </si>
  <si>
    <t>TICK2420</t>
  </si>
  <si>
    <t>TICK2421</t>
  </si>
  <si>
    <t>TICK2422</t>
  </si>
  <si>
    <t>TICK2423</t>
  </si>
  <si>
    <t>TICK2424</t>
  </si>
  <si>
    <t>TICK2425</t>
  </si>
  <si>
    <t>TICK2426</t>
  </si>
  <si>
    <t>TICK2427</t>
  </si>
  <si>
    <t>TICK2428</t>
  </si>
  <si>
    <t>TICK2429</t>
  </si>
  <si>
    <t>TICK2430</t>
  </si>
  <si>
    <t>TICK2431</t>
  </si>
  <si>
    <t>TICK2432</t>
  </si>
  <si>
    <t>TICK2433</t>
  </si>
  <si>
    <t>TICK2434</t>
  </si>
  <si>
    <t>TICK2435</t>
  </si>
  <si>
    <t>TICK2436</t>
  </si>
  <si>
    <t>TICK2437</t>
  </si>
  <si>
    <t>TICK2438</t>
  </si>
  <si>
    <t>TICK2439</t>
  </si>
  <si>
    <t>TICK2440</t>
  </si>
  <si>
    <t>TICK2441</t>
  </si>
  <si>
    <t>TICK2442</t>
  </si>
  <si>
    <t>TICK2443</t>
  </si>
  <si>
    <t>TICK2444</t>
  </si>
  <si>
    <t>TICK2445</t>
  </si>
  <si>
    <t>TICK2446</t>
  </si>
  <si>
    <t>TICK2447</t>
  </si>
  <si>
    <t>TICK2448</t>
  </si>
  <si>
    <t>TICK2449</t>
  </si>
  <si>
    <t>TICK2450</t>
  </si>
  <si>
    <t>TICK2451</t>
  </si>
  <si>
    <t>TICK2452</t>
  </si>
  <si>
    <t>TICK2453</t>
  </si>
  <si>
    <t>TICK2454</t>
  </si>
  <si>
    <t>TICK2455</t>
  </si>
  <si>
    <t>TICK2456</t>
  </si>
  <si>
    <t>TICK2457</t>
  </si>
  <si>
    <t>TICK2458</t>
  </si>
  <si>
    <t>TICK2459</t>
  </si>
  <si>
    <t>TICK2460</t>
  </si>
  <si>
    <t>TICK2461</t>
  </si>
  <si>
    <t>TICK2462</t>
  </si>
  <si>
    <t>TICK2463</t>
  </si>
  <si>
    <t>TICK2464</t>
  </si>
  <si>
    <t>TICK2465</t>
  </si>
  <si>
    <t>TICK2466</t>
  </si>
  <si>
    <t>TICK2467</t>
  </si>
  <si>
    <t>TICK2468</t>
  </si>
  <si>
    <t>TICK2469</t>
  </si>
  <si>
    <t>TICK2470</t>
  </si>
  <si>
    <t>TICK2471</t>
  </si>
  <si>
    <t>TICK2472</t>
  </si>
  <si>
    <t>TICK2473</t>
  </si>
  <si>
    <t>TICK2474</t>
  </si>
  <si>
    <t>TICK2475</t>
  </si>
  <si>
    <t>TICK2476</t>
  </si>
  <si>
    <t>TICK2477</t>
  </si>
  <si>
    <t>TICK2478</t>
  </si>
  <si>
    <t>TICK2479</t>
  </si>
  <si>
    <t>TICK2480</t>
  </si>
  <si>
    <t>TICK2481</t>
  </si>
  <si>
    <t>TICK2482</t>
  </si>
  <si>
    <t>TICK2483</t>
  </si>
  <si>
    <t>TICK2484</t>
  </si>
  <si>
    <t>TICK2485</t>
  </si>
  <si>
    <t>TICK2486</t>
  </si>
  <si>
    <t>TICK2487</t>
  </si>
  <si>
    <t>TICK2488</t>
  </si>
  <si>
    <t>TICK2489</t>
  </si>
  <si>
    <t>TICK2490</t>
  </si>
  <si>
    <t>TICK2491</t>
  </si>
  <si>
    <t>TICK2492</t>
  </si>
  <si>
    <t>TICK2493</t>
  </si>
  <si>
    <t>TICK2494</t>
  </si>
  <si>
    <t>TICK2495</t>
  </si>
  <si>
    <t>TICK2496</t>
  </si>
  <si>
    <t>TICK2497</t>
  </si>
  <si>
    <t>TICK2498</t>
  </si>
  <si>
    <t>TICK2499</t>
  </si>
  <si>
    <t>TICK2500</t>
  </si>
  <si>
    <t>TICK2501</t>
  </si>
  <si>
    <t>TICK2502</t>
  </si>
  <si>
    <t>TICK2503</t>
  </si>
  <si>
    <t>TICK2504</t>
  </si>
  <si>
    <t>TICK2505</t>
  </si>
  <si>
    <t>TICK2506</t>
  </si>
  <si>
    <t>TICK2507</t>
  </si>
  <si>
    <t>TICK2508</t>
  </si>
  <si>
    <t>TICK2509</t>
  </si>
  <si>
    <t>TICK2510</t>
  </si>
  <si>
    <t>TICK2511</t>
  </si>
  <si>
    <t>TICK2512</t>
  </si>
  <si>
    <t>TICK2513</t>
  </si>
  <si>
    <t>TICK2514</t>
  </si>
  <si>
    <t>TICK2515</t>
  </si>
  <si>
    <t>TICK2516</t>
  </si>
  <si>
    <t>TICK2517</t>
  </si>
  <si>
    <t>TICK2518</t>
  </si>
  <si>
    <t>TICK2519</t>
  </si>
  <si>
    <t>TICK2520</t>
  </si>
  <si>
    <t>TICK2521</t>
  </si>
  <si>
    <t>TICK2522</t>
  </si>
  <si>
    <t>TICK2523</t>
  </si>
  <si>
    <t>TICK2524</t>
  </si>
  <si>
    <t>TICK2525</t>
  </si>
  <si>
    <t>TICK2526</t>
  </si>
  <si>
    <t>TICK2527</t>
  </si>
  <si>
    <t>TICK2528</t>
  </si>
  <si>
    <t>TICK2529</t>
  </si>
  <si>
    <t>TICK2530</t>
  </si>
  <si>
    <t>TICK2531</t>
  </si>
  <si>
    <t>TICK2532</t>
  </si>
  <si>
    <t>TICK2533</t>
  </si>
  <si>
    <t>TICK2534</t>
  </si>
  <si>
    <t>TICK2535</t>
  </si>
  <si>
    <t>TICK2536</t>
  </si>
  <si>
    <t>TICK2537</t>
  </si>
  <si>
    <t>TICK2538</t>
  </si>
  <si>
    <t>TICK2539</t>
  </si>
  <si>
    <t>TICK2540</t>
  </si>
  <si>
    <t>TICK2541</t>
  </si>
  <si>
    <t>TICK2542</t>
  </si>
  <si>
    <t>TICK2543</t>
  </si>
  <si>
    <t>TICK2544</t>
  </si>
  <si>
    <t>TICK2545</t>
  </si>
  <si>
    <t>TICK2546</t>
  </si>
  <si>
    <t>TICK2547</t>
  </si>
  <si>
    <t>TICK2548</t>
  </si>
  <si>
    <t>TICK2549</t>
  </si>
  <si>
    <t>TICK2550</t>
  </si>
  <si>
    <t>TICK2551</t>
  </si>
  <si>
    <t>TICK2552</t>
  </si>
  <si>
    <t>TICK2553</t>
  </si>
  <si>
    <t>TICK2554</t>
  </si>
  <si>
    <t>TICK2555</t>
  </si>
  <si>
    <t>TICK2556</t>
  </si>
  <si>
    <t>TICK2557</t>
  </si>
  <si>
    <t>TICK2558</t>
  </si>
  <si>
    <t>TICK2559</t>
  </si>
  <si>
    <t>TICK2560</t>
  </si>
  <si>
    <t>TICK2561</t>
  </si>
  <si>
    <t>TICK2562</t>
  </si>
  <si>
    <t>TICK2563</t>
  </si>
  <si>
    <t>TICK2564</t>
  </si>
  <si>
    <t>TICK2565</t>
  </si>
  <si>
    <t>TICK2566</t>
  </si>
  <si>
    <t>TICK2567</t>
  </si>
  <si>
    <t>TICK2568</t>
  </si>
  <si>
    <t>TICK2569</t>
  </si>
  <si>
    <t>TICK2570</t>
  </si>
  <si>
    <t>TICK2571</t>
  </si>
  <si>
    <t>TICK2572</t>
  </si>
  <si>
    <t>TICK2573</t>
  </si>
  <si>
    <t>TICK2574</t>
  </si>
  <si>
    <t>TICK2575</t>
  </si>
  <si>
    <t>TICK2576</t>
  </si>
  <si>
    <t>TICK2577</t>
  </si>
  <si>
    <t>TICK2578</t>
  </si>
  <si>
    <t>TICK2579</t>
  </si>
  <si>
    <t>TICK2580</t>
  </si>
  <si>
    <t>TICK2581</t>
  </si>
  <si>
    <t>TICK2582</t>
  </si>
  <si>
    <t>TICK2583</t>
  </si>
  <si>
    <t>TICK2584</t>
  </si>
  <si>
    <t>TICK2585</t>
  </si>
  <si>
    <t>TICK2586</t>
  </si>
  <si>
    <t>TICK2587</t>
  </si>
  <si>
    <t>TICK2588</t>
  </si>
  <si>
    <t>TICK2589</t>
  </si>
  <si>
    <t>TICK2590</t>
  </si>
  <si>
    <t>TICK2591</t>
  </si>
  <si>
    <t>TICK2592</t>
  </si>
  <si>
    <t>TICK2593</t>
  </si>
  <si>
    <t>TICK2594</t>
  </si>
  <si>
    <t>TICK2595</t>
  </si>
  <si>
    <t>TICK2596</t>
  </si>
  <si>
    <t>TICK2597</t>
  </si>
  <si>
    <t>TICK2598</t>
  </si>
  <si>
    <t>TICK2599</t>
  </si>
  <si>
    <t>TICK2600</t>
  </si>
  <si>
    <t>TICK2601</t>
  </si>
  <si>
    <t>TICK2602</t>
  </si>
  <si>
    <t>TICK2603</t>
  </si>
  <si>
    <t>TICK2604</t>
  </si>
  <si>
    <t>TICK2605</t>
  </si>
  <si>
    <t>TICK2606</t>
  </si>
  <si>
    <t>TICK2607</t>
  </si>
  <si>
    <t>TICK2608</t>
  </si>
  <si>
    <t>TICK2609</t>
  </si>
  <si>
    <t>TICK2610</t>
  </si>
  <si>
    <t>TICK2611</t>
  </si>
  <si>
    <t>TICK2612</t>
  </si>
  <si>
    <t>TICK2613</t>
  </si>
  <si>
    <t>TICK2614</t>
  </si>
  <si>
    <t>TICK2615</t>
  </si>
  <si>
    <t>TICK2616</t>
  </si>
  <si>
    <t>TICK2617</t>
  </si>
  <si>
    <t>TICK2618</t>
  </si>
  <si>
    <t>TICK2619</t>
  </si>
  <si>
    <t>TICK2620</t>
  </si>
  <si>
    <t>TICK2621</t>
  </si>
  <si>
    <t>TICK2622</t>
  </si>
  <si>
    <t>TICK2623</t>
  </si>
  <si>
    <t>TICK2624</t>
  </si>
  <si>
    <t>TICK2625</t>
  </si>
  <si>
    <t>TICK2626</t>
  </si>
  <si>
    <t>TICK2627</t>
  </si>
  <si>
    <t>TICK2628</t>
  </si>
  <si>
    <t>TICK2629</t>
  </si>
  <si>
    <t>TICK2630</t>
  </si>
  <si>
    <t>TICK2631</t>
  </si>
  <si>
    <t>TICK2632</t>
  </si>
  <si>
    <t>TICK2633</t>
  </si>
  <si>
    <t>TICK2634</t>
  </si>
  <si>
    <t>TICK2635</t>
  </si>
  <si>
    <t>TICK2636</t>
  </si>
  <si>
    <t>TICK2637</t>
  </si>
  <si>
    <t>TICK2638</t>
  </si>
  <si>
    <t>TICK2639</t>
  </si>
  <si>
    <t>TICK2640</t>
  </si>
  <si>
    <t>TICK2641</t>
  </si>
  <si>
    <t>TICK2642</t>
  </si>
  <si>
    <t>TICK2643</t>
  </si>
  <si>
    <t>TICK2644</t>
  </si>
  <si>
    <t>TICK2645</t>
  </si>
  <si>
    <t>TICK2646</t>
  </si>
  <si>
    <t>TICK2647</t>
  </si>
  <si>
    <t>TICK2648</t>
  </si>
  <si>
    <t>TICK2649</t>
  </si>
  <si>
    <t>TICK2650</t>
  </si>
  <si>
    <t>TICK2651</t>
  </si>
  <si>
    <t>TICK2652</t>
  </si>
  <si>
    <t>TICK2653</t>
  </si>
  <si>
    <t>TICK2654</t>
  </si>
  <si>
    <t>TICK2655</t>
  </si>
  <si>
    <t>TICK2656</t>
  </si>
  <si>
    <t>TICK2657</t>
  </si>
  <si>
    <t>TICK2658</t>
  </si>
  <si>
    <t>TICK2659</t>
  </si>
  <si>
    <t>TICK2660</t>
  </si>
  <si>
    <t>TICK2661</t>
  </si>
  <si>
    <t>TICK2662</t>
  </si>
  <si>
    <t>TICK2663</t>
  </si>
  <si>
    <t>TICK2664</t>
  </si>
  <si>
    <t>TICK2665</t>
  </si>
  <si>
    <t>TICK2666</t>
  </si>
  <si>
    <t>TICK2667</t>
  </si>
  <si>
    <t>TICK2668</t>
  </si>
  <si>
    <t>TICK2669</t>
  </si>
  <si>
    <t>TICK2670</t>
  </si>
  <si>
    <t>TICK2671</t>
  </si>
  <si>
    <t>TICK2672</t>
  </si>
  <si>
    <t>TICK2673</t>
  </si>
  <si>
    <t>TICK2674</t>
  </si>
  <si>
    <t>TICK2675</t>
  </si>
  <si>
    <t>TICK2676</t>
  </si>
  <si>
    <t>TICK2677</t>
  </si>
  <si>
    <t>TICK2678</t>
  </si>
  <si>
    <t>TICK2679</t>
  </si>
  <si>
    <t>TICK2680</t>
  </si>
  <si>
    <t>TICK2681</t>
  </si>
  <si>
    <t>TICK2682</t>
  </si>
  <si>
    <t>TICK2683</t>
  </si>
  <si>
    <t>TICK2684</t>
  </si>
  <si>
    <t>TICK2685</t>
  </si>
  <si>
    <t>TICK2686</t>
  </si>
  <si>
    <t>TICK2687</t>
  </si>
  <si>
    <t>TICK2688</t>
  </si>
  <si>
    <t>TICK2689</t>
  </si>
  <si>
    <t>TICK2690</t>
  </si>
  <si>
    <t>TICK2691</t>
  </si>
  <si>
    <t>TICK2692</t>
  </si>
  <si>
    <t>TICK2693</t>
  </si>
  <si>
    <t>TICK2694</t>
  </si>
  <si>
    <t>TICK2695</t>
  </si>
  <si>
    <t>TICK2696</t>
  </si>
  <si>
    <t>TICK2697</t>
  </si>
  <si>
    <t>TICK2698</t>
  </si>
  <si>
    <t>TICK2699</t>
  </si>
  <si>
    <t>TICK2700</t>
  </si>
  <si>
    <t>TICK2701</t>
  </si>
  <si>
    <t>TICK2702</t>
  </si>
  <si>
    <t>TICK2703</t>
  </si>
  <si>
    <t>TICK2704</t>
  </si>
  <si>
    <t>TICK2705</t>
  </si>
  <si>
    <t>TICK2706</t>
  </si>
  <si>
    <t>TICK2707</t>
  </si>
  <si>
    <t>TICK2708</t>
  </si>
  <si>
    <t>TICK2709</t>
  </si>
  <si>
    <t>TICK2710</t>
  </si>
  <si>
    <t>TICK2711</t>
  </si>
  <si>
    <t>TICK2712</t>
  </si>
  <si>
    <t>TICK2713</t>
  </si>
  <si>
    <t>TICK2714</t>
  </si>
  <si>
    <t>TICK2715</t>
  </si>
  <si>
    <t>TICK2716</t>
  </si>
  <si>
    <t>TICK2717</t>
  </si>
  <si>
    <t>TICK2718</t>
  </si>
  <si>
    <t>TICK2719</t>
  </si>
  <si>
    <t>TICK2720</t>
  </si>
  <si>
    <t>TICK2721</t>
  </si>
  <si>
    <t>TICK2722</t>
  </si>
  <si>
    <t>TICK2723</t>
  </si>
  <si>
    <t>TICK2724</t>
  </si>
  <si>
    <t>TICK2725</t>
  </si>
  <si>
    <t>TICK2726</t>
  </si>
  <si>
    <t>TICK2727</t>
  </si>
  <si>
    <t>TICK2728</t>
  </si>
  <si>
    <t>TICK2729</t>
  </si>
  <si>
    <t>TICK2730</t>
  </si>
  <si>
    <t>TICK2731</t>
  </si>
  <si>
    <t>TICK2732</t>
  </si>
  <si>
    <t>TICK2733</t>
  </si>
  <si>
    <t>TICK2734</t>
  </si>
  <si>
    <t>TICK2735</t>
  </si>
  <si>
    <t>TICK2736</t>
  </si>
  <si>
    <t>TICK2737</t>
  </si>
  <si>
    <t>TICK2738</t>
  </si>
  <si>
    <t>TICK2739</t>
  </si>
  <si>
    <t>TICK2740</t>
  </si>
  <si>
    <t>TICK2741</t>
  </si>
  <si>
    <t>TICK2742</t>
  </si>
  <si>
    <t>TICK2743</t>
  </si>
  <si>
    <t>TICK2744</t>
  </si>
  <si>
    <t>TICK2745</t>
  </si>
  <si>
    <t>TICK2746</t>
  </si>
  <si>
    <t>TICK2747</t>
  </si>
  <si>
    <t>TICK2748</t>
  </si>
  <si>
    <t>TICK2749</t>
  </si>
  <si>
    <t>TICK2750</t>
  </si>
  <si>
    <t>TICK2751</t>
  </si>
  <si>
    <t>TICK2752</t>
  </si>
  <si>
    <t>TICK2753</t>
  </si>
  <si>
    <t>TICK2754</t>
  </si>
  <si>
    <t>TICK2755</t>
  </si>
  <si>
    <t>TICK2756</t>
  </si>
  <si>
    <t>TICK2757</t>
  </si>
  <si>
    <t>TICK2758</t>
  </si>
  <si>
    <t>TICK2759</t>
  </si>
  <si>
    <t>TICK2760</t>
  </si>
  <si>
    <t>TICK2761</t>
  </si>
  <si>
    <t>TICK2762</t>
  </si>
  <si>
    <t>TICK2763</t>
  </si>
  <si>
    <t>TICK2764</t>
  </si>
  <si>
    <t>TICK2765</t>
  </si>
  <si>
    <t>TICK2766</t>
  </si>
  <si>
    <t>TICK2767</t>
  </si>
  <si>
    <t>TICK2768</t>
  </si>
  <si>
    <t>TICK2769</t>
  </si>
  <si>
    <t>TICK2770</t>
  </si>
  <si>
    <t>TICK2771</t>
  </si>
  <si>
    <t>TICK2772</t>
  </si>
  <si>
    <t>TICK2773</t>
  </si>
  <si>
    <t>TICK2774</t>
  </si>
  <si>
    <t>TICK2775</t>
  </si>
  <si>
    <t>TICK2776</t>
  </si>
  <si>
    <t>TICK2777</t>
  </si>
  <si>
    <t>TICK2778</t>
  </si>
  <si>
    <t>TICK2779</t>
  </si>
  <si>
    <t>TICK2780</t>
  </si>
  <si>
    <t>TICK2781</t>
  </si>
  <si>
    <t>TICK2782</t>
  </si>
  <si>
    <t>TICK2783</t>
  </si>
  <si>
    <t>TICK2784</t>
  </si>
  <si>
    <t>TICK2785</t>
  </si>
  <si>
    <t>TICK2786</t>
  </si>
  <si>
    <t>TICK2787</t>
  </si>
  <si>
    <t>TICK2788</t>
  </si>
  <si>
    <t>TICK2789</t>
  </si>
  <si>
    <t>TICK2790</t>
  </si>
  <si>
    <t>TICK2791</t>
  </si>
  <si>
    <t>TICK2792</t>
  </si>
  <si>
    <t>TICK2793</t>
  </si>
  <si>
    <t>TICK2794</t>
  </si>
  <si>
    <t>TICK2795</t>
  </si>
  <si>
    <t>TICK2796</t>
  </si>
  <si>
    <t>TICK2797</t>
  </si>
  <si>
    <t>TICK2798</t>
  </si>
  <si>
    <t>TICK2799</t>
  </si>
  <si>
    <t>TICK2800</t>
  </si>
  <si>
    <t>TICK2801</t>
  </si>
  <si>
    <t>TICK2802</t>
  </si>
  <si>
    <t>TICK2803</t>
  </si>
  <si>
    <t>TICK2804</t>
  </si>
  <si>
    <t>TICK2805</t>
  </si>
  <si>
    <t>TICK2806</t>
  </si>
  <si>
    <t>TICK2807</t>
  </si>
  <si>
    <t>TICK2808</t>
  </si>
  <si>
    <t>TICK2809</t>
  </si>
  <si>
    <t>TICK2810</t>
  </si>
  <si>
    <t>TICK2811</t>
  </si>
  <si>
    <t>TICK2812</t>
  </si>
  <si>
    <t>TICK2813</t>
  </si>
  <si>
    <t>TICK2814</t>
  </si>
  <si>
    <t>TICK2815</t>
  </si>
  <si>
    <t>TICK2816</t>
  </si>
  <si>
    <t>TICK2817</t>
  </si>
  <si>
    <t>TICK2818</t>
  </si>
  <si>
    <t>TICK2819</t>
  </si>
  <si>
    <t>TICK2820</t>
  </si>
  <si>
    <t>TICK2821</t>
  </si>
  <si>
    <t>TICK2822</t>
  </si>
  <si>
    <t>TICK2823</t>
  </si>
  <si>
    <t>TICK2824</t>
  </si>
  <si>
    <t>TICK2825</t>
  </si>
  <si>
    <t>TICK2826</t>
  </si>
  <si>
    <t>TICK2827</t>
  </si>
  <si>
    <t>TICK2828</t>
  </si>
  <si>
    <t>TICK2829</t>
  </si>
  <si>
    <t>TICK2830</t>
  </si>
  <si>
    <t>TICK2831</t>
  </si>
  <si>
    <t>TICK2832</t>
  </si>
  <si>
    <t>TICK2833</t>
  </si>
  <si>
    <t>TICK2834</t>
  </si>
  <si>
    <t>TICK2835</t>
  </si>
  <si>
    <t>TICK2836</t>
  </si>
  <si>
    <t>TICK2837</t>
  </si>
  <si>
    <t>TICK2838</t>
  </si>
  <si>
    <t>TICK2839</t>
  </si>
  <si>
    <t>TICK2840</t>
  </si>
  <si>
    <t>TICK2841</t>
  </si>
  <si>
    <t>TICK2842</t>
  </si>
  <si>
    <t>TICK2843</t>
  </si>
  <si>
    <t>TICK2844</t>
  </si>
  <si>
    <t>TICK2845</t>
  </si>
  <si>
    <t>TICK2846</t>
  </si>
  <si>
    <t>TICK2847</t>
  </si>
  <si>
    <t>TICK2848</t>
  </si>
  <si>
    <t>TICK2849</t>
  </si>
  <si>
    <t>TICK2850</t>
  </si>
  <si>
    <t>TICK2851</t>
  </si>
  <si>
    <t>TICK2852</t>
  </si>
  <si>
    <t>TICK2853</t>
  </si>
  <si>
    <t>TICK2854</t>
  </si>
  <si>
    <t>TICK2855</t>
  </si>
  <si>
    <t>TICK2856</t>
  </si>
  <si>
    <t>TICK2857</t>
  </si>
  <si>
    <t>TICK2858</t>
  </si>
  <si>
    <t>TICK2859</t>
  </si>
  <si>
    <t>TICK2860</t>
  </si>
  <si>
    <t>TICK2861</t>
  </si>
  <si>
    <t>TICK2862</t>
  </si>
  <si>
    <t>TICK2863</t>
  </si>
  <si>
    <t>TICK2864</t>
  </si>
  <si>
    <t>TICK2865</t>
  </si>
  <si>
    <t>TICK2866</t>
  </si>
  <si>
    <t>TICK2867</t>
  </si>
  <si>
    <t>TICK2868</t>
  </si>
  <si>
    <t>TICK2869</t>
  </si>
  <si>
    <t>TICK2870</t>
  </si>
  <si>
    <t>TICK2871</t>
  </si>
  <si>
    <t>TICK2872</t>
  </si>
  <si>
    <t>TICK2873</t>
  </si>
  <si>
    <t>TICK2874</t>
  </si>
  <si>
    <t>TICK2875</t>
  </si>
  <si>
    <t>TICK2876</t>
  </si>
  <si>
    <t>TICK2877</t>
  </si>
  <si>
    <t>TICK2878</t>
  </si>
  <si>
    <t>TICK2879</t>
  </si>
  <si>
    <t>TICK2880</t>
  </si>
  <si>
    <t>TICK2881</t>
  </si>
  <si>
    <t>TICK2882</t>
  </si>
  <si>
    <t>TICK2883</t>
  </si>
  <si>
    <t>TICK2884</t>
  </si>
  <si>
    <t>TICK2885</t>
  </si>
  <si>
    <t>TICK2886</t>
  </si>
  <si>
    <t>TICK2887</t>
  </si>
  <si>
    <t>TICK2888</t>
  </si>
  <si>
    <t>TICK2889</t>
  </si>
  <si>
    <t>TICK2890</t>
  </si>
  <si>
    <t>TICK2891</t>
  </si>
  <si>
    <t>TICK2892</t>
  </si>
  <si>
    <t>TICK2893</t>
  </si>
  <si>
    <t>TICK2894</t>
  </si>
  <si>
    <t>TICK2895</t>
  </si>
  <si>
    <t>TICK2896</t>
  </si>
  <si>
    <t>TICK2897</t>
  </si>
  <si>
    <t>TICK2898</t>
  </si>
  <si>
    <t>TICK2899</t>
  </si>
  <si>
    <t>TICK2900</t>
  </si>
  <si>
    <t>TICK2901</t>
  </si>
  <si>
    <t>TICK2902</t>
  </si>
  <si>
    <t>TICK2903</t>
  </si>
  <si>
    <t>TICK2904</t>
  </si>
  <si>
    <t>TICK2905</t>
  </si>
  <si>
    <t>TICK2906</t>
  </si>
  <si>
    <t>TICK2907</t>
  </si>
  <si>
    <t>TICK2908</t>
  </si>
  <si>
    <t>TICK2909</t>
  </si>
  <si>
    <t>TICK2910</t>
  </si>
  <si>
    <t>TICK2911</t>
  </si>
  <si>
    <t>TICK2912</t>
  </si>
  <si>
    <t>TICK2913</t>
  </si>
  <si>
    <t>TICK2914</t>
  </si>
  <si>
    <t>TICK2915</t>
  </si>
  <si>
    <t>TICK2916</t>
  </si>
  <si>
    <t>TICK2917</t>
  </si>
  <si>
    <t>TICK2918</t>
  </si>
  <si>
    <t>TICK2919</t>
  </si>
  <si>
    <t>TICK2920</t>
  </si>
  <si>
    <t>TICK2921</t>
  </si>
  <si>
    <t>TICK2922</t>
  </si>
  <si>
    <t>TICK2923</t>
  </si>
  <si>
    <t>TICK2924</t>
  </si>
  <si>
    <t>TICK2925</t>
  </si>
  <si>
    <t>TICK2926</t>
  </si>
  <si>
    <t>TICK2927</t>
  </si>
  <si>
    <t>TICK2928</t>
  </si>
  <si>
    <t>TICK2929</t>
  </si>
  <si>
    <t>TICK2930</t>
  </si>
  <si>
    <t>TICK2931</t>
  </si>
  <si>
    <t>TICK2932</t>
  </si>
  <si>
    <t>TICK2933</t>
  </si>
  <si>
    <t>TICK2934</t>
  </si>
  <si>
    <t>TICK2935</t>
  </si>
  <si>
    <t>TICK2936</t>
  </si>
  <si>
    <t>TICK2937</t>
  </si>
  <si>
    <t>TICK2938</t>
  </si>
  <si>
    <t>TICK2939</t>
  </si>
  <si>
    <t>TICK2940</t>
  </si>
  <si>
    <t>TICK2941</t>
  </si>
  <si>
    <t>TICK2942</t>
  </si>
  <si>
    <t>TICK2943</t>
  </si>
  <si>
    <t>TICK2944</t>
  </si>
  <si>
    <t>TICK2945</t>
  </si>
  <si>
    <t>TICK2946</t>
  </si>
  <si>
    <t>TICK2947</t>
  </si>
  <si>
    <t>TICK2948</t>
  </si>
  <si>
    <t>TICK2949</t>
  </si>
  <si>
    <t>TICK2950</t>
  </si>
  <si>
    <t>TICK2951</t>
  </si>
  <si>
    <t>TICK2952</t>
  </si>
  <si>
    <t>TICK2953</t>
  </si>
  <si>
    <t>TICK2954</t>
  </si>
  <si>
    <t>TICK2955</t>
  </si>
  <si>
    <t>TICK2956</t>
  </si>
  <si>
    <t>TICK2957</t>
  </si>
  <si>
    <t>TICK2958</t>
  </si>
  <si>
    <t>TICK2959</t>
  </si>
  <si>
    <t>TICK2960</t>
  </si>
  <si>
    <t>TICK2961</t>
  </si>
  <si>
    <t>TICK2962</t>
  </si>
  <si>
    <t>TICK2963</t>
  </si>
  <si>
    <t>TICK2964</t>
  </si>
  <si>
    <t>TICK2965</t>
  </si>
  <si>
    <t>TICK2966</t>
  </si>
  <si>
    <t>TICK2967</t>
  </si>
  <si>
    <t>TICK2968</t>
  </si>
  <si>
    <t>TICK2969</t>
  </si>
  <si>
    <t>TICK2970</t>
  </si>
  <si>
    <t>TICK2971</t>
  </si>
  <si>
    <t>TICK2972</t>
  </si>
  <si>
    <t>TICK2973</t>
  </si>
  <si>
    <t>TICK2974</t>
  </si>
  <si>
    <t>TICK2975</t>
  </si>
  <si>
    <t>TICK2976</t>
  </si>
  <si>
    <t>TICK2977</t>
  </si>
  <si>
    <t>TICK2978</t>
  </si>
  <si>
    <t>TICK2979</t>
  </si>
  <si>
    <t>TICK2980</t>
  </si>
  <si>
    <t>TICK2981</t>
  </si>
  <si>
    <t>TICK2982</t>
  </si>
  <si>
    <t>TICK2983</t>
  </si>
  <si>
    <t>TICK2984</t>
  </si>
  <si>
    <t>TICK2985</t>
  </si>
  <si>
    <t>TICK2986</t>
  </si>
  <si>
    <t>TICK2987</t>
  </si>
  <si>
    <t>TICK2988</t>
  </si>
  <si>
    <t>TICK2989</t>
  </si>
  <si>
    <t>TICK2990</t>
  </si>
  <si>
    <t>TICK2991</t>
  </si>
  <si>
    <t>TICK2992</t>
  </si>
  <si>
    <t>TICK2993</t>
  </si>
  <si>
    <t>TICK2994</t>
  </si>
  <si>
    <t>TICK2995</t>
  </si>
  <si>
    <t>TICK2996</t>
  </si>
  <si>
    <t>TICK2997</t>
  </si>
  <si>
    <t>TICK2998</t>
  </si>
  <si>
    <t>TICK2999</t>
  </si>
  <si>
    <t>British Airways</t>
  </si>
  <si>
    <t>Air France</t>
  </si>
  <si>
    <t>Emirates</t>
  </si>
  <si>
    <t>Lufthansa</t>
  </si>
  <si>
    <t>EgyptAir</t>
  </si>
  <si>
    <t>First</t>
  </si>
  <si>
    <t>Economy</t>
  </si>
  <si>
    <t>BookingID</t>
  </si>
  <si>
    <t>BookingDate</t>
  </si>
  <si>
    <t>BOOK0000</t>
  </si>
  <si>
    <t>BOOK0001</t>
  </si>
  <si>
    <t>BOOK0002</t>
  </si>
  <si>
    <t>BOOK0003</t>
  </si>
  <si>
    <t>BOOK0004</t>
  </si>
  <si>
    <t>BOOK0005</t>
  </si>
  <si>
    <t>BOOK0006</t>
  </si>
  <si>
    <t>BOOK0007</t>
  </si>
  <si>
    <t>BOOK0008</t>
  </si>
  <si>
    <t>BOOK0009</t>
  </si>
  <si>
    <t>BOOK0010</t>
  </si>
  <si>
    <t>BOOK0011</t>
  </si>
  <si>
    <t>BOOK0012</t>
  </si>
  <si>
    <t>BOOK0013</t>
  </si>
  <si>
    <t>BOOK0014</t>
  </si>
  <si>
    <t>BOOK0015</t>
  </si>
  <si>
    <t>BOOK0016</t>
  </si>
  <si>
    <t>BOOK0017</t>
  </si>
  <si>
    <t>BOOK0018</t>
  </si>
  <si>
    <t>BOOK0019</t>
  </si>
  <si>
    <t>BOOK0020</t>
  </si>
  <si>
    <t>BOOK0021</t>
  </si>
  <si>
    <t>BOOK0022</t>
  </si>
  <si>
    <t>BOOK0023</t>
  </si>
  <si>
    <t>BOOK0024</t>
  </si>
  <si>
    <t>BOOK0025</t>
  </si>
  <si>
    <t>BOOK0026</t>
  </si>
  <si>
    <t>BOOK0027</t>
  </si>
  <si>
    <t>BOOK0028</t>
  </si>
  <si>
    <t>BOOK0029</t>
  </si>
  <si>
    <t>BOOK0030</t>
  </si>
  <si>
    <t>BOOK0031</t>
  </si>
  <si>
    <t>BOOK0032</t>
  </si>
  <si>
    <t>BOOK0033</t>
  </si>
  <si>
    <t>BOOK0034</t>
  </si>
  <si>
    <t>BOOK0035</t>
  </si>
  <si>
    <t>BOOK0036</t>
  </si>
  <si>
    <t>BOOK0037</t>
  </si>
  <si>
    <t>BOOK0038</t>
  </si>
  <si>
    <t>BOOK0039</t>
  </si>
  <si>
    <t>BOOK0040</t>
  </si>
  <si>
    <t>BOOK0041</t>
  </si>
  <si>
    <t>BOOK0042</t>
  </si>
  <si>
    <t>BOOK0043</t>
  </si>
  <si>
    <t>BOOK0044</t>
  </si>
  <si>
    <t>BOOK0045</t>
  </si>
  <si>
    <t>BOOK0046</t>
  </si>
  <si>
    <t>BOOK0047</t>
  </si>
  <si>
    <t>BOOK0048</t>
  </si>
  <si>
    <t>BOOK0049</t>
  </si>
  <si>
    <t>BOOK0050</t>
  </si>
  <si>
    <t>BOOK0051</t>
  </si>
  <si>
    <t>BOOK0052</t>
  </si>
  <si>
    <t>BOOK0053</t>
  </si>
  <si>
    <t>BOOK0054</t>
  </si>
  <si>
    <t>BOOK0055</t>
  </si>
  <si>
    <t>BOOK0056</t>
  </si>
  <si>
    <t>BOOK0057</t>
  </si>
  <si>
    <t>BOOK0058</t>
  </si>
  <si>
    <t>BOOK0059</t>
  </si>
  <si>
    <t>BOOK0060</t>
  </si>
  <si>
    <t>BOOK0061</t>
  </si>
  <si>
    <t>BOOK0062</t>
  </si>
  <si>
    <t>BOOK0063</t>
  </si>
  <si>
    <t>BOOK0064</t>
  </si>
  <si>
    <t>BOOK0065</t>
  </si>
  <si>
    <t>BOOK0066</t>
  </si>
  <si>
    <t>BOOK0067</t>
  </si>
  <si>
    <t>BOOK0068</t>
  </si>
  <si>
    <t>BOOK0069</t>
  </si>
  <si>
    <t>BOOK0070</t>
  </si>
  <si>
    <t>BOOK0071</t>
  </si>
  <si>
    <t>BOOK0072</t>
  </si>
  <si>
    <t>BOOK0073</t>
  </si>
  <si>
    <t>BOOK0074</t>
  </si>
  <si>
    <t>BOOK0075</t>
  </si>
  <si>
    <t>BOOK0076</t>
  </si>
  <si>
    <t>BOOK0077</t>
  </si>
  <si>
    <t>BOOK0078</t>
  </si>
  <si>
    <t>BOOK0079</t>
  </si>
  <si>
    <t>BOOK0080</t>
  </si>
  <si>
    <t>BOOK0081</t>
  </si>
  <si>
    <t>BOOK0082</t>
  </si>
  <si>
    <t>BOOK0083</t>
  </si>
  <si>
    <t>BOOK0084</t>
  </si>
  <si>
    <t>BOOK0085</t>
  </si>
  <si>
    <t>BOOK0086</t>
  </si>
  <si>
    <t>BOOK0087</t>
  </si>
  <si>
    <t>BOOK0088</t>
  </si>
  <si>
    <t>BOOK0089</t>
  </si>
  <si>
    <t>BOOK0090</t>
  </si>
  <si>
    <t>BOOK0091</t>
  </si>
  <si>
    <t>BOOK0092</t>
  </si>
  <si>
    <t>BOOK0093</t>
  </si>
  <si>
    <t>BOOK0094</t>
  </si>
  <si>
    <t>BOOK0095</t>
  </si>
  <si>
    <t>BOOK0096</t>
  </si>
  <si>
    <t>BOOK0097</t>
  </si>
  <si>
    <t>BOOK0098</t>
  </si>
  <si>
    <t>BOOK0099</t>
  </si>
  <si>
    <t>BOOK0100</t>
  </si>
  <si>
    <t>BOOK0101</t>
  </si>
  <si>
    <t>BOOK0102</t>
  </si>
  <si>
    <t>BOOK0103</t>
  </si>
  <si>
    <t>BOOK0104</t>
  </si>
  <si>
    <t>BOOK0105</t>
  </si>
  <si>
    <t>BOOK0106</t>
  </si>
  <si>
    <t>BOOK0107</t>
  </si>
  <si>
    <t>BOOK0108</t>
  </si>
  <si>
    <t>BOOK0109</t>
  </si>
  <si>
    <t>BOOK0110</t>
  </si>
  <si>
    <t>BOOK0111</t>
  </si>
  <si>
    <t>BOOK0112</t>
  </si>
  <si>
    <t>BOOK0113</t>
  </si>
  <si>
    <t>BOOK0114</t>
  </si>
  <si>
    <t>BOOK0115</t>
  </si>
  <si>
    <t>BOOK0116</t>
  </si>
  <si>
    <t>BOOK0117</t>
  </si>
  <si>
    <t>BOOK0118</t>
  </si>
  <si>
    <t>BOOK0119</t>
  </si>
  <si>
    <t>BOOK0120</t>
  </si>
  <si>
    <t>BOOK0121</t>
  </si>
  <si>
    <t>BOOK0122</t>
  </si>
  <si>
    <t>BOOK0123</t>
  </si>
  <si>
    <t>BOOK0124</t>
  </si>
  <si>
    <t>BOOK0125</t>
  </si>
  <si>
    <t>BOOK0126</t>
  </si>
  <si>
    <t>BOOK0127</t>
  </si>
  <si>
    <t>BOOK0128</t>
  </si>
  <si>
    <t>BOOK0129</t>
  </si>
  <si>
    <t>BOOK0130</t>
  </si>
  <si>
    <t>BOOK0131</t>
  </si>
  <si>
    <t>BOOK0132</t>
  </si>
  <si>
    <t>BOOK0133</t>
  </si>
  <si>
    <t>BOOK0134</t>
  </si>
  <si>
    <t>BOOK0135</t>
  </si>
  <si>
    <t>BOOK0136</t>
  </si>
  <si>
    <t>BOOK0137</t>
  </si>
  <si>
    <t>BOOK0138</t>
  </si>
  <si>
    <t>BOOK0139</t>
  </si>
  <si>
    <t>BOOK0140</t>
  </si>
  <si>
    <t>BOOK0141</t>
  </si>
  <si>
    <t>BOOK0142</t>
  </si>
  <si>
    <t>BOOK0143</t>
  </si>
  <si>
    <t>BOOK0144</t>
  </si>
  <si>
    <t>BOOK0145</t>
  </si>
  <si>
    <t>BOOK0146</t>
  </si>
  <si>
    <t>BOOK0147</t>
  </si>
  <si>
    <t>BOOK0148</t>
  </si>
  <si>
    <t>BOOK0149</t>
  </si>
  <si>
    <t>BOOK0150</t>
  </si>
  <si>
    <t>BOOK0151</t>
  </si>
  <si>
    <t>BOOK0152</t>
  </si>
  <si>
    <t>BOOK0153</t>
  </si>
  <si>
    <t>BOOK0154</t>
  </si>
  <si>
    <t>BOOK0155</t>
  </si>
  <si>
    <t>BOOK0156</t>
  </si>
  <si>
    <t>BOOK0157</t>
  </si>
  <si>
    <t>BOOK0158</t>
  </si>
  <si>
    <t>BOOK0159</t>
  </si>
  <si>
    <t>BOOK0160</t>
  </si>
  <si>
    <t>BOOK0161</t>
  </si>
  <si>
    <t>BOOK0162</t>
  </si>
  <si>
    <t>BOOK0163</t>
  </si>
  <si>
    <t>BOOK0164</t>
  </si>
  <si>
    <t>BOOK0165</t>
  </si>
  <si>
    <t>BOOK0166</t>
  </si>
  <si>
    <t>BOOK0167</t>
  </si>
  <si>
    <t>BOOK0168</t>
  </si>
  <si>
    <t>BOOK0169</t>
  </si>
  <si>
    <t>BOOK0170</t>
  </si>
  <si>
    <t>BOOK0171</t>
  </si>
  <si>
    <t>BOOK0172</t>
  </si>
  <si>
    <t>BOOK0173</t>
  </si>
  <si>
    <t>BOOK0174</t>
  </si>
  <si>
    <t>BOOK0175</t>
  </si>
  <si>
    <t>BOOK0176</t>
  </si>
  <si>
    <t>BOOK0177</t>
  </si>
  <si>
    <t>BOOK0178</t>
  </si>
  <si>
    <t>BOOK0179</t>
  </si>
  <si>
    <t>BOOK0180</t>
  </si>
  <si>
    <t>BOOK0181</t>
  </si>
  <si>
    <t>BOOK0182</t>
  </si>
  <si>
    <t>BOOK0183</t>
  </si>
  <si>
    <t>BOOK0184</t>
  </si>
  <si>
    <t>BOOK0185</t>
  </si>
  <si>
    <t>BOOK0186</t>
  </si>
  <si>
    <t>BOOK0187</t>
  </si>
  <si>
    <t>BOOK0188</t>
  </si>
  <si>
    <t>BOOK0189</t>
  </si>
  <si>
    <t>BOOK0190</t>
  </si>
  <si>
    <t>BOOK0191</t>
  </si>
  <si>
    <t>BOOK0192</t>
  </si>
  <si>
    <t>BOOK0193</t>
  </si>
  <si>
    <t>BOOK0194</t>
  </si>
  <si>
    <t>BOOK0195</t>
  </si>
  <si>
    <t>BOOK0196</t>
  </si>
  <si>
    <t>BOOK0197</t>
  </si>
  <si>
    <t>BOOK0198</t>
  </si>
  <si>
    <t>BOOK0199</t>
  </si>
  <si>
    <t>BOOK0200</t>
  </si>
  <si>
    <t>BOOK0201</t>
  </si>
  <si>
    <t>BOOK0202</t>
  </si>
  <si>
    <t>BOOK0203</t>
  </si>
  <si>
    <t>BOOK0204</t>
  </si>
  <si>
    <t>BOOK0205</t>
  </si>
  <si>
    <t>BOOK0206</t>
  </si>
  <si>
    <t>BOOK0207</t>
  </si>
  <si>
    <t>BOOK0208</t>
  </si>
  <si>
    <t>BOOK0209</t>
  </si>
  <si>
    <t>BOOK0210</t>
  </si>
  <si>
    <t>BOOK0211</t>
  </si>
  <si>
    <t>BOOK0212</t>
  </si>
  <si>
    <t>BOOK0213</t>
  </si>
  <si>
    <t>BOOK0214</t>
  </si>
  <si>
    <t>BOOK0215</t>
  </si>
  <si>
    <t>BOOK0216</t>
  </si>
  <si>
    <t>BOOK0217</t>
  </si>
  <si>
    <t>BOOK0218</t>
  </si>
  <si>
    <t>BOOK0219</t>
  </si>
  <si>
    <t>BOOK0220</t>
  </si>
  <si>
    <t>BOOK0221</t>
  </si>
  <si>
    <t>BOOK0222</t>
  </si>
  <si>
    <t>BOOK0223</t>
  </si>
  <si>
    <t>BOOK0224</t>
  </si>
  <si>
    <t>BOOK0225</t>
  </si>
  <si>
    <t>BOOK0226</t>
  </si>
  <si>
    <t>BOOK0227</t>
  </si>
  <si>
    <t>BOOK0228</t>
  </si>
  <si>
    <t>BOOK0229</t>
  </si>
  <si>
    <t>BOOK0230</t>
  </si>
  <si>
    <t>BOOK0231</t>
  </si>
  <si>
    <t>BOOK0232</t>
  </si>
  <si>
    <t>BOOK0233</t>
  </si>
  <si>
    <t>BOOK0234</t>
  </si>
  <si>
    <t>BOOK0235</t>
  </si>
  <si>
    <t>BOOK0236</t>
  </si>
  <si>
    <t>BOOK0237</t>
  </si>
  <si>
    <t>BOOK0238</t>
  </si>
  <si>
    <t>BOOK0239</t>
  </si>
  <si>
    <t>BOOK0240</t>
  </si>
  <si>
    <t>BOOK0241</t>
  </si>
  <si>
    <t>BOOK0242</t>
  </si>
  <si>
    <t>BOOK0243</t>
  </si>
  <si>
    <t>BOOK0244</t>
  </si>
  <si>
    <t>BOOK0245</t>
  </si>
  <si>
    <t>BOOK0246</t>
  </si>
  <si>
    <t>BOOK0247</t>
  </si>
  <si>
    <t>BOOK0248</t>
  </si>
  <si>
    <t>BOOK0249</t>
  </si>
  <si>
    <t>BOOK0250</t>
  </si>
  <si>
    <t>BOOK0251</t>
  </si>
  <si>
    <t>BOOK0252</t>
  </si>
  <si>
    <t>BOOK0253</t>
  </si>
  <si>
    <t>BOOK0254</t>
  </si>
  <si>
    <t>BOOK0255</t>
  </si>
  <si>
    <t>BOOK0256</t>
  </si>
  <si>
    <t>BOOK0257</t>
  </si>
  <si>
    <t>BOOK0258</t>
  </si>
  <si>
    <t>BOOK0259</t>
  </si>
  <si>
    <t>BOOK0260</t>
  </si>
  <si>
    <t>BOOK0261</t>
  </si>
  <si>
    <t>BOOK0262</t>
  </si>
  <si>
    <t>BOOK0263</t>
  </si>
  <si>
    <t>BOOK0264</t>
  </si>
  <si>
    <t>BOOK0265</t>
  </si>
  <si>
    <t>BOOK0266</t>
  </si>
  <si>
    <t>BOOK0267</t>
  </si>
  <si>
    <t>BOOK0268</t>
  </si>
  <si>
    <t>BOOK0269</t>
  </si>
  <si>
    <t>BOOK0270</t>
  </si>
  <si>
    <t>BOOK0271</t>
  </si>
  <si>
    <t>BOOK0272</t>
  </si>
  <si>
    <t>BOOK0273</t>
  </si>
  <si>
    <t>BOOK0274</t>
  </si>
  <si>
    <t>BOOK0275</t>
  </si>
  <si>
    <t>BOOK0276</t>
  </si>
  <si>
    <t>BOOK0277</t>
  </si>
  <si>
    <t>BOOK0278</t>
  </si>
  <si>
    <t>BOOK0279</t>
  </si>
  <si>
    <t>BOOK0280</t>
  </si>
  <si>
    <t>BOOK0281</t>
  </si>
  <si>
    <t>BOOK0282</t>
  </si>
  <si>
    <t>BOOK0283</t>
  </si>
  <si>
    <t>BOOK0284</t>
  </si>
  <si>
    <t>BOOK0285</t>
  </si>
  <si>
    <t>BOOK0286</t>
  </si>
  <si>
    <t>BOOK0287</t>
  </si>
  <si>
    <t>BOOK0288</t>
  </si>
  <si>
    <t>BOOK0289</t>
  </si>
  <si>
    <t>BOOK0290</t>
  </si>
  <si>
    <t>BOOK0291</t>
  </si>
  <si>
    <t>BOOK0292</t>
  </si>
  <si>
    <t>BOOK0293</t>
  </si>
  <si>
    <t>BOOK0294</t>
  </si>
  <si>
    <t>BOOK0295</t>
  </si>
  <si>
    <t>BOOK0296</t>
  </si>
  <si>
    <t>BOOK0297</t>
  </si>
  <si>
    <t>BOOK0298</t>
  </si>
  <si>
    <t>BOOK0299</t>
  </si>
  <si>
    <t>BOOK0300</t>
  </si>
  <si>
    <t>BOOK0301</t>
  </si>
  <si>
    <t>BOOK0302</t>
  </si>
  <si>
    <t>BOOK0303</t>
  </si>
  <si>
    <t>BOOK0304</t>
  </si>
  <si>
    <t>BOOK0305</t>
  </si>
  <si>
    <t>BOOK0306</t>
  </si>
  <si>
    <t>BOOK0307</t>
  </si>
  <si>
    <t>BOOK0308</t>
  </si>
  <si>
    <t>BOOK0309</t>
  </si>
  <si>
    <t>BOOK0310</t>
  </si>
  <si>
    <t>BOOK0311</t>
  </si>
  <si>
    <t>BOOK0312</t>
  </si>
  <si>
    <t>BOOK0313</t>
  </si>
  <si>
    <t>BOOK0314</t>
  </si>
  <si>
    <t>BOOK0315</t>
  </si>
  <si>
    <t>BOOK0316</t>
  </si>
  <si>
    <t>BOOK0317</t>
  </si>
  <si>
    <t>BOOK0318</t>
  </si>
  <si>
    <t>BOOK0319</t>
  </si>
  <si>
    <t>BOOK0320</t>
  </si>
  <si>
    <t>BOOK0321</t>
  </si>
  <si>
    <t>BOOK0322</t>
  </si>
  <si>
    <t>BOOK0323</t>
  </si>
  <si>
    <t>BOOK0324</t>
  </si>
  <si>
    <t>BOOK0325</t>
  </si>
  <si>
    <t>BOOK0326</t>
  </si>
  <si>
    <t>BOOK0327</t>
  </si>
  <si>
    <t>BOOK0328</t>
  </si>
  <si>
    <t>BOOK0329</t>
  </si>
  <si>
    <t>BOOK0330</t>
  </si>
  <si>
    <t>BOOK0331</t>
  </si>
  <si>
    <t>BOOK0332</t>
  </si>
  <si>
    <t>BOOK0333</t>
  </si>
  <si>
    <t>BOOK0334</t>
  </si>
  <si>
    <t>BOOK0335</t>
  </si>
  <si>
    <t>BOOK0336</t>
  </si>
  <si>
    <t>BOOK0337</t>
  </si>
  <si>
    <t>BOOK0338</t>
  </si>
  <si>
    <t>BOOK0339</t>
  </si>
  <si>
    <t>BOOK0340</t>
  </si>
  <si>
    <t>BOOK0341</t>
  </si>
  <si>
    <t>BOOK0342</t>
  </si>
  <si>
    <t>BOOK0343</t>
  </si>
  <si>
    <t>BOOK0344</t>
  </si>
  <si>
    <t>BOOK0345</t>
  </si>
  <si>
    <t>BOOK0346</t>
  </si>
  <si>
    <t>BOOK0347</t>
  </si>
  <si>
    <t>BOOK0348</t>
  </si>
  <si>
    <t>BOOK0349</t>
  </si>
  <si>
    <t>BOOK0350</t>
  </si>
  <si>
    <t>BOOK0351</t>
  </si>
  <si>
    <t>BOOK0352</t>
  </si>
  <si>
    <t>BOOK0353</t>
  </si>
  <si>
    <t>BOOK0354</t>
  </si>
  <si>
    <t>BOOK0355</t>
  </si>
  <si>
    <t>BOOK0356</t>
  </si>
  <si>
    <t>BOOK0357</t>
  </si>
  <si>
    <t>BOOK0358</t>
  </si>
  <si>
    <t>BOOK0359</t>
  </si>
  <si>
    <t>BOOK0360</t>
  </si>
  <si>
    <t>BOOK0361</t>
  </si>
  <si>
    <t>BOOK0362</t>
  </si>
  <si>
    <t>BOOK0363</t>
  </si>
  <si>
    <t>BOOK0364</t>
  </si>
  <si>
    <t>BOOK0365</t>
  </si>
  <si>
    <t>BOOK0366</t>
  </si>
  <si>
    <t>BOOK0367</t>
  </si>
  <si>
    <t>BOOK0368</t>
  </si>
  <si>
    <t>BOOK0369</t>
  </si>
  <si>
    <t>BOOK0370</t>
  </si>
  <si>
    <t>BOOK0371</t>
  </si>
  <si>
    <t>BOOK0372</t>
  </si>
  <si>
    <t>BOOK0373</t>
  </si>
  <si>
    <t>BOOK0374</t>
  </si>
  <si>
    <t>BOOK0375</t>
  </si>
  <si>
    <t>BOOK0376</t>
  </si>
  <si>
    <t>BOOK0377</t>
  </si>
  <si>
    <t>BOOK0378</t>
  </si>
  <si>
    <t>BOOK0379</t>
  </si>
  <si>
    <t>BOOK0380</t>
  </si>
  <si>
    <t>BOOK0381</t>
  </si>
  <si>
    <t>BOOK0382</t>
  </si>
  <si>
    <t>BOOK0383</t>
  </si>
  <si>
    <t>BOOK0384</t>
  </si>
  <si>
    <t>BOOK0385</t>
  </si>
  <si>
    <t>BOOK0386</t>
  </si>
  <si>
    <t>BOOK0387</t>
  </si>
  <si>
    <t>BOOK0388</t>
  </si>
  <si>
    <t>BOOK0389</t>
  </si>
  <si>
    <t>BOOK0390</t>
  </si>
  <si>
    <t>BOOK0391</t>
  </si>
  <si>
    <t>BOOK0392</t>
  </si>
  <si>
    <t>BOOK0393</t>
  </si>
  <si>
    <t>BOOK0394</t>
  </si>
  <si>
    <t>BOOK0395</t>
  </si>
  <si>
    <t>BOOK0396</t>
  </si>
  <si>
    <t>BOOK0397</t>
  </si>
  <si>
    <t>BOOK0398</t>
  </si>
  <si>
    <t>BOOK0399</t>
  </si>
  <si>
    <t>BOOK0400</t>
  </si>
  <si>
    <t>BOOK0401</t>
  </si>
  <si>
    <t>BOOK0402</t>
  </si>
  <si>
    <t>BOOK0403</t>
  </si>
  <si>
    <t>BOOK0404</t>
  </si>
  <si>
    <t>BOOK0405</t>
  </si>
  <si>
    <t>BOOK0406</t>
  </si>
  <si>
    <t>BOOK0407</t>
  </si>
  <si>
    <t>BOOK0408</t>
  </si>
  <si>
    <t>BOOK0409</t>
  </si>
  <si>
    <t>BOOK0410</t>
  </si>
  <si>
    <t>BOOK0411</t>
  </si>
  <si>
    <t>BOOK0412</t>
  </si>
  <si>
    <t>BOOK0413</t>
  </si>
  <si>
    <t>BOOK0414</t>
  </si>
  <si>
    <t>BOOK0415</t>
  </si>
  <si>
    <t>BOOK0416</t>
  </si>
  <si>
    <t>BOOK0417</t>
  </si>
  <si>
    <t>BOOK0418</t>
  </si>
  <si>
    <t>BOOK0419</t>
  </si>
  <si>
    <t>BOOK0420</t>
  </si>
  <si>
    <t>BOOK0421</t>
  </si>
  <si>
    <t>BOOK0422</t>
  </si>
  <si>
    <t>BOOK0423</t>
  </si>
  <si>
    <t>BOOK0424</t>
  </si>
  <si>
    <t>BOOK0425</t>
  </si>
  <si>
    <t>BOOK0426</t>
  </si>
  <si>
    <t>BOOK0427</t>
  </si>
  <si>
    <t>BOOK0428</t>
  </si>
  <si>
    <t>BOOK0429</t>
  </si>
  <si>
    <t>BOOK0430</t>
  </si>
  <si>
    <t>BOOK0431</t>
  </si>
  <si>
    <t>BOOK0432</t>
  </si>
  <si>
    <t>BOOK0433</t>
  </si>
  <si>
    <t>BOOK0434</t>
  </si>
  <si>
    <t>BOOK0435</t>
  </si>
  <si>
    <t>BOOK0436</t>
  </si>
  <si>
    <t>BOOK0437</t>
  </si>
  <si>
    <t>BOOK0438</t>
  </si>
  <si>
    <t>BOOK0439</t>
  </si>
  <si>
    <t>BOOK0440</t>
  </si>
  <si>
    <t>BOOK0441</t>
  </si>
  <si>
    <t>BOOK0442</t>
  </si>
  <si>
    <t>BOOK0443</t>
  </si>
  <si>
    <t>BOOK0444</t>
  </si>
  <si>
    <t>BOOK0445</t>
  </si>
  <si>
    <t>BOOK0446</t>
  </si>
  <si>
    <t>BOOK0447</t>
  </si>
  <si>
    <t>BOOK0448</t>
  </si>
  <si>
    <t>BOOK0449</t>
  </si>
  <si>
    <t>BOOK0450</t>
  </si>
  <si>
    <t>BOOK0451</t>
  </si>
  <si>
    <t>BOOK0452</t>
  </si>
  <si>
    <t>BOOK0453</t>
  </si>
  <si>
    <t>BOOK0454</t>
  </si>
  <si>
    <t>BOOK0455</t>
  </si>
  <si>
    <t>BOOK0456</t>
  </si>
  <si>
    <t>BOOK0457</t>
  </si>
  <si>
    <t>BOOK0458</t>
  </si>
  <si>
    <t>BOOK0459</t>
  </si>
  <si>
    <t>BOOK0460</t>
  </si>
  <si>
    <t>BOOK0461</t>
  </si>
  <si>
    <t>BOOK0462</t>
  </si>
  <si>
    <t>BOOK0463</t>
  </si>
  <si>
    <t>BOOK0464</t>
  </si>
  <si>
    <t>BOOK0465</t>
  </si>
  <si>
    <t>BOOK0466</t>
  </si>
  <si>
    <t>BOOK0467</t>
  </si>
  <si>
    <t>BOOK0468</t>
  </si>
  <si>
    <t>BOOK0469</t>
  </si>
  <si>
    <t>BOOK0470</t>
  </si>
  <si>
    <t>BOOK0471</t>
  </si>
  <si>
    <t>BOOK0472</t>
  </si>
  <si>
    <t>BOOK0473</t>
  </si>
  <si>
    <t>BOOK0474</t>
  </si>
  <si>
    <t>BOOK0475</t>
  </si>
  <si>
    <t>BOOK0476</t>
  </si>
  <si>
    <t>BOOK0477</t>
  </si>
  <si>
    <t>BOOK0478</t>
  </si>
  <si>
    <t>BOOK0479</t>
  </si>
  <si>
    <t>BOOK0480</t>
  </si>
  <si>
    <t>BOOK0481</t>
  </si>
  <si>
    <t>BOOK0482</t>
  </si>
  <si>
    <t>BOOK0483</t>
  </si>
  <si>
    <t>BOOK0484</t>
  </si>
  <si>
    <t>BOOK0485</t>
  </si>
  <si>
    <t>BOOK0486</t>
  </si>
  <si>
    <t>BOOK0487</t>
  </si>
  <si>
    <t>BOOK0488</t>
  </si>
  <si>
    <t>BOOK0489</t>
  </si>
  <si>
    <t>BOOK0490</t>
  </si>
  <si>
    <t>BOOK0491</t>
  </si>
  <si>
    <t>BOOK0492</t>
  </si>
  <si>
    <t>BOOK0493</t>
  </si>
  <si>
    <t>BOOK0494</t>
  </si>
  <si>
    <t>BOOK0495</t>
  </si>
  <si>
    <t>BOOK0496</t>
  </si>
  <si>
    <t>BOOK0497</t>
  </si>
  <si>
    <t>BOOK0498</t>
  </si>
  <si>
    <t>BOOK0499</t>
  </si>
  <si>
    <t>BOOK0500</t>
  </si>
  <si>
    <t>BOOK0501</t>
  </si>
  <si>
    <t>BOOK0502</t>
  </si>
  <si>
    <t>BOOK0503</t>
  </si>
  <si>
    <t>BOOK0504</t>
  </si>
  <si>
    <t>BOOK0505</t>
  </si>
  <si>
    <t>BOOK0506</t>
  </si>
  <si>
    <t>BOOK0507</t>
  </si>
  <si>
    <t>BOOK0508</t>
  </si>
  <si>
    <t>BOOK0509</t>
  </si>
  <si>
    <t>BOOK0510</t>
  </si>
  <si>
    <t>BOOK0511</t>
  </si>
  <si>
    <t>BOOK0512</t>
  </si>
  <si>
    <t>BOOK0513</t>
  </si>
  <si>
    <t>BOOK0514</t>
  </si>
  <si>
    <t>BOOK0515</t>
  </si>
  <si>
    <t>BOOK0516</t>
  </si>
  <si>
    <t>BOOK0517</t>
  </si>
  <si>
    <t>BOOK0518</t>
  </si>
  <si>
    <t>BOOK0519</t>
  </si>
  <si>
    <t>BOOK0520</t>
  </si>
  <si>
    <t>BOOK0521</t>
  </si>
  <si>
    <t>BOOK0522</t>
  </si>
  <si>
    <t>BOOK0523</t>
  </si>
  <si>
    <t>BOOK0524</t>
  </si>
  <si>
    <t>BOOK0525</t>
  </si>
  <si>
    <t>BOOK0526</t>
  </si>
  <si>
    <t>BOOK0527</t>
  </si>
  <si>
    <t>BOOK0528</t>
  </si>
  <si>
    <t>BOOK0529</t>
  </si>
  <si>
    <t>BOOK0530</t>
  </si>
  <si>
    <t>BOOK0531</t>
  </si>
  <si>
    <t>BOOK0532</t>
  </si>
  <si>
    <t>BOOK0533</t>
  </si>
  <si>
    <t>BOOK0534</t>
  </si>
  <si>
    <t>BOOK0535</t>
  </si>
  <si>
    <t>BOOK0536</t>
  </si>
  <si>
    <t>BOOK0537</t>
  </si>
  <si>
    <t>BOOK0538</t>
  </si>
  <si>
    <t>BOOK0539</t>
  </si>
  <si>
    <t>BOOK0540</t>
  </si>
  <si>
    <t>BOOK0541</t>
  </si>
  <si>
    <t>BOOK0542</t>
  </si>
  <si>
    <t>BOOK0543</t>
  </si>
  <si>
    <t>BOOK0544</t>
  </si>
  <si>
    <t>BOOK0545</t>
  </si>
  <si>
    <t>BOOK0546</t>
  </si>
  <si>
    <t>BOOK0547</t>
  </si>
  <si>
    <t>BOOK0548</t>
  </si>
  <si>
    <t>BOOK0549</t>
  </si>
  <si>
    <t>BOOK0550</t>
  </si>
  <si>
    <t>BOOK0551</t>
  </si>
  <si>
    <t>BOOK0552</t>
  </si>
  <si>
    <t>BOOK0553</t>
  </si>
  <si>
    <t>BOOK0554</t>
  </si>
  <si>
    <t>BOOK0555</t>
  </si>
  <si>
    <t>BOOK0556</t>
  </si>
  <si>
    <t>BOOK0557</t>
  </si>
  <si>
    <t>BOOK0558</t>
  </si>
  <si>
    <t>BOOK0559</t>
  </si>
  <si>
    <t>BOOK0560</t>
  </si>
  <si>
    <t>BOOK0561</t>
  </si>
  <si>
    <t>BOOK0562</t>
  </si>
  <si>
    <t>BOOK0563</t>
  </si>
  <si>
    <t>BOOK0564</t>
  </si>
  <si>
    <t>BOOK0565</t>
  </si>
  <si>
    <t>BOOK0566</t>
  </si>
  <si>
    <t>BOOK0567</t>
  </si>
  <si>
    <t>BOOK0568</t>
  </si>
  <si>
    <t>BOOK0569</t>
  </si>
  <si>
    <t>BOOK0570</t>
  </si>
  <si>
    <t>BOOK0571</t>
  </si>
  <si>
    <t>BOOK0572</t>
  </si>
  <si>
    <t>BOOK0573</t>
  </si>
  <si>
    <t>BOOK0574</t>
  </si>
  <si>
    <t>BOOK0575</t>
  </si>
  <si>
    <t>BOOK0576</t>
  </si>
  <si>
    <t>BOOK0577</t>
  </si>
  <si>
    <t>BOOK0578</t>
  </si>
  <si>
    <t>BOOK0579</t>
  </si>
  <si>
    <t>BOOK0580</t>
  </si>
  <si>
    <t>BOOK0581</t>
  </si>
  <si>
    <t>BOOK0582</t>
  </si>
  <si>
    <t>BOOK0583</t>
  </si>
  <si>
    <t>BOOK0584</t>
  </si>
  <si>
    <t>BOOK0585</t>
  </si>
  <si>
    <t>BOOK0586</t>
  </si>
  <si>
    <t>BOOK0587</t>
  </si>
  <si>
    <t>BOOK0588</t>
  </si>
  <si>
    <t>BOOK0589</t>
  </si>
  <si>
    <t>BOOK0590</t>
  </si>
  <si>
    <t>BOOK0591</t>
  </si>
  <si>
    <t>BOOK0592</t>
  </si>
  <si>
    <t>BOOK0593</t>
  </si>
  <si>
    <t>BOOK0594</t>
  </si>
  <si>
    <t>BOOK0595</t>
  </si>
  <si>
    <t>BOOK0596</t>
  </si>
  <si>
    <t>BOOK0597</t>
  </si>
  <si>
    <t>BOOK0598</t>
  </si>
  <si>
    <t>BOOK0599</t>
  </si>
  <si>
    <t>BOOK0600</t>
  </si>
  <si>
    <t>BOOK0601</t>
  </si>
  <si>
    <t>BOOK0602</t>
  </si>
  <si>
    <t>BOOK0603</t>
  </si>
  <si>
    <t>BOOK0604</t>
  </si>
  <si>
    <t>BOOK0605</t>
  </si>
  <si>
    <t>BOOK0606</t>
  </si>
  <si>
    <t>BOOK0607</t>
  </si>
  <si>
    <t>BOOK0608</t>
  </si>
  <si>
    <t>BOOK0609</t>
  </si>
  <si>
    <t>BOOK0610</t>
  </si>
  <si>
    <t>BOOK0611</t>
  </si>
  <si>
    <t>BOOK0612</t>
  </si>
  <si>
    <t>BOOK0613</t>
  </si>
  <si>
    <t>BOOK0614</t>
  </si>
  <si>
    <t>BOOK0615</t>
  </si>
  <si>
    <t>BOOK0616</t>
  </si>
  <si>
    <t>BOOK0617</t>
  </si>
  <si>
    <t>BOOK0618</t>
  </si>
  <si>
    <t>BOOK0619</t>
  </si>
  <si>
    <t>BOOK0620</t>
  </si>
  <si>
    <t>BOOK0621</t>
  </si>
  <si>
    <t>BOOK0622</t>
  </si>
  <si>
    <t>BOOK0623</t>
  </si>
  <si>
    <t>BOOK0624</t>
  </si>
  <si>
    <t>BOOK0625</t>
  </si>
  <si>
    <t>BOOK0626</t>
  </si>
  <si>
    <t>BOOK0627</t>
  </si>
  <si>
    <t>BOOK0628</t>
  </si>
  <si>
    <t>BOOK0629</t>
  </si>
  <si>
    <t>BOOK0630</t>
  </si>
  <si>
    <t>BOOK0631</t>
  </si>
  <si>
    <t>BOOK0632</t>
  </si>
  <si>
    <t>BOOK0633</t>
  </si>
  <si>
    <t>BOOK0634</t>
  </si>
  <si>
    <t>BOOK0635</t>
  </si>
  <si>
    <t>BOOK0636</t>
  </si>
  <si>
    <t>BOOK0637</t>
  </si>
  <si>
    <t>BOOK0638</t>
  </si>
  <si>
    <t>BOOK0639</t>
  </si>
  <si>
    <t>BOOK0640</t>
  </si>
  <si>
    <t>BOOK0641</t>
  </si>
  <si>
    <t>BOOK0642</t>
  </si>
  <si>
    <t>BOOK0643</t>
  </si>
  <si>
    <t>BOOK0644</t>
  </si>
  <si>
    <t>BOOK0645</t>
  </si>
  <si>
    <t>BOOK0646</t>
  </si>
  <si>
    <t>BOOK0647</t>
  </si>
  <si>
    <t>BOOK0648</t>
  </si>
  <si>
    <t>BOOK0649</t>
  </si>
  <si>
    <t>BOOK0650</t>
  </si>
  <si>
    <t>BOOK0651</t>
  </si>
  <si>
    <t>BOOK0652</t>
  </si>
  <si>
    <t>BOOK0653</t>
  </si>
  <si>
    <t>BOOK0654</t>
  </si>
  <si>
    <t>BOOK0655</t>
  </si>
  <si>
    <t>BOOK0656</t>
  </si>
  <si>
    <t>BOOK0657</t>
  </si>
  <si>
    <t>BOOK0658</t>
  </si>
  <si>
    <t>BOOK0659</t>
  </si>
  <si>
    <t>BOOK0660</t>
  </si>
  <si>
    <t>BOOK0661</t>
  </si>
  <si>
    <t>BOOK0662</t>
  </si>
  <si>
    <t>BOOK0663</t>
  </si>
  <si>
    <t>BOOK0664</t>
  </si>
  <si>
    <t>BOOK0665</t>
  </si>
  <si>
    <t>BOOK0666</t>
  </si>
  <si>
    <t>BOOK0667</t>
  </si>
  <si>
    <t>BOOK0668</t>
  </si>
  <si>
    <t>BOOK0669</t>
  </si>
  <si>
    <t>BOOK0670</t>
  </si>
  <si>
    <t>BOOK0671</t>
  </si>
  <si>
    <t>BOOK0672</t>
  </si>
  <si>
    <t>BOOK0673</t>
  </si>
  <si>
    <t>BOOK0674</t>
  </si>
  <si>
    <t>BOOK0675</t>
  </si>
  <si>
    <t>BOOK0676</t>
  </si>
  <si>
    <t>BOOK0677</t>
  </si>
  <si>
    <t>BOOK0678</t>
  </si>
  <si>
    <t>BOOK0679</t>
  </si>
  <si>
    <t>BOOK0680</t>
  </si>
  <si>
    <t>BOOK0681</t>
  </si>
  <si>
    <t>BOOK0682</t>
  </si>
  <si>
    <t>BOOK0683</t>
  </si>
  <si>
    <t>BOOK0684</t>
  </si>
  <si>
    <t>BOOK0685</t>
  </si>
  <si>
    <t>BOOK0686</t>
  </si>
  <si>
    <t>BOOK0687</t>
  </si>
  <si>
    <t>BOOK0688</t>
  </si>
  <si>
    <t>BOOK0689</t>
  </si>
  <si>
    <t>BOOK0690</t>
  </si>
  <si>
    <t>BOOK0691</t>
  </si>
  <si>
    <t>BOOK0692</t>
  </si>
  <si>
    <t>BOOK0693</t>
  </si>
  <si>
    <t>BOOK0694</t>
  </si>
  <si>
    <t>BOOK0695</t>
  </si>
  <si>
    <t>BOOK0696</t>
  </si>
  <si>
    <t>BOOK0697</t>
  </si>
  <si>
    <t>BOOK0698</t>
  </si>
  <si>
    <t>BOOK0699</t>
  </si>
  <si>
    <t>BOOK0700</t>
  </si>
  <si>
    <t>BOOK0701</t>
  </si>
  <si>
    <t>BOOK0702</t>
  </si>
  <si>
    <t>BOOK0703</t>
  </si>
  <si>
    <t>BOOK0704</t>
  </si>
  <si>
    <t>BOOK0705</t>
  </si>
  <si>
    <t>BOOK0706</t>
  </si>
  <si>
    <t>BOOK0707</t>
  </si>
  <si>
    <t>BOOK0708</t>
  </si>
  <si>
    <t>BOOK0709</t>
  </si>
  <si>
    <t>BOOK0710</t>
  </si>
  <si>
    <t>BOOK0711</t>
  </si>
  <si>
    <t>BOOK0712</t>
  </si>
  <si>
    <t>BOOK0713</t>
  </si>
  <si>
    <t>BOOK0714</t>
  </si>
  <si>
    <t>BOOK0715</t>
  </si>
  <si>
    <t>BOOK0716</t>
  </si>
  <si>
    <t>BOOK0717</t>
  </si>
  <si>
    <t>BOOK0718</t>
  </si>
  <si>
    <t>BOOK0719</t>
  </si>
  <si>
    <t>BOOK0720</t>
  </si>
  <si>
    <t>BOOK0721</t>
  </si>
  <si>
    <t>BOOK0722</t>
  </si>
  <si>
    <t>BOOK0723</t>
  </si>
  <si>
    <t>BOOK0724</t>
  </si>
  <si>
    <t>BOOK0725</t>
  </si>
  <si>
    <t>BOOK0726</t>
  </si>
  <si>
    <t>BOOK0727</t>
  </si>
  <si>
    <t>BOOK0728</t>
  </si>
  <si>
    <t>BOOK0729</t>
  </si>
  <si>
    <t>BOOK0730</t>
  </si>
  <si>
    <t>BOOK0731</t>
  </si>
  <si>
    <t>BOOK0732</t>
  </si>
  <si>
    <t>BOOK0733</t>
  </si>
  <si>
    <t>BOOK0734</t>
  </si>
  <si>
    <t>BOOK0735</t>
  </si>
  <si>
    <t>BOOK0736</t>
  </si>
  <si>
    <t>BOOK0737</t>
  </si>
  <si>
    <t>BOOK0738</t>
  </si>
  <si>
    <t>BOOK0739</t>
  </si>
  <si>
    <t>BOOK0740</t>
  </si>
  <si>
    <t>BOOK0741</t>
  </si>
  <si>
    <t>BOOK0742</t>
  </si>
  <si>
    <t>BOOK0743</t>
  </si>
  <si>
    <t>BOOK0744</t>
  </si>
  <si>
    <t>BOOK0745</t>
  </si>
  <si>
    <t>BOOK0746</t>
  </si>
  <si>
    <t>BOOK0747</t>
  </si>
  <si>
    <t>BOOK0748</t>
  </si>
  <si>
    <t>BOOK0749</t>
  </si>
  <si>
    <t>BOOK0750</t>
  </si>
  <si>
    <t>BOOK0751</t>
  </si>
  <si>
    <t>BOOK0752</t>
  </si>
  <si>
    <t>BOOK0753</t>
  </si>
  <si>
    <t>BOOK0754</t>
  </si>
  <si>
    <t>BOOK0755</t>
  </si>
  <si>
    <t>BOOK0756</t>
  </si>
  <si>
    <t>BOOK0757</t>
  </si>
  <si>
    <t>BOOK0758</t>
  </si>
  <si>
    <t>BOOK0759</t>
  </si>
  <si>
    <t>BOOK0760</t>
  </si>
  <si>
    <t>BOOK0761</t>
  </si>
  <si>
    <t>BOOK0762</t>
  </si>
  <si>
    <t>BOOK0763</t>
  </si>
  <si>
    <t>BOOK0764</t>
  </si>
  <si>
    <t>BOOK0765</t>
  </si>
  <si>
    <t>BOOK0766</t>
  </si>
  <si>
    <t>BOOK0767</t>
  </si>
  <si>
    <t>BOOK0768</t>
  </si>
  <si>
    <t>BOOK0769</t>
  </si>
  <si>
    <t>BOOK0770</t>
  </si>
  <si>
    <t>BOOK0771</t>
  </si>
  <si>
    <t>BOOK0772</t>
  </si>
  <si>
    <t>BOOK0773</t>
  </si>
  <si>
    <t>BOOK0774</t>
  </si>
  <si>
    <t>BOOK0775</t>
  </si>
  <si>
    <t>BOOK0776</t>
  </si>
  <si>
    <t>BOOK0777</t>
  </si>
  <si>
    <t>BOOK0778</t>
  </si>
  <si>
    <t>BOOK0779</t>
  </si>
  <si>
    <t>BOOK0780</t>
  </si>
  <si>
    <t>BOOK0781</t>
  </si>
  <si>
    <t>BOOK0782</t>
  </si>
  <si>
    <t>BOOK0783</t>
  </si>
  <si>
    <t>BOOK0784</t>
  </si>
  <si>
    <t>BOOK0785</t>
  </si>
  <si>
    <t>BOOK0786</t>
  </si>
  <si>
    <t>BOOK0787</t>
  </si>
  <si>
    <t>BOOK0788</t>
  </si>
  <si>
    <t>BOOK0789</t>
  </si>
  <si>
    <t>BOOK0790</t>
  </si>
  <si>
    <t>BOOK0791</t>
  </si>
  <si>
    <t>BOOK0792</t>
  </si>
  <si>
    <t>BOOK0793</t>
  </si>
  <si>
    <t>BOOK0794</t>
  </si>
  <si>
    <t>BOOK0795</t>
  </si>
  <si>
    <t>BOOK0796</t>
  </si>
  <si>
    <t>BOOK0797</t>
  </si>
  <si>
    <t>BOOK0798</t>
  </si>
  <si>
    <t>BOOK0799</t>
  </si>
  <si>
    <t>BOOK0800</t>
  </si>
  <si>
    <t>BOOK0801</t>
  </si>
  <si>
    <t>BOOK0802</t>
  </si>
  <si>
    <t>BOOK0803</t>
  </si>
  <si>
    <t>BOOK0804</t>
  </si>
  <si>
    <t>BOOK0805</t>
  </si>
  <si>
    <t>BOOK0806</t>
  </si>
  <si>
    <t>BOOK0807</t>
  </si>
  <si>
    <t>BOOK0808</t>
  </si>
  <si>
    <t>BOOK0809</t>
  </si>
  <si>
    <t>BOOK0810</t>
  </si>
  <si>
    <t>BOOK0811</t>
  </si>
  <si>
    <t>BOOK0812</t>
  </si>
  <si>
    <t>BOOK0813</t>
  </si>
  <si>
    <t>BOOK0814</t>
  </si>
  <si>
    <t>BOOK0815</t>
  </si>
  <si>
    <t>BOOK0816</t>
  </si>
  <si>
    <t>BOOK0817</t>
  </si>
  <si>
    <t>BOOK0818</t>
  </si>
  <si>
    <t>BOOK0819</t>
  </si>
  <si>
    <t>BOOK0820</t>
  </si>
  <si>
    <t>BOOK0821</t>
  </si>
  <si>
    <t>BOOK0822</t>
  </si>
  <si>
    <t>BOOK0823</t>
  </si>
  <si>
    <t>BOOK0824</t>
  </si>
  <si>
    <t>BOOK0825</t>
  </si>
  <si>
    <t>BOOK0826</t>
  </si>
  <si>
    <t>BOOK0827</t>
  </si>
  <si>
    <t>BOOK0828</t>
  </si>
  <si>
    <t>BOOK0829</t>
  </si>
  <si>
    <t>BOOK0830</t>
  </si>
  <si>
    <t>BOOK0831</t>
  </si>
  <si>
    <t>BOOK0832</t>
  </si>
  <si>
    <t>BOOK0833</t>
  </si>
  <si>
    <t>BOOK0834</t>
  </si>
  <si>
    <t>BOOK0835</t>
  </si>
  <si>
    <t>BOOK0836</t>
  </si>
  <si>
    <t>BOOK0837</t>
  </si>
  <si>
    <t>BOOK0838</t>
  </si>
  <si>
    <t>BOOK0839</t>
  </si>
  <si>
    <t>BOOK0840</t>
  </si>
  <si>
    <t>BOOK0841</t>
  </si>
  <si>
    <t>BOOK0842</t>
  </si>
  <si>
    <t>BOOK0843</t>
  </si>
  <si>
    <t>BOOK0844</t>
  </si>
  <si>
    <t>BOOK0845</t>
  </si>
  <si>
    <t>BOOK0846</t>
  </si>
  <si>
    <t>BOOK0847</t>
  </si>
  <si>
    <t>BOOK0848</t>
  </si>
  <si>
    <t>BOOK0849</t>
  </si>
  <si>
    <t>BOOK0850</t>
  </si>
  <si>
    <t>BOOK0851</t>
  </si>
  <si>
    <t>BOOK0852</t>
  </si>
  <si>
    <t>BOOK0853</t>
  </si>
  <si>
    <t>BOOK0854</t>
  </si>
  <si>
    <t>BOOK0855</t>
  </si>
  <si>
    <t>BOOK0856</t>
  </si>
  <si>
    <t>BOOK0857</t>
  </si>
  <si>
    <t>BOOK0858</t>
  </si>
  <si>
    <t>BOOK0859</t>
  </si>
  <si>
    <t>BOOK0860</t>
  </si>
  <si>
    <t>BOOK0861</t>
  </si>
  <si>
    <t>BOOK0862</t>
  </si>
  <si>
    <t>BOOK0863</t>
  </si>
  <si>
    <t>BOOK0864</t>
  </si>
  <si>
    <t>BOOK0865</t>
  </si>
  <si>
    <t>BOOK0866</t>
  </si>
  <si>
    <t>BOOK0867</t>
  </si>
  <si>
    <t>BOOK0868</t>
  </si>
  <si>
    <t>BOOK0869</t>
  </si>
  <si>
    <t>BOOK0870</t>
  </si>
  <si>
    <t>BOOK0871</t>
  </si>
  <si>
    <t>BOOK0872</t>
  </si>
  <si>
    <t>BOOK0873</t>
  </si>
  <si>
    <t>BOOK0874</t>
  </si>
  <si>
    <t>BOOK0875</t>
  </si>
  <si>
    <t>BOOK0876</t>
  </si>
  <si>
    <t>BOOK0877</t>
  </si>
  <si>
    <t>BOOK0878</t>
  </si>
  <si>
    <t>BOOK0879</t>
  </si>
  <si>
    <t>BOOK0880</t>
  </si>
  <si>
    <t>BOOK0881</t>
  </si>
  <si>
    <t>BOOK0882</t>
  </si>
  <si>
    <t>BOOK0883</t>
  </si>
  <si>
    <t>BOOK0884</t>
  </si>
  <si>
    <t>BOOK0885</t>
  </si>
  <si>
    <t>BOOK0886</t>
  </si>
  <si>
    <t>BOOK0887</t>
  </si>
  <si>
    <t>BOOK0888</t>
  </si>
  <si>
    <t>BOOK0889</t>
  </si>
  <si>
    <t>BOOK0890</t>
  </si>
  <si>
    <t>BOOK0891</t>
  </si>
  <si>
    <t>BOOK0892</t>
  </si>
  <si>
    <t>BOOK0893</t>
  </si>
  <si>
    <t>BOOK0894</t>
  </si>
  <si>
    <t>BOOK0895</t>
  </si>
  <si>
    <t>BOOK0896</t>
  </si>
  <si>
    <t>BOOK0897</t>
  </si>
  <si>
    <t>BOOK0898</t>
  </si>
  <si>
    <t>BOOK0899</t>
  </si>
  <si>
    <t>BOOK0900</t>
  </si>
  <si>
    <t>BOOK0901</t>
  </si>
  <si>
    <t>BOOK0902</t>
  </si>
  <si>
    <t>BOOK0903</t>
  </si>
  <si>
    <t>BOOK0904</t>
  </si>
  <si>
    <t>BOOK0905</t>
  </si>
  <si>
    <t>BOOK0906</t>
  </si>
  <si>
    <t>BOOK0907</t>
  </si>
  <si>
    <t>BOOK0908</t>
  </si>
  <si>
    <t>BOOK0909</t>
  </si>
  <si>
    <t>BOOK0910</t>
  </si>
  <si>
    <t>BOOK0911</t>
  </si>
  <si>
    <t>BOOK0912</t>
  </si>
  <si>
    <t>BOOK0913</t>
  </si>
  <si>
    <t>BOOK0914</t>
  </si>
  <si>
    <t>BOOK0915</t>
  </si>
  <si>
    <t>BOOK0916</t>
  </si>
  <si>
    <t>BOOK0917</t>
  </si>
  <si>
    <t>BOOK0918</t>
  </si>
  <si>
    <t>BOOK0919</t>
  </si>
  <si>
    <t>BOOK0920</t>
  </si>
  <si>
    <t>BOOK0921</t>
  </si>
  <si>
    <t>BOOK0922</t>
  </si>
  <si>
    <t>BOOK0923</t>
  </si>
  <si>
    <t>BOOK0924</t>
  </si>
  <si>
    <t>BOOK0925</t>
  </si>
  <si>
    <t>BOOK0926</t>
  </si>
  <si>
    <t>BOOK0927</t>
  </si>
  <si>
    <t>BOOK0928</t>
  </si>
  <si>
    <t>BOOK0929</t>
  </si>
  <si>
    <t>BOOK0930</t>
  </si>
  <si>
    <t>BOOK0931</t>
  </si>
  <si>
    <t>BOOK0932</t>
  </si>
  <si>
    <t>BOOK0933</t>
  </si>
  <si>
    <t>BOOK0934</t>
  </si>
  <si>
    <t>BOOK0935</t>
  </si>
  <si>
    <t>BOOK0936</t>
  </si>
  <si>
    <t>BOOK0937</t>
  </si>
  <si>
    <t>BOOK0938</t>
  </si>
  <si>
    <t>BOOK0939</t>
  </si>
  <si>
    <t>BOOK0940</t>
  </si>
  <si>
    <t>BOOK0941</t>
  </si>
  <si>
    <t>BOOK0942</t>
  </si>
  <si>
    <t>BOOK0943</t>
  </si>
  <si>
    <t>BOOK0944</t>
  </si>
  <si>
    <t>BOOK0945</t>
  </si>
  <si>
    <t>BOOK0946</t>
  </si>
  <si>
    <t>BOOK0947</t>
  </si>
  <si>
    <t>BOOK0948</t>
  </si>
  <si>
    <t>BOOK0949</t>
  </si>
  <si>
    <t>BOOK0950</t>
  </si>
  <si>
    <t>BOOK0951</t>
  </si>
  <si>
    <t>BOOK0952</t>
  </si>
  <si>
    <t>BOOK0953</t>
  </si>
  <si>
    <t>BOOK0954</t>
  </si>
  <si>
    <t>BOOK0955</t>
  </si>
  <si>
    <t>BOOK0956</t>
  </si>
  <si>
    <t>BOOK0957</t>
  </si>
  <si>
    <t>BOOK0958</t>
  </si>
  <si>
    <t>BOOK0959</t>
  </si>
  <si>
    <t>BOOK0960</t>
  </si>
  <si>
    <t>BOOK0961</t>
  </si>
  <si>
    <t>BOOK0962</t>
  </si>
  <si>
    <t>BOOK0963</t>
  </si>
  <si>
    <t>BOOK0964</t>
  </si>
  <si>
    <t>BOOK0965</t>
  </si>
  <si>
    <t>BOOK0966</t>
  </si>
  <si>
    <t>BOOK0967</t>
  </si>
  <si>
    <t>BOOK0968</t>
  </si>
  <si>
    <t>BOOK0969</t>
  </si>
  <si>
    <t>BOOK0970</t>
  </si>
  <si>
    <t>BOOK0971</t>
  </si>
  <si>
    <t>BOOK0972</t>
  </si>
  <si>
    <t>BOOK0973</t>
  </si>
  <si>
    <t>BOOK0974</t>
  </si>
  <si>
    <t>BOOK0975</t>
  </si>
  <si>
    <t>BOOK0976</t>
  </si>
  <si>
    <t>BOOK0977</t>
  </si>
  <si>
    <t>BOOK0978</t>
  </si>
  <si>
    <t>BOOK0979</t>
  </si>
  <si>
    <t>BOOK0980</t>
  </si>
  <si>
    <t>BOOK0981</t>
  </si>
  <si>
    <t>BOOK0982</t>
  </si>
  <si>
    <t>BOOK0983</t>
  </si>
  <si>
    <t>BOOK0984</t>
  </si>
  <si>
    <t>BOOK0985</t>
  </si>
  <si>
    <t>BOOK0986</t>
  </si>
  <si>
    <t>BOOK0987</t>
  </si>
  <si>
    <t>BOOK0988</t>
  </si>
  <si>
    <t>BOOK0989</t>
  </si>
  <si>
    <t>BOOK0990</t>
  </si>
  <si>
    <t>BOOK0991</t>
  </si>
  <si>
    <t>BOOK0992</t>
  </si>
  <si>
    <t>BOOK0993</t>
  </si>
  <si>
    <t>BOOK0994</t>
  </si>
  <si>
    <t>BOOK0995</t>
  </si>
  <si>
    <t>BOOK0996</t>
  </si>
  <si>
    <t>BOOK0997</t>
  </si>
  <si>
    <t>BOOK0998</t>
  </si>
  <si>
    <t>BOOK0999</t>
  </si>
  <si>
    <t>BOOK1000</t>
  </si>
  <si>
    <t>BOOK1001</t>
  </si>
  <si>
    <t>BOOK1002</t>
  </si>
  <si>
    <t>BOOK1003</t>
  </si>
  <si>
    <t>BOOK1004</t>
  </si>
  <si>
    <t>BOOK1005</t>
  </si>
  <si>
    <t>BOOK1006</t>
  </si>
  <si>
    <t>BOOK1007</t>
  </si>
  <si>
    <t>BOOK1008</t>
  </si>
  <si>
    <t>BOOK1009</t>
  </si>
  <si>
    <t>BOOK1010</t>
  </si>
  <si>
    <t>BOOK1011</t>
  </si>
  <si>
    <t>BOOK1012</t>
  </si>
  <si>
    <t>BOOK1013</t>
  </si>
  <si>
    <t>BOOK1014</t>
  </si>
  <si>
    <t>BOOK1015</t>
  </si>
  <si>
    <t>BOOK1016</t>
  </si>
  <si>
    <t>BOOK1017</t>
  </si>
  <si>
    <t>BOOK1018</t>
  </si>
  <si>
    <t>BOOK1019</t>
  </si>
  <si>
    <t>BOOK1020</t>
  </si>
  <si>
    <t>BOOK1021</t>
  </si>
  <si>
    <t>BOOK1022</t>
  </si>
  <si>
    <t>BOOK1023</t>
  </si>
  <si>
    <t>BOOK1024</t>
  </si>
  <si>
    <t>BOOK1025</t>
  </si>
  <si>
    <t>BOOK1026</t>
  </si>
  <si>
    <t>BOOK1027</t>
  </si>
  <si>
    <t>BOOK1028</t>
  </si>
  <si>
    <t>BOOK1029</t>
  </si>
  <si>
    <t>BOOK1030</t>
  </si>
  <si>
    <t>BOOK1031</t>
  </si>
  <si>
    <t>BOOK1032</t>
  </si>
  <si>
    <t>BOOK1033</t>
  </si>
  <si>
    <t>BOOK1034</t>
  </si>
  <si>
    <t>BOOK1035</t>
  </si>
  <si>
    <t>BOOK1036</t>
  </si>
  <si>
    <t>BOOK1037</t>
  </si>
  <si>
    <t>BOOK1038</t>
  </si>
  <si>
    <t>BOOK1039</t>
  </si>
  <si>
    <t>BOOK1040</t>
  </si>
  <si>
    <t>BOOK1041</t>
  </si>
  <si>
    <t>BOOK1042</t>
  </si>
  <si>
    <t>BOOK1043</t>
  </si>
  <si>
    <t>BOOK1044</t>
  </si>
  <si>
    <t>BOOK1045</t>
  </si>
  <si>
    <t>BOOK1046</t>
  </si>
  <si>
    <t>BOOK1047</t>
  </si>
  <si>
    <t>BOOK1048</t>
  </si>
  <si>
    <t>BOOK1049</t>
  </si>
  <si>
    <t>BOOK1050</t>
  </si>
  <si>
    <t>BOOK1051</t>
  </si>
  <si>
    <t>BOOK1052</t>
  </si>
  <si>
    <t>BOOK1053</t>
  </si>
  <si>
    <t>BOOK1054</t>
  </si>
  <si>
    <t>BOOK1055</t>
  </si>
  <si>
    <t>BOOK1056</t>
  </si>
  <si>
    <t>BOOK1057</t>
  </si>
  <si>
    <t>BOOK1058</t>
  </si>
  <si>
    <t>BOOK1059</t>
  </si>
  <si>
    <t>BOOK1060</t>
  </si>
  <si>
    <t>BOOK1061</t>
  </si>
  <si>
    <t>BOOK1062</t>
  </si>
  <si>
    <t>BOOK1063</t>
  </si>
  <si>
    <t>BOOK1064</t>
  </si>
  <si>
    <t>BOOK1065</t>
  </si>
  <si>
    <t>BOOK1066</t>
  </si>
  <si>
    <t>BOOK1067</t>
  </si>
  <si>
    <t>BOOK1068</t>
  </si>
  <si>
    <t>BOOK1069</t>
  </si>
  <si>
    <t>BOOK1070</t>
  </si>
  <si>
    <t>BOOK1071</t>
  </si>
  <si>
    <t>BOOK1072</t>
  </si>
  <si>
    <t>BOOK1073</t>
  </si>
  <si>
    <t>BOOK1074</t>
  </si>
  <si>
    <t>BOOK1075</t>
  </si>
  <si>
    <t>BOOK1076</t>
  </si>
  <si>
    <t>BOOK1077</t>
  </si>
  <si>
    <t>BOOK1078</t>
  </si>
  <si>
    <t>BOOK1079</t>
  </si>
  <si>
    <t>BOOK1080</t>
  </si>
  <si>
    <t>BOOK1081</t>
  </si>
  <si>
    <t>BOOK1082</t>
  </si>
  <si>
    <t>BOOK1083</t>
  </si>
  <si>
    <t>BOOK1084</t>
  </si>
  <si>
    <t>BOOK1085</t>
  </si>
  <si>
    <t>BOOK1086</t>
  </si>
  <si>
    <t>BOOK1087</t>
  </si>
  <si>
    <t>BOOK1088</t>
  </si>
  <si>
    <t>BOOK1089</t>
  </si>
  <si>
    <t>BOOK1090</t>
  </si>
  <si>
    <t>BOOK1091</t>
  </si>
  <si>
    <t>BOOK1092</t>
  </si>
  <si>
    <t>BOOK1093</t>
  </si>
  <si>
    <t>BOOK1094</t>
  </si>
  <si>
    <t>BOOK1095</t>
  </si>
  <si>
    <t>BOOK1096</t>
  </si>
  <si>
    <t>BOOK1097</t>
  </si>
  <si>
    <t>BOOK1098</t>
  </si>
  <si>
    <t>BOOK1099</t>
  </si>
  <si>
    <t>BOOK1100</t>
  </si>
  <si>
    <t>BOOK1101</t>
  </si>
  <si>
    <t>BOOK1102</t>
  </si>
  <si>
    <t>BOOK1103</t>
  </si>
  <si>
    <t>BOOK1104</t>
  </si>
  <si>
    <t>BOOK1105</t>
  </si>
  <si>
    <t>BOOK1106</t>
  </si>
  <si>
    <t>BOOK1107</t>
  </si>
  <si>
    <t>BOOK1108</t>
  </si>
  <si>
    <t>BOOK1109</t>
  </si>
  <si>
    <t>BOOK1110</t>
  </si>
  <si>
    <t>BOOK1111</t>
  </si>
  <si>
    <t>BOOK1112</t>
  </si>
  <si>
    <t>BOOK1113</t>
  </si>
  <si>
    <t>BOOK1114</t>
  </si>
  <si>
    <t>BOOK1115</t>
  </si>
  <si>
    <t>BOOK1116</t>
  </si>
  <si>
    <t>BOOK1117</t>
  </si>
  <si>
    <t>BOOK1118</t>
  </si>
  <si>
    <t>BOOK1119</t>
  </si>
  <si>
    <t>BOOK1120</t>
  </si>
  <si>
    <t>BOOK1121</t>
  </si>
  <si>
    <t>BOOK1122</t>
  </si>
  <si>
    <t>BOOK1123</t>
  </si>
  <si>
    <t>BOOK1124</t>
  </si>
  <si>
    <t>BOOK1125</t>
  </si>
  <si>
    <t>BOOK1126</t>
  </si>
  <si>
    <t>BOOK1127</t>
  </si>
  <si>
    <t>BOOK1128</t>
  </si>
  <si>
    <t>BOOK1129</t>
  </si>
  <si>
    <t>BOOK1130</t>
  </si>
  <si>
    <t>BOOK1131</t>
  </si>
  <si>
    <t>BOOK1132</t>
  </si>
  <si>
    <t>BOOK1133</t>
  </si>
  <si>
    <t>BOOK1134</t>
  </si>
  <si>
    <t>BOOK1135</t>
  </si>
  <si>
    <t>BOOK1136</t>
  </si>
  <si>
    <t>BOOK1137</t>
  </si>
  <si>
    <t>BOOK1138</t>
  </si>
  <si>
    <t>BOOK1139</t>
  </si>
  <si>
    <t>BOOK1140</t>
  </si>
  <si>
    <t>BOOK1141</t>
  </si>
  <si>
    <t>BOOK1142</t>
  </si>
  <si>
    <t>BOOK1143</t>
  </si>
  <si>
    <t>BOOK1144</t>
  </si>
  <si>
    <t>BOOK1145</t>
  </si>
  <si>
    <t>BOOK1146</t>
  </si>
  <si>
    <t>BOOK1147</t>
  </si>
  <si>
    <t>BOOK1148</t>
  </si>
  <si>
    <t>BOOK1149</t>
  </si>
  <si>
    <t>BOOK1150</t>
  </si>
  <si>
    <t>BOOK1151</t>
  </si>
  <si>
    <t>BOOK1152</t>
  </si>
  <si>
    <t>BOOK1153</t>
  </si>
  <si>
    <t>BOOK1154</t>
  </si>
  <si>
    <t>BOOK1155</t>
  </si>
  <si>
    <t>BOOK1156</t>
  </si>
  <si>
    <t>BOOK1157</t>
  </si>
  <si>
    <t>BOOK1158</t>
  </si>
  <si>
    <t>BOOK1159</t>
  </si>
  <si>
    <t>BOOK1160</t>
  </si>
  <si>
    <t>BOOK1161</t>
  </si>
  <si>
    <t>BOOK1162</t>
  </si>
  <si>
    <t>BOOK1163</t>
  </si>
  <si>
    <t>BOOK1164</t>
  </si>
  <si>
    <t>BOOK1165</t>
  </si>
  <si>
    <t>BOOK1166</t>
  </si>
  <si>
    <t>BOOK1167</t>
  </si>
  <si>
    <t>BOOK1168</t>
  </si>
  <si>
    <t>BOOK1169</t>
  </si>
  <si>
    <t>BOOK1170</t>
  </si>
  <si>
    <t>BOOK1171</t>
  </si>
  <si>
    <t>BOOK1172</t>
  </si>
  <si>
    <t>BOOK1173</t>
  </si>
  <si>
    <t>BOOK1174</t>
  </si>
  <si>
    <t>BOOK1175</t>
  </si>
  <si>
    <t>BOOK1176</t>
  </si>
  <si>
    <t>BOOK1177</t>
  </si>
  <si>
    <t>BOOK1178</t>
  </si>
  <si>
    <t>BOOK1179</t>
  </si>
  <si>
    <t>BOOK1180</t>
  </si>
  <si>
    <t>BOOK1181</t>
  </si>
  <si>
    <t>BOOK1182</t>
  </si>
  <si>
    <t>BOOK1183</t>
  </si>
  <si>
    <t>BOOK1184</t>
  </si>
  <si>
    <t>BOOK1185</t>
  </si>
  <si>
    <t>BOOK1186</t>
  </si>
  <si>
    <t>BOOK1187</t>
  </si>
  <si>
    <t>BOOK1188</t>
  </si>
  <si>
    <t>BOOK1189</t>
  </si>
  <si>
    <t>BOOK1190</t>
  </si>
  <si>
    <t>BOOK1191</t>
  </si>
  <si>
    <t>BOOK1192</t>
  </si>
  <si>
    <t>BOOK1193</t>
  </si>
  <si>
    <t>BOOK1194</t>
  </si>
  <si>
    <t>BOOK1195</t>
  </si>
  <si>
    <t>BOOK1196</t>
  </si>
  <si>
    <t>BOOK1197</t>
  </si>
  <si>
    <t>BOOK1198</t>
  </si>
  <si>
    <t>BOOK1199</t>
  </si>
  <si>
    <t>BOOK1200</t>
  </si>
  <si>
    <t>BOOK1201</t>
  </si>
  <si>
    <t>BOOK1202</t>
  </si>
  <si>
    <t>BOOK1203</t>
  </si>
  <si>
    <t>BOOK1204</t>
  </si>
  <si>
    <t>BOOK1205</t>
  </si>
  <si>
    <t>BOOK1206</t>
  </si>
  <si>
    <t>BOOK1207</t>
  </si>
  <si>
    <t>BOOK1208</t>
  </si>
  <si>
    <t>BOOK1209</t>
  </si>
  <si>
    <t>BOOK1210</t>
  </si>
  <si>
    <t>BOOK1211</t>
  </si>
  <si>
    <t>BOOK1212</t>
  </si>
  <si>
    <t>BOOK1213</t>
  </si>
  <si>
    <t>BOOK1214</t>
  </si>
  <si>
    <t>BOOK1215</t>
  </si>
  <si>
    <t>BOOK1216</t>
  </si>
  <si>
    <t>BOOK1217</t>
  </si>
  <si>
    <t>BOOK1218</t>
  </si>
  <si>
    <t>BOOK1219</t>
  </si>
  <si>
    <t>BOOK1220</t>
  </si>
  <si>
    <t>BOOK1221</t>
  </si>
  <si>
    <t>BOOK1222</t>
  </si>
  <si>
    <t>BOOK1223</t>
  </si>
  <si>
    <t>BOOK1224</t>
  </si>
  <si>
    <t>BOOK1225</t>
  </si>
  <si>
    <t>BOOK1226</t>
  </si>
  <si>
    <t>BOOK1227</t>
  </si>
  <si>
    <t>BOOK1228</t>
  </si>
  <si>
    <t>BOOK1229</t>
  </si>
  <si>
    <t>BOOK1230</t>
  </si>
  <si>
    <t>BOOK1231</t>
  </si>
  <si>
    <t>BOOK1232</t>
  </si>
  <si>
    <t>BOOK1233</t>
  </si>
  <si>
    <t>BOOK1234</t>
  </si>
  <si>
    <t>BOOK1235</t>
  </si>
  <si>
    <t>BOOK1236</t>
  </si>
  <si>
    <t>BOOK1237</t>
  </si>
  <si>
    <t>BOOK1238</t>
  </si>
  <si>
    <t>BOOK1239</t>
  </si>
  <si>
    <t>BOOK1240</t>
  </si>
  <si>
    <t>BOOK1241</t>
  </si>
  <si>
    <t>BOOK1242</t>
  </si>
  <si>
    <t>BOOK1243</t>
  </si>
  <si>
    <t>BOOK1244</t>
  </si>
  <si>
    <t>BOOK1245</t>
  </si>
  <si>
    <t>BOOK1246</t>
  </si>
  <si>
    <t>BOOK1247</t>
  </si>
  <si>
    <t>BOOK1248</t>
  </si>
  <si>
    <t>BOOK1249</t>
  </si>
  <si>
    <t>BOOK1250</t>
  </si>
  <si>
    <t>BOOK1251</t>
  </si>
  <si>
    <t>BOOK1252</t>
  </si>
  <si>
    <t>BOOK1253</t>
  </si>
  <si>
    <t>BOOK1254</t>
  </si>
  <si>
    <t>BOOK1255</t>
  </si>
  <si>
    <t>BOOK1256</t>
  </si>
  <si>
    <t>BOOK1257</t>
  </si>
  <si>
    <t>BOOK1258</t>
  </si>
  <si>
    <t>BOOK1259</t>
  </si>
  <si>
    <t>BOOK1260</t>
  </si>
  <si>
    <t>BOOK1261</t>
  </si>
  <si>
    <t>BOOK1262</t>
  </si>
  <si>
    <t>BOOK1263</t>
  </si>
  <si>
    <t>BOOK1264</t>
  </si>
  <si>
    <t>BOOK1265</t>
  </si>
  <si>
    <t>BOOK1266</t>
  </si>
  <si>
    <t>BOOK1267</t>
  </si>
  <si>
    <t>BOOK1268</t>
  </si>
  <si>
    <t>BOOK1269</t>
  </si>
  <si>
    <t>BOOK1270</t>
  </si>
  <si>
    <t>BOOK1271</t>
  </si>
  <si>
    <t>BOOK1272</t>
  </si>
  <si>
    <t>BOOK1273</t>
  </si>
  <si>
    <t>BOOK1274</t>
  </si>
  <si>
    <t>BOOK1275</t>
  </si>
  <si>
    <t>BOOK1276</t>
  </si>
  <si>
    <t>BOOK1277</t>
  </si>
  <si>
    <t>BOOK1278</t>
  </si>
  <si>
    <t>BOOK1279</t>
  </si>
  <si>
    <t>BOOK1280</t>
  </si>
  <si>
    <t>BOOK1281</t>
  </si>
  <si>
    <t>BOOK1282</t>
  </si>
  <si>
    <t>BOOK1283</t>
  </si>
  <si>
    <t>BOOK1284</t>
  </si>
  <si>
    <t>BOOK1285</t>
  </si>
  <si>
    <t>BOOK1286</t>
  </si>
  <si>
    <t>BOOK1287</t>
  </si>
  <si>
    <t>BOOK1288</t>
  </si>
  <si>
    <t>BOOK1289</t>
  </si>
  <si>
    <t>BOOK1290</t>
  </si>
  <si>
    <t>BOOK1291</t>
  </si>
  <si>
    <t>BOOK1292</t>
  </si>
  <si>
    <t>BOOK1293</t>
  </si>
  <si>
    <t>BOOK1294</t>
  </si>
  <si>
    <t>BOOK1295</t>
  </si>
  <si>
    <t>BOOK1296</t>
  </si>
  <si>
    <t>BOOK1297</t>
  </si>
  <si>
    <t>BOOK1298</t>
  </si>
  <si>
    <t>BOOK1299</t>
  </si>
  <si>
    <t>BOOK1300</t>
  </si>
  <si>
    <t>BOOK1301</t>
  </si>
  <si>
    <t>BOOK1302</t>
  </si>
  <si>
    <t>BOOK1303</t>
  </si>
  <si>
    <t>BOOK1304</t>
  </si>
  <si>
    <t>BOOK1305</t>
  </si>
  <si>
    <t>BOOK1306</t>
  </si>
  <si>
    <t>BOOK1307</t>
  </si>
  <si>
    <t>BOOK1308</t>
  </si>
  <si>
    <t>BOOK1309</t>
  </si>
  <si>
    <t>BOOK1310</t>
  </si>
  <si>
    <t>BOOK1311</t>
  </si>
  <si>
    <t>BOOK1312</t>
  </si>
  <si>
    <t>BOOK1313</t>
  </si>
  <si>
    <t>BOOK1314</t>
  </si>
  <si>
    <t>BOOK1315</t>
  </si>
  <si>
    <t>BOOK1316</t>
  </si>
  <si>
    <t>BOOK1317</t>
  </si>
  <si>
    <t>BOOK1318</t>
  </si>
  <si>
    <t>BOOK1319</t>
  </si>
  <si>
    <t>BOOK1320</t>
  </si>
  <si>
    <t>BOOK1321</t>
  </si>
  <si>
    <t>BOOK1322</t>
  </si>
  <si>
    <t>BOOK1323</t>
  </si>
  <si>
    <t>BOOK1324</t>
  </si>
  <si>
    <t>BOOK1325</t>
  </si>
  <si>
    <t>BOOK1326</t>
  </si>
  <si>
    <t>BOOK1327</t>
  </si>
  <si>
    <t>BOOK1328</t>
  </si>
  <si>
    <t>BOOK1329</t>
  </si>
  <si>
    <t>BOOK1330</t>
  </si>
  <si>
    <t>BOOK1331</t>
  </si>
  <si>
    <t>BOOK1332</t>
  </si>
  <si>
    <t>BOOK1333</t>
  </si>
  <si>
    <t>BOOK1334</t>
  </si>
  <si>
    <t>BOOK1335</t>
  </si>
  <si>
    <t>BOOK1336</t>
  </si>
  <si>
    <t>BOOK1337</t>
  </si>
  <si>
    <t>BOOK1338</t>
  </si>
  <si>
    <t>BOOK1339</t>
  </si>
  <si>
    <t>BOOK1340</t>
  </si>
  <si>
    <t>BOOK1341</t>
  </si>
  <si>
    <t>BOOK1342</t>
  </si>
  <si>
    <t>BOOK1343</t>
  </si>
  <si>
    <t>BOOK1344</t>
  </si>
  <si>
    <t>BOOK1345</t>
  </si>
  <si>
    <t>BOOK1346</t>
  </si>
  <si>
    <t>BOOK1347</t>
  </si>
  <si>
    <t>BOOK1348</t>
  </si>
  <si>
    <t>BOOK1349</t>
  </si>
  <si>
    <t>BOOK1350</t>
  </si>
  <si>
    <t>BOOK1351</t>
  </si>
  <si>
    <t>BOOK1352</t>
  </si>
  <si>
    <t>BOOK1353</t>
  </si>
  <si>
    <t>BOOK1354</t>
  </si>
  <si>
    <t>BOOK1355</t>
  </si>
  <si>
    <t>BOOK1356</t>
  </si>
  <si>
    <t>BOOK1357</t>
  </si>
  <si>
    <t>BOOK1358</t>
  </si>
  <si>
    <t>BOOK1359</t>
  </si>
  <si>
    <t>BOOK1360</t>
  </si>
  <si>
    <t>BOOK1361</t>
  </si>
  <si>
    <t>BOOK1362</t>
  </si>
  <si>
    <t>BOOK1363</t>
  </si>
  <si>
    <t>BOOK1364</t>
  </si>
  <si>
    <t>BOOK1365</t>
  </si>
  <si>
    <t>BOOK1366</t>
  </si>
  <si>
    <t>BOOK1367</t>
  </si>
  <si>
    <t>BOOK1368</t>
  </si>
  <si>
    <t>BOOK1369</t>
  </si>
  <si>
    <t>BOOK1370</t>
  </si>
  <si>
    <t>BOOK1371</t>
  </si>
  <si>
    <t>BOOK1372</t>
  </si>
  <si>
    <t>BOOK1373</t>
  </si>
  <si>
    <t>BOOK1374</t>
  </si>
  <si>
    <t>BOOK1375</t>
  </si>
  <si>
    <t>BOOK1376</t>
  </si>
  <si>
    <t>BOOK1377</t>
  </si>
  <si>
    <t>BOOK1378</t>
  </si>
  <si>
    <t>BOOK1379</t>
  </si>
  <si>
    <t>BOOK1380</t>
  </si>
  <si>
    <t>BOOK1381</t>
  </si>
  <si>
    <t>BOOK1382</t>
  </si>
  <si>
    <t>BOOK1383</t>
  </si>
  <si>
    <t>BOOK1384</t>
  </si>
  <si>
    <t>BOOK1385</t>
  </si>
  <si>
    <t>BOOK1386</t>
  </si>
  <si>
    <t>BOOK1387</t>
  </si>
  <si>
    <t>BOOK1388</t>
  </si>
  <si>
    <t>BOOK1389</t>
  </si>
  <si>
    <t>BOOK1390</t>
  </si>
  <si>
    <t>BOOK1391</t>
  </si>
  <si>
    <t>BOOK1392</t>
  </si>
  <si>
    <t>BOOK1393</t>
  </si>
  <si>
    <t>BOOK1394</t>
  </si>
  <si>
    <t>BOOK1395</t>
  </si>
  <si>
    <t>BOOK1396</t>
  </si>
  <si>
    <t>BOOK1397</t>
  </si>
  <si>
    <t>BOOK1398</t>
  </si>
  <si>
    <t>BOOK1399</t>
  </si>
  <si>
    <t>BOOK1400</t>
  </si>
  <si>
    <t>BOOK1401</t>
  </si>
  <si>
    <t>BOOK1402</t>
  </si>
  <si>
    <t>BOOK1403</t>
  </si>
  <si>
    <t>BOOK1404</t>
  </si>
  <si>
    <t>BOOK1405</t>
  </si>
  <si>
    <t>BOOK1406</t>
  </si>
  <si>
    <t>BOOK1407</t>
  </si>
  <si>
    <t>BOOK1408</t>
  </si>
  <si>
    <t>BOOK1409</t>
  </si>
  <si>
    <t>BOOK1410</t>
  </si>
  <si>
    <t>BOOK1411</t>
  </si>
  <si>
    <t>BOOK1412</t>
  </si>
  <si>
    <t>BOOK1413</t>
  </si>
  <si>
    <t>BOOK1414</t>
  </si>
  <si>
    <t>BOOK1415</t>
  </si>
  <si>
    <t>BOOK1416</t>
  </si>
  <si>
    <t>BOOK1417</t>
  </si>
  <si>
    <t>BOOK1418</t>
  </si>
  <si>
    <t>BOOK1419</t>
  </si>
  <si>
    <t>BOOK1420</t>
  </si>
  <si>
    <t>BOOK1421</t>
  </si>
  <si>
    <t>BOOK1422</t>
  </si>
  <si>
    <t>BOOK1423</t>
  </si>
  <si>
    <t>BOOK1424</t>
  </si>
  <si>
    <t>BOOK1425</t>
  </si>
  <si>
    <t>BOOK1426</t>
  </si>
  <si>
    <t>BOOK1427</t>
  </si>
  <si>
    <t>BOOK1428</t>
  </si>
  <si>
    <t>BOOK1429</t>
  </si>
  <si>
    <t>BOOK1430</t>
  </si>
  <si>
    <t>BOOK1431</t>
  </si>
  <si>
    <t>BOOK1432</t>
  </si>
  <si>
    <t>BOOK1433</t>
  </si>
  <si>
    <t>BOOK1434</t>
  </si>
  <si>
    <t>BOOK1435</t>
  </si>
  <si>
    <t>BOOK1436</t>
  </si>
  <si>
    <t>BOOK1437</t>
  </si>
  <si>
    <t>BOOK1438</t>
  </si>
  <si>
    <t>BOOK1439</t>
  </si>
  <si>
    <t>BOOK1440</t>
  </si>
  <si>
    <t>BOOK1441</t>
  </si>
  <si>
    <t>BOOK1442</t>
  </si>
  <si>
    <t>BOOK1443</t>
  </si>
  <si>
    <t>BOOK1444</t>
  </si>
  <si>
    <t>BOOK1445</t>
  </si>
  <si>
    <t>BOOK1446</t>
  </si>
  <si>
    <t>BOOK1447</t>
  </si>
  <si>
    <t>BOOK1448</t>
  </si>
  <si>
    <t>BOOK1449</t>
  </si>
  <si>
    <t>BOOK1450</t>
  </si>
  <si>
    <t>BOOK1451</t>
  </si>
  <si>
    <t>BOOK1452</t>
  </si>
  <si>
    <t>BOOK1453</t>
  </si>
  <si>
    <t>BOOK1454</t>
  </si>
  <si>
    <t>BOOK1455</t>
  </si>
  <si>
    <t>BOOK1456</t>
  </si>
  <si>
    <t>BOOK1457</t>
  </si>
  <si>
    <t>BOOK1458</t>
  </si>
  <si>
    <t>BOOK1459</t>
  </si>
  <si>
    <t>BOOK1460</t>
  </si>
  <si>
    <t>BOOK1461</t>
  </si>
  <si>
    <t>BOOK1462</t>
  </si>
  <si>
    <t>BOOK1463</t>
  </si>
  <si>
    <t>BOOK1464</t>
  </si>
  <si>
    <t>BOOK1465</t>
  </si>
  <si>
    <t>BOOK1466</t>
  </si>
  <si>
    <t>BOOK1467</t>
  </si>
  <si>
    <t>BOOK1468</t>
  </si>
  <si>
    <t>BOOK1469</t>
  </si>
  <si>
    <t>BOOK1470</t>
  </si>
  <si>
    <t>BOOK1471</t>
  </si>
  <si>
    <t>BOOK1472</t>
  </si>
  <si>
    <t>BOOK1473</t>
  </si>
  <si>
    <t>BOOK1474</t>
  </si>
  <si>
    <t>BOOK1475</t>
  </si>
  <si>
    <t>BOOK1476</t>
  </si>
  <si>
    <t>BOOK1477</t>
  </si>
  <si>
    <t>BOOK1478</t>
  </si>
  <si>
    <t>BOOK1479</t>
  </si>
  <si>
    <t>BOOK1480</t>
  </si>
  <si>
    <t>BOOK1481</t>
  </si>
  <si>
    <t>BOOK1482</t>
  </si>
  <si>
    <t>BOOK1483</t>
  </si>
  <si>
    <t>BOOK1484</t>
  </si>
  <si>
    <t>BOOK1485</t>
  </si>
  <si>
    <t>BOOK1486</t>
  </si>
  <si>
    <t>BOOK1487</t>
  </si>
  <si>
    <t>BOOK1488</t>
  </si>
  <si>
    <t>BOOK1489</t>
  </si>
  <si>
    <t>BOOK1490</t>
  </si>
  <si>
    <t>BOOK1491</t>
  </si>
  <si>
    <t>BOOK1492</t>
  </si>
  <si>
    <t>BOOK1493</t>
  </si>
  <si>
    <t>BOOK1494</t>
  </si>
  <si>
    <t>BOOK1495</t>
  </si>
  <si>
    <t>BOOK1496</t>
  </si>
  <si>
    <t>BOOK1497</t>
  </si>
  <si>
    <t>BOOK1498</t>
  </si>
  <si>
    <t>BOOK1499</t>
  </si>
  <si>
    <t>BOOK1500</t>
  </si>
  <si>
    <t>BOOK1501</t>
  </si>
  <si>
    <t>BOOK1502</t>
  </si>
  <si>
    <t>BOOK1503</t>
  </si>
  <si>
    <t>BOOK1504</t>
  </si>
  <si>
    <t>BOOK1505</t>
  </si>
  <si>
    <t>BOOK1506</t>
  </si>
  <si>
    <t>BOOK1507</t>
  </si>
  <si>
    <t>BOOK1508</t>
  </si>
  <si>
    <t>BOOK1509</t>
  </si>
  <si>
    <t>BOOK1510</t>
  </si>
  <si>
    <t>BOOK1511</t>
  </si>
  <si>
    <t>BOOK1512</t>
  </si>
  <si>
    <t>BOOK1513</t>
  </si>
  <si>
    <t>BOOK1514</t>
  </si>
  <si>
    <t>BOOK1515</t>
  </si>
  <si>
    <t>BOOK1516</t>
  </si>
  <si>
    <t>BOOK1517</t>
  </si>
  <si>
    <t>BOOK1518</t>
  </si>
  <si>
    <t>BOOK1519</t>
  </si>
  <si>
    <t>BOOK1520</t>
  </si>
  <si>
    <t>BOOK1521</t>
  </si>
  <si>
    <t>BOOK1522</t>
  </si>
  <si>
    <t>BOOK1523</t>
  </si>
  <si>
    <t>BOOK1524</t>
  </si>
  <si>
    <t>BOOK1525</t>
  </si>
  <si>
    <t>BOOK1526</t>
  </si>
  <si>
    <t>BOOK1527</t>
  </si>
  <si>
    <t>BOOK1528</t>
  </si>
  <si>
    <t>BOOK1529</t>
  </si>
  <si>
    <t>BOOK1530</t>
  </si>
  <si>
    <t>BOOK1531</t>
  </si>
  <si>
    <t>BOOK1532</t>
  </si>
  <si>
    <t>BOOK1533</t>
  </si>
  <si>
    <t>BOOK1534</t>
  </si>
  <si>
    <t>BOOK1535</t>
  </si>
  <si>
    <t>BOOK1536</t>
  </si>
  <si>
    <t>BOOK1537</t>
  </si>
  <si>
    <t>BOOK1538</t>
  </si>
  <si>
    <t>BOOK1539</t>
  </si>
  <si>
    <t>BOOK1540</t>
  </si>
  <si>
    <t>BOOK1541</t>
  </si>
  <si>
    <t>BOOK1542</t>
  </si>
  <si>
    <t>BOOK1543</t>
  </si>
  <si>
    <t>BOOK1544</t>
  </si>
  <si>
    <t>BOOK1545</t>
  </si>
  <si>
    <t>BOOK1546</t>
  </si>
  <si>
    <t>BOOK1547</t>
  </si>
  <si>
    <t>BOOK1548</t>
  </si>
  <si>
    <t>BOOK1549</t>
  </si>
  <si>
    <t>BOOK1550</t>
  </si>
  <si>
    <t>BOOK1551</t>
  </si>
  <si>
    <t>BOOK1552</t>
  </si>
  <si>
    <t>BOOK1553</t>
  </si>
  <si>
    <t>BOOK1554</t>
  </si>
  <si>
    <t>BOOK1555</t>
  </si>
  <si>
    <t>BOOK1556</t>
  </si>
  <si>
    <t>BOOK1557</t>
  </si>
  <si>
    <t>BOOK1558</t>
  </si>
  <si>
    <t>BOOK1559</t>
  </si>
  <si>
    <t>BOOK1560</t>
  </si>
  <si>
    <t>BOOK1561</t>
  </si>
  <si>
    <t>BOOK1562</t>
  </si>
  <si>
    <t>BOOK1563</t>
  </si>
  <si>
    <t>BOOK1564</t>
  </si>
  <si>
    <t>BOOK1565</t>
  </si>
  <si>
    <t>BOOK1566</t>
  </si>
  <si>
    <t>BOOK1567</t>
  </si>
  <si>
    <t>BOOK1568</t>
  </si>
  <si>
    <t>BOOK1569</t>
  </si>
  <si>
    <t>BOOK1570</t>
  </si>
  <si>
    <t>BOOK1571</t>
  </si>
  <si>
    <t>BOOK1572</t>
  </si>
  <si>
    <t>BOOK1573</t>
  </si>
  <si>
    <t>BOOK1574</t>
  </si>
  <si>
    <t>BOOK1575</t>
  </si>
  <si>
    <t>BOOK1576</t>
  </si>
  <si>
    <t>BOOK1577</t>
  </si>
  <si>
    <t>BOOK1578</t>
  </si>
  <si>
    <t>BOOK1579</t>
  </si>
  <si>
    <t>BOOK1580</t>
  </si>
  <si>
    <t>BOOK1581</t>
  </si>
  <si>
    <t>BOOK1582</t>
  </si>
  <si>
    <t>BOOK1583</t>
  </si>
  <si>
    <t>BOOK1584</t>
  </si>
  <si>
    <t>BOOK1585</t>
  </si>
  <si>
    <t>BOOK1586</t>
  </si>
  <si>
    <t>BOOK1587</t>
  </si>
  <si>
    <t>BOOK1588</t>
  </si>
  <si>
    <t>BOOK1589</t>
  </si>
  <si>
    <t>BOOK1590</t>
  </si>
  <si>
    <t>BOOK1591</t>
  </si>
  <si>
    <t>BOOK1592</t>
  </si>
  <si>
    <t>BOOK1593</t>
  </si>
  <si>
    <t>BOOK1594</t>
  </si>
  <si>
    <t>BOOK1595</t>
  </si>
  <si>
    <t>BOOK1596</t>
  </si>
  <si>
    <t>BOOK1597</t>
  </si>
  <si>
    <t>BOOK1598</t>
  </si>
  <si>
    <t>BOOK1599</t>
  </si>
  <si>
    <t>BOOK1600</t>
  </si>
  <si>
    <t>BOOK1601</t>
  </si>
  <si>
    <t>BOOK1602</t>
  </si>
  <si>
    <t>BOOK1603</t>
  </si>
  <si>
    <t>BOOK1604</t>
  </si>
  <si>
    <t>BOOK1605</t>
  </si>
  <si>
    <t>BOOK1606</t>
  </si>
  <si>
    <t>BOOK1607</t>
  </si>
  <si>
    <t>BOOK1608</t>
  </si>
  <si>
    <t>BOOK1609</t>
  </si>
  <si>
    <t>BOOK1610</t>
  </si>
  <si>
    <t>BOOK1611</t>
  </si>
  <si>
    <t>BOOK1612</t>
  </si>
  <si>
    <t>BOOK1613</t>
  </si>
  <si>
    <t>BOOK1614</t>
  </si>
  <si>
    <t>BOOK1615</t>
  </si>
  <si>
    <t>BOOK1616</t>
  </si>
  <si>
    <t>BOOK1617</t>
  </si>
  <si>
    <t>BOOK1618</t>
  </si>
  <si>
    <t>BOOK1619</t>
  </si>
  <si>
    <t>BOOK1620</t>
  </si>
  <si>
    <t>BOOK1621</t>
  </si>
  <si>
    <t>BOOK1622</t>
  </si>
  <si>
    <t>BOOK1623</t>
  </si>
  <si>
    <t>BOOK1624</t>
  </si>
  <si>
    <t>BOOK1625</t>
  </si>
  <si>
    <t>BOOK1626</t>
  </si>
  <si>
    <t>BOOK1627</t>
  </si>
  <si>
    <t>BOOK1628</t>
  </si>
  <si>
    <t>BOOK1629</t>
  </si>
  <si>
    <t>BOOK1630</t>
  </si>
  <si>
    <t>BOOK1631</t>
  </si>
  <si>
    <t>BOOK1632</t>
  </si>
  <si>
    <t>BOOK1633</t>
  </si>
  <si>
    <t>BOOK1634</t>
  </si>
  <si>
    <t>BOOK1635</t>
  </si>
  <si>
    <t>BOOK1636</t>
  </si>
  <si>
    <t>BOOK1637</t>
  </si>
  <si>
    <t>BOOK1638</t>
  </si>
  <si>
    <t>BOOK1639</t>
  </si>
  <si>
    <t>BOOK1640</t>
  </si>
  <si>
    <t>BOOK1641</t>
  </si>
  <si>
    <t>BOOK1642</t>
  </si>
  <si>
    <t>BOOK1643</t>
  </si>
  <si>
    <t>BOOK1644</t>
  </si>
  <si>
    <t>BOOK1645</t>
  </si>
  <si>
    <t>BOOK1646</t>
  </si>
  <si>
    <t>BOOK1647</t>
  </si>
  <si>
    <t>BOOK1648</t>
  </si>
  <si>
    <t>BOOK1649</t>
  </si>
  <si>
    <t>BOOK1650</t>
  </si>
  <si>
    <t>BOOK1651</t>
  </si>
  <si>
    <t>BOOK1652</t>
  </si>
  <si>
    <t>BOOK1653</t>
  </si>
  <si>
    <t>BOOK1654</t>
  </si>
  <si>
    <t>BOOK1655</t>
  </si>
  <si>
    <t>BOOK1656</t>
  </si>
  <si>
    <t>BOOK1657</t>
  </si>
  <si>
    <t>BOOK1658</t>
  </si>
  <si>
    <t>BOOK1659</t>
  </si>
  <si>
    <t>BOOK1660</t>
  </si>
  <si>
    <t>BOOK1661</t>
  </si>
  <si>
    <t>BOOK1662</t>
  </si>
  <si>
    <t>BOOK1663</t>
  </si>
  <si>
    <t>BOOK1664</t>
  </si>
  <si>
    <t>BOOK1665</t>
  </si>
  <si>
    <t>BOOK1666</t>
  </si>
  <si>
    <t>BOOK1667</t>
  </si>
  <si>
    <t>BOOK1668</t>
  </si>
  <si>
    <t>BOOK1669</t>
  </si>
  <si>
    <t>BOOK1670</t>
  </si>
  <si>
    <t>BOOK1671</t>
  </si>
  <si>
    <t>BOOK1672</t>
  </si>
  <si>
    <t>BOOK1673</t>
  </si>
  <si>
    <t>BOOK1674</t>
  </si>
  <si>
    <t>BOOK1675</t>
  </si>
  <si>
    <t>BOOK1676</t>
  </si>
  <si>
    <t>BOOK1677</t>
  </si>
  <si>
    <t>BOOK1678</t>
  </si>
  <si>
    <t>BOOK1679</t>
  </si>
  <si>
    <t>BOOK1680</t>
  </si>
  <si>
    <t>BOOK1681</t>
  </si>
  <si>
    <t>BOOK1682</t>
  </si>
  <si>
    <t>BOOK1683</t>
  </si>
  <si>
    <t>BOOK1684</t>
  </si>
  <si>
    <t>BOOK1685</t>
  </si>
  <si>
    <t>BOOK1686</t>
  </si>
  <si>
    <t>BOOK1687</t>
  </si>
  <si>
    <t>BOOK1688</t>
  </si>
  <si>
    <t>BOOK1689</t>
  </si>
  <si>
    <t>BOOK1690</t>
  </si>
  <si>
    <t>BOOK1691</t>
  </si>
  <si>
    <t>BOOK1692</t>
  </si>
  <si>
    <t>BOOK1693</t>
  </si>
  <si>
    <t>BOOK1694</t>
  </si>
  <si>
    <t>BOOK1695</t>
  </si>
  <si>
    <t>BOOK1696</t>
  </si>
  <si>
    <t>BOOK1697</t>
  </si>
  <si>
    <t>BOOK1698</t>
  </si>
  <si>
    <t>BOOK1699</t>
  </si>
  <si>
    <t>BOOK1700</t>
  </si>
  <si>
    <t>BOOK1701</t>
  </si>
  <si>
    <t>BOOK1702</t>
  </si>
  <si>
    <t>BOOK1703</t>
  </si>
  <si>
    <t>BOOK1704</t>
  </si>
  <si>
    <t>BOOK1705</t>
  </si>
  <si>
    <t>BOOK1706</t>
  </si>
  <si>
    <t>BOOK1707</t>
  </si>
  <si>
    <t>BOOK1708</t>
  </si>
  <si>
    <t>BOOK1709</t>
  </si>
  <si>
    <t>BOOK1710</t>
  </si>
  <si>
    <t>BOOK1711</t>
  </si>
  <si>
    <t>BOOK1712</t>
  </si>
  <si>
    <t>BOOK1713</t>
  </si>
  <si>
    <t>BOOK1714</t>
  </si>
  <si>
    <t>BOOK1715</t>
  </si>
  <si>
    <t>BOOK1716</t>
  </si>
  <si>
    <t>BOOK1717</t>
  </si>
  <si>
    <t>BOOK1718</t>
  </si>
  <si>
    <t>BOOK1719</t>
  </si>
  <si>
    <t>BOOK1720</t>
  </si>
  <si>
    <t>BOOK1721</t>
  </si>
  <si>
    <t>BOOK1722</t>
  </si>
  <si>
    <t>BOOK1723</t>
  </si>
  <si>
    <t>BOOK1724</t>
  </si>
  <si>
    <t>BOOK1725</t>
  </si>
  <si>
    <t>BOOK1726</t>
  </si>
  <si>
    <t>BOOK1727</t>
  </si>
  <si>
    <t>BOOK1728</t>
  </si>
  <si>
    <t>BOOK1729</t>
  </si>
  <si>
    <t>BOOK1730</t>
  </si>
  <si>
    <t>BOOK1731</t>
  </si>
  <si>
    <t>BOOK1732</t>
  </si>
  <si>
    <t>BOOK1733</t>
  </si>
  <si>
    <t>BOOK1734</t>
  </si>
  <si>
    <t>BOOK1735</t>
  </si>
  <si>
    <t>BOOK1736</t>
  </si>
  <si>
    <t>BOOK1737</t>
  </si>
  <si>
    <t>BOOK1738</t>
  </si>
  <si>
    <t>BOOK1739</t>
  </si>
  <si>
    <t>BOOK1740</t>
  </si>
  <si>
    <t>BOOK1741</t>
  </si>
  <si>
    <t>BOOK1742</t>
  </si>
  <si>
    <t>BOOK1743</t>
  </si>
  <si>
    <t>BOOK1744</t>
  </si>
  <si>
    <t>BOOK1745</t>
  </si>
  <si>
    <t>BOOK1746</t>
  </si>
  <si>
    <t>BOOK1747</t>
  </si>
  <si>
    <t>BOOK1748</t>
  </si>
  <si>
    <t>BOOK1749</t>
  </si>
  <si>
    <t>BOOK1750</t>
  </si>
  <si>
    <t>BOOK1751</t>
  </si>
  <si>
    <t>BOOK1752</t>
  </si>
  <si>
    <t>BOOK1753</t>
  </si>
  <si>
    <t>BOOK1754</t>
  </si>
  <si>
    <t>BOOK1755</t>
  </si>
  <si>
    <t>BOOK1756</t>
  </si>
  <si>
    <t>BOOK1757</t>
  </si>
  <si>
    <t>BOOK1758</t>
  </si>
  <si>
    <t>BOOK1759</t>
  </si>
  <si>
    <t>BOOK1760</t>
  </si>
  <si>
    <t>BOOK1761</t>
  </si>
  <si>
    <t>BOOK1762</t>
  </si>
  <si>
    <t>BOOK1763</t>
  </si>
  <si>
    <t>BOOK1764</t>
  </si>
  <si>
    <t>BOOK1765</t>
  </si>
  <si>
    <t>BOOK1766</t>
  </si>
  <si>
    <t>BOOK1767</t>
  </si>
  <si>
    <t>BOOK1768</t>
  </si>
  <si>
    <t>BOOK1769</t>
  </si>
  <si>
    <t>BOOK1770</t>
  </si>
  <si>
    <t>BOOK1771</t>
  </si>
  <si>
    <t>BOOK1772</t>
  </si>
  <si>
    <t>BOOK1773</t>
  </si>
  <si>
    <t>BOOK1774</t>
  </si>
  <si>
    <t>BOOK1775</t>
  </si>
  <si>
    <t>BOOK1776</t>
  </si>
  <si>
    <t>BOOK1777</t>
  </si>
  <si>
    <t>BOOK1778</t>
  </si>
  <si>
    <t>BOOK1779</t>
  </si>
  <si>
    <t>BOOK1780</t>
  </si>
  <si>
    <t>BOOK1781</t>
  </si>
  <si>
    <t>BOOK1782</t>
  </si>
  <si>
    <t>BOOK1783</t>
  </si>
  <si>
    <t>BOOK1784</t>
  </si>
  <si>
    <t>BOOK1785</t>
  </si>
  <si>
    <t>BOOK1786</t>
  </si>
  <si>
    <t>BOOK1787</t>
  </si>
  <si>
    <t>BOOK1788</t>
  </si>
  <si>
    <t>BOOK1789</t>
  </si>
  <si>
    <t>BOOK1790</t>
  </si>
  <si>
    <t>BOOK1791</t>
  </si>
  <si>
    <t>BOOK1792</t>
  </si>
  <si>
    <t>BOOK1793</t>
  </si>
  <si>
    <t>BOOK1794</t>
  </si>
  <si>
    <t>BOOK1795</t>
  </si>
  <si>
    <t>BOOK1796</t>
  </si>
  <si>
    <t>BOOK1797</t>
  </si>
  <si>
    <t>BOOK1798</t>
  </si>
  <si>
    <t>BOOK1799</t>
  </si>
  <si>
    <t>BOOK1800</t>
  </si>
  <si>
    <t>BOOK1801</t>
  </si>
  <si>
    <t>BOOK1802</t>
  </si>
  <si>
    <t>BOOK1803</t>
  </si>
  <si>
    <t>BOOK1804</t>
  </si>
  <si>
    <t>BOOK1805</t>
  </si>
  <si>
    <t>BOOK1806</t>
  </si>
  <si>
    <t>BOOK1807</t>
  </si>
  <si>
    <t>BOOK1808</t>
  </si>
  <si>
    <t>BOOK1809</t>
  </si>
  <si>
    <t>BOOK1810</t>
  </si>
  <si>
    <t>BOOK1811</t>
  </si>
  <si>
    <t>BOOK1812</t>
  </si>
  <si>
    <t>BOOK1813</t>
  </si>
  <si>
    <t>BOOK1814</t>
  </si>
  <si>
    <t>BOOK1815</t>
  </si>
  <si>
    <t>BOOK1816</t>
  </si>
  <si>
    <t>BOOK1817</t>
  </si>
  <si>
    <t>BOOK1818</t>
  </si>
  <si>
    <t>BOOK1819</t>
  </si>
  <si>
    <t>BOOK1820</t>
  </si>
  <si>
    <t>BOOK1821</t>
  </si>
  <si>
    <t>BOOK1822</t>
  </si>
  <si>
    <t>BOOK1823</t>
  </si>
  <si>
    <t>BOOK1824</t>
  </si>
  <si>
    <t>BOOK1825</t>
  </si>
  <si>
    <t>BOOK1826</t>
  </si>
  <si>
    <t>BOOK1827</t>
  </si>
  <si>
    <t>BOOK1828</t>
  </si>
  <si>
    <t>BOOK1829</t>
  </si>
  <si>
    <t>BOOK1830</t>
  </si>
  <si>
    <t>BOOK1831</t>
  </si>
  <si>
    <t>BOOK1832</t>
  </si>
  <si>
    <t>BOOK1833</t>
  </si>
  <si>
    <t>BOOK1834</t>
  </si>
  <si>
    <t>BOOK1835</t>
  </si>
  <si>
    <t>BOOK1836</t>
  </si>
  <si>
    <t>BOOK1837</t>
  </si>
  <si>
    <t>BOOK1838</t>
  </si>
  <si>
    <t>BOOK1839</t>
  </si>
  <si>
    <t>BOOK1840</t>
  </si>
  <si>
    <t>BOOK1841</t>
  </si>
  <si>
    <t>BOOK1842</t>
  </si>
  <si>
    <t>BOOK1843</t>
  </si>
  <si>
    <t>BOOK1844</t>
  </si>
  <si>
    <t>BOOK1845</t>
  </si>
  <si>
    <t>BOOK1846</t>
  </si>
  <si>
    <t>BOOK1847</t>
  </si>
  <si>
    <t>BOOK1848</t>
  </si>
  <si>
    <t>BOOK1849</t>
  </si>
  <si>
    <t>BOOK1850</t>
  </si>
  <si>
    <t>BOOK1851</t>
  </si>
  <si>
    <t>BOOK1852</t>
  </si>
  <si>
    <t>BOOK1853</t>
  </si>
  <si>
    <t>BOOK1854</t>
  </si>
  <si>
    <t>BOOK1855</t>
  </si>
  <si>
    <t>BOOK1856</t>
  </si>
  <si>
    <t>BOOK1857</t>
  </si>
  <si>
    <t>BOOK1858</t>
  </si>
  <si>
    <t>BOOK1859</t>
  </si>
  <si>
    <t>BOOK1860</t>
  </si>
  <si>
    <t>BOOK1861</t>
  </si>
  <si>
    <t>BOOK1862</t>
  </si>
  <si>
    <t>BOOK1863</t>
  </si>
  <si>
    <t>BOOK1864</t>
  </si>
  <si>
    <t>BOOK1865</t>
  </si>
  <si>
    <t>BOOK1866</t>
  </si>
  <si>
    <t>BOOK1867</t>
  </si>
  <si>
    <t>BOOK1868</t>
  </si>
  <si>
    <t>BOOK1869</t>
  </si>
  <si>
    <t>BOOK1870</t>
  </si>
  <si>
    <t>BOOK1871</t>
  </si>
  <si>
    <t>BOOK1872</t>
  </si>
  <si>
    <t>BOOK1873</t>
  </si>
  <si>
    <t>BOOK1874</t>
  </si>
  <si>
    <t>BOOK1875</t>
  </si>
  <si>
    <t>BOOK1876</t>
  </si>
  <si>
    <t>BOOK1877</t>
  </si>
  <si>
    <t>BOOK1878</t>
  </si>
  <si>
    <t>BOOK1879</t>
  </si>
  <si>
    <t>BOOK1880</t>
  </si>
  <si>
    <t>BOOK1881</t>
  </si>
  <si>
    <t>BOOK1882</t>
  </si>
  <si>
    <t>BOOK1883</t>
  </si>
  <si>
    <t>BOOK1884</t>
  </si>
  <si>
    <t>BOOK1885</t>
  </si>
  <si>
    <t>BOOK1886</t>
  </si>
  <si>
    <t>BOOK1887</t>
  </si>
  <si>
    <t>BOOK1888</t>
  </si>
  <si>
    <t>BOOK1889</t>
  </si>
  <si>
    <t>BOOK1890</t>
  </si>
  <si>
    <t>BOOK1891</t>
  </si>
  <si>
    <t>BOOK1892</t>
  </si>
  <si>
    <t>BOOK1893</t>
  </si>
  <si>
    <t>BOOK1894</t>
  </si>
  <si>
    <t>BOOK1895</t>
  </si>
  <si>
    <t>BOOK1896</t>
  </si>
  <si>
    <t>BOOK1897</t>
  </si>
  <si>
    <t>BOOK1898</t>
  </si>
  <si>
    <t>BOOK1899</t>
  </si>
  <si>
    <t>BOOK1900</t>
  </si>
  <si>
    <t>BOOK1901</t>
  </si>
  <si>
    <t>BOOK1902</t>
  </si>
  <si>
    <t>BOOK1903</t>
  </si>
  <si>
    <t>BOOK1904</t>
  </si>
  <si>
    <t>BOOK1905</t>
  </si>
  <si>
    <t>BOOK1906</t>
  </si>
  <si>
    <t>BOOK1907</t>
  </si>
  <si>
    <t>BOOK1908</t>
  </si>
  <si>
    <t>BOOK1909</t>
  </si>
  <si>
    <t>BOOK1910</t>
  </si>
  <si>
    <t>BOOK1911</t>
  </si>
  <si>
    <t>BOOK1912</t>
  </si>
  <si>
    <t>BOOK1913</t>
  </si>
  <si>
    <t>BOOK1914</t>
  </si>
  <si>
    <t>BOOK1915</t>
  </si>
  <si>
    <t>BOOK1916</t>
  </si>
  <si>
    <t>BOOK1917</t>
  </si>
  <si>
    <t>BOOK1918</t>
  </si>
  <si>
    <t>BOOK1919</t>
  </si>
  <si>
    <t>BOOK1920</t>
  </si>
  <si>
    <t>BOOK1921</t>
  </si>
  <si>
    <t>BOOK1922</t>
  </si>
  <si>
    <t>BOOK1923</t>
  </si>
  <si>
    <t>BOOK1924</t>
  </si>
  <si>
    <t>BOOK1925</t>
  </si>
  <si>
    <t>BOOK1926</t>
  </si>
  <si>
    <t>BOOK1927</t>
  </si>
  <si>
    <t>BOOK1928</t>
  </si>
  <si>
    <t>BOOK1929</t>
  </si>
  <si>
    <t>BOOK1930</t>
  </si>
  <si>
    <t>BOOK1931</t>
  </si>
  <si>
    <t>BOOK1932</t>
  </si>
  <si>
    <t>BOOK1933</t>
  </si>
  <si>
    <t>BOOK1934</t>
  </si>
  <si>
    <t>BOOK1935</t>
  </si>
  <si>
    <t>BOOK1936</t>
  </si>
  <si>
    <t>BOOK1937</t>
  </si>
  <si>
    <t>BOOK1938</t>
  </si>
  <si>
    <t>BOOK1939</t>
  </si>
  <si>
    <t>BOOK1940</t>
  </si>
  <si>
    <t>BOOK1941</t>
  </si>
  <si>
    <t>BOOK1942</t>
  </si>
  <si>
    <t>BOOK1943</t>
  </si>
  <si>
    <t>BOOK1944</t>
  </si>
  <si>
    <t>BOOK1945</t>
  </si>
  <si>
    <t>BOOK1946</t>
  </si>
  <si>
    <t>BOOK1947</t>
  </si>
  <si>
    <t>BOOK1948</t>
  </si>
  <si>
    <t>BOOK1949</t>
  </si>
  <si>
    <t>BOOK1950</t>
  </si>
  <si>
    <t>BOOK1951</t>
  </si>
  <si>
    <t>BOOK1952</t>
  </si>
  <si>
    <t>BOOK1953</t>
  </si>
  <si>
    <t>BOOK1954</t>
  </si>
  <si>
    <t>BOOK1955</t>
  </si>
  <si>
    <t>BOOK1956</t>
  </si>
  <si>
    <t>BOOK1957</t>
  </si>
  <si>
    <t>BOOK1958</t>
  </si>
  <si>
    <t>BOOK1959</t>
  </si>
  <si>
    <t>BOOK1960</t>
  </si>
  <si>
    <t>BOOK1961</t>
  </si>
  <si>
    <t>BOOK1962</t>
  </si>
  <si>
    <t>BOOK1963</t>
  </si>
  <si>
    <t>BOOK1964</t>
  </si>
  <si>
    <t>BOOK1965</t>
  </si>
  <si>
    <t>BOOK1966</t>
  </si>
  <si>
    <t>BOOK1967</t>
  </si>
  <si>
    <t>BOOK1968</t>
  </si>
  <si>
    <t>BOOK1969</t>
  </si>
  <si>
    <t>BOOK1970</t>
  </si>
  <si>
    <t>BOOK1971</t>
  </si>
  <si>
    <t>BOOK1972</t>
  </si>
  <si>
    <t>BOOK1973</t>
  </si>
  <si>
    <t>BOOK1974</t>
  </si>
  <si>
    <t>BOOK1975</t>
  </si>
  <si>
    <t>BOOK1976</t>
  </si>
  <si>
    <t>BOOK1977</t>
  </si>
  <si>
    <t>BOOK1978</t>
  </si>
  <si>
    <t>BOOK1979</t>
  </si>
  <si>
    <t>BOOK1980</t>
  </si>
  <si>
    <t>BOOK1981</t>
  </si>
  <si>
    <t>BOOK1982</t>
  </si>
  <si>
    <t>BOOK1983</t>
  </si>
  <si>
    <t>BOOK1984</t>
  </si>
  <si>
    <t>BOOK1985</t>
  </si>
  <si>
    <t>BOOK1986</t>
  </si>
  <si>
    <t>BOOK1987</t>
  </si>
  <si>
    <t>BOOK1988</t>
  </si>
  <si>
    <t>BOOK1989</t>
  </si>
  <si>
    <t>BOOK1990</t>
  </si>
  <si>
    <t>BOOK1991</t>
  </si>
  <si>
    <t>BOOK1992</t>
  </si>
  <si>
    <t>BOOK1993</t>
  </si>
  <si>
    <t>BOOK1994</t>
  </si>
  <si>
    <t>BOOK1995</t>
  </si>
  <si>
    <t>BOOK1996</t>
  </si>
  <si>
    <t>BOOK1997</t>
  </si>
  <si>
    <t>BOOK1998</t>
  </si>
  <si>
    <t>BOOK1999</t>
  </si>
  <si>
    <t>BOOK2000</t>
  </si>
  <si>
    <t>BOOK2001</t>
  </si>
  <si>
    <t>BOOK2002</t>
  </si>
  <si>
    <t>BOOK2003</t>
  </si>
  <si>
    <t>BOOK2004</t>
  </si>
  <si>
    <t>BOOK2005</t>
  </si>
  <si>
    <t>BOOK2006</t>
  </si>
  <si>
    <t>BOOK2007</t>
  </si>
  <si>
    <t>BOOK2008</t>
  </si>
  <si>
    <t>BOOK2009</t>
  </si>
  <si>
    <t>BOOK2010</t>
  </si>
  <si>
    <t>BOOK2011</t>
  </si>
  <si>
    <t>BOOK2012</t>
  </si>
  <si>
    <t>BOOK2013</t>
  </si>
  <si>
    <t>BOOK2014</t>
  </si>
  <si>
    <t>BOOK2015</t>
  </si>
  <si>
    <t>BOOK2016</t>
  </si>
  <si>
    <t>BOOK2017</t>
  </si>
  <si>
    <t>BOOK2018</t>
  </si>
  <si>
    <t>BOOK2019</t>
  </si>
  <si>
    <t>BOOK2020</t>
  </si>
  <si>
    <t>BOOK2021</t>
  </si>
  <si>
    <t>BOOK2022</t>
  </si>
  <si>
    <t>BOOK2023</t>
  </si>
  <si>
    <t>BOOK2024</t>
  </si>
  <si>
    <t>BOOK2025</t>
  </si>
  <si>
    <t>BOOK2026</t>
  </si>
  <si>
    <t>BOOK2027</t>
  </si>
  <si>
    <t>BOOK2028</t>
  </si>
  <si>
    <t>BOOK2029</t>
  </si>
  <si>
    <t>BOOK2030</t>
  </si>
  <si>
    <t>BOOK2031</t>
  </si>
  <si>
    <t>BOOK2032</t>
  </si>
  <si>
    <t>BOOK2033</t>
  </si>
  <si>
    <t>BOOK2034</t>
  </si>
  <si>
    <t>BOOK2035</t>
  </si>
  <si>
    <t>BOOK2036</t>
  </si>
  <si>
    <t>BOOK2037</t>
  </si>
  <si>
    <t>BOOK2038</t>
  </si>
  <si>
    <t>BOOK2039</t>
  </si>
  <si>
    <t>BOOK2040</t>
  </si>
  <si>
    <t>BOOK2041</t>
  </si>
  <si>
    <t>BOOK2042</t>
  </si>
  <si>
    <t>BOOK2043</t>
  </si>
  <si>
    <t>BOOK2044</t>
  </si>
  <si>
    <t>BOOK2045</t>
  </si>
  <si>
    <t>BOOK2046</t>
  </si>
  <si>
    <t>BOOK2047</t>
  </si>
  <si>
    <t>BOOK2048</t>
  </si>
  <si>
    <t>BOOK2049</t>
  </si>
  <si>
    <t>BOOK2050</t>
  </si>
  <si>
    <t>BOOK2051</t>
  </si>
  <si>
    <t>BOOK2052</t>
  </si>
  <si>
    <t>BOOK2053</t>
  </si>
  <si>
    <t>BOOK2054</t>
  </si>
  <si>
    <t>BOOK2055</t>
  </si>
  <si>
    <t>BOOK2056</t>
  </si>
  <si>
    <t>BOOK2057</t>
  </si>
  <si>
    <t>BOOK2058</t>
  </si>
  <si>
    <t>BOOK2059</t>
  </si>
  <si>
    <t>BOOK2060</t>
  </si>
  <si>
    <t>BOOK2061</t>
  </si>
  <si>
    <t>BOOK2062</t>
  </si>
  <si>
    <t>BOOK2063</t>
  </si>
  <si>
    <t>BOOK2064</t>
  </si>
  <si>
    <t>BOOK2065</t>
  </si>
  <si>
    <t>BOOK2066</t>
  </si>
  <si>
    <t>BOOK2067</t>
  </si>
  <si>
    <t>BOOK2068</t>
  </si>
  <si>
    <t>BOOK2069</t>
  </si>
  <si>
    <t>BOOK2070</t>
  </si>
  <si>
    <t>BOOK2071</t>
  </si>
  <si>
    <t>BOOK2072</t>
  </si>
  <si>
    <t>BOOK2073</t>
  </si>
  <si>
    <t>BOOK2074</t>
  </si>
  <si>
    <t>BOOK2075</t>
  </si>
  <si>
    <t>BOOK2076</t>
  </si>
  <si>
    <t>BOOK2077</t>
  </si>
  <si>
    <t>BOOK2078</t>
  </si>
  <si>
    <t>BOOK2079</t>
  </si>
  <si>
    <t>BOOK2080</t>
  </si>
  <si>
    <t>BOOK2081</t>
  </si>
  <si>
    <t>BOOK2082</t>
  </si>
  <si>
    <t>BOOK2083</t>
  </si>
  <si>
    <t>BOOK2084</t>
  </si>
  <si>
    <t>BOOK2085</t>
  </si>
  <si>
    <t>BOOK2086</t>
  </si>
  <si>
    <t>BOOK2087</t>
  </si>
  <si>
    <t>BOOK2088</t>
  </si>
  <si>
    <t>BOOK2089</t>
  </si>
  <si>
    <t>BOOK2090</t>
  </si>
  <si>
    <t>BOOK2091</t>
  </si>
  <si>
    <t>BOOK2092</t>
  </si>
  <si>
    <t>BOOK2093</t>
  </si>
  <si>
    <t>BOOK2094</t>
  </si>
  <si>
    <t>BOOK2095</t>
  </si>
  <si>
    <t>BOOK2096</t>
  </si>
  <si>
    <t>BOOK2097</t>
  </si>
  <si>
    <t>BOOK2098</t>
  </si>
  <si>
    <t>BOOK2099</t>
  </si>
  <si>
    <t>BOOK2100</t>
  </si>
  <si>
    <t>BOOK2101</t>
  </si>
  <si>
    <t>BOOK2102</t>
  </si>
  <si>
    <t>BOOK2103</t>
  </si>
  <si>
    <t>BOOK2104</t>
  </si>
  <si>
    <t>BOOK2105</t>
  </si>
  <si>
    <t>BOOK2106</t>
  </si>
  <si>
    <t>BOOK2107</t>
  </si>
  <si>
    <t>BOOK2108</t>
  </si>
  <si>
    <t>BOOK2109</t>
  </si>
  <si>
    <t>BOOK2110</t>
  </si>
  <si>
    <t>BOOK2111</t>
  </si>
  <si>
    <t>BOOK2112</t>
  </si>
  <si>
    <t>BOOK2113</t>
  </si>
  <si>
    <t>BOOK2114</t>
  </si>
  <si>
    <t>BOOK2115</t>
  </si>
  <si>
    <t>BOOK2116</t>
  </si>
  <si>
    <t>BOOK2117</t>
  </si>
  <si>
    <t>BOOK2118</t>
  </si>
  <si>
    <t>BOOK2119</t>
  </si>
  <si>
    <t>BOOK2120</t>
  </si>
  <si>
    <t>BOOK2121</t>
  </si>
  <si>
    <t>BOOK2122</t>
  </si>
  <si>
    <t>BOOK2123</t>
  </si>
  <si>
    <t>BOOK2124</t>
  </si>
  <si>
    <t>BOOK2125</t>
  </si>
  <si>
    <t>BOOK2126</t>
  </si>
  <si>
    <t>BOOK2127</t>
  </si>
  <si>
    <t>BOOK2128</t>
  </si>
  <si>
    <t>BOOK2129</t>
  </si>
  <si>
    <t>BOOK2130</t>
  </si>
  <si>
    <t>BOOK2131</t>
  </si>
  <si>
    <t>BOOK2132</t>
  </si>
  <si>
    <t>BOOK2133</t>
  </si>
  <si>
    <t>BOOK2134</t>
  </si>
  <si>
    <t>BOOK2135</t>
  </si>
  <si>
    <t>BOOK2136</t>
  </si>
  <si>
    <t>BOOK2137</t>
  </si>
  <si>
    <t>BOOK2138</t>
  </si>
  <si>
    <t>BOOK2139</t>
  </si>
  <si>
    <t>BOOK2140</t>
  </si>
  <si>
    <t>BOOK2141</t>
  </si>
  <si>
    <t>BOOK2142</t>
  </si>
  <si>
    <t>BOOK2143</t>
  </si>
  <si>
    <t>BOOK2144</t>
  </si>
  <si>
    <t>BOOK2145</t>
  </si>
  <si>
    <t>BOOK2146</t>
  </si>
  <si>
    <t>BOOK2147</t>
  </si>
  <si>
    <t>BOOK2148</t>
  </si>
  <si>
    <t>BOOK2149</t>
  </si>
  <si>
    <t>BOOK2150</t>
  </si>
  <si>
    <t>BOOK2151</t>
  </si>
  <si>
    <t>BOOK2152</t>
  </si>
  <si>
    <t>BOOK2153</t>
  </si>
  <si>
    <t>BOOK2154</t>
  </si>
  <si>
    <t>BOOK2155</t>
  </si>
  <si>
    <t>BOOK2156</t>
  </si>
  <si>
    <t>BOOK2157</t>
  </si>
  <si>
    <t>BOOK2158</t>
  </si>
  <si>
    <t>BOOK2159</t>
  </si>
  <si>
    <t>BOOK2160</t>
  </si>
  <si>
    <t>BOOK2161</t>
  </si>
  <si>
    <t>BOOK2162</t>
  </si>
  <si>
    <t>BOOK2163</t>
  </si>
  <si>
    <t>BOOK2164</t>
  </si>
  <si>
    <t>BOOK2165</t>
  </si>
  <si>
    <t>BOOK2166</t>
  </si>
  <si>
    <t>BOOK2167</t>
  </si>
  <si>
    <t>BOOK2168</t>
  </si>
  <si>
    <t>BOOK2169</t>
  </si>
  <si>
    <t>BOOK2170</t>
  </si>
  <si>
    <t>BOOK2171</t>
  </si>
  <si>
    <t>BOOK2172</t>
  </si>
  <si>
    <t>BOOK2173</t>
  </si>
  <si>
    <t>BOOK2174</t>
  </si>
  <si>
    <t>BOOK2175</t>
  </si>
  <si>
    <t>BOOK2176</t>
  </si>
  <si>
    <t>BOOK2177</t>
  </si>
  <si>
    <t>BOOK2178</t>
  </si>
  <si>
    <t>BOOK2179</t>
  </si>
  <si>
    <t>BOOK2180</t>
  </si>
  <si>
    <t>BOOK2181</t>
  </si>
  <si>
    <t>BOOK2182</t>
  </si>
  <si>
    <t>BOOK2183</t>
  </si>
  <si>
    <t>BOOK2184</t>
  </si>
  <si>
    <t>BOOK2185</t>
  </si>
  <si>
    <t>BOOK2186</t>
  </si>
  <si>
    <t>BOOK2187</t>
  </si>
  <si>
    <t>BOOK2188</t>
  </si>
  <si>
    <t>BOOK2189</t>
  </si>
  <si>
    <t>BOOK2190</t>
  </si>
  <si>
    <t>BOOK2191</t>
  </si>
  <si>
    <t>BOOK2192</t>
  </si>
  <si>
    <t>BOOK2193</t>
  </si>
  <si>
    <t>BOOK2194</t>
  </si>
  <si>
    <t>BOOK2195</t>
  </si>
  <si>
    <t>BOOK2196</t>
  </si>
  <si>
    <t>BOOK2197</t>
  </si>
  <si>
    <t>BOOK2198</t>
  </si>
  <si>
    <t>BOOK2199</t>
  </si>
  <si>
    <t>BOOK2200</t>
  </si>
  <si>
    <t>BOOK2201</t>
  </si>
  <si>
    <t>BOOK2202</t>
  </si>
  <si>
    <t>BOOK2203</t>
  </si>
  <si>
    <t>BOOK2204</t>
  </si>
  <si>
    <t>BOOK2205</t>
  </si>
  <si>
    <t>BOOK2206</t>
  </si>
  <si>
    <t>BOOK2207</t>
  </si>
  <si>
    <t>BOOK2208</t>
  </si>
  <si>
    <t>BOOK2209</t>
  </si>
  <si>
    <t>BOOK2210</t>
  </si>
  <si>
    <t>BOOK2211</t>
  </si>
  <si>
    <t>BOOK2212</t>
  </si>
  <si>
    <t>BOOK2213</t>
  </si>
  <si>
    <t>BOOK2214</t>
  </si>
  <si>
    <t>BOOK2215</t>
  </si>
  <si>
    <t>BOOK2216</t>
  </si>
  <si>
    <t>BOOK2217</t>
  </si>
  <si>
    <t>BOOK2218</t>
  </si>
  <si>
    <t>BOOK2219</t>
  </si>
  <si>
    <t>BOOK2220</t>
  </si>
  <si>
    <t>BOOK2221</t>
  </si>
  <si>
    <t>BOOK2222</t>
  </si>
  <si>
    <t>BOOK2223</t>
  </si>
  <si>
    <t>BOOK2224</t>
  </si>
  <si>
    <t>BOOK2225</t>
  </si>
  <si>
    <t>BOOK2226</t>
  </si>
  <si>
    <t>BOOK2227</t>
  </si>
  <si>
    <t>BOOK2228</t>
  </si>
  <si>
    <t>BOOK2229</t>
  </si>
  <si>
    <t>BOOK2230</t>
  </si>
  <si>
    <t>BOOK2231</t>
  </si>
  <si>
    <t>BOOK2232</t>
  </si>
  <si>
    <t>BOOK2233</t>
  </si>
  <si>
    <t>BOOK2234</t>
  </si>
  <si>
    <t>BOOK2235</t>
  </si>
  <si>
    <t>BOOK2236</t>
  </si>
  <si>
    <t>BOOK2237</t>
  </si>
  <si>
    <t>BOOK2238</t>
  </si>
  <si>
    <t>BOOK2239</t>
  </si>
  <si>
    <t>BOOK2240</t>
  </si>
  <si>
    <t>BOOK2241</t>
  </si>
  <si>
    <t>BOOK2242</t>
  </si>
  <si>
    <t>BOOK2243</t>
  </si>
  <si>
    <t>BOOK2244</t>
  </si>
  <si>
    <t>BOOK2245</t>
  </si>
  <si>
    <t>BOOK2246</t>
  </si>
  <si>
    <t>BOOK2247</t>
  </si>
  <si>
    <t>BOOK2248</t>
  </si>
  <si>
    <t>BOOK2249</t>
  </si>
  <si>
    <t>BOOK2250</t>
  </si>
  <si>
    <t>BOOK2251</t>
  </si>
  <si>
    <t>BOOK2252</t>
  </si>
  <si>
    <t>BOOK2253</t>
  </si>
  <si>
    <t>BOOK2254</t>
  </si>
  <si>
    <t>BOOK2255</t>
  </si>
  <si>
    <t>BOOK2256</t>
  </si>
  <si>
    <t>BOOK2257</t>
  </si>
  <si>
    <t>BOOK2258</t>
  </si>
  <si>
    <t>BOOK2259</t>
  </si>
  <si>
    <t>BOOK2260</t>
  </si>
  <si>
    <t>BOOK2261</t>
  </si>
  <si>
    <t>BOOK2262</t>
  </si>
  <si>
    <t>BOOK2263</t>
  </si>
  <si>
    <t>BOOK2264</t>
  </si>
  <si>
    <t>BOOK2265</t>
  </si>
  <si>
    <t>BOOK2266</t>
  </si>
  <si>
    <t>BOOK2267</t>
  </si>
  <si>
    <t>BOOK2268</t>
  </si>
  <si>
    <t>BOOK2269</t>
  </si>
  <si>
    <t>BOOK2270</t>
  </si>
  <si>
    <t>BOOK2271</t>
  </si>
  <si>
    <t>BOOK2272</t>
  </si>
  <si>
    <t>BOOK2273</t>
  </si>
  <si>
    <t>BOOK2274</t>
  </si>
  <si>
    <t>BOOK2275</t>
  </si>
  <si>
    <t>BOOK2276</t>
  </si>
  <si>
    <t>BOOK2277</t>
  </si>
  <si>
    <t>BOOK2278</t>
  </si>
  <si>
    <t>BOOK2279</t>
  </si>
  <si>
    <t>BOOK2280</t>
  </si>
  <si>
    <t>BOOK2281</t>
  </si>
  <si>
    <t>BOOK2282</t>
  </si>
  <si>
    <t>BOOK2283</t>
  </si>
  <si>
    <t>BOOK2284</t>
  </si>
  <si>
    <t>BOOK2285</t>
  </si>
  <si>
    <t>BOOK2286</t>
  </si>
  <si>
    <t>BOOK2287</t>
  </si>
  <si>
    <t>BOOK2288</t>
  </si>
  <si>
    <t>BOOK2289</t>
  </si>
  <si>
    <t>BOOK2290</t>
  </si>
  <si>
    <t>BOOK2291</t>
  </si>
  <si>
    <t>BOOK2292</t>
  </si>
  <si>
    <t>BOOK2293</t>
  </si>
  <si>
    <t>BOOK2294</t>
  </si>
  <si>
    <t>BOOK2295</t>
  </si>
  <si>
    <t>BOOK2296</t>
  </si>
  <si>
    <t>BOOK2297</t>
  </si>
  <si>
    <t>BOOK2298</t>
  </si>
  <si>
    <t>BOOK2299</t>
  </si>
  <si>
    <t>BOOK2300</t>
  </si>
  <si>
    <t>BOOK2301</t>
  </si>
  <si>
    <t>BOOK2302</t>
  </si>
  <si>
    <t>BOOK2303</t>
  </si>
  <si>
    <t>BOOK2304</t>
  </si>
  <si>
    <t>BOOK2305</t>
  </si>
  <si>
    <t>BOOK2306</t>
  </si>
  <si>
    <t>BOOK2307</t>
  </si>
  <si>
    <t>BOOK2308</t>
  </si>
  <si>
    <t>BOOK2309</t>
  </si>
  <si>
    <t>BOOK2310</t>
  </si>
  <si>
    <t>BOOK2311</t>
  </si>
  <si>
    <t>BOOK2312</t>
  </si>
  <si>
    <t>BOOK2313</t>
  </si>
  <si>
    <t>BOOK2314</t>
  </si>
  <si>
    <t>BOOK2315</t>
  </si>
  <si>
    <t>BOOK2316</t>
  </si>
  <si>
    <t>BOOK2317</t>
  </si>
  <si>
    <t>BOOK2318</t>
  </si>
  <si>
    <t>BOOK2319</t>
  </si>
  <si>
    <t>BOOK2320</t>
  </si>
  <si>
    <t>BOOK2321</t>
  </si>
  <si>
    <t>BOOK2322</t>
  </si>
  <si>
    <t>BOOK2323</t>
  </si>
  <si>
    <t>BOOK2324</t>
  </si>
  <si>
    <t>BOOK2325</t>
  </si>
  <si>
    <t>BOOK2326</t>
  </si>
  <si>
    <t>BOOK2327</t>
  </si>
  <si>
    <t>BOOK2328</t>
  </si>
  <si>
    <t>BOOK2329</t>
  </si>
  <si>
    <t>BOOK2330</t>
  </si>
  <si>
    <t>BOOK2331</t>
  </si>
  <si>
    <t>BOOK2332</t>
  </si>
  <si>
    <t>BOOK2333</t>
  </si>
  <si>
    <t>BOOK2334</t>
  </si>
  <si>
    <t>BOOK2335</t>
  </si>
  <si>
    <t>BOOK2336</t>
  </si>
  <si>
    <t>BOOK2337</t>
  </si>
  <si>
    <t>BOOK2338</t>
  </si>
  <si>
    <t>BOOK2339</t>
  </si>
  <si>
    <t>BOOK2340</t>
  </si>
  <si>
    <t>BOOK2341</t>
  </si>
  <si>
    <t>BOOK2342</t>
  </si>
  <si>
    <t>BOOK2343</t>
  </si>
  <si>
    <t>BOOK2344</t>
  </si>
  <si>
    <t>BOOK2345</t>
  </si>
  <si>
    <t>BOOK2346</t>
  </si>
  <si>
    <t>BOOK2347</t>
  </si>
  <si>
    <t>BOOK2348</t>
  </si>
  <si>
    <t>BOOK2349</t>
  </si>
  <si>
    <t>BOOK2350</t>
  </si>
  <si>
    <t>BOOK2351</t>
  </si>
  <si>
    <t>BOOK2352</t>
  </si>
  <si>
    <t>BOOK2353</t>
  </si>
  <si>
    <t>BOOK2354</t>
  </si>
  <si>
    <t>BOOK2355</t>
  </si>
  <si>
    <t>BOOK2356</t>
  </si>
  <si>
    <t>BOOK2357</t>
  </si>
  <si>
    <t>BOOK2358</t>
  </si>
  <si>
    <t>BOOK2359</t>
  </si>
  <si>
    <t>BOOK2360</t>
  </si>
  <si>
    <t>BOOK2361</t>
  </si>
  <si>
    <t>BOOK2362</t>
  </si>
  <si>
    <t>BOOK2363</t>
  </si>
  <si>
    <t>BOOK2364</t>
  </si>
  <si>
    <t>BOOK2365</t>
  </si>
  <si>
    <t>BOOK2366</t>
  </si>
  <si>
    <t>BOOK2367</t>
  </si>
  <si>
    <t>BOOK2368</t>
  </si>
  <si>
    <t>BOOK2369</t>
  </si>
  <si>
    <t>BOOK2370</t>
  </si>
  <si>
    <t>BOOK2371</t>
  </si>
  <si>
    <t>BOOK2372</t>
  </si>
  <si>
    <t>BOOK2373</t>
  </si>
  <si>
    <t>BOOK2374</t>
  </si>
  <si>
    <t>BOOK2375</t>
  </si>
  <si>
    <t>BOOK2376</t>
  </si>
  <si>
    <t>BOOK2377</t>
  </si>
  <si>
    <t>BOOK2378</t>
  </si>
  <si>
    <t>BOOK2379</t>
  </si>
  <si>
    <t>BOOK2380</t>
  </si>
  <si>
    <t>BOOK2381</t>
  </si>
  <si>
    <t>BOOK2382</t>
  </si>
  <si>
    <t>BOOK2383</t>
  </si>
  <si>
    <t>BOOK2384</t>
  </si>
  <si>
    <t>BOOK2385</t>
  </si>
  <si>
    <t>BOOK2386</t>
  </si>
  <si>
    <t>BOOK2387</t>
  </si>
  <si>
    <t>BOOK2388</t>
  </si>
  <si>
    <t>BOOK2389</t>
  </si>
  <si>
    <t>BOOK2390</t>
  </si>
  <si>
    <t>BOOK2391</t>
  </si>
  <si>
    <t>BOOK2392</t>
  </si>
  <si>
    <t>BOOK2393</t>
  </si>
  <si>
    <t>BOOK2394</t>
  </si>
  <si>
    <t>BOOK2395</t>
  </si>
  <si>
    <t>BOOK2396</t>
  </si>
  <si>
    <t>BOOK2397</t>
  </si>
  <si>
    <t>BOOK2398</t>
  </si>
  <si>
    <t>BOOK2399</t>
  </si>
  <si>
    <t>BOOK2400</t>
  </si>
  <si>
    <t>BOOK2401</t>
  </si>
  <si>
    <t>BOOK2402</t>
  </si>
  <si>
    <t>BOOK2403</t>
  </si>
  <si>
    <t>BOOK2404</t>
  </si>
  <si>
    <t>BOOK2405</t>
  </si>
  <si>
    <t>BOOK2406</t>
  </si>
  <si>
    <t>BOOK2407</t>
  </si>
  <si>
    <t>BOOK2408</t>
  </si>
  <si>
    <t>BOOK2409</t>
  </si>
  <si>
    <t>BOOK2410</t>
  </si>
  <si>
    <t>BOOK2411</t>
  </si>
  <si>
    <t>BOOK2412</t>
  </si>
  <si>
    <t>BOOK2413</t>
  </si>
  <si>
    <t>BOOK2414</t>
  </si>
  <si>
    <t>BOOK2415</t>
  </si>
  <si>
    <t>BOOK2416</t>
  </si>
  <si>
    <t>BOOK2417</t>
  </si>
  <si>
    <t>BOOK2418</t>
  </si>
  <si>
    <t>BOOK2419</t>
  </si>
  <si>
    <t>BOOK2420</t>
  </si>
  <si>
    <t>BOOK2421</t>
  </si>
  <si>
    <t>BOOK2422</t>
  </si>
  <si>
    <t>BOOK2423</t>
  </si>
  <si>
    <t>BOOK2424</t>
  </si>
  <si>
    <t>BOOK2425</t>
  </si>
  <si>
    <t>BOOK2426</t>
  </si>
  <si>
    <t>BOOK2427</t>
  </si>
  <si>
    <t>BOOK2428</t>
  </si>
  <si>
    <t>BOOK2429</t>
  </si>
  <si>
    <t>BOOK2430</t>
  </si>
  <si>
    <t>BOOK2431</t>
  </si>
  <si>
    <t>BOOK2432</t>
  </si>
  <si>
    <t>BOOK2433</t>
  </si>
  <si>
    <t>BOOK2434</t>
  </si>
  <si>
    <t>BOOK2435</t>
  </si>
  <si>
    <t>BOOK2436</t>
  </si>
  <si>
    <t>BOOK2437</t>
  </si>
  <si>
    <t>BOOK2438</t>
  </si>
  <si>
    <t>BOOK2439</t>
  </si>
  <si>
    <t>BOOK2440</t>
  </si>
  <si>
    <t>BOOK2441</t>
  </si>
  <si>
    <t>BOOK2442</t>
  </si>
  <si>
    <t>BOOK2443</t>
  </si>
  <si>
    <t>BOOK2444</t>
  </si>
  <si>
    <t>BOOK2445</t>
  </si>
  <si>
    <t>BOOK2446</t>
  </si>
  <si>
    <t>BOOK2447</t>
  </si>
  <si>
    <t>BOOK2448</t>
  </si>
  <si>
    <t>BOOK2449</t>
  </si>
  <si>
    <t>BOOK2450</t>
  </si>
  <si>
    <t>BOOK2451</t>
  </si>
  <si>
    <t>BOOK2452</t>
  </si>
  <si>
    <t>BOOK2453</t>
  </si>
  <si>
    <t>BOOK2454</t>
  </si>
  <si>
    <t>BOOK2455</t>
  </si>
  <si>
    <t>BOOK2456</t>
  </si>
  <si>
    <t>BOOK2457</t>
  </si>
  <si>
    <t>BOOK2458</t>
  </si>
  <si>
    <t>BOOK2459</t>
  </si>
  <si>
    <t>BOOK2460</t>
  </si>
  <si>
    <t>BOOK2461</t>
  </si>
  <si>
    <t>BOOK2462</t>
  </si>
  <si>
    <t>BOOK2463</t>
  </si>
  <si>
    <t>BOOK2464</t>
  </si>
  <si>
    <t>BOOK2465</t>
  </si>
  <si>
    <t>BOOK2466</t>
  </si>
  <si>
    <t>BOOK2467</t>
  </si>
  <si>
    <t>BOOK2468</t>
  </si>
  <si>
    <t>BOOK2469</t>
  </si>
  <si>
    <t>BOOK2470</t>
  </si>
  <si>
    <t>BOOK2471</t>
  </si>
  <si>
    <t>BOOK2472</t>
  </si>
  <si>
    <t>BOOK2473</t>
  </si>
  <si>
    <t>BOOK2474</t>
  </si>
  <si>
    <t>BOOK2475</t>
  </si>
  <si>
    <t>BOOK2476</t>
  </si>
  <si>
    <t>BOOK2477</t>
  </si>
  <si>
    <t>BOOK2478</t>
  </si>
  <si>
    <t>BOOK2479</t>
  </si>
  <si>
    <t>BOOK2480</t>
  </si>
  <si>
    <t>BOOK2481</t>
  </si>
  <si>
    <t>BOOK2482</t>
  </si>
  <si>
    <t>BOOK2483</t>
  </si>
  <si>
    <t>BOOK2484</t>
  </si>
  <si>
    <t>BOOK2485</t>
  </si>
  <si>
    <t>BOOK2486</t>
  </si>
  <si>
    <t>BOOK2487</t>
  </si>
  <si>
    <t>BOOK2488</t>
  </si>
  <si>
    <t>BOOK2489</t>
  </si>
  <si>
    <t>BOOK2490</t>
  </si>
  <si>
    <t>BOOK2491</t>
  </si>
  <si>
    <t>BOOK2492</t>
  </si>
  <si>
    <t>BOOK2493</t>
  </si>
  <si>
    <t>BOOK2494</t>
  </si>
  <si>
    <t>BOOK2495</t>
  </si>
  <si>
    <t>BOOK2496</t>
  </si>
  <si>
    <t>BOOK2497</t>
  </si>
  <si>
    <t>BOOK2498</t>
  </si>
  <si>
    <t>BOOK2499</t>
  </si>
  <si>
    <t>BOOK2500</t>
  </si>
  <si>
    <t>BOOK2501</t>
  </si>
  <si>
    <t>BOOK2502</t>
  </si>
  <si>
    <t>BOOK2503</t>
  </si>
  <si>
    <t>BOOK2504</t>
  </si>
  <si>
    <t>BOOK2505</t>
  </si>
  <si>
    <t>BOOK2506</t>
  </si>
  <si>
    <t>BOOK2507</t>
  </si>
  <si>
    <t>BOOK2508</t>
  </si>
  <si>
    <t>BOOK2509</t>
  </si>
  <si>
    <t>BOOK2510</t>
  </si>
  <si>
    <t>BOOK2511</t>
  </si>
  <si>
    <t>BOOK2512</t>
  </si>
  <si>
    <t>BOOK2513</t>
  </si>
  <si>
    <t>BOOK2514</t>
  </si>
  <si>
    <t>BOOK2515</t>
  </si>
  <si>
    <t>BOOK2516</t>
  </si>
  <si>
    <t>BOOK2517</t>
  </si>
  <si>
    <t>BOOK2518</t>
  </si>
  <si>
    <t>BOOK2519</t>
  </si>
  <si>
    <t>BOOK2520</t>
  </si>
  <si>
    <t>BOOK2521</t>
  </si>
  <si>
    <t>BOOK2522</t>
  </si>
  <si>
    <t>BOOK2523</t>
  </si>
  <si>
    <t>BOOK2524</t>
  </si>
  <si>
    <t>BOOK2525</t>
  </si>
  <si>
    <t>BOOK2526</t>
  </si>
  <si>
    <t>BOOK2527</t>
  </si>
  <si>
    <t>BOOK2528</t>
  </si>
  <si>
    <t>BOOK2529</t>
  </si>
  <si>
    <t>BOOK2530</t>
  </si>
  <si>
    <t>BOOK2531</t>
  </si>
  <si>
    <t>BOOK2532</t>
  </si>
  <si>
    <t>BOOK2533</t>
  </si>
  <si>
    <t>BOOK2534</t>
  </si>
  <si>
    <t>BOOK2535</t>
  </si>
  <si>
    <t>BOOK2536</t>
  </si>
  <si>
    <t>BOOK2537</t>
  </si>
  <si>
    <t>BOOK2538</t>
  </si>
  <si>
    <t>BOOK2539</t>
  </si>
  <si>
    <t>BOOK2540</t>
  </si>
  <si>
    <t>BOOK2541</t>
  </si>
  <si>
    <t>BOOK2542</t>
  </si>
  <si>
    <t>BOOK2543</t>
  </si>
  <si>
    <t>BOOK2544</t>
  </si>
  <si>
    <t>BOOK2545</t>
  </si>
  <si>
    <t>BOOK2546</t>
  </si>
  <si>
    <t>BOOK2547</t>
  </si>
  <si>
    <t>BOOK2548</t>
  </si>
  <si>
    <t>BOOK2549</t>
  </si>
  <si>
    <t>BOOK2550</t>
  </si>
  <si>
    <t>BOOK2551</t>
  </si>
  <si>
    <t>BOOK2552</t>
  </si>
  <si>
    <t>BOOK2553</t>
  </si>
  <si>
    <t>BOOK2554</t>
  </si>
  <si>
    <t>BOOK2555</t>
  </si>
  <si>
    <t>BOOK2556</t>
  </si>
  <si>
    <t>BOOK2557</t>
  </si>
  <si>
    <t>BOOK2558</t>
  </si>
  <si>
    <t>BOOK2559</t>
  </si>
  <si>
    <t>BOOK2560</t>
  </si>
  <si>
    <t>BOOK2561</t>
  </si>
  <si>
    <t>BOOK2562</t>
  </si>
  <si>
    <t>BOOK2563</t>
  </si>
  <si>
    <t>BOOK2564</t>
  </si>
  <si>
    <t>BOOK2565</t>
  </si>
  <si>
    <t>BOOK2566</t>
  </si>
  <si>
    <t>BOOK2567</t>
  </si>
  <si>
    <t>BOOK2568</t>
  </si>
  <si>
    <t>BOOK2569</t>
  </si>
  <si>
    <t>BOOK2570</t>
  </si>
  <si>
    <t>BOOK2571</t>
  </si>
  <si>
    <t>BOOK2572</t>
  </si>
  <si>
    <t>BOOK2573</t>
  </si>
  <si>
    <t>BOOK2574</t>
  </si>
  <si>
    <t>BOOK2575</t>
  </si>
  <si>
    <t>BOOK2576</t>
  </si>
  <si>
    <t>BOOK2577</t>
  </si>
  <si>
    <t>BOOK2578</t>
  </si>
  <si>
    <t>BOOK2579</t>
  </si>
  <si>
    <t>BOOK2580</t>
  </si>
  <si>
    <t>BOOK2581</t>
  </si>
  <si>
    <t>BOOK2582</t>
  </si>
  <si>
    <t>BOOK2583</t>
  </si>
  <si>
    <t>BOOK2584</t>
  </si>
  <si>
    <t>BOOK2585</t>
  </si>
  <si>
    <t>BOOK2586</t>
  </si>
  <si>
    <t>BOOK2587</t>
  </si>
  <si>
    <t>BOOK2588</t>
  </si>
  <si>
    <t>BOOK2589</t>
  </si>
  <si>
    <t>BOOK2590</t>
  </si>
  <si>
    <t>BOOK2591</t>
  </si>
  <si>
    <t>BOOK2592</t>
  </si>
  <si>
    <t>BOOK2593</t>
  </si>
  <si>
    <t>BOOK2594</t>
  </si>
  <si>
    <t>BOOK2595</t>
  </si>
  <si>
    <t>BOOK2596</t>
  </si>
  <si>
    <t>BOOK2597</t>
  </si>
  <si>
    <t>BOOK2598</t>
  </si>
  <si>
    <t>BOOK2599</t>
  </si>
  <si>
    <t>BOOK2600</t>
  </si>
  <si>
    <t>BOOK2601</t>
  </si>
  <si>
    <t>BOOK2602</t>
  </si>
  <si>
    <t>BOOK2603</t>
  </si>
  <si>
    <t>BOOK2604</t>
  </si>
  <si>
    <t>BOOK2605</t>
  </si>
  <si>
    <t>BOOK2606</t>
  </si>
  <si>
    <t>BOOK2607</t>
  </si>
  <si>
    <t>BOOK2608</t>
  </si>
  <si>
    <t>BOOK2609</t>
  </si>
  <si>
    <t>BOOK2610</t>
  </si>
  <si>
    <t>BOOK2611</t>
  </si>
  <si>
    <t>BOOK2612</t>
  </si>
  <si>
    <t>BOOK2613</t>
  </si>
  <si>
    <t>BOOK2614</t>
  </si>
  <si>
    <t>BOOK2615</t>
  </si>
  <si>
    <t>BOOK2616</t>
  </si>
  <si>
    <t>BOOK2617</t>
  </si>
  <si>
    <t>BOOK2618</t>
  </si>
  <si>
    <t>BOOK2619</t>
  </si>
  <si>
    <t>BOOK2620</t>
  </si>
  <si>
    <t>BOOK2621</t>
  </si>
  <si>
    <t>BOOK2622</t>
  </si>
  <si>
    <t>BOOK2623</t>
  </si>
  <si>
    <t>BOOK2624</t>
  </si>
  <si>
    <t>BOOK2625</t>
  </si>
  <si>
    <t>BOOK2626</t>
  </si>
  <si>
    <t>BOOK2627</t>
  </si>
  <si>
    <t>BOOK2628</t>
  </si>
  <si>
    <t>BOOK2629</t>
  </si>
  <si>
    <t>BOOK2630</t>
  </si>
  <si>
    <t>BOOK2631</t>
  </si>
  <si>
    <t>BOOK2632</t>
  </si>
  <si>
    <t>BOOK2633</t>
  </si>
  <si>
    <t>BOOK2634</t>
  </si>
  <si>
    <t>BOOK2635</t>
  </si>
  <si>
    <t>BOOK2636</t>
  </si>
  <si>
    <t>BOOK2637</t>
  </si>
  <si>
    <t>BOOK2638</t>
  </si>
  <si>
    <t>BOOK2639</t>
  </si>
  <si>
    <t>BOOK2640</t>
  </si>
  <si>
    <t>BOOK2641</t>
  </si>
  <si>
    <t>BOOK2642</t>
  </si>
  <si>
    <t>BOOK2643</t>
  </si>
  <si>
    <t>BOOK2644</t>
  </si>
  <si>
    <t>BOOK2645</t>
  </si>
  <si>
    <t>BOOK2646</t>
  </si>
  <si>
    <t>BOOK2647</t>
  </si>
  <si>
    <t>BOOK2648</t>
  </si>
  <si>
    <t>BOOK2649</t>
  </si>
  <si>
    <t>BOOK2650</t>
  </si>
  <si>
    <t>BOOK2651</t>
  </si>
  <si>
    <t>BOOK2652</t>
  </si>
  <si>
    <t>BOOK2653</t>
  </si>
  <si>
    <t>BOOK2654</t>
  </si>
  <si>
    <t>BOOK2655</t>
  </si>
  <si>
    <t>BOOK2656</t>
  </si>
  <si>
    <t>BOOK2657</t>
  </si>
  <si>
    <t>BOOK2658</t>
  </si>
  <si>
    <t>BOOK2659</t>
  </si>
  <si>
    <t>BOOK2660</t>
  </si>
  <si>
    <t>BOOK2661</t>
  </si>
  <si>
    <t>BOOK2662</t>
  </si>
  <si>
    <t>BOOK2663</t>
  </si>
  <si>
    <t>BOOK2664</t>
  </si>
  <si>
    <t>BOOK2665</t>
  </si>
  <si>
    <t>BOOK2666</t>
  </si>
  <si>
    <t>BOOK2667</t>
  </si>
  <si>
    <t>BOOK2668</t>
  </si>
  <si>
    <t>BOOK2669</t>
  </si>
  <si>
    <t>BOOK2670</t>
  </si>
  <si>
    <t>BOOK2671</t>
  </si>
  <si>
    <t>BOOK2672</t>
  </si>
  <si>
    <t>BOOK2673</t>
  </si>
  <si>
    <t>BOOK2674</t>
  </si>
  <si>
    <t>BOOK2675</t>
  </si>
  <si>
    <t>BOOK2676</t>
  </si>
  <si>
    <t>BOOK2677</t>
  </si>
  <si>
    <t>BOOK2678</t>
  </si>
  <si>
    <t>BOOK2679</t>
  </si>
  <si>
    <t>BOOK2680</t>
  </si>
  <si>
    <t>BOOK2681</t>
  </si>
  <si>
    <t>BOOK2682</t>
  </si>
  <si>
    <t>BOOK2683</t>
  </si>
  <si>
    <t>BOOK2684</t>
  </si>
  <si>
    <t>BOOK2685</t>
  </si>
  <si>
    <t>BOOK2686</t>
  </si>
  <si>
    <t>BOOK2687</t>
  </si>
  <si>
    <t>BOOK2688</t>
  </si>
  <si>
    <t>BOOK2689</t>
  </si>
  <si>
    <t>BOOK2690</t>
  </si>
  <si>
    <t>BOOK2691</t>
  </si>
  <si>
    <t>BOOK2692</t>
  </si>
  <si>
    <t>BOOK2693</t>
  </si>
  <si>
    <t>BOOK2694</t>
  </si>
  <si>
    <t>BOOK2695</t>
  </si>
  <si>
    <t>BOOK2696</t>
  </si>
  <si>
    <t>BOOK2697</t>
  </si>
  <si>
    <t>BOOK2698</t>
  </si>
  <si>
    <t>BOOK2699</t>
  </si>
  <si>
    <t>BOOK2700</t>
  </si>
  <si>
    <t>BOOK2701</t>
  </si>
  <si>
    <t>BOOK2702</t>
  </si>
  <si>
    <t>BOOK2703</t>
  </si>
  <si>
    <t>BOOK2704</t>
  </si>
  <si>
    <t>BOOK2705</t>
  </si>
  <si>
    <t>BOOK2706</t>
  </si>
  <si>
    <t>BOOK2707</t>
  </si>
  <si>
    <t>BOOK2708</t>
  </si>
  <si>
    <t>BOOK2709</t>
  </si>
  <si>
    <t>BOOK2710</t>
  </si>
  <si>
    <t>BOOK2711</t>
  </si>
  <si>
    <t>BOOK2712</t>
  </si>
  <si>
    <t>BOOK2713</t>
  </si>
  <si>
    <t>BOOK2714</t>
  </si>
  <si>
    <t>BOOK2715</t>
  </si>
  <si>
    <t>BOOK2716</t>
  </si>
  <si>
    <t>BOOK2717</t>
  </si>
  <si>
    <t>BOOK2718</t>
  </si>
  <si>
    <t>BOOK2719</t>
  </si>
  <si>
    <t>BOOK2720</t>
  </si>
  <si>
    <t>BOOK2721</t>
  </si>
  <si>
    <t>BOOK2722</t>
  </si>
  <si>
    <t>BOOK2723</t>
  </si>
  <si>
    <t>BOOK2724</t>
  </si>
  <si>
    <t>BOOK2725</t>
  </si>
  <si>
    <t>BOOK2726</t>
  </si>
  <si>
    <t>BOOK2727</t>
  </si>
  <si>
    <t>BOOK2728</t>
  </si>
  <si>
    <t>BOOK2729</t>
  </si>
  <si>
    <t>BOOK2730</t>
  </si>
  <si>
    <t>BOOK2731</t>
  </si>
  <si>
    <t>BOOK2732</t>
  </si>
  <si>
    <t>BOOK2733</t>
  </si>
  <si>
    <t>BOOK2734</t>
  </si>
  <si>
    <t>BOOK2735</t>
  </si>
  <si>
    <t>BOOK2736</t>
  </si>
  <si>
    <t>BOOK2737</t>
  </si>
  <si>
    <t>BOOK2738</t>
  </si>
  <si>
    <t>BOOK2739</t>
  </si>
  <si>
    <t>BOOK2740</t>
  </si>
  <si>
    <t>BOOK2741</t>
  </si>
  <si>
    <t>BOOK2742</t>
  </si>
  <si>
    <t>BOOK2743</t>
  </si>
  <si>
    <t>BOOK2744</t>
  </si>
  <si>
    <t>BOOK2745</t>
  </si>
  <si>
    <t>BOOK2746</t>
  </si>
  <si>
    <t>BOOK2747</t>
  </si>
  <si>
    <t>BOOK2748</t>
  </si>
  <si>
    <t>BOOK2749</t>
  </si>
  <si>
    <t>BOOK2750</t>
  </si>
  <si>
    <t>BOOK2751</t>
  </si>
  <si>
    <t>BOOK2752</t>
  </si>
  <si>
    <t>BOOK2753</t>
  </si>
  <si>
    <t>BOOK2754</t>
  </si>
  <si>
    <t>BOOK2755</t>
  </si>
  <si>
    <t>BOOK2756</t>
  </si>
  <si>
    <t>BOOK2757</t>
  </si>
  <si>
    <t>BOOK2758</t>
  </si>
  <si>
    <t>BOOK2759</t>
  </si>
  <si>
    <t>BOOK2760</t>
  </si>
  <si>
    <t>BOOK2761</t>
  </si>
  <si>
    <t>BOOK2762</t>
  </si>
  <si>
    <t>BOOK2763</t>
  </si>
  <si>
    <t>BOOK2764</t>
  </si>
  <si>
    <t>BOOK2765</t>
  </si>
  <si>
    <t>BOOK2766</t>
  </si>
  <si>
    <t>BOOK2767</t>
  </si>
  <si>
    <t>BOOK2768</t>
  </si>
  <si>
    <t>BOOK2769</t>
  </si>
  <si>
    <t>BOOK2770</t>
  </si>
  <si>
    <t>BOOK2771</t>
  </si>
  <si>
    <t>BOOK2772</t>
  </si>
  <si>
    <t>BOOK2773</t>
  </si>
  <si>
    <t>BOOK2774</t>
  </si>
  <si>
    <t>BOOK2775</t>
  </si>
  <si>
    <t>BOOK2776</t>
  </si>
  <si>
    <t>BOOK2777</t>
  </si>
  <si>
    <t>BOOK2778</t>
  </si>
  <si>
    <t>BOOK2779</t>
  </si>
  <si>
    <t>BOOK2780</t>
  </si>
  <si>
    <t>BOOK2781</t>
  </si>
  <si>
    <t>BOOK2782</t>
  </si>
  <si>
    <t>BOOK2783</t>
  </si>
  <si>
    <t>BOOK2784</t>
  </si>
  <si>
    <t>BOOK2785</t>
  </si>
  <si>
    <t>BOOK2786</t>
  </si>
  <si>
    <t>BOOK2787</t>
  </si>
  <si>
    <t>BOOK2788</t>
  </si>
  <si>
    <t>BOOK2789</t>
  </si>
  <si>
    <t>BOOK2790</t>
  </si>
  <si>
    <t>BOOK2791</t>
  </si>
  <si>
    <t>BOOK2792</t>
  </si>
  <si>
    <t>BOOK2793</t>
  </si>
  <si>
    <t>BOOK2794</t>
  </si>
  <si>
    <t>BOOK2795</t>
  </si>
  <si>
    <t>BOOK2796</t>
  </si>
  <si>
    <t>BOOK2797</t>
  </si>
  <si>
    <t>BOOK2798</t>
  </si>
  <si>
    <t>BOOK2799</t>
  </si>
  <si>
    <t>BOOK2800</t>
  </si>
  <si>
    <t>BOOK2801</t>
  </si>
  <si>
    <t>BOOK2802</t>
  </si>
  <si>
    <t>BOOK2803</t>
  </si>
  <si>
    <t>BOOK2804</t>
  </si>
  <si>
    <t>BOOK2805</t>
  </si>
  <si>
    <t>BOOK2806</t>
  </si>
  <si>
    <t>BOOK2807</t>
  </si>
  <si>
    <t>BOOK2808</t>
  </si>
  <si>
    <t>BOOK2809</t>
  </si>
  <si>
    <t>BOOK2810</t>
  </si>
  <si>
    <t>BOOK2811</t>
  </si>
  <si>
    <t>BOOK2812</t>
  </si>
  <si>
    <t>BOOK2813</t>
  </si>
  <si>
    <t>BOOK2814</t>
  </si>
  <si>
    <t>BOOK2815</t>
  </si>
  <si>
    <t>BOOK2816</t>
  </si>
  <si>
    <t>BOOK2817</t>
  </si>
  <si>
    <t>BOOK2818</t>
  </si>
  <si>
    <t>BOOK2819</t>
  </si>
  <si>
    <t>BOOK2820</t>
  </si>
  <si>
    <t>BOOK2821</t>
  </si>
  <si>
    <t>BOOK2822</t>
  </si>
  <si>
    <t>BOOK2823</t>
  </si>
  <si>
    <t>BOOK2824</t>
  </si>
  <si>
    <t>BOOK2825</t>
  </si>
  <si>
    <t>BOOK2826</t>
  </si>
  <si>
    <t>BOOK2827</t>
  </si>
  <si>
    <t>BOOK2828</t>
  </si>
  <si>
    <t>BOOK2829</t>
  </si>
  <si>
    <t>BOOK2830</t>
  </si>
  <si>
    <t>BOOK2831</t>
  </si>
  <si>
    <t>BOOK2832</t>
  </si>
  <si>
    <t>BOOK2833</t>
  </si>
  <si>
    <t>BOOK2834</t>
  </si>
  <si>
    <t>BOOK2835</t>
  </si>
  <si>
    <t>BOOK2836</t>
  </si>
  <si>
    <t>BOOK2837</t>
  </si>
  <si>
    <t>BOOK2838</t>
  </si>
  <si>
    <t>BOOK2839</t>
  </si>
  <si>
    <t>BOOK2840</t>
  </si>
  <si>
    <t>BOOK2841</t>
  </si>
  <si>
    <t>BOOK2842</t>
  </si>
  <si>
    <t>BOOK2843</t>
  </si>
  <si>
    <t>BOOK2844</t>
  </si>
  <si>
    <t>BOOK2845</t>
  </si>
  <si>
    <t>BOOK2846</t>
  </si>
  <si>
    <t>BOOK2847</t>
  </si>
  <si>
    <t>BOOK2848</t>
  </si>
  <si>
    <t>BOOK2849</t>
  </si>
  <si>
    <t>BOOK2850</t>
  </si>
  <si>
    <t>BOOK2851</t>
  </si>
  <si>
    <t>BOOK2852</t>
  </si>
  <si>
    <t>BOOK2853</t>
  </si>
  <si>
    <t>BOOK2854</t>
  </si>
  <si>
    <t>BOOK2855</t>
  </si>
  <si>
    <t>BOOK2856</t>
  </si>
  <si>
    <t>BOOK2857</t>
  </si>
  <si>
    <t>BOOK2858</t>
  </si>
  <si>
    <t>BOOK2859</t>
  </si>
  <si>
    <t>BOOK2860</t>
  </si>
  <si>
    <t>BOOK2861</t>
  </si>
  <si>
    <t>BOOK2862</t>
  </si>
  <si>
    <t>BOOK2863</t>
  </si>
  <si>
    <t>BOOK2864</t>
  </si>
  <si>
    <t>BOOK2865</t>
  </si>
  <si>
    <t>BOOK2866</t>
  </si>
  <si>
    <t>BOOK2867</t>
  </si>
  <si>
    <t>BOOK2868</t>
  </si>
  <si>
    <t>BOOK2869</t>
  </si>
  <si>
    <t>BOOK2870</t>
  </si>
  <si>
    <t>BOOK2871</t>
  </si>
  <si>
    <t>BOOK2872</t>
  </si>
  <si>
    <t>BOOK2873</t>
  </si>
  <si>
    <t>BOOK2874</t>
  </si>
  <si>
    <t>BOOK2875</t>
  </si>
  <si>
    <t>BOOK2876</t>
  </si>
  <si>
    <t>BOOK2877</t>
  </si>
  <si>
    <t>BOOK2878</t>
  </si>
  <si>
    <t>BOOK2879</t>
  </si>
  <si>
    <t>BOOK2880</t>
  </si>
  <si>
    <t>BOOK2881</t>
  </si>
  <si>
    <t>BOOK2882</t>
  </si>
  <si>
    <t>BOOK2883</t>
  </si>
  <si>
    <t>BOOK2884</t>
  </si>
  <si>
    <t>BOOK2885</t>
  </si>
  <si>
    <t>BOOK2886</t>
  </si>
  <si>
    <t>BOOK2887</t>
  </si>
  <si>
    <t>BOOK2888</t>
  </si>
  <si>
    <t>BOOK2889</t>
  </si>
  <si>
    <t>BOOK2890</t>
  </si>
  <si>
    <t>BOOK2891</t>
  </si>
  <si>
    <t>BOOK2892</t>
  </si>
  <si>
    <t>BOOK2893</t>
  </si>
  <si>
    <t>BOOK2894</t>
  </si>
  <si>
    <t>BOOK2895</t>
  </si>
  <si>
    <t>BOOK2896</t>
  </si>
  <si>
    <t>BOOK2897</t>
  </si>
  <si>
    <t>BOOK2898</t>
  </si>
  <si>
    <t>BOOK2899</t>
  </si>
  <si>
    <t>BOOK2900</t>
  </si>
  <si>
    <t>BOOK2901</t>
  </si>
  <si>
    <t>BOOK2902</t>
  </si>
  <si>
    <t>BOOK2903</t>
  </si>
  <si>
    <t>BOOK2904</t>
  </si>
  <si>
    <t>BOOK2905</t>
  </si>
  <si>
    <t>BOOK2906</t>
  </si>
  <si>
    <t>BOOK2907</t>
  </si>
  <si>
    <t>BOOK2908</t>
  </si>
  <si>
    <t>BOOK2909</t>
  </si>
  <si>
    <t>BOOK2910</t>
  </si>
  <si>
    <t>BOOK2911</t>
  </si>
  <si>
    <t>BOOK2912</t>
  </si>
  <si>
    <t>BOOK2913</t>
  </si>
  <si>
    <t>BOOK2914</t>
  </si>
  <si>
    <t>BOOK2915</t>
  </si>
  <si>
    <t>BOOK2916</t>
  </si>
  <si>
    <t>BOOK2917</t>
  </si>
  <si>
    <t>BOOK2918</t>
  </si>
  <si>
    <t>BOOK2919</t>
  </si>
  <si>
    <t>BOOK2920</t>
  </si>
  <si>
    <t>BOOK2921</t>
  </si>
  <si>
    <t>BOOK2922</t>
  </si>
  <si>
    <t>BOOK2923</t>
  </si>
  <si>
    <t>BOOK2924</t>
  </si>
  <si>
    <t>BOOK2925</t>
  </si>
  <si>
    <t>BOOK2926</t>
  </si>
  <si>
    <t>BOOK2927</t>
  </si>
  <si>
    <t>BOOK2928</t>
  </si>
  <si>
    <t>BOOK2929</t>
  </si>
  <si>
    <t>BOOK2930</t>
  </si>
  <si>
    <t>BOOK2931</t>
  </si>
  <si>
    <t>BOOK2932</t>
  </si>
  <si>
    <t>BOOK2933</t>
  </si>
  <si>
    <t>BOOK2934</t>
  </si>
  <si>
    <t>BOOK2935</t>
  </si>
  <si>
    <t>BOOK2936</t>
  </si>
  <si>
    <t>BOOK2937</t>
  </si>
  <si>
    <t>BOOK2938</t>
  </si>
  <si>
    <t>BOOK2939</t>
  </si>
  <si>
    <t>BOOK2940</t>
  </si>
  <si>
    <t>BOOK2941</t>
  </si>
  <si>
    <t>BOOK2942</t>
  </si>
  <si>
    <t>BOOK2943</t>
  </si>
  <si>
    <t>BOOK2944</t>
  </si>
  <si>
    <t>BOOK2945</t>
  </si>
  <si>
    <t>BOOK2946</t>
  </si>
  <si>
    <t>BOOK2947</t>
  </si>
  <si>
    <t>BOOK2948</t>
  </si>
  <si>
    <t>BOOK2949</t>
  </si>
  <si>
    <t>BOOK2950</t>
  </si>
  <si>
    <t>BOOK2951</t>
  </si>
  <si>
    <t>BOOK2952</t>
  </si>
  <si>
    <t>BOOK2953</t>
  </si>
  <si>
    <t>BOOK2954</t>
  </si>
  <si>
    <t>BOOK2955</t>
  </si>
  <si>
    <t>BOOK2956</t>
  </si>
  <si>
    <t>BOOK2957</t>
  </si>
  <si>
    <t>BOOK2958</t>
  </si>
  <si>
    <t>BOOK2959</t>
  </si>
  <si>
    <t>BOOK2960</t>
  </si>
  <si>
    <t>BOOK2961</t>
  </si>
  <si>
    <t>BOOK2962</t>
  </si>
  <si>
    <t>BOOK2963</t>
  </si>
  <si>
    <t>BOOK2964</t>
  </si>
  <si>
    <t>BOOK2965</t>
  </si>
  <si>
    <t>BOOK2966</t>
  </si>
  <si>
    <t>BOOK2967</t>
  </si>
  <si>
    <t>BOOK2968</t>
  </si>
  <si>
    <t>BOOK2969</t>
  </si>
  <si>
    <t>BOOK2970</t>
  </si>
  <si>
    <t>BOOK2971</t>
  </si>
  <si>
    <t>BOOK2972</t>
  </si>
  <si>
    <t>BOOK2973</t>
  </si>
  <si>
    <t>BOOK2974</t>
  </si>
  <si>
    <t>BOOK2975</t>
  </si>
  <si>
    <t>BOOK2976</t>
  </si>
  <si>
    <t>BOOK2977</t>
  </si>
  <si>
    <t>BOOK2978</t>
  </si>
  <si>
    <t>BOOK2979</t>
  </si>
  <si>
    <t>BOOK2980</t>
  </si>
  <si>
    <t>BOOK2981</t>
  </si>
  <si>
    <t>BOOK2982</t>
  </si>
  <si>
    <t>BOOK2983</t>
  </si>
  <si>
    <t>BOOK2984</t>
  </si>
  <si>
    <t>BOOK2985</t>
  </si>
  <si>
    <t>BOOK2986</t>
  </si>
  <si>
    <t>BOOK2987</t>
  </si>
  <si>
    <t>BOOK2988</t>
  </si>
  <si>
    <t>BOOK2989</t>
  </si>
  <si>
    <t>BOOK2990</t>
  </si>
  <si>
    <t>BOOK2991</t>
  </si>
  <si>
    <t>BOOK2992</t>
  </si>
  <si>
    <t>BOOK2993</t>
  </si>
  <si>
    <t>BOOK2994</t>
  </si>
  <si>
    <t>BOOK2995</t>
  </si>
  <si>
    <t>BOOK2996</t>
  </si>
  <si>
    <t>BOOK2997</t>
  </si>
  <si>
    <t>BOOK2998</t>
  </si>
  <si>
    <t>BOOK2999</t>
  </si>
  <si>
    <t>proccessinf time</t>
  </si>
  <si>
    <t>Which countries are the top destinations for visa applications?</t>
  </si>
  <si>
    <t>What is the total revenue from visa application fees?</t>
  </si>
  <si>
    <t>How many visa applications were submitted each month?</t>
  </si>
  <si>
    <t>Which city had the highest number of hotel bookings?</t>
  </si>
  <si>
    <t>Processing time 2</t>
  </si>
  <si>
    <t>8/4/2025</t>
  </si>
  <si>
    <t>12</t>
  </si>
  <si>
    <t>7/30/2025</t>
  </si>
  <si>
    <t>39</t>
  </si>
  <si>
    <t>8/11/2025</t>
  </si>
  <si>
    <t>284</t>
  </si>
  <si>
    <t>8/8/2025</t>
  </si>
  <si>
    <t>55</t>
  </si>
  <si>
    <t>8/1/2025</t>
  </si>
  <si>
    <t>17</t>
  </si>
  <si>
    <t>Unknown</t>
  </si>
  <si>
    <t>8/20/2025</t>
  </si>
  <si>
    <t>113</t>
  </si>
  <si>
    <t>8/3/2025</t>
  </si>
  <si>
    <t>333</t>
  </si>
  <si>
    <t>8/15/2025</t>
  </si>
  <si>
    <t>59</t>
  </si>
  <si>
    <t>8/9/2025</t>
  </si>
  <si>
    <t>85</t>
  </si>
  <si>
    <t>81</t>
  </si>
  <si>
    <t>8/21/2025</t>
  </si>
  <si>
    <t>322</t>
  </si>
  <si>
    <t>8/17/2025</t>
  </si>
  <si>
    <t>309</t>
  </si>
  <si>
    <t>130</t>
  </si>
  <si>
    <t>154</t>
  </si>
  <si>
    <t>7/24/2025</t>
  </si>
  <si>
    <t>353</t>
  </si>
  <si>
    <t>382</t>
  </si>
  <si>
    <t>41</t>
  </si>
  <si>
    <t>8/19/2025</t>
  </si>
  <si>
    <t>235</t>
  </si>
  <si>
    <t>72</t>
  </si>
  <si>
    <t>7/25/2025</t>
  </si>
  <si>
    <t>304</t>
  </si>
  <si>
    <t>178</t>
  </si>
  <si>
    <t>31</t>
  </si>
  <si>
    <t>8/6/2025</t>
  </si>
  <si>
    <t>171</t>
  </si>
  <si>
    <t>42</t>
  </si>
  <si>
    <t>8/13/2025</t>
  </si>
  <si>
    <t>149</t>
  </si>
  <si>
    <t>7/28/2025</t>
  </si>
  <si>
    <t>22</t>
  </si>
  <si>
    <t>7/31/2025</t>
  </si>
  <si>
    <t>287</t>
  </si>
  <si>
    <t>341</t>
  </si>
  <si>
    <t>8/14/2025</t>
  </si>
  <si>
    <t>140</t>
  </si>
  <si>
    <t>146</t>
  </si>
  <si>
    <t>298</t>
  </si>
  <si>
    <t>168</t>
  </si>
  <si>
    <t>108</t>
  </si>
  <si>
    <t>8/16/2025</t>
  </si>
  <si>
    <t>165</t>
  </si>
  <si>
    <t>347</t>
  </si>
  <si>
    <t>8/2/2025</t>
  </si>
  <si>
    <t>115</t>
  </si>
  <si>
    <t>127</t>
  </si>
  <si>
    <t>289</t>
  </si>
  <si>
    <t>179</t>
  </si>
  <si>
    <t>104</t>
  </si>
  <si>
    <t>305</t>
  </si>
  <si>
    <t>14</t>
  </si>
  <si>
    <t>338</t>
  </si>
  <si>
    <t>61</t>
  </si>
  <si>
    <t>220</t>
  </si>
  <si>
    <t>307</t>
  </si>
  <si>
    <t>7/29/2025</t>
  </si>
  <si>
    <t>295</t>
  </si>
  <si>
    <t>8/12/2025</t>
  </si>
  <si>
    <t>177</t>
  </si>
  <si>
    <t>8/18/2025</t>
  </si>
  <si>
    <t>277</t>
  </si>
  <si>
    <t>342</t>
  </si>
  <si>
    <t>274</t>
  </si>
  <si>
    <t>173</t>
  </si>
  <si>
    <t>273</t>
  </si>
  <si>
    <t>265</t>
  </si>
  <si>
    <t>205</t>
  </si>
  <si>
    <t>243</t>
  </si>
  <si>
    <t>69</t>
  </si>
  <si>
    <t>349</t>
  </si>
  <si>
    <t>354</t>
  </si>
  <si>
    <t>102</t>
  </si>
  <si>
    <t>269</t>
  </si>
  <si>
    <t>8/7/2025</t>
  </si>
  <si>
    <t>94</t>
  </si>
  <si>
    <t>124</t>
  </si>
  <si>
    <t>8/22/2025</t>
  </si>
  <si>
    <t>202</t>
  </si>
  <si>
    <t>7/26/2025</t>
  </si>
  <si>
    <t>40</t>
  </si>
  <si>
    <t>37</t>
  </si>
  <si>
    <t>144</t>
  </si>
  <si>
    <t>326</t>
  </si>
  <si>
    <t>106</t>
  </si>
  <si>
    <t>28</t>
  </si>
  <si>
    <t>133</t>
  </si>
  <si>
    <t>291</t>
  </si>
  <si>
    <t>308</t>
  </si>
  <si>
    <t>8/10/2025</t>
  </si>
  <si>
    <t>245</t>
  </si>
  <si>
    <t>187</t>
  </si>
  <si>
    <t>285</t>
  </si>
  <si>
    <t>194</t>
  </si>
  <si>
    <t>244</t>
  </si>
  <si>
    <t>372</t>
  </si>
  <si>
    <t>352</t>
  </si>
  <si>
    <t>45</t>
  </si>
  <si>
    <t>51</t>
  </si>
  <si>
    <t>206</t>
  </si>
  <si>
    <t>73</t>
  </si>
  <si>
    <t>210</t>
  </si>
  <si>
    <t>43</t>
  </si>
  <si>
    <t>8/5/2025</t>
  </si>
  <si>
    <t>321</t>
  </si>
  <si>
    <t>225</t>
  </si>
  <si>
    <t>48</t>
  </si>
  <si>
    <t>153</t>
  </si>
  <si>
    <t>7/27/2025</t>
  </si>
  <si>
    <t>303</t>
  </si>
  <si>
    <t>324</t>
  </si>
  <si>
    <t>166</t>
  </si>
  <si>
    <t>109</t>
  </si>
  <si>
    <t>38</t>
  </si>
  <si>
    <t>86</t>
  </si>
  <si>
    <t>184</t>
  </si>
  <si>
    <t>60</t>
  </si>
  <si>
    <t>119</t>
  </si>
  <si>
    <t>339</t>
  </si>
  <si>
    <t>157</t>
  </si>
  <si>
    <t>182</t>
  </si>
  <si>
    <t>297</t>
  </si>
  <si>
    <t>123</t>
  </si>
  <si>
    <t>25</t>
  </si>
  <si>
    <t>188</t>
  </si>
  <si>
    <t>239</t>
  </si>
  <si>
    <t>23</t>
  </si>
  <si>
    <t>301</t>
  </si>
  <si>
    <t>107</t>
  </si>
  <si>
    <t>290</t>
  </si>
  <si>
    <t>230</t>
  </si>
  <si>
    <t>363</t>
  </si>
  <si>
    <t>112</t>
  </si>
  <si>
    <t>101</t>
  </si>
  <si>
    <t>176</t>
  </si>
  <si>
    <t>253</t>
  </si>
  <si>
    <t>122</t>
  </si>
  <si>
    <t>79</t>
  </si>
  <si>
    <t>227</t>
  </si>
  <si>
    <t>384</t>
  </si>
  <si>
    <t>241</t>
  </si>
  <si>
    <t>66</t>
  </si>
  <si>
    <t>91</t>
  </si>
  <si>
    <t>204</t>
  </si>
  <si>
    <t>236</t>
  </si>
  <si>
    <t>99</t>
  </si>
  <si>
    <t>131</t>
  </si>
  <si>
    <t>199</t>
  </si>
  <si>
    <t>387</t>
  </si>
  <si>
    <t>351</t>
  </si>
  <si>
    <t>105</t>
  </si>
  <si>
    <t>364</t>
  </si>
  <si>
    <t>344</t>
  </si>
  <si>
    <t>286</t>
  </si>
  <si>
    <t>319</t>
  </si>
  <si>
    <t>88</t>
  </si>
  <si>
    <t>183</t>
  </si>
  <si>
    <t>263</t>
  </si>
  <si>
    <t>192</t>
  </si>
  <si>
    <t>114</t>
  </si>
  <si>
    <t>283</t>
  </si>
  <si>
    <t>313</t>
  </si>
  <si>
    <t>58</t>
  </si>
  <si>
    <t>64</t>
  </si>
  <si>
    <t>249</t>
  </si>
  <si>
    <t>143</t>
  </si>
  <si>
    <t>29</t>
  </si>
  <si>
    <t>167</t>
  </si>
  <si>
    <t>330</t>
  </si>
  <si>
    <t>375</t>
  </si>
  <si>
    <t>325</t>
  </si>
  <si>
    <t>222</t>
  </si>
  <si>
    <t>160</t>
  </si>
  <si>
    <t>314</t>
  </si>
  <si>
    <t>226</t>
  </si>
  <si>
    <t>137</t>
  </si>
  <si>
    <t>293</t>
  </si>
  <si>
    <t>134</t>
  </si>
  <si>
    <t>118</t>
  </si>
  <si>
    <t>100</t>
  </si>
  <si>
    <t>162</t>
  </si>
  <si>
    <t>366</t>
  </si>
  <si>
    <t>250</t>
  </si>
  <si>
    <t>306</t>
  </si>
  <si>
    <t>203</t>
  </si>
  <si>
    <t>311</t>
  </si>
  <si>
    <t>62</t>
  </si>
  <si>
    <t>155</t>
  </si>
  <si>
    <t>158</t>
  </si>
  <si>
    <t>374</t>
  </si>
  <si>
    <t>190</t>
  </si>
  <si>
    <t>233</t>
  </si>
  <si>
    <t>378</t>
  </si>
  <si>
    <t>331</t>
  </si>
  <si>
    <t>142</t>
  </si>
  <si>
    <t>345</t>
  </si>
  <si>
    <t>223</t>
  </si>
  <si>
    <t>237</t>
  </si>
  <si>
    <t>215</t>
  </si>
  <si>
    <t>252</t>
  </si>
  <si>
    <t>310</t>
  </si>
  <si>
    <t>26</t>
  </si>
  <si>
    <t>47</t>
  </si>
  <si>
    <t>264</t>
  </si>
  <si>
    <t>369</t>
  </si>
  <si>
    <t>46</t>
  </si>
  <si>
    <t>360</t>
  </si>
  <si>
    <t>80</t>
  </si>
  <si>
    <t>92</t>
  </si>
  <si>
    <t>337</t>
  </si>
  <si>
    <t>116</t>
  </si>
  <si>
    <t>267</t>
  </si>
  <si>
    <t>34</t>
  </si>
  <si>
    <t>258</t>
  </si>
  <si>
    <t>328</t>
  </si>
  <si>
    <t>135</t>
  </si>
  <si>
    <t>126</t>
  </si>
  <si>
    <t>16</t>
  </si>
  <si>
    <t>36</t>
  </si>
  <si>
    <t>24</t>
  </si>
  <si>
    <t>271</t>
  </si>
  <si>
    <t>54</t>
  </si>
  <si>
    <t>103</t>
  </si>
  <si>
    <t>128</t>
  </si>
  <si>
    <t>376</t>
  </si>
  <si>
    <t>132</t>
  </si>
  <si>
    <t>53</t>
  </si>
  <si>
    <t>97</t>
  </si>
  <si>
    <t>174</t>
  </si>
  <si>
    <t>195</t>
  </si>
  <si>
    <t>391</t>
  </si>
  <si>
    <t>216</t>
  </si>
  <si>
    <t>219</t>
  </si>
  <si>
    <t>68</t>
  </si>
  <si>
    <t>335</t>
  </si>
  <si>
    <t>78</t>
  </si>
  <si>
    <t>373</t>
  </si>
  <si>
    <t>257</t>
  </si>
  <si>
    <t>288</t>
  </si>
  <si>
    <t>27</t>
  </si>
  <si>
    <t>358</t>
  </si>
  <si>
    <t>361</t>
  </si>
  <si>
    <t>196</t>
  </si>
  <si>
    <t>217</t>
  </si>
  <si>
    <t>357</t>
  </si>
  <si>
    <t>275</t>
  </si>
  <si>
    <t>198</t>
  </si>
  <si>
    <t>251</t>
  </si>
  <si>
    <t>268</t>
  </si>
  <si>
    <t>362</t>
  </si>
  <si>
    <t>169</t>
  </si>
  <si>
    <t>323</t>
  </si>
  <si>
    <t>170</t>
  </si>
  <si>
    <t>141</t>
  </si>
  <si>
    <t>280</t>
  </si>
  <si>
    <t>317</t>
  </si>
  <si>
    <t>229</t>
  </si>
  <si>
    <t>30</t>
  </si>
  <si>
    <t>139</t>
  </si>
  <si>
    <t>213</t>
  </si>
  <si>
    <t>70</t>
  </si>
  <si>
    <t>355</t>
  </si>
  <si>
    <t>379</t>
  </si>
  <si>
    <t>312</t>
  </si>
  <si>
    <t>256</t>
  </si>
  <si>
    <t>13</t>
  </si>
  <si>
    <t>197</t>
  </si>
  <si>
    <t>136</t>
  </si>
  <si>
    <t>221</t>
  </si>
  <si>
    <t>367</t>
  </si>
  <si>
    <t>117</t>
  </si>
  <si>
    <t>380</t>
  </si>
  <si>
    <t>238</t>
  </si>
  <si>
    <t>292</t>
  </si>
  <si>
    <t>231</t>
  </si>
  <si>
    <t>279</t>
  </si>
  <si>
    <t>110</t>
  </si>
  <si>
    <t>329</t>
  </si>
  <si>
    <t>148</t>
  </si>
  <si>
    <t>370</t>
  </si>
  <si>
    <t>77</t>
  </si>
  <si>
    <t>44</t>
  </si>
  <si>
    <t>302</t>
  </si>
  <si>
    <t>96</t>
  </si>
  <si>
    <t>278</t>
  </si>
  <si>
    <t>151</t>
  </si>
  <si>
    <t>340</t>
  </si>
  <si>
    <t>316</t>
  </si>
  <si>
    <t>346</t>
  </si>
  <si>
    <t>211</t>
  </si>
  <si>
    <t>296</t>
  </si>
  <si>
    <t>201</t>
  </si>
  <si>
    <t>300</t>
  </si>
  <si>
    <t>152</t>
  </si>
  <si>
    <t>19</t>
  </si>
  <si>
    <t>388</t>
  </si>
  <si>
    <t>18</t>
  </si>
  <si>
    <t>368</t>
  </si>
  <si>
    <t>208</t>
  </si>
  <si>
    <t>189</t>
  </si>
  <si>
    <t>56</t>
  </si>
  <si>
    <t>50</t>
  </si>
  <si>
    <t>71</t>
  </si>
  <si>
    <t>49</t>
  </si>
  <si>
    <t>359</t>
  </si>
  <si>
    <t>334</t>
  </si>
  <si>
    <t>161</t>
  </si>
  <si>
    <t>82</t>
  </si>
  <si>
    <t>270</t>
  </si>
  <si>
    <t>232</t>
  </si>
  <si>
    <t>63</t>
  </si>
  <si>
    <t>377</t>
  </si>
  <si>
    <t>392</t>
  </si>
  <si>
    <t>84</t>
  </si>
  <si>
    <t>343</t>
  </si>
  <si>
    <t>260</t>
  </si>
  <si>
    <t>185</t>
  </si>
  <si>
    <t>129</t>
  </si>
  <si>
    <t>259</t>
  </si>
  <si>
    <t>207</t>
  </si>
  <si>
    <t>121</t>
  </si>
  <si>
    <t>336</t>
  </si>
  <si>
    <t>212</t>
  </si>
  <si>
    <t>125</t>
  </si>
  <si>
    <t>276</t>
  </si>
  <si>
    <t>348</t>
  </si>
  <si>
    <t>383</t>
  </si>
  <si>
    <t>163</t>
  </si>
  <si>
    <t>57</t>
  </si>
  <si>
    <t>218</t>
  </si>
  <si>
    <t>299</t>
  </si>
  <si>
    <t>93</t>
  </si>
  <si>
    <t>164</t>
  </si>
  <si>
    <t>98</t>
  </si>
  <si>
    <t>67</t>
  </si>
  <si>
    <t>90</t>
  </si>
  <si>
    <t>150</t>
  </si>
  <si>
    <t>214</t>
  </si>
  <si>
    <t>371</t>
  </si>
  <si>
    <t>272</t>
  </si>
  <si>
    <t>186</t>
  </si>
  <si>
    <t>356</t>
  </si>
  <si>
    <t>87</t>
  </si>
  <si>
    <t>247</t>
  </si>
  <si>
    <t>381</t>
  </si>
  <si>
    <t>89</t>
  </si>
  <si>
    <t>74</t>
  </si>
  <si>
    <t>365</t>
  </si>
  <si>
    <t>255</t>
  </si>
  <si>
    <t>242</t>
  </si>
  <si>
    <t>15</t>
  </si>
  <si>
    <t>261</t>
  </si>
  <si>
    <t>350</t>
  </si>
  <si>
    <t>32</t>
  </si>
  <si>
    <t>191</t>
  </si>
  <si>
    <t>320</t>
  </si>
  <si>
    <t>20</t>
  </si>
  <si>
    <t>8</t>
  </si>
  <si>
    <t>240</t>
  </si>
  <si>
    <t>7</t>
  </si>
  <si>
    <t>95</t>
  </si>
  <si>
    <t>145</t>
  </si>
  <si>
    <t>33</t>
  </si>
  <si>
    <t>228</t>
  </si>
  <si>
    <t>120</t>
  </si>
  <si>
    <t>175</t>
  </si>
  <si>
    <t>262</t>
  </si>
  <si>
    <t>224</t>
  </si>
  <si>
    <t>65</t>
  </si>
  <si>
    <t>10</t>
  </si>
  <si>
    <t>209</t>
  </si>
  <si>
    <t>35</t>
  </si>
  <si>
    <t>246</t>
  </si>
  <si>
    <t>282</t>
  </si>
  <si>
    <t>147</t>
  </si>
  <si>
    <t>75</t>
  </si>
  <si>
    <t>6</t>
  </si>
  <si>
    <t>200</t>
  </si>
  <si>
    <t>52</t>
  </si>
  <si>
    <t>180</t>
  </si>
  <si>
    <t>76</t>
  </si>
  <si>
    <t>390</t>
  </si>
  <si>
    <t>318</t>
  </si>
  <si>
    <t>83</t>
  </si>
  <si>
    <t>138</t>
  </si>
  <si>
    <t>111</t>
  </si>
  <si>
    <t>193</t>
  </si>
  <si>
    <t>294</t>
  </si>
  <si>
    <t>327</t>
  </si>
  <si>
    <t>315</t>
  </si>
  <si>
    <t>172</t>
  </si>
  <si>
    <t>234</t>
  </si>
  <si>
    <t>181</t>
  </si>
  <si>
    <t>248</t>
  </si>
  <si>
    <t>156</t>
  </si>
  <si>
    <t>159</t>
  </si>
  <si>
    <t>266</t>
  </si>
  <si>
    <t>281</t>
  </si>
  <si>
    <t>332</t>
  </si>
  <si>
    <t>11</t>
  </si>
  <si>
    <t>21</t>
  </si>
  <si>
    <t>385</t>
  </si>
  <si>
    <t>2</t>
  </si>
  <si>
    <t>254</t>
  </si>
  <si>
    <t>394</t>
  </si>
  <si>
    <t>389</t>
  </si>
  <si>
    <t>Customer Name</t>
  </si>
  <si>
    <t>National Country</t>
  </si>
  <si>
    <t>Visa Submission Date</t>
  </si>
  <si>
    <t xml:space="preserve"> Visa Country Applied</t>
  </si>
  <si>
    <t>Visa Fees</t>
  </si>
  <si>
    <t>Visa Status</t>
  </si>
  <si>
    <t>Night Rate</t>
  </si>
  <si>
    <t>Ticket cost</t>
  </si>
  <si>
    <t>Tot cost</t>
  </si>
  <si>
    <t>Row Labels</t>
  </si>
  <si>
    <t>Grand Total</t>
  </si>
  <si>
    <t>Sum of Visa Fees</t>
  </si>
  <si>
    <t>Total Revenue</t>
  </si>
  <si>
    <t>Top destinations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</si>
  <si>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</si>
  <si>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</si>
  <si>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</si>
  <si>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</si>
  <si>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</si>
  <si>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</si>
  <si>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</si>
  <si>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</si>
  <si>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</si>
  <si>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</si>
  <si>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</si>
  <si>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</si>
  <si>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VisaID</t>
  </si>
  <si>
    <t>Count of City</t>
  </si>
  <si>
    <t>Which country has the most customers?</t>
  </si>
  <si>
    <t>Count of National Country</t>
  </si>
  <si>
    <t>What's the gender breakdown of customers who booked the most services?</t>
  </si>
  <si>
    <t>What is the total amount spent per customer (visa + hotel + ticket)?</t>
  </si>
  <si>
    <t>Sum of Night Rate</t>
  </si>
  <si>
    <t>Sum of Ticket cost</t>
  </si>
  <si>
    <t>Sum of Tot cost</t>
  </si>
  <si>
    <t>Are there customers who booked only a visa but not hotel or flight?</t>
  </si>
  <si>
    <t>Count of CustomerID</t>
  </si>
  <si>
    <t>Count of BookingID</t>
  </si>
  <si>
    <t>Count of HotelID</t>
  </si>
  <si>
    <t>Count of TicketID</t>
  </si>
  <si>
    <t>Do customers who get visa approvals also book flights and hotels with us?</t>
  </si>
  <si>
    <t>Count of Visa Status</t>
  </si>
  <si>
    <t>Yes</t>
  </si>
  <si>
    <t>No</t>
  </si>
  <si>
    <t>What is the average total cost per complete booking (visa + hotel + flight)?</t>
  </si>
  <si>
    <t>Average of Tot cost2</t>
  </si>
  <si>
    <t>Which cities are most visited after visa approval?</t>
  </si>
  <si>
    <t>Column Labels</t>
  </si>
  <si>
    <t xml:space="preserve"> What is the correlation between visa approval and spending on hotels?</t>
  </si>
  <si>
    <t>Hotel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</si>
</sst>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"/>
    <numFmt numFmtId="165" formatCode="m/d/yy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2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0" fillId="0" borderId="0" xfId="0" applyAlignment="1">
      <alignment horizontal="center"/>
    </xf>
    <xf numFmtId="1" fontId="0" fillId="0" borderId="0" xfId="0" applyNumberFormat="1"/>
    <xf numFmtId="2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14" fontId="0" fillId="0" borderId="0" xfId="0" applyNumberFormat="1"/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165" fontId="1" fillId="4" borderId="1" xfId="0" applyNumberFormat="1" applyFont="1" applyFill="1" applyBorder="1" applyAlignment="1">
      <alignment horizontal="center" vertical="top"/>
    </xf>
    <xf numFmtId="165" fontId="0" fillId="0" borderId="0" xfId="0" applyNumberFormat="1"/>
    <xf numFmtId="0" fontId="1" fillId="5" borderId="1" xfId="0" applyFont="1" applyFill="1" applyBorder="1" applyAlignment="1">
      <alignment horizontal="center" vertical="top"/>
    </xf>
    <xf numFmtId="43" fontId="0" fillId="0" borderId="0" xfId="1" applyFont="1"/>
    <xf numFmtId="0" fontId="0" fillId="0" borderId="1" xfId="0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0" fontId="4" fillId="0" borderId="0" xfId="0" applyFont="1"/>
    <xf numFmtId="43" fontId="0" fillId="0" borderId="0" xfId="0" applyNumberFormat="1" applyAlignment="1">
      <alignment horizontal="left"/>
    </xf>
  </cellXfs>
  <cellStyles count="2">
    <cellStyle name="Comma" xfId="1" builtinId="3"/>
    <cellStyle name="Normal" xfId="0" builtinId="0"/>
  </cellStyles>
  <dxfs count="50"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5" formatCode="_(* #,##0.00_);_(* \(#,##0.00\);_(* &quot;-&quot;??_);_(@_)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</dxf>
    <dxf>
      <numFmt numFmtId="165" formatCode="m/d/yyyy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" formatCode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164" formatCode="yyyy\-mm\-dd"/>
    </dxf>
    <dxf>
      <numFmt numFmtId="164" formatCode="yyyy\-mm\-dd"/>
    </dxf>
    <dxf>
      <numFmt numFmtId="164" formatCode="yyyy\-mm\-dd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/>
    </dxf>
    <dxf>
      <alignment horizontal="left"/>
    </dxf>
    <dxf>
      <alignment horizontal="left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[TravelAgency_StarSchema.xlsx]Pivot!PivotTable11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Pivot!$M$21:$M$22</c:f>
              <c:strCache>
                <c:ptCount val="1"/>
                <c:pt idx="0">
                  <c:v>Approved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Pivot!$L$23:$L$28</c:f>
              <c:strCache>
                <c:ptCount val="5"/>
                <c:pt idx="0">
                  <c:v>Four Seasons</c:v>
                </c:pt>
                <c:pt idx="1">
                  <c:v>Hilton</c:v>
                </c:pt>
                <c:pt idx="2">
                  <c:v>Marriott</c:v>
                </c:pt>
                <c:pt idx="3">
                  <c:v>Radisson</c:v>
                </c:pt>
                <c:pt idx="4">
                  <c:v>Sheraton</c:v>
                </c:pt>
              </c:strCache>
            </c:strRef>
          </c:cat>
          <c:val>
            <c:numRef>
              <c:f>Pivot!$M$23:$M$28</c:f>
              <c:numCache>
                <c:formatCode>_(* #,##0.00_);_(* \(#,##0.00\);_(* "-"??_);_(@_)</c:formatCode>
                <c:ptCount val="5"/>
                <c:pt idx="0">
                  <c:v>75886</c:v>
                </c:pt>
                <c:pt idx="1">
                  <c:v>99886</c:v>
                </c:pt>
                <c:pt idx="2">
                  <c:v>85383</c:v>
                </c:pt>
                <c:pt idx="3">
                  <c:v>85046</c:v>
                </c:pt>
                <c:pt idx="4">
                  <c:v>100887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14-4401-9BB1-EDDC248908DD}"/>
            </c:ext>
          </c:extLst>
        </c:ser>
        <c:ser>
          <c:idx val="1"/>
          <c:order val="1"/>
          <c:tx>
            <c:strRef>
              <c:f>Pivot!$N$21:$N$22</c:f>
              <c:strCache>
                <c:ptCount val="1"/>
                <c:pt idx="0">
                  <c:v>Pending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Pivot!$L$23:$L$28</c:f>
              <c:strCache>
                <c:ptCount val="5"/>
                <c:pt idx="0">
                  <c:v>Four Seasons</c:v>
                </c:pt>
                <c:pt idx="1">
                  <c:v>Hilton</c:v>
                </c:pt>
                <c:pt idx="2">
                  <c:v>Marriott</c:v>
                </c:pt>
                <c:pt idx="3">
                  <c:v>Radisson</c:v>
                </c:pt>
                <c:pt idx="4">
                  <c:v>Sheraton</c:v>
                </c:pt>
              </c:strCache>
            </c:strRef>
          </c:cat>
          <c:val>
            <c:numRef>
              <c:f>Pivot!$N$23:$N$28</c:f>
              <c:numCache>
                <c:formatCode>_(* #,##0.00_);_(* \(#,##0.00\);_(* "-"??_);_(@_)</c:formatCode>
                <c:ptCount val="5"/>
                <c:pt idx="0">
                  <c:v>76755</c:v>
                </c:pt>
                <c:pt idx="1">
                  <c:v>103438</c:v>
                </c:pt>
                <c:pt idx="2">
                  <c:v>82265</c:v>
                </c:pt>
                <c:pt idx="3">
                  <c:v>88153</c:v>
                </c:pt>
                <c:pt idx="4">
                  <c:v>90525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14-4401-9BB1-EDDC248908DD}"/>
            </c:ext>
          </c:extLst>
        </c:ser>
        <c:ser>
          <c:idx val="2"/>
          <c:order val="2"/>
          <c:tx>
            <c:strRef>
              <c:f>Pivot!$O$21:$O$22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Pivot!$L$23:$L$28</c:f>
              <c:strCache>
                <c:ptCount val="5"/>
                <c:pt idx="0">
                  <c:v>Four Seasons</c:v>
                </c:pt>
                <c:pt idx="1">
                  <c:v>Hilton</c:v>
                </c:pt>
                <c:pt idx="2">
                  <c:v>Marriott</c:v>
                </c:pt>
                <c:pt idx="3">
                  <c:v>Radisson</c:v>
                </c:pt>
                <c:pt idx="4">
                  <c:v>Sheraton</c:v>
                </c:pt>
              </c:strCache>
            </c:strRef>
          </c:cat>
          <c:val>
            <c:numRef>
              <c:f>Pivot!$O$23:$O$28</c:f>
              <c:numCache>
                <c:formatCode>_(* #,##0.00_);_(* \(#,##0.00\);_(* "-"??_);_(@_)</c:formatCode>
                <c:ptCount val="5"/>
                <c:pt idx="0">
                  <c:v>83926</c:v>
                </c:pt>
                <c:pt idx="1">
                  <c:v>97423</c:v>
                </c:pt>
                <c:pt idx="2">
                  <c:v>87556</c:v>
                </c:pt>
                <c:pt idx="3">
                  <c:v>90503</c:v>
                </c:pt>
                <c:pt idx="4">
                  <c:v>110675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14-4401-9BB1-EDDC24890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9169432"/>
        <c:axId val="1239170512"/>
      </c:barChart>
      <c:catAx>
        <c:axId val="1239169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170512"/>
        <c:crosses val="autoZero"/>
        <c:auto val="1"/>
        <c:lblAlgn val="ctr"/>
        <c:lblOffset val="100"/>
        <c:noMultiLvlLbl val="0"/>
      </c:catAx>
      <c:valAx>
        <c:axId val="123917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169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53340</xdr:colOff>
      <xdr:row>28</xdr:row>
      <xdr:rowOff>133350</xdr:rowOff>
    </xdr:from>
    <xdr:to>
      <xdr:col>15</xdr:col>
      <xdr:colOff>868680</xdr:colOff>
      <xdr:row>43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7F4108-78F9-3546-5045-E0D9F694AD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43.713513541668" createdVersion="8" refreshedVersion="8" minRefreshableVersion="3" recordCount="3000" xr:uid="{FB236132-F603-45D4-AA11-CBDC4EFD4CEB}">
  <cacheSource type="worksheet">
    <worksheetSource name="Table1"/>
  </cacheSource>
  <cacheFields count="21">
    <cacheField name="BookingID" numFmtId="0">
      <sharedItems count="3000">
        <s v="BOOK0000"/>
        <s v="BOOK0001"/>
        <s v="BOOK0002"/>
        <s v="BOOK0003"/>
        <s v="BOOK0004"/>
        <s v="BOOK0005"/>
        <s v="BOOK0006"/>
        <s v="BOOK0007"/>
        <s v="BOOK0008"/>
        <s v="BOOK0009"/>
        <s v="BOOK0010"/>
        <s v="BOOK0011"/>
        <s v="BOOK0012"/>
        <s v="BOOK0013"/>
        <s v="BOOK0014"/>
        <s v="BOOK0015"/>
        <s v="BOOK0016"/>
        <s v="BOOK0017"/>
        <s v="BOOK0018"/>
        <s v="BOOK0019"/>
        <s v="BOOK0020"/>
        <s v="BOOK0021"/>
        <s v="BOOK0022"/>
        <s v="BOOK0023"/>
        <s v="BOOK0024"/>
        <s v="BOOK0025"/>
        <s v="BOOK0026"/>
        <s v="BOOK0027"/>
        <s v="BOOK0028"/>
        <s v="BOOK0029"/>
        <s v="BOOK0030"/>
        <s v="BOOK0031"/>
        <s v="BOOK0032"/>
        <s v="BOOK0033"/>
        <s v="BOOK0034"/>
        <s v="BOOK0035"/>
        <s v="BOOK0036"/>
        <s v="BOOK0037"/>
        <s v="BOOK0038"/>
        <s v="BOOK0039"/>
        <s v="BOOK0040"/>
        <s v="BOOK0041"/>
        <s v="BOOK0042"/>
        <s v="BOOK0043"/>
        <s v="BOOK0044"/>
        <s v="BOOK0045"/>
        <s v="BOOK0046"/>
        <s v="BOOK0047"/>
        <s v="BOOK0048"/>
        <s v="BOOK0049"/>
        <s v="BOOK0050"/>
        <s v="BOOK0051"/>
        <s v="BOOK0052"/>
        <s v="BOOK0053"/>
        <s v="BOOK0054"/>
        <s v="BOOK0055"/>
        <s v="BOOK0056"/>
        <s v="BOOK0057"/>
        <s v="BOOK0058"/>
        <s v="BOOK0059"/>
        <s v="BOOK0060"/>
        <s v="BOOK0061"/>
        <s v="BOOK0062"/>
        <s v="BOOK0063"/>
        <s v="BOOK0064"/>
        <s v="BOOK0065"/>
        <s v="BOOK0066"/>
        <s v="BOOK0067"/>
        <s v="BOOK0068"/>
        <s v="BOOK0069"/>
        <s v="BOOK0070"/>
        <s v="BOOK0071"/>
        <s v="BOOK0072"/>
        <s v="BOOK0073"/>
        <s v="BOOK0074"/>
        <s v="BOOK0075"/>
        <s v="BOOK0076"/>
        <s v="BOOK0077"/>
        <s v="BOOK0078"/>
        <s v="BOOK0079"/>
        <s v="BOOK0080"/>
        <s v="BOOK0081"/>
        <s v="BOOK0082"/>
        <s v="BOOK0083"/>
        <s v="BOOK0084"/>
        <s v="BOOK0085"/>
        <s v="BOOK0086"/>
        <s v="BOOK0087"/>
        <s v="BOOK0088"/>
        <s v="BOOK0089"/>
        <s v="BOOK0090"/>
        <s v="BOOK0091"/>
        <s v="BOOK0092"/>
        <s v="BOOK0093"/>
        <s v="BOOK0094"/>
        <s v="BOOK0095"/>
        <s v="BOOK0096"/>
        <s v="BOOK0097"/>
        <s v="BOOK0098"/>
        <s v="BOOK0099"/>
        <s v="BOOK0100"/>
        <s v="BOOK0101"/>
        <s v="BOOK0102"/>
        <s v="BOOK0103"/>
        <s v="BOOK0104"/>
        <s v="BOOK0105"/>
        <s v="BOOK0106"/>
        <s v="BOOK0107"/>
        <s v="BOOK0108"/>
        <s v="BOOK0109"/>
        <s v="BOOK0110"/>
        <s v="BOOK0111"/>
        <s v="BOOK0112"/>
        <s v="BOOK0113"/>
        <s v="BOOK0114"/>
        <s v="BOOK0115"/>
        <s v="BOOK0116"/>
        <s v="BOOK0117"/>
        <s v="BOOK0118"/>
        <s v="BOOK0119"/>
        <s v="BOOK0120"/>
        <s v="BOOK0121"/>
        <s v="BOOK0122"/>
        <s v="BOOK0123"/>
        <s v="BOOK0124"/>
        <s v="BOOK0125"/>
        <s v="BOOK0126"/>
        <s v="BOOK0127"/>
        <s v="BOOK0128"/>
        <s v="BOOK0129"/>
        <s v="BOOK0130"/>
        <s v="BOOK0131"/>
        <s v="BOOK0132"/>
        <s v="BOOK0133"/>
        <s v="BOOK0134"/>
        <s v="BOOK0135"/>
        <s v="BOOK0136"/>
        <s v="BOOK0137"/>
        <s v="BOOK0138"/>
        <s v="BOOK0139"/>
        <s v="BOOK0140"/>
        <s v="BOOK0141"/>
        <s v="BOOK0142"/>
        <s v="BOOK0143"/>
        <s v="BOOK0144"/>
        <s v="BOOK0145"/>
        <s v="BOOK0146"/>
        <s v="BOOK0147"/>
        <s v="BOOK0148"/>
        <s v="BOOK0149"/>
        <s v="BOOK0150"/>
        <s v="BOOK0151"/>
        <s v="BOOK0152"/>
        <s v="BOOK0153"/>
        <s v="BOOK0154"/>
        <s v="BOOK0155"/>
        <s v="BOOK0156"/>
        <s v="BOOK0157"/>
        <s v="BOOK0158"/>
        <s v="BOOK0159"/>
        <s v="BOOK0160"/>
        <s v="BOOK0161"/>
        <s v="BOOK0162"/>
        <s v="BOOK0163"/>
        <s v="BOOK0164"/>
        <s v="BOOK0165"/>
        <s v="BOOK0166"/>
        <s v="BOOK0167"/>
        <s v="BOOK0168"/>
        <s v="BOOK0169"/>
        <s v="BOOK0170"/>
        <s v="BOOK0171"/>
        <s v="BOOK0172"/>
        <s v="BOOK0173"/>
        <s v="BOOK0174"/>
        <s v="BOOK0175"/>
        <s v="BOOK0176"/>
        <s v="BOOK0177"/>
        <s v="BOOK0178"/>
        <s v="BOOK0179"/>
        <s v="BOOK0180"/>
        <s v="BOOK0181"/>
        <s v="BOOK0182"/>
        <s v="BOOK0183"/>
        <s v="BOOK0184"/>
        <s v="BOOK0185"/>
        <s v="BOOK0186"/>
        <s v="BOOK0187"/>
        <s v="BOOK0188"/>
        <s v="BOOK0189"/>
        <s v="BOOK0190"/>
        <s v="BOOK0191"/>
        <s v="BOOK0192"/>
        <s v="BOOK0193"/>
        <s v="BOOK0194"/>
        <s v="BOOK0195"/>
        <s v="BOOK0196"/>
        <s v="BOOK0197"/>
        <s v="BOOK0198"/>
        <s v="BOOK0199"/>
        <s v="BOOK0200"/>
        <s v="BOOK0201"/>
        <s v="BOOK0202"/>
        <s v="BOOK0203"/>
        <s v="BOOK0204"/>
        <s v="BOOK0205"/>
        <s v="BOOK0206"/>
        <s v="BOOK0207"/>
        <s v="BOOK0208"/>
        <s v="BOOK0209"/>
        <s v="BOOK0210"/>
        <s v="BOOK0211"/>
        <s v="BOOK0212"/>
        <s v="BOOK0213"/>
        <s v="BOOK0214"/>
        <s v="BOOK0215"/>
        <s v="BOOK0216"/>
        <s v="BOOK0217"/>
        <s v="BOOK0218"/>
        <s v="BOOK0219"/>
        <s v="BOOK0220"/>
        <s v="BOOK0221"/>
        <s v="BOOK0222"/>
        <s v="BOOK0223"/>
        <s v="BOOK0224"/>
        <s v="BOOK0225"/>
        <s v="BOOK0226"/>
        <s v="BOOK0227"/>
        <s v="BOOK0228"/>
        <s v="BOOK0229"/>
        <s v="BOOK0230"/>
        <s v="BOOK0231"/>
        <s v="BOOK0232"/>
        <s v="BOOK0233"/>
        <s v="BOOK0234"/>
        <s v="BOOK0235"/>
        <s v="BOOK0236"/>
        <s v="BOOK0237"/>
        <s v="BOOK0238"/>
        <s v="BOOK0239"/>
        <s v="BOOK0240"/>
        <s v="BOOK0241"/>
        <s v="BOOK0242"/>
        <s v="BOOK0243"/>
        <s v="BOOK0244"/>
        <s v="BOOK0245"/>
        <s v="BOOK0246"/>
        <s v="BOOK0247"/>
        <s v="BOOK0248"/>
        <s v="BOOK0249"/>
        <s v="BOOK0250"/>
        <s v="BOOK0251"/>
        <s v="BOOK0252"/>
        <s v="BOOK0253"/>
        <s v="BOOK0254"/>
        <s v="BOOK0255"/>
        <s v="BOOK0256"/>
        <s v="BOOK0257"/>
        <s v="BOOK0258"/>
        <s v="BOOK0259"/>
        <s v="BOOK0260"/>
        <s v="BOOK0261"/>
        <s v="BOOK0262"/>
        <s v="BOOK0263"/>
        <s v="BOOK0264"/>
        <s v="BOOK0265"/>
        <s v="BOOK0266"/>
        <s v="BOOK0267"/>
        <s v="BOOK0268"/>
        <s v="BOOK0269"/>
        <s v="BOOK0270"/>
        <s v="BOOK0271"/>
        <s v="BOOK0272"/>
        <s v="BOOK0273"/>
        <s v="BOOK0274"/>
        <s v="BOOK0275"/>
        <s v="BOOK0276"/>
        <s v="BOOK0277"/>
        <s v="BOOK0278"/>
        <s v="BOOK0279"/>
        <s v="BOOK0280"/>
        <s v="BOOK0281"/>
        <s v="BOOK0282"/>
        <s v="BOOK0283"/>
        <s v="BOOK0284"/>
        <s v="BOOK0285"/>
        <s v="BOOK0286"/>
        <s v="BOOK0287"/>
        <s v="BOOK0288"/>
        <s v="BOOK0289"/>
        <s v="BOOK0290"/>
        <s v="BOOK0291"/>
        <s v="BOOK0292"/>
        <s v="BOOK0293"/>
        <s v="BOOK0294"/>
        <s v="BOOK0295"/>
        <s v="BOOK0296"/>
        <s v="BOOK0297"/>
        <s v="BOOK0298"/>
        <s v="BOOK0299"/>
        <s v="BOOK0300"/>
        <s v="BOOK0301"/>
        <s v="BOOK0302"/>
        <s v="BOOK0303"/>
        <s v="BOOK0304"/>
        <s v="BOOK0305"/>
        <s v="BOOK0306"/>
        <s v="BOOK0307"/>
        <s v="BOOK0308"/>
        <s v="BOOK0309"/>
        <s v="BOOK0310"/>
        <s v="BOOK0311"/>
        <s v="BOOK0312"/>
        <s v="BOOK0313"/>
        <s v="BOOK0314"/>
        <s v="BOOK0315"/>
        <s v="BOOK0316"/>
        <s v="BOOK0317"/>
        <s v="BOOK0318"/>
        <s v="BOOK0319"/>
        <s v="BOOK0320"/>
        <s v="BOOK0321"/>
        <s v="BOOK0322"/>
        <s v="BOOK0323"/>
        <s v="BOOK0324"/>
        <s v="BOOK0325"/>
        <s v="BOOK0326"/>
        <s v="BOOK0327"/>
        <s v="BOOK0328"/>
        <s v="BOOK0329"/>
        <s v="BOOK0330"/>
        <s v="BOOK0331"/>
        <s v="BOOK0332"/>
        <s v="BOOK0333"/>
        <s v="BOOK0334"/>
        <s v="BOOK0335"/>
        <s v="BOOK0336"/>
        <s v="BOOK0337"/>
        <s v="BOOK0338"/>
        <s v="BOOK0339"/>
        <s v="BOOK0340"/>
        <s v="BOOK0341"/>
        <s v="BOOK0342"/>
        <s v="BOOK0343"/>
        <s v="BOOK0344"/>
        <s v="BOOK0345"/>
        <s v="BOOK0346"/>
        <s v="BOOK0347"/>
        <s v="BOOK0348"/>
        <s v="BOOK0349"/>
        <s v="BOOK0350"/>
        <s v="BOOK0351"/>
        <s v="BOOK0352"/>
        <s v="BOOK0353"/>
        <s v="BOOK0354"/>
        <s v="BOOK0355"/>
        <s v="BOOK0356"/>
        <s v="BOOK0357"/>
        <s v="BOOK0358"/>
        <s v="BOOK0359"/>
        <s v="BOOK0360"/>
        <s v="BOOK0361"/>
        <s v="BOOK0362"/>
        <s v="BOOK0363"/>
        <s v="BOOK0364"/>
        <s v="BOOK0365"/>
        <s v="BOOK0366"/>
        <s v="BOOK0367"/>
        <s v="BOOK0368"/>
        <s v="BOOK0369"/>
        <s v="BOOK0370"/>
        <s v="BOOK0371"/>
        <s v="BOOK0372"/>
        <s v="BOOK0373"/>
        <s v="BOOK0374"/>
        <s v="BOOK0375"/>
        <s v="BOOK0376"/>
        <s v="BOOK0377"/>
        <s v="BOOK0378"/>
        <s v="BOOK0379"/>
        <s v="BOOK0380"/>
        <s v="BOOK0381"/>
        <s v="BOOK0382"/>
        <s v="BOOK0383"/>
        <s v="BOOK0384"/>
        <s v="BOOK0385"/>
        <s v="BOOK0386"/>
        <s v="BOOK0387"/>
        <s v="BOOK0388"/>
        <s v="BOOK0389"/>
        <s v="BOOK0390"/>
        <s v="BOOK0391"/>
        <s v="BOOK0392"/>
        <s v="BOOK0393"/>
        <s v="BOOK0394"/>
        <s v="BOOK0395"/>
        <s v="BOOK0396"/>
        <s v="BOOK0397"/>
        <s v="BOOK0398"/>
        <s v="BOOK0399"/>
        <s v="BOOK0400"/>
        <s v="BOOK0401"/>
        <s v="BOOK0402"/>
        <s v="BOOK0403"/>
        <s v="BOOK0404"/>
        <s v="BOOK0405"/>
        <s v="BOOK0406"/>
        <s v="BOOK0407"/>
        <s v="BOOK0408"/>
        <s v="BOOK0409"/>
        <s v="BOOK0410"/>
        <s v="BOOK0411"/>
        <s v="BOOK0412"/>
        <s v="BOOK0413"/>
        <s v="BOOK0414"/>
        <s v="BOOK0415"/>
        <s v="BOOK0416"/>
        <s v="BOOK0417"/>
        <s v="BOOK0418"/>
        <s v="BOOK0419"/>
        <s v="BOOK0420"/>
        <s v="BOOK0421"/>
        <s v="BOOK0422"/>
        <s v="BOOK0423"/>
        <s v="BOOK0424"/>
        <s v="BOOK0425"/>
        <s v="BOOK0426"/>
        <s v="BOOK0427"/>
        <s v="BOOK0428"/>
        <s v="BOOK0429"/>
        <s v="BOOK0430"/>
        <s v="BOOK0431"/>
        <s v="BOOK0432"/>
        <s v="BOOK0433"/>
        <s v="BOOK0434"/>
        <s v="BOOK0435"/>
        <s v="BOOK0436"/>
        <s v="BOOK0437"/>
        <s v="BOOK0438"/>
        <s v="BOOK0439"/>
        <s v="BOOK0440"/>
        <s v="BOOK0441"/>
        <s v="BOOK0442"/>
        <s v="BOOK0443"/>
        <s v="BOOK0444"/>
        <s v="BOOK0445"/>
        <s v="BOOK0446"/>
        <s v="BOOK0447"/>
        <s v="BOOK0448"/>
        <s v="BOOK0449"/>
        <s v="BOOK0450"/>
        <s v="BOOK0451"/>
        <s v="BOOK0452"/>
        <s v="BOOK0453"/>
        <s v="BOOK0454"/>
        <s v="BOOK0455"/>
        <s v="BOOK0456"/>
        <s v="BOOK0457"/>
        <s v="BOOK0458"/>
        <s v="BOOK0459"/>
        <s v="BOOK0460"/>
        <s v="BOOK0461"/>
        <s v="BOOK0462"/>
        <s v="BOOK0463"/>
        <s v="BOOK0464"/>
        <s v="BOOK0465"/>
        <s v="BOOK0466"/>
        <s v="BOOK0467"/>
        <s v="BOOK0468"/>
        <s v="BOOK0469"/>
        <s v="BOOK0470"/>
        <s v="BOOK0471"/>
        <s v="BOOK0472"/>
        <s v="BOOK0473"/>
        <s v="BOOK0474"/>
        <s v="BOOK0475"/>
        <s v="BOOK0476"/>
        <s v="BOOK0477"/>
        <s v="BOOK0478"/>
        <s v="BOOK0479"/>
        <s v="BOOK0480"/>
        <s v="BOOK0481"/>
        <s v="BOOK0482"/>
        <s v="BOOK0483"/>
        <s v="BOOK0484"/>
        <s v="BOOK0485"/>
        <s v="BOOK0486"/>
        <s v="BOOK0487"/>
        <s v="BOOK0488"/>
        <s v="BOOK0489"/>
        <s v="BOOK0490"/>
        <s v="BOOK0491"/>
        <s v="BOOK0492"/>
        <s v="BOOK0493"/>
        <s v="BOOK0494"/>
        <s v="BOOK0495"/>
        <s v="BOOK0496"/>
        <s v="BOOK0497"/>
        <s v="BOOK0498"/>
        <s v="BOOK0499"/>
        <s v="BOOK0500"/>
        <s v="BOOK0501"/>
        <s v="BOOK0502"/>
        <s v="BOOK0503"/>
        <s v="BOOK0504"/>
        <s v="BOOK0505"/>
        <s v="BOOK0506"/>
        <s v="BOOK0507"/>
        <s v="BOOK0508"/>
        <s v="BOOK0509"/>
        <s v="BOOK0510"/>
        <s v="BOOK0511"/>
        <s v="BOOK0512"/>
        <s v="BOOK0513"/>
        <s v="BOOK0514"/>
        <s v="BOOK0515"/>
        <s v="BOOK0516"/>
        <s v="BOOK0517"/>
        <s v="BOOK0518"/>
        <s v="BOOK0519"/>
        <s v="BOOK0520"/>
        <s v="BOOK0521"/>
        <s v="BOOK0522"/>
        <s v="BOOK0523"/>
        <s v="BOOK0524"/>
        <s v="BOOK0525"/>
        <s v="BOOK0526"/>
        <s v="BOOK0527"/>
        <s v="BOOK0528"/>
        <s v="BOOK0529"/>
        <s v="BOOK0530"/>
        <s v="BOOK0531"/>
        <s v="BOOK0532"/>
        <s v="BOOK0533"/>
        <s v="BOOK0534"/>
        <s v="BOOK0535"/>
        <s v="BOOK0536"/>
        <s v="BOOK0537"/>
        <s v="BOOK0538"/>
        <s v="BOOK0539"/>
        <s v="BOOK0540"/>
        <s v="BOOK0541"/>
        <s v="BOOK0542"/>
        <s v="BOOK0543"/>
        <s v="BOOK0544"/>
        <s v="BOOK0545"/>
        <s v="BOOK0546"/>
        <s v="BOOK0547"/>
        <s v="BOOK0548"/>
        <s v="BOOK0549"/>
        <s v="BOOK0550"/>
        <s v="BOOK0551"/>
        <s v="BOOK0552"/>
        <s v="BOOK0553"/>
        <s v="BOOK0554"/>
        <s v="BOOK0555"/>
        <s v="BOOK0556"/>
        <s v="BOOK0557"/>
        <s v="BOOK0558"/>
        <s v="BOOK0559"/>
        <s v="BOOK0560"/>
        <s v="BOOK0561"/>
        <s v="BOOK0562"/>
        <s v="BOOK0563"/>
        <s v="BOOK0564"/>
        <s v="BOOK0565"/>
        <s v="BOOK0566"/>
        <s v="BOOK0567"/>
        <s v="BOOK0568"/>
        <s v="BOOK0569"/>
        <s v="BOOK0570"/>
        <s v="BOOK0571"/>
        <s v="BOOK0572"/>
        <s v="BOOK0573"/>
        <s v="BOOK0574"/>
        <s v="BOOK0575"/>
        <s v="BOOK0576"/>
        <s v="BOOK0577"/>
        <s v="BOOK0578"/>
        <s v="BOOK0579"/>
        <s v="BOOK0580"/>
        <s v="BOOK0581"/>
        <s v="BOOK0582"/>
        <s v="BOOK0583"/>
        <s v="BOOK0584"/>
        <s v="BOOK0585"/>
        <s v="BOOK0586"/>
        <s v="BOOK0587"/>
        <s v="BOOK0588"/>
        <s v="BOOK0589"/>
        <s v="BOOK0590"/>
        <s v="BOOK0591"/>
        <s v="BOOK0592"/>
        <s v="BOOK0593"/>
        <s v="BOOK0594"/>
        <s v="BOOK0595"/>
        <s v="BOOK0596"/>
        <s v="BOOK0597"/>
        <s v="BOOK0598"/>
        <s v="BOOK0599"/>
        <s v="BOOK0600"/>
        <s v="BOOK0601"/>
        <s v="BOOK0602"/>
        <s v="BOOK0603"/>
        <s v="BOOK0604"/>
        <s v="BOOK0605"/>
        <s v="BOOK0606"/>
        <s v="BOOK0607"/>
        <s v="BOOK0608"/>
        <s v="BOOK0609"/>
        <s v="BOOK0610"/>
        <s v="BOOK0611"/>
        <s v="BOOK0612"/>
        <s v="BOOK0613"/>
        <s v="BOOK0614"/>
        <s v="BOOK0615"/>
        <s v="BOOK0616"/>
        <s v="BOOK0617"/>
        <s v="BOOK0618"/>
        <s v="BOOK0619"/>
        <s v="BOOK0620"/>
        <s v="BOOK0621"/>
        <s v="BOOK0622"/>
        <s v="BOOK0623"/>
        <s v="BOOK0624"/>
        <s v="BOOK0625"/>
        <s v="BOOK0626"/>
        <s v="BOOK0627"/>
        <s v="BOOK0628"/>
        <s v="BOOK0629"/>
        <s v="BOOK0630"/>
        <s v="BOOK0631"/>
        <s v="BOOK0632"/>
        <s v="BOOK0633"/>
        <s v="BOOK0634"/>
        <s v="BOOK0635"/>
        <s v="BOOK0636"/>
        <s v="BOOK0637"/>
        <s v="BOOK0638"/>
        <s v="BOOK0639"/>
        <s v="BOOK0640"/>
        <s v="BOOK0641"/>
        <s v="BOOK0642"/>
        <s v="BOOK0643"/>
        <s v="BOOK0644"/>
        <s v="BOOK0645"/>
        <s v="BOOK0646"/>
        <s v="BOOK0647"/>
        <s v="BOOK0648"/>
        <s v="BOOK0649"/>
        <s v="BOOK0650"/>
        <s v="BOOK0651"/>
        <s v="BOOK0652"/>
        <s v="BOOK0653"/>
        <s v="BOOK0654"/>
        <s v="BOOK0655"/>
        <s v="BOOK0656"/>
        <s v="BOOK0657"/>
        <s v="BOOK0658"/>
        <s v="BOOK0659"/>
        <s v="BOOK0660"/>
        <s v="BOOK0661"/>
        <s v="BOOK0662"/>
        <s v="BOOK0663"/>
        <s v="BOOK0664"/>
        <s v="BOOK0665"/>
        <s v="BOOK0666"/>
        <s v="BOOK0667"/>
        <s v="BOOK0668"/>
        <s v="BOOK0669"/>
        <s v="BOOK0670"/>
        <s v="BOOK0671"/>
        <s v="BOOK0672"/>
        <s v="BOOK0673"/>
        <s v="BOOK0674"/>
        <s v="BOOK0675"/>
        <s v="BOOK0676"/>
        <s v="BOOK0677"/>
        <s v="BOOK0678"/>
        <s v="BOOK0679"/>
        <s v="BOOK0680"/>
        <s v="BOOK0681"/>
        <s v="BOOK0682"/>
        <s v="BOOK0683"/>
        <s v="BOOK0684"/>
        <s v="BOOK0685"/>
        <s v="BOOK0686"/>
        <s v="BOOK0687"/>
        <s v="BOOK0688"/>
        <s v="BOOK0689"/>
        <s v="BOOK0690"/>
        <s v="BOOK0691"/>
        <s v="BOOK0692"/>
        <s v="BOOK0693"/>
        <s v="BOOK0694"/>
        <s v="BOOK0695"/>
        <s v="BOOK0696"/>
        <s v="BOOK0697"/>
        <s v="BOOK0698"/>
        <s v="BOOK0699"/>
        <s v="BOOK0700"/>
        <s v="BOOK0701"/>
        <s v="BOOK0702"/>
        <s v="BOOK0703"/>
        <s v="BOOK0704"/>
        <s v="BOOK0705"/>
        <s v="BOOK0706"/>
        <s v="BOOK0707"/>
        <s v="BOOK0708"/>
        <s v="BOOK0709"/>
        <s v="BOOK0710"/>
        <s v="BOOK0711"/>
        <s v="BOOK0712"/>
        <s v="BOOK0713"/>
        <s v="BOOK0714"/>
        <s v="BOOK0715"/>
        <s v="BOOK0716"/>
        <s v="BOOK0717"/>
        <s v="BOOK0718"/>
        <s v="BOOK0719"/>
        <s v="BOOK0720"/>
        <s v="BOOK0721"/>
        <s v="BOOK0722"/>
        <s v="BOOK0723"/>
        <s v="BOOK0724"/>
        <s v="BOOK0725"/>
        <s v="BOOK0726"/>
        <s v="BOOK0727"/>
        <s v="BOOK0728"/>
        <s v="BOOK0729"/>
        <s v="BOOK0730"/>
        <s v="BOOK0731"/>
        <s v="BOOK0732"/>
        <s v="BOOK0733"/>
        <s v="BOOK0734"/>
        <s v="BOOK0735"/>
        <s v="BOOK0736"/>
        <s v="BOOK0737"/>
        <s v="BOOK0738"/>
        <s v="BOOK0739"/>
        <s v="BOOK0740"/>
        <s v="BOOK0741"/>
        <s v="BOOK0742"/>
        <s v="BOOK0743"/>
        <s v="BOOK0744"/>
        <s v="BOOK0745"/>
        <s v="BOOK0746"/>
        <s v="BOOK0747"/>
        <s v="BOOK0748"/>
        <s v="BOOK0749"/>
        <s v="BOOK0750"/>
        <s v="BOOK0751"/>
        <s v="BOOK0752"/>
        <s v="BOOK0753"/>
        <s v="BOOK0754"/>
        <s v="BOOK0755"/>
        <s v="BOOK0756"/>
        <s v="BOOK0757"/>
        <s v="BOOK0758"/>
        <s v="BOOK0759"/>
        <s v="BOOK0760"/>
        <s v="BOOK0761"/>
        <s v="BOOK0762"/>
        <s v="BOOK0763"/>
        <s v="BOOK0764"/>
        <s v="BOOK0765"/>
        <s v="BOOK0766"/>
        <s v="BOOK0767"/>
        <s v="BOOK0768"/>
        <s v="BOOK0769"/>
        <s v="BOOK0770"/>
        <s v="BOOK0771"/>
        <s v="BOOK0772"/>
        <s v="BOOK0773"/>
        <s v="BOOK0774"/>
        <s v="BOOK0775"/>
        <s v="BOOK0776"/>
        <s v="BOOK0777"/>
        <s v="BOOK0778"/>
        <s v="BOOK0779"/>
        <s v="BOOK0780"/>
        <s v="BOOK0781"/>
        <s v="BOOK0782"/>
        <s v="BOOK0783"/>
        <s v="BOOK0784"/>
        <s v="BOOK0785"/>
        <s v="BOOK0786"/>
        <s v="BOOK0787"/>
        <s v="BOOK0788"/>
        <s v="BOOK0789"/>
        <s v="BOOK0790"/>
        <s v="BOOK0791"/>
        <s v="BOOK0792"/>
        <s v="BOOK0793"/>
        <s v="BOOK0794"/>
        <s v="BOOK0795"/>
        <s v="BOOK0796"/>
        <s v="BOOK0797"/>
        <s v="BOOK0798"/>
        <s v="BOOK0799"/>
        <s v="BOOK0800"/>
        <s v="BOOK0801"/>
        <s v="BOOK0802"/>
        <s v="BOOK0803"/>
        <s v="BOOK0804"/>
        <s v="BOOK0805"/>
        <s v="BOOK0806"/>
        <s v="BOOK0807"/>
        <s v="BOOK0808"/>
        <s v="BOOK0809"/>
        <s v="BOOK0810"/>
        <s v="BOOK0811"/>
        <s v="BOOK0812"/>
        <s v="BOOK0813"/>
        <s v="BOOK0814"/>
        <s v="BOOK0815"/>
        <s v="BOOK0816"/>
        <s v="BOOK0817"/>
        <s v="BOOK0818"/>
        <s v="BOOK0819"/>
        <s v="BOOK0820"/>
        <s v="BOOK0821"/>
        <s v="BOOK0822"/>
        <s v="BOOK0823"/>
        <s v="BOOK0824"/>
        <s v="BOOK0825"/>
        <s v="BOOK0826"/>
        <s v="BOOK0827"/>
        <s v="BOOK0828"/>
        <s v="BOOK0829"/>
        <s v="BOOK0830"/>
        <s v="BOOK0831"/>
        <s v="BOOK0832"/>
        <s v="BOOK0833"/>
        <s v="BOOK0834"/>
        <s v="BOOK0835"/>
        <s v="BOOK0836"/>
        <s v="BOOK0837"/>
        <s v="BOOK0838"/>
        <s v="BOOK0839"/>
        <s v="BOOK0840"/>
        <s v="BOOK0841"/>
        <s v="BOOK0842"/>
        <s v="BOOK0843"/>
        <s v="BOOK0844"/>
        <s v="BOOK0845"/>
        <s v="BOOK0846"/>
        <s v="BOOK0847"/>
        <s v="BOOK0848"/>
        <s v="BOOK0849"/>
        <s v="BOOK0850"/>
        <s v="BOOK0851"/>
        <s v="BOOK0852"/>
        <s v="BOOK0853"/>
        <s v="BOOK0854"/>
        <s v="BOOK0855"/>
        <s v="BOOK0856"/>
        <s v="BOOK0857"/>
        <s v="BOOK0858"/>
        <s v="BOOK0859"/>
        <s v="BOOK0860"/>
        <s v="BOOK0861"/>
        <s v="BOOK0862"/>
        <s v="BOOK0863"/>
        <s v="BOOK0864"/>
        <s v="BOOK0865"/>
        <s v="BOOK0866"/>
        <s v="BOOK0867"/>
        <s v="BOOK0868"/>
        <s v="BOOK0869"/>
        <s v="BOOK0870"/>
        <s v="BOOK0871"/>
        <s v="BOOK0872"/>
        <s v="BOOK0873"/>
        <s v="BOOK0874"/>
        <s v="BOOK0875"/>
        <s v="BOOK0876"/>
        <s v="BOOK0877"/>
        <s v="BOOK0878"/>
        <s v="BOOK0879"/>
        <s v="BOOK0880"/>
        <s v="BOOK0881"/>
        <s v="BOOK0882"/>
        <s v="BOOK0883"/>
        <s v="BOOK0884"/>
        <s v="BOOK0885"/>
        <s v="BOOK0886"/>
        <s v="BOOK0887"/>
        <s v="BOOK0888"/>
        <s v="BOOK0889"/>
        <s v="BOOK0890"/>
        <s v="BOOK0891"/>
        <s v="BOOK0892"/>
        <s v="BOOK0893"/>
        <s v="BOOK0894"/>
        <s v="BOOK0895"/>
        <s v="BOOK0896"/>
        <s v="BOOK0897"/>
        <s v="BOOK0898"/>
        <s v="BOOK0899"/>
        <s v="BOOK0900"/>
        <s v="BOOK0901"/>
        <s v="BOOK0902"/>
        <s v="BOOK0903"/>
        <s v="BOOK0904"/>
        <s v="BOOK0905"/>
        <s v="BOOK0906"/>
        <s v="BOOK0907"/>
        <s v="BOOK0908"/>
        <s v="BOOK0909"/>
        <s v="BOOK0910"/>
        <s v="BOOK0911"/>
        <s v="BOOK0912"/>
        <s v="BOOK0913"/>
        <s v="BOOK0914"/>
        <s v="BOOK0915"/>
        <s v="BOOK0916"/>
        <s v="BOOK0917"/>
        <s v="BOOK0918"/>
        <s v="BOOK0919"/>
        <s v="BOOK0920"/>
        <s v="BOOK0921"/>
        <s v="BOOK0922"/>
        <s v="BOOK0923"/>
        <s v="BOOK0924"/>
        <s v="BOOK0925"/>
        <s v="BOOK0926"/>
        <s v="BOOK0927"/>
        <s v="BOOK0928"/>
        <s v="BOOK0929"/>
        <s v="BOOK0930"/>
        <s v="BOOK0931"/>
        <s v="BOOK0932"/>
        <s v="BOOK0933"/>
        <s v="BOOK0934"/>
        <s v="BOOK0935"/>
        <s v="BOOK0936"/>
        <s v="BOOK0937"/>
        <s v="BOOK0938"/>
        <s v="BOOK0939"/>
        <s v="BOOK0940"/>
        <s v="BOOK0941"/>
        <s v="BOOK0942"/>
        <s v="BOOK0943"/>
        <s v="BOOK0944"/>
        <s v="BOOK0945"/>
        <s v="BOOK0946"/>
        <s v="BOOK0947"/>
        <s v="BOOK0948"/>
        <s v="BOOK0949"/>
        <s v="BOOK0950"/>
        <s v="BOOK0951"/>
        <s v="BOOK0952"/>
        <s v="BOOK0953"/>
        <s v="BOOK0954"/>
        <s v="BOOK0955"/>
        <s v="BOOK0956"/>
        <s v="BOOK0957"/>
        <s v="BOOK0958"/>
        <s v="BOOK0959"/>
        <s v="BOOK0960"/>
        <s v="BOOK0961"/>
        <s v="BOOK0962"/>
        <s v="BOOK0963"/>
        <s v="BOOK0964"/>
        <s v="BOOK0965"/>
        <s v="BOOK0966"/>
        <s v="BOOK0967"/>
        <s v="BOOK0968"/>
        <s v="BOOK0969"/>
        <s v="BOOK0970"/>
        <s v="BOOK0971"/>
        <s v="BOOK0972"/>
        <s v="BOOK0973"/>
        <s v="BOOK0974"/>
        <s v="BOOK0975"/>
        <s v="BOOK0976"/>
        <s v="BOOK0977"/>
        <s v="BOOK0978"/>
        <s v="BOOK0979"/>
        <s v="BOOK0980"/>
        <s v="BOOK0981"/>
        <s v="BOOK0982"/>
        <s v="BOOK0983"/>
        <s v="BOOK0984"/>
        <s v="BOOK0985"/>
        <s v="BOOK0986"/>
        <s v="BOOK0987"/>
        <s v="BOOK0988"/>
        <s v="BOOK0989"/>
        <s v="BOOK0990"/>
        <s v="BOOK0991"/>
        <s v="BOOK0992"/>
        <s v="BOOK0993"/>
        <s v="BOOK0994"/>
        <s v="BOOK0995"/>
        <s v="BOOK0996"/>
        <s v="BOOK0997"/>
        <s v="BOOK0998"/>
        <s v="BOOK0999"/>
        <s v="BOOK1000"/>
        <s v="BOOK1001"/>
        <s v="BOOK1002"/>
        <s v="BOOK1003"/>
        <s v="BOOK1004"/>
        <s v="BOOK1005"/>
        <s v="BOOK1006"/>
        <s v="BOOK1007"/>
        <s v="BOOK1008"/>
        <s v="BOOK1009"/>
        <s v="BOOK1010"/>
        <s v="BOOK1011"/>
        <s v="BOOK1012"/>
        <s v="BOOK1013"/>
        <s v="BOOK1014"/>
        <s v="BOOK1015"/>
        <s v="BOOK1016"/>
        <s v="BOOK1017"/>
        <s v="BOOK1018"/>
        <s v="BOOK1019"/>
        <s v="BOOK1020"/>
        <s v="BOOK1021"/>
        <s v="BOOK1022"/>
        <s v="BOOK1023"/>
        <s v="BOOK1024"/>
        <s v="BOOK1025"/>
        <s v="BOOK1026"/>
        <s v="BOOK1027"/>
        <s v="BOOK1028"/>
        <s v="BOOK1029"/>
        <s v="BOOK1030"/>
        <s v="BOOK1031"/>
        <s v="BOOK1032"/>
        <s v="BOOK1033"/>
        <s v="BOOK1034"/>
        <s v="BOOK1035"/>
        <s v="BOOK1036"/>
        <s v="BOOK1037"/>
        <s v="BOOK1038"/>
        <s v="BOOK1039"/>
        <s v="BOOK1040"/>
        <s v="BOOK1041"/>
        <s v="BOOK1042"/>
        <s v="BOOK1043"/>
        <s v="BOOK1044"/>
        <s v="BOOK1045"/>
        <s v="BOOK1046"/>
        <s v="BOOK1047"/>
        <s v="BOOK1048"/>
        <s v="BOOK1049"/>
        <s v="BOOK1050"/>
        <s v="BOOK1051"/>
        <s v="BOOK1052"/>
        <s v="BOOK1053"/>
        <s v="BOOK1054"/>
        <s v="BOOK1055"/>
        <s v="BOOK1056"/>
        <s v="BOOK1057"/>
        <s v="BOOK1058"/>
        <s v="BOOK1059"/>
        <s v="BOOK1060"/>
        <s v="BOOK1061"/>
        <s v="BOOK1062"/>
        <s v="BOOK1063"/>
        <s v="BOOK1064"/>
        <s v="BOOK1065"/>
        <s v="BOOK1066"/>
        <s v="BOOK1067"/>
        <s v="BOOK1068"/>
        <s v="BOOK1069"/>
        <s v="BOOK1070"/>
        <s v="BOOK1071"/>
        <s v="BOOK1072"/>
        <s v="BOOK1073"/>
        <s v="BOOK1074"/>
        <s v="BOOK1075"/>
        <s v="BOOK1076"/>
        <s v="BOOK1077"/>
        <s v="BOOK1078"/>
        <s v="BOOK1079"/>
        <s v="BOOK1080"/>
        <s v="BOOK1081"/>
        <s v="BOOK1082"/>
        <s v="BOOK1083"/>
        <s v="BOOK1084"/>
        <s v="BOOK1085"/>
        <s v="BOOK1086"/>
        <s v="BOOK1087"/>
        <s v="BOOK1088"/>
        <s v="BOOK1089"/>
        <s v="BOOK1090"/>
        <s v="BOOK1091"/>
        <s v="BOOK1092"/>
        <s v="BOOK1093"/>
        <s v="BOOK1094"/>
        <s v="BOOK1095"/>
        <s v="BOOK1096"/>
        <s v="BOOK1097"/>
        <s v="BOOK1098"/>
        <s v="BOOK1099"/>
        <s v="BOOK1100"/>
        <s v="BOOK1101"/>
        <s v="BOOK1102"/>
        <s v="BOOK1103"/>
        <s v="BOOK1104"/>
        <s v="BOOK1105"/>
        <s v="BOOK1106"/>
        <s v="BOOK1107"/>
        <s v="BOOK1108"/>
        <s v="BOOK1109"/>
        <s v="BOOK1110"/>
        <s v="BOOK1111"/>
        <s v="BOOK1112"/>
        <s v="BOOK1113"/>
        <s v="BOOK1114"/>
        <s v="BOOK1115"/>
        <s v="BOOK1116"/>
        <s v="BOOK1117"/>
        <s v="BOOK1118"/>
        <s v="BOOK1119"/>
        <s v="BOOK1120"/>
        <s v="BOOK1121"/>
        <s v="BOOK1122"/>
        <s v="BOOK1123"/>
        <s v="BOOK1124"/>
        <s v="BOOK1125"/>
        <s v="BOOK1126"/>
        <s v="BOOK1127"/>
        <s v="BOOK1128"/>
        <s v="BOOK1129"/>
        <s v="BOOK1130"/>
        <s v="BOOK1131"/>
        <s v="BOOK1132"/>
        <s v="BOOK1133"/>
        <s v="BOOK1134"/>
        <s v="BOOK1135"/>
        <s v="BOOK1136"/>
        <s v="BOOK1137"/>
        <s v="BOOK1138"/>
        <s v="BOOK1139"/>
        <s v="BOOK1140"/>
        <s v="BOOK1141"/>
        <s v="BOOK1142"/>
        <s v="BOOK1143"/>
        <s v="BOOK1144"/>
        <s v="BOOK1145"/>
        <s v="BOOK1146"/>
        <s v="BOOK1147"/>
        <s v="BOOK1148"/>
        <s v="BOOK1149"/>
        <s v="BOOK1150"/>
        <s v="BOOK1151"/>
        <s v="BOOK1152"/>
        <s v="BOOK1153"/>
        <s v="BOOK1154"/>
        <s v="BOOK1155"/>
        <s v="BOOK1156"/>
        <s v="BOOK1157"/>
        <s v="BOOK1158"/>
        <s v="BOOK1159"/>
        <s v="BOOK1160"/>
        <s v="BOOK1161"/>
        <s v="BOOK1162"/>
        <s v="BOOK1163"/>
        <s v="BOOK1164"/>
        <s v="BOOK1165"/>
        <s v="BOOK1166"/>
        <s v="BOOK1167"/>
        <s v="BOOK1168"/>
        <s v="BOOK1169"/>
        <s v="BOOK1170"/>
        <s v="BOOK1171"/>
        <s v="BOOK1172"/>
        <s v="BOOK1173"/>
        <s v="BOOK1174"/>
        <s v="BOOK1175"/>
        <s v="BOOK1176"/>
        <s v="BOOK1177"/>
        <s v="BOOK1178"/>
        <s v="BOOK1179"/>
        <s v="BOOK1180"/>
        <s v="BOOK1181"/>
        <s v="BOOK1182"/>
        <s v="BOOK1183"/>
        <s v="BOOK1184"/>
        <s v="BOOK1185"/>
        <s v="BOOK1186"/>
        <s v="BOOK1187"/>
        <s v="BOOK1188"/>
        <s v="BOOK1189"/>
        <s v="BOOK1190"/>
        <s v="BOOK1191"/>
        <s v="BOOK1192"/>
        <s v="BOOK1193"/>
        <s v="BOOK1194"/>
        <s v="BOOK1195"/>
        <s v="BOOK1196"/>
        <s v="BOOK1197"/>
        <s v="BOOK1198"/>
        <s v="BOOK1199"/>
        <s v="BOOK1200"/>
        <s v="BOOK1201"/>
        <s v="BOOK1202"/>
        <s v="BOOK1203"/>
        <s v="BOOK1204"/>
        <s v="BOOK1205"/>
        <s v="BOOK1206"/>
        <s v="BOOK1207"/>
        <s v="BOOK1208"/>
        <s v="BOOK1209"/>
        <s v="BOOK1210"/>
        <s v="BOOK1211"/>
        <s v="BOOK1212"/>
        <s v="BOOK1213"/>
        <s v="BOOK1214"/>
        <s v="BOOK1215"/>
        <s v="BOOK1216"/>
        <s v="BOOK1217"/>
        <s v="BOOK1218"/>
        <s v="BOOK1219"/>
        <s v="BOOK1220"/>
        <s v="BOOK1221"/>
        <s v="BOOK1222"/>
        <s v="BOOK1223"/>
        <s v="BOOK1224"/>
        <s v="BOOK1225"/>
        <s v="BOOK1226"/>
        <s v="BOOK1227"/>
        <s v="BOOK1228"/>
        <s v="BOOK1229"/>
        <s v="BOOK1230"/>
        <s v="BOOK1231"/>
        <s v="BOOK1232"/>
        <s v="BOOK1233"/>
        <s v="BOOK1234"/>
        <s v="BOOK1235"/>
        <s v="BOOK1236"/>
        <s v="BOOK1237"/>
        <s v="BOOK1238"/>
        <s v="BOOK1239"/>
        <s v="BOOK1240"/>
        <s v="BOOK1241"/>
        <s v="BOOK1242"/>
        <s v="BOOK1243"/>
        <s v="BOOK1244"/>
        <s v="BOOK1245"/>
        <s v="BOOK1246"/>
        <s v="BOOK1247"/>
        <s v="BOOK1248"/>
        <s v="BOOK1249"/>
        <s v="BOOK1250"/>
        <s v="BOOK1251"/>
        <s v="BOOK1252"/>
        <s v="BOOK1253"/>
        <s v="BOOK1254"/>
        <s v="BOOK1255"/>
        <s v="BOOK1256"/>
        <s v="BOOK1257"/>
        <s v="BOOK1258"/>
        <s v="BOOK1259"/>
        <s v="BOOK1260"/>
        <s v="BOOK1261"/>
        <s v="BOOK1262"/>
        <s v="BOOK1263"/>
        <s v="BOOK1264"/>
        <s v="BOOK1265"/>
        <s v="BOOK1266"/>
        <s v="BOOK1267"/>
        <s v="BOOK1268"/>
        <s v="BOOK1269"/>
        <s v="BOOK1270"/>
        <s v="BOOK1271"/>
        <s v="BOOK1272"/>
        <s v="BOOK1273"/>
        <s v="BOOK1274"/>
        <s v="BOOK1275"/>
        <s v="BOOK1276"/>
        <s v="BOOK1277"/>
        <s v="BOOK1278"/>
        <s v="BOOK1279"/>
        <s v="BOOK1280"/>
        <s v="BOOK1281"/>
        <s v="BOOK1282"/>
        <s v="BOOK1283"/>
        <s v="BOOK1284"/>
        <s v="BOOK1285"/>
        <s v="BOOK1286"/>
        <s v="BOOK1287"/>
        <s v="BOOK1288"/>
        <s v="BOOK1289"/>
        <s v="BOOK1290"/>
        <s v="BOOK1291"/>
        <s v="BOOK1292"/>
        <s v="BOOK1293"/>
        <s v="BOOK1294"/>
        <s v="BOOK1295"/>
        <s v="BOOK1296"/>
        <s v="BOOK1297"/>
        <s v="BOOK1298"/>
        <s v="BOOK1299"/>
        <s v="BOOK1300"/>
        <s v="BOOK1301"/>
        <s v="BOOK1302"/>
        <s v="BOOK1303"/>
        <s v="BOOK1304"/>
        <s v="BOOK1305"/>
        <s v="BOOK1306"/>
        <s v="BOOK1307"/>
        <s v="BOOK1308"/>
        <s v="BOOK1309"/>
        <s v="BOOK1310"/>
        <s v="BOOK1311"/>
        <s v="BOOK1312"/>
        <s v="BOOK1313"/>
        <s v="BOOK1314"/>
        <s v="BOOK1315"/>
        <s v="BOOK1316"/>
        <s v="BOOK1317"/>
        <s v="BOOK1318"/>
        <s v="BOOK1319"/>
        <s v="BOOK1320"/>
        <s v="BOOK1321"/>
        <s v="BOOK1322"/>
        <s v="BOOK1323"/>
        <s v="BOOK1324"/>
        <s v="BOOK1325"/>
        <s v="BOOK1326"/>
        <s v="BOOK1327"/>
        <s v="BOOK1328"/>
        <s v="BOOK1329"/>
        <s v="BOOK1330"/>
        <s v="BOOK1331"/>
        <s v="BOOK1332"/>
        <s v="BOOK1333"/>
        <s v="BOOK1334"/>
        <s v="BOOK1335"/>
        <s v="BOOK1336"/>
        <s v="BOOK1337"/>
        <s v="BOOK1338"/>
        <s v="BOOK1339"/>
        <s v="BOOK1340"/>
        <s v="BOOK1341"/>
        <s v="BOOK1342"/>
        <s v="BOOK1343"/>
        <s v="BOOK1344"/>
        <s v="BOOK1345"/>
        <s v="BOOK1346"/>
        <s v="BOOK1347"/>
        <s v="BOOK1348"/>
        <s v="BOOK1349"/>
        <s v="BOOK1350"/>
        <s v="BOOK1351"/>
        <s v="BOOK1352"/>
        <s v="BOOK1353"/>
        <s v="BOOK1354"/>
        <s v="BOOK1355"/>
        <s v="BOOK1356"/>
        <s v="BOOK1357"/>
        <s v="BOOK1358"/>
        <s v="BOOK1359"/>
        <s v="BOOK1360"/>
        <s v="BOOK1361"/>
        <s v="BOOK1362"/>
        <s v="BOOK1363"/>
        <s v="BOOK1364"/>
        <s v="BOOK1365"/>
        <s v="BOOK1366"/>
        <s v="BOOK1367"/>
        <s v="BOOK1368"/>
        <s v="BOOK1369"/>
        <s v="BOOK1370"/>
        <s v="BOOK1371"/>
        <s v="BOOK1372"/>
        <s v="BOOK1373"/>
        <s v="BOOK1374"/>
        <s v="BOOK1375"/>
        <s v="BOOK1376"/>
        <s v="BOOK1377"/>
        <s v="BOOK1378"/>
        <s v="BOOK1379"/>
        <s v="BOOK1380"/>
        <s v="BOOK1381"/>
        <s v="BOOK1382"/>
        <s v="BOOK1383"/>
        <s v="BOOK1384"/>
        <s v="BOOK1385"/>
        <s v="BOOK1386"/>
        <s v="BOOK1387"/>
        <s v="BOOK1388"/>
        <s v="BOOK1389"/>
        <s v="BOOK1390"/>
        <s v="BOOK1391"/>
        <s v="BOOK1392"/>
        <s v="BOOK1393"/>
        <s v="BOOK1394"/>
        <s v="BOOK1395"/>
        <s v="BOOK1396"/>
        <s v="BOOK1397"/>
        <s v="BOOK1398"/>
        <s v="BOOK1399"/>
        <s v="BOOK1400"/>
        <s v="BOOK1401"/>
        <s v="BOOK1402"/>
        <s v="BOOK1403"/>
        <s v="BOOK1404"/>
        <s v="BOOK1405"/>
        <s v="BOOK1406"/>
        <s v="BOOK1407"/>
        <s v="BOOK1408"/>
        <s v="BOOK1409"/>
        <s v="BOOK1410"/>
        <s v="BOOK1411"/>
        <s v="BOOK1412"/>
        <s v="BOOK1413"/>
        <s v="BOOK1414"/>
        <s v="BOOK1415"/>
        <s v="BOOK1416"/>
        <s v="BOOK1417"/>
        <s v="BOOK1418"/>
        <s v="BOOK1419"/>
        <s v="BOOK1420"/>
        <s v="BOOK1421"/>
        <s v="BOOK1422"/>
        <s v="BOOK1423"/>
        <s v="BOOK1424"/>
        <s v="BOOK1425"/>
        <s v="BOOK1426"/>
        <s v="BOOK1427"/>
        <s v="BOOK1428"/>
        <s v="BOOK1429"/>
        <s v="BOOK1430"/>
        <s v="BOOK1431"/>
        <s v="BOOK1432"/>
        <s v="BOOK1433"/>
        <s v="BOOK1434"/>
        <s v="BOOK1435"/>
        <s v="BOOK1436"/>
        <s v="BOOK1437"/>
        <s v="BOOK1438"/>
        <s v="BOOK1439"/>
        <s v="BOOK1440"/>
        <s v="BOOK1441"/>
        <s v="BOOK1442"/>
        <s v="BOOK1443"/>
        <s v="BOOK1444"/>
        <s v="BOOK1445"/>
        <s v="BOOK1446"/>
        <s v="BOOK1447"/>
        <s v="BOOK1448"/>
        <s v="BOOK1449"/>
        <s v="BOOK1450"/>
        <s v="BOOK1451"/>
        <s v="BOOK1452"/>
        <s v="BOOK1453"/>
        <s v="BOOK1454"/>
        <s v="BOOK1455"/>
        <s v="BOOK1456"/>
        <s v="BOOK1457"/>
        <s v="BOOK1458"/>
        <s v="BOOK1459"/>
        <s v="BOOK1460"/>
        <s v="BOOK1461"/>
        <s v="BOOK1462"/>
        <s v="BOOK1463"/>
        <s v="BOOK1464"/>
        <s v="BOOK1465"/>
        <s v="BOOK1466"/>
        <s v="BOOK1467"/>
        <s v="BOOK1468"/>
        <s v="BOOK1469"/>
        <s v="BOOK1470"/>
        <s v="BOOK1471"/>
        <s v="BOOK1472"/>
        <s v="BOOK1473"/>
        <s v="BOOK1474"/>
        <s v="BOOK1475"/>
        <s v="BOOK1476"/>
        <s v="BOOK1477"/>
        <s v="BOOK1478"/>
        <s v="BOOK1479"/>
        <s v="BOOK1480"/>
        <s v="BOOK1481"/>
        <s v="BOOK1482"/>
        <s v="BOOK1483"/>
        <s v="BOOK1484"/>
        <s v="BOOK1485"/>
        <s v="BOOK1486"/>
        <s v="BOOK1487"/>
        <s v="BOOK1488"/>
        <s v="BOOK1489"/>
        <s v="BOOK1490"/>
        <s v="BOOK1491"/>
        <s v="BOOK1492"/>
        <s v="BOOK1493"/>
        <s v="BOOK1494"/>
        <s v="BOOK1495"/>
        <s v="BOOK1496"/>
        <s v="BOOK1497"/>
        <s v="BOOK1498"/>
        <s v="BOOK1499"/>
        <s v="BOOK1500"/>
        <s v="BOOK1501"/>
        <s v="BOOK1502"/>
        <s v="BOOK1503"/>
        <s v="BOOK1504"/>
        <s v="BOOK1505"/>
        <s v="BOOK1506"/>
        <s v="BOOK1507"/>
        <s v="BOOK1508"/>
        <s v="BOOK1509"/>
        <s v="BOOK1510"/>
        <s v="BOOK1511"/>
        <s v="BOOK1512"/>
        <s v="BOOK1513"/>
        <s v="BOOK1514"/>
        <s v="BOOK1515"/>
        <s v="BOOK1516"/>
        <s v="BOOK1517"/>
        <s v="BOOK1518"/>
        <s v="BOOK1519"/>
        <s v="BOOK1520"/>
        <s v="BOOK1521"/>
        <s v="BOOK1522"/>
        <s v="BOOK1523"/>
        <s v="BOOK1524"/>
        <s v="BOOK1525"/>
        <s v="BOOK1526"/>
        <s v="BOOK1527"/>
        <s v="BOOK1528"/>
        <s v="BOOK1529"/>
        <s v="BOOK1530"/>
        <s v="BOOK1531"/>
        <s v="BOOK1532"/>
        <s v="BOOK1533"/>
        <s v="BOOK1534"/>
        <s v="BOOK1535"/>
        <s v="BOOK1536"/>
        <s v="BOOK1537"/>
        <s v="BOOK1538"/>
        <s v="BOOK1539"/>
        <s v="BOOK1540"/>
        <s v="BOOK1541"/>
        <s v="BOOK1542"/>
        <s v="BOOK1543"/>
        <s v="BOOK1544"/>
        <s v="BOOK1545"/>
        <s v="BOOK1546"/>
        <s v="BOOK1547"/>
        <s v="BOOK1548"/>
        <s v="BOOK1549"/>
        <s v="BOOK1550"/>
        <s v="BOOK1551"/>
        <s v="BOOK1552"/>
        <s v="BOOK1553"/>
        <s v="BOOK1554"/>
        <s v="BOOK1555"/>
        <s v="BOOK1556"/>
        <s v="BOOK1557"/>
        <s v="BOOK1558"/>
        <s v="BOOK1559"/>
        <s v="BOOK1560"/>
        <s v="BOOK1561"/>
        <s v="BOOK1562"/>
        <s v="BOOK1563"/>
        <s v="BOOK1564"/>
        <s v="BOOK1565"/>
        <s v="BOOK1566"/>
        <s v="BOOK1567"/>
        <s v="BOOK1568"/>
        <s v="BOOK1569"/>
        <s v="BOOK1570"/>
        <s v="BOOK1571"/>
        <s v="BOOK1572"/>
        <s v="BOOK1573"/>
        <s v="BOOK1574"/>
        <s v="BOOK1575"/>
        <s v="BOOK1576"/>
        <s v="BOOK1577"/>
        <s v="BOOK1578"/>
        <s v="BOOK1579"/>
        <s v="BOOK1580"/>
        <s v="BOOK1581"/>
        <s v="BOOK1582"/>
        <s v="BOOK1583"/>
        <s v="BOOK1584"/>
        <s v="BOOK1585"/>
        <s v="BOOK1586"/>
        <s v="BOOK1587"/>
        <s v="BOOK1588"/>
        <s v="BOOK1589"/>
        <s v="BOOK1590"/>
        <s v="BOOK1591"/>
        <s v="BOOK1592"/>
        <s v="BOOK1593"/>
        <s v="BOOK1594"/>
        <s v="BOOK1595"/>
        <s v="BOOK1596"/>
        <s v="BOOK1597"/>
        <s v="BOOK1598"/>
        <s v="BOOK1599"/>
        <s v="BOOK1600"/>
        <s v="BOOK1601"/>
        <s v="BOOK1602"/>
        <s v="BOOK1603"/>
        <s v="BOOK1604"/>
        <s v="BOOK1605"/>
        <s v="BOOK1606"/>
        <s v="BOOK1607"/>
        <s v="BOOK1608"/>
        <s v="BOOK1609"/>
        <s v="BOOK1610"/>
        <s v="BOOK1611"/>
        <s v="BOOK1612"/>
        <s v="BOOK1613"/>
        <s v="BOOK1614"/>
        <s v="BOOK1615"/>
        <s v="BOOK1616"/>
        <s v="BOOK1617"/>
        <s v="BOOK1618"/>
        <s v="BOOK1619"/>
        <s v="BOOK1620"/>
        <s v="BOOK1621"/>
        <s v="BOOK1622"/>
        <s v="BOOK1623"/>
        <s v="BOOK1624"/>
        <s v="BOOK1625"/>
        <s v="BOOK1626"/>
        <s v="BOOK1627"/>
        <s v="BOOK1628"/>
        <s v="BOOK1629"/>
        <s v="BOOK1630"/>
        <s v="BOOK1631"/>
        <s v="BOOK1632"/>
        <s v="BOOK1633"/>
        <s v="BOOK1634"/>
        <s v="BOOK1635"/>
        <s v="BOOK1636"/>
        <s v="BOOK1637"/>
        <s v="BOOK1638"/>
        <s v="BOOK1639"/>
        <s v="BOOK1640"/>
        <s v="BOOK1641"/>
        <s v="BOOK1642"/>
        <s v="BOOK1643"/>
        <s v="BOOK1644"/>
        <s v="BOOK1645"/>
        <s v="BOOK1646"/>
        <s v="BOOK1647"/>
        <s v="BOOK1648"/>
        <s v="BOOK1649"/>
        <s v="BOOK1650"/>
        <s v="BOOK1651"/>
        <s v="BOOK1652"/>
        <s v="BOOK1653"/>
        <s v="BOOK1654"/>
        <s v="BOOK1655"/>
        <s v="BOOK1656"/>
        <s v="BOOK1657"/>
        <s v="BOOK1658"/>
        <s v="BOOK1659"/>
        <s v="BOOK1660"/>
        <s v="BOOK1661"/>
        <s v="BOOK1662"/>
        <s v="BOOK1663"/>
        <s v="BOOK1664"/>
        <s v="BOOK1665"/>
        <s v="BOOK1666"/>
        <s v="BOOK1667"/>
        <s v="BOOK1668"/>
        <s v="BOOK1669"/>
        <s v="BOOK1670"/>
        <s v="BOOK1671"/>
        <s v="BOOK1672"/>
        <s v="BOOK1673"/>
        <s v="BOOK1674"/>
        <s v="BOOK1675"/>
        <s v="BOOK1676"/>
        <s v="BOOK1677"/>
        <s v="BOOK1678"/>
        <s v="BOOK1679"/>
        <s v="BOOK1680"/>
        <s v="BOOK1681"/>
        <s v="BOOK1682"/>
        <s v="BOOK1683"/>
        <s v="BOOK1684"/>
        <s v="BOOK1685"/>
        <s v="BOOK1686"/>
        <s v="BOOK1687"/>
        <s v="BOOK1688"/>
        <s v="BOOK1689"/>
        <s v="BOOK1690"/>
        <s v="BOOK1691"/>
        <s v="BOOK1692"/>
        <s v="BOOK1693"/>
        <s v="BOOK1694"/>
        <s v="BOOK1695"/>
        <s v="BOOK1696"/>
        <s v="BOOK1697"/>
        <s v="BOOK1698"/>
        <s v="BOOK1699"/>
        <s v="BOOK1700"/>
        <s v="BOOK1701"/>
        <s v="BOOK1702"/>
        <s v="BOOK1703"/>
        <s v="BOOK1704"/>
        <s v="BOOK1705"/>
        <s v="BOOK1706"/>
        <s v="BOOK1707"/>
        <s v="BOOK1708"/>
        <s v="BOOK1709"/>
        <s v="BOOK1710"/>
        <s v="BOOK1711"/>
        <s v="BOOK1712"/>
        <s v="BOOK1713"/>
        <s v="BOOK1714"/>
        <s v="BOOK1715"/>
        <s v="BOOK1716"/>
        <s v="BOOK1717"/>
        <s v="BOOK1718"/>
        <s v="BOOK1719"/>
        <s v="BOOK1720"/>
        <s v="BOOK1721"/>
        <s v="BOOK1722"/>
        <s v="BOOK1723"/>
        <s v="BOOK1724"/>
        <s v="BOOK1725"/>
        <s v="BOOK1726"/>
        <s v="BOOK1727"/>
        <s v="BOOK1728"/>
        <s v="BOOK1729"/>
        <s v="BOOK1730"/>
        <s v="BOOK1731"/>
        <s v="BOOK1732"/>
        <s v="BOOK1733"/>
        <s v="BOOK1734"/>
        <s v="BOOK1735"/>
        <s v="BOOK1736"/>
        <s v="BOOK1737"/>
        <s v="BOOK1738"/>
        <s v="BOOK1739"/>
        <s v="BOOK1740"/>
        <s v="BOOK1741"/>
        <s v="BOOK1742"/>
        <s v="BOOK1743"/>
        <s v="BOOK1744"/>
        <s v="BOOK1745"/>
        <s v="BOOK1746"/>
        <s v="BOOK1747"/>
        <s v="BOOK1748"/>
        <s v="BOOK1749"/>
        <s v="BOOK1750"/>
        <s v="BOOK1751"/>
        <s v="BOOK1752"/>
        <s v="BOOK1753"/>
        <s v="BOOK1754"/>
        <s v="BOOK1755"/>
        <s v="BOOK1756"/>
        <s v="BOOK1757"/>
        <s v="BOOK1758"/>
        <s v="BOOK1759"/>
        <s v="BOOK1760"/>
        <s v="BOOK1761"/>
        <s v="BOOK1762"/>
        <s v="BOOK1763"/>
        <s v="BOOK1764"/>
        <s v="BOOK1765"/>
        <s v="BOOK1766"/>
        <s v="BOOK1767"/>
        <s v="BOOK1768"/>
        <s v="BOOK1769"/>
        <s v="BOOK1770"/>
        <s v="BOOK1771"/>
        <s v="BOOK1772"/>
        <s v="BOOK1773"/>
        <s v="BOOK1774"/>
        <s v="BOOK1775"/>
        <s v="BOOK1776"/>
        <s v="BOOK1777"/>
        <s v="BOOK1778"/>
        <s v="BOOK1779"/>
        <s v="BOOK1780"/>
        <s v="BOOK1781"/>
        <s v="BOOK1782"/>
        <s v="BOOK1783"/>
        <s v="BOOK1784"/>
        <s v="BOOK1785"/>
        <s v="BOOK1786"/>
        <s v="BOOK1787"/>
        <s v="BOOK1788"/>
        <s v="BOOK1789"/>
        <s v="BOOK1790"/>
        <s v="BOOK1791"/>
        <s v="BOOK1792"/>
        <s v="BOOK1793"/>
        <s v="BOOK1794"/>
        <s v="BOOK1795"/>
        <s v="BOOK1796"/>
        <s v="BOOK1797"/>
        <s v="BOOK1798"/>
        <s v="BOOK1799"/>
        <s v="BOOK1800"/>
        <s v="BOOK1801"/>
        <s v="BOOK1802"/>
        <s v="BOOK1803"/>
        <s v="BOOK1804"/>
        <s v="BOOK1805"/>
        <s v="BOOK1806"/>
        <s v="BOOK1807"/>
        <s v="BOOK1808"/>
        <s v="BOOK1809"/>
        <s v="BOOK1810"/>
        <s v="BOOK1811"/>
        <s v="BOOK1812"/>
        <s v="BOOK1813"/>
        <s v="BOOK1814"/>
        <s v="BOOK1815"/>
        <s v="BOOK1816"/>
        <s v="BOOK1817"/>
        <s v="BOOK1818"/>
        <s v="BOOK1819"/>
        <s v="BOOK1820"/>
        <s v="BOOK1821"/>
        <s v="BOOK1822"/>
        <s v="BOOK1823"/>
        <s v="BOOK1824"/>
        <s v="BOOK1825"/>
        <s v="BOOK1826"/>
        <s v="BOOK1827"/>
        <s v="BOOK1828"/>
        <s v="BOOK1829"/>
        <s v="BOOK1830"/>
        <s v="BOOK1831"/>
        <s v="BOOK1832"/>
        <s v="BOOK1833"/>
        <s v="BOOK1834"/>
        <s v="BOOK1835"/>
        <s v="BOOK1836"/>
        <s v="BOOK1837"/>
        <s v="BOOK1838"/>
        <s v="BOOK1839"/>
        <s v="BOOK1840"/>
        <s v="BOOK1841"/>
        <s v="BOOK1842"/>
        <s v="BOOK1843"/>
        <s v="BOOK1844"/>
        <s v="BOOK1845"/>
        <s v="BOOK1846"/>
        <s v="BOOK1847"/>
        <s v="BOOK1848"/>
        <s v="BOOK1849"/>
        <s v="BOOK1850"/>
        <s v="BOOK1851"/>
        <s v="BOOK1852"/>
        <s v="BOOK1853"/>
        <s v="BOOK1854"/>
        <s v="BOOK1855"/>
        <s v="BOOK1856"/>
        <s v="BOOK1857"/>
        <s v="BOOK1858"/>
        <s v="BOOK1859"/>
        <s v="BOOK1860"/>
        <s v="BOOK1861"/>
        <s v="BOOK1862"/>
        <s v="BOOK1863"/>
        <s v="BOOK1864"/>
        <s v="BOOK1865"/>
        <s v="BOOK1866"/>
        <s v="BOOK1867"/>
        <s v="BOOK1868"/>
        <s v="BOOK1869"/>
        <s v="BOOK1870"/>
        <s v="BOOK1871"/>
        <s v="BOOK1872"/>
        <s v="BOOK1873"/>
        <s v="BOOK1874"/>
        <s v="BOOK1875"/>
        <s v="BOOK1876"/>
        <s v="BOOK1877"/>
        <s v="BOOK1878"/>
        <s v="BOOK1879"/>
        <s v="BOOK1880"/>
        <s v="BOOK1881"/>
        <s v="BOOK1882"/>
        <s v="BOOK1883"/>
        <s v="BOOK1884"/>
        <s v="BOOK1885"/>
        <s v="BOOK1886"/>
        <s v="BOOK1887"/>
        <s v="BOOK1888"/>
        <s v="BOOK1889"/>
        <s v="BOOK1890"/>
        <s v="BOOK1891"/>
        <s v="BOOK1892"/>
        <s v="BOOK1893"/>
        <s v="BOOK1894"/>
        <s v="BOOK1895"/>
        <s v="BOOK1896"/>
        <s v="BOOK1897"/>
        <s v="BOOK1898"/>
        <s v="BOOK1899"/>
        <s v="BOOK1900"/>
        <s v="BOOK1901"/>
        <s v="BOOK1902"/>
        <s v="BOOK1903"/>
        <s v="BOOK1904"/>
        <s v="BOOK1905"/>
        <s v="BOOK1906"/>
        <s v="BOOK1907"/>
        <s v="BOOK1908"/>
        <s v="BOOK1909"/>
        <s v="BOOK1910"/>
        <s v="BOOK1911"/>
        <s v="BOOK1912"/>
        <s v="BOOK1913"/>
        <s v="BOOK1914"/>
        <s v="BOOK1915"/>
        <s v="BOOK1916"/>
        <s v="BOOK1917"/>
        <s v="BOOK1918"/>
        <s v="BOOK1919"/>
        <s v="BOOK1920"/>
        <s v="BOOK1921"/>
        <s v="BOOK1922"/>
        <s v="BOOK1923"/>
        <s v="BOOK1924"/>
        <s v="BOOK1925"/>
        <s v="BOOK1926"/>
        <s v="BOOK1927"/>
        <s v="BOOK1928"/>
        <s v="BOOK1929"/>
        <s v="BOOK1930"/>
        <s v="BOOK1931"/>
        <s v="BOOK1932"/>
        <s v="BOOK1933"/>
        <s v="BOOK1934"/>
        <s v="BOOK1935"/>
        <s v="BOOK1936"/>
        <s v="BOOK1937"/>
        <s v="BOOK1938"/>
        <s v="BOOK1939"/>
        <s v="BOOK1940"/>
        <s v="BOOK1941"/>
        <s v="BOOK1942"/>
        <s v="BOOK1943"/>
        <s v="BOOK1944"/>
        <s v="BOOK1945"/>
        <s v="BOOK1946"/>
        <s v="BOOK1947"/>
        <s v="BOOK1948"/>
        <s v="BOOK1949"/>
        <s v="BOOK1950"/>
        <s v="BOOK1951"/>
        <s v="BOOK1952"/>
        <s v="BOOK1953"/>
        <s v="BOOK1954"/>
        <s v="BOOK1955"/>
        <s v="BOOK1956"/>
        <s v="BOOK1957"/>
        <s v="BOOK1958"/>
        <s v="BOOK1959"/>
        <s v="BOOK1960"/>
        <s v="BOOK1961"/>
        <s v="BOOK1962"/>
        <s v="BOOK1963"/>
        <s v="BOOK1964"/>
        <s v="BOOK1965"/>
        <s v="BOOK1966"/>
        <s v="BOOK1967"/>
        <s v="BOOK1968"/>
        <s v="BOOK1969"/>
        <s v="BOOK1970"/>
        <s v="BOOK1971"/>
        <s v="BOOK1972"/>
        <s v="BOOK1973"/>
        <s v="BOOK1974"/>
        <s v="BOOK1975"/>
        <s v="BOOK1976"/>
        <s v="BOOK1977"/>
        <s v="BOOK1978"/>
        <s v="BOOK1979"/>
        <s v="BOOK1980"/>
        <s v="BOOK1981"/>
        <s v="BOOK1982"/>
        <s v="BOOK1983"/>
        <s v="BOOK1984"/>
        <s v="BOOK1985"/>
        <s v="BOOK1986"/>
        <s v="BOOK1987"/>
        <s v="BOOK1988"/>
        <s v="BOOK1989"/>
        <s v="BOOK1990"/>
        <s v="BOOK1991"/>
        <s v="BOOK1992"/>
        <s v="BOOK1993"/>
        <s v="BOOK1994"/>
        <s v="BOOK1995"/>
        <s v="BOOK1996"/>
        <s v="BOOK1997"/>
        <s v="BOOK1998"/>
        <s v="BOOK1999"/>
        <s v="BOOK2000"/>
        <s v="BOOK2001"/>
        <s v="BOOK2002"/>
        <s v="BOOK2003"/>
        <s v="BOOK2004"/>
        <s v="BOOK2005"/>
        <s v="BOOK2006"/>
        <s v="BOOK2007"/>
        <s v="BOOK2008"/>
        <s v="BOOK2009"/>
        <s v="BOOK2010"/>
        <s v="BOOK2011"/>
        <s v="BOOK2012"/>
        <s v="BOOK2013"/>
        <s v="BOOK2014"/>
        <s v="BOOK2015"/>
        <s v="BOOK2016"/>
        <s v="BOOK2017"/>
        <s v="BOOK2018"/>
        <s v="BOOK2019"/>
        <s v="BOOK2020"/>
        <s v="BOOK2021"/>
        <s v="BOOK2022"/>
        <s v="BOOK2023"/>
        <s v="BOOK2024"/>
        <s v="BOOK2025"/>
        <s v="BOOK2026"/>
        <s v="BOOK2027"/>
        <s v="BOOK2028"/>
        <s v="BOOK2029"/>
        <s v="BOOK2030"/>
        <s v="BOOK2031"/>
        <s v="BOOK2032"/>
        <s v="BOOK2033"/>
        <s v="BOOK2034"/>
        <s v="BOOK2035"/>
        <s v="BOOK2036"/>
        <s v="BOOK2037"/>
        <s v="BOOK2038"/>
        <s v="BOOK2039"/>
        <s v="BOOK2040"/>
        <s v="BOOK2041"/>
        <s v="BOOK2042"/>
        <s v="BOOK2043"/>
        <s v="BOOK2044"/>
        <s v="BOOK2045"/>
        <s v="BOOK2046"/>
        <s v="BOOK2047"/>
        <s v="BOOK2048"/>
        <s v="BOOK2049"/>
        <s v="BOOK2050"/>
        <s v="BOOK2051"/>
        <s v="BOOK2052"/>
        <s v="BOOK2053"/>
        <s v="BOOK2054"/>
        <s v="BOOK2055"/>
        <s v="BOOK2056"/>
        <s v="BOOK2057"/>
        <s v="BOOK2058"/>
        <s v="BOOK2059"/>
        <s v="BOOK2060"/>
        <s v="BOOK2061"/>
        <s v="BOOK2062"/>
        <s v="BOOK2063"/>
        <s v="BOOK2064"/>
        <s v="BOOK2065"/>
        <s v="BOOK2066"/>
        <s v="BOOK2067"/>
        <s v="BOOK2068"/>
        <s v="BOOK2069"/>
        <s v="BOOK2070"/>
        <s v="BOOK2071"/>
        <s v="BOOK2072"/>
        <s v="BOOK2073"/>
        <s v="BOOK2074"/>
        <s v="BOOK2075"/>
        <s v="BOOK2076"/>
        <s v="BOOK2077"/>
        <s v="BOOK2078"/>
        <s v="BOOK2079"/>
        <s v="BOOK2080"/>
        <s v="BOOK2081"/>
        <s v="BOOK2082"/>
        <s v="BOOK2083"/>
        <s v="BOOK2084"/>
        <s v="BOOK2085"/>
        <s v="BOOK2086"/>
        <s v="BOOK2087"/>
        <s v="BOOK2088"/>
        <s v="BOOK2089"/>
        <s v="BOOK2090"/>
        <s v="BOOK2091"/>
        <s v="BOOK2092"/>
        <s v="BOOK2093"/>
        <s v="BOOK2094"/>
        <s v="BOOK2095"/>
        <s v="BOOK2096"/>
        <s v="BOOK2097"/>
        <s v="BOOK2098"/>
        <s v="BOOK2099"/>
        <s v="BOOK2100"/>
        <s v="BOOK2101"/>
        <s v="BOOK2102"/>
        <s v="BOOK2103"/>
        <s v="BOOK2104"/>
        <s v="BOOK2105"/>
        <s v="BOOK2106"/>
        <s v="BOOK2107"/>
        <s v="BOOK2108"/>
        <s v="BOOK2109"/>
        <s v="BOOK2110"/>
        <s v="BOOK2111"/>
        <s v="BOOK2112"/>
        <s v="BOOK2113"/>
        <s v="BOOK2114"/>
        <s v="BOOK2115"/>
        <s v="BOOK2116"/>
        <s v="BOOK2117"/>
        <s v="BOOK2118"/>
        <s v="BOOK2119"/>
        <s v="BOOK2120"/>
        <s v="BOOK2121"/>
        <s v="BOOK2122"/>
        <s v="BOOK2123"/>
        <s v="BOOK2124"/>
        <s v="BOOK2125"/>
        <s v="BOOK2126"/>
        <s v="BOOK2127"/>
        <s v="BOOK2128"/>
        <s v="BOOK2129"/>
        <s v="BOOK2130"/>
        <s v="BOOK2131"/>
        <s v="BOOK2132"/>
        <s v="BOOK2133"/>
        <s v="BOOK2134"/>
        <s v="BOOK2135"/>
        <s v="BOOK2136"/>
        <s v="BOOK2137"/>
        <s v="BOOK2138"/>
        <s v="BOOK2139"/>
        <s v="BOOK2140"/>
        <s v="BOOK2141"/>
        <s v="BOOK2142"/>
        <s v="BOOK2143"/>
        <s v="BOOK2144"/>
        <s v="BOOK2145"/>
        <s v="BOOK2146"/>
        <s v="BOOK2147"/>
        <s v="BOOK2148"/>
        <s v="BOOK2149"/>
        <s v="BOOK2150"/>
        <s v="BOOK2151"/>
        <s v="BOOK2152"/>
        <s v="BOOK2153"/>
        <s v="BOOK2154"/>
        <s v="BOOK2155"/>
        <s v="BOOK2156"/>
        <s v="BOOK2157"/>
        <s v="BOOK2158"/>
        <s v="BOOK2159"/>
        <s v="BOOK2160"/>
        <s v="BOOK2161"/>
        <s v="BOOK2162"/>
        <s v="BOOK2163"/>
        <s v="BOOK2164"/>
        <s v="BOOK2165"/>
        <s v="BOOK2166"/>
        <s v="BOOK2167"/>
        <s v="BOOK2168"/>
        <s v="BOOK2169"/>
        <s v="BOOK2170"/>
        <s v="BOOK2171"/>
        <s v="BOOK2172"/>
        <s v="BOOK2173"/>
        <s v="BOOK2174"/>
        <s v="BOOK2175"/>
        <s v="BOOK2176"/>
        <s v="BOOK2177"/>
        <s v="BOOK2178"/>
        <s v="BOOK2179"/>
        <s v="BOOK2180"/>
        <s v="BOOK2181"/>
        <s v="BOOK2182"/>
        <s v="BOOK2183"/>
        <s v="BOOK2184"/>
        <s v="BOOK2185"/>
        <s v="BOOK2186"/>
        <s v="BOOK2187"/>
        <s v="BOOK2188"/>
        <s v="BOOK2189"/>
        <s v="BOOK2190"/>
        <s v="BOOK2191"/>
        <s v="BOOK2192"/>
        <s v="BOOK2193"/>
        <s v="BOOK2194"/>
        <s v="BOOK2195"/>
        <s v="BOOK2196"/>
        <s v="BOOK2197"/>
        <s v="BOOK2198"/>
        <s v="BOOK2199"/>
        <s v="BOOK2200"/>
        <s v="BOOK2201"/>
        <s v="BOOK2202"/>
        <s v="BOOK2203"/>
        <s v="BOOK2204"/>
        <s v="BOOK2205"/>
        <s v="BOOK2206"/>
        <s v="BOOK2207"/>
        <s v="BOOK2208"/>
        <s v="BOOK2209"/>
        <s v="BOOK2210"/>
        <s v="BOOK2211"/>
        <s v="BOOK2212"/>
        <s v="BOOK2213"/>
        <s v="BOOK2214"/>
        <s v="BOOK2215"/>
        <s v="BOOK2216"/>
        <s v="BOOK2217"/>
        <s v="BOOK2218"/>
        <s v="BOOK2219"/>
        <s v="BOOK2220"/>
        <s v="BOOK2221"/>
        <s v="BOOK2222"/>
        <s v="BOOK2223"/>
        <s v="BOOK2224"/>
        <s v="BOOK2225"/>
        <s v="BOOK2226"/>
        <s v="BOOK2227"/>
        <s v="BOOK2228"/>
        <s v="BOOK2229"/>
        <s v="BOOK2230"/>
        <s v="BOOK2231"/>
        <s v="BOOK2232"/>
        <s v="BOOK2233"/>
        <s v="BOOK2234"/>
        <s v="BOOK2235"/>
        <s v="BOOK2236"/>
        <s v="BOOK2237"/>
        <s v="BOOK2238"/>
        <s v="BOOK2239"/>
        <s v="BOOK2240"/>
        <s v="BOOK2241"/>
        <s v="BOOK2242"/>
        <s v="BOOK2243"/>
        <s v="BOOK2244"/>
        <s v="BOOK2245"/>
        <s v="BOOK2246"/>
        <s v="BOOK2247"/>
        <s v="BOOK2248"/>
        <s v="BOOK2249"/>
        <s v="BOOK2250"/>
        <s v="BOOK2251"/>
        <s v="BOOK2252"/>
        <s v="BOOK2253"/>
        <s v="BOOK2254"/>
        <s v="BOOK2255"/>
        <s v="BOOK2256"/>
        <s v="BOOK2257"/>
        <s v="BOOK2258"/>
        <s v="BOOK2259"/>
        <s v="BOOK2260"/>
        <s v="BOOK2261"/>
        <s v="BOOK2262"/>
        <s v="BOOK2263"/>
        <s v="BOOK2264"/>
        <s v="BOOK2265"/>
        <s v="BOOK2266"/>
        <s v="BOOK2267"/>
        <s v="BOOK2268"/>
        <s v="BOOK2269"/>
        <s v="BOOK2270"/>
        <s v="BOOK2271"/>
        <s v="BOOK2272"/>
        <s v="BOOK2273"/>
        <s v="BOOK2274"/>
        <s v="BOOK2275"/>
        <s v="BOOK2276"/>
        <s v="BOOK2277"/>
        <s v="BOOK2278"/>
        <s v="BOOK2279"/>
        <s v="BOOK2280"/>
        <s v="BOOK2281"/>
        <s v="BOOK2282"/>
        <s v="BOOK2283"/>
        <s v="BOOK2284"/>
        <s v="BOOK2285"/>
        <s v="BOOK2286"/>
        <s v="BOOK2287"/>
        <s v="BOOK2288"/>
        <s v="BOOK2289"/>
        <s v="BOOK2290"/>
        <s v="BOOK2291"/>
        <s v="BOOK2292"/>
        <s v="BOOK2293"/>
        <s v="BOOK2294"/>
        <s v="BOOK2295"/>
        <s v="BOOK2296"/>
        <s v="BOOK2297"/>
        <s v="BOOK2298"/>
        <s v="BOOK2299"/>
        <s v="BOOK2300"/>
        <s v="BOOK2301"/>
        <s v="BOOK2302"/>
        <s v="BOOK2303"/>
        <s v="BOOK2304"/>
        <s v="BOOK2305"/>
        <s v="BOOK2306"/>
        <s v="BOOK2307"/>
        <s v="BOOK2308"/>
        <s v="BOOK2309"/>
        <s v="BOOK2310"/>
        <s v="BOOK2311"/>
        <s v="BOOK2312"/>
        <s v="BOOK2313"/>
        <s v="BOOK2314"/>
        <s v="BOOK2315"/>
        <s v="BOOK2316"/>
        <s v="BOOK2317"/>
        <s v="BOOK2318"/>
        <s v="BOOK2319"/>
        <s v="BOOK2320"/>
        <s v="BOOK2321"/>
        <s v="BOOK2322"/>
        <s v="BOOK2323"/>
        <s v="BOOK2324"/>
        <s v="BOOK2325"/>
        <s v="BOOK2326"/>
        <s v="BOOK2327"/>
        <s v="BOOK2328"/>
        <s v="BOOK2329"/>
        <s v="BOOK2330"/>
        <s v="BOOK2331"/>
        <s v="BOOK2332"/>
        <s v="BOOK2333"/>
        <s v="BOOK2334"/>
        <s v="BOOK2335"/>
        <s v="BOOK2336"/>
        <s v="BOOK2337"/>
        <s v="BOOK2338"/>
        <s v="BOOK2339"/>
        <s v="BOOK2340"/>
        <s v="BOOK2341"/>
        <s v="BOOK2342"/>
        <s v="BOOK2343"/>
        <s v="BOOK2344"/>
        <s v="BOOK2345"/>
        <s v="BOOK2346"/>
        <s v="BOOK2347"/>
        <s v="BOOK2348"/>
        <s v="BOOK2349"/>
        <s v="BOOK2350"/>
        <s v="BOOK2351"/>
        <s v="BOOK2352"/>
        <s v="BOOK2353"/>
        <s v="BOOK2354"/>
        <s v="BOOK2355"/>
        <s v="BOOK2356"/>
        <s v="BOOK2357"/>
        <s v="BOOK2358"/>
        <s v="BOOK2359"/>
        <s v="BOOK2360"/>
        <s v="BOOK2361"/>
        <s v="BOOK2362"/>
        <s v="BOOK2363"/>
        <s v="BOOK2364"/>
        <s v="BOOK2365"/>
        <s v="BOOK2366"/>
        <s v="BOOK2367"/>
        <s v="BOOK2368"/>
        <s v="BOOK2369"/>
        <s v="BOOK2370"/>
        <s v="BOOK2371"/>
        <s v="BOOK2372"/>
        <s v="BOOK2373"/>
        <s v="BOOK2374"/>
        <s v="BOOK2375"/>
        <s v="BOOK2376"/>
        <s v="BOOK2377"/>
        <s v="BOOK2378"/>
        <s v="BOOK2379"/>
        <s v="BOOK2380"/>
        <s v="BOOK2381"/>
        <s v="BOOK2382"/>
        <s v="BOOK2383"/>
        <s v="BOOK2384"/>
        <s v="BOOK2385"/>
        <s v="BOOK2386"/>
        <s v="BOOK2387"/>
        <s v="BOOK2388"/>
        <s v="BOOK2389"/>
        <s v="BOOK2390"/>
        <s v="BOOK2391"/>
        <s v="BOOK2392"/>
        <s v="BOOK2393"/>
        <s v="BOOK2394"/>
        <s v="BOOK2395"/>
        <s v="BOOK2396"/>
        <s v="BOOK2397"/>
        <s v="BOOK2398"/>
        <s v="BOOK2399"/>
        <s v="BOOK2400"/>
        <s v="BOOK2401"/>
        <s v="BOOK2402"/>
        <s v="BOOK2403"/>
        <s v="BOOK2404"/>
        <s v="BOOK2405"/>
        <s v="BOOK2406"/>
        <s v="BOOK2407"/>
        <s v="BOOK2408"/>
        <s v="BOOK2409"/>
        <s v="BOOK2410"/>
        <s v="BOOK2411"/>
        <s v="BOOK2412"/>
        <s v="BOOK2413"/>
        <s v="BOOK2414"/>
        <s v="BOOK2415"/>
        <s v="BOOK2416"/>
        <s v="BOOK2417"/>
        <s v="BOOK2418"/>
        <s v="BOOK2419"/>
        <s v="BOOK2420"/>
        <s v="BOOK2421"/>
        <s v="BOOK2422"/>
        <s v="BOOK2423"/>
        <s v="BOOK2424"/>
        <s v="BOOK2425"/>
        <s v="BOOK2426"/>
        <s v="BOOK2427"/>
        <s v="BOOK2428"/>
        <s v="BOOK2429"/>
        <s v="BOOK2430"/>
        <s v="BOOK2431"/>
        <s v="BOOK2432"/>
        <s v="BOOK2433"/>
        <s v="BOOK2434"/>
        <s v="BOOK2435"/>
        <s v="BOOK2436"/>
        <s v="BOOK2437"/>
        <s v="BOOK2438"/>
        <s v="BOOK2439"/>
        <s v="BOOK2440"/>
        <s v="BOOK2441"/>
        <s v="BOOK2442"/>
        <s v="BOOK2443"/>
        <s v="BOOK2444"/>
        <s v="BOOK2445"/>
        <s v="BOOK2446"/>
        <s v="BOOK2447"/>
        <s v="BOOK2448"/>
        <s v="BOOK2449"/>
        <s v="BOOK2450"/>
        <s v="BOOK2451"/>
        <s v="BOOK2452"/>
        <s v="BOOK2453"/>
        <s v="BOOK2454"/>
        <s v="BOOK2455"/>
        <s v="BOOK2456"/>
        <s v="BOOK2457"/>
        <s v="BOOK2458"/>
        <s v="BOOK2459"/>
        <s v="BOOK2460"/>
        <s v="BOOK2461"/>
        <s v="BOOK2462"/>
        <s v="BOOK2463"/>
        <s v="BOOK2464"/>
        <s v="BOOK2465"/>
        <s v="BOOK2466"/>
        <s v="BOOK2467"/>
        <s v="BOOK2468"/>
        <s v="BOOK2469"/>
        <s v="BOOK2470"/>
        <s v="BOOK2471"/>
        <s v="BOOK2472"/>
        <s v="BOOK2473"/>
        <s v="BOOK2474"/>
        <s v="BOOK2475"/>
        <s v="BOOK2476"/>
        <s v="BOOK2477"/>
        <s v="BOOK2478"/>
        <s v="BOOK2479"/>
        <s v="BOOK2480"/>
        <s v="BOOK2481"/>
        <s v="BOOK2482"/>
        <s v="BOOK2483"/>
        <s v="BOOK2484"/>
        <s v="BOOK2485"/>
        <s v="BOOK2486"/>
        <s v="BOOK2487"/>
        <s v="BOOK2488"/>
        <s v="BOOK2489"/>
        <s v="BOOK2490"/>
        <s v="BOOK2491"/>
        <s v="BOOK2492"/>
        <s v="BOOK2493"/>
        <s v="BOOK2494"/>
        <s v="BOOK2495"/>
        <s v="BOOK2496"/>
        <s v="BOOK2497"/>
        <s v="BOOK2498"/>
        <s v="BOOK2499"/>
        <s v="BOOK2500"/>
        <s v="BOOK2501"/>
        <s v="BOOK2502"/>
        <s v="BOOK2503"/>
        <s v="BOOK2504"/>
        <s v="BOOK2505"/>
        <s v="BOOK2506"/>
        <s v="BOOK2507"/>
        <s v="BOOK2508"/>
        <s v="BOOK2509"/>
        <s v="BOOK2510"/>
        <s v="BOOK2511"/>
        <s v="BOOK2512"/>
        <s v="BOOK2513"/>
        <s v="BOOK2514"/>
        <s v="BOOK2515"/>
        <s v="BOOK2516"/>
        <s v="BOOK2517"/>
        <s v="BOOK2518"/>
        <s v="BOOK2519"/>
        <s v="BOOK2520"/>
        <s v="BOOK2521"/>
        <s v="BOOK2522"/>
        <s v="BOOK2523"/>
        <s v="BOOK2524"/>
        <s v="BOOK2525"/>
        <s v="BOOK2526"/>
        <s v="BOOK2527"/>
        <s v="BOOK2528"/>
        <s v="BOOK2529"/>
        <s v="BOOK2530"/>
        <s v="BOOK2531"/>
        <s v="BOOK2532"/>
        <s v="BOOK2533"/>
        <s v="BOOK2534"/>
        <s v="BOOK2535"/>
        <s v="BOOK2536"/>
        <s v="BOOK2537"/>
        <s v="BOOK2538"/>
        <s v="BOOK2539"/>
        <s v="BOOK2540"/>
        <s v="BOOK2541"/>
        <s v="BOOK2542"/>
        <s v="BOOK2543"/>
        <s v="BOOK2544"/>
        <s v="BOOK2545"/>
        <s v="BOOK2546"/>
        <s v="BOOK2547"/>
        <s v="BOOK2548"/>
        <s v="BOOK2549"/>
        <s v="BOOK2550"/>
        <s v="BOOK2551"/>
        <s v="BOOK2552"/>
        <s v="BOOK2553"/>
        <s v="BOOK2554"/>
        <s v="BOOK2555"/>
        <s v="BOOK2556"/>
        <s v="BOOK2557"/>
        <s v="BOOK2558"/>
        <s v="BOOK2559"/>
        <s v="BOOK2560"/>
        <s v="BOOK2561"/>
        <s v="BOOK2562"/>
        <s v="BOOK2563"/>
        <s v="BOOK2564"/>
        <s v="BOOK2565"/>
        <s v="BOOK2566"/>
        <s v="BOOK2567"/>
        <s v="BOOK2568"/>
        <s v="BOOK2569"/>
        <s v="BOOK2570"/>
        <s v="BOOK2571"/>
        <s v="BOOK2572"/>
        <s v="BOOK2573"/>
        <s v="BOOK2574"/>
        <s v="BOOK2575"/>
        <s v="BOOK2576"/>
        <s v="BOOK2577"/>
        <s v="BOOK2578"/>
        <s v="BOOK2579"/>
        <s v="BOOK2580"/>
        <s v="BOOK2581"/>
        <s v="BOOK2582"/>
        <s v="BOOK2583"/>
        <s v="BOOK2584"/>
        <s v="BOOK2585"/>
        <s v="BOOK2586"/>
        <s v="BOOK2587"/>
        <s v="BOOK2588"/>
        <s v="BOOK2589"/>
        <s v="BOOK2590"/>
        <s v="BOOK2591"/>
        <s v="BOOK2592"/>
        <s v="BOOK2593"/>
        <s v="BOOK2594"/>
        <s v="BOOK2595"/>
        <s v="BOOK2596"/>
        <s v="BOOK2597"/>
        <s v="BOOK2598"/>
        <s v="BOOK2599"/>
        <s v="BOOK2600"/>
        <s v="BOOK2601"/>
        <s v="BOOK2602"/>
        <s v="BOOK2603"/>
        <s v="BOOK2604"/>
        <s v="BOOK2605"/>
        <s v="BOOK2606"/>
        <s v="BOOK2607"/>
        <s v="BOOK2608"/>
        <s v="BOOK2609"/>
        <s v="BOOK2610"/>
        <s v="BOOK2611"/>
        <s v="BOOK2612"/>
        <s v="BOOK2613"/>
        <s v="BOOK2614"/>
        <s v="BOOK2615"/>
        <s v="BOOK2616"/>
        <s v="BOOK2617"/>
        <s v="BOOK2618"/>
        <s v="BOOK2619"/>
        <s v="BOOK2620"/>
        <s v="BOOK2621"/>
        <s v="BOOK2622"/>
        <s v="BOOK2623"/>
        <s v="BOOK2624"/>
        <s v="BOOK2625"/>
        <s v="BOOK2626"/>
        <s v="BOOK2627"/>
        <s v="BOOK2628"/>
        <s v="BOOK2629"/>
        <s v="BOOK2630"/>
        <s v="BOOK2631"/>
        <s v="BOOK2632"/>
        <s v="BOOK2633"/>
        <s v="BOOK2634"/>
        <s v="BOOK2635"/>
        <s v="BOOK2636"/>
        <s v="BOOK2637"/>
        <s v="BOOK2638"/>
        <s v="BOOK2639"/>
        <s v="BOOK2640"/>
        <s v="BOOK2641"/>
        <s v="BOOK2642"/>
        <s v="BOOK2643"/>
        <s v="BOOK2644"/>
        <s v="BOOK2645"/>
        <s v="BOOK2646"/>
        <s v="BOOK2647"/>
        <s v="BOOK2648"/>
        <s v="BOOK2649"/>
        <s v="BOOK2650"/>
        <s v="BOOK2651"/>
        <s v="BOOK2652"/>
        <s v="BOOK2653"/>
        <s v="BOOK2654"/>
        <s v="BOOK2655"/>
        <s v="BOOK2656"/>
        <s v="BOOK2657"/>
        <s v="BOOK2658"/>
        <s v="BOOK2659"/>
        <s v="BOOK2660"/>
        <s v="BOOK2661"/>
        <s v="BOOK2662"/>
        <s v="BOOK2663"/>
        <s v="BOOK2664"/>
        <s v="BOOK2665"/>
        <s v="BOOK2666"/>
        <s v="BOOK2667"/>
        <s v="BOOK2668"/>
        <s v="BOOK2669"/>
        <s v="BOOK2670"/>
        <s v="BOOK2671"/>
        <s v="BOOK2672"/>
        <s v="BOOK2673"/>
        <s v="BOOK2674"/>
        <s v="BOOK2675"/>
        <s v="BOOK2676"/>
        <s v="BOOK2677"/>
        <s v="BOOK2678"/>
        <s v="BOOK2679"/>
        <s v="BOOK2680"/>
        <s v="BOOK2681"/>
        <s v="BOOK2682"/>
        <s v="BOOK2683"/>
        <s v="BOOK2684"/>
        <s v="BOOK2685"/>
        <s v="BOOK2686"/>
        <s v="BOOK2687"/>
        <s v="BOOK2688"/>
        <s v="BOOK2689"/>
        <s v="BOOK2690"/>
        <s v="BOOK2691"/>
        <s v="BOOK2692"/>
        <s v="BOOK2693"/>
        <s v="BOOK2694"/>
        <s v="BOOK2695"/>
        <s v="BOOK2696"/>
        <s v="BOOK2697"/>
        <s v="BOOK2698"/>
        <s v="BOOK2699"/>
        <s v="BOOK2700"/>
        <s v="BOOK2701"/>
        <s v="BOOK2702"/>
        <s v="BOOK2703"/>
        <s v="BOOK2704"/>
        <s v="BOOK2705"/>
        <s v="BOOK2706"/>
        <s v="BOOK2707"/>
        <s v="BOOK2708"/>
        <s v="BOOK2709"/>
        <s v="BOOK2710"/>
        <s v="BOOK2711"/>
        <s v="BOOK2712"/>
        <s v="BOOK2713"/>
        <s v="BOOK2714"/>
        <s v="BOOK2715"/>
        <s v="BOOK2716"/>
        <s v="BOOK2717"/>
        <s v="BOOK2718"/>
        <s v="BOOK2719"/>
        <s v="BOOK2720"/>
        <s v="BOOK2721"/>
        <s v="BOOK2722"/>
        <s v="BOOK2723"/>
        <s v="BOOK2724"/>
        <s v="BOOK2725"/>
        <s v="BOOK2726"/>
        <s v="BOOK2727"/>
        <s v="BOOK2728"/>
        <s v="BOOK2729"/>
        <s v="BOOK2730"/>
        <s v="BOOK2731"/>
        <s v="BOOK2732"/>
        <s v="BOOK2733"/>
        <s v="BOOK2734"/>
        <s v="BOOK2735"/>
        <s v="BOOK2736"/>
        <s v="BOOK2737"/>
        <s v="BOOK2738"/>
        <s v="BOOK2739"/>
        <s v="BOOK2740"/>
        <s v="BOOK2741"/>
        <s v="BOOK2742"/>
        <s v="BOOK2743"/>
        <s v="BOOK2744"/>
        <s v="BOOK2745"/>
        <s v="BOOK2746"/>
        <s v="BOOK2747"/>
        <s v="BOOK2748"/>
        <s v="BOOK2749"/>
        <s v="BOOK2750"/>
        <s v="BOOK2751"/>
        <s v="BOOK2752"/>
        <s v="BOOK2753"/>
        <s v="BOOK2754"/>
        <s v="BOOK2755"/>
        <s v="BOOK2756"/>
        <s v="BOOK2757"/>
        <s v="BOOK2758"/>
        <s v="BOOK2759"/>
        <s v="BOOK2760"/>
        <s v="BOOK2761"/>
        <s v="BOOK2762"/>
        <s v="BOOK2763"/>
        <s v="BOOK2764"/>
        <s v="BOOK2765"/>
        <s v="BOOK2766"/>
        <s v="BOOK2767"/>
        <s v="BOOK2768"/>
        <s v="BOOK2769"/>
        <s v="BOOK2770"/>
        <s v="BOOK2771"/>
        <s v="BOOK2772"/>
        <s v="BOOK2773"/>
        <s v="BOOK2774"/>
        <s v="BOOK2775"/>
        <s v="BOOK2776"/>
        <s v="BOOK2777"/>
        <s v="BOOK2778"/>
        <s v="BOOK2779"/>
        <s v="BOOK2780"/>
        <s v="BOOK2781"/>
        <s v="BOOK2782"/>
        <s v="BOOK2783"/>
        <s v="BOOK2784"/>
        <s v="BOOK2785"/>
        <s v="BOOK2786"/>
        <s v="BOOK2787"/>
        <s v="BOOK2788"/>
        <s v="BOOK2789"/>
        <s v="BOOK2790"/>
        <s v="BOOK2791"/>
        <s v="BOOK2792"/>
        <s v="BOOK2793"/>
        <s v="BOOK2794"/>
        <s v="BOOK2795"/>
        <s v="BOOK2796"/>
        <s v="BOOK2797"/>
        <s v="BOOK2798"/>
        <s v="BOOK2799"/>
        <s v="BOOK2800"/>
        <s v="BOOK2801"/>
        <s v="BOOK2802"/>
        <s v="BOOK2803"/>
        <s v="BOOK2804"/>
        <s v="BOOK2805"/>
        <s v="BOOK2806"/>
        <s v="BOOK2807"/>
        <s v="BOOK2808"/>
        <s v="BOOK2809"/>
        <s v="BOOK2810"/>
        <s v="BOOK2811"/>
        <s v="BOOK2812"/>
        <s v="BOOK2813"/>
        <s v="BOOK2814"/>
        <s v="BOOK2815"/>
        <s v="BOOK2816"/>
        <s v="BOOK2817"/>
        <s v="BOOK2818"/>
        <s v="BOOK2819"/>
        <s v="BOOK2820"/>
        <s v="BOOK2821"/>
        <s v="BOOK2822"/>
        <s v="BOOK2823"/>
        <s v="BOOK2824"/>
        <s v="BOOK2825"/>
        <s v="BOOK2826"/>
        <s v="BOOK2827"/>
        <s v="BOOK2828"/>
        <s v="BOOK2829"/>
        <s v="BOOK2830"/>
        <s v="BOOK2831"/>
        <s v="BOOK2832"/>
        <s v="BOOK2833"/>
        <s v="BOOK2834"/>
        <s v="BOOK2835"/>
        <s v="BOOK2836"/>
        <s v="BOOK2837"/>
        <s v="BOOK2838"/>
        <s v="BOOK2839"/>
        <s v="BOOK2840"/>
        <s v="BOOK2841"/>
        <s v="BOOK2842"/>
        <s v="BOOK2843"/>
        <s v="BOOK2844"/>
        <s v="BOOK2845"/>
        <s v="BOOK2846"/>
        <s v="BOOK2847"/>
        <s v="BOOK2848"/>
        <s v="BOOK2849"/>
        <s v="BOOK2850"/>
        <s v="BOOK2851"/>
        <s v="BOOK2852"/>
        <s v="BOOK2853"/>
        <s v="BOOK2854"/>
        <s v="BOOK2855"/>
        <s v="BOOK2856"/>
        <s v="BOOK2857"/>
        <s v="BOOK2858"/>
        <s v="BOOK2859"/>
        <s v="BOOK2860"/>
        <s v="BOOK2861"/>
        <s v="BOOK2862"/>
        <s v="BOOK2863"/>
        <s v="BOOK2864"/>
        <s v="BOOK2865"/>
        <s v="BOOK2866"/>
        <s v="BOOK2867"/>
        <s v="BOOK2868"/>
        <s v="BOOK2869"/>
        <s v="BOOK2870"/>
        <s v="BOOK2871"/>
        <s v="BOOK2872"/>
        <s v="BOOK2873"/>
        <s v="BOOK2874"/>
        <s v="BOOK2875"/>
        <s v="BOOK2876"/>
        <s v="BOOK2877"/>
        <s v="BOOK2878"/>
        <s v="BOOK2879"/>
        <s v="BOOK2880"/>
        <s v="BOOK2881"/>
        <s v="BOOK2882"/>
        <s v="BOOK2883"/>
        <s v="BOOK2884"/>
        <s v="BOOK2885"/>
        <s v="BOOK2886"/>
        <s v="BOOK2887"/>
        <s v="BOOK2888"/>
        <s v="BOOK2889"/>
        <s v="BOOK2890"/>
        <s v="BOOK2891"/>
        <s v="BOOK2892"/>
        <s v="BOOK2893"/>
        <s v="BOOK2894"/>
        <s v="BOOK2895"/>
        <s v="BOOK2896"/>
        <s v="BOOK2897"/>
        <s v="BOOK2898"/>
        <s v="BOOK2899"/>
        <s v="BOOK2900"/>
        <s v="BOOK2901"/>
        <s v="BOOK2902"/>
        <s v="BOOK2903"/>
        <s v="BOOK2904"/>
        <s v="BOOK2905"/>
        <s v="BOOK2906"/>
        <s v="BOOK2907"/>
        <s v="BOOK2908"/>
        <s v="BOOK2909"/>
        <s v="BOOK2910"/>
        <s v="BOOK2911"/>
        <s v="BOOK2912"/>
        <s v="BOOK2913"/>
        <s v="BOOK2914"/>
        <s v="BOOK2915"/>
        <s v="BOOK2916"/>
        <s v="BOOK2917"/>
        <s v="BOOK2918"/>
        <s v="BOOK2919"/>
        <s v="BOOK2920"/>
        <s v="BOOK2921"/>
        <s v="BOOK2922"/>
        <s v="BOOK2923"/>
        <s v="BOOK2924"/>
        <s v="BOOK2925"/>
        <s v="BOOK2926"/>
        <s v="BOOK2927"/>
        <s v="BOOK2928"/>
        <s v="BOOK2929"/>
        <s v="BOOK2930"/>
        <s v="BOOK2931"/>
        <s v="BOOK2932"/>
        <s v="BOOK2933"/>
        <s v="BOOK2934"/>
        <s v="BOOK2935"/>
        <s v="BOOK2936"/>
        <s v="BOOK2937"/>
        <s v="BOOK2938"/>
        <s v="BOOK2939"/>
        <s v="BOOK2940"/>
        <s v="BOOK2941"/>
        <s v="BOOK2942"/>
        <s v="BOOK2943"/>
        <s v="BOOK2944"/>
        <s v="BOOK2945"/>
        <s v="BOOK2946"/>
        <s v="BOOK2947"/>
        <s v="BOOK2948"/>
        <s v="BOOK2949"/>
        <s v="BOOK2950"/>
        <s v="BOOK2951"/>
        <s v="BOOK2952"/>
        <s v="BOOK2953"/>
        <s v="BOOK2954"/>
        <s v="BOOK2955"/>
        <s v="BOOK2956"/>
        <s v="BOOK2957"/>
        <s v="BOOK2958"/>
        <s v="BOOK2959"/>
        <s v="BOOK2960"/>
        <s v="BOOK2961"/>
        <s v="BOOK2962"/>
        <s v="BOOK2963"/>
        <s v="BOOK2964"/>
        <s v="BOOK2965"/>
        <s v="BOOK2966"/>
        <s v="BOOK2967"/>
        <s v="BOOK2968"/>
        <s v="BOOK2969"/>
        <s v="BOOK2970"/>
        <s v="BOOK2971"/>
        <s v="BOOK2972"/>
        <s v="BOOK2973"/>
        <s v="BOOK2974"/>
        <s v="BOOK2975"/>
        <s v="BOOK2976"/>
        <s v="BOOK2977"/>
        <s v="BOOK2978"/>
        <s v="BOOK2979"/>
        <s v="BOOK2980"/>
        <s v="BOOK2981"/>
        <s v="BOOK2982"/>
        <s v="BOOK2983"/>
        <s v="BOOK2984"/>
        <s v="BOOK2985"/>
        <s v="BOOK2986"/>
        <s v="BOOK2987"/>
        <s v="BOOK2988"/>
        <s v="BOOK2989"/>
        <s v="BOOK2990"/>
        <s v="BOOK2991"/>
        <s v="BOOK2992"/>
        <s v="BOOK2993"/>
        <s v="BOOK2994"/>
        <s v="BOOK2995"/>
        <s v="BOOK2996"/>
        <s v="BOOK2997"/>
        <s v="BOOK2998"/>
        <s v="BOOK2999"/>
      </sharedItems>
    </cacheField>
    <cacheField name="CustomerID" numFmtId="0">
      <sharedItems count="1888">
        <s v="CUST0199"/>
        <s v="CUST0150"/>
        <s v="CUST0155"/>
        <s v="CUST0000"/>
        <s v="CUST0370"/>
        <s v="CUST1634"/>
        <s v="CUST2992"/>
        <s v="CUST0069"/>
        <s v="CUST0284"/>
        <s v="CUST0316"/>
        <s v="CUST0022"/>
        <s v="CUST0268"/>
        <s v="CUST2109"/>
        <s v="CUST0548"/>
        <s v="CUST2640"/>
        <s v="CUST0235"/>
        <s v="CUST2429"/>
        <s v="CUST1014"/>
        <s v="CUST0223"/>
        <s v="CUST1854"/>
        <s v="CUST0427"/>
        <s v="CUST1953"/>
        <s v="CUST1440"/>
        <s v="CUST0208"/>
        <s v="CUST1173"/>
        <s v="CUST1931"/>
        <s v="CUST1425"/>
        <s v="CUST2686"/>
        <s v="CUST2765"/>
        <s v="CUST0579"/>
        <s v="CUST2015"/>
        <s v="CUST2428"/>
        <s v="CUST2166"/>
        <s v="CUST2047"/>
        <s v="CUST2258"/>
        <s v="CUST0120"/>
        <s v="CUST0941"/>
        <s v="CUST2271"/>
        <s v="CUST1955"/>
        <s v="CUST1909"/>
        <s v="CUST0616"/>
        <s v="CUST2355"/>
        <s v="CUST2238"/>
        <s v="CUST1690"/>
        <s v="CUST1170"/>
        <s v="CUST1722"/>
        <s v="CUST2682"/>
        <s v="CUST1020"/>
        <s v="CUST0978"/>
        <s v="CUST2861"/>
        <s v="CUST1055"/>
        <s v="CUST1827"/>
        <s v="CUST2696"/>
        <s v="CUST0840"/>
        <s v="CUST0898"/>
        <s v="CUST0295"/>
        <s v="CUST1274"/>
        <s v="CUST0400"/>
        <s v="CUST0315"/>
        <s v="CUST2452"/>
        <s v="CUST1319"/>
        <s v="CUST1370"/>
        <s v="CUST0629"/>
        <s v="CUST0600"/>
        <s v="CUST0126"/>
        <s v="CUST2764"/>
        <s v="CUST0520"/>
        <s v="CUST0367"/>
        <s v="CUST2102"/>
        <s v="CUST2488"/>
        <s v="CUST1917"/>
        <s v="CUST2798"/>
        <s v="CUST0497"/>
        <s v="CUST0714"/>
        <s v="CUST2014"/>
        <s v="CUST2818"/>
        <s v="CUST2637"/>
        <s v="CUST0200"/>
        <s v="CUST1265"/>
        <s v="CUST0702"/>
        <s v="CUST1856"/>
        <s v="CUST2296"/>
        <s v="CUST1919"/>
        <s v="CUST2726"/>
        <s v="CUST2871"/>
        <s v="CUST2268"/>
        <s v="CUST0979"/>
        <s v="CUST0986"/>
        <s v="CUST1288"/>
        <s v="CUST2444"/>
        <s v="CUST0553"/>
        <s v="CUST0230"/>
        <s v="CUST2304"/>
        <s v="CUST0112"/>
        <s v="CUST0901"/>
        <s v="CUST0447"/>
        <s v="CUST1230"/>
        <s v="CUST2149"/>
        <s v="CUST1649"/>
        <s v="CUST0911"/>
        <s v="CUST1286"/>
        <s v="CUST2852"/>
        <s v="CUST2305"/>
        <s v="CUST1148"/>
        <s v="CUST0161"/>
        <s v="CUST0806"/>
        <s v="CUST0701"/>
        <s v="CUST2367"/>
        <s v="CUST1423"/>
        <s v="CUST0204"/>
        <s v="CUST2904"/>
        <s v="CUST1880"/>
        <s v="CUST2097"/>
        <s v="CUST2416"/>
        <s v="CUST0751"/>
        <s v="CUST2683"/>
        <s v="CUST2921"/>
        <s v="CUST2371"/>
        <s v="CUST1884"/>
        <s v="CUST0015"/>
        <s v="CUST2050"/>
        <s v="CUST0712"/>
        <s v="CUST2112"/>
        <s v="CUST1467"/>
        <s v="CUST1252"/>
        <s v="CUST0057"/>
        <s v="CUST0805"/>
        <s v="CUST1898"/>
        <s v="CUST1681"/>
        <s v="CUST0291"/>
        <s v="CUST1614"/>
        <s v="CUST0097"/>
        <s v="CUST2403"/>
        <s v="CUST2125"/>
        <s v="CUST2807"/>
        <s v="CUST2892"/>
        <s v="CUST2511"/>
        <s v="CUST1237"/>
        <s v="CUST0800"/>
        <s v="CUST0459"/>
        <s v="CUST0341"/>
        <s v="CUST0096"/>
        <s v="CUST2249"/>
        <s v="CUST1197"/>
        <s v="CUST2221"/>
        <s v="CUST1707"/>
        <s v="CUST1569"/>
        <s v="CUST1586"/>
        <s v="CUST0718"/>
        <s v="CUST0722"/>
        <s v="CUST0636"/>
        <s v="CUST2917"/>
        <s v="CUST0633"/>
        <s v="CUST2038"/>
        <s v="CUST0036"/>
        <s v="CUST1324"/>
        <s v="CUST1782"/>
        <s v="CUST2045"/>
        <s v="CUST0682"/>
        <s v="CUST2199"/>
        <s v="CUST2320"/>
        <s v="CUST0180"/>
        <s v="CUST0504"/>
        <s v="CUST2098"/>
        <s v="CUST0121"/>
        <s v="CUST0420"/>
        <s v="CUST0098"/>
        <s v="CUST1809"/>
        <s v="CUST0219"/>
        <s v="CUST2994"/>
        <s v="CUST2210"/>
        <s v="CUST1791"/>
        <s v="CUST0649"/>
        <s v="CUST0415"/>
        <s v="CUST0175"/>
        <s v="CUST1486"/>
        <s v="CUST1820"/>
        <s v="CUST1332"/>
        <s v="CUST2472"/>
        <s v="CUST0052"/>
        <s v="CUST2532"/>
        <s v="CUST1346"/>
        <s v="CUST2469"/>
        <s v="CUST0024"/>
        <s v="CUST1609"/>
        <s v="CUST1320"/>
        <s v="CUST1948"/>
        <s v="CUST1849"/>
        <s v="CUST2189"/>
        <s v="CUST1838"/>
        <s v="CUST2071"/>
        <s v="CUST0444"/>
        <s v="CUST1345"/>
        <s v="CUST1006"/>
        <s v="CUST2201"/>
        <s v="CUST1594"/>
        <s v="CUST2456"/>
        <s v="CUST1539"/>
        <s v="CUST2608"/>
        <s v="CUST1812"/>
        <s v="CUST0421"/>
        <s v="CUST1723"/>
        <s v="CUST0605"/>
        <s v="CUST1938"/>
        <s v="CUST2043"/>
        <s v="CUST2741"/>
        <s v="CUST1671"/>
        <s v="CUST0890"/>
        <s v="CUST1082"/>
        <s v="CUST1284"/>
        <s v="CUST2057"/>
        <s v="CUST0205"/>
        <s v="CUST0375"/>
        <s v="CUST0895"/>
        <s v="CUST1726"/>
        <s v="CUST1749"/>
        <s v="CUST0688"/>
        <s v="CUST1301"/>
        <s v="CUST2228"/>
        <s v="CUST1918"/>
        <s v="CUST2662"/>
        <s v="CUST1552"/>
        <s v="CUST2667"/>
        <s v="CUST1807"/>
        <s v="CUST2700"/>
        <s v="CUST1362"/>
        <s v="CUST0095"/>
        <s v="CUST1555"/>
        <s v="CUST2629"/>
        <s v="CUST2590"/>
        <s v="CUST1176"/>
        <s v="CUST0072"/>
        <s v="CUST1831"/>
        <s v="CUST1940"/>
        <s v="CUST2325"/>
        <s v="CUST1568"/>
        <s v="CUST2170"/>
        <s v="CUST0720"/>
        <s v="CUST1717"/>
        <s v="CUST0352"/>
        <s v="CUST1491"/>
        <s v="CUST1757"/>
        <s v="CUST0136"/>
        <s v="CUST0944"/>
        <s v="CUST0910"/>
        <s v="CUST1087"/>
        <s v="CUST2377"/>
        <s v="CUST0572"/>
        <s v="CUST0438"/>
        <s v="CUST0307"/>
        <s v="CUST2911"/>
        <s v="CUST1076"/>
        <s v="CUST0226"/>
        <s v="CUST2579"/>
        <s v="CUST2834"/>
        <s v="CUST1959"/>
        <s v="CUST2446"/>
        <s v="CUST1687"/>
        <s v="CUST2134"/>
        <s v="CUST1727"/>
        <s v="CUST1513"/>
        <s v="CUST0513"/>
        <s v="CUST1835"/>
        <s v="CUST0471"/>
        <s v="CUST2069"/>
        <s v="CUST2035"/>
        <s v="CUST0074"/>
        <s v="CUST1730"/>
        <s v="CUST0184"/>
        <s v="CUST0670"/>
        <s v="CUST1666"/>
        <s v="CUST0585"/>
        <s v="CUST1606"/>
        <s v="CUST1993"/>
        <s v="CUST2518"/>
        <s v="CUST2441"/>
        <s v="CUST0196"/>
        <s v="CUST1542"/>
        <s v="CUST0176"/>
        <s v="CUST1519"/>
        <s v="CUST2597"/>
        <s v="CUST2817"/>
        <s v="CUST1557"/>
        <s v="CUST1560"/>
        <s v="CUST0023"/>
        <s v="CUST0620"/>
        <s v="CUST0790"/>
        <s v="CUST1089"/>
        <s v="CUST1120"/>
        <s v="CUST1163"/>
        <s v="CUST2326"/>
        <s v="CUST1413"/>
        <s v="CUST1480"/>
        <s v="CUST0384"/>
        <s v="CUST1354"/>
        <s v="CUST1844"/>
        <s v="CUST1294"/>
        <s v="CUST2795"/>
        <s v="CUST2313"/>
        <s v="CUST2269"/>
        <s v="CUST1865"/>
        <s v="CUST0635"/>
        <s v="CUST0369"/>
        <s v="CUST0156"/>
        <s v="CUST2815"/>
        <s v="CUST1942"/>
        <s v="CUST1945"/>
        <s v="CUST2288"/>
        <s v="CUST0561"/>
        <s v="CUST2132"/>
        <s v="CUST1058"/>
        <s v="CUST2440"/>
        <s v="CUST0160"/>
        <s v="CUST1204"/>
        <s v="CUST0904"/>
        <s v="CUST2046"/>
        <s v="CUST0431"/>
        <s v="CUST2744"/>
        <s v="CUST0738"/>
        <s v="CUST0138"/>
        <s v="CUST1409"/>
        <s v="CUST2644"/>
        <s v="CUST2559"/>
        <s v="CUST1460"/>
        <s v="CUST2324"/>
        <s v="CUST1639"/>
        <s v="CUST1830"/>
        <s v="CUST1509"/>
        <s v="CUST0598"/>
        <s v="CUST2963"/>
        <s v="CUST2787"/>
        <s v="CUST1701"/>
        <s v="CUST2935"/>
        <s v="CUST2120"/>
        <s v="CUST1349"/>
        <s v="CUST2495"/>
        <s v="CUST0348"/>
        <s v="CUST1663"/>
        <s v="CUST2887"/>
        <s v="CUST0362"/>
        <s v="CUST0880"/>
        <s v="CUST0040"/>
        <s v="CUST0021"/>
        <s v="CUST0709"/>
        <s v="CUST2912"/>
        <s v="CUST0018"/>
        <s v="CUST1192"/>
        <s v="CUST2110"/>
        <s v="CUST1131"/>
        <s v="CUST0527"/>
        <s v="CUST0658"/>
        <s v="CUST0197"/>
        <s v="CUST1616"/>
        <s v="CUST2278"/>
        <s v="CUST2939"/>
        <s v="CUST2358"/>
        <s v="CUST2844"/>
        <s v="CUST0353"/>
        <s v="CUST2372"/>
        <s v="CUST2990"/>
        <s v="CUST0484"/>
        <s v="CUST1335"/>
        <s v="CUST1156"/>
        <s v="CUST0584"/>
        <s v="CUST1003"/>
        <s v="CUST2307"/>
        <s v="CUST2864"/>
        <s v="CUST1932"/>
        <s v="CUST2490"/>
        <s v="CUST1715"/>
        <s v="CUST2830"/>
        <s v="CUST0673"/>
        <s v="CUST0086"/>
        <s v="CUST0646"/>
        <s v="CUST0814"/>
        <s v="CUST2538"/>
        <s v="CUST1106"/>
        <s v="CUST0440"/>
        <s v="CUST1826"/>
        <s v="CUST0697"/>
        <s v="CUST2293"/>
        <s v="CUST0410"/>
        <s v="CUST2202"/>
        <s v="CUST1580"/>
        <s v="CUST1212"/>
        <s v="CUST2609"/>
        <s v="CUST1162"/>
        <s v="CUST0627"/>
        <s v="CUST2302"/>
        <s v="CUST1391"/>
        <s v="CUST2114"/>
        <s v="CUST2800"/>
        <s v="CUST1434"/>
        <s v="CUST2066"/>
        <s v="CUST2981"/>
        <s v="CUST2602"/>
        <s v="CUST2833"/>
        <s v="CUST0304"/>
        <s v="CUST0684"/>
        <s v="CUST1200"/>
        <s v="CUST1337"/>
        <s v="CUST0906"/>
        <s v="CUST1263"/>
        <s v="CUST0078"/>
        <s v="CUST0339"/>
        <s v="CUST1459"/>
        <s v="CUST2021"/>
        <s v="CUST0472"/>
        <s v="CUST2215"/>
        <s v="CUST0876"/>
        <s v="CUST0494"/>
        <s v="CUST0498"/>
        <s v="CUST0756"/>
        <s v="CUST2612"/>
        <s v="CUST0970"/>
        <s v="CUST0518"/>
        <s v="CUST2993"/>
        <s v="CUST0651"/>
        <s v="CUST2435"/>
        <s v="CUST2578"/>
        <s v="CUST1124"/>
        <s v="CUST2753"/>
        <s v="CUST2013"/>
        <s v="CUST0243"/>
        <s v="CUST0365"/>
        <s v="CUST0721"/>
        <s v="CUST2017"/>
        <s v="CUST1376"/>
        <s v="CUST1525"/>
        <s v="CUST1803"/>
        <s v="CUST0451"/>
        <s v="CUST2968"/>
        <s v="CUST2276"/>
        <s v="CUST2880"/>
        <s v="CUST1318"/>
        <s v="CUST0590"/>
        <s v="CUST1386"/>
        <s v="CUST2975"/>
        <s v="CUST0031"/>
        <s v="CUST2751"/>
        <s v="CUST0821"/>
        <s v="CUST1716"/>
        <s v="CUST2704"/>
        <s v="CUST0768"/>
        <s v="CUST1646"/>
        <s v="CUST1971"/>
        <s v="CUST2703"/>
        <s v="CUST0190"/>
        <s v="CUST0356"/>
        <s v="CUST0079"/>
        <s v="CUST2851"/>
        <s v="CUST0454"/>
        <s v="CUST0949"/>
        <s v="CUST2694"/>
        <s v="CUST2442"/>
        <s v="CUST2253"/>
        <s v="CUST1102"/>
        <s v="CUST0115"/>
        <s v="CUST1126"/>
        <s v="CUST0419"/>
        <s v="CUST0206"/>
        <s v="CUST2464"/>
        <s v="CUST1178"/>
        <s v="CUST1351"/>
        <s v="CUST1627"/>
        <s v="CUST2146"/>
        <s v="CUST2594"/>
        <s v="CUST0060"/>
        <s v="CUST1028"/>
        <s v="CUST2515"/>
        <s v="CUST1752"/>
        <s v="CUST1673"/>
        <s v="CUST1071"/>
        <s v="CUST2991"/>
        <s v="CUST1882"/>
        <s v="CUST1231"/>
        <s v="CUST2048"/>
        <s v="CUST1118"/>
        <s v="CUST2329"/>
        <s v="CUST0539"/>
        <s v="CUST0739"/>
        <s v="CUST0373"/>
        <s v="CUST1597"/>
        <s v="CUST1342"/>
        <s v="CUST1198"/>
        <s v="CUST1344"/>
        <s v="CUST2163"/>
        <s v="CUST0008"/>
        <s v="CUST1411"/>
        <s v="CUST1805"/>
        <s v="CUST0480"/>
        <s v="CUST2086"/>
        <s v="CUST0162"/>
        <s v="CUST2808"/>
        <s v="CUST1825"/>
        <s v="CUST1872"/>
        <s v="CUST0767"/>
        <s v="CUST0953"/>
        <s v="CUST0433"/>
        <s v="CUST2723"/>
        <s v="CUST2144"/>
        <s v="CUST1659"/>
        <s v="CUST1744"/>
        <s v="CUST2527"/>
        <s v="CUST2737"/>
        <s v="CUST0372"/>
        <s v="CUST1329"/>
        <s v="CUST1815"/>
        <s v="CUST0260"/>
        <s v="CUST1418"/>
        <s v="CUST1718"/>
        <s v="CUST2860"/>
        <s v="CUST1987"/>
        <s v="CUST0322"/>
        <s v="CUST0733"/>
        <s v="CUST2012"/>
        <s v="CUST1934"/>
        <s v="CUST0731"/>
        <s v="CUST1654"/>
        <s v="CUST2510"/>
        <s v="CUST1461"/>
        <s v="CUST2127"/>
        <s v="CUST0645"/>
        <s v="CUST2617"/>
        <s v="CUST0725"/>
        <s v="CUST1632"/>
        <s v="CUST2426"/>
        <s v="CUST2195"/>
        <s v="CUST1888"/>
        <s v="CUST0435"/>
        <s v="CUST1145"/>
        <s v="CUST2810"/>
        <s v="CUST1881"/>
        <s v="CUST2570"/>
        <s v="CUST0861"/>
        <s v="CUST0812"/>
        <s v="CUST2479"/>
        <s v="CUST0081"/>
        <s v="CUST0297"/>
        <s v="CUST0149"/>
        <s v="CUST1786"/>
        <s v="CUST0775"/>
        <s v="CUST1278"/>
        <s v="CUST1341"/>
        <s v="CUST1077"/>
        <s v="CUST1956"/>
        <s v="CUST0131"/>
        <s v="CUST2803"/>
        <s v="CUST1635"/>
        <s v="CUST1380"/>
        <s v="CUST0050"/>
        <s v="CUST2687"/>
        <s v="CUST0130"/>
        <s v="CUST2651"/>
        <s v="CUST2232"/>
        <s v="CUST1760"/>
        <s v="CUST2554"/>
        <s v="CUST2900"/>
        <s v="CUST2555"/>
        <s v="CUST2354"/>
        <s v="CUST0338"/>
        <s v="CUST0371"/>
        <s v="CUST1912"/>
        <s v="CUST2223"/>
        <s v="CUST2661"/>
        <s v="CUST1745"/>
        <s v="CUST1547"/>
        <s v="CUST2679"/>
        <s v="CUST2922"/>
        <s v="CUST0347"/>
        <s v="CUST1832"/>
        <s v="CUST2282"/>
        <s v="CUST2811"/>
        <s v="CUST1913"/>
        <s v="CUST2176"/>
        <s v="CUST1100"/>
        <s v="CUST1038"/>
        <s v="CUST0989"/>
        <s v="CUST2000"/>
        <s v="CUST0990"/>
        <s v="CUST1900"/>
        <s v="CUST1636"/>
        <s v="CUST0939"/>
        <s v="CUST0803"/>
        <s v="CUST0366"/>
        <s v="CUST0436"/>
        <s v="CUST1457"/>
        <s v="CUST0019"/>
        <s v="CUST1550"/>
        <s v="CUST1368"/>
        <s v="CUST0405"/>
        <s v="CUST1029"/>
        <s v="CUST1524"/>
        <s v="CUST0660"/>
        <s v="CUST1054"/>
        <s v="CUST1405"/>
        <s v="CUST1313"/>
        <s v="CUST0578"/>
        <s v="CUST2487"/>
        <s v="CUST1920"/>
        <s v="CUST0027"/>
        <s v="CUST2161"/>
        <s v="CUST0545"/>
        <s v="CUST1652"/>
        <s v="CUST1599"/>
        <s v="CUST0796"/>
        <s v="CUST2668"/>
        <s v="CUST1039"/>
        <s v="CUST1566"/>
        <s v="CUST1499"/>
        <s v="CUST0533"/>
        <s v="CUST1798"/>
        <s v="CUST0232"/>
        <s v="CUST1995"/>
        <s v="CUST2468"/>
        <s v="CUST2499"/>
        <s v="CUST2588"/>
        <s v="CUST0503"/>
        <s v="CUST2784"/>
        <s v="CUST1000"/>
        <s v="CUST2153"/>
        <s v="CUST1553"/>
        <s v="CUST2137"/>
        <s v="CUST0417"/>
        <s v="CUST2345"/>
        <s v="CUST0961"/>
        <s v="CUST2633"/>
        <s v="CUST0210"/>
        <s v="CUST0914"/>
        <s v="CUST0448"/>
        <s v="CUST1721"/>
        <s v="CUST1763"/>
        <s v="CUST0506"/>
        <s v="CUST1024"/>
        <s v="CUST2801"/>
        <s v="CUST1811"/>
        <s v="CUST1771"/>
        <s v="CUST0406"/>
        <s v="CUST0676"/>
        <s v="CUST1694"/>
        <s v="CUST2999"/>
        <s v="CUST0607"/>
        <s v="CUST2843"/>
        <s v="CUST0827"/>
        <s v="CUST2572"/>
        <s v="CUST2173"/>
        <s v="CUST2084"/>
        <s v="CUST1573"/>
        <s v="CUST2417"/>
        <s v="CUST1535"/>
        <s v="CUST0972"/>
        <s v="CUST1842"/>
        <s v="CUST0101"/>
        <s v="CUST2177"/>
        <s v="CUST2157"/>
        <s v="CUST2749"/>
        <s v="CUST1885"/>
        <s v="CUST0231"/>
        <s v="CUST2303"/>
        <s v="CUST2672"/>
        <s v="CUST0792"/>
        <s v="CUST2826"/>
        <s v="CUST0198"/>
        <s v="CUST0798"/>
        <s v="CUST2079"/>
        <s v="CUST2040"/>
        <s v="CUST2752"/>
        <s v="CUST1625"/>
        <s v="CUST2978"/>
        <s v="CUST1420"/>
        <s v="CUST1377"/>
        <s v="CUST2016"/>
        <s v="CUST0041"/>
        <s v="CUST0473"/>
        <s v="CUST2785"/>
        <s v="CUST2966"/>
        <s v="CUST1256"/>
        <s v="CUST2422"/>
        <s v="CUST2715"/>
        <s v="CUST1494"/>
        <s v="CUST0186"/>
        <s v="CUST1964"/>
        <s v="CUST1292"/>
        <s v="CUST0700"/>
        <s v="CUST0360"/>
        <s v="CUST1243"/>
        <s v="CUST2731"/>
        <s v="CUST2328"/>
        <s v="CUST1398"/>
        <s v="CUST0141"/>
        <s v="CUST0706"/>
        <s v="CUST1180"/>
        <s v="CUST2980"/>
        <s v="CUST2370"/>
        <s v="CUST1503"/>
        <s v="CUST0959"/>
        <s v="CUST2952"/>
        <s v="CUST0740"/>
        <s v="CUST0685"/>
        <s v="CUST0270"/>
        <s v="CUST1008"/>
        <s v="CUST0793"/>
        <s v="CUST0300"/>
        <s v="CUST1875"/>
        <s v="CUST1125"/>
        <s v="CUST1266"/>
        <s v="CUST1101"/>
        <s v="CUST2321"/>
        <s v="CUST0576"/>
        <s v="CUST0334"/>
        <s v="CUST2128"/>
        <s v="CUST2716"/>
        <s v="CUST0485"/>
        <s v="CUST1686"/>
        <s v="CUST1448"/>
        <s v="CUST2263"/>
        <s v="CUST0900"/>
        <s v="CUST2747"/>
        <s v="CUST1314"/>
        <s v="CUST2408"/>
        <s v="CUST2058"/>
        <s v="CUST2564"/>
        <s v="CUST1670"/>
        <s v="CUST0253"/>
        <s v="CUST0512"/>
        <s v="CUST0560"/>
        <s v="CUST0623"/>
        <s v="CUST1043"/>
        <s v="CUST2908"/>
        <s v="CUST0593"/>
        <s v="CUST2894"/>
        <s v="CUST0070"/>
        <s v="CUST0344"/>
        <s v="CUST0752"/>
        <s v="CUST2732"/>
        <s v="CUST2073"/>
        <s v="CUST2969"/>
        <s v="CUST1921"/>
        <s v="CUST1188"/>
        <s v="CUST1445"/>
        <s v="CUST1773"/>
        <s v="CUST2681"/>
        <s v="CUST1924"/>
        <s v="CUST1078"/>
        <s v="CUST1280"/>
        <s v="CUST2822"/>
        <s v="CUST1933"/>
        <s v="CUST2868"/>
        <s v="CUST0442"/>
        <s v="CUST2607"/>
        <s v="CUST2433"/>
        <s v="CUST2274"/>
        <s v="CUST2797"/>
        <s v="CUST0592"/>
        <s v="CUST1387"/>
        <s v="CUST1437"/>
        <s v="CUST1784"/>
        <s v="CUST1829"/>
        <s v="CUST0507"/>
        <s v="CUST2341"/>
        <s v="CUST0294"/>
        <s v="CUST0068"/>
        <s v="CUST0296"/>
        <s v="CUST0865"/>
        <s v="CUST0943"/>
        <s v="CUST2743"/>
        <s v="CUST2063"/>
        <s v="CUST1587"/>
        <s v="CUST0144"/>
        <s v="CUST2655"/>
        <s v="CUST1282"/>
        <s v="CUST1893"/>
        <s v="CUST0628"/>
        <s v="CUST0559"/>
        <s v="CUST1357"/>
        <s v="CUST0511"/>
        <s v="CUST1372"/>
        <s v="CUST1201"/>
        <s v="CUST0764"/>
        <s v="CUST1109"/>
        <s v="CUST0124"/>
        <s v="CUST0896"/>
        <s v="CUST2174"/>
        <s v="CUST2339"/>
        <s v="CUST0505"/>
        <s v="CUST0703"/>
        <s v="CUST2180"/>
        <s v="CUST0246"/>
        <s v="CUST2689"/>
        <s v="CUST0810"/>
        <s v="CUST0510"/>
        <s v="CUST1289"/>
        <s v="CUST2350"/>
        <s v="CUST2920"/>
        <s v="CUST1085"/>
        <s v="CUST2883"/>
        <s v="CUST0308"/>
        <s v="CUST0938"/>
        <s v="CUST1361"/>
        <s v="CUST1817"/>
        <s v="CUST1667"/>
        <s v="CUST0007"/>
        <s v="CUST2630"/>
        <s v="CUST1564"/>
        <s v="CUST2004"/>
        <s v="CUST2461"/>
        <s v="CUST2006"/>
        <s v="CUST2606"/>
        <s v="CUST1366"/>
        <s v="CUST1974"/>
        <s v="CUST2879"/>
        <s v="CUST1187"/>
        <s v="CUST1741"/>
        <s v="CUST1315"/>
        <s v="CUST2738"/>
        <s v="CUST1382"/>
        <s v="CUST0030"/>
        <s v="CUST0025"/>
        <s v="CUST1847"/>
        <s v="CUST1737"/>
        <s v="CUST0581"/>
        <s v="CUST0648"/>
        <s v="CUST0376"/>
        <s v="CUST2280"/>
        <s v="CUST0754"/>
        <s v="CUST2476"/>
        <s v="CUST1668"/>
        <s v="CUST0614"/>
        <s v="CUST2070"/>
        <s v="CUST2902"/>
        <s v="CUST1540"/>
        <s v="CUST2477"/>
        <s v="CUST0732"/>
        <s v="CUST2187"/>
        <s v="CUST1072"/>
        <s v="CUST2942"/>
        <s v="CUST1035"/>
        <s v="CUST0779"/>
        <s v="CUST0377"/>
        <s v="CUST1846"/>
        <s v="CUST1517"/>
        <s v="CUST2611"/>
        <s v="CUST2923"/>
        <s v="CUST2645"/>
        <s v="CUST0885"/>
        <s v="CUST1801"/>
        <s v="CUST1248"/>
        <s v="CUST2465"/>
        <s v="CUST1186"/>
        <s v="CUST0216"/>
        <s v="CUST2858"/>
        <s v="CUST0988"/>
        <s v="CUST2639"/>
        <s v="CUST2708"/>
        <s v="CUST0656"/>
        <s v="CUST1453"/>
        <s v="CUST1306"/>
        <s v="CUST0786"/>
        <s v="CUST2613"/>
        <s v="CUST2959"/>
        <s v="CUST2396"/>
        <s v="CUST0194"/>
        <s v="CUST1751"/>
        <s v="CUST2413"/>
        <s v="CUST1986"/>
        <s v="CUST0335"/>
        <s v="CUST2392"/>
        <s v="CUST1449"/>
        <s v="CUST0191"/>
        <s v="CUST1607"/>
        <s v="CUST1739"/>
        <s v="CUST1113"/>
        <s v="CUST2311"/>
        <s v="CUST2359"/>
        <s v="CUST2556"/>
        <s v="CUST1968"/>
        <s v="CUST2967"/>
        <s v="CUST2796"/>
        <s v="CUST2008"/>
        <s v="CUST2473"/>
        <s v="CUST0947"/>
        <s v="CUST1132"/>
        <s v="CUST2342"/>
        <s v="CUST1930"/>
        <s v="CUST1644"/>
        <s v="CUST1613"/>
        <s v="CUST0011"/>
        <s v="CUST1808"/>
        <s v="CUST0844"/>
        <s v="CUST1604"/>
        <s v="CUST1240"/>
        <s v="CUST2327"/>
        <s v="CUST1249"/>
        <s v="CUST1395"/>
        <s v="CUST0457"/>
        <s v="CUST2318"/>
        <s v="CUST1545"/>
        <s v="CUST0932"/>
        <s v="CUST0678"/>
        <s v="CUST0195"/>
        <s v="CUST2896"/>
        <s v="CUST2299"/>
        <s v="CUST2145"/>
        <s v="CUST0359"/>
        <s v="CUST0603"/>
        <s v="CUST0875"/>
        <s v="CUST2237"/>
        <s v="CUST0462"/>
        <s v="CUST2375"/>
        <s v="CUST0215"/>
        <s v="CUST2615"/>
        <s v="CUST2839"/>
        <s v="CUST1117"/>
        <s v="CUST0695"/>
        <s v="CUST1127"/>
        <s v="CUST0265"/>
        <s v="CUST0951"/>
        <s v="CUST1086"/>
        <s v="CUST0958"/>
        <s v="CUST2061"/>
        <s v="CUST2387"/>
        <s v="CUST0771"/>
        <s v="CUST2910"/>
        <s v="CUST1164"/>
        <s v="CUST0547"/>
        <s v="CUST0619"/>
        <s v="CUST1588"/>
        <s v="CUST0924"/>
        <s v="CUST0690"/>
        <s v="CUST1135"/>
        <s v="CUST1396"/>
        <s v="CUST0830"/>
        <s v="CUST1577"/>
        <s v="CUST0969"/>
        <s v="CUST1954"/>
        <s v="CUST2627"/>
        <s v="CUST2522"/>
        <s v="CUST1966"/>
        <s v="CUST1579"/>
        <s v="CUST1476"/>
        <s v="CUST1475"/>
        <s v="CUST0872"/>
        <s v="CUST0575"/>
        <s v="CUST1544"/>
        <s v="CUST2027"/>
        <s v="CUST2115"/>
        <s v="CUST0014"/>
        <s v="CUST1806"/>
        <s v="CUST2587"/>
        <s v="CUST1147"/>
        <s v="CUST2384"/>
        <s v="CUST2333"/>
        <s v="CUST0381"/>
        <s v="CUST0077"/>
        <s v="CUST1177"/>
        <s v="CUST1194"/>
        <s v="CUST2117"/>
        <s v="CUST0730"/>
        <s v="CUST0804"/>
        <s v="CUST0726"/>
        <s v="CUST2420"/>
        <s v="CUST2774"/>
        <s v="CUST0847"/>
        <s v="CUST1508"/>
        <s v="CUST0310"/>
        <s v="CUST1497"/>
        <s v="CUST1470"/>
        <s v="CUST0748"/>
        <s v="CUST1758"/>
        <s v="CUST1596"/>
        <s v="CUST0185"/>
        <s v="CUST1193"/>
        <s v="CUST1333"/>
        <s v="CUST2728"/>
        <s v="CUST1908"/>
        <s v="CUST2135"/>
        <s v="CUST0755"/>
        <s v="CUST2730"/>
        <s v="CUST2492"/>
        <s v="CUST1450"/>
        <s v="CUST2348"/>
        <s v="CUST1321"/>
        <s v="CUST0085"/>
        <s v="CUST0399"/>
        <s v="CUST0500"/>
        <s v="CUST2197"/>
        <s v="CUST2385"/>
        <s v="CUST1645"/>
        <s v="CUST1984"/>
        <s v="CUST2378"/>
        <s v="CUST0103"/>
        <s v="CUST1589"/>
        <s v="CUST0851"/>
        <s v="CUST2569"/>
        <s v="CUST1742"/>
        <s v="CUST2418"/>
        <s v="CUST2498"/>
        <s v="CUST2987"/>
        <s v="CUST2558"/>
        <s v="CUST0434"/>
        <s v="CUST0908"/>
        <s v="CUST0954"/>
        <s v="CUST1534"/>
        <s v="CUST0013"/>
        <s v="CUST1516"/>
        <s v="CUST1533"/>
        <s v="CUST2516"/>
        <s v="CUST2775"/>
        <s v="CUST0403"/>
        <s v="CUST1300"/>
        <s v="CUST1104"/>
        <s v="CUST1910"/>
        <s v="CUST2425"/>
        <s v="CUST2848"/>
        <s v="CUST1813"/>
        <s v="CUST0489"/>
        <s v="CUST1762"/>
        <s v="CUST0557"/>
        <s v="CUST0429"/>
        <s v="CUST1454"/>
        <s v="CUST2832"/>
        <s v="CUST1018"/>
        <s v="CUST0163"/>
        <s v="CUST0110"/>
        <s v="CUST2059"/>
        <s v="CUST0269"/>
        <s v="CUST1328"/>
        <s v="CUST0087"/>
        <s v="CUST2204"/>
        <s v="CUST1914"/>
        <s v="CUST0481"/>
        <s v="CUST0151"/>
        <s v="CUST2906"/>
        <s v="CUST2881"/>
        <s v="CUST2977"/>
        <s v="CUST1677"/>
        <s v="CUST0819"/>
        <s v="CUST2643"/>
        <s v="CUST2899"/>
        <s v="CUST0426"/>
        <s v="CUST1706"/>
        <s v="CUST2351"/>
        <s v="CUST0687"/>
        <s v="CUST1724"/>
        <s v="CUST0644"/>
        <s v="CUST1505"/>
        <s v="CUST1493"/>
        <s v="CUST1870"/>
        <s v="CUST0342"/>
        <s v="CUST2383"/>
        <s v="CUST2051"/>
        <s v="CUST0735"/>
        <s v="CUST1021"/>
        <s v="CUST2150"/>
        <s v="CUST2309"/>
        <s v="CUST1502"/>
        <s v="CUST2295"/>
        <s v="CUST0570"/>
        <s v="CUST2571"/>
        <s v="CUST2506"/>
        <s v="CUST0928"/>
        <s v="CUST0280"/>
        <s v="CUST0311"/>
        <s v="CUST2950"/>
        <s v="CUST0264"/>
        <s v="CUST2042"/>
        <s v="CUST2674"/>
        <s v="CUST0858"/>
        <s v="CUST2567"/>
        <s v="CUST0172"/>
        <s v="CUST0523"/>
        <s v="CUST0980"/>
        <s v="CUST1952"/>
        <s v="CUST2878"/>
        <s v="CUST0850"/>
        <s v="CUST1651"/>
        <s v="CUST1944"/>
        <s v="CUST1182"/>
        <s v="CUST0220"/>
        <s v="CUST2519"/>
        <s v="CUST2483"/>
        <s v="CUST2169"/>
        <s v="CUST1980"/>
        <s v="CUST1307"/>
        <s v="CUST2850"/>
        <s v="CUST1225"/>
        <s v="CUST2457"/>
        <s v="CUST1496"/>
        <s v="CUST1866"/>
        <s v="CUST0611"/>
        <s v="CUST1848"/>
        <s v="CUST0509"/>
        <s v="CUST2205"/>
        <s v="CUST0866"/>
        <s v="CUST1081"/>
        <s v="CUST1853"/>
        <s v="CUST0769"/>
        <s v="CUST2376"/>
        <s v="CUST1559"/>
        <s v="CUST2379"/>
        <s v="CUST0918"/>
        <s v="CUST0602"/>
        <s v="CUST1385"/>
        <s v="CUST2970"/>
        <s v="CUST0105"/>
        <s v="CUST0647"/>
        <s v="CUST1775"/>
        <s v="CUST2509"/>
        <s v="CUST1203"/>
        <s v="CUST1119"/>
        <s v="CUST1242"/>
        <s v="CUST0143"/>
        <s v="CUST2742"/>
        <s v="CUST2855"/>
        <s v="CUST0299"/>
        <s v="CUST1624"/>
        <s v="CUST2218"/>
        <s v="CUST1693"/>
        <s v="CUST1356"/>
        <s v="CUST1268"/>
        <s v="CUST0091"/>
        <s v="CUST1736"/>
        <s v="CUST0266"/>
        <s v="CUST0508"/>
        <s v="CUST1695"/>
        <s v="CUST1688"/>
        <s v="CUST0802"/>
        <s v="CUST0006"/>
        <s v="CUST2961"/>
        <s v="CUST0882"/>
        <s v="CUST2284"/>
        <s v="CUST2300"/>
        <s v="CUST1887"/>
        <s v="CUST1574"/>
        <s v="CUST1079"/>
        <s v="CUST1325"/>
        <s v="CUST0062"/>
        <s v="CUST2913"/>
        <s v="CUST0254"/>
        <s v="CUST0037"/>
        <s v="CUST0822"/>
        <s v="CUST2866"/>
        <s v="CUST1481"/>
        <s v="CUST1883"/>
        <s v="CUST0281"/>
        <s v="CUST0277"/>
        <s v="CUST1892"/>
        <s v="CUST1275"/>
        <s v="CUST1592"/>
        <s v="CUST1818"/>
        <s v="CUST1205"/>
        <s v="CUST0159"/>
        <s v="CUST2410"/>
        <s v="CUST1629"/>
        <s v="CUST1441"/>
        <s v="CUST2618"/>
        <s v="CUST0418"/>
        <s v="CUST2019"/>
        <s v="CUST2763"/>
        <s v="CUST2646"/>
        <s v="CUST0856"/>
        <s v="CUST1096"/>
        <s v="CUST1911"/>
        <s v="CUST1064"/>
        <s v="CUST0257"/>
        <s v="CUST2754"/>
        <s v="CUST1483"/>
        <s v="CUST0346"/>
        <s v="CUST2592"/>
        <s v="CUST0189"/>
        <s v="CUST2129"/>
        <s v="CUST1083"/>
        <s v="CUST2124"/>
        <s v="CUST1796"/>
        <s v="CUST2936"/>
        <s v="CUST1009"/>
        <s v="CUST0743"/>
        <s v="CUST0761"/>
        <s v="CUST2020"/>
        <s v="CUST1946"/>
        <s v="CUST2903"/>
        <s v="CUST0566"/>
        <s v="CUST1543"/>
        <s v="CUST0915"/>
        <s v="CUST2075"/>
        <s v="CUST2755"/>
        <s v="CUST1431"/>
        <s v="CUST0326"/>
        <s v="CUST1965"/>
        <s v="CUST2529"/>
        <s v="CUST2845"/>
        <s v="CUST1548"/>
        <s v="CUST2068"/>
        <s v="CUST1556"/>
        <s v="CUST2710"/>
        <s v="CUST1743"/>
        <s v="CUST2540"/>
        <s v="CUST0991"/>
        <s v="CUST0894"/>
        <s v="CUST0107"/>
        <s v="CUST1295"/>
        <s v="CUST1352"/>
        <s v="CUST2485"/>
        <s v="CUST0624"/>
        <s v="CUST0357"/>
        <s v="CUST2424"/>
        <s v="CUST1048"/>
        <s v="CUST1640"/>
        <s v="CUST2625"/>
        <s v="CUST0363"/>
        <s v="CUST1685"/>
        <s v="CUST1232"/>
        <s v="CUST0340"/>
        <s v="CUST0102"/>
        <s v="CUST1664"/>
        <s v="CUST1679"/>
        <s v="CUST0071"/>
        <s v="CUST1208"/>
        <s v="CUST1053"/>
        <s v="CUST2143"/>
        <s v="CUST1678"/>
        <s v="CUST2454"/>
        <s v="CUST0869"/>
        <s v="CUST1073"/>
        <s v="CUST0705"/>
        <s v="CUST0178"/>
        <s v="CUST2695"/>
        <s v="CUST0913"/>
        <s v="CUST1213"/>
        <s v="CUST2247"/>
        <s v="CUST0207"/>
        <s v="CUST2869"/>
        <s v="CUST1390"/>
        <s v="CUST2331"/>
        <s v="CUST2052"/>
        <s v="CUST1142"/>
        <s v="CUST1247"/>
        <s v="CUST0293"/>
        <s v="CUST2537"/>
        <s v="CUST1223"/>
        <s v="CUST2026"/>
        <s v="CUST2960"/>
        <s v="CUST1661"/>
        <s v="CUST2121"/>
        <s v="CUST2712"/>
        <s v="CUST2448"/>
        <s v="CUST1522"/>
        <s v="CUST0183"/>
        <s v="CUST1554"/>
        <s v="CUST0652"/>
        <s v="CUST0387"/>
        <s v="CUST0042"/>
        <s v="CUST2838"/>
        <s v="CUST0608"/>
        <s v="CUST2250"/>
        <s v="CUST1399"/>
        <s v="CUST1260"/>
        <s v="CUST2973"/>
        <s v="CUST1598"/>
        <s v="CUST1066"/>
        <s v="CUST0677"/>
        <s v="CUST1541"/>
        <s v="CUST2349"/>
        <s v="CUST0583"/>
        <s v="CUST0318"/>
        <s v="CUST0028"/>
        <s v="CUST0639"/>
        <s v="CUST2297"/>
        <s v="CUST2399"/>
        <s v="CUST2982"/>
        <s v="CUST0242"/>
        <s v="CUST0753"/>
        <s v="CUST2275"/>
        <s v="CUST0439"/>
        <s v="CUST1684"/>
        <s v="CUST0741"/>
        <s v="CUST0801"/>
        <s v="CUST1446"/>
        <s v="CUST0466"/>
        <s v="CUST1793"/>
        <s v="CUST1412"/>
        <s v="CUST1019"/>
        <s v="CUST0094"/>
        <s v="CUST2251"/>
        <s v="CUST1207"/>
        <s v="CUST0179"/>
        <s v="CUST2941"/>
        <s v="CUST2985"/>
        <s v="CUST0517"/>
        <s v="CUST2954"/>
        <s v="CUST1472"/>
        <s v="CUST1570"/>
        <s v="CUST1669"/>
        <s v="CUST2186"/>
        <s v="CUST2450"/>
        <s v="CUST0638"/>
        <s v="CUST0380"/>
        <s v="CUST0716"/>
        <s v="CUST2060"/>
        <s v="CUST2406"/>
        <s v="CUST2165"/>
        <s v="CUST0727"/>
        <s v="CUST1403"/>
        <s v="CUST0936"/>
        <s v="CUST2771"/>
        <s v="CUST0331"/>
        <s v="CUST2192"/>
        <s v="CUST1922"/>
        <s v="CUST0541"/>
        <s v="CUST0416"/>
        <s v="CUST2901"/>
        <s v="CUST1154"/>
        <s v="CUST2813"/>
        <s v="CUST0382"/>
        <s v="CUST0145"/>
        <s v="CUST1683"/>
        <s v="CUST0423"/>
        <s v="CUST2254"/>
        <s v="CUST2636"/>
        <s v="CUST2466"/>
        <s v="CUST2022"/>
        <s v="CUST1754"/>
        <s v="CUST1713"/>
        <s v="CUST2252"/>
        <s v="CUST2684"/>
        <s v="CUST0234"/>
        <s v="CUST2539"/>
        <s v="CUST1988"/>
        <s v="CUST1863"/>
        <s v="CUST2806"/>
        <s v="CUST0609"/>
        <s v="CUST2895"/>
        <s v="CUST0002"/>
        <s v="CUST1140"/>
        <s v="CUST1537"/>
        <s v="CUST2928"/>
        <s v="CUST1714"/>
        <s v="CUST1927"/>
        <s v="CUST0134"/>
        <s v="CUST2585"/>
        <s v="CUST0871"/>
        <s v="CUST1084"/>
        <s v="CUST0430"/>
        <s v="CUST0146"/>
        <s v="CUST1264"/>
        <s v="CUST2076"/>
        <s v="CUST0330"/>
        <s v="CUST1802"/>
        <s v="CUST0860"/>
        <s v="CUST1941"/>
        <s v="CUST1007"/>
        <s v="CUST1689"/>
        <s v="CUST0546"/>
        <s v="CUST1091"/>
        <s v="CUST1642"/>
        <s v="CUST1326"/>
        <s v="CUST2092"/>
        <s v="CUST0902"/>
        <s v="CUST0463"/>
        <s v="CUST1855"/>
        <s v="CUST1769"/>
        <s v="CUST2870"/>
        <s v="CUST0637"/>
        <s v="CUST0692"/>
        <s v="CUST0261"/>
        <s v="CUST2872"/>
        <s v="CUST0361"/>
        <s v="CUST0453"/>
        <s v="CUST1209"/>
        <s v="CUST0048"/>
        <s v="CUST0665"/>
        <s v="CUST1776"/>
        <s v="CUST2610"/>
        <s v="CUST0164"/>
        <s v="CUST1233"/>
        <s v="CUST2761"/>
        <s v="CUST0039"/>
        <s v="CUST1365"/>
        <s v="CUST0181"/>
        <s v="CUST0683"/>
        <s v="CUST0474"/>
        <s v="CUST1994"/>
        <s v="CUST1976"/>
        <s v="CUST1152"/>
        <s v="CUST1258"/>
        <s v="CUST0973"/>
        <s v="CUST0661"/>
        <s v="CUST2757"/>
        <s v="CUST1896"/>
        <s v="CUST2631"/>
        <s v="CUST2301"/>
        <s v="CUST0815"/>
        <s v="CUST2663"/>
        <s v="CUST0228"/>
        <s v="CUST2175"/>
        <s v="CUST2586"/>
        <s v="CUST2760"/>
        <s v="CUST1070"/>
        <s v="CUST2291"/>
        <s v="CUST0963"/>
        <s v="CUST0279"/>
        <s v="CUST0312"/>
        <s v="CUST0224"/>
        <s v="CUST0846"/>
        <s v="CUST2504"/>
        <s v="CUST2666"/>
        <s v="CUST0945"/>
        <s v="CUST1755"/>
        <s v="CUST2037"/>
        <s v="CUST0009"/>
        <s v="CUST1905"/>
        <s v="CUST1254"/>
        <s v="CUST1049"/>
        <s v="CUST0222"/>
        <s v="CUST0589"/>
        <s v="CUST1660"/>
        <s v="CUST2776"/>
        <s v="CUST2138"/>
        <s v="CUST1462"/>
        <s v="CUST0409"/>
        <s v="CUST0791"/>
        <s v="CUST2745"/>
        <s v="CUST2394"/>
        <s v="CUST0565"/>
        <s v="CUST0404"/>
        <s v="CUST1719"/>
        <s v="CUST1991"/>
        <s v="CUST2455"/>
        <s v="CUST2727"/>
        <s v="CUST2604"/>
        <s v="CUST2336"/>
        <s v="CUST1112"/>
        <s v="CUST0975"/>
        <s v="CUST1323"/>
        <s v="CUST1379"/>
        <s v="CUST0425"/>
        <s v="CUST0826"/>
        <s v="CUST2411"/>
        <s v="CUST0467"/>
        <s v="CUST2164"/>
        <s v="CUST0544"/>
        <s v="CUST1287"/>
        <s v="CUST1199"/>
        <s v="CUST2957"/>
        <s v="CUST2958"/>
        <s v="CUST0781"/>
        <s v="CUST1139"/>
        <s v="CUST0595"/>
        <s v="CUST2067"/>
        <s v="CUST1334"/>
        <s v="CUST1393"/>
        <s v="CUST1518"/>
        <s v="CUST1322"/>
        <s v="CUST2103"/>
        <s v="CUST1060"/>
        <s v="CUST1852"/>
        <s v="CUST1065"/>
        <s v="CUST1217"/>
        <s v="CUST1527"/>
        <s v="CUST0920"/>
        <s v="CUST2583"/>
        <s v="CUST2688"/>
        <s v="CUST1665"/>
        <s v="CUST2535"/>
        <s v="CUST0538"/>
        <s v="CUST0148"/>
        <s v="CUST0916"/>
        <s v="CUST0104"/>
        <s v="CUST1768"/>
        <s v="CUST0153"/>
        <s v="CUST0217"/>
        <s v="CUST0550"/>
        <s v="CUST0795"/>
        <s v="CUST0080"/>
        <s v="CUST0577"/>
        <s v="CUST2147"/>
        <s v="CUST0514"/>
        <s v="CUST2735"/>
        <s v="CUST0411"/>
        <s v="CUST2976"/>
        <s v="CUST0704"/>
        <s v="CUST2191"/>
        <s v="CUST2231"/>
        <s v="CUST1455"/>
        <s v="CUST2018"/>
        <s v="CUST0854"/>
        <s v="CUST1841"/>
        <s v="CUST0245"/>
        <s v="CUST2257"/>
        <s v="CUST2236"/>
        <s v="CUST0984"/>
        <s v="CUST2514"/>
        <s v="CUST0564"/>
        <s v="CUST0935"/>
        <s v="CUST0838"/>
        <s v="CUST0749"/>
        <s v="CUST0765"/>
        <s v="CUST1655"/>
        <s v="CUST2705"/>
        <s v="CUST0956"/>
        <s v="CUST0063"/>
        <s v="CUST1862"/>
        <s v="CUST0298"/>
        <s v="CUST1901"/>
        <s v="CUST1703"/>
        <s v="CUST1191"/>
        <s v="CUST0853"/>
        <s v="CUST1183"/>
        <s v="CUST1463"/>
        <s v="CUST1338"/>
        <s v="CUST2500"/>
        <s v="CUST0272"/>
        <s v="CUST2447"/>
        <s v="CUST2308"/>
        <s v="CUST1765"/>
        <s v="CUST2591"/>
        <s v="CUST0745"/>
        <s v="CUST0478"/>
        <s v="CUST0867"/>
        <s v="CUST2245"/>
        <s v="CUST0554"/>
        <s v="CUST1963"/>
        <s v="CUST1590"/>
        <s v="CUST0774"/>
        <s v="CUST1816"/>
        <s v="CUST2227"/>
        <s v="CUST2131"/>
        <s v="CUST2783"/>
        <s v="CUST1360"/>
        <s v="CUST1057"/>
        <s v="CUST2430"/>
        <s v="CUST2346"/>
        <s v="CUST2768"/>
        <s v="CUST1500"/>
        <s v="CUST0113"/>
        <s v="CUST1512"/>
        <s v="CUST0083"/>
        <s v="CUST1137"/>
        <s v="CUST2525"/>
        <s v="CUST2714"/>
        <s v="CUST1740"/>
        <s v="CUST1002"/>
        <s v="CUST1779"/>
        <s v="CUST2678"/>
        <s v="CUST2624"/>
        <s v="CUST1210"/>
        <s v="CUST1894"/>
        <s v="CUST2106"/>
        <s v="CUST2986"/>
        <s v="CUST0345"/>
        <s v="CUST0187"/>
        <s v="CUST0983"/>
        <s v="CUST2292"/>
        <s v="CUST2665"/>
        <s v="CUST1514"/>
        <s v="CUST0713"/>
        <s v="CUST2451"/>
        <s v="CUST0622"/>
        <s v="CUST1279"/>
        <s v="CUST2890"/>
        <s v="CUST1273"/>
        <s v="CUST2596"/>
        <s v="CUST1837"/>
        <s v="CUST0392"/>
        <s v="CUST0240"/>
        <s v="CUST0573"/>
        <s v="CUST1034"/>
        <s v="CUST1407"/>
        <s v="CUST1602"/>
        <s v="CUST0314"/>
        <s v="CUST1705"/>
        <s v="CUST2259"/>
        <s v="CUST2770"/>
        <s v="CUST0476"/>
        <s v="CUST0763"/>
        <s v="CUST0289"/>
        <s v="CUST1099"/>
        <s v="CUST0524"/>
        <s v="CUST1110"/>
        <s v="CUST0848"/>
        <s v="CUST0502"/>
        <s v="CUST2824"/>
        <s v="CUST1435"/>
        <s v="CUST2398"/>
        <s v="CUST2877"/>
        <s v="CUST2685"/>
        <s v="CUST2566"/>
        <s v="CUST0612"/>
        <s v="CUST2077"/>
        <s v="CUST1595"/>
        <s v="CUST1810"/>
        <s v="CUST2445"/>
        <s v="CUST0122"/>
        <s v="CUST1040"/>
        <s v="CUST0252"/>
        <s v="CUST1103"/>
        <s v="CUST2649"/>
        <s v="CUST0833"/>
        <s v="CUST2513"/>
        <s v="CUST0313"/>
        <s v="CUST2782"/>
        <s v="CUST1299"/>
        <s v="CUST1010"/>
        <s v="CUST0282"/>
        <s v="CUST1621"/>
        <s v="CUST0829"/>
        <s v="CUST1643"/>
        <s v="CUST0525"/>
        <s v="CUST0849"/>
        <s v="CUST1489"/>
        <s v="CUST0132"/>
        <s v="CUST2235"/>
        <s v="CUST0212"/>
        <s v="CUST2365"/>
        <s v="CUST1432"/>
        <s v="CUST2306"/>
        <s v="CUST1281"/>
        <s v="CUST1490"/>
        <s v="CUST1735"/>
        <s v="CUST0166"/>
        <s v="CUST0343"/>
        <s v="CUST1650"/>
        <s v="CUST2344"/>
        <s v="CUST2091"/>
        <s v="CUST2151"/>
        <s v="CUST1680"/>
        <s v="CUST0229"/>
        <s v="CUST2632"/>
        <s v="CUST1458"/>
        <s v="CUST1608"/>
        <s v="CUST2713"/>
        <s v="CUST0303"/>
        <s v="CUST2055"/>
        <s v="CUST0808"/>
        <s v="CUST2907"/>
        <s v="CUST2576"/>
        <s v="CUST0309"/>
        <s v="CUST2256"/>
        <s v="CUST0064"/>
        <s v="CUST2856"/>
        <s v="CUST1612"/>
        <s v="CUST2725"/>
        <s v="CUST2242"/>
        <s v="CUST1699"/>
        <s v="CUST0997"/>
        <s v="CUST2916"/>
        <s v="CUST0839"/>
        <s v="CUST0475"/>
        <s v="CUST1529"/>
        <s v="CUST2491"/>
        <s v="CUST0026"/>
        <s v="CUST2888"/>
        <s v="CUST1876"/>
        <s v="CUST2945"/>
        <s v="CUST2891"/>
        <s v="CUST2676"/>
        <s v="CUST2062"/>
        <s v="CUST2971"/>
        <s v="CUST0537"/>
        <s v="CUST1144"/>
        <s v="CUST2364"/>
        <s v="CUST0919"/>
        <s v="CUST1469"/>
        <s v="CUST2168"/>
        <s v="CUST0333"/>
        <s v="CUST1823"/>
        <s v="CUST1172"/>
        <s v="CUST0016"/>
        <s v="CUST2873"/>
        <s v="CUST0921"/>
        <s v="CUST2281"/>
        <s v="CUST0408"/>
        <s v="CUST0424"/>
        <s v="CUST0824"/>
        <s v="CUST0460"/>
        <s v="CUST2089"/>
        <s v="CUST2335"/>
        <s v="CUST1622"/>
        <s v="CUST0967"/>
        <s v="CUST1923"/>
        <s v="CUST2502"/>
        <s v="CUST0587"/>
        <s v="CUST1704"/>
        <s v="CUST1859"/>
        <s v="CUST1429"/>
        <s v="CUST2188"/>
        <s v="CUST1990"/>
        <s v="CUST1421"/>
        <s v="CUST1465"/>
        <s v="CUST2521"/>
        <s v="CUST1056"/>
        <s v="CUST1479"/>
        <s v="CUST2185"/>
        <s v="CUST0173"/>
        <s v="CUST0632"/>
        <s v="CUST2736"/>
        <s v="CUST0788"/>
        <s v="CUST1414"/>
        <s v="CUST2603"/>
        <s v="CUST2793"/>
        <s v="CUST2658"/>
        <s v="CUST0111"/>
        <s v="CUST2260"/>
        <s v="CUST0355"/>
        <s v="CUST1767"/>
        <s v="CUST2930"/>
        <s v="CUST1239"/>
        <s v="CUST0881"/>
        <s v="CUST2108"/>
        <s v="CUST1821"/>
        <s v="CUST1585"/>
        <s v="CUST2101"/>
        <s v="CUST0055"/>
        <s v="CUST1551"/>
        <s v="CUST0994"/>
        <s v="CUST0877"/>
        <s v="CUST1637"/>
        <s v="CUST1150"/>
        <s v="CUST2361"/>
        <s v="CUST2172"/>
        <s v="CUST1983"/>
        <s v="CUST2600"/>
        <s v="CUST0354"/>
        <s v="CUST2353"/>
        <s v="CUST0446"/>
        <s v="CUST1415"/>
        <s v="CUST1133"/>
        <s v="CUST0686"/>
        <s v="CUST0239"/>
        <s v="CUST1877"/>
        <s v="CUST1672"/>
        <s v="CUST0273"/>
        <s v="CUST0032"/>
        <s v="CUST2575"/>
        <s v="CUST1340"/>
        <s v="CUST1160"/>
        <s v="CUST2497"/>
        <s v="CUST1216"/>
        <s v="CUST1630"/>
        <s v="CUST2533"/>
        <s v="CUST2141"/>
        <s v="CUST2458"/>
        <s v="CUST0386"/>
        <s v="CUST0870"/>
        <s v="CUST1175"/>
        <s v="CUST0995"/>
        <s v="CUST2140"/>
        <s v="CUST2944"/>
        <s v="CUST2915"/>
        <s v="CUST1572"/>
        <s v="CUST2265"/>
        <s v="CUST1761"/>
        <s v="CUST1975"/>
        <s v="CUST1347"/>
        <s v="CUST1515"/>
        <s v="CUST1369"/>
        <s v="CUST2562"/>
        <s v="CUST2654"/>
        <s v="CUST2340"/>
        <s v="CUST0492"/>
        <s v="CUST2531"/>
        <s v="CUST1582"/>
        <s v="CUST1189"/>
        <s v="CUST0043"/>
        <s v="CUST1246"/>
        <s v="CUST2670"/>
        <s v="CUST2155"/>
        <s v="CUST0543"/>
        <s v="CUST1419"/>
        <s v="CUST0976"/>
        <s v="CUST1080"/>
        <s v="CUST0256"/>
        <s v="CUST1062"/>
        <s v="CUST1141"/>
        <s v="CUST0982"/>
        <s v="CUST1022"/>
        <s v="CUST0708"/>
        <s v="CUST1567"/>
        <s v="CUST0238"/>
        <s v="CUST2701"/>
        <s v="CUST2261"/>
        <s v="CUST0044"/>
        <s v="CUST2759"/>
        <s v="CUST0933"/>
        <s v="CUST1331"/>
        <s v="CUST0495"/>
        <s v="CUST1738"/>
        <s v="CUST0734"/>
        <s v="CUST1218"/>
        <s v="CUST0088"/>
        <s v="CUST1245"/>
        <s v="CUST0067"/>
        <s v="CUST0784"/>
        <s v="CUST2503"/>
        <s v="CUST1250"/>
        <s v="CUST2181"/>
        <s v="CUST0996"/>
        <s v="CUST2002"/>
        <s v="CUST1858"/>
        <s v="CUST1090"/>
        <s v="CUST0672"/>
        <s v="CUST0630"/>
        <s v="CUST1297"/>
        <s v="CUST0487"/>
        <s v="CUST0571"/>
        <s v="CUST0258"/>
        <s v="CUST1879"/>
        <s v="CUST0452"/>
        <s v="CUST0834"/>
        <s v="CUST0862"/>
        <s v="CUST2635"/>
        <s v="CUST0528"/>
        <s v="CUST1895"/>
        <s v="CUST0892"/>
        <s v="CUST0065"/>
        <s v="CUST2918"/>
        <s v="CUST1033"/>
        <s v="CUST0241"/>
        <s v="CUST2512"/>
        <s v="CUST1013"/>
        <s v="CUST2229"/>
        <s v="CUST0965"/>
        <s v="CUST0929"/>
        <s v="CUST0046"/>
        <s v="CUST2780"/>
        <s v="CUST1031"/>
        <s v="CUST0147"/>
        <s v="CUST2827"/>
        <s v="CUST1869"/>
        <s v="CUST1358"/>
        <s v="CUST0950"/>
        <s v="CUST0562"/>
        <s v="CUST2208"/>
        <s v="CUST1850"/>
        <s v="CUST1238"/>
        <s v="CUST0974"/>
        <s v="CUST1036"/>
        <s v="CUST1270"/>
        <s v="CUST0493"/>
        <s v="CUST2717"/>
        <s v="CUST1168"/>
        <s v="CUST2267"/>
        <s v="CUST0907"/>
        <s v="CUST1316"/>
        <s v="CUST0549"/>
        <s v="CUST2997"/>
        <s v="CUST2343"/>
        <s v="CUST0729"/>
        <s v="CUST2074"/>
        <s v="CUST2653"/>
        <s v="CUST2660"/>
        <s v="CUST2581"/>
        <s v="CUST1383"/>
        <s v="CUST0233"/>
        <s v="CUST2198"/>
        <s v="CUST1092"/>
        <s v="CUST1698"/>
        <s v="CUST0211"/>
        <s v="CUST0488"/>
        <s v="CUST2024"/>
        <s v="CUST0621"/>
        <s v="CUST1834"/>
        <s v="CUST0931"/>
        <s v="CUST2638"/>
        <s v="CUST2054"/>
        <s v="CUST1401"/>
        <s v="CUST1442"/>
        <s v="CUST1748"/>
        <s v="CUST0398"/>
        <s v="CUST0747"/>
        <s v="CUST1961"/>
        <s v="CUST0248"/>
        <s v="CUST1384"/>
        <s v="CUST0491"/>
        <s v="CUST2543"/>
        <s v="CUST1890"/>
        <s v="CUST0351"/>
        <s v="CUST2391"/>
        <s v="CUST1037"/>
        <s v="CUST2397"/>
        <s v="CUST1348"/>
        <s v="CUST1764"/>
        <s v="CUST1867"/>
        <s v="CUST1226"/>
        <s v="CUST0903"/>
        <s v="CUST1839"/>
        <s v="CUST0332"/>
        <s v="CUST0563"/>
      </sharedItems>
    </cacheField>
    <cacheField name="VisaID" numFmtId="0">
      <sharedItems/>
    </cacheField>
    <cacheField name="HotelID" numFmtId="0">
      <sharedItems/>
    </cacheField>
    <cacheField name="TicketID" numFmtId="0">
      <sharedItems/>
    </cacheField>
    <cacheField name="BookingDate" numFmtId="164">
      <sharedItems containsSemiMixedTypes="0" containsNonDate="0" containsDate="1" containsString="0" minDate="2025-01-22T00:00:00" maxDate="2025-07-24T00:00:00"/>
    </cacheField>
    <cacheField name="Customer Name" numFmtId="0">
      <sharedItems/>
    </cacheField>
    <cacheField name="Gender" numFmtId="0">
      <sharedItems count="2">
        <s v="Female"/>
        <s v="Male"/>
      </sharedItems>
    </cacheField>
    <cacheField name="National Country" numFmtId="0">
      <sharedItems count="243">
        <s v="Madagascar"/>
        <s v="Yemen"/>
        <s v="United Kingdom"/>
        <s v="Gabon"/>
        <s v="Haiti"/>
        <s v="Sao Tome and Principe"/>
        <s v="Cape Verde"/>
        <s v="United States Minor Outlying Islands"/>
        <s v="Ghana"/>
        <s v="Poland"/>
        <s v="China"/>
        <s v="United Arab Emirates"/>
        <s v="Kyrgyz Republic"/>
        <s v="Zambia"/>
        <s v="French Southern Territories"/>
        <s v="Paraguay"/>
        <s v="Iraq"/>
        <s v="Bangladesh"/>
        <s v="Sierra Leone"/>
        <s v="Denmark"/>
        <s v="Malawi"/>
        <s v="Bouvet Island (Bouvetoya)"/>
        <s v="Lebanon"/>
        <s v="Fiji"/>
        <s v="Ireland"/>
        <s v="Holy See (Vatican City State)"/>
        <s v="Senegal"/>
        <s v="Monaco"/>
        <s v="Guyana"/>
        <s v="Kazakhstan"/>
        <s v="Algeria"/>
        <s v="Lesotho"/>
        <s v="Anguilla"/>
        <s v="Turkey"/>
        <s v="Saint Martin"/>
        <s v="Bhutan"/>
        <s v="Nepal"/>
        <s v="Isle of Man"/>
        <s v="Morocco"/>
        <s v="Canada"/>
        <s v="South Africa"/>
        <s v="Netherlands"/>
        <s v="Czech Republic"/>
        <s v="Niue"/>
        <s v="Ecuador"/>
        <s v="Bolivia"/>
        <s v="Suriname"/>
        <s v="Greenland"/>
        <s v="Liechtenstein"/>
        <s v="Northern Mariana Islands"/>
        <s v="New Zealand"/>
        <s v="Tajikistan"/>
        <s v="Macedonia"/>
        <s v="Bermuda"/>
        <s v="Martinique"/>
        <s v="Iran"/>
        <s v="Mauritania"/>
        <s v="Mongolia"/>
        <s v="Saint Pierre and Miquelon"/>
        <s v="Solomon Islands"/>
        <s v="France"/>
        <s v="Afghanistan"/>
        <s v="Montenegro"/>
        <s v="Saint Lucia"/>
        <s v="Uganda"/>
        <s v="Ethiopia"/>
        <s v="Central African Republic"/>
        <s v="Uruguay"/>
        <s v="Greece"/>
        <s v="Swaziland"/>
        <s v="Zimbabwe"/>
        <s v="Guatemala"/>
        <s v="Pitcairn Islands"/>
        <s v="Argentina"/>
        <s v="Switzerland"/>
        <s v="Eritrea"/>
        <s v="Portugal"/>
        <s v="Venezuela"/>
        <s v="Jordan"/>
        <s v="Singapore"/>
        <s v="Guinea-Bissau"/>
        <s v="Kenya"/>
        <s v="Serbia"/>
        <s v="Australia"/>
        <s v="Tanzania"/>
        <s v="Guinea"/>
        <s v="Congo"/>
        <s v="Botswana"/>
        <s v="Honduras"/>
        <s v="Iceland"/>
        <s v="Nicaragua"/>
        <s v="Kiribati"/>
        <s v="Saint Vincent and the Grenadines"/>
        <s v="Mexico"/>
        <s v="India"/>
        <s v="Belgium"/>
        <s v="Malta"/>
        <s v="Bulgaria"/>
        <s v="Samoa"/>
        <s v="Nauru"/>
        <s v="Andorra"/>
        <s v="New Caledonia"/>
        <s v="Colombia"/>
        <s v="Azerbaijan"/>
        <s v="Moldova"/>
        <s v="Saint Barthelemy"/>
        <s v="Georgia"/>
        <s v="Antarctica (the territory South of 60 deg S)"/>
        <s v="Myanmar"/>
        <s v="Philippines"/>
        <s v="Trinidad and Tobago"/>
        <s v="Malaysia"/>
        <s v="Hong Kong"/>
        <s v="Panama"/>
        <s v="Tokelau"/>
        <s v="Chile"/>
        <s v="Belarus"/>
        <s v="Taiwan"/>
        <s v="Qatar"/>
        <s v="Western Sahara"/>
        <s v="Togo"/>
        <s v="Maldives"/>
        <s v="Cook Islands"/>
        <s v="Svalbard &amp; Jan Mayen Islands"/>
        <s v="El Salvador"/>
        <s v="Sri Lanka"/>
        <s v="Thailand"/>
        <s v="Cocos (Keeling) Islands"/>
        <s v="Slovenia"/>
        <s v="Grenada"/>
        <s v="South Georgia and the South Sandwich Islands"/>
        <s v="Italy"/>
        <s v="Pakistan"/>
        <s v="Brazil"/>
        <s v="Angola"/>
        <s v="Seychelles"/>
        <s v="French Guiana"/>
        <s v="Norway"/>
        <s v="Estonia"/>
        <s v="Costa Rica"/>
        <s v="Gibraltar"/>
        <s v="Djibouti"/>
        <s v="Cote d'Ivoire"/>
        <s v="Belize"/>
        <s v="Latvia"/>
        <s v="Montserrat"/>
        <s v="Libyan Arab Jamahiriya"/>
        <s v="Brunei Darussalam"/>
        <s v="Turks and Caicos Islands"/>
        <s v="Egypt"/>
        <s v="Saudi Arabia"/>
        <s v="Romania"/>
        <s v="Indonesia"/>
        <s v="Niger"/>
        <s v="Cuba"/>
        <s v="Dominica"/>
        <s v="Barbados"/>
        <s v="Chad"/>
        <s v="Peru"/>
        <s v="Heard Island and McDonald Islands"/>
        <s v="Equatorial Guinea"/>
        <s v="Jamaica"/>
        <s v="Marshall Islands"/>
        <s v="Germany"/>
        <s v="Turkmenistan"/>
        <s v="Guernsey"/>
        <s v="Russian Federation"/>
        <s v="Aruba"/>
        <s v="Papua New Guinea"/>
        <s v="Guam"/>
        <s v="United States Virgin Islands"/>
        <s v="Armenia"/>
        <s v="Gambia"/>
        <s v="Bosnia and Herzegovina"/>
        <s v="Israel"/>
        <s v="Rwanda"/>
        <s v="Reunion"/>
        <s v="Spain"/>
        <s v="American Samoa"/>
        <s v="Liberia"/>
        <s v="Sweden"/>
        <s v="Finland"/>
        <s v="Netherlands Antilles"/>
        <s v="Macao"/>
        <s v="Saint Helena"/>
        <s v="Lao People's Democratic Republic"/>
        <s v="Bahrain"/>
        <s v="Comoros"/>
        <s v="Norfolk Island"/>
        <s v="Falkland Islands (Malvinas)"/>
        <s v="Palau"/>
        <s v="Albania"/>
        <s v="Vietnam"/>
        <s v="Saint Kitts and Nevis"/>
        <s v="Mauritius"/>
        <s v="Hungary"/>
        <s v="Bahamas"/>
        <s v="Korea"/>
        <s v="Lithuania"/>
        <s v="Christmas Island"/>
        <s v="Mozambique"/>
        <s v="Tuvalu"/>
        <s v="Palestinian Territory"/>
        <s v="Timor-Leste"/>
        <s v="British Indian Ocean Territory (Chagos Archipelago)"/>
        <s v="Wallis and Futuna"/>
        <s v="Ukraine"/>
        <s v="Cayman Islands"/>
        <s v="Vanuatu"/>
        <s v="Slovakia (Slovak Republic)"/>
        <s v="Sudan"/>
        <s v="Antigua and Barbuda"/>
        <s v="Cyprus"/>
        <s v="Croatia"/>
        <s v="Burkina Faso"/>
        <s v="Somalia"/>
        <s v="Oman"/>
        <s v="Mali"/>
        <s v="Faroe Islands"/>
        <s v="British Virgin Islands"/>
        <s v="Nigeria"/>
        <s v="Guadeloupe"/>
        <s v="Dominican Republic"/>
        <s v="Luxembourg"/>
        <s v="Japan"/>
        <s v="Tunisia"/>
        <s v="Mayotte"/>
        <s v="Tonga"/>
        <s v="Puerto Rico"/>
        <s v="Micronesia"/>
        <s v="Syrian Arab Republic"/>
        <s v="Burundi"/>
        <s v="Uzbekistan"/>
        <s v="French Polynesia"/>
        <s v="Namibia"/>
        <s v="Cameroon"/>
        <s v="Kuwait"/>
        <s v="United States of America"/>
        <s v="San Marino"/>
        <s v="Jersey"/>
        <s v="Cambodia"/>
        <s v="Benin"/>
        <s v="Austria"/>
      </sharedItems>
    </cacheField>
    <cacheField name="Visa Status" numFmtId="0">
      <sharedItems count="3">
        <s v="Rejected"/>
        <s v="Approved"/>
        <s v="Pending"/>
      </sharedItems>
    </cacheField>
    <cacheField name=" Visa Country Applied" numFmtId="0">
      <sharedItems count="6">
        <s v="France"/>
        <s v="Canada"/>
        <s v="USA"/>
        <s v="UAE"/>
        <s v="Germany"/>
        <s v="UK"/>
      </sharedItems>
    </cacheField>
    <cacheField name="Visa Submission Date" numFmtId="165">
      <sharedItems containsSemiMixedTypes="0" containsNonDate="0" containsDate="1" containsString="0" minDate="2024-07-23T00:00:00" maxDate="2025-07-24T00:00:00" count="365">
        <d v="2024-12-05T00:00:00"/>
        <d v="2025-05-25T00:00:00"/>
        <d v="2024-08-22T00:00:00"/>
        <d v="2025-06-20T00:00:00"/>
        <d v="2024-09-10T00:00:00"/>
        <d v="2025-01-27T00:00:00"/>
        <d v="2024-08-01T00:00:00"/>
        <d v="2024-12-02T00:00:00"/>
        <d v="2025-06-27T00:00:00"/>
        <d v="2024-12-22T00:00:00"/>
        <d v="2024-11-18T00:00:00"/>
        <d v="2025-04-15T00:00:00"/>
        <d v="2025-02-23T00:00:00"/>
        <d v="2025-07-12T00:00:00"/>
        <d v="2024-10-13T00:00:00"/>
        <d v="2024-11-05T00:00:00"/>
        <d v="2025-04-22T00:00:00"/>
        <d v="2024-08-31T00:00:00"/>
        <d v="2025-03-10T00:00:00"/>
        <d v="2025-04-21T00:00:00"/>
        <d v="2025-02-16T00:00:00"/>
        <d v="2025-04-23T00:00:00"/>
        <d v="2025-05-21T00:00:00"/>
        <d v="2025-03-22T00:00:00"/>
        <d v="2025-05-11T00:00:00"/>
        <d v="2024-10-15T00:00:00"/>
        <d v="2024-09-30T00:00:00"/>
        <d v="2025-05-07T00:00:00"/>
        <d v="2025-04-13T00:00:00"/>
        <d v="2025-05-29T00:00:00"/>
        <d v="2025-04-18T00:00:00"/>
        <d v="2025-01-19T00:00:00"/>
        <d v="2025-03-01T00:00:00"/>
        <d v="2025-02-02T00:00:00"/>
        <d v="2024-10-03T00:00:00"/>
        <d v="2024-07-30T00:00:00"/>
        <d v="2025-06-12T00:00:00"/>
        <d v="2025-03-23T00:00:00"/>
        <d v="2024-11-01T00:00:00"/>
        <d v="2025-04-05T00:00:00"/>
        <d v="2024-08-23T00:00:00"/>
        <d v="2025-03-03T00:00:00"/>
        <d v="2025-07-14T00:00:00"/>
        <d v="2025-06-07T00:00:00"/>
        <d v="2024-12-08T00:00:00"/>
        <d v="2025-03-29T00:00:00"/>
        <d v="2025-01-24T00:00:00"/>
        <d v="2024-10-07T00:00:00"/>
        <d v="2025-07-08T00:00:00"/>
        <d v="2024-11-03T00:00:00"/>
        <d v="2025-06-16T00:00:00"/>
        <d v="2025-04-06T00:00:00"/>
        <d v="2025-07-03T00:00:00"/>
        <d v="2025-06-25T00:00:00"/>
        <d v="2024-08-25T00:00:00"/>
        <d v="2024-10-11T00:00:00"/>
        <d v="2025-02-05T00:00:00"/>
        <d v="2024-12-11T00:00:00"/>
        <d v="2025-03-16T00:00:00"/>
        <d v="2025-04-28T00:00:00"/>
        <d v="2025-05-22T00:00:00"/>
        <d v="2024-09-14T00:00:00"/>
        <d v="2024-12-01T00:00:00"/>
        <d v="2024-10-17T00:00:00"/>
        <d v="2025-04-30T00:00:00"/>
        <d v="2024-11-02T00:00:00"/>
        <d v="2025-02-26T00:00:00"/>
        <d v="2024-10-27T00:00:00"/>
        <d v="2025-07-13T00:00:00"/>
        <d v="2025-02-09T00:00:00"/>
        <d v="2024-08-18T00:00:00"/>
        <d v="2025-06-10T00:00:00"/>
        <d v="2025-01-17T00:00:00"/>
        <d v="2025-01-30T00:00:00"/>
        <d v="2024-12-09T00:00:00"/>
        <d v="2024-12-12T00:00:00"/>
        <d v="2024-12-10T00:00:00"/>
        <d v="2025-07-15T00:00:00"/>
        <d v="2024-10-29T00:00:00"/>
        <d v="2025-05-24T00:00:00"/>
        <d v="2025-06-15T00:00:00"/>
        <d v="2025-03-31T00:00:00"/>
        <d v="2025-06-19T00:00:00"/>
        <d v="2024-09-20T00:00:00"/>
        <d v="2024-11-25T00:00:00"/>
        <d v="2024-11-13T00:00:00"/>
        <d v="2024-08-06T00:00:00"/>
        <d v="2025-01-10T00:00:00"/>
        <d v="2024-10-30T00:00:00"/>
        <d v="2024-09-11T00:00:00"/>
        <d v="2025-06-18T00:00:00"/>
        <d v="2025-06-04T00:00:00"/>
        <d v="2024-07-24T00:00:00"/>
        <d v="2024-11-19T00:00:00"/>
        <d v="2024-12-18T00:00:00"/>
        <d v="2025-06-13T00:00:00"/>
        <d v="2025-06-05T00:00:00"/>
        <d v="2025-07-10T00:00:00"/>
        <d v="2024-11-11T00:00:00"/>
        <d v="2025-07-09T00:00:00"/>
        <d v="2025-02-17T00:00:00"/>
        <d v="2025-06-23T00:00:00"/>
        <d v="2025-05-18T00:00:00"/>
        <d v="2025-02-20T00:00:00"/>
        <d v="2025-01-23T00:00:00"/>
        <d v="2024-07-29T00:00:00"/>
        <d v="2025-06-22T00:00:00"/>
        <d v="2024-12-03T00:00:00"/>
        <d v="2024-09-24T00:00:00"/>
        <d v="2025-01-16T00:00:00"/>
        <d v="2024-09-15T00:00:00"/>
        <d v="2025-06-29T00:00:00"/>
        <d v="2025-05-20T00:00:00"/>
        <d v="2024-08-19T00:00:00"/>
        <d v="2025-07-06T00:00:00"/>
        <d v="2024-09-13T00:00:00"/>
        <d v="2024-10-04T00:00:00"/>
        <d v="2025-01-28T00:00:00"/>
        <d v="2025-02-01T00:00:00"/>
        <d v="2025-03-09T00:00:00"/>
        <d v="2025-04-11T00:00:00"/>
        <d v="2025-02-18T00:00:00"/>
        <d v="2025-03-18T00:00:00"/>
        <d v="2025-02-11T00:00:00"/>
        <d v="2024-12-17T00:00:00"/>
        <d v="2024-08-14T00:00:00"/>
        <d v="2025-01-02T00:00:00"/>
        <d v="2025-01-18T00:00:00"/>
        <d v="2025-04-01T00:00:00"/>
        <d v="2024-09-17T00:00:00"/>
        <d v="2024-08-29T00:00:00"/>
        <d v="2025-01-12T00:00:00"/>
        <d v="2024-09-05T00:00:00"/>
        <d v="2025-05-13T00:00:00"/>
        <d v="2024-07-28T00:00:00"/>
        <d v="2024-10-21T00:00:00"/>
        <d v="2024-07-31T00:00:00"/>
        <d v="2025-07-20T00:00:00"/>
        <d v="2025-01-21T00:00:00"/>
        <d v="2025-04-02T00:00:00"/>
        <d v="2025-04-10T00:00:00"/>
        <d v="2024-09-04T00:00:00"/>
        <d v="2025-01-25T00:00:00"/>
        <d v="2024-09-27T00:00:00"/>
        <d v="2025-01-01T00:00:00"/>
        <d v="2025-05-30T00:00:00"/>
        <d v="2025-05-09T00:00:00"/>
        <d v="2025-02-28T00:00:00"/>
        <d v="2024-10-24T00:00:00"/>
        <d v="2024-09-28T00:00:00"/>
        <d v="2024-12-26T00:00:00"/>
        <d v="2024-09-26T00:00:00"/>
        <d v="2024-10-26T00:00:00"/>
        <d v="2025-02-22T00:00:00"/>
        <d v="2025-01-04T00:00:00"/>
        <d v="2025-03-25T00:00:00"/>
        <d v="2024-10-31T00:00:00"/>
        <d v="2025-01-09T00:00:00"/>
        <d v="2024-08-28T00:00:00"/>
        <d v="2025-04-08T00:00:00"/>
        <d v="2024-08-20T00:00:00"/>
        <d v="2025-04-17T00:00:00"/>
        <d v="2025-04-24T00:00:00"/>
        <d v="2025-05-05T00:00:00"/>
        <d v="2025-07-18T00:00:00"/>
        <d v="2025-02-04T00:00:00"/>
        <d v="2025-07-16T00:00:00"/>
        <d v="2024-11-12T00:00:00"/>
        <d v="2025-05-04T00:00:00"/>
        <d v="2024-09-09T00:00:00"/>
        <d v="2025-02-24T00:00:00"/>
        <d v="2025-04-12T00:00:00"/>
        <d v="2025-05-03T00:00:00"/>
        <d v="2025-07-19T00:00:00"/>
        <d v="2025-03-08T00:00:00"/>
        <d v="2025-06-30T00:00:00"/>
        <d v="2025-03-21T00:00:00"/>
        <d v="2025-04-04T00:00:00"/>
        <d v="2025-04-16T00:00:00"/>
        <d v="2025-06-09T00:00:00"/>
        <d v="2025-06-01T00:00:00"/>
        <d v="2024-12-19T00:00:00"/>
        <d v="2025-03-02T00:00:00"/>
        <d v="2025-05-12T00:00:00"/>
        <d v="2025-01-22T00:00:00"/>
        <d v="2024-11-14T00:00:00"/>
        <d v="2025-02-19T00:00:00"/>
        <d v="2025-04-09T00:00:00"/>
        <d v="2024-11-23T00:00:00"/>
        <d v="2024-09-22T00:00:00"/>
        <d v="2024-08-13T00:00:00"/>
        <d v="2025-02-27T00:00:00"/>
        <d v="2025-02-13T00:00:00"/>
        <d v="2025-06-14T00:00:00"/>
        <d v="2024-09-07T00:00:00"/>
        <d v="2024-08-07T00:00:00"/>
        <d v="2024-08-30T00:00:00"/>
        <d v="2025-05-23T00:00:00"/>
        <d v="2024-10-01T00:00:00"/>
        <d v="2025-05-17T00:00:00"/>
        <d v="2024-11-10T00:00:00"/>
        <d v="2025-04-20T00:00:00"/>
        <d v="2025-05-14T00:00:00"/>
        <d v="2024-08-11T00:00:00"/>
        <d v="2025-05-08T00:00:00"/>
        <d v="2024-07-23T00:00:00"/>
        <d v="2025-04-27T00:00:00"/>
        <d v="2024-10-10T00:00:00"/>
        <d v="2024-11-09T00:00:00"/>
        <d v="2024-09-01T00:00:00"/>
        <d v="2024-09-03T00:00:00"/>
        <d v="2025-01-06T00:00:00"/>
        <d v="2025-03-05T00:00:00"/>
        <d v="2025-06-08T00:00:00"/>
        <d v="2024-12-30T00:00:00"/>
        <d v="2024-09-16T00:00:00"/>
        <d v="2025-01-26T00:00:00"/>
        <d v="2024-10-22T00:00:00"/>
        <d v="2025-03-15T00:00:00"/>
        <d v="2024-07-25T00:00:00"/>
        <d v="2025-04-03T00:00:00"/>
        <d v="2024-08-04T00:00:00"/>
        <d v="2025-05-06T00:00:00"/>
        <d v="2024-10-20T00:00:00"/>
        <d v="2024-11-29T00:00:00"/>
        <d v="2025-07-22T00:00:00"/>
        <d v="2024-08-09T00:00:00"/>
        <d v="2024-11-16T00:00:00"/>
        <d v="2024-09-19T00:00:00"/>
        <d v="2024-08-10T00:00:00"/>
        <d v="2025-01-11T00:00:00"/>
        <d v="2025-04-25T00:00:00"/>
        <d v="2024-11-17T00:00:00"/>
        <d v="2024-10-06T00:00:00"/>
        <d v="2024-12-06T00:00:00"/>
        <d v="2025-03-17T00:00:00"/>
        <d v="2024-12-04T00:00:00"/>
        <d v="2024-09-21T00:00:00"/>
        <d v="2025-03-13T00:00:00"/>
        <d v="2025-02-07T00:00:00"/>
        <d v="2025-05-19T00:00:00"/>
        <d v="2024-08-12T00:00:00"/>
        <d v="2024-12-16T00:00:00"/>
        <d v="2025-07-04T00:00:00"/>
        <d v="2024-08-27T00:00:00"/>
        <d v="2025-05-31T00:00:00"/>
        <d v="2025-01-29T00:00:00"/>
        <d v="2025-07-11T00:00:00"/>
        <d v="2025-05-02T00:00:00"/>
        <d v="2025-03-06T00:00:00"/>
        <d v="2024-11-24T00:00:00"/>
        <d v="2025-05-27T00:00:00"/>
        <d v="2025-03-26T00:00:00"/>
        <d v="2025-01-03T00:00:00"/>
        <d v="2024-08-15T00:00:00"/>
        <d v="2024-12-25T00:00:00"/>
        <d v="2024-12-15T00:00:00"/>
        <d v="2024-11-22T00:00:00"/>
        <d v="2025-01-20T00:00:00"/>
        <d v="2024-10-28T00:00:00"/>
        <d v="2024-12-29T00:00:00"/>
        <d v="2024-07-26T00:00:00"/>
        <d v="2025-06-02T00:00:00"/>
        <d v="2025-02-15T00:00:00"/>
        <d v="2025-04-26T00:00:00"/>
        <d v="2024-11-07T00:00:00"/>
        <d v="2025-04-14T00:00:00"/>
        <d v="2025-07-23T00:00:00"/>
        <d v="2024-11-08T00:00:00"/>
        <d v="2025-03-24T00:00:00"/>
        <d v="2025-03-27T00:00:00"/>
        <d v="2024-12-24T00:00:00"/>
        <d v="2025-05-28T00:00:00"/>
        <d v="2024-09-23T00:00:00"/>
        <d v="2024-12-28T00:00:00"/>
        <d v="2024-08-26T00:00:00"/>
        <d v="2024-12-31T00:00:00"/>
        <d v="2024-08-24T00:00:00"/>
        <d v="2024-12-20T00:00:00"/>
        <d v="2025-01-31T00:00:00"/>
        <d v="2025-03-20T00:00:00"/>
        <d v="2024-11-30T00:00:00"/>
        <d v="2025-03-12T00:00:00"/>
        <d v="2024-10-14T00:00:00"/>
        <d v="2024-11-15T00:00:00"/>
        <d v="2025-02-12T00:00:00"/>
        <d v="2025-02-06T00:00:00"/>
        <d v="2024-09-08T00:00:00"/>
        <d v="2025-05-15T00:00:00"/>
        <d v="2025-06-17T00:00:00"/>
        <d v="2024-07-27T00:00:00"/>
        <d v="2025-06-03T00:00:00"/>
        <d v="2024-12-14T00:00:00"/>
        <d v="2024-11-06T00:00:00"/>
        <d v="2024-12-23T00:00:00"/>
        <d v="2025-05-26T00:00:00"/>
        <d v="2025-03-04T00:00:00"/>
        <d v="2025-02-10T00:00:00"/>
        <d v="2025-01-14T00:00:00"/>
        <d v="2025-02-03T00:00:00"/>
        <d v="2025-04-07T00:00:00"/>
        <d v="2025-06-21T00:00:00"/>
        <d v="2025-03-28T00:00:00"/>
        <d v="2025-04-29T00:00:00"/>
        <d v="2025-06-28T00:00:00"/>
        <d v="2024-08-17T00:00:00"/>
        <d v="2024-11-27T00:00:00"/>
        <d v="2024-08-02T00:00:00"/>
        <d v="2024-10-05T00:00:00"/>
        <d v="2025-03-30T00:00:00"/>
        <d v="2024-09-18T00:00:00"/>
        <d v="2025-07-07T00:00:00"/>
        <d v="2024-10-19T00:00:00"/>
        <d v="2024-10-09T00:00:00"/>
        <d v="2025-07-05T00:00:00"/>
        <d v="2024-10-25T00:00:00"/>
        <d v="2025-06-06T00:00:00"/>
        <d v="2024-11-20T00:00:00"/>
        <d v="2025-02-14T00:00:00"/>
        <d v="2024-09-02T00:00:00"/>
        <d v="2025-03-14T00:00:00"/>
        <d v="2025-07-17T00:00:00"/>
        <d v="2024-11-21T00:00:00"/>
        <d v="2024-09-06T00:00:00"/>
        <d v="2024-10-08T00:00:00"/>
        <d v="2024-08-08T00:00:00"/>
        <d v="2025-01-13T00:00:00"/>
        <d v="2024-12-13T00:00:00"/>
        <d v="2025-07-02T00:00:00"/>
        <d v="2025-01-15T00:00:00"/>
        <d v="2025-07-21T00:00:00"/>
        <d v="2025-03-07T00:00:00"/>
        <d v="2024-09-12T00:00:00"/>
        <d v="2025-06-11T00:00:00"/>
        <d v="2024-08-03T00:00:00"/>
        <d v="2025-04-19T00:00:00"/>
        <d v="2025-03-19T00:00:00"/>
        <d v="2025-01-08T00:00:00"/>
        <d v="2025-06-24T00:00:00"/>
        <d v="2024-10-02T00:00:00"/>
        <d v="2024-11-26T00:00:00"/>
        <d v="2024-09-29T00:00:00"/>
        <d v="2025-02-25T00:00:00"/>
        <d v="2024-10-16T00:00:00"/>
        <d v="2024-12-21T00:00:00"/>
        <d v="2024-12-27T00:00:00"/>
        <d v="2025-01-07T00:00:00"/>
        <d v="2025-02-08T00:00:00"/>
        <d v="2024-12-07T00:00:00"/>
        <d v="2025-01-05T00:00:00"/>
        <d v="2024-11-28T00:00:00"/>
        <d v="2024-11-04T00:00:00"/>
        <d v="2024-10-18T00:00:00"/>
        <d v="2024-08-05T00:00:00"/>
        <d v="2025-05-16T00:00:00"/>
        <d v="2025-05-10T00:00:00"/>
        <d v="2024-10-23T00:00:00"/>
        <d v="2024-08-21T00:00:00"/>
        <d v="2024-08-16T00:00:00"/>
        <d v="2024-09-25T00:00:00"/>
        <d v="2025-03-11T00:00:00"/>
        <d v="2025-02-21T00:00:00"/>
        <d v="2025-05-01T00:00:00"/>
        <d v="2024-10-12T00:00:00"/>
        <d v="2025-06-26T00:00:00"/>
      </sharedItems>
      <fieldGroup par="20"/>
    </cacheField>
    <cacheField name="Visa Fees" numFmtId="43">
      <sharedItems containsSemiMixedTypes="0" containsString="0" containsNumber="1" containsInteger="1" minValue="501" maxValue="2000"/>
    </cacheField>
    <cacheField name="Hotel" numFmtId="43">
      <sharedItems count="5">
        <s v="Radisson"/>
        <s v="Four Seasons"/>
        <s v="Hilton"/>
        <s v="Sheraton"/>
        <s v="Marriott"/>
      </sharedItems>
    </cacheField>
    <cacheField name="City" numFmtId="0">
      <sharedItems count="5">
        <s v="Dubai"/>
        <s v="Cairo"/>
        <s v="New York"/>
        <s v="Paris"/>
        <s v="London"/>
      </sharedItems>
    </cacheField>
    <cacheField name="Night Rate" numFmtId="43">
      <sharedItems containsSemiMixedTypes="0" containsString="0" containsNumber="1" containsInteger="1" minValue="100" maxValue="800"/>
    </cacheField>
    <cacheField name="Ticket cost" numFmtId="43">
      <sharedItems containsSemiMixedTypes="0" containsString="0" containsNumber="1" containsInteger="1" minValue="1000" maxValue="5000"/>
    </cacheField>
    <cacheField name="Tot cost" numFmtId="43">
      <sharedItems containsSemiMixedTypes="0" containsString="0" containsNumber="1" containsInteger="1" minValue="1889" maxValue="7577"/>
    </cacheField>
    <cacheField name="Months (Visa Submission Date)" numFmtId="0" databaseField="0">
      <fieldGroup base="11">
        <rangePr groupBy="months" startDate="2024-07-23T00:00:00" endDate="2025-07-24T00:00:00"/>
        <groupItems count="14">
          <s v="&lt;7/23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24/2025"/>
        </groupItems>
      </fieldGroup>
    </cacheField>
    <cacheField name="Quarters (Visa Submission Date)" numFmtId="0" databaseField="0">
      <fieldGroup base="11">
        <rangePr groupBy="quarters" startDate="2024-07-23T00:00:00" endDate="2025-07-24T00:00:00"/>
        <groupItems count="6">
          <s v="&lt;7/23/2024"/>
          <s v="Qtr1"/>
          <s v="Qtr2"/>
          <s v="Qtr3"/>
          <s v="Qtr4"/>
          <s v="&gt;7/24/2025"/>
        </groupItems>
      </fieldGroup>
    </cacheField>
    <cacheField name="Years (Visa Submission Date)" numFmtId="0" databaseField="0">
      <fieldGroup base="11">
        <rangePr groupBy="years" startDate="2024-07-23T00:00:00" endDate="2025-07-24T00:00:00"/>
        <groupItems count="4">
          <s v="&lt;7/23/2024"/>
          <s v="2024"/>
          <s v="2025"/>
          <s v="&gt;7/24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x v="0"/>
    <x v="0"/>
    <s v="VISA2490"/>
    <s v="HOTEL0510"/>
    <s v="TICK1952"/>
    <d v="2025-03-12T00:00:00"/>
    <s v="David Campbell"/>
    <x v="0"/>
    <x v="0"/>
    <x v="0"/>
    <x v="0"/>
    <x v="0"/>
    <n v="1642"/>
    <x v="0"/>
    <x v="0"/>
    <n v="659"/>
    <n v="4668"/>
    <n v="6969"/>
  </r>
  <r>
    <x v="1"/>
    <x v="1"/>
    <s v="VISA0820"/>
    <s v="HOTEL1124"/>
    <s v="TICK2668"/>
    <d v="2025-03-18T00:00:00"/>
    <s v="Jill Sherman"/>
    <x v="0"/>
    <x v="1"/>
    <x v="1"/>
    <x v="1"/>
    <x v="1"/>
    <n v="1182"/>
    <x v="0"/>
    <x v="0"/>
    <n v="504"/>
    <n v="3023"/>
    <n v="4709"/>
  </r>
  <r>
    <x v="2"/>
    <x v="2"/>
    <s v="VISA1448"/>
    <s v="HOTEL0191"/>
    <s v="TICK0994"/>
    <d v="2025-05-06T00:00:00"/>
    <s v="Stacy Chan"/>
    <x v="0"/>
    <x v="2"/>
    <x v="1"/>
    <x v="2"/>
    <x v="2"/>
    <n v="682"/>
    <x v="1"/>
    <x v="1"/>
    <n v="384"/>
    <n v="3099"/>
    <n v="4165"/>
  </r>
  <r>
    <x v="3"/>
    <x v="3"/>
    <s v="VISA1351"/>
    <s v="HOTEL2220"/>
    <s v="TICK0046"/>
    <d v="2025-06-04T00:00:00"/>
    <s v="Norma Fisher"/>
    <x v="0"/>
    <x v="3"/>
    <x v="1"/>
    <x v="3"/>
    <x v="3"/>
    <n v="1575"/>
    <x v="2"/>
    <x v="2"/>
    <n v="331"/>
    <n v="3035"/>
    <n v="4941"/>
  </r>
  <r>
    <x v="4"/>
    <x v="4"/>
    <s v="VISA2615"/>
    <s v="HOTEL1280"/>
    <s v="TICK1867"/>
    <d v="2025-01-26T00:00:00"/>
    <s v="Kevin Miller"/>
    <x v="1"/>
    <x v="4"/>
    <x v="1"/>
    <x v="3"/>
    <x v="4"/>
    <n v="1213"/>
    <x v="2"/>
    <x v="0"/>
    <n v="626"/>
    <n v="4794"/>
    <n v="6633"/>
  </r>
  <r>
    <x v="5"/>
    <x v="5"/>
    <s v="VISA0517"/>
    <s v="HOTEL0886"/>
    <s v="TICK0662"/>
    <d v="2025-04-03T00:00:00"/>
    <s v="Joshua Baker"/>
    <x v="1"/>
    <x v="5"/>
    <x v="2"/>
    <x v="4"/>
    <x v="5"/>
    <n v="845"/>
    <x v="2"/>
    <x v="2"/>
    <n v="637"/>
    <n v="1036"/>
    <n v="2518"/>
  </r>
  <r>
    <x v="6"/>
    <x v="6"/>
    <s v="VISA2833"/>
    <s v="HOTEL2474"/>
    <s v="TICK2513"/>
    <d v="2025-06-23T00:00:00"/>
    <s v="Becky Wood"/>
    <x v="0"/>
    <x v="6"/>
    <x v="1"/>
    <x v="0"/>
    <x v="6"/>
    <n v="704"/>
    <x v="0"/>
    <x v="1"/>
    <n v="563"/>
    <n v="4534"/>
    <n v="5801"/>
  </r>
  <r>
    <x v="7"/>
    <x v="7"/>
    <s v="VISA1360"/>
    <s v="HOTEL0517"/>
    <s v="TICK1248"/>
    <d v="2025-04-27T00:00:00"/>
    <s v="Eric Owens PhD"/>
    <x v="1"/>
    <x v="7"/>
    <x v="0"/>
    <x v="2"/>
    <x v="7"/>
    <n v="1372"/>
    <x v="0"/>
    <x v="3"/>
    <n v="750"/>
    <n v="2947"/>
    <n v="5069"/>
  </r>
  <r>
    <x v="8"/>
    <x v="8"/>
    <s v="VISA1131"/>
    <s v="HOTEL2644"/>
    <s v="TICK1581"/>
    <d v="2025-04-05T00:00:00"/>
    <s v="Tonya Cooper"/>
    <x v="0"/>
    <x v="8"/>
    <x v="1"/>
    <x v="1"/>
    <x v="8"/>
    <n v="1779"/>
    <x v="1"/>
    <x v="2"/>
    <n v="282"/>
    <n v="3492"/>
    <n v="5553"/>
  </r>
  <r>
    <x v="9"/>
    <x v="9"/>
    <s v="VISA0606"/>
    <s v="HOTEL0879"/>
    <s v="TICK0524"/>
    <d v="2025-03-18T00:00:00"/>
    <s v="Lauren Parsons"/>
    <x v="0"/>
    <x v="9"/>
    <x v="2"/>
    <x v="2"/>
    <x v="9"/>
    <n v="539"/>
    <x v="2"/>
    <x v="4"/>
    <n v="714"/>
    <n v="2708"/>
    <n v="3961"/>
  </r>
  <r>
    <x v="10"/>
    <x v="10"/>
    <s v="VISA1070"/>
    <s v="HOTEL1153"/>
    <s v="TICK1296"/>
    <d v="2025-07-09T00:00:00"/>
    <s v="Janice Johnston"/>
    <x v="0"/>
    <x v="10"/>
    <x v="1"/>
    <x v="1"/>
    <x v="10"/>
    <n v="1293"/>
    <x v="2"/>
    <x v="2"/>
    <n v="603"/>
    <n v="4087"/>
    <n v="5983"/>
  </r>
  <r>
    <x v="11"/>
    <x v="11"/>
    <s v="VISA1155"/>
    <s v="HOTEL2979"/>
    <s v="TICK2486"/>
    <d v="2025-05-01T00:00:00"/>
    <s v="Mark Mitchell"/>
    <x v="0"/>
    <x v="11"/>
    <x v="2"/>
    <x v="5"/>
    <x v="11"/>
    <n v="693"/>
    <x v="3"/>
    <x v="2"/>
    <n v="709"/>
    <n v="4527"/>
    <n v="5929"/>
  </r>
  <r>
    <x v="12"/>
    <x v="12"/>
    <s v="VISA0517"/>
    <s v="HOTEL0530"/>
    <s v="TICK2006"/>
    <d v="2025-03-29T00:00:00"/>
    <s v="Katie King"/>
    <x v="1"/>
    <x v="12"/>
    <x v="2"/>
    <x v="4"/>
    <x v="5"/>
    <n v="845"/>
    <x v="0"/>
    <x v="3"/>
    <n v="218"/>
    <n v="2605"/>
    <n v="3668"/>
  </r>
  <r>
    <x v="13"/>
    <x v="13"/>
    <s v="VISA2323"/>
    <s v="HOTEL2790"/>
    <s v="TICK0293"/>
    <d v="2025-05-10T00:00:00"/>
    <s v="Jeffrey Alvarado"/>
    <x v="0"/>
    <x v="4"/>
    <x v="1"/>
    <x v="3"/>
    <x v="10"/>
    <n v="1867"/>
    <x v="4"/>
    <x v="2"/>
    <n v="626"/>
    <n v="4065"/>
    <n v="6558"/>
  </r>
  <r>
    <x v="14"/>
    <x v="14"/>
    <s v="VISA1476"/>
    <s v="HOTEL0654"/>
    <s v="TICK0949"/>
    <d v="2025-06-27T00:00:00"/>
    <s v="Jenny Johnson"/>
    <x v="1"/>
    <x v="13"/>
    <x v="2"/>
    <x v="5"/>
    <x v="12"/>
    <n v="1241"/>
    <x v="1"/>
    <x v="0"/>
    <n v="328"/>
    <n v="4099"/>
    <n v="5668"/>
  </r>
  <r>
    <x v="15"/>
    <x v="15"/>
    <s v="VISA0805"/>
    <s v="HOTEL2467"/>
    <s v="TICK0884"/>
    <d v="2025-05-07T00:00:00"/>
    <s v="Lauren Henry"/>
    <x v="1"/>
    <x v="14"/>
    <x v="2"/>
    <x v="2"/>
    <x v="13"/>
    <n v="608"/>
    <x v="1"/>
    <x v="4"/>
    <n v="792"/>
    <n v="4238"/>
    <n v="5638"/>
  </r>
  <r>
    <x v="16"/>
    <x v="16"/>
    <s v="VISA2816"/>
    <s v="HOTEL1896"/>
    <s v="TICK2796"/>
    <d v="2025-03-01T00:00:00"/>
    <s v="Kathy Stone"/>
    <x v="0"/>
    <x v="15"/>
    <x v="0"/>
    <x v="1"/>
    <x v="14"/>
    <n v="1581"/>
    <x v="1"/>
    <x v="2"/>
    <n v="251"/>
    <n v="3826"/>
    <n v="5658"/>
  </r>
  <r>
    <x v="17"/>
    <x v="17"/>
    <s v="VISA2944"/>
    <s v="HOTEL2932"/>
    <s v="TICK0727"/>
    <d v="2025-06-14T00:00:00"/>
    <s v="Karen Allen"/>
    <x v="0"/>
    <x v="16"/>
    <x v="1"/>
    <x v="5"/>
    <x v="15"/>
    <n v="1554"/>
    <x v="4"/>
    <x v="1"/>
    <n v="523"/>
    <n v="1845"/>
    <n v="3922"/>
  </r>
  <r>
    <x v="18"/>
    <x v="18"/>
    <s v="VISA1005"/>
    <s v="HOTEL0749"/>
    <s v="TICK0894"/>
    <d v="2025-06-01T00:00:00"/>
    <s v="Jermaine Fletcher"/>
    <x v="1"/>
    <x v="17"/>
    <x v="2"/>
    <x v="4"/>
    <x v="16"/>
    <n v="1291"/>
    <x v="1"/>
    <x v="2"/>
    <n v="795"/>
    <n v="4304"/>
    <n v="6390"/>
  </r>
  <r>
    <x v="19"/>
    <x v="19"/>
    <s v="VISA1006"/>
    <s v="HOTEL2468"/>
    <s v="TICK1477"/>
    <d v="2025-03-03T00:00:00"/>
    <s v="Elizabeth Ayala"/>
    <x v="0"/>
    <x v="18"/>
    <x v="0"/>
    <x v="2"/>
    <x v="17"/>
    <n v="1623"/>
    <x v="4"/>
    <x v="2"/>
    <n v="716"/>
    <n v="1991"/>
    <n v="4330"/>
  </r>
  <r>
    <x v="20"/>
    <x v="20"/>
    <s v="VISA0130"/>
    <s v="HOTEL1593"/>
    <s v="TICK0581"/>
    <d v="2025-06-14T00:00:00"/>
    <s v="Alyssa Fisher"/>
    <x v="1"/>
    <x v="19"/>
    <x v="0"/>
    <x v="0"/>
    <x v="18"/>
    <n v="1762"/>
    <x v="3"/>
    <x v="0"/>
    <n v="354"/>
    <n v="2034"/>
    <n v="4150"/>
  </r>
  <r>
    <x v="21"/>
    <x v="21"/>
    <s v="VISA1808"/>
    <s v="HOTEL0857"/>
    <s v="TICK1853"/>
    <d v="2025-06-11T00:00:00"/>
    <s v="Donald Smith"/>
    <x v="0"/>
    <x v="20"/>
    <x v="1"/>
    <x v="4"/>
    <x v="19"/>
    <n v="1523"/>
    <x v="2"/>
    <x v="0"/>
    <n v="494"/>
    <n v="4742"/>
    <n v="6759"/>
  </r>
  <r>
    <x v="22"/>
    <x v="22"/>
    <s v="VISA1724"/>
    <s v="HOTEL0654"/>
    <s v="TICK0596"/>
    <d v="2025-06-05T00:00:00"/>
    <s v="Christopher Brady"/>
    <x v="1"/>
    <x v="21"/>
    <x v="1"/>
    <x v="2"/>
    <x v="20"/>
    <n v="1721"/>
    <x v="1"/>
    <x v="0"/>
    <n v="328"/>
    <n v="2921"/>
    <n v="4970"/>
  </r>
  <r>
    <x v="23"/>
    <x v="23"/>
    <s v="VISA1590"/>
    <s v="HOTEL0096"/>
    <s v="TICK2786"/>
    <d v="2025-07-01T00:00:00"/>
    <s v="Brooke Terry"/>
    <x v="0"/>
    <x v="20"/>
    <x v="1"/>
    <x v="1"/>
    <x v="1"/>
    <n v="1137"/>
    <x v="0"/>
    <x v="4"/>
    <n v="201"/>
    <n v="2127"/>
    <n v="3465"/>
  </r>
  <r>
    <x v="24"/>
    <x v="24"/>
    <s v="VISA1075"/>
    <s v="HOTEL2812"/>
    <s v="TICK0124"/>
    <d v="2025-06-09T00:00:00"/>
    <s v="Cassie Salinas"/>
    <x v="0"/>
    <x v="22"/>
    <x v="2"/>
    <x v="2"/>
    <x v="21"/>
    <n v="1065"/>
    <x v="2"/>
    <x v="1"/>
    <n v="279"/>
    <n v="1002"/>
    <n v="2346"/>
  </r>
  <r>
    <x v="25"/>
    <x v="25"/>
    <s v="VISA1339"/>
    <s v="HOTEL2110"/>
    <s v="TICK2915"/>
    <d v="2025-05-29T00:00:00"/>
    <s v="Michael Reyes"/>
    <x v="0"/>
    <x v="23"/>
    <x v="2"/>
    <x v="2"/>
    <x v="22"/>
    <n v="1793"/>
    <x v="4"/>
    <x v="2"/>
    <n v="139"/>
    <n v="3335"/>
    <n v="5267"/>
  </r>
  <r>
    <x v="26"/>
    <x v="26"/>
    <s v="VISA0360"/>
    <s v="HOTEL0074"/>
    <s v="TICK1809"/>
    <d v="2025-01-27T00:00:00"/>
    <s v="Robert Waller"/>
    <x v="0"/>
    <x v="24"/>
    <x v="1"/>
    <x v="5"/>
    <x v="23"/>
    <n v="1800"/>
    <x v="2"/>
    <x v="2"/>
    <n v="726"/>
    <n v="1160"/>
    <n v="3686"/>
  </r>
  <r>
    <x v="27"/>
    <x v="27"/>
    <s v="VISA2924"/>
    <s v="HOTEL0098"/>
    <s v="TICK1180"/>
    <d v="2025-05-01T00:00:00"/>
    <s v="Ethan Flores"/>
    <x v="0"/>
    <x v="25"/>
    <x v="1"/>
    <x v="4"/>
    <x v="24"/>
    <n v="1095"/>
    <x v="4"/>
    <x v="0"/>
    <n v="125"/>
    <n v="1182"/>
    <n v="2402"/>
  </r>
  <r>
    <x v="28"/>
    <x v="28"/>
    <s v="VISA2353"/>
    <s v="HOTEL1242"/>
    <s v="TICK1213"/>
    <d v="2025-02-03T00:00:00"/>
    <s v="Cynthia Berry"/>
    <x v="1"/>
    <x v="24"/>
    <x v="2"/>
    <x v="5"/>
    <x v="25"/>
    <n v="1354"/>
    <x v="4"/>
    <x v="1"/>
    <n v="201"/>
    <n v="2989"/>
    <n v="4544"/>
  </r>
  <r>
    <x v="29"/>
    <x v="29"/>
    <s v="VISA0207"/>
    <s v="HOTEL2879"/>
    <s v="TICK0795"/>
    <d v="2025-06-13T00:00:00"/>
    <s v="Karina Meyer"/>
    <x v="0"/>
    <x v="26"/>
    <x v="1"/>
    <x v="0"/>
    <x v="26"/>
    <n v="1463"/>
    <x v="3"/>
    <x v="1"/>
    <n v="599"/>
    <n v="3887"/>
    <n v="5949"/>
  </r>
  <r>
    <x v="30"/>
    <x v="30"/>
    <s v="VISA2017"/>
    <s v="HOTEL1590"/>
    <s v="TICK2502"/>
    <d v="2025-03-07T00:00:00"/>
    <s v="Carol Cruz"/>
    <x v="1"/>
    <x v="27"/>
    <x v="2"/>
    <x v="4"/>
    <x v="27"/>
    <n v="616"/>
    <x v="2"/>
    <x v="3"/>
    <n v="485"/>
    <n v="2435"/>
    <n v="3536"/>
  </r>
  <r>
    <x v="31"/>
    <x v="31"/>
    <s v="VISA1861"/>
    <s v="HOTEL2537"/>
    <s v="TICK2703"/>
    <d v="2025-07-22T00:00:00"/>
    <s v="Andrea Bennett"/>
    <x v="1"/>
    <x v="28"/>
    <x v="1"/>
    <x v="4"/>
    <x v="28"/>
    <n v="1731"/>
    <x v="0"/>
    <x v="3"/>
    <n v="664"/>
    <n v="3912"/>
    <n v="6307"/>
  </r>
  <r>
    <x v="32"/>
    <x v="32"/>
    <s v="VISA2832"/>
    <s v="HOTEL1903"/>
    <s v="TICK0816"/>
    <d v="2025-02-20T00:00:00"/>
    <s v="Mark Martin"/>
    <x v="1"/>
    <x v="18"/>
    <x v="1"/>
    <x v="1"/>
    <x v="11"/>
    <n v="851"/>
    <x v="1"/>
    <x v="1"/>
    <n v="616"/>
    <n v="1805"/>
    <n v="3272"/>
  </r>
  <r>
    <x v="33"/>
    <x v="13"/>
    <s v="VISA1167"/>
    <s v="HOTEL1859"/>
    <s v="TICK0118"/>
    <d v="2025-04-06T00:00:00"/>
    <s v="Jeffrey Alvarado"/>
    <x v="0"/>
    <x v="4"/>
    <x v="1"/>
    <x v="4"/>
    <x v="29"/>
    <n v="986"/>
    <x v="0"/>
    <x v="1"/>
    <n v="308"/>
    <n v="1862"/>
    <n v="3156"/>
  </r>
  <r>
    <x v="34"/>
    <x v="33"/>
    <s v="VISA2359"/>
    <s v="HOTEL0068"/>
    <s v="TICK1017"/>
    <d v="2025-02-06T00:00:00"/>
    <s v="Michael Stafford"/>
    <x v="1"/>
    <x v="29"/>
    <x v="0"/>
    <x v="1"/>
    <x v="7"/>
    <n v="778"/>
    <x v="1"/>
    <x v="0"/>
    <n v="239"/>
    <n v="1564"/>
    <n v="2581"/>
  </r>
  <r>
    <x v="35"/>
    <x v="34"/>
    <s v="VISA2015"/>
    <s v="HOTEL1842"/>
    <s v="TICK0454"/>
    <d v="2025-02-05T00:00:00"/>
    <s v="Annette Solis"/>
    <x v="1"/>
    <x v="30"/>
    <x v="1"/>
    <x v="0"/>
    <x v="30"/>
    <n v="973"/>
    <x v="2"/>
    <x v="4"/>
    <n v="694"/>
    <n v="1622"/>
    <n v="3289"/>
  </r>
  <r>
    <x v="36"/>
    <x v="35"/>
    <s v="VISA2583"/>
    <s v="HOTEL1834"/>
    <s v="TICK1491"/>
    <d v="2025-05-07T00:00:00"/>
    <s v="Bradley Melton"/>
    <x v="0"/>
    <x v="31"/>
    <x v="0"/>
    <x v="1"/>
    <x v="31"/>
    <n v="1626"/>
    <x v="2"/>
    <x v="4"/>
    <n v="410"/>
    <n v="1859"/>
    <n v="3895"/>
  </r>
  <r>
    <x v="37"/>
    <x v="36"/>
    <s v="VISA2393"/>
    <s v="HOTEL2195"/>
    <s v="TICK1373"/>
    <d v="2025-03-17T00:00:00"/>
    <s v="Tina Hampton"/>
    <x v="0"/>
    <x v="32"/>
    <x v="2"/>
    <x v="0"/>
    <x v="1"/>
    <n v="1967"/>
    <x v="3"/>
    <x v="4"/>
    <n v="748"/>
    <n v="3474"/>
    <n v="6189"/>
  </r>
  <r>
    <x v="38"/>
    <x v="37"/>
    <s v="VISA0986"/>
    <s v="HOTEL2087"/>
    <s v="TICK1028"/>
    <d v="2025-03-13T00:00:00"/>
    <s v="Felicia Nelson"/>
    <x v="1"/>
    <x v="33"/>
    <x v="2"/>
    <x v="1"/>
    <x v="32"/>
    <n v="745"/>
    <x v="4"/>
    <x v="3"/>
    <n v="744"/>
    <n v="2867"/>
    <n v="4356"/>
  </r>
  <r>
    <x v="39"/>
    <x v="38"/>
    <s v="VISA1910"/>
    <s v="HOTEL1168"/>
    <s v="TICK0341"/>
    <d v="2025-03-14T00:00:00"/>
    <s v="Joanne Brown"/>
    <x v="1"/>
    <x v="7"/>
    <x v="0"/>
    <x v="0"/>
    <x v="33"/>
    <n v="1746"/>
    <x v="4"/>
    <x v="0"/>
    <n v="119"/>
    <n v="4871"/>
    <n v="6736"/>
  </r>
  <r>
    <x v="40"/>
    <x v="39"/>
    <s v="VISA2811"/>
    <s v="HOTEL1193"/>
    <s v="TICK1033"/>
    <d v="2025-06-08T00:00:00"/>
    <s v="Nicholas Hicks"/>
    <x v="0"/>
    <x v="34"/>
    <x v="0"/>
    <x v="0"/>
    <x v="34"/>
    <n v="579"/>
    <x v="1"/>
    <x v="4"/>
    <n v="783"/>
    <n v="4433"/>
    <n v="5795"/>
  </r>
  <r>
    <x v="41"/>
    <x v="40"/>
    <s v="VISA0143"/>
    <s v="HOTEL2324"/>
    <s v="TICK1149"/>
    <d v="2025-05-13T00:00:00"/>
    <s v="William Evans"/>
    <x v="0"/>
    <x v="35"/>
    <x v="0"/>
    <x v="2"/>
    <x v="20"/>
    <n v="523"/>
    <x v="3"/>
    <x v="0"/>
    <n v="234"/>
    <n v="2945"/>
    <n v="3702"/>
  </r>
  <r>
    <x v="42"/>
    <x v="41"/>
    <s v="VISA2861"/>
    <s v="HOTEL2470"/>
    <s v="TICK0219"/>
    <d v="2025-05-31T00:00:00"/>
    <s v="Taylor Little"/>
    <x v="0"/>
    <x v="36"/>
    <x v="2"/>
    <x v="5"/>
    <x v="35"/>
    <n v="1533"/>
    <x v="1"/>
    <x v="2"/>
    <n v="143"/>
    <n v="1211"/>
    <n v="2887"/>
  </r>
  <r>
    <x v="43"/>
    <x v="42"/>
    <s v="VISA1312"/>
    <s v="HOTEL1074"/>
    <s v="TICK0850"/>
    <d v="2025-06-28T00:00:00"/>
    <s v="Brian Hernandez"/>
    <x v="0"/>
    <x v="37"/>
    <x v="2"/>
    <x v="3"/>
    <x v="36"/>
    <n v="588"/>
    <x v="4"/>
    <x v="1"/>
    <n v="769"/>
    <n v="4966"/>
    <n v="6323"/>
  </r>
  <r>
    <x v="44"/>
    <x v="43"/>
    <s v="VISA1784"/>
    <s v="HOTEL2202"/>
    <s v="TICK1806"/>
    <d v="2025-02-25T00:00:00"/>
    <s v="Christopher Lewis"/>
    <x v="0"/>
    <x v="38"/>
    <x v="2"/>
    <x v="5"/>
    <x v="37"/>
    <n v="1852"/>
    <x v="3"/>
    <x v="2"/>
    <n v="480"/>
    <n v="4041"/>
    <n v="6373"/>
  </r>
  <r>
    <x v="45"/>
    <x v="44"/>
    <s v="VISA2132"/>
    <s v="HOTEL1977"/>
    <s v="TICK1206"/>
    <d v="2025-03-17T00:00:00"/>
    <s v="Brian Ballard"/>
    <x v="0"/>
    <x v="26"/>
    <x v="0"/>
    <x v="3"/>
    <x v="38"/>
    <n v="955"/>
    <x v="3"/>
    <x v="1"/>
    <n v="484"/>
    <n v="2704"/>
    <n v="4143"/>
  </r>
  <r>
    <x v="46"/>
    <x v="45"/>
    <s v="VISA2950"/>
    <s v="HOTEL0186"/>
    <s v="TICK1496"/>
    <d v="2025-07-09T00:00:00"/>
    <s v="Melissa Roman"/>
    <x v="0"/>
    <x v="39"/>
    <x v="2"/>
    <x v="0"/>
    <x v="39"/>
    <n v="1409"/>
    <x v="2"/>
    <x v="2"/>
    <n v="779"/>
    <n v="1639"/>
    <n v="3827"/>
  </r>
  <r>
    <x v="47"/>
    <x v="46"/>
    <s v="VISA0197"/>
    <s v="HOTEL0157"/>
    <s v="TICK0699"/>
    <d v="2025-04-08T00:00:00"/>
    <s v="Ashley Hunter"/>
    <x v="1"/>
    <x v="38"/>
    <x v="2"/>
    <x v="1"/>
    <x v="40"/>
    <n v="1883"/>
    <x v="2"/>
    <x v="0"/>
    <n v="584"/>
    <n v="3251"/>
    <n v="5718"/>
  </r>
  <r>
    <x v="48"/>
    <x v="47"/>
    <s v="VISA2837"/>
    <s v="HOTEL1784"/>
    <s v="TICK0468"/>
    <d v="2025-02-22T00:00:00"/>
    <s v="Kevin Robinson"/>
    <x v="1"/>
    <x v="40"/>
    <x v="1"/>
    <x v="3"/>
    <x v="41"/>
    <n v="1068"/>
    <x v="4"/>
    <x v="1"/>
    <n v="241"/>
    <n v="2920"/>
    <n v="4229"/>
  </r>
  <r>
    <x v="49"/>
    <x v="48"/>
    <s v="VISA2352"/>
    <s v="HOTEL1795"/>
    <s v="TICK2109"/>
    <d v="2025-04-11T00:00:00"/>
    <s v="Allison Vasquez"/>
    <x v="0"/>
    <x v="41"/>
    <x v="2"/>
    <x v="0"/>
    <x v="42"/>
    <n v="737"/>
    <x v="3"/>
    <x v="3"/>
    <n v="595"/>
    <n v="3457"/>
    <n v="4789"/>
  </r>
  <r>
    <x v="50"/>
    <x v="49"/>
    <s v="VISA2987"/>
    <s v="HOTEL2623"/>
    <s v="TICK0693"/>
    <d v="2025-05-03T00:00:00"/>
    <s v="Nicole Underwood"/>
    <x v="1"/>
    <x v="42"/>
    <x v="0"/>
    <x v="2"/>
    <x v="43"/>
    <n v="1352"/>
    <x v="4"/>
    <x v="3"/>
    <n v="493"/>
    <n v="4313"/>
    <n v="6158"/>
  </r>
  <r>
    <x v="51"/>
    <x v="50"/>
    <s v="VISA0107"/>
    <s v="HOTEL1736"/>
    <s v="TICK2620"/>
    <d v="2025-04-19T00:00:00"/>
    <s v="Emily Ramirez"/>
    <x v="1"/>
    <x v="43"/>
    <x v="0"/>
    <x v="4"/>
    <x v="44"/>
    <n v="1233"/>
    <x v="3"/>
    <x v="4"/>
    <n v="128"/>
    <n v="3235"/>
    <n v="4596"/>
  </r>
  <r>
    <x v="52"/>
    <x v="51"/>
    <s v="VISA2853"/>
    <s v="HOTEL1516"/>
    <s v="TICK1632"/>
    <d v="2025-06-22T00:00:00"/>
    <s v="Gabriela Jones"/>
    <x v="0"/>
    <x v="44"/>
    <x v="2"/>
    <x v="2"/>
    <x v="45"/>
    <n v="1967"/>
    <x v="3"/>
    <x v="2"/>
    <n v="598"/>
    <n v="1935"/>
    <n v="4500"/>
  </r>
  <r>
    <x v="53"/>
    <x v="52"/>
    <s v="VISA1862"/>
    <s v="HOTEL1411"/>
    <s v="TICK2415"/>
    <d v="2025-03-18T00:00:00"/>
    <s v="David Pitts"/>
    <x v="0"/>
    <x v="45"/>
    <x v="1"/>
    <x v="4"/>
    <x v="46"/>
    <n v="827"/>
    <x v="4"/>
    <x v="4"/>
    <n v="283"/>
    <n v="1208"/>
    <n v="2318"/>
  </r>
  <r>
    <x v="54"/>
    <x v="53"/>
    <s v="VISA2002"/>
    <s v="HOTEL0893"/>
    <s v="TICK0533"/>
    <d v="2025-02-17T00:00:00"/>
    <s v="Brandi Jimenez"/>
    <x v="0"/>
    <x v="46"/>
    <x v="0"/>
    <x v="0"/>
    <x v="47"/>
    <n v="538"/>
    <x v="4"/>
    <x v="3"/>
    <n v="354"/>
    <n v="2619"/>
    <n v="3511"/>
  </r>
  <r>
    <x v="55"/>
    <x v="54"/>
    <s v="VISA2118"/>
    <s v="HOTEL0299"/>
    <s v="TICK1453"/>
    <d v="2025-02-20T00:00:00"/>
    <s v="Maria Jackson"/>
    <x v="0"/>
    <x v="47"/>
    <x v="1"/>
    <x v="4"/>
    <x v="48"/>
    <n v="954"/>
    <x v="2"/>
    <x v="0"/>
    <n v="136"/>
    <n v="3080"/>
    <n v="4170"/>
  </r>
  <r>
    <x v="56"/>
    <x v="55"/>
    <s v="VISA0752"/>
    <s v="HOTEL0163"/>
    <s v="TICK2140"/>
    <d v="2025-03-29T00:00:00"/>
    <s v="Joseph Fitzgerald"/>
    <x v="1"/>
    <x v="41"/>
    <x v="1"/>
    <x v="4"/>
    <x v="49"/>
    <n v="918"/>
    <x v="2"/>
    <x v="1"/>
    <n v="286"/>
    <n v="4143"/>
    <n v="5347"/>
  </r>
  <r>
    <x v="57"/>
    <x v="56"/>
    <s v="VISA0862"/>
    <s v="HOTEL1933"/>
    <s v="TICK0925"/>
    <d v="2025-06-02T00:00:00"/>
    <s v="Amanda Quinn"/>
    <x v="1"/>
    <x v="48"/>
    <x v="2"/>
    <x v="3"/>
    <x v="50"/>
    <n v="1401"/>
    <x v="4"/>
    <x v="3"/>
    <n v="318"/>
    <n v="3535"/>
    <n v="5254"/>
  </r>
  <r>
    <x v="58"/>
    <x v="57"/>
    <s v="VISA1461"/>
    <s v="HOTEL1472"/>
    <s v="TICK0233"/>
    <d v="2025-02-01T00:00:00"/>
    <s v="Ronald Cook"/>
    <x v="0"/>
    <x v="49"/>
    <x v="0"/>
    <x v="4"/>
    <x v="51"/>
    <n v="1107"/>
    <x v="2"/>
    <x v="0"/>
    <n v="146"/>
    <n v="3869"/>
    <n v="5122"/>
  </r>
  <r>
    <x v="59"/>
    <x v="58"/>
    <s v="VISA0208"/>
    <s v="HOTEL0512"/>
    <s v="TICK2112"/>
    <d v="2025-07-13T00:00:00"/>
    <s v="Patrick Johnson"/>
    <x v="1"/>
    <x v="50"/>
    <x v="2"/>
    <x v="3"/>
    <x v="2"/>
    <n v="1496"/>
    <x v="0"/>
    <x v="3"/>
    <n v="705"/>
    <n v="2201"/>
    <n v="4402"/>
  </r>
  <r>
    <x v="60"/>
    <x v="59"/>
    <s v="VISA0922"/>
    <s v="HOTEL1313"/>
    <s v="TICK0315"/>
    <d v="2025-02-28T00:00:00"/>
    <s v="Jason Conner"/>
    <x v="1"/>
    <x v="12"/>
    <x v="2"/>
    <x v="0"/>
    <x v="52"/>
    <n v="1896"/>
    <x v="3"/>
    <x v="3"/>
    <n v="573"/>
    <n v="4473"/>
    <n v="6942"/>
  </r>
  <r>
    <x v="61"/>
    <x v="60"/>
    <s v="VISA0712"/>
    <s v="HOTEL1663"/>
    <s v="TICK1804"/>
    <d v="2025-01-28T00:00:00"/>
    <s v="Stephanie Price"/>
    <x v="0"/>
    <x v="51"/>
    <x v="1"/>
    <x v="1"/>
    <x v="53"/>
    <n v="625"/>
    <x v="4"/>
    <x v="4"/>
    <n v="657"/>
    <n v="3625"/>
    <n v="4907"/>
  </r>
  <r>
    <x v="62"/>
    <x v="61"/>
    <s v="VISA2531"/>
    <s v="HOTEL2719"/>
    <s v="TICK2222"/>
    <d v="2025-03-05T00:00:00"/>
    <s v="Jerry Harris"/>
    <x v="1"/>
    <x v="52"/>
    <x v="2"/>
    <x v="3"/>
    <x v="54"/>
    <n v="640"/>
    <x v="0"/>
    <x v="0"/>
    <n v="778"/>
    <n v="1251"/>
    <n v="2669"/>
  </r>
  <r>
    <x v="63"/>
    <x v="62"/>
    <s v="VISA2553"/>
    <s v="HOTEL1284"/>
    <s v="TICK1938"/>
    <d v="2025-05-02T00:00:00"/>
    <s v="Brandy Sims"/>
    <x v="0"/>
    <x v="53"/>
    <x v="0"/>
    <x v="3"/>
    <x v="55"/>
    <n v="1723"/>
    <x v="3"/>
    <x v="3"/>
    <n v="279"/>
    <n v="3654"/>
    <n v="5656"/>
  </r>
  <r>
    <x v="64"/>
    <x v="63"/>
    <s v="VISA2359"/>
    <s v="HOTEL0218"/>
    <s v="TICK0530"/>
    <d v="2025-01-25T00:00:00"/>
    <s v="Jennifer Aguilar"/>
    <x v="0"/>
    <x v="54"/>
    <x v="0"/>
    <x v="1"/>
    <x v="7"/>
    <n v="778"/>
    <x v="1"/>
    <x v="2"/>
    <n v="390"/>
    <n v="4260"/>
    <n v="5428"/>
  </r>
  <r>
    <x v="65"/>
    <x v="64"/>
    <s v="VISA1505"/>
    <s v="HOTEL2250"/>
    <s v="TICK1523"/>
    <d v="2025-06-05T00:00:00"/>
    <s v="Norma Mooney"/>
    <x v="0"/>
    <x v="55"/>
    <x v="0"/>
    <x v="4"/>
    <x v="0"/>
    <n v="1066"/>
    <x v="1"/>
    <x v="3"/>
    <n v="294"/>
    <n v="2698"/>
    <n v="4058"/>
  </r>
  <r>
    <x v="66"/>
    <x v="65"/>
    <s v="VISA0923"/>
    <s v="HOTEL1898"/>
    <s v="TICK0498"/>
    <d v="2025-02-23T00:00:00"/>
    <s v="Derek King"/>
    <x v="1"/>
    <x v="56"/>
    <x v="0"/>
    <x v="3"/>
    <x v="56"/>
    <n v="705"/>
    <x v="4"/>
    <x v="4"/>
    <n v="515"/>
    <n v="1804"/>
    <n v="3024"/>
  </r>
  <r>
    <x v="67"/>
    <x v="66"/>
    <s v="VISA1649"/>
    <s v="HOTEL2044"/>
    <s v="TICK0441"/>
    <d v="2025-05-29T00:00:00"/>
    <s v="Julie Gibson"/>
    <x v="0"/>
    <x v="28"/>
    <x v="1"/>
    <x v="3"/>
    <x v="5"/>
    <n v="1280"/>
    <x v="0"/>
    <x v="2"/>
    <n v="196"/>
    <n v="2815"/>
    <n v="4291"/>
  </r>
  <r>
    <x v="68"/>
    <x v="67"/>
    <s v="VISA1870"/>
    <s v="HOTEL2367"/>
    <s v="TICK0503"/>
    <d v="2025-07-14T00:00:00"/>
    <s v="Pamela Williams"/>
    <x v="1"/>
    <x v="57"/>
    <x v="0"/>
    <x v="1"/>
    <x v="57"/>
    <n v="1736"/>
    <x v="3"/>
    <x v="4"/>
    <n v="129"/>
    <n v="1580"/>
    <n v="3445"/>
  </r>
  <r>
    <x v="69"/>
    <x v="68"/>
    <s v="VISA1502"/>
    <s v="HOTEL2430"/>
    <s v="TICK1664"/>
    <d v="2025-05-05T00:00:00"/>
    <s v="Ryan Solomon"/>
    <x v="0"/>
    <x v="58"/>
    <x v="1"/>
    <x v="1"/>
    <x v="54"/>
    <n v="1782"/>
    <x v="4"/>
    <x v="1"/>
    <n v="716"/>
    <n v="4993"/>
    <n v="7491"/>
  </r>
  <r>
    <x v="70"/>
    <x v="69"/>
    <s v="VISA0080"/>
    <s v="HOTEL0078"/>
    <s v="TICK0837"/>
    <d v="2025-06-21T00:00:00"/>
    <s v="Gabrielle Hensley"/>
    <x v="1"/>
    <x v="59"/>
    <x v="0"/>
    <x v="1"/>
    <x v="2"/>
    <n v="1899"/>
    <x v="0"/>
    <x v="1"/>
    <n v="456"/>
    <n v="4951"/>
    <n v="7306"/>
  </r>
  <r>
    <x v="71"/>
    <x v="70"/>
    <s v="VISA2444"/>
    <s v="HOTEL1533"/>
    <s v="TICK2410"/>
    <d v="2025-02-28T00:00:00"/>
    <s v="Debra Gregory"/>
    <x v="0"/>
    <x v="60"/>
    <x v="1"/>
    <x v="4"/>
    <x v="58"/>
    <n v="721"/>
    <x v="4"/>
    <x v="3"/>
    <n v="570"/>
    <n v="4008"/>
    <n v="5299"/>
  </r>
  <r>
    <x v="72"/>
    <x v="71"/>
    <s v="VISA2677"/>
    <s v="HOTEL2552"/>
    <s v="TICK0400"/>
    <d v="2025-07-18T00:00:00"/>
    <s v="Debbie Reed"/>
    <x v="1"/>
    <x v="61"/>
    <x v="1"/>
    <x v="4"/>
    <x v="59"/>
    <n v="1930"/>
    <x v="4"/>
    <x v="3"/>
    <n v="798"/>
    <n v="3374"/>
    <n v="6102"/>
  </r>
  <r>
    <x v="73"/>
    <x v="72"/>
    <s v="VISA1428"/>
    <s v="HOTEL2551"/>
    <s v="TICK1645"/>
    <d v="2025-02-13T00:00:00"/>
    <s v="Veronica Bray"/>
    <x v="1"/>
    <x v="43"/>
    <x v="0"/>
    <x v="3"/>
    <x v="30"/>
    <n v="1736"/>
    <x v="1"/>
    <x v="3"/>
    <n v="130"/>
    <n v="2149"/>
    <n v="4015"/>
  </r>
  <r>
    <x v="74"/>
    <x v="73"/>
    <s v="VISA1120"/>
    <s v="HOTEL0469"/>
    <s v="TICK2586"/>
    <d v="2025-04-28T00:00:00"/>
    <s v="Cynthia Pena"/>
    <x v="1"/>
    <x v="62"/>
    <x v="1"/>
    <x v="1"/>
    <x v="51"/>
    <n v="1774"/>
    <x v="0"/>
    <x v="3"/>
    <n v="209"/>
    <n v="4069"/>
    <n v="6052"/>
  </r>
  <r>
    <x v="75"/>
    <x v="74"/>
    <s v="VISA0184"/>
    <s v="HOTEL0173"/>
    <s v="TICK0093"/>
    <d v="2025-04-03T00:00:00"/>
    <s v="Kathryn Benson"/>
    <x v="1"/>
    <x v="63"/>
    <x v="1"/>
    <x v="1"/>
    <x v="60"/>
    <n v="1369"/>
    <x v="4"/>
    <x v="0"/>
    <n v="268"/>
    <n v="1428"/>
    <n v="3065"/>
  </r>
  <r>
    <x v="76"/>
    <x v="75"/>
    <s v="VISA2377"/>
    <s v="HOTEL1646"/>
    <s v="TICK0384"/>
    <d v="2025-02-07T00:00:00"/>
    <s v="Jessica Logan"/>
    <x v="0"/>
    <x v="34"/>
    <x v="0"/>
    <x v="4"/>
    <x v="61"/>
    <n v="1954"/>
    <x v="2"/>
    <x v="4"/>
    <n v="360"/>
    <n v="4479"/>
    <n v="6793"/>
  </r>
  <r>
    <x v="77"/>
    <x v="76"/>
    <s v="VISA1826"/>
    <s v="HOTEL1989"/>
    <s v="TICK2980"/>
    <d v="2025-06-02T00:00:00"/>
    <s v="Sara Anderson"/>
    <x v="1"/>
    <x v="64"/>
    <x v="1"/>
    <x v="4"/>
    <x v="62"/>
    <n v="1817"/>
    <x v="3"/>
    <x v="4"/>
    <n v="723"/>
    <n v="4031"/>
    <n v="6571"/>
  </r>
  <r>
    <x v="78"/>
    <x v="77"/>
    <s v="VISA1006"/>
    <s v="HOTEL1818"/>
    <s v="TICK1891"/>
    <d v="2025-01-27T00:00:00"/>
    <s v="Susan Larson"/>
    <x v="1"/>
    <x v="65"/>
    <x v="0"/>
    <x v="2"/>
    <x v="17"/>
    <n v="1623"/>
    <x v="4"/>
    <x v="1"/>
    <n v="718"/>
    <n v="3831"/>
    <n v="6172"/>
  </r>
  <r>
    <x v="79"/>
    <x v="78"/>
    <s v="VISA1662"/>
    <s v="HOTEL1889"/>
    <s v="TICK2243"/>
    <d v="2025-06-26T00:00:00"/>
    <s v="David Horton"/>
    <x v="1"/>
    <x v="37"/>
    <x v="1"/>
    <x v="1"/>
    <x v="63"/>
    <n v="756"/>
    <x v="0"/>
    <x v="2"/>
    <n v="249"/>
    <n v="1827"/>
    <n v="2832"/>
  </r>
  <r>
    <x v="80"/>
    <x v="79"/>
    <s v="VISA2666"/>
    <s v="HOTEL2122"/>
    <s v="TICK0927"/>
    <d v="2025-05-16T00:00:00"/>
    <s v="Keith Beck"/>
    <x v="0"/>
    <x v="66"/>
    <x v="2"/>
    <x v="1"/>
    <x v="64"/>
    <n v="1181"/>
    <x v="0"/>
    <x v="1"/>
    <n v="510"/>
    <n v="1898"/>
    <n v="3589"/>
  </r>
  <r>
    <x v="81"/>
    <x v="80"/>
    <s v="VISA2380"/>
    <s v="HOTEL2857"/>
    <s v="TICK2144"/>
    <d v="2025-02-19T00:00:00"/>
    <s v="Mary Lloyd"/>
    <x v="0"/>
    <x v="67"/>
    <x v="2"/>
    <x v="0"/>
    <x v="3"/>
    <n v="1380"/>
    <x v="4"/>
    <x v="0"/>
    <n v="631"/>
    <n v="1656"/>
    <n v="3667"/>
  </r>
  <r>
    <x v="82"/>
    <x v="81"/>
    <s v="VISA1187"/>
    <s v="HOTEL1035"/>
    <s v="TICK2788"/>
    <d v="2025-06-10T00:00:00"/>
    <s v="Tina Mann"/>
    <x v="1"/>
    <x v="41"/>
    <x v="2"/>
    <x v="3"/>
    <x v="65"/>
    <n v="1954"/>
    <x v="0"/>
    <x v="1"/>
    <n v="665"/>
    <n v="1176"/>
    <n v="3795"/>
  </r>
  <r>
    <x v="83"/>
    <x v="82"/>
    <s v="VISA0172"/>
    <s v="HOTEL2766"/>
    <s v="TICK1748"/>
    <d v="2025-04-02T00:00:00"/>
    <s v="Kurt Barnes"/>
    <x v="0"/>
    <x v="13"/>
    <x v="1"/>
    <x v="2"/>
    <x v="66"/>
    <n v="1669"/>
    <x v="0"/>
    <x v="2"/>
    <n v="402"/>
    <n v="4150"/>
    <n v="6221"/>
  </r>
  <r>
    <x v="84"/>
    <x v="83"/>
    <s v="VISA1249"/>
    <s v="HOTEL1056"/>
    <s v="TICK0556"/>
    <d v="2025-02-12T00:00:00"/>
    <s v="David Cochran"/>
    <x v="0"/>
    <x v="68"/>
    <x v="1"/>
    <x v="1"/>
    <x v="67"/>
    <n v="1021"/>
    <x v="2"/>
    <x v="0"/>
    <n v="456"/>
    <n v="3340"/>
    <n v="4817"/>
  </r>
  <r>
    <x v="85"/>
    <x v="84"/>
    <s v="VISA1392"/>
    <s v="HOTEL2928"/>
    <s v="TICK0444"/>
    <d v="2025-04-07T00:00:00"/>
    <s v="Monica Mitchell"/>
    <x v="0"/>
    <x v="69"/>
    <x v="0"/>
    <x v="1"/>
    <x v="68"/>
    <n v="1237"/>
    <x v="1"/>
    <x v="3"/>
    <n v="490"/>
    <n v="4558"/>
    <n v="6285"/>
  </r>
  <r>
    <x v="86"/>
    <x v="85"/>
    <s v="VISA2325"/>
    <s v="HOTEL0282"/>
    <s v="TICK2867"/>
    <d v="2025-06-03T00:00:00"/>
    <s v="Mark White"/>
    <x v="1"/>
    <x v="70"/>
    <x v="1"/>
    <x v="5"/>
    <x v="69"/>
    <n v="1229"/>
    <x v="0"/>
    <x v="4"/>
    <n v="156"/>
    <n v="1405"/>
    <n v="2790"/>
  </r>
  <r>
    <x v="87"/>
    <x v="86"/>
    <s v="VISA0672"/>
    <s v="HOTEL2973"/>
    <s v="TICK0982"/>
    <d v="2025-06-22T00:00:00"/>
    <s v="Tiffany Bailey"/>
    <x v="1"/>
    <x v="71"/>
    <x v="2"/>
    <x v="4"/>
    <x v="70"/>
    <n v="1310"/>
    <x v="2"/>
    <x v="4"/>
    <n v="635"/>
    <n v="3348"/>
    <n v="5293"/>
  </r>
  <r>
    <x v="88"/>
    <x v="87"/>
    <s v="VISA1191"/>
    <s v="HOTEL1808"/>
    <s v="TICK1576"/>
    <d v="2025-02-02T00:00:00"/>
    <s v="Brittany Patton"/>
    <x v="1"/>
    <x v="72"/>
    <x v="1"/>
    <x v="3"/>
    <x v="71"/>
    <n v="887"/>
    <x v="3"/>
    <x v="0"/>
    <n v="385"/>
    <n v="3298"/>
    <n v="4570"/>
  </r>
  <r>
    <x v="89"/>
    <x v="88"/>
    <s v="VISA0278"/>
    <s v="HOTEL2964"/>
    <s v="TICK2986"/>
    <d v="2025-02-11T00:00:00"/>
    <s v="Miss Jacqueline Brown"/>
    <x v="1"/>
    <x v="63"/>
    <x v="1"/>
    <x v="4"/>
    <x v="72"/>
    <n v="1274"/>
    <x v="0"/>
    <x v="1"/>
    <n v="602"/>
    <n v="3812"/>
    <n v="5688"/>
  </r>
  <r>
    <x v="90"/>
    <x v="89"/>
    <s v="VISA2729"/>
    <s v="HOTEL2071"/>
    <s v="TICK1165"/>
    <d v="2025-02-26T00:00:00"/>
    <s v="Marco Yoder"/>
    <x v="1"/>
    <x v="73"/>
    <x v="0"/>
    <x v="0"/>
    <x v="73"/>
    <n v="1288"/>
    <x v="2"/>
    <x v="4"/>
    <n v="307"/>
    <n v="4806"/>
    <n v="6401"/>
  </r>
  <r>
    <x v="91"/>
    <x v="90"/>
    <s v="VISA0829"/>
    <s v="HOTEL1950"/>
    <s v="TICK0247"/>
    <d v="2025-06-11T00:00:00"/>
    <s v="Scott Richards"/>
    <x v="0"/>
    <x v="12"/>
    <x v="1"/>
    <x v="3"/>
    <x v="74"/>
    <n v="566"/>
    <x v="4"/>
    <x v="2"/>
    <n v="701"/>
    <n v="4135"/>
    <n v="5402"/>
  </r>
  <r>
    <x v="92"/>
    <x v="91"/>
    <s v="VISA1093"/>
    <s v="HOTEL1941"/>
    <s v="TICK0295"/>
    <d v="2025-04-24T00:00:00"/>
    <s v="Carrie Bishop"/>
    <x v="0"/>
    <x v="74"/>
    <x v="2"/>
    <x v="4"/>
    <x v="75"/>
    <n v="1664"/>
    <x v="0"/>
    <x v="1"/>
    <n v="325"/>
    <n v="2321"/>
    <n v="4310"/>
  </r>
  <r>
    <x v="93"/>
    <x v="92"/>
    <s v="VISA2220"/>
    <s v="HOTEL0382"/>
    <s v="TICK0711"/>
    <d v="2025-03-27T00:00:00"/>
    <s v="Monica Singh"/>
    <x v="0"/>
    <x v="75"/>
    <x v="2"/>
    <x v="4"/>
    <x v="5"/>
    <n v="1261"/>
    <x v="1"/>
    <x v="2"/>
    <n v="460"/>
    <n v="4322"/>
    <n v="6043"/>
  </r>
  <r>
    <x v="94"/>
    <x v="93"/>
    <s v="VISA2229"/>
    <s v="HOTEL1351"/>
    <s v="TICK2574"/>
    <d v="2025-02-20T00:00:00"/>
    <s v="Victoria Hernandez MD"/>
    <x v="1"/>
    <x v="76"/>
    <x v="2"/>
    <x v="0"/>
    <x v="76"/>
    <n v="1394"/>
    <x v="3"/>
    <x v="4"/>
    <n v="220"/>
    <n v="1536"/>
    <n v="3150"/>
  </r>
  <r>
    <x v="95"/>
    <x v="94"/>
    <s v="VISA2446"/>
    <s v="HOTEL1372"/>
    <s v="TICK2628"/>
    <d v="2025-04-14T00:00:00"/>
    <s v="Mario Moore"/>
    <x v="1"/>
    <x v="12"/>
    <x v="0"/>
    <x v="5"/>
    <x v="66"/>
    <n v="1831"/>
    <x v="4"/>
    <x v="3"/>
    <n v="235"/>
    <n v="4542"/>
    <n v="6608"/>
  </r>
  <r>
    <x v="96"/>
    <x v="95"/>
    <s v="VISA2505"/>
    <s v="HOTEL0474"/>
    <s v="TICK0136"/>
    <d v="2025-05-29T00:00:00"/>
    <s v="Evelyn Neal"/>
    <x v="0"/>
    <x v="77"/>
    <x v="0"/>
    <x v="4"/>
    <x v="22"/>
    <n v="1946"/>
    <x v="2"/>
    <x v="2"/>
    <n v="446"/>
    <n v="2567"/>
    <n v="4959"/>
  </r>
  <r>
    <x v="97"/>
    <x v="96"/>
    <s v="VISA1332"/>
    <s v="HOTEL0388"/>
    <s v="TICK0966"/>
    <d v="2025-05-05T00:00:00"/>
    <s v="Leslie Spencer"/>
    <x v="0"/>
    <x v="76"/>
    <x v="1"/>
    <x v="2"/>
    <x v="77"/>
    <n v="1451"/>
    <x v="2"/>
    <x v="3"/>
    <n v="371"/>
    <n v="2025"/>
    <n v="3847"/>
  </r>
  <r>
    <x v="98"/>
    <x v="97"/>
    <s v="VISA0083"/>
    <s v="HOTEL1615"/>
    <s v="TICK0789"/>
    <d v="2025-07-20T00:00:00"/>
    <s v="Timothy Ware"/>
    <x v="1"/>
    <x v="78"/>
    <x v="0"/>
    <x v="4"/>
    <x v="78"/>
    <n v="1268"/>
    <x v="3"/>
    <x v="0"/>
    <n v="562"/>
    <n v="2259"/>
    <n v="4089"/>
  </r>
  <r>
    <x v="99"/>
    <x v="98"/>
    <s v="VISA2037"/>
    <s v="HOTEL0676"/>
    <s v="TICK2514"/>
    <d v="2025-02-12T00:00:00"/>
    <s v="Jacqueline Middleton"/>
    <x v="0"/>
    <x v="3"/>
    <x v="1"/>
    <x v="3"/>
    <x v="69"/>
    <n v="947"/>
    <x v="1"/>
    <x v="0"/>
    <n v="354"/>
    <n v="4310"/>
    <n v="5611"/>
  </r>
  <r>
    <x v="100"/>
    <x v="99"/>
    <s v="VISA2958"/>
    <s v="HOTEL1304"/>
    <s v="TICK0786"/>
    <d v="2025-05-26T00:00:00"/>
    <s v="Anthony Curtis"/>
    <x v="1"/>
    <x v="79"/>
    <x v="1"/>
    <x v="1"/>
    <x v="79"/>
    <n v="1922"/>
    <x v="0"/>
    <x v="2"/>
    <n v="672"/>
    <n v="2742"/>
    <n v="5336"/>
  </r>
  <r>
    <x v="101"/>
    <x v="100"/>
    <s v="VISA2581"/>
    <s v="HOTEL2884"/>
    <s v="TICK2391"/>
    <d v="2025-03-18T00:00:00"/>
    <s v="Cynthia Calhoun"/>
    <x v="1"/>
    <x v="80"/>
    <x v="0"/>
    <x v="1"/>
    <x v="53"/>
    <n v="1628"/>
    <x v="0"/>
    <x v="2"/>
    <n v="598"/>
    <n v="3627"/>
    <n v="5853"/>
  </r>
  <r>
    <x v="102"/>
    <x v="101"/>
    <s v="VISA1894"/>
    <s v="HOTEL2131"/>
    <s v="TICK2117"/>
    <d v="2025-02-28T00:00:00"/>
    <s v="Samuel Hayes"/>
    <x v="0"/>
    <x v="81"/>
    <x v="2"/>
    <x v="4"/>
    <x v="80"/>
    <n v="1563"/>
    <x v="0"/>
    <x v="3"/>
    <n v="637"/>
    <n v="1511"/>
    <n v="3711"/>
  </r>
  <r>
    <x v="103"/>
    <x v="102"/>
    <s v="VISA0190"/>
    <s v="HOTEL2764"/>
    <s v="TICK1279"/>
    <d v="2025-06-02T00:00:00"/>
    <s v="Troy Gutierrez"/>
    <x v="1"/>
    <x v="82"/>
    <x v="1"/>
    <x v="2"/>
    <x v="81"/>
    <n v="1628"/>
    <x v="3"/>
    <x v="3"/>
    <n v="260"/>
    <n v="3897"/>
    <n v="5785"/>
  </r>
  <r>
    <x v="104"/>
    <x v="103"/>
    <s v="VISA1158"/>
    <s v="HOTEL2121"/>
    <s v="TICK2022"/>
    <d v="2025-07-04T00:00:00"/>
    <s v="Robert Sherman"/>
    <x v="1"/>
    <x v="46"/>
    <x v="2"/>
    <x v="3"/>
    <x v="82"/>
    <n v="633"/>
    <x v="2"/>
    <x v="0"/>
    <n v="289"/>
    <n v="2018"/>
    <n v="2940"/>
  </r>
  <r>
    <x v="105"/>
    <x v="104"/>
    <s v="VISA0032"/>
    <s v="HOTEL0944"/>
    <s v="TICK0149"/>
    <d v="2025-02-02T00:00:00"/>
    <s v="Thomas Rivers"/>
    <x v="1"/>
    <x v="66"/>
    <x v="0"/>
    <x v="0"/>
    <x v="49"/>
    <n v="734"/>
    <x v="3"/>
    <x v="2"/>
    <n v="207"/>
    <n v="4311"/>
    <n v="5252"/>
  </r>
  <r>
    <x v="106"/>
    <x v="105"/>
    <s v="VISA0024"/>
    <s v="HOTEL1768"/>
    <s v="TICK1014"/>
    <d v="2025-02-04T00:00:00"/>
    <s v="Kenneth Baker"/>
    <x v="0"/>
    <x v="8"/>
    <x v="2"/>
    <x v="3"/>
    <x v="83"/>
    <n v="1244"/>
    <x v="3"/>
    <x v="4"/>
    <n v="108"/>
    <n v="2298"/>
    <n v="3650"/>
  </r>
  <r>
    <x v="107"/>
    <x v="106"/>
    <s v="VISA0965"/>
    <s v="HOTEL0335"/>
    <s v="TICK2275"/>
    <d v="2025-04-18T00:00:00"/>
    <s v="Benjamin Moore"/>
    <x v="0"/>
    <x v="83"/>
    <x v="0"/>
    <x v="2"/>
    <x v="84"/>
    <n v="1577"/>
    <x v="1"/>
    <x v="2"/>
    <n v="754"/>
    <n v="3906"/>
    <n v="6237"/>
  </r>
  <r>
    <x v="108"/>
    <x v="107"/>
    <s v="VISA2054"/>
    <s v="HOTEL0720"/>
    <s v="TICK1587"/>
    <d v="2025-02-21T00:00:00"/>
    <s v="Cynthia Jones"/>
    <x v="1"/>
    <x v="84"/>
    <x v="0"/>
    <x v="1"/>
    <x v="85"/>
    <n v="1714"/>
    <x v="3"/>
    <x v="1"/>
    <n v="769"/>
    <n v="2326"/>
    <n v="4809"/>
  </r>
  <r>
    <x v="109"/>
    <x v="108"/>
    <s v="VISA1543"/>
    <s v="HOTEL1506"/>
    <s v="TICK2543"/>
    <d v="2025-02-26T00:00:00"/>
    <s v="Adam Love"/>
    <x v="0"/>
    <x v="28"/>
    <x v="1"/>
    <x v="0"/>
    <x v="45"/>
    <n v="755"/>
    <x v="2"/>
    <x v="1"/>
    <n v="175"/>
    <n v="4788"/>
    <n v="5718"/>
  </r>
  <r>
    <x v="110"/>
    <x v="109"/>
    <s v="VISA2817"/>
    <s v="HOTEL1132"/>
    <s v="TICK1058"/>
    <d v="2025-02-01T00:00:00"/>
    <s v="Joseph Berry"/>
    <x v="1"/>
    <x v="85"/>
    <x v="1"/>
    <x v="4"/>
    <x v="86"/>
    <n v="1310"/>
    <x v="1"/>
    <x v="2"/>
    <n v="702"/>
    <n v="4737"/>
    <n v="6749"/>
  </r>
  <r>
    <x v="111"/>
    <x v="2"/>
    <s v="VISA0781"/>
    <s v="HOTEL0727"/>
    <s v="TICK2408"/>
    <d v="2025-03-09T00:00:00"/>
    <s v="Stacy Chan"/>
    <x v="0"/>
    <x v="2"/>
    <x v="1"/>
    <x v="4"/>
    <x v="87"/>
    <n v="625"/>
    <x v="2"/>
    <x v="1"/>
    <n v="531"/>
    <n v="3025"/>
    <n v="4181"/>
  </r>
  <r>
    <x v="112"/>
    <x v="110"/>
    <s v="VISA0681"/>
    <s v="HOTEL2461"/>
    <s v="TICK0531"/>
    <d v="2025-01-26T00:00:00"/>
    <s v="Jason Clark"/>
    <x v="0"/>
    <x v="86"/>
    <x v="1"/>
    <x v="2"/>
    <x v="41"/>
    <n v="1123"/>
    <x v="3"/>
    <x v="3"/>
    <n v="571"/>
    <n v="4837"/>
    <n v="6531"/>
  </r>
  <r>
    <x v="113"/>
    <x v="111"/>
    <s v="VISA1388"/>
    <s v="HOTEL0318"/>
    <s v="TICK2631"/>
    <d v="2025-02-12T00:00:00"/>
    <s v="Jacob Davis"/>
    <x v="0"/>
    <x v="87"/>
    <x v="0"/>
    <x v="4"/>
    <x v="88"/>
    <n v="1902"/>
    <x v="1"/>
    <x v="4"/>
    <n v="317"/>
    <n v="4706"/>
    <n v="6925"/>
  </r>
  <r>
    <x v="114"/>
    <x v="112"/>
    <s v="VISA0793"/>
    <s v="HOTEL2231"/>
    <s v="TICK0353"/>
    <d v="2025-05-17T00:00:00"/>
    <s v="Cheryl Blankenship"/>
    <x v="1"/>
    <x v="88"/>
    <x v="2"/>
    <x v="2"/>
    <x v="89"/>
    <n v="1869"/>
    <x v="4"/>
    <x v="4"/>
    <n v="598"/>
    <n v="4826"/>
    <n v="7293"/>
  </r>
  <r>
    <x v="115"/>
    <x v="113"/>
    <s v="VISA0313"/>
    <s v="HOTEL0766"/>
    <s v="TICK2259"/>
    <d v="2025-05-18T00:00:00"/>
    <s v="Kevin Valdez"/>
    <x v="0"/>
    <x v="89"/>
    <x v="1"/>
    <x v="1"/>
    <x v="90"/>
    <n v="1983"/>
    <x v="0"/>
    <x v="3"/>
    <n v="540"/>
    <n v="2250"/>
    <n v="4773"/>
  </r>
  <r>
    <x v="116"/>
    <x v="114"/>
    <s v="VISA1299"/>
    <s v="HOTEL2062"/>
    <s v="TICK1775"/>
    <d v="2025-04-24T00:00:00"/>
    <s v="Terry Garza"/>
    <x v="1"/>
    <x v="90"/>
    <x v="0"/>
    <x v="0"/>
    <x v="91"/>
    <n v="1412"/>
    <x v="2"/>
    <x v="2"/>
    <n v="402"/>
    <n v="4578"/>
    <n v="6392"/>
  </r>
  <r>
    <x v="117"/>
    <x v="115"/>
    <s v="VISA2316"/>
    <s v="HOTEL2172"/>
    <s v="TICK1325"/>
    <d v="2025-07-03T00:00:00"/>
    <s v="David Johnson"/>
    <x v="0"/>
    <x v="91"/>
    <x v="0"/>
    <x v="0"/>
    <x v="92"/>
    <n v="805"/>
    <x v="4"/>
    <x v="1"/>
    <n v="779"/>
    <n v="3767"/>
    <n v="5351"/>
  </r>
  <r>
    <x v="118"/>
    <x v="116"/>
    <s v="VISA1562"/>
    <s v="HOTEL1704"/>
    <s v="TICK1850"/>
    <d v="2025-02-10T00:00:00"/>
    <s v="Alejandra Taylor"/>
    <x v="1"/>
    <x v="58"/>
    <x v="1"/>
    <x v="1"/>
    <x v="93"/>
    <n v="1039"/>
    <x v="2"/>
    <x v="3"/>
    <n v="176"/>
    <n v="1070"/>
    <n v="2285"/>
  </r>
  <r>
    <x v="119"/>
    <x v="117"/>
    <s v="VISA0552"/>
    <s v="HOTEL2745"/>
    <s v="TICK0524"/>
    <d v="2025-01-23T00:00:00"/>
    <s v="John Davis"/>
    <x v="1"/>
    <x v="92"/>
    <x v="2"/>
    <x v="1"/>
    <x v="94"/>
    <n v="1510"/>
    <x v="4"/>
    <x v="1"/>
    <n v="620"/>
    <n v="2708"/>
    <n v="4838"/>
  </r>
  <r>
    <x v="120"/>
    <x v="118"/>
    <s v="VISA0119"/>
    <s v="HOTEL1879"/>
    <s v="TICK0922"/>
    <d v="2025-05-11T00:00:00"/>
    <s v="Harold Jackson"/>
    <x v="0"/>
    <x v="93"/>
    <x v="2"/>
    <x v="0"/>
    <x v="95"/>
    <n v="770"/>
    <x v="1"/>
    <x v="2"/>
    <n v="755"/>
    <n v="3653"/>
    <n v="5178"/>
  </r>
  <r>
    <x v="121"/>
    <x v="119"/>
    <s v="VISA2582"/>
    <s v="HOTEL1905"/>
    <s v="TICK1669"/>
    <d v="2025-02-12T00:00:00"/>
    <s v="Cheryl Bradley"/>
    <x v="1"/>
    <x v="48"/>
    <x v="2"/>
    <x v="1"/>
    <x v="96"/>
    <n v="1341"/>
    <x v="0"/>
    <x v="0"/>
    <n v="273"/>
    <n v="2554"/>
    <n v="4168"/>
  </r>
  <r>
    <x v="122"/>
    <x v="120"/>
    <s v="VISA1149"/>
    <s v="HOTEL1896"/>
    <s v="TICK2619"/>
    <d v="2025-05-03T00:00:00"/>
    <s v="Louis Evans"/>
    <x v="1"/>
    <x v="94"/>
    <x v="0"/>
    <x v="1"/>
    <x v="97"/>
    <n v="822"/>
    <x v="1"/>
    <x v="2"/>
    <n v="251"/>
    <n v="4491"/>
    <n v="5564"/>
  </r>
  <r>
    <x v="123"/>
    <x v="121"/>
    <s v="VISA0070"/>
    <s v="HOTEL0516"/>
    <s v="TICK1156"/>
    <d v="2025-03-07T00:00:00"/>
    <s v="Catherine Adams"/>
    <x v="1"/>
    <x v="95"/>
    <x v="0"/>
    <x v="2"/>
    <x v="98"/>
    <n v="1102"/>
    <x v="4"/>
    <x v="1"/>
    <n v="229"/>
    <n v="1403"/>
    <n v="2734"/>
  </r>
  <r>
    <x v="124"/>
    <x v="122"/>
    <s v="VISA1657"/>
    <s v="HOTEL2818"/>
    <s v="TICK2693"/>
    <d v="2025-07-21T00:00:00"/>
    <s v="Jenna Vincent"/>
    <x v="1"/>
    <x v="7"/>
    <x v="0"/>
    <x v="1"/>
    <x v="44"/>
    <n v="1961"/>
    <x v="1"/>
    <x v="3"/>
    <n v="177"/>
    <n v="2867"/>
    <n v="5005"/>
  </r>
  <r>
    <x v="125"/>
    <x v="123"/>
    <s v="VISA0978"/>
    <s v="HOTEL0227"/>
    <s v="TICK0533"/>
    <d v="2025-03-28T00:00:00"/>
    <s v="Jeffrey Vazquez"/>
    <x v="0"/>
    <x v="96"/>
    <x v="1"/>
    <x v="1"/>
    <x v="99"/>
    <n v="975"/>
    <x v="0"/>
    <x v="4"/>
    <n v="733"/>
    <n v="2619"/>
    <n v="4327"/>
  </r>
  <r>
    <x v="126"/>
    <x v="124"/>
    <s v="VISA2769"/>
    <s v="HOTEL2173"/>
    <s v="TICK1407"/>
    <d v="2025-07-06T00:00:00"/>
    <s v="Bradley Mcdaniel"/>
    <x v="0"/>
    <x v="97"/>
    <x v="1"/>
    <x v="0"/>
    <x v="100"/>
    <n v="784"/>
    <x v="1"/>
    <x v="0"/>
    <n v="236"/>
    <n v="2825"/>
    <n v="3845"/>
  </r>
  <r>
    <x v="127"/>
    <x v="125"/>
    <s v="VISA0946"/>
    <s v="HOTEL1869"/>
    <s v="TICK0664"/>
    <d v="2025-07-18T00:00:00"/>
    <s v="Douglas Allen"/>
    <x v="0"/>
    <x v="98"/>
    <x v="1"/>
    <x v="1"/>
    <x v="101"/>
    <n v="693"/>
    <x v="0"/>
    <x v="2"/>
    <n v="122"/>
    <n v="1608"/>
    <n v="2423"/>
  </r>
  <r>
    <x v="128"/>
    <x v="126"/>
    <s v="VISA1061"/>
    <s v="HOTEL0363"/>
    <s v="TICK0006"/>
    <d v="2025-07-23T00:00:00"/>
    <s v="Katherine Moore"/>
    <x v="0"/>
    <x v="99"/>
    <x v="1"/>
    <x v="5"/>
    <x v="102"/>
    <n v="719"/>
    <x v="0"/>
    <x v="1"/>
    <n v="301"/>
    <n v="1512"/>
    <n v="2532"/>
  </r>
  <r>
    <x v="129"/>
    <x v="127"/>
    <s v="VISA1469"/>
    <s v="HOTEL0705"/>
    <s v="TICK0943"/>
    <d v="2025-07-22T00:00:00"/>
    <s v="Kathy Hamilton"/>
    <x v="1"/>
    <x v="100"/>
    <x v="2"/>
    <x v="5"/>
    <x v="85"/>
    <n v="946"/>
    <x v="4"/>
    <x v="2"/>
    <n v="180"/>
    <n v="2839"/>
    <n v="3965"/>
  </r>
  <r>
    <x v="130"/>
    <x v="128"/>
    <s v="VISA1672"/>
    <s v="HOTEL0292"/>
    <s v="TICK2269"/>
    <d v="2025-03-08T00:00:00"/>
    <s v="Amanda Frank"/>
    <x v="1"/>
    <x v="101"/>
    <x v="0"/>
    <x v="1"/>
    <x v="102"/>
    <n v="1732"/>
    <x v="1"/>
    <x v="4"/>
    <n v="734"/>
    <n v="2363"/>
    <n v="4829"/>
  </r>
  <r>
    <x v="131"/>
    <x v="129"/>
    <s v="VISA1762"/>
    <s v="HOTEL0539"/>
    <s v="TICK0181"/>
    <d v="2025-06-11T00:00:00"/>
    <s v="Jenny Stafford"/>
    <x v="0"/>
    <x v="62"/>
    <x v="0"/>
    <x v="2"/>
    <x v="103"/>
    <n v="856"/>
    <x v="3"/>
    <x v="1"/>
    <n v="182"/>
    <n v="4010"/>
    <n v="5048"/>
  </r>
  <r>
    <x v="132"/>
    <x v="130"/>
    <s v="VISA0014"/>
    <s v="HOTEL1849"/>
    <s v="TICK2824"/>
    <d v="2025-03-08T00:00:00"/>
    <s v="Mr. Aaron Bridges"/>
    <x v="1"/>
    <x v="18"/>
    <x v="2"/>
    <x v="1"/>
    <x v="104"/>
    <n v="1179"/>
    <x v="1"/>
    <x v="4"/>
    <n v="171"/>
    <n v="4318"/>
    <n v="5668"/>
  </r>
  <r>
    <x v="133"/>
    <x v="131"/>
    <s v="VISA1898"/>
    <s v="HOTEL0529"/>
    <s v="TICK2292"/>
    <d v="2025-03-27T00:00:00"/>
    <s v="Michael Simmons"/>
    <x v="1"/>
    <x v="102"/>
    <x v="1"/>
    <x v="5"/>
    <x v="51"/>
    <n v="1739"/>
    <x v="4"/>
    <x v="1"/>
    <n v="340"/>
    <n v="3692"/>
    <n v="5771"/>
  </r>
  <r>
    <x v="134"/>
    <x v="132"/>
    <s v="VISA0205"/>
    <s v="HOTEL2017"/>
    <s v="TICK1127"/>
    <d v="2025-06-05T00:00:00"/>
    <s v="Kelly Smith"/>
    <x v="1"/>
    <x v="28"/>
    <x v="2"/>
    <x v="0"/>
    <x v="105"/>
    <n v="1616"/>
    <x v="1"/>
    <x v="4"/>
    <n v="367"/>
    <n v="2358"/>
    <n v="4341"/>
  </r>
  <r>
    <x v="135"/>
    <x v="133"/>
    <s v="VISA2828"/>
    <s v="HOTEL0889"/>
    <s v="TICK0609"/>
    <d v="2025-01-30T00:00:00"/>
    <s v="Kenneth Allen"/>
    <x v="0"/>
    <x v="103"/>
    <x v="0"/>
    <x v="3"/>
    <x v="106"/>
    <n v="768"/>
    <x v="1"/>
    <x v="2"/>
    <n v="717"/>
    <n v="1763"/>
    <n v="3248"/>
  </r>
  <r>
    <x v="136"/>
    <x v="134"/>
    <s v="VISA0734"/>
    <s v="HOTEL1406"/>
    <s v="TICK1033"/>
    <d v="2025-06-22T00:00:00"/>
    <s v="Stacy Smith"/>
    <x v="1"/>
    <x v="61"/>
    <x v="2"/>
    <x v="1"/>
    <x v="107"/>
    <n v="1463"/>
    <x v="0"/>
    <x v="1"/>
    <n v="396"/>
    <n v="4433"/>
    <n v="6292"/>
  </r>
  <r>
    <x v="137"/>
    <x v="135"/>
    <s v="VISA1259"/>
    <s v="HOTEL2869"/>
    <s v="TICK2582"/>
    <d v="2025-02-25T00:00:00"/>
    <s v="Stacy Carter"/>
    <x v="1"/>
    <x v="104"/>
    <x v="1"/>
    <x v="2"/>
    <x v="91"/>
    <n v="1374"/>
    <x v="0"/>
    <x v="0"/>
    <n v="657"/>
    <n v="1239"/>
    <n v="3270"/>
  </r>
  <r>
    <x v="138"/>
    <x v="136"/>
    <s v="VISA0904"/>
    <s v="HOTEL2100"/>
    <s v="TICK0950"/>
    <d v="2025-03-07T00:00:00"/>
    <s v="Donald Jordan"/>
    <x v="1"/>
    <x v="44"/>
    <x v="2"/>
    <x v="4"/>
    <x v="37"/>
    <n v="921"/>
    <x v="0"/>
    <x v="4"/>
    <n v="465"/>
    <n v="3932"/>
    <n v="5318"/>
  </r>
  <r>
    <x v="139"/>
    <x v="137"/>
    <s v="VISA2288"/>
    <s v="HOTEL2858"/>
    <s v="TICK2123"/>
    <d v="2025-06-25T00:00:00"/>
    <s v="Michelle Cline"/>
    <x v="0"/>
    <x v="105"/>
    <x v="2"/>
    <x v="4"/>
    <x v="108"/>
    <n v="574"/>
    <x v="1"/>
    <x v="2"/>
    <n v="469"/>
    <n v="1715"/>
    <n v="2758"/>
  </r>
  <r>
    <x v="140"/>
    <x v="138"/>
    <s v="VISA0025"/>
    <s v="HOTEL0691"/>
    <s v="TICK2764"/>
    <d v="2025-06-18T00:00:00"/>
    <s v="Nathaniel Ward"/>
    <x v="1"/>
    <x v="106"/>
    <x v="1"/>
    <x v="0"/>
    <x v="109"/>
    <n v="570"/>
    <x v="0"/>
    <x v="1"/>
    <n v="521"/>
    <n v="3167"/>
    <n v="4258"/>
  </r>
  <r>
    <x v="141"/>
    <x v="139"/>
    <s v="VISA1621"/>
    <s v="HOTEL1966"/>
    <s v="TICK0317"/>
    <d v="2025-05-23T00:00:00"/>
    <s v="Jesse Silva"/>
    <x v="1"/>
    <x v="107"/>
    <x v="1"/>
    <x v="1"/>
    <x v="40"/>
    <n v="1991"/>
    <x v="1"/>
    <x v="0"/>
    <n v="422"/>
    <n v="4575"/>
    <n v="6988"/>
  </r>
  <r>
    <x v="142"/>
    <x v="140"/>
    <s v="VISA1992"/>
    <s v="HOTEL0576"/>
    <s v="TICK1220"/>
    <d v="2025-04-08T00:00:00"/>
    <s v="Kristina Jenkins"/>
    <x v="0"/>
    <x v="19"/>
    <x v="2"/>
    <x v="4"/>
    <x v="47"/>
    <n v="725"/>
    <x v="0"/>
    <x v="3"/>
    <n v="509"/>
    <n v="4553"/>
    <n v="5787"/>
  </r>
  <r>
    <x v="143"/>
    <x v="141"/>
    <s v="VISA1849"/>
    <s v="HOTEL2331"/>
    <s v="TICK1766"/>
    <d v="2025-06-21T00:00:00"/>
    <s v="Vanessa Cooper"/>
    <x v="0"/>
    <x v="13"/>
    <x v="0"/>
    <x v="4"/>
    <x v="51"/>
    <n v="837"/>
    <x v="3"/>
    <x v="0"/>
    <n v="422"/>
    <n v="3831"/>
    <n v="5090"/>
  </r>
  <r>
    <x v="144"/>
    <x v="142"/>
    <s v="VISA2318"/>
    <s v="HOTEL1879"/>
    <s v="TICK1825"/>
    <d v="2025-04-13T00:00:00"/>
    <s v="Elizabeth Ellis"/>
    <x v="0"/>
    <x v="108"/>
    <x v="0"/>
    <x v="5"/>
    <x v="52"/>
    <n v="1426"/>
    <x v="1"/>
    <x v="2"/>
    <n v="755"/>
    <n v="4296"/>
    <n v="6477"/>
  </r>
  <r>
    <x v="145"/>
    <x v="143"/>
    <s v="VISA0027"/>
    <s v="HOTEL0492"/>
    <s v="TICK1101"/>
    <d v="2025-04-15T00:00:00"/>
    <s v="Kelly Wolfe"/>
    <x v="0"/>
    <x v="9"/>
    <x v="2"/>
    <x v="1"/>
    <x v="103"/>
    <n v="897"/>
    <x v="0"/>
    <x v="2"/>
    <n v="238"/>
    <n v="2755"/>
    <n v="3890"/>
  </r>
  <r>
    <x v="146"/>
    <x v="144"/>
    <s v="VISA2825"/>
    <s v="HOTEL2953"/>
    <s v="TICK2293"/>
    <d v="2025-05-20T00:00:00"/>
    <s v="Luis Delgado"/>
    <x v="1"/>
    <x v="60"/>
    <x v="1"/>
    <x v="4"/>
    <x v="110"/>
    <n v="810"/>
    <x v="2"/>
    <x v="2"/>
    <n v="565"/>
    <n v="1832"/>
    <n v="3207"/>
  </r>
  <r>
    <x v="147"/>
    <x v="145"/>
    <s v="VISA1169"/>
    <s v="HOTEL1828"/>
    <s v="TICK1637"/>
    <d v="2025-01-25T00:00:00"/>
    <s v="Corey Ray"/>
    <x v="0"/>
    <x v="109"/>
    <x v="2"/>
    <x v="4"/>
    <x v="111"/>
    <n v="1768"/>
    <x v="2"/>
    <x v="4"/>
    <n v="562"/>
    <n v="2438"/>
    <n v="4768"/>
  </r>
  <r>
    <x v="148"/>
    <x v="146"/>
    <s v="VISA2848"/>
    <s v="HOTEL1246"/>
    <s v="TICK1745"/>
    <d v="2025-07-01T00:00:00"/>
    <s v="Jesse Jones"/>
    <x v="1"/>
    <x v="110"/>
    <x v="1"/>
    <x v="1"/>
    <x v="112"/>
    <n v="1018"/>
    <x v="3"/>
    <x v="4"/>
    <n v="160"/>
    <n v="2957"/>
    <n v="4135"/>
  </r>
  <r>
    <x v="149"/>
    <x v="147"/>
    <s v="VISA1755"/>
    <s v="HOTEL1897"/>
    <s v="TICK1245"/>
    <d v="2025-03-06T00:00:00"/>
    <s v="Nicole Li"/>
    <x v="0"/>
    <x v="56"/>
    <x v="1"/>
    <x v="4"/>
    <x v="59"/>
    <n v="1621"/>
    <x v="4"/>
    <x v="4"/>
    <n v="431"/>
    <n v="2463"/>
    <n v="4515"/>
  </r>
  <r>
    <x v="150"/>
    <x v="148"/>
    <s v="VISA2950"/>
    <s v="HOTEL2363"/>
    <s v="TICK1869"/>
    <d v="2025-04-12T00:00:00"/>
    <s v="Mrs. Janice Roberts DVM"/>
    <x v="1"/>
    <x v="11"/>
    <x v="2"/>
    <x v="0"/>
    <x v="39"/>
    <n v="1409"/>
    <x v="2"/>
    <x v="3"/>
    <n v="389"/>
    <n v="1477"/>
    <n v="3275"/>
  </r>
  <r>
    <x v="151"/>
    <x v="149"/>
    <s v="VISA0711"/>
    <s v="HOTEL1424"/>
    <s v="TICK2384"/>
    <d v="2025-03-18T00:00:00"/>
    <s v="Sharon Fuller"/>
    <x v="0"/>
    <x v="111"/>
    <x v="1"/>
    <x v="1"/>
    <x v="113"/>
    <n v="669"/>
    <x v="2"/>
    <x v="2"/>
    <n v="545"/>
    <n v="1645"/>
    <n v="2859"/>
  </r>
  <r>
    <x v="152"/>
    <x v="150"/>
    <s v="VISA0279"/>
    <s v="HOTEL1791"/>
    <s v="TICK0976"/>
    <d v="2025-06-15T00:00:00"/>
    <s v="Susan Bailey"/>
    <x v="0"/>
    <x v="102"/>
    <x v="2"/>
    <x v="1"/>
    <x v="82"/>
    <n v="882"/>
    <x v="1"/>
    <x v="4"/>
    <n v="578"/>
    <n v="4924"/>
    <n v="6384"/>
  </r>
  <r>
    <x v="153"/>
    <x v="151"/>
    <s v="VISA0781"/>
    <s v="HOTEL0079"/>
    <s v="TICK2975"/>
    <d v="2025-01-30T00:00:00"/>
    <s v="Ronald Brooks"/>
    <x v="0"/>
    <x v="112"/>
    <x v="1"/>
    <x v="4"/>
    <x v="87"/>
    <n v="625"/>
    <x v="4"/>
    <x v="1"/>
    <n v="369"/>
    <n v="2305"/>
    <n v="3299"/>
  </r>
  <r>
    <x v="154"/>
    <x v="24"/>
    <s v="VISA1618"/>
    <s v="HOTEL2612"/>
    <s v="TICK2867"/>
    <d v="2025-04-30T00:00:00"/>
    <s v="Cassie Salinas"/>
    <x v="0"/>
    <x v="22"/>
    <x v="1"/>
    <x v="3"/>
    <x v="114"/>
    <n v="1241"/>
    <x v="3"/>
    <x v="4"/>
    <n v="460"/>
    <n v="1405"/>
    <n v="3106"/>
  </r>
  <r>
    <x v="155"/>
    <x v="152"/>
    <s v="VISA0827"/>
    <s v="HOTEL1249"/>
    <s v="TICK2849"/>
    <d v="2025-05-11T00:00:00"/>
    <s v="Nicholas Bass"/>
    <x v="1"/>
    <x v="21"/>
    <x v="1"/>
    <x v="5"/>
    <x v="115"/>
    <n v="1074"/>
    <x v="4"/>
    <x v="0"/>
    <n v="476"/>
    <n v="3424"/>
    <n v="4974"/>
  </r>
  <r>
    <x v="156"/>
    <x v="153"/>
    <s v="VISA1580"/>
    <s v="HOTEL0107"/>
    <s v="TICK2736"/>
    <d v="2025-07-11T00:00:00"/>
    <s v="Ann Drake"/>
    <x v="1"/>
    <x v="113"/>
    <x v="0"/>
    <x v="1"/>
    <x v="116"/>
    <n v="865"/>
    <x v="2"/>
    <x v="2"/>
    <n v="783"/>
    <n v="3667"/>
    <n v="5315"/>
  </r>
  <r>
    <x v="157"/>
    <x v="154"/>
    <s v="VISA1129"/>
    <s v="HOTEL2059"/>
    <s v="TICK2169"/>
    <d v="2025-03-29T00:00:00"/>
    <s v="Charles Wolfe"/>
    <x v="1"/>
    <x v="114"/>
    <x v="1"/>
    <x v="3"/>
    <x v="117"/>
    <n v="588"/>
    <x v="3"/>
    <x v="0"/>
    <n v="186"/>
    <n v="4489"/>
    <n v="5263"/>
  </r>
  <r>
    <x v="158"/>
    <x v="155"/>
    <s v="VISA2202"/>
    <s v="HOTEL2787"/>
    <s v="TICK2840"/>
    <d v="2025-06-17T00:00:00"/>
    <s v="Donna Jimenez"/>
    <x v="0"/>
    <x v="22"/>
    <x v="2"/>
    <x v="0"/>
    <x v="72"/>
    <n v="633"/>
    <x v="0"/>
    <x v="3"/>
    <n v="715"/>
    <n v="1601"/>
    <n v="2949"/>
  </r>
  <r>
    <x v="159"/>
    <x v="156"/>
    <s v="VISA2490"/>
    <s v="HOTEL1442"/>
    <s v="TICK0458"/>
    <d v="2025-04-13T00:00:00"/>
    <s v="Sharon Watson"/>
    <x v="0"/>
    <x v="115"/>
    <x v="0"/>
    <x v="0"/>
    <x v="0"/>
    <n v="1642"/>
    <x v="2"/>
    <x v="4"/>
    <n v="763"/>
    <n v="1174"/>
    <n v="3579"/>
  </r>
  <r>
    <x v="160"/>
    <x v="157"/>
    <s v="VISA0784"/>
    <s v="HOTEL1641"/>
    <s v="TICK2458"/>
    <d v="2025-04-13T00:00:00"/>
    <s v="David Riley"/>
    <x v="0"/>
    <x v="35"/>
    <x v="0"/>
    <x v="4"/>
    <x v="76"/>
    <n v="1257"/>
    <x v="2"/>
    <x v="1"/>
    <n v="325"/>
    <n v="2710"/>
    <n v="4292"/>
  </r>
  <r>
    <x v="161"/>
    <x v="158"/>
    <s v="VISA2812"/>
    <s v="HOTEL1531"/>
    <s v="TICK0793"/>
    <d v="2025-03-03T00:00:00"/>
    <s v="Thomas Johnson"/>
    <x v="1"/>
    <x v="116"/>
    <x v="0"/>
    <x v="2"/>
    <x v="118"/>
    <n v="868"/>
    <x v="1"/>
    <x v="1"/>
    <n v="531"/>
    <n v="1117"/>
    <n v="2516"/>
  </r>
  <r>
    <x v="162"/>
    <x v="159"/>
    <s v="VISA2633"/>
    <s v="HOTEL2926"/>
    <s v="TICK0565"/>
    <d v="2025-02-20T00:00:00"/>
    <s v="Patrick Ochoa"/>
    <x v="0"/>
    <x v="117"/>
    <x v="0"/>
    <x v="4"/>
    <x v="85"/>
    <n v="1798"/>
    <x v="2"/>
    <x v="2"/>
    <n v="343"/>
    <n v="4178"/>
    <n v="6319"/>
  </r>
  <r>
    <x v="163"/>
    <x v="34"/>
    <s v="VISA0616"/>
    <s v="HOTEL2979"/>
    <s v="TICK2521"/>
    <d v="2025-05-29T00:00:00"/>
    <s v="Annette Solis"/>
    <x v="1"/>
    <x v="30"/>
    <x v="0"/>
    <x v="2"/>
    <x v="119"/>
    <n v="580"/>
    <x v="3"/>
    <x v="2"/>
    <n v="709"/>
    <n v="2310"/>
    <n v="3599"/>
  </r>
  <r>
    <x v="164"/>
    <x v="160"/>
    <s v="VISA1555"/>
    <s v="HOTEL2723"/>
    <s v="TICK2926"/>
    <d v="2025-03-28T00:00:00"/>
    <s v="Misty Torres"/>
    <x v="0"/>
    <x v="118"/>
    <x v="0"/>
    <x v="0"/>
    <x v="118"/>
    <n v="1075"/>
    <x v="2"/>
    <x v="3"/>
    <n v="680"/>
    <n v="2483"/>
    <n v="4238"/>
  </r>
  <r>
    <x v="165"/>
    <x v="161"/>
    <s v="VISA0103"/>
    <s v="HOTEL0964"/>
    <s v="TICK0896"/>
    <d v="2025-02-26T00:00:00"/>
    <s v="Jay Walsh"/>
    <x v="0"/>
    <x v="35"/>
    <x v="0"/>
    <x v="1"/>
    <x v="120"/>
    <n v="1992"/>
    <x v="0"/>
    <x v="1"/>
    <n v="315"/>
    <n v="4033"/>
    <n v="6340"/>
  </r>
  <r>
    <x v="166"/>
    <x v="162"/>
    <s v="VISA2809"/>
    <s v="HOTEL1576"/>
    <s v="TICK2029"/>
    <d v="2025-06-16T00:00:00"/>
    <s v="Helen Hall"/>
    <x v="1"/>
    <x v="119"/>
    <x v="1"/>
    <x v="3"/>
    <x v="121"/>
    <n v="985"/>
    <x v="2"/>
    <x v="4"/>
    <n v="677"/>
    <n v="2087"/>
    <n v="3749"/>
  </r>
  <r>
    <x v="167"/>
    <x v="163"/>
    <s v="VISA1500"/>
    <s v="HOTEL1124"/>
    <s v="TICK1853"/>
    <d v="2025-07-14T00:00:00"/>
    <s v="Katherine Ball"/>
    <x v="1"/>
    <x v="37"/>
    <x v="1"/>
    <x v="5"/>
    <x v="122"/>
    <n v="691"/>
    <x v="0"/>
    <x v="0"/>
    <n v="504"/>
    <n v="4742"/>
    <n v="5937"/>
  </r>
  <r>
    <x v="168"/>
    <x v="164"/>
    <s v="VISA0947"/>
    <s v="HOTEL2873"/>
    <s v="TICK0986"/>
    <d v="2025-07-18T00:00:00"/>
    <s v="Danny Williams"/>
    <x v="1"/>
    <x v="118"/>
    <x v="1"/>
    <x v="5"/>
    <x v="57"/>
    <n v="545"/>
    <x v="4"/>
    <x v="0"/>
    <n v="429"/>
    <n v="1579"/>
    <n v="2553"/>
  </r>
  <r>
    <x v="169"/>
    <x v="165"/>
    <s v="VISA0949"/>
    <s v="HOTEL0240"/>
    <s v="TICK0818"/>
    <d v="2025-07-02T00:00:00"/>
    <s v="Jeffrey Ruiz"/>
    <x v="0"/>
    <x v="45"/>
    <x v="0"/>
    <x v="0"/>
    <x v="123"/>
    <n v="751"/>
    <x v="3"/>
    <x v="3"/>
    <n v="409"/>
    <n v="3710"/>
    <n v="4870"/>
  </r>
  <r>
    <x v="170"/>
    <x v="166"/>
    <s v="VISA0448"/>
    <s v="HOTEL2927"/>
    <s v="TICK1217"/>
    <d v="2025-02-10T00:00:00"/>
    <s v="Nicholas Kline"/>
    <x v="1"/>
    <x v="90"/>
    <x v="1"/>
    <x v="0"/>
    <x v="61"/>
    <n v="914"/>
    <x v="0"/>
    <x v="1"/>
    <n v="329"/>
    <n v="1081"/>
    <n v="2324"/>
  </r>
  <r>
    <x v="171"/>
    <x v="167"/>
    <s v="VISA0665"/>
    <s v="HOTEL1451"/>
    <s v="TICK1609"/>
    <d v="2025-04-03T00:00:00"/>
    <s v="John Beasley"/>
    <x v="1"/>
    <x v="120"/>
    <x v="0"/>
    <x v="4"/>
    <x v="124"/>
    <n v="686"/>
    <x v="2"/>
    <x v="1"/>
    <n v="503"/>
    <n v="2343"/>
    <n v="3532"/>
  </r>
  <r>
    <x v="172"/>
    <x v="168"/>
    <s v="VISA0664"/>
    <s v="HOTEL2697"/>
    <s v="TICK0395"/>
    <d v="2025-04-14T00:00:00"/>
    <s v="Melissa Acosta"/>
    <x v="1"/>
    <x v="121"/>
    <x v="0"/>
    <x v="0"/>
    <x v="125"/>
    <n v="1509"/>
    <x v="3"/>
    <x v="0"/>
    <n v="327"/>
    <n v="4675"/>
    <n v="6511"/>
  </r>
  <r>
    <x v="173"/>
    <x v="169"/>
    <s v="VISA2285"/>
    <s v="HOTEL2980"/>
    <s v="TICK2582"/>
    <d v="2025-03-05T00:00:00"/>
    <s v="Andrea Holder"/>
    <x v="0"/>
    <x v="122"/>
    <x v="2"/>
    <x v="5"/>
    <x v="126"/>
    <n v="501"/>
    <x v="2"/>
    <x v="2"/>
    <n v="741"/>
    <n v="1239"/>
    <n v="2481"/>
  </r>
  <r>
    <x v="174"/>
    <x v="170"/>
    <s v="VISA2953"/>
    <s v="HOTEL1737"/>
    <s v="TICK2847"/>
    <d v="2025-04-05T00:00:00"/>
    <s v="Morgan Blanchard"/>
    <x v="1"/>
    <x v="36"/>
    <x v="1"/>
    <x v="4"/>
    <x v="127"/>
    <n v="1032"/>
    <x v="2"/>
    <x v="3"/>
    <n v="526"/>
    <n v="1794"/>
    <n v="3352"/>
  </r>
  <r>
    <x v="175"/>
    <x v="171"/>
    <s v="VISA0713"/>
    <s v="HOTEL1606"/>
    <s v="TICK1834"/>
    <d v="2025-06-28T00:00:00"/>
    <s v="Amanda Gonzalez"/>
    <x v="1"/>
    <x v="24"/>
    <x v="1"/>
    <x v="1"/>
    <x v="126"/>
    <n v="1668"/>
    <x v="4"/>
    <x v="4"/>
    <n v="570"/>
    <n v="3723"/>
    <n v="5961"/>
  </r>
  <r>
    <x v="176"/>
    <x v="172"/>
    <s v="VISA0840"/>
    <s v="HOTEL2541"/>
    <s v="TICK2404"/>
    <d v="2025-03-17T00:00:00"/>
    <s v="Vincent Ward"/>
    <x v="0"/>
    <x v="122"/>
    <x v="1"/>
    <x v="4"/>
    <x v="82"/>
    <n v="1756"/>
    <x v="2"/>
    <x v="3"/>
    <n v="174"/>
    <n v="2097"/>
    <n v="4027"/>
  </r>
  <r>
    <x v="177"/>
    <x v="173"/>
    <s v="VISA0497"/>
    <s v="HOTEL2093"/>
    <s v="TICK0991"/>
    <d v="2025-05-09T00:00:00"/>
    <s v="Megan James"/>
    <x v="0"/>
    <x v="123"/>
    <x v="2"/>
    <x v="0"/>
    <x v="128"/>
    <n v="1424"/>
    <x v="3"/>
    <x v="2"/>
    <n v="555"/>
    <n v="4573"/>
    <n v="6552"/>
  </r>
  <r>
    <x v="178"/>
    <x v="174"/>
    <s v="VISA1676"/>
    <s v="HOTEL1266"/>
    <s v="TICK0595"/>
    <d v="2025-07-10T00:00:00"/>
    <s v="Regina Stewart"/>
    <x v="1"/>
    <x v="41"/>
    <x v="1"/>
    <x v="3"/>
    <x v="129"/>
    <n v="1063"/>
    <x v="3"/>
    <x v="3"/>
    <n v="338"/>
    <n v="2971"/>
    <n v="4372"/>
  </r>
  <r>
    <x v="179"/>
    <x v="175"/>
    <s v="VISA1103"/>
    <s v="HOTEL1397"/>
    <s v="TICK2026"/>
    <d v="2025-02-10T00:00:00"/>
    <s v="Roberto Rhodes"/>
    <x v="0"/>
    <x v="62"/>
    <x v="1"/>
    <x v="1"/>
    <x v="130"/>
    <n v="1562"/>
    <x v="1"/>
    <x v="0"/>
    <n v="129"/>
    <n v="1153"/>
    <n v="2844"/>
  </r>
  <r>
    <x v="180"/>
    <x v="176"/>
    <s v="VISA0412"/>
    <s v="HOTEL2112"/>
    <s v="TICK1716"/>
    <d v="2025-03-11T00:00:00"/>
    <s v="Thomas Logan"/>
    <x v="1"/>
    <x v="124"/>
    <x v="1"/>
    <x v="1"/>
    <x v="131"/>
    <n v="995"/>
    <x v="1"/>
    <x v="4"/>
    <n v="314"/>
    <n v="1929"/>
    <n v="3238"/>
  </r>
  <r>
    <x v="181"/>
    <x v="177"/>
    <s v="VISA0410"/>
    <s v="HOTEL0533"/>
    <s v="TICK2033"/>
    <d v="2025-04-12T00:00:00"/>
    <s v="Leslie Moore"/>
    <x v="1"/>
    <x v="125"/>
    <x v="1"/>
    <x v="3"/>
    <x v="70"/>
    <n v="712"/>
    <x v="0"/>
    <x v="3"/>
    <n v="385"/>
    <n v="2238"/>
    <n v="3335"/>
  </r>
  <r>
    <x v="182"/>
    <x v="178"/>
    <s v="VISA2340"/>
    <s v="HOTEL0993"/>
    <s v="TICK2517"/>
    <d v="2025-03-11T00:00:00"/>
    <s v="Emily Lee"/>
    <x v="0"/>
    <x v="126"/>
    <x v="1"/>
    <x v="2"/>
    <x v="124"/>
    <n v="1527"/>
    <x v="2"/>
    <x v="3"/>
    <n v="752"/>
    <n v="1944"/>
    <n v="4223"/>
  </r>
  <r>
    <x v="183"/>
    <x v="179"/>
    <s v="VISA2393"/>
    <s v="HOTEL0323"/>
    <s v="TICK1914"/>
    <d v="2025-04-13T00:00:00"/>
    <s v="Jessica Thompson"/>
    <x v="0"/>
    <x v="127"/>
    <x v="2"/>
    <x v="0"/>
    <x v="1"/>
    <n v="1967"/>
    <x v="2"/>
    <x v="4"/>
    <n v="340"/>
    <n v="2114"/>
    <n v="4421"/>
  </r>
  <r>
    <x v="184"/>
    <x v="180"/>
    <s v="VISA1439"/>
    <s v="HOTEL0927"/>
    <s v="TICK2787"/>
    <d v="2025-03-22T00:00:00"/>
    <s v="Mark Stephenson"/>
    <x v="0"/>
    <x v="77"/>
    <x v="0"/>
    <x v="0"/>
    <x v="132"/>
    <n v="1632"/>
    <x v="2"/>
    <x v="4"/>
    <n v="327"/>
    <n v="4259"/>
    <n v="6218"/>
  </r>
  <r>
    <x v="185"/>
    <x v="181"/>
    <s v="VISA0626"/>
    <s v="HOTEL0340"/>
    <s v="TICK1830"/>
    <d v="2025-02-08T00:00:00"/>
    <s v="Sandra Morton"/>
    <x v="0"/>
    <x v="18"/>
    <x v="1"/>
    <x v="5"/>
    <x v="133"/>
    <n v="707"/>
    <x v="2"/>
    <x v="2"/>
    <n v="253"/>
    <n v="1341"/>
    <n v="2301"/>
  </r>
  <r>
    <x v="186"/>
    <x v="182"/>
    <s v="VISA2614"/>
    <s v="HOTEL0676"/>
    <s v="TICK1361"/>
    <d v="2025-02-14T00:00:00"/>
    <s v="Jennifer Nguyen"/>
    <x v="1"/>
    <x v="128"/>
    <x v="0"/>
    <x v="4"/>
    <x v="134"/>
    <n v="1218"/>
    <x v="1"/>
    <x v="0"/>
    <n v="354"/>
    <n v="1935"/>
    <n v="3507"/>
  </r>
  <r>
    <x v="187"/>
    <x v="183"/>
    <s v="VISA1898"/>
    <s v="HOTEL1364"/>
    <s v="TICK0378"/>
    <d v="2025-07-23T00:00:00"/>
    <s v="Mary Alvarez"/>
    <x v="0"/>
    <x v="19"/>
    <x v="1"/>
    <x v="5"/>
    <x v="51"/>
    <n v="1739"/>
    <x v="2"/>
    <x v="3"/>
    <n v="511"/>
    <n v="2939"/>
    <n v="5189"/>
  </r>
  <r>
    <x v="188"/>
    <x v="184"/>
    <s v="VISA2533"/>
    <s v="HOTEL0107"/>
    <s v="TICK0575"/>
    <d v="2025-03-29T00:00:00"/>
    <s v="Edward Lewis"/>
    <x v="1"/>
    <x v="129"/>
    <x v="0"/>
    <x v="3"/>
    <x v="135"/>
    <n v="896"/>
    <x v="2"/>
    <x v="2"/>
    <n v="783"/>
    <n v="1034"/>
    <n v="2713"/>
  </r>
  <r>
    <x v="189"/>
    <x v="185"/>
    <s v="VISA0755"/>
    <s v="HOTEL1655"/>
    <s v="TICK0945"/>
    <d v="2025-05-02T00:00:00"/>
    <s v="Sheila Friedman"/>
    <x v="0"/>
    <x v="106"/>
    <x v="2"/>
    <x v="5"/>
    <x v="133"/>
    <n v="1135"/>
    <x v="2"/>
    <x v="2"/>
    <n v="130"/>
    <n v="3710"/>
    <n v="4975"/>
  </r>
  <r>
    <x v="190"/>
    <x v="24"/>
    <s v="VISA2351"/>
    <s v="HOTEL2064"/>
    <s v="TICK1927"/>
    <d v="2025-05-16T00:00:00"/>
    <s v="Cassie Salinas"/>
    <x v="0"/>
    <x v="22"/>
    <x v="2"/>
    <x v="5"/>
    <x v="136"/>
    <n v="862"/>
    <x v="3"/>
    <x v="3"/>
    <n v="731"/>
    <n v="4124"/>
    <n v="5717"/>
  </r>
  <r>
    <x v="191"/>
    <x v="186"/>
    <s v="VISA1523"/>
    <s v="HOTEL1653"/>
    <s v="TICK1228"/>
    <d v="2025-07-21T00:00:00"/>
    <s v="Zachary Beasley"/>
    <x v="1"/>
    <x v="130"/>
    <x v="1"/>
    <x v="1"/>
    <x v="88"/>
    <n v="880"/>
    <x v="1"/>
    <x v="4"/>
    <n v="346"/>
    <n v="3745"/>
    <n v="4971"/>
  </r>
  <r>
    <x v="192"/>
    <x v="187"/>
    <s v="VISA0381"/>
    <s v="HOTEL0209"/>
    <s v="TICK0942"/>
    <d v="2025-04-20T00:00:00"/>
    <s v="Roy Woods"/>
    <x v="1"/>
    <x v="39"/>
    <x v="2"/>
    <x v="5"/>
    <x v="137"/>
    <n v="712"/>
    <x v="0"/>
    <x v="4"/>
    <n v="255"/>
    <n v="1693"/>
    <n v="2660"/>
  </r>
  <r>
    <x v="193"/>
    <x v="113"/>
    <s v="VISA2173"/>
    <s v="HOTEL1427"/>
    <s v="TICK1071"/>
    <d v="2025-03-01T00:00:00"/>
    <s v="Kevin Valdez"/>
    <x v="0"/>
    <x v="89"/>
    <x v="2"/>
    <x v="3"/>
    <x v="138"/>
    <n v="595"/>
    <x v="4"/>
    <x v="4"/>
    <n v="788"/>
    <n v="2887"/>
    <n v="4270"/>
  </r>
  <r>
    <x v="194"/>
    <x v="176"/>
    <s v="VISA0367"/>
    <s v="HOTEL0083"/>
    <s v="TICK1071"/>
    <d v="2025-06-06T00:00:00"/>
    <s v="Thomas Logan"/>
    <x v="1"/>
    <x v="124"/>
    <x v="1"/>
    <x v="2"/>
    <x v="139"/>
    <n v="1064"/>
    <x v="2"/>
    <x v="0"/>
    <n v="754"/>
    <n v="2887"/>
    <n v="4705"/>
  </r>
  <r>
    <x v="195"/>
    <x v="188"/>
    <s v="VISA0337"/>
    <s v="HOTEL1886"/>
    <s v="TICK2443"/>
    <d v="2025-05-11T00:00:00"/>
    <s v="Sarah Daniels"/>
    <x v="1"/>
    <x v="131"/>
    <x v="1"/>
    <x v="1"/>
    <x v="140"/>
    <n v="528"/>
    <x v="4"/>
    <x v="2"/>
    <n v="252"/>
    <n v="2116"/>
    <n v="2896"/>
  </r>
  <r>
    <x v="196"/>
    <x v="189"/>
    <s v="VISA2876"/>
    <s v="HOTEL0881"/>
    <s v="TICK2762"/>
    <d v="2025-01-28T00:00:00"/>
    <s v="Chris Davenport"/>
    <x v="1"/>
    <x v="132"/>
    <x v="0"/>
    <x v="1"/>
    <x v="141"/>
    <n v="527"/>
    <x v="0"/>
    <x v="1"/>
    <n v="767"/>
    <n v="1120"/>
    <n v="2414"/>
  </r>
  <r>
    <x v="197"/>
    <x v="190"/>
    <s v="VISA1049"/>
    <s v="HOTEL0458"/>
    <s v="TICK0268"/>
    <d v="2025-03-29T00:00:00"/>
    <s v="Stephanie Miller"/>
    <x v="1"/>
    <x v="95"/>
    <x v="1"/>
    <x v="4"/>
    <x v="113"/>
    <n v="569"/>
    <x v="0"/>
    <x v="3"/>
    <n v="177"/>
    <n v="4674"/>
    <n v="5420"/>
  </r>
  <r>
    <x v="198"/>
    <x v="191"/>
    <s v="VISA1030"/>
    <s v="HOTEL0488"/>
    <s v="TICK0674"/>
    <d v="2025-05-08T00:00:00"/>
    <s v="Frances Wilson"/>
    <x v="1"/>
    <x v="65"/>
    <x v="1"/>
    <x v="3"/>
    <x v="127"/>
    <n v="1243"/>
    <x v="0"/>
    <x v="3"/>
    <n v="707"/>
    <n v="1707"/>
    <n v="3657"/>
  </r>
  <r>
    <x v="199"/>
    <x v="74"/>
    <s v="VISA1628"/>
    <s v="HOTEL2325"/>
    <s v="TICK2357"/>
    <d v="2025-03-31T00:00:00"/>
    <s v="Kathryn Benson"/>
    <x v="1"/>
    <x v="63"/>
    <x v="1"/>
    <x v="3"/>
    <x v="142"/>
    <n v="1362"/>
    <x v="1"/>
    <x v="3"/>
    <n v="584"/>
    <n v="1562"/>
    <n v="3508"/>
  </r>
  <r>
    <x v="200"/>
    <x v="192"/>
    <s v="VISA1523"/>
    <s v="HOTEL1563"/>
    <s v="TICK1922"/>
    <d v="2025-06-12T00:00:00"/>
    <s v="Robert Black"/>
    <x v="1"/>
    <x v="123"/>
    <x v="1"/>
    <x v="1"/>
    <x v="88"/>
    <n v="880"/>
    <x v="0"/>
    <x v="0"/>
    <n v="709"/>
    <n v="2447"/>
    <n v="4036"/>
  </r>
  <r>
    <x v="201"/>
    <x v="193"/>
    <s v="VISA1491"/>
    <s v="HOTEL0758"/>
    <s v="TICK2697"/>
    <d v="2025-05-20T00:00:00"/>
    <s v="William Bush"/>
    <x v="1"/>
    <x v="111"/>
    <x v="2"/>
    <x v="4"/>
    <x v="80"/>
    <n v="976"/>
    <x v="1"/>
    <x v="3"/>
    <n v="460"/>
    <n v="4757"/>
    <n v="6193"/>
  </r>
  <r>
    <x v="202"/>
    <x v="194"/>
    <s v="VISA1704"/>
    <s v="HOTEL1615"/>
    <s v="TICK2632"/>
    <d v="2025-03-22T00:00:00"/>
    <s v="Craig Arroyo"/>
    <x v="0"/>
    <x v="82"/>
    <x v="1"/>
    <x v="5"/>
    <x v="143"/>
    <n v="1221"/>
    <x v="3"/>
    <x v="0"/>
    <n v="562"/>
    <n v="2048"/>
    <n v="3831"/>
  </r>
  <r>
    <x v="203"/>
    <x v="195"/>
    <s v="VISA2512"/>
    <s v="HOTEL2345"/>
    <s v="TICK1597"/>
    <d v="2025-02-01T00:00:00"/>
    <s v="Peggy Humphrey"/>
    <x v="1"/>
    <x v="17"/>
    <x v="1"/>
    <x v="4"/>
    <x v="144"/>
    <n v="845"/>
    <x v="3"/>
    <x v="3"/>
    <n v="453"/>
    <n v="3714"/>
    <n v="5012"/>
  </r>
  <r>
    <x v="204"/>
    <x v="196"/>
    <s v="VISA0665"/>
    <s v="HOTEL2859"/>
    <s v="TICK1052"/>
    <d v="2025-03-18T00:00:00"/>
    <s v="Terri Rosario"/>
    <x v="0"/>
    <x v="133"/>
    <x v="0"/>
    <x v="4"/>
    <x v="124"/>
    <n v="686"/>
    <x v="3"/>
    <x v="4"/>
    <n v="616"/>
    <n v="4179"/>
    <n v="5481"/>
  </r>
  <r>
    <x v="205"/>
    <x v="197"/>
    <s v="VISA2709"/>
    <s v="HOTEL2662"/>
    <s v="TICK2370"/>
    <d v="2025-05-14T00:00:00"/>
    <s v="Rebecca Ramirez"/>
    <x v="0"/>
    <x v="118"/>
    <x v="1"/>
    <x v="5"/>
    <x v="145"/>
    <n v="1475"/>
    <x v="4"/>
    <x v="2"/>
    <n v="246"/>
    <n v="4975"/>
    <n v="6696"/>
  </r>
  <r>
    <x v="206"/>
    <x v="198"/>
    <s v="VISA1089"/>
    <s v="HOTEL0530"/>
    <s v="TICK0839"/>
    <d v="2025-05-18T00:00:00"/>
    <s v="Travis Hansen"/>
    <x v="0"/>
    <x v="94"/>
    <x v="2"/>
    <x v="0"/>
    <x v="70"/>
    <n v="736"/>
    <x v="0"/>
    <x v="3"/>
    <n v="218"/>
    <n v="2668"/>
    <n v="3622"/>
  </r>
  <r>
    <x v="207"/>
    <x v="199"/>
    <s v="VISA2665"/>
    <s v="HOTEL0515"/>
    <s v="TICK0804"/>
    <d v="2025-03-07T00:00:00"/>
    <s v="Jamie Ortiz"/>
    <x v="1"/>
    <x v="134"/>
    <x v="2"/>
    <x v="2"/>
    <x v="141"/>
    <n v="1177"/>
    <x v="2"/>
    <x v="4"/>
    <n v="135"/>
    <n v="2454"/>
    <n v="3766"/>
  </r>
  <r>
    <x v="208"/>
    <x v="200"/>
    <s v="VISA1444"/>
    <s v="HOTEL1138"/>
    <s v="TICK0170"/>
    <d v="2025-06-07T00:00:00"/>
    <s v="James Brewer"/>
    <x v="1"/>
    <x v="133"/>
    <x v="0"/>
    <x v="1"/>
    <x v="146"/>
    <n v="1706"/>
    <x v="2"/>
    <x v="0"/>
    <n v="163"/>
    <n v="2901"/>
    <n v="4770"/>
  </r>
  <r>
    <x v="209"/>
    <x v="201"/>
    <s v="VISA0761"/>
    <s v="HOTEL2271"/>
    <s v="TICK0636"/>
    <d v="2025-02-25T00:00:00"/>
    <s v="Cathy Bush"/>
    <x v="1"/>
    <x v="135"/>
    <x v="1"/>
    <x v="3"/>
    <x v="135"/>
    <n v="1006"/>
    <x v="4"/>
    <x v="4"/>
    <n v="138"/>
    <n v="4115"/>
    <n v="5259"/>
  </r>
  <r>
    <x v="210"/>
    <x v="202"/>
    <s v="VISA0990"/>
    <s v="HOTEL1537"/>
    <s v="TICK1269"/>
    <d v="2025-05-02T00:00:00"/>
    <s v="Sue Horne"/>
    <x v="1"/>
    <x v="47"/>
    <x v="0"/>
    <x v="1"/>
    <x v="75"/>
    <n v="613"/>
    <x v="2"/>
    <x v="3"/>
    <n v="686"/>
    <n v="3246"/>
    <n v="4545"/>
  </r>
  <r>
    <x v="211"/>
    <x v="203"/>
    <s v="VISA2555"/>
    <s v="HOTEL0776"/>
    <s v="TICK1833"/>
    <d v="2025-06-24T00:00:00"/>
    <s v="Aaron Harris"/>
    <x v="1"/>
    <x v="18"/>
    <x v="2"/>
    <x v="0"/>
    <x v="147"/>
    <n v="1362"/>
    <x v="0"/>
    <x v="0"/>
    <n v="141"/>
    <n v="3063"/>
    <n v="4566"/>
  </r>
  <r>
    <x v="212"/>
    <x v="204"/>
    <s v="VISA1052"/>
    <s v="HOTEL1804"/>
    <s v="TICK0874"/>
    <d v="2025-06-09T00:00:00"/>
    <s v="Jody Martinez"/>
    <x v="0"/>
    <x v="2"/>
    <x v="0"/>
    <x v="3"/>
    <x v="77"/>
    <n v="1666"/>
    <x v="3"/>
    <x v="0"/>
    <n v="636"/>
    <n v="2275"/>
    <n v="4577"/>
  </r>
  <r>
    <x v="213"/>
    <x v="205"/>
    <s v="VISA0827"/>
    <s v="HOTEL0652"/>
    <s v="TICK0556"/>
    <d v="2025-01-25T00:00:00"/>
    <s v="Jasmine Young"/>
    <x v="1"/>
    <x v="136"/>
    <x v="1"/>
    <x v="5"/>
    <x v="115"/>
    <n v="1074"/>
    <x v="3"/>
    <x v="3"/>
    <n v="782"/>
    <n v="3340"/>
    <n v="5196"/>
  </r>
  <r>
    <x v="214"/>
    <x v="206"/>
    <s v="VISA0792"/>
    <s v="HOTEL1419"/>
    <s v="TICK2463"/>
    <d v="2025-01-31T00:00:00"/>
    <s v="Megan Hickman"/>
    <x v="1"/>
    <x v="24"/>
    <x v="1"/>
    <x v="1"/>
    <x v="148"/>
    <n v="1161"/>
    <x v="0"/>
    <x v="0"/>
    <n v="464"/>
    <n v="4660"/>
    <n v="6285"/>
  </r>
  <r>
    <x v="215"/>
    <x v="207"/>
    <s v="VISA0526"/>
    <s v="HOTEL1167"/>
    <s v="TICK0299"/>
    <d v="2025-03-09T00:00:00"/>
    <s v="Mason James"/>
    <x v="0"/>
    <x v="121"/>
    <x v="2"/>
    <x v="4"/>
    <x v="149"/>
    <n v="543"/>
    <x v="2"/>
    <x v="3"/>
    <n v="467"/>
    <n v="1435"/>
    <n v="2445"/>
  </r>
  <r>
    <x v="216"/>
    <x v="208"/>
    <s v="VISA0030"/>
    <s v="HOTEL2009"/>
    <s v="TICK2354"/>
    <d v="2025-02-07T00:00:00"/>
    <s v="Rebekah Howe"/>
    <x v="0"/>
    <x v="77"/>
    <x v="0"/>
    <x v="0"/>
    <x v="150"/>
    <n v="1476"/>
    <x v="4"/>
    <x v="0"/>
    <n v="704"/>
    <n v="2840"/>
    <n v="5020"/>
  </r>
  <r>
    <x v="217"/>
    <x v="209"/>
    <s v="VISA2505"/>
    <s v="HOTEL1236"/>
    <s v="TICK2340"/>
    <d v="2025-05-08T00:00:00"/>
    <s v="Joshua Russell"/>
    <x v="1"/>
    <x v="92"/>
    <x v="0"/>
    <x v="4"/>
    <x v="22"/>
    <n v="1946"/>
    <x v="2"/>
    <x v="2"/>
    <n v="459"/>
    <n v="2263"/>
    <n v="4668"/>
  </r>
  <r>
    <x v="218"/>
    <x v="137"/>
    <s v="VISA2860"/>
    <s v="HOTEL1024"/>
    <s v="TICK0229"/>
    <d v="2025-03-22T00:00:00"/>
    <s v="Michelle Cline"/>
    <x v="0"/>
    <x v="105"/>
    <x v="1"/>
    <x v="5"/>
    <x v="14"/>
    <n v="1809"/>
    <x v="4"/>
    <x v="2"/>
    <n v="425"/>
    <n v="1170"/>
    <n v="3404"/>
  </r>
  <r>
    <x v="219"/>
    <x v="210"/>
    <s v="VISA1505"/>
    <s v="HOTEL1489"/>
    <s v="TICK0510"/>
    <d v="2025-05-28T00:00:00"/>
    <s v="Shelly Fleming"/>
    <x v="1"/>
    <x v="55"/>
    <x v="0"/>
    <x v="4"/>
    <x v="0"/>
    <n v="1066"/>
    <x v="4"/>
    <x v="1"/>
    <n v="598"/>
    <n v="2847"/>
    <n v="4511"/>
  </r>
  <r>
    <x v="220"/>
    <x v="211"/>
    <s v="VISA2037"/>
    <s v="HOTEL1872"/>
    <s v="TICK1999"/>
    <d v="2025-04-30T00:00:00"/>
    <s v="Kim Jenkins"/>
    <x v="1"/>
    <x v="101"/>
    <x v="1"/>
    <x v="3"/>
    <x v="69"/>
    <n v="947"/>
    <x v="4"/>
    <x v="4"/>
    <n v="315"/>
    <n v="3806"/>
    <n v="5068"/>
  </r>
  <r>
    <x v="221"/>
    <x v="212"/>
    <s v="VISA0156"/>
    <s v="HOTEL1537"/>
    <s v="TICK2893"/>
    <d v="2025-05-05T00:00:00"/>
    <s v="Kevin May"/>
    <x v="0"/>
    <x v="137"/>
    <x v="0"/>
    <x v="5"/>
    <x v="108"/>
    <n v="1871"/>
    <x v="2"/>
    <x v="3"/>
    <n v="686"/>
    <n v="4086"/>
    <n v="6643"/>
  </r>
  <r>
    <x v="222"/>
    <x v="213"/>
    <s v="VISA1777"/>
    <s v="HOTEL2099"/>
    <s v="TICK2296"/>
    <d v="2025-05-09T00:00:00"/>
    <s v="Michelle Dickson"/>
    <x v="0"/>
    <x v="66"/>
    <x v="2"/>
    <x v="5"/>
    <x v="65"/>
    <n v="869"/>
    <x v="2"/>
    <x v="4"/>
    <n v="596"/>
    <n v="4728"/>
    <n v="6193"/>
  </r>
  <r>
    <x v="223"/>
    <x v="214"/>
    <s v="VISA0840"/>
    <s v="HOTEL1141"/>
    <s v="TICK2689"/>
    <d v="2025-04-09T00:00:00"/>
    <s v="Margaret Collins"/>
    <x v="1"/>
    <x v="101"/>
    <x v="1"/>
    <x v="4"/>
    <x v="82"/>
    <n v="1756"/>
    <x v="4"/>
    <x v="0"/>
    <n v="150"/>
    <n v="3871"/>
    <n v="5777"/>
  </r>
  <r>
    <x v="224"/>
    <x v="215"/>
    <s v="VISA1849"/>
    <s v="HOTEL2911"/>
    <s v="TICK0454"/>
    <d v="2025-04-29T00:00:00"/>
    <s v="Zachary Collins"/>
    <x v="1"/>
    <x v="138"/>
    <x v="0"/>
    <x v="4"/>
    <x v="51"/>
    <n v="837"/>
    <x v="2"/>
    <x v="0"/>
    <n v="392"/>
    <n v="1622"/>
    <n v="2851"/>
  </r>
  <r>
    <x v="225"/>
    <x v="216"/>
    <s v="VISA0181"/>
    <s v="HOTEL0889"/>
    <s v="TICK0369"/>
    <d v="2025-06-30T00:00:00"/>
    <s v="Sandra Ray"/>
    <x v="1"/>
    <x v="139"/>
    <x v="1"/>
    <x v="5"/>
    <x v="151"/>
    <n v="1730"/>
    <x v="1"/>
    <x v="2"/>
    <n v="717"/>
    <n v="4729"/>
    <n v="7176"/>
  </r>
  <r>
    <x v="226"/>
    <x v="217"/>
    <s v="VISA1419"/>
    <s v="HOTEL0899"/>
    <s v="TICK1790"/>
    <d v="2025-07-03T00:00:00"/>
    <s v="Aaron Taylor"/>
    <x v="0"/>
    <x v="140"/>
    <x v="0"/>
    <x v="2"/>
    <x v="98"/>
    <n v="1475"/>
    <x v="1"/>
    <x v="1"/>
    <n v="493"/>
    <n v="4489"/>
    <n v="6457"/>
  </r>
  <r>
    <x v="227"/>
    <x v="218"/>
    <s v="VISA1539"/>
    <s v="HOTEL2833"/>
    <s v="TICK0861"/>
    <d v="2025-05-12T00:00:00"/>
    <s v="Virginia Jensen"/>
    <x v="1"/>
    <x v="46"/>
    <x v="0"/>
    <x v="5"/>
    <x v="32"/>
    <n v="1779"/>
    <x v="3"/>
    <x v="2"/>
    <n v="713"/>
    <n v="4812"/>
    <n v="7304"/>
  </r>
  <r>
    <x v="228"/>
    <x v="219"/>
    <s v="VISA2028"/>
    <s v="HOTEL2457"/>
    <s v="TICK1044"/>
    <d v="2025-04-07T00:00:00"/>
    <s v="Stephanie Turner"/>
    <x v="1"/>
    <x v="141"/>
    <x v="1"/>
    <x v="2"/>
    <x v="152"/>
    <n v="757"/>
    <x v="2"/>
    <x v="4"/>
    <n v="533"/>
    <n v="3430"/>
    <n v="4720"/>
  </r>
  <r>
    <x v="229"/>
    <x v="220"/>
    <s v="VISA2582"/>
    <s v="HOTEL0241"/>
    <s v="TICK0513"/>
    <d v="2025-03-26T00:00:00"/>
    <s v="Sarah Ray"/>
    <x v="0"/>
    <x v="51"/>
    <x v="2"/>
    <x v="1"/>
    <x v="96"/>
    <n v="1341"/>
    <x v="4"/>
    <x v="1"/>
    <n v="401"/>
    <n v="4964"/>
    <n v="6706"/>
  </r>
  <r>
    <x v="230"/>
    <x v="221"/>
    <s v="VISA1830"/>
    <s v="HOTEL0531"/>
    <s v="TICK0225"/>
    <d v="2025-05-15T00:00:00"/>
    <s v="David Rosales"/>
    <x v="1"/>
    <x v="139"/>
    <x v="1"/>
    <x v="3"/>
    <x v="153"/>
    <n v="642"/>
    <x v="0"/>
    <x v="1"/>
    <n v="477"/>
    <n v="3646"/>
    <n v="4765"/>
  </r>
  <r>
    <x v="231"/>
    <x v="222"/>
    <s v="VISA0256"/>
    <s v="HOTEL0823"/>
    <s v="TICK0797"/>
    <d v="2025-07-06T00:00:00"/>
    <s v="Christopher Ward"/>
    <x v="0"/>
    <x v="142"/>
    <x v="0"/>
    <x v="2"/>
    <x v="154"/>
    <n v="648"/>
    <x v="2"/>
    <x v="2"/>
    <n v="269"/>
    <n v="2040"/>
    <n v="2957"/>
  </r>
  <r>
    <x v="232"/>
    <x v="223"/>
    <s v="VISA1324"/>
    <s v="HOTEL2732"/>
    <s v="TICK0582"/>
    <d v="2025-03-05T00:00:00"/>
    <s v="Christopher Black"/>
    <x v="0"/>
    <x v="69"/>
    <x v="0"/>
    <x v="0"/>
    <x v="155"/>
    <n v="1295"/>
    <x v="1"/>
    <x v="4"/>
    <n v="473"/>
    <n v="3097"/>
    <n v="4865"/>
  </r>
  <r>
    <x v="233"/>
    <x v="224"/>
    <s v="VISA1224"/>
    <s v="HOTEL0471"/>
    <s v="TICK2249"/>
    <d v="2025-07-16T00:00:00"/>
    <s v="Jasmine Rios"/>
    <x v="1"/>
    <x v="72"/>
    <x v="2"/>
    <x v="1"/>
    <x v="122"/>
    <n v="1690"/>
    <x v="0"/>
    <x v="3"/>
    <n v="405"/>
    <n v="4328"/>
    <n v="6423"/>
  </r>
  <r>
    <x v="234"/>
    <x v="225"/>
    <s v="VISA2422"/>
    <s v="HOTEL2819"/>
    <s v="TICK1063"/>
    <d v="2025-03-07T00:00:00"/>
    <s v="Brian Johnson"/>
    <x v="0"/>
    <x v="143"/>
    <x v="0"/>
    <x v="5"/>
    <x v="41"/>
    <n v="667"/>
    <x v="2"/>
    <x v="2"/>
    <n v="291"/>
    <n v="4898"/>
    <n v="5856"/>
  </r>
  <r>
    <x v="235"/>
    <x v="226"/>
    <s v="VISA2700"/>
    <s v="HOTEL1883"/>
    <s v="TICK2398"/>
    <d v="2025-06-09T00:00:00"/>
    <s v="Terry Wells"/>
    <x v="0"/>
    <x v="144"/>
    <x v="2"/>
    <x v="0"/>
    <x v="156"/>
    <n v="1051"/>
    <x v="4"/>
    <x v="4"/>
    <n v="392"/>
    <n v="1634"/>
    <n v="3077"/>
  </r>
  <r>
    <x v="236"/>
    <x v="227"/>
    <s v="VISA2321"/>
    <s v="HOTEL0649"/>
    <s v="TICK0969"/>
    <d v="2025-02-04T00:00:00"/>
    <s v="Rebecca Jones"/>
    <x v="0"/>
    <x v="101"/>
    <x v="1"/>
    <x v="4"/>
    <x v="157"/>
    <n v="549"/>
    <x v="1"/>
    <x v="4"/>
    <n v="569"/>
    <n v="4496"/>
    <n v="5614"/>
  </r>
  <r>
    <x v="237"/>
    <x v="228"/>
    <s v="VISA0938"/>
    <s v="HOTEL1176"/>
    <s v="TICK0807"/>
    <d v="2025-06-08T00:00:00"/>
    <s v="Nicole Neal"/>
    <x v="1"/>
    <x v="145"/>
    <x v="2"/>
    <x v="5"/>
    <x v="158"/>
    <n v="699"/>
    <x v="4"/>
    <x v="1"/>
    <n v="133"/>
    <n v="1354"/>
    <n v="2186"/>
  </r>
  <r>
    <x v="238"/>
    <x v="229"/>
    <s v="VISA1196"/>
    <s v="HOTEL0579"/>
    <s v="TICK2382"/>
    <d v="2025-02-08T00:00:00"/>
    <s v="Mr. James Conway"/>
    <x v="1"/>
    <x v="146"/>
    <x v="0"/>
    <x v="3"/>
    <x v="159"/>
    <n v="1859"/>
    <x v="0"/>
    <x v="2"/>
    <n v="566"/>
    <n v="4002"/>
    <n v="6427"/>
  </r>
  <r>
    <x v="239"/>
    <x v="230"/>
    <s v="VISA2670"/>
    <s v="HOTEL0697"/>
    <s v="TICK1276"/>
    <d v="2025-04-25T00:00:00"/>
    <s v="Sarah Ryan"/>
    <x v="0"/>
    <x v="60"/>
    <x v="0"/>
    <x v="1"/>
    <x v="160"/>
    <n v="1710"/>
    <x v="3"/>
    <x v="3"/>
    <n v="764"/>
    <n v="4638"/>
    <n v="7112"/>
  </r>
  <r>
    <x v="240"/>
    <x v="231"/>
    <s v="VISA1463"/>
    <s v="HOTEL1974"/>
    <s v="TICK0533"/>
    <d v="2025-05-31T00:00:00"/>
    <s v="Michael Stewart"/>
    <x v="1"/>
    <x v="27"/>
    <x v="2"/>
    <x v="2"/>
    <x v="161"/>
    <n v="1980"/>
    <x v="3"/>
    <x v="1"/>
    <n v="460"/>
    <n v="2619"/>
    <n v="5059"/>
  </r>
  <r>
    <x v="241"/>
    <x v="232"/>
    <s v="VISA0901"/>
    <s v="HOTEL2856"/>
    <s v="TICK0497"/>
    <d v="2025-06-19T00:00:00"/>
    <s v="Shari Campos"/>
    <x v="0"/>
    <x v="15"/>
    <x v="2"/>
    <x v="2"/>
    <x v="162"/>
    <n v="667"/>
    <x v="0"/>
    <x v="3"/>
    <n v="202"/>
    <n v="1670"/>
    <n v="2539"/>
  </r>
  <r>
    <x v="242"/>
    <x v="233"/>
    <s v="VISA0959"/>
    <s v="HOTEL1548"/>
    <s v="TICK1386"/>
    <d v="2025-06-25T00:00:00"/>
    <s v="Kaylee Davis"/>
    <x v="1"/>
    <x v="107"/>
    <x v="0"/>
    <x v="0"/>
    <x v="163"/>
    <n v="648"/>
    <x v="3"/>
    <x v="2"/>
    <n v="271"/>
    <n v="3550"/>
    <n v="4469"/>
  </r>
  <r>
    <x v="243"/>
    <x v="234"/>
    <s v="VISA1256"/>
    <s v="HOTEL1177"/>
    <s v="TICK2054"/>
    <d v="2025-02-20T00:00:00"/>
    <s v="Michael Romero"/>
    <x v="1"/>
    <x v="145"/>
    <x v="0"/>
    <x v="2"/>
    <x v="164"/>
    <n v="1754"/>
    <x v="4"/>
    <x v="2"/>
    <n v="564"/>
    <n v="1080"/>
    <n v="3398"/>
  </r>
  <r>
    <x v="244"/>
    <x v="235"/>
    <s v="VISA2049"/>
    <s v="HOTEL0063"/>
    <s v="TICK1776"/>
    <d v="2025-01-28T00:00:00"/>
    <s v="Krista Fowler"/>
    <x v="1"/>
    <x v="53"/>
    <x v="0"/>
    <x v="0"/>
    <x v="165"/>
    <n v="638"/>
    <x v="4"/>
    <x v="2"/>
    <n v="690"/>
    <n v="3969"/>
    <n v="5297"/>
  </r>
  <r>
    <x v="245"/>
    <x v="236"/>
    <s v="VISA1081"/>
    <s v="HOTEL2541"/>
    <s v="TICK1136"/>
    <d v="2025-03-14T00:00:00"/>
    <s v="Erica Carpenter"/>
    <x v="0"/>
    <x v="74"/>
    <x v="1"/>
    <x v="1"/>
    <x v="166"/>
    <n v="843"/>
    <x v="2"/>
    <x v="3"/>
    <n v="174"/>
    <n v="1846"/>
    <n v="2863"/>
  </r>
  <r>
    <x v="246"/>
    <x v="237"/>
    <s v="VISA2707"/>
    <s v="HOTEL0444"/>
    <s v="TICK0015"/>
    <d v="2025-03-24T00:00:00"/>
    <s v="Vanessa Thompson"/>
    <x v="1"/>
    <x v="147"/>
    <x v="0"/>
    <x v="2"/>
    <x v="74"/>
    <n v="1926"/>
    <x v="0"/>
    <x v="0"/>
    <n v="303"/>
    <n v="2619"/>
    <n v="4848"/>
  </r>
  <r>
    <x v="247"/>
    <x v="227"/>
    <s v="VISA0549"/>
    <s v="HOTEL0544"/>
    <s v="TICK2566"/>
    <d v="2025-03-22T00:00:00"/>
    <s v="Rebecca Jones"/>
    <x v="0"/>
    <x v="101"/>
    <x v="0"/>
    <x v="2"/>
    <x v="167"/>
    <n v="1431"/>
    <x v="3"/>
    <x v="2"/>
    <n v="140"/>
    <n v="4215"/>
    <n v="5786"/>
  </r>
  <r>
    <x v="248"/>
    <x v="238"/>
    <s v="VISA2310"/>
    <s v="HOTEL1427"/>
    <s v="TICK0833"/>
    <d v="2025-04-27T00:00:00"/>
    <s v="Emily Weber MD"/>
    <x v="1"/>
    <x v="148"/>
    <x v="0"/>
    <x v="0"/>
    <x v="27"/>
    <n v="1790"/>
    <x v="4"/>
    <x v="4"/>
    <n v="788"/>
    <n v="4676"/>
    <n v="7254"/>
  </r>
  <r>
    <x v="249"/>
    <x v="239"/>
    <s v="VISA1011"/>
    <s v="HOTEL1563"/>
    <s v="TICK1966"/>
    <d v="2025-04-21T00:00:00"/>
    <s v="Lisa Davis"/>
    <x v="0"/>
    <x v="149"/>
    <x v="2"/>
    <x v="2"/>
    <x v="117"/>
    <n v="1863"/>
    <x v="0"/>
    <x v="0"/>
    <n v="709"/>
    <n v="3342"/>
    <n v="5914"/>
  </r>
  <r>
    <x v="250"/>
    <x v="240"/>
    <s v="VISA0519"/>
    <s v="HOTEL1501"/>
    <s v="TICK0080"/>
    <d v="2025-04-03T00:00:00"/>
    <s v="Corey Burns"/>
    <x v="0"/>
    <x v="150"/>
    <x v="2"/>
    <x v="0"/>
    <x v="120"/>
    <n v="1719"/>
    <x v="0"/>
    <x v="2"/>
    <n v="630"/>
    <n v="1059"/>
    <n v="3408"/>
  </r>
  <r>
    <x v="251"/>
    <x v="241"/>
    <s v="VISA2527"/>
    <s v="HOTEL0838"/>
    <s v="TICK2236"/>
    <d v="2025-01-31T00:00:00"/>
    <s v="Connor Brown"/>
    <x v="0"/>
    <x v="54"/>
    <x v="1"/>
    <x v="1"/>
    <x v="49"/>
    <n v="1964"/>
    <x v="2"/>
    <x v="1"/>
    <n v="340"/>
    <n v="1610"/>
    <n v="3914"/>
  </r>
  <r>
    <x v="252"/>
    <x v="242"/>
    <s v="VISA2736"/>
    <s v="HOTEL2116"/>
    <s v="TICK1636"/>
    <d v="2025-07-17T00:00:00"/>
    <s v="Andrew Butler"/>
    <x v="0"/>
    <x v="4"/>
    <x v="2"/>
    <x v="4"/>
    <x v="168"/>
    <n v="1247"/>
    <x v="3"/>
    <x v="3"/>
    <n v="765"/>
    <n v="2458"/>
    <n v="4470"/>
  </r>
  <r>
    <x v="253"/>
    <x v="243"/>
    <s v="VISA1430"/>
    <s v="HOTEL0913"/>
    <s v="TICK0891"/>
    <d v="2025-05-23T00:00:00"/>
    <s v="Robert Gillespie"/>
    <x v="1"/>
    <x v="151"/>
    <x v="1"/>
    <x v="3"/>
    <x v="169"/>
    <n v="823"/>
    <x v="3"/>
    <x v="0"/>
    <n v="676"/>
    <n v="3209"/>
    <n v="4708"/>
  </r>
  <r>
    <x v="254"/>
    <x v="244"/>
    <s v="VISA0669"/>
    <s v="HOTEL1264"/>
    <s v="TICK1349"/>
    <d v="2025-05-07T00:00:00"/>
    <s v="Robert Rivera"/>
    <x v="1"/>
    <x v="103"/>
    <x v="2"/>
    <x v="2"/>
    <x v="170"/>
    <n v="502"/>
    <x v="0"/>
    <x v="2"/>
    <n v="504"/>
    <n v="4443"/>
    <n v="5449"/>
  </r>
  <r>
    <x v="255"/>
    <x v="245"/>
    <s v="VISA2565"/>
    <s v="HOTEL0456"/>
    <s v="TICK0865"/>
    <d v="2025-04-27T00:00:00"/>
    <s v="Selena Navarro"/>
    <x v="0"/>
    <x v="70"/>
    <x v="2"/>
    <x v="4"/>
    <x v="43"/>
    <n v="1777"/>
    <x v="2"/>
    <x v="2"/>
    <n v="128"/>
    <n v="1729"/>
    <n v="3634"/>
  </r>
  <r>
    <x v="256"/>
    <x v="246"/>
    <s v="VISA1884"/>
    <s v="HOTEL0981"/>
    <s v="TICK1379"/>
    <d v="2025-01-28T00:00:00"/>
    <s v="Jason Bennett"/>
    <x v="0"/>
    <x v="152"/>
    <x v="2"/>
    <x v="1"/>
    <x v="147"/>
    <n v="1667"/>
    <x v="3"/>
    <x v="1"/>
    <n v="766"/>
    <n v="2420"/>
    <n v="4853"/>
  </r>
  <r>
    <x v="257"/>
    <x v="247"/>
    <s v="VISA1162"/>
    <s v="HOTEL1500"/>
    <s v="TICK2076"/>
    <d v="2025-06-03T00:00:00"/>
    <s v="Robert Lopez"/>
    <x v="0"/>
    <x v="27"/>
    <x v="0"/>
    <x v="2"/>
    <x v="171"/>
    <n v="1038"/>
    <x v="3"/>
    <x v="2"/>
    <n v="175"/>
    <n v="3216"/>
    <n v="4429"/>
  </r>
  <r>
    <x v="258"/>
    <x v="248"/>
    <s v="VISA1570"/>
    <s v="HOTEL2709"/>
    <s v="TICK0392"/>
    <d v="2025-05-14T00:00:00"/>
    <s v="Carol Jordan"/>
    <x v="1"/>
    <x v="153"/>
    <x v="1"/>
    <x v="4"/>
    <x v="119"/>
    <n v="1429"/>
    <x v="2"/>
    <x v="1"/>
    <n v="723"/>
    <n v="3375"/>
    <n v="5527"/>
  </r>
  <r>
    <x v="259"/>
    <x v="249"/>
    <s v="VISA1853"/>
    <s v="HOTEL0929"/>
    <s v="TICK1542"/>
    <d v="2025-02-01T00:00:00"/>
    <s v="Amanda Davis"/>
    <x v="0"/>
    <x v="75"/>
    <x v="1"/>
    <x v="5"/>
    <x v="172"/>
    <n v="1914"/>
    <x v="3"/>
    <x v="3"/>
    <n v="178"/>
    <n v="4897"/>
    <n v="6989"/>
  </r>
  <r>
    <x v="260"/>
    <x v="226"/>
    <s v="VISA1264"/>
    <s v="HOTEL2957"/>
    <s v="TICK2243"/>
    <d v="2025-04-11T00:00:00"/>
    <s v="Terry Wells"/>
    <x v="0"/>
    <x v="144"/>
    <x v="2"/>
    <x v="3"/>
    <x v="173"/>
    <n v="1982"/>
    <x v="1"/>
    <x v="0"/>
    <n v="193"/>
    <n v="1827"/>
    <n v="4002"/>
  </r>
  <r>
    <x v="261"/>
    <x v="250"/>
    <s v="VISA1826"/>
    <s v="HOTEL1206"/>
    <s v="TICK0642"/>
    <d v="2025-05-07T00:00:00"/>
    <s v="Kimberly Smith"/>
    <x v="1"/>
    <x v="154"/>
    <x v="1"/>
    <x v="4"/>
    <x v="62"/>
    <n v="1817"/>
    <x v="4"/>
    <x v="2"/>
    <n v="559"/>
    <n v="3962"/>
    <n v="6338"/>
  </r>
  <r>
    <x v="262"/>
    <x v="251"/>
    <s v="VISA0543"/>
    <s v="HOTEL1403"/>
    <s v="TICK1172"/>
    <d v="2025-03-31T00:00:00"/>
    <s v="Charles Larsen"/>
    <x v="1"/>
    <x v="152"/>
    <x v="1"/>
    <x v="4"/>
    <x v="83"/>
    <n v="1180"/>
    <x v="2"/>
    <x v="4"/>
    <n v="214"/>
    <n v="4453"/>
    <n v="5847"/>
  </r>
  <r>
    <x v="263"/>
    <x v="252"/>
    <s v="VISA1626"/>
    <s v="HOTEL0158"/>
    <s v="TICK0366"/>
    <d v="2025-02-14T00:00:00"/>
    <s v="Jean Robinson"/>
    <x v="0"/>
    <x v="26"/>
    <x v="1"/>
    <x v="5"/>
    <x v="174"/>
    <n v="1038"/>
    <x v="0"/>
    <x v="2"/>
    <n v="619"/>
    <n v="4504"/>
    <n v="6161"/>
  </r>
  <r>
    <x v="264"/>
    <x v="253"/>
    <s v="VISA0117"/>
    <s v="HOTEL0661"/>
    <s v="TICK1033"/>
    <d v="2025-04-03T00:00:00"/>
    <s v="Robert Brown"/>
    <x v="0"/>
    <x v="97"/>
    <x v="2"/>
    <x v="1"/>
    <x v="175"/>
    <n v="1481"/>
    <x v="2"/>
    <x v="2"/>
    <n v="228"/>
    <n v="4433"/>
    <n v="6142"/>
  </r>
  <r>
    <x v="265"/>
    <x v="254"/>
    <s v="VISA2885"/>
    <s v="HOTEL0518"/>
    <s v="TICK2204"/>
    <d v="2025-03-07T00:00:00"/>
    <s v="David Summers Jr."/>
    <x v="1"/>
    <x v="133"/>
    <x v="1"/>
    <x v="3"/>
    <x v="176"/>
    <n v="702"/>
    <x v="3"/>
    <x v="0"/>
    <n v="268"/>
    <n v="1346"/>
    <n v="2316"/>
  </r>
  <r>
    <x v="266"/>
    <x v="255"/>
    <s v="VISA0231"/>
    <s v="HOTEL1135"/>
    <s v="TICK2555"/>
    <d v="2025-07-16T00:00:00"/>
    <s v="Ann Wilson"/>
    <x v="0"/>
    <x v="10"/>
    <x v="2"/>
    <x v="5"/>
    <x v="177"/>
    <n v="1544"/>
    <x v="1"/>
    <x v="1"/>
    <n v="433"/>
    <n v="3497"/>
    <n v="5474"/>
  </r>
  <r>
    <x v="267"/>
    <x v="256"/>
    <s v="VISA1243"/>
    <s v="HOTEL0602"/>
    <s v="TICK1162"/>
    <d v="2025-06-28T00:00:00"/>
    <s v="Matthew Butler"/>
    <x v="0"/>
    <x v="155"/>
    <x v="2"/>
    <x v="5"/>
    <x v="148"/>
    <n v="1143"/>
    <x v="4"/>
    <x v="1"/>
    <n v="491"/>
    <n v="3526"/>
    <n v="5160"/>
  </r>
  <r>
    <x v="268"/>
    <x v="257"/>
    <s v="VISA2662"/>
    <s v="HOTEL1536"/>
    <s v="TICK2542"/>
    <d v="2025-06-23T00:00:00"/>
    <s v="Rachael Stewart"/>
    <x v="1"/>
    <x v="156"/>
    <x v="2"/>
    <x v="4"/>
    <x v="2"/>
    <n v="1486"/>
    <x v="1"/>
    <x v="4"/>
    <n v="566"/>
    <n v="4793"/>
    <n v="6845"/>
  </r>
  <r>
    <x v="269"/>
    <x v="258"/>
    <s v="VISA1890"/>
    <s v="HOTEL2826"/>
    <s v="TICK0884"/>
    <d v="2025-02-17T00:00:00"/>
    <s v="Tom Gonzalez"/>
    <x v="0"/>
    <x v="157"/>
    <x v="2"/>
    <x v="2"/>
    <x v="178"/>
    <n v="732"/>
    <x v="1"/>
    <x v="1"/>
    <n v="717"/>
    <n v="4238"/>
    <n v="5687"/>
  </r>
  <r>
    <x v="270"/>
    <x v="259"/>
    <s v="VISA0222"/>
    <s v="HOTEL0173"/>
    <s v="TICK0861"/>
    <d v="2025-02-07T00:00:00"/>
    <s v="Sharon Cabrera"/>
    <x v="1"/>
    <x v="158"/>
    <x v="0"/>
    <x v="1"/>
    <x v="60"/>
    <n v="799"/>
    <x v="4"/>
    <x v="0"/>
    <n v="268"/>
    <n v="4812"/>
    <n v="5879"/>
  </r>
  <r>
    <x v="271"/>
    <x v="260"/>
    <s v="VISA2200"/>
    <s v="HOTEL1196"/>
    <s v="TICK0882"/>
    <d v="2025-05-16T00:00:00"/>
    <s v="Susan Barrett"/>
    <x v="1"/>
    <x v="129"/>
    <x v="1"/>
    <x v="2"/>
    <x v="51"/>
    <n v="1932"/>
    <x v="0"/>
    <x v="1"/>
    <n v="502"/>
    <n v="2182"/>
    <n v="4616"/>
  </r>
  <r>
    <x v="272"/>
    <x v="68"/>
    <s v="VISA2370"/>
    <s v="HOTEL1341"/>
    <s v="TICK0551"/>
    <d v="2025-04-11T00:00:00"/>
    <s v="Ryan Solomon"/>
    <x v="0"/>
    <x v="58"/>
    <x v="1"/>
    <x v="1"/>
    <x v="108"/>
    <n v="1014"/>
    <x v="1"/>
    <x v="3"/>
    <n v="263"/>
    <n v="2704"/>
    <n v="3981"/>
  </r>
  <r>
    <x v="273"/>
    <x v="261"/>
    <s v="VISA0309"/>
    <s v="HOTEL2044"/>
    <s v="TICK0792"/>
    <d v="2025-05-18T00:00:00"/>
    <s v="Samantha Byrd"/>
    <x v="1"/>
    <x v="159"/>
    <x v="2"/>
    <x v="4"/>
    <x v="179"/>
    <n v="633"/>
    <x v="0"/>
    <x v="2"/>
    <n v="196"/>
    <n v="1116"/>
    <n v="1945"/>
  </r>
  <r>
    <x v="274"/>
    <x v="262"/>
    <s v="VISA2674"/>
    <s v="HOTEL1114"/>
    <s v="TICK2059"/>
    <d v="2025-05-19T00:00:00"/>
    <s v="Michele Ayers"/>
    <x v="0"/>
    <x v="40"/>
    <x v="1"/>
    <x v="0"/>
    <x v="113"/>
    <n v="1524"/>
    <x v="4"/>
    <x v="1"/>
    <n v="263"/>
    <n v="4526"/>
    <n v="6313"/>
  </r>
  <r>
    <x v="275"/>
    <x v="263"/>
    <s v="VISA2717"/>
    <s v="HOTEL2132"/>
    <s v="TICK0043"/>
    <d v="2025-03-27T00:00:00"/>
    <s v="Matthew Kennedy Jr."/>
    <x v="1"/>
    <x v="160"/>
    <x v="0"/>
    <x v="0"/>
    <x v="102"/>
    <n v="860"/>
    <x v="2"/>
    <x v="4"/>
    <n v="791"/>
    <n v="4498"/>
    <n v="6149"/>
  </r>
  <r>
    <x v="276"/>
    <x v="264"/>
    <s v="VISA0351"/>
    <s v="HOTEL2372"/>
    <s v="TICK2129"/>
    <d v="2025-02-16T00:00:00"/>
    <s v="Tonya Bryant"/>
    <x v="1"/>
    <x v="47"/>
    <x v="0"/>
    <x v="3"/>
    <x v="180"/>
    <n v="1876"/>
    <x v="0"/>
    <x v="1"/>
    <n v="536"/>
    <n v="4321"/>
    <n v="6733"/>
  </r>
  <r>
    <x v="277"/>
    <x v="265"/>
    <s v="VISA1720"/>
    <s v="HOTEL1570"/>
    <s v="TICK1441"/>
    <d v="2025-06-16T00:00:00"/>
    <s v="Carlos Ayala"/>
    <x v="0"/>
    <x v="44"/>
    <x v="2"/>
    <x v="5"/>
    <x v="168"/>
    <n v="847"/>
    <x v="1"/>
    <x v="2"/>
    <n v="305"/>
    <n v="2360"/>
    <n v="3512"/>
  </r>
  <r>
    <x v="278"/>
    <x v="266"/>
    <s v="VISA0116"/>
    <s v="HOTEL2844"/>
    <s v="TICK1638"/>
    <d v="2025-01-26T00:00:00"/>
    <s v="Kelsey Davis"/>
    <x v="0"/>
    <x v="161"/>
    <x v="2"/>
    <x v="3"/>
    <x v="130"/>
    <n v="1588"/>
    <x v="2"/>
    <x v="0"/>
    <n v="383"/>
    <n v="1427"/>
    <n v="3398"/>
  </r>
  <r>
    <x v="279"/>
    <x v="267"/>
    <s v="VISA1310"/>
    <s v="HOTEL1925"/>
    <s v="TICK1555"/>
    <d v="2025-02-16T00:00:00"/>
    <s v="Kathy Walker"/>
    <x v="0"/>
    <x v="144"/>
    <x v="2"/>
    <x v="5"/>
    <x v="105"/>
    <n v="582"/>
    <x v="2"/>
    <x v="2"/>
    <n v="662"/>
    <n v="1304"/>
    <n v="2548"/>
  </r>
  <r>
    <x v="280"/>
    <x v="268"/>
    <s v="VISA0331"/>
    <s v="HOTEL2337"/>
    <s v="TICK0510"/>
    <d v="2025-07-06T00:00:00"/>
    <s v="Edward Ruiz"/>
    <x v="0"/>
    <x v="27"/>
    <x v="2"/>
    <x v="2"/>
    <x v="181"/>
    <n v="1226"/>
    <x v="4"/>
    <x v="2"/>
    <n v="146"/>
    <n v="2847"/>
    <n v="4219"/>
  </r>
  <r>
    <x v="281"/>
    <x v="269"/>
    <s v="VISA2974"/>
    <s v="HOTEL0494"/>
    <s v="TICK1979"/>
    <d v="2025-06-27T00:00:00"/>
    <s v="Christopher Bradshaw"/>
    <x v="1"/>
    <x v="65"/>
    <x v="2"/>
    <x v="0"/>
    <x v="106"/>
    <n v="1227"/>
    <x v="0"/>
    <x v="3"/>
    <n v="269"/>
    <n v="3930"/>
    <n v="5426"/>
  </r>
  <r>
    <x v="282"/>
    <x v="69"/>
    <s v="VISA0790"/>
    <s v="HOTEL2131"/>
    <s v="TICK2110"/>
    <d v="2025-03-17T00:00:00"/>
    <s v="Gabrielle Hensley"/>
    <x v="1"/>
    <x v="59"/>
    <x v="1"/>
    <x v="3"/>
    <x v="4"/>
    <n v="1056"/>
    <x v="0"/>
    <x v="3"/>
    <n v="637"/>
    <n v="2446"/>
    <n v="4139"/>
  </r>
  <r>
    <x v="283"/>
    <x v="270"/>
    <s v="VISA2058"/>
    <s v="HOTEL1171"/>
    <s v="TICK1130"/>
    <d v="2025-07-01T00:00:00"/>
    <s v="Annette Mcclure"/>
    <x v="0"/>
    <x v="35"/>
    <x v="0"/>
    <x v="2"/>
    <x v="96"/>
    <n v="1005"/>
    <x v="0"/>
    <x v="4"/>
    <n v="253"/>
    <n v="3500"/>
    <n v="4758"/>
  </r>
  <r>
    <x v="284"/>
    <x v="271"/>
    <s v="VISA1515"/>
    <s v="HOTEL0790"/>
    <s v="TICK0944"/>
    <d v="2025-03-09T00:00:00"/>
    <s v="Cindy Clayton"/>
    <x v="0"/>
    <x v="162"/>
    <x v="0"/>
    <x v="3"/>
    <x v="152"/>
    <n v="980"/>
    <x v="3"/>
    <x v="0"/>
    <n v="754"/>
    <n v="1824"/>
    <n v="3558"/>
  </r>
  <r>
    <x v="285"/>
    <x v="272"/>
    <s v="VISA1985"/>
    <s v="HOTEL2753"/>
    <s v="TICK0133"/>
    <d v="2025-06-11T00:00:00"/>
    <s v="Kevin Rollins"/>
    <x v="1"/>
    <x v="163"/>
    <x v="2"/>
    <x v="4"/>
    <x v="182"/>
    <n v="989"/>
    <x v="2"/>
    <x v="4"/>
    <n v="329"/>
    <n v="4729"/>
    <n v="6047"/>
  </r>
  <r>
    <x v="286"/>
    <x v="273"/>
    <s v="VISA1685"/>
    <s v="HOTEL1134"/>
    <s v="TICK1524"/>
    <d v="2025-03-15T00:00:00"/>
    <s v="Laura Phillips"/>
    <x v="0"/>
    <x v="63"/>
    <x v="0"/>
    <x v="4"/>
    <x v="183"/>
    <n v="728"/>
    <x v="3"/>
    <x v="0"/>
    <n v="383"/>
    <n v="1785"/>
    <n v="2896"/>
  </r>
  <r>
    <x v="287"/>
    <x v="274"/>
    <s v="VISA2147"/>
    <s v="HOTEL2899"/>
    <s v="TICK1912"/>
    <d v="2025-04-19T00:00:00"/>
    <s v="Sheryl West"/>
    <x v="1"/>
    <x v="19"/>
    <x v="0"/>
    <x v="1"/>
    <x v="184"/>
    <n v="1908"/>
    <x v="2"/>
    <x v="1"/>
    <n v="257"/>
    <n v="4487"/>
    <n v="6652"/>
  </r>
  <r>
    <x v="288"/>
    <x v="275"/>
    <s v="VISA2822"/>
    <s v="HOTEL0494"/>
    <s v="TICK0110"/>
    <d v="2025-07-19T00:00:00"/>
    <s v="Joseph Knight"/>
    <x v="0"/>
    <x v="62"/>
    <x v="1"/>
    <x v="0"/>
    <x v="4"/>
    <n v="1980"/>
    <x v="0"/>
    <x v="3"/>
    <n v="269"/>
    <n v="2062"/>
    <n v="4311"/>
  </r>
  <r>
    <x v="289"/>
    <x v="276"/>
    <s v="VISA1842"/>
    <s v="HOTEL0527"/>
    <s v="TICK1674"/>
    <d v="2025-03-07T00:00:00"/>
    <s v="William Martinez"/>
    <x v="0"/>
    <x v="164"/>
    <x v="1"/>
    <x v="2"/>
    <x v="185"/>
    <n v="1830"/>
    <x v="4"/>
    <x v="2"/>
    <n v="204"/>
    <n v="4779"/>
    <n v="6813"/>
  </r>
  <r>
    <x v="290"/>
    <x v="277"/>
    <s v="VISA1362"/>
    <s v="HOTEL0812"/>
    <s v="TICK0004"/>
    <d v="2025-02-20T00:00:00"/>
    <s v="Christopher Montgomery"/>
    <x v="1"/>
    <x v="20"/>
    <x v="2"/>
    <x v="5"/>
    <x v="186"/>
    <n v="1532"/>
    <x v="3"/>
    <x v="0"/>
    <n v="526"/>
    <n v="2514"/>
    <n v="4572"/>
  </r>
  <r>
    <x v="291"/>
    <x v="278"/>
    <s v="VISA1602"/>
    <s v="HOTEL2262"/>
    <s v="TICK2516"/>
    <d v="2025-05-02T00:00:00"/>
    <s v="Paul Carter"/>
    <x v="0"/>
    <x v="43"/>
    <x v="0"/>
    <x v="0"/>
    <x v="80"/>
    <n v="716"/>
    <x v="0"/>
    <x v="4"/>
    <n v="462"/>
    <n v="3889"/>
    <n v="5067"/>
  </r>
  <r>
    <x v="292"/>
    <x v="279"/>
    <s v="VISA1909"/>
    <s v="HOTEL0781"/>
    <s v="TICK0011"/>
    <d v="2025-04-17T00:00:00"/>
    <s v="Angela Hardy"/>
    <x v="0"/>
    <x v="165"/>
    <x v="1"/>
    <x v="0"/>
    <x v="165"/>
    <n v="1551"/>
    <x v="3"/>
    <x v="1"/>
    <n v="381"/>
    <n v="4357"/>
    <n v="6289"/>
  </r>
  <r>
    <x v="293"/>
    <x v="280"/>
    <s v="VISA2128"/>
    <s v="HOTEL0641"/>
    <s v="TICK2850"/>
    <d v="2025-03-08T00:00:00"/>
    <s v="Kathy Brown"/>
    <x v="1"/>
    <x v="99"/>
    <x v="0"/>
    <x v="1"/>
    <x v="187"/>
    <n v="1084"/>
    <x v="3"/>
    <x v="4"/>
    <n v="394"/>
    <n v="2456"/>
    <n v="3934"/>
  </r>
  <r>
    <x v="294"/>
    <x v="281"/>
    <s v="VISA0450"/>
    <s v="HOTEL0695"/>
    <s v="TICK2280"/>
    <d v="2025-04-18T00:00:00"/>
    <s v="Samantha Barnes"/>
    <x v="0"/>
    <x v="103"/>
    <x v="1"/>
    <x v="3"/>
    <x v="87"/>
    <n v="1042"/>
    <x v="3"/>
    <x v="1"/>
    <n v="722"/>
    <n v="2052"/>
    <n v="3816"/>
  </r>
  <r>
    <x v="295"/>
    <x v="282"/>
    <s v="VISA1274"/>
    <s v="HOTEL1915"/>
    <s v="TICK1165"/>
    <d v="2025-02-13T00:00:00"/>
    <s v="Samuel Gray"/>
    <x v="0"/>
    <x v="30"/>
    <x v="1"/>
    <x v="2"/>
    <x v="89"/>
    <n v="1540"/>
    <x v="4"/>
    <x v="3"/>
    <n v="296"/>
    <n v="4806"/>
    <n v="6642"/>
  </r>
  <r>
    <x v="296"/>
    <x v="283"/>
    <s v="VISA2468"/>
    <s v="HOTEL2843"/>
    <s v="TICK2708"/>
    <d v="2025-03-24T00:00:00"/>
    <s v="Jason Evans"/>
    <x v="1"/>
    <x v="40"/>
    <x v="1"/>
    <x v="2"/>
    <x v="188"/>
    <n v="1693"/>
    <x v="1"/>
    <x v="0"/>
    <n v="413"/>
    <n v="4637"/>
    <n v="6743"/>
  </r>
  <r>
    <x v="297"/>
    <x v="284"/>
    <s v="VISA2716"/>
    <s v="HOTEL1342"/>
    <s v="TICK1016"/>
    <d v="2025-04-25T00:00:00"/>
    <s v="Collin Lopez"/>
    <x v="0"/>
    <x v="166"/>
    <x v="2"/>
    <x v="2"/>
    <x v="189"/>
    <n v="1667"/>
    <x v="3"/>
    <x v="3"/>
    <n v="203"/>
    <n v="1621"/>
    <n v="3491"/>
  </r>
  <r>
    <x v="298"/>
    <x v="285"/>
    <s v="VISA1334"/>
    <s v="HOTEL2263"/>
    <s v="TICK2289"/>
    <d v="2025-05-16T00:00:00"/>
    <s v="Joseph Snyder"/>
    <x v="1"/>
    <x v="167"/>
    <x v="2"/>
    <x v="4"/>
    <x v="190"/>
    <n v="1892"/>
    <x v="2"/>
    <x v="3"/>
    <n v="567"/>
    <n v="4436"/>
    <n v="6895"/>
  </r>
  <r>
    <x v="299"/>
    <x v="286"/>
    <s v="VISA1519"/>
    <s v="HOTEL1773"/>
    <s v="TICK1777"/>
    <d v="2025-02-16T00:00:00"/>
    <s v="Joseph Lewis"/>
    <x v="1"/>
    <x v="109"/>
    <x v="1"/>
    <x v="2"/>
    <x v="191"/>
    <n v="1332"/>
    <x v="2"/>
    <x v="4"/>
    <n v="381"/>
    <n v="4518"/>
    <n v="6231"/>
  </r>
  <r>
    <x v="300"/>
    <x v="287"/>
    <s v="VISA0498"/>
    <s v="HOTEL0478"/>
    <s v="TICK1898"/>
    <d v="2025-03-07T00:00:00"/>
    <s v="Sabrina Nelson"/>
    <x v="0"/>
    <x v="168"/>
    <x v="0"/>
    <x v="0"/>
    <x v="72"/>
    <n v="1003"/>
    <x v="3"/>
    <x v="0"/>
    <n v="716"/>
    <n v="2507"/>
    <n v="4226"/>
  </r>
  <r>
    <x v="301"/>
    <x v="288"/>
    <s v="VISA1538"/>
    <s v="HOTEL1057"/>
    <s v="TICK0958"/>
    <d v="2025-06-29T00:00:00"/>
    <s v="Larry Franklin"/>
    <x v="0"/>
    <x v="169"/>
    <x v="2"/>
    <x v="0"/>
    <x v="1"/>
    <n v="828"/>
    <x v="0"/>
    <x v="3"/>
    <n v="359"/>
    <n v="1637"/>
    <n v="2824"/>
  </r>
  <r>
    <x v="302"/>
    <x v="289"/>
    <s v="VISA1569"/>
    <s v="HOTEL0642"/>
    <s v="TICK2200"/>
    <d v="2025-02-06T00:00:00"/>
    <s v="Debra Watson"/>
    <x v="1"/>
    <x v="70"/>
    <x v="2"/>
    <x v="2"/>
    <x v="192"/>
    <n v="1812"/>
    <x v="4"/>
    <x v="4"/>
    <n v="635"/>
    <n v="2195"/>
    <n v="4642"/>
  </r>
  <r>
    <x v="303"/>
    <x v="290"/>
    <s v="VISA0928"/>
    <s v="HOTEL0787"/>
    <s v="TICK1604"/>
    <d v="2025-05-09T00:00:00"/>
    <s v="Donald Ward"/>
    <x v="1"/>
    <x v="25"/>
    <x v="1"/>
    <x v="4"/>
    <x v="126"/>
    <n v="654"/>
    <x v="0"/>
    <x v="2"/>
    <n v="667"/>
    <n v="3483"/>
    <n v="4804"/>
  </r>
  <r>
    <x v="304"/>
    <x v="291"/>
    <s v="VISA1441"/>
    <s v="HOTEL0272"/>
    <s v="TICK2753"/>
    <d v="2025-06-01T00:00:00"/>
    <s v="Rhonda Cain"/>
    <x v="0"/>
    <x v="14"/>
    <x v="0"/>
    <x v="1"/>
    <x v="193"/>
    <n v="1197"/>
    <x v="0"/>
    <x v="0"/>
    <n v="704"/>
    <n v="3234"/>
    <n v="5135"/>
  </r>
  <r>
    <x v="305"/>
    <x v="292"/>
    <s v="VISA1985"/>
    <s v="HOTEL0708"/>
    <s v="TICK1426"/>
    <d v="2025-02-14T00:00:00"/>
    <s v="Louis Lang"/>
    <x v="0"/>
    <x v="170"/>
    <x v="2"/>
    <x v="4"/>
    <x v="182"/>
    <n v="989"/>
    <x v="1"/>
    <x v="3"/>
    <n v="155"/>
    <n v="3902"/>
    <n v="5046"/>
  </r>
  <r>
    <x v="306"/>
    <x v="293"/>
    <s v="VISA2182"/>
    <s v="HOTEL0623"/>
    <s v="TICK0562"/>
    <d v="2025-05-03T00:00:00"/>
    <s v="Barbara Stewart"/>
    <x v="0"/>
    <x v="171"/>
    <x v="0"/>
    <x v="3"/>
    <x v="194"/>
    <n v="1908"/>
    <x v="0"/>
    <x v="4"/>
    <n v="757"/>
    <n v="4314"/>
    <n v="6979"/>
  </r>
  <r>
    <x v="307"/>
    <x v="294"/>
    <s v="VISA0544"/>
    <s v="HOTEL1628"/>
    <s v="TICK0370"/>
    <d v="2025-04-04T00:00:00"/>
    <s v="Matthew Beltran"/>
    <x v="1"/>
    <x v="172"/>
    <x v="2"/>
    <x v="1"/>
    <x v="195"/>
    <n v="710"/>
    <x v="4"/>
    <x v="2"/>
    <n v="710"/>
    <n v="3346"/>
    <n v="4766"/>
  </r>
  <r>
    <x v="308"/>
    <x v="295"/>
    <s v="VISA1567"/>
    <s v="HOTEL1247"/>
    <s v="TICK2631"/>
    <d v="2025-04-02T00:00:00"/>
    <s v="Tamara Bowman"/>
    <x v="0"/>
    <x v="173"/>
    <x v="0"/>
    <x v="2"/>
    <x v="106"/>
    <n v="1134"/>
    <x v="4"/>
    <x v="3"/>
    <n v="513"/>
    <n v="4706"/>
    <n v="6353"/>
  </r>
  <r>
    <x v="309"/>
    <x v="133"/>
    <s v="VISA0505"/>
    <s v="HOTEL1412"/>
    <s v="TICK1134"/>
    <d v="2025-06-22T00:00:00"/>
    <s v="Kenneth Allen"/>
    <x v="0"/>
    <x v="103"/>
    <x v="2"/>
    <x v="5"/>
    <x v="196"/>
    <n v="710"/>
    <x v="4"/>
    <x v="4"/>
    <n v="533"/>
    <n v="1405"/>
    <n v="2648"/>
  </r>
  <r>
    <x v="310"/>
    <x v="296"/>
    <s v="VISA2886"/>
    <s v="HOTEL0808"/>
    <s v="TICK0989"/>
    <d v="2025-05-29T00:00:00"/>
    <s v="Dennis Lopez"/>
    <x v="0"/>
    <x v="106"/>
    <x v="2"/>
    <x v="2"/>
    <x v="197"/>
    <n v="894"/>
    <x v="2"/>
    <x v="2"/>
    <n v="638"/>
    <n v="4880"/>
    <n v="6412"/>
  </r>
  <r>
    <x v="311"/>
    <x v="297"/>
    <s v="VISA2012"/>
    <s v="HOTEL2771"/>
    <s v="TICK0046"/>
    <d v="2025-06-07T00:00:00"/>
    <s v="Stephen Sanchez"/>
    <x v="0"/>
    <x v="84"/>
    <x v="2"/>
    <x v="1"/>
    <x v="198"/>
    <n v="1593"/>
    <x v="3"/>
    <x v="2"/>
    <n v="122"/>
    <n v="3035"/>
    <n v="4750"/>
  </r>
  <r>
    <x v="312"/>
    <x v="298"/>
    <s v="VISA2698"/>
    <s v="HOTEL0625"/>
    <s v="TICK1645"/>
    <d v="2025-02-10T00:00:00"/>
    <s v="Jessica Ramirez"/>
    <x v="1"/>
    <x v="169"/>
    <x v="1"/>
    <x v="1"/>
    <x v="11"/>
    <n v="1202"/>
    <x v="4"/>
    <x v="2"/>
    <n v="384"/>
    <n v="2149"/>
    <n v="3735"/>
  </r>
  <r>
    <x v="313"/>
    <x v="299"/>
    <s v="VISA1102"/>
    <s v="HOTEL1011"/>
    <s v="TICK1605"/>
    <d v="2025-01-29T00:00:00"/>
    <s v="Michele Warren"/>
    <x v="1"/>
    <x v="174"/>
    <x v="2"/>
    <x v="1"/>
    <x v="80"/>
    <n v="892"/>
    <x v="4"/>
    <x v="0"/>
    <n v="369"/>
    <n v="2094"/>
    <n v="3355"/>
  </r>
  <r>
    <x v="314"/>
    <x v="300"/>
    <s v="VISA1290"/>
    <s v="HOTEL2428"/>
    <s v="TICK0488"/>
    <d v="2025-03-28T00:00:00"/>
    <s v="Benjamin Anderson"/>
    <x v="1"/>
    <x v="174"/>
    <x v="0"/>
    <x v="0"/>
    <x v="199"/>
    <n v="1588"/>
    <x v="4"/>
    <x v="0"/>
    <n v="202"/>
    <n v="3486"/>
    <n v="5276"/>
  </r>
  <r>
    <x v="315"/>
    <x v="301"/>
    <s v="VISA2932"/>
    <s v="HOTEL1226"/>
    <s v="TICK1822"/>
    <d v="2025-04-26T00:00:00"/>
    <s v="John Phillips"/>
    <x v="0"/>
    <x v="112"/>
    <x v="0"/>
    <x v="1"/>
    <x v="181"/>
    <n v="1690"/>
    <x v="2"/>
    <x v="1"/>
    <n v="198"/>
    <n v="2558"/>
    <n v="4446"/>
  </r>
  <r>
    <x v="316"/>
    <x v="302"/>
    <s v="VISA2791"/>
    <s v="HOTEL0955"/>
    <s v="TICK2275"/>
    <d v="2025-06-16T00:00:00"/>
    <s v="Lynn Herring"/>
    <x v="0"/>
    <x v="39"/>
    <x v="2"/>
    <x v="1"/>
    <x v="200"/>
    <n v="1615"/>
    <x v="2"/>
    <x v="0"/>
    <n v="587"/>
    <n v="3906"/>
    <n v="6108"/>
  </r>
  <r>
    <x v="317"/>
    <x v="303"/>
    <s v="VISA0156"/>
    <s v="HOTEL2017"/>
    <s v="TICK1452"/>
    <d v="2025-01-30T00:00:00"/>
    <s v="Jennifer Torres"/>
    <x v="1"/>
    <x v="175"/>
    <x v="0"/>
    <x v="5"/>
    <x v="108"/>
    <n v="1871"/>
    <x v="1"/>
    <x v="4"/>
    <n v="367"/>
    <n v="2030"/>
    <n v="4268"/>
  </r>
  <r>
    <x v="318"/>
    <x v="304"/>
    <s v="VISA1930"/>
    <s v="HOTEL1761"/>
    <s v="TICK1066"/>
    <d v="2025-04-12T00:00:00"/>
    <s v="Wayne Anderson"/>
    <x v="1"/>
    <x v="176"/>
    <x v="2"/>
    <x v="1"/>
    <x v="185"/>
    <n v="970"/>
    <x v="3"/>
    <x v="3"/>
    <n v="401"/>
    <n v="2715"/>
    <n v="4086"/>
  </r>
  <r>
    <x v="319"/>
    <x v="305"/>
    <s v="VISA0869"/>
    <s v="HOTEL1325"/>
    <s v="TICK2950"/>
    <d v="2025-03-01T00:00:00"/>
    <s v="Lee Bass"/>
    <x v="0"/>
    <x v="21"/>
    <x v="0"/>
    <x v="2"/>
    <x v="52"/>
    <n v="1480"/>
    <x v="3"/>
    <x v="1"/>
    <n v="637"/>
    <n v="1355"/>
    <n v="3472"/>
  </r>
  <r>
    <x v="320"/>
    <x v="261"/>
    <s v="VISA0516"/>
    <s v="HOTEL2226"/>
    <s v="TICK2680"/>
    <d v="2025-04-15T00:00:00"/>
    <s v="Samantha Byrd"/>
    <x v="1"/>
    <x v="159"/>
    <x v="2"/>
    <x v="4"/>
    <x v="42"/>
    <n v="1006"/>
    <x v="4"/>
    <x v="1"/>
    <n v="578"/>
    <n v="2651"/>
    <n v="4235"/>
  </r>
  <r>
    <x v="321"/>
    <x v="306"/>
    <s v="VISA1424"/>
    <s v="HOTEL1478"/>
    <s v="TICK1241"/>
    <d v="2025-07-09T00:00:00"/>
    <s v="Jennifer Perry"/>
    <x v="1"/>
    <x v="177"/>
    <x v="1"/>
    <x v="0"/>
    <x v="201"/>
    <n v="1003"/>
    <x v="2"/>
    <x v="4"/>
    <n v="221"/>
    <n v="3154"/>
    <n v="4378"/>
  </r>
  <r>
    <x v="322"/>
    <x v="274"/>
    <s v="VISA1687"/>
    <s v="HOTEL1613"/>
    <s v="TICK2682"/>
    <d v="2025-02-07T00:00:00"/>
    <s v="Sheryl West"/>
    <x v="1"/>
    <x v="19"/>
    <x v="1"/>
    <x v="5"/>
    <x v="202"/>
    <n v="985"/>
    <x v="2"/>
    <x v="3"/>
    <n v="369"/>
    <n v="1131"/>
    <n v="2485"/>
  </r>
  <r>
    <x v="323"/>
    <x v="154"/>
    <s v="VISA0676"/>
    <s v="HOTEL0973"/>
    <s v="TICK2808"/>
    <d v="2025-01-22T00:00:00"/>
    <s v="Charles Wolfe"/>
    <x v="1"/>
    <x v="114"/>
    <x v="0"/>
    <x v="2"/>
    <x v="178"/>
    <n v="1258"/>
    <x v="0"/>
    <x v="0"/>
    <n v="235"/>
    <n v="3673"/>
    <n v="5166"/>
  </r>
  <r>
    <x v="324"/>
    <x v="307"/>
    <s v="VISA2352"/>
    <s v="HOTEL1844"/>
    <s v="TICK1741"/>
    <d v="2025-05-09T00:00:00"/>
    <s v="Stephen Craig"/>
    <x v="1"/>
    <x v="3"/>
    <x v="2"/>
    <x v="0"/>
    <x v="42"/>
    <n v="737"/>
    <x v="1"/>
    <x v="0"/>
    <n v="145"/>
    <n v="3734"/>
    <n v="4616"/>
  </r>
  <r>
    <x v="325"/>
    <x v="308"/>
    <s v="VISA1480"/>
    <s v="HOTEL0246"/>
    <s v="TICK1117"/>
    <d v="2025-02-05T00:00:00"/>
    <s v="Kayla Hernandez"/>
    <x v="0"/>
    <x v="175"/>
    <x v="2"/>
    <x v="2"/>
    <x v="203"/>
    <n v="1799"/>
    <x v="0"/>
    <x v="2"/>
    <n v="447"/>
    <n v="2036"/>
    <n v="4282"/>
  </r>
  <r>
    <x v="326"/>
    <x v="27"/>
    <s v="VISA1526"/>
    <s v="HOTEL0680"/>
    <s v="TICK1267"/>
    <d v="2025-04-07T00:00:00"/>
    <s v="Ethan Flores"/>
    <x v="0"/>
    <x v="25"/>
    <x v="0"/>
    <x v="0"/>
    <x v="204"/>
    <n v="1463"/>
    <x v="2"/>
    <x v="1"/>
    <n v="324"/>
    <n v="2189"/>
    <n v="3976"/>
  </r>
  <r>
    <x v="327"/>
    <x v="309"/>
    <s v="VISA1290"/>
    <s v="HOTEL0896"/>
    <s v="TICK1357"/>
    <d v="2025-07-17T00:00:00"/>
    <s v="Shannon Fox"/>
    <x v="0"/>
    <x v="129"/>
    <x v="0"/>
    <x v="0"/>
    <x v="199"/>
    <n v="1588"/>
    <x v="2"/>
    <x v="0"/>
    <n v="316"/>
    <n v="3071"/>
    <n v="4975"/>
  </r>
  <r>
    <x v="328"/>
    <x v="310"/>
    <s v="VISA1491"/>
    <s v="HOTEL1858"/>
    <s v="TICK2533"/>
    <d v="2025-03-11T00:00:00"/>
    <s v="Jill Ferguson"/>
    <x v="1"/>
    <x v="60"/>
    <x v="2"/>
    <x v="4"/>
    <x v="80"/>
    <n v="976"/>
    <x v="4"/>
    <x v="1"/>
    <n v="687"/>
    <n v="3871"/>
    <n v="5534"/>
  </r>
  <r>
    <x v="329"/>
    <x v="311"/>
    <s v="VISA1385"/>
    <s v="HOTEL2401"/>
    <s v="TICK2534"/>
    <d v="2025-06-18T00:00:00"/>
    <s v="Theresa Smith"/>
    <x v="1"/>
    <x v="153"/>
    <x v="2"/>
    <x v="2"/>
    <x v="63"/>
    <n v="1138"/>
    <x v="2"/>
    <x v="2"/>
    <n v="544"/>
    <n v="1801"/>
    <n v="3483"/>
  </r>
  <r>
    <x v="330"/>
    <x v="312"/>
    <s v="VISA0650"/>
    <s v="HOTEL1865"/>
    <s v="TICK0357"/>
    <d v="2025-06-13T00:00:00"/>
    <s v="Jeremy Parks"/>
    <x v="0"/>
    <x v="88"/>
    <x v="2"/>
    <x v="1"/>
    <x v="127"/>
    <n v="856"/>
    <x v="2"/>
    <x v="4"/>
    <n v="770"/>
    <n v="3182"/>
    <n v="4808"/>
  </r>
  <r>
    <x v="331"/>
    <x v="313"/>
    <s v="VISA1697"/>
    <s v="HOTEL0403"/>
    <s v="TICK1281"/>
    <d v="2025-04-26T00:00:00"/>
    <s v="Michael Mcneil"/>
    <x v="1"/>
    <x v="143"/>
    <x v="2"/>
    <x v="3"/>
    <x v="41"/>
    <n v="629"/>
    <x v="2"/>
    <x v="3"/>
    <n v="671"/>
    <n v="2546"/>
    <n v="3846"/>
  </r>
  <r>
    <x v="332"/>
    <x v="152"/>
    <s v="VISA2003"/>
    <s v="HOTEL1479"/>
    <s v="TICK2152"/>
    <d v="2025-02-12T00:00:00"/>
    <s v="Nicholas Bass"/>
    <x v="1"/>
    <x v="21"/>
    <x v="0"/>
    <x v="5"/>
    <x v="205"/>
    <n v="1703"/>
    <x v="0"/>
    <x v="2"/>
    <n v="791"/>
    <n v="2874"/>
    <n v="5368"/>
  </r>
  <r>
    <x v="333"/>
    <x v="29"/>
    <s v="VISA2196"/>
    <s v="HOTEL2890"/>
    <s v="TICK0986"/>
    <d v="2025-03-13T00:00:00"/>
    <s v="Karina Meyer"/>
    <x v="0"/>
    <x v="26"/>
    <x v="1"/>
    <x v="4"/>
    <x v="206"/>
    <n v="1974"/>
    <x v="4"/>
    <x v="0"/>
    <n v="397"/>
    <n v="1579"/>
    <n v="3950"/>
  </r>
  <r>
    <x v="334"/>
    <x v="314"/>
    <s v="VISA0707"/>
    <s v="HOTEL2566"/>
    <s v="TICK2041"/>
    <d v="2025-04-12T00:00:00"/>
    <s v="Cassidy Pena"/>
    <x v="1"/>
    <x v="40"/>
    <x v="2"/>
    <x v="3"/>
    <x v="207"/>
    <n v="526"/>
    <x v="1"/>
    <x v="3"/>
    <n v="376"/>
    <n v="2041"/>
    <n v="2943"/>
  </r>
  <r>
    <x v="335"/>
    <x v="315"/>
    <s v="VISA1306"/>
    <s v="HOTEL1631"/>
    <s v="TICK2891"/>
    <d v="2025-02-28T00:00:00"/>
    <s v="Carlos Warren"/>
    <x v="0"/>
    <x v="178"/>
    <x v="1"/>
    <x v="5"/>
    <x v="166"/>
    <n v="660"/>
    <x v="2"/>
    <x v="4"/>
    <n v="409"/>
    <n v="3877"/>
    <n v="4946"/>
  </r>
  <r>
    <x v="336"/>
    <x v="316"/>
    <s v="VISA1363"/>
    <s v="HOTEL1140"/>
    <s v="TICK0290"/>
    <d v="2025-03-15T00:00:00"/>
    <s v="Diane Gordon DVM"/>
    <x v="1"/>
    <x v="112"/>
    <x v="1"/>
    <x v="2"/>
    <x v="203"/>
    <n v="1735"/>
    <x v="4"/>
    <x v="2"/>
    <n v="662"/>
    <n v="4862"/>
    <n v="7259"/>
  </r>
  <r>
    <x v="337"/>
    <x v="317"/>
    <s v="VISA1344"/>
    <s v="HOTEL0194"/>
    <s v="TICK2765"/>
    <d v="2025-03-19T00:00:00"/>
    <s v="Rhonda Johnson"/>
    <x v="0"/>
    <x v="160"/>
    <x v="2"/>
    <x v="0"/>
    <x v="179"/>
    <n v="1381"/>
    <x v="4"/>
    <x v="1"/>
    <n v="707"/>
    <n v="2660"/>
    <n v="4748"/>
  </r>
  <r>
    <x v="338"/>
    <x v="318"/>
    <s v="VISA1639"/>
    <s v="HOTEL1148"/>
    <s v="TICK2593"/>
    <d v="2025-03-03T00:00:00"/>
    <s v="Janice Boyer"/>
    <x v="0"/>
    <x v="179"/>
    <x v="2"/>
    <x v="4"/>
    <x v="34"/>
    <n v="728"/>
    <x v="0"/>
    <x v="1"/>
    <n v="375"/>
    <n v="1487"/>
    <n v="2590"/>
  </r>
  <r>
    <x v="339"/>
    <x v="319"/>
    <s v="VISA2527"/>
    <s v="HOTEL0739"/>
    <s v="TICK0233"/>
    <d v="2025-04-11T00:00:00"/>
    <s v="William Jenkins"/>
    <x v="0"/>
    <x v="156"/>
    <x v="1"/>
    <x v="1"/>
    <x v="49"/>
    <n v="1964"/>
    <x v="3"/>
    <x v="4"/>
    <n v="444"/>
    <n v="3869"/>
    <n v="6277"/>
  </r>
  <r>
    <x v="340"/>
    <x v="76"/>
    <s v="VISA0443"/>
    <s v="HOTEL0606"/>
    <s v="TICK0124"/>
    <d v="2025-06-07T00:00:00"/>
    <s v="Sara Anderson"/>
    <x v="1"/>
    <x v="64"/>
    <x v="1"/>
    <x v="0"/>
    <x v="208"/>
    <n v="1826"/>
    <x v="3"/>
    <x v="2"/>
    <n v="717"/>
    <n v="1002"/>
    <n v="3545"/>
  </r>
  <r>
    <x v="341"/>
    <x v="320"/>
    <s v="VISA0267"/>
    <s v="HOTEL0217"/>
    <s v="TICK2637"/>
    <d v="2025-06-07T00:00:00"/>
    <s v="Daniel Leon"/>
    <x v="0"/>
    <x v="180"/>
    <x v="1"/>
    <x v="2"/>
    <x v="209"/>
    <n v="1232"/>
    <x v="2"/>
    <x v="1"/>
    <n v="764"/>
    <n v="4920"/>
    <n v="6916"/>
  </r>
  <r>
    <x v="342"/>
    <x v="321"/>
    <s v="VISA1149"/>
    <s v="HOTEL1375"/>
    <s v="TICK2569"/>
    <d v="2025-02-09T00:00:00"/>
    <s v="Morgan Rhodes"/>
    <x v="0"/>
    <x v="18"/>
    <x v="0"/>
    <x v="1"/>
    <x v="97"/>
    <n v="822"/>
    <x v="2"/>
    <x v="2"/>
    <n v="582"/>
    <n v="2186"/>
    <n v="3590"/>
  </r>
  <r>
    <x v="343"/>
    <x v="322"/>
    <s v="VISA1891"/>
    <s v="HOTEL0160"/>
    <s v="TICK2509"/>
    <d v="2025-03-17T00:00:00"/>
    <s v="Miss Kendra Williams MD"/>
    <x v="0"/>
    <x v="75"/>
    <x v="1"/>
    <x v="1"/>
    <x v="186"/>
    <n v="1268"/>
    <x v="3"/>
    <x v="3"/>
    <n v="783"/>
    <n v="1409"/>
    <n v="3460"/>
  </r>
  <r>
    <x v="344"/>
    <x v="323"/>
    <s v="VISA0984"/>
    <s v="HOTEL1431"/>
    <s v="TICK1074"/>
    <d v="2025-02-15T00:00:00"/>
    <s v="Meagan Boyle"/>
    <x v="1"/>
    <x v="181"/>
    <x v="2"/>
    <x v="4"/>
    <x v="210"/>
    <n v="636"/>
    <x v="4"/>
    <x v="1"/>
    <n v="254"/>
    <n v="3130"/>
    <n v="4020"/>
  </r>
  <r>
    <x v="345"/>
    <x v="324"/>
    <s v="VISA2915"/>
    <s v="HOTEL2258"/>
    <s v="TICK1933"/>
    <d v="2025-05-14T00:00:00"/>
    <s v="Joshua Butler"/>
    <x v="0"/>
    <x v="158"/>
    <x v="0"/>
    <x v="2"/>
    <x v="22"/>
    <n v="1385"/>
    <x v="3"/>
    <x v="2"/>
    <n v="355"/>
    <n v="1276"/>
    <n v="3016"/>
  </r>
  <r>
    <x v="346"/>
    <x v="325"/>
    <s v="VISA2068"/>
    <s v="HOTEL2306"/>
    <s v="TICK1191"/>
    <d v="2025-04-21T00:00:00"/>
    <s v="David Spence"/>
    <x v="0"/>
    <x v="182"/>
    <x v="2"/>
    <x v="0"/>
    <x v="130"/>
    <n v="1997"/>
    <x v="3"/>
    <x v="3"/>
    <n v="337"/>
    <n v="1220"/>
    <n v="3554"/>
  </r>
  <r>
    <x v="347"/>
    <x v="189"/>
    <s v="VISA2610"/>
    <s v="HOTEL1655"/>
    <s v="TICK2558"/>
    <d v="2025-01-30T00:00:00"/>
    <s v="Chris Davenport"/>
    <x v="1"/>
    <x v="132"/>
    <x v="1"/>
    <x v="5"/>
    <x v="147"/>
    <n v="581"/>
    <x v="2"/>
    <x v="2"/>
    <n v="130"/>
    <n v="2087"/>
    <n v="2798"/>
  </r>
  <r>
    <x v="348"/>
    <x v="326"/>
    <s v="VISA0050"/>
    <s v="HOTEL0219"/>
    <s v="TICK2690"/>
    <d v="2025-02-27T00:00:00"/>
    <s v="Candice Peterson"/>
    <x v="0"/>
    <x v="148"/>
    <x v="2"/>
    <x v="5"/>
    <x v="155"/>
    <n v="744"/>
    <x v="1"/>
    <x v="1"/>
    <n v="301"/>
    <n v="2400"/>
    <n v="3445"/>
  </r>
  <r>
    <x v="349"/>
    <x v="327"/>
    <s v="VISA1113"/>
    <s v="HOTEL0315"/>
    <s v="TICK2468"/>
    <d v="2025-01-26T00:00:00"/>
    <s v="Autumn Shepard"/>
    <x v="1"/>
    <x v="5"/>
    <x v="2"/>
    <x v="4"/>
    <x v="211"/>
    <n v="1308"/>
    <x v="0"/>
    <x v="3"/>
    <n v="529"/>
    <n v="4663"/>
    <n v="6500"/>
  </r>
  <r>
    <x v="350"/>
    <x v="328"/>
    <s v="VISA2572"/>
    <s v="HOTEL2136"/>
    <s v="TICK0231"/>
    <d v="2025-01-29T00:00:00"/>
    <s v="Michael Atkinson"/>
    <x v="0"/>
    <x v="121"/>
    <x v="2"/>
    <x v="2"/>
    <x v="24"/>
    <n v="1159"/>
    <x v="2"/>
    <x v="2"/>
    <n v="474"/>
    <n v="4181"/>
    <n v="5814"/>
  </r>
  <r>
    <x v="351"/>
    <x v="329"/>
    <s v="VISA1333"/>
    <s v="HOTEL0185"/>
    <s v="TICK0778"/>
    <d v="2025-06-12T00:00:00"/>
    <s v="Charles Santiago"/>
    <x v="1"/>
    <x v="183"/>
    <x v="2"/>
    <x v="2"/>
    <x v="157"/>
    <n v="1074"/>
    <x v="1"/>
    <x v="4"/>
    <n v="175"/>
    <n v="2631"/>
    <n v="3880"/>
  </r>
  <r>
    <x v="352"/>
    <x v="330"/>
    <s v="VISA2626"/>
    <s v="HOTEL2284"/>
    <s v="TICK2663"/>
    <d v="2025-02-21T00:00:00"/>
    <s v="Cheryl Armstrong"/>
    <x v="1"/>
    <x v="100"/>
    <x v="0"/>
    <x v="2"/>
    <x v="186"/>
    <n v="1902"/>
    <x v="3"/>
    <x v="0"/>
    <n v="542"/>
    <n v="1813"/>
    <n v="4257"/>
  </r>
  <r>
    <x v="353"/>
    <x v="331"/>
    <s v="VISA0786"/>
    <s v="HOTEL2511"/>
    <s v="TICK2575"/>
    <d v="2025-05-05T00:00:00"/>
    <s v="Nicholas Simpson"/>
    <x v="1"/>
    <x v="110"/>
    <x v="0"/>
    <x v="4"/>
    <x v="70"/>
    <n v="1015"/>
    <x v="1"/>
    <x v="1"/>
    <n v="137"/>
    <n v="2891"/>
    <n v="4043"/>
  </r>
  <r>
    <x v="354"/>
    <x v="332"/>
    <s v="VISA1680"/>
    <s v="HOTEL1551"/>
    <s v="TICK2092"/>
    <d v="2025-02-10T00:00:00"/>
    <s v="Caroline Webb"/>
    <x v="0"/>
    <x v="9"/>
    <x v="2"/>
    <x v="3"/>
    <x v="212"/>
    <n v="793"/>
    <x v="4"/>
    <x v="3"/>
    <n v="523"/>
    <n v="1206"/>
    <n v="2522"/>
  </r>
  <r>
    <x v="355"/>
    <x v="333"/>
    <s v="VISA0059"/>
    <s v="HOTEL2525"/>
    <s v="TICK0107"/>
    <d v="2025-06-06T00:00:00"/>
    <s v="Ian Garcia"/>
    <x v="0"/>
    <x v="166"/>
    <x v="0"/>
    <x v="0"/>
    <x v="179"/>
    <n v="1218"/>
    <x v="4"/>
    <x v="0"/>
    <n v="105"/>
    <n v="4766"/>
    <n v="6089"/>
  </r>
  <r>
    <x v="356"/>
    <x v="334"/>
    <s v="VISA1200"/>
    <s v="HOTEL1846"/>
    <s v="TICK1465"/>
    <d v="2025-02-28T00:00:00"/>
    <s v="Jennifer Williams"/>
    <x v="0"/>
    <x v="100"/>
    <x v="1"/>
    <x v="3"/>
    <x v="213"/>
    <n v="523"/>
    <x v="0"/>
    <x v="2"/>
    <n v="711"/>
    <n v="4576"/>
    <n v="5810"/>
  </r>
  <r>
    <x v="357"/>
    <x v="335"/>
    <s v="VISA1552"/>
    <s v="HOTEL0429"/>
    <s v="TICK2009"/>
    <d v="2025-01-24T00:00:00"/>
    <s v="Eric Odom"/>
    <x v="1"/>
    <x v="54"/>
    <x v="1"/>
    <x v="5"/>
    <x v="214"/>
    <n v="1633"/>
    <x v="3"/>
    <x v="3"/>
    <n v="717"/>
    <n v="4866"/>
    <n v="7216"/>
  </r>
  <r>
    <x v="358"/>
    <x v="336"/>
    <s v="VISA2483"/>
    <s v="HOTEL0945"/>
    <s v="TICK0944"/>
    <d v="2025-05-29T00:00:00"/>
    <s v="Jordan Roman"/>
    <x v="0"/>
    <x v="79"/>
    <x v="1"/>
    <x v="1"/>
    <x v="124"/>
    <n v="1504"/>
    <x v="2"/>
    <x v="2"/>
    <n v="703"/>
    <n v="1824"/>
    <n v="4031"/>
  </r>
  <r>
    <x v="359"/>
    <x v="337"/>
    <s v="VISA1109"/>
    <s v="HOTEL2258"/>
    <s v="TICK0685"/>
    <d v="2025-03-05T00:00:00"/>
    <s v="Joseph Wong"/>
    <x v="1"/>
    <x v="133"/>
    <x v="0"/>
    <x v="4"/>
    <x v="173"/>
    <n v="670"/>
    <x v="3"/>
    <x v="2"/>
    <n v="355"/>
    <n v="3355"/>
    <n v="4380"/>
  </r>
  <r>
    <x v="360"/>
    <x v="338"/>
    <s v="VISA0305"/>
    <s v="HOTEL2580"/>
    <s v="TICK2711"/>
    <d v="2025-03-03T00:00:00"/>
    <s v="Adam Donaldson"/>
    <x v="1"/>
    <x v="162"/>
    <x v="1"/>
    <x v="0"/>
    <x v="30"/>
    <n v="1721"/>
    <x v="0"/>
    <x v="1"/>
    <n v="278"/>
    <n v="1650"/>
    <n v="3649"/>
  </r>
  <r>
    <x v="361"/>
    <x v="339"/>
    <s v="VISA0025"/>
    <s v="HOTEL0419"/>
    <s v="TICK0694"/>
    <d v="2025-02-17T00:00:00"/>
    <s v="Theresa Edwards"/>
    <x v="1"/>
    <x v="94"/>
    <x v="1"/>
    <x v="0"/>
    <x v="109"/>
    <n v="570"/>
    <x v="0"/>
    <x v="3"/>
    <n v="749"/>
    <n v="2855"/>
    <n v="4174"/>
  </r>
  <r>
    <x v="362"/>
    <x v="340"/>
    <s v="VISA1723"/>
    <s v="HOTEL1816"/>
    <s v="TICK2582"/>
    <d v="2025-04-24T00:00:00"/>
    <s v="Jason Owens"/>
    <x v="0"/>
    <x v="184"/>
    <x v="2"/>
    <x v="0"/>
    <x v="215"/>
    <n v="1190"/>
    <x v="3"/>
    <x v="0"/>
    <n v="408"/>
    <n v="1239"/>
    <n v="2837"/>
  </r>
  <r>
    <x v="363"/>
    <x v="341"/>
    <s v="VISA1313"/>
    <s v="HOTEL0680"/>
    <s v="TICK2800"/>
    <d v="2025-04-10T00:00:00"/>
    <s v="Jacob Hooper"/>
    <x v="1"/>
    <x v="31"/>
    <x v="2"/>
    <x v="2"/>
    <x v="216"/>
    <n v="1429"/>
    <x v="2"/>
    <x v="1"/>
    <n v="324"/>
    <n v="2728"/>
    <n v="4481"/>
  </r>
  <r>
    <x v="364"/>
    <x v="342"/>
    <s v="VISA1457"/>
    <s v="HOTEL2021"/>
    <s v="TICK1001"/>
    <d v="2025-06-14T00:00:00"/>
    <s v="Laurie Wallace"/>
    <x v="1"/>
    <x v="64"/>
    <x v="1"/>
    <x v="0"/>
    <x v="214"/>
    <n v="1635"/>
    <x v="2"/>
    <x v="3"/>
    <n v="743"/>
    <n v="4526"/>
    <n v="6904"/>
  </r>
  <r>
    <x v="365"/>
    <x v="343"/>
    <s v="VISA2337"/>
    <s v="HOTEL0306"/>
    <s v="TICK2853"/>
    <d v="2025-05-04T00:00:00"/>
    <s v="Brian Graham"/>
    <x v="1"/>
    <x v="185"/>
    <x v="2"/>
    <x v="3"/>
    <x v="179"/>
    <n v="1889"/>
    <x v="4"/>
    <x v="3"/>
    <n v="400"/>
    <n v="2754"/>
    <n v="5043"/>
  </r>
  <r>
    <x v="366"/>
    <x v="344"/>
    <s v="VISA2883"/>
    <s v="HOTEL2749"/>
    <s v="TICK0560"/>
    <d v="2025-03-07T00:00:00"/>
    <s v="Susan Taylor"/>
    <x v="1"/>
    <x v="180"/>
    <x v="1"/>
    <x v="5"/>
    <x v="143"/>
    <n v="1649"/>
    <x v="3"/>
    <x v="1"/>
    <n v="312"/>
    <n v="1495"/>
    <n v="3456"/>
  </r>
  <r>
    <x v="367"/>
    <x v="345"/>
    <s v="VISA1634"/>
    <s v="HOTEL1061"/>
    <s v="TICK0034"/>
    <d v="2025-07-21T00:00:00"/>
    <s v="Tasha Rodriguez"/>
    <x v="1"/>
    <x v="5"/>
    <x v="0"/>
    <x v="3"/>
    <x v="25"/>
    <n v="1060"/>
    <x v="1"/>
    <x v="2"/>
    <n v="288"/>
    <n v="2971"/>
    <n v="4319"/>
  </r>
  <r>
    <x v="368"/>
    <x v="346"/>
    <s v="VISA0981"/>
    <s v="HOTEL1409"/>
    <s v="TICK0051"/>
    <d v="2025-05-12T00:00:00"/>
    <s v="Kyle Beard"/>
    <x v="0"/>
    <x v="186"/>
    <x v="2"/>
    <x v="0"/>
    <x v="217"/>
    <n v="775"/>
    <x v="1"/>
    <x v="1"/>
    <n v="396"/>
    <n v="4319"/>
    <n v="5490"/>
  </r>
  <r>
    <x v="369"/>
    <x v="347"/>
    <s v="VISA1054"/>
    <s v="HOTEL1049"/>
    <s v="TICK1657"/>
    <d v="2025-03-21T00:00:00"/>
    <s v="Emily Meyer"/>
    <x v="1"/>
    <x v="85"/>
    <x v="2"/>
    <x v="2"/>
    <x v="218"/>
    <n v="803"/>
    <x v="0"/>
    <x v="4"/>
    <n v="184"/>
    <n v="1715"/>
    <n v="2702"/>
  </r>
  <r>
    <x v="370"/>
    <x v="348"/>
    <s v="VISA1514"/>
    <s v="HOTEL2351"/>
    <s v="TICK2470"/>
    <d v="2025-07-17T00:00:00"/>
    <s v="Nathaniel Hood"/>
    <x v="1"/>
    <x v="159"/>
    <x v="0"/>
    <x v="1"/>
    <x v="149"/>
    <n v="618"/>
    <x v="0"/>
    <x v="1"/>
    <n v="144"/>
    <n v="1974"/>
    <n v="2736"/>
  </r>
  <r>
    <x v="371"/>
    <x v="349"/>
    <s v="VISA2814"/>
    <s v="HOTEL1163"/>
    <s v="TICK2767"/>
    <d v="2025-01-31T00:00:00"/>
    <s v="Darren Campbell"/>
    <x v="1"/>
    <x v="135"/>
    <x v="0"/>
    <x v="2"/>
    <x v="71"/>
    <n v="1621"/>
    <x v="4"/>
    <x v="0"/>
    <n v="572"/>
    <n v="2032"/>
    <n v="4225"/>
  </r>
  <r>
    <x v="372"/>
    <x v="350"/>
    <s v="VISA2658"/>
    <s v="HOTEL2475"/>
    <s v="TICK2371"/>
    <d v="2025-07-21T00:00:00"/>
    <s v="Matthew Carr"/>
    <x v="0"/>
    <x v="88"/>
    <x v="2"/>
    <x v="4"/>
    <x v="219"/>
    <n v="1937"/>
    <x v="4"/>
    <x v="1"/>
    <n v="406"/>
    <n v="1147"/>
    <n v="3490"/>
  </r>
  <r>
    <x v="373"/>
    <x v="351"/>
    <s v="VISA0395"/>
    <s v="HOTEL1464"/>
    <s v="TICK0311"/>
    <d v="2025-03-25T00:00:00"/>
    <s v="Amanda Scott"/>
    <x v="0"/>
    <x v="22"/>
    <x v="2"/>
    <x v="5"/>
    <x v="220"/>
    <n v="1663"/>
    <x v="3"/>
    <x v="4"/>
    <n v="777"/>
    <n v="1474"/>
    <n v="3914"/>
  </r>
  <r>
    <x v="374"/>
    <x v="285"/>
    <s v="VISA1547"/>
    <s v="HOTEL1449"/>
    <s v="TICK0891"/>
    <d v="2025-07-20T00:00:00"/>
    <s v="Joseph Snyder"/>
    <x v="1"/>
    <x v="167"/>
    <x v="1"/>
    <x v="4"/>
    <x v="221"/>
    <n v="1467"/>
    <x v="3"/>
    <x v="4"/>
    <n v="419"/>
    <n v="3209"/>
    <n v="5095"/>
  </r>
  <r>
    <x v="375"/>
    <x v="352"/>
    <s v="VISA2236"/>
    <s v="HOTEL0667"/>
    <s v="TICK2878"/>
    <d v="2025-06-17T00:00:00"/>
    <s v="Lori Huff DVM"/>
    <x v="0"/>
    <x v="187"/>
    <x v="2"/>
    <x v="0"/>
    <x v="17"/>
    <n v="1483"/>
    <x v="0"/>
    <x v="3"/>
    <n v="151"/>
    <n v="3773"/>
    <n v="5407"/>
  </r>
  <r>
    <x v="376"/>
    <x v="353"/>
    <s v="VISA1709"/>
    <s v="HOTEL2865"/>
    <s v="TICK1488"/>
    <d v="2025-07-04T00:00:00"/>
    <s v="Sean Webster"/>
    <x v="0"/>
    <x v="81"/>
    <x v="0"/>
    <x v="2"/>
    <x v="222"/>
    <n v="544"/>
    <x v="4"/>
    <x v="3"/>
    <n v="123"/>
    <n v="4333"/>
    <n v="5000"/>
  </r>
  <r>
    <x v="377"/>
    <x v="354"/>
    <s v="VISA0612"/>
    <s v="HOTEL0720"/>
    <s v="TICK2757"/>
    <d v="2025-02-22T00:00:00"/>
    <s v="Mary Larsen"/>
    <x v="0"/>
    <x v="188"/>
    <x v="1"/>
    <x v="1"/>
    <x v="114"/>
    <n v="660"/>
    <x v="3"/>
    <x v="1"/>
    <n v="769"/>
    <n v="1126"/>
    <n v="2555"/>
  </r>
  <r>
    <x v="378"/>
    <x v="355"/>
    <s v="VISA2858"/>
    <s v="HOTEL0519"/>
    <s v="TICK2467"/>
    <d v="2025-02-06T00:00:00"/>
    <s v="Jodi Stark"/>
    <x v="1"/>
    <x v="189"/>
    <x v="0"/>
    <x v="3"/>
    <x v="223"/>
    <n v="1890"/>
    <x v="1"/>
    <x v="4"/>
    <n v="409"/>
    <n v="2141"/>
    <n v="4440"/>
  </r>
  <r>
    <x v="379"/>
    <x v="356"/>
    <s v="VISA2011"/>
    <s v="HOTEL0678"/>
    <s v="TICK0425"/>
    <d v="2025-05-20T00:00:00"/>
    <s v="David Davis"/>
    <x v="1"/>
    <x v="65"/>
    <x v="1"/>
    <x v="2"/>
    <x v="152"/>
    <n v="1184"/>
    <x v="1"/>
    <x v="0"/>
    <n v="124"/>
    <n v="4500"/>
    <n v="5808"/>
  </r>
  <r>
    <x v="380"/>
    <x v="151"/>
    <s v="VISA2432"/>
    <s v="HOTEL1938"/>
    <s v="TICK1742"/>
    <d v="2025-06-28T00:00:00"/>
    <s v="Ronald Brooks"/>
    <x v="0"/>
    <x v="112"/>
    <x v="1"/>
    <x v="0"/>
    <x v="224"/>
    <n v="664"/>
    <x v="4"/>
    <x v="4"/>
    <n v="386"/>
    <n v="2380"/>
    <n v="3430"/>
  </r>
  <r>
    <x v="381"/>
    <x v="357"/>
    <s v="VISA1309"/>
    <s v="HOTEL2200"/>
    <s v="TICK1866"/>
    <d v="2025-04-19T00:00:00"/>
    <s v="Adam King"/>
    <x v="0"/>
    <x v="190"/>
    <x v="2"/>
    <x v="2"/>
    <x v="225"/>
    <n v="723"/>
    <x v="2"/>
    <x v="2"/>
    <n v="360"/>
    <n v="2373"/>
    <n v="3456"/>
  </r>
  <r>
    <x v="382"/>
    <x v="201"/>
    <s v="VISA1503"/>
    <s v="HOTEL0859"/>
    <s v="TICK2588"/>
    <d v="2025-05-18T00:00:00"/>
    <s v="Cathy Bush"/>
    <x v="1"/>
    <x v="135"/>
    <x v="2"/>
    <x v="4"/>
    <x v="20"/>
    <n v="1189"/>
    <x v="1"/>
    <x v="2"/>
    <n v="211"/>
    <n v="1902"/>
    <n v="3302"/>
  </r>
  <r>
    <x v="383"/>
    <x v="358"/>
    <s v="VISA2203"/>
    <s v="HOTEL2096"/>
    <s v="TICK0423"/>
    <d v="2025-04-22T00:00:00"/>
    <s v="Steven Crawford"/>
    <x v="1"/>
    <x v="174"/>
    <x v="1"/>
    <x v="3"/>
    <x v="226"/>
    <n v="1224"/>
    <x v="2"/>
    <x v="0"/>
    <n v="440"/>
    <n v="1590"/>
    <n v="3254"/>
  </r>
  <r>
    <x v="384"/>
    <x v="359"/>
    <s v="VISA0266"/>
    <s v="HOTEL0349"/>
    <s v="TICK2235"/>
    <d v="2025-07-10T00:00:00"/>
    <s v="Theresa White"/>
    <x v="1"/>
    <x v="58"/>
    <x v="0"/>
    <x v="0"/>
    <x v="219"/>
    <n v="1062"/>
    <x v="4"/>
    <x v="1"/>
    <n v="305"/>
    <n v="4323"/>
    <n v="5690"/>
  </r>
  <r>
    <x v="385"/>
    <x v="360"/>
    <s v="VISA0174"/>
    <s v="HOTEL1946"/>
    <s v="TICK1871"/>
    <d v="2025-07-20T00:00:00"/>
    <s v="Katrina Peterson"/>
    <x v="1"/>
    <x v="191"/>
    <x v="1"/>
    <x v="5"/>
    <x v="227"/>
    <n v="1716"/>
    <x v="2"/>
    <x v="3"/>
    <n v="694"/>
    <n v="3305"/>
    <n v="5715"/>
  </r>
  <r>
    <x v="386"/>
    <x v="361"/>
    <s v="VISA2124"/>
    <s v="HOTEL0845"/>
    <s v="TICK0690"/>
    <d v="2025-07-09T00:00:00"/>
    <s v="Jacqueline Gutierrez"/>
    <x v="1"/>
    <x v="192"/>
    <x v="0"/>
    <x v="0"/>
    <x v="228"/>
    <n v="1764"/>
    <x v="3"/>
    <x v="2"/>
    <n v="243"/>
    <n v="2793"/>
    <n v="4800"/>
  </r>
  <r>
    <x v="387"/>
    <x v="362"/>
    <s v="VISA1293"/>
    <s v="HOTEL2744"/>
    <s v="TICK1855"/>
    <d v="2025-02-28T00:00:00"/>
    <s v="Brian Harvey"/>
    <x v="1"/>
    <x v="187"/>
    <x v="0"/>
    <x v="5"/>
    <x v="109"/>
    <n v="1024"/>
    <x v="2"/>
    <x v="4"/>
    <n v="162"/>
    <n v="4112"/>
    <n v="5298"/>
  </r>
  <r>
    <x v="388"/>
    <x v="363"/>
    <s v="VISA1179"/>
    <s v="HOTEL1971"/>
    <s v="TICK1521"/>
    <d v="2025-04-11T00:00:00"/>
    <s v="Hannah Cooke"/>
    <x v="1"/>
    <x v="44"/>
    <x v="2"/>
    <x v="3"/>
    <x v="130"/>
    <n v="855"/>
    <x v="2"/>
    <x v="2"/>
    <n v="354"/>
    <n v="3564"/>
    <n v="4773"/>
  </r>
  <r>
    <x v="389"/>
    <x v="364"/>
    <s v="VISA0512"/>
    <s v="HOTEL1612"/>
    <s v="TICK1096"/>
    <d v="2025-07-17T00:00:00"/>
    <s v="Lori Lee"/>
    <x v="0"/>
    <x v="60"/>
    <x v="0"/>
    <x v="5"/>
    <x v="71"/>
    <n v="1506"/>
    <x v="0"/>
    <x v="4"/>
    <n v="147"/>
    <n v="3156"/>
    <n v="4809"/>
  </r>
  <r>
    <x v="390"/>
    <x v="76"/>
    <s v="VISA2073"/>
    <s v="HOTEL1864"/>
    <s v="TICK2712"/>
    <d v="2025-01-28T00:00:00"/>
    <s v="Sara Anderson"/>
    <x v="1"/>
    <x v="64"/>
    <x v="0"/>
    <x v="1"/>
    <x v="229"/>
    <n v="1394"/>
    <x v="1"/>
    <x v="4"/>
    <n v="371"/>
    <n v="1455"/>
    <n v="3220"/>
  </r>
  <r>
    <x v="391"/>
    <x v="365"/>
    <s v="VISA1628"/>
    <s v="HOTEL2682"/>
    <s v="TICK1894"/>
    <d v="2025-05-04T00:00:00"/>
    <s v="Jennifer Stevenson"/>
    <x v="1"/>
    <x v="158"/>
    <x v="1"/>
    <x v="3"/>
    <x v="142"/>
    <n v="1362"/>
    <x v="1"/>
    <x v="3"/>
    <n v="512"/>
    <n v="2650"/>
    <n v="4524"/>
  </r>
  <r>
    <x v="392"/>
    <x v="87"/>
    <s v="VISA0101"/>
    <s v="HOTEL2843"/>
    <s v="TICK1544"/>
    <d v="2025-05-14T00:00:00"/>
    <s v="Brittany Patton"/>
    <x v="1"/>
    <x v="72"/>
    <x v="2"/>
    <x v="5"/>
    <x v="8"/>
    <n v="866"/>
    <x v="1"/>
    <x v="0"/>
    <n v="413"/>
    <n v="2585"/>
    <n v="3864"/>
  </r>
  <r>
    <x v="393"/>
    <x v="366"/>
    <s v="VISA1360"/>
    <s v="HOTEL1246"/>
    <s v="TICK1183"/>
    <d v="2025-07-02T00:00:00"/>
    <s v="Mary Wong"/>
    <x v="1"/>
    <x v="31"/>
    <x v="0"/>
    <x v="2"/>
    <x v="7"/>
    <n v="1372"/>
    <x v="3"/>
    <x v="4"/>
    <n v="160"/>
    <n v="4903"/>
    <n v="6435"/>
  </r>
  <r>
    <x v="394"/>
    <x v="367"/>
    <s v="VISA2763"/>
    <s v="HOTEL1361"/>
    <s v="TICK0613"/>
    <d v="2025-01-25T00:00:00"/>
    <s v="Judith Carroll"/>
    <x v="0"/>
    <x v="47"/>
    <x v="2"/>
    <x v="5"/>
    <x v="212"/>
    <n v="1910"/>
    <x v="4"/>
    <x v="3"/>
    <n v="729"/>
    <n v="3785"/>
    <n v="6424"/>
  </r>
  <r>
    <x v="395"/>
    <x v="368"/>
    <s v="VISA0781"/>
    <s v="HOTEL2188"/>
    <s v="TICK2667"/>
    <d v="2025-07-02T00:00:00"/>
    <s v="Randall Anderson"/>
    <x v="1"/>
    <x v="40"/>
    <x v="1"/>
    <x v="4"/>
    <x v="87"/>
    <n v="625"/>
    <x v="0"/>
    <x v="0"/>
    <n v="268"/>
    <n v="3932"/>
    <n v="4825"/>
  </r>
  <r>
    <x v="396"/>
    <x v="369"/>
    <s v="VISA0802"/>
    <s v="HOTEL2402"/>
    <s v="TICK1177"/>
    <d v="2025-07-01T00:00:00"/>
    <s v="Destiny Johnson"/>
    <x v="0"/>
    <x v="193"/>
    <x v="2"/>
    <x v="0"/>
    <x v="83"/>
    <n v="1556"/>
    <x v="2"/>
    <x v="1"/>
    <n v="399"/>
    <n v="2527"/>
    <n v="4482"/>
  </r>
  <r>
    <x v="397"/>
    <x v="370"/>
    <s v="VISA1950"/>
    <s v="HOTEL0137"/>
    <s v="TICK2517"/>
    <d v="2025-03-08T00:00:00"/>
    <s v="Claudia Swanson"/>
    <x v="0"/>
    <x v="194"/>
    <x v="0"/>
    <x v="1"/>
    <x v="162"/>
    <n v="1171"/>
    <x v="3"/>
    <x v="4"/>
    <n v="708"/>
    <n v="1944"/>
    <n v="3823"/>
  </r>
  <r>
    <x v="398"/>
    <x v="371"/>
    <s v="VISA2733"/>
    <s v="HOTEL1226"/>
    <s v="TICK2877"/>
    <d v="2025-04-15T00:00:00"/>
    <s v="Nicole Olson"/>
    <x v="0"/>
    <x v="109"/>
    <x v="0"/>
    <x v="0"/>
    <x v="76"/>
    <n v="1842"/>
    <x v="2"/>
    <x v="1"/>
    <n v="198"/>
    <n v="3236"/>
    <n v="5276"/>
  </r>
  <r>
    <x v="399"/>
    <x v="372"/>
    <s v="VISA0908"/>
    <s v="HOTEL0077"/>
    <s v="TICK1516"/>
    <d v="2025-04-27T00:00:00"/>
    <s v="Joshua Clark"/>
    <x v="0"/>
    <x v="101"/>
    <x v="1"/>
    <x v="5"/>
    <x v="230"/>
    <n v="817"/>
    <x v="4"/>
    <x v="3"/>
    <n v="154"/>
    <n v="2434"/>
    <n v="3405"/>
  </r>
  <r>
    <x v="400"/>
    <x v="373"/>
    <s v="VISA0908"/>
    <s v="HOTEL1200"/>
    <s v="TICK1884"/>
    <d v="2025-07-23T00:00:00"/>
    <s v="Dakota Garcia"/>
    <x v="0"/>
    <x v="195"/>
    <x v="1"/>
    <x v="5"/>
    <x v="230"/>
    <n v="817"/>
    <x v="0"/>
    <x v="4"/>
    <n v="421"/>
    <n v="4590"/>
    <n v="5828"/>
  </r>
  <r>
    <x v="401"/>
    <x v="374"/>
    <s v="VISA1895"/>
    <s v="HOTEL1634"/>
    <s v="TICK1055"/>
    <d v="2025-04-07T00:00:00"/>
    <s v="Rebecca Martin"/>
    <x v="0"/>
    <x v="118"/>
    <x v="1"/>
    <x v="5"/>
    <x v="169"/>
    <n v="721"/>
    <x v="0"/>
    <x v="0"/>
    <n v="129"/>
    <n v="2832"/>
    <n v="3682"/>
  </r>
  <r>
    <x v="402"/>
    <x v="375"/>
    <s v="VISA0965"/>
    <s v="HOTEL1922"/>
    <s v="TICK2977"/>
    <d v="2025-06-16T00:00:00"/>
    <s v="Jordan Kramer"/>
    <x v="0"/>
    <x v="55"/>
    <x v="0"/>
    <x v="2"/>
    <x v="84"/>
    <n v="1577"/>
    <x v="1"/>
    <x v="0"/>
    <n v="703"/>
    <n v="2961"/>
    <n v="5241"/>
  </r>
  <r>
    <x v="403"/>
    <x v="376"/>
    <s v="VISA0198"/>
    <s v="HOTEL2324"/>
    <s v="TICK0449"/>
    <d v="2025-02-07T00:00:00"/>
    <s v="Ryan Liu"/>
    <x v="1"/>
    <x v="100"/>
    <x v="1"/>
    <x v="1"/>
    <x v="231"/>
    <n v="858"/>
    <x v="3"/>
    <x v="0"/>
    <n v="234"/>
    <n v="3177"/>
    <n v="4269"/>
  </r>
  <r>
    <x v="404"/>
    <x v="152"/>
    <s v="VISA2503"/>
    <s v="HOTEL1702"/>
    <s v="TICK2956"/>
    <d v="2025-07-04T00:00:00"/>
    <s v="Nicholas Bass"/>
    <x v="1"/>
    <x v="21"/>
    <x v="2"/>
    <x v="0"/>
    <x v="231"/>
    <n v="658"/>
    <x v="4"/>
    <x v="3"/>
    <n v="779"/>
    <n v="1656"/>
    <n v="3093"/>
  </r>
  <r>
    <x v="405"/>
    <x v="139"/>
    <s v="VISA0704"/>
    <s v="HOTEL0459"/>
    <s v="TICK2923"/>
    <d v="2025-03-19T00:00:00"/>
    <s v="Jesse Silva"/>
    <x v="1"/>
    <x v="107"/>
    <x v="1"/>
    <x v="5"/>
    <x v="165"/>
    <n v="1921"/>
    <x v="0"/>
    <x v="1"/>
    <n v="331"/>
    <n v="1292"/>
    <n v="3544"/>
  </r>
  <r>
    <x v="406"/>
    <x v="295"/>
    <s v="VISA2709"/>
    <s v="HOTEL0990"/>
    <s v="TICK1787"/>
    <d v="2025-06-13T00:00:00"/>
    <s v="Tamara Bowman"/>
    <x v="0"/>
    <x v="173"/>
    <x v="1"/>
    <x v="5"/>
    <x v="145"/>
    <n v="1475"/>
    <x v="1"/>
    <x v="2"/>
    <n v="554"/>
    <n v="3489"/>
    <n v="5518"/>
  </r>
  <r>
    <x v="407"/>
    <x v="377"/>
    <s v="VISA0506"/>
    <s v="HOTEL1400"/>
    <s v="TICK0343"/>
    <d v="2025-02-28T00:00:00"/>
    <s v="Paula Gardner"/>
    <x v="1"/>
    <x v="116"/>
    <x v="0"/>
    <x v="4"/>
    <x v="119"/>
    <n v="813"/>
    <x v="0"/>
    <x v="0"/>
    <n v="266"/>
    <n v="1352"/>
    <n v="2431"/>
  </r>
  <r>
    <x v="408"/>
    <x v="378"/>
    <s v="VISA2438"/>
    <s v="HOTEL1596"/>
    <s v="TICK1657"/>
    <d v="2025-05-22T00:00:00"/>
    <s v="Glenda Shelton"/>
    <x v="1"/>
    <x v="111"/>
    <x v="1"/>
    <x v="5"/>
    <x v="133"/>
    <n v="1246"/>
    <x v="3"/>
    <x v="3"/>
    <n v="573"/>
    <n v="1715"/>
    <n v="3534"/>
  </r>
  <r>
    <x v="409"/>
    <x v="379"/>
    <s v="VISA2727"/>
    <s v="HOTEL1346"/>
    <s v="TICK2448"/>
    <d v="2025-02-11T00:00:00"/>
    <s v="Mr. Bradley Stewart"/>
    <x v="1"/>
    <x v="6"/>
    <x v="0"/>
    <x v="2"/>
    <x v="91"/>
    <n v="1064"/>
    <x v="0"/>
    <x v="2"/>
    <n v="630"/>
    <n v="2514"/>
    <n v="4208"/>
  </r>
  <r>
    <x v="410"/>
    <x v="221"/>
    <s v="VISA2597"/>
    <s v="HOTEL0841"/>
    <s v="TICK0927"/>
    <d v="2025-05-05T00:00:00"/>
    <s v="David Rosales"/>
    <x v="1"/>
    <x v="139"/>
    <x v="2"/>
    <x v="2"/>
    <x v="79"/>
    <n v="1083"/>
    <x v="0"/>
    <x v="3"/>
    <n v="280"/>
    <n v="1898"/>
    <n v="3261"/>
  </r>
  <r>
    <x v="411"/>
    <x v="380"/>
    <s v="VISA0770"/>
    <s v="HOTEL2160"/>
    <s v="TICK2666"/>
    <d v="2025-04-01T00:00:00"/>
    <s v="Christine Castro"/>
    <x v="0"/>
    <x v="196"/>
    <x v="1"/>
    <x v="3"/>
    <x v="163"/>
    <n v="878"/>
    <x v="1"/>
    <x v="4"/>
    <n v="241"/>
    <n v="4111"/>
    <n v="5230"/>
  </r>
  <r>
    <x v="412"/>
    <x v="381"/>
    <s v="VISA1142"/>
    <s v="HOTEL1364"/>
    <s v="TICK1257"/>
    <d v="2025-05-12T00:00:00"/>
    <s v="Shawn Taylor"/>
    <x v="0"/>
    <x v="197"/>
    <x v="0"/>
    <x v="2"/>
    <x v="74"/>
    <n v="1457"/>
    <x v="2"/>
    <x v="3"/>
    <n v="511"/>
    <n v="3976"/>
    <n v="5944"/>
  </r>
  <r>
    <x v="413"/>
    <x v="382"/>
    <s v="VISA1483"/>
    <s v="HOTEL1626"/>
    <s v="TICK2621"/>
    <d v="2025-06-16T00:00:00"/>
    <s v="Jessica Torres"/>
    <x v="0"/>
    <x v="35"/>
    <x v="0"/>
    <x v="3"/>
    <x v="232"/>
    <n v="911"/>
    <x v="1"/>
    <x v="2"/>
    <n v="263"/>
    <n v="3300"/>
    <n v="4474"/>
  </r>
  <r>
    <x v="414"/>
    <x v="48"/>
    <s v="VISA1276"/>
    <s v="HOTEL1638"/>
    <s v="TICK2856"/>
    <d v="2025-05-22T00:00:00"/>
    <s v="Allison Vasquez"/>
    <x v="0"/>
    <x v="41"/>
    <x v="1"/>
    <x v="2"/>
    <x v="233"/>
    <n v="1008"/>
    <x v="0"/>
    <x v="0"/>
    <n v="639"/>
    <n v="3890"/>
    <n v="5537"/>
  </r>
  <r>
    <x v="415"/>
    <x v="383"/>
    <s v="VISA0717"/>
    <s v="HOTEL0311"/>
    <s v="TICK0509"/>
    <d v="2025-06-12T00:00:00"/>
    <s v="John Bradley"/>
    <x v="0"/>
    <x v="90"/>
    <x v="0"/>
    <x v="0"/>
    <x v="234"/>
    <n v="1776"/>
    <x v="2"/>
    <x v="1"/>
    <n v="351"/>
    <n v="2186"/>
    <n v="4313"/>
  </r>
  <r>
    <x v="416"/>
    <x v="384"/>
    <s v="VISA0197"/>
    <s v="HOTEL1533"/>
    <s v="TICK1633"/>
    <d v="2025-03-04T00:00:00"/>
    <s v="Thomas Carter"/>
    <x v="1"/>
    <x v="84"/>
    <x v="2"/>
    <x v="1"/>
    <x v="40"/>
    <n v="1883"/>
    <x v="4"/>
    <x v="3"/>
    <n v="570"/>
    <n v="4148"/>
    <n v="6601"/>
  </r>
  <r>
    <x v="417"/>
    <x v="385"/>
    <s v="VISA2339"/>
    <s v="HOTEL1422"/>
    <s v="TICK2397"/>
    <d v="2025-07-21T00:00:00"/>
    <s v="Michael Lee"/>
    <x v="0"/>
    <x v="104"/>
    <x v="0"/>
    <x v="0"/>
    <x v="235"/>
    <n v="1966"/>
    <x v="2"/>
    <x v="4"/>
    <n v="181"/>
    <n v="2217"/>
    <n v="4364"/>
  </r>
  <r>
    <x v="418"/>
    <x v="386"/>
    <s v="VISA1079"/>
    <s v="HOTEL1000"/>
    <s v="TICK1213"/>
    <d v="2025-02-26T00:00:00"/>
    <s v="Cheryl Wade"/>
    <x v="1"/>
    <x v="153"/>
    <x v="2"/>
    <x v="1"/>
    <x v="236"/>
    <n v="651"/>
    <x v="4"/>
    <x v="1"/>
    <n v="769"/>
    <n v="2989"/>
    <n v="4409"/>
  </r>
  <r>
    <x v="419"/>
    <x v="387"/>
    <s v="VISA0499"/>
    <s v="HOTEL2957"/>
    <s v="TICK1662"/>
    <d v="2025-04-05T00:00:00"/>
    <s v="Kayla Jones"/>
    <x v="1"/>
    <x v="188"/>
    <x v="0"/>
    <x v="5"/>
    <x v="99"/>
    <n v="1205"/>
    <x v="1"/>
    <x v="0"/>
    <n v="193"/>
    <n v="3193"/>
    <n v="4591"/>
  </r>
  <r>
    <x v="420"/>
    <x v="51"/>
    <s v="VISA1022"/>
    <s v="HOTEL0779"/>
    <s v="TICK0299"/>
    <d v="2025-03-31T00:00:00"/>
    <s v="Gabriela Jones"/>
    <x v="0"/>
    <x v="44"/>
    <x v="1"/>
    <x v="4"/>
    <x v="56"/>
    <n v="877"/>
    <x v="0"/>
    <x v="4"/>
    <n v="770"/>
    <n v="1435"/>
    <n v="3082"/>
  </r>
  <r>
    <x v="421"/>
    <x v="388"/>
    <s v="VISA2352"/>
    <s v="HOTEL1260"/>
    <s v="TICK0155"/>
    <d v="2025-06-09T00:00:00"/>
    <s v="Ryan Hughes"/>
    <x v="0"/>
    <x v="68"/>
    <x v="2"/>
    <x v="0"/>
    <x v="42"/>
    <n v="737"/>
    <x v="1"/>
    <x v="0"/>
    <n v="166"/>
    <n v="1960"/>
    <n v="2863"/>
  </r>
  <r>
    <x v="422"/>
    <x v="389"/>
    <s v="VISA1406"/>
    <s v="HOTEL0823"/>
    <s v="TICK0645"/>
    <d v="2025-06-18T00:00:00"/>
    <s v="John Jacobs"/>
    <x v="0"/>
    <x v="25"/>
    <x v="1"/>
    <x v="5"/>
    <x v="237"/>
    <n v="1873"/>
    <x v="2"/>
    <x v="2"/>
    <n v="269"/>
    <n v="1494"/>
    <n v="3636"/>
  </r>
  <r>
    <x v="423"/>
    <x v="390"/>
    <s v="VISA2749"/>
    <s v="HOTEL1772"/>
    <s v="TICK2345"/>
    <d v="2025-05-20T00:00:00"/>
    <s v="Robert Holland"/>
    <x v="1"/>
    <x v="139"/>
    <x v="0"/>
    <x v="0"/>
    <x v="163"/>
    <n v="1427"/>
    <x v="3"/>
    <x v="0"/>
    <n v="183"/>
    <n v="3146"/>
    <n v="4756"/>
  </r>
  <r>
    <x v="424"/>
    <x v="391"/>
    <s v="VISA0873"/>
    <s v="HOTEL0000"/>
    <s v="TICK1916"/>
    <d v="2025-04-23T00:00:00"/>
    <s v="Theresa Bradley"/>
    <x v="1"/>
    <x v="75"/>
    <x v="1"/>
    <x v="2"/>
    <x v="238"/>
    <n v="935"/>
    <x v="2"/>
    <x v="1"/>
    <n v="390"/>
    <n v="1557"/>
    <n v="2882"/>
  </r>
  <r>
    <x v="425"/>
    <x v="392"/>
    <s v="VISA0537"/>
    <s v="HOTEL2162"/>
    <s v="TICK2382"/>
    <d v="2025-06-15T00:00:00"/>
    <s v="Donald Mclaughlin"/>
    <x v="0"/>
    <x v="198"/>
    <x v="0"/>
    <x v="1"/>
    <x v="77"/>
    <n v="1895"/>
    <x v="2"/>
    <x v="1"/>
    <n v="268"/>
    <n v="4002"/>
    <n v="6165"/>
  </r>
  <r>
    <x v="426"/>
    <x v="393"/>
    <s v="VISA0473"/>
    <s v="HOTEL0472"/>
    <s v="TICK1238"/>
    <d v="2025-01-30T00:00:00"/>
    <s v="Debbie Williams"/>
    <x v="0"/>
    <x v="41"/>
    <x v="0"/>
    <x v="4"/>
    <x v="239"/>
    <n v="769"/>
    <x v="3"/>
    <x v="1"/>
    <n v="764"/>
    <n v="3334"/>
    <n v="4867"/>
  </r>
  <r>
    <x v="427"/>
    <x v="394"/>
    <s v="VISA0829"/>
    <s v="HOTEL2176"/>
    <s v="TICK2088"/>
    <d v="2025-03-04T00:00:00"/>
    <s v="Brianna Lopez"/>
    <x v="0"/>
    <x v="188"/>
    <x v="1"/>
    <x v="3"/>
    <x v="74"/>
    <n v="566"/>
    <x v="2"/>
    <x v="0"/>
    <n v="232"/>
    <n v="3658"/>
    <n v="4456"/>
  </r>
  <r>
    <x v="428"/>
    <x v="395"/>
    <s v="VISA1061"/>
    <s v="HOTEL0620"/>
    <s v="TICK2382"/>
    <d v="2025-03-06T00:00:00"/>
    <s v="Jason Bishop"/>
    <x v="1"/>
    <x v="11"/>
    <x v="1"/>
    <x v="5"/>
    <x v="102"/>
    <n v="719"/>
    <x v="4"/>
    <x v="4"/>
    <n v="797"/>
    <n v="4002"/>
    <n v="5518"/>
  </r>
  <r>
    <x v="429"/>
    <x v="396"/>
    <s v="VISA2130"/>
    <s v="HOTEL0588"/>
    <s v="TICK2650"/>
    <d v="2025-02-09T00:00:00"/>
    <s v="Cheryl Ford"/>
    <x v="0"/>
    <x v="6"/>
    <x v="0"/>
    <x v="5"/>
    <x v="124"/>
    <n v="1105"/>
    <x v="4"/>
    <x v="4"/>
    <n v="537"/>
    <n v="3316"/>
    <n v="4958"/>
  </r>
  <r>
    <x v="430"/>
    <x v="170"/>
    <s v="VISA1780"/>
    <s v="HOTEL1282"/>
    <s v="TICK1090"/>
    <d v="2025-03-24T00:00:00"/>
    <s v="Morgan Blanchard"/>
    <x v="1"/>
    <x v="36"/>
    <x v="1"/>
    <x v="4"/>
    <x v="90"/>
    <n v="660"/>
    <x v="1"/>
    <x v="0"/>
    <n v="616"/>
    <n v="2947"/>
    <n v="4223"/>
  </r>
  <r>
    <x v="431"/>
    <x v="397"/>
    <s v="VISA0139"/>
    <s v="HOTEL0036"/>
    <s v="TICK0662"/>
    <d v="2025-06-05T00:00:00"/>
    <s v="Lisa Ellis"/>
    <x v="0"/>
    <x v="192"/>
    <x v="0"/>
    <x v="3"/>
    <x v="240"/>
    <n v="1598"/>
    <x v="2"/>
    <x v="3"/>
    <n v="250"/>
    <n v="1036"/>
    <n v="2884"/>
  </r>
  <r>
    <x v="432"/>
    <x v="398"/>
    <s v="VISA2726"/>
    <s v="HOTEL2795"/>
    <s v="TICK1565"/>
    <d v="2025-02-07T00:00:00"/>
    <s v="Jennifer Mcclain"/>
    <x v="0"/>
    <x v="127"/>
    <x v="0"/>
    <x v="2"/>
    <x v="241"/>
    <n v="882"/>
    <x v="4"/>
    <x v="3"/>
    <n v="577"/>
    <n v="1776"/>
    <n v="3235"/>
  </r>
  <r>
    <x v="433"/>
    <x v="399"/>
    <s v="VISA1060"/>
    <s v="HOTEL0473"/>
    <s v="TICK1430"/>
    <d v="2025-04-29T00:00:00"/>
    <s v="Michael Robinson"/>
    <x v="1"/>
    <x v="13"/>
    <x v="0"/>
    <x v="2"/>
    <x v="242"/>
    <n v="1929"/>
    <x v="3"/>
    <x v="3"/>
    <n v="215"/>
    <n v="4437"/>
    <n v="6581"/>
  </r>
  <r>
    <x v="434"/>
    <x v="400"/>
    <s v="VISA2711"/>
    <s v="HOTEL0017"/>
    <s v="TICK2195"/>
    <d v="2025-02-19T00:00:00"/>
    <s v="Brian Peters"/>
    <x v="0"/>
    <x v="125"/>
    <x v="0"/>
    <x v="1"/>
    <x v="211"/>
    <n v="1433"/>
    <x v="0"/>
    <x v="2"/>
    <n v="156"/>
    <n v="3064"/>
    <n v="4653"/>
  </r>
  <r>
    <x v="435"/>
    <x v="401"/>
    <s v="VISA2899"/>
    <s v="HOTEL1467"/>
    <s v="TICK2112"/>
    <d v="2025-03-27T00:00:00"/>
    <s v="Jeremiah Rubio"/>
    <x v="1"/>
    <x v="55"/>
    <x v="2"/>
    <x v="0"/>
    <x v="193"/>
    <n v="1450"/>
    <x v="4"/>
    <x v="2"/>
    <n v="620"/>
    <n v="2201"/>
    <n v="4271"/>
  </r>
  <r>
    <x v="436"/>
    <x v="402"/>
    <s v="VISA0808"/>
    <s v="HOTEL0313"/>
    <s v="TICK2336"/>
    <d v="2025-05-12T00:00:00"/>
    <s v="James Hancock"/>
    <x v="1"/>
    <x v="83"/>
    <x v="0"/>
    <x v="3"/>
    <x v="171"/>
    <n v="1334"/>
    <x v="1"/>
    <x v="1"/>
    <n v="739"/>
    <n v="3814"/>
    <n v="5887"/>
  </r>
  <r>
    <x v="437"/>
    <x v="403"/>
    <s v="VISA2443"/>
    <s v="HOTEL0520"/>
    <s v="TICK0634"/>
    <d v="2025-02-04T00:00:00"/>
    <s v="Jesse Sparks"/>
    <x v="0"/>
    <x v="199"/>
    <x v="2"/>
    <x v="3"/>
    <x v="243"/>
    <n v="666"/>
    <x v="0"/>
    <x v="3"/>
    <n v="313"/>
    <n v="4876"/>
    <n v="5855"/>
  </r>
  <r>
    <x v="438"/>
    <x v="404"/>
    <s v="VISA1332"/>
    <s v="HOTEL1707"/>
    <s v="TICK2327"/>
    <d v="2025-07-22T00:00:00"/>
    <s v="Brittney Guerrero"/>
    <x v="1"/>
    <x v="115"/>
    <x v="1"/>
    <x v="2"/>
    <x v="77"/>
    <n v="1451"/>
    <x v="4"/>
    <x v="0"/>
    <n v="265"/>
    <n v="3288"/>
    <n v="5004"/>
  </r>
  <r>
    <x v="439"/>
    <x v="405"/>
    <s v="VISA1581"/>
    <s v="HOTEL0260"/>
    <s v="TICK1458"/>
    <d v="2025-03-26T00:00:00"/>
    <s v="Robert Lopez"/>
    <x v="0"/>
    <x v="140"/>
    <x v="0"/>
    <x v="2"/>
    <x v="228"/>
    <n v="1944"/>
    <x v="2"/>
    <x v="3"/>
    <n v="553"/>
    <n v="3377"/>
    <n v="5874"/>
  </r>
  <r>
    <x v="440"/>
    <x v="406"/>
    <s v="VISA1213"/>
    <s v="HOTEL0497"/>
    <s v="TICK1787"/>
    <d v="2025-02-17T00:00:00"/>
    <s v="Caitlin Jenkins"/>
    <x v="0"/>
    <x v="94"/>
    <x v="2"/>
    <x v="2"/>
    <x v="204"/>
    <n v="1836"/>
    <x v="3"/>
    <x v="1"/>
    <n v="304"/>
    <n v="3489"/>
    <n v="5629"/>
  </r>
  <r>
    <x v="441"/>
    <x v="407"/>
    <s v="VISA1270"/>
    <s v="HOTEL0522"/>
    <s v="TICK2035"/>
    <d v="2025-05-30T00:00:00"/>
    <s v="Caitlin Phelps"/>
    <x v="0"/>
    <x v="45"/>
    <x v="2"/>
    <x v="2"/>
    <x v="244"/>
    <n v="1670"/>
    <x v="3"/>
    <x v="0"/>
    <n v="192"/>
    <n v="3446"/>
    <n v="5308"/>
  </r>
  <r>
    <x v="442"/>
    <x v="392"/>
    <s v="VISA1375"/>
    <s v="HOTEL1190"/>
    <s v="TICK1219"/>
    <d v="2025-07-16T00:00:00"/>
    <s v="Donald Mclaughlin"/>
    <x v="0"/>
    <x v="198"/>
    <x v="2"/>
    <x v="1"/>
    <x v="34"/>
    <n v="1194"/>
    <x v="3"/>
    <x v="4"/>
    <n v="386"/>
    <n v="3483"/>
    <n v="5063"/>
  </r>
  <r>
    <x v="443"/>
    <x v="353"/>
    <s v="VISA0103"/>
    <s v="HOTEL2834"/>
    <s v="TICK1589"/>
    <d v="2025-02-18T00:00:00"/>
    <s v="Sean Webster"/>
    <x v="0"/>
    <x v="81"/>
    <x v="0"/>
    <x v="1"/>
    <x v="120"/>
    <n v="1992"/>
    <x v="0"/>
    <x v="1"/>
    <n v="366"/>
    <n v="2345"/>
    <n v="4703"/>
  </r>
  <r>
    <x v="444"/>
    <x v="408"/>
    <s v="VISA1101"/>
    <s v="HOTEL1753"/>
    <s v="TICK2266"/>
    <d v="2025-03-17T00:00:00"/>
    <s v="Heather Henry"/>
    <x v="0"/>
    <x v="30"/>
    <x v="0"/>
    <x v="3"/>
    <x v="89"/>
    <n v="1463"/>
    <x v="2"/>
    <x v="0"/>
    <n v="740"/>
    <n v="3521"/>
    <n v="5724"/>
  </r>
  <r>
    <x v="445"/>
    <x v="409"/>
    <s v="VISA1103"/>
    <s v="HOTEL0813"/>
    <s v="TICK0810"/>
    <d v="2025-04-19T00:00:00"/>
    <s v="Michele Lowe"/>
    <x v="0"/>
    <x v="200"/>
    <x v="1"/>
    <x v="1"/>
    <x v="130"/>
    <n v="1562"/>
    <x v="1"/>
    <x v="3"/>
    <n v="414"/>
    <n v="2768"/>
    <n v="4744"/>
  </r>
  <r>
    <x v="446"/>
    <x v="193"/>
    <s v="VISA2971"/>
    <s v="HOTEL2490"/>
    <s v="TICK2853"/>
    <d v="2025-04-25T00:00:00"/>
    <s v="William Bush"/>
    <x v="1"/>
    <x v="111"/>
    <x v="2"/>
    <x v="5"/>
    <x v="115"/>
    <n v="1886"/>
    <x v="4"/>
    <x v="4"/>
    <n v="340"/>
    <n v="2754"/>
    <n v="4980"/>
  </r>
  <r>
    <x v="447"/>
    <x v="292"/>
    <s v="VISA2613"/>
    <s v="HOTEL0812"/>
    <s v="TICK2246"/>
    <d v="2025-04-17T00:00:00"/>
    <s v="Louis Lang"/>
    <x v="0"/>
    <x v="170"/>
    <x v="1"/>
    <x v="5"/>
    <x v="245"/>
    <n v="1979"/>
    <x v="3"/>
    <x v="0"/>
    <n v="526"/>
    <n v="3692"/>
    <n v="6197"/>
  </r>
  <r>
    <x v="448"/>
    <x v="410"/>
    <s v="VISA1333"/>
    <s v="HOTEL2267"/>
    <s v="TICK2841"/>
    <d v="2025-06-25T00:00:00"/>
    <s v="Gregory Sanchez"/>
    <x v="1"/>
    <x v="30"/>
    <x v="2"/>
    <x v="2"/>
    <x v="157"/>
    <n v="1074"/>
    <x v="1"/>
    <x v="4"/>
    <n v="384"/>
    <n v="1779"/>
    <n v="3237"/>
  </r>
  <r>
    <x v="449"/>
    <x v="330"/>
    <s v="VISA1051"/>
    <s v="HOTEL2747"/>
    <s v="TICK2508"/>
    <d v="2025-05-10T00:00:00"/>
    <s v="Cheryl Armstrong"/>
    <x v="1"/>
    <x v="100"/>
    <x v="1"/>
    <x v="2"/>
    <x v="246"/>
    <n v="1025"/>
    <x v="4"/>
    <x v="3"/>
    <n v="202"/>
    <n v="1320"/>
    <n v="2547"/>
  </r>
  <r>
    <x v="450"/>
    <x v="411"/>
    <s v="VISA1368"/>
    <s v="HOTEL1998"/>
    <s v="TICK2907"/>
    <d v="2025-04-29T00:00:00"/>
    <s v="Lisa Lowe"/>
    <x v="1"/>
    <x v="51"/>
    <x v="0"/>
    <x v="3"/>
    <x v="168"/>
    <n v="1830"/>
    <x v="4"/>
    <x v="1"/>
    <n v="126"/>
    <n v="3709"/>
    <n v="5665"/>
  </r>
  <r>
    <x v="451"/>
    <x v="412"/>
    <s v="VISA0983"/>
    <s v="HOTEL1895"/>
    <s v="TICK1559"/>
    <d v="2025-06-22T00:00:00"/>
    <s v="Joshua Castillo"/>
    <x v="0"/>
    <x v="54"/>
    <x v="0"/>
    <x v="5"/>
    <x v="94"/>
    <n v="1405"/>
    <x v="3"/>
    <x v="2"/>
    <n v="133"/>
    <n v="1626"/>
    <n v="3164"/>
  </r>
  <r>
    <x v="452"/>
    <x v="143"/>
    <s v="VISA2685"/>
    <s v="HOTEL2196"/>
    <s v="TICK2801"/>
    <d v="2025-05-20T00:00:00"/>
    <s v="Kelly Wolfe"/>
    <x v="0"/>
    <x v="9"/>
    <x v="2"/>
    <x v="5"/>
    <x v="167"/>
    <n v="701"/>
    <x v="0"/>
    <x v="2"/>
    <n v="276"/>
    <n v="1872"/>
    <n v="2849"/>
  </r>
  <r>
    <x v="453"/>
    <x v="413"/>
    <s v="VISA2002"/>
    <s v="HOTEL0911"/>
    <s v="TICK2147"/>
    <d v="2025-06-13T00:00:00"/>
    <s v="Richard Hughes"/>
    <x v="0"/>
    <x v="129"/>
    <x v="0"/>
    <x v="0"/>
    <x v="47"/>
    <n v="538"/>
    <x v="4"/>
    <x v="1"/>
    <n v="458"/>
    <n v="3966"/>
    <n v="4962"/>
  </r>
  <r>
    <x v="454"/>
    <x v="414"/>
    <s v="VISA1487"/>
    <s v="HOTEL1868"/>
    <s v="TICK0201"/>
    <d v="2025-06-28T00:00:00"/>
    <s v="David Orr"/>
    <x v="0"/>
    <x v="45"/>
    <x v="0"/>
    <x v="1"/>
    <x v="247"/>
    <n v="909"/>
    <x v="2"/>
    <x v="2"/>
    <n v="200"/>
    <n v="2604"/>
    <n v="3713"/>
  </r>
  <r>
    <x v="455"/>
    <x v="277"/>
    <s v="VISA0687"/>
    <s v="HOTEL0951"/>
    <s v="TICK2855"/>
    <d v="2025-07-06T00:00:00"/>
    <s v="Christopher Montgomery"/>
    <x v="1"/>
    <x v="20"/>
    <x v="2"/>
    <x v="5"/>
    <x v="144"/>
    <n v="1154"/>
    <x v="2"/>
    <x v="3"/>
    <n v="277"/>
    <n v="1938"/>
    <n v="3369"/>
  </r>
  <r>
    <x v="456"/>
    <x v="415"/>
    <s v="VISA2456"/>
    <s v="HOTEL2475"/>
    <s v="TICK1361"/>
    <d v="2025-06-27T00:00:00"/>
    <s v="Jordan Martinez"/>
    <x v="0"/>
    <x v="15"/>
    <x v="0"/>
    <x v="1"/>
    <x v="248"/>
    <n v="930"/>
    <x v="4"/>
    <x v="1"/>
    <n v="406"/>
    <n v="1935"/>
    <n v="3271"/>
  </r>
  <r>
    <x v="457"/>
    <x v="416"/>
    <s v="VISA2599"/>
    <s v="HOTEL0537"/>
    <s v="TICK2435"/>
    <d v="2025-06-26T00:00:00"/>
    <s v="Derek Moore"/>
    <x v="1"/>
    <x v="126"/>
    <x v="0"/>
    <x v="2"/>
    <x v="208"/>
    <n v="730"/>
    <x v="3"/>
    <x v="0"/>
    <n v="166"/>
    <n v="4510"/>
    <n v="5406"/>
  </r>
  <r>
    <x v="458"/>
    <x v="417"/>
    <s v="VISA2378"/>
    <s v="HOTEL2586"/>
    <s v="TICK0867"/>
    <d v="2025-04-08T00:00:00"/>
    <s v="Lawrence Hebert"/>
    <x v="0"/>
    <x v="201"/>
    <x v="1"/>
    <x v="3"/>
    <x v="233"/>
    <n v="1745"/>
    <x v="4"/>
    <x v="3"/>
    <n v="735"/>
    <n v="1072"/>
    <n v="3552"/>
  </r>
  <r>
    <x v="459"/>
    <x v="418"/>
    <s v="VISA2203"/>
    <s v="HOTEL0087"/>
    <s v="TICK1699"/>
    <d v="2025-07-07T00:00:00"/>
    <s v="Crystal Conner"/>
    <x v="0"/>
    <x v="184"/>
    <x v="1"/>
    <x v="3"/>
    <x v="226"/>
    <n v="1224"/>
    <x v="4"/>
    <x v="2"/>
    <n v="425"/>
    <n v="1385"/>
    <n v="3034"/>
  </r>
  <r>
    <x v="460"/>
    <x v="419"/>
    <s v="VISA1895"/>
    <s v="HOTEL0397"/>
    <s v="TICK2848"/>
    <d v="2025-02-23T00:00:00"/>
    <s v="Timothy Bryant"/>
    <x v="0"/>
    <x v="197"/>
    <x v="1"/>
    <x v="5"/>
    <x v="169"/>
    <n v="721"/>
    <x v="0"/>
    <x v="4"/>
    <n v="100"/>
    <n v="1090"/>
    <n v="1911"/>
  </r>
  <r>
    <x v="461"/>
    <x v="420"/>
    <s v="VISA2455"/>
    <s v="HOTEL0424"/>
    <s v="TICK2692"/>
    <d v="2025-04-21T00:00:00"/>
    <s v="Kelly Andrews"/>
    <x v="0"/>
    <x v="85"/>
    <x v="0"/>
    <x v="3"/>
    <x v="210"/>
    <n v="1835"/>
    <x v="3"/>
    <x v="1"/>
    <n v="626"/>
    <n v="2819"/>
    <n v="5280"/>
  </r>
  <r>
    <x v="462"/>
    <x v="196"/>
    <s v="VISA1753"/>
    <s v="HOTEL1587"/>
    <s v="TICK1831"/>
    <d v="2025-02-26T00:00:00"/>
    <s v="Terri Rosario"/>
    <x v="0"/>
    <x v="133"/>
    <x v="1"/>
    <x v="4"/>
    <x v="249"/>
    <n v="1705"/>
    <x v="0"/>
    <x v="2"/>
    <n v="613"/>
    <n v="3381"/>
    <n v="5699"/>
  </r>
  <r>
    <x v="463"/>
    <x v="421"/>
    <s v="VISA2312"/>
    <s v="HOTEL0300"/>
    <s v="TICK2151"/>
    <d v="2025-02-10T00:00:00"/>
    <s v="Brent Flowers"/>
    <x v="1"/>
    <x v="202"/>
    <x v="1"/>
    <x v="0"/>
    <x v="95"/>
    <n v="1817"/>
    <x v="0"/>
    <x v="2"/>
    <n v="755"/>
    <n v="2774"/>
    <n v="5346"/>
  </r>
  <r>
    <x v="464"/>
    <x v="422"/>
    <s v="VISA0491"/>
    <s v="HOTEL2011"/>
    <s v="TICK1844"/>
    <d v="2025-04-27T00:00:00"/>
    <s v="Caitlin Mejia"/>
    <x v="1"/>
    <x v="26"/>
    <x v="2"/>
    <x v="2"/>
    <x v="183"/>
    <n v="1474"/>
    <x v="1"/>
    <x v="4"/>
    <n v="721"/>
    <n v="3245"/>
    <n v="5440"/>
  </r>
  <r>
    <x v="465"/>
    <x v="423"/>
    <s v="VISA1603"/>
    <s v="HOTEL2175"/>
    <s v="TICK2917"/>
    <d v="2025-06-16T00:00:00"/>
    <s v="Andrew Wood"/>
    <x v="0"/>
    <x v="98"/>
    <x v="0"/>
    <x v="4"/>
    <x v="250"/>
    <n v="807"/>
    <x v="0"/>
    <x v="0"/>
    <n v="249"/>
    <n v="4263"/>
    <n v="5319"/>
  </r>
  <r>
    <x v="466"/>
    <x v="424"/>
    <s v="VISA0076"/>
    <s v="HOTEL2439"/>
    <s v="TICK0746"/>
    <d v="2025-02-20T00:00:00"/>
    <s v="Eric Brown"/>
    <x v="1"/>
    <x v="155"/>
    <x v="2"/>
    <x v="5"/>
    <x v="234"/>
    <n v="1822"/>
    <x v="4"/>
    <x v="0"/>
    <n v="340"/>
    <n v="1380"/>
    <n v="3542"/>
  </r>
  <r>
    <x v="467"/>
    <x v="425"/>
    <s v="VISA1954"/>
    <s v="HOTEL1546"/>
    <s v="TICK1644"/>
    <d v="2025-07-06T00:00:00"/>
    <s v="Kenneth Good"/>
    <x v="0"/>
    <x v="99"/>
    <x v="1"/>
    <x v="4"/>
    <x v="251"/>
    <n v="771"/>
    <x v="4"/>
    <x v="0"/>
    <n v="139"/>
    <n v="2378"/>
    <n v="3288"/>
  </r>
  <r>
    <x v="468"/>
    <x v="426"/>
    <s v="VISA2541"/>
    <s v="HOTEL1846"/>
    <s v="TICK0083"/>
    <d v="2025-07-03T00:00:00"/>
    <s v="Laura Vasquez"/>
    <x v="0"/>
    <x v="182"/>
    <x v="1"/>
    <x v="5"/>
    <x v="75"/>
    <n v="1169"/>
    <x v="0"/>
    <x v="2"/>
    <n v="711"/>
    <n v="2181"/>
    <n v="4061"/>
  </r>
  <r>
    <x v="469"/>
    <x v="427"/>
    <s v="VISA1506"/>
    <s v="HOTEL1329"/>
    <s v="TICK0640"/>
    <d v="2025-05-29T00:00:00"/>
    <s v="Destiny Torres"/>
    <x v="0"/>
    <x v="56"/>
    <x v="1"/>
    <x v="0"/>
    <x v="125"/>
    <n v="1578"/>
    <x v="2"/>
    <x v="2"/>
    <n v="796"/>
    <n v="4869"/>
    <n v="7243"/>
  </r>
  <r>
    <x v="470"/>
    <x v="428"/>
    <s v="VISA1733"/>
    <s v="HOTEL0330"/>
    <s v="TICK1177"/>
    <d v="2025-04-08T00:00:00"/>
    <s v="Kendra Rodriguez"/>
    <x v="0"/>
    <x v="203"/>
    <x v="2"/>
    <x v="5"/>
    <x v="252"/>
    <n v="1203"/>
    <x v="3"/>
    <x v="4"/>
    <n v="212"/>
    <n v="2527"/>
    <n v="3942"/>
  </r>
  <r>
    <x v="471"/>
    <x v="429"/>
    <s v="VISA2438"/>
    <s v="HOTEL1816"/>
    <s v="TICK1902"/>
    <d v="2025-04-18T00:00:00"/>
    <s v="Kevin Case"/>
    <x v="0"/>
    <x v="57"/>
    <x v="1"/>
    <x v="5"/>
    <x v="133"/>
    <n v="1246"/>
    <x v="3"/>
    <x v="0"/>
    <n v="408"/>
    <n v="3283"/>
    <n v="4937"/>
  </r>
  <r>
    <x v="472"/>
    <x v="217"/>
    <s v="VISA2325"/>
    <s v="HOTEL1070"/>
    <s v="TICK1136"/>
    <d v="2025-03-04T00:00:00"/>
    <s v="Aaron Taylor"/>
    <x v="0"/>
    <x v="140"/>
    <x v="1"/>
    <x v="5"/>
    <x v="69"/>
    <n v="1229"/>
    <x v="2"/>
    <x v="2"/>
    <n v="263"/>
    <n v="1846"/>
    <n v="3338"/>
  </r>
  <r>
    <x v="473"/>
    <x v="430"/>
    <s v="VISA2220"/>
    <s v="HOTEL1129"/>
    <s v="TICK0869"/>
    <d v="2025-07-21T00:00:00"/>
    <s v="Whitney Hess"/>
    <x v="0"/>
    <x v="44"/>
    <x v="2"/>
    <x v="4"/>
    <x v="5"/>
    <n v="1261"/>
    <x v="2"/>
    <x v="1"/>
    <n v="684"/>
    <n v="3702"/>
    <n v="5647"/>
  </r>
  <r>
    <x v="474"/>
    <x v="431"/>
    <s v="VISA2242"/>
    <s v="HOTEL2803"/>
    <s v="TICK2266"/>
    <d v="2025-02-01T00:00:00"/>
    <s v="Colin Holland"/>
    <x v="0"/>
    <x v="20"/>
    <x v="2"/>
    <x v="2"/>
    <x v="58"/>
    <n v="1825"/>
    <x v="3"/>
    <x v="4"/>
    <n v="779"/>
    <n v="3521"/>
    <n v="6125"/>
  </r>
  <r>
    <x v="475"/>
    <x v="432"/>
    <s v="VISA2513"/>
    <s v="HOTEL2998"/>
    <s v="TICK2088"/>
    <d v="2025-04-25T00:00:00"/>
    <s v="Ronnie Johnson"/>
    <x v="0"/>
    <x v="204"/>
    <x v="1"/>
    <x v="5"/>
    <x v="232"/>
    <n v="531"/>
    <x v="4"/>
    <x v="4"/>
    <n v="747"/>
    <n v="3658"/>
    <n v="4936"/>
  </r>
  <r>
    <x v="476"/>
    <x v="433"/>
    <s v="VISA0483"/>
    <s v="HOTEL2351"/>
    <s v="TICK1570"/>
    <d v="2025-03-06T00:00:00"/>
    <s v="Krystal Garcia"/>
    <x v="1"/>
    <x v="202"/>
    <x v="1"/>
    <x v="3"/>
    <x v="227"/>
    <n v="1150"/>
    <x v="0"/>
    <x v="1"/>
    <n v="144"/>
    <n v="4642"/>
    <n v="5936"/>
  </r>
  <r>
    <x v="477"/>
    <x v="434"/>
    <s v="VISA1784"/>
    <s v="HOTEL0258"/>
    <s v="TICK0187"/>
    <d v="2025-07-17T00:00:00"/>
    <s v="Laura Spencer"/>
    <x v="1"/>
    <x v="149"/>
    <x v="2"/>
    <x v="5"/>
    <x v="37"/>
    <n v="1852"/>
    <x v="2"/>
    <x v="4"/>
    <n v="608"/>
    <n v="2524"/>
    <n v="4984"/>
  </r>
  <r>
    <x v="478"/>
    <x v="435"/>
    <s v="VISA0417"/>
    <s v="HOTEL1346"/>
    <s v="TICK1048"/>
    <d v="2025-06-30T00:00:00"/>
    <s v="Veronica Hunt"/>
    <x v="0"/>
    <x v="182"/>
    <x v="2"/>
    <x v="0"/>
    <x v="201"/>
    <n v="1328"/>
    <x v="0"/>
    <x v="2"/>
    <n v="630"/>
    <n v="3200"/>
    <n v="5158"/>
  </r>
  <r>
    <x v="479"/>
    <x v="436"/>
    <s v="VISA1202"/>
    <s v="HOTEL0401"/>
    <s v="TICK1620"/>
    <d v="2025-05-16T00:00:00"/>
    <s v="Lisa Reese"/>
    <x v="0"/>
    <x v="205"/>
    <x v="2"/>
    <x v="3"/>
    <x v="182"/>
    <n v="926"/>
    <x v="0"/>
    <x v="2"/>
    <n v="188"/>
    <n v="1442"/>
    <n v="2556"/>
  </r>
  <r>
    <x v="480"/>
    <x v="326"/>
    <s v="VISA0255"/>
    <s v="HOTEL2044"/>
    <s v="TICK0529"/>
    <d v="2025-07-06T00:00:00"/>
    <s v="Candice Peterson"/>
    <x v="0"/>
    <x v="148"/>
    <x v="1"/>
    <x v="3"/>
    <x v="15"/>
    <n v="783"/>
    <x v="0"/>
    <x v="2"/>
    <n v="196"/>
    <n v="4139"/>
    <n v="5118"/>
  </r>
  <r>
    <x v="481"/>
    <x v="437"/>
    <s v="VISA0487"/>
    <s v="HOTEL0316"/>
    <s v="TICK2379"/>
    <d v="2025-04-09T00:00:00"/>
    <s v="Luis Robertson"/>
    <x v="1"/>
    <x v="149"/>
    <x v="1"/>
    <x v="0"/>
    <x v="253"/>
    <n v="973"/>
    <x v="4"/>
    <x v="1"/>
    <n v="137"/>
    <n v="1930"/>
    <n v="3040"/>
  </r>
  <r>
    <x v="482"/>
    <x v="438"/>
    <s v="VISA2908"/>
    <s v="HOTEL1210"/>
    <s v="TICK0241"/>
    <d v="2025-06-09T00:00:00"/>
    <s v="Whitney Stark"/>
    <x v="1"/>
    <x v="36"/>
    <x v="0"/>
    <x v="2"/>
    <x v="254"/>
    <n v="1000"/>
    <x v="3"/>
    <x v="2"/>
    <n v="739"/>
    <n v="2523"/>
    <n v="4262"/>
  </r>
  <r>
    <x v="483"/>
    <x v="439"/>
    <s v="VISA1364"/>
    <s v="HOTEL0928"/>
    <s v="TICK0421"/>
    <d v="2025-05-13T00:00:00"/>
    <s v="Amanda Johnson"/>
    <x v="1"/>
    <x v="150"/>
    <x v="0"/>
    <x v="1"/>
    <x v="110"/>
    <n v="1096"/>
    <x v="1"/>
    <x v="1"/>
    <n v="654"/>
    <n v="2113"/>
    <n v="3863"/>
  </r>
  <r>
    <x v="484"/>
    <x v="440"/>
    <s v="VISA2318"/>
    <s v="HOTEL2277"/>
    <s v="TICK1256"/>
    <d v="2025-04-16T00:00:00"/>
    <s v="Douglas Adams"/>
    <x v="1"/>
    <x v="107"/>
    <x v="0"/>
    <x v="5"/>
    <x v="52"/>
    <n v="1426"/>
    <x v="4"/>
    <x v="3"/>
    <n v="391"/>
    <n v="1941"/>
    <n v="3758"/>
  </r>
  <r>
    <x v="485"/>
    <x v="441"/>
    <s v="VISA2598"/>
    <s v="HOTEL2870"/>
    <s v="TICK0338"/>
    <d v="2025-03-29T00:00:00"/>
    <s v="Michael Sanchez"/>
    <x v="0"/>
    <x v="174"/>
    <x v="0"/>
    <x v="0"/>
    <x v="88"/>
    <n v="604"/>
    <x v="3"/>
    <x v="2"/>
    <n v="584"/>
    <n v="3523"/>
    <n v="4711"/>
  </r>
  <r>
    <x v="486"/>
    <x v="442"/>
    <s v="VISA1218"/>
    <s v="HOTEL0062"/>
    <s v="TICK1793"/>
    <d v="2025-05-14T00:00:00"/>
    <s v="Timothy Carey"/>
    <x v="1"/>
    <x v="148"/>
    <x v="0"/>
    <x v="0"/>
    <x v="243"/>
    <n v="1683"/>
    <x v="2"/>
    <x v="2"/>
    <n v="154"/>
    <n v="3689"/>
    <n v="5526"/>
  </r>
  <r>
    <x v="487"/>
    <x v="443"/>
    <s v="VISA1202"/>
    <s v="HOTEL1687"/>
    <s v="TICK2201"/>
    <d v="2025-04-11T00:00:00"/>
    <s v="Troy Kerr"/>
    <x v="0"/>
    <x v="124"/>
    <x v="2"/>
    <x v="3"/>
    <x v="182"/>
    <n v="926"/>
    <x v="3"/>
    <x v="3"/>
    <n v="464"/>
    <n v="4855"/>
    <n v="6245"/>
  </r>
  <r>
    <x v="488"/>
    <x v="444"/>
    <s v="VISA0301"/>
    <s v="HOTEL1041"/>
    <s v="TICK2194"/>
    <d v="2025-04-13T00:00:00"/>
    <s v="William Parker"/>
    <x v="1"/>
    <x v="153"/>
    <x v="0"/>
    <x v="2"/>
    <x v="145"/>
    <n v="625"/>
    <x v="1"/>
    <x v="0"/>
    <n v="760"/>
    <n v="2801"/>
    <n v="4186"/>
  </r>
  <r>
    <x v="489"/>
    <x v="445"/>
    <s v="VISA1128"/>
    <s v="HOTEL0924"/>
    <s v="TICK2535"/>
    <d v="2025-03-14T00:00:00"/>
    <s v="Krystal Miles"/>
    <x v="0"/>
    <x v="32"/>
    <x v="2"/>
    <x v="1"/>
    <x v="255"/>
    <n v="932"/>
    <x v="1"/>
    <x v="0"/>
    <n v="332"/>
    <n v="3431"/>
    <n v="4695"/>
  </r>
  <r>
    <x v="490"/>
    <x v="446"/>
    <s v="VISA2050"/>
    <s v="HOTEL1931"/>
    <s v="TICK1310"/>
    <d v="2025-05-07T00:00:00"/>
    <s v="Oscar Gibson"/>
    <x v="1"/>
    <x v="162"/>
    <x v="2"/>
    <x v="0"/>
    <x v="161"/>
    <n v="827"/>
    <x v="0"/>
    <x v="2"/>
    <n v="271"/>
    <n v="4517"/>
    <n v="5615"/>
  </r>
  <r>
    <x v="491"/>
    <x v="203"/>
    <s v="VISA1521"/>
    <s v="HOTEL2175"/>
    <s v="TICK2025"/>
    <d v="2025-03-15T00:00:00"/>
    <s v="Aaron Harris"/>
    <x v="1"/>
    <x v="18"/>
    <x v="1"/>
    <x v="1"/>
    <x v="7"/>
    <n v="1502"/>
    <x v="0"/>
    <x v="0"/>
    <n v="249"/>
    <n v="3089"/>
    <n v="4840"/>
  </r>
  <r>
    <x v="492"/>
    <x v="447"/>
    <s v="VISA1453"/>
    <s v="HOTEL2152"/>
    <s v="TICK2492"/>
    <d v="2025-03-15T00:00:00"/>
    <s v="Karen Harris"/>
    <x v="0"/>
    <x v="135"/>
    <x v="0"/>
    <x v="0"/>
    <x v="256"/>
    <n v="906"/>
    <x v="3"/>
    <x v="0"/>
    <n v="255"/>
    <n v="2080"/>
    <n v="3241"/>
  </r>
  <r>
    <x v="493"/>
    <x v="400"/>
    <s v="VISA2934"/>
    <s v="HOTEL2842"/>
    <s v="TICK0584"/>
    <d v="2025-05-06T00:00:00"/>
    <s v="Brian Peters"/>
    <x v="0"/>
    <x v="125"/>
    <x v="2"/>
    <x v="2"/>
    <x v="241"/>
    <n v="1152"/>
    <x v="2"/>
    <x v="1"/>
    <n v="710"/>
    <n v="2094"/>
    <n v="3956"/>
  </r>
  <r>
    <x v="494"/>
    <x v="448"/>
    <s v="VISA2295"/>
    <s v="HOTEL1971"/>
    <s v="TICK2588"/>
    <d v="2025-04-26T00:00:00"/>
    <s v="John Gallegos"/>
    <x v="1"/>
    <x v="25"/>
    <x v="0"/>
    <x v="1"/>
    <x v="252"/>
    <n v="632"/>
    <x v="2"/>
    <x v="2"/>
    <n v="354"/>
    <n v="1902"/>
    <n v="2888"/>
  </r>
  <r>
    <x v="495"/>
    <x v="449"/>
    <s v="VISA0345"/>
    <s v="HOTEL2327"/>
    <s v="TICK0940"/>
    <d v="2025-04-25T00:00:00"/>
    <s v="Brandi Meyer"/>
    <x v="0"/>
    <x v="122"/>
    <x v="1"/>
    <x v="0"/>
    <x v="257"/>
    <n v="1263"/>
    <x v="2"/>
    <x v="4"/>
    <n v="101"/>
    <n v="3981"/>
    <n v="5345"/>
  </r>
  <r>
    <x v="496"/>
    <x v="450"/>
    <s v="VISA0925"/>
    <s v="HOTEL1495"/>
    <s v="TICK0680"/>
    <d v="2025-02-09T00:00:00"/>
    <s v="Jeffrey Miller"/>
    <x v="0"/>
    <x v="57"/>
    <x v="0"/>
    <x v="2"/>
    <x v="255"/>
    <n v="708"/>
    <x v="2"/>
    <x v="4"/>
    <n v="470"/>
    <n v="2269"/>
    <n v="3447"/>
  </r>
  <r>
    <x v="497"/>
    <x v="451"/>
    <s v="VISA2473"/>
    <s v="HOTEL0424"/>
    <s v="TICK1593"/>
    <d v="2025-01-28T00:00:00"/>
    <s v="Melissa Holland"/>
    <x v="1"/>
    <x v="195"/>
    <x v="0"/>
    <x v="3"/>
    <x v="167"/>
    <n v="872"/>
    <x v="3"/>
    <x v="1"/>
    <n v="626"/>
    <n v="1360"/>
    <n v="2858"/>
  </r>
  <r>
    <x v="498"/>
    <x v="452"/>
    <s v="VISA0175"/>
    <s v="HOTEL0761"/>
    <s v="TICK2921"/>
    <d v="2025-05-15T00:00:00"/>
    <s v="Samantha Walters"/>
    <x v="0"/>
    <x v="52"/>
    <x v="0"/>
    <x v="5"/>
    <x v="258"/>
    <n v="652"/>
    <x v="3"/>
    <x v="3"/>
    <n v="700"/>
    <n v="4790"/>
    <n v="6142"/>
  </r>
  <r>
    <x v="499"/>
    <x v="393"/>
    <s v="VISA2969"/>
    <s v="HOTEL0656"/>
    <s v="TICK2935"/>
    <d v="2025-05-10T00:00:00"/>
    <s v="Debbie Williams"/>
    <x v="0"/>
    <x v="41"/>
    <x v="0"/>
    <x v="2"/>
    <x v="40"/>
    <n v="1581"/>
    <x v="3"/>
    <x v="2"/>
    <n v="730"/>
    <n v="2579"/>
    <n v="4890"/>
  </r>
  <r>
    <x v="500"/>
    <x v="453"/>
    <s v="VISA1908"/>
    <s v="HOTEL1921"/>
    <s v="TICK2797"/>
    <d v="2025-02-19T00:00:00"/>
    <s v="Lisa Chandler"/>
    <x v="1"/>
    <x v="40"/>
    <x v="2"/>
    <x v="4"/>
    <x v="259"/>
    <n v="1055"/>
    <x v="4"/>
    <x v="3"/>
    <n v="149"/>
    <n v="3388"/>
    <n v="4592"/>
  </r>
  <r>
    <x v="501"/>
    <x v="454"/>
    <s v="VISA1450"/>
    <s v="HOTEL2639"/>
    <s v="TICK1426"/>
    <d v="2025-03-08T00:00:00"/>
    <s v="Sean Taylor"/>
    <x v="1"/>
    <x v="195"/>
    <x v="0"/>
    <x v="4"/>
    <x v="80"/>
    <n v="1418"/>
    <x v="2"/>
    <x v="1"/>
    <n v="700"/>
    <n v="3902"/>
    <n v="6020"/>
  </r>
  <r>
    <x v="502"/>
    <x v="284"/>
    <s v="VISA0983"/>
    <s v="HOTEL1141"/>
    <s v="TICK1328"/>
    <d v="2025-06-11T00:00:00"/>
    <s v="Collin Lopez"/>
    <x v="0"/>
    <x v="166"/>
    <x v="0"/>
    <x v="5"/>
    <x v="94"/>
    <n v="1405"/>
    <x v="4"/>
    <x v="0"/>
    <n v="150"/>
    <n v="3707"/>
    <n v="5262"/>
  </r>
  <r>
    <x v="503"/>
    <x v="455"/>
    <s v="VISA0064"/>
    <s v="HOTEL2117"/>
    <s v="TICK1147"/>
    <d v="2025-05-02T00:00:00"/>
    <s v="Madeline Adams"/>
    <x v="0"/>
    <x v="119"/>
    <x v="1"/>
    <x v="0"/>
    <x v="260"/>
    <n v="743"/>
    <x v="1"/>
    <x v="4"/>
    <n v="633"/>
    <n v="2877"/>
    <n v="4253"/>
  </r>
  <r>
    <x v="504"/>
    <x v="456"/>
    <s v="VISA0642"/>
    <s v="HOTEL2431"/>
    <s v="TICK0631"/>
    <d v="2025-07-08T00:00:00"/>
    <s v="Martha Lee"/>
    <x v="0"/>
    <x v="206"/>
    <x v="1"/>
    <x v="4"/>
    <x v="150"/>
    <n v="1243"/>
    <x v="0"/>
    <x v="3"/>
    <n v="351"/>
    <n v="4611"/>
    <n v="6205"/>
  </r>
  <r>
    <x v="505"/>
    <x v="457"/>
    <s v="VISA2306"/>
    <s v="HOTEL2572"/>
    <s v="TICK1505"/>
    <d v="2025-03-03T00:00:00"/>
    <s v="Mr. Dakota Lynch II"/>
    <x v="1"/>
    <x v="73"/>
    <x v="2"/>
    <x v="2"/>
    <x v="50"/>
    <n v="566"/>
    <x v="1"/>
    <x v="2"/>
    <n v="236"/>
    <n v="2308"/>
    <n v="3110"/>
  </r>
  <r>
    <x v="506"/>
    <x v="458"/>
    <s v="VISA1840"/>
    <s v="HOTEL1458"/>
    <s v="TICK0719"/>
    <d v="2025-05-31T00:00:00"/>
    <s v="Sophia Oliver"/>
    <x v="1"/>
    <x v="22"/>
    <x v="0"/>
    <x v="2"/>
    <x v="247"/>
    <n v="1339"/>
    <x v="3"/>
    <x v="3"/>
    <n v="295"/>
    <n v="2869"/>
    <n v="4503"/>
  </r>
  <r>
    <x v="507"/>
    <x v="459"/>
    <s v="VISA2975"/>
    <s v="HOTEL0521"/>
    <s v="TICK0311"/>
    <d v="2025-05-16T00:00:00"/>
    <s v="Matthew Church"/>
    <x v="0"/>
    <x v="112"/>
    <x v="2"/>
    <x v="1"/>
    <x v="75"/>
    <n v="1075"/>
    <x v="3"/>
    <x v="3"/>
    <n v="370"/>
    <n v="1474"/>
    <n v="2919"/>
  </r>
  <r>
    <x v="508"/>
    <x v="460"/>
    <s v="VISA1564"/>
    <s v="HOTEL2438"/>
    <s v="TICK0849"/>
    <d v="2025-05-09T00:00:00"/>
    <s v="Jennifer Osborne"/>
    <x v="0"/>
    <x v="120"/>
    <x v="2"/>
    <x v="4"/>
    <x v="249"/>
    <n v="1182"/>
    <x v="2"/>
    <x v="4"/>
    <n v="595"/>
    <n v="2094"/>
    <n v="3871"/>
  </r>
  <r>
    <x v="509"/>
    <x v="38"/>
    <s v="VISA0085"/>
    <s v="HOTEL0889"/>
    <s v="TICK0006"/>
    <d v="2025-01-30T00:00:00"/>
    <s v="Joanne Brown"/>
    <x v="1"/>
    <x v="7"/>
    <x v="1"/>
    <x v="1"/>
    <x v="95"/>
    <n v="529"/>
    <x v="1"/>
    <x v="2"/>
    <n v="717"/>
    <n v="1512"/>
    <n v="2758"/>
  </r>
  <r>
    <x v="510"/>
    <x v="461"/>
    <s v="VISA2954"/>
    <s v="HOTEL0623"/>
    <s v="TICK2695"/>
    <d v="2025-06-12T00:00:00"/>
    <s v="James Webb"/>
    <x v="1"/>
    <x v="128"/>
    <x v="0"/>
    <x v="3"/>
    <x v="62"/>
    <n v="1921"/>
    <x v="0"/>
    <x v="4"/>
    <n v="757"/>
    <n v="1842"/>
    <n v="4520"/>
  </r>
  <r>
    <x v="511"/>
    <x v="462"/>
    <s v="VISA2809"/>
    <s v="HOTEL2410"/>
    <s v="TICK1794"/>
    <d v="2025-05-19T00:00:00"/>
    <s v="Derrick Murphy"/>
    <x v="1"/>
    <x v="207"/>
    <x v="1"/>
    <x v="3"/>
    <x v="121"/>
    <n v="985"/>
    <x v="3"/>
    <x v="4"/>
    <n v="797"/>
    <n v="1528"/>
    <n v="3310"/>
  </r>
  <r>
    <x v="512"/>
    <x v="463"/>
    <s v="VISA1541"/>
    <s v="HOTEL0567"/>
    <s v="TICK1490"/>
    <d v="2025-06-11T00:00:00"/>
    <s v="Jason Neal"/>
    <x v="0"/>
    <x v="127"/>
    <x v="2"/>
    <x v="4"/>
    <x v="225"/>
    <n v="867"/>
    <x v="2"/>
    <x v="1"/>
    <n v="227"/>
    <n v="3177"/>
    <n v="4271"/>
  </r>
  <r>
    <x v="513"/>
    <x v="464"/>
    <s v="VISA0222"/>
    <s v="HOTEL2323"/>
    <s v="TICK1209"/>
    <d v="2025-01-25T00:00:00"/>
    <s v="Michael Beltran"/>
    <x v="0"/>
    <x v="9"/>
    <x v="0"/>
    <x v="1"/>
    <x v="60"/>
    <n v="799"/>
    <x v="0"/>
    <x v="2"/>
    <n v="593"/>
    <n v="1810"/>
    <n v="3202"/>
  </r>
  <r>
    <x v="514"/>
    <x v="465"/>
    <s v="VISA1875"/>
    <s v="HOTEL1506"/>
    <s v="TICK1797"/>
    <d v="2025-04-05T00:00:00"/>
    <s v="Shannon Burns"/>
    <x v="1"/>
    <x v="133"/>
    <x v="1"/>
    <x v="4"/>
    <x v="261"/>
    <n v="935"/>
    <x v="2"/>
    <x v="1"/>
    <n v="175"/>
    <n v="4691"/>
    <n v="5801"/>
  </r>
  <r>
    <x v="515"/>
    <x v="466"/>
    <s v="VISA2744"/>
    <s v="HOTEL1996"/>
    <s v="TICK1664"/>
    <d v="2025-06-10T00:00:00"/>
    <s v="Charles Zhang"/>
    <x v="1"/>
    <x v="18"/>
    <x v="1"/>
    <x v="4"/>
    <x v="262"/>
    <n v="1746"/>
    <x v="4"/>
    <x v="0"/>
    <n v="166"/>
    <n v="4993"/>
    <n v="6905"/>
  </r>
  <r>
    <x v="516"/>
    <x v="467"/>
    <s v="VISA1243"/>
    <s v="HOTEL2127"/>
    <s v="TICK2559"/>
    <d v="2025-06-28T00:00:00"/>
    <s v="Michelle Hughes"/>
    <x v="0"/>
    <x v="157"/>
    <x v="2"/>
    <x v="5"/>
    <x v="148"/>
    <n v="1143"/>
    <x v="0"/>
    <x v="0"/>
    <n v="322"/>
    <n v="2535"/>
    <n v="4000"/>
  </r>
  <r>
    <x v="517"/>
    <x v="468"/>
    <s v="VISA1393"/>
    <s v="HOTEL1240"/>
    <s v="TICK1842"/>
    <d v="2025-05-27T00:00:00"/>
    <s v="Jose Robles"/>
    <x v="0"/>
    <x v="155"/>
    <x v="1"/>
    <x v="4"/>
    <x v="178"/>
    <n v="1361"/>
    <x v="3"/>
    <x v="2"/>
    <n v="132"/>
    <n v="4772"/>
    <n v="6265"/>
  </r>
  <r>
    <x v="518"/>
    <x v="469"/>
    <s v="VISA2650"/>
    <s v="HOTEL0777"/>
    <s v="TICK2827"/>
    <d v="2025-06-27T00:00:00"/>
    <s v="Alexander Perry"/>
    <x v="1"/>
    <x v="52"/>
    <x v="2"/>
    <x v="2"/>
    <x v="177"/>
    <n v="1863"/>
    <x v="3"/>
    <x v="1"/>
    <n v="557"/>
    <n v="1376"/>
    <n v="3796"/>
  </r>
  <r>
    <x v="519"/>
    <x v="470"/>
    <s v="VISA0063"/>
    <s v="HOTEL1538"/>
    <s v="TICK1593"/>
    <d v="2025-05-08T00:00:00"/>
    <s v="Teresa Cook"/>
    <x v="0"/>
    <x v="208"/>
    <x v="0"/>
    <x v="3"/>
    <x v="47"/>
    <n v="958"/>
    <x v="4"/>
    <x v="2"/>
    <n v="467"/>
    <n v="1360"/>
    <n v="2785"/>
  </r>
  <r>
    <x v="520"/>
    <x v="161"/>
    <s v="VISA0562"/>
    <s v="HOTEL0023"/>
    <s v="TICK0151"/>
    <d v="2025-07-15T00:00:00"/>
    <s v="Jay Walsh"/>
    <x v="0"/>
    <x v="35"/>
    <x v="0"/>
    <x v="2"/>
    <x v="263"/>
    <n v="1332"/>
    <x v="0"/>
    <x v="4"/>
    <n v="501"/>
    <n v="1156"/>
    <n v="2989"/>
  </r>
  <r>
    <x v="521"/>
    <x v="471"/>
    <s v="VISA2380"/>
    <s v="HOTEL1985"/>
    <s v="TICK2021"/>
    <d v="2025-02-12T00:00:00"/>
    <s v="Heather Rogers"/>
    <x v="1"/>
    <x v="142"/>
    <x v="2"/>
    <x v="0"/>
    <x v="3"/>
    <n v="1380"/>
    <x v="3"/>
    <x v="3"/>
    <n v="534"/>
    <n v="4008"/>
    <n v="5922"/>
  </r>
  <r>
    <x v="522"/>
    <x v="472"/>
    <s v="VISA2805"/>
    <s v="HOTEL2335"/>
    <s v="TICK0716"/>
    <d v="2025-04-24T00:00:00"/>
    <s v="Anna Ayers"/>
    <x v="0"/>
    <x v="138"/>
    <x v="2"/>
    <x v="5"/>
    <x v="63"/>
    <n v="1270"/>
    <x v="0"/>
    <x v="2"/>
    <n v="749"/>
    <n v="2650"/>
    <n v="4669"/>
  </r>
  <r>
    <x v="523"/>
    <x v="473"/>
    <s v="VISA1542"/>
    <s v="HOTEL0379"/>
    <s v="TICK0009"/>
    <d v="2025-07-05T00:00:00"/>
    <s v="Christopher Sandoval"/>
    <x v="1"/>
    <x v="43"/>
    <x v="0"/>
    <x v="2"/>
    <x v="264"/>
    <n v="1071"/>
    <x v="3"/>
    <x v="3"/>
    <n v="170"/>
    <n v="3373"/>
    <n v="4614"/>
  </r>
  <r>
    <x v="524"/>
    <x v="474"/>
    <s v="VISA2601"/>
    <s v="HOTEL1058"/>
    <s v="TICK0796"/>
    <d v="2025-07-19T00:00:00"/>
    <s v="Zachary Carter"/>
    <x v="1"/>
    <x v="52"/>
    <x v="2"/>
    <x v="5"/>
    <x v="94"/>
    <n v="1671"/>
    <x v="2"/>
    <x v="1"/>
    <n v="438"/>
    <n v="3072"/>
    <n v="5181"/>
  </r>
  <r>
    <x v="525"/>
    <x v="475"/>
    <s v="VISA0097"/>
    <s v="HOTEL1395"/>
    <s v="TICK0316"/>
    <d v="2025-06-08T00:00:00"/>
    <s v="Linda Todd"/>
    <x v="1"/>
    <x v="137"/>
    <x v="2"/>
    <x v="5"/>
    <x v="265"/>
    <n v="1619"/>
    <x v="3"/>
    <x v="4"/>
    <n v="490"/>
    <n v="3951"/>
    <n v="6060"/>
  </r>
  <r>
    <x v="526"/>
    <x v="476"/>
    <s v="VISA0363"/>
    <s v="HOTEL1765"/>
    <s v="TICK0783"/>
    <d v="2025-03-16T00:00:00"/>
    <s v="Jacob Jones"/>
    <x v="0"/>
    <x v="209"/>
    <x v="1"/>
    <x v="1"/>
    <x v="266"/>
    <n v="752"/>
    <x v="3"/>
    <x v="4"/>
    <n v="342"/>
    <n v="1007"/>
    <n v="2101"/>
  </r>
  <r>
    <x v="527"/>
    <x v="477"/>
    <s v="VISA2795"/>
    <s v="HOTEL1946"/>
    <s v="TICK1639"/>
    <d v="2025-03-22T00:00:00"/>
    <s v="Victoria Moran"/>
    <x v="0"/>
    <x v="146"/>
    <x v="1"/>
    <x v="0"/>
    <x v="267"/>
    <n v="1438"/>
    <x v="2"/>
    <x v="3"/>
    <n v="694"/>
    <n v="4922"/>
    <n v="7054"/>
  </r>
  <r>
    <x v="528"/>
    <x v="478"/>
    <s v="VISA1556"/>
    <s v="HOTEL2375"/>
    <s v="TICK1603"/>
    <d v="2025-07-19T00:00:00"/>
    <s v="Derrick Zhang"/>
    <x v="0"/>
    <x v="86"/>
    <x v="1"/>
    <x v="2"/>
    <x v="186"/>
    <n v="1760"/>
    <x v="1"/>
    <x v="1"/>
    <n v="134"/>
    <n v="3509"/>
    <n v="5403"/>
  </r>
  <r>
    <x v="529"/>
    <x v="479"/>
    <s v="VISA1688"/>
    <s v="HOTEL0193"/>
    <s v="TICK1283"/>
    <d v="2025-04-22T00:00:00"/>
    <s v="Stephanie Duncan"/>
    <x v="1"/>
    <x v="192"/>
    <x v="2"/>
    <x v="2"/>
    <x v="39"/>
    <n v="1381"/>
    <x v="3"/>
    <x v="1"/>
    <n v="681"/>
    <n v="1065"/>
    <n v="3127"/>
  </r>
  <r>
    <x v="530"/>
    <x v="480"/>
    <s v="VISA0116"/>
    <s v="HOTEL2816"/>
    <s v="TICK1390"/>
    <d v="2025-03-27T00:00:00"/>
    <s v="Anthony Bird"/>
    <x v="1"/>
    <x v="123"/>
    <x v="2"/>
    <x v="3"/>
    <x v="130"/>
    <n v="1588"/>
    <x v="1"/>
    <x v="2"/>
    <n v="327"/>
    <n v="1826"/>
    <n v="3741"/>
  </r>
  <r>
    <x v="531"/>
    <x v="481"/>
    <s v="VISA2304"/>
    <s v="HOTEL2150"/>
    <s v="TICK1893"/>
    <d v="2025-02-12T00:00:00"/>
    <s v="Timothy Lutz"/>
    <x v="1"/>
    <x v="210"/>
    <x v="1"/>
    <x v="3"/>
    <x v="237"/>
    <n v="1670"/>
    <x v="2"/>
    <x v="0"/>
    <n v="447"/>
    <n v="2526"/>
    <n v="4643"/>
  </r>
  <r>
    <x v="532"/>
    <x v="482"/>
    <s v="VISA1374"/>
    <s v="HOTEL1940"/>
    <s v="TICK1784"/>
    <d v="2025-05-23T00:00:00"/>
    <s v="Yesenia Scott"/>
    <x v="1"/>
    <x v="2"/>
    <x v="0"/>
    <x v="3"/>
    <x v="151"/>
    <n v="1141"/>
    <x v="1"/>
    <x v="2"/>
    <n v="413"/>
    <n v="4238"/>
    <n v="5792"/>
  </r>
  <r>
    <x v="533"/>
    <x v="483"/>
    <s v="VISA1476"/>
    <s v="HOTEL2034"/>
    <s v="TICK1158"/>
    <d v="2025-03-14T00:00:00"/>
    <s v="Sheila Gardner"/>
    <x v="0"/>
    <x v="101"/>
    <x v="2"/>
    <x v="5"/>
    <x v="12"/>
    <n v="1241"/>
    <x v="0"/>
    <x v="2"/>
    <n v="720"/>
    <n v="1213"/>
    <n v="3174"/>
  </r>
  <r>
    <x v="534"/>
    <x v="484"/>
    <s v="VISA0889"/>
    <s v="HOTEL1610"/>
    <s v="TICK0494"/>
    <d v="2025-06-05T00:00:00"/>
    <s v="Donna Keith"/>
    <x v="0"/>
    <x v="103"/>
    <x v="1"/>
    <x v="0"/>
    <x v="268"/>
    <n v="593"/>
    <x v="1"/>
    <x v="1"/>
    <n v="725"/>
    <n v="1355"/>
    <n v="2673"/>
  </r>
  <r>
    <x v="535"/>
    <x v="485"/>
    <s v="VISA0576"/>
    <s v="HOTEL0208"/>
    <s v="TICK0384"/>
    <d v="2025-06-30T00:00:00"/>
    <s v="James Diaz"/>
    <x v="0"/>
    <x v="203"/>
    <x v="2"/>
    <x v="4"/>
    <x v="141"/>
    <n v="1106"/>
    <x v="1"/>
    <x v="4"/>
    <n v="192"/>
    <n v="4479"/>
    <n v="5777"/>
  </r>
  <r>
    <x v="536"/>
    <x v="486"/>
    <s v="VISA2715"/>
    <s v="HOTEL2252"/>
    <s v="TICK1520"/>
    <d v="2025-05-20T00:00:00"/>
    <s v="Vanessa Johnson"/>
    <x v="0"/>
    <x v="59"/>
    <x v="0"/>
    <x v="0"/>
    <x v="39"/>
    <n v="947"/>
    <x v="2"/>
    <x v="2"/>
    <n v="274"/>
    <n v="2036"/>
    <n v="3257"/>
  </r>
  <r>
    <x v="537"/>
    <x v="487"/>
    <s v="VISA2851"/>
    <s v="HOTEL2508"/>
    <s v="TICK1117"/>
    <d v="2025-05-03T00:00:00"/>
    <s v="Brian Hamilton"/>
    <x v="0"/>
    <x v="63"/>
    <x v="2"/>
    <x v="4"/>
    <x v="69"/>
    <n v="1707"/>
    <x v="1"/>
    <x v="4"/>
    <n v="751"/>
    <n v="2036"/>
    <n v="4494"/>
  </r>
  <r>
    <x v="538"/>
    <x v="488"/>
    <s v="VISA0202"/>
    <s v="HOTEL2139"/>
    <s v="TICK0374"/>
    <d v="2025-04-02T00:00:00"/>
    <s v="Scott Richards"/>
    <x v="0"/>
    <x v="92"/>
    <x v="1"/>
    <x v="0"/>
    <x v="269"/>
    <n v="969"/>
    <x v="2"/>
    <x v="4"/>
    <n v="791"/>
    <n v="3863"/>
    <n v="5623"/>
  </r>
  <r>
    <x v="539"/>
    <x v="489"/>
    <s v="VISA0201"/>
    <s v="HOTEL2215"/>
    <s v="TICK0443"/>
    <d v="2025-02-10T00:00:00"/>
    <s v="Meghan Pineda"/>
    <x v="1"/>
    <x v="81"/>
    <x v="1"/>
    <x v="5"/>
    <x v="210"/>
    <n v="981"/>
    <x v="2"/>
    <x v="2"/>
    <n v="399"/>
    <n v="3581"/>
    <n v="4961"/>
  </r>
  <r>
    <x v="540"/>
    <x v="490"/>
    <s v="VISA0789"/>
    <s v="HOTEL2466"/>
    <s v="TICK1104"/>
    <d v="2025-03-02T00:00:00"/>
    <s v="Michael Velazquez MD"/>
    <x v="0"/>
    <x v="211"/>
    <x v="2"/>
    <x v="4"/>
    <x v="73"/>
    <n v="707"/>
    <x v="4"/>
    <x v="3"/>
    <n v="477"/>
    <n v="2657"/>
    <n v="3841"/>
  </r>
  <r>
    <x v="541"/>
    <x v="491"/>
    <s v="VISA1794"/>
    <s v="HOTEL2712"/>
    <s v="TICK2133"/>
    <d v="2025-05-24T00:00:00"/>
    <s v="Victoria Sanchez PhD"/>
    <x v="0"/>
    <x v="212"/>
    <x v="1"/>
    <x v="1"/>
    <x v="270"/>
    <n v="1417"/>
    <x v="4"/>
    <x v="2"/>
    <n v="202"/>
    <n v="1988"/>
    <n v="3607"/>
  </r>
  <r>
    <x v="542"/>
    <x v="187"/>
    <s v="VISA1683"/>
    <s v="HOTEL2096"/>
    <s v="TICK2716"/>
    <d v="2025-05-21T00:00:00"/>
    <s v="Roy Woods"/>
    <x v="1"/>
    <x v="39"/>
    <x v="1"/>
    <x v="0"/>
    <x v="193"/>
    <n v="1108"/>
    <x v="2"/>
    <x v="0"/>
    <n v="440"/>
    <n v="4939"/>
    <n v="6487"/>
  </r>
  <r>
    <x v="543"/>
    <x v="492"/>
    <s v="VISA0878"/>
    <s v="HOTEL2543"/>
    <s v="TICK0901"/>
    <d v="2025-05-29T00:00:00"/>
    <s v="Angela Jones"/>
    <x v="0"/>
    <x v="213"/>
    <x v="0"/>
    <x v="0"/>
    <x v="271"/>
    <n v="581"/>
    <x v="1"/>
    <x v="4"/>
    <n v="737"/>
    <n v="1207"/>
    <n v="2525"/>
  </r>
  <r>
    <x v="544"/>
    <x v="493"/>
    <s v="VISA0769"/>
    <s v="HOTEL1125"/>
    <s v="TICK1498"/>
    <d v="2025-02-20T00:00:00"/>
    <s v="Sara Kaufman"/>
    <x v="1"/>
    <x v="214"/>
    <x v="0"/>
    <x v="5"/>
    <x v="164"/>
    <n v="1324"/>
    <x v="0"/>
    <x v="1"/>
    <n v="176"/>
    <n v="2330"/>
    <n v="3830"/>
  </r>
  <r>
    <x v="545"/>
    <x v="494"/>
    <s v="VISA0439"/>
    <s v="HOTEL1945"/>
    <s v="TICK1860"/>
    <d v="2025-02-21T00:00:00"/>
    <s v="Eric Nichols"/>
    <x v="0"/>
    <x v="148"/>
    <x v="2"/>
    <x v="0"/>
    <x v="119"/>
    <n v="1629"/>
    <x v="3"/>
    <x v="1"/>
    <n v="275"/>
    <n v="4044"/>
    <n v="5948"/>
  </r>
  <r>
    <x v="546"/>
    <x v="495"/>
    <s v="VISA0885"/>
    <s v="HOTEL2847"/>
    <s v="TICK2338"/>
    <d v="2025-04-22T00:00:00"/>
    <s v="James Thomas"/>
    <x v="1"/>
    <x v="164"/>
    <x v="1"/>
    <x v="3"/>
    <x v="272"/>
    <n v="834"/>
    <x v="2"/>
    <x v="2"/>
    <n v="295"/>
    <n v="2367"/>
    <n v="3496"/>
  </r>
  <r>
    <x v="547"/>
    <x v="496"/>
    <s v="VISA2867"/>
    <s v="HOTEL0003"/>
    <s v="TICK1042"/>
    <d v="2025-06-08T00:00:00"/>
    <s v="Juan Jones"/>
    <x v="0"/>
    <x v="0"/>
    <x v="0"/>
    <x v="0"/>
    <x v="196"/>
    <n v="1728"/>
    <x v="4"/>
    <x v="0"/>
    <n v="299"/>
    <n v="1047"/>
    <n v="3074"/>
  </r>
  <r>
    <x v="548"/>
    <x v="497"/>
    <s v="VISA2809"/>
    <s v="HOTEL1753"/>
    <s v="TICK2840"/>
    <d v="2025-05-04T00:00:00"/>
    <s v="Erin Wu"/>
    <x v="1"/>
    <x v="215"/>
    <x v="1"/>
    <x v="3"/>
    <x v="121"/>
    <n v="985"/>
    <x v="2"/>
    <x v="0"/>
    <n v="740"/>
    <n v="1601"/>
    <n v="3326"/>
  </r>
  <r>
    <x v="549"/>
    <x v="498"/>
    <s v="VISA1253"/>
    <s v="HOTEL2532"/>
    <s v="TICK2174"/>
    <d v="2025-04-10T00:00:00"/>
    <s v="Nicole Gonzalez"/>
    <x v="0"/>
    <x v="188"/>
    <x v="1"/>
    <x v="0"/>
    <x v="237"/>
    <n v="1814"/>
    <x v="2"/>
    <x v="2"/>
    <n v="358"/>
    <n v="1218"/>
    <n v="3390"/>
  </r>
  <r>
    <x v="550"/>
    <x v="499"/>
    <s v="VISA2644"/>
    <s v="HOTEL1297"/>
    <s v="TICK2893"/>
    <d v="2025-07-22T00:00:00"/>
    <s v="Tara Robinson DVM"/>
    <x v="0"/>
    <x v="136"/>
    <x v="0"/>
    <x v="2"/>
    <x v="263"/>
    <n v="984"/>
    <x v="1"/>
    <x v="3"/>
    <n v="112"/>
    <n v="4086"/>
    <n v="5182"/>
  </r>
  <r>
    <x v="551"/>
    <x v="500"/>
    <s v="VISA1379"/>
    <s v="HOTEL1805"/>
    <s v="TICK0681"/>
    <d v="2025-04-28T00:00:00"/>
    <s v="Daniel Cox DDS"/>
    <x v="1"/>
    <x v="82"/>
    <x v="0"/>
    <x v="0"/>
    <x v="162"/>
    <n v="1673"/>
    <x v="0"/>
    <x v="4"/>
    <n v="504"/>
    <n v="1840"/>
    <n v="4017"/>
  </r>
  <r>
    <x v="552"/>
    <x v="501"/>
    <s v="VISA2675"/>
    <s v="HOTEL2624"/>
    <s v="TICK2232"/>
    <d v="2025-07-16T00:00:00"/>
    <s v="Laurie Harrison"/>
    <x v="1"/>
    <x v="122"/>
    <x v="1"/>
    <x v="4"/>
    <x v="242"/>
    <n v="1202"/>
    <x v="0"/>
    <x v="1"/>
    <n v="342"/>
    <n v="3016"/>
    <n v="4560"/>
  </r>
  <r>
    <x v="553"/>
    <x v="502"/>
    <s v="VISA0074"/>
    <s v="HOTEL2368"/>
    <s v="TICK0995"/>
    <d v="2025-07-07T00:00:00"/>
    <s v="Karen Hale"/>
    <x v="0"/>
    <x v="207"/>
    <x v="0"/>
    <x v="2"/>
    <x v="98"/>
    <n v="1235"/>
    <x v="0"/>
    <x v="1"/>
    <n v="737"/>
    <n v="1616"/>
    <n v="3588"/>
  </r>
  <r>
    <x v="554"/>
    <x v="503"/>
    <s v="VISA2330"/>
    <s v="HOTEL0237"/>
    <s v="TICK1852"/>
    <d v="2025-04-04T00:00:00"/>
    <s v="Tanya Jimenez"/>
    <x v="0"/>
    <x v="106"/>
    <x v="0"/>
    <x v="3"/>
    <x v="133"/>
    <n v="1000"/>
    <x v="1"/>
    <x v="3"/>
    <n v="306"/>
    <n v="1666"/>
    <n v="2972"/>
  </r>
  <r>
    <x v="555"/>
    <x v="139"/>
    <s v="VISA0095"/>
    <s v="HOTEL1903"/>
    <s v="TICK0957"/>
    <d v="2025-07-15T00:00:00"/>
    <s v="Jesse Silva"/>
    <x v="1"/>
    <x v="107"/>
    <x v="2"/>
    <x v="1"/>
    <x v="207"/>
    <n v="1081"/>
    <x v="1"/>
    <x v="1"/>
    <n v="616"/>
    <n v="4016"/>
    <n v="5713"/>
  </r>
  <r>
    <x v="556"/>
    <x v="504"/>
    <s v="VISA2786"/>
    <s v="HOTEL0678"/>
    <s v="TICK0254"/>
    <d v="2025-03-04T00:00:00"/>
    <s v="Colleen Perry"/>
    <x v="0"/>
    <x v="200"/>
    <x v="2"/>
    <x v="2"/>
    <x v="273"/>
    <n v="1280"/>
    <x v="1"/>
    <x v="0"/>
    <n v="124"/>
    <n v="2104"/>
    <n v="3508"/>
  </r>
  <r>
    <x v="557"/>
    <x v="505"/>
    <s v="VISA0372"/>
    <s v="HOTEL0788"/>
    <s v="TICK2557"/>
    <d v="2025-03-03T00:00:00"/>
    <s v="Michael King"/>
    <x v="0"/>
    <x v="28"/>
    <x v="2"/>
    <x v="2"/>
    <x v="274"/>
    <n v="1072"/>
    <x v="0"/>
    <x v="3"/>
    <n v="320"/>
    <n v="3693"/>
    <n v="5085"/>
  </r>
  <r>
    <x v="558"/>
    <x v="506"/>
    <s v="VISA0063"/>
    <s v="HOTEL1411"/>
    <s v="TICK1247"/>
    <d v="2025-07-19T00:00:00"/>
    <s v="Eduardo Shields"/>
    <x v="0"/>
    <x v="57"/>
    <x v="0"/>
    <x v="3"/>
    <x v="47"/>
    <n v="958"/>
    <x v="4"/>
    <x v="4"/>
    <n v="283"/>
    <n v="2574"/>
    <n v="3815"/>
  </r>
  <r>
    <x v="559"/>
    <x v="507"/>
    <s v="VISA2023"/>
    <s v="HOTEL1491"/>
    <s v="TICK1243"/>
    <d v="2025-07-13T00:00:00"/>
    <s v="Jennifer Harper"/>
    <x v="1"/>
    <x v="37"/>
    <x v="1"/>
    <x v="2"/>
    <x v="187"/>
    <n v="1507"/>
    <x v="4"/>
    <x v="0"/>
    <n v="718"/>
    <n v="2847"/>
    <n v="5072"/>
  </r>
  <r>
    <x v="560"/>
    <x v="508"/>
    <s v="VISA1973"/>
    <s v="HOTEL0412"/>
    <s v="TICK0686"/>
    <d v="2025-02-02T00:00:00"/>
    <s v="Richard Garcia"/>
    <x v="1"/>
    <x v="90"/>
    <x v="2"/>
    <x v="1"/>
    <x v="73"/>
    <n v="927"/>
    <x v="3"/>
    <x v="3"/>
    <n v="289"/>
    <n v="1840"/>
    <n v="3056"/>
  </r>
  <r>
    <x v="561"/>
    <x v="509"/>
    <s v="VISA2550"/>
    <s v="HOTEL1694"/>
    <s v="TICK1797"/>
    <d v="2025-05-30T00:00:00"/>
    <s v="Alexis Miller"/>
    <x v="1"/>
    <x v="171"/>
    <x v="2"/>
    <x v="4"/>
    <x v="275"/>
    <n v="1040"/>
    <x v="4"/>
    <x v="4"/>
    <n v="643"/>
    <n v="4691"/>
    <n v="6374"/>
  </r>
  <r>
    <x v="562"/>
    <x v="510"/>
    <s v="VISA1441"/>
    <s v="HOTEL1696"/>
    <s v="TICK2978"/>
    <d v="2025-02-07T00:00:00"/>
    <s v="Robert Harper"/>
    <x v="1"/>
    <x v="150"/>
    <x v="0"/>
    <x v="1"/>
    <x v="193"/>
    <n v="1197"/>
    <x v="3"/>
    <x v="0"/>
    <n v="510"/>
    <n v="2719"/>
    <n v="4426"/>
  </r>
  <r>
    <x v="563"/>
    <x v="14"/>
    <s v="VISA1740"/>
    <s v="HOTEL2364"/>
    <s v="TICK1976"/>
    <d v="2025-02-22T00:00:00"/>
    <s v="Jenny Johnson"/>
    <x v="1"/>
    <x v="13"/>
    <x v="2"/>
    <x v="3"/>
    <x v="175"/>
    <n v="804"/>
    <x v="3"/>
    <x v="0"/>
    <n v="222"/>
    <n v="3884"/>
    <n v="4910"/>
  </r>
  <r>
    <x v="564"/>
    <x v="511"/>
    <s v="VISA2319"/>
    <s v="HOTEL0431"/>
    <s v="TICK0086"/>
    <d v="2025-03-22T00:00:00"/>
    <s v="Francisco Ramirez"/>
    <x v="0"/>
    <x v="14"/>
    <x v="0"/>
    <x v="5"/>
    <x v="234"/>
    <n v="989"/>
    <x v="3"/>
    <x v="1"/>
    <n v="724"/>
    <n v="3275"/>
    <n v="4988"/>
  </r>
  <r>
    <x v="565"/>
    <x v="512"/>
    <s v="VISA2132"/>
    <s v="HOTEL1448"/>
    <s v="TICK2931"/>
    <d v="2025-02-02T00:00:00"/>
    <s v="Brent Moore"/>
    <x v="0"/>
    <x v="10"/>
    <x v="0"/>
    <x v="3"/>
    <x v="38"/>
    <n v="955"/>
    <x v="1"/>
    <x v="1"/>
    <n v="778"/>
    <n v="1471"/>
    <n v="3204"/>
  </r>
  <r>
    <x v="566"/>
    <x v="513"/>
    <s v="VISA1992"/>
    <s v="HOTEL0401"/>
    <s v="TICK2419"/>
    <d v="2025-03-01T00:00:00"/>
    <s v="Thomas Lam"/>
    <x v="1"/>
    <x v="64"/>
    <x v="2"/>
    <x v="4"/>
    <x v="47"/>
    <n v="725"/>
    <x v="0"/>
    <x v="2"/>
    <n v="188"/>
    <n v="4113"/>
    <n v="5026"/>
  </r>
  <r>
    <x v="567"/>
    <x v="514"/>
    <s v="VISA1480"/>
    <s v="HOTEL1175"/>
    <s v="TICK2057"/>
    <d v="2025-05-28T00:00:00"/>
    <s v="Jason Simon"/>
    <x v="0"/>
    <x v="207"/>
    <x v="2"/>
    <x v="2"/>
    <x v="203"/>
    <n v="1799"/>
    <x v="3"/>
    <x v="3"/>
    <n v="349"/>
    <n v="4345"/>
    <n v="6493"/>
  </r>
  <r>
    <x v="568"/>
    <x v="515"/>
    <s v="VISA0385"/>
    <s v="HOTEL2581"/>
    <s v="TICK0632"/>
    <d v="2025-02-01T00:00:00"/>
    <s v="Eric Gordon DDS"/>
    <x v="1"/>
    <x v="153"/>
    <x v="2"/>
    <x v="5"/>
    <x v="38"/>
    <n v="894"/>
    <x v="1"/>
    <x v="3"/>
    <n v="506"/>
    <n v="3849"/>
    <n v="5249"/>
  </r>
  <r>
    <x v="569"/>
    <x v="516"/>
    <s v="VISA0730"/>
    <s v="HOTEL0072"/>
    <s v="TICK0308"/>
    <d v="2025-03-11T00:00:00"/>
    <s v="Makayla Mitchell"/>
    <x v="0"/>
    <x v="144"/>
    <x v="0"/>
    <x v="1"/>
    <x v="237"/>
    <n v="1265"/>
    <x v="3"/>
    <x v="1"/>
    <n v="687"/>
    <n v="3178"/>
    <n v="5130"/>
  </r>
  <r>
    <x v="570"/>
    <x v="517"/>
    <s v="VISA2788"/>
    <s v="HOTEL0862"/>
    <s v="TICK2983"/>
    <d v="2025-03-31T00:00:00"/>
    <s v="Michelle Davis"/>
    <x v="1"/>
    <x v="107"/>
    <x v="0"/>
    <x v="5"/>
    <x v="128"/>
    <n v="887"/>
    <x v="3"/>
    <x v="2"/>
    <n v="549"/>
    <n v="3668"/>
    <n v="5104"/>
  </r>
  <r>
    <x v="571"/>
    <x v="518"/>
    <s v="VISA2897"/>
    <s v="HOTEL0911"/>
    <s v="TICK2134"/>
    <d v="2025-06-14T00:00:00"/>
    <s v="Melanie Patrick"/>
    <x v="1"/>
    <x v="46"/>
    <x v="0"/>
    <x v="3"/>
    <x v="208"/>
    <n v="1776"/>
    <x v="4"/>
    <x v="1"/>
    <n v="458"/>
    <n v="3812"/>
    <n v="6046"/>
  </r>
  <r>
    <x v="572"/>
    <x v="519"/>
    <s v="VISA0984"/>
    <s v="HOTEL0205"/>
    <s v="TICK2754"/>
    <d v="2025-02-02T00:00:00"/>
    <s v="Katherine Shaw"/>
    <x v="1"/>
    <x v="144"/>
    <x v="2"/>
    <x v="4"/>
    <x v="210"/>
    <n v="636"/>
    <x v="4"/>
    <x v="1"/>
    <n v="385"/>
    <n v="4814"/>
    <n v="5835"/>
  </r>
  <r>
    <x v="573"/>
    <x v="162"/>
    <s v="VISA2290"/>
    <s v="HOTEL1463"/>
    <s v="TICK0294"/>
    <d v="2025-06-15T00:00:00"/>
    <s v="Helen Hall"/>
    <x v="1"/>
    <x v="119"/>
    <x v="0"/>
    <x v="5"/>
    <x v="21"/>
    <n v="1851"/>
    <x v="1"/>
    <x v="3"/>
    <n v="247"/>
    <n v="1908"/>
    <n v="4006"/>
  </r>
  <r>
    <x v="574"/>
    <x v="520"/>
    <s v="VISA0153"/>
    <s v="HOTEL0282"/>
    <s v="TICK1014"/>
    <d v="2025-02-11T00:00:00"/>
    <s v="Jill Cummings"/>
    <x v="0"/>
    <x v="6"/>
    <x v="2"/>
    <x v="4"/>
    <x v="259"/>
    <n v="1426"/>
    <x v="0"/>
    <x v="4"/>
    <n v="156"/>
    <n v="2298"/>
    <n v="3880"/>
  </r>
  <r>
    <x v="575"/>
    <x v="521"/>
    <s v="VISA2266"/>
    <s v="HOTEL2680"/>
    <s v="TICK0218"/>
    <d v="2025-03-13T00:00:00"/>
    <s v="Janice Robinson"/>
    <x v="0"/>
    <x v="117"/>
    <x v="0"/>
    <x v="1"/>
    <x v="276"/>
    <n v="1116"/>
    <x v="3"/>
    <x v="1"/>
    <n v="466"/>
    <n v="1352"/>
    <n v="2934"/>
  </r>
  <r>
    <x v="576"/>
    <x v="522"/>
    <s v="VISA0738"/>
    <s v="HOTEL2017"/>
    <s v="TICK2798"/>
    <d v="2025-05-07T00:00:00"/>
    <s v="Tracy Ellis"/>
    <x v="0"/>
    <x v="42"/>
    <x v="1"/>
    <x v="0"/>
    <x v="277"/>
    <n v="1412"/>
    <x v="1"/>
    <x v="4"/>
    <n v="367"/>
    <n v="4204"/>
    <n v="5983"/>
  </r>
  <r>
    <x v="577"/>
    <x v="523"/>
    <s v="VISA2480"/>
    <s v="HOTEL2716"/>
    <s v="TICK0231"/>
    <d v="2025-03-26T00:00:00"/>
    <s v="Sara Dunn"/>
    <x v="1"/>
    <x v="195"/>
    <x v="2"/>
    <x v="2"/>
    <x v="187"/>
    <n v="708"/>
    <x v="2"/>
    <x v="1"/>
    <n v="280"/>
    <n v="4181"/>
    <n v="5169"/>
  </r>
  <r>
    <x v="578"/>
    <x v="524"/>
    <s v="VISA0707"/>
    <s v="HOTEL0179"/>
    <s v="TICK2300"/>
    <d v="2025-02-12T00:00:00"/>
    <s v="Sharon Dyer"/>
    <x v="1"/>
    <x v="173"/>
    <x v="2"/>
    <x v="3"/>
    <x v="207"/>
    <n v="526"/>
    <x v="4"/>
    <x v="0"/>
    <n v="194"/>
    <n v="3394"/>
    <n v="4114"/>
  </r>
  <r>
    <x v="579"/>
    <x v="525"/>
    <s v="VISA2594"/>
    <s v="HOTEL0952"/>
    <s v="TICK1887"/>
    <d v="2025-05-06T00:00:00"/>
    <s v="Robert Lee"/>
    <x v="0"/>
    <x v="198"/>
    <x v="1"/>
    <x v="3"/>
    <x v="188"/>
    <n v="1272"/>
    <x v="4"/>
    <x v="0"/>
    <n v="162"/>
    <n v="1892"/>
    <n v="3326"/>
  </r>
  <r>
    <x v="580"/>
    <x v="526"/>
    <s v="VISA2221"/>
    <s v="HOTEL0073"/>
    <s v="TICK0566"/>
    <d v="2025-03-23T00:00:00"/>
    <s v="Mitchell Bennett"/>
    <x v="0"/>
    <x v="74"/>
    <x v="1"/>
    <x v="1"/>
    <x v="183"/>
    <n v="1794"/>
    <x v="2"/>
    <x v="1"/>
    <n v="608"/>
    <n v="1990"/>
    <n v="4392"/>
  </r>
  <r>
    <x v="581"/>
    <x v="527"/>
    <s v="VISA1134"/>
    <s v="HOTEL0810"/>
    <s v="TICK2755"/>
    <d v="2025-03-25T00:00:00"/>
    <s v="Katherine Morris"/>
    <x v="1"/>
    <x v="40"/>
    <x v="0"/>
    <x v="2"/>
    <x v="118"/>
    <n v="977"/>
    <x v="4"/>
    <x v="3"/>
    <n v="696"/>
    <n v="3250"/>
    <n v="4923"/>
  </r>
  <r>
    <x v="582"/>
    <x v="528"/>
    <s v="VISA2931"/>
    <s v="HOTEL0396"/>
    <s v="TICK1567"/>
    <d v="2025-02-07T00:00:00"/>
    <s v="Aaron Vance"/>
    <x v="0"/>
    <x v="167"/>
    <x v="0"/>
    <x v="5"/>
    <x v="38"/>
    <n v="1678"/>
    <x v="3"/>
    <x v="2"/>
    <n v="276"/>
    <n v="1535"/>
    <n v="3489"/>
  </r>
  <r>
    <x v="583"/>
    <x v="529"/>
    <s v="VISA2291"/>
    <s v="HOTEL0389"/>
    <s v="TICK1601"/>
    <d v="2025-06-30T00:00:00"/>
    <s v="Mark Carter"/>
    <x v="1"/>
    <x v="100"/>
    <x v="1"/>
    <x v="2"/>
    <x v="278"/>
    <n v="1882"/>
    <x v="0"/>
    <x v="3"/>
    <n v="343"/>
    <n v="4854"/>
    <n v="7079"/>
  </r>
  <r>
    <x v="584"/>
    <x v="530"/>
    <s v="VISA1403"/>
    <s v="HOTEL0851"/>
    <s v="TICK1384"/>
    <d v="2025-03-10T00:00:00"/>
    <s v="Bryan Todd"/>
    <x v="0"/>
    <x v="205"/>
    <x v="2"/>
    <x v="2"/>
    <x v="1"/>
    <n v="1071"/>
    <x v="4"/>
    <x v="1"/>
    <n v="303"/>
    <n v="2447"/>
    <n v="3821"/>
  </r>
  <r>
    <x v="585"/>
    <x v="531"/>
    <s v="VISA0186"/>
    <s v="HOTEL1940"/>
    <s v="TICK2643"/>
    <d v="2025-04-08T00:00:00"/>
    <s v="Natasha Romero"/>
    <x v="1"/>
    <x v="68"/>
    <x v="1"/>
    <x v="4"/>
    <x v="264"/>
    <n v="1246"/>
    <x v="1"/>
    <x v="2"/>
    <n v="413"/>
    <n v="2529"/>
    <n v="4188"/>
  </r>
  <r>
    <x v="586"/>
    <x v="532"/>
    <s v="VISA1426"/>
    <s v="HOTEL1677"/>
    <s v="TICK0246"/>
    <d v="2025-06-07T00:00:00"/>
    <s v="Jasmine Dixon"/>
    <x v="1"/>
    <x v="83"/>
    <x v="1"/>
    <x v="4"/>
    <x v="279"/>
    <n v="1468"/>
    <x v="1"/>
    <x v="0"/>
    <n v="585"/>
    <n v="1996"/>
    <n v="4049"/>
  </r>
  <r>
    <x v="587"/>
    <x v="533"/>
    <s v="VISA0965"/>
    <s v="HOTEL1878"/>
    <s v="TICK0007"/>
    <d v="2025-04-13T00:00:00"/>
    <s v="Amy Munoz"/>
    <x v="1"/>
    <x v="113"/>
    <x v="0"/>
    <x v="2"/>
    <x v="84"/>
    <n v="1577"/>
    <x v="2"/>
    <x v="3"/>
    <n v="113"/>
    <n v="1209"/>
    <n v="2899"/>
  </r>
  <r>
    <x v="588"/>
    <x v="534"/>
    <s v="VISA0237"/>
    <s v="HOTEL0397"/>
    <s v="TICK0308"/>
    <d v="2025-06-20T00:00:00"/>
    <s v="Luis Yang"/>
    <x v="1"/>
    <x v="54"/>
    <x v="1"/>
    <x v="0"/>
    <x v="145"/>
    <n v="585"/>
    <x v="0"/>
    <x v="4"/>
    <n v="100"/>
    <n v="3178"/>
    <n v="3863"/>
  </r>
  <r>
    <x v="589"/>
    <x v="535"/>
    <s v="VISA1074"/>
    <s v="HOTEL1044"/>
    <s v="TICK2250"/>
    <d v="2025-04-11T00:00:00"/>
    <s v="Melinda Lawrence"/>
    <x v="0"/>
    <x v="216"/>
    <x v="2"/>
    <x v="0"/>
    <x v="280"/>
    <n v="1281"/>
    <x v="1"/>
    <x v="0"/>
    <n v="215"/>
    <n v="2240"/>
    <n v="3736"/>
  </r>
  <r>
    <x v="590"/>
    <x v="536"/>
    <s v="VISA2250"/>
    <s v="HOTEL2555"/>
    <s v="TICK1044"/>
    <d v="2025-05-06T00:00:00"/>
    <s v="Hannah Wright"/>
    <x v="0"/>
    <x v="59"/>
    <x v="2"/>
    <x v="1"/>
    <x v="66"/>
    <n v="1407"/>
    <x v="3"/>
    <x v="0"/>
    <n v="300"/>
    <n v="3430"/>
    <n v="5137"/>
  </r>
  <r>
    <x v="591"/>
    <x v="309"/>
    <s v="VISA0228"/>
    <s v="HOTEL2052"/>
    <s v="TICK2929"/>
    <d v="2025-03-18T00:00:00"/>
    <s v="Shannon Fox"/>
    <x v="0"/>
    <x v="129"/>
    <x v="0"/>
    <x v="3"/>
    <x v="281"/>
    <n v="1739"/>
    <x v="3"/>
    <x v="3"/>
    <n v="692"/>
    <n v="1091"/>
    <n v="3522"/>
  </r>
  <r>
    <x v="592"/>
    <x v="537"/>
    <s v="VISA1844"/>
    <s v="HOTEL2971"/>
    <s v="TICK1889"/>
    <d v="2025-03-04T00:00:00"/>
    <s v="Albert Williams"/>
    <x v="0"/>
    <x v="217"/>
    <x v="2"/>
    <x v="4"/>
    <x v="98"/>
    <n v="1277"/>
    <x v="1"/>
    <x v="4"/>
    <n v="731"/>
    <n v="4390"/>
    <n v="6398"/>
  </r>
  <r>
    <x v="593"/>
    <x v="538"/>
    <s v="VISA0971"/>
    <s v="HOTEL0611"/>
    <s v="TICK2949"/>
    <d v="2025-07-17T00:00:00"/>
    <s v="Jennifer Myers"/>
    <x v="0"/>
    <x v="186"/>
    <x v="0"/>
    <x v="5"/>
    <x v="282"/>
    <n v="709"/>
    <x v="3"/>
    <x v="2"/>
    <n v="340"/>
    <n v="1257"/>
    <n v="2306"/>
  </r>
  <r>
    <x v="594"/>
    <x v="292"/>
    <s v="VISA0012"/>
    <s v="HOTEL0095"/>
    <s v="TICK2625"/>
    <d v="2025-02-27T00:00:00"/>
    <s v="Louis Lang"/>
    <x v="0"/>
    <x v="170"/>
    <x v="0"/>
    <x v="3"/>
    <x v="34"/>
    <n v="532"/>
    <x v="0"/>
    <x v="1"/>
    <n v="628"/>
    <n v="1224"/>
    <n v="2384"/>
  </r>
  <r>
    <x v="595"/>
    <x v="539"/>
    <s v="VISA0240"/>
    <s v="HOTEL2287"/>
    <s v="TICK0519"/>
    <d v="2025-04-21T00:00:00"/>
    <s v="Rachel Lopez"/>
    <x v="1"/>
    <x v="19"/>
    <x v="2"/>
    <x v="5"/>
    <x v="119"/>
    <n v="1133"/>
    <x v="3"/>
    <x v="1"/>
    <n v="120"/>
    <n v="1862"/>
    <n v="3115"/>
  </r>
  <r>
    <x v="596"/>
    <x v="540"/>
    <s v="VISA1729"/>
    <s v="HOTEL0792"/>
    <s v="TICK2674"/>
    <d v="2025-04-20T00:00:00"/>
    <s v="James Church"/>
    <x v="1"/>
    <x v="130"/>
    <x v="2"/>
    <x v="3"/>
    <x v="283"/>
    <n v="1420"/>
    <x v="4"/>
    <x v="0"/>
    <n v="769"/>
    <n v="3715"/>
    <n v="5904"/>
  </r>
  <r>
    <x v="597"/>
    <x v="541"/>
    <s v="VISA1480"/>
    <s v="HOTEL0530"/>
    <s v="TICK2014"/>
    <d v="2025-06-23T00:00:00"/>
    <s v="Michael Weaver"/>
    <x v="1"/>
    <x v="194"/>
    <x v="2"/>
    <x v="2"/>
    <x v="203"/>
    <n v="1799"/>
    <x v="0"/>
    <x v="3"/>
    <n v="218"/>
    <n v="4982"/>
    <n v="6999"/>
  </r>
  <r>
    <x v="598"/>
    <x v="542"/>
    <s v="VISA1865"/>
    <s v="HOTEL1501"/>
    <s v="TICK0685"/>
    <d v="2025-02-28T00:00:00"/>
    <s v="Sarah Fitzgerald"/>
    <x v="0"/>
    <x v="33"/>
    <x v="0"/>
    <x v="3"/>
    <x v="271"/>
    <n v="1744"/>
    <x v="0"/>
    <x v="2"/>
    <n v="630"/>
    <n v="3355"/>
    <n v="5729"/>
  </r>
  <r>
    <x v="599"/>
    <x v="360"/>
    <s v="VISA0082"/>
    <s v="HOTEL0938"/>
    <s v="TICK0803"/>
    <d v="2025-04-28T00:00:00"/>
    <s v="Katrina Peterson"/>
    <x v="1"/>
    <x v="191"/>
    <x v="2"/>
    <x v="1"/>
    <x v="30"/>
    <n v="1191"/>
    <x v="0"/>
    <x v="3"/>
    <n v="632"/>
    <n v="2188"/>
    <n v="4011"/>
  </r>
  <r>
    <x v="600"/>
    <x v="543"/>
    <s v="VISA0760"/>
    <s v="HOTEL0817"/>
    <s v="TICK0157"/>
    <d v="2025-02-25T00:00:00"/>
    <s v="Michael Watkins"/>
    <x v="1"/>
    <x v="1"/>
    <x v="1"/>
    <x v="0"/>
    <x v="133"/>
    <n v="892"/>
    <x v="4"/>
    <x v="2"/>
    <n v="681"/>
    <n v="3229"/>
    <n v="4802"/>
  </r>
  <r>
    <x v="601"/>
    <x v="544"/>
    <s v="VISA2461"/>
    <s v="HOTEL0284"/>
    <s v="TICK2660"/>
    <d v="2025-04-25T00:00:00"/>
    <s v="Stuart Shepard"/>
    <x v="0"/>
    <x v="43"/>
    <x v="2"/>
    <x v="5"/>
    <x v="215"/>
    <n v="574"/>
    <x v="2"/>
    <x v="2"/>
    <n v="472"/>
    <n v="1282"/>
    <n v="2328"/>
  </r>
  <r>
    <x v="602"/>
    <x v="545"/>
    <s v="VISA2526"/>
    <s v="HOTEL2048"/>
    <s v="TICK0233"/>
    <d v="2025-02-01T00:00:00"/>
    <s v="John Perez"/>
    <x v="0"/>
    <x v="101"/>
    <x v="0"/>
    <x v="3"/>
    <x v="284"/>
    <n v="1836"/>
    <x v="1"/>
    <x v="2"/>
    <n v="200"/>
    <n v="3869"/>
    <n v="5905"/>
  </r>
  <r>
    <x v="603"/>
    <x v="546"/>
    <s v="VISA1852"/>
    <s v="HOTEL1718"/>
    <s v="TICK0631"/>
    <d v="2025-03-16T00:00:00"/>
    <s v="Christopher Hunter"/>
    <x v="0"/>
    <x v="159"/>
    <x v="2"/>
    <x v="0"/>
    <x v="285"/>
    <n v="691"/>
    <x v="4"/>
    <x v="2"/>
    <n v="306"/>
    <n v="4611"/>
    <n v="5608"/>
  </r>
  <r>
    <x v="604"/>
    <x v="547"/>
    <s v="VISA2416"/>
    <s v="HOTEL1165"/>
    <s v="TICK2469"/>
    <d v="2025-05-10T00:00:00"/>
    <s v="Michelle Gilmore"/>
    <x v="1"/>
    <x v="105"/>
    <x v="1"/>
    <x v="4"/>
    <x v="107"/>
    <n v="1254"/>
    <x v="2"/>
    <x v="4"/>
    <n v="214"/>
    <n v="2749"/>
    <n v="4217"/>
  </r>
  <r>
    <x v="605"/>
    <x v="461"/>
    <s v="VISA1720"/>
    <s v="HOTEL2953"/>
    <s v="TICK1802"/>
    <d v="2025-06-23T00:00:00"/>
    <s v="James Webb"/>
    <x v="1"/>
    <x v="128"/>
    <x v="2"/>
    <x v="5"/>
    <x v="168"/>
    <n v="847"/>
    <x v="2"/>
    <x v="2"/>
    <n v="565"/>
    <n v="1193"/>
    <n v="2605"/>
  </r>
  <r>
    <x v="606"/>
    <x v="548"/>
    <s v="VISA0689"/>
    <s v="HOTEL0865"/>
    <s v="TICK1691"/>
    <d v="2025-03-06T00:00:00"/>
    <s v="Jesse Daniel"/>
    <x v="0"/>
    <x v="138"/>
    <x v="1"/>
    <x v="2"/>
    <x v="107"/>
    <n v="587"/>
    <x v="3"/>
    <x v="4"/>
    <n v="696"/>
    <n v="2306"/>
    <n v="3589"/>
  </r>
  <r>
    <x v="607"/>
    <x v="333"/>
    <s v="VISA0478"/>
    <s v="HOTEL2465"/>
    <s v="TICK0529"/>
    <d v="2025-04-06T00:00:00"/>
    <s v="Ian Garcia"/>
    <x v="0"/>
    <x v="166"/>
    <x v="1"/>
    <x v="2"/>
    <x v="208"/>
    <n v="1818"/>
    <x v="0"/>
    <x v="1"/>
    <n v="213"/>
    <n v="4139"/>
    <n v="6170"/>
  </r>
  <r>
    <x v="608"/>
    <x v="549"/>
    <s v="VISA0927"/>
    <s v="HOTEL0835"/>
    <s v="TICK2919"/>
    <d v="2025-07-05T00:00:00"/>
    <s v="Robert Kelley"/>
    <x v="0"/>
    <x v="97"/>
    <x v="1"/>
    <x v="4"/>
    <x v="236"/>
    <n v="1733"/>
    <x v="1"/>
    <x v="1"/>
    <n v="395"/>
    <n v="4604"/>
    <n v="6732"/>
  </r>
  <r>
    <x v="609"/>
    <x v="550"/>
    <s v="VISA0783"/>
    <s v="HOTEL1904"/>
    <s v="TICK0249"/>
    <d v="2025-03-15T00:00:00"/>
    <s v="Amy Lowe"/>
    <x v="0"/>
    <x v="141"/>
    <x v="2"/>
    <x v="5"/>
    <x v="286"/>
    <n v="1211"/>
    <x v="0"/>
    <x v="4"/>
    <n v="714"/>
    <n v="4059"/>
    <n v="5984"/>
  </r>
  <r>
    <x v="610"/>
    <x v="551"/>
    <s v="VISA0556"/>
    <s v="HOTEL1829"/>
    <s v="TICK1712"/>
    <d v="2025-07-10T00:00:00"/>
    <s v="Amber Warren"/>
    <x v="0"/>
    <x v="120"/>
    <x v="2"/>
    <x v="5"/>
    <x v="161"/>
    <n v="1376"/>
    <x v="2"/>
    <x v="0"/>
    <n v="339"/>
    <n v="3727"/>
    <n v="5442"/>
  </r>
  <r>
    <x v="611"/>
    <x v="552"/>
    <s v="VISA2406"/>
    <s v="HOTEL2502"/>
    <s v="TICK0121"/>
    <d v="2025-06-24T00:00:00"/>
    <s v="Rebecca Sandoval"/>
    <x v="1"/>
    <x v="101"/>
    <x v="0"/>
    <x v="5"/>
    <x v="178"/>
    <n v="1693"/>
    <x v="0"/>
    <x v="0"/>
    <n v="246"/>
    <n v="2200"/>
    <n v="4139"/>
  </r>
  <r>
    <x v="612"/>
    <x v="387"/>
    <s v="VISA0880"/>
    <s v="HOTEL1540"/>
    <s v="TICK1317"/>
    <d v="2025-04-27T00:00:00"/>
    <s v="Kayla Jones"/>
    <x v="1"/>
    <x v="188"/>
    <x v="0"/>
    <x v="5"/>
    <x v="71"/>
    <n v="679"/>
    <x v="1"/>
    <x v="4"/>
    <n v="443"/>
    <n v="3896"/>
    <n v="5018"/>
  </r>
  <r>
    <x v="613"/>
    <x v="305"/>
    <s v="VISA1420"/>
    <s v="HOTEL2664"/>
    <s v="TICK1100"/>
    <d v="2025-05-18T00:00:00"/>
    <s v="Lee Bass"/>
    <x v="0"/>
    <x v="21"/>
    <x v="2"/>
    <x v="4"/>
    <x v="222"/>
    <n v="1302"/>
    <x v="1"/>
    <x v="2"/>
    <n v="133"/>
    <n v="2166"/>
    <n v="3601"/>
  </r>
  <r>
    <x v="614"/>
    <x v="439"/>
    <s v="VISA0690"/>
    <s v="HOTEL0273"/>
    <s v="TICK2451"/>
    <d v="2025-02-11T00:00:00"/>
    <s v="Amanda Johnson"/>
    <x v="1"/>
    <x v="150"/>
    <x v="2"/>
    <x v="2"/>
    <x v="279"/>
    <n v="840"/>
    <x v="3"/>
    <x v="2"/>
    <n v="386"/>
    <n v="2599"/>
    <n v="3825"/>
  </r>
  <r>
    <x v="615"/>
    <x v="553"/>
    <s v="VISA2811"/>
    <s v="HOTEL1440"/>
    <s v="TICK0970"/>
    <d v="2025-07-14T00:00:00"/>
    <s v="Jennifer Ward"/>
    <x v="1"/>
    <x v="79"/>
    <x v="0"/>
    <x v="0"/>
    <x v="34"/>
    <n v="579"/>
    <x v="4"/>
    <x v="2"/>
    <n v="339"/>
    <n v="1857"/>
    <n v="2775"/>
  </r>
  <r>
    <x v="616"/>
    <x v="554"/>
    <s v="VISA1568"/>
    <s v="HOTEL0204"/>
    <s v="TICK2079"/>
    <d v="2025-06-08T00:00:00"/>
    <s v="Michelle Perkins"/>
    <x v="0"/>
    <x v="64"/>
    <x v="2"/>
    <x v="2"/>
    <x v="253"/>
    <n v="1687"/>
    <x v="0"/>
    <x v="0"/>
    <n v="784"/>
    <n v="2403"/>
    <n v="4874"/>
  </r>
  <r>
    <x v="617"/>
    <x v="555"/>
    <s v="VISA2706"/>
    <s v="HOTEL0403"/>
    <s v="TICK1584"/>
    <d v="2025-06-11T00:00:00"/>
    <s v="Dr. Sabrina Scott"/>
    <x v="0"/>
    <x v="45"/>
    <x v="1"/>
    <x v="5"/>
    <x v="200"/>
    <n v="1617"/>
    <x v="2"/>
    <x v="3"/>
    <n v="671"/>
    <n v="2753"/>
    <n v="5041"/>
  </r>
  <r>
    <x v="618"/>
    <x v="556"/>
    <s v="VISA1528"/>
    <s v="HOTEL1786"/>
    <s v="TICK1590"/>
    <d v="2025-02-09T00:00:00"/>
    <s v="Jessica Wade"/>
    <x v="0"/>
    <x v="18"/>
    <x v="2"/>
    <x v="1"/>
    <x v="89"/>
    <n v="1510"/>
    <x v="1"/>
    <x v="3"/>
    <n v="321"/>
    <n v="1104"/>
    <n v="2935"/>
  </r>
  <r>
    <x v="619"/>
    <x v="557"/>
    <s v="VISA2353"/>
    <s v="HOTEL0148"/>
    <s v="TICK0416"/>
    <d v="2025-06-19T00:00:00"/>
    <s v="Brendan Marshall"/>
    <x v="1"/>
    <x v="218"/>
    <x v="2"/>
    <x v="5"/>
    <x v="25"/>
    <n v="1354"/>
    <x v="2"/>
    <x v="3"/>
    <n v="374"/>
    <n v="4689"/>
    <n v="6417"/>
  </r>
  <r>
    <x v="620"/>
    <x v="558"/>
    <s v="VISA1835"/>
    <s v="HOTEL1474"/>
    <s v="TICK0499"/>
    <d v="2025-05-03T00:00:00"/>
    <s v="Adam Parker"/>
    <x v="1"/>
    <x v="177"/>
    <x v="2"/>
    <x v="0"/>
    <x v="179"/>
    <n v="902"/>
    <x v="0"/>
    <x v="4"/>
    <n v="275"/>
    <n v="1382"/>
    <n v="2559"/>
  </r>
  <r>
    <x v="621"/>
    <x v="22"/>
    <s v="VISA0404"/>
    <s v="HOTEL2124"/>
    <s v="TICK0112"/>
    <d v="2025-04-03T00:00:00"/>
    <s v="Christopher Brady"/>
    <x v="1"/>
    <x v="21"/>
    <x v="2"/>
    <x v="2"/>
    <x v="247"/>
    <n v="766"/>
    <x v="0"/>
    <x v="2"/>
    <n v="614"/>
    <n v="1000"/>
    <n v="2380"/>
  </r>
  <r>
    <x v="622"/>
    <x v="559"/>
    <s v="VISA2481"/>
    <s v="HOTEL1611"/>
    <s v="TICK0418"/>
    <d v="2025-06-07T00:00:00"/>
    <s v="Ellen Johnson"/>
    <x v="0"/>
    <x v="176"/>
    <x v="0"/>
    <x v="3"/>
    <x v="151"/>
    <n v="937"/>
    <x v="4"/>
    <x v="2"/>
    <n v="493"/>
    <n v="3218"/>
    <n v="4648"/>
  </r>
  <r>
    <x v="623"/>
    <x v="560"/>
    <s v="VISA2598"/>
    <s v="HOTEL0202"/>
    <s v="TICK1691"/>
    <d v="2025-01-25T00:00:00"/>
    <s v="Rebecca Kirk"/>
    <x v="0"/>
    <x v="95"/>
    <x v="0"/>
    <x v="0"/>
    <x v="88"/>
    <n v="604"/>
    <x v="1"/>
    <x v="2"/>
    <n v="386"/>
    <n v="2306"/>
    <n v="3296"/>
  </r>
  <r>
    <x v="624"/>
    <x v="561"/>
    <s v="VISA1511"/>
    <s v="HOTEL1486"/>
    <s v="TICK0082"/>
    <d v="2025-02-10T00:00:00"/>
    <s v="Robin Harris"/>
    <x v="0"/>
    <x v="10"/>
    <x v="2"/>
    <x v="3"/>
    <x v="287"/>
    <n v="873"/>
    <x v="0"/>
    <x v="4"/>
    <n v="232"/>
    <n v="1234"/>
    <n v="2339"/>
  </r>
  <r>
    <x v="625"/>
    <x v="365"/>
    <s v="VISA2571"/>
    <s v="HOTEL1271"/>
    <s v="TICK2425"/>
    <d v="2025-04-26T00:00:00"/>
    <s v="Jennifer Stevenson"/>
    <x v="1"/>
    <x v="158"/>
    <x v="2"/>
    <x v="0"/>
    <x v="233"/>
    <n v="982"/>
    <x v="4"/>
    <x v="3"/>
    <n v="143"/>
    <n v="4040"/>
    <n v="5165"/>
  </r>
  <r>
    <x v="626"/>
    <x v="562"/>
    <s v="VISA0298"/>
    <s v="HOTEL1662"/>
    <s v="TICK1734"/>
    <d v="2025-03-13T00:00:00"/>
    <s v="Tina Pruitt"/>
    <x v="1"/>
    <x v="78"/>
    <x v="0"/>
    <x v="4"/>
    <x v="63"/>
    <n v="1869"/>
    <x v="2"/>
    <x v="3"/>
    <n v="488"/>
    <n v="1741"/>
    <n v="4098"/>
  </r>
  <r>
    <x v="627"/>
    <x v="262"/>
    <s v="VISA1937"/>
    <s v="HOTEL2032"/>
    <s v="TICK1827"/>
    <d v="2025-07-01T00:00:00"/>
    <s v="Michele Ayers"/>
    <x v="0"/>
    <x v="40"/>
    <x v="1"/>
    <x v="0"/>
    <x v="64"/>
    <n v="720"/>
    <x v="1"/>
    <x v="1"/>
    <n v="220"/>
    <n v="4061"/>
    <n v="5001"/>
  </r>
  <r>
    <x v="628"/>
    <x v="563"/>
    <s v="VISA0593"/>
    <s v="HOTEL1129"/>
    <s v="TICK0691"/>
    <d v="2025-05-14T00:00:00"/>
    <s v="Kathleen Miles"/>
    <x v="1"/>
    <x v="196"/>
    <x v="2"/>
    <x v="5"/>
    <x v="191"/>
    <n v="1540"/>
    <x v="2"/>
    <x v="1"/>
    <n v="684"/>
    <n v="1100"/>
    <n v="3324"/>
  </r>
  <r>
    <x v="629"/>
    <x v="564"/>
    <s v="VISA2793"/>
    <s v="HOTEL1089"/>
    <s v="TICK1728"/>
    <d v="2025-04-22T00:00:00"/>
    <s v="William Castillo"/>
    <x v="0"/>
    <x v="65"/>
    <x v="0"/>
    <x v="0"/>
    <x v="108"/>
    <n v="1804"/>
    <x v="4"/>
    <x v="1"/>
    <n v="614"/>
    <n v="4457"/>
    <n v="6875"/>
  </r>
  <r>
    <x v="630"/>
    <x v="565"/>
    <s v="VISA1613"/>
    <s v="HOTEL0124"/>
    <s v="TICK0204"/>
    <d v="2025-05-23T00:00:00"/>
    <s v="Dylan Torres"/>
    <x v="0"/>
    <x v="219"/>
    <x v="2"/>
    <x v="0"/>
    <x v="95"/>
    <n v="1134"/>
    <x v="3"/>
    <x v="1"/>
    <n v="724"/>
    <n v="3143"/>
    <n v="5001"/>
  </r>
  <r>
    <x v="631"/>
    <x v="566"/>
    <s v="VISA0842"/>
    <s v="HOTEL1345"/>
    <s v="TICK1613"/>
    <d v="2025-06-10T00:00:00"/>
    <s v="Stephanie Bell"/>
    <x v="0"/>
    <x v="66"/>
    <x v="2"/>
    <x v="0"/>
    <x v="288"/>
    <n v="1673"/>
    <x v="1"/>
    <x v="3"/>
    <n v="159"/>
    <n v="4506"/>
    <n v="6338"/>
  </r>
  <r>
    <x v="632"/>
    <x v="567"/>
    <s v="VISA0998"/>
    <s v="HOTEL1757"/>
    <s v="TICK1494"/>
    <d v="2025-03-26T00:00:00"/>
    <s v="Judith Snyder"/>
    <x v="0"/>
    <x v="138"/>
    <x v="2"/>
    <x v="1"/>
    <x v="289"/>
    <n v="707"/>
    <x v="3"/>
    <x v="2"/>
    <n v="159"/>
    <n v="3409"/>
    <n v="4275"/>
  </r>
  <r>
    <x v="633"/>
    <x v="568"/>
    <s v="VISA1948"/>
    <s v="HOTEL0396"/>
    <s v="TICK2437"/>
    <d v="2025-02-18T00:00:00"/>
    <s v="Derek Curtis"/>
    <x v="0"/>
    <x v="193"/>
    <x v="0"/>
    <x v="5"/>
    <x v="290"/>
    <n v="1183"/>
    <x v="3"/>
    <x v="2"/>
    <n v="276"/>
    <n v="2377"/>
    <n v="3836"/>
  </r>
  <r>
    <x v="634"/>
    <x v="569"/>
    <s v="VISA1137"/>
    <s v="HOTEL0901"/>
    <s v="TICK0504"/>
    <d v="2025-02-14T00:00:00"/>
    <s v="Jerome Manning"/>
    <x v="0"/>
    <x v="16"/>
    <x v="2"/>
    <x v="0"/>
    <x v="180"/>
    <n v="1071"/>
    <x v="4"/>
    <x v="4"/>
    <n v="382"/>
    <n v="1733"/>
    <n v="3186"/>
  </r>
  <r>
    <x v="635"/>
    <x v="222"/>
    <s v="VISA0193"/>
    <s v="HOTEL0203"/>
    <s v="TICK0204"/>
    <d v="2025-07-15T00:00:00"/>
    <s v="Christopher Ward"/>
    <x v="0"/>
    <x v="142"/>
    <x v="1"/>
    <x v="0"/>
    <x v="291"/>
    <n v="750"/>
    <x v="2"/>
    <x v="1"/>
    <n v="494"/>
    <n v="3143"/>
    <n v="4387"/>
  </r>
  <r>
    <x v="636"/>
    <x v="570"/>
    <s v="VISA1695"/>
    <s v="HOTEL1477"/>
    <s v="TICK0014"/>
    <d v="2025-02-26T00:00:00"/>
    <s v="Veronica Robertson"/>
    <x v="1"/>
    <x v="74"/>
    <x v="1"/>
    <x v="2"/>
    <x v="292"/>
    <n v="1801"/>
    <x v="2"/>
    <x v="2"/>
    <n v="605"/>
    <n v="1645"/>
    <n v="4051"/>
  </r>
  <r>
    <x v="637"/>
    <x v="571"/>
    <s v="VISA1466"/>
    <s v="HOTEL2332"/>
    <s v="TICK1136"/>
    <d v="2025-05-05T00:00:00"/>
    <s v="Gordon Wallace"/>
    <x v="0"/>
    <x v="92"/>
    <x v="1"/>
    <x v="3"/>
    <x v="293"/>
    <n v="649"/>
    <x v="1"/>
    <x v="0"/>
    <n v="113"/>
    <n v="1846"/>
    <n v="2608"/>
  </r>
  <r>
    <x v="638"/>
    <x v="572"/>
    <s v="VISA2665"/>
    <s v="HOTEL0144"/>
    <s v="TICK2418"/>
    <d v="2025-05-04T00:00:00"/>
    <s v="Laura Wagner"/>
    <x v="1"/>
    <x v="61"/>
    <x v="2"/>
    <x v="2"/>
    <x v="141"/>
    <n v="1177"/>
    <x v="1"/>
    <x v="4"/>
    <n v="289"/>
    <n v="2095"/>
    <n v="3561"/>
  </r>
  <r>
    <x v="639"/>
    <x v="573"/>
    <s v="VISA2787"/>
    <s v="HOTEL0947"/>
    <s v="TICK0872"/>
    <d v="2025-03-25T00:00:00"/>
    <s v="Jennifer Stewart"/>
    <x v="1"/>
    <x v="27"/>
    <x v="2"/>
    <x v="2"/>
    <x v="275"/>
    <n v="1758"/>
    <x v="2"/>
    <x v="4"/>
    <n v="519"/>
    <n v="1552"/>
    <n v="3829"/>
  </r>
  <r>
    <x v="640"/>
    <x v="574"/>
    <s v="VISA2458"/>
    <s v="HOTEL2078"/>
    <s v="TICK2884"/>
    <d v="2025-05-01T00:00:00"/>
    <s v="Veronica Collier"/>
    <x v="1"/>
    <x v="76"/>
    <x v="2"/>
    <x v="5"/>
    <x v="273"/>
    <n v="1002"/>
    <x v="4"/>
    <x v="0"/>
    <n v="114"/>
    <n v="3952"/>
    <n v="5068"/>
  </r>
  <r>
    <x v="641"/>
    <x v="571"/>
    <s v="VISA1013"/>
    <s v="HOTEL2321"/>
    <s v="TICK2234"/>
    <d v="2025-03-12T00:00:00"/>
    <s v="Gordon Wallace"/>
    <x v="0"/>
    <x v="92"/>
    <x v="0"/>
    <x v="0"/>
    <x v="220"/>
    <n v="1432"/>
    <x v="0"/>
    <x v="2"/>
    <n v="337"/>
    <n v="4682"/>
    <n v="6451"/>
  </r>
  <r>
    <x v="642"/>
    <x v="575"/>
    <s v="VISA1533"/>
    <s v="HOTEL1694"/>
    <s v="TICK2784"/>
    <d v="2025-03-02T00:00:00"/>
    <s v="Robin Davis"/>
    <x v="0"/>
    <x v="34"/>
    <x v="1"/>
    <x v="4"/>
    <x v="92"/>
    <n v="1567"/>
    <x v="4"/>
    <x v="4"/>
    <n v="643"/>
    <n v="2345"/>
    <n v="4555"/>
  </r>
  <r>
    <x v="643"/>
    <x v="576"/>
    <s v="VISA1183"/>
    <s v="HOTEL0001"/>
    <s v="TICK1042"/>
    <d v="2025-01-25T00:00:00"/>
    <s v="Emily Thompson"/>
    <x v="0"/>
    <x v="60"/>
    <x v="1"/>
    <x v="4"/>
    <x v="259"/>
    <n v="1227"/>
    <x v="1"/>
    <x v="2"/>
    <n v="551"/>
    <n v="1047"/>
    <n v="2825"/>
  </r>
  <r>
    <x v="644"/>
    <x v="577"/>
    <s v="VISA2206"/>
    <s v="HOTEL1957"/>
    <s v="TICK0616"/>
    <d v="2025-06-14T00:00:00"/>
    <s v="Jorge Long"/>
    <x v="1"/>
    <x v="130"/>
    <x v="1"/>
    <x v="3"/>
    <x v="95"/>
    <n v="645"/>
    <x v="1"/>
    <x v="4"/>
    <n v="693"/>
    <n v="2401"/>
    <n v="3739"/>
  </r>
  <r>
    <x v="645"/>
    <x v="578"/>
    <s v="VISA1117"/>
    <s v="HOTEL0882"/>
    <s v="TICK2483"/>
    <d v="2025-04-29T00:00:00"/>
    <s v="Debbie Henderson"/>
    <x v="1"/>
    <x v="220"/>
    <x v="0"/>
    <x v="5"/>
    <x v="129"/>
    <n v="515"/>
    <x v="2"/>
    <x v="2"/>
    <n v="527"/>
    <n v="3510"/>
    <n v="4552"/>
  </r>
  <r>
    <x v="646"/>
    <x v="579"/>
    <s v="VISA0036"/>
    <s v="HOTEL1859"/>
    <s v="TICK2470"/>
    <d v="2025-05-26T00:00:00"/>
    <s v="Stephanie Davis"/>
    <x v="0"/>
    <x v="3"/>
    <x v="2"/>
    <x v="3"/>
    <x v="219"/>
    <n v="551"/>
    <x v="0"/>
    <x v="1"/>
    <n v="308"/>
    <n v="1974"/>
    <n v="2833"/>
  </r>
  <r>
    <x v="647"/>
    <x v="580"/>
    <s v="VISA2705"/>
    <s v="HOTEL1314"/>
    <s v="TICK1669"/>
    <d v="2025-04-21T00:00:00"/>
    <s v="Natasha Mcclain"/>
    <x v="1"/>
    <x v="158"/>
    <x v="0"/>
    <x v="3"/>
    <x v="293"/>
    <n v="1657"/>
    <x v="2"/>
    <x v="2"/>
    <n v="473"/>
    <n v="2554"/>
    <n v="4684"/>
  </r>
  <r>
    <x v="648"/>
    <x v="581"/>
    <s v="VISA2727"/>
    <s v="HOTEL2092"/>
    <s v="TICK1320"/>
    <d v="2025-04-23T00:00:00"/>
    <s v="Kevin Harper"/>
    <x v="1"/>
    <x v="118"/>
    <x v="0"/>
    <x v="2"/>
    <x v="91"/>
    <n v="1064"/>
    <x v="4"/>
    <x v="1"/>
    <n v="506"/>
    <n v="1937"/>
    <n v="3507"/>
  </r>
  <r>
    <x v="649"/>
    <x v="582"/>
    <s v="VISA1728"/>
    <s v="HOTEL2123"/>
    <s v="TICK1998"/>
    <d v="2025-05-31T00:00:00"/>
    <s v="Collin Wilson"/>
    <x v="1"/>
    <x v="178"/>
    <x v="1"/>
    <x v="5"/>
    <x v="294"/>
    <n v="594"/>
    <x v="1"/>
    <x v="3"/>
    <n v="681"/>
    <n v="4109"/>
    <n v="5384"/>
  </r>
  <r>
    <x v="650"/>
    <x v="583"/>
    <s v="VISA2250"/>
    <s v="HOTEL0323"/>
    <s v="TICK1076"/>
    <d v="2025-04-28T00:00:00"/>
    <s v="Andrew Alexander"/>
    <x v="1"/>
    <x v="82"/>
    <x v="2"/>
    <x v="1"/>
    <x v="66"/>
    <n v="1407"/>
    <x v="2"/>
    <x v="4"/>
    <n v="340"/>
    <n v="4209"/>
    <n v="5956"/>
  </r>
  <r>
    <x v="651"/>
    <x v="220"/>
    <s v="VISA1630"/>
    <s v="HOTEL0073"/>
    <s v="TICK0907"/>
    <d v="2025-04-04T00:00:00"/>
    <s v="Sarah Ray"/>
    <x v="0"/>
    <x v="51"/>
    <x v="0"/>
    <x v="4"/>
    <x v="244"/>
    <n v="507"/>
    <x v="2"/>
    <x v="1"/>
    <n v="608"/>
    <n v="2342"/>
    <n v="3457"/>
  </r>
  <r>
    <x v="652"/>
    <x v="584"/>
    <s v="VISA0323"/>
    <s v="HOTEL0047"/>
    <s v="TICK2870"/>
    <d v="2025-06-13T00:00:00"/>
    <s v="Cesar Castillo"/>
    <x v="1"/>
    <x v="221"/>
    <x v="1"/>
    <x v="5"/>
    <x v="201"/>
    <n v="968"/>
    <x v="2"/>
    <x v="4"/>
    <n v="533"/>
    <n v="1915"/>
    <n v="3416"/>
  </r>
  <r>
    <x v="653"/>
    <x v="585"/>
    <s v="VISA1317"/>
    <s v="HOTEL1362"/>
    <s v="TICK1698"/>
    <d v="2025-07-13T00:00:00"/>
    <s v="Michael Adams"/>
    <x v="0"/>
    <x v="193"/>
    <x v="1"/>
    <x v="4"/>
    <x v="114"/>
    <n v="1021"/>
    <x v="2"/>
    <x v="1"/>
    <n v="757"/>
    <n v="1763"/>
    <n v="3541"/>
  </r>
  <r>
    <x v="654"/>
    <x v="586"/>
    <s v="VISA0197"/>
    <s v="HOTEL1625"/>
    <s v="TICK1557"/>
    <d v="2025-07-17T00:00:00"/>
    <s v="Donald Thomas"/>
    <x v="0"/>
    <x v="200"/>
    <x v="2"/>
    <x v="1"/>
    <x v="40"/>
    <n v="1883"/>
    <x v="3"/>
    <x v="4"/>
    <n v="459"/>
    <n v="4620"/>
    <n v="6962"/>
  </r>
  <r>
    <x v="655"/>
    <x v="587"/>
    <s v="VISA0834"/>
    <s v="HOTEL1089"/>
    <s v="TICK1502"/>
    <d v="2025-06-14T00:00:00"/>
    <s v="Michelle Kelley"/>
    <x v="0"/>
    <x v="150"/>
    <x v="0"/>
    <x v="5"/>
    <x v="267"/>
    <n v="908"/>
    <x v="4"/>
    <x v="1"/>
    <n v="614"/>
    <n v="1546"/>
    <n v="3068"/>
  </r>
  <r>
    <x v="656"/>
    <x v="588"/>
    <s v="VISA0871"/>
    <s v="HOTEL0622"/>
    <s v="TICK1917"/>
    <d v="2025-02-16T00:00:00"/>
    <s v="Robin Coleman"/>
    <x v="0"/>
    <x v="76"/>
    <x v="1"/>
    <x v="2"/>
    <x v="194"/>
    <n v="1756"/>
    <x v="3"/>
    <x v="4"/>
    <n v="757"/>
    <n v="2375"/>
    <n v="4888"/>
  </r>
  <r>
    <x v="657"/>
    <x v="200"/>
    <s v="VISA2620"/>
    <s v="HOTEL1544"/>
    <s v="TICK0775"/>
    <d v="2025-07-10T00:00:00"/>
    <s v="James Brewer"/>
    <x v="1"/>
    <x v="133"/>
    <x v="2"/>
    <x v="3"/>
    <x v="39"/>
    <n v="1004"/>
    <x v="0"/>
    <x v="3"/>
    <n v="292"/>
    <n v="4233"/>
    <n v="5529"/>
  </r>
  <r>
    <x v="658"/>
    <x v="589"/>
    <s v="VISA0592"/>
    <s v="HOTEL1308"/>
    <s v="TICK1095"/>
    <d v="2025-06-15T00:00:00"/>
    <s v="Jessica Wright"/>
    <x v="1"/>
    <x v="130"/>
    <x v="2"/>
    <x v="1"/>
    <x v="286"/>
    <n v="1990"/>
    <x v="4"/>
    <x v="1"/>
    <n v="468"/>
    <n v="2064"/>
    <n v="4522"/>
  </r>
  <r>
    <x v="659"/>
    <x v="157"/>
    <s v="VISA0341"/>
    <s v="HOTEL2245"/>
    <s v="TICK2610"/>
    <d v="2025-03-29T00:00:00"/>
    <s v="David Riley"/>
    <x v="0"/>
    <x v="35"/>
    <x v="2"/>
    <x v="0"/>
    <x v="164"/>
    <n v="1162"/>
    <x v="0"/>
    <x v="3"/>
    <n v="592"/>
    <n v="3066"/>
    <n v="4820"/>
  </r>
  <r>
    <x v="660"/>
    <x v="590"/>
    <s v="VISA0601"/>
    <s v="HOTEL2341"/>
    <s v="TICK0563"/>
    <d v="2025-04-09T00:00:00"/>
    <s v="Margaret Sanchez"/>
    <x v="0"/>
    <x v="166"/>
    <x v="2"/>
    <x v="4"/>
    <x v="110"/>
    <n v="1567"/>
    <x v="3"/>
    <x v="1"/>
    <n v="281"/>
    <n v="1531"/>
    <n v="3379"/>
  </r>
  <r>
    <x v="661"/>
    <x v="591"/>
    <s v="VISA0216"/>
    <s v="HOTEL2679"/>
    <s v="TICK2442"/>
    <d v="2025-05-16T00:00:00"/>
    <s v="Mrs. Amy Bailey DDS"/>
    <x v="1"/>
    <x v="164"/>
    <x v="0"/>
    <x v="2"/>
    <x v="215"/>
    <n v="684"/>
    <x v="0"/>
    <x v="4"/>
    <n v="542"/>
    <n v="1405"/>
    <n v="2631"/>
  </r>
  <r>
    <x v="662"/>
    <x v="592"/>
    <s v="VISA0756"/>
    <s v="HOTEL0009"/>
    <s v="TICK0070"/>
    <d v="2025-07-19T00:00:00"/>
    <s v="Dustin Mcdowell"/>
    <x v="1"/>
    <x v="176"/>
    <x v="1"/>
    <x v="3"/>
    <x v="131"/>
    <n v="1119"/>
    <x v="4"/>
    <x v="4"/>
    <n v="797"/>
    <n v="2514"/>
    <n v="4430"/>
  </r>
  <r>
    <x v="663"/>
    <x v="262"/>
    <s v="VISA1630"/>
    <s v="HOTEL2319"/>
    <s v="TICK2504"/>
    <d v="2025-07-22T00:00:00"/>
    <s v="Michele Ayers"/>
    <x v="0"/>
    <x v="40"/>
    <x v="0"/>
    <x v="4"/>
    <x v="244"/>
    <n v="507"/>
    <x v="3"/>
    <x v="2"/>
    <n v="655"/>
    <n v="3455"/>
    <n v="4617"/>
  </r>
  <r>
    <x v="664"/>
    <x v="36"/>
    <s v="VISA1194"/>
    <s v="HOTEL1627"/>
    <s v="TICK1273"/>
    <d v="2025-06-01T00:00:00"/>
    <s v="Tina Hampton"/>
    <x v="0"/>
    <x v="32"/>
    <x v="2"/>
    <x v="0"/>
    <x v="202"/>
    <n v="1130"/>
    <x v="3"/>
    <x v="0"/>
    <n v="694"/>
    <n v="4226"/>
    <n v="6050"/>
  </r>
  <r>
    <x v="665"/>
    <x v="593"/>
    <s v="VISA1938"/>
    <s v="HOTEL1521"/>
    <s v="TICK0707"/>
    <d v="2025-02-28T00:00:00"/>
    <s v="Susan Brown"/>
    <x v="1"/>
    <x v="158"/>
    <x v="1"/>
    <x v="2"/>
    <x v="186"/>
    <n v="1194"/>
    <x v="4"/>
    <x v="1"/>
    <n v="673"/>
    <n v="3720"/>
    <n v="5587"/>
  </r>
  <r>
    <x v="666"/>
    <x v="594"/>
    <s v="VISA0654"/>
    <s v="HOTEL1556"/>
    <s v="TICK2425"/>
    <d v="2025-02-03T00:00:00"/>
    <s v="Mark Velazquez"/>
    <x v="0"/>
    <x v="222"/>
    <x v="1"/>
    <x v="0"/>
    <x v="97"/>
    <n v="1253"/>
    <x v="2"/>
    <x v="2"/>
    <n v="710"/>
    <n v="4040"/>
    <n v="6003"/>
  </r>
  <r>
    <x v="667"/>
    <x v="595"/>
    <s v="VISA2704"/>
    <s v="HOTEL2634"/>
    <s v="TICK2991"/>
    <d v="2025-02-14T00:00:00"/>
    <s v="Jessica Carter"/>
    <x v="1"/>
    <x v="171"/>
    <x v="2"/>
    <x v="4"/>
    <x v="160"/>
    <n v="1851"/>
    <x v="0"/>
    <x v="2"/>
    <n v="775"/>
    <n v="4038"/>
    <n v="6664"/>
  </r>
  <r>
    <x v="668"/>
    <x v="596"/>
    <s v="VISA0166"/>
    <s v="HOTEL0199"/>
    <s v="TICK0843"/>
    <d v="2025-04-20T00:00:00"/>
    <s v="Keith Johnson"/>
    <x v="0"/>
    <x v="223"/>
    <x v="0"/>
    <x v="0"/>
    <x v="105"/>
    <n v="574"/>
    <x v="1"/>
    <x v="2"/>
    <n v="192"/>
    <n v="2264"/>
    <n v="3030"/>
  </r>
  <r>
    <x v="669"/>
    <x v="597"/>
    <s v="VISA1894"/>
    <s v="HOTEL1844"/>
    <s v="TICK2609"/>
    <d v="2025-03-28T00:00:00"/>
    <s v="Kelly Callahan"/>
    <x v="1"/>
    <x v="100"/>
    <x v="2"/>
    <x v="4"/>
    <x v="80"/>
    <n v="1563"/>
    <x v="1"/>
    <x v="0"/>
    <n v="145"/>
    <n v="3615"/>
    <n v="5323"/>
  </r>
  <r>
    <x v="670"/>
    <x v="598"/>
    <s v="VISA1555"/>
    <s v="HOTEL0019"/>
    <s v="TICK1614"/>
    <d v="2025-06-12T00:00:00"/>
    <s v="David Brown"/>
    <x v="1"/>
    <x v="197"/>
    <x v="0"/>
    <x v="0"/>
    <x v="118"/>
    <n v="1075"/>
    <x v="1"/>
    <x v="3"/>
    <n v="756"/>
    <n v="2382"/>
    <n v="4213"/>
  </r>
  <r>
    <x v="671"/>
    <x v="446"/>
    <s v="VISA0473"/>
    <s v="HOTEL2069"/>
    <s v="TICK0870"/>
    <d v="2025-07-04T00:00:00"/>
    <s v="Oscar Gibson"/>
    <x v="1"/>
    <x v="162"/>
    <x v="0"/>
    <x v="4"/>
    <x v="239"/>
    <n v="769"/>
    <x v="4"/>
    <x v="1"/>
    <n v="264"/>
    <n v="3376"/>
    <n v="4409"/>
  </r>
  <r>
    <x v="672"/>
    <x v="599"/>
    <s v="VISA2724"/>
    <s v="HOTEL2851"/>
    <s v="TICK2070"/>
    <d v="2025-04-30T00:00:00"/>
    <s v="Curtis Harmon"/>
    <x v="0"/>
    <x v="12"/>
    <x v="1"/>
    <x v="0"/>
    <x v="61"/>
    <n v="1629"/>
    <x v="0"/>
    <x v="3"/>
    <n v="124"/>
    <n v="2468"/>
    <n v="4221"/>
  </r>
  <r>
    <x v="673"/>
    <x v="187"/>
    <s v="VISA1725"/>
    <s v="HOTEL0853"/>
    <s v="TICK2203"/>
    <d v="2025-05-19T00:00:00"/>
    <s v="Roy Woods"/>
    <x v="1"/>
    <x v="39"/>
    <x v="2"/>
    <x v="0"/>
    <x v="53"/>
    <n v="1923"/>
    <x v="0"/>
    <x v="4"/>
    <n v="196"/>
    <n v="3838"/>
    <n v="5957"/>
  </r>
  <r>
    <x v="674"/>
    <x v="600"/>
    <s v="VISA2249"/>
    <s v="HOTEL1400"/>
    <s v="TICK2251"/>
    <d v="2025-04-30T00:00:00"/>
    <s v="Kimberly Myers"/>
    <x v="0"/>
    <x v="103"/>
    <x v="2"/>
    <x v="5"/>
    <x v="173"/>
    <n v="633"/>
    <x v="0"/>
    <x v="0"/>
    <n v="266"/>
    <n v="1234"/>
    <n v="2133"/>
  </r>
  <r>
    <x v="675"/>
    <x v="231"/>
    <s v="VISA1175"/>
    <s v="HOTEL0701"/>
    <s v="TICK0801"/>
    <d v="2025-06-10T00:00:00"/>
    <s v="Michael Stewart"/>
    <x v="1"/>
    <x v="27"/>
    <x v="1"/>
    <x v="2"/>
    <x v="295"/>
    <n v="1948"/>
    <x v="0"/>
    <x v="1"/>
    <n v="764"/>
    <n v="3372"/>
    <n v="6084"/>
  </r>
  <r>
    <x v="676"/>
    <x v="161"/>
    <s v="VISA1027"/>
    <s v="HOTEL2486"/>
    <s v="TICK0866"/>
    <d v="2025-07-18T00:00:00"/>
    <s v="Jay Walsh"/>
    <x v="0"/>
    <x v="35"/>
    <x v="1"/>
    <x v="5"/>
    <x v="292"/>
    <n v="1620"/>
    <x v="1"/>
    <x v="1"/>
    <n v="285"/>
    <n v="3749"/>
    <n v="5654"/>
  </r>
  <r>
    <x v="677"/>
    <x v="601"/>
    <s v="VISA0290"/>
    <s v="HOTEL1380"/>
    <s v="TICK1493"/>
    <d v="2025-03-13T00:00:00"/>
    <s v="Kara Grant"/>
    <x v="0"/>
    <x v="36"/>
    <x v="1"/>
    <x v="1"/>
    <x v="195"/>
    <n v="1032"/>
    <x v="3"/>
    <x v="4"/>
    <n v="312"/>
    <n v="4206"/>
    <n v="5550"/>
  </r>
  <r>
    <x v="678"/>
    <x v="602"/>
    <s v="VISA2852"/>
    <s v="HOTEL1953"/>
    <s v="TICK0269"/>
    <d v="2025-05-26T00:00:00"/>
    <s v="Matthew Mcneil"/>
    <x v="0"/>
    <x v="138"/>
    <x v="1"/>
    <x v="5"/>
    <x v="126"/>
    <n v="1539"/>
    <x v="3"/>
    <x v="4"/>
    <n v="452"/>
    <n v="3850"/>
    <n v="5841"/>
  </r>
  <r>
    <x v="679"/>
    <x v="603"/>
    <s v="VISA1630"/>
    <s v="HOTEL1808"/>
    <s v="TICK0320"/>
    <d v="2025-02-15T00:00:00"/>
    <s v="John Bond"/>
    <x v="1"/>
    <x v="108"/>
    <x v="0"/>
    <x v="4"/>
    <x v="244"/>
    <n v="507"/>
    <x v="3"/>
    <x v="0"/>
    <n v="385"/>
    <n v="2123"/>
    <n v="3015"/>
  </r>
  <r>
    <x v="680"/>
    <x v="604"/>
    <s v="VISA2901"/>
    <s v="HOTEL1627"/>
    <s v="TICK0323"/>
    <d v="2025-06-02T00:00:00"/>
    <s v="Raymond Lowe"/>
    <x v="0"/>
    <x v="208"/>
    <x v="1"/>
    <x v="1"/>
    <x v="53"/>
    <n v="742"/>
    <x v="3"/>
    <x v="0"/>
    <n v="694"/>
    <n v="4133"/>
    <n v="5569"/>
  </r>
  <r>
    <x v="681"/>
    <x v="605"/>
    <s v="VISA0564"/>
    <s v="HOTEL2377"/>
    <s v="TICK0333"/>
    <d v="2025-05-07T00:00:00"/>
    <s v="Crystal Taylor"/>
    <x v="1"/>
    <x v="101"/>
    <x v="2"/>
    <x v="0"/>
    <x v="180"/>
    <n v="1266"/>
    <x v="0"/>
    <x v="0"/>
    <n v="215"/>
    <n v="2086"/>
    <n v="3567"/>
  </r>
  <r>
    <x v="682"/>
    <x v="606"/>
    <s v="VISA0038"/>
    <s v="HOTEL2701"/>
    <s v="TICK0794"/>
    <d v="2025-01-29T00:00:00"/>
    <s v="Julian Ayala MD"/>
    <x v="0"/>
    <x v="194"/>
    <x v="2"/>
    <x v="2"/>
    <x v="63"/>
    <n v="525"/>
    <x v="3"/>
    <x v="2"/>
    <n v="687"/>
    <n v="1080"/>
    <n v="2292"/>
  </r>
  <r>
    <x v="683"/>
    <x v="452"/>
    <s v="VISA0098"/>
    <s v="HOTEL1806"/>
    <s v="TICK1429"/>
    <d v="2025-02-23T00:00:00"/>
    <s v="Samantha Walters"/>
    <x v="0"/>
    <x v="52"/>
    <x v="1"/>
    <x v="3"/>
    <x v="291"/>
    <n v="716"/>
    <x v="4"/>
    <x v="4"/>
    <n v="202"/>
    <n v="2410"/>
    <n v="3328"/>
  </r>
  <r>
    <x v="684"/>
    <x v="607"/>
    <s v="VISA0186"/>
    <s v="HOTEL2375"/>
    <s v="TICK2928"/>
    <d v="2025-03-14T00:00:00"/>
    <s v="Joseph Rice"/>
    <x v="1"/>
    <x v="197"/>
    <x v="1"/>
    <x v="4"/>
    <x v="264"/>
    <n v="1246"/>
    <x v="1"/>
    <x v="1"/>
    <n v="134"/>
    <n v="2790"/>
    <n v="4170"/>
  </r>
  <r>
    <x v="685"/>
    <x v="176"/>
    <s v="VISA1261"/>
    <s v="HOTEL0836"/>
    <s v="TICK2297"/>
    <d v="2025-07-23T00:00:00"/>
    <s v="Thomas Logan"/>
    <x v="1"/>
    <x v="124"/>
    <x v="0"/>
    <x v="5"/>
    <x v="296"/>
    <n v="985"/>
    <x v="3"/>
    <x v="3"/>
    <n v="128"/>
    <n v="4504"/>
    <n v="5617"/>
  </r>
  <r>
    <x v="686"/>
    <x v="608"/>
    <s v="VISA1304"/>
    <s v="HOTEL2066"/>
    <s v="TICK0704"/>
    <d v="2025-03-18T00:00:00"/>
    <s v="Micheal Roberts"/>
    <x v="0"/>
    <x v="224"/>
    <x v="1"/>
    <x v="2"/>
    <x v="5"/>
    <n v="1656"/>
    <x v="2"/>
    <x v="2"/>
    <n v="744"/>
    <n v="3940"/>
    <n v="6340"/>
  </r>
  <r>
    <x v="687"/>
    <x v="146"/>
    <s v="VISA1591"/>
    <s v="HOTEL1420"/>
    <s v="TICK1059"/>
    <d v="2025-05-31T00:00:00"/>
    <s v="Jesse Jones"/>
    <x v="1"/>
    <x v="110"/>
    <x v="1"/>
    <x v="4"/>
    <x v="297"/>
    <n v="1009"/>
    <x v="4"/>
    <x v="4"/>
    <n v="339"/>
    <n v="4272"/>
    <n v="5620"/>
  </r>
  <r>
    <x v="688"/>
    <x v="609"/>
    <s v="VISA1924"/>
    <s v="HOTEL2491"/>
    <s v="TICK2855"/>
    <d v="2025-03-19T00:00:00"/>
    <s v="Stacy Brown"/>
    <x v="0"/>
    <x v="163"/>
    <x v="0"/>
    <x v="4"/>
    <x v="8"/>
    <n v="1088"/>
    <x v="1"/>
    <x v="2"/>
    <n v="445"/>
    <n v="1938"/>
    <n v="3471"/>
  </r>
  <r>
    <x v="689"/>
    <x v="610"/>
    <s v="VISA1988"/>
    <s v="HOTEL2706"/>
    <s v="TICK0027"/>
    <d v="2025-03-06T00:00:00"/>
    <s v="Michael Jenkins"/>
    <x v="1"/>
    <x v="121"/>
    <x v="2"/>
    <x v="2"/>
    <x v="75"/>
    <n v="959"/>
    <x v="2"/>
    <x v="1"/>
    <n v="469"/>
    <n v="3329"/>
    <n v="4757"/>
  </r>
  <r>
    <x v="690"/>
    <x v="611"/>
    <s v="VISA1288"/>
    <s v="HOTEL1881"/>
    <s v="TICK1252"/>
    <d v="2025-07-10T00:00:00"/>
    <s v="Dawn Hughes"/>
    <x v="1"/>
    <x v="133"/>
    <x v="0"/>
    <x v="3"/>
    <x v="295"/>
    <n v="1686"/>
    <x v="4"/>
    <x v="0"/>
    <n v="361"/>
    <n v="3596"/>
    <n v="5643"/>
  </r>
  <r>
    <x v="691"/>
    <x v="612"/>
    <s v="VISA2856"/>
    <s v="HOTEL1699"/>
    <s v="TICK0381"/>
    <d v="2025-06-18T00:00:00"/>
    <s v="Shawn Gomez"/>
    <x v="1"/>
    <x v="225"/>
    <x v="0"/>
    <x v="5"/>
    <x v="154"/>
    <n v="559"/>
    <x v="2"/>
    <x v="2"/>
    <n v="287"/>
    <n v="3141"/>
    <n v="3987"/>
  </r>
  <r>
    <x v="692"/>
    <x v="613"/>
    <s v="VISA0221"/>
    <s v="HOTEL1080"/>
    <s v="TICK2261"/>
    <d v="2025-07-06T00:00:00"/>
    <s v="Darin Wells"/>
    <x v="1"/>
    <x v="153"/>
    <x v="2"/>
    <x v="4"/>
    <x v="38"/>
    <n v="1868"/>
    <x v="2"/>
    <x v="2"/>
    <n v="598"/>
    <n v="4411"/>
    <n v="6877"/>
  </r>
  <r>
    <x v="693"/>
    <x v="614"/>
    <s v="VISA0587"/>
    <s v="HOTEL0427"/>
    <s v="TICK0934"/>
    <d v="2025-01-24T00:00:00"/>
    <s v="Tim Hoffman"/>
    <x v="1"/>
    <x v="125"/>
    <x v="2"/>
    <x v="5"/>
    <x v="230"/>
    <n v="1772"/>
    <x v="3"/>
    <x v="1"/>
    <n v="737"/>
    <n v="2958"/>
    <n v="5467"/>
  </r>
  <r>
    <x v="694"/>
    <x v="615"/>
    <s v="VISA1254"/>
    <s v="HOTEL0860"/>
    <s v="TICK2541"/>
    <d v="2025-02-12T00:00:00"/>
    <s v="Andrew Smith"/>
    <x v="1"/>
    <x v="56"/>
    <x v="2"/>
    <x v="0"/>
    <x v="298"/>
    <n v="1247"/>
    <x v="1"/>
    <x v="0"/>
    <n v="792"/>
    <n v="3451"/>
    <n v="5490"/>
  </r>
  <r>
    <x v="695"/>
    <x v="616"/>
    <s v="VISA1395"/>
    <s v="HOTEL0388"/>
    <s v="TICK1432"/>
    <d v="2025-07-13T00:00:00"/>
    <s v="Steven Brown"/>
    <x v="1"/>
    <x v="209"/>
    <x v="1"/>
    <x v="3"/>
    <x v="272"/>
    <n v="648"/>
    <x v="2"/>
    <x v="3"/>
    <n v="371"/>
    <n v="4977"/>
    <n v="5996"/>
  </r>
  <r>
    <x v="696"/>
    <x v="617"/>
    <s v="VISA1722"/>
    <s v="HOTEL1253"/>
    <s v="TICK0569"/>
    <d v="2025-01-30T00:00:00"/>
    <s v="Gabriel Wilson"/>
    <x v="1"/>
    <x v="21"/>
    <x v="2"/>
    <x v="5"/>
    <x v="26"/>
    <n v="830"/>
    <x v="0"/>
    <x v="3"/>
    <n v="769"/>
    <n v="1333"/>
    <n v="2932"/>
  </r>
  <r>
    <x v="697"/>
    <x v="618"/>
    <s v="VISA0078"/>
    <s v="HOTEL2580"/>
    <s v="TICK1753"/>
    <d v="2025-01-23T00:00:00"/>
    <s v="Donna Garcia"/>
    <x v="0"/>
    <x v="42"/>
    <x v="0"/>
    <x v="0"/>
    <x v="43"/>
    <n v="975"/>
    <x v="0"/>
    <x v="1"/>
    <n v="278"/>
    <n v="4679"/>
    <n v="5932"/>
  </r>
  <r>
    <x v="698"/>
    <x v="402"/>
    <s v="VISA1793"/>
    <s v="HOTEL1490"/>
    <s v="TICK0507"/>
    <d v="2025-07-05T00:00:00"/>
    <s v="James Hancock"/>
    <x v="1"/>
    <x v="83"/>
    <x v="0"/>
    <x v="4"/>
    <x v="195"/>
    <n v="1536"/>
    <x v="1"/>
    <x v="2"/>
    <n v="768"/>
    <n v="4664"/>
    <n v="6968"/>
  </r>
  <r>
    <x v="699"/>
    <x v="619"/>
    <s v="VISA0043"/>
    <s v="HOTEL0484"/>
    <s v="TICK0918"/>
    <d v="2025-07-01T00:00:00"/>
    <s v="Daniel Butler"/>
    <x v="0"/>
    <x v="39"/>
    <x v="1"/>
    <x v="4"/>
    <x v="34"/>
    <n v="561"/>
    <x v="2"/>
    <x v="1"/>
    <n v="497"/>
    <n v="2600"/>
    <n v="3658"/>
  </r>
  <r>
    <x v="700"/>
    <x v="476"/>
    <s v="VISA1058"/>
    <s v="HOTEL1485"/>
    <s v="TICK0725"/>
    <d v="2025-03-06T00:00:00"/>
    <s v="Jacob Jones"/>
    <x v="0"/>
    <x v="209"/>
    <x v="0"/>
    <x v="3"/>
    <x v="173"/>
    <n v="873"/>
    <x v="2"/>
    <x v="0"/>
    <n v="761"/>
    <n v="1437"/>
    <n v="3071"/>
  </r>
  <r>
    <x v="701"/>
    <x v="620"/>
    <s v="VISA1403"/>
    <s v="HOTEL1371"/>
    <s v="TICK0695"/>
    <d v="2025-02-01T00:00:00"/>
    <s v="Bryan Kelly"/>
    <x v="0"/>
    <x v="15"/>
    <x v="2"/>
    <x v="2"/>
    <x v="1"/>
    <n v="1071"/>
    <x v="1"/>
    <x v="4"/>
    <n v="288"/>
    <n v="4041"/>
    <n v="5400"/>
  </r>
  <r>
    <x v="702"/>
    <x v="621"/>
    <s v="VISA2786"/>
    <s v="HOTEL1606"/>
    <s v="TICK0746"/>
    <d v="2025-06-11T00:00:00"/>
    <s v="James Hughes"/>
    <x v="0"/>
    <x v="166"/>
    <x v="2"/>
    <x v="2"/>
    <x v="273"/>
    <n v="1280"/>
    <x v="4"/>
    <x v="4"/>
    <n v="570"/>
    <n v="1380"/>
    <n v="3230"/>
  </r>
  <r>
    <x v="703"/>
    <x v="472"/>
    <s v="VISA2423"/>
    <s v="HOTEL2296"/>
    <s v="TICK0334"/>
    <d v="2025-05-29T00:00:00"/>
    <s v="Anna Ayers"/>
    <x v="0"/>
    <x v="138"/>
    <x v="1"/>
    <x v="3"/>
    <x v="24"/>
    <n v="618"/>
    <x v="2"/>
    <x v="4"/>
    <n v="231"/>
    <n v="2789"/>
    <n v="3638"/>
  </r>
  <r>
    <x v="704"/>
    <x v="622"/>
    <s v="VISA1237"/>
    <s v="HOTEL2252"/>
    <s v="TICK1316"/>
    <d v="2025-05-21T00:00:00"/>
    <s v="Karen Jones"/>
    <x v="0"/>
    <x v="124"/>
    <x v="0"/>
    <x v="4"/>
    <x v="299"/>
    <n v="1775"/>
    <x v="2"/>
    <x v="2"/>
    <n v="274"/>
    <n v="1114"/>
    <n v="3163"/>
  </r>
  <r>
    <x v="705"/>
    <x v="623"/>
    <s v="VISA2586"/>
    <s v="HOTEL0036"/>
    <s v="TICK2261"/>
    <d v="2025-04-24T00:00:00"/>
    <s v="David Taylor"/>
    <x v="1"/>
    <x v="226"/>
    <x v="1"/>
    <x v="5"/>
    <x v="144"/>
    <n v="532"/>
    <x v="2"/>
    <x v="3"/>
    <n v="250"/>
    <n v="4411"/>
    <n v="5193"/>
  </r>
  <r>
    <x v="706"/>
    <x v="624"/>
    <s v="VISA1359"/>
    <s v="HOTEL1998"/>
    <s v="TICK2139"/>
    <d v="2025-04-08T00:00:00"/>
    <s v="James Ford"/>
    <x v="1"/>
    <x v="187"/>
    <x v="1"/>
    <x v="3"/>
    <x v="264"/>
    <n v="1438"/>
    <x v="4"/>
    <x v="1"/>
    <n v="126"/>
    <n v="1918"/>
    <n v="3482"/>
  </r>
  <r>
    <x v="707"/>
    <x v="625"/>
    <s v="VISA1534"/>
    <s v="HOTEL0173"/>
    <s v="TICK1296"/>
    <d v="2025-05-13T00:00:00"/>
    <s v="Stephanie Hardy"/>
    <x v="0"/>
    <x v="99"/>
    <x v="1"/>
    <x v="1"/>
    <x v="31"/>
    <n v="1659"/>
    <x v="4"/>
    <x v="0"/>
    <n v="268"/>
    <n v="4087"/>
    <n v="6014"/>
  </r>
  <r>
    <x v="708"/>
    <x v="626"/>
    <s v="VISA1487"/>
    <s v="HOTEL2178"/>
    <s v="TICK1014"/>
    <d v="2025-04-30T00:00:00"/>
    <s v="Jeffery Cox"/>
    <x v="0"/>
    <x v="50"/>
    <x v="0"/>
    <x v="1"/>
    <x v="247"/>
    <n v="909"/>
    <x v="2"/>
    <x v="0"/>
    <n v="590"/>
    <n v="2298"/>
    <n v="3797"/>
  </r>
  <r>
    <x v="709"/>
    <x v="627"/>
    <s v="VISA1526"/>
    <s v="HOTEL0690"/>
    <s v="TICK2224"/>
    <d v="2025-07-03T00:00:00"/>
    <s v="Heather Kennedy"/>
    <x v="1"/>
    <x v="156"/>
    <x v="0"/>
    <x v="0"/>
    <x v="204"/>
    <n v="1463"/>
    <x v="4"/>
    <x v="4"/>
    <n v="652"/>
    <n v="4716"/>
    <n v="6831"/>
  </r>
  <r>
    <x v="710"/>
    <x v="628"/>
    <s v="VISA2372"/>
    <s v="HOTEL1215"/>
    <s v="TICK2385"/>
    <d v="2025-02-17T00:00:00"/>
    <s v="Jessica Williams"/>
    <x v="1"/>
    <x v="8"/>
    <x v="2"/>
    <x v="4"/>
    <x v="14"/>
    <n v="1424"/>
    <x v="0"/>
    <x v="3"/>
    <n v="773"/>
    <n v="2918"/>
    <n v="5115"/>
  </r>
  <r>
    <x v="711"/>
    <x v="105"/>
    <s v="VISA0739"/>
    <s v="HOTEL0380"/>
    <s v="TICK1384"/>
    <d v="2025-03-01T00:00:00"/>
    <s v="Kenneth Baker"/>
    <x v="0"/>
    <x v="8"/>
    <x v="2"/>
    <x v="4"/>
    <x v="293"/>
    <n v="1740"/>
    <x v="3"/>
    <x v="0"/>
    <n v="753"/>
    <n v="2447"/>
    <n v="4940"/>
  </r>
  <r>
    <x v="712"/>
    <x v="629"/>
    <s v="VISA0306"/>
    <s v="HOTEL1221"/>
    <s v="TICK0901"/>
    <d v="2025-04-15T00:00:00"/>
    <s v="Victoria Manning"/>
    <x v="0"/>
    <x v="73"/>
    <x v="0"/>
    <x v="2"/>
    <x v="148"/>
    <n v="1230"/>
    <x v="4"/>
    <x v="4"/>
    <n v="249"/>
    <n v="1207"/>
    <n v="2686"/>
  </r>
  <r>
    <x v="713"/>
    <x v="630"/>
    <s v="VISA0204"/>
    <s v="HOTEL0907"/>
    <s v="TICK1807"/>
    <d v="2025-06-05T00:00:00"/>
    <s v="Leah Wise"/>
    <x v="0"/>
    <x v="200"/>
    <x v="1"/>
    <x v="1"/>
    <x v="238"/>
    <n v="1922"/>
    <x v="2"/>
    <x v="4"/>
    <n v="204"/>
    <n v="4843"/>
    <n v="6969"/>
  </r>
  <r>
    <x v="714"/>
    <x v="631"/>
    <s v="VISA0501"/>
    <s v="HOTEL1658"/>
    <s v="TICK1325"/>
    <d v="2025-04-10T00:00:00"/>
    <s v="Robin Phillips"/>
    <x v="1"/>
    <x v="185"/>
    <x v="1"/>
    <x v="0"/>
    <x v="165"/>
    <n v="1094"/>
    <x v="2"/>
    <x v="0"/>
    <n v="518"/>
    <n v="3767"/>
    <n v="5379"/>
  </r>
  <r>
    <x v="715"/>
    <x v="632"/>
    <s v="VISA2949"/>
    <s v="HOTEL1048"/>
    <s v="TICK0448"/>
    <d v="2025-06-13T00:00:00"/>
    <s v="Larry Donovan"/>
    <x v="1"/>
    <x v="42"/>
    <x v="1"/>
    <x v="1"/>
    <x v="130"/>
    <n v="1268"/>
    <x v="0"/>
    <x v="4"/>
    <n v="710"/>
    <n v="4333"/>
    <n v="6311"/>
  </r>
  <r>
    <x v="716"/>
    <x v="87"/>
    <s v="VISA0540"/>
    <s v="HOTEL2284"/>
    <s v="TICK2079"/>
    <d v="2025-02-04T00:00:00"/>
    <s v="Brittany Patton"/>
    <x v="1"/>
    <x v="72"/>
    <x v="2"/>
    <x v="5"/>
    <x v="300"/>
    <n v="1546"/>
    <x v="3"/>
    <x v="0"/>
    <n v="542"/>
    <n v="2403"/>
    <n v="4491"/>
  </r>
  <r>
    <x v="717"/>
    <x v="633"/>
    <s v="VISA0345"/>
    <s v="HOTEL1011"/>
    <s v="TICK0178"/>
    <d v="2025-03-31T00:00:00"/>
    <s v="Steven Thompson"/>
    <x v="0"/>
    <x v="165"/>
    <x v="1"/>
    <x v="0"/>
    <x v="257"/>
    <n v="1263"/>
    <x v="4"/>
    <x v="0"/>
    <n v="369"/>
    <n v="1133"/>
    <n v="2765"/>
  </r>
  <r>
    <x v="718"/>
    <x v="634"/>
    <s v="VISA2706"/>
    <s v="HOTEL1926"/>
    <s v="TICK2781"/>
    <d v="2025-03-16T00:00:00"/>
    <s v="Brittany Melton"/>
    <x v="1"/>
    <x v="55"/>
    <x v="1"/>
    <x v="5"/>
    <x v="200"/>
    <n v="1617"/>
    <x v="1"/>
    <x v="4"/>
    <n v="226"/>
    <n v="2460"/>
    <n v="4303"/>
  </r>
  <r>
    <x v="719"/>
    <x v="635"/>
    <s v="VISA1321"/>
    <s v="HOTEL2785"/>
    <s v="TICK1284"/>
    <d v="2025-04-14T00:00:00"/>
    <s v="Hannah Parker DDS"/>
    <x v="0"/>
    <x v="128"/>
    <x v="0"/>
    <x v="2"/>
    <x v="301"/>
    <n v="776"/>
    <x v="0"/>
    <x v="1"/>
    <n v="264"/>
    <n v="1229"/>
    <n v="2269"/>
  </r>
  <r>
    <x v="720"/>
    <x v="636"/>
    <s v="VISA1604"/>
    <s v="HOTEL0885"/>
    <s v="TICK0956"/>
    <d v="2025-02-18T00:00:00"/>
    <s v="Samantha Hill"/>
    <x v="1"/>
    <x v="194"/>
    <x v="2"/>
    <x v="4"/>
    <x v="302"/>
    <n v="1321"/>
    <x v="4"/>
    <x v="2"/>
    <n v="518"/>
    <n v="1739"/>
    <n v="3578"/>
  </r>
  <r>
    <x v="721"/>
    <x v="637"/>
    <s v="VISA0118"/>
    <s v="HOTEL0547"/>
    <s v="TICK2386"/>
    <d v="2025-06-05T00:00:00"/>
    <s v="Lori Dougherty"/>
    <x v="0"/>
    <x v="30"/>
    <x v="2"/>
    <x v="2"/>
    <x v="214"/>
    <n v="1800"/>
    <x v="1"/>
    <x v="1"/>
    <n v="205"/>
    <n v="1931"/>
    <n v="3936"/>
  </r>
  <r>
    <x v="722"/>
    <x v="638"/>
    <s v="VISA0510"/>
    <s v="HOTEL0106"/>
    <s v="TICK0544"/>
    <d v="2025-05-11T00:00:00"/>
    <s v="Kimberly Jones"/>
    <x v="1"/>
    <x v="92"/>
    <x v="2"/>
    <x v="1"/>
    <x v="290"/>
    <n v="1699"/>
    <x v="3"/>
    <x v="2"/>
    <n v="107"/>
    <n v="1290"/>
    <n v="3096"/>
  </r>
  <r>
    <x v="723"/>
    <x v="639"/>
    <s v="VISA0188"/>
    <s v="HOTEL1533"/>
    <s v="TICK1372"/>
    <d v="2025-06-22T00:00:00"/>
    <s v="Megan Brown"/>
    <x v="0"/>
    <x v="4"/>
    <x v="1"/>
    <x v="0"/>
    <x v="271"/>
    <n v="1669"/>
    <x v="4"/>
    <x v="3"/>
    <n v="570"/>
    <n v="2668"/>
    <n v="4907"/>
  </r>
  <r>
    <x v="724"/>
    <x v="640"/>
    <s v="VISA1576"/>
    <s v="HOTEL2958"/>
    <s v="TICK1797"/>
    <d v="2025-07-01T00:00:00"/>
    <s v="Rickey Cameron"/>
    <x v="0"/>
    <x v="227"/>
    <x v="0"/>
    <x v="5"/>
    <x v="178"/>
    <n v="1348"/>
    <x v="2"/>
    <x v="3"/>
    <n v="663"/>
    <n v="4691"/>
    <n v="6702"/>
  </r>
  <r>
    <x v="725"/>
    <x v="641"/>
    <s v="VISA2260"/>
    <s v="HOTEL1581"/>
    <s v="TICK2642"/>
    <d v="2025-03-13T00:00:00"/>
    <s v="David Campbell"/>
    <x v="1"/>
    <x v="161"/>
    <x v="2"/>
    <x v="0"/>
    <x v="181"/>
    <n v="1649"/>
    <x v="1"/>
    <x v="0"/>
    <n v="455"/>
    <n v="2895"/>
    <n v="4999"/>
  </r>
  <r>
    <x v="726"/>
    <x v="642"/>
    <s v="VISA1513"/>
    <s v="HOTEL2170"/>
    <s v="TICK1380"/>
    <d v="2025-07-18T00:00:00"/>
    <s v="Maria Hall"/>
    <x v="1"/>
    <x v="125"/>
    <x v="0"/>
    <x v="4"/>
    <x v="13"/>
    <n v="1747"/>
    <x v="3"/>
    <x v="2"/>
    <n v="327"/>
    <n v="3645"/>
    <n v="5719"/>
  </r>
  <r>
    <x v="727"/>
    <x v="643"/>
    <s v="VISA0146"/>
    <s v="HOTEL0910"/>
    <s v="TICK1410"/>
    <d v="2025-02-07T00:00:00"/>
    <s v="Shane Lewis"/>
    <x v="0"/>
    <x v="185"/>
    <x v="0"/>
    <x v="2"/>
    <x v="301"/>
    <n v="912"/>
    <x v="2"/>
    <x v="4"/>
    <n v="632"/>
    <n v="3732"/>
    <n v="5276"/>
  </r>
  <r>
    <x v="728"/>
    <x v="420"/>
    <s v="VISA1345"/>
    <s v="HOTEL0431"/>
    <s v="TICK0038"/>
    <d v="2025-04-27T00:00:00"/>
    <s v="Kelly Andrews"/>
    <x v="0"/>
    <x v="85"/>
    <x v="2"/>
    <x v="2"/>
    <x v="303"/>
    <n v="1452"/>
    <x v="3"/>
    <x v="1"/>
    <n v="724"/>
    <n v="3877"/>
    <n v="6053"/>
  </r>
  <r>
    <x v="729"/>
    <x v="644"/>
    <s v="VISA0468"/>
    <s v="HOTEL2459"/>
    <s v="TICK0232"/>
    <d v="2025-06-20T00:00:00"/>
    <s v="Jeffrey Lawrence"/>
    <x v="0"/>
    <x v="164"/>
    <x v="1"/>
    <x v="0"/>
    <x v="299"/>
    <n v="872"/>
    <x v="0"/>
    <x v="1"/>
    <n v="530"/>
    <n v="3676"/>
    <n v="5078"/>
  </r>
  <r>
    <x v="730"/>
    <x v="645"/>
    <s v="VISA0046"/>
    <s v="HOTEL2604"/>
    <s v="TICK1010"/>
    <d v="2025-05-05T00:00:00"/>
    <s v="Regina Bowman"/>
    <x v="1"/>
    <x v="26"/>
    <x v="1"/>
    <x v="4"/>
    <x v="168"/>
    <n v="1893"/>
    <x v="4"/>
    <x v="0"/>
    <n v="127"/>
    <n v="4883"/>
    <n v="6903"/>
  </r>
  <r>
    <x v="731"/>
    <x v="646"/>
    <s v="VISA0352"/>
    <s v="HOTEL1235"/>
    <s v="TICK1507"/>
    <d v="2025-07-20T00:00:00"/>
    <s v="Anthony Boyer"/>
    <x v="1"/>
    <x v="56"/>
    <x v="0"/>
    <x v="3"/>
    <x v="264"/>
    <n v="1539"/>
    <x v="4"/>
    <x v="3"/>
    <n v="263"/>
    <n v="4539"/>
    <n v="6341"/>
  </r>
  <r>
    <x v="732"/>
    <x v="647"/>
    <s v="VISA1707"/>
    <s v="HOTEL1535"/>
    <s v="TICK1280"/>
    <d v="2025-07-12T00:00:00"/>
    <s v="Luis Cooper"/>
    <x v="1"/>
    <x v="138"/>
    <x v="1"/>
    <x v="2"/>
    <x v="304"/>
    <n v="1476"/>
    <x v="3"/>
    <x v="1"/>
    <n v="613"/>
    <n v="4017"/>
    <n v="6106"/>
  </r>
  <r>
    <x v="733"/>
    <x v="648"/>
    <s v="VISA0493"/>
    <s v="HOTEL0149"/>
    <s v="TICK2587"/>
    <d v="2025-02-07T00:00:00"/>
    <s v="James Lawrence"/>
    <x v="1"/>
    <x v="53"/>
    <x v="0"/>
    <x v="5"/>
    <x v="213"/>
    <n v="1812"/>
    <x v="3"/>
    <x v="0"/>
    <n v="281"/>
    <n v="3791"/>
    <n v="5884"/>
  </r>
  <r>
    <x v="734"/>
    <x v="616"/>
    <s v="VISA2686"/>
    <s v="HOTEL1128"/>
    <s v="TICK2039"/>
    <d v="2025-06-26T00:00:00"/>
    <s v="Steven Brown"/>
    <x v="1"/>
    <x v="209"/>
    <x v="1"/>
    <x v="5"/>
    <x v="44"/>
    <n v="1971"/>
    <x v="0"/>
    <x v="1"/>
    <n v="257"/>
    <n v="2143"/>
    <n v="4371"/>
  </r>
  <r>
    <x v="735"/>
    <x v="649"/>
    <s v="VISA1293"/>
    <s v="HOTEL2587"/>
    <s v="TICK2882"/>
    <d v="2025-05-14T00:00:00"/>
    <s v="Leslie Daugherty"/>
    <x v="0"/>
    <x v="227"/>
    <x v="0"/>
    <x v="5"/>
    <x v="109"/>
    <n v="1024"/>
    <x v="2"/>
    <x v="3"/>
    <n v="344"/>
    <n v="4810"/>
    <n v="6178"/>
  </r>
  <r>
    <x v="736"/>
    <x v="650"/>
    <s v="VISA1060"/>
    <s v="HOTEL2689"/>
    <s v="TICK2297"/>
    <d v="2025-07-03T00:00:00"/>
    <s v="David Edwards"/>
    <x v="0"/>
    <x v="35"/>
    <x v="0"/>
    <x v="2"/>
    <x v="242"/>
    <n v="1929"/>
    <x v="1"/>
    <x v="4"/>
    <n v="491"/>
    <n v="4504"/>
    <n v="6924"/>
  </r>
  <r>
    <x v="737"/>
    <x v="651"/>
    <s v="VISA0392"/>
    <s v="HOTEL2182"/>
    <s v="TICK2275"/>
    <d v="2025-03-31T00:00:00"/>
    <s v="Krystal Morris"/>
    <x v="1"/>
    <x v="86"/>
    <x v="2"/>
    <x v="1"/>
    <x v="226"/>
    <n v="1099"/>
    <x v="2"/>
    <x v="2"/>
    <n v="172"/>
    <n v="3906"/>
    <n v="5177"/>
  </r>
  <r>
    <x v="738"/>
    <x v="652"/>
    <s v="VISA1569"/>
    <s v="HOTEL1872"/>
    <s v="TICK0656"/>
    <d v="2025-02-18T00:00:00"/>
    <s v="Paul Brown"/>
    <x v="1"/>
    <x v="134"/>
    <x v="2"/>
    <x v="2"/>
    <x v="192"/>
    <n v="1812"/>
    <x v="4"/>
    <x v="4"/>
    <n v="315"/>
    <n v="1522"/>
    <n v="3649"/>
  </r>
  <r>
    <x v="739"/>
    <x v="653"/>
    <s v="VISA0907"/>
    <s v="HOTEL2569"/>
    <s v="TICK1621"/>
    <d v="2025-04-26T00:00:00"/>
    <s v="Bethany Greer"/>
    <x v="0"/>
    <x v="71"/>
    <x v="1"/>
    <x v="3"/>
    <x v="206"/>
    <n v="766"/>
    <x v="0"/>
    <x v="3"/>
    <n v="119"/>
    <n v="2096"/>
    <n v="2981"/>
  </r>
  <r>
    <x v="740"/>
    <x v="654"/>
    <s v="VISA1113"/>
    <s v="HOTEL0312"/>
    <s v="TICK1941"/>
    <d v="2025-03-15T00:00:00"/>
    <s v="Kristy Rodriguez"/>
    <x v="0"/>
    <x v="195"/>
    <x v="2"/>
    <x v="4"/>
    <x v="211"/>
    <n v="1308"/>
    <x v="4"/>
    <x v="2"/>
    <n v="141"/>
    <n v="2288"/>
    <n v="3737"/>
  </r>
  <r>
    <x v="741"/>
    <x v="655"/>
    <s v="VISA2132"/>
    <s v="HOTEL0019"/>
    <s v="TICK1494"/>
    <d v="2025-02-15T00:00:00"/>
    <s v="Melanie Sullivan"/>
    <x v="0"/>
    <x v="228"/>
    <x v="0"/>
    <x v="3"/>
    <x v="38"/>
    <n v="955"/>
    <x v="1"/>
    <x v="3"/>
    <n v="756"/>
    <n v="3409"/>
    <n v="5120"/>
  </r>
  <r>
    <x v="742"/>
    <x v="656"/>
    <s v="VISA1620"/>
    <s v="HOTEL0568"/>
    <s v="TICK2179"/>
    <d v="2025-02-09T00:00:00"/>
    <s v="Nicole Santos"/>
    <x v="0"/>
    <x v="187"/>
    <x v="2"/>
    <x v="4"/>
    <x v="280"/>
    <n v="880"/>
    <x v="2"/>
    <x v="1"/>
    <n v="795"/>
    <n v="3665"/>
    <n v="5340"/>
  </r>
  <r>
    <x v="743"/>
    <x v="657"/>
    <s v="VISA0081"/>
    <s v="HOTEL2683"/>
    <s v="TICK2363"/>
    <d v="2025-05-05T00:00:00"/>
    <s v="Michele Hunt"/>
    <x v="1"/>
    <x v="3"/>
    <x v="1"/>
    <x v="1"/>
    <x v="305"/>
    <n v="1948"/>
    <x v="3"/>
    <x v="0"/>
    <n v="374"/>
    <n v="3875"/>
    <n v="6197"/>
  </r>
  <r>
    <x v="744"/>
    <x v="658"/>
    <s v="VISA1342"/>
    <s v="HOTEL1877"/>
    <s v="TICK1462"/>
    <d v="2025-04-03T00:00:00"/>
    <s v="Michael White"/>
    <x v="1"/>
    <x v="92"/>
    <x v="0"/>
    <x v="5"/>
    <x v="306"/>
    <n v="1114"/>
    <x v="1"/>
    <x v="0"/>
    <n v="733"/>
    <n v="1801"/>
    <n v="3648"/>
  </r>
  <r>
    <x v="745"/>
    <x v="659"/>
    <s v="VISA0556"/>
    <s v="HOTEL1604"/>
    <s v="TICK1708"/>
    <d v="2025-03-31T00:00:00"/>
    <s v="Scott Owens"/>
    <x v="0"/>
    <x v="196"/>
    <x v="2"/>
    <x v="5"/>
    <x v="161"/>
    <n v="1376"/>
    <x v="0"/>
    <x v="2"/>
    <n v="328"/>
    <n v="2753"/>
    <n v="4457"/>
  </r>
  <r>
    <x v="746"/>
    <x v="660"/>
    <s v="VISA1200"/>
    <s v="HOTEL2098"/>
    <s v="TICK1794"/>
    <d v="2025-05-28T00:00:00"/>
    <s v="Sara Roberts"/>
    <x v="1"/>
    <x v="8"/>
    <x v="1"/>
    <x v="3"/>
    <x v="213"/>
    <n v="523"/>
    <x v="2"/>
    <x v="1"/>
    <n v="342"/>
    <n v="1528"/>
    <n v="2393"/>
  </r>
  <r>
    <x v="747"/>
    <x v="468"/>
    <s v="VISA1894"/>
    <s v="HOTEL1958"/>
    <s v="TICK2678"/>
    <d v="2025-04-08T00:00:00"/>
    <s v="Jose Robles"/>
    <x v="0"/>
    <x v="155"/>
    <x v="2"/>
    <x v="4"/>
    <x v="80"/>
    <n v="1563"/>
    <x v="2"/>
    <x v="2"/>
    <n v="415"/>
    <n v="3362"/>
    <n v="5340"/>
  </r>
  <r>
    <x v="748"/>
    <x v="661"/>
    <s v="VISA1912"/>
    <s v="HOTEL1553"/>
    <s v="TICK1277"/>
    <d v="2025-07-02T00:00:00"/>
    <s v="Amber Mendez"/>
    <x v="1"/>
    <x v="29"/>
    <x v="1"/>
    <x v="4"/>
    <x v="266"/>
    <n v="537"/>
    <x v="0"/>
    <x v="2"/>
    <n v="759"/>
    <n v="1417"/>
    <n v="2713"/>
  </r>
  <r>
    <x v="749"/>
    <x v="662"/>
    <s v="VISA1225"/>
    <s v="HOTEL0226"/>
    <s v="TICK1220"/>
    <d v="2025-01-27T00:00:00"/>
    <s v="Lauren Foster"/>
    <x v="0"/>
    <x v="135"/>
    <x v="2"/>
    <x v="3"/>
    <x v="120"/>
    <n v="1973"/>
    <x v="1"/>
    <x v="3"/>
    <n v="460"/>
    <n v="4553"/>
    <n v="6986"/>
  </r>
  <r>
    <x v="750"/>
    <x v="322"/>
    <s v="VISA2300"/>
    <s v="HOTEL2981"/>
    <s v="TICK0482"/>
    <d v="2025-01-23T00:00:00"/>
    <s v="Miss Kendra Williams MD"/>
    <x v="0"/>
    <x v="75"/>
    <x v="2"/>
    <x v="1"/>
    <x v="0"/>
    <n v="1147"/>
    <x v="1"/>
    <x v="2"/>
    <n v="163"/>
    <n v="1999"/>
    <n v="3309"/>
  </r>
  <r>
    <x v="751"/>
    <x v="663"/>
    <s v="VISA0185"/>
    <s v="HOTEL0452"/>
    <s v="TICK1438"/>
    <d v="2025-04-26T00:00:00"/>
    <s v="Joseph Schultz"/>
    <x v="0"/>
    <x v="215"/>
    <x v="2"/>
    <x v="0"/>
    <x v="225"/>
    <n v="1636"/>
    <x v="0"/>
    <x v="2"/>
    <n v="776"/>
    <n v="3221"/>
    <n v="5633"/>
  </r>
  <r>
    <x v="752"/>
    <x v="664"/>
    <s v="VISA1734"/>
    <s v="HOTEL1146"/>
    <s v="TICK1794"/>
    <d v="2025-02-18T00:00:00"/>
    <s v="Daniel Morris"/>
    <x v="0"/>
    <x v="104"/>
    <x v="1"/>
    <x v="1"/>
    <x v="300"/>
    <n v="1675"/>
    <x v="4"/>
    <x v="4"/>
    <n v="337"/>
    <n v="1528"/>
    <n v="3540"/>
  </r>
  <r>
    <x v="753"/>
    <x v="665"/>
    <s v="VISA0149"/>
    <s v="HOTEL0341"/>
    <s v="TICK1066"/>
    <d v="2025-06-28T00:00:00"/>
    <s v="Larry Wright"/>
    <x v="1"/>
    <x v="134"/>
    <x v="0"/>
    <x v="3"/>
    <x v="258"/>
    <n v="1532"/>
    <x v="0"/>
    <x v="2"/>
    <n v="229"/>
    <n v="2715"/>
    <n v="4476"/>
  </r>
  <r>
    <x v="754"/>
    <x v="666"/>
    <s v="VISA2552"/>
    <s v="HOTEL2533"/>
    <s v="TICK2540"/>
    <d v="2025-06-19T00:00:00"/>
    <s v="Stacy Dixon"/>
    <x v="1"/>
    <x v="7"/>
    <x v="0"/>
    <x v="3"/>
    <x v="157"/>
    <n v="1083"/>
    <x v="0"/>
    <x v="1"/>
    <n v="283"/>
    <n v="1974"/>
    <n v="3340"/>
  </r>
  <r>
    <x v="755"/>
    <x v="667"/>
    <s v="VISA2343"/>
    <s v="HOTEL0720"/>
    <s v="TICK0761"/>
    <d v="2025-04-08T00:00:00"/>
    <s v="Elizabeth Graham"/>
    <x v="1"/>
    <x v="191"/>
    <x v="1"/>
    <x v="0"/>
    <x v="236"/>
    <n v="1437"/>
    <x v="3"/>
    <x v="1"/>
    <n v="769"/>
    <n v="4737"/>
    <n v="6943"/>
  </r>
  <r>
    <x v="756"/>
    <x v="668"/>
    <s v="VISA2389"/>
    <s v="HOTEL0058"/>
    <s v="TICK1879"/>
    <d v="2025-06-22T00:00:00"/>
    <s v="Angela Gonzales"/>
    <x v="0"/>
    <x v="155"/>
    <x v="0"/>
    <x v="2"/>
    <x v="262"/>
    <n v="890"/>
    <x v="0"/>
    <x v="2"/>
    <n v="509"/>
    <n v="3291"/>
    <n v="4690"/>
  </r>
  <r>
    <x v="757"/>
    <x v="669"/>
    <s v="VISA0673"/>
    <s v="HOTEL0890"/>
    <s v="TICK2244"/>
    <d v="2025-04-17T00:00:00"/>
    <s v="Scott Cook"/>
    <x v="1"/>
    <x v="161"/>
    <x v="0"/>
    <x v="2"/>
    <x v="41"/>
    <n v="852"/>
    <x v="0"/>
    <x v="0"/>
    <n v="415"/>
    <n v="2419"/>
    <n v="3686"/>
  </r>
  <r>
    <x v="758"/>
    <x v="670"/>
    <s v="VISA0604"/>
    <s v="HOTEL0446"/>
    <s v="TICK0586"/>
    <d v="2025-04-15T00:00:00"/>
    <s v="Veronica Lewis"/>
    <x v="0"/>
    <x v="178"/>
    <x v="1"/>
    <x v="0"/>
    <x v="182"/>
    <n v="1683"/>
    <x v="1"/>
    <x v="4"/>
    <n v="504"/>
    <n v="4992"/>
    <n v="7179"/>
  </r>
  <r>
    <x v="759"/>
    <x v="671"/>
    <s v="VISA0394"/>
    <s v="HOTEL1063"/>
    <s v="TICK0157"/>
    <d v="2025-03-16T00:00:00"/>
    <s v="Amy Duran"/>
    <x v="0"/>
    <x v="186"/>
    <x v="1"/>
    <x v="1"/>
    <x v="10"/>
    <n v="917"/>
    <x v="0"/>
    <x v="4"/>
    <n v="571"/>
    <n v="3229"/>
    <n v="4717"/>
  </r>
  <r>
    <x v="760"/>
    <x v="672"/>
    <s v="VISA2183"/>
    <s v="HOTEL2128"/>
    <s v="TICK1688"/>
    <d v="2025-04-09T00:00:00"/>
    <s v="Alex Woodward"/>
    <x v="1"/>
    <x v="6"/>
    <x v="1"/>
    <x v="2"/>
    <x v="87"/>
    <n v="1590"/>
    <x v="3"/>
    <x v="2"/>
    <n v="779"/>
    <n v="1231"/>
    <n v="3600"/>
  </r>
  <r>
    <x v="761"/>
    <x v="673"/>
    <s v="VISA2229"/>
    <s v="HOTEL0190"/>
    <s v="TICK1806"/>
    <d v="2025-06-20T00:00:00"/>
    <s v="Briana Jones"/>
    <x v="1"/>
    <x v="12"/>
    <x v="2"/>
    <x v="0"/>
    <x v="76"/>
    <n v="1394"/>
    <x v="4"/>
    <x v="0"/>
    <n v="530"/>
    <n v="4041"/>
    <n v="5965"/>
  </r>
  <r>
    <x v="762"/>
    <x v="674"/>
    <s v="VISA1163"/>
    <s v="HOTEL1957"/>
    <s v="TICK0996"/>
    <d v="2025-06-27T00:00:00"/>
    <s v="Tony Lewis"/>
    <x v="1"/>
    <x v="38"/>
    <x v="1"/>
    <x v="2"/>
    <x v="48"/>
    <n v="753"/>
    <x v="1"/>
    <x v="4"/>
    <n v="693"/>
    <n v="4187"/>
    <n v="5633"/>
  </r>
  <r>
    <x v="763"/>
    <x v="675"/>
    <s v="VISA1786"/>
    <s v="HOTEL0251"/>
    <s v="TICK0930"/>
    <d v="2025-06-14T00:00:00"/>
    <s v="Jeffrey Allen"/>
    <x v="0"/>
    <x v="100"/>
    <x v="2"/>
    <x v="4"/>
    <x v="304"/>
    <n v="1796"/>
    <x v="3"/>
    <x v="4"/>
    <n v="207"/>
    <n v="4693"/>
    <n v="6696"/>
  </r>
  <r>
    <x v="764"/>
    <x v="676"/>
    <s v="VISA1606"/>
    <s v="HOTEL1170"/>
    <s v="TICK1975"/>
    <d v="2025-06-18T00:00:00"/>
    <s v="Joshua Turner"/>
    <x v="1"/>
    <x v="18"/>
    <x v="0"/>
    <x v="2"/>
    <x v="7"/>
    <n v="1733"/>
    <x v="1"/>
    <x v="3"/>
    <n v="170"/>
    <n v="4631"/>
    <n v="6534"/>
  </r>
  <r>
    <x v="765"/>
    <x v="677"/>
    <s v="VISA0662"/>
    <s v="HOTEL2540"/>
    <s v="TICK2916"/>
    <d v="2025-04-07T00:00:00"/>
    <s v="Mark Mendoza"/>
    <x v="1"/>
    <x v="217"/>
    <x v="2"/>
    <x v="1"/>
    <x v="272"/>
    <n v="975"/>
    <x v="1"/>
    <x v="1"/>
    <n v="542"/>
    <n v="1900"/>
    <n v="3417"/>
  </r>
  <r>
    <x v="766"/>
    <x v="678"/>
    <s v="VISA0300"/>
    <s v="HOTEL1804"/>
    <s v="TICK0678"/>
    <d v="2025-03-30T00:00:00"/>
    <s v="Robert Dixon"/>
    <x v="0"/>
    <x v="12"/>
    <x v="0"/>
    <x v="4"/>
    <x v="4"/>
    <n v="1935"/>
    <x v="3"/>
    <x v="0"/>
    <n v="636"/>
    <n v="3352"/>
    <n v="5923"/>
  </r>
  <r>
    <x v="767"/>
    <x v="679"/>
    <s v="VISA0991"/>
    <s v="HOTEL0634"/>
    <s v="TICK1168"/>
    <d v="2025-03-07T00:00:00"/>
    <s v="Leslie Douglas"/>
    <x v="1"/>
    <x v="43"/>
    <x v="1"/>
    <x v="2"/>
    <x v="76"/>
    <n v="1354"/>
    <x v="2"/>
    <x v="2"/>
    <n v="627"/>
    <n v="4767"/>
    <n v="6748"/>
  </r>
  <r>
    <x v="768"/>
    <x v="244"/>
    <s v="VISA1193"/>
    <s v="HOTEL0081"/>
    <s v="TICK1016"/>
    <d v="2025-02-27T00:00:00"/>
    <s v="Robert Rivera"/>
    <x v="1"/>
    <x v="103"/>
    <x v="1"/>
    <x v="0"/>
    <x v="87"/>
    <n v="1824"/>
    <x v="1"/>
    <x v="0"/>
    <n v="400"/>
    <n v="1621"/>
    <n v="3845"/>
  </r>
  <r>
    <x v="769"/>
    <x v="680"/>
    <s v="VISA0168"/>
    <s v="HOTEL0588"/>
    <s v="TICK2319"/>
    <d v="2025-04-18T00:00:00"/>
    <s v="Melissa Flynn"/>
    <x v="1"/>
    <x v="46"/>
    <x v="0"/>
    <x v="1"/>
    <x v="161"/>
    <n v="1539"/>
    <x v="4"/>
    <x v="4"/>
    <n v="537"/>
    <n v="1019"/>
    <n v="3095"/>
  </r>
  <r>
    <x v="770"/>
    <x v="681"/>
    <s v="VISA1953"/>
    <s v="HOTEL0829"/>
    <s v="TICK1326"/>
    <d v="2025-04-17T00:00:00"/>
    <s v="Sierra Rivas"/>
    <x v="0"/>
    <x v="167"/>
    <x v="0"/>
    <x v="2"/>
    <x v="76"/>
    <n v="1764"/>
    <x v="0"/>
    <x v="2"/>
    <n v="382"/>
    <n v="4510"/>
    <n v="6656"/>
  </r>
  <r>
    <x v="771"/>
    <x v="682"/>
    <s v="VISA0874"/>
    <s v="HOTEL1049"/>
    <s v="TICK1545"/>
    <d v="2025-06-21T00:00:00"/>
    <s v="Emma Aguilar"/>
    <x v="1"/>
    <x v="104"/>
    <x v="1"/>
    <x v="4"/>
    <x v="38"/>
    <n v="1986"/>
    <x v="0"/>
    <x v="4"/>
    <n v="184"/>
    <n v="4419"/>
    <n v="6589"/>
  </r>
  <r>
    <x v="772"/>
    <x v="683"/>
    <s v="VISA1354"/>
    <s v="HOTEL1455"/>
    <s v="TICK2778"/>
    <d v="2025-03-05T00:00:00"/>
    <s v="Sandra Dixon"/>
    <x v="0"/>
    <x v="215"/>
    <x v="2"/>
    <x v="3"/>
    <x v="197"/>
    <n v="1892"/>
    <x v="2"/>
    <x v="1"/>
    <n v="766"/>
    <n v="3956"/>
    <n v="6614"/>
  </r>
  <r>
    <x v="773"/>
    <x v="684"/>
    <s v="VISA1195"/>
    <s v="HOTEL0564"/>
    <s v="TICK2399"/>
    <d v="2025-06-30T00:00:00"/>
    <s v="Connor Rodriguez"/>
    <x v="0"/>
    <x v="210"/>
    <x v="0"/>
    <x v="0"/>
    <x v="87"/>
    <n v="1955"/>
    <x v="3"/>
    <x v="4"/>
    <n v="183"/>
    <n v="1428"/>
    <n v="3566"/>
  </r>
  <r>
    <x v="774"/>
    <x v="518"/>
    <s v="VISA0814"/>
    <s v="HOTEL0838"/>
    <s v="TICK1025"/>
    <d v="2025-05-30T00:00:00"/>
    <s v="Melanie Patrick"/>
    <x v="1"/>
    <x v="46"/>
    <x v="1"/>
    <x v="5"/>
    <x v="220"/>
    <n v="1443"/>
    <x v="2"/>
    <x v="1"/>
    <n v="340"/>
    <n v="1661"/>
    <n v="3444"/>
  </r>
  <r>
    <x v="775"/>
    <x v="685"/>
    <s v="VISA0745"/>
    <s v="HOTEL2297"/>
    <s v="TICK0533"/>
    <d v="2025-06-15T00:00:00"/>
    <s v="Scott Robertson"/>
    <x v="1"/>
    <x v="208"/>
    <x v="1"/>
    <x v="2"/>
    <x v="3"/>
    <n v="1905"/>
    <x v="1"/>
    <x v="3"/>
    <n v="795"/>
    <n v="2619"/>
    <n v="5319"/>
  </r>
  <r>
    <x v="776"/>
    <x v="686"/>
    <s v="VISA0003"/>
    <s v="HOTEL2461"/>
    <s v="TICK2842"/>
    <d v="2025-05-28T00:00:00"/>
    <s v="Walter Reid"/>
    <x v="0"/>
    <x v="1"/>
    <x v="1"/>
    <x v="0"/>
    <x v="193"/>
    <n v="1872"/>
    <x v="3"/>
    <x v="3"/>
    <n v="571"/>
    <n v="4022"/>
    <n v="6465"/>
  </r>
  <r>
    <x v="777"/>
    <x v="687"/>
    <s v="VISA0286"/>
    <s v="HOTEL2325"/>
    <s v="TICK0450"/>
    <d v="2025-03-08T00:00:00"/>
    <s v="Alicia Morrison"/>
    <x v="0"/>
    <x v="52"/>
    <x v="1"/>
    <x v="5"/>
    <x v="180"/>
    <n v="588"/>
    <x v="1"/>
    <x v="3"/>
    <n v="584"/>
    <n v="4675"/>
    <n v="5847"/>
  </r>
  <r>
    <x v="778"/>
    <x v="688"/>
    <s v="VISA1635"/>
    <s v="HOTEL1737"/>
    <s v="TICK1630"/>
    <d v="2025-03-16T00:00:00"/>
    <s v="Jeanette Graves"/>
    <x v="1"/>
    <x v="217"/>
    <x v="1"/>
    <x v="3"/>
    <x v="222"/>
    <n v="904"/>
    <x v="2"/>
    <x v="3"/>
    <n v="526"/>
    <n v="2855"/>
    <n v="4285"/>
  </r>
  <r>
    <x v="779"/>
    <x v="689"/>
    <s v="VISA1218"/>
    <s v="HOTEL1102"/>
    <s v="TICK0314"/>
    <d v="2025-06-14T00:00:00"/>
    <s v="Lorraine Garcia"/>
    <x v="1"/>
    <x v="34"/>
    <x v="0"/>
    <x v="0"/>
    <x v="243"/>
    <n v="1683"/>
    <x v="3"/>
    <x v="2"/>
    <n v="768"/>
    <n v="2713"/>
    <n v="5164"/>
  </r>
  <r>
    <x v="780"/>
    <x v="690"/>
    <s v="VISA0906"/>
    <s v="HOTEL0619"/>
    <s v="TICK1590"/>
    <d v="2025-06-19T00:00:00"/>
    <s v="Gregory Waters"/>
    <x v="1"/>
    <x v="170"/>
    <x v="0"/>
    <x v="0"/>
    <x v="69"/>
    <n v="794"/>
    <x v="1"/>
    <x v="3"/>
    <n v="435"/>
    <n v="1104"/>
    <n v="2333"/>
  </r>
  <r>
    <x v="781"/>
    <x v="691"/>
    <s v="VISA1247"/>
    <s v="HOTEL1806"/>
    <s v="TICK1344"/>
    <d v="2025-07-11T00:00:00"/>
    <s v="Mark Hunter"/>
    <x v="1"/>
    <x v="216"/>
    <x v="2"/>
    <x v="1"/>
    <x v="37"/>
    <n v="1801"/>
    <x v="4"/>
    <x v="4"/>
    <n v="202"/>
    <n v="4914"/>
    <n v="6917"/>
  </r>
  <r>
    <x v="782"/>
    <x v="692"/>
    <s v="VISA0558"/>
    <s v="HOTEL1473"/>
    <s v="TICK0669"/>
    <d v="2025-04-24T00:00:00"/>
    <s v="Duane Lowe"/>
    <x v="0"/>
    <x v="186"/>
    <x v="0"/>
    <x v="4"/>
    <x v="80"/>
    <n v="1702"/>
    <x v="3"/>
    <x v="0"/>
    <n v="778"/>
    <n v="2356"/>
    <n v="4836"/>
  </r>
  <r>
    <x v="783"/>
    <x v="693"/>
    <s v="VISA1049"/>
    <s v="HOTEL0997"/>
    <s v="TICK0879"/>
    <d v="2025-06-14T00:00:00"/>
    <s v="Abigail Ochoa"/>
    <x v="0"/>
    <x v="57"/>
    <x v="1"/>
    <x v="4"/>
    <x v="113"/>
    <n v="569"/>
    <x v="0"/>
    <x v="4"/>
    <n v="152"/>
    <n v="3040"/>
    <n v="3761"/>
  </r>
  <r>
    <x v="784"/>
    <x v="694"/>
    <s v="VISA0852"/>
    <s v="HOTEL1877"/>
    <s v="TICK2385"/>
    <d v="2025-07-04T00:00:00"/>
    <s v="Melissa Medina"/>
    <x v="1"/>
    <x v="226"/>
    <x v="2"/>
    <x v="4"/>
    <x v="12"/>
    <n v="1316"/>
    <x v="1"/>
    <x v="0"/>
    <n v="733"/>
    <n v="2918"/>
    <n v="4967"/>
  </r>
  <r>
    <x v="785"/>
    <x v="695"/>
    <s v="VISA2467"/>
    <s v="HOTEL2310"/>
    <s v="TICK0557"/>
    <d v="2025-03-05T00:00:00"/>
    <s v="Jack Castillo"/>
    <x v="0"/>
    <x v="218"/>
    <x v="1"/>
    <x v="4"/>
    <x v="307"/>
    <n v="1944"/>
    <x v="2"/>
    <x v="3"/>
    <n v="206"/>
    <n v="2541"/>
    <n v="4691"/>
  </r>
  <r>
    <x v="786"/>
    <x v="696"/>
    <s v="VISA0234"/>
    <s v="HOTEL2800"/>
    <s v="TICK2701"/>
    <d v="2025-04-17T00:00:00"/>
    <s v="Victor Barton"/>
    <x v="0"/>
    <x v="88"/>
    <x v="0"/>
    <x v="4"/>
    <x v="308"/>
    <n v="1709"/>
    <x v="0"/>
    <x v="3"/>
    <n v="215"/>
    <n v="4124"/>
    <n v="6048"/>
  </r>
  <r>
    <x v="787"/>
    <x v="697"/>
    <s v="VISA2846"/>
    <s v="HOTEL2931"/>
    <s v="TICK0713"/>
    <d v="2025-05-10T00:00:00"/>
    <s v="Lisa Hansen"/>
    <x v="0"/>
    <x v="199"/>
    <x v="2"/>
    <x v="3"/>
    <x v="231"/>
    <n v="1088"/>
    <x v="4"/>
    <x v="2"/>
    <n v="152"/>
    <n v="2662"/>
    <n v="3902"/>
  </r>
  <r>
    <x v="788"/>
    <x v="698"/>
    <s v="VISA1983"/>
    <s v="HOTEL1483"/>
    <s v="TICK2347"/>
    <d v="2025-01-23T00:00:00"/>
    <s v="Victoria Brown"/>
    <x v="0"/>
    <x v="22"/>
    <x v="2"/>
    <x v="1"/>
    <x v="92"/>
    <n v="683"/>
    <x v="1"/>
    <x v="1"/>
    <n v="469"/>
    <n v="4413"/>
    <n v="5565"/>
  </r>
  <r>
    <x v="789"/>
    <x v="699"/>
    <s v="VISA0380"/>
    <s v="HOTEL2382"/>
    <s v="TICK1873"/>
    <d v="2025-01-26T00:00:00"/>
    <s v="Kevin Johnson"/>
    <x v="0"/>
    <x v="111"/>
    <x v="0"/>
    <x v="2"/>
    <x v="56"/>
    <n v="693"/>
    <x v="3"/>
    <x v="1"/>
    <n v="699"/>
    <n v="3701"/>
    <n v="5093"/>
  </r>
  <r>
    <x v="790"/>
    <x v="700"/>
    <s v="VISA2737"/>
    <s v="HOTEL1880"/>
    <s v="TICK0947"/>
    <d v="2025-04-30T00:00:00"/>
    <s v="Jill Stewart"/>
    <x v="0"/>
    <x v="3"/>
    <x v="0"/>
    <x v="3"/>
    <x v="202"/>
    <n v="1468"/>
    <x v="0"/>
    <x v="4"/>
    <n v="307"/>
    <n v="1769"/>
    <n v="3544"/>
  </r>
  <r>
    <x v="791"/>
    <x v="529"/>
    <s v="VISA0855"/>
    <s v="HOTEL0865"/>
    <s v="TICK2881"/>
    <d v="2025-03-01T00:00:00"/>
    <s v="Mark Carter"/>
    <x v="1"/>
    <x v="100"/>
    <x v="0"/>
    <x v="4"/>
    <x v="294"/>
    <n v="1906"/>
    <x v="3"/>
    <x v="4"/>
    <n v="696"/>
    <n v="2092"/>
    <n v="4694"/>
  </r>
  <r>
    <x v="792"/>
    <x v="701"/>
    <s v="VISA1256"/>
    <s v="HOTEL1606"/>
    <s v="TICK0403"/>
    <d v="2025-02-09T00:00:00"/>
    <s v="Nathan Beck"/>
    <x v="0"/>
    <x v="75"/>
    <x v="0"/>
    <x v="2"/>
    <x v="164"/>
    <n v="1754"/>
    <x v="4"/>
    <x v="4"/>
    <n v="570"/>
    <n v="1133"/>
    <n v="3457"/>
  </r>
  <r>
    <x v="793"/>
    <x v="702"/>
    <s v="VISA1622"/>
    <s v="HOTEL2104"/>
    <s v="TICK0501"/>
    <d v="2025-06-11T00:00:00"/>
    <s v="Ryan Hoover"/>
    <x v="1"/>
    <x v="142"/>
    <x v="2"/>
    <x v="2"/>
    <x v="280"/>
    <n v="1870"/>
    <x v="2"/>
    <x v="0"/>
    <n v="120"/>
    <n v="1211"/>
    <n v="3201"/>
  </r>
  <r>
    <x v="794"/>
    <x v="703"/>
    <s v="VISA0919"/>
    <s v="HOTEL0370"/>
    <s v="TICK1669"/>
    <d v="2025-02-15T00:00:00"/>
    <s v="Tiffany Estrada"/>
    <x v="1"/>
    <x v="101"/>
    <x v="1"/>
    <x v="4"/>
    <x v="276"/>
    <n v="1492"/>
    <x v="3"/>
    <x v="3"/>
    <n v="759"/>
    <n v="2554"/>
    <n v="4805"/>
  </r>
  <r>
    <x v="795"/>
    <x v="644"/>
    <s v="VISA0426"/>
    <s v="HOTEL2816"/>
    <s v="TICK0753"/>
    <d v="2025-05-19T00:00:00"/>
    <s v="Jeffrey Lawrence"/>
    <x v="0"/>
    <x v="164"/>
    <x v="1"/>
    <x v="3"/>
    <x v="139"/>
    <n v="1258"/>
    <x v="1"/>
    <x v="2"/>
    <n v="327"/>
    <n v="1519"/>
    <n v="3104"/>
  </r>
  <r>
    <x v="796"/>
    <x v="704"/>
    <s v="VISA1703"/>
    <s v="HOTEL0059"/>
    <s v="TICK2162"/>
    <d v="2025-03-04T00:00:00"/>
    <s v="Anita Watson DDS"/>
    <x v="0"/>
    <x v="25"/>
    <x v="2"/>
    <x v="0"/>
    <x v="67"/>
    <n v="1971"/>
    <x v="1"/>
    <x v="2"/>
    <n v="705"/>
    <n v="3158"/>
    <n v="5834"/>
  </r>
  <r>
    <x v="797"/>
    <x v="705"/>
    <s v="VISA1852"/>
    <s v="HOTEL0488"/>
    <s v="TICK0344"/>
    <d v="2025-06-14T00:00:00"/>
    <s v="Michael Rojas"/>
    <x v="0"/>
    <x v="81"/>
    <x v="2"/>
    <x v="0"/>
    <x v="285"/>
    <n v="691"/>
    <x v="0"/>
    <x v="3"/>
    <n v="707"/>
    <n v="3937"/>
    <n v="5335"/>
  </r>
  <r>
    <x v="798"/>
    <x v="507"/>
    <s v="VISA0916"/>
    <s v="HOTEL1420"/>
    <s v="TICK1071"/>
    <d v="2025-02-19T00:00:00"/>
    <s v="Jennifer Harper"/>
    <x v="1"/>
    <x v="37"/>
    <x v="0"/>
    <x v="5"/>
    <x v="282"/>
    <n v="1110"/>
    <x v="4"/>
    <x v="4"/>
    <n v="339"/>
    <n v="2887"/>
    <n v="4336"/>
  </r>
  <r>
    <x v="799"/>
    <x v="79"/>
    <s v="VISA0593"/>
    <s v="HOTEL0107"/>
    <s v="TICK0845"/>
    <d v="2025-04-11T00:00:00"/>
    <s v="Keith Beck"/>
    <x v="0"/>
    <x v="66"/>
    <x v="2"/>
    <x v="5"/>
    <x v="191"/>
    <n v="1540"/>
    <x v="2"/>
    <x v="2"/>
    <n v="783"/>
    <n v="2570"/>
    <n v="4893"/>
  </r>
  <r>
    <x v="800"/>
    <x v="706"/>
    <s v="VISA1728"/>
    <s v="HOTEL1859"/>
    <s v="TICK2495"/>
    <d v="2025-03-06T00:00:00"/>
    <s v="John Strong"/>
    <x v="1"/>
    <x v="59"/>
    <x v="1"/>
    <x v="5"/>
    <x v="294"/>
    <n v="594"/>
    <x v="0"/>
    <x v="1"/>
    <n v="308"/>
    <n v="2335"/>
    <n v="3237"/>
  </r>
  <r>
    <x v="801"/>
    <x v="49"/>
    <s v="VISA2209"/>
    <s v="HOTEL0736"/>
    <s v="TICK1830"/>
    <d v="2025-07-07T00:00:00"/>
    <s v="Nicole Underwood"/>
    <x v="1"/>
    <x v="42"/>
    <x v="1"/>
    <x v="0"/>
    <x v="216"/>
    <n v="1435"/>
    <x v="4"/>
    <x v="4"/>
    <n v="220"/>
    <n v="1341"/>
    <n v="2996"/>
  </r>
  <r>
    <x v="802"/>
    <x v="707"/>
    <s v="VISA2435"/>
    <s v="HOTEL2210"/>
    <s v="TICK0479"/>
    <d v="2025-02-12T00:00:00"/>
    <s v="Madison Lewis"/>
    <x v="0"/>
    <x v="135"/>
    <x v="0"/>
    <x v="1"/>
    <x v="226"/>
    <n v="1123"/>
    <x v="3"/>
    <x v="4"/>
    <n v="254"/>
    <n v="3525"/>
    <n v="4902"/>
  </r>
  <r>
    <x v="803"/>
    <x v="708"/>
    <s v="VISA2126"/>
    <s v="HOTEL1028"/>
    <s v="TICK2662"/>
    <d v="2025-06-21T00:00:00"/>
    <s v="Zachary Austin"/>
    <x v="0"/>
    <x v="131"/>
    <x v="0"/>
    <x v="2"/>
    <x v="121"/>
    <n v="1366"/>
    <x v="3"/>
    <x v="0"/>
    <n v="437"/>
    <n v="3759"/>
    <n v="5562"/>
  </r>
  <r>
    <x v="804"/>
    <x v="709"/>
    <s v="VISA0290"/>
    <s v="HOTEL0798"/>
    <s v="TICK0426"/>
    <d v="2025-04-27T00:00:00"/>
    <s v="Nicole Baker"/>
    <x v="1"/>
    <x v="121"/>
    <x v="1"/>
    <x v="1"/>
    <x v="195"/>
    <n v="1032"/>
    <x v="2"/>
    <x v="3"/>
    <n v="415"/>
    <n v="2292"/>
    <n v="3739"/>
  </r>
  <r>
    <x v="805"/>
    <x v="710"/>
    <s v="VISA2064"/>
    <s v="HOTEL1649"/>
    <s v="TICK1206"/>
    <d v="2025-01-22T00:00:00"/>
    <s v="Matthew Lang"/>
    <x v="0"/>
    <x v="197"/>
    <x v="0"/>
    <x v="3"/>
    <x v="62"/>
    <n v="1795"/>
    <x v="0"/>
    <x v="4"/>
    <n v="317"/>
    <n v="2704"/>
    <n v="4816"/>
  </r>
  <r>
    <x v="806"/>
    <x v="711"/>
    <s v="VISA1586"/>
    <s v="HOTEL2742"/>
    <s v="TICK1320"/>
    <d v="2025-02-07T00:00:00"/>
    <s v="Christian Harris"/>
    <x v="1"/>
    <x v="68"/>
    <x v="1"/>
    <x v="3"/>
    <x v="0"/>
    <n v="1992"/>
    <x v="2"/>
    <x v="4"/>
    <n v="227"/>
    <n v="1937"/>
    <n v="4156"/>
  </r>
  <r>
    <x v="807"/>
    <x v="380"/>
    <s v="VISA1379"/>
    <s v="HOTEL2860"/>
    <s v="TICK2035"/>
    <d v="2025-05-25T00:00:00"/>
    <s v="Christine Castro"/>
    <x v="0"/>
    <x v="196"/>
    <x v="0"/>
    <x v="0"/>
    <x v="162"/>
    <n v="1673"/>
    <x v="4"/>
    <x v="0"/>
    <n v="141"/>
    <n v="3446"/>
    <n v="5260"/>
  </r>
  <r>
    <x v="808"/>
    <x v="379"/>
    <s v="VISA1591"/>
    <s v="HOTEL0577"/>
    <s v="TICK1418"/>
    <d v="2025-07-11T00:00:00"/>
    <s v="Mr. Bradley Stewart"/>
    <x v="1"/>
    <x v="6"/>
    <x v="1"/>
    <x v="4"/>
    <x v="297"/>
    <n v="1009"/>
    <x v="3"/>
    <x v="2"/>
    <n v="432"/>
    <n v="2443"/>
    <n v="3884"/>
  </r>
  <r>
    <x v="809"/>
    <x v="712"/>
    <s v="VISA0508"/>
    <s v="HOTEL2986"/>
    <s v="TICK0011"/>
    <d v="2025-05-02T00:00:00"/>
    <s v="Kenneth Perez"/>
    <x v="1"/>
    <x v="161"/>
    <x v="1"/>
    <x v="1"/>
    <x v="305"/>
    <n v="1742"/>
    <x v="4"/>
    <x v="0"/>
    <n v="434"/>
    <n v="4357"/>
    <n v="6533"/>
  </r>
  <r>
    <x v="810"/>
    <x v="713"/>
    <s v="VISA1981"/>
    <s v="HOTEL0401"/>
    <s v="TICK2070"/>
    <d v="2025-06-07T00:00:00"/>
    <s v="Jill Bryant"/>
    <x v="1"/>
    <x v="216"/>
    <x v="2"/>
    <x v="4"/>
    <x v="309"/>
    <n v="1681"/>
    <x v="0"/>
    <x v="2"/>
    <n v="188"/>
    <n v="2468"/>
    <n v="4337"/>
  </r>
  <r>
    <x v="811"/>
    <x v="714"/>
    <s v="VISA0651"/>
    <s v="HOTEL1530"/>
    <s v="TICK2553"/>
    <d v="2025-06-13T00:00:00"/>
    <s v="Anne Hernandez"/>
    <x v="1"/>
    <x v="200"/>
    <x v="0"/>
    <x v="5"/>
    <x v="68"/>
    <n v="963"/>
    <x v="4"/>
    <x v="0"/>
    <n v="781"/>
    <n v="1011"/>
    <n v="2755"/>
  </r>
  <r>
    <x v="812"/>
    <x v="715"/>
    <s v="VISA1399"/>
    <s v="HOTEL0267"/>
    <s v="TICK0273"/>
    <d v="2025-06-07T00:00:00"/>
    <s v="Stephen Williams"/>
    <x v="0"/>
    <x v="168"/>
    <x v="0"/>
    <x v="1"/>
    <x v="59"/>
    <n v="1814"/>
    <x v="3"/>
    <x v="1"/>
    <n v="800"/>
    <n v="2385"/>
    <n v="4999"/>
  </r>
  <r>
    <x v="813"/>
    <x v="645"/>
    <s v="VISA0730"/>
    <s v="HOTEL0783"/>
    <s v="TICK2661"/>
    <d v="2025-06-01T00:00:00"/>
    <s v="Regina Bowman"/>
    <x v="1"/>
    <x v="26"/>
    <x v="0"/>
    <x v="1"/>
    <x v="237"/>
    <n v="1265"/>
    <x v="3"/>
    <x v="2"/>
    <n v="252"/>
    <n v="4206"/>
    <n v="5723"/>
  </r>
  <r>
    <x v="814"/>
    <x v="716"/>
    <s v="VISA0857"/>
    <s v="HOTEL1302"/>
    <s v="TICK0206"/>
    <d v="2025-04-12T00:00:00"/>
    <s v="Darrell Rivera"/>
    <x v="0"/>
    <x v="84"/>
    <x v="1"/>
    <x v="3"/>
    <x v="0"/>
    <n v="1785"/>
    <x v="4"/>
    <x v="4"/>
    <n v="397"/>
    <n v="3600"/>
    <n v="5782"/>
  </r>
  <r>
    <x v="815"/>
    <x v="717"/>
    <s v="VISA2423"/>
    <s v="HOTEL1843"/>
    <s v="TICK2611"/>
    <d v="2025-06-13T00:00:00"/>
    <s v="Harry Mcguire"/>
    <x v="1"/>
    <x v="80"/>
    <x v="1"/>
    <x v="3"/>
    <x v="24"/>
    <n v="618"/>
    <x v="3"/>
    <x v="3"/>
    <n v="486"/>
    <n v="1490"/>
    <n v="2594"/>
  </r>
  <r>
    <x v="816"/>
    <x v="718"/>
    <s v="VISA0610"/>
    <s v="HOTEL2846"/>
    <s v="TICK1764"/>
    <d v="2025-01-23T00:00:00"/>
    <s v="Denise Brooks"/>
    <x v="1"/>
    <x v="21"/>
    <x v="1"/>
    <x v="1"/>
    <x v="273"/>
    <n v="1162"/>
    <x v="2"/>
    <x v="2"/>
    <n v="258"/>
    <n v="1416"/>
    <n v="2836"/>
  </r>
  <r>
    <x v="817"/>
    <x v="719"/>
    <s v="VISA2125"/>
    <s v="HOTEL2297"/>
    <s v="TICK1825"/>
    <d v="2025-04-17T00:00:00"/>
    <s v="David Atkinson"/>
    <x v="0"/>
    <x v="53"/>
    <x v="2"/>
    <x v="2"/>
    <x v="71"/>
    <n v="1275"/>
    <x v="1"/>
    <x v="3"/>
    <n v="795"/>
    <n v="4296"/>
    <n v="6366"/>
  </r>
  <r>
    <x v="818"/>
    <x v="720"/>
    <s v="VISA2553"/>
    <s v="HOTEL0868"/>
    <s v="TICK0608"/>
    <d v="2025-04-14T00:00:00"/>
    <s v="Roger Taylor"/>
    <x v="1"/>
    <x v="204"/>
    <x v="0"/>
    <x v="3"/>
    <x v="55"/>
    <n v="1723"/>
    <x v="4"/>
    <x v="2"/>
    <n v="428"/>
    <n v="4197"/>
    <n v="6348"/>
  </r>
  <r>
    <x v="819"/>
    <x v="721"/>
    <s v="VISA2892"/>
    <s v="HOTEL0627"/>
    <s v="TICK2378"/>
    <d v="2025-07-04T00:00:00"/>
    <s v="Kelsey Hull"/>
    <x v="0"/>
    <x v="184"/>
    <x v="0"/>
    <x v="5"/>
    <x v="19"/>
    <n v="1282"/>
    <x v="1"/>
    <x v="2"/>
    <n v="264"/>
    <n v="3422"/>
    <n v="4968"/>
  </r>
  <r>
    <x v="820"/>
    <x v="722"/>
    <s v="VISA0667"/>
    <s v="HOTEL1664"/>
    <s v="TICK1517"/>
    <d v="2025-04-27T00:00:00"/>
    <s v="Mallory Hernandez"/>
    <x v="0"/>
    <x v="122"/>
    <x v="0"/>
    <x v="2"/>
    <x v="2"/>
    <n v="1506"/>
    <x v="3"/>
    <x v="1"/>
    <n v="428"/>
    <n v="3481"/>
    <n v="5415"/>
  </r>
  <r>
    <x v="821"/>
    <x v="723"/>
    <s v="VISA1186"/>
    <s v="HOTEL2634"/>
    <s v="TICK1998"/>
    <d v="2025-02-07T00:00:00"/>
    <s v="Jeffery Fischer"/>
    <x v="0"/>
    <x v="128"/>
    <x v="2"/>
    <x v="2"/>
    <x v="129"/>
    <n v="505"/>
    <x v="0"/>
    <x v="2"/>
    <n v="775"/>
    <n v="4109"/>
    <n v="5389"/>
  </r>
  <r>
    <x v="822"/>
    <x v="452"/>
    <s v="VISA2625"/>
    <s v="HOTEL0003"/>
    <s v="TICK1038"/>
    <d v="2025-03-30T00:00:00"/>
    <s v="Samantha Walters"/>
    <x v="0"/>
    <x v="52"/>
    <x v="1"/>
    <x v="1"/>
    <x v="64"/>
    <n v="1588"/>
    <x v="4"/>
    <x v="0"/>
    <n v="299"/>
    <n v="4024"/>
    <n v="5911"/>
  </r>
  <r>
    <x v="823"/>
    <x v="724"/>
    <s v="VISA0923"/>
    <s v="HOTEL1534"/>
    <s v="TICK1507"/>
    <d v="2025-07-15T00:00:00"/>
    <s v="Debra Aguilar"/>
    <x v="1"/>
    <x v="104"/>
    <x v="0"/>
    <x v="3"/>
    <x v="56"/>
    <n v="705"/>
    <x v="0"/>
    <x v="3"/>
    <n v="454"/>
    <n v="4539"/>
    <n v="5698"/>
  </r>
  <r>
    <x v="824"/>
    <x v="648"/>
    <s v="VISA1296"/>
    <s v="HOTEL1347"/>
    <s v="TICK0205"/>
    <d v="2025-04-19T00:00:00"/>
    <s v="James Lawrence"/>
    <x v="1"/>
    <x v="53"/>
    <x v="0"/>
    <x v="0"/>
    <x v="177"/>
    <n v="806"/>
    <x v="3"/>
    <x v="2"/>
    <n v="778"/>
    <n v="1545"/>
    <n v="3129"/>
  </r>
  <r>
    <x v="825"/>
    <x v="725"/>
    <s v="VISA0037"/>
    <s v="HOTEL2224"/>
    <s v="TICK1960"/>
    <d v="2025-03-17T00:00:00"/>
    <s v="Walter Johnson"/>
    <x v="0"/>
    <x v="26"/>
    <x v="2"/>
    <x v="5"/>
    <x v="100"/>
    <n v="1902"/>
    <x v="0"/>
    <x v="2"/>
    <n v="750"/>
    <n v="2366"/>
    <n v="5018"/>
  </r>
  <r>
    <x v="826"/>
    <x v="726"/>
    <s v="VISA1364"/>
    <s v="HOTEL1825"/>
    <s v="TICK0432"/>
    <d v="2025-04-16T00:00:00"/>
    <s v="Dr. Joanna Hill"/>
    <x v="0"/>
    <x v="63"/>
    <x v="0"/>
    <x v="1"/>
    <x v="110"/>
    <n v="1096"/>
    <x v="1"/>
    <x v="0"/>
    <n v="127"/>
    <n v="3171"/>
    <n v="4394"/>
  </r>
  <r>
    <x v="827"/>
    <x v="727"/>
    <s v="VISA0125"/>
    <s v="HOTEL0797"/>
    <s v="TICK2873"/>
    <d v="2025-03-12T00:00:00"/>
    <s v="Nancy Johnson"/>
    <x v="0"/>
    <x v="146"/>
    <x v="0"/>
    <x v="0"/>
    <x v="310"/>
    <n v="1659"/>
    <x v="2"/>
    <x v="2"/>
    <n v="434"/>
    <n v="2685"/>
    <n v="4778"/>
  </r>
  <r>
    <x v="828"/>
    <x v="728"/>
    <s v="VISA2910"/>
    <s v="HOTEL2665"/>
    <s v="TICK1536"/>
    <d v="2025-05-17T00:00:00"/>
    <s v="Julie Simon"/>
    <x v="0"/>
    <x v="216"/>
    <x v="0"/>
    <x v="3"/>
    <x v="205"/>
    <n v="1496"/>
    <x v="1"/>
    <x v="3"/>
    <n v="478"/>
    <n v="2709"/>
    <n v="4683"/>
  </r>
  <r>
    <x v="829"/>
    <x v="729"/>
    <s v="VISA1397"/>
    <s v="HOTEL1498"/>
    <s v="TICK2728"/>
    <d v="2025-06-16T00:00:00"/>
    <s v="Yesenia Thompson"/>
    <x v="0"/>
    <x v="76"/>
    <x v="1"/>
    <x v="1"/>
    <x v="157"/>
    <n v="867"/>
    <x v="0"/>
    <x v="4"/>
    <n v="489"/>
    <n v="2692"/>
    <n v="4048"/>
  </r>
  <r>
    <x v="830"/>
    <x v="730"/>
    <s v="VISA0732"/>
    <s v="HOTEL0908"/>
    <s v="TICK0321"/>
    <d v="2025-03-06T00:00:00"/>
    <s v="Daniel Thompson"/>
    <x v="0"/>
    <x v="153"/>
    <x v="1"/>
    <x v="4"/>
    <x v="48"/>
    <n v="1207"/>
    <x v="3"/>
    <x v="1"/>
    <n v="613"/>
    <n v="4034"/>
    <n v="5854"/>
  </r>
  <r>
    <x v="831"/>
    <x v="731"/>
    <s v="VISA0768"/>
    <s v="HOTEL1762"/>
    <s v="TICK2294"/>
    <d v="2025-02-20T00:00:00"/>
    <s v="Robin Lopez"/>
    <x v="1"/>
    <x v="96"/>
    <x v="0"/>
    <x v="2"/>
    <x v="210"/>
    <n v="636"/>
    <x v="1"/>
    <x v="0"/>
    <n v="767"/>
    <n v="1263"/>
    <n v="2666"/>
  </r>
  <r>
    <x v="832"/>
    <x v="732"/>
    <s v="VISA0404"/>
    <s v="HOTEL1398"/>
    <s v="TICK2425"/>
    <d v="2025-05-16T00:00:00"/>
    <s v="Lynn Burton"/>
    <x v="0"/>
    <x v="121"/>
    <x v="2"/>
    <x v="2"/>
    <x v="247"/>
    <n v="766"/>
    <x v="3"/>
    <x v="4"/>
    <n v="718"/>
    <n v="4040"/>
    <n v="5524"/>
  </r>
  <r>
    <x v="833"/>
    <x v="733"/>
    <s v="VISA0271"/>
    <s v="HOTEL2073"/>
    <s v="TICK1470"/>
    <d v="2025-03-05T00:00:00"/>
    <s v="Carlos Perez"/>
    <x v="1"/>
    <x v="3"/>
    <x v="1"/>
    <x v="0"/>
    <x v="77"/>
    <n v="1893"/>
    <x v="2"/>
    <x v="1"/>
    <n v="343"/>
    <n v="4952"/>
    <n v="7188"/>
  </r>
  <r>
    <x v="834"/>
    <x v="734"/>
    <s v="VISA0206"/>
    <s v="HOTEL2487"/>
    <s v="TICK1264"/>
    <d v="2025-03-03T00:00:00"/>
    <s v="Michael Cook"/>
    <x v="0"/>
    <x v="214"/>
    <x v="1"/>
    <x v="1"/>
    <x v="13"/>
    <n v="1610"/>
    <x v="2"/>
    <x v="1"/>
    <n v="570"/>
    <n v="2437"/>
    <n v="4617"/>
  </r>
  <r>
    <x v="835"/>
    <x v="735"/>
    <s v="VISA0678"/>
    <s v="HOTEL2817"/>
    <s v="TICK1331"/>
    <d v="2025-02-17T00:00:00"/>
    <s v="Robert Peters"/>
    <x v="1"/>
    <x v="229"/>
    <x v="1"/>
    <x v="3"/>
    <x v="201"/>
    <n v="1822"/>
    <x v="0"/>
    <x v="4"/>
    <n v="284"/>
    <n v="1063"/>
    <n v="3169"/>
  </r>
  <r>
    <x v="836"/>
    <x v="736"/>
    <s v="VISA0342"/>
    <s v="HOTEL2264"/>
    <s v="TICK0485"/>
    <d v="2025-05-03T00:00:00"/>
    <s v="Dana Hall"/>
    <x v="1"/>
    <x v="137"/>
    <x v="0"/>
    <x v="0"/>
    <x v="203"/>
    <n v="1187"/>
    <x v="2"/>
    <x v="1"/>
    <n v="304"/>
    <n v="4820"/>
    <n v="6311"/>
  </r>
  <r>
    <x v="837"/>
    <x v="737"/>
    <s v="VISA2984"/>
    <s v="HOTEL2424"/>
    <s v="TICK2008"/>
    <d v="2025-06-26T00:00:00"/>
    <s v="Marisa Hart"/>
    <x v="1"/>
    <x v="157"/>
    <x v="0"/>
    <x v="3"/>
    <x v="311"/>
    <n v="1676"/>
    <x v="4"/>
    <x v="4"/>
    <n v="525"/>
    <n v="3224"/>
    <n v="5425"/>
  </r>
  <r>
    <x v="838"/>
    <x v="738"/>
    <s v="VISA2626"/>
    <s v="HOTEL2786"/>
    <s v="TICK0687"/>
    <d v="2025-03-03T00:00:00"/>
    <s v="Kelly Perez"/>
    <x v="1"/>
    <x v="58"/>
    <x v="0"/>
    <x v="2"/>
    <x v="186"/>
    <n v="1902"/>
    <x v="2"/>
    <x v="2"/>
    <n v="534"/>
    <n v="3098"/>
    <n v="5534"/>
  </r>
  <r>
    <x v="839"/>
    <x v="739"/>
    <s v="VISA2667"/>
    <s v="HOTEL1160"/>
    <s v="TICK2755"/>
    <d v="2025-06-30T00:00:00"/>
    <s v="Troy Carr"/>
    <x v="0"/>
    <x v="13"/>
    <x v="2"/>
    <x v="3"/>
    <x v="312"/>
    <n v="1307"/>
    <x v="3"/>
    <x v="4"/>
    <n v="197"/>
    <n v="3250"/>
    <n v="4754"/>
  </r>
  <r>
    <x v="840"/>
    <x v="740"/>
    <s v="VISA1715"/>
    <s v="HOTEL1841"/>
    <s v="TICK1222"/>
    <d v="2025-02-15T00:00:00"/>
    <s v="Michaela Livingston"/>
    <x v="0"/>
    <x v="60"/>
    <x v="0"/>
    <x v="0"/>
    <x v="109"/>
    <n v="1119"/>
    <x v="2"/>
    <x v="3"/>
    <n v="784"/>
    <n v="3252"/>
    <n v="5155"/>
  </r>
  <r>
    <x v="841"/>
    <x v="741"/>
    <s v="VISA1945"/>
    <s v="HOTEL1246"/>
    <s v="TICK2154"/>
    <d v="2025-05-09T00:00:00"/>
    <s v="Melissa Barber"/>
    <x v="1"/>
    <x v="230"/>
    <x v="2"/>
    <x v="5"/>
    <x v="272"/>
    <n v="1023"/>
    <x v="3"/>
    <x v="4"/>
    <n v="160"/>
    <n v="4230"/>
    <n v="5413"/>
  </r>
  <r>
    <x v="842"/>
    <x v="64"/>
    <s v="VISA0538"/>
    <s v="HOTEL1086"/>
    <s v="TICK0005"/>
    <d v="2025-04-23T00:00:00"/>
    <s v="Norma Mooney"/>
    <x v="0"/>
    <x v="55"/>
    <x v="0"/>
    <x v="1"/>
    <x v="283"/>
    <n v="1512"/>
    <x v="0"/>
    <x v="3"/>
    <n v="114"/>
    <n v="2998"/>
    <n v="4624"/>
  </r>
  <r>
    <x v="843"/>
    <x v="742"/>
    <s v="VISA1922"/>
    <s v="HOTEL2453"/>
    <s v="TICK2749"/>
    <d v="2025-05-08T00:00:00"/>
    <s v="Daniel Graham"/>
    <x v="1"/>
    <x v="190"/>
    <x v="0"/>
    <x v="1"/>
    <x v="313"/>
    <n v="1679"/>
    <x v="2"/>
    <x v="1"/>
    <n v="615"/>
    <n v="1436"/>
    <n v="3730"/>
  </r>
  <r>
    <x v="844"/>
    <x v="546"/>
    <s v="VISA0916"/>
    <s v="HOTEL0609"/>
    <s v="TICK1408"/>
    <d v="2025-06-26T00:00:00"/>
    <s v="Christopher Hunter"/>
    <x v="0"/>
    <x v="159"/>
    <x v="0"/>
    <x v="5"/>
    <x v="282"/>
    <n v="1110"/>
    <x v="3"/>
    <x v="2"/>
    <n v="590"/>
    <n v="4923"/>
    <n v="6623"/>
  </r>
  <r>
    <x v="845"/>
    <x v="743"/>
    <s v="VISA2251"/>
    <s v="HOTEL2762"/>
    <s v="TICK2150"/>
    <d v="2025-01-31T00:00:00"/>
    <s v="Tim Baker"/>
    <x v="0"/>
    <x v="85"/>
    <x v="0"/>
    <x v="5"/>
    <x v="192"/>
    <n v="1519"/>
    <x v="4"/>
    <x v="1"/>
    <n v="585"/>
    <n v="3415"/>
    <n v="5519"/>
  </r>
  <r>
    <x v="846"/>
    <x v="744"/>
    <s v="VISA2050"/>
    <s v="HOTEL2727"/>
    <s v="TICK2852"/>
    <d v="2025-06-08T00:00:00"/>
    <s v="Pamela Arroyo"/>
    <x v="0"/>
    <x v="95"/>
    <x v="2"/>
    <x v="0"/>
    <x v="161"/>
    <n v="827"/>
    <x v="4"/>
    <x v="3"/>
    <n v="277"/>
    <n v="3607"/>
    <n v="4711"/>
  </r>
  <r>
    <x v="847"/>
    <x v="745"/>
    <s v="VISA2602"/>
    <s v="HOTEL1529"/>
    <s v="TICK0463"/>
    <d v="2025-02-24T00:00:00"/>
    <s v="Nicole Ross"/>
    <x v="0"/>
    <x v="59"/>
    <x v="2"/>
    <x v="2"/>
    <x v="134"/>
    <n v="580"/>
    <x v="0"/>
    <x v="1"/>
    <n v="702"/>
    <n v="1648"/>
    <n v="2930"/>
  </r>
  <r>
    <x v="848"/>
    <x v="320"/>
    <s v="VISA1519"/>
    <s v="HOTEL1021"/>
    <s v="TICK0065"/>
    <d v="2025-02-22T00:00:00"/>
    <s v="Daniel Leon"/>
    <x v="0"/>
    <x v="180"/>
    <x v="1"/>
    <x v="2"/>
    <x v="191"/>
    <n v="1332"/>
    <x v="1"/>
    <x v="4"/>
    <n v="728"/>
    <n v="3450"/>
    <n v="5510"/>
  </r>
  <r>
    <x v="849"/>
    <x v="746"/>
    <s v="VISA1241"/>
    <s v="HOTEL2131"/>
    <s v="TICK2358"/>
    <d v="2025-03-02T00:00:00"/>
    <s v="David Harding"/>
    <x v="0"/>
    <x v="211"/>
    <x v="0"/>
    <x v="1"/>
    <x v="302"/>
    <n v="1595"/>
    <x v="0"/>
    <x v="3"/>
    <n v="637"/>
    <n v="3158"/>
    <n v="5390"/>
  </r>
  <r>
    <x v="850"/>
    <x v="747"/>
    <s v="VISA0796"/>
    <s v="HOTEL0273"/>
    <s v="TICK2626"/>
    <d v="2025-06-21T00:00:00"/>
    <s v="Laura Newton"/>
    <x v="1"/>
    <x v="114"/>
    <x v="2"/>
    <x v="3"/>
    <x v="34"/>
    <n v="793"/>
    <x v="3"/>
    <x v="2"/>
    <n v="386"/>
    <n v="2211"/>
    <n v="3390"/>
  </r>
  <r>
    <x v="851"/>
    <x v="610"/>
    <s v="VISA1144"/>
    <s v="HOTEL0666"/>
    <s v="TICK1176"/>
    <d v="2025-04-30T00:00:00"/>
    <s v="Michael Jenkins"/>
    <x v="1"/>
    <x v="121"/>
    <x v="1"/>
    <x v="4"/>
    <x v="12"/>
    <n v="1263"/>
    <x v="1"/>
    <x v="0"/>
    <n v="273"/>
    <n v="1153"/>
    <n v="2689"/>
  </r>
  <r>
    <x v="852"/>
    <x v="748"/>
    <s v="VISA0182"/>
    <s v="HOTEL0947"/>
    <s v="TICK1944"/>
    <d v="2025-04-26T00:00:00"/>
    <s v="Joseph Fuentes"/>
    <x v="0"/>
    <x v="231"/>
    <x v="2"/>
    <x v="0"/>
    <x v="35"/>
    <n v="1007"/>
    <x v="2"/>
    <x v="4"/>
    <n v="519"/>
    <n v="4065"/>
    <n v="5591"/>
  </r>
  <r>
    <x v="853"/>
    <x v="749"/>
    <s v="VISA0117"/>
    <s v="HOTEL0267"/>
    <s v="TICK0109"/>
    <d v="2025-03-09T00:00:00"/>
    <s v="Douglas Thompson"/>
    <x v="1"/>
    <x v="89"/>
    <x v="2"/>
    <x v="1"/>
    <x v="175"/>
    <n v="1481"/>
    <x v="3"/>
    <x v="1"/>
    <n v="800"/>
    <n v="3341"/>
    <n v="5622"/>
  </r>
  <r>
    <x v="854"/>
    <x v="634"/>
    <s v="VISA0841"/>
    <s v="HOTEL1599"/>
    <s v="TICK0597"/>
    <d v="2025-06-17T00:00:00"/>
    <s v="Brittany Melton"/>
    <x v="1"/>
    <x v="55"/>
    <x v="0"/>
    <x v="5"/>
    <x v="124"/>
    <n v="623"/>
    <x v="2"/>
    <x v="4"/>
    <n v="665"/>
    <n v="2430"/>
    <n v="3718"/>
  </r>
  <r>
    <x v="855"/>
    <x v="750"/>
    <s v="VISA1545"/>
    <s v="HOTEL1979"/>
    <s v="TICK0227"/>
    <d v="2025-07-14T00:00:00"/>
    <s v="Cheryl Jones"/>
    <x v="1"/>
    <x v="94"/>
    <x v="0"/>
    <x v="5"/>
    <x v="157"/>
    <n v="1223"/>
    <x v="2"/>
    <x v="1"/>
    <n v="226"/>
    <n v="3314"/>
    <n v="4763"/>
  </r>
  <r>
    <x v="856"/>
    <x v="751"/>
    <s v="VISA0763"/>
    <s v="HOTEL0988"/>
    <s v="TICK0544"/>
    <d v="2025-03-02T00:00:00"/>
    <s v="Patrick Mercado"/>
    <x v="1"/>
    <x v="90"/>
    <x v="2"/>
    <x v="1"/>
    <x v="226"/>
    <n v="1047"/>
    <x v="1"/>
    <x v="2"/>
    <n v="412"/>
    <n v="1290"/>
    <n v="2749"/>
  </r>
  <r>
    <x v="857"/>
    <x v="752"/>
    <s v="VISA0156"/>
    <s v="HOTEL0924"/>
    <s v="TICK0341"/>
    <d v="2025-07-21T00:00:00"/>
    <s v="Nicholas Miller"/>
    <x v="1"/>
    <x v="106"/>
    <x v="0"/>
    <x v="5"/>
    <x v="108"/>
    <n v="1871"/>
    <x v="1"/>
    <x v="0"/>
    <n v="332"/>
    <n v="4871"/>
    <n v="7074"/>
  </r>
  <r>
    <x v="858"/>
    <x v="753"/>
    <s v="VISA0433"/>
    <s v="HOTEL2874"/>
    <s v="TICK1605"/>
    <d v="2025-03-30T00:00:00"/>
    <s v="Jennifer Miller"/>
    <x v="1"/>
    <x v="97"/>
    <x v="0"/>
    <x v="2"/>
    <x v="314"/>
    <n v="506"/>
    <x v="2"/>
    <x v="0"/>
    <n v="372"/>
    <n v="2094"/>
    <n v="2972"/>
  </r>
  <r>
    <x v="859"/>
    <x v="660"/>
    <s v="VISA2574"/>
    <s v="HOTEL0305"/>
    <s v="TICK0433"/>
    <d v="2025-01-26T00:00:00"/>
    <s v="Sara Roberts"/>
    <x v="1"/>
    <x v="8"/>
    <x v="2"/>
    <x v="4"/>
    <x v="87"/>
    <n v="1983"/>
    <x v="3"/>
    <x v="0"/>
    <n v="152"/>
    <n v="1571"/>
    <n v="3706"/>
  </r>
  <r>
    <x v="860"/>
    <x v="754"/>
    <s v="VISA1248"/>
    <s v="HOTEL0435"/>
    <s v="TICK2093"/>
    <d v="2025-07-18T00:00:00"/>
    <s v="Mark Mccoy"/>
    <x v="1"/>
    <x v="115"/>
    <x v="2"/>
    <x v="4"/>
    <x v="247"/>
    <n v="1234"/>
    <x v="2"/>
    <x v="4"/>
    <n v="663"/>
    <n v="4704"/>
    <n v="6601"/>
  </r>
  <r>
    <x v="861"/>
    <x v="755"/>
    <s v="VISA0023"/>
    <s v="HOTEL0175"/>
    <s v="TICK2989"/>
    <d v="2025-02-15T00:00:00"/>
    <s v="Sara Lopez"/>
    <x v="0"/>
    <x v="203"/>
    <x v="2"/>
    <x v="2"/>
    <x v="240"/>
    <n v="1435"/>
    <x v="3"/>
    <x v="4"/>
    <n v="265"/>
    <n v="2264"/>
    <n v="3964"/>
  </r>
  <r>
    <x v="862"/>
    <x v="756"/>
    <s v="VISA1421"/>
    <s v="HOTEL2709"/>
    <s v="TICK1361"/>
    <d v="2025-05-03T00:00:00"/>
    <s v="Joanna Allen"/>
    <x v="1"/>
    <x v="229"/>
    <x v="0"/>
    <x v="5"/>
    <x v="125"/>
    <n v="1766"/>
    <x v="2"/>
    <x v="1"/>
    <n v="723"/>
    <n v="1935"/>
    <n v="4424"/>
  </r>
  <r>
    <x v="863"/>
    <x v="717"/>
    <s v="VISA2991"/>
    <s v="HOTEL2160"/>
    <s v="TICK0902"/>
    <d v="2025-05-25T00:00:00"/>
    <s v="Harry Mcguire"/>
    <x v="1"/>
    <x v="80"/>
    <x v="0"/>
    <x v="4"/>
    <x v="315"/>
    <n v="879"/>
    <x v="1"/>
    <x v="4"/>
    <n v="241"/>
    <n v="3796"/>
    <n v="4916"/>
  </r>
  <r>
    <x v="864"/>
    <x v="757"/>
    <s v="VISA1004"/>
    <s v="HOTEL2928"/>
    <s v="TICK0199"/>
    <d v="2025-06-07T00:00:00"/>
    <s v="Destiny Martinez"/>
    <x v="1"/>
    <x v="78"/>
    <x v="0"/>
    <x v="1"/>
    <x v="232"/>
    <n v="1243"/>
    <x v="1"/>
    <x v="3"/>
    <n v="490"/>
    <n v="2894"/>
    <n v="4627"/>
  </r>
  <r>
    <x v="865"/>
    <x v="758"/>
    <s v="VISA1166"/>
    <s v="HOTEL2114"/>
    <s v="TICK1323"/>
    <d v="2025-03-25T00:00:00"/>
    <s v="Patrick Gonzalez"/>
    <x v="0"/>
    <x v="161"/>
    <x v="0"/>
    <x v="5"/>
    <x v="128"/>
    <n v="1108"/>
    <x v="2"/>
    <x v="1"/>
    <n v="279"/>
    <n v="3915"/>
    <n v="5302"/>
  </r>
  <r>
    <x v="866"/>
    <x v="759"/>
    <s v="VISA2665"/>
    <s v="HOTEL0766"/>
    <s v="TICK0849"/>
    <d v="2025-02-19T00:00:00"/>
    <s v="Linda Levy"/>
    <x v="0"/>
    <x v="232"/>
    <x v="2"/>
    <x v="2"/>
    <x v="141"/>
    <n v="1177"/>
    <x v="0"/>
    <x v="3"/>
    <n v="540"/>
    <n v="2094"/>
    <n v="3811"/>
  </r>
  <r>
    <x v="867"/>
    <x v="760"/>
    <s v="VISA0305"/>
    <s v="HOTEL1653"/>
    <s v="TICK1955"/>
    <d v="2025-06-10T00:00:00"/>
    <s v="Janet Ortiz"/>
    <x v="0"/>
    <x v="118"/>
    <x v="1"/>
    <x v="0"/>
    <x v="30"/>
    <n v="1721"/>
    <x v="1"/>
    <x v="4"/>
    <n v="346"/>
    <n v="4989"/>
    <n v="7056"/>
  </r>
  <r>
    <x v="868"/>
    <x v="761"/>
    <s v="VISA0872"/>
    <s v="HOTEL0936"/>
    <s v="TICK1095"/>
    <d v="2025-02-19T00:00:00"/>
    <s v="Nicole Henson"/>
    <x v="1"/>
    <x v="135"/>
    <x v="1"/>
    <x v="2"/>
    <x v="292"/>
    <n v="1783"/>
    <x v="4"/>
    <x v="1"/>
    <n v="211"/>
    <n v="2064"/>
    <n v="4058"/>
  </r>
  <r>
    <x v="869"/>
    <x v="762"/>
    <s v="VISA0799"/>
    <s v="HOTEL1023"/>
    <s v="TICK1369"/>
    <d v="2025-02-26T00:00:00"/>
    <s v="Julie Williams"/>
    <x v="1"/>
    <x v="86"/>
    <x v="0"/>
    <x v="2"/>
    <x v="316"/>
    <n v="795"/>
    <x v="2"/>
    <x v="4"/>
    <n v="410"/>
    <n v="3627"/>
    <n v="4832"/>
  </r>
  <r>
    <x v="870"/>
    <x v="396"/>
    <s v="VISA1278"/>
    <s v="HOTEL1128"/>
    <s v="TICK0075"/>
    <d v="2025-05-22T00:00:00"/>
    <s v="Cheryl Ford"/>
    <x v="0"/>
    <x v="6"/>
    <x v="1"/>
    <x v="1"/>
    <x v="4"/>
    <n v="949"/>
    <x v="0"/>
    <x v="1"/>
    <n v="257"/>
    <n v="2882"/>
    <n v="4088"/>
  </r>
  <r>
    <x v="871"/>
    <x v="763"/>
    <s v="VISA0114"/>
    <s v="HOTEL2178"/>
    <s v="TICK0345"/>
    <d v="2025-01-30T00:00:00"/>
    <s v="Kristina Smith"/>
    <x v="1"/>
    <x v="59"/>
    <x v="2"/>
    <x v="2"/>
    <x v="290"/>
    <n v="542"/>
    <x v="2"/>
    <x v="0"/>
    <n v="590"/>
    <n v="4674"/>
    <n v="5806"/>
  </r>
  <r>
    <x v="872"/>
    <x v="764"/>
    <s v="VISA0043"/>
    <s v="HOTEL1495"/>
    <s v="TICK2793"/>
    <d v="2025-02-09T00:00:00"/>
    <s v="Vincent Fisher"/>
    <x v="1"/>
    <x v="183"/>
    <x v="1"/>
    <x v="4"/>
    <x v="34"/>
    <n v="561"/>
    <x v="2"/>
    <x v="4"/>
    <n v="470"/>
    <n v="2812"/>
    <n v="3843"/>
  </r>
  <r>
    <x v="873"/>
    <x v="765"/>
    <s v="VISA2846"/>
    <s v="HOTEL2343"/>
    <s v="TICK2885"/>
    <d v="2025-03-29T00:00:00"/>
    <s v="Keith Garcia"/>
    <x v="1"/>
    <x v="38"/>
    <x v="2"/>
    <x v="3"/>
    <x v="231"/>
    <n v="1088"/>
    <x v="3"/>
    <x v="2"/>
    <n v="200"/>
    <n v="2615"/>
    <n v="3903"/>
  </r>
  <r>
    <x v="874"/>
    <x v="766"/>
    <s v="VISA0669"/>
    <s v="HOTEL1384"/>
    <s v="TICK0984"/>
    <d v="2025-04-29T00:00:00"/>
    <s v="Jennifer Brown"/>
    <x v="1"/>
    <x v="80"/>
    <x v="2"/>
    <x v="2"/>
    <x v="170"/>
    <n v="502"/>
    <x v="3"/>
    <x v="4"/>
    <n v="523"/>
    <n v="1168"/>
    <n v="2193"/>
  </r>
  <r>
    <x v="875"/>
    <x v="269"/>
    <s v="VISA1272"/>
    <s v="HOTEL0167"/>
    <s v="TICK0246"/>
    <d v="2025-04-29T00:00:00"/>
    <s v="Christopher Bradshaw"/>
    <x v="1"/>
    <x v="65"/>
    <x v="0"/>
    <x v="0"/>
    <x v="81"/>
    <n v="1673"/>
    <x v="4"/>
    <x v="0"/>
    <n v="505"/>
    <n v="1996"/>
    <n v="4174"/>
  </r>
  <r>
    <x v="876"/>
    <x v="743"/>
    <s v="VISA2497"/>
    <s v="HOTEL2280"/>
    <s v="TICK2359"/>
    <d v="2025-03-06T00:00:00"/>
    <s v="Tim Baker"/>
    <x v="0"/>
    <x v="85"/>
    <x v="0"/>
    <x v="2"/>
    <x v="317"/>
    <n v="523"/>
    <x v="1"/>
    <x v="1"/>
    <n v="288"/>
    <n v="4268"/>
    <n v="5079"/>
  </r>
  <r>
    <x v="877"/>
    <x v="414"/>
    <s v="VISA2819"/>
    <s v="HOTEL0298"/>
    <s v="TICK2248"/>
    <d v="2025-07-18T00:00:00"/>
    <s v="David Orr"/>
    <x v="0"/>
    <x v="45"/>
    <x v="1"/>
    <x v="3"/>
    <x v="195"/>
    <n v="666"/>
    <x v="2"/>
    <x v="4"/>
    <n v="496"/>
    <n v="3016"/>
    <n v="4178"/>
  </r>
  <r>
    <x v="878"/>
    <x v="492"/>
    <s v="VISA0720"/>
    <s v="HOTEL0643"/>
    <s v="TICK0936"/>
    <d v="2025-05-02T00:00:00"/>
    <s v="Angela Jones"/>
    <x v="0"/>
    <x v="213"/>
    <x v="1"/>
    <x v="0"/>
    <x v="310"/>
    <n v="1254"/>
    <x v="3"/>
    <x v="2"/>
    <n v="212"/>
    <n v="4328"/>
    <n v="5794"/>
  </r>
  <r>
    <x v="879"/>
    <x v="67"/>
    <s v="VISA0934"/>
    <s v="HOTEL1196"/>
    <s v="TICK1696"/>
    <d v="2025-07-16T00:00:00"/>
    <s v="Pamela Williams"/>
    <x v="1"/>
    <x v="57"/>
    <x v="1"/>
    <x v="2"/>
    <x v="290"/>
    <n v="1011"/>
    <x v="0"/>
    <x v="1"/>
    <n v="502"/>
    <n v="3066"/>
    <n v="4579"/>
  </r>
  <r>
    <x v="880"/>
    <x v="767"/>
    <s v="VISA0700"/>
    <s v="HOTEL2413"/>
    <s v="TICK2574"/>
    <d v="2025-05-16T00:00:00"/>
    <s v="Leonard Delgado"/>
    <x v="1"/>
    <x v="233"/>
    <x v="0"/>
    <x v="1"/>
    <x v="106"/>
    <n v="1593"/>
    <x v="3"/>
    <x v="0"/>
    <n v="263"/>
    <n v="1536"/>
    <n v="3392"/>
  </r>
  <r>
    <x v="881"/>
    <x v="768"/>
    <s v="VISA0632"/>
    <s v="HOTEL0695"/>
    <s v="TICK1397"/>
    <d v="2025-06-30T00:00:00"/>
    <s v="Julie Chen"/>
    <x v="0"/>
    <x v="216"/>
    <x v="1"/>
    <x v="3"/>
    <x v="287"/>
    <n v="1932"/>
    <x v="3"/>
    <x v="1"/>
    <n v="722"/>
    <n v="4095"/>
    <n v="6749"/>
  </r>
  <r>
    <x v="882"/>
    <x v="769"/>
    <s v="VISA2420"/>
    <s v="HOTEL0211"/>
    <s v="TICK2049"/>
    <d v="2025-03-02T00:00:00"/>
    <s v="Shannon Lee"/>
    <x v="1"/>
    <x v="40"/>
    <x v="2"/>
    <x v="5"/>
    <x v="145"/>
    <n v="1988"/>
    <x v="0"/>
    <x v="4"/>
    <n v="658"/>
    <n v="3355"/>
    <n v="6001"/>
  </r>
  <r>
    <x v="883"/>
    <x v="770"/>
    <s v="VISA1015"/>
    <s v="HOTEL2201"/>
    <s v="TICK1372"/>
    <d v="2025-01-31T00:00:00"/>
    <s v="Alicia Bauer"/>
    <x v="0"/>
    <x v="209"/>
    <x v="2"/>
    <x v="5"/>
    <x v="312"/>
    <n v="1457"/>
    <x v="4"/>
    <x v="2"/>
    <n v="558"/>
    <n v="2668"/>
    <n v="4683"/>
  </r>
  <r>
    <x v="884"/>
    <x v="771"/>
    <s v="VISA1585"/>
    <s v="HOTEL1001"/>
    <s v="TICK0675"/>
    <d v="2025-04-03T00:00:00"/>
    <s v="Dustin Tran"/>
    <x v="1"/>
    <x v="232"/>
    <x v="2"/>
    <x v="4"/>
    <x v="277"/>
    <n v="730"/>
    <x v="0"/>
    <x v="2"/>
    <n v="257"/>
    <n v="4696"/>
    <n v="5683"/>
  </r>
  <r>
    <x v="885"/>
    <x v="772"/>
    <s v="VISA2231"/>
    <s v="HOTEL1723"/>
    <s v="TICK2779"/>
    <d v="2025-04-22T00:00:00"/>
    <s v="Jerry Strickland"/>
    <x v="0"/>
    <x v="176"/>
    <x v="1"/>
    <x v="4"/>
    <x v="314"/>
    <n v="1435"/>
    <x v="3"/>
    <x v="3"/>
    <n v="556"/>
    <n v="4724"/>
    <n v="6715"/>
  </r>
  <r>
    <x v="886"/>
    <x v="773"/>
    <s v="VISA1149"/>
    <s v="HOTEL1610"/>
    <s v="TICK1273"/>
    <d v="2025-06-14T00:00:00"/>
    <s v="Patrick Saunders"/>
    <x v="0"/>
    <x v="127"/>
    <x v="0"/>
    <x v="1"/>
    <x v="97"/>
    <n v="822"/>
    <x v="1"/>
    <x v="1"/>
    <n v="725"/>
    <n v="4226"/>
    <n v="5773"/>
  </r>
  <r>
    <x v="887"/>
    <x v="774"/>
    <s v="VISA0560"/>
    <s v="HOTEL2749"/>
    <s v="TICK0225"/>
    <d v="2025-07-19T00:00:00"/>
    <s v="Richard Woodward"/>
    <x v="0"/>
    <x v="80"/>
    <x v="2"/>
    <x v="5"/>
    <x v="300"/>
    <n v="537"/>
    <x v="3"/>
    <x v="1"/>
    <n v="312"/>
    <n v="3646"/>
    <n v="4495"/>
  </r>
  <r>
    <x v="888"/>
    <x v="746"/>
    <s v="VISA0713"/>
    <s v="HOTEL2987"/>
    <s v="TICK1764"/>
    <d v="2025-05-21T00:00:00"/>
    <s v="David Harding"/>
    <x v="0"/>
    <x v="211"/>
    <x v="1"/>
    <x v="1"/>
    <x v="126"/>
    <n v="1668"/>
    <x v="3"/>
    <x v="3"/>
    <n v="637"/>
    <n v="1416"/>
    <n v="3721"/>
  </r>
  <r>
    <x v="889"/>
    <x v="775"/>
    <s v="VISA1890"/>
    <s v="HOTEL0874"/>
    <s v="TICK1697"/>
    <d v="2025-02-10T00:00:00"/>
    <s v="James Cannon"/>
    <x v="0"/>
    <x v="3"/>
    <x v="2"/>
    <x v="2"/>
    <x v="178"/>
    <n v="732"/>
    <x v="4"/>
    <x v="1"/>
    <n v="424"/>
    <n v="4125"/>
    <n v="5281"/>
  </r>
  <r>
    <x v="890"/>
    <x v="776"/>
    <s v="VISA0800"/>
    <s v="HOTEL0224"/>
    <s v="TICK0260"/>
    <d v="2025-04-11T00:00:00"/>
    <s v="Maureen Morrison"/>
    <x v="1"/>
    <x v="103"/>
    <x v="2"/>
    <x v="4"/>
    <x v="17"/>
    <n v="1838"/>
    <x v="4"/>
    <x v="2"/>
    <n v="714"/>
    <n v="2840"/>
    <n v="5392"/>
  </r>
  <r>
    <x v="891"/>
    <x v="777"/>
    <s v="VISA0296"/>
    <s v="HOTEL1980"/>
    <s v="TICK2788"/>
    <d v="2025-03-09T00:00:00"/>
    <s v="Gina Sharp"/>
    <x v="1"/>
    <x v="147"/>
    <x v="2"/>
    <x v="4"/>
    <x v="219"/>
    <n v="1756"/>
    <x v="0"/>
    <x v="1"/>
    <n v="331"/>
    <n v="1176"/>
    <n v="3263"/>
  </r>
  <r>
    <x v="892"/>
    <x v="778"/>
    <s v="VISA2463"/>
    <s v="HOTEL0677"/>
    <s v="TICK1629"/>
    <d v="2025-01-25T00:00:00"/>
    <s v="Matthew Gross"/>
    <x v="0"/>
    <x v="73"/>
    <x v="0"/>
    <x v="5"/>
    <x v="318"/>
    <n v="520"/>
    <x v="0"/>
    <x v="1"/>
    <n v="250"/>
    <n v="1360"/>
    <n v="2130"/>
  </r>
  <r>
    <x v="893"/>
    <x v="330"/>
    <s v="VISA2724"/>
    <s v="HOTEL0570"/>
    <s v="TICK1868"/>
    <d v="2025-05-28T00:00:00"/>
    <s v="Cheryl Armstrong"/>
    <x v="1"/>
    <x v="100"/>
    <x v="1"/>
    <x v="0"/>
    <x v="61"/>
    <n v="1629"/>
    <x v="4"/>
    <x v="0"/>
    <n v="481"/>
    <n v="1788"/>
    <n v="3898"/>
  </r>
  <r>
    <x v="894"/>
    <x v="779"/>
    <s v="VISA1186"/>
    <s v="HOTEL1244"/>
    <s v="TICK2800"/>
    <d v="2025-06-05T00:00:00"/>
    <s v="Gabrielle Best"/>
    <x v="1"/>
    <x v="205"/>
    <x v="2"/>
    <x v="2"/>
    <x v="129"/>
    <n v="505"/>
    <x v="2"/>
    <x v="3"/>
    <n v="740"/>
    <n v="2728"/>
    <n v="3973"/>
  </r>
  <r>
    <x v="895"/>
    <x v="176"/>
    <s v="VISA2016"/>
    <s v="HOTEL0781"/>
    <s v="TICK1317"/>
    <d v="2025-04-11T00:00:00"/>
    <s v="Thomas Logan"/>
    <x v="1"/>
    <x v="124"/>
    <x v="0"/>
    <x v="4"/>
    <x v="150"/>
    <n v="1555"/>
    <x v="3"/>
    <x v="1"/>
    <n v="381"/>
    <n v="3896"/>
    <n v="5832"/>
  </r>
  <r>
    <x v="896"/>
    <x v="322"/>
    <s v="VISA1229"/>
    <s v="HOTEL0074"/>
    <s v="TICK0089"/>
    <d v="2025-02-25T00:00:00"/>
    <s v="Miss Kendra Williams MD"/>
    <x v="0"/>
    <x v="75"/>
    <x v="0"/>
    <x v="2"/>
    <x v="11"/>
    <n v="516"/>
    <x v="2"/>
    <x v="2"/>
    <n v="726"/>
    <n v="3277"/>
    <n v="4519"/>
  </r>
  <r>
    <x v="897"/>
    <x v="780"/>
    <s v="VISA2453"/>
    <s v="HOTEL1516"/>
    <s v="TICK0753"/>
    <d v="2025-07-20T00:00:00"/>
    <s v="Kathy Santana"/>
    <x v="1"/>
    <x v="216"/>
    <x v="1"/>
    <x v="3"/>
    <x v="201"/>
    <n v="656"/>
    <x v="3"/>
    <x v="2"/>
    <n v="598"/>
    <n v="1519"/>
    <n v="2773"/>
  </r>
  <r>
    <x v="898"/>
    <x v="21"/>
    <s v="VISA0924"/>
    <s v="HOTEL2392"/>
    <s v="TICK1182"/>
    <d v="2025-04-13T00:00:00"/>
    <s v="Donald Smith"/>
    <x v="0"/>
    <x v="20"/>
    <x v="0"/>
    <x v="3"/>
    <x v="104"/>
    <n v="1359"/>
    <x v="3"/>
    <x v="2"/>
    <n v="739"/>
    <n v="1300"/>
    <n v="3398"/>
  </r>
  <r>
    <x v="899"/>
    <x v="781"/>
    <s v="VISA1367"/>
    <s v="HOTEL1723"/>
    <s v="TICK1581"/>
    <d v="2025-01-24T00:00:00"/>
    <s v="Sandra Willis DDS"/>
    <x v="0"/>
    <x v="40"/>
    <x v="0"/>
    <x v="3"/>
    <x v="172"/>
    <n v="1071"/>
    <x v="3"/>
    <x v="3"/>
    <n v="556"/>
    <n v="3492"/>
    <n v="5119"/>
  </r>
  <r>
    <x v="900"/>
    <x v="402"/>
    <s v="VISA0619"/>
    <s v="HOTEL0490"/>
    <s v="TICK0128"/>
    <d v="2025-05-22T00:00:00"/>
    <s v="James Hancock"/>
    <x v="1"/>
    <x v="83"/>
    <x v="1"/>
    <x v="5"/>
    <x v="272"/>
    <n v="1575"/>
    <x v="0"/>
    <x v="3"/>
    <n v="742"/>
    <n v="3364"/>
    <n v="5681"/>
  </r>
  <r>
    <x v="901"/>
    <x v="782"/>
    <s v="VISA0647"/>
    <s v="HOTEL1984"/>
    <s v="TICK2201"/>
    <d v="2025-02-01T00:00:00"/>
    <s v="Brian Ponce"/>
    <x v="1"/>
    <x v="199"/>
    <x v="1"/>
    <x v="3"/>
    <x v="301"/>
    <n v="1904"/>
    <x v="3"/>
    <x v="0"/>
    <n v="432"/>
    <n v="4855"/>
    <n v="7191"/>
  </r>
  <r>
    <x v="902"/>
    <x v="783"/>
    <s v="VISA2454"/>
    <s v="HOTEL1887"/>
    <s v="TICK0797"/>
    <d v="2025-05-28T00:00:00"/>
    <s v="Donald Harper"/>
    <x v="1"/>
    <x v="112"/>
    <x v="2"/>
    <x v="2"/>
    <x v="142"/>
    <n v="1619"/>
    <x v="4"/>
    <x v="2"/>
    <n v="629"/>
    <n v="2040"/>
    <n v="4288"/>
  </r>
  <r>
    <x v="903"/>
    <x v="784"/>
    <s v="VISA1411"/>
    <s v="HOTEL1253"/>
    <s v="TICK0251"/>
    <d v="2025-02-22T00:00:00"/>
    <s v="James Smith"/>
    <x v="1"/>
    <x v="9"/>
    <x v="1"/>
    <x v="3"/>
    <x v="319"/>
    <n v="666"/>
    <x v="0"/>
    <x v="3"/>
    <n v="769"/>
    <n v="1291"/>
    <n v="2726"/>
  </r>
  <r>
    <x v="904"/>
    <x v="785"/>
    <s v="VISA2324"/>
    <s v="HOTEL0186"/>
    <s v="TICK1942"/>
    <d v="2025-03-11T00:00:00"/>
    <s v="Krystal Bell"/>
    <x v="0"/>
    <x v="122"/>
    <x v="1"/>
    <x v="1"/>
    <x v="148"/>
    <n v="1181"/>
    <x v="2"/>
    <x v="2"/>
    <n v="779"/>
    <n v="2267"/>
    <n v="4227"/>
  </r>
  <r>
    <x v="905"/>
    <x v="85"/>
    <s v="VISA2043"/>
    <s v="HOTEL1822"/>
    <s v="TICK2450"/>
    <d v="2025-04-03T00:00:00"/>
    <s v="Mark White"/>
    <x v="1"/>
    <x v="70"/>
    <x v="0"/>
    <x v="4"/>
    <x v="104"/>
    <n v="1149"/>
    <x v="2"/>
    <x v="3"/>
    <n v="642"/>
    <n v="4590"/>
    <n v="6381"/>
  </r>
  <r>
    <x v="906"/>
    <x v="325"/>
    <s v="VISA0644"/>
    <s v="HOTEL1594"/>
    <s v="TICK1515"/>
    <d v="2025-05-15T00:00:00"/>
    <s v="David Spence"/>
    <x v="0"/>
    <x v="182"/>
    <x v="0"/>
    <x v="4"/>
    <x v="320"/>
    <n v="1173"/>
    <x v="1"/>
    <x v="2"/>
    <n v="735"/>
    <n v="2532"/>
    <n v="4440"/>
  </r>
  <r>
    <x v="907"/>
    <x v="154"/>
    <s v="VISA1745"/>
    <s v="HOTEL2748"/>
    <s v="TICK2769"/>
    <d v="2025-02-15T00:00:00"/>
    <s v="Charles Wolfe"/>
    <x v="1"/>
    <x v="114"/>
    <x v="1"/>
    <x v="3"/>
    <x v="174"/>
    <n v="1910"/>
    <x v="2"/>
    <x v="2"/>
    <n v="275"/>
    <n v="4679"/>
    <n v="6864"/>
  </r>
  <r>
    <x v="908"/>
    <x v="786"/>
    <s v="VISA0204"/>
    <s v="HOTEL1600"/>
    <s v="TICK2157"/>
    <d v="2025-03-22T00:00:00"/>
    <s v="Teresa Bird"/>
    <x v="0"/>
    <x v="184"/>
    <x v="1"/>
    <x v="1"/>
    <x v="238"/>
    <n v="1922"/>
    <x v="2"/>
    <x v="0"/>
    <n v="300"/>
    <n v="2450"/>
    <n v="4672"/>
  </r>
  <r>
    <x v="909"/>
    <x v="787"/>
    <s v="VISA0917"/>
    <s v="HOTEL0965"/>
    <s v="TICK1125"/>
    <d v="2025-04-08T00:00:00"/>
    <s v="Scott Scott"/>
    <x v="1"/>
    <x v="118"/>
    <x v="0"/>
    <x v="5"/>
    <x v="196"/>
    <n v="1001"/>
    <x v="2"/>
    <x v="4"/>
    <n v="420"/>
    <n v="4343"/>
    <n v="5764"/>
  </r>
  <r>
    <x v="910"/>
    <x v="788"/>
    <s v="VISA1988"/>
    <s v="HOTEL1128"/>
    <s v="TICK0948"/>
    <d v="2025-06-27T00:00:00"/>
    <s v="John Romero"/>
    <x v="1"/>
    <x v="31"/>
    <x v="2"/>
    <x v="2"/>
    <x v="75"/>
    <n v="959"/>
    <x v="0"/>
    <x v="1"/>
    <n v="257"/>
    <n v="4006"/>
    <n v="5222"/>
  </r>
  <r>
    <x v="911"/>
    <x v="789"/>
    <s v="VISA1523"/>
    <s v="HOTEL1151"/>
    <s v="TICK0509"/>
    <d v="2025-05-27T00:00:00"/>
    <s v="Jacob Mcintosh"/>
    <x v="0"/>
    <x v="156"/>
    <x v="1"/>
    <x v="1"/>
    <x v="88"/>
    <n v="880"/>
    <x v="0"/>
    <x v="4"/>
    <n v="290"/>
    <n v="2186"/>
    <n v="3356"/>
  </r>
  <r>
    <x v="912"/>
    <x v="790"/>
    <s v="VISA0267"/>
    <s v="HOTEL1719"/>
    <s v="TICK1415"/>
    <d v="2025-06-15T00:00:00"/>
    <s v="Janet Aguirre"/>
    <x v="0"/>
    <x v="44"/>
    <x v="1"/>
    <x v="2"/>
    <x v="209"/>
    <n v="1232"/>
    <x v="4"/>
    <x v="1"/>
    <n v="681"/>
    <n v="4739"/>
    <n v="6652"/>
  </r>
  <r>
    <x v="913"/>
    <x v="791"/>
    <s v="VISA2942"/>
    <s v="HOTEL1521"/>
    <s v="TICK2873"/>
    <d v="2025-05-03T00:00:00"/>
    <s v="Travis Andrews"/>
    <x v="1"/>
    <x v="119"/>
    <x v="2"/>
    <x v="1"/>
    <x v="90"/>
    <n v="1059"/>
    <x v="4"/>
    <x v="1"/>
    <n v="673"/>
    <n v="2685"/>
    <n v="4417"/>
  </r>
  <r>
    <x v="914"/>
    <x v="792"/>
    <s v="VISA1948"/>
    <s v="HOTEL2903"/>
    <s v="TICK1246"/>
    <d v="2025-06-19T00:00:00"/>
    <s v="Benjamin Durham Jr."/>
    <x v="0"/>
    <x v="223"/>
    <x v="0"/>
    <x v="5"/>
    <x v="290"/>
    <n v="1183"/>
    <x v="2"/>
    <x v="1"/>
    <n v="594"/>
    <n v="1120"/>
    <n v="2897"/>
  </r>
  <r>
    <x v="915"/>
    <x v="793"/>
    <s v="VISA1979"/>
    <s v="HOTEL1075"/>
    <s v="TICK0658"/>
    <d v="2025-07-20T00:00:00"/>
    <s v="Dillon James"/>
    <x v="1"/>
    <x v="53"/>
    <x v="0"/>
    <x v="1"/>
    <x v="46"/>
    <n v="1629"/>
    <x v="1"/>
    <x v="3"/>
    <n v="588"/>
    <n v="2359"/>
    <n v="4576"/>
  </r>
  <r>
    <x v="916"/>
    <x v="794"/>
    <s v="VISA0859"/>
    <s v="HOTEL1813"/>
    <s v="TICK0697"/>
    <d v="2025-04-19T00:00:00"/>
    <s v="William Castro"/>
    <x v="0"/>
    <x v="144"/>
    <x v="2"/>
    <x v="2"/>
    <x v="305"/>
    <n v="1457"/>
    <x v="1"/>
    <x v="4"/>
    <n v="746"/>
    <n v="4148"/>
    <n v="6351"/>
  </r>
  <r>
    <x v="917"/>
    <x v="795"/>
    <s v="VISA1071"/>
    <s v="HOTEL1754"/>
    <s v="TICK1765"/>
    <d v="2025-05-04T00:00:00"/>
    <s v="Kim Holloway"/>
    <x v="1"/>
    <x v="62"/>
    <x v="0"/>
    <x v="1"/>
    <x v="5"/>
    <n v="598"/>
    <x v="1"/>
    <x v="0"/>
    <n v="446"/>
    <n v="3796"/>
    <n v="4840"/>
  </r>
  <r>
    <x v="918"/>
    <x v="796"/>
    <s v="VISA1982"/>
    <s v="HOTEL2077"/>
    <s v="TICK1921"/>
    <d v="2025-05-17T00:00:00"/>
    <s v="Chris Young"/>
    <x v="0"/>
    <x v="35"/>
    <x v="2"/>
    <x v="5"/>
    <x v="69"/>
    <n v="1134"/>
    <x v="1"/>
    <x v="3"/>
    <n v="732"/>
    <n v="3247"/>
    <n v="5113"/>
  </r>
  <r>
    <x v="919"/>
    <x v="700"/>
    <s v="VISA0433"/>
    <s v="HOTEL0355"/>
    <s v="TICK0297"/>
    <d v="2025-04-09T00:00:00"/>
    <s v="Jill Stewart"/>
    <x v="0"/>
    <x v="3"/>
    <x v="0"/>
    <x v="2"/>
    <x v="314"/>
    <n v="506"/>
    <x v="0"/>
    <x v="3"/>
    <n v="475"/>
    <n v="1283"/>
    <n v="2264"/>
  </r>
  <r>
    <x v="920"/>
    <x v="797"/>
    <s v="VISA2081"/>
    <s v="HOTEL0662"/>
    <s v="TICK1195"/>
    <d v="2025-05-14T00:00:00"/>
    <s v="Mrs. Rebecca Thomas"/>
    <x v="1"/>
    <x v="212"/>
    <x v="1"/>
    <x v="0"/>
    <x v="310"/>
    <n v="670"/>
    <x v="1"/>
    <x v="1"/>
    <n v="382"/>
    <n v="3813"/>
    <n v="4865"/>
  </r>
  <r>
    <x v="921"/>
    <x v="204"/>
    <s v="VISA0637"/>
    <s v="HOTEL0124"/>
    <s v="TICK1071"/>
    <d v="2025-03-05T00:00:00"/>
    <s v="Jody Martinez"/>
    <x v="0"/>
    <x v="2"/>
    <x v="1"/>
    <x v="4"/>
    <x v="163"/>
    <n v="1925"/>
    <x v="3"/>
    <x v="1"/>
    <n v="724"/>
    <n v="2887"/>
    <n v="5536"/>
  </r>
  <r>
    <x v="922"/>
    <x v="45"/>
    <s v="VISA2085"/>
    <s v="HOTEL1171"/>
    <s v="TICK1746"/>
    <d v="2025-07-22T00:00:00"/>
    <s v="Melissa Roman"/>
    <x v="0"/>
    <x v="39"/>
    <x v="0"/>
    <x v="2"/>
    <x v="301"/>
    <n v="981"/>
    <x v="0"/>
    <x v="4"/>
    <n v="253"/>
    <n v="1452"/>
    <n v="2686"/>
  </r>
  <r>
    <x v="923"/>
    <x v="798"/>
    <s v="VISA0159"/>
    <s v="HOTEL0838"/>
    <s v="TICK1419"/>
    <d v="2025-03-18T00:00:00"/>
    <s v="Taylor Rodriguez"/>
    <x v="0"/>
    <x v="73"/>
    <x v="1"/>
    <x v="3"/>
    <x v="321"/>
    <n v="1915"/>
    <x v="2"/>
    <x v="1"/>
    <n v="340"/>
    <n v="2282"/>
    <n v="4537"/>
  </r>
  <r>
    <x v="924"/>
    <x v="799"/>
    <s v="VISA0566"/>
    <s v="HOTEL2817"/>
    <s v="TICK0751"/>
    <d v="2025-04-25T00:00:00"/>
    <s v="Robert Nelson"/>
    <x v="0"/>
    <x v="129"/>
    <x v="2"/>
    <x v="2"/>
    <x v="218"/>
    <n v="1905"/>
    <x v="0"/>
    <x v="4"/>
    <n v="284"/>
    <n v="1780"/>
    <n v="3969"/>
  </r>
  <r>
    <x v="925"/>
    <x v="392"/>
    <s v="VISA1697"/>
    <s v="HOTEL2471"/>
    <s v="TICK0673"/>
    <d v="2025-03-17T00:00:00"/>
    <s v="Donald Mclaughlin"/>
    <x v="0"/>
    <x v="198"/>
    <x v="2"/>
    <x v="3"/>
    <x v="41"/>
    <n v="629"/>
    <x v="3"/>
    <x v="2"/>
    <n v="546"/>
    <n v="2872"/>
    <n v="4047"/>
  </r>
  <r>
    <x v="926"/>
    <x v="654"/>
    <s v="VISA2257"/>
    <s v="HOTEL0926"/>
    <s v="TICK1473"/>
    <d v="2025-06-12T00:00:00"/>
    <s v="Kristy Rodriguez"/>
    <x v="0"/>
    <x v="195"/>
    <x v="2"/>
    <x v="3"/>
    <x v="322"/>
    <n v="1057"/>
    <x v="2"/>
    <x v="0"/>
    <n v="682"/>
    <n v="4236"/>
    <n v="5975"/>
  </r>
  <r>
    <x v="927"/>
    <x v="800"/>
    <s v="VISA0719"/>
    <s v="HOTEL2098"/>
    <s v="TICK2238"/>
    <d v="2025-05-24T00:00:00"/>
    <s v="Peter Stevens"/>
    <x v="1"/>
    <x v="65"/>
    <x v="0"/>
    <x v="3"/>
    <x v="153"/>
    <n v="1604"/>
    <x v="2"/>
    <x v="1"/>
    <n v="342"/>
    <n v="1279"/>
    <n v="3225"/>
  </r>
  <r>
    <x v="928"/>
    <x v="801"/>
    <s v="VISA0872"/>
    <s v="HOTEL0921"/>
    <s v="TICK0469"/>
    <d v="2025-05-24T00:00:00"/>
    <s v="Stephanie Sutton"/>
    <x v="0"/>
    <x v="234"/>
    <x v="1"/>
    <x v="2"/>
    <x v="292"/>
    <n v="1783"/>
    <x v="0"/>
    <x v="2"/>
    <n v="134"/>
    <n v="1963"/>
    <n v="3880"/>
  </r>
  <r>
    <x v="929"/>
    <x v="802"/>
    <s v="VISA1247"/>
    <s v="HOTEL0610"/>
    <s v="TICK1880"/>
    <d v="2025-02-13T00:00:00"/>
    <s v="Frank Martin"/>
    <x v="0"/>
    <x v="163"/>
    <x v="2"/>
    <x v="1"/>
    <x v="37"/>
    <n v="1801"/>
    <x v="0"/>
    <x v="0"/>
    <n v="168"/>
    <n v="2305"/>
    <n v="4274"/>
  </r>
  <r>
    <x v="930"/>
    <x v="803"/>
    <s v="VISA1913"/>
    <s v="HOTEL1602"/>
    <s v="TICK1013"/>
    <d v="2025-02-14T00:00:00"/>
    <s v="Bryan Galvan"/>
    <x v="1"/>
    <x v="24"/>
    <x v="0"/>
    <x v="0"/>
    <x v="143"/>
    <n v="776"/>
    <x v="2"/>
    <x v="1"/>
    <n v="329"/>
    <n v="2486"/>
    <n v="3591"/>
  </r>
  <r>
    <x v="931"/>
    <x v="804"/>
    <s v="VISA1683"/>
    <s v="HOTEL1266"/>
    <s v="TICK0470"/>
    <d v="2025-04-04T00:00:00"/>
    <s v="Tommy Livingston"/>
    <x v="0"/>
    <x v="184"/>
    <x v="1"/>
    <x v="0"/>
    <x v="193"/>
    <n v="1108"/>
    <x v="3"/>
    <x v="3"/>
    <n v="338"/>
    <n v="2928"/>
    <n v="4374"/>
  </r>
  <r>
    <x v="932"/>
    <x v="805"/>
    <s v="VISA0658"/>
    <s v="HOTEL1514"/>
    <s v="TICK0967"/>
    <d v="2025-04-28T00:00:00"/>
    <s v="Rachel Mckee"/>
    <x v="0"/>
    <x v="144"/>
    <x v="1"/>
    <x v="1"/>
    <x v="238"/>
    <n v="735"/>
    <x v="0"/>
    <x v="1"/>
    <n v="500"/>
    <n v="2459"/>
    <n v="3694"/>
  </r>
  <r>
    <x v="933"/>
    <x v="793"/>
    <s v="VISA1229"/>
    <s v="HOTEL1289"/>
    <s v="TICK0735"/>
    <d v="2025-05-16T00:00:00"/>
    <s v="Dillon James"/>
    <x v="1"/>
    <x v="53"/>
    <x v="0"/>
    <x v="2"/>
    <x v="11"/>
    <n v="516"/>
    <x v="4"/>
    <x v="1"/>
    <n v="410"/>
    <n v="2393"/>
    <n v="3319"/>
  </r>
  <r>
    <x v="934"/>
    <x v="175"/>
    <s v="VISA0249"/>
    <s v="HOTEL2479"/>
    <s v="TICK0593"/>
    <d v="2025-02-13T00:00:00"/>
    <s v="Roberto Rhodes"/>
    <x v="0"/>
    <x v="62"/>
    <x v="0"/>
    <x v="0"/>
    <x v="151"/>
    <n v="1247"/>
    <x v="0"/>
    <x v="4"/>
    <n v="527"/>
    <n v="2452"/>
    <n v="4226"/>
  </r>
  <r>
    <x v="935"/>
    <x v="806"/>
    <s v="VISA2807"/>
    <s v="HOTEL1997"/>
    <s v="TICK1194"/>
    <d v="2025-03-22T00:00:00"/>
    <s v="Laura Stewart DVM"/>
    <x v="0"/>
    <x v="200"/>
    <x v="0"/>
    <x v="5"/>
    <x v="139"/>
    <n v="560"/>
    <x v="3"/>
    <x v="3"/>
    <n v="744"/>
    <n v="2173"/>
    <n v="3477"/>
  </r>
  <r>
    <x v="936"/>
    <x v="807"/>
    <s v="VISA2382"/>
    <s v="HOTEL0362"/>
    <s v="TICK2019"/>
    <d v="2025-03-30T00:00:00"/>
    <s v="Tiffany Harrell"/>
    <x v="1"/>
    <x v="111"/>
    <x v="2"/>
    <x v="2"/>
    <x v="265"/>
    <n v="503"/>
    <x v="2"/>
    <x v="0"/>
    <n v="634"/>
    <n v="1463"/>
    <n v="2600"/>
  </r>
  <r>
    <x v="937"/>
    <x v="93"/>
    <s v="VISA2200"/>
    <s v="HOTEL1287"/>
    <s v="TICK1678"/>
    <d v="2025-03-14T00:00:00"/>
    <s v="Victoria Hernandez MD"/>
    <x v="1"/>
    <x v="76"/>
    <x v="1"/>
    <x v="2"/>
    <x v="51"/>
    <n v="1932"/>
    <x v="0"/>
    <x v="2"/>
    <n v="722"/>
    <n v="3217"/>
    <n v="5871"/>
  </r>
  <r>
    <x v="938"/>
    <x v="808"/>
    <s v="VISA1353"/>
    <s v="HOTEL1764"/>
    <s v="TICK0590"/>
    <d v="2025-02-07T00:00:00"/>
    <s v="Carlos Taylor"/>
    <x v="1"/>
    <x v="117"/>
    <x v="2"/>
    <x v="0"/>
    <x v="87"/>
    <n v="1236"/>
    <x v="0"/>
    <x v="3"/>
    <n v="626"/>
    <n v="4926"/>
    <n v="6788"/>
  </r>
  <r>
    <x v="939"/>
    <x v="611"/>
    <s v="VISA2483"/>
    <s v="HOTEL1415"/>
    <s v="TICK0005"/>
    <d v="2025-04-13T00:00:00"/>
    <s v="Dawn Hughes"/>
    <x v="1"/>
    <x v="133"/>
    <x v="1"/>
    <x v="1"/>
    <x v="124"/>
    <n v="1504"/>
    <x v="4"/>
    <x v="4"/>
    <n v="136"/>
    <n v="2998"/>
    <n v="4638"/>
  </r>
  <r>
    <x v="940"/>
    <x v="809"/>
    <s v="VISA2942"/>
    <s v="HOTEL1403"/>
    <s v="TICK2393"/>
    <d v="2025-02-11T00:00:00"/>
    <s v="Scott Barry"/>
    <x v="0"/>
    <x v="149"/>
    <x v="2"/>
    <x v="1"/>
    <x v="90"/>
    <n v="1059"/>
    <x v="2"/>
    <x v="4"/>
    <n v="214"/>
    <n v="4954"/>
    <n v="6227"/>
  </r>
  <r>
    <x v="941"/>
    <x v="810"/>
    <s v="VISA2134"/>
    <s v="HOTEL2088"/>
    <s v="TICK2042"/>
    <d v="2025-05-05T00:00:00"/>
    <s v="Leroy Perkins"/>
    <x v="0"/>
    <x v="206"/>
    <x v="2"/>
    <x v="1"/>
    <x v="321"/>
    <n v="1250"/>
    <x v="3"/>
    <x v="0"/>
    <n v="646"/>
    <n v="3754"/>
    <n v="5650"/>
  </r>
  <r>
    <x v="942"/>
    <x v="811"/>
    <s v="VISA1989"/>
    <s v="HOTEL1434"/>
    <s v="TICK0802"/>
    <d v="2025-03-19T00:00:00"/>
    <s v="Dr. Kylie Powell"/>
    <x v="0"/>
    <x v="106"/>
    <x v="2"/>
    <x v="0"/>
    <x v="147"/>
    <n v="527"/>
    <x v="1"/>
    <x v="1"/>
    <n v="320"/>
    <n v="4651"/>
    <n v="5498"/>
  </r>
  <r>
    <x v="943"/>
    <x v="124"/>
    <s v="VISA1896"/>
    <s v="HOTEL2141"/>
    <s v="TICK1515"/>
    <d v="2025-04-07T00:00:00"/>
    <s v="Bradley Mcdaniel"/>
    <x v="0"/>
    <x v="97"/>
    <x v="0"/>
    <x v="5"/>
    <x v="151"/>
    <n v="625"/>
    <x v="4"/>
    <x v="1"/>
    <n v="168"/>
    <n v="2532"/>
    <n v="3325"/>
  </r>
  <r>
    <x v="944"/>
    <x v="439"/>
    <s v="VISA0051"/>
    <s v="HOTEL0100"/>
    <s v="TICK2866"/>
    <d v="2025-01-27T00:00:00"/>
    <s v="Amanda Johnson"/>
    <x v="1"/>
    <x v="150"/>
    <x v="2"/>
    <x v="5"/>
    <x v="148"/>
    <n v="1161"/>
    <x v="2"/>
    <x v="3"/>
    <n v="205"/>
    <n v="4781"/>
    <n v="6147"/>
  </r>
  <r>
    <x v="945"/>
    <x v="812"/>
    <s v="VISA1441"/>
    <s v="HOTEL2226"/>
    <s v="TICK0759"/>
    <d v="2025-05-31T00:00:00"/>
    <s v="Katherine Jones PhD"/>
    <x v="0"/>
    <x v="3"/>
    <x v="0"/>
    <x v="1"/>
    <x v="193"/>
    <n v="1197"/>
    <x v="4"/>
    <x v="1"/>
    <n v="578"/>
    <n v="3094"/>
    <n v="4869"/>
  </r>
  <r>
    <x v="946"/>
    <x v="813"/>
    <s v="VISA1313"/>
    <s v="HOTEL1870"/>
    <s v="TICK0336"/>
    <d v="2025-04-27T00:00:00"/>
    <s v="Lisa Chung"/>
    <x v="1"/>
    <x v="219"/>
    <x v="2"/>
    <x v="2"/>
    <x v="216"/>
    <n v="1429"/>
    <x v="0"/>
    <x v="1"/>
    <n v="778"/>
    <n v="2415"/>
    <n v="4622"/>
  </r>
  <r>
    <x v="947"/>
    <x v="814"/>
    <s v="VISA0281"/>
    <s v="HOTEL0848"/>
    <s v="TICK0573"/>
    <d v="2025-03-20T00:00:00"/>
    <s v="Brett Hartman"/>
    <x v="0"/>
    <x v="139"/>
    <x v="1"/>
    <x v="0"/>
    <x v="142"/>
    <n v="1316"/>
    <x v="1"/>
    <x v="4"/>
    <n v="453"/>
    <n v="3102"/>
    <n v="4871"/>
  </r>
  <r>
    <x v="948"/>
    <x v="815"/>
    <s v="VISA0669"/>
    <s v="HOTEL0679"/>
    <s v="TICK2655"/>
    <d v="2025-02-27T00:00:00"/>
    <s v="Jody Schneider"/>
    <x v="0"/>
    <x v="1"/>
    <x v="2"/>
    <x v="2"/>
    <x v="170"/>
    <n v="502"/>
    <x v="2"/>
    <x v="0"/>
    <n v="714"/>
    <n v="2060"/>
    <n v="3276"/>
  </r>
  <r>
    <x v="949"/>
    <x v="816"/>
    <s v="VISA0225"/>
    <s v="HOTEL1962"/>
    <s v="TICK1191"/>
    <d v="2025-04-07T00:00:00"/>
    <s v="Lauren Hayes"/>
    <x v="1"/>
    <x v="59"/>
    <x v="2"/>
    <x v="2"/>
    <x v="100"/>
    <n v="681"/>
    <x v="0"/>
    <x v="0"/>
    <n v="204"/>
    <n v="1220"/>
    <n v="2105"/>
  </r>
  <r>
    <x v="950"/>
    <x v="817"/>
    <s v="VISA1999"/>
    <s v="HOTEL2695"/>
    <s v="TICK1198"/>
    <d v="2025-07-20T00:00:00"/>
    <s v="Peter Mcdowell"/>
    <x v="1"/>
    <x v="22"/>
    <x v="1"/>
    <x v="5"/>
    <x v="310"/>
    <n v="1169"/>
    <x v="0"/>
    <x v="4"/>
    <n v="112"/>
    <n v="2918"/>
    <n v="4199"/>
  </r>
  <r>
    <x v="951"/>
    <x v="818"/>
    <s v="VISA0695"/>
    <s v="HOTEL2312"/>
    <s v="TICK2205"/>
    <d v="2025-05-22T00:00:00"/>
    <s v="Rebekah Allen"/>
    <x v="0"/>
    <x v="119"/>
    <x v="1"/>
    <x v="5"/>
    <x v="92"/>
    <n v="805"/>
    <x v="1"/>
    <x v="2"/>
    <n v="693"/>
    <n v="4363"/>
    <n v="5861"/>
  </r>
  <r>
    <x v="952"/>
    <x v="819"/>
    <s v="VISA0492"/>
    <s v="HOTEL2502"/>
    <s v="TICK1077"/>
    <d v="2025-01-22T00:00:00"/>
    <s v="Jonathan Fowler"/>
    <x v="0"/>
    <x v="170"/>
    <x v="1"/>
    <x v="2"/>
    <x v="153"/>
    <n v="1986"/>
    <x v="0"/>
    <x v="0"/>
    <n v="246"/>
    <n v="3448"/>
    <n v="5680"/>
  </r>
  <r>
    <x v="953"/>
    <x v="820"/>
    <s v="VISA2630"/>
    <s v="HOTEL1176"/>
    <s v="TICK2837"/>
    <d v="2025-05-06T00:00:00"/>
    <s v="Whitney Steele"/>
    <x v="1"/>
    <x v="191"/>
    <x v="2"/>
    <x v="0"/>
    <x v="235"/>
    <n v="850"/>
    <x v="4"/>
    <x v="1"/>
    <n v="133"/>
    <n v="4200"/>
    <n v="5183"/>
  </r>
  <r>
    <x v="954"/>
    <x v="797"/>
    <s v="VISA0121"/>
    <s v="HOTEL2268"/>
    <s v="TICK0446"/>
    <d v="2025-04-06T00:00:00"/>
    <s v="Mrs. Rebecca Thomas"/>
    <x v="1"/>
    <x v="212"/>
    <x v="2"/>
    <x v="3"/>
    <x v="112"/>
    <n v="1750"/>
    <x v="2"/>
    <x v="1"/>
    <n v="723"/>
    <n v="3721"/>
    <n v="6194"/>
  </r>
  <r>
    <x v="955"/>
    <x v="821"/>
    <s v="VISA0102"/>
    <s v="HOTEL2583"/>
    <s v="TICK0266"/>
    <d v="2025-07-15T00:00:00"/>
    <s v="Teresa Lopez"/>
    <x v="0"/>
    <x v="16"/>
    <x v="1"/>
    <x v="5"/>
    <x v="261"/>
    <n v="1598"/>
    <x v="3"/>
    <x v="0"/>
    <n v="317"/>
    <n v="4543"/>
    <n v="6458"/>
  </r>
  <r>
    <x v="956"/>
    <x v="822"/>
    <s v="VISA2418"/>
    <s v="HOTEL0445"/>
    <s v="TICK0870"/>
    <d v="2025-03-17T00:00:00"/>
    <s v="Peter Meyers"/>
    <x v="0"/>
    <x v="200"/>
    <x v="1"/>
    <x v="4"/>
    <x v="189"/>
    <n v="1516"/>
    <x v="4"/>
    <x v="4"/>
    <n v="585"/>
    <n v="3376"/>
    <n v="5477"/>
  </r>
  <r>
    <x v="957"/>
    <x v="823"/>
    <s v="VISA2911"/>
    <s v="HOTEL0075"/>
    <s v="TICK1620"/>
    <d v="2025-07-15T00:00:00"/>
    <s v="Mr. Jared Peterson DDS"/>
    <x v="1"/>
    <x v="208"/>
    <x v="0"/>
    <x v="3"/>
    <x v="11"/>
    <n v="994"/>
    <x v="2"/>
    <x v="3"/>
    <n v="334"/>
    <n v="1442"/>
    <n v="2770"/>
  </r>
  <r>
    <x v="958"/>
    <x v="824"/>
    <s v="VISA0997"/>
    <s v="HOTEL1180"/>
    <s v="TICK0783"/>
    <d v="2025-03-08T00:00:00"/>
    <s v="Steven Beck"/>
    <x v="0"/>
    <x v="231"/>
    <x v="0"/>
    <x v="0"/>
    <x v="227"/>
    <n v="1393"/>
    <x v="0"/>
    <x v="3"/>
    <n v="207"/>
    <n v="1007"/>
    <n v="2607"/>
  </r>
  <r>
    <x v="959"/>
    <x v="825"/>
    <s v="VISA0815"/>
    <s v="HOTEL0135"/>
    <s v="TICK0614"/>
    <d v="2025-05-31T00:00:00"/>
    <s v="Robert Matthews"/>
    <x v="1"/>
    <x v="224"/>
    <x v="1"/>
    <x v="3"/>
    <x v="258"/>
    <n v="685"/>
    <x v="4"/>
    <x v="4"/>
    <n v="333"/>
    <n v="4855"/>
    <n v="5873"/>
  </r>
  <r>
    <x v="960"/>
    <x v="826"/>
    <s v="VISA1071"/>
    <s v="HOTEL1047"/>
    <s v="TICK1104"/>
    <d v="2025-07-23T00:00:00"/>
    <s v="Amber Moses"/>
    <x v="0"/>
    <x v="235"/>
    <x v="0"/>
    <x v="1"/>
    <x v="5"/>
    <n v="598"/>
    <x v="3"/>
    <x v="2"/>
    <n v="353"/>
    <n v="2657"/>
    <n v="3608"/>
  </r>
  <r>
    <x v="961"/>
    <x v="827"/>
    <s v="VISA1388"/>
    <s v="HOTEL1432"/>
    <s v="TICK1146"/>
    <d v="2025-04-27T00:00:00"/>
    <s v="Dana Castro"/>
    <x v="0"/>
    <x v="216"/>
    <x v="0"/>
    <x v="4"/>
    <x v="88"/>
    <n v="1902"/>
    <x v="3"/>
    <x v="2"/>
    <n v="187"/>
    <n v="3247"/>
    <n v="5336"/>
  </r>
  <r>
    <x v="962"/>
    <x v="828"/>
    <s v="VISA0992"/>
    <s v="HOTEL0597"/>
    <s v="TICK2748"/>
    <d v="2025-02-24T00:00:00"/>
    <s v="Angela Chapman"/>
    <x v="1"/>
    <x v="74"/>
    <x v="2"/>
    <x v="1"/>
    <x v="155"/>
    <n v="657"/>
    <x v="3"/>
    <x v="3"/>
    <n v="462"/>
    <n v="1487"/>
    <n v="2606"/>
  </r>
  <r>
    <x v="963"/>
    <x v="829"/>
    <s v="VISA1520"/>
    <s v="HOTEL0879"/>
    <s v="TICK1297"/>
    <d v="2025-06-18T00:00:00"/>
    <s v="Samantha Wilkinson"/>
    <x v="0"/>
    <x v="116"/>
    <x v="1"/>
    <x v="1"/>
    <x v="80"/>
    <n v="1904"/>
    <x v="2"/>
    <x v="4"/>
    <n v="714"/>
    <n v="1972"/>
    <n v="4590"/>
  </r>
  <r>
    <x v="964"/>
    <x v="830"/>
    <s v="VISA2966"/>
    <s v="HOTEL2263"/>
    <s v="TICK0000"/>
    <d v="2025-03-17T00:00:00"/>
    <s v="Brenda Rogers"/>
    <x v="0"/>
    <x v="117"/>
    <x v="2"/>
    <x v="3"/>
    <x v="208"/>
    <n v="707"/>
    <x v="2"/>
    <x v="3"/>
    <n v="567"/>
    <n v="4955"/>
    <n v="6229"/>
  </r>
  <r>
    <x v="965"/>
    <x v="831"/>
    <s v="VISA0200"/>
    <s v="HOTEL0474"/>
    <s v="TICK1907"/>
    <d v="2025-02-06T00:00:00"/>
    <s v="Thomas Rogers"/>
    <x v="1"/>
    <x v="186"/>
    <x v="0"/>
    <x v="2"/>
    <x v="315"/>
    <n v="657"/>
    <x v="2"/>
    <x v="2"/>
    <n v="446"/>
    <n v="1698"/>
    <n v="2801"/>
  </r>
  <r>
    <x v="966"/>
    <x v="33"/>
    <s v="VISA0686"/>
    <s v="HOTEL1339"/>
    <s v="TICK2160"/>
    <d v="2025-07-20T00:00:00"/>
    <s v="Michael Stafford"/>
    <x v="1"/>
    <x v="29"/>
    <x v="1"/>
    <x v="3"/>
    <x v="143"/>
    <n v="673"/>
    <x v="3"/>
    <x v="1"/>
    <n v="393"/>
    <n v="3543"/>
    <n v="4609"/>
  </r>
  <r>
    <x v="967"/>
    <x v="832"/>
    <s v="VISA0177"/>
    <s v="HOTEL1074"/>
    <s v="TICK1313"/>
    <d v="2025-07-11T00:00:00"/>
    <s v="Daniel Price MD"/>
    <x v="0"/>
    <x v="124"/>
    <x v="1"/>
    <x v="4"/>
    <x v="323"/>
    <n v="749"/>
    <x v="4"/>
    <x v="1"/>
    <n v="769"/>
    <n v="1278"/>
    <n v="2796"/>
  </r>
  <r>
    <x v="968"/>
    <x v="833"/>
    <s v="VISA2123"/>
    <s v="HOTEL2733"/>
    <s v="TICK1333"/>
    <d v="2025-03-05T00:00:00"/>
    <s v="Anita Lopez"/>
    <x v="0"/>
    <x v="3"/>
    <x v="0"/>
    <x v="5"/>
    <x v="271"/>
    <n v="844"/>
    <x v="3"/>
    <x v="1"/>
    <n v="233"/>
    <n v="1155"/>
    <n v="2232"/>
  </r>
  <r>
    <x v="969"/>
    <x v="834"/>
    <s v="VISA2647"/>
    <s v="HOTEL0498"/>
    <s v="TICK0788"/>
    <d v="2025-03-25T00:00:00"/>
    <s v="Justin Lucas"/>
    <x v="1"/>
    <x v="51"/>
    <x v="0"/>
    <x v="3"/>
    <x v="290"/>
    <n v="858"/>
    <x v="3"/>
    <x v="4"/>
    <n v="749"/>
    <n v="1659"/>
    <n v="3266"/>
  </r>
  <r>
    <x v="970"/>
    <x v="835"/>
    <s v="VISA1760"/>
    <s v="HOTEL1163"/>
    <s v="TICK0424"/>
    <d v="2025-03-17T00:00:00"/>
    <s v="Michael Guzman"/>
    <x v="1"/>
    <x v="228"/>
    <x v="0"/>
    <x v="5"/>
    <x v="238"/>
    <n v="617"/>
    <x v="4"/>
    <x v="0"/>
    <n v="572"/>
    <n v="2059"/>
    <n v="3248"/>
  </r>
  <r>
    <x v="971"/>
    <x v="836"/>
    <s v="VISA2210"/>
    <s v="HOTEL2545"/>
    <s v="TICK0220"/>
    <d v="2025-03-01T00:00:00"/>
    <s v="Mary Nelson"/>
    <x v="0"/>
    <x v="81"/>
    <x v="1"/>
    <x v="4"/>
    <x v="324"/>
    <n v="981"/>
    <x v="3"/>
    <x v="4"/>
    <n v="501"/>
    <n v="2868"/>
    <n v="4350"/>
  </r>
  <r>
    <x v="972"/>
    <x v="241"/>
    <s v="VISA1004"/>
    <s v="HOTEL0026"/>
    <s v="TICK2461"/>
    <d v="2025-05-06T00:00:00"/>
    <s v="Connor Brown"/>
    <x v="0"/>
    <x v="54"/>
    <x v="0"/>
    <x v="1"/>
    <x v="232"/>
    <n v="1243"/>
    <x v="2"/>
    <x v="0"/>
    <n v="735"/>
    <n v="2990"/>
    <n v="4968"/>
  </r>
  <r>
    <x v="973"/>
    <x v="837"/>
    <s v="VISA1944"/>
    <s v="HOTEL1119"/>
    <s v="TICK2811"/>
    <d v="2025-06-11T00:00:00"/>
    <s v="Barbara Nunez"/>
    <x v="0"/>
    <x v="57"/>
    <x v="0"/>
    <x v="5"/>
    <x v="203"/>
    <n v="1641"/>
    <x v="0"/>
    <x v="1"/>
    <n v="288"/>
    <n v="2218"/>
    <n v="4147"/>
  </r>
  <r>
    <x v="974"/>
    <x v="838"/>
    <s v="VISA2446"/>
    <s v="HOTEL1976"/>
    <s v="TICK1008"/>
    <d v="2025-03-01T00:00:00"/>
    <s v="Matthew Bryant"/>
    <x v="0"/>
    <x v="141"/>
    <x v="0"/>
    <x v="5"/>
    <x v="66"/>
    <n v="1831"/>
    <x v="3"/>
    <x v="2"/>
    <n v="421"/>
    <n v="1459"/>
    <n v="3711"/>
  </r>
  <r>
    <x v="975"/>
    <x v="839"/>
    <s v="VISA2264"/>
    <s v="HOTEL1935"/>
    <s v="TICK0699"/>
    <d v="2025-04-09T00:00:00"/>
    <s v="Melissa Hernandez"/>
    <x v="0"/>
    <x v="141"/>
    <x v="1"/>
    <x v="3"/>
    <x v="105"/>
    <n v="1126"/>
    <x v="3"/>
    <x v="1"/>
    <n v="313"/>
    <n v="3251"/>
    <n v="4690"/>
  </r>
  <r>
    <x v="976"/>
    <x v="404"/>
    <s v="VISA0013"/>
    <s v="HOTEL2219"/>
    <s v="TICK0237"/>
    <d v="2025-05-31T00:00:00"/>
    <s v="Brittney Guerrero"/>
    <x v="1"/>
    <x v="115"/>
    <x v="0"/>
    <x v="4"/>
    <x v="168"/>
    <n v="1932"/>
    <x v="0"/>
    <x v="2"/>
    <n v="244"/>
    <n v="4888"/>
    <n v="7064"/>
  </r>
  <r>
    <x v="977"/>
    <x v="676"/>
    <s v="VISA2932"/>
    <s v="HOTEL0423"/>
    <s v="TICK2873"/>
    <d v="2025-01-31T00:00:00"/>
    <s v="Joshua Turner"/>
    <x v="1"/>
    <x v="18"/>
    <x v="0"/>
    <x v="1"/>
    <x v="181"/>
    <n v="1690"/>
    <x v="4"/>
    <x v="1"/>
    <n v="675"/>
    <n v="2685"/>
    <n v="5050"/>
  </r>
  <r>
    <x v="978"/>
    <x v="313"/>
    <s v="VISA0137"/>
    <s v="HOTEL1340"/>
    <s v="TICK2465"/>
    <d v="2025-05-29T00:00:00"/>
    <s v="Michael Mcneil"/>
    <x v="1"/>
    <x v="143"/>
    <x v="1"/>
    <x v="1"/>
    <x v="243"/>
    <n v="1322"/>
    <x v="0"/>
    <x v="2"/>
    <n v="581"/>
    <n v="3755"/>
    <n v="5658"/>
  </r>
  <r>
    <x v="979"/>
    <x v="840"/>
    <s v="VISA0579"/>
    <s v="HOTEL2774"/>
    <s v="TICK0490"/>
    <d v="2025-01-28T00:00:00"/>
    <s v="Patricia Baker"/>
    <x v="0"/>
    <x v="79"/>
    <x v="0"/>
    <x v="3"/>
    <x v="190"/>
    <n v="1552"/>
    <x v="0"/>
    <x v="3"/>
    <n v="799"/>
    <n v="1033"/>
    <n v="3384"/>
  </r>
  <r>
    <x v="980"/>
    <x v="841"/>
    <s v="VISA2447"/>
    <s v="HOTEL2685"/>
    <s v="TICK0013"/>
    <d v="2025-04-02T00:00:00"/>
    <s v="Adam Anderson"/>
    <x v="1"/>
    <x v="86"/>
    <x v="0"/>
    <x v="1"/>
    <x v="62"/>
    <n v="1993"/>
    <x v="3"/>
    <x v="4"/>
    <n v="355"/>
    <n v="2374"/>
    <n v="4722"/>
  </r>
  <r>
    <x v="981"/>
    <x v="842"/>
    <s v="VISA0696"/>
    <s v="HOTEL1796"/>
    <s v="TICK2094"/>
    <d v="2025-07-12T00:00:00"/>
    <s v="Kelsey Ramirez"/>
    <x v="0"/>
    <x v="77"/>
    <x v="2"/>
    <x v="5"/>
    <x v="70"/>
    <n v="1697"/>
    <x v="0"/>
    <x v="1"/>
    <n v="752"/>
    <n v="3276"/>
    <n v="5725"/>
  </r>
  <r>
    <x v="982"/>
    <x v="843"/>
    <s v="VISA0844"/>
    <s v="HOTEL0333"/>
    <s v="TICK1126"/>
    <d v="2025-04-24T00:00:00"/>
    <s v="Erin Soto"/>
    <x v="1"/>
    <x v="112"/>
    <x v="2"/>
    <x v="4"/>
    <x v="112"/>
    <n v="1468"/>
    <x v="1"/>
    <x v="3"/>
    <n v="109"/>
    <n v="3536"/>
    <n v="5113"/>
  </r>
  <r>
    <x v="983"/>
    <x v="844"/>
    <s v="VISA1111"/>
    <s v="HOTEL2850"/>
    <s v="TICK2449"/>
    <d v="2025-04-09T00:00:00"/>
    <s v="Alexander Woods"/>
    <x v="0"/>
    <x v="198"/>
    <x v="0"/>
    <x v="0"/>
    <x v="109"/>
    <n v="1578"/>
    <x v="4"/>
    <x v="4"/>
    <n v="707"/>
    <n v="4822"/>
    <n v="7107"/>
  </r>
  <r>
    <x v="984"/>
    <x v="845"/>
    <s v="VISA1312"/>
    <s v="HOTEL0234"/>
    <s v="TICK1123"/>
    <d v="2025-03-04T00:00:00"/>
    <s v="Kimberly Anderson"/>
    <x v="0"/>
    <x v="190"/>
    <x v="2"/>
    <x v="3"/>
    <x v="36"/>
    <n v="588"/>
    <x v="3"/>
    <x v="2"/>
    <n v="567"/>
    <n v="4679"/>
    <n v="5834"/>
  </r>
  <r>
    <x v="985"/>
    <x v="625"/>
    <s v="VISA1760"/>
    <s v="HOTEL1852"/>
    <s v="TICK2884"/>
    <d v="2025-05-18T00:00:00"/>
    <s v="Stephanie Hardy"/>
    <x v="0"/>
    <x v="99"/>
    <x v="0"/>
    <x v="5"/>
    <x v="238"/>
    <n v="617"/>
    <x v="2"/>
    <x v="1"/>
    <n v="199"/>
    <n v="3952"/>
    <n v="4768"/>
  </r>
  <r>
    <x v="986"/>
    <x v="846"/>
    <s v="VISA2857"/>
    <s v="HOTEL0700"/>
    <s v="TICK2417"/>
    <d v="2025-04-23T00:00:00"/>
    <s v="Brandon Cruz"/>
    <x v="1"/>
    <x v="187"/>
    <x v="2"/>
    <x v="1"/>
    <x v="165"/>
    <n v="1700"/>
    <x v="2"/>
    <x v="1"/>
    <n v="158"/>
    <n v="1000"/>
    <n v="2858"/>
  </r>
  <r>
    <x v="987"/>
    <x v="847"/>
    <s v="VISA0545"/>
    <s v="HOTEL0013"/>
    <s v="TICK2171"/>
    <d v="2025-03-20T00:00:00"/>
    <s v="Samantha Smith"/>
    <x v="1"/>
    <x v="142"/>
    <x v="1"/>
    <x v="2"/>
    <x v="126"/>
    <n v="930"/>
    <x v="1"/>
    <x v="2"/>
    <n v="432"/>
    <n v="3446"/>
    <n v="4808"/>
  </r>
  <r>
    <x v="988"/>
    <x v="233"/>
    <s v="VISA2710"/>
    <s v="HOTEL2245"/>
    <s v="TICK2364"/>
    <d v="2025-01-25T00:00:00"/>
    <s v="Kaylee Davis"/>
    <x v="1"/>
    <x v="107"/>
    <x v="0"/>
    <x v="5"/>
    <x v="190"/>
    <n v="828"/>
    <x v="0"/>
    <x v="3"/>
    <n v="592"/>
    <n v="1194"/>
    <n v="2614"/>
  </r>
  <r>
    <x v="989"/>
    <x v="848"/>
    <s v="VISA1668"/>
    <s v="HOTEL1387"/>
    <s v="TICK2271"/>
    <d v="2025-05-19T00:00:00"/>
    <s v="Theresa Estes"/>
    <x v="0"/>
    <x v="25"/>
    <x v="1"/>
    <x v="2"/>
    <x v="254"/>
    <n v="1254"/>
    <x v="0"/>
    <x v="4"/>
    <n v="537"/>
    <n v="3898"/>
    <n v="5689"/>
  </r>
  <r>
    <x v="990"/>
    <x v="849"/>
    <s v="VISA0216"/>
    <s v="HOTEL0046"/>
    <s v="TICK0139"/>
    <d v="2025-07-07T00:00:00"/>
    <s v="Sean Parks"/>
    <x v="1"/>
    <x v="224"/>
    <x v="0"/>
    <x v="2"/>
    <x v="215"/>
    <n v="684"/>
    <x v="0"/>
    <x v="2"/>
    <n v="396"/>
    <n v="4583"/>
    <n v="5663"/>
  </r>
  <r>
    <x v="991"/>
    <x v="850"/>
    <s v="VISA0496"/>
    <s v="HOTEL1515"/>
    <s v="TICK0382"/>
    <d v="2025-04-05T00:00:00"/>
    <s v="Joshua Robles MD"/>
    <x v="1"/>
    <x v="197"/>
    <x v="1"/>
    <x v="0"/>
    <x v="129"/>
    <n v="1614"/>
    <x v="3"/>
    <x v="4"/>
    <n v="136"/>
    <n v="1098"/>
    <n v="2848"/>
  </r>
  <r>
    <x v="992"/>
    <x v="851"/>
    <s v="VISA1186"/>
    <s v="HOTEL2965"/>
    <s v="TICK1381"/>
    <d v="2025-04-24T00:00:00"/>
    <s v="Wendy Rowe"/>
    <x v="0"/>
    <x v="201"/>
    <x v="2"/>
    <x v="2"/>
    <x v="129"/>
    <n v="505"/>
    <x v="2"/>
    <x v="4"/>
    <n v="120"/>
    <n v="4980"/>
    <n v="5605"/>
  </r>
  <r>
    <x v="993"/>
    <x v="564"/>
    <s v="VISA0062"/>
    <s v="HOTEL2589"/>
    <s v="TICK0389"/>
    <d v="2025-07-01T00:00:00"/>
    <s v="William Castillo"/>
    <x v="0"/>
    <x v="65"/>
    <x v="0"/>
    <x v="1"/>
    <x v="149"/>
    <n v="957"/>
    <x v="0"/>
    <x v="2"/>
    <n v="671"/>
    <n v="3904"/>
    <n v="5532"/>
  </r>
  <r>
    <x v="994"/>
    <x v="852"/>
    <s v="VISA0741"/>
    <s v="HOTEL0192"/>
    <s v="TICK2555"/>
    <d v="2025-05-29T00:00:00"/>
    <s v="Nicole Delgado"/>
    <x v="1"/>
    <x v="160"/>
    <x v="0"/>
    <x v="2"/>
    <x v="325"/>
    <n v="1326"/>
    <x v="0"/>
    <x v="4"/>
    <n v="151"/>
    <n v="3497"/>
    <n v="4974"/>
  </r>
  <r>
    <x v="995"/>
    <x v="475"/>
    <s v="VISA0285"/>
    <s v="HOTEL2566"/>
    <s v="TICK0780"/>
    <d v="2025-02-06T00:00:00"/>
    <s v="Linda Todd"/>
    <x v="1"/>
    <x v="137"/>
    <x v="0"/>
    <x v="3"/>
    <x v="110"/>
    <n v="805"/>
    <x v="1"/>
    <x v="3"/>
    <n v="376"/>
    <n v="4059"/>
    <n v="5240"/>
  </r>
  <r>
    <x v="996"/>
    <x v="398"/>
    <s v="VISA1183"/>
    <s v="HOTEL0349"/>
    <s v="TICK0384"/>
    <d v="2025-07-20T00:00:00"/>
    <s v="Jennifer Mcclain"/>
    <x v="0"/>
    <x v="127"/>
    <x v="1"/>
    <x v="4"/>
    <x v="259"/>
    <n v="1227"/>
    <x v="4"/>
    <x v="1"/>
    <n v="305"/>
    <n v="4479"/>
    <n v="6011"/>
  </r>
  <r>
    <x v="997"/>
    <x v="518"/>
    <s v="VISA2177"/>
    <s v="HOTEL0933"/>
    <s v="TICK1814"/>
    <d v="2025-06-09T00:00:00"/>
    <s v="Melanie Patrick"/>
    <x v="1"/>
    <x v="46"/>
    <x v="1"/>
    <x v="4"/>
    <x v="140"/>
    <n v="1974"/>
    <x v="4"/>
    <x v="0"/>
    <n v="743"/>
    <n v="4473"/>
    <n v="7190"/>
  </r>
  <r>
    <x v="998"/>
    <x v="853"/>
    <s v="VISA0468"/>
    <s v="HOTEL2578"/>
    <s v="TICK1634"/>
    <d v="2025-04-14T00:00:00"/>
    <s v="David Wilson"/>
    <x v="0"/>
    <x v="201"/>
    <x v="1"/>
    <x v="0"/>
    <x v="299"/>
    <n v="872"/>
    <x v="4"/>
    <x v="3"/>
    <n v="505"/>
    <n v="4576"/>
    <n v="5953"/>
  </r>
  <r>
    <x v="999"/>
    <x v="757"/>
    <s v="VISA2617"/>
    <s v="HOTEL0648"/>
    <s v="TICK2558"/>
    <d v="2025-03-21T00:00:00"/>
    <s v="Destiny Martinez"/>
    <x v="1"/>
    <x v="78"/>
    <x v="0"/>
    <x v="3"/>
    <x v="184"/>
    <n v="1064"/>
    <x v="0"/>
    <x v="3"/>
    <n v="198"/>
    <n v="2087"/>
    <n v="3349"/>
  </r>
  <r>
    <x v="1000"/>
    <x v="854"/>
    <s v="VISA2598"/>
    <s v="HOTEL2933"/>
    <s v="TICK1165"/>
    <d v="2025-02-02T00:00:00"/>
    <s v="Heather Clark"/>
    <x v="0"/>
    <x v="48"/>
    <x v="0"/>
    <x v="0"/>
    <x v="88"/>
    <n v="604"/>
    <x v="2"/>
    <x v="2"/>
    <n v="427"/>
    <n v="4806"/>
    <n v="5837"/>
  </r>
  <r>
    <x v="1001"/>
    <x v="34"/>
    <s v="VISA2826"/>
    <s v="HOTEL1346"/>
    <s v="TICK0684"/>
    <d v="2025-06-22T00:00:00"/>
    <s v="Annette Solis"/>
    <x v="1"/>
    <x v="30"/>
    <x v="2"/>
    <x v="0"/>
    <x v="317"/>
    <n v="1044"/>
    <x v="0"/>
    <x v="2"/>
    <n v="630"/>
    <n v="1807"/>
    <n v="3481"/>
  </r>
  <r>
    <x v="1002"/>
    <x v="344"/>
    <s v="VISA1107"/>
    <s v="HOTEL2481"/>
    <s v="TICK2667"/>
    <d v="2025-07-23T00:00:00"/>
    <s v="Susan Taylor"/>
    <x v="1"/>
    <x v="180"/>
    <x v="2"/>
    <x v="5"/>
    <x v="79"/>
    <n v="620"/>
    <x v="4"/>
    <x v="0"/>
    <n v="587"/>
    <n v="3932"/>
    <n v="5139"/>
  </r>
  <r>
    <x v="1003"/>
    <x v="855"/>
    <s v="VISA1275"/>
    <s v="HOTEL0771"/>
    <s v="TICK2726"/>
    <d v="2025-07-19T00:00:00"/>
    <s v="Laura Page"/>
    <x v="1"/>
    <x v="151"/>
    <x v="2"/>
    <x v="5"/>
    <x v="131"/>
    <n v="830"/>
    <x v="1"/>
    <x v="0"/>
    <n v="266"/>
    <n v="1060"/>
    <n v="2156"/>
  </r>
  <r>
    <x v="1004"/>
    <x v="754"/>
    <s v="VISA0513"/>
    <s v="HOTEL0707"/>
    <s v="TICK1155"/>
    <d v="2025-01-22T00:00:00"/>
    <s v="Mark Mccoy"/>
    <x v="1"/>
    <x v="115"/>
    <x v="0"/>
    <x v="0"/>
    <x v="101"/>
    <n v="826"/>
    <x v="2"/>
    <x v="4"/>
    <n v="530"/>
    <n v="2278"/>
    <n v="3634"/>
  </r>
  <r>
    <x v="1005"/>
    <x v="856"/>
    <s v="VISA0510"/>
    <s v="HOTEL0557"/>
    <s v="TICK0455"/>
    <d v="2025-05-17T00:00:00"/>
    <s v="Sarah Snyder"/>
    <x v="0"/>
    <x v="116"/>
    <x v="2"/>
    <x v="1"/>
    <x v="290"/>
    <n v="1699"/>
    <x v="4"/>
    <x v="3"/>
    <n v="228"/>
    <n v="1056"/>
    <n v="2983"/>
  </r>
  <r>
    <x v="1006"/>
    <x v="857"/>
    <s v="VISA2399"/>
    <s v="HOTEL0073"/>
    <s v="TICK2721"/>
    <d v="2025-05-03T00:00:00"/>
    <s v="Martin Baker"/>
    <x v="0"/>
    <x v="207"/>
    <x v="0"/>
    <x v="2"/>
    <x v="279"/>
    <n v="1904"/>
    <x v="2"/>
    <x v="1"/>
    <n v="608"/>
    <n v="2649"/>
    <n v="5161"/>
  </r>
  <r>
    <x v="1007"/>
    <x v="858"/>
    <s v="VISA0436"/>
    <s v="HOTEL0348"/>
    <s v="TICK0720"/>
    <d v="2025-03-26T00:00:00"/>
    <s v="Mary Gonzales"/>
    <x v="0"/>
    <x v="225"/>
    <x v="0"/>
    <x v="2"/>
    <x v="111"/>
    <n v="608"/>
    <x v="4"/>
    <x v="0"/>
    <n v="677"/>
    <n v="1883"/>
    <n v="3168"/>
  </r>
  <r>
    <x v="1008"/>
    <x v="859"/>
    <s v="VISA2452"/>
    <s v="HOTEL1280"/>
    <s v="TICK0542"/>
    <d v="2025-03-10T00:00:00"/>
    <s v="Amanda White"/>
    <x v="0"/>
    <x v="86"/>
    <x v="0"/>
    <x v="0"/>
    <x v="82"/>
    <n v="655"/>
    <x v="2"/>
    <x v="0"/>
    <n v="626"/>
    <n v="4333"/>
    <n v="5614"/>
  </r>
  <r>
    <x v="1009"/>
    <x v="860"/>
    <s v="VISA2062"/>
    <s v="HOTEL0898"/>
    <s v="TICK2577"/>
    <d v="2025-05-15T00:00:00"/>
    <s v="Samuel Harris"/>
    <x v="1"/>
    <x v="136"/>
    <x v="1"/>
    <x v="3"/>
    <x v="258"/>
    <n v="1610"/>
    <x v="4"/>
    <x v="0"/>
    <n v="561"/>
    <n v="2388"/>
    <n v="4559"/>
  </r>
  <r>
    <x v="1010"/>
    <x v="861"/>
    <s v="VISA2121"/>
    <s v="HOTEL1974"/>
    <s v="TICK0810"/>
    <d v="2025-07-15T00:00:00"/>
    <s v="Kaitlin Gregory"/>
    <x v="1"/>
    <x v="102"/>
    <x v="0"/>
    <x v="0"/>
    <x v="119"/>
    <n v="1993"/>
    <x v="3"/>
    <x v="1"/>
    <n v="460"/>
    <n v="2768"/>
    <n v="5221"/>
  </r>
  <r>
    <x v="1011"/>
    <x v="120"/>
    <s v="VISA1535"/>
    <s v="HOTEL2868"/>
    <s v="TICK1136"/>
    <d v="2025-02-26T00:00:00"/>
    <s v="Louis Evans"/>
    <x v="1"/>
    <x v="94"/>
    <x v="2"/>
    <x v="1"/>
    <x v="98"/>
    <n v="1613"/>
    <x v="3"/>
    <x v="1"/>
    <n v="169"/>
    <n v="1846"/>
    <n v="3628"/>
  </r>
  <r>
    <x v="1012"/>
    <x v="862"/>
    <s v="VISA0213"/>
    <s v="HOTEL1027"/>
    <s v="TICK2389"/>
    <d v="2025-07-23T00:00:00"/>
    <s v="Kevin Johnson"/>
    <x v="0"/>
    <x v="93"/>
    <x v="1"/>
    <x v="0"/>
    <x v="113"/>
    <n v="1179"/>
    <x v="2"/>
    <x v="4"/>
    <n v="187"/>
    <n v="2110"/>
    <n v="3476"/>
  </r>
  <r>
    <x v="1013"/>
    <x v="863"/>
    <s v="VISA1647"/>
    <s v="HOTEL2958"/>
    <s v="TICK0097"/>
    <d v="2025-05-10T00:00:00"/>
    <s v="Ashley Boone"/>
    <x v="1"/>
    <x v="73"/>
    <x v="0"/>
    <x v="4"/>
    <x v="326"/>
    <n v="1085"/>
    <x v="2"/>
    <x v="3"/>
    <n v="663"/>
    <n v="2963"/>
    <n v="4711"/>
  </r>
  <r>
    <x v="1014"/>
    <x v="313"/>
    <s v="VISA0490"/>
    <s v="HOTEL0010"/>
    <s v="TICK0142"/>
    <d v="2025-06-28T00:00:00"/>
    <s v="Michael Mcneil"/>
    <x v="1"/>
    <x v="143"/>
    <x v="2"/>
    <x v="4"/>
    <x v="128"/>
    <n v="1939"/>
    <x v="0"/>
    <x v="4"/>
    <n v="295"/>
    <n v="3655"/>
    <n v="5889"/>
  </r>
  <r>
    <x v="1015"/>
    <x v="864"/>
    <s v="VISA2303"/>
    <s v="HOTEL0904"/>
    <s v="TICK2127"/>
    <d v="2025-06-21T00:00:00"/>
    <s v="Gabriela Sanchez"/>
    <x v="1"/>
    <x v="89"/>
    <x v="0"/>
    <x v="1"/>
    <x v="238"/>
    <n v="1833"/>
    <x v="1"/>
    <x v="4"/>
    <n v="288"/>
    <n v="3124"/>
    <n v="5245"/>
  </r>
  <r>
    <x v="1016"/>
    <x v="865"/>
    <s v="VISA0430"/>
    <s v="HOTEL1847"/>
    <s v="TICK1254"/>
    <d v="2025-06-22T00:00:00"/>
    <s v="Jeffrey Ewing"/>
    <x v="1"/>
    <x v="82"/>
    <x v="2"/>
    <x v="4"/>
    <x v="141"/>
    <n v="814"/>
    <x v="3"/>
    <x v="3"/>
    <n v="236"/>
    <n v="1248"/>
    <n v="2298"/>
  </r>
  <r>
    <x v="1017"/>
    <x v="866"/>
    <s v="VISA0280"/>
    <s v="HOTEL1484"/>
    <s v="TICK0344"/>
    <d v="2025-03-15T00:00:00"/>
    <s v="Michael Khan DDS"/>
    <x v="0"/>
    <x v="73"/>
    <x v="1"/>
    <x v="3"/>
    <x v="327"/>
    <n v="880"/>
    <x v="3"/>
    <x v="3"/>
    <n v="768"/>
    <n v="3937"/>
    <n v="5585"/>
  </r>
  <r>
    <x v="1018"/>
    <x v="867"/>
    <s v="VISA0735"/>
    <s v="HOTEL1317"/>
    <s v="TICK1327"/>
    <d v="2025-05-08T00:00:00"/>
    <s v="Daniel King"/>
    <x v="1"/>
    <x v="6"/>
    <x v="0"/>
    <x v="3"/>
    <x v="309"/>
    <n v="634"/>
    <x v="4"/>
    <x v="3"/>
    <n v="154"/>
    <n v="3068"/>
    <n v="3856"/>
  </r>
  <r>
    <x v="1019"/>
    <x v="868"/>
    <s v="VISA1007"/>
    <s v="HOTEL1337"/>
    <s v="TICK2574"/>
    <d v="2025-03-27T00:00:00"/>
    <s v="Michael Montgomery"/>
    <x v="1"/>
    <x v="12"/>
    <x v="2"/>
    <x v="0"/>
    <x v="318"/>
    <n v="1893"/>
    <x v="3"/>
    <x v="3"/>
    <n v="690"/>
    <n v="1536"/>
    <n v="4119"/>
  </r>
  <r>
    <x v="1020"/>
    <x v="869"/>
    <s v="VISA0312"/>
    <s v="HOTEL1435"/>
    <s v="TICK1816"/>
    <d v="2025-03-11T00:00:00"/>
    <s v="Lori Dennis"/>
    <x v="0"/>
    <x v="233"/>
    <x v="1"/>
    <x v="2"/>
    <x v="143"/>
    <n v="1936"/>
    <x v="1"/>
    <x v="3"/>
    <n v="223"/>
    <n v="3147"/>
    <n v="5306"/>
  </r>
  <r>
    <x v="1021"/>
    <x v="870"/>
    <s v="VISA2447"/>
    <s v="HOTEL2482"/>
    <s v="TICK2397"/>
    <d v="2025-02-10T00:00:00"/>
    <s v="Amanda Morris"/>
    <x v="1"/>
    <x v="57"/>
    <x v="0"/>
    <x v="1"/>
    <x v="62"/>
    <n v="1993"/>
    <x v="3"/>
    <x v="4"/>
    <n v="762"/>
    <n v="2217"/>
    <n v="4972"/>
  </r>
  <r>
    <x v="1022"/>
    <x v="871"/>
    <s v="VISA1406"/>
    <s v="HOTEL0609"/>
    <s v="TICK0844"/>
    <d v="2025-06-01T00:00:00"/>
    <s v="David Lutz"/>
    <x v="0"/>
    <x v="104"/>
    <x v="1"/>
    <x v="5"/>
    <x v="237"/>
    <n v="1873"/>
    <x v="3"/>
    <x v="2"/>
    <n v="590"/>
    <n v="2501"/>
    <n v="4964"/>
  </r>
  <r>
    <x v="1023"/>
    <x v="872"/>
    <s v="VISA1602"/>
    <s v="HOTEL0623"/>
    <s v="TICK1244"/>
    <d v="2025-04-21T00:00:00"/>
    <s v="Jonathan Johnson"/>
    <x v="1"/>
    <x v="62"/>
    <x v="0"/>
    <x v="0"/>
    <x v="80"/>
    <n v="716"/>
    <x v="0"/>
    <x v="4"/>
    <n v="757"/>
    <n v="4238"/>
    <n v="5711"/>
  </r>
  <r>
    <x v="1024"/>
    <x v="873"/>
    <s v="VISA0655"/>
    <s v="HOTEL2250"/>
    <s v="TICK2924"/>
    <d v="2025-03-28T00:00:00"/>
    <s v="Andrew Black"/>
    <x v="0"/>
    <x v="171"/>
    <x v="0"/>
    <x v="5"/>
    <x v="208"/>
    <n v="1734"/>
    <x v="1"/>
    <x v="3"/>
    <n v="294"/>
    <n v="2072"/>
    <n v="4100"/>
  </r>
  <r>
    <x v="1025"/>
    <x v="874"/>
    <s v="VISA1139"/>
    <s v="HOTEL2768"/>
    <s v="TICK1264"/>
    <d v="2025-03-01T00:00:00"/>
    <s v="Ryan Mcdaniel"/>
    <x v="1"/>
    <x v="177"/>
    <x v="2"/>
    <x v="1"/>
    <x v="111"/>
    <n v="1917"/>
    <x v="3"/>
    <x v="2"/>
    <n v="546"/>
    <n v="2437"/>
    <n v="4900"/>
  </r>
  <r>
    <x v="1026"/>
    <x v="637"/>
    <s v="VISA2040"/>
    <s v="HOTEL1592"/>
    <s v="TICK2065"/>
    <d v="2025-01-23T00:00:00"/>
    <s v="Lori Dougherty"/>
    <x v="0"/>
    <x v="30"/>
    <x v="1"/>
    <x v="3"/>
    <x v="21"/>
    <n v="1767"/>
    <x v="0"/>
    <x v="1"/>
    <n v="506"/>
    <n v="1211"/>
    <n v="3484"/>
  </r>
  <r>
    <x v="1027"/>
    <x v="488"/>
    <s v="VISA2715"/>
    <s v="HOTEL1860"/>
    <s v="TICK1970"/>
    <d v="2025-03-08T00:00:00"/>
    <s v="Scott Richards"/>
    <x v="0"/>
    <x v="92"/>
    <x v="0"/>
    <x v="0"/>
    <x v="39"/>
    <n v="947"/>
    <x v="0"/>
    <x v="3"/>
    <n v="281"/>
    <n v="4352"/>
    <n v="5580"/>
  </r>
  <r>
    <x v="1028"/>
    <x v="875"/>
    <s v="VISA1882"/>
    <s v="HOTEL0486"/>
    <s v="TICK2116"/>
    <d v="2025-04-06T00:00:00"/>
    <s v="Carmen Lopez"/>
    <x v="0"/>
    <x v="161"/>
    <x v="0"/>
    <x v="4"/>
    <x v="115"/>
    <n v="994"/>
    <x v="2"/>
    <x v="1"/>
    <n v="581"/>
    <n v="3570"/>
    <n v="5145"/>
  </r>
  <r>
    <x v="1029"/>
    <x v="876"/>
    <s v="VISA2517"/>
    <s v="HOTEL1123"/>
    <s v="TICK0200"/>
    <d v="2025-04-13T00:00:00"/>
    <s v="William Meyers"/>
    <x v="0"/>
    <x v="190"/>
    <x v="1"/>
    <x v="2"/>
    <x v="286"/>
    <n v="1437"/>
    <x v="4"/>
    <x v="1"/>
    <n v="104"/>
    <n v="2764"/>
    <n v="4305"/>
  </r>
  <r>
    <x v="1030"/>
    <x v="461"/>
    <s v="VISA0894"/>
    <s v="HOTEL0040"/>
    <s v="TICK0236"/>
    <d v="2025-06-01T00:00:00"/>
    <s v="James Webb"/>
    <x v="1"/>
    <x v="128"/>
    <x v="0"/>
    <x v="0"/>
    <x v="328"/>
    <n v="1225"/>
    <x v="0"/>
    <x v="0"/>
    <n v="432"/>
    <n v="4347"/>
    <n v="6004"/>
  </r>
  <r>
    <x v="1031"/>
    <x v="200"/>
    <s v="VISA2510"/>
    <s v="HOTEL1443"/>
    <s v="TICK1739"/>
    <d v="2025-07-18T00:00:00"/>
    <s v="James Brewer"/>
    <x v="1"/>
    <x v="133"/>
    <x v="2"/>
    <x v="3"/>
    <x v="103"/>
    <n v="658"/>
    <x v="0"/>
    <x v="4"/>
    <n v="246"/>
    <n v="1949"/>
    <n v="2853"/>
  </r>
  <r>
    <x v="1032"/>
    <x v="877"/>
    <s v="VISA1806"/>
    <s v="HOTEL1748"/>
    <s v="TICK1988"/>
    <d v="2025-06-28T00:00:00"/>
    <s v="Casey Jones"/>
    <x v="1"/>
    <x v="119"/>
    <x v="0"/>
    <x v="2"/>
    <x v="285"/>
    <n v="797"/>
    <x v="1"/>
    <x v="3"/>
    <n v="677"/>
    <n v="4992"/>
    <n v="6466"/>
  </r>
  <r>
    <x v="1033"/>
    <x v="878"/>
    <s v="VISA0817"/>
    <s v="HOTEL2966"/>
    <s v="TICK0659"/>
    <d v="2025-01-23T00:00:00"/>
    <s v="David Thornton"/>
    <x v="0"/>
    <x v="43"/>
    <x v="0"/>
    <x v="5"/>
    <x v="329"/>
    <n v="1426"/>
    <x v="1"/>
    <x v="4"/>
    <n v="621"/>
    <n v="2035"/>
    <n v="4082"/>
  </r>
  <r>
    <x v="1034"/>
    <x v="879"/>
    <s v="VISA0504"/>
    <s v="HOTEL1683"/>
    <s v="TICK1648"/>
    <d v="2025-01-25T00:00:00"/>
    <s v="Sally Rodriguez"/>
    <x v="0"/>
    <x v="54"/>
    <x v="1"/>
    <x v="1"/>
    <x v="13"/>
    <n v="1099"/>
    <x v="1"/>
    <x v="4"/>
    <n v="310"/>
    <n v="3926"/>
    <n v="5335"/>
  </r>
  <r>
    <x v="1035"/>
    <x v="281"/>
    <s v="VISA0572"/>
    <s v="HOTEL1938"/>
    <s v="TICK0781"/>
    <d v="2025-02-19T00:00:00"/>
    <s v="Samantha Barnes"/>
    <x v="0"/>
    <x v="103"/>
    <x v="1"/>
    <x v="5"/>
    <x v="181"/>
    <n v="1054"/>
    <x v="4"/>
    <x v="4"/>
    <n v="386"/>
    <n v="1358"/>
    <n v="2798"/>
  </r>
  <r>
    <x v="1036"/>
    <x v="880"/>
    <s v="VISA1833"/>
    <s v="HOTEL1551"/>
    <s v="TICK2799"/>
    <d v="2025-02-02T00:00:00"/>
    <s v="William Frederick"/>
    <x v="1"/>
    <x v="5"/>
    <x v="2"/>
    <x v="1"/>
    <x v="241"/>
    <n v="851"/>
    <x v="4"/>
    <x v="3"/>
    <n v="523"/>
    <n v="1210"/>
    <n v="2584"/>
  </r>
  <r>
    <x v="1037"/>
    <x v="233"/>
    <s v="VISA1354"/>
    <s v="HOTEL2124"/>
    <s v="TICK0295"/>
    <d v="2025-02-08T00:00:00"/>
    <s v="Kaylee Davis"/>
    <x v="1"/>
    <x v="107"/>
    <x v="2"/>
    <x v="3"/>
    <x v="197"/>
    <n v="1892"/>
    <x v="0"/>
    <x v="2"/>
    <n v="614"/>
    <n v="2321"/>
    <n v="4827"/>
  </r>
  <r>
    <x v="1038"/>
    <x v="881"/>
    <s v="VISA1783"/>
    <s v="HOTEL2250"/>
    <s v="TICK0198"/>
    <d v="2025-02-20T00:00:00"/>
    <s v="Sabrina Smith"/>
    <x v="1"/>
    <x v="211"/>
    <x v="0"/>
    <x v="1"/>
    <x v="183"/>
    <n v="1342"/>
    <x v="1"/>
    <x v="3"/>
    <n v="294"/>
    <n v="2620"/>
    <n v="4256"/>
  </r>
  <r>
    <x v="1039"/>
    <x v="842"/>
    <s v="VISA2328"/>
    <s v="HOTEL0984"/>
    <s v="TICK0873"/>
    <d v="2025-03-09T00:00:00"/>
    <s v="Kelsey Ramirez"/>
    <x v="0"/>
    <x v="77"/>
    <x v="0"/>
    <x v="4"/>
    <x v="220"/>
    <n v="1748"/>
    <x v="2"/>
    <x v="4"/>
    <n v="786"/>
    <n v="2813"/>
    <n v="5347"/>
  </r>
  <r>
    <x v="1040"/>
    <x v="882"/>
    <s v="VISA2445"/>
    <s v="HOTEL1910"/>
    <s v="TICK2610"/>
    <d v="2025-05-22T00:00:00"/>
    <s v="Richard Carroll"/>
    <x v="1"/>
    <x v="55"/>
    <x v="1"/>
    <x v="1"/>
    <x v="323"/>
    <n v="1172"/>
    <x v="0"/>
    <x v="0"/>
    <n v="296"/>
    <n v="3066"/>
    <n v="4534"/>
  </r>
  <r>
    <x v="1041"/>
    <x v="883"/>
    <s v="VISA2744"/>
    <s v="HOTEL0866"/>
    <s v="TICK1339"/>
    <d v="2025-02-24T00:00:00"/>
    <s v="Robert Morales"/>
    <x v="0"/>
    <x v="21"/>
    <x v="1"/>
    <x v="4"/>
    <x v="262"/>
    <n v="1746"/>
    <x v="4"/>
    <x v="2"/>
    <n v="173"/>
    <n v="4719"/>
    <n v="6638"/>
  </r>
  <r>
    <x v="1042"/>
    <x v="884"/>
    <s v="VISA2343"/>
    <s v="HOTEL0251"/>
    <s v="TICK1324"/>
    <d v="2025-02-18T00:00:00"/>
    <s v="James Martin"/>
    <x v="0"/>
    <x v="148"/>
    <x v="1"/>
    <x v="0"/>
    <x v="236"/>
    <n v="1437"/>
    <x v="3"/>
    <x v="4"/>
    <n v="207"/>
    <n v="2189"/>
    <n v="3833"/>
  </r>
  <r>
    <x v="1043"/>
    <x v="885"/>
    <s v="VISA2890"/>
    <s v="HOTEL1046"/>
    <s v="TICK1434"/>
    <d v="2025-03-04T00:00:00"/>
    <s v="Kathleen Walton"/>
    <x v="0"/>
    <x v="106"/>
    <x v="0"/>
    <x v="3"/>
    <x v="330"/>
    <n v="1146"/>
    <x v="0"/>
    <x v="3"/>
    <n v="284"/>
    <n v="2091"/>
    <n v="3521"/>
  </r>
  <r>
    <x v="1044"/>
    <x v="886"/>
    <s v="VISA1955"/>
    <s v="HOTEL0137"/>
    <s v="TICK1597"/>
    <d v="2025-02-10T00:00:00"/>
    <s v="Kimberly Smith"/>
    <x v="0"/>
    <x v="56"/>
    <x v="1"/>
    <x v="2"/>
    <x v="331"/>
    <n v="808"/>
    <x v="3"/>
    <x v="4"/>
    <n v="708"/>
    <n v="3714"/>
    <n v="5230"/>
  </r>
  <r>
    <x v="1045"/>
    <x v="887"/>
    <s v="VISA1558"/>
    <s v="HOTEL0380"/>
    <s v="TICK0323"/>
    <d v="2025-07-20T00:00:00"/>
    <s v="Edward Cooper"/>
    <x v="1"/>
    <x v="215"/>
    <x v="1"/>
    <x v="1"/>
    <x v="176"/>
    <n v="1307"/>
    <x v="3"/>
    <x v="0"/>
    <n v="753"/>
    <n v="4133"/>
    <n v="6193"/>
  </r>
  <r>
    <x v="1046"/>
    <x v="888"/>
    <s v="VISA0369"/>
    <s v="HOTEL2118"/>
    <s v="TICK0923"/>
    <d v="2025-01-28T00:00:00"/>
    <s v="Tami Rivera"/>
    <x v="0"/>
    <x v="222"/>
    <x v="0"/>
    <x v="4"/>
    <x v="332"/>
    <n v="1430"/>
    <x v="1"/>
    <x v="1"/>
    <n v="690"/>
    <n v="2883"/>
    <n v="5003"/>
  </r>
  <r>
    <x v="1047"/>
    <x v="407"/>
    <s v="VISA0785"/>
    <s v="HOTEL2729"/>
    <s v="TICK0124"/>
    <d v="2025-07-05T00:00:00"/>
    <s v="Caitlin Phelps"/>
    <x v="0"/>
    <x v="45"/>
    <x v="0"/>
    <x v="1"/>
    <x v="37"/>
    <n v="609"/>
    <x v="2"/>
    <x v="1"/>
    <n v="593"/>
    <n v="1002"/>
    <n v="2204"/>
  </r>
  <r>
    <x v="1048"/>
    <x v="661"/>
    <s v="VISA0763"/>
    <s v="HOTEL1674"/>
    <s v="TICK1631"/>
    <d v="2025-05-14T00:00:00"/>
    <s v="Amber Mendez"/>
    <x v="1"/>
    <x v="29"/>
    <x v="2"/>
    <x v="1"/>
    <x v="226"/>
    <n v="1047"/>
    <x v="0"/>
    <x v="1"/>
    <n v="736"/>
    <n v="1819"/>
    <n v="3602"/>
  </r>
  <r>
    <x v="1049"/>
    <x v="889"/>
    <s v="VISA2263"/>
    <s v="HOTEL0193"/>
    <s v="TICK1597"/>
    <d v="2025-07-10T00:00:00"/>
    <s v="Timothy Richardson"/>
    <x v="1"/>
    <x v="157"/>
    <x v="1"/>
    <x v="2"/>
    <x v="259"/>
    <n v="573"/>
    <x v="3"/>
    <x v="1"/>
    <n v="681"/>
    <n v="3714"/>
    <n v="4968"/>
  </r>
  <r>
    <x v="1050"/>
    <x v="890"/>
    <s v="VISA2049"/>
    <s v="HOTEL2200"/>
    <s v="TICK0230"/>
    <d v="2025-06-07T00:00:00"/>
    <s v="Mary Giles"/>
    <x v="1"/>
    <x v="180"/>
    <x v="0"/>
    <x v="0"/>
    <x v="165"/>
    <n v="638"/>
    <x v="2"/>
    <x v="2"/>
    <n v="360"/>
    <n v="2702"/>
    <n v="3700"/>
  </r>
  <r>
    <x v="1051"/>
    <x v="891"/>
    <s v="VISA1975"/>
    <s v="HOTEL0614"/>
    <s v="TICK2279"/>
    <d v="2025-05-14T00:00:00"/>
    <s v="Tom Robinson"/>
    <x v="0"/>
    <x v="71"/>
    <x v="1"/>
    <x v="2"/>
    <x v="223"/>
    <n v="846"/>
    <x v="2"/>
    <x v="1"/>
    <n v="122"/>
    <n v="3020"/>
    <n v="3988"/>
  </r>
  <r>
    <x v="1052"/>
    <x v="892"/>
    <s v="VISA2209"/>
    <s v="HOTEL1760"/>
    <s v="TICK0464"/>
    <d v="2025-06-17T00:00:00"/>
    <s v="Gregory Weber"/>
    <x v="1"/>
    <x v="155"/>
    <x v="1"/>
    <x v="0"/>
    <x v="216"/>
    <n v="1435"/>
    <x v="1"/>
    <x v="0"/>
    <n v="467"/>
    <n v="1946"/>
    <n v="3848"/>
  </r>
  <r>
    <x v="1053"/>
    <x v="372"/>
    <s v="VISA2607"/>
    <s v="HOTEL0316"/>
    <s v="TICK2237"/>
    <d v="2025-01-30T00:00:00"/>
    <s v="Joshua Clark"/>
    <x v="0"/>
    <x v="101"/>
    <x v="0"/>
    <x v="5"/>
    <x v="170"/>
    <n v="1996"/>
    <x v="4"/>
    <x v="1"/>
    <n v="137"/>
    <n v="1749"/>
    <n v="3882"/>
  </r>
  <r>
    <x v="1054"/>
    <x v="893"/>
    <s v="VISA2926"/>
    <s v="HOTEL1095"/>
    <s v="TICK0561"/>
    <d v="2025-03-21T00:00:00"/>
    <s v="Yvette Moore"/>
    <x v="1"/>
    <x v="125"/>
    <x v="1"/>
    <x v="4"/>
    <x v="333"/>
    <n v="612"/>
    <x v="0"/>
    <x v="3"/>
    <n v="292"/>
    <n v="4867"/>
    <n v="5771"/>
  </r>
  <r>
    <x v="1055"/>
    <x v="894"/>
    <s v="VISA0403"/>
    <s v="HOTEL0794"/>
    <s v="TICK2984"/>
    <d v="2025-05-11T00:00:00"/>
    <s v="Ricky Smith"/>
    <x v="1"/>
    <x v="81"/>
    <x v="0"/>
    <x v="4"/>
    <x v="334"/>
    <n v="1240"/>
    <x v="2"/>
    <x v="1"/>
    <n v="651"/>
    <n v="4714"/>
    <n v="6605"/>
  </r>
  <r>
    <x v="1056"/>
    <x v="895"/>
    <s v="VISA1805"/>
    <s v="HOTEL2711"/>
    <s v="TICK1885"/>
    <d v="2025-02-26T00:00:00"/>
    <s v="Melissa Perez"/>
    <x v="1"/>
    <x v="5"/>
    <x v="0"/>
    <x v="5"/>
    <x v="29"/>
    <n v="1076"/>
    <x v="1"/>
    <x v="1"/>
    <n v="500"/>
    <n v="3654"/>
    <n v="5230"/>
  </r>
  <r>
    <x v="1057"/>
    <x v="133"/>
    <s v="VISA1161"/>
    <s v="HOTEL0717"/>
    <s v="TICK2783"/>
    <d v="2025-02-04T00:00:00"/>
    <s v="Kenneth Allen"/>
    <x v="0"/>
    <x v="103"/>
    <x v="1"/>
    <x v="5"/>
    <x v="150"/>
    <n v="1215"/>
    <x v="4"/>
    <x v="2"/>
    <n v="368"/>
    <n v="1589"/>
    <n v="3172"/>
  </r>
  <r>
    <x v="1058"/>
    <x v="896"/>
    <s v="VISA2292"/>
    <s v="HOTEL2684"/>
    <s v="TICK0422"/>
    <d v="2025-05-28T00:00:00"/>
    <s v="Joel Cunningham"/>
    <x v="1"/>
    <x v="125"/>
    <x v="1"/>
    <x v="5"/>
    <x v="69"/>
    <n v="1386"/>
    <x v="1"/>
    <x v="2"/>
    <n v="538"/>
    <n v="4612"/>
    <n v="6536"/>
  </r>
  <r>
    <x v="1059"/>
    <x v="31"/>
    <s v="VISA2769"/>
    <s v="HOTEL0849"/>
    <s v="TICK1798"/>
    <d v="2025-03-14T00:00:00"/>
    <s v="Andrea Bennett"/>
    <x v="1"/>
    <x v="28"/>
    <x v="1"/>
    <x v="0"/>
    <x v="100"/>
    <n v="784"/>
    <x v="1"/>
    <x v="1"/>
    <n v="797"/>
    <n v="2879"/>
    <n v="4460"/>
  </r>
  <r>
    <x v="1060"/>
    <x v="897"/>
    <s v="VISA1538"/>
    <s v="HOTEL0577"/>
    <s v="TICK2662"/>
    <d v="2025-04-01T00:00:00"/>
    <s v="James Smith"/>
    <x v="1"/>
    <x v="125"/>
    <x v="2"/>
    <x v="0"/>
    <x v="1"/>
    <n v="828"/>
    <x v="3"/>
    <x v="2"/>
    <n v="432"/>
    <n v="3759"/>
    <n v="5019"/>
  </r>
  <r>
    <x v="1061"/>
    <x v="898"/>
    <s v="VISA0656"/>
    <s v="HOTEL0601"/>
    <s v="TICK1922"/>
    <d v="2025-01-25T00:00:00"/>
    <s v="Bryce Cruz"/>
    <x v="0"/>
    <x v="123"/>
    <x v="2"/>
    <x v="3"/>
    <x v="335"/>
    <n v="552"/>
    <x v="2"/>
    <x v="1"/>
    <n v="643"/>
    <n v="2447"/>
    <n v="3642"/>
  </r>
  <r>
    <x v="1062"/>
    <x v="652"/>
    <s v="VISA1800"/>
    <s v="HOTEL1742"/>
    <s v="TICK0785"/>
    <d v="2025-03-07T00:00:00"/>
    <s v="Paul Brown"/>
    <x v="1"/>
    <x v="134"/>
    <x v="2"/>
    <x v="0"/>
    <x v="106"/>
    <n v="1878"/>
    <x v="3"/>
    <x v="3"/>
    <n v="657"/>
    <n v="1301"/>
    <n v="3836"/>
  </r>
  <r>
    <x v="1063"/>
    <x v="899"/>
    <s v="VISA2288"/>
    <s v="HOTEL0240"/>
    <s v="TICK0678"/>
    <d v="2025-02-19T00:00:00"/>
    <s v="Crystal Gill"/>
    <x v="1"/>
    <x v="75"/>
    <x v="2"/>
    <x v="4"/>
    <x v="108"/>
    <n v="574"/>
    <x v="3"/>
    <x v="3"/>
    <n v="409"/>
    <n v="3352"/>
    <n v="4335"/>
  </r>
  <r>
    <x v="1064"/>
    <x v="900"/>
    <s v="VISA1156"/>
    <s v="HOTEL2866"/>
    <s v="TICK1904"/>
    <d v="2025-06-06T00:00:00"/>
    <s v="Christian Ibarra"/>
    <x v="1"/>
    <x v="145"/>
    <x v="0"/>
    <x v="0"/>
    <x v="36"/>
    <n v="1528"/>
    <x v="1"/>
    <x v="1"/>
    <n v="632"/>
    <n v="1766"/>
    <n v="3926"/>
  </r>
  <r>
    <x v="1065"/>
    <x v="901"/>
    <s v="VISA1324"/>
    <s v="HOTEL1659"/>
    <s v="TICK1155"/>
    <d v="2025-06-25T00:00:00"/>
    <s v="Richard Saunders"/>
    <x v="1"/>
    <x v="192"/>
    <x v="0"/>
    <x v="0"/>
    <x v="155"/>
    <n v="1295"/>
    <x v="3"/>
    <x v="4"/>
    <n v="439"/>
    <n v="2278"/>
    <n v="4012"/>
  </r>
  <r>
    <x v="1066"/>
    <x v="902"/>
    <s v="VISA2610"/>
    <s v="HOTEL0411"/>
    <s v="TICK1587"/>
    <d v="2025-02-16T00:00:00"/>
    <s v="Christopher Benjamin"/>
    <x v="1"/>
    <x v="178"/>
    <x v="1"/>
    <x v="5"/>
    <x v="147"/>
    <n v="581"/>
    <x v="3"/>
    <x v="2"/>
    <n v="552"/>
    <n v="2326"/>
    <n v="3459"/>
  </r>
  <r>
    <x v="1067"/>
    <x v="903"/>
    <s v="VISA2875"/>
    <s v="HOTEL0758"/>
    <s v="TICK2439"/>
    <d v="2025-05-04T00:00:00"/>
    <s v="Keith Reed"/>
    <x v="0"/>
    <x v="227"/>
    <x v="1"/>
    <x v="1"/>
    <x v="336"/>
    <n v="789"/>
    <x v="1"/>
    <x v="3"/>
    <n v="460"/>
    <n v="4094"/>
    <n v="5343"/>
  </r>
  <r>
    <x v="1068"/>
    <x v="904"/>
    <s v="VISA0328"/>
    <s v="HOTEL2545"/>
    <s v="TICK2447"/>
    <d v="2025-04-09T00:00:00"/>
    <s v="Crystal Morton"/>
    <x v="0"/>
    <x v="111"/>
    <x v="2"/>
    <x v="4"/>
    <x v="304"/>
    <n v="835"/>
    <x v="3"/>
    <x v="4"/>
    <n v="501"/>
    <n v="4362"/>
    <n v="5698"/>
  </r>
  <r>
    <x v="1069"/>
    <x v="905"/>
    <s v="VISA0472"/>
    <s v="HOTEL0496"/>
    <s v="TICK1089"/>
    <d v="2025-05-28T00:00:00"/>
    <s v="Alexander Wells"/>
    <x v="1"/>
    <x v="112"/>
    <x v="2"/>
    <x v="4"/>
    <x v="87"/>
    <n v="888"/>
    <x v="0"/>
    <x v="1"/>
    <n v="543"/>
    <n v="1115"/>
    <n v="2546"/>
  </r>
  <r>
    <x v="1070"/>
    <x v="531"/>
    <s v="VISA2843"/>
    <s v="HOTEL0672"/>
    <s v="TICK1675"/>
    <d v="2025-03-13T00:00:00"/>
    <s v="Natasha Romero"/>
    <x v="1"/>
    <x v="68"/>
    <x v="2"/>
    <x v="3"/>
    <x v="43"/>
    <n v="1893"/>
    <x v="4"/>
    <x v="4"/>
    <n v="618"/>
    <n v="2979"/>
    <n v="5490"/>
  </r>
  <r>
    <x v="1071"/>
    <x v="906"/>
    <s v="VISA1025"/>
    <s v="HOTEL1146"/>
    <s v="TICK0229"/>
    <d v="2025-06-06T00:00:00"/>
    <s v="Shelby Woods"/>
    <x v="1"/>
    <x v="88"/>
    <x v="1"/>
    <x v="2"/>
    <x v="117"/>
    <n v="1559"/>
    <x v="4"/>
    <x v="4"/>
    <n v="337"/>
    <n v="1170"/>
    <n v="3066"/>
  </r>
  <r>
    <x v="1072"/>
    <x v="907"/>
    <s v="VISA2525"/>
    <s v="HOTEL2208"/>
    <s v="TICK0942"/>
    <d v="2025-03-10T00:00:00"/>
    <s v="Scott Mccall"/>
    <x v="0"/>
    <x v="138"/>
    <x v="2"/>
    <x v="0"/>
    <x v="83"/>
    <n v="1664"/>
    <x v="3"/>
    <x v="4"/>
    <n v="523"/>
    <n v="1693"/>
    <n v="3880"/>
  </r>
  <r>
    <x v="1073"/>
    <x v="908"/>
    <s v="VISA0983"/>
    <s v="HOTEL2434"/>
    <s v="TICK1621"/>
    <d v="2025-06-02T00:00:00"/>
    <s v="Sarah King"/>
    <x v="1"/>
    <x v="212"/>
    <x v="0"/>
    <x v="5"/>
    <x v="94"/>
    <n v="1405"/>
    <x v="4"/>
    <x v="3"/>
    <n v="663"/>
    <n v="2096"/>
    <n v="4164"/>
  </r>
  <r>
    <x v="1074"/>
    <x v="829"/>
    <s v="VISA2078"/>
    <s v="HOTEL0652"/>
    <s v="TICK0634"/>
    <d v="2025-03-23T00:00:00"/>
    <s v="Samantha Wilkinson"/>
    <x v="0"/>
    <x v="116"/>
    <x v="0"/>
    <x v="1"/>
    <x v="322"/>
    <n v="1427"/>
    <x v="3"/>
    <x v="3"/>
    <n v="782"/>
    <n v="4876"/>
    <n v="7085"/>
  </r>
  <r>
    <x v="1075"/>
    <x v="31"/>
    <s v="VISA0251"/>
    <s v="HOTEL1664"/>
    <s v="TICK1715"/>
    <d v="2025-04-29T00:00:00"/>
    <s v="Andrea Bennett"/>
    <x v="1"/>
    <x v="28"/>
    <x v="1"/>
    <x v="2"/>
    <x v="331"/>
    <n v="938"/>
    <x v="3"/>
    <x v="1"/>
    <n v="428"/>
    <n v="3459"/>
    <n v="4825"/>
  </r>
  <r>
    <x v="1076"/>
    <x v="909"/>
    <s v="VISA1267"/>
    <s v="HOTEL2886"/>
    <s v="TICK0122"/>
    <d v="2025-03-24T00:00:00"/>
    <s v="Alexandra Rose"/>
    <x v="1"/>
    <x v="143"/>
    <x v="0"/>
    <x v="4"/>
    <x v="116"/>
    <n v="1625"/>
    <x v="0"/>
    <x v="0"/>
    <n v="204"/>
    <n v="2177"/>
    <n v="4006"/>
  </r>
  <r>
    <x v="1077"/>
    <x v="910"/>
    <s v="VISA1166"/>
    <s v="HOTEL2962"/>
    <s v="TICK2033"/>
    <d v="2025-02-15T00:00:00"/>
    <s v="Cesar Hubbard"/>
    <x v="1"/>
    <x v="208"/>
    <x v="0"/>
    <x v="5"/>
    <x v="128"/>
    <n v="1108"/>
    <x v="3"/>
    <x v="3"/>
    <n v="297"/>
    <n v="2238"/>
    <n v="3643"/>
  </r>
  <r>
    <x v="1078"/>
    <x v="359"/>
    <s v="VISA0791"/>
    <s v="HOTEL0291"/>
    <s v="TICK1531"/>
    <d v="2025-07-08T00:00:00"/>
    <s v="Theresa White"/>
    <x v="1"/>
    <x v="58"/>
    <x v="2"/>
    <x v="1"/>
    <x v="125"/>
    <n v="1042"/>
    <x v="1"/>
    <x v="2"/>
    <n v="345"/>
    <n v="3671"/>
    <n v="5058"/>
  </r>
  <r>
    <x v="1079"/>
    <x v="911"/>
    <s v="VISA0738"/>
    <s v="HOTEL1780"/>
    <s v="TICK2340"/>
    <d v="2025-07-06T00:00:00"/>
    <s v="Brandy Hodges"/>
    <x v="0"/>
    <x v="174"/>
    <x v="1"/>
    <x v="0"/>
    <x v="277"/>
    <n v="1412"/>
    <x v="4"/>
    <x v="3"/>
    <n v="522"/>
    <n v="2263"/>
    <n v="4197"/>
  </r>
  <r>
    <x v="1080"/>
    <x v="439"/>
    <s v="VISA1153"/>
    <s v="HOTEL0907"/>
    <s v="TICK0881"/>
    <d v="2025-04-10T00:00:00"/>
    <s v="Amanda Johnson"/>
    <x v="1"/>
    <x v="150"/>
    <x v="1"/>
    <x v="0"/>
    <x v="179"/>
    <n v="1883"/>
    <x v="2"/>
    <x v="4"/>
    <n v="204"/>
    <n v="2938"/>
    <n v="5025"/>
  </r>
  <r>
    <x v="1081"/>
    <x v="467"/>
    <s v="VISA0182"/>
    <s v="HOTEL1507"/>
    <s v="TICK1257"/>
    <d v="2025-07-09T00:00:00"/>
    <s v="Michelle Hughes"/>
    <x v="0"/>
    <x v="157"/>
    <x v="2"/>
    <x v="0"/>
    <x v="35"/>
    <n v="1007"/>
    <x v="1"/>
    <x v="3"/>
    <n v="257"/>
    <n v="3976"/>
    <n v="5240"/>
  </r>
  <r>
    <x v="1082"/>
    <x v="912"/>
    <s v="VISA1049"/>
    <s v="HOTEL2538"/>
    <s v="TICK1848"/>
    <d v="2025-03-05T00:00:00"/>
    <s v="Kimberly Robinson"/>
    <x v="0"/>
    <x v="35"/>
    <x v="1"/>
    <x v="4"/>
    <x v="113"/>
    <n v="569"/>
    <x v="3"/>
    <x v="3"/>
    <n v="263"/>
    <n v="1211"/>
    <n v="2043"/>
  </r>
  <r>
    <x v="1083"/>
    <x v="578"/>
    <s v="VISA2241"/>
    <s v="HOTEL0313"/>
    <s v="TICK1519"/>
    <d v="2025-04-25T00:00:00"/>
    <s v="Debbie Henderson"/>
    <x v="1"/>
    <x v="220"/>
    <x v="1"/>
    <x v="4"/>
    <x v="293"/>
    <n v="875"/>
    <x v="1"/>
    <x v="1"/>
    <n v="739"/>
    <n v="4824"/>
    <n v="6438"/>
  </r>
  <r>
    <x v="1084"/>
    <x v="913"/>
    <s v="VISA0230"/>
    <s v="HOTEL0028"/>
    <s v="TICK0323"/>
    <d v="2025-03-14T00:00:00"/>
    <s v="Kenneth Brown"/>
    <x v="0"/>
    <x v="126"/>
    <x v="2"/>
    <x v="3"/>
    <x v="108"/>
    <n v="1033"/>
    <x v="0"/>
    <x v="0"/>
    <n v="444"/>
    <n v="4133"/>
    <n v="5610"/>
  </r>
  <r>
    <x v="1085"/>
    <x v="281"/>
    <s v="VISA0745"/>
    <s v="HOTEL0009"/>
    <s v="TICK2444"/>
    <d v="2025-04-22T00:00:00"/>
    <s v="Samantha Barnes"/>
    <x v="0"/>
    <x v="103"/>
    <x v="1"/>
    <x v="2"/>
    <x v="3"/>
    <n v="1905"/>
    <x v="4"/>
    <x v="4"/>
    <n v="797"/>
    <n v="1201"/>
    <n v="3903"/>
  </r>
  <r>
    <x v="1086"/>
    <x v="367"/>
    <s v="VISA1736"/>
    <s v="HOTEL0510"/>
    <s v="TICK1368"/>
    <d v="2025-06-30T00:00:00"/>
    <s v="Judith Carroll"/>
    <x v="0"/>
    <x v="47"/>
    <x v="0"/>
    <x v="1"/>
    <x v="152"/>
    <n v="1973"/>
    <x v="0"/>
    <x v="0"/>
    <n v="659"/>
    <n v="3767"/>
    <n v="6399"/>
  </r>
  <r>
    <x v="1087"/>
    <x v="914"/>
    <s v="VISA2921"/>
    <s v="HOTEL1466"/>
    <s v="TICK1352"/>
    <d v="2025-02-22T00:00:00"/>
    <s v="Stephanie Conner"/>
    <x v="1"/>
    <x v="236"/>
    <x v="1"/>
    <x v="1"/>
    <x v="254"/>
    <n v="735"/>
    <x v="3"/>
    <x v="2"/>
    <n v="747"/>
    <n v="3509"/>
    <n v="4991"/>
  </r>
  <r>
    <x v="1088"/>
    <x v="915"/>
    <s v="VISA0553"/>
    <s v="HOTEL0081"/>
    <s v="TICK2325"/>
    <d v="2025-02-18T00:00:00"/>
    <s v="Michael Warner"/>
    <x v="0"/>
    <x v="27"/>
    <x v="0"/>
    <x v="1"/>
    <x v="2"/>
    <n v="919"/>
    <x v="1"/>
    <x v="0"/>
    <n v="400"/>
    <n v="3370"/>
    <n v="4689"/>
  </r>
  <r>
    <x v="1089"/>
    <x v="916"/>
    <s v="VISA2430"/>
    <s v="HOTEL0954"/>
    <s v="TICK0087"/>
    <d v="2025-03-20T00:00:00"/>
    <s v="Jennifer Li"/>
    <x v="0"/>
    <x v="167"/>
    <x v="0"/>
    <x v="0"/>
    <x v="172"/>
    <n v="1516"/>
    <x v="2"/>
    <x v="0"/>
    <n v="331"/>
    <n v="4696"/>
    <n v="6543"/>
  </r>
  <r>
    <x v="1090"/>
    <x v="196"/>
    <s v="VISA1374"/>
    <s v="HOTEL2168"/>
    <s v="TICK0695"/>
    <d v="2025-02-22T00:00:00"/>
    <s v="Terri Rosario"/>
    <x v="0"/>
    <x v="133"/>
    <x v="0"/>
    <x v="3"/>
    <x v="151"/>
    <n v="1141"/>
    <x v="0"/>
    <x v="4"/>
    <n v="355"/>
    <n v="4041"/>
    <n v="5537"/>
  </r>
  <r>
    <x v="1091"/>
    <x v="917"/>
    <s v="VISA2905"/>
    <s v="HOTEL0917"/>
    <s v="TICK1596"/>
    <d v="2025-03-06T00:00:00"/>
    <s v="Abigail Cain"/>
    <x v="1"/>
    <x v="217"/>
    <x v="0"/>
    <x v="5"/>
    <x v="97"/>
    <n v="1678"/>
    <x v="4"/>
    <x v="1"/>
    <n v="660"/>
    <n v="4849"/>
    <n v="7187"/>
  </r>
  <r>
    <x v="1092"/>
    <x v="641"/>
    <s v="VISA2793"/>
    <s v="HOTEL1842"/>
    <s v="TICK2382"/>
    <d v="2025-07-02T00:00:00"/>
    <s v="David Campbell"/>
    <x v="1"/>
    <x v="161"/>
    <x v="0"/>
    <x v="0"/>
    <x v="108"/>
    <n v="1804"/>
    <x v="2"/>
    <x v="4"/>
    <n v="694"/>
    <n v="4002"/>
    <n v="6500"/>
  </r>
  <r>
    <x v="1093"/>
    <x v="654"/>
    <s v="VISA1494"/>
    <s v="HOTEL0214"/>
    <s v="TICK1375"/>
    <d v="2025-05-25T00:00:00"/>
    <s v="Kristy Rodriguez"/>
    <x v="0"/>
    <x v="195"/>
    <x v="1"/>
    <x v="5"/>
    <x v="240"/>
    <n v="1601"/>
    <x v="4"/>
    <x v="4"/>
    <n v="263"/>
    <n v="3213"/>
    <n v="5077"/>
  </r>
  <r>
    <x v="1094"/>
    <x v="115"/>
    <s v="VISA1228"/>
    <s v="HOTEL1762"/>
    <s v="TICK1966"/>
    <d v="2025-07-04T00:00:00"/>
    <s v="David Johnson"/>
    <x v="0"/>
    <x v="91"/>
    <x v="0"/>
    <x v="3"/>
    <x v="23"/>
    <n v="929"/>
    <x v="1"/>
    <x v="0"/>
    <n v="767"/>
    <n v="3342"/>
    <n v="5038"/>
  </r>
  <r>
    <x v="1095"/>
    <x v="831"/>
    <s v="VISA2969"/>
    <s v="HOTEL0781"/>
    <s v="TICK1666"/>
    <d v="2025-07-06T00:00:00"/>
    <s v="Thomas Rogers"/>
    <x v="1"/>
    <x v="186"/>
    <x v="0"/>
    <x v="2"/>
    <x v="40"/>
    <n v="1581"/>
    <x v="3"/>
    <x v="1"/>
    <n v="381"/>
    <n v="3297"/>
    <n v="5259"/>
  </r>
  <r>
    <x v="1096"/>
    <x v="918"/>
    <s v="VISA0116"/>
    <s v="HOTEL2810"/>
    <s v="TICK0743"/>
    <d v="2025-04-27T00:00:00"/>
    <s v="Holly Wise"/>
    <x v="1"/>
    <x v="161"/>
    <x v="2"/>
    <x v="3"/>
    <x v="130"/>
    <n v="1588"/>
    <x v="4"/>
    <x v="4"/>
    <n v="368"/>
    <n v="1226"/>
    <n v="3182"/>
  </r>
  <r>
    <x v="1097"/>
    <x v="919"/>
    <s v="VISA1448"/>
    <s v="HOTEL1982"/>
    <s v="TICK0384"/>
    <d v="2025-06-24T00:00:00"/>
    <s v="Pamela Colon"/>
    <x v="0"/>
    <x v="121"/>
    <x v="1"/>
    <x v="2"/>
    <x v="2"/>
    <n v="682"/>
    <x v="0"/>
    <x v="0"/>
    <n v="547"/>
    <n v="4479"/>
    <n v="5708"/>
  </r>
  <r>
    <x v="1098"/>
    <x v="920"/>
    <s v="VISA2601"/>
    <s v="HOTEL0566"/>
    <s v="TICK2680"/>
    <d v="2025-02-02T00:00:00"/>
    <s v="Meghan Moon"/>
    <x v="1"/>
    <x v="85"/>
    <x v="2"/>
    <x v="5"/>
    <x v="94"/>
    <n v="1671"/>
    <x v="0"/>
    <x v="1"/>
    <n v="111"/>
    <n v="2651"/>
    <n v="4433"/>
  </r>
  <r>
    <x v="1099"/>
    <x v="921"/>
    <s v="VISA1633"/>
    <s v="HOTEL1721"/>
    <s v="TICK2198"/>
    <d v="2025-04-30T00:00:00"/>
    <s v="Kimberly Juarez"/>
    <x v="0"/>
    <x v="105"/>
    <x v="1"/>
    <x v="2"/>
    <x v="275"/>
    <n v="1581"/>
    <x v="0"/>
    <x v="0"/>
    <n v="380"/>
    <n v="2579"/>
    <n v="4540"/>
  </r>
  <r>
    <x v="1100"/>
    <x v="368"/>
    <s v="VISA1057"/>
    <s v="HOTEL1558"/>
    <s v="TICK2802"/>
    <d v="2025-05-25T00:00:00"/>
    <s v="Randall Anderson"/>
    <x v="1"/>
    <x v="40"/>
    <x v="1"/>
    <x v="1"/>
    <x v="204"/>
    <n v="559"/>
    <x v="3"/>
    <x v="3"/>
    <n v="433"/>
    <n v="1034"/>
    <n v="2026"/>
  </r>
  <r>
    <x v="1101"/>
    <x v="922"/>
    <s v="VISA2284"/>
    <s v="HOTEL2986"/>
    <s v="TICK2479"/>
    <d v="2025-03-29T00:00:00"/>
    <s v="Danny Curtis"/>
    <x v="0"/>
    <x v="199"/>
    <x v="0"/>
    <x v="3"/>
    <x v="207"/>
    <n v="1643"/>
    <x v="4"/>
    <x v="0"/>
    <n v="434"/>
    <n v="3695"/>
    <n v="5772"/>
  </r>
  <r>
    <x v="1102"/>
    <x v="25"/>
    <s v="VISA0008"/>
    <s v="HOTEL0438"/>
    <s v="TICK1743"/>
    <d v="2025-03-10T00:00:00"/>
    <s v="Michael Reyes"/>
    <x v="0"/>
    <x v="23"/>
    <x v="2"/>
    <x v="0"/>
    <x v="289"/>
    <n v="1701"/>
    <x v="4"/>
    <x v="1"/>
    <n v="201"/>
    <n v="1422"/>
    <n v="3324"/>
  </r>
  <r>
    <x v="1103"/>
    <x v="923"/>
    <s v="VISA0590"/>
    <s v="HOTEL2760"/>
    <s v="TICK2075"/>
    <d v="2025-06-06T00:00:00"/>
    <s v="Zachary Terry"/>
    <x v="0"/>
    <x v="84"/>
    <x v="1"/>
    <x v="0"/>
    <x v="70"/>
    <n v="950"/>
    <x v="4"/>
    <x v="4"/>
    <n v="327"/>
    <n v="4919"/>
    <n v="6196"/>
  </r>
  <r>
    <x v="1104"/>
    <x v="924"/>
    <s v="VISA2177"/>
    <s v="HOTEL0760"/>
    <s v="TICK1619"/>
    <d v="2025-06-27T00:00:00"/>
    <s v="Justin Kelly"/>
    <x v="1"/>
    <x v="105"/>
    <x v="1"/>
    <x v="4"/>
    <x v="140"/>
    <n v="1974"/>
    <x v="3"/>
    <x v="1"/>
    <n v="662"/>
    <n v="2409"/>
    <n v="5045"/>
  </r>
  <r>
    <x v="1105"/>
    <x v="925"/>
    <s v="VISA2954"/>
    <s v="HOTEL2543"/>
    <s v="TICK2313"/>
    <d v="2025-01-31T00:00:00"/>
    <s v="Christopher Wagner"/>
    <x v="1"/>
    <x v="74"/>
    <x v="0"/>
    <x v="3"/>
    <x v="62"/>
    <n v="1921"/>
    <x v="1"/>
    <x v="4"/>
    <n v="737"/>
    <n v="3016"/>
    <n v="5674"/>
  </r>
  <r>
    <x v="1106"/>
    <x v="91"/>
    <s v="VISA2900"/>
    <s v="HOTEL1200"/>
    <s v="TICK2580"/>
    <d v="2025-05-08T00:00:00"/>
    <s v="Carrie Bishop"/>
    <x v="0"/>
    <x v="74"/>
    <x v="1"/>
    <x v="2"/>
    <x v="337"/>
    <n v="630"/>
    <x v="0"/>
    <x v="4"/>
    <n v="421"/>
    <n v="4646"/>
    <n v="5697"/>
  </r>
  <r>
    <x v="1107"/>
    <x v="926"/>
    <s v="VISA1078"/>
    <s v="HOTEL2401"/>
    <s v="TICK2984"/>
    <d v="2025-05-17T00:00:00"/>
    <s v="Christopher Powers"/>
    <x v="0"/>
    <x v="104"/>
    <x v="2"/>
    <x v="0"/>
    <x v="115"/>
    <n v="1039"/>
    <x v="2"/>
    <x v="2"/>
    <n v="544"/>
    <n v="4714"/>
    <n v="6297"/>
  </r>
  <r>
    <x v="1108"/>
    <x v="467"/>
    <s v="VISA2275"/>
    <s v="HOTEL0966"/>
    <s v="TICK2523"/>
    <d v="2025-06-28T00:00:00"/>
    <s v="Michelle Hughes"/>
    <x v="0"/>
    <x v="157"/>
    <x v="2"/>
    <x v="1"/>
    <x v="219"/>
    <n v="1545"/>
    <x v="4"/>
    <x v="0"/>
    <n v="361"/>
    <n v="1008"/>
    <n v="2914"/>
  </r>
  <r>
    <x v="1109"/>
    <x v="22"/>
    <s v="VISA2398"/>
    <s v="HOTEL2214"/>
    <s v="TICK0520"/>
    <d v="2025-02-06T00:00:00"/>
    <s v="Christopher Brady"/>
    <x v="1"/>
    <x v="21"/>
    <x v="0"/>
    <x v="0"/>
    <x v="94"/>
    <n v="686"/>
    <x v="3"/>
    <x v="3"/>
    <n v="447"/>
    <n v="2946"/>
    <n v="4079"/>
  </r>
  <r>
    <x v="1110"/>
    <x v="27"/>
    <s v="VISA1377"/>
    <s v="HOTEL0608"/>
    <s v="TICK1405"/>
    <d v="2025-02-17T00:00:00"/>
    <s v="Ethan Flores"/>
    <x v="0"/>
    <x v="25"/>
    <x v="0"/>
    <x v="1"/>
    <x v="61"/>
    <n v="1012"/>
    <x v="1"/>
    <x v="3"/>
    <n v="571"/>
    <n v="4704"/>
    <n v="6287"/>
  </r>
  <r>
    <x v="1111"/>
    <x v="927"/>
    <s v="VISA1047"/>
    <s v="HOTEL1548"/>
    <s v="TICK2285"/>
    <d v="2025-06-24T00:00:00"/>
    <s v="Jaime Atkinson"/>
    <x v="1"/>
    <x v="31"/>
    <x v="2"/>
    <x v="2"/>
    <x v="338"/>
    <n v="1035"/>
    <x v="3"/>
    <x v="2"/>
    <n v="271"/>
    <n v="2987"/>
    <n v="4293"/>
  </r>
  <r>
    <x v="1112"/>
    <x v="928"/>
    <s v="VISA0591"/>
    <s v="HOTEL0367"/>
    <s v="TICK1867"/>
    <d v="2025-02-13T00:00:00"/>
    <s v="Mark Williams"/>
    <x v="0"/>
    <x v="172"/>
    <x v="0"/>
    <x v="5"/>
    <x v="77"/>
    <n v="1162"/>
    <x v="3"/>
    <x v="4"/>
    <n v="718"/>
    <n v="4794"/>
    <n v="6674"/>
  </r>
  <r>
    <x v="1113"/>
    <x v="929"/>
    <s v="VISA2961"/>
    <s v="HOTEL2986"/>
    <s v="TICK1917"/>
    <d v="2025-03-13T00:00:00"/>
    <s v="Maria Smith"/>
    <x v="0"/>
    <x v="171"/>
    <x v="2"/>
    <x v="4"/>
    <x v="193"/>
    <n v="1509"/>
    <x v="4"/>
    <x v="0"/>
    <n v="434"/>
    <n v="2375"/>
    <n v="4318"/>
  </r>
  <r>
    <x v="1114"/>
    <x v="174"/>
    <s v="VISA2635"/>
    <s v="HOTEL0673"/>
    <s v="TICK1878"/>
    <d v="2025-05-14T00:00:00"/>
    <s v="Regina Stewart"/>
    <x v="1"/>
    <x v="41"/>
    <x v="1"/>
    <x v="2"/>
    <x v="256"/>
    <n v="608"/>
    <x v="2"/>
    <x v="3"/>
    <n v="256"/>
    <n v="1325"/>
    <n v="2189"/>
  </r>
  <r>
    <x v="1115"/>
    <x v="518"/>
    <s v="VISA2618"/>
    <s v="HOTEL0029"/>
    <s v="TICK0570"/>
    <d v="2025-04-06T00:00:00"/>
    <s v="Melanie Patrick"/>
    <x v="1"/>
    <x v="46"/>
    <x v="2"/>
    <x v="3"/>
    <x v="339"/>
    <n v="1276"/>
    <x v="1"/>
    <x v="1"/>
    <n v="430"/>
    <n v="1671"/>
    <n v="3377"/>
  </r>
  <r>
    <x v="1116"/>
    <x v="930"/>
    <s v="VISA1439"/>
    <s v="HOTEL1246"/>
    <s v="TICK2307"/>
    <d v="2025-02-02T00:00:00"/>
    <s v="Katherine Scott"/>
    <x v="1"/>
    <x v="97"/>
    <x v="0"/>
    <x v="0"/>
    <x v="132"/>
    <n v="1632"/>
    <x v="3"/>
    <x v="4"/>
    <n v="160"/>
    <n v="4531"/>
    <n v="6323"/>
  </r>
  <r>
    <x v="1117"/>
    <x v="409"/>
    <s v="VISA2776"/>
    <s v="HOTEL0353"/>
    <s v="TICK0482"/>
    <d v="2025-06-17T00:00:00"/>
    <s v="Michele Lowe"/>
    <x v="0"/>
    <x v="200"/>
    <x v="0"/>
    <x v="3"/>
    <x v="311"/>
    <n v="1198"/>
    <x v="1"/>
    <x v="3"/>
    <n v="213"/>
    <n v="1999"/>
    <n v="3410"/>
  </r>
  <r>
    <x v="1118"/>
    <x v="256"/>
    <s v="VISA2899"/>
    <s v="HOTEL1289"/>
    <s v="TICK0286"/>
    <d v="2025-03-06T00:00:00"/>
    <s v="Matthew Butler"/>
    <x v="0"/>
    <x v="155"/>
    <x v="2"/>
    <x v="0"/>
    <x v="193"/>
    <n v="1450"/>
    <x v="4"/>
    <x v="1"/>
    <n v="410"/>
    <n v="2542"/>
    <n v="4402"/>
  </r>
  <r>
    <x v="1119"/>
    <x v="461"/>
    <s v="VISA0905"/>
    <s v="HOTEL0092"/>
    <s v="TICK0965"/>
    <d v="2025-07-08T00:00:00"/>
    <s v="James Webb"/>
    <x v="1"/>
    <x v="128"/>
    <x v="2"/>
    <x v="5"/>
    <x v="340"/>
    <n v="1759"/>
    <x v="1"/>
    <x v="3"/>
    <n v="658"/>
    <n v="1767"/>
    <n v="4184"/>
  </r>
  <r>
    <x v="1120"/>
    <x v="856"/>
    <s v="VISA1400"/>
    <s v="HOTEL0514"/>
    <s v="TICK0268"/>
    <d v="2025-03-29T00:00:00"/>
    <s v="Sarah Snyder"/>
    <x v="0"/>
    <x v="116"/>
    <x v="2"/>
    <x v="5"/>
    <x v="127"/>
    <n v="757"/>
    <x v="2"/>
    <x v="4"/>
    <n v="766"/>
    <n v="4674"/>
    <n v="6197"/>
  </r>
  <r>
    <x v="1121"/>
    <x v="931"/>
    <s v="VISA1768"/>
    <s v="HOTEL2591"/>
    <s v="TICK0364"/>
    <d v="2025-06-24T00:00:00"/>
    <s v="Michelle Rios"/>
    <x v="0"/>
    <x v="110"/>
    <x v="2"/>
    <x v="3"/>
    <x v="27"/>
    <n v="1942"/>
    <x v="3"/>
    <x v="2"/>
    <n v="342"/>
    <n v="1570"/>
    <n v="3854"/>
  </r>
  <r>
    <x v="1122"/>
    <x v="932"/>
    <s v="VISA0721"/>
    <s v="HOTEL0598"/>
    <s v="TICK2870"/>
    <d v="2025-04-14T00:00:00"/>
    <s v="Alexander Owens"/>
    <x v="1"/>
    <x v="101"/>
    <x v="0"/>
    <x v="0"/>
    <x v="188"/>
    <n v="839"/>
    <x v="3"/>
    <x v="4"/>
    <n v="390"/>
    <n v="1915"/>
    <n v="3144"/>
  </r>
  <r>
    <x v="1123"/>
    <x v="802"/>
    <s v="VISA1393"/>
    <s v="HOTEL2972"/>
    <s v="TICK2148"/>
    <d v="2025-07-23T00:00:00"/>
    <s v="Frank Martin"/>
    <x v="0"/>
    <x v="163"/>
    <x v="1"/>
    <x v="4"/>
    <x v="178"/>
    <n v="1361"/>
    <x v="2"/>
    <x v="1"/>
    <n v="594"/>
    <n v="3217"/>
    <n v="5172"/>
  </r>
  <r>
    <x v="1124"/>
    <x v="933"/>
    <s v="VISA2843"/>
    <s v="HOTEL0633"/>
    <s v="TICK2978"/>
    <d v="2025-03-31T00:00:00"/>
    <s v="Annette Moore"/>
    <x v="0"/>
    <x v="164"/>
    <x v="2"/>
    <x v="3"/>
    <x v="43"/>
    <n v="1893"/>
    <x v="1"/>
    <x v="1"/>
    <n v="763"/>
    <n v="2719"/>
    <n v="5375"/>
  </r>
  <r>
    <x v="1125"/>
    <x v="934"/>
    <s v="VISA0827"/>
    <s v="HOTEL2575"/>
    <s v="TICK2323"/>
    <d v="2025-05-20T00:00:00"/>
    <s v="Todd Garrett"/>
    <x v="1"/>
    <x v="119"/>
    <x v="1"/>
    <x v="5"/>
    <x v="115"/>
    <n v="1074"/>
    <x v="0"/>
    <x v="1"/>
    <n v="588"/>
    <n v="1623"/>
    <n v="3285"/>
  </r>
  <r>
    <x v="1126"/>
    <x v="935"/>
    <s v="VISA0083"/>
    <s v="HOTEL0143"/>
    <s v="TICK2834"/>
    <d v="2025-06-23T00:00:00"/>
    <s v="Donna Bridges"/>
    <x v="1"/>
    <x v="215"/>
    <x v="0"/>
    <x v="4"/>
    <x v="78"/>
    <n v="1268"/>
    <x v="0"/>
    <x v="0"/>
    <n v="416"/>
    <n v="2575"/>
    <n v="4259"/>
  </r>
  <r>
    <x v="1127"/>
    <x v="143"/>
    <s v="VISA0471"/>
    <s v="HOTEL0910"/>
    <s v="TICK0531"/>
    <d v="2025-04-04T00:00:00"/>
    <s v="Kelly Wolfe"/>
    <x v="0"/>
    <x v="9"/>
    <x v="2"/>
    <x v="1"/>
    <x v="166"/>
    <n v="1459"/>
    <x v="2"/>
    <x v="4"/>
    <n v="632"/>
    <n v="4837"/>
    <n v="6928"/>
  </r>
  <r>
    <x v="1128"/>
    <x v="936"/>
    <s v="VISA1815"/>
    <s v="HOTEL1164"/>
    <s v="TICK1967"/>
    <d v="2025-02-16T00:00:00"/>
    <s v="Gabriel Parks"/>
    <x v="0"/>
    <x v="203"/>
    <x v="2"/>
    <x v="5"/>
    <x v="241"/>
    <n v="1224"/>
    <x v="1"/>
    <x v="3"/>
    <n v="283"/>
    <n v="2851"/>
    <n v="4358"/>
  </r>
  <r>
    <x v="1129"/>
    <x v="6"/>
    <s v="VISA1389"/>
    <s v="HOTEL0239"/>
    <s v="TICK1180"/>
    <d v="2025-07-08T00:00:00"/>
    <s v="Becky Wood"/>
    <x v="0"/>
    <x v="6"/>
    <x v="0"/>
    <x v="4"/>
    <x v="321"/>
    <n v="1573"/>
    <x v="2"/>
    <x v="4"/>
    <n v="679"/>
    <n v="1182"/>
    <n v="3434"/>
  </r>
  <r>
    <x v="1130"/>
    <x v="937"/>
    <s v="VISA0204"/>
    <s v="HOTEL1852"/>
    <s v="TICK0608"/>
    <d v="2025-04-30T00:00:00"/>
    <s v="Jennifer Marshall"/>
    <x v="0"/>
    <x v="206"/>
    <x v="1"/>
    <x v="1"/>
    <x v="238"/>
    <n v="1922"/>
    <x v="2"/>
    <x v="1"/>
    <n v="199"/>
    <n v="4197"/>
    <n v="6318"/>
  </r>
  <r>
    <x v="1131"/>
    <x v="938"/>
    <s v="VISA2532"/>
    <s v="HOTEL1680"/>
    <s v="TICK1049"/>
    <d v="2025-02-25T00:00:00"/>
    <s v="Tammie Garcia"/>
    <x v="1"/>
    <x v="161"/>
    <x v="0"/>
    <x v="1"/>
    <x v="81"/>
    <n v="1219"/>
    <x v="0"/>
    <x v="1"/>
    <n v="407"/>
    <n v="2805"/>
    <n v="4431"/>
  </r>
  <r>
    <x v="1132"/>
    <x v="296"/>
    <s v="VISA0052"/>
    <s v="HOTEL0356"/>
    <s v="TICK2776"/>
    <d v="2025-06-26T00:00:00"/>
    <s v="Dennis Lopez"/>
    <x v="0"/>
    <x v="106"/>
    <x v="2"/>
    <x v="3"/>
    <x v="153"/>
    <n v="969"/>
    <x v="0"/>
    <x v="3"/>
    <n v="712"/>
    <n v="3685"/>
    <n v="5366"/>
  </r>
  <r>
    <x v="1133"/>
    <x v="939"/>
    <s v="VISA2589"/>
    <s v="HOTEL0711"/>
    <s v="TICK2930"/>
    <d v="2025-05-18T00:00:00"/>
    <s v="Blake Hall"/>
    <x v="0"/>
    <x v="152"/>
    <x v="0"/>
    <x v="5"/>
    <x v="263"/>
    <n v="931"/>
    <x v="1"/>
    <x v="2"/>
    <n v="645"/>
    <n v="2743"/>
    <n v="4319"/>
  </r>
  <r>
    <x v="1134"/>
    <x v="940"/>
    <s v="VISA1919"/>
    <s v="HOTEL2269"/>
    <s v="TICK0286"/>
    <d v="2025-02-11T00:00:00"/>
    <s v="Christopher Lopez"/>
    <x v="0"/>
    <x v="202"/>
    <x v="1"/>
    <x v="5"/>
    <x v="239"/>
    <n v="804"/>
    <x v="1"/>
    <x v="4"/>
    <n v="373"/>
    <n v="2542"/>
    <n v="3719"/>
  </r>
  <r>
    <x v="1135"/>
    <x v="941"/>
    <s v="VISA1937"/>
    <s v="HOTEL0548"/>
    <s v="TICK1630"/>
    <d v="2025-07-13T00:00:00"/>
    <s v="Nancy Gilmore"/>
    <x v="0"/>
    <x v="90"/>
    <x v="1"/>
    <x v="0"/>
    <x v="64"/>
    <n v="720"/>
    <x v="0"/>
    <x v="4"/>
    <n v="466"/>
    <n v="2855"/>
    <n v="4041"/>
  </r>
  <r>
    <x v="1136"/>
    <x v="868"/>
    <s v="VISA2017"/>
    <s v="HOTEL2199"/>
    <s v="TICK0372"/>
    <d v="2025-05-05T00:00:00"/>
    <s v="Michael Montgomery"/>
    <x v="1"/>
    <x v="12"/>
    <x v="2"/>
    <x v="4"/>
    <x v="27"/>
    <n v="616"/>
    <x v="0"/>
    <x v="0"/>
    <n v="185"/>
    <n v="1640"/>
    <n v="2441"/>
  </r>
  <r>
    <x v="1137"/>
    <x v="107"/>
    <s v="VISA0464"/>
    <s v="HOTEL1253"/>
    <s v="TICK0043"/>
    <d v="2025-03-18T00:00:00"/>
    <s v="Cynthia Jones"/>
    <x v="1"/>
    <x v="84"/>
    <x v="0"/>
    <x v="2"/>
    <x v="155"/>
    <n v="1981"/>
    <x v="0"/>
    <x v="3"/>
    <n v="769"/>
    <n v="4498"/>
    <n v="7248"/>
  </r>
  <r>
    <x v="1138"/>
    <x v="814"/>
    <s v="VISA2164"/>
    <s v="HOTEL0460"/>
    <s v="TICK1074"/>
    <d v="2025-02-13T00:00:00"/>
    <s v="Brett Hartman"/>
    <x v="0"/>
    <x v="139"/>
    <x v="0"/>
    <x v="4"/>
    <x v="232"/>
    <n v="516"/>
    <x v="3"/>
    <x v="1"/>
    <n v="448"/>
    <n v="3130"/>
    <n v="4094"/>
  </r>
  <r>
    <x v="1139"/>
    <x v="615"/>
    <s v="VISA1413"/>
    <s v="HOTEL0738"/>
    <s v="TICK1430"/>
    <d v="2025-07-23T00:00:00"/>
    <s v="Andrew Smith"/>
    <x v="1"/>
    <x v="56"/>
    <x v="1"/>
    <x v="1"/>
    <x v="57"/>
    <n v="1648"/>
    <x v="4"/>
    <x v="3"/>
    <n v="383"/>
    <n v="4437"/>
    <n v="6468"/>
  </r>
  <r>
    <x v="1140"/>
    <x v="942"/>
    <s v="VISA2531"/>
    <s v="HOTEL1698"/>
    <s v="TICK0045"/>
    <d v="2025-06-22T00:00:00"/>
    <s v="Scott Rivera"/>
    <x v="0"/>
    <x v="237"/>
    <x v="2"/>
    <x v="3"/>
    <x v="54"/>
    <n v="640"/>
    <x v="1"/>
    <x v="3"/>
    <n v="592"/>
    <n v="4010"/>
    <n v="5242"/>
  </r>
  <r>
    <x v="1141"/>
    <x v="943"/>
    <s v="VISA1863"/>
    <s v="HOTEL0266"/>
    <s v="TICK0666"/>
    <d v="2025-07-15T00:00:00"/>
    <s v="Patricia Brown"/>
    <x v="1"/>
    <x v="238"/>
    <x v="0"/>
    <x v="0"/>
    <x v="186"/>
    <n v="670"/>
    <x v="3"/>
    <x v="1"/>
    <n v="269"/>
    <n v="4283"/>
    <n v="5222"/>
  </r>
  <r>
    <x v="1142"/>
    <x v="944"/>
    <s v="VISA1306"/>
    <s v="HOTEL2243"/>
    <s v="TICK2849"/>
    <d v="2025-02-25T00:00:00"/>
    <s v="Susan Nguyen"/>
    <x v="1"/>
    <x v="141"/>
    <x v="1"/>
    <x v="5"/>
    <x v="166"/>
    <n v="660"/>
    <x v="2"/>
    <x v="1"/>
    <n v="783"/>
    <n v="3424"/>
    <n v="4867"/>
  </r>
  <r>
    <x v="1143"/>
    <x v="945"/>
    <s v="VISA0515"/>
    <s v="HOTEL2992"/>
    <s v="TICK0725"/>
    <d v="2025-04-09T00:00:00"/>
    <s v="Tracy Kirk"/>
    <x v="1"/>
    <x v="55"/>
    <x v="0"/>
    <x v="3"/>
    <x v="87"/>
    <n v="1421"/>
    <x v="0"/>
    <x v="4"/>
    <n v="502"/>
    <n v="1437"/>
    <n v="3360"/>
  </r>
  <r>
    <x v="1144"/>
    <x v="197"/>
    <s v="VISA2200"/>
    <s v="HOTEL2833"/>
    <s v="TICK0979"/>
    <d v="2025-05-01T00:00:00"/>
    <s v="Rebecca Ramirez"/>
    <x v="0"/>
    <x v="118"/>
    <x v="1"/>
    <x v="2"/>
    <x v="51"/>
    <n v="1932"/>
    <x v="3"/>
    <x v="2"/>
    <n v="713"/>
    <n v="2605"/>
    <n v="5250"/>
  </r>
  <r>
    <x v="1145"/>
    <x v="946"/>
    <s v="VISA1593"/>
    <s v="HOTEL1291"/>
    <s v="TICK0485"/>
    <d v="2025-05-10T00:00:00"/>
    <s v="Dana Nguyen"/>
    <x v="0"/>
    <x v="34"/>
    <x v="1"/>
    <x v="5"/>
    <x v="84"/>
    <n v="1470"/>
    <x v="2"/>
    <x v="1"/>
    <n v="414"/>
    <n v="4820"/>
    <n v="6704"/>
  </r>
  <r>
    <x v="1146"/>
    <x v="461"/>
    <s v="VISA1054"/>
    <s v="HOTEL2679"/>
    <s v="TICK2673"/>
    <d v="2025-05-08T00:00:00"/>
    <s v="James Webb"/>
    <x v="1"/>
    <x v="128"/>
    <x v="2"/>
    <x v="2"/>
    <x v="218"/>
    <n v="803"/>
    <x v="0"/>
    <x v="4"/>
    <n v="542"/>
    <n v="1930"/>
    <n v="3275"/>
  </r>
  <r>
    <x v="1147"/>
    <x v="569"/>
    <s v="VISA2510"/>
    <s v="HOTEL0345"/>
    <s v="TICK2311"/>
    <d v="2025-06-29T00:00:00"/>
    <s v="Jerome Manning"/>
    <x v="0"/>
    <x v="16"/>
    <x v="2"/>
    <x v="3"/>
    <x v="103"/>
    <n v="658"/>
    <x v="0"/>
    <x v="1"/>
    <n v="456"/>
    <n v="3505"/>
    <n v="4619"/>
  </r>
  <r>
    <x v="1148"/>
    <x v="34"/>
    <s v="VISA2289"/>
    <s v="HOTEL0489"/>
    <s v="TICK1927"/>
    <d v="2025-06-02T00:00:00"/>
    <s v="Annette Solis"/>
    <x v="1"/>
    <x v="30"/>
    <x v="2"/>
    <x v="1"/>
    <x v="210"/>
    <n v="1701"/>
    <x v="0"/>
    <x v="0"/>
    <n v="104"/>
    <n v="4124"/>
    <n v="5929"/>
  </r>
  <r>
    <x v="1149"/>
    <x v="947"/>
    <s v="VISA2219"/>
    <s v="HOTEL0667"/>
    <s v="TICK1109"/>
    <d v="2025-04-03T00:00:00"/>
    <s v="Barbara Clark"/>
    <x v="0"/>
    <x v="160"/>
    <x v="0"/>
    <x v="1"/>
    <x v="319"/>
    <n v="1435"/>
    <x v="0"/>
    <x v="3"/>
    <n v="151"/>
    <n v="4990"/>
    <n v="6576"/>
  </r>
  <r>
    <x v="1150"/>
    <x v="948"/>
    <s v="VISA0626"/>
    <s v="HOTEL2357"/>
    <s v="TICK1963"/>
    <d v="2025-05-29T00:00:00"/>
    <s v="Christine Porter"/>
    <x v="0"/>
    <x v="18"/>
    <x v="1"/>
    <x v="5"/>
    <x v="133"/>
    <n v="707"/>
    <x v="3"/>
    <x v="3"/>
    <n v="694"/>
    <n v="3289"/>
    <n v="4690"/>
  </r>
  <r>
    <x v="1151"/>
    <x v="949"/>
    <s v="VISA0203"/>
    <s v="HOTEL0940"/>
    <s v="TICK2271"/>
    <d v="2025-06-28T00:00:00"/>
    <s v="Jennifer Brown"/>
    <x v="0"/>
    <x v="94"/>
    <x v="1"/>
    <x v="3"/>
    <x v="168"/>
    <n v="1611"/>
    <x v="1"/>
    <x v="4"/>
    <n v="187"/>
    <n v="3898"/>
    <n v="5696"/>
  </r>
  <r>
    <x v="1152"/>
    <x v="950"/>
    <s v="VISA0579"/>
    <s v="HOTEL1097"/>
    <s v="TICK1051"/>
    <d v="2025-02-13T00:00:00"/>
    <s v="Sarah Stewart"/>
    <x v="1"/>
    <x v="157"/>
    <x v="0"/>
    <x v="3"/>
    <x v="190"/>
    <n v="1552"/>
    <x v="0"/>
    <x v="2"/>
    <n v="359"/>
    <n v="1173"/>
    <n v="3084"/>
  </r>
  <r>
    <x v="1153"/>
    <x v="951"/>
    <s v="VISA1129"/>
    <s v="HOTEL1803"/>
    <s v="TICK1134"/>
    <d v="2025-03-19T00:00:00"/>
    <s v="Gina Roberts"/>
    <x v="0"/>
    <x v="71"/>
    <x v="1"/>
    <x v="3"/>
    <x v="117"/>
    <n v="588"/>
    <x v="4"/>
    <x v="3"/>
    <n v="717"/>
    <n v="1405"/>
    <n v="2710"/>
  </r>
  <r>
    <x v="1154"/>
    <x v="525"/>
    <s v="VISA2247"/>
    <s v="HOTEL2267"/>
    <s v="TICK1304"/>
    <d v="2025-06-12T00:00:00"/>
    <s v="Robert Lee"/>
    <x v="0"/>
    <x v="198"/>
    <x v="2"/>
    <x v="4"/>
    <x v="31"/>
    <n v="1140"/>
    <x v="1"/>
    <x v="4"/>
    <n v="384"/>
    <n v="1797"/>
    <n v="3321"/>
  </r>
  <r>
    <x v="1155"/>
    <x v="952"/>
    <s v="VISA0969"/>
    <s v="HOTEL0051"/>
    <s v="TICK2569"/>
    <d v="2025-03-26T00:00:00"/>
    <s v="Robert Miller"/>
    <x v="0"/>
    <x v="222"/>
    <x v="1"/>
    <x v="4"/>
    <x v="121"/>
    <n v="1575"/>
    <x v="0"/>
    <x v="1"/>
    <n v="131"/>
    <n v="2186"/>
    <n v="3892"/>
  </r>
  <r>
    <x v="1156"/>
    <x v="953"/>
    <s v="VISA1447"/>
    <s v="HOTEL2595"/>
    <s v="TICK1131"/>
    <d v="2025-02-02T00:00:00"/>
    <s v="Jennifer Miller"/>
    <x v="0"/>
    <x v="44"/>
    <x v="1"/>
    <x v="0"/>
    <x v="12"/>
    <n v="553"/>
    <x v="0"/>
    <x v="1"/>
    <n v="552"/>
    <n v="1133"/>
    <n v="2238"/>
  </r>
  <r>
    <x v="1157"/>
    <x v="607"/>
    <s v="VISA2029"/>
    <s v="HOTEL0136"/>
    <s v="TICK0292"/>
    <d v="2025-02-12T00:00:00"/>
    <s v="Joseph Rice"/>
    <x v="1"/>
    <x v="197"/>
    <x v="1"/>
    <x v="4"/>
    <x v="320"/>
    <n v="1650"/>
    <x v="1"/>
    <x v="1"/>
    <n v="608"/>
    <n v="4689"/>
    <n v="6947"/>
  </r>
  <r>
    <x v="1158"/>
    <x v="954"/>
    <s v="VISA0682"/>
    <s v="HOTEL0691"/>
    <s v="TICK1385"/>
    <d v="2025-04-27T00:00:00"/>
    <s v="Angela Owen"/>
    <x v="1"/>
    <x v="222"/>
    <x v="2"/>
    <x v="2"/>
    <x v="148"/>
    <n v="578"/>
    <x v="0"/>
    <x v="1"/>
    <n v="521"/>
    <n v="1110"/>
    <n v="2209"/>
  </r>
  <r>
    <x v="1159"/>
    <x v="955"/>
    <s v="VISA0121"/>
    <s v="HOTEL0029"/>
    <s v="TICK2683"/>
    <d v="2025-05-11T00:00:00"/>
    <s v="Chase Palmer"/>
    <x v="0"/>
    <x v="163"/>
    <x v="2"/>
    <x v="3"/>
    <x v="112"/>
    <n v="1750"/>
    <x v="1"/>
    <x v="1"/>
    <n v="430"/>
    <n v="2387"/>
    <n v="4567"/>
  </r>
  <r>
    <x v="1160"/>
    <x v="956"/>
    <s v="VISA0670"/>
    <s v="HOTEL0880"/>
    <s v="TICK1391"/>
    <d v="2025-04-30T00:00:00"/>
    <s v="Kimberly Gardner"/>
    <x v="1"/>
    <x v="35"/>
    <x v="2"/>
    <x v="0"/>
    <x v="156"/>
    <n v="1992"/>
    <x v="1"/>
    <x v="2"/>
    <n v="194"/>
    <n v="4144"/>
    <n v="6330"/>
  </r>
  <r>
    <x v="1161"/>
    <x v="957"/>
    <s v="VISA0365"/>
    <s v="HOTEL1775"/>
    <s v="TICK2726"/>
    <d v="2025-04-24T00:00:00"/>
    <s v="Michael Burke"/>
    <x v="0"/>
    <x v="89"/>
    <x v="2"/>
    <x v="1"/>
    <x v="252"/>
    <n v="656"/>
    <x v="3"/>
    <x v="3"/>
    <n v="193"/>
    <n v="1060"/>
    <n v="1909"/>
  </r>
  <r>
    <x v="1162"/>
    <x v="98"/>
    <s v="VISA2198"/>
    <s v="HOTEL1168"/>
    <s v="TICK0433"/>
    <d v="2025-04-04T00:00:00"/>
    <s v="Jacqueline Middleton"/>
    <x v="0"/>
    <x v="3"/>
    <x v="2"/>
    <x v="5"/>
    <x v="299"/>
    <n v="609"/>
    <x v="4"/>
    <x v="0"/>
    <n v="119"/>
    <n v="1571"/>
    <n v="2299"/>
  </r>
  <r>
    <x v="1163"/>
    <x v="958"/>
    <s v="VISA1910"/>
    <s v="HOTEL0527"/>
    <s v="TICK2612"/>
    <d v="2025-03-25T00:00:00"/>
    <s v="Matthew Rose"/>
    <x v="1"/>
    <x v="44"/>
    <x v="0"/>
    <x v="0"/>
    <x v="33"/>
    <n v="1746"/>
    <x v="4"/>
    <x v="2"/>
    <n v="204"/>
    <n v="4247"/>
    <n v="6197"/>
  </r>
  <r>
    <x v="1164"/>
    <x v="959"/>
    <s v="VISA1261"/>
    <s v="HOTEL0766"/>
    <s v="TICK2718"/>
    <d v="2025-04-03T00:00:00"/>
    <s v="Cynthia Morgan"/>
    <x v="0"/>
    <x v="102"/>
    <x v="0"/>
    <x v="5"/>
    <x v="296"/>
    <n v="985"/>
    <x v="0"/>
    <x v="3"/>
    <n v="540"/>
    <n v="2814"/>
    <n v="4339"/>
  </r>
  <r>
    <x v="1165"/>
    <x v="785"/>
    <s v="VISA2197"/>
    <s v="HOTEL0572"/>
    <s v="TICK2943"/>
    <d v="2025-04-16T00:00:00"/>
    <s v="Krystal Bell"/>
    <x v="0"/>
    <x v="122"/>
    <x v="1"/>
    <x v="1"/>
    <x v="303"/>
    <n v="1589"/>
    <x v="1"/>
    <x v="3"/>
    <n v="769"/>
    <n v="1545"/>
    <n v="3903"/>
  </r>
  <r>
    <x v="1166"/>
    <x v="960"/>
    <s v="VISA0197"/>
    <s v="HOTEL1992"/>
    <s v="TICK2331"/>
    <d v="2025-01-26T00:00:00"/>
    <s v="Deborah Clark"/>
    <x v="0"/>
    <x v="34"/>
    <x v="2"/>
    <x v="1"/>
    <x v="40"/>
    <n v="1883"/>
    <x v="2"/>
    <x v="0"/>
    <n v="709"/>
    <n v="4834"/>
    <n v="7426"/>
  </r>
  <r>
    <x v="1167"/>
    <x v="961"/>
    <s v="VISA0853"/>
    <s v="HOTEL1130"/>
    <s v="TICK1879"/>
    <d v="2025-02-16T00:00:00"/>
    <s v="Kimberly Dixon"/>
    <x v="0"/>
    <x v="204"/>
    <x v="2"/>
    <x v="5"/>
    <x v="100"/>
    <n v="978"/>
    <x v="0"/>
    <x v="0"/>
    <n v="399"/>
    <n v="3291"/>
    <n v="4668"/>
  </r>
  <r>
    <x v="1168"/>
    <x v="962"/>
    <s v="VISA1725"/>
    <s v="HOTEL1865"/>
    <s v="TICK1379"/>
    <d v="2025-06-15T00:00:00"/>
    <s v="Michael Gomez"/>
    <x v="1"/>
    <x v="37"/>
    <x v="2"/>
    <x v="0"/>
    <x v="53"/>
    <n v="1923"/>
    <x v="2"/>
    <x v="4"/>
    <n v="770"/>
    <n v="2420"/>
    <n v="5113"/>
  </r>
  <r>
    <x v="1169"/>
    <x v="963"/>
    <s v="VISA1876"/>
    <s v="HOTEL2814"/>
    <s v="TICK0278"/>
    <d v="2025-06-30T00:00:00"/>
    <s v="Amber Bennett"/>
    <x v="1"/>
    <x v="39"/>
    <x v="2"/>
    <x v="5"/>
    <x v="70"/>
    <n v="1113"/>
    <x v="2"/>
    <x v="1"/>
    <n v="602"/>
    <n v="1288"/>
    <n v="3003"/>
  </r>
  <r>
    <x v="1170"/>
    <x v="964"/>
    <s v="VISA1850"/>
    <s v="HOTEL2571"/>
    <s v="TICK0833"/>
    <d v="2025-04-29T00:00:00"/>
    <s v="Johnathan Long"/>
    <x v="0"/>
    <x v="239"/>
    <x v="1"/>
    <x v="0"/>
    <x v="179"/>
    <n v="1928"/>
    <x v="0"/>
    <x v="0"/>
    <n v="150"/>
    <n v="4676"/>
    <n v="6754"/>
  </r>
  <r>
    <x v="1171"/>
    <x v="786"/>
    <s v="VISA0927"/>
    <s v="HOTEL0373"/>
    <s v="TICK0871"/>
    <d v="2025-03-05T00:00:00"/>
    <s v="Teresa Bird"/>
    <x v="0"/>
    <x v="184"/>
    <x v="1"/>
    <x v="4"/>
    <x v="236"/>
    <n v="1733"/>
    <x v="2"/>
    <x v="2"/>
    <n v="365"/>
    <n v="4825"/>
    <n v="6923"/>
  </r>
  <r>
    <x v="1172"/>
    <x v="965"/>
    <s v="VISA2349"/>
    <s v="HOTEL2996"/>
    <s v="TICK0807"/>
    <d v="2025-05-10T00:00:00"/>
    <s v="Paul Zavala"/>
    <x v="1"/>
    <x v="47"/>
    <x v="2"/>
    <x v="2"/>
    <x v="307"/>
    <n v="1581"/>
    <x v="0"/>
    <x v="4"/>
    <n v="764"/>
    <n v="1354"/>
    <n v="3699"/>
  </r>
  <r>
    <x v="1173"/>
    <x v="966"/>
    <s v="VISA1913"/>
    <s v="HOTEL2524"/>
    <s v="TICK1890"/>
    <d v="2025-05-07T00:00:00"/>
    <s v="Hector Moore"/>
    <x v="1"/>
    <x v="48"/>
    <x v="0"/>
    <x v="0"/>
    <x v="143"/>
    <n v="776"/>
    <x v="3"/>
    <x v="0"/>
    <n v="605"/>
    <n v="4284"/>
    <n v="5665"/>
  </r>
  <r>
    <x v="1174"/>
    <x v="967"/>
    <s v="VISA1826"/>
    <s v="HOTEL2693"/>
    <s v="TICK2077"/>
    <d v="2025-06-09T00:00:00"/>
    <s v="Jenna Anderson"/>
    <x v="0"/>
    <x v="29"/>
    <x v="1"/>
    <x v="4"/>
    <x v="62"/>
    <n v="1817"/>
    <x v="4"/>
    <x v="0"/>
    <n v="165"/>
    <n v="2782"/>
    <n v="4764"/>
  </r>
  <r>
    <x v="1175"/>
    <x v="968"/>
    <s v="VISA1188"/>
    <s v="HOTEL1073"/>
    <s v="TICK0245"/>
    <d v="2025-05-11T00:00:00"/>
    <s v="Stephen Townsend"/>
    <x v="1"/>
    <x v="70"/>
    <x v="2"/>
    <x v="4"/>
    <x v="125"/>
    <n v="1817"/>
    <x v="4"/>
    <x v="2"/>
    <n v="689"/>
    <n v="4441"/>
    <n v="6947"/>
  </r>
  <r>
    <x v="1176"/>
    <x v="969"/>
    <s v="VISA1447"/>
    <s v="HOTEL2119"/>
    <s v="TICK1729"/>
    <d v="2025-05-29T00:00:00"/>
    <s v="Jessica Dorsey"/>
    <x v="0"/>
    <x v="58"/>
    <x v="1"/>
    <x v="0"/>
    <x v="12"/>
    <n v="553"/>
    <x v="0"/>
    <x v="0"/>
    <n v="503"/>
    <n v="4427"/>
    <n v="5483"/>
  </r>
  <r>
    <x v="1177"/>
    <x v="970"/>
    <s v="VISA1363"/>
    <s v="HOTEL1465"/>
    <s v="TICK0646"/>
    <d v="2025-07-06T00:00:00"/>
    <s v="Rebecca Hill"/>
    <x v="0"/>
    <x v="145"/>
    <x v="1"/>
    <x v="2"/>
    <x v="203"/>
    <n v="1735"/>
    <x v="3"/>
    <x v="2"/>
    <n v="229"/>
    <n v="3612"/>
    <n v="5576"/>
  </r>
  <r>
    <x v="1178"/>
    <x v="132"/>
    <s v="VISA0732"/>
    <s v="HOTEL2430"/>
    <s v="TICK2787"/>
    <d v="2025-01-30T00:00:00"/>
    <s v="Kelly Smith"/>
    <x v="1"/>
    <x v="28"/>
    <x v="1"/>
    <x v="4"/>
    <x v="48"/>
    <n v="1207"/>
    <x v="4"/>
    <x v="1"/>
    <n v="716"/>
    <n v="4259"/>
    <n v="6182"/>
  </r>
  <r>
    <x v="1179"/>
    <x v="971"/>
    <s v="VISA2028"/>
    <s v="HOTEL1838"/>
    <s v="TICK2361"/>
    <d v="2025-05-08T00:00:00"/>
    <s v="Catherine Barrett"/>
    <x v="1"/>
    <x v="178"/>
    <x v="1"/>
    <x v="2"/>
    <x v="152"/>
    <n v="757"/>
    <x v="2"/>
    <x v="3"/>
    <n v="566"/>
    <n v="2591"/>
    <n v="3914"/>
  </r>
  <r>
    <x v="1180"/>
    <x v="972"/>
    <s v="VISA1950"/>
    <s v="HOTEL0359"/>
    <s v="TICK2648"/>
    <d v="2025-03-06T00:00:00"/>
    <s v="Zachary King"/>
    <x v="0"/>
    <x v="29"/>
    <x v="0"/>
    <x v="1"/>
    <x v="162"/>
    <n v="1171"/>
    <x v="4"/>
    <x v="1"/>
    <n v="329"/>
    <n v="3839"/>
    <n v="5339"/>
  </r>
  <r>
    <x v="1181"/>
    <x v="973"/>
    <s v="VISA0875"/>
    <s v="HOTEL0267"/>
    <s v="TICK2522"/>
    <d v="2025-06-27T00:00:00"/>
    <s v="Sandra Oliver"/>
    <x v="0"/>
    <x v="174"/>
    <x v="2"/>
    <x v="4"/>
    <x v="47"/>
    <n v="668"/>
    <x v="3"/>
    <x v="1"/>
    <n v="800"/>
    <n v="1783"/>
    <n v="3251"/>
  </r>
  <r>
    <x v="1182"/>
    <x v="974"/>
    <s v="VISA1934"/>
    <s v="HOTEL2706"/>
    <s v="TICK0498"/>
    <d v="2025-06-18T00:00:00"/>
    <s v="Elizabeth Alexander"/>
    <x v="1"/>
    <x v="106"/>
    <x v="1"/>
    <x v="0"/>
    <x v="40"/>
    <n v="1378"/>
    <x v="2"/>
    <x v="1"/>
    <n v="469"/>
    <n v="1804"/>
    <n v="3651"/>
  </r>
  <r>
    <x v="1183"/>
    <x v="975"/>
    <s v="VISA0941"/>
    <s v="HOTEL0948"/>
    <s v="TICK0757"/>
    <d v="2025-04-16T00:00:00"/>
    <s v="Robert Miller"/>
    <x v="0"/>
    <x v="240"/>
    <x v="2"/>
    <x v="2"/>
    <x v="27"/>
    <n v="1907"/>
    <x v="3"/>
    <x v="2"/>
    <n v="565"/>
    <n v="3152"/>
    <n v="5624"/>
  </r>
  <r>
    <x v="1184"/>
    <x v="976"/>
    <s v="VISA1509"/>
    <s v="HOTEL0356"/>
    <s v="TICK1079"/>
    <d v="2025-04-02T00:00:00"/>
    <s v="Catherine Harrell"/>
    <x v="0"/>
    <x v="233"/>
    <x v="2"/>
    <x v="1"/>
    <x v="107"/>
    <n v="772"/>
    <x v="0"/>
    <x v="3"/>
    <n v="712"/>
    <n v="4981"/>
    <n v="6465"/>
  </r>
  <r>
    <x v="1185"/>
    <x v="977"/>
    <s v="VISA2964"/>
    <s v="HOTEL2604"/>
    <s v="TICK0170"/>
    <d v="2025-03-31T00:00:00"/>
    <s v="Elaine Johnson"/>
    <x v="0"/>
    <x v="83"/>
    <x v="1"/>
    <x v="5"/>
    <x v="226"/>
    <n v="634"/>
    <x v="4"/>
    <x v="0"/>
    <n v="127"/>
    <n v="2901"/>
    <n v="3662"/>
  </r>
  <r>
    <x v="1186"/>
    <x v="978"/>
    <s v="VISA2340"/>
    <s v="HOTEL1828"/>
    <s v="TICK2327"/>
    <d v="2025-02-16T00:00:00"/>
    <s v="Kimberly Smith"/>
    <x v="0"/>
    <x v="30"/>
    <x v="1"/>
    <x v="2"/>
    <x v="124"/>
    <n v="1527"/>
    <x v="2"/>
    <x v="4"/>
    <n v="562"/>
    <n v="3288"/>
    <n v="5377"/>
  </r>
  <r>
    <x v="1187"/>
    <x v="979"/>
    <s v="VISA1393"/>
    <s v="HOTEL2375"/>
    <s v="TICK0693"/>
    <d v="2025-03-09T00:00:00"/>
    <s v="Hector Romero"/>
    <x v="0"/>
    <x v="86"/>
    <x v="1"/>
    <x v="4"/>
    <x v="178"/>
    <n v="1361"/>
    <x v="1"/>
    <x v="1"/>
    <n v="134"/>
    <n v="4313"/>
    <n v="5808"/>
  </r>
  <r>
    <x v="1188"/>
    <x v="980"/>
    <s v="VISA0832"/>
    <s v="HOTEL1568"/>
    <s v="TICK1787"/>
    <d v="2025-03-04T00:00:00"/>
    <s v="Julia Fisher"/>
    <x v="0"/>
    <x v="148"/>
    <x v="1"/>
    <x v="1"/>
    <x v="150"/>
    <n v="513"/>
    <x v="2"/>
    <x v="0"/>
    <n v="112"/>
    <n v="3489"/>
    <n v="4114"/>
  </r>
  <r>
    <x v="1189"/>
    <x v="981"/>
    <s v="VISA0115"/>
    <s v="HOTEL1859"/>
    <s v="TICK2591"/>
    <d v="2025-05-16T00:00:00"/>
    <s v="Dr. Rodney Harrison"/>
    <x v="0"/>
    <x v="111"/>
    <x v="0"/>
    <x v="3"/>
    <x v="7"/>
    <n v="1705"/>
    <x v="0"/>
    <x v="1"/>
    <n v="308"/>
    <n v="3056"/>
    <n v="5069"/>
  </r>
  <r>
    <x v="1190"/>
    <x v="982"/>
    <s v="VISA1178"/>
    <s v="HOTEL0991"/>
    <s v="TICK1640"/>
    <d v="2025-04-01T00:00:00"/>
    <s v="Stephanie Bowman"/>
    <x v="0"/>
    <x v="158"/>
    <x v="0"/>
    <x v="3"/>
    <x v="44"/>
    <n v="793"/>
    <x v="4"/>
    <x v="4"/>
    <n v="723"/>
    <n v="2227"/>
    <n v="3743"/>
  </r>
  <r>
    <x v="1191"/>
    <x v="947"/>
    <s v="VISA0091"/>
    <s v="HOTEL1005"/>
    <s v="TICK1438"/>
    <d v="2025-04-06T00:00:00"/>
    <s v="Barbara Clark"/>
    <x v="0"/>
    <x v="160"/>
    <x v="2"/>
    <x v="0"/>
    <x v="122"/>
    <n v="1922"/>
    <x v="1"/>
    <x v="0"/>
    <n v="362"/>
    <n v="3221"/>
    <n v="5505"/>
  </r>
  <r>
    <x v="1192"/>
    <x v="983"/>
    <s v="VISA1147"/>
    <s v="HOTEL0206"/>
    <s v="TICK1348"/>
    <d v="2025-07-01T00:00:00"/>
    <s v="Deborah Wong"/>
    <x v="0"/>
    <x v="184"/>
    <x v="2"/>
    <x v="3"/>
    <x v="341"/>
    <n v="1733"/>
    <x v="0"/>
    <x v="2"/>
    <n v="156"/>
    <n v="1065"/>
    <n v="2954"/>
  </r>
  <r>
    <x v="1193"/>
    <x v="984"/>
    <s v="VISA1697"/>
    <s v="HOTEL1558"/>
    <s v="TICK1341"/>
    <d v="2025-03-16T00:00:00"/>
    <s v="Anna Stewart"/>
    <x v="1"/>
    <x v="205"/>
    <x v="2"/>
    <x v="3"/>
    <x v="41"/>
    <n v="629"/>
    <x v="3"/>
    <x v="3"/>
    <n v="433"/>
    <n v="2253"/>
    <n v="3315"/>
  </r>
  <r>
    <x v="1194"/>
    <x v="581"/>
    <s v="VISA1604"/>
    <s v="HOTEL0348"/>
    <s v="TICK0966"/>
    <d v="2025-07-05T00:00:00"/>
    <s v="Kevin Harper"/>
    <x v="1"/>
    <x v="118"/>
    <x v="2"/>
    <x v="4"/>
    <x v="302"/>
    <n v="1321"/>
    <x v="4"/>
    <x v="0"/>
    <n v="677"/>
    <n v="2025"/>
    <n v="4023"/>
  </r>
  <r>
    <x v="1195"/>
    <x v="985"/>
    <s v="VISA1683"/>
    <s v="HOTEL1681"/>
    <s v="TICK2172"/>
    <d v="2025-03-31T00:00:00"/>
    <s v="Fernando Galloway"/>
    <x v="0"/>
    <x v="208"/>
    <x v="1"/>
    <x v="0"/>
    <x v="193"/>
    <n v="1108"/>
    <x v="2"/>
    <x v="3"/>
    <n v="169"/>
    <n v="3950"/>
    <n v="5227"/>
  </r>
  <r>
    <x v="1196"/>
    <x v="986"/>
    <s v="VISA0422"/>
    <s v="HOTEL2160"/>
    <s v="TICK1604"/>
    <d v="2025-04-30T00:00:00"/>
    <s v="Nicholas Holt"/>
    <x v="1"/>
    <x v="146"/>
    <x v="2"/>
    <x v="3"/>
    <x v="294"/>
    <n v="2000"/>
    <x v="1"/>
    <x v="4"/>
    <n v="241"/>
    <n v="3483"/>
    <n v="5724"/>
  </r>
  <r>
    <x v="1197"/>
    <x v="987"/>
    <s v="VISA1538"/>
    <s v="HOTEL0653"/>
    <s v="TICK0168"/>
    <d v="2025-04-12T00:00:00"/>
    <s v="Lisa Meadows"/>
    <x v="0"/>
    <x v="123"/>
    <x v="2"/>
    <x v="0"/>
    <x v="1"/>
    <n v="828"/>
    <x v="2"/>
    <x v="4"/>
    <n v="736"/>
    <n v="4468"/>
    <n v="6032"/>
  </r>
  <r>
    <x v="1198"/>
    <x v="422"/>
    <s v="VISA2989"/>
    <s v="HOTEL0782"/>
    <s v="TICK0587"/>
    <d v="2025-04-09T00:00:00"/>
    <s v="Caitlin Mejia"/>
    <x v="1"/>
    <x v="26"/>
    <x v="2"/>
    <x v="5"/>
    <x v="27"/>
    <n v="1780"/>
    <x v="3"/>
    <x v="3"/>
    <n v="401"/>
    <n v="2887"/>
    <n v="5068"/>
  </r>
  <r>
    <x v="1199"/>
    <x v="988"/>
    <s v="VISA2735"/>
    <s v="HOTEL2367"/>
    <s v="TICK2988"/>
    <d v="2025-04-08T00:00:00"/>
    <s v="Ralph Peck"/>
    <x v="0"/>
    <x v="126"/>
    <x v="0"/>
    <x v="1"/>
    <x v="109"/>
    <n v="1338"/>
    <x v="3"/>
    <x v="4"/>
    <n v="129"/>
    <n v="3794"/>
    <n v="5261"/>
  </r>
  <r>
    <x v="1200"/>
    <x v="989"/>
    <s v="VISA1167"/>
    <s v="HOTEL1183"/>
    <s v="TICK0041"/>
    <d v="2025-06-30T00:00:00"/>
    <s v="Tonya Ingram"/>
    <x v="0"/>
    <x v="4"/>
    <x v="1"/>
    <x v="4"/>
    <x v="29"/>
    <n v="986"/>
    <x v="0"/>
    <x v="2"/>
    <n v="426"/>
    <n v="1810"/>
    <n v="3222"/>
  </r>
  <r>
    <x v="1201"/>
    <x v="728"/>
    <s v="VISA2447"/>
    <s v="HOTEL2881"/>
    <s v="TICK1709"/>
    <d v="2025-01-30T00:00:00"/>
    <s v="Julie Simon"/>
    <x v="0"/>
    <x v="216"/>
    <x v="0"/>
    <x v="1"/>
    <x v="62"/>
    <n v="1993"/>
    <x v="1"/>
    <x v="0"/>
    <n v="559"/>
    <n v="4870"/>
    <n v="7422"/>
  </r>
  <r>
    <x v="1202"/>
    <x v="990"/>
    <s v="VISA0713"/>
    <s v="HOTEL2991"/>
    <s v="TICK0353"/>
    <d v="2025-03-17T00:00:00"/>
    <s v="John Richards"/>
    <x v="1"/>
    <x v="43"/>
    <x v="1"/>
    <x v="1"/>
    <x v="126"/>
    <n v="1668"/>
    <x v="2"/>
    <x v="2"/>
    <n v="299"/>
    <n v="4826"/>
    <n v="6793"/>
  </r>
  <r>
    <x v="1203"/>
    <x v="991"/>
    <s v="VISA1692"/>
    <s v="HOTEL0833"/>
    <s v="TICK0626"/>
    <d v="2025-02-15T00:00:00"/>
    <s v="Amanda Washington"/>
    <x v="1"/>
    <x v="192"/>
    <x v="2"/>
    <x v="0"/>
    <x v="124"/>
    <n v="1673"/>
    <x v="2"/>
    <x v="1"/>
    <n v="292"/>
    <n v="4886"/>
    <n v="6851"/>
  </r>
  <r>
    <x v="1204"/>
    <x v="992"/>
    <s v="VISA1799"/>
    <s v="HOTEL0544"/>
    <s v="TICK0314"/>
    <d v="2025-03-18T00:00:00"/>
    <s v="Cynthia Walsh"/>
    <x v="1"/>
    <x v="92"/>
    <x v="2"/>
    <x v="1"/>
    <x v="50"/>
    <n v="777"/>
    <x v="3"/>
    <x v="2"/>
    <n v="140"/>
    <n v="2713"/>
    <n v="3630"/>
  </r>
  <r>
    <x v="1205"/>
    <x v="993"/>
    <s v="VISA2127"/>
    <s v="HOTEL1705"/>
    <s v="TICK1177"/>
    <d v="2025-01-26T00:00:00"/>
    <s v="Kimberly Wheeler"/>
    <x v="1"/>
    <x v="210"/>
    <x v="0"/>
    <x v="0"/>
    <x v="309"/>
    <n v="1228"/>
    <x v="1"/>
    <x v="0"/>
    <n v="407"/>
    <n v="2527"/>
    <n v="4162"/>
  </r>
  <r>
    <x v="1206"/>
    <x v="373"/>
    <s v="VISA0397"/>
    <s v="HOTEL0990"/>
    <s v="TICK2596"/>
    <d v="2025-02-14T00:00:00"/>
    <s v="Dakota Garcia"/>
    <x v="0"/>
    <x v="195"/>
    <x v="0"/>
    <x v="3"/>
    <x v="172"/>
    <n v="711"/>
    <x v="1"/>
    <x v="2"/>
    <n v="554"/>
    <n v="1849"/>
    <n v="3114"/>
  </r>
  <r>
    <x v="1207"/>
    <x v="994"/>
    <s v="VISA0038"/>
    <s v="HOTEL1359"/>
    <s v="TICK2901"/>
    <d v="2025-06-15T00:00:00"/>
    <s v="Dr. Lisa Powell"/>
    <x v="1"/>
    <x v="28"/>
    <x v="2"/>
    <x v="2"/>
    <x v="63"/>
    <n v="525"/>
    <x v="1"/>
    <x v="1"/>
    <n v="257"/>
    <n v="2635"/>
    <n v="3417"/>
  </r>
  <r>
    <x v="1208"/>
    <x v="995"/>
    <s v="VISA0124"/>
    <s v="HOTEL0109"/>
    <s v="TICK2830"/>
    <d v="2025-07-14T00:00:00"/>
    <s v="Scott Boyd"/>
    <x v="1"/>
    <x v="16"/>
    <x v="2"/>
    <x v="4"/>
    <x v="100"/>
    <n v="1559"/>
    <x v="2"/>
    <x v="3"/>
    <n v="131"/>
    <n v="3957"/>
    <n v="5647"/>
  </r>
  <r>
    <x v="1209"/>
    <x v="996"/>
    <s v="VISA1632"/>
    <s v="HOTEL2150"/>
    <s v="TICK2814"/>
    <d v="2025-07-17T00:00:00"/>
    <s v="Renee Estrada"/>
    <x v="0"/>
    <x v="5"/>
    <x v="0"/>
    <x v="3"/>
    <x v="27"/>
    <n v="1369"/>
    <x v="2"/>
    <x v="0"/>
    <n v="447"/>
    <n v="2227"/>
    <n v="4043"/>
  </r>
  <r>
    <x v="1210"/>
    <x v="93"/>
    <s v="VISA0074"/>
    <s v="HOTEL2519"/>
    <s v="TICK1655"/>
    <d v="2025-03-29T00:00:00"/>
    <s v="Victoria Hernandez MD"/>
    <x v="1"/>
    <x v="76"/>
    <x v="0"/>
    <x v="2"/>
    <x v="98"/>
    <n v="1235"/>
    <x v="4"/>
    <x v="1"/>
    <n v="132"/>
    <n v="3337"/>
    <n v="4704"/>
  </r>
  <r>
    <x v="1211"/>
    <x v="997"/>
    <s v="VISA2470"/>
    <s v="HOTEL1581"/>
    <s v="TICK1642"/>
    <d v="2025-04-04T00:00:00"/>
    <s v="Kimberly Parker"/>
    <x v="0"/>
    <x v="132"/>
    <x v="1"/>
    <x v="2"/>
    <x v="297"/>
    <n v="535"/>
    <x v="1"/>
    <x v="0"/>
    <n v="455"/>
    <n v="1765"/>
    <n v="2755"/>
  </r>
  <r>
    <x v="1212"/>
    <x v="440"/>
    <s v="VISA2236"/>
    <s v="HOTEL2724"/>
    <s v="TICK2195"/>
    <d v="2025-05-29T00:00:00"/>
    <s v="Douglas Adams"/>
    <x v="1"/>
    <x v="107"/>
    <x v="2"/>
    <x v="0"/>
    <x v="17"/>
    <n v="1483"/>
    <x v="1"/>
    <x v="0"/>
    <n v="735"/>
    <n v="3064"/>
    <n v="5282"/>
  </r>
  <r>
    <x v="1213"/>
    <x v="998"/>
    <s v="VISA0567"/>
    <s v="HOTEL1341"/>
    <s v="TICK2874"/>
    <d v="2025-07-11T00:00:00"/>
    <s v="Carolyn Coleman"/>
    <x v="0"/>
    <x v="101"/>
    <x v="0"/>
    <x v="3"/>
    <x v="292"/>
    <n v="1747"/>
    <x v="1"/>
    <x v="3"/>
    <n v="263"/>
    <n v="4185"/>
    <n v="6195"/>
  </r>
  <r>
    <x v="1214"/>
    <x v="999"/>
    <s v="VISA2401"/>
    <s v="HOTEL1380"/>
    <s v="TICK1073"/>
    <d v="2025-05-19T00:00:00"/>
    <s v="Cassandra Silva"/>
    <x v="1"/>
    <x v="154"/>
    <x v="0"/>
    <x v="4"/>
    <x v="321"/>
    <n v="1739"/>
    <x v="3"/>
    <x v="4"/>
    <n v="312"/>
    <n v="2502"/>
    <n v="4553"/>
  </r>
  <r>
    <x v="1215"/>
    <x v="286"/>
    <s v="VISA0981"/>
    <s v="HOTEL1419"/>
    <s v="TICK0231"/>
    <d v="2025-07-21T00:00:00"/>
    <s v="Joseph Lewis"/>
    <x v="1"/>
    <x v="109"/>
    <x v="2"/>
    <x v="0"/>
    <x v="217"/>
    <n v="775"/>
    <x v="0"/>
    <x v="0"/>
    <n v="464"/>
    <n v="4181"/>
    <n v="5420"/>
  </r>
  <r>
    <x v="1216"/>
    <x v="1000"/>
    <s v="VISA0396"/>
    <s v="HOTEL2791"/>
    <s v="TICK0405"/>
    <d v="2025-03-02T00:00:00"/>
    <s v="Bruce Briggs"/>
    <x v="1"/>
    <x v="164"/>
    <x v="1"/>
    <x v="0"/>
    <x v="96"/>
    <n v="1920"/>
    <x v="0"/>
    <x v="3"/>
    <n v="711"/>
    <n v="3821"/>
    <n v="6452"/>
  </r>
  <r>
    <x v="1217"/>
    <x v="1001"/>
    <s v="VISA2343"/>
    <s v="HOTEL2595"/>
    <s v="TICK1343"/>
    <d v="2025-02-21T00:00:00"/>
    <s v="Joshua Gonzalez"/>
    <x v="0"/>
    <x v="56"/>
    <x v="1"/>
    <x v="0"/>
    <x v="236"/>
    <n v="1437"/>
    <x v="0"/>
    <x v="1"/>
    <n v="552"/>
    <n v="1028"/>
    <n v="3017"/>
  </r>
  <r>
    <x v="1218"/>
    <x v="1002"/>
    <s v="VISA0390"/>
    <s v="HOTEL2253"/>
    <s v="TICK2575"/>
    <d v="2025-07-22T00:00:00"/>
    <s v="Jessica Baker"/>
    <x v="0"/>
    <x v="1"/>
    <x v="0"/>
    <x v="0"/>
    <x v="300"/>
    <n v="1701"/>
    <x v="0"/>
    <x v="1"/>
    <n v="565"/>
    <n v="2891"/>
    <n v="5157"/>
  </r>
  <r>
    <x v="1219"/>
    <x v="1003"/>
    <s v="VISA1753"/>
    <s v="HOTEL1950"/>
    <s v="TICK1363"/>
    <d v="2025-04-02T00:00:00"/>
    <s v="April Snyder"/>
    <x v="1"/>
    <x v="78"/>
    <x v="1"/>
    <x v="4"/>
    <x v="249"/>
    <n v="1705"/>
    <x v="4"/>
    <x v="2"/>
    <n v="701"/>
    <n v="1107"/>
    <n v="3513"/>
  </r>
  <r>
    <x v="1220"/>
    <x v="1004"/>
    <s v="VISA2823"/>
    <s v="HOTEL0711"/>
    <s v="TICK1858"/>
    <d v="2025-07-21T00:00:00"/>
    <s v="Anthony Perez"/>
    <x v="0"/>
    <x v="88"/>
    <x v="1"/>
    <x v="0"/>
    <x v="217"/>
    <n v="1920"/>
    <x v="1"/>
    <x v="2"/>
    <n v="645"/>
    <n v="1376"/>
    <n v="3941"/>
  </r>
  <r>
    <x v="1221"/>
    <x v="1005"/>
    <s v="VISA0066"/>
    <s v="HOTEL1667"/>
    <s v="TICK0451"/>
    <d v="2025-05-21T00:00:00"/>
    <s v="David Brown"/>
    <x v="1"/>
    <x v="205"/>
    <x v="2"/>
    <x v="2"/>
    <x v="20"/>
    <n v="1707"/>
    <x v="3"/>
    <x v="2"/>
    <n v="686"/>
    <n v="4211"/>
    <n v="6604"/>
  </r>
  <r>
    <x v="1222"/>
    <x v="1006"/>
    <s v="VISA0365"/>
    <s v="HOTEL0419"/>
    <s v="TICK2984"/>
    <d v="2025-02-07T00:00:00"/>
    <s v="Joseph Tapia"/>
    <x v="0"/>
    <x v="193"/>
    <x v="2"/>
    <x v="1"/>
    <x v="252"/>
    <n v="656"/>
    <x v="0"/>
    <x v="3"/>
    <n v="749"/>
    <n v="4714"/>
    <n v="6119"/>
  </r>
  <r>
    <x v="1223"/>
    <x v="1007"/>
    <s v="VISA0453"/>
    <s v="HOTEL0562"/>
    <s v="TICK1729"/>
    <d v="2025-05-21T00:00:00"/>
    <s v="Margaret Ochoa"/>
    <x v="1"/>
    <x v="78"/>
    <x v="0"/>
    <x v="1"/>
    <x v="96"/>
    <n v="1073"/>
    <x v="0"/>
    <x v="3"/>
    <n v="121"/>
    <n v="4427"/>
    <n v="5621"/>
  </r>
  <r>
    <x v="1224"/>
    <x v="1008"/>
    <s v="VISA2312"/>
    <s v="HOTEL2696"/>
    <s v="TICK0926"/>
    <d v="2025-05-22T00:00:00"/>
    <s v="James Moore"/>
    <x v="1"/>
    <x v="5"/>
    <x v="1"/>
    <x v="0"/>
    <x v="95"/>
    <n v="1817"/>
    <x v="0"/>
    <x v="0"/>
    <n v="679"/>
    <n v="2184"/>
    <n v="4680"/>
  </r>
  <r>
    <x v="1225"/>
    <x v="300"/>
    <s v="VISA2831"/>
    <s v="HOTEL0950"/>
    <s v="TICK2856"/>
    <d v="2025-06-09T00:00:00"/>
    <s v="Benjamin Anderson"/>
    <x v="1"/>
    <x v="174"/>
    <x v="0"/>
    <x v="5"/>
    <x v="240"/>
    <n v="1709"/>
    <x v="0"/>
    <x v="4"/>
    <n v="102"/>
    <n v="3890"/>
    <n v="5701"/>
  </r>
  <r>
    <x v="1226"/>
    <x v="1009"/>
    <s v="VISA1057"/>
    <s v="HOTEL1351"/>
    <s v="TICK2697"/>
    <d v="2025-03-30T00:00:00"/>
    <s v="Mary Willis"/>
    <x v="1"/>
    <x v="19"/>
    <x v="1"/>
    <x v="1"/>
    <x v="204"/>
    <n v="559"/>
    <x v="3"/>
    <x v="4"/>
    <n v="220"/>
    <n v="4757"/>
    <n v="5536"/>
  </r>
  <r>
    <x v="1227"/>
    <x v="1010"/>
    <s v="VISA0436"/>
    <s v="HOTEL2993"/>
    <s v="TICK2828"/>
    <d v="2025-05-15T00:00:00"/>
    <s v="Jessica Stone"/>
    <x v="1"/>
    <x v="203"/>
    <x v="0"/>
    <x v="2"/>
    <x v="111"/>
    <n v="608"/>
    <x v="3"/>
    <x v="2"/>
    <n v="682"/>
    <n v="4045"/>
    <n v="5335"/>
  </r>
  <r>
    <x v="1228"/>
    <x v="459"/>
    <s v="VISA1012"/>
    <s v="HOTEL1737"/>
    <s v="TICK1520"/>
    <d v="2025-02-25T00:00:00"/>
    <s v="Matthew Church"/>
    <x v="0"/>
    <x v="112"/>
    <x v="2"/>
    <x v="1"/>
    <x v="276"/>
    <n v="1383"/>
    <x v="2"/>
    <x v="3"/>
    <n v="526"/>
    <n v="2036"/>
    <n v="3945"/>
  </r>
  <r>
    <x v="1229"/>
    <x v="850"/>
    <s v="VISA0042"/>
    <s v="HOTEL2419"/>
    <s v="TICK0499"/>
    <d v="2025-03-25T00:00:00"/>
    <s v="Joshua Robles MD"/>
    <x v="1"/>
    <x v="197"/>
    <x v="1"/>
    <x v="4"/>
    <x v="252"/>
    <n v="1311"/>
    <x v="3"/>
    <x v="1"/>
    <n v="182"/>
    <n v="1382"/>
    <n v="2875"/>
  </r>
  <r>
    <x v="1230"/>
    <x v="1011"/>
    <s v="VISA0657"/>
    <s v="HOTEL2201"/>
    <s v="TICK0557"/>
    <d v="2025-06-26T00:00:00"/>
    <s v="David Smith"/>
    <x v="1"/>
    <x v="220"/>
    <x v="1"/>
    <x v="2"/>
    <x v="258"/>
    <n v="646"/>
    <x v="4"/>
    <x v="2"/>
    <n v="558"/>
    <n v="2541"/>
    <n v="3745"/>
  </r>
  <r>
    <x v="1231"/>
    <x v="192"/>
    <s v="VISA0117"/>
    <s v="HOTEL1524"/>
    <s v="TICK1367"/>
    <d v="2025-06-10T00:00:00"/>
    <s v="Robert Black"/>
    <x v="1"/>
    <x v="123"/>
    <x v="2"/>
    <x v="1"/>
    <x v="175"/>
    <n v="1481"/>
    <x v="3"/>
    <x v="4"/>
    <n v="492"/>
    <n v="1179"/>
    <n v="3152"/>
  </r>
  <r>
    <x v="1232"/>
    <x v="393"/>
    <s v="VISA1497"/>
    <s v="HOTEL0251"/>
    <s v="TICK2179"/>
    <d v="2025-05-25T00:00:00"/>
    <s v="Debbie Williams"/>
    <x v="0"/>
    <x v="41"/>
    <x v="2"/>
    <x v="4"/>
    <x v="67"/>
    <n v="961"/>
    <x v="3"/>
    <x v="4"/>
    <n v="207"/>
    <n v="3665"/>
    <n v="4833"/>
  </r>
  <r>
    <x v="1233"/>
    <x v="527"/>
    <s v="VISA0970"/>
    <s v="HOTEL1388"/>
    <s v="TICK1816"/>
    <d v="2025-04-10T00:00:00"/>
    <s v="Katherine Morris"/>
    <x v="1"/>
    <x v="40"/>
    <x v="2"/>
    <x v="0"/>
    <x v="294"/>
    <n v="772"/>
    <x v="2"/>
    <x v="0"/>
    <n v="142"/>
    <n v="3147"/>
    <n v="4061"/>
  </r>
  <r>
    <x v="1234"/>
    <x v="1012"/>
    <s v="VISA2523"/>
    <s v="HOTEL0413"/>
    <s v="TICK2279"/>
    <d v="2025-06-07T00:00:00"/>
    <s v="Anthony Briggs"/>
    <x v="1"/>
    <x v="1"/>
    <x v="0"/>
    <x v="2"/>
    <x v="246"/>
    <n v="868"/>
    <x v="3"/>
    <x v="3"/>
    <n v="449"/>
    <n v="3020"/>
    <n v="4337"/>
  </r>
  <r>
    <x v="1235"/>
    <x v="1013"/>
    <s v="VISA1014"/>
    <s v="HOTEL2310"/>
    <s v="TICK1326"/>
    <d v="2025-06-02T00:00:00"/>
    <s v="Joseph Hatfield"/>
    <x v="1"/>
    <x v="20"/>
    <x v="2"/>
    <x v="4"/>
    <x v="135"/>
    <n v="1494"/>
    <x v="2"/>
    <x v="3"/>
    <n v="206"/>
    <n v="4510"/>
    <n v="6210"/>
  </r>
  <r>
    <x v="1236"/>
    <x v="1014"/>
    <s v="VISA2826"/>
    <s v="HOTEL1275"/>
    <s v="TICK0824"/>
    <d v="2025-06-03T00:00:00"/>
    <s v="Luis Scott"/>
    <x v="0"/>
    <x v="42"/>
    <x v="2"/>
    <x v="0"/>
    <x v="317"/>
    <n v="1044"/>
    <x v="4"/>
    <x v="0"/>
    <n v="557"/>
    <n v="2488"/>
    <n v="4089"/>
  </r>
  <r>
    <x v="1237"/>
    <x v="491"/>
    <s v="VISA1601"/>
    <s v="HOTEL2922"/>
    <s v="TICK0652"/>
    <d v="2025-06-03T00:00:00"/>
    <s v="Victoria Sanchez PhD"/>
    <x v="0"/>
    <x v="212"/>
    <x v="0"/>
    <x v="3"/>
    <x v="342"/>
    <n v="1590"/>
    <x v="4"/>
    <x v="3"/>
    <n v="268"/>
    <n v="3060"/>
    <n v="4918"/>
  </r>
  <r>
    <x v="1238"/>
    <x v="1015"/>
    <s v="VISA2218"/>
    <s v="HOTEL2197"/>
    <s v="TICK0308"/>
    <d v="2025-02-21T00:00:00"/>
    <s v="Richard Morales"/>
    <x v="0"/>
    <x v="41"/>
    <x v="2"/>
    <x v="3"/>
    <x v="266"/>
    <n v="1714"/>
    <x v="3"/>
    <x v="1"/>
    <n v="223"/>
    <n v="3178"/>
    <n v="5115"/>
  </r>
  <r>
    <x v="1239"/>
    <x v="1016"/>
    <s v="VISA0418"/>
    <s v="HOTEL2934"/>
    <s v="TICK0861"/>
    <d v="2025-06-22T00:00:00"/>
    <s v="Brittany Walker"/>
    <x v="1"/>
    <x v="2"/>
    <x v="2"/>
    <x v="5"/>
    <x v="128"/>
    <n v="1916"/>
    <x v="1"/>
    <x v="1"/>
    <n v="698"/>
    <n v="4812"/>
    <n v="7426"/>
  </r>
  <r>
    <x v="1240"/>
    <x v="896"/>
    <s v="VISA0879"/>
    <s v="HOTEL0091"/>
    <s v="TICK1754"/>
    <d v="2025-04-07T00:00:00"/>
    <s v="Joel Cunningham"/>
    <x v="1"/>
    <x v="125"/>
    <x v="0"/>
    <x v="0"/>
    <x v="164"/>
    <n v="1200"/>
    <x v="3"/>
    <x v="0"/>
    <n v="316"/>
    <n v="3532"/>
    <n v="5048"/>
  </r>
  <r>
    <x v="1241"/>
    <x v="1017"/>
    <s v="VISA1819"/>
    <s v="HOTEL1210"/>
    <s v="TICK2607"/>
    <d v="2025-03-20T00:00:00"/>
    <s v="Angela Cordova"/>
    <x v="0"/>
    <x v="9"/>
    <x v="1"/>
    <x v="5"/>
    <x v="147"/>
    <n v="655"/>
    <x v="3"/>
    <x v="2"/>
    <n v="739"/>
    <n v="2417"/>
    <n v="3811"/>
  </r>
  <r>
    <x v="1242"/>
    <x v="1018"/>
    <s v="VISA2444"/>
    <s v="HOTEL2313"/>
    <s v="TICK1401"/>
    <d v="2025-04-23T00:00:00"/>
    <s v="Lindsey Martin"/>
    <x v="1"/>
    <x v="104"/>
    <x v="1"/>
    <x v="4"/>
    <x v="58"/>
    <n v="721"/>
    <x v="3"/>
    <x v="4"/>
    <n v="720"/>
    <n v="1306"/>
    <n v="2747"/>
  </r>
  <r>
    <x v="1243"/>
    <x v="800"/>
    <s v="VISA2320"/>
    <s v="HOTEL0671"/>
    <s v="TICK2365"/>
    <d v="2025-07-21T00:00:00"/>
    <s v="Peter Stevens"/>
    <x v="1"/>
    <x v="65"/>
    <x v="0"/>
    <x v="3"/>
    <x v="64"/>
    <n v="1063"/>
    <x v="2"/>
    <x v="2"/>
    <n v="384"/>
    <n v="5000"/>
    <n v="6447"/>
  </r>
  <r>
    <x v="1244"/>
    <x v="1019"/>
    <s v="VISA2320"/>
    <s v="HOTEL1509"/>
    <s v="TICK0537"/>
    <d v="2025-04-13T00:00:00"/>
    <s v="Benjamin Garcia"/>
    <x v="0"/>
    <x v="106"/>
    <x v="0"/>
    <x v="3"/>
    <x v="64"/>
    <n v="1063"/>
    <x v="0"/>
    <x v="3"/>
    <n v="611"/>
    <n v="1673"/>
    <n v="3347"/>
  </r>
  <r>
    <x v="1245"/>
    <x v="1020"/>
    <s v="VISA1293"/>
    <s v="HOTEL0781"/>
    <s v="TICK2824"/>
    <d v="2025-03-18T00:00:00"/>
    <s v="Morgan Davis"/>
    <x v="0"/>
    <x v="49"/>
    <x v="0"/>
    <x v="5"/>
    <x v="109"/>
    <n v="1024"/>
    <x v="3"/>
    <x v="1"/>
    <n v="381"/>
    <n v="4318"/>
    <n v="5723"/>
  </r>
  <r>
    <x v="1246"/>
    <x v="956"/>
    <s v="VISA1477"/>
    <s v="HOTEL2395"/>
    <s v="TICK0687"/>
    <d v="2025-05-16T00:00:00"/>
    <s v="Kimberly Gardner"/>
    <x v="1"/>
    <x v="35"/>
    <x v="2"/>
    <x v="4"/>
    <x v="227"/>
    <n v="1171"/>
    <x v="0"/>
    <x v="4"/>
    <n v="303"/>
    <n v="3098"/>
    <n v="4572"/>
  </r>
  <r>
    <x v="1247"/>
    <x v="1021"/>
    <s v="VISA2095"/>
    <s v="HOTEL2373"/>
    <s v="TICK1748"/>
    <d v="2025-06-14T00:00:00"/>
    <s v="Brian Chen"/>
    <x v="1"/>
    <x v="232"/>
    <x v="1"/>
    <x v="0"/>
    <x v="200"/>
    <n v="1220"/>
    <x v="4"/>
    <x v="1"/>
    <n v="697"/>
    <n v="4150"/>
    <n v="6067"/>
  </r>
  <r>
    <x v="1248"/>
    <x v="260"/>
    <s v="VISA2652"/>
    <s v="HOTEL0798"/>
    <s v="TICK0172"/>
    <d v="2025-06-13T00:00:00"/>
    <s v="Susan Barrett"/>
    <x v="1"/>
    <x v="129"/>
    <x v="1"/>
    <x v="4"/>
    <x v="177"/>
    <n v="935"/>
    <x v="2"/>
    <x v="3"/>
    <n v="415"/>
    <n v="3651"/>
    <n v="5001"/>
  </r>
  <r>
    <x v="1249"/>
    <x v="1022"/>
    <s v="VISA0790"/>
    <s v="HOTEL1106"/>
    <s v="TICK2684"/>
    <d v="2025-05-13T00:00:00"/>
    <s v="Allen Bailey"/>
    <x v="1"/>
    <x v="21"/>
    <x v="1"/>
    <x v="3"/>
    <x v="4"/>
    <n v="1056"/>
    <x v="3"/>
    <x v="1"/>
    <n v="387"/>
    <n v="1555"/>
    <n v="2998"/>
  </r>
  <r>
    <x v="1250"/>
    <x v="119"/>
    <s v="VISA0343"/>
    <s v="HOTEL2563"/>
    <s v="TICK0937"/>
    <d v="2025-06-24T00:00:00"/>
    <s v="Cheryl Bradley"/>
    <x v="1"/>
    <x v="48"/>
    <x v="0"/>
    <x v="0"/>
    <x v="92"/>
    <n v="1974"/>
    <x v="4"/>
    <x v="3"/>
    <n v="414"/>
    <n v="3216"/>
    <n v="5604"/>
  </r>
  <r>
    <x v="1251"/>
    <x v="1023"/>
    <s v="VISA0992"/>
    <s v="HOTEL2244"/>
    <s v="TICK0548"/>
    <d v="2025-06-09T00:00:00"/>
    <s v="Charles Gonzalez"/>
    <x v="1"/>
    <x v="103"/>
    <x v="2"/>
    <x v="1"/>
    <x v="155"/>
    <n v="657"/>
    <x v="1"/>
    <x v="3"/>
    <n v="165"/>
    <n v="3119"/>
    <n v="3941"/>
  </r>
  <r>
    <x v="1252"/>
    <x v="1024"/>
    <s v="VISA1909"/>
    <s v="HOTEL2972"/>
    <s v="TICK0452"/>
    <d v="2025-01-27T00:00:00"/>
    <s v="Michele Hoffman"/>
    <x v="1"/>
    <x v="190"/>
    <x v="1"/>
    <x v="0"/>
    <x v="165"/>
    <n v="1551"/>
    <x v="2"/>
    <x v="1"/>
    <n v="594"/>
    <n v="4767"/>
    <n v="6912"/>
  </r>
  <r>
    <x v="1253"/>
    <x v="1025"/>
    <s v="VISA2569"/>
    <s v="HOTEL1830"/>
    <s v="TICK2396"/>
    <d v="2025-05-03T00:00:00"/>
    <s v="Robert Tran"/>
    <x v="1"/>
    <x v="169"/>
    <x v="0"/>
    <x v="4"/>
    <x v="318"/>
    <n v="1299"/>
    <x v="0"/>
    <x v="1"/>
    <n v="786"/>
    <n v="2642"/>
    <n v="4727"/>
  </r>
  <r>
    <x v="1254"/>
    <x v="1026"/>
    <s v="VISA0794"/>
    <s v="HOTEL1981"/>
    <s v="TICK0385"/>
    <d v="2025-07-21T00:00:00"/>
    <s v="Terry Harmon"/>
    <x v="0"/>
    <x v="198"/>
    <x v="0"/>
    <x v="4"/>
    <x v="85"/>
    <n v="1279"/>
    <x v="3"/>
    <x v="2"/>
    <n v="657"/>
    <n v="3639"/>
    <n v="5575"/>
  </r>
  <r>
    <x v="1255"/>
    <x v="1027"/>
    <s v="VISA0747"/>
    <s v="HOTEL1498"/>
    <s v="TICK2276"/>
    <d v="2025-03-10T00:00:00"/>
    <s v="Alexa Hernandez"/>
    <x v="1"/>
    <x v="37"/>
    <x v="1"/>
    <x v="5"/>
    <x v="181"/>
    <n v="568"/>
    <x v="0"/>
    <x v="4"/>
    <n v="489"/>
    <n v="4468"/>
    <n v="5525"/>
  </r>
  <r>
    <x v="1256"/>
    <x v="1028"/>
    <s v="VISA1436"/>
    <s v="HOTEL0558"/>
    <s v="TICK2375"/>
    <d v="2025-05-05T00:00:00"/>
    <s v="April Brown"/>
    <x v="0"/>
    <x v="145"/>
    <x v="1"/>
    <x v="4"/>
    <x v="222"/>
    <n v="871"/>
    <x v="1"/>
    <x v="0"/>
    <n v="204"/>
    <n v="2496"/>
    <n v="3571"/>
  </r>
  <r>
    <x v="1257"/>
    <x v="1029"/>
    <s v="VISA2399"/>
    <s v="HOTEL2171"/>
    <s v="TICK2928"/>
    <d v="2025-06-11T00:00:00"/>
    <s v="Juan Wells"/>
    <x v="0"/>
    <x v="164"/>
    <x v="0"/>
    <x v="2"/>
    <x v="279"/>
    <n v="1904"/>
    <x v="4"/>
    <x v="0"/>
    <n v="485"/>
    <n v="2790"/>
    <n v="5179"/>
  </r>
  <r>
    <x v="1258"/>
    <x v="1030"/>
    <s v="VISA1196"/>
    <s v="HOTEL2071"/>
    <s v="TICK0515"/>
    <d v="2025-02-02T00:00:00"/>
    <s v="Grace Davis"/>
    <x v="0"/>
    <x v="239"/>
    <x v="0"/>
    <x v="3"/>
    <x v="159"/>
    <n v="1859"/>
    <x v="2"/>
    <x v="4"/>
    <n v="307"/>
    <n v="2256"/>
    <n v="4422"/>
  </r>
  <r>
    <x v="1259"/>
    <x v="1031"/>
    <s v="VISA1370"/>
    <s v="HOTEL0769"/>
    <s v="TICK1412"/>
    <d v="2025-01-29T00:00:00"/>
    <s v="Richard Jones"/>
    <x v="0"/>
    <x v="9"/>
    <x v="0"/>
    <x v="3"/>
    <x v="313"/>
    <n v="509"/>
    <x v="3"/>
    <x v="1"/>
    <n v="581"/>
    <n v="3151"/>
    <n v="4241"/>
  </r>
  <r>
    <x v="1260"/>
    <x v="301"/>
    <s v="VISA1446"/>
    <s v="HOTEL2975"/>
    <s v="TICK0787"/>
    <d v="2025-04-28T00:00:00"/>
    <s v="John Phillips"/>
    <x v="0"/>
    <x v="112"/>
    <x v="0"/>
    <x v="2"/>
    <x v="343"/>
    <n v="1241"/>
    <x v="2"/>
    <x v="1"/>
    <n v="549"/>
    <n v="1112"/>
    <n v="2902"/>
  </r>
  <r>
    <x v="1261"/>
    <x v="34"/>
    <s v="VISA1926"/>
    <s v="HOTEL1743"/>
    <s v="TICK0665"/>
    <d v="2025-05-09T00:00:00"/>
    <s v="Annette Solis"/>
    <x v="1"/>
    <x v="30"/>
    <x v="1"/>
    <x v="2"/>
    <x v="301"/>
    <n v="1918"/>
    <x v="1"/>
    <x v="2"/>
    <n v="237"/>
    <n v="3247"/>
    <n v="5402"/>
  </r>
  <r>
    <x v="1262"/>
    <x v="527"/>
    <s v="VISA0041"/>
    <s v="HOTEL2232"/>
    <s v="TICK0184"/>
    <d v="2025-07-19T00:00:00"/>
    <s v="Katherine Morris"/>
    <x v="1"/>
    <x v="40"/>
    <x v="0"/>
    <x v="5"/>
    <x v="270"/>
    <n v="689"/>
    <x v="4"/>
    <x v="1"/>
    <n v="480"/>
    <n v="4428"/>
    <n v="5597"/>
  </r>
  <r>
    <x v="1263"/>
    <x v="0"/>
    <s v="VISA0467"/>
    <s v="HOTEL2278"/>
    <s v="TICK0163"/>
    <d v="2025-03-27T00:00:00"/>
    <s v="David Campbell"/>
    <x v="0"/>
    <x v="0"/>
    <x v="0"/>
    <x v="5"/>
    <x v="69"/>
    <n v="1127"/>
    <x v="0"/>
    <x v="3"/>
    <n v="483"/>
    <n v="1142"/>
    <n v="2752"/>
  </r>
  <r>
    <x v="1264"/>
    <x v="1032"/>
    <s v="VISA0845"/>
    <s v="HOTEL0971"/>
    <s v="TICK2258"/>
    <d v="2025-07-06T00:00:00"/>
    <s v="Charles Robinson"/>
    <x v="1"/>
    <x v="201"/>
    <x v="0"/>
    <x v="4"/>
    <x v="209"/>
    <n v="523"/>
    <x v="3"/>
    <x v="2"/>
    <n v="167"/>
    <n v="1420"/>
    <n v="2110"/>
  </r>
  <r>
    <x v="1265"/>
    <x v="1033"/>
    <s v="VISA0854"/>
    <s v="HOTEL0890"/>
    <s v="TICK2461"/>
    <d v="2025-05-12T00:00:00"/>
    <s v="Julia Lane"/>
    <x v="0"/>
    <x v="3"/>
    <x v="0"/>
    <x v="5"/>
    <x v="166"/>
    <n v="1406"/>
    <x v="0"/>
    <x v="0"/>
    <n v="415"/>
    <n v="2990"/>
    <n v="4811"/>
  </r>
  <r>
    <x v="1266"/>
    <x v="376"/>
    <s v="VISA1011"/>
    <s v="HOTEL2770"/>
    <s v="TICK1485"/>
    <d v="2025-04-28T00:00:00"/>
    <s v="Ryan Liu"/>
    <x v="1"/>
    <x v="100"/>
    <x v="2"/>
    <x v="2"/>
    <x v="117"/>
    <n v="1863"/>
    <x v="0"/>
    <x v="0"/>
    <n v="259"/>
    <n v="2380"/>
    <n v="4502"/>
  </r>
  <r>
    <x v="1267"/>
    <x v="303"/>
    <s v="VISA1970"/>
    <s v="HOTEL2832"/>
    <s v="TICK2254"/>
    <d v="2025-04-23T00:00:00"/>
    <s v="Jennifer Torres"/>
    <x v="1"/>
    <x v="175"/>
    <x v="1"/>
    <x v="0"/>
    <x v="26"/>
    <n v="1976"/>
    <x v="1"/>
    <x v="1"/>
    <n v="151"/>
    <n v="2610"/>
    <n v="4737"/>
  </r>
  <r>
    <x v="1268"/>
    <x v="1034"/>
    <s v="VISA2064"/>
    <s v="HOTEL0721"/>
    <s v="TICK2580"/>
    <d v="2025-07-04T00:00:00"/>
    <s v="John Jones"/>
    <x v="0"/>
    <x v="90"/>
    <x v="0"/>
    <x v="3"/>
    <x v="62"/>
    <n v="1795"/>
    <x v="4"/>
    <x v="0"/>
    <n v="406"/>
    <n v="4646"/>
    <n v="6847"/>
  </r>
  <r>
    <x v="1269"/>
    <x v="647"/>
    <s v="VISA2940"/>
    <s v="HOTEL2183"/>
    <s v="TICK2089"/>
    <d v="2025-07-02T00:00:00"/>
    <s v="Luis Cooper"/>
    <x v="1"/>
    <x v="138"/>
    <x v="1"/>
    <x v="1"/>
    <x v="188"/>
    <n v="1097"/>
    <x v="2"/>
    <x v="1"/>
    <n v="239"/>
    <n v="3129"/>
    <n v="4465"/>
  </r>
  <r>
    <x v="1270"/>
    <x v="393"/>
    <s v="VISA0597"/>
    <s v="HOTEL1944"/>
    <s v="TICK1080"/>
    <d v="2025-05-28T00:00:00"/>
    <s v="Debbie Williams"/>
    <x v="0"/>
    <x v="41"/>
    <x v="2"/>
    <x v="0"/>
    <x v="311"/>
    <n v="1682"/>
    <x v="2"/>
    <x v="2"/>
    <n v="589"/>
    <n v="4507"/>
    <n v="6778"/>
  </r>
  <r>
    <x v="1271"/>
    <x v="1035"/>
    <s v="VISA1481"/>
    <s v="HOTEL0111"/>
    <s v="TICK0269"/>
    <d v="2025-07-06T00:00:00"/>
    <s v="Leslie Mccarty"/>
    <x v="0"/>
    <x v="188"/>
    <x v="1"/>
    <x v="1"/>
    <x v="24"/>
    <n v="1328"/>
    <x v="3"/>
    <x v="1"/>
    <n v="206"/>
    <n v="3850"/>
    <n v="5384"/>
  </r>
  <r>
    <x v="1272"/>
    <x v="763"/>
    <s v="VISA2251"/>
    <s v="HOTEL2297"/>
    <s v="TICK1076"/>
    <d v="2025-03-28T00:00:00"/>
    <s v="Kristina Smith"/>
    <x v="1"/>
    <x v="59"/>
    <x v="0"/>
    <x v="5"/>
    <x v="192"/>
    <n v="1519"/>
    <x v="1"/>
    <x v="3"/>
    <n v="795"/>
    <n v="4209"/>
    <n v="6523"/>
  </r>
  <r>
    <x v="1273"/>
    <x v="1036"/>
    <s v="VISA0850"/>
    <s v="HOTEL2586"/>
    <s v="TICK2472"/>
    <d v="2025-06-21T00:00:00"/>
    <s v="Mark Moore"/>
    <x v="1"/>
    <x v="162"/>
    <x v="0"/>
    <x v="5"/>
    <x v="235"/>
    <n v="1406"/>
    <x v="4"/>
    <x v="3"/>
    <n v="735"/>
    <n v="3884"/>
    <n v="6025"/>
  </r>
  <r>
    <x v="1274"/>
    <x v="124"/>
    <s v="VISA2952"/>
    <s v="HOTEL2636"/>
    <s v="TICK0447"/>
    <d v="2025-04-15T00:00:00"/>
    <s v="Bradley Mcdaniel"/>
    <x v="0"/>
    <x v="97"/>
    <x v="1"/>
    <x v="3"/>
    <x v="182"/>
    <n v="1242"/>
    <x v="3"/>
    <x v="3"/>
    <n v="122"/>
    <n v="1826"/>
    <n v="3190"/>
  </r>
  <r>
    <x v="1275"/>
    <x v="74"/>
    <s v="VISA1020"/>
    <s v="HOTEL1034"/>
    <s v="TICK0421"/>
    <d v="2025-01-26T00:00:00"/>
    <s v="Kathryn Benson"/>
    <x v="1"/>
    <x v="63"/>
    <x v="2"/>
    <x v="0"/>
    <x v="331"/>
    <n v="1744"/>
    <x v="4"/>
    <x v="0"/>
    <n v="226"/>
    <n v="2113"/>
    <n v="4083"/>
  </r>
  <r>
    <x v="1276"/>
    <x v="1037"/>
    <s v="VISA2293"/>
    <s v="HOTEL2693"/>
    <s v="TICK2979"/>
    <d v="2025-07-01T00:00:00"/>
    <s v="Nicholas Gutierrez"/>
    <x v="1"/>
    <x v="204"/>
    <x v="2"/>
    <x v="4"/>
    <x v="252"/>
    <n v="1897"/>
    <x v="4"/>
    <x v="0"/>
    <n v="165"/>
    <n v="3270"/>
    <n v="5332"/>
  </r>
  <r>
    <x v="1277"/>
    <x v="824"/>
    <s v="VISA1849"/>
    <s v="HOTEL0469"/>
    <s v="TICK1574"/>
    <d v="2025-02-22T00:00:00"/>
    <s v="Steven Beck"/>
    <x v="0"/>
    <x v="231"/>
    <x v="0"/>
    <x v="4"/>
    <x v="51"/>
    <n v="837"/>
    <x v="0"/>
    <x v="3"/>
    <n v="209"/>
    <n v="4688"/>
    <n v="5734"/>
  </r>
  <r>
    <x v="1278"/>
    <x v="1038"/>
    <s v="VISA2046"/>
    <s v="HOTEL0326"/>
    <s v="TICK2894"/>
    <d v="2025-02-07T00:00:00"/>
    <s v="Amanda Perry"/>
    <x v="1"/>
    <x v="144"/>
    <x v="1"/>
    <x v="2"/>
    <x v="162"/>
    <n v="1752"/>
    <x v="0"/>
    <x v="1"/>
    <n v="763"/>
    <n v="4427"/>
    <n v="6942"/>
  </r>
  <r>
    <x v="1279"/>
    <x v="1039"/>
    <s v="VISA0900"/>
    <s v="HOTEL0668"/>
    <s v="TICK0225"/>
    <d v="2025-02-22T00:00:00"/>
    <s v="Shawn Williams"/>
    <x v="1"/>
    <x v="69"/>
    <x v="1"/>
    <x v="0"/>
    <x v="272"/>
    <n v="1591"/>
    <x v="2"/>
    <x v="0"/>
    <n v="455"/>
    <n v="3646"/>
    <n v="5692"/>
  </r>
  <r>
    <x v="1280"/>
    <x v="1040"/>
    <s v="VISA2234"/>
    <s v="HOTEL2049"/>
    <s v="TICK0139"/>
    <d v="2025-06-11T00:00:00"/>
    <s v="Daniel Lozano"/>
    <x v="0"/>
    <x v="84"/>
    <x v="0"/>
    <x v="4"/>
    <x v="259"/>
    <n v="1020"/>
    <x v="3"/>
    <x v="1"/>
    <n v="242"/>
    <n v="4583"/>
    <n v="5845"/>
  </r>
  <r>
    <x v="1281"/>
    <x v="681"/>
    <s v="VISA2003"/>
    <s v="HOTEL0481"/>
    <s v="TICK0271"/>
    <d v="2025-01-23T00:00:00"/>
    <s v="Sierra Rivas"/>
    <x v="0"/>
    <x v="167"/>
    <x v="0"/>
    <x v="5"/>
    <x v="205"/>
    <n v="1703"/>
    <x v="0"/>
    <x v="2"/>
    <n v="508"/>
    <n v="4608"/>
    <n v="6819"/>
  </r>
  <r>
    <x v="1282"/>
    <x v="1041"/>
    <s v="VISA2571"/>
    <s v="HOTEL0353"/>
    <s v="TICK2240"/>
    <d v="2025-05-22T00:00:00"/>
    <s v="Aaron Gardner"/>
    <x v="0"/>
    <x v="110"/>
    <x v="2"/>
    <x v="0"/>
    <x v="233"/>
    <n v="982"/>
    <x v="1"/>
    <x v="3"/>
    <n v="213"/>
    <n v="3370"/>
    <n v="4565"/>
  </r>
  <r>
    <x v="1283"/>
    <x v="518"/>
    <s v="VISA1449"/>
    <s v="HOTEL1226"/>
    <s v="TICK1091"/>
    <d v="2025-04-24T00:00:00"/>
    <s v="Melanie Patrick"/>
    <x v="1"/>
    <x v="46"/>
    <x v="0"/>
    <x v="5"/>
    <x v="165"/>
    <n v="643"/>
    <x v="2"/>
    <x v="1"/>
    <n v="198"/>
    <n v="1772"/>
    <n v="2613"/>
  </r>
  <r>
    <x v="1284"/>
    <x v="1042"/>
    <s v="VISA0368"/>
    <s v="HOTEL0301"/>
    <s v="TICK1705"/>
    <d v="2025-05-08T00:00:00"/>
    <s v="Bethany Clark"/>
    <x v="0"/>
    <x v="10"/>
    <x v="1"/>
    <x v="1"/>
    <x v="42"/>
    <n v="890"/>
    <x v="0"/>
    <x v="0"/>
    <n v="590"/>
    <n v="4672"/>
    <n v="6152"/>
  </r>
  <r>
    <x v="1285"/>
    <x v="1043"/>
    <s v="VISA0612"/>
    <s v="HOTEL1503"/>
    <s v="TICK1667"/>
    <d v="2025-04-15T00:00:00"/>
    <s v="Jessica Torres"/>
    <x v="1"/>
    <x v="122"/>
    <x v="1"/>
    <x v="1"/>
    <x v="114"/>
    <n v="660"/>
    <x v="1"/>
    <x v="1"/>
    <n v="372"/>
    <n v="2719"/>
    <n v="3751"/>
  </r>
  <r>
    <x v="1286"/>
    <x v="1044"/>
    <s v="VISA0895"/>
    <s v="HOTEL0251"/>
    <s v="TICK1132"/>
    <d v="2025-03-08T00:00:00"/>
    <s v="Matthew Williams"/>
    <x v="0"/>
    <x v="8"/>
    <x v="2"/>
    <x v="2"/>
    <x v="130"/>
    <n v="1536"/>
    <x v="3"/>
    <x v="4"/>
    <n v="207"/>
    <n v="3603"/>
    <n v="5346"/>
  </r>
  <r>
    <x v="1287"/>
    <x v="641"/>
    <s v="VISA1671"/>
    <s v="HOTEL1580"/>
    <s v="TICK2531"/>
    <d v="2025-05-23T00:00:00"/>
    <s v="David Campbell"/>
    <x v="1"/>
    <x v="161"/>
    <x v="2"/>
    <x v="5"/>
    <x v="240"/>
    <n v="1800"/>
    <x v="2"/>
    <x v="1"/>
    <n v="768"/>
    <n v="2038"/>
    <n v="4606"/>
  </r>
  <r>
    <x v="1288"/>
    <x v="1045"/>
    <s v="VISA1581"/>
    <s v="HOTEL1394"/>
    <s v="TICK2683"/>
    <d v="2025-03-24T00:00:00"/>
    <s v="Martin Lester"/>
    <x v="0"/>
    <x v="221"/>
    <x v="0"/>
    <x v="2"/>
    <x v="228"/>
    <n v="1944"/>
    <x v="4"/>
    <x v="3"/>
    <n v="721"/>
    <n v="2387"/>
    <n v="5052"/>
  </r>
  <r>
    <x v="1289"/>
    <x v="537"/>
    <s v="VISA0087"/>
    <s v="HOTEL2891"/>
    <s v="TICK2778"/>
    <d v="2025-03-01T00:00:00"/>
    <s v="Albert Williams"/>
    <x v="0"/>
    <x v="217"/>
    <x v="1"/>
    <x v="5"/>
    <x v="187"/>
    <n v="809"/>
    <x v="1"/>
    <x v="2"/>
    <n v="282"/>
    <n v="3956"/>
    <n v="5047"/>
  </r>
  <r>
    <x v="1290"/>
    <x v="827"/>
    <s v="VISA0987"/>
    <s v="HOTEL0721"/>
    <s v="TICK0324"/>
    <d v="2025-06-17T00:00:00"/>
    <s v="Dana Castro"/>
    <x v="0"/>
    <x v="216"/>
    <x v="1"/>
    <x v="2"/>
    <x v="249"/>
    <n v="1215"/>
    <x v="4"/>
    <x v="0"/>
    <n v="406"/>
    <n v="2814"/>
    <n v="4435"/>
  </r>
  <r>
    <x v="1291"/>
    <x v="1046"/>
    <s v="VISA0124"/>
    <s v="HOTEL1881"/>
    <s v="TICK2937"/>
    <d v="2025-06-28T00:00:00"/>
    <s v="Edward Barnett"/>
    <x v="1"/>
    <x v="18"/>
    <x v="2"/>
    <x v="4"/>
    <x v="100"/>
    <n v="1559"/>
    <x v="4"/>
    <x v="0"/>
    <n v="361"/>
    <n v="2320"/>
    <n v="4240"/>
  </r>
  <r>
    <x v="1292"/>
    <x v="656"/>
    <s v="VISA1496"/>
    <s v="HOTEL1269"/>
    <s v="TICK0042"/>
    <d v="2025-03-23T00:00:00"/>
    <s v="Nicole Santos"/>
    <x v="0"/>
    <x v="187"/>
    <x v="0"/>
    <x v="4"/>
    <x v="82"/>
    <n v="664"/>
    <x v="4"/>
    <x v="2"/>
    <n v="181"/>
    <n v="3482"/>
    <n v="4327"/>
  </r>
  <r>
    <x v="1293"/>
    <x v="1047"/>
    <s v="VISA2947"/>
    <s v="HOTEL0540"/>
    <s v="TICK0420"/>
    <d v="2025-04-15T00:00:00"/>
    <s v="Jason Beltran"/>
    <x v="1"/>
    <x v="62"/>
    <x v="2"/>
    <x v="0"/>
    <x v="241"/>
    <n v="1762"/>
    <x v="3"/>
    <x v="2"/>
    <n v="251"/>
    <n v="4136"/>
    <n v="6149"/>
  </r>
  <r>
    <x v="1294"/>
    <x v="144"/>
    <s v="VISA2910"/>
    <s v="HOTEL0436"/>
    <s v="TICK0703"/>
    <d v="2025-07-07T00:00:00"/>
    <s v="Luis Delgado"/>
    <x v="1"/>
    <x v="60"/>
    <x v="0"/>
    <x v="3"/>
    <x v="205"/>
    <n v="1496"/>
    <x v="1"/>
    <x v="2"/>
    <n v="347"/>
    <n v="3158"/>
    <n v="5001"/>
  </r>
  <r>
    <x v="1295"/>
    <x v="1048"/>
    <s v="VISA2064"/>
    <s v="HOTEL1588"/>
    <s v="TICK1477"/>
    <d v="2025-04-25T00:00:00"/>
    <s v="Regina Perez"/>
    <x v="1"/>
    <x v="6"/>
    <x v="0"/>
    <x v="3"/>
    <x v="62"/>
    <n v="1795"/>
    <x v="1"/>
    <x v="3"/>
    <n v="438"/>
    <n v="1991"/>
    <n v="4224"/>
  </r>
  <r>
    <x v="1296"/>
    <x v="1049"/>
    <s v="VISA0581"/>
    <s v="HOTEL0324"/>
    <s v="TICK0715"/>
    <d v="2025-02-28T00:00:00"/>
    <s v="Kristi Carpenter"/>
    <x v="0"/>
    <x v="107"/>
    <x v="0"/>
    <x v="1"/>
    <x v="236"/>
    <n v="552"/>
    <x v="2"/>
    <x v="3"/>
    <n v="245"/>
    <n v="2018"/>
    <n v="2815"/>
  </r>
  <r>
    <x v="1297"/>
    <x v="1050"/>
    <s v="VISA2501"/>
    <s v="HOTEL1849"/>
    <s v="TICK0648"/>
    <d v="2025-05-26T00:00:00"/>
    <s v="Russell Hill"/>
    <x v="0"/>
    <x v="166"/>
    <x v="1"/>
    <x v="2"/>
    <x v="344"/>
    <n v="1041"/>
    <x v="1"/>
    <x v="4"/>
    <n v="171"/>
    <n v="3179"/>
    <n v="4391"/>
  </r>
  <r>
    <x v="1298"/>
    <x v="275"/>
    <s v="VISA2821"/>
    <s v="HOTEL1628"/>
    <s v="TICK0778"/>
    <d v="2025-05-28T00:00:00"/>
    <s v="Joseph Knight"/>
    <x v="0"/>
    <x v="62"/>
    <x v="2"/>
    <x v="0"/>
    <x v="3"/>
    <n v="1833"/>
    <x v="4"/>
    <x v="2"/>
    <n v="710"/>
    <n v="2631"/>
    <n v="5174"/>
  </r>
  <r>
    <x v="1299"/>
    <x v="288"/>
    <s v="VISA2220"/>
    <s v="HOTEL1048"/>
    <s v="TICK1045"/>
    <d v="2025-04-13T00:00:00"/>
    <s v="Larry Franklin"/>
    <x v="0"/>
    <x v="169"/>
    <x v="2"/>
    <x v="4"/>
    <x v="5"/>
    <n v="1261"/>
    <x v="0"/>
    <x v="4"/>
    <n v="710"/>
    <n v="4952"/>
    <n v="6923"/>
  </r>
  <r>
    <x v="1300"/>
    <x v="1051"/>
    <s v="VISA1505"/>
    <s v="HOTEL2173"/>
    <s v="TICK2047"/>
    <d v="2025-05-11T00:00:00"/>
    <s v="Justin Miller"/>
    <x v="1"/>
    <x v="105"/>
    <x v="0"/>
    <x v="4"/>
    <x v="0"/>
    <n v="1066"/>
    <x v="1"/>
    <x v="0"/>
    <n v="236"/>
    <n v="2978"/>
    <n v="4280"/>
  </r>
  <r>
    <x v="1301"/>
    <x v="1050"/>
    <s v="VISA0627"/>
    <s v="HOTEL1751"/>
    <s v="TICK0814"/>
    <d v="2025-05-13T00:00:00"/>
    <s v="Russell Hill"/>
    <x v="0"/>
    <x v="166"/>
    <x v="1"/>
    <x v="1"/>
    <x v="234"/>
    <n v="1074"/>
    <x v="1"/>
    <x v="1"/>
    <n v="744"/>
    <n v="2613"/>
    <n v="4431"/>
  </r>
  <r>
    <x v="1302"/>
    <x v="1052"/>
    <s v="VISA0491"/>
    <s v="HOTEL0818"/>
    <s v="TICK1790"/>
    <d v="2025-02-07T00:00:00"/>
    <s v="Elizabeth Mckenzie"/>
    <x v="0"/>
    <x v="59"/>
    <x v="2"/>
    <x v="2"/>
    <x v="183"/>
    <n v="1474"/>
    <x v="1"/>
    <x v="4"/>
    <n v="314"/>
    <n v="4489"/>
    <n v="6277"/>
  </r>
  <r>
    <x v="1303"/>
    <x v="124"/>
    <s v="VISA0542"/>
    <s v="HOTEL1586"/>
    <s v="TICK2141"/>
    <d v="2025-07-18T00:00:00"/>
    <s v="Bradley Mcdaniel"/>
    <x v="0"/>
    <x v="97"/>
    <x v="0"/>
    <x v="1"/>
    <x v="209"/>
    <n v="1525"/>
    <x v="0"/>
    <x v="0"/>
    <n v="373"/>
    <n v="1927"/>
    <n v="3825"/>
  </r>
  <r>
    <x v="1304"/>
    <x v="909"/>
    <s v="VISA0744"/>
    <s v="HOTEL1940"/>
    <s v="TICK0295"/>
    <d v="2025-03-03T00:00:00"/>
    <s v="Alexandra Rose"/>
    <x v="1"/>
    <x v="143"/>
    <x v="2"/>
    <x v="5"/>
    <x v="252"/>
    <n v="1301"/>
    <x v="1"/>
    <x v="2"/>
    <n v="413"/>
    <n v="2321"/>
    <n v="4035"/>
  </r>
  <r>
    <x v="1305"/>
    <x v="525"/>
    <s v="VISA2935"/>
    <s v="HOTEL1187"/>
    <s v="TICK0350"/>
    <d v="2025-05-04T00:00:00"/>
    <s v="Robert Lee"/>
    <x v="0"/>
    <x v="198"/>
    <x v="0"/>
    <x v="4"/>
    <x v="345"/>
    <n v="1406"/>
    <x v="2"/>
    <x v="1"/>
    <n v="511"/>
    <n v="2398"/>
    <n v="4315"/>
  </r>
  <r>
    <x v="1306"/>
    <x v="1053"/>
    <s v="VISA2490"/>
    <s v="HOTEL1447"/>
    <s v="TICK0193"/>
    <d v="2025-04-04T00:00:00"/>
    <s v="Penny Harris"/>
    <x v="1"/>
    <x v="92"/>
    <x v="0"/>
    <x v="0"/>
    <x v="0"/>
    <n v="1642"/>
    <x v="3"/>
    <x v="0"/>
    <n v="549"/>
    <n v="1763"/>
    <n v="3954"/>
  </r>
  <r>
    <x v="1307"/>
    <x v="1054"/>
    <s v="VISA1657"/>
    <s v="HOTEL2398"/>
    <s v="TICK2135"/>
    <d v="2025-02-06T00:00:00"/>
    <s v="Elizabeth Price"/>
    <x v="1"/>
    <x v="29"/>
    <x v="0"/>
    <x v="1"/>
    <x v="44"/>
    <n v="1961"/>
    <x v="3"/>
    <x v="2"/>
    <n v="749"/>
    <n v="2469"/>
    <n v="5179"/>
  </r>
  <r>
    <x v="1308"/>
    <x v="566"/>
    <s v="VISA2212"/>
    <s v="HOTEL0467"/>
    <s v="TICK0005"/>
    <d v="2025-03-05T00:00:00"/>
    <s v="Stephanie Bell"/>
    <x v="0"/>
    <x v="66"/>
    <x v="2"/>
    <x v="0"/>
    <x v="346"/>
    <n v="1001"/>
    <x v="2"/>
    <x v="2"/>
    <n v="777"/>
    <n v="2998"/>
    <n v="4776"/>
  </r>
  <r>
    <x v="1309"/>
    <x v="1055"/>
    <s v="VISA2881"/>
    <s v="HOTEL0768"/>
    <s v="TICK0523"/>
    <d v="2025-03-07T00:00:00"/>
    <s v="Shelia Silva"/>
    <x v="0"/>
    <x v="67"/>
    <x v="1"/>
    <x v="0"/>
    <x v="183"/>
    <n v="774"/>
    <x v="3"/>
    <x v="0"/>
    <n v="616"/>
    <n v="4420"/>
    <n v="5810"/>
  </r>
  <r>
    <x v="1310"/>
    <x v="1056"/>
    <s v="VISA1607"/>
    <s v="HOTEL2989"/>
    <s v="TICK1479"/>
    <d v="2025-03-29T00:00:00"/>
    <s v="Richard Gonzalez"/>
    <x v="1"/>
    <x v="230"/>
    <x v="0"/>
    <x v="3"/>
    <x v="244"/>
    <n v="964"/>
    <x v="4"/>
    <x v="1"/>
    <n v="347"/>
    <n v="3287"/>
    <n v="4598"/>
  </r>
  <r>
    <x v="1311"/>
    <x v="665"/>
    <s v="VISA1945"/>
    <s v="HOTEL2998"/>
    <s v="TICK1117"/>
    <d v="2025-05-03T00:00:00"/>
    <s v="Larry Wright"/>
    <x v="1"/>
    <x v="134"/>
    <x v="2"/>
    <x v="5"/>
    <x v="272"/>
    <n v="1023"/>
    <x v="4"/>
    <x v="4"/>
    <n v="747"/>
    <n v="2036"/>
    <n v="3806"/>
  </r>
  <r>
    <x v="1312"/>
    <x v="1057"/>
    <s v="VISA0070"/>
    <s v="HOTEL0656"/>
    <s v="TICK2892"/>
    <d v="2025-03-15T00:00:00"/>
    <s v="Jeffrey Johnson"/>
    <x v="1"/>
    <x v="187"/>
    <x v="0"/>
    <x v="2"/>
    <x v="98"/>
    <n v="1102"/>
    <x v="3"/>
    <x v="2"/>
    <n v="730"/>
    <n v="4616"/>
    <n v="6448"/>
  </r>
  <r>
    <x v="1313"/>
    <x v="1058"/>
    <s v="VISA1832"/>
    <s v="HOTEL1620"/>
    <s v="TICK1683"/>
    <d v="2025-04-08T00:00:00"/>
    <s v="Tanner Clark"/>
    <x v="0"/>
    <x v="84"/>
    <x v="1"/>
    <x v="3"/>
    <x v="334"/>
    <n v="1073"/>
    <x v="4"/>
    <x v="0"/>
    <n v="400"/>
    <n v="4644"/>
    <n v="6117"/>
  </r>
  <r>
    <x v="1314"/>
    <x v="1059"/>
    <s v="VISA1514"/>
    <s v="HOTEL1299"/>
    <s v="TICK2619"/>
    <d v="2025-04-15T00:00:00"/>
    <s v="Jeremy Jackson"/>
    <x v="0"/>
    <x v="233"/>
    <x v="0"/>
    <x v="1"/>
    <x v="149"/>
    <n v="618"/>
    <x v="2"/>
    <x v="2"/>
    <n v="230"/>
    <n v="4491"/>
    <n v="5339"/>
  </r>
  <r>
    <x v="1315"/>
    <x v="705"/>
    <s v="VISA0889"/>
    <s v="HOTEL0567"/>
    <s v="TICK1676"/>
    <d v="2025-02-28T00:00:00"/>
    <s v="Michael Rojas"/>
    <x v="0"/>
    <x v="81"/>
    <x v="1"/>
    <x v="0"/>
    <x v="268"/>
    <n v="593"/>
    <x v="2"/>
    <x v="1"/>
    <n v="227"/>
    <n v="3107"/>
    <n v="3927"/>
  </r>
  <r>
    <x v="1316"/>
    <x v="597"/>
    <s v="VISA2611"/>
    <s v="HOTEL0054"/>
    <s v="TICK0633"/>
    <d v="2025-06-26T00:00:00"/>
    <s v="Kelly Callahan"/>
    <x v="1"/>
    <x v="100"/>
    <x v="2"/>
    <x v="2"/>
    <x v="39"/>
    <n v="1846"/>
    <x v="2"/>
    <x v="0"/>
    <n v="655"/>
    <n v="2153"/>
    <n v="4654"/>
  </r>
  <r>
    <x v="1317"/>
    <x v="1060"/>
    <s v="VISA1368"/>
    <s v="HOTEL1362"/>
    <s v="TICK0816"/>
    <d v="2025-05-01T00:00:00"/>
    <s v="Erica Hale"/>
    <x v="1"/>
    <x v="240"/>
    <x v="0"/>
    <x v="3"/>
    <x v="168"/>
    <n v="1830"/>
    <x v="2"/>
    <x v="1"/>
    <n v="757"/>
    <n v="1805"/>
    <n v="4392"/>
  </r>
  <r>
    <x v="1318"/>
    <x v="1061"/>
    <s v="VISA2355"/>
    <s v="HOTEL1971"/>
    <s v="TICK0030"/>
    <d v="2025-06-09T00:00:00"/>
    <s v="Troy Castillo MD"/>
    <x v="0"/>
    <x v="40"/>
    <x v="1"/>
    <x v="3"/>
    <x v="267"/>
    <n v="1390"/>
    <x v="2"/>
    <x v="2"/>
    <n v="354"/>
    <n v="3780"/>
    <n v="5524"/>
  </r>
  <r>
    <x v="1319"/>
    <x v="1062"/>
    <s v="VISA0903"/>
    <s v="HOTEL1337"/>
    <s v="TICK2592"/>
    <d v="2025-05-15T00:00:00"/>
    <s v="Steven Pierce"/>
    <x v="1"/>
    <x v="99"/>
    <x v="1"/>
    <x v="0"/>
    <x v="347"/>
    <n v="1676"/>
    <x v="3"/>
    <x v="3"/>
    <n v="690"/>
    <n v="3793"/>
    <n v="6159"/>
  </r>
  <r>
    <x v="1320"/>
    <x v="1063"/>
    <s v="VISA0837"/>
    <s v="HOTEL0052"/>
    <s v="TICK0327"/>
    <d v="2025-01-24T00:00:00"/>
    <s v="Peter Callahan"/>
    <x v="0"/>
    <x v="93"/>
    <x v="0"/>
    <x v="2"/>
    <x v="44"/>
    <n v="759"/>
    <x v="0"/>
    <x v="1"/>
    <n v="217"/>
    <n v="1702"/>
    <n v="2678"/>
  </r>
  <r>
    <x v="1321"/>
    <x v="1064"/>
    <s v="VISA1789"/>
    <s v="HOTEL1612"/>
    <s v="TICK0318"/>
    <d v="2025-06-13T00:00:00"/>
    <s v="Bailey Mclaughlin"/>
    <x v="0"/>
    <x v="22"/>
    <x v="0"/>
    <x v="5"/>
    <x v="317"/>
    <n v="1781"/>
    <x v="0"/>
    <x v="4"/>
    <n v="147"/>
    <n v="2915"/>
    <n v="4843"/>
  </r>
  <r>
    <x v="1322"/>
    <x v="486"/>
    <s v="VISA2060"/>
    <s v="HOTEL0596"/>
    <s v="TICK1950"/>
    <d v="2025-07-10T00:00:00"/>
    <s v="Vanessa Johnson"/>
    <x v="0"/>
    <x v="59"/>
    <x v="0"/>
    <x v="3"/>
    <x v="293"/>
    <n v="873"/>
    <x v="1"/>
    <x v="4"/>
    <n v="671"/>
    <n v="3063"/>
    <n v="4607"/>
  </r>
  <r>
    <x v="1323"/>
    <x v="1065"/>
    <s v="VISA2616"/>
    <s v="HOTEL1213"/>
    <s v="TICK0153"/>
    <d v="2025-05-22T00:00:00"/>
    <s v="Stephanie Robinson"/>
    <x v="0"/>
    <x v="12"/>
    <x v="0"/>
    <x v="3"/>
    <x v="324"/>
    <n v="1279"/>
    <x v="1"/>
    <x v="3"/>
    <n v="732"/>
    <n v="2912"/>
    <n v="4923"/>
  </r>
  <r>
    <x v="1324"/>
    <x v="969"/>
    <s v="VISA1788"/>
    <s v="HOTEL0342"/>
    <s v="TICK2514"/>
    <d v="2025-05-15T00:00:00"/>
    <s v="Jessica Dorsey"/>
    <x v="0"/>
    <x v="58"/>
    <x v="2"/>
    <x v="4"/>
    <x v="265"/>
    <n v="711"/>
    <x v="2"/>
    <x v="4"/>
    <n v="146"/>
    <n v="4310"/>
    <n v="5167"/>
  </r>
  <r>
    <x v="1325"/>
    <x v="768"/>
    <s v="VISA2185"/>
    <s v="HOTEL1712"/>
    <s v="TICK0357"/>
    <d v="2025-05-15T00:00:00"/>
    <s v="Julie Chen"/>
    <x v="0"/>
    <x v="216"/>
    <x v="2"/>
    <x v="4"/>
    <x v="87"/>
    <n v="1964"/>
    <x v="2"/>
    <x v="1"/>
    <n v="543"/>
    <n v="3182"/>
    <n v="5689"/>
  </r>
  <r>
    <x v="1326"/>
    <x v="1066"/>
    <s v="VISA1796"/>
    <s v="HOTEL1954"/>
    <s v="TICK0466"/>
    <d v="2025-04-17T00:00:00"/>
    <s v="Rodney Wall"/>
    <x v="1"/>
    <x v="216"/>
    <x v="1"/>
    <x v="3"/>
    <x v="338"/>
    <n v="591"/>
    <x v="0"/>
    <x v="4"/>
    <n v="200"/>
    <n v="1989"/>
    <n v="2780"/>
  </r>
  <r>
    <x v="1327"/>
    <x v="1067"/>
    <s v="VISA1693"/>
    <s v="HOTEL1351"/>
    <s v="TICK1188"/>
    <d v="2025-04-15T00:00:00"/>
    <s v="Jennifer Garcia"/>
    <x v="0"/>
    <x v="41"/>
    <x v="2"/>
    <x v="3"/>
    <x v="250"/>
    <n v="611"/>
    <x v="3"/>
    <x v="4"/>
    <n v="220"/>
    <n v="2475"/>
    <n v="3306"/>
  </r>
  <r>
    <x v="1328"/>
    <x v="1068"/>
    <s v="VISA2798"/>
    <s v="HOTEL2310"/>
    <s v="TICK0435"/>
    <d v="2025-05-11T00:00:00"/>
    <s v="Jessica Ray"/>
    <x v="0"/>
    <x v="34"/>
    <x v="2"/>
    <x v="3"/>
    <x v="118"/>
    <n v="691"/>
    <x v="2"/>
    <x v="3"/>
    <n v="206"/>
    <n v="3049"/>
    <n v="3946"/>
  </r>
  <r>
    <x v="1329"/>
    <x v="313"/>
    <s v="VISA0110"/>
    <s v="HOTEL1475"/>
    <s v="TICK0622"/>
    <d v="2025-04-22T00:00:00"/>
    <s v="Michael Mcneil"/>
    <x v="1"/>
    <x v="143"/>
    <x v="0"/>
    <x v="5"/>
    <x v="347"/>
    <n v="776"/>
    <x v="1"/>
    <x v="3"/>
    <n v="681"/>
    <n v="4806"/>
    <n v="6263"/>
  </r>
  <r>
    <x v="1330"/>
    <x v="766"/>
    <s v="VISA1588"/>
    <s v="HOTEL2269"/>
    <s v="TICK0598"/>
    <d v="2025-06-08T00:00:00"/>
    <s v="Jennifer Brown"/>
    <x v="1"/>
    <x v="80"/>
    <x v="0"/>
    <x v="0"/>
    <x v="71"/>
    <n v="1575"/>
    <x v="1"/>
    <x v="4"/>
    <n v="373"/>
    <n v="1885"/>
    <n v="3833"/>
  </r>
  <r>
    <x v="1331"/>
    <x v="161"/>
    <s v="VISA0569"/>
    <s v="HOTEL2416"/>
    <s v="TICK1844"/>
    <d v="2025-04-16T00:00:00"/>
    <s v="Jay Walsh"/>
    <x v="0"/>
    <x v="35"/>
    <x v="2"/>
    <x v="3"/>
    <x v="59"/>
    <n v="617"/>
    <x v="2"/>
    <x v="4"/>
    <n v="177"/>
    <n v="3245"/>
    <n v="4039"/>
  </r>
  <r>
    <x v="1332"/>
    <x v="800"/>
    <s v="VISA2112"/>
    <s v="HOTEL0921"/>
    <s v="TICK0420"/>
    <d v="2025-02-18T00:00:00"/>
    <s v="Peter Stevens"/>
    <x v="1"/>
    <x v="65"/>
    <x v="2"/>
    <x v="1"/>
    <x v="7"/>
    <n v="1836"/>
    <x v="0"/>
    <x v="2"/>
    <n v="134"/>
    <n v="4136"/>
    <n v="6106"/>
  </r>
  <r>
    <x v="1333"/>
    <x v="1069"/>
    <s v="VISA2700"/>
    <s v="HOTEL1580"/>
    <s v="TICK2891"/>
    <d v="2025-04-19T00:00:00"/>
    <s v="Tina Fields"/>
    <x v="0"/>
    <x v="88"/>
    <x v="2"/>
    <x v="0"/>
    <x v="156"/>
    <n v="1051"/>
    <x v="2"/>
    <x v="1"/>
    <n v="768"/>
    <n v="3877"/>
    <n v="5696"/>
  </r>
  <r>
    <x v="1334"/>
    <x v="935"/>
    <s v="VISA0625"/>
    <s v="HOTEL1476"/>
    <s v="TICK2045"/>
    <d v="2025-05-23T00:00:00"/>
    <s v="Donna Bridges"/>
    <x v="1"/>
    <x v="215"/>
    <x v="1"/>
    <x v="2"/>
    <x v="72"/>
    <n v="1688"/>
    <x v="1"/>
    <x v="1"/>
    <n v="143"/>
    <n v="2121"/>
    <n v="3952"/>
  </r>
  <r>
    <x v="1335"/>
    <x v="974"/>
    <s v="VISA1184"/>
    <s v="HOTEL2301"/>
    <s v="TICK2176"/>
    <d v="2025-03-18T00:00:00"/>
    <s v="Elizabeth Alexander"/>
    <x v="1"/>
    <x v="106"/>
    <x v="1"/>
    <x v="1"/>
    <x v="74"/>
    <n v="1363"/>
    <x v="3"/>
    <x v="1"/>
    <n v="422"/>
    <n v="3806"/>
    <n v="5591"/>
  </r>
  <r>
    <x v="1336"/>
    <x v="1070"/>
    <s v="VISA1915"/>
    <s v="HOTEL0550"/>
    <s v="TICK2751"/>
    <d v="2025-05-30T00:00:00"/>
    <s v="David Castillo"/>
    <x v="1"/>
    <x v="98"/>
    <x v="1"/>
    <x v="3"/>
    <x v="115"/>
    <n v="1769"/>
    <x v="4"/>
    <x v="4"/>
    <n v="121"/>
    <n v="2261"/>
    <n v="4151"/>
  </r>
  <r>
    <x v="1337"/>
    <x v="1071"/>
    <s v="VISA2605"/>
    <s v="HOTEL2076"/>
    <s v="TICK2328"/>
    <d v="2025-02-15T00:00:00"/>
    <s v="Jeremy Manning"/>
    <x v="0"/>
    <x v="131"/>
    <x v="0"/>
    <x v="0"/>
    <x v="171"/>
    <n v="1574"/>
    <x v="0"/>
    <x v="0"/>
    <n v="508"/>
    <n v="3840"/>
    <n v="5922"/>
  </r>
  <r>
    <x v="1338"/>
    <x v="1072"/>
    <s v="VISA1707"/>
    <s v="HOTEL0155"/>
    <s v="TICK0998"/>
    <d v="2025-02-05T00:00:00"/>
    <s v="Beverly Mitchell"/>
    <x v="0"/>
    <x v="106"/>
    <x v="1"/>
    <x v="2"/>
    <x v="304"/>
    <n v="1476"/>
    <x v="4"/>
    <x v="0"/>
    <n v="112"/>
    <n v="3496"/>
    <n v="5084"/>
  </r>
  <r>
    <x v="1339"/>
    <x v="1073"/>
    <s v="VISA2807"/>
    <s v="HOTEL0682"/>
    <s v="TICK0398"/>
    <d v="2025-03-15T00:00:00"/>
    <s v="Susan Pearson"/>
    <x v="1"/>
    <x v="101"/>
    <x v="0"/>
    <x v="5"/>
    <x v="139"/>
    <n v="560"/>
    <x v="1"/>
    <x v="1"/>
    <n v="349"/>
    <n v="1093"/>
    <n v="2002"/>
  </r>
  <r>
    <x v="1340"/>
    <x v="1074"/>
    <s v="VISA1040"/>
    <s v="HOTEL2778"/>
    <s v="TICK0072"/>
    <d v="2025-07-14T00:00:00"/>
    <s v="Kelly Haynes"/>
    <x v="1"/>
    <x v="123"/>
    <x v="0"/>
    <x v="2"/>
    <x v="2"/>
    <n v="802"/>
    <x v="3"/>
    <x v="4"/>
    <n v="366"/>
    <n v="4964"/>
    <n v="6132"/>
  </r>
  <r>
    <x v="1341"/>
    <x v="766"/>
    <s v="VISA0333"/>
    <s v="HOTEL0083"/>
    <s v="TICK0407"/>
    <d v="2025-06-04T00:00:00"/>
    <s v="Jennifer Brown"/>
    <x v="1"/>
    <x v="80"/>
    <x v="2"/>
    <x v="0"/>
    <x v="180"/>
    <n v="642"/>
    <x v="2"/>
    <x v="0"/>
    <n v="754"/>
    <n v="2463"/>
    <n v="3859"/>
  </r>
  <r>
    <x v="1342"/>
    <x v="1075"/>
    <s v="VISA0709"/>
    <s v="HOTEL1994"/>
    <s v="TICK0981"/>
    <d v="2025-05-05T00:00:00"/>
    <s v="Joseph Ayala"/>
    <x v="1"/>
    <x v="90"/>
    <x v="1"/>
    <x v="1"/>
    <x v="348"/>
    <n v="1408"/>
    <x v="2"/>
    <x v="3"/>
    <n v="681"/>
    <n v="4269"/>
    <n v="6358"/>
  </r>
  <r>
    <x v="1343"/>
    <x v="1076"/>
    <s v="VISA2253"/>
    <s v="HOTEL0559"/>
    <s v="TICK2204"/>
    <d v="2025-06-04T00:00:00"/>
    <s v="Marcus Graves"/>
    <x v="0"/>
    <x v="236"/>
    <x v="1"/>
    <x v="0"/>
    <x v="136"/>
    <n v="1345"/>
    <x v="2"/>
    <x v="2"/>
    <n v="510"/>
    <n v="1346"/>
    <n v="3201"/>
  </r>
  <r>
    <x v="1344"/>
    <x v="1077"/>
    <s v="VISA1891"/>
    <s v="HOTEL0078"/>
    <s v="TICK0147"/>
    <d v="2025-05-24T00:00:00"/>
    <s v="Dr. Eric Thomas"/>
    <x v="1"/>
    <x v="58"/>
    <x v="1"/>
    <x v="1"/>
    <x v="186"/>
    <n v="1268"/>
    <x v="0"/>
    <x v="1"/>
    <n v="456"/>
    <n v="2155"/>
    <n v="3879"/>
  </r>
  <r>
    <x v="1345"/>
    <x v="1078"/>
    <s v="VISA2285"/>
    <s v="HOTEL2697"/>
    <s v="TICK1630"/>
    <d v="2025-06-20T00:00:00"/>
    <s v="Paul Roberts"/>
    <x v="1"/>
    <x v="121"/>
    <x v="2"/>
    <x v="5"/>
    <x v="126"/>
    <n v="501"/>
    <x v="3"/>
    <x v="0"/>
    <n v="327"/>
    <n v="2855"/>
    <n v="3683"/>
  </r>
  <r>
    <x v="1346"/>
    <x v="1079"/>
    <s v="VISA2767"/>
    <s v="HOTEL1826"/>
    <s v="TICK2938"/>
    <d v="2025-07-06T00:00:00"/>
    <s v="Rick Martin"/>
    <x v="0"/>
    <x v="58"/>
    <x v="1"/>
    <x v="0"/>
    <x v="198"/>
    <n v="679"/>
    <x v="0"/>
    <x v="1"/>
    <n v="679"/>
    <n v="1210"/>
    <n v="2568"/>
  </r>
  <r>
    <x v="1347"/>
    <x v="861"/>
    <s v="VISA1017"/>
    <s v="HOTEL0346"/>
    <s v="TICK2010"/>
    <d v="2025-02-10T00:00:00"/>
    <s v="Kaitlin Gregory"/>
    <x v="1"/>
    <x v="102"/>
    <x v="1"/>
    <x v="5"/>
    <x v="311"/>
    <n v="1524"/>
    <x v="1"/>
    <x v="1"/>
    <n v="317"/>
    <n v="2091"/>
    <n v="3932"/>
  </r>
  <r>
    <x v="1348"/>
    <x v="271"/>
    <s v="VISA0351"/>
    <s v="HOTEL1405"/>
    <s v="TICK1072"/>
    <d v="2025-06-04T00:00:00"/>
    <s v="Cindy Clayton"/>
    <x v="0"/>
    <x v="162"/>
    <x v="0"/>
    <x v="3"/>
    <x v="180"/>
    <n v="1876"/>
    <x v="0"/>
    <x v="2"/>
    <n v="698"/>
    <n v="4777"/>
    <n v="7351"/>
  </r>
  <r>
    <x v="1349"/>
    <x v="1080"/>
    <s v="VISA2429"/>
    <s v="HOTEL0500"/>
    <s v="TICK1874"/>
    <d v="2025-04-19T00:00:00"/>
    <s v="Allison Ewing"/>
    <x v="1"/>
    <x v="33"/>
    <x v="2"/>
    <x v="5"/>
    <x v="130"/>
    <n v="1360"/>
    <x v="4"/>
    <x v="4"/>
    <n v="443"/>
    <n v="4699"/>
    <n v="6502"/>
  </r>
  <r>
    <x v="1350"/>
    <x v="1081"/>
    <s v="VISA0437"/>
    <s v="HOTEL1226"/>
    <s v="TICK2551"/>
    <d v="2025-07-23T00:00:00"/>
    <s v="Lisa Medina"/>
    <x v="0"/>
    <x v="5"/>
    <x v="1"/>
    <x v="2"/>
    <x v="241"/>
    <n v="551"/>
    <x v="2"/>
    <x v="1"/>
    <n v="198"/>
    <n v="3220"/>
    <n v="3969"/>
  </r>
  <r>
    <x v="1351"/>
    <x v="1082"/>
    <s v="VISA2166"/>
    <s v="HOTEL1776"/>
    <s v="TICK0476"/>
    <d v="2025-04-07T00:00:00"/>
    <s v="Jerry Bradley MD"/>
    <x v="0"/>
    <x v="229"/>
    <x v="1"/>
    <x v="2"/>
    <x v="4"/>
    <n v="560"/>
    <x v="3"/>
    <x v="1"/>
    <n v="720"/>
    <n v="1495"/>
    <n v="2775"/>
  </r>
  <r>
    <x v="1352"/>
    <x v="1017"/>
    <s v="VISA0199"/>
    <s v="HOTEL2441"/>
    <s v="TICK1035"/>
    <d v="2025-05-31T00:00:00"/>
    <s v="Angela Cordova"/>
    <x v="0"/>
    <x v="9"/>
    <x v="2"/>
    <x v="4"/>
    <x v="336"/>
    <n v="619"/>
    <x v="0"/>
    <x v="3"/>
    <n v="365"/>
    <n v="1517"/>
    <n v="2501"/>
  </r>
  <r>
    <x v="1353"/>
    <x v="140"/>
    <s v="VISA1650"/>
    <s v="HOTEL0372"/>
    <s v="TICK1839"/>
    <d v="2025-02-22T00:00:00"/>
    <s v="Kristina Jenkins"/>
    <x v="0"/>
    <x v="19"/>
    <x v="1"/>
    <x v="3"/>
    <x v="42"/>
    <n v="513"/>
    <x v="3"/>
    <x v="4"/>
    <n v="323"/>
    <n v="4384"/>
    <n v="5220"/>
  </r>
  <r>
    <x v="1354"/>
    <x v="1"/>
    <s v="VISA0020"/>
    <s v="HOTEL0353"/>
    <s v="TICK0225"/>
    <d v="2025-02-27T00:00:00"/>
    <s v="Jill Sherman"/>
    <x v="0"/>
    <x v="1"/>
    <x v="1"/>
    <x v="2"/>
    <x v="221"/>
    <n v="1226"/>
    <x v="1"/>
    <x v="3"/>
    <n v="213"/>
    <n v="3646"/>
    <n v="5085"/>
  </r>
  <r>
    <x v="1355"/>
    <x v="610"/>
    <s v="VISA0256"/>
    <s v="HOTEL0092"/>
    <s v="TICK2280"/>
    <d v="2025-04-18T00:00:00"/>
    <s v="Michael Jenkins"/>
    <x v="1"/>
    <x v="121"/>
    <x v="0"/>
    <x v="2"/>
    <x v="154"/>
    <n v="648"/>
    <x v="1"/>
    <x v="3"/>
    <n v="658"/>
    <n v="2052"/>
    <n v="3358"/>
  </r>
  <r>
    <x v="1356"/>
    <x v="619"/>
    <s v="VISA1823"/>
    <s v="HOTEL1585"/>
    <s v="TICK2660"/>
    <d v="2025-03-06T00:00:00"/>
    <s v="Daniel Butler"/>
    <x v="0"/>
    <x v="39"/>
    <x v="1"/>
    <x v="0"/>
    <x v="326"/>
    <n v="1149"/>
    <x v="2"/>
    <x v="2"/>
    <n v="494"/>
    <n v="1282"/>
    <n v="2925"/>
  </r>
  <r>
    <x v="1357"/>
    <x v="281"/>
    <s v="VISA2954"/>
    <s v="HOTEL1069"/>
    <s v="TICK0591"/>
    <d v="2025-06-01T00:00:00"/>
    <s v="Samantha Barnes"/>
    <x v="0"/>
    <x v="103"/>
    <x v="0"/>
    <x v="3"/>
    <x v="62"/>
    <n v="1921"/>
    <x v="4"/>
    <x v="3"/>
    <n v="181"/>
    <n v="1490"/>
    <n v="3592"/>
  </r>
  <r>
    <x v="1358"/>
    <x v="909"/>
    <s v="VISA1498"/>
    <s v="HOTEL2120"/>
    <s v="TICK1584"/>
    <d v="2025-02-04T00:00:00"/>
    <s v="Alexandra Rose"/>
    <x v="1"/>
    <x v="143"/>
    <x v="2"/>
    <x v="2"/>
    <x v="313"/>
    <n v="877"/>
    <x v="2"/>
    <x v="3"/>
    <n v="289"/>
    <n v="2753"/>
    <n v="3919"/>
  </r>
  <r>
    <x v="1359"/>
    <x v="1083"/>
    <s v="VISA0532"/>
    <s v="HOTEL1428"/>
    <s v="TICK2732"/>
    <d v="2025-03-07T00:00:00"/>
    <s v="Jamie Sullivan"/>
    <x v="1"/>
    <x v="192"/>
    <x v="0"/>
    <x v="4"/>
    <x v="305"/>
    <n v="1006"/>
    <x v="0"/>
    <x v="3"/>
    <n v="759"/>
    <n v="3775"/>
    <n v="5540"/>
  </r>
  <r>
    <x v="1360"/>
    <x v="1084"/>
    <s v="VISA0646"/>
    <s v="HOTEL2052"/>
    <s v="TICK0937"/>
    <d v="2025-03-14T00:00:00"/>
    <s v="Jennifer Harper"/>
    <x v="1"/>
    <x v="140"/>
    <x v="1"/>
    <x v="4"/>
    <x v="53"/>
    <n v="1641"/>
    <x v="3"/>
    <x v="3"/>
    <n v="692"/>
    <n v="3216"/>
    <n v="5549"/>
  </r>
  <r>
    <x v="1361"/>
    <x v="1085"/>
    <s v="VISA0482"/>
    <s v="HOTEL1442"/>
    <s v="TICK2632"/>
    <d v="2025-01-30T00:00:00"/>
    <s v="Charles Williams"/>
    <x v="1"/>
    <x v="129"/>
    <x v="0"/>
    <x v="1"/>
    <x v="324"/>
    <n v="624"/>
    <x v="2"/>
    <x v="4"/>
    <n v="763"/>
    <n v="2048"/>
    <n v="3435"/>
  </r>
  <r>
    <x v="1362"/>
    <x v="1086"/>
    <s v="VISA0094"/>
    <s v="HOTEL0641"/>
    <s v="TICK1373"/>
    <d v="2025-02-24T00:00:00"/>
    <s v="Briana Davis"/>
    <x v="0"/>
    <x v="84"/>
    <x v="1"/>
    <x v="5"/>
    <x v="330"/>
    <n v="1460"/>
    <x v="3"/>
    <x v="4"/>
    <n v="394"/>
    <n v="3474"/>
    <n v="5328"/>
  </r>
  <r>
    <x v="1363"/>
    <x v="1087"/>
    <s v="VISA0622"/>
    <s v="HOTEL0813"/>
    <s v="TICK2131"/>
    <d v="2025-07-18T00:00:00"/>
    <s v="John Jones"/>
    <x v="0"/>
    <x v="142"/>
    <x v="0"/>
    <x v="0"/>
    <x v="204"/>
    <n v="563"/>
    <x v="1"/>
    <x v="3"/>
    <n v="414"/>
    <n v="1232"/>
    <n v="2209"/>
  </r>
  <r>
    <x v="1364"/>
    <x v="669"/>
    <s v="VISA1748"/>
    <s v="HOTEL2000"/>
    <s v="TICK2581"/>
    <d v="2025-07-01T00:00:00"/>
    <s v="Scott Cook"/>
    <x v="1"/>
    <x v="161"/>
    <x v="2"/>
    <x v="1"/>
    <x v="151"/>
    <n v="888"/>
    <x v="0"/>
    <x v="2"/>
    <n v="548"/>
    <n v="1356"/>
    <n v="2792"/>
  </r>
  <r>
    <x v="1365"/>
    <x v="1088"/>
    <s v="VISA2790"/>
    <s v="HOTEL1244"/>
    <s v="TICK1299"/>
    <d v="2025-02-01T00:00:00"/>
    <s v="Karen Richards"/>
    <x v="1"/>
    <x v="16"/>
    <x v="1"/>
    <x v="0"/>
    <x v="204"/>
    <n v="832"/>
    <x v="2"/>
    <x v="3"/>
    <n v="740"/>
    <n v="3253"/>
    <n v="4825"/>
  </r>
  <r>
    <x v="1366"/>
    <x v="1089"/>
    <s v="VISA1065"/>
    <s v="HOTEL0593"/>
    <s v="TICK0079"/>
    <d v="2025-04-16T00:00:00"/>
    <s v="Charles Arnold"/>
    <x v="0"/>
    <x v="143"/>
    <x v="1"/>
    <x v="3"/>
    <x v="330"/>
    <n v="587"/>
    <x v="2"/>
    <x v="0"/>
    <n v="591"/>
    <n v="2596"/>
    <n v="3774"/>
  </r>
  <r>
    <x v="1367"/>
    <x v="1090"/>
    <s v="VISA2283"/>
    <s v="HOTEL2382"/>
    <s v="TICK0008"/>
    <d v="2025-03-18T00:00:00"/>
    <s v="Brian Parker"/>
    <x v="0"/>
    <x v="185"/>
    <x v="1"/>
    <x v="4"/>
    <x v="312"/>
    <n v="502"/>
    <x v="3"/>
    <x v="1"/>
    <n v="699"/>
    <n v="1318"/>
    <n v="2519"/>
  </r>
  <r>
    <x v="1368"/>
    <x v="1035"/>
    <s v="VISA0510"/>
    <s v="HOTEL2063"/>
    <s v="TICK2707"/>
    <d v="2025-02-05T00:00:00"/>
    <s v="Leslie Mccarty"/>
    <x v="0"/>
    <x v="188"/>
    <x v="2"/>
    <x v="1"/>
    <x v="290"/>
    <n v="1699"/>
    <x v="0"/>
    <x v="2"/>
    <n v="677"/>
    <n v="3964"/>
    <n v="6340"/>
  </r>
  <r>
    <x v="1369"/>
    <x v="1091"/>
    <s v="VISA1780"/>
    <s v="HOTEL2952"/>
    <s v="TICK1754"/>
    <d v="2025-03-20T00:00:00"/>
    <s v="Christopher Young"/>
    <x v="0"/>
    <x v="135"/>
    <x v="1"/>
    <x v="4"/>
    <x v="90"/>
    <n v="660"/>
    <x v="4"/>
    <x v="2"/>
    <n v="650"/>
    <n v="3532"/>
    <n v="4842"/>
  </r>
  <r>
    <x v="1370"/>
    <x v="1092"/>
    <s v="VISA0419"/>
    <s v="HOTEL2642"/>
    <s v="TICK2673"/>
    <d v="2025-05-13T00:00:00"/>
    <s v="Cynthia Rivera"/>
    <x v="0"/>
    <x v="85"/>
    <x v="0"/>
    <x v="5"/>
    <x v="349"/>
    <n v="1489"/>
    <x v="0"/>
    <x v="0"/>
    <n v="495"/>
    <n v="1930"/>
    <n v="3914"/>
  </r>
  <r>
    <x v="1371"/>
    <x v="381"/>
    <s v="VISA0355"/>
    <s v="HOTEL1321"/>
    <s v="TICK2301"/>
    <d v="2025-02-06T00:00:00"/>
    <s v="Shawn Taylor"/>
    <x v="0"/>
    <x v="197"/>
    <x v="1"/>
    <x v="3"/>
    <x v="5"/>
    <n v="751"/>
    <x v="3"/>
    <x v="3"/>
    <n v="284"/>
    <n v="4984"/>
    <n v="6019"/>
  </r>
  <r>
    <x v="1372"/>
    <x v="804"/>
    <s v="VISA2766"/>
    <s v="HOTEL1048"/>
    <s v="TICK0569"/>
    <d v="2025-07-09T00:00:00"/>
    <s v="Tommy Livingston"/>
    <x v="0"/>
    <x v="184"/>
    <x v="2"/>
    <x v="2"/>
    <x v="62"/>
    <n v="1068"/>
    <x v="0"/>
    <x v="4"/>
    <n v="710"/>
    <n v="1333"/>
    <n v="3111"/>
  </r>
  <r>
    <x v="1373"/>
    <x v="818"/>
    <s v="VISA0086"/>
    <s v="HOTEL1473"/>
    <s v="TICK2006"/>
    <d v="2025-05-14T00:00:00"/>
    <s v="Rebekah Allen"/>
    <x v="0"/>
    <x v="119"/>
    <x v="0"/>
    <x v="1"/>
    <x v="40"/>
    <n v="1987"/>
    <x v="3"/>
    <x v="0"/>
    <n v="778"/>
    <n v="2605"/>
    <n v="5370"/>
  </r>
  <r>
    <x v="1374"/>
    <x v="1093"/>
    <s v="VISA1250"/>
    <s v="HOTEL0483"/>
    <s v="TICK0463"/>
    <d v="2025-05-30T00:00:00"/>
    <s v="Eric Mccoy"/>
    <x v="0"/>
    <x v="112"/>
    <x v="2"/>
    <x v="2"/>
    <x v="291"/>
    <n v="856"/>
    <x v="2"/>
    <x v="0"/>
    <n v="606"/>
    <n v="1648"/>
    <n v="3110"/>
  </r>
  <r>
    <x v="1375"/>
    <x v="1010"/>
    <s v="VISA0063"/>
    <s v="HOTEL1750"/>
    <s v="TICK2802"/>
    <d v="2025-06-27T00:00:00"/>
    <s v="Jessica Stone"/>
    <x v="1"/>
    <x v="203"/>
    <x v="0"/>
    <x v="3"/>
    <x v="47"/>
    <n v="958"/>
    <x v="1"/>
    <x v="3"/>
    <n v="433"/>
    <n v="1034"/>
    <n v="2425"/>
  </r>
  <r>
    <x v="1376"/>
    <x v="1094"/>
    <s v="VISA2345"/>
    <s v="HOTEL2303"/>
    <s v="TICK2626"/>
    <d v="2025-03-07T00:00:00"/>
    <s v="Antonio Cooper"/>
    <x v="0"/>
    <x v="124"/>
    <x v="0"/>
    <x v="0"/>
    <x v="210"/>
    <n v="1622"/>
    <x v="4"/>
    <x v="4"/>
    <n v="767"/>
    <n v="2211"/>
    <n v="4600"/>
  </r>
  <r>
    <x v="1377"/>
    <x v="1095"/>
    <s v="VISA0580"/>
    <s v="HOTEL0042"/>
    <s v="TICK2927"/>
    <d v="2025-05-04T00:00:00"/>
    <s v="Sandra Reese"/>
    <x v="1"/>
    <x v="222"/>
    <x v="2"/>
    <x v="2"/>
    <x v="29"/>
    <n v="551"/>
    <x v="3"/>
    <x v="2"/>
    <n v="612"/>
    <n v="2682"/>
    <n v="3845"/>
  </r>
  <r>
    <x v="1378"/>
    <x v="1096"/>
    <s v="VISA0979"/>
    <s v="HOTEL1671"/>
    <s v="TICK1595"/>
    <d v="2025-02-09T00:00:00"/>
    <s v="Samuel Baldwin"/>
    <x v="0"/>
    <x v="141"/>
    <x v="0"/>
    <x v="0"/>
    <x v="1"/>
    <n v="1818"/>
    <x v="3"/>
    <x v="2"/>
    <n v="576"/>
    <n v="1485"/>
    <n v="3879"/>
  </r>
  <r>
    <x v="1379"/>
    <x v="1097"/>
    <s v="VISA2242"/>
    <s v="HOTEL1455"/>
    <s v="TICK2658"/>
    <d v="2025-07-07T00:00:00"/>
    <s v="Tiffany Nash"/>
    <x v="1"/>
    <x v="199"/>
    <x v="2"/>
    <x v="2"/>
    <x v="58"/>
    <n v="1825"/>
    <x v="2"/>
    <x v="1"/>
    <n v="766"/>
    <n v="4790"/>
    <n v="7381"/>
  </r>
  <r>
    <x v="1380"/>
    <x v="655"/>
    <s v="VISA2681"/>
    <s v="HOTEL1218"/>
    <s v="TICK2738"/>
    <d v="2025-04-08T00:00:00"/>
    <s v="Melanie Sullivan"/>
    <x v="0"/>
    <x v="228"/>
    <x v="0"/>
    <x v="5"/>
    <x v="1"/>
    <n v="1231"/>
    <x v="1"/>
    <x v="2"/>
    <n v="632"/>
    <n v="2000"/>
    <n v="3863"/>
  </r>
  <r>
    <x v="1381"/>
    <x v="1098"/>
    <s v="VISA2134"/>
    <s v="HOTEL2496"/>
    <s v="TICK1763"/>
    <d v="2025-01-29T00:00:00"/>
    <s v="Amber Hernandez"/>
    <x v="1"/>
    <x v="12"/>
    <x v="2"/>
    <x v="1"/>
    <x v="321"/>
    <n v="1250"/>
    <x v="4"/>
    <x v="4"/>
    <n v="516"/>
    <n v="1190"/>
    <n v="2956"/>
  </r>
  <r>
    <x v="1382"/>
    <x v="1096"/>
    <s v="VISA1779"/>
    <s v="HOTEL2846"/>
    <s v="TICK2879"/>
    <d v="2025-07-13T00:00:00"/>
    <s v="Samuel Baldwin"/>
    <x v="0"/>
    <x v="141"/>
    <x v="0"/>
    <x v="1"/>
    <x v="117"/>
    <n v="1830"/>
    <x v="2"/>
    <x v="2"/>
    <n v="258"/>
    <n v="4673"/>
    <n v="6761"/>
  </r>
  <r>
    <x v="1383"/>
    <x v="1099"/>
    <s v="VISA0630"/>
    <s v="HOTEL2866"/>
    <s v="TICK1374"/>
    <d v="2025-02-14T00:00:00"/>
    <s v="Deborah Baker"/>
    <x v="1"/>
    <x v="223"/>
    <x v="2"/>
    <x v="4"/>
    <x v="339"/>
    <n v="1715"/>
    <x v="1"/>
    <x v="1"/>
    <n v="632"/>
    <n v="1240"/>
    <n v="3587"/>
  </r>
  <r>
    <x v="1384"/>
    <x v="1100"/>
    <s v="VISA1795"/>
    <s v="HOTEL0062"/>
    <s v="TICK1153"/>
    <d v="2025-02-03T00:00:00"/>
    <s v="Charles Meza"/>
    <x v="1"/>
    <x v="113"/>
    <x v="1"/>
    <x v="4"/>
    <x v="291"/>
    <n v="1412"/>
    <x v="2"/>
    <x v="2"/>
    <n v="154"/>
    <n v="4168"/>
    <n v="5734"/>
  </r>
  <r>
    <x v="1385"/>
    <x v="1101"/>
    <s v="VISA2139"/>
    <s v="HOTEL2828"/>
    <s v="TICK2957"/>
    <d v="2025-02-03T00:00:00"/>
    <s v="Jerry Martinez MD"/>
    <x v="0"/>
    <x v="160"/>
    <x v="1"/>
    <x v="1"/>
    <x v="236"/>
    <n v="1522"/>
    <x v="3"/>
    <x v="1"/>
    <n v="362"/>
    <n v="1060"/>
    <n v="2944"/>
  </r>
  <r>
    <x v="1386"/>
    <x v="1102"/>
    <s v="VISA2078"/>
    <s v="HOTEL1004"/>
    <s v="TICK1472"/>
    <d v="2025-03-13T00:00:00"/>
    <s v="Matthew Craig"/>
    <x v="0"/>
    <x v="202"/>
    <x v="0"/>
    <x v="1"/>
    <x v="322"/>
    <n v="1427"/>
    <x v="2"/>
    <x v="1"/>
    <n v="326"/>
    <n v="1519"/>
    <n v="3272"/>
  </r>
  <r>
    <x v="1387"/>
    <x v="1103"/>
    <s v="VISA1974"/>
    <s v="HOTEL0635"/>
    <s v="TICK1763"/>
    <d v="2025-05-25T00:00:00"/>
    <s v="Brandon Jackson"/>
    <x v="1"/>
    <x v="21"/>
    <x v="1"/>
    <x v="3"/>
    <x v="324"/>
    <n v="1902"/>
    <x v="0"/>
    <x v="3"/>
    <n v="547"/>
    <n v="1190"/>
    <n v="3639"/>
  </r>
  <r>
    <x v="1388"/>
    <x v="1104"/>
    <s v="VISA2098"/>
    <s v="HOTEL2923"/>
    <s v="TICK0106"/>
    <d v="2025-06-30T00:00:00"/>
    <s v="Debbie Waters MD"/>
    <x v="1"/>
    <x v="229"/>
    <x v="2"/>
    <x v="5"/>
    <x v="315"/>
    <n v="1283"/>
    <x v="3"/>
    <x v="3"/>
    <n v="641"/>
    <n v="2622"/>
    <n v="4546"/>
  </r>
  <r>
    <x v="1389"/>
    <x v="1105"/>
    <s v="VISA2006"/>
    <s v="HOTEL2655"/>
    <s v="TICK1931"/>
    <d v="2025-04-02T00:00:00"/>
    <s v="Riley Smith"/>
    <x v="1"/>
    <x v="52"/>
    <x v="2"/>
    <x v="0"/>
    <x v="241"/>
    <n v="840"/>
    <x v="0"/>
    <x v="2"/>
    <n v="149"/>
    <n v="2827"/>
    <n v="3816"/>
  </r>
  <r>
    <x v="1390"/>
    <x v="1106"/>
    <s v="VISA2525"/>
    <s v="HOTEL2267"/>
    <s v="TICK2347"/>
    <d v="2025-05-04T00:00:00"/>
    <s v="Omar Mendez"/>
    <x v="1"/>
    <x v="177"/>
    <x v="2"/>
    <x v="0"/>
    <x v="83"/>
    <n v="1664"/>
    <x v="1"/>
    <x v="4"/>
    <n v="384"/>
    <n v="4413"/>
    <n v="6461"/>
  </r>
  <r>
    <x v="1391"/>
    <x v="1107"/>
    <s v="VISA2776"/>
    <s v="HOTEL2172"/>
    <s v="TICK0015"/>
    <d v="2025-07-03T00:00:00"/>
    <s v="Holly Moody"/>
    <x v="1"/>
    <x v="125"/>
    <x v="0"/>
    <x v="3"/>
    <x v="311"/>
    <n v="1198"/>
    <x v="4"/>
    <x v="1"/>
    <n v="779"/>
    <n v="2619"/>
    <n v="4596"/>
  </r>
  <r>
    <x v="1392"/>
    <x v="1108"/>
    <s v="VISA2088"/>
    <s v="HOTEL2602"/>
    <s v="TICK2531"/>
    <d v="2025-06-11T00:00:00"/>
    <s v="Cameron Powers"/>
    <x v="0"/>
    <x v="55"/>
    <x v="0"/>
    <x v="4"/>
    <x v="350"/>
    <n v="1925"/>
    <x v="3"/>
    <x v="0"/>
    <n v="404"/>
    <n v="2038"/>
    <n v="4367"/>
  </r>
  <r>
    <x v="1393"/>
    <x v="1109"/>
    <s v="VISA1081"/>
    <s v="HOTEL2264"/>
    <s v="TICK0378"/>
    <d v="2025-03-05T00:00:00"/>
    <s v="Patricia Cochran"/>
    <x v="1"/>
    <x v="111"/>
    <x v="1"/>
    <x v="1"/>
    <x v="166"/>
    <n v="843"/>
    <x v="2"/>
    <x v="1"/>
    <n v="304"/>
    <n v="2939"/>
    <n v="4086"/>
  </r>
  <r>
    <x v="1394"/>
    <x v="1110"/>
    <s v="VISA1398"/>
    <s v="HOTEL2016"/>
    <s v="TICK2277"/>
    <d v="2025-02-12T00:00:00"/>
    <s v="Susan Porter"/>
    <x v="1"/>
    <x v="178"/>
    <x v="0"/>
    <x v="5"/>
    <x v="74"/>
    <n v="1695"/>
    <x v="2"/>
    <x v="0"/>
    <n v="366"/>
    <n v="4061"/>
    <n v="6122"/>
  </r>
  <r>
    <x v="1395"/>
    <x v="1111"/>
    <s v="VISA1447"/>
    <s v="HOTEL2947"/>
    <s v="TICK2292"/>
    <d v="2025-05-27T00:00:00"/>
    <s v="Katherine Ibarra"/>
    <x v="1"/>
    <x v="156"/>
    <x v="1"/>
    <x v="0"/>
    <x v="12"/>
    <n v="553"/>
    <x v="4"/>
    <x v="2"/>
    <n v="290"/>
    <n v="3692"/>
    <n v="4535"/>
  </r>
  <r>
    <x v="1396"/>
    <x v="641"/>
    <s v="VISA1498"/>
    <s v="HOTEL0087"/>
    <s v="TICK2309"/>
    <d v="2025-03-26T00:00:00"/>
    <s v="David Campbell"/>
    <x v="1"/>
    <x v="161"/>
    <x v="2"/>
    <x v="2"/>
    <x v="313"/>
    <n v="877"/>
    <x v="4"/>
    <x v="2"/>
    <n v="425"/>
    <n v="1032"/>
    <n v="2334"/>
  </r>
  <r>
    <x v="1397"/>
    <x v="1112"/>
    <s v="VISA2119"/>
    <s v="HOTEL0282"/>
    <s v="TICK1903"/>
    <d v="2025-05-13T00:00:00"/>
    <s v="Chris Martin"/>
    <x v="0"/>
    <x v="194"/>
    <x v="2"/>
    <x v="2"/>
    <x v="95"/>
    <n v="538"/>
    <x v="0"/>
    <x v="4"/>
    <n v="156"/>
    <n v="1837"/>
    <n v="2531"/>
  </r>
  <r>
    <x v="1398"/>
    <x v="108"/>
    <s v="VISA2456"/>
    <s v="HOTEL1703"/>
    <s v="TICK1226"/>
    <d v="2025-06-30T00:00:00"/>
    <s v="Adam Love"/>
    <x v="0"/>
    <x v="28"/>
    <x v="0"/>
    <x v="1"/>
    <x v="248"/>
    <n v="930"/>
    <x v="3"/>
    <x v="2"/>
    <n v="643"/>
    <n v="4946"/>
    <n v="6519"/>
  </r>
  <r>
    <x v="1399"/>
    <x v="1113"/>
    <s v="VISA0138"/>
    <s v="HOTEL0193"/>
    <s v="TICK0136"/>
    <d v="2025-06-23T00:00:00"/>
    <s v="David Alvarez"/>
    <x v="0"/>
    <x v="34"/>
    <x v="2"/>
    <x v="4"/>
    <x v="276"/>
    <n v="797"/>
    <x v="3"/>
    <x v="1"/>
    <n v="681"/>
    <n v="2567"/>
    <n v="4045"/>
  </r>
  <r>
    <x v="1400"/>
    <x v="1068"/>
    <s v="VISA1658"/>
    <s v="HOTEL1148"/>
    <s v="TICK1660"/>
    <d v="2025-05-10T00:00:00"/>
    <s v="Jessica Ray"/>
    <x v="0"/>
    <x v="34"/>
    <x v="1"/>
    <x v="1"/>
    <x v="29"/>
    <n v="553"/>
    <x v="0"/>
    <x v="1"/>
    <n v="375"/>
    <n v="2580"/>
    <n v="3508"/>
  </r>
  <r>
    <x v="1401"/>
    <x v="78"/>
    <s v="VISA0674"/>
    <s v="HOTEL2048"/>
    <s v="TICK0516"/>
    <d v="2025-03-22T00:00:00"/>
    <s v="David Horton"/>
    <x v="1"/>
    <x v="37"/>
    <x v="0"/>
    <x v="0"/>
    <x v="211"/>
    <n v="1574"/>
    <x v="1"/>
    <x v="2"/>
    <n v="200"/>
    <n v="3547"/>
    <n v="5321"/>
  </r>
  <r>
    <x v="1402"/>
    <x v="1114"/>
    <s v="VISA1713"/>
    <s v="HOTEL0646"/>
    <s v="TICK0301"/>
    <d v="2025-05-17T00:00:00"/>
    <s v="Morgan Hernandez"/>
    <x v="1"/>
    <x v="138"/>
    <x v="0"/>
    <x v="2"/>
    <x v="262"/>
    <n v="1468"/>
    <x v="1"/>
    <x v="1"/>
    <n v="146"/>
    <n v="2797"/>
    <n v="4411"/>
  </r>
  <r>
    <x v="1403"/>
    <x v="1115"/>
    <s v="VISA1128"/>
    <s v="HOTEL1949"/>
    <s v="TICK0897"/>
    <d v="2025-03-29T00:00:00"/>
    <s v="Paul Nichols"/>
    <x v="0"/>
    <x v="184"/>
    <x v="2"/>
    <x v="1"/>
    <x v="255"/>
    <n v="932"/>
    <x v="2"/>
    <x v="4"/>
    <n v="364"/>
    <n v="3781"/>
    <n v="5077"/>
  </r>
  <r>
    <x v="1404"/>
    <x v="345"/>
    <s v="VISA1925"/>
    <s v="HOTEL0280"/>
    <s v="TICK2271"/>
    <d v="2025-04-11T00:00:00"/>
    <s v="Tasha Rodriguez"/>
    <x v="1"/>
    <x v="5"/>
    <x v="2"/>
    <x v="3"/>
    <x v="302"/>
    <n v="1122"/>
    <x v="4"/>
    <x v="3"/>
    <n v="740"/>
    <n v="3898"/>
    <n v="5760"/>
  </r>
  <r>
    <x v="1405"/>
    <x v="1116"/>
    <s v="VISA1496"/>
    <s v="HOTEL1510"/>
    <s v="TICK1514"/>
    <d v="2025-02-03T00:00:00"/>
    <s v="Samantha Sullivan"/>
    <x v="1"/>
    <x v="235"/>
    <x v="0"/>
    <x v="4"/>
    <x v="82"/>
    <n v="664"/>
    <x v="1"/>
    <x v="0"/>
    <n v="416"/>
    <n v="2023"/>
    <n v="3103"/>
  </r>
  <r>
    <x v="1406"/>
    <x v="1117"/>
    <s v="VISA2875"/>
    <s v="HOTEL2525"/>
    <s v="TICK1908"/>
    <d v="2025-07-20T00:00:00"/>
    <s v="Jason Rogers"/>
    <x v="1"/>
    <x v="241"/>
    <x v="1"/>
    <x v="1"/>
    <x v="336"/>
    <n v="789"/>
    <x v="4"/>
    <x v="0"/>
    <n v="105"/>
    <n v="3613"/>
    <n v="4507"/>
  </r>
  <r>
    <x v="1407"/>
    <x v="856"/>
    <s v="VISA1688"/>
    <s v="HOTEL2191"/>
    <s v="TICK1115"/>
    <d v="2025-02-02T00:00:00"/>
    <s v="Sarah Snyder"/>
    <x v="0"/>
    <x v="116"/>
    <x v="2"/>
    <x v="2"/>
    <x v="39"/>
    <n v="1381"/>
    <x v="1"/>
    <x v="0"/>
    <n v="539"/>
    <n v="3396"/>
    <n v="5316"/>
  </r>
  <r>
    <x v="1408"/>
    <x v="1037"/>
    <s v="VISA1030"/>
    <s v="HOTEL0653"/>
    <s v="TICK2099"/>
    <d v="2025-05-18T00:00:00"/>
    <s v="Nicholas Gutierrez"/>
    <x v="1"/>
    <x v="204"/>
    <x v="1"/>
    <x v="3"/>
    <x v="127"/>
    <n v="1243"/>
    <x v="2"/>
    <x v="4"/>
    <n v="736"/>
    <n v="4851"/>
    <n v="6830"/>
  </r>
  <r>
    <x v="1409"/>
    <x v="1118"/>
    <s v="VISA2200"/>
    <s v="HOTEL0342"/>
    <s v="TICK2807"/>
    <d v="2025-06-01T00:00:00"/>
    <s v="Alexandra Boyd"/>
    <x v="1"/>
    <x v="86"/>
    <x v="1"/>
    <x v="2"/>
    <x v="51"/>
    <n v="1932"/>
    <x v="2"/>
    <x v="4"/>
    <n v="146"/>
    <n v="2415"/>
    <n v="4493"/>
  </r>
  <r>
    <x v="1410"/>
    <x v="501"/>
    <s v="VISA2022"/>
    <s v="HOTEL1376"/>
    <s v="TICK2624"/>
    <d v="2025-06-27T00:00:00"/>
    <s v="Laurie Harrison"/>
    <x v="1"/>
    <x v="122"/>
    <x v="0"/>
    <x v="3"/>
    <x v="86"/>
    <n v="918"/>
    <x v="1"/>
    <x v="3"/>
    <n v="263"/>
    <n v="1243"/>
    <n v="2424"/>
  </r>
  <r>
    <x v="1411"/>
    <x v="1095"/>
    <s v="VISA0434"/>
    <s v="HOTEL0486"/>
    <s v="TICK0135"/>
    <d v="2025-06-22T00:00:00"/>
    <s v="Sandra Reese"/>
    <x v="1"/>
    <x v="222"/>
    <x v="2"/>
    <x v="1"/>
    <x v="159"/>
    <n v="1642"/>
    <x v="2"/>
    <x v="1"/>
    <n v="581"/>
    <n v="1147"/>
    <n v="3370"/>
  </r>
  <r>
    <x v="1412"/>
    <x v="1081"/>
    <s v="VISA2635"/>
    <s v="HOTEL0034"/>
    <s v="TICK0540"/>
    <d v="2025-01-22T00:00:00"/>
    <s v="Lisa Medina"/>
    <x v="0"/>
    <x v="5"/>
    <x v="1"/>
    <x v="2"/>
    <x v="256"/>
    <n v="608"/>
    <x v="0"/>
    <x v="2"/>
    <n v="720"/>
    <n v="2646"/>
    <n v="3974"/>
  </r>
  <r>
    <x v="1413"/>
    <x v="1119"/>
    <s v="VISA1806"/>
    <s v="HOTEL2025"/>
    <s v="TICK0521"/>
    <d v="2025-06-11T00:00:00"/>
    <s v="Jay Guerrero"/>
    <x v="1"/>
    <x v="89"/>
    <x v="0"/>
    <x v="2"/>
    <x v="285"/>
    <n v="797"/>
    <x v="4"/>
    <x v="4"/>
    <n v="333"/>
    <n v="2636"/>
    <n v="3766"/>
  </r>
  <r>
    <x v="1414"/>
    <x v="1120"/>
    <s v="VISA0074"/>
    <s v="HOTEL1064"/>
    <s v="TICK1178"/>
    <d v="2025-05-01T00:00:00"/>
    <s v="Joshua Carter"/>
    <x v="1"/>
    <x v="60"/>
    <x v="0"/>
    <x v="2"/>
    <x v="98"/>
    <n v="1235"/>
    <x v="1"/>
    <x v="1"/>
    <n v="107"/>
    <n v="2311"/>
    <n v="3653"/>
  </r>
  <r>
    <x v="1415"/>
    <x v="953"/>
    <s v="VISA2609"/>
    <s v="HOTEL2243"/>
    <s v="TICK0068"/>
    <d v="2025-06-27T00:00:00"/>
    <s v="Jennifer Miller"/>
    <x v="0"/>
    <x v="44"/>
    <x v="1"/>
    <x v="1"/>
    <x v="311"/>
    <n v="1137"/>
    <x v="2"/>
    <x v="1"/>
    <n v="783"/>
    <n v="4534"/>
    <n v="6454"/>
  </r>
  <r>
    <x v="1416"/>
    <x v="1121"/>
    <s v="VISA0042"/>
    <s v="HOTEL1474"/>
    <s v="TICK0701"/>
    <d v="2025-06-01T00:00:00"/>
    <s v="Tammie House"/>
    <x v="1"/>
    <x v="204"/>
    <x v="1"/>
    <x v="4"/>
    <x v="252"/>
    <n v="1311"/>
    <x v="0"/>
    <x v="4"/>
    <n v="275"/>
    <n v="3479"/>
    <n v="5065"/>
  </r>
  <r>
    <x v="1417"/>
    <x v="602"/>
    <s v="VISA2452"/>
    <s v="HOTEL0915"/>
    <s v="TICK1681"/>
    <d v="2025-04-20T00:00:00"/>
    <s v="Matthew Mcneil"/>
    <x v="0"/>
    <x v="138"/>
    <x v="0"/>
    <x v="0"/>
    <x v="82"/>
    <n v="655"/>
    <x v="0"/>
    <x v="3"/>
    <n v="316"/>
    <n v="4774"/>
    <n v="5745"/>
  </r>
  <r>
    <x v="1418"/>
    <x v="1122"/>
    <s v="VISA2883"/>
    <s v="HOTEL2244"/>
    <s v="TICK0865"/>
    <d v="2025-03-09T00:00:00"/>
    <s v="Connie Decker"/>
    <x v="0"/>
    <x v="137"/>
    <x v="1"/>
    <x v="5"/>
    <x v="143"/>
    <n v="1649"/>
    <x v="1"/>
    <x v="3"/>
    <n v="165"/>
    <n v="1729"/>
    <n v="3543"/>
  </r>
  <r>
    <x v="1419"/>
    <x v="1123"/>
    <s v="VISA2291"/>
    <s v="HOTEL1085"/>
    <s v="TICK1046"/>
    <d v="2025-03-26T00:00:00"/>
    <s v="Steven Mathis"/>
    <x v="1"/>
    <x v="90"/>
    <x v="1"/>
    <x v="2"/>
    <x v="278"/>
    <n v="1882"/>
    <x v="2"/>
    <x v="3"/>
    <n v="365"/>
    <n v="3326"/>
    <n v="5573"/>
  </r>
  <r>
    <x v="1420"/>
    <x v="1124"/>
    <s v="VISA0158"/>
    <s v="HOTEL1552"/>
    <s v="TICK2113"/>
    <d v="2025-06-16T00:00:00"/>
    <s v="Joseph Garcia"/>
    <x v="0"/>
    <x v="96"/>
    <x v="0"/>
    <x v="0"/>
    <x v="281"/>
    <n v="1178"/>
    <x v="0"/>
    <x v="2"/>
    <n v="308"/>
    <n v="2966"/>
    <n v="4452"/>
  </r>
  <r>
    <x v="1421"/>
    <x v="1125"/>
    <s v="VISA0661"/>
    <s v="HOTEL2224"/>
    <s v="TICK0352"/>
    <d v="2025-04-04T00:00:00"/>
    <s v="Connor Castillo"/>
    <x v="0"/>
    <x v="182"/>
    <x v="0"/>
    <x v="4"/>
    <x v="42"/>
    <n v="1649"/>
    <x v="0"/>
    <x v="2"/>
    <n v="750"/>
    <n v="1041"/>
    <n v="3440"/>
  </r>
  <r>
    <x v="1422"/>
    <x v="1126"/>
    <s v="VISA2855"/>
    <s v="HOTEL1606"/>
    <s v="TICK0991"/>
    <d v="2025-02-04T00:00:00"/>
    <s v="Jessica Swanson"/>
    <x v="0"/>
    <x v="13"/>
    <x v="0"/>
    <x v="3"/>
    <x v="211"/>
    <n v="700"/>
    <x v="4"/>
    <x v="4"/>
    <n v="570"/>
    <n v="4573"/>
    <n v="5843"/>
  </r>
  <r>
    <x v="1423"/>
    <x v="1127"/>
    <s v="VISA2530"/>
    <s v="HOTEL1002"/>
    <s v="TICK1686"/>
    <d v="2025-07-11T00:00:00"/>
    <s v="Stephanie Collins"/>
    <x v="0"/>
    <x v="51"/>
    <x v="2"/>
    <x v="4"/>
    <x v="95"/>
    <n v="1262"/>
    <x v="4"/>
    <x v="0"/>
    <n v="316"/>
    <n v="4982"/>
    <n v="6560"/>
  </r>
  <r>
    <x v="1424"/>
    <x v="1128"/>
    <s v="VISA2723"/>
    <s v="HOTEL2302"/>
    <s v="TICK1853"/>
    <d v="2025-05-25T00:00:00"/>
    <s v="Pamela Thompson"/>
    <x v="0"/>
    <x v="49"/>
    <x v="0"/>
    <x v="4"/>
    <x v="79"/>
    <n v="1044"/>
    <x v="0"/>
    <x v="0"/>
    <n v="485"/>
    <n v="4742"/>
    <n v="6271"/>
  </r>
  <r>
    <x v="1425"/>
    <x v="1129"/>
    <s v="VISA0554"/>
    <s v="HOTEL0148"/>
    <s v="TICK2437"/>
    <d v="2025-06-22T00:00:00"/>
    <s v="Andrea Braun"/>
    <x v="0"/>
    <x v="211"/>
    <x v="2"/>
    <x v="3"/>
    <x v="175"/>
    <n v="647"/>
    <x v="2"/>
    <x v="3"/>
    <n v="374"/>
    <n v="2377"/>
    <n v="3398"/>
  </r>
  <r>
    <x v="1426"/>
    <x v="191"/>
    <s v="VISA1606"/>
    <s v="HOTEL1934"/>
    <s v="TICK0448"/>
    <d v="2025-04-19T00:00:00"/>
    <s v="Frances Wilson"/>
    <x v="1"/>
    <x v="65"/>
    <x v="0"/>
    <x v="2"/>
    <x v="7"/>
    <n v="1733"/>
    <x v="4"/>
    <x v="4"/>
    <n v="317"/>
    <n v="4333"/>
    <n v="6383"/>
  </r>
  <r>
    <x v="1427"/>
    <x v="1130"/>
    <s v="VISA2019"/>
    <s v="HOTEL0601"/>
    <s v="TICK2567"/>
    <d v="2025-07-22T00:00:00"/>
    <s v="Cynthia Carpenter"/>
    <x v="1"/>
    <x v="226"/>
    <x v="0"/>
    <x v="1"/>
    <x v="209"/>
    <n v="574"/>
    <x v="2"/>
    <x v="1"/>
    <n v="643"/>
    <n v="3952"/>
    <n v="5169"/>
  </r>
  <r>
    <x v="1428"/>
    <x v="185"/>
    <s v="VISA0239"/>
    <s v="HOTEL2641"/>
    <s v="TICK2920"/>
    <d v="2025-06-18T00:00:00"/>
    <s v="Sheila Friedman"/>
    <x v="0"/>
    <x v="106"/>
    <x v="2"/>
    <x v="5"/>
    <x v="42"/>
    <n v="578"/>
    <x v="4"/>
    <x v="1"/>
    <n v="636"/>
    <n v="2637"/>
    <n v="3851"/>
  </r>
  <r>
    <x v="1429"/>
    <x v="719"/>
    <s v="VISA1326"/>
    <s v="HOTEL1126"/>
    <s v="TICK0196"/>
    <d v="2025-05-28T00:00:00"/>
    <s v="David Atkinson"/>
    <x v="0"/>
    <x v="53"/>
    <x v="1"/>
    <x v="1"/>
    <x v="153"/>
    <n v="510"/>
    <x v="1"/>
    <x v="3"/>
    <n v="721"/>
    <n v="1724"/>
    <n v="2955"/>
  </r>
  <r>
    <x v="1430"/>
    <x v="291"/>
    <s v="VISA0481"/>
    <s v="HOTEL0881"/>
    <s v="TICK0544"/>
    <d v="2025-06-20T00:00:00"/>
    <s v="Rhonda Cain"/>
    <x v="0"/>
    <x v="14"/>
    <x v="0"/>
    <x v="3"/>
    <x v="19"/>
    <n v="1852"/>
    <x v="0"/>
    <x v="1"/>
    <n v="767"/>
    <n v="1290"/>
    <n v="3909"/>
  </r>
  <r>
    <x v="1431"/>
    <x v="1131"/>
    <s v="VISA1934"/>
    <s v="HOTEL2243"/>
    <s v="TICK2268"/>
    <d v="2025-03-06T00:00:00"/>
    <s v="Nicholas Thompson"/>
    <x v="1"/>
    <x v="24"/>
    <x v="1"/>
    <x v="0"/>
    <x v="40"/>
    <n v="1378"/>
    <x v="2"/>
    <x v="1"/>
    <n v="783"/>
    <n v="4633"/>
    <n v="6794"/>
  </r>
  <r>
    <x v="1432"/>
    <x v="947"/>
    <s v="VISA2340"/>
    <s v="HOTEL2780"/>
    <s v="TICK1621"/>
    <d v="2025-03-27T00:00:00"/>
    <s v="Barbara Clark"/>
    <x v="0"/>
    <x v="160"/>
    <x v="1"/>
    <x v="2"/>
    <x v="124"/>
    <n v="1527"/>
    <x v="2"/>
    <x v="2"/>
    <n v="210"/>
    <n v="2096"/>
    <n v="3833"/>
  </r>
  <r>
    <x v="1433"/>
    <x v="1132"/>
    <s v="VISA1167"/>
    <s v="HOTEL0989"/>
    <s v="TICK1473"/>
    <d v="2025-07-21T00:00:00"/>
    <s v="Dr. Jesse Ryan MD"/>
    <x v="0"/>
    <x v="136"/>
    <x v="1"/>
    <x v="4"/>
    <x v="29"/>
    <n v="986"/>
    <x v="0"/>
    <x v="2"/>
    <n v="319"/>
    <n v="4236"/>
    <n v="5541"/>
  </r>
  <r>
    <x v="1434"/>
    <x v="510"/>
    <s v="VISA2800"/>
    <s v="HOTEL0141"/>
    <s v="TICK1203"/>
    <d v="2025-02-22T00:00:00"/>
    <s v="Robert Harper"/>
    <x v="1"/>
    <x v="150"/>
    <x v="2"/>
    <x v="1"/>
    <x v="281"/>
    <n v="1231"/>
    <x v="2"/>
    <x v="4"/>
    <n v="616"/>
    <n v="4811"/>
    <n v="6658"/>
  </r>
  <r>
    <x v="1435"/>
    <x v="1133"/>
    <s v="VISA1434"/>
    <s v="HOTEL1315"/>
    <s v="TICK2951"/>
    <d v="2025-05-10T00:00:00"/>
    <s v="Nicholas Hamilton"/>
    <x v="1"/>
    <x v="7"/>
    <x v="0"/>
    <x v="0"/>
    <x v="310"/>
    <n v="1247"/>
    <x v="4"/>
    <x v="2"/>
    <n v="418"/>
    <n v="1553"/>
    <n v="3218"/>
  </r>
  <r>
    <x v="1436"/>
    <x v="388"/>
    <s v="VISA2537"/>
    <s v="HOTEL1449"/>
    <s v="TICK1449"/>
    <d v="2025-01-24T00:00:00"/>
    <s v="Ryan Hughes"/>
    <x v="0"/>
    <x v="68"/>
    <x v="2"/>
    <x v="0"/>
    <x v="289"/>
    <n v="1814"/>
    <x v="3"/>
    <x v="4"/>
    <n v="419"/>
    <n v="4090"/>
    <n v="6323"/>
  </r>
  <r>
    <x v="1437"/>
    <x v="1134"/>
    <s v="VISA1386"/>
    <s v="HOTEL1146"/>
    <s v="TICK2329"/>
    <d v="2025-03-02T00:00:00"/>
    <s v="Erika Griffin"/>
    <x v="0"/>
    <x v="192"/>
    <x v="1"/>
    <x v="4"/>
    <x v="279"/>
    <n v="588"/>
    <x v="4"/>
    <x v="4"/>
    <n v="337"/>
    <n v="1838"/>
    <n v="2763"/>
  </r>
  <r>
    <x v="1438"/>
    <x v="1135"/>
    <s v="VISA0115"/>
    <s v="HOTEL2331"/>
    <s v="TICK1521"/>
    <d v="2025-02-05T00:00:00"/>
    <s v="Zachary Allen"/>
    <x v="1"/>
    <x v="224"/>
    <x v="0"/>
    <x v="3"/>
    <x v="7"/>
    <n v="1705"/>
    <x v="3"/>
    <x v="0"/>
    <n v="422"/>
    <n v="3564"/>
    <n v="5691"/>
  </r>
  <r>
    <x v="1439"/>
    <x v="1136"/>
    <s v="VISA1137"/>
    <s v="HOTEL0006"/>
    <s v="TICK0286"/>
    <d v="2025-04-04T00:00:00"/>
    <s v="George Allen"/>
    <x v="1"/>
    <x v="189"/>
    <x v="2"/>
    <x v="0"/>
    <x v="180"/>
    <n v="1071"/>
    <x v="0"/>
    <x v="1"/>
    <n v="143"/>
    <n v="2542"/>
    <n v="3756"/>
  </r>
  <r>
    <x v="1440"/>
    <x v="520"/>
    <s v="VISA2622"/>
    <s v="HOTEL1838"/>
    <s v="TICK2589"/>
    <d v="2025-06-04T00:00:00"/>
    <s v="Jill Cummings"/>
    <x v="0"/>
    <x v="6"/>
    <x v="0"/>
    <x v="0"/>
    <x v="257"/>
    <n v="1002"/>
    <x v="2"/>
    <x v="3"/>
    <n v="566"/>
    <n v="3827"/>
    <n v="5395"/>
  </r>
  <r>
    <x v="1441"/>
    <x v="1137"/>
    <s v="VISA2840"/>
    <s v="HOTEL2833"/>
    <s v="TICK0446"/>
    <d v="2025-03-14T00:00:00"/>
    <s v="Miguel Reynolds"/>
    <x v="1"/>
    <x v="93"/>
    <x v="1"/>
    <x v="3"/>
    <x v="251"/>
    <n v="1048"/>
    <x v="3"/>
    <x v="2"/>
    <n v="713"/>
    <n v="3721"/>
    <n v="5482"/>
  </r>
  <r>
    <x v="1442"/>
    <x v="534"/>
    <s v="VISA1791"/>
    <s v="HOTEL2151"/>
    <s v="TICK1259"/>
    <d v="2025-06-11T00:00:00"/>
    <s v="Luis Yang"/>
    <x v="1"/>
    <x v="54"/>
    <x v="0"/>
    <x v="3"/>
    <x v="93"/>
    <n v="1576"/>
    <x v="2"/>
    <x v="3"/>
    <n v="501"/>
    <n v="1929"/>
    <n v="4006"/>
  </r>
  <r>
    <x v="1443"/>
    <x v="1138"/>
    <s v="VISA0487"/>
    <s v="HOTEL2304"/>
    <s v="TICK0044"/>
    <d v="2025-03-19T00:00:00"/>
    <s v="Amanda White"/>
    <x v="0"/>
    <x v="161"/>
    <x v="1"/>
    <x v="0"/>
    <x v="253"/>
    <n v="973"/>
    <x v="1"/>
    <x v="1"/>
    <n v="585"/>
    <n v="3639"/>
    <n v="5197"/>
  </r>
  <r>
    <x v="1444"/>
    <x v="967"/>
    <s v="VISA2452"/>
    <s v="HOTEL0638"/>
    <s v="TICK1480"/>
    <d v="2025-03-01T00:00:00"/>
    <s v="Jenna Anderson"/>
    <x v="0"/>
    <x v="29"/>
    <x v="0"/>
    <x v="0"/>
    <x v="82"/>
    <n v="655"/>
    <x v="3"/>
    <x v="3"/>
    <n v="393"/>
    <n v="4948"/>
    <n v="5996"/>
  </r>
  <r>
    <x v="1445"/>
    <x v="1139"/>
    <s v="VISA1294"/>
    <s v="HOTEL2088"/>
    <s v="TICK2181"/>
    <d v="2025-02-11T00:00:00"/>
    <s v="Kenneth Kent"/>
    <x v="0"/>
    <x v="239"/>
    <x v="2"/>
    <x v="3"/>
    <x v="159"/>
    <n v="1069"/>
    <x v="3"/>
    <x v="0"/>
    <n v="646"/>
    <n v="4200"/>
    <n v="5915"/>
  </r>
  <r>
    <x v="1446"/>
    <x v="123"/>
    <s v="VISA1195"/>
    <s v="HOTEL0670"/>
    <s v="TICK2473"/>
    <d v="2025-01-24T00:00:00"/>
    <s v="Jeffrey Vazquez"/>
    <x v="0"/>
    <x v="96"/>
    <x v="0"/>
    <x v="0"/>
    <x v="87"/>
    <n v="1955"/>
    <x v="2"/>
    <x v="4"/>
    <n v="463"/>
    <n v="3503"/>
    <n v="5921"/>
  </r>
  <r>
    <x v="1447"/>
    <x v="1140"/>
    <s v="VISA2978"/>
    <s v="HOTEL1924"/>
    <s v="TICK1396"/>
    <d v="2025-06-18T00:00:00"/>
    <s v="Richard Lane"/>
    <x v="0"/>
    <x v="234"/>
    <x v="2"/>
    <x v="3"/>
    <x v="215"/>
    <n v="523"/>
    <x v="1"/>
    <x v="0"/>
    <n v="368"/>
    <n v="3775"/>
    <n v="4666"/>
  </r>
  <r>
    <x v="1448"/>
    <x v="1141"/>
    <s v="VISA1432"/>
    <s v="HOTEL2396"/>
    <s v="TICK1873"/>
    <d v="2025-04-28T00:00:00"/>
    <s v="Anthony Stephens"/>
    <x v="0"/>
    <x v="98"/>
    <x v="2"/>
    <x v="1"/>
    <x v="310"/>
    <n v="1732"/>
    <x v="1"/>
    <x v="2"/>
    <n v="249"/>
    <n v="3701"/>
    <n v="5682"/>
  </r>
  <r>
    <x v="1449"/>
    <x v="1044"/>
    <s v="VISA1262"/>
    <s v="HOTEL2105"/>
    <s v="TICK1885"/>
    <d v="2025-05-13T00:00:00"/>
    <s v="Matthew Williams"/>
    <x v="0"/>
    <x v="8"/>
    <x v="1"/>
    <x v="5"/>
    <x v="350"/>
    <n v="1375"/>
    <x v="1"/>
    <x v="4"/>
    <n v="412"/>
    <n v="3654"/>
    <n v="5441"/>
  </r>
  <r>
    <x v="1450"/>
    <x v="237"/>
    <s v="VISA1952"/>
    <s v="HOTEL1846"/>
    <s v="TICK1101"/>
    <d v="2025-02-10T00:00:00"/>
    <s v="Vanessa Thompson"/>
    <x v="1"/>
    <x v="147"/>
    <x v="1"/>
    <x v="1"/>
    <x v="223"/>
    <n v="676"/>
    <x v="0"/>
    <x v="2"/>
    <n v="711"/>
    <n v="2755"/>
    <n v="4142"/>
  </r>
  <r>
    <x v="1451"/>
    <x v="1142"/>
    <s v="VISA1492"/>
    <s v="HOTEL2161"/>
    <s v="TICK0509"/>
    <d v="2025-02-24T00:00:00"/>
    <s v="Maxwell Cox"/>
    <x v="1"/>
    <x v="198"/>
    <x v="2"/>
    <x v="2"/>
    <x v="253"/>
    <n v="1010"/>
    <x v="4"/>
    <x v="3"/>
    <n v="158"/>
    <n v="2186"/>
    <n v="3354"/>
  </r>
  <r>
    <x v="1452"/>
    <x v="1143"/>
    <s v="VISA1461"/>
    <s v="HOTEL2759"/>
    <s v="TICK0786"/>
    <d v="2025-04-06T00:00:00"/>
    <s v="Rebecca Jackson"/>
    <x v="0"/>
    <x v="65"/>
    <x v="0"/>
    <x v="4"/>
    <x v="51"/>
    <n v="1107"/>
    <x v="3"/>
    <x v="0"/>
    <n v="756"/>
    <n v="2742"/>
    <n v="4605"/>
  </r>
  <r>
    <x v="1453"/>
    <x v="1144"/>
    <s v="VISA2547"/>
    <s v="HOTEL2488"/>
    <s v="TICK1486"/>
    <d v="2025-06-06T00:00:00"/>
    <s v="Deanna Munoz"/>
    <x v="1"/>
    <x v="61"/>
    <x v="1"/>
    <x v="2"/>
    <x v="207"/>
    <n v="1713"/>
    <x v="0"/>
    <x v="1"/>
    <n v="464"/>
    <n v="2800"/>
    <n v="4977"/>
  </r>
  <r>
    <x v="1454"/>
    <x v="212"/>
    <s v="VISA2887"/>
    <s v="HOTEL2809"/>
    <s v="TICK0836"/>
    <d v="2025-04-29T00:00:00"/>
    <s v="Kevin May"/>
    <x v="0"/>
    <x v="137"/>
    <x v="1"/>
    <x v="0"/>
    <x v="150"/>
    <n v="1757"/>
    <x v="2"/>
    <x v="2"/>
    <n v="278"/>
    <n v="2956"/>
    <n v="4991"/>
  </r>
  <r>
    <x v="1455"/>
    <x v="1145"/>
    <s v="VISA1335"/>
    <s v="HOTEL2738"/>
    <s v="TICK0980"/>
    <d v="2025-03-08T00:00:00"/>
    <s v="Roy Fox"/>
    <x v="0"/>
    <x v="146"/>
    <x v="2"/>
    <x v="1"/>
    <x v="251"/>
    <n v="1921"/>
    <x v="2"/>
    <x v="3"/>
    <n v="107"/>
    <n v="4448"/>
    <n v="6476"/>
  </r>
  <r>
    <x v="1456"/>
    <x v="1146"/>
    <s v="VISA2578"/>
    <s v="HOTEL1416"/>
    <s v="TICK2054"/>
    <d v="2025-04-14T00:00:00"/>
    <s v="Oscar Long"/>
    <x v="1"/>
    <x v="218"/>
    <x v="0"/>
    <x v="1"/>
    <x v="274"/>
    <n v="1187"/>
    <x v="0"/>
    <x v="1"/>
    <n v="397"/>
    <n v="1080"/>
    <n v="2664"/>
  </r>
  <r>
    <x v="1457"/>
    <x v="1103"/>
    <s v="VISA0341"/>
    <s v="HOTEL2809"/>
    <s v="TICK2136"/>
    <d v="2025-04-08T00:00:00"/>
    <s v="Brandon Jackson"/>
    <x v="1"/>
    <x v="21"/>
    <x v="2"/>
    <x v="0"/>
    <x v="164"/>
    <n v="1162"/>
    <x v="2"/>
    <x v="2"/>
    <n v="278"/>
    <n v="3921"/>
    <n v="5361"/>
  </r>
  <r>
    <x v="1458"/>
    <x v="1147"/>
    <s v="VISA2118"/>
    <s v="HOTEL1695"/>
    <s v="TICK1995"/>
    <d v="2025-05-10T00:00:00"/>
    <s v="Brittany Baldwin"/>
    <x v="1"/>
    <x v="212"/>
    <x v="1"/>
    <x v="4"/>
    <x v="48"/>
    <n v="954"/>
    <x v="2"/>
    <x v="3"/>
    <n v="480"/>
    <n v="1230"/>
    <n v="2664"/>
  </r>
  <r>
    <x v="1459"/>
    <x v="1148"/>
    <s v="VISA1596"/>
    <s v="HOTEL0059"/>
    <s v="TICK2191"/>
    <d v="2025-03-11T00:00:00"/>
    <s v="Janet Young"/>
    <x v="0"/>
    <x v="27"/>
    <x v="1"/>
    <x v="3"/>
    <x v="271"/>
    <n v="1972"/>
    <x v="1"/>
    <x v="2"/>
    <n v="705"/>
    <n v="4117"/>
    <n v="6794"/>
  </r>
  <r>
    <x v="1460"/>
    <x v="361"/>
    <s v="VISA2714"/>
    <s v="HOTEL2896"/>
    <s v="TICK2075"/>
    <d v="2025-06-30T00:00:00"/>
    <s v="Jacqueline Gutierrez"/>
    <x v="1"/>
    <x v="192"/>
    <x v="0"/>
    <x v="3"/>
    <x v="338"/>
    <n v="953"/>
    <x v="2"/>
    <x v="3"/>
    <n v="614"/>
    <n v="4919"/>
    <n v="6486"/>
  </r>
  <r>
    <x v="1461"/>
    <x v="1149"/>
    <s v="VISA0341"/>
    <s v="HOTEL1431"/>
    <s v="TICK1398"/>
    <d v="2025-02-17T00:00:00"/>
    <s v="Michelle Boone"/>
    <x v="0"/>
    <x v="136"/>
    <x v="2"/>
    <x v="0"/>
    <x v="164"/>
    <n v="1162"/>
    <x v="4"/>
    <x v="1"/>
    <n v="254"/>
    <n v="1015"/>
    <n v="2431"/>
  </r>
  <r>
    <x v="1462"/>
    <x v="1150"/>
    <s v="VISA1715"/>
    <s v="HOTEL2368"/>
    <s v="TICK1997"/>
    <d v="2025-02-20T00:00:00"/>
    <s v="Jeremy Cooper"/>
    <x v="0"/>
    <x v="218"/>
    <x v="0"/>
    <x v="0"/>
    <x v="109"/>
    <n v="1119"/>
    <x v="0"/>
    <x v="1"/>
    <n v="737"/>
    <n v="3220"/>
    <n v="5076"/>
  </r>
  <r>
    <x v="1463"/>
    <x v="1151"/>
    <s v="VISA1239"/>
    <s v="HOTEL0523"/>
    <s v="TICK2843"/>
    <d v="2025-05-05T00:00:00"/>
    <s v="Raymond Navarro"/>
    <x v="1"/>
    <x v="235"/>
    <x v="1"/>
    <x v="1"/>
    <x v="329"/>
    <n v="682"/>
    <x v="4"/>
    <x v="4"/>
    <n v="402"/>
    <n v="4290"/>
    <n v="5374"/>
  </r>
  <r>
    <x v="1464"/>
    <x v="1152"/>
    <s v="VISA1621"/>
    <s v="HOTEL2267"/>
    <s v="TICK2748"/>
    <d v="2025-03-14T00:00:00"/>
    <s v="Crystal Henry"/>
    <x v="0"/>
    <x v="40"/>
    <x v="1"/>
    <x v="1"/>
    <x v="40"/>
    <n v="1991"/>
    <x v="1"/>
    <x v="4"/>
    <n v="384"/>
    <n v="1487"/>
    <n v="3862"/>
  </r>
  <r>
    <x v="1465"/>
    <x v="1153"/>
    <s v="VISA1044"/>
    <s v="HOTEL1985"/>
    <s v="TICK1117"/>
    <d v="2025-04-20T00:00:00"/>
    <s v="Heather Lam"/>
    <x v="1"/>
    <x v="95"/>
    <x v="2"/>
    <x v="5"/>
    <x v="180"/>
    <n v="1156"/>
    <x v="3"/>
    <x v="3"/>
    <n v="534"/>
    <n v="2036"/>
    <n v="3726"/>
  </r>
  <r>
    <x v="1466"/>
    <x v="614"/>
    <s v="VISA0768"/>
    <s v="HOTEL0587"/>
    <s v="TICK2124"/>
    <d v="2025-07-01T00:00:00"/>
    <s v="Tim Hoffman"/>
    <x v="1"/>
    <x v="125"/>
    <x v="0"/>
    <x v="2"/>
    <x v="210"/>
    <n v="636"/>
    <x v="3"/>
    <x v="1"/>
    <n v="565"/>
    <n v="2075"/>
    <n v="3276"/>
  </r>
  <r>
    <x v="1467"/>
    <x v="498"/>
    <s v="VISA1905"/>
    <s v="HOTEL0102"/>
    <s v="TICK1466"/>
    <d v="2025-04-04T00:00:00"/>
    <s v="Nicole Gonzalez"/>
    <x v="0"/>
    <x v="188"/>
    <x v="1"/>
    <x v="2"/>
    <x v="237"/>
    <n v="1392"/>
    <x v="4"/>
    <x v="3"/>
    <n v="477"/>
    <n v="3342"/>
    <n v="5211"/>
  </r>
  <r>
    <x v="1468"/>
    <x v="1154"/>
    <s v="VISA0381"/>
    <s v="HOTEL0986"/>
    <s v="TICK2370"/>
    <d v="2025-02-22T00:00:00"/>
    <s v="Tammy Camacho"/>
    <x v="0"/>
    <x v="45"/>
    <x v="2"/>
    <x v="5"/>
    <x v="137"/>
    <n v="712"/>
    <x v="1"/>
    <x v="1"/>
    <n v="243"/>
    <n v="4975"/>
    <n v="5930"/>
  </r>
  <r>
    <x v="1469"/>
    <x v="1155"/>
    <s v="VISA2538"/>
    <s v="HOTEL0658"/>
    <s v="TICK1715"/>
    <d v="2025-04-14T00:00:00"/>
    <s v="Tammy Sanders"/>
    <x v="0"/>
    <x v="128"/>
    <x v="0"/>
    <x v="4"/>
    <x v="147"/>
    <n v="1886"/>
    <x v="0"/>
    <x v="4"/>
    <n v="441"/>
    <n v="3459"/>
    <n v="5786"/>
  </r>
  <r>
    <x v="1470"/>
    <x v="411"/>
    <s v="VISA2069"/>
    <s v="HOTEL2468"/>
    <s v="TICK2751"/>
    <d v="2025-04-28T00:00:00"/>
    <s v="Lisa Lowe"/>
    <x v="1"/>
    <x v="51"/>
    <x v="1"/>
    <x v="0"/>
    <x v="332"/>
    <n v="1921"/>
    <x v="4"/>
    <x v="2"/>
    <n v="716"/>
    <n v="2261"/>
    <n v="4898"/>
  </r>
  <r>
    <x v="1471"/>
    <x v="1156"/>
    <s v="VISA0352"/>
    <s v="HOTEL2590"/>
    <s v="TICK1156"/>
    <d v="2025-02-09T00:00:00"/>
    <s v="Kim Jones"/>
    <x v="0"/>
    <x v="125"/>
    <x v="0"/>
    <x v="3"/>
    <x v="264"/>
    <n v="1539"/>
    <x v="4"/>
    <x v="0"/>
    <n v="196"/>
    <n v="1403"/>
    <n v="3138"/>
  </r>
  <r>
    <x v="1472"/>
    <x v="1157"/>
    <s v="VISA0209"/>
    <s v="HOTEL1829"/>
    <s v="TICK2384"/>
    <d v="2025-03-07T00:00:00"/>
    <s v="Sarah Cohen"/>
    <x v="0"/>
    <x v="5"/>
    <x v="2"/>
    <x v="2"/>
    <x v="300"/>
    <n v="1542"/>
    <x v="2"/>
    <x v="0"/>
    <n v="339"/>
    <n v="1645"/>
    <n v="3526"/>
  </r>
  <r>
    <x v="1473"/>
    <x v="1158"/>
    <s v="VISA0376"/>
    <s v="HOTEL0626"/>
    <s v="TICK0158"/>
    <d v="2025-04-06T00:00:00"/>
    <s v="Christine Lopez"/>
    <x v="0"/>
    <x v="184"/>
    <x v="0"/>
    <x v="4"/>
    <x v="88"/>
    <n v="1124"/>
    <x v="4"/>
    <x v="3"/>
    <n v="432"/>
    <n v="2442"/>
    <n v="3998"/>
  </r>
  <r>
    <x v="1474"/>
    <x v="1159"/>
    <s v="VISA0696"/>
    <s v="HOTEL2559"/>
    <s v="TICK1442"/>
    <d v="2025-04-09T00:00:00"/>
    <s v="April Hooper"/>
    <x v="0"/>
    <x v="62"/>
    <x v="2"/>
    <x v="5"/>
    <x v="70"/>
    <n v="1697"/>
    <x v="4"/>
    <x v="2"/>
    <n v="232"/>
    <n v="2589"/>
    <n v="4518"/>
  </r>
  <r>
    <x v="1475"/>
    <x v="908"/>
    <s v="VISA0223"/>
    <s v="HOTEL1827"/>
    <s v="TICK1217"/>
    <d v="2025-06-02T00:00:00"/>
    <s v="Sarah King"/>
    <x v="1"/>
    <x v="212"/>
    <x v="2"/>
    <x v="2"/>
    <x v="79"/>
    <n v="1463"/>
    <x v="1"/>
    <x v="1"/>
    <n v="332"/>
    <n v="1081"/>
    <n v="2876"/>
  </r>
  <r>
    <x v="1476"/>
    <x v="1160"/>
    <s v="VISA0542"/>
    <s v="HOTEL0533"/>
    <s v="TICK0243"/>
    <d v="2025-02-09T00:00:00"/>
    <s v="Craig Brooks"/>
    <x v="1"/>
    <x v="34"/>
    <x v="0"/>
    <x v="1"/>
    <x v="209"/>
    <n v="1525"/>
    <x v="0"/>
    <x v="3"/>
    <n v="385"/>
    <n v="1878"/>
    <n v="3788"/>
  </r>
  <r>
    <x v="1477"/>
    <x v="1161"/>
    <s v="VISA0316"/>
    <s v="HOTEL2255"/>
    <s v="TICK1456"/>
    <d v="2025-05-05T00:00:00"/>
    <s v="Peter Boyer"/>
    <x v="0"/>
    <x v="131"/>
    <x v="2"/>
    <x v="1"/>
    <x v="296"/>
    <n v="987"/>
    <x v="3"/>
    <x v="0"/>
    <n v="457"/>
    <n v="2833"/>
    <n v="4277"/>
  </r>
  <r>
    <x v="1478"/>
    <x v="1162"/>
    <s v="VISA2013"/>
    <s v="HOTEL1996"/>
    <s v="TICK1186"/>
    <d v="2025-06-01T00:00:00"/>
    <s v="Seth Gilmore"/>
    <x v="0"/>
    <x v="40"/>
    <x v="2"/>
    <x v="0"/>
    <x v="43"/>
    <n v="650"/>
    <x v="4"/>
    <x v="0"/>
    <n v="166"/>
    <n v="3527"/>
    <n v="4343"/>
  </r>
  <r>
    <x v="1479"/>
    <x v="1163"/>
    <s v="VISA1091"/>
    <s v="HOTEL2019"/>
    <s v="TICK2176"/>
    <d v="2025-05-12T00:00:00"/>
    <s v="Karen Tapia"/>
    <x v="1"/>
    <x v="91"/>
    <x v="1"/>
    <x v="0"/>
    <x v="317"/>
    <n v="872"/>
    <x v="2"/>
    <x v="4"/>
    <n v="640"/>
    <n v="3806"/>
    <n v="5318"/>
  </r>
  <r>
    <x v="1480"/>
    <x v="1164"/>
    <s v="VISA0011"/>
    <s v="HOTEL2801"/>
    <s v="TICK1800"/>
    <d v="2025-05-10T00:00:00"/>
    <s v="Joshua Harris"/>
    <x v="1"/>
    <x v="66"/>
    <x v="2"/>
    <x v="0"/>
    <x v="183"/>
    <n v="904"/>
    <x v="3"/>
    <x v="4"/>
    <n v="705"/>
    <n v="4012"/>
    <n v="5621"/>
  </r>
  <r>
    <x v="1481"/>
    <x v="1165"/>
    <s v="VISA2409"/>
    <s v="HOTEL1308"/>
    <s v="TICK1563"/>
    <d v="2025-07-06T00:00:00"/>
    <s v="Mary Lang"/>
    <x v="1"/>
    <x v="48"/>
    <x v="1"/>
    <x v="0"/>
    <x v="17"/>
    <n v="1967"/>
    <x v="4"/>
    <x v="1"/>
    <n v="468"/>
    <n v="2803"/>
    <n v="5238"/>
  </r>
  <r>
    <x v="1482"/>
    <x v="1166"/>
    <s v="VISA1535"/>
    <s v="HOTEL1361"/>
    <s v="TICK0966"/>
    <d v="2025-01-29T00:00:00"/>
    <s v="Shannon Collins"/>
    <x v="1"/>
    <x v="221"/>
    <x v="2"/>
    <x v="1"/>
    <x v="98"/>
    <n v="1613"/>
    <x v="4"/>
    <x v="3"/>
    <n v="729"/>
    <n v="2025"/>
    <n v="4367"/>
  </r>
  <r>
    <x v="1483"/>
    <x v="1167"/>
    <s v="VISA1422"/>
    <s v="HOTEL2040"/>
    <s v="TICK0540"/>
    <d v="2025-07-15T00:00:00"/>
    <s v="Tony House"/>
    <x v="0"/>
    <x v="141"/>
    <x v="2"/>
    <x v="3"/>
    <x v="241"/>
    <n v="1081"/>
    <x v="1"/>
    <x v="4"/>
    <n v="147"/>
    <n v="2646"/>
    <n v="3874"/>
  </r>
  <r>
    <x v="1484"/>
    <x v="549"/>
    <s v="VISA2472"/>
    <s v="HOTEL1320"/>
    <s v="TICK0895"/>
    <d v="2025-06-27T00:00:00"/>
    <s v="Robert Kelley"/>
    <x v="0"/>
    <x v="97"/>
    <x v="1"/>
    <x v="4"/>
    <x v="337"/>
    <n v="1824"/>
    <x v="0"/>
    <x v="4"/>
    <n v="677"/>
    <n v="3751"/>
    <n v="6252"/>
  </r>
  <r>
    <x v="1485"/>
    <x v="1168"/>
    <s v="VISA2776"/>
    <s v="HOTEL2319"/>
    <s v="TICK0715"/>
    <d v="2025-06-10T00:00:00"/>
    <s v="Eric Martinez"/>
    <x v="1"/>
    <x v="77"/>
    <x v="0"/>
    <x v="3"/>
    <x v="311"/>
    <n v="1198"/>
    <x v="3"/>
    <x v="2"/>
    <n v="655"/>
    <n v="2018"/>
    <n v="3871"/>
  </r>
  <r>
    <x v="1486"/>
    <x v="1169"/>
    <s v="VISA1889"/>
    <s v="HOTEL1083"/>
    <s v="TICK2031"/>
    <d v="2025-04-24T00:00:00"/>
    <s v="Brenda Ford"/>
    <x v="1"/>
    <x v="13"/>
    <x v="2"/>
    <x v="2"/>
    <x v="202"/>
    <n v="702"/>
    <x v="0"/>
    <x v="4"/>
    <n v="331"/>
    <n v="4445"/>
    <n v="5478"/>
  </r>
  <r>
    <x v="1487"/>
    <x v="1170"/>
    <s v="VISA0466"/>
    <s v="HOTEL0108"/>
    <s v="TICK0146"/>
    <d v="2025-05-11T00:00:00"/>
    <s v="Andrea Pope"/>
    <x v="0"/>
    <x v="19"/>
    <x v="2"/>
    <x v="2"/>
    <x v="221"/>
    <n v="1320"/>
    <x v="3"/>
    <x v="0"/>
    <n v="433"/>
    <n v="1976"/>
    <n v="3729"/>
  </r>
  <r>
    <x v="1488"/>
    <x v="1171"/>
    <s v="VISA2486"/>
    <s v="HOTEL1061"/>
    <s v="TICK2857"/>
    <d v="2025-01-29T00:00:00"/>
    <s v="Erin Olson"/>
    <x v="0"/>
    <x v="117"/>
    <x v="1"/>
    <x v="0"/>
    <x v="138"/>
    <n v="798"/>
    <x v="1"/>
    <x v="2"/>
    <n v="288"/>
    <n v="1161"/>
    <n v="2247"/>
  </r>
  <r>
    <x v="1489"/>
    <x v="1172"/>
    <s v="VISA0252"/>
    <s v="HOTEL1835"/>
    <s v="TICK1032"/>
    <d v="2025-03-27T00:00:00"/>
    <s v="Jordan Jacobson"/>
    <x v="1"/>
    <x v="90"/>
    <x v="0"/>
    <x v="3"/>
    <x v="308"/>
    <n v="1372"/>
    <x v="0"/>
    <x v="4"/>
    <n v="545"/>
    <n v="2780"/>
    <n v="4697"/>
  </r>
  <r>
    <x v="1490"/>
    <x v="579"/>
    <s v="VISA2389"/>
    <s v="HOTEL0376"/>
    <s v="TICK0791"/>
    <d v="2025-04-20T00:00:00"/>
    <s v="Stephanie Davis"/>
    <x v="0"/>
    <x v="3"/>
    <x v="0"/>
    <x v="2"/>
    <x v="262"/>
    <n v="890"/>
    <x v="4"/>
    <x v="0"/>
    <n v="479"/>
    <n v="4662"/>
    <n v="6031"/>
  </r>
  <r>
    <x v="1491"/>
    <x v="1173"/>
    <s v="VISA1927"/>
    <s v="HOTEL0427"/>
    <s v="TICK2974"/>
    <d v="2025-05-29T00:00:00"/>
    <s v="Gary Collins"/>
    <x v="0"/>
    <x v="102"/>
    <x v="1"/>
    <x v="3"/>
    <x v="106"/>
    <n v="593"/>
    <x v="3"/>
    <x v="1"/>
    <n v="737"/>
    <n v="4181"/>
    <n v="5511"/>
  </r>
  <r>
    <x v="1492"/>
    <x v="1174"/>
    <s v="VISA0756"/>
    <s v="HOTEL0421"/>
    <s v="TICK2470"/>
    <d v="2025-04-21T00:00:00"/>
    <s v="Joshua Wilson"/>
    <x v="0"/>
    <x v="162"/>
    <x v="1"/>
    <x v="3"/>
    <x v="131"/>
    <n v="1119"/>
    <x v="1"/>
    <x v="1"/>
    <n v="397"/>
    <n v="1974"/>
    <n v="3490"/>
  </r>
  <r>
    <x v="1493"/>
    <x v="749"/>
    <s v="VISA0463"/>
    <s v="HOTEL2645"/>
    <s v="TICK0800"/>
    <d v="2025-03-18T00:00:00"/>
    <s v="Douglas Thompson"/>
    <x v="1"/>
    <x v="89"/>
    <x v="0"/>
    <x v="3"/>
    <x v="62"/>
    <n v="1044"/>
    <x v="3"/>
    <x v="2"/>
    <n v="244"/>
    <n v="3880"/>
    <n v="5168"/>
  </r>
  <r>
    <x v="1494"/>
    <x v="1175"/>
    <s v="VISA2667"/>
    <s v="HOTEL2379"/>
    <s v="TICK1070"/>
    <d v="2025-03-13T00:00:00"/>
    <s v="Eugene Nelson"/>
    <x v="0"/>
    <x v="182"/>
    <x v="2"/>
    <x v="3"/>
    <x v="312"/>
    <n v="1307"/>
    <x v="2"/>
    <x v="3"/>
    <n v="636"/>
    <n v="1139"/>
    <n v="3082"/>
  </r>
  <r>
    <x v="1495"/>
    <x v="1176"/>
    <s v="VISA0108"/>
    <s v="HOTEL0853"/>
    <s v="TICK1235"/>
    <d v="2025-06-14T00:00:00"/>
    <s v="Rachel Davis DVM"/>
    <x v="1"/>
    <x v="162"/>
    <x v="0"/>
    <x v="3"/>
    <x v="216"/>
    <n v="1357"/>
    <x v="0"/>
    <x v="4"/>
    <n v="196"/>
    <n v="2031"/>
    <n v="3584"/>
  </r>
  <r>
    <x v="1496"/>
    <x v="1177"/>
    <s v="VISA0992"/>
    <s v="HOTEL2456"/>
    <s v="TICK1286"/>
    <d v="2025-06-23T00:00:00"/>
    <s v="April Martinez"/>
    <x v="0"/>
    <x v="26"/>
    <x v="2"/>
    <x v="1"/>
    <x v="155"/>
    <n v="657"/>
    <x v="0"/>
    <x v="4"/>
    <n v="631"/>
    <n v="4654"/>
    <n v="5942"/>
  </r>
  <r>
    <x v="1497"/>
    <x v="379"/>
    <s v="VISA1013"/>
    <s v="HOTEL1699"/>
    <s v="TICK0473"/>
    <d v="2025-03-26T00:00:00"/>
    <s v="Mr. Bradley Stewart"/>
    <x v="1"/>
    <x v="6"/>
    <x v="0"/>
    <x v="0"/>
    <x v="220"/>
    <n v="1432"/>
    <x v="2"/>
    <x v="2"/>
    <n v="287"/>
    <n v="2898"/>
    <n v="4617"/>
  </r>
  <r>
    <x v="1498"/>
    <x v="363"/>
    <s v="VISA2072"/>
    <s v="HOTEL0337"/>
    <s v="TICK0318"/>
    <d v="2025-06-12T00:00:00"/>
    <s v="Hannah Cooke"/>
    <x v="1"/>
    <x v="44"/>
    <x v="0"/>
    <x v="4"/>
    <x v="84"/>
    <n v="1959"/>
    <x v="3"/>
    <x v="4"/>
    <n v="319"/>
    <n v="2915"/>
    <n v="5193"/>
  </r>
  <r>
    <x v="1499"/>
    <x v="623"/>
    <s v="VISA2067"/>
    <s v="HOTEL0373"/>
    <s v="TICK2666"/>
    <d v="2025-05-04T00:00:00"/>
    <s v="David Taylor"/>
    <x v="1"/>
    <x v="226"/>
    <x v="0"/>
    <x v="5"/>
    <x v="62"/>
    <n v="906"/>
    <x v="2"/>
    <x v="2"/>
    <n v="365"/>
    <n v="4111"/>
    <n v="5382"/>
  </r>
  <r>
    <x v="1500"/>
    <x v="843"/>
    <s v="VISA2120"/>
    <s v="HOTEL0212"/>
    <s v="TICK2155"/>
    <d v="2025-06-19T00:00:00"/>
    <s v="Erin Soto"/>
    <x v="1"/>
    <x v="112"/>
    <x v="0"/>
    <x v="1"/>
    <x v="45"/>
    <n v="1073"/>
    <x v="4"/>
    <x v="0"/>
    <n v="527"/>
    <n v="3841"/>
    <n v="5441"/>
  </r>
  <r>
    <x v="1501"/>
    <x v="1178"/>
    <s v="VISA1118"/>
    <s v="HOTEL0012"/>
    <s v="TICK2522"/>
    <d v="2025-03-10T00:00:00"/>
    <s v="Roberto Jackson"/>
    <x v="1"/>
    <x v="175"/>
    <x v="2"/>
    <x v="4"/>
    <x v="201"/>
    <n v="545"/>
    <x v="4"/>
    <x v="2"/>
    <n v="706"/>
    <n v="1783"/>
    <n v="3034"/>
  </r>
  <r>
    <x v="1502"/>
    <x v="1179"/>
    <s v="VISA1006"/>
    <s v="HOTEL0439"/>
    <s v="TICK1129"/>
    <d v="2025-01-27T00:00:00"/>
    <s v="Gina Schmitt"/>
    <x v="0"/>
    <x v="177"/>
    <x v="0"/>
    <x v="2"/>
    <x v="17"/>
    <n v="1623"/>
    <x v="3"/>
    <x v="1"/>
    <n v="463"/>
    <n v="4875"/>
    <n v="6961"/>
  </r>
  <r>
    <x v="1503"/>
    <x v="1180"/>
    <s v="VISA2619"/>
    <s v="HOTEL1296"/>
    <s v="TICK1455"/>
    <d v="2025-04-18T00:00:00"/>
    <s v="Kurt Lopez"/>
    <x v="1"/>
    <x v="127"/>
    <x v="0"/>
    <x v="5"/>
    <x v="221"/>
    <n v="1454"/>
    <x v="3"/>
    <x v="0"/>
    <n v="239"/>
    <n v="3330"/>
    <n v="5023"/>
  </r>
  <r>
    <x v="1504"/>
    <x v="1181"/>
    <s v="VISA0236"/>
    <s v="HOTEL1780"/>
    <s v="TICK0387"/>
    <d v="2025-02-21T00:00:00"/>
    <s v="Kristy Brown"/>
    <x v="1"/>
    <x v="79"/>
    <x v="1"/>
    <x v="5"/>
    <x v="28"/>
    <n v="650"/>
    <x v="4"/>
    <x v="3"/>
    <n v="522"/>
    <n v="4446"/>
    <n v="5618"/>
  </r>
  <r>
    <x v="1505"/>
    <x v="499"/>
    <s v="VISA0074"/>
    <s v="HOTEL0166"/>
    <s v="TICK2519"/>
    <d v="2025-02-28T00:00:00"/>
    <s v="Tara Robinson DVM"/>
    <x v="0"/>
    <x v="136"/>
    <x v="0"/>
    <x v="2"/>
    <x v="98"/>
    <n v="1235"/>
    <x v="3"/>
    <x v="3"/>
    <n v="109"/>
    <n v="3006"/>
    <n v="4350"/>
  </r>
  <r>
    <x v="1506"/>
    <x v="1182"/>
    <s v="VISA0973"/>
    <s v="HOTEL1886"/>
    <s v="TICK2164"/>
    <d v="2025-03-04T00:00:00"/>
    <s v="Ann Huber"/>
    <x v="0"/>
    <x v="49"/>
    <x v="0"/>
    <x v="4"/>
    <x v="270"/>
    <n v="1962"/>
    <x v="4"/>
    <x v="2"/>
    <n v="252"/>
    <n v="3987"/>
    <n v="6201"/>
  </r>
  <r>
    <x v="1507"/>
    <x v="1183"/>
    <s v="VISA1677"/>
    <s v="HOTEL2442"/>
    <s v="TICK2656"/>
    <d v="2025-04-21T00:00:00"/>
    <s v="Jackie Phillips"/>
    <x v="0"/>
    <x v="103"/>
    <x v="1"/>
    <x v="2"/>
    <x v="218"/>
    <n v="1737"/>
    <x v="3"/>
    <x v="4"/>
    <n v="581"/>
    <n v="3727"/>
    <n v="6045"/>
  </r>
  <r>
    <x v="1508"/>
    <x v="1184"/>
    <s v="VISA2647"/>
    <s v="HOTEL1631"/>
    <s v="TICK0891"/>
    <d v="2025-05-18T00:00:00"/>
    <s v="Dr. Jeffrey Smith"/>
    <x v="0"/>
    <x v="218"/>
    <x v="0"/>
    <x v="3"/>
    <x v="290"/>
    <n v="858"/>
    <x v="2"/>
    <x v="4"/>
    <n v="409"/>
    <n v="3209"/>
    <n v="4476"/>
  </r>
  <r>
    <x v="1509"/>
    <x v="1185"/>
    <s v="VISA2965"/>
    <s v="HOTEL0728"/>
    <s v="TICK0300"/>
    <d v="2025-03-21T00:00:00"/>
    <s v="Ruben Thompson Jr."/>
    <x v="1"/>
    <x v="174"/>
    <x v="1"/>
    <x v="0"/>
    <x v="43"/>
    <n v="1921"/>
    <x v="3"/>
    <x v="0"/>
    <n v="697"/>
    <n v="4125"/>
    <n v="6743"/>
  </r>
  <r>
    <x v="1510"/>
    <x v="1186"/>
    <s v="VISA1959"/>
    <s v="HOTEL2053"/>
    <s v="TICK2218"/>
    <d v="2025-02-21T00:00:00"/>
    <s v="Ruben Mccoy PhD"/>
    <x v="1"/>
    <x v="122"/>
    <x v="2"/>
    <x v="1"/>
    <x v="339"/>
    <n v="771"/>
    <x v="1"/>
    <x v="2"/>
    <n v="590"/>
    <n v="2086"/>
    <n v="3447"/>
  </r>
  <r>
    <x v="1511"/>
    <x v="1187"/>
    <s v="VISA0459"/>
    <s v="HOTEL1415"/>
    <s v="TICK1116"/>
    <d v="2025-02-02T00:00:00"/>
    <s v="Lindsay Archer"/>
    <x v="1"/>
    <x v="232"/>
    <x v="2"/>
    <x v="3"/>
    <x v="351"/>
    <n v="1701"/>
    <x v="4"/>
    <x v="4"/>
    <n v="136"/>
    <n v="1251"/>
    <n v="3088"/>
  </r>
  <r>
    <x v="1512"/>
    <x v="1188"/>
    <s v="VISA1413"/>
    <s v="HOTEL0901"/>
    <s v="TICK1824"/>
    <d v="2025-02-13T00:00:00"/>
    <s v="David Garcia"/>
    <x v="0"/>
    <x v="84"/>
    <x v="1"/>
    <x v="1"/>
    <x v="57"/>
    <n v="1648"/>
    <x v="4"/>
    <x v="4"/>
    <n v="382"/>
    <n v="1494"/>
    <n v="3524"/>
  </r>
  <r>
    <x v="1513"/>
    <x v="1189"/>
    <s v="VISA1234"/>
    <s v="HOTEL0967"/>
    <s v="TICK2644"/>
    <d v="2025-07-15T00:00:00"/>
    <s v="Kevin Wilson"/>
    <x v="1"/>
    <x v="158"/>
    <x v="0"/>
    <x v="0"/>
    <x v="36"/>
    <n v="1272"/>
    <x v="4"/>
    <x v="4"/>
    <n v="242"/>
    <n v="2254"/>
    <n v="3768"/>
  </r>
  <r>
    <x v="1514"/>
    <x v="1190"/>
    <s v="VISA1034"/>
    <s v="HOTEL2007"/>
    <s v="TICK2122"/>
    <d v="2025-07-21T00:00:00"/>
    <s v="David Hoffman"/>
    <x v="1"/>
    <x v="28"/>
    <x v="1"/>
    <x v="4"/>
    <x v="67"/>
    <n v="1831"/>
    <x v="2"/>
    <x v="0"/>
    <n v="766"/>
    <n v="1444"/>
    <n v="4041"/>
  </r>
  <r>
    <x v="1515"/>
    <x v="1191"/>
    <s v="VISA1114"/>
    <s v="HOTEL2113"/>
    <s v="TICK0042"/>
    <d v="2025-05-10T00:00:00"/>
    <s v="Emily Higgins"/>
    <x v="0"/>
    <x v="222"/>
    <x v="0"/>
    <x v="0"/>
    <x v="141"/>
    <n v="721"/>
    <x v="3"/>
    <x v="3"/>
    <n v="606"/>
    <n v="3482"/>
    <n v="4809"/>
  </r>
  <r>
    <x v="1516"/>
    <x v="1192"/>
    <s v="VISA2087"/>
    <s v="HOTEL1824"/>
    <s v="TICK0745"/>
    <d v="2025-07-14T00:00:00"/>
    <s v="Michael Galloway"/>
    <x v="0"/>
    <x v="81"/>
    <x v="0"/>
    <x v="1"/>
    <x v="76"/>
    <n v="1586"/>
    <x v="3"/>
    <x v="2"/>
    <n v="714"/>
    <n v="1196"/>
    <n v="3496"/>
  </r>
  <r>
    <x v="1517"/>
    <x v="1193"/>
    <s v="VISA0923"/>
    <s v="HOTEL1056"/>
    <s v="TICK0343"/>
    <d v="2025-02-01T00:00:00"/>
    <s v="Daniel Lee"/>
    <x v="1"/>
    <x v="215"/>
    <x v="0"/>
    <x v="3"/>
    <x v="56"/>
    <n v="705"/>
    <x v="2"/>
    <x v="0"/>
    <n v="456"/>
    <n v="1352"/>
    <n v="2513"/>
  </r>
  <r>
    <x v="1518"/>
    <x v="1194"/>
    <s v="VISA1729"/>
    <s v="HOTEL0016"/>
    <s v="TICK1459"/>
    <d v="2025-07-06T00:00:00"/>
    <s v="Billy Andrews"/>
    <x v="1"/>
    <x v="83"/>
    <x v="2"/>
    <x v="3"/>
    <x v="283"/>
    <n v="1420"/>
    <x v="4"/>
    <x v="0"/>
    <n v="153"/>
    <n v="2807"/>
    <n v="4380"/>
  </r>
  <r>
    <x v="1519"/>
    <x v="1195"/>
    <s v="VISA2503"/>
    <s v="HOTEL2245"/>
    <s v="TICK1044"/>
    <d v="2025-06-03T00:00:00"/>
    <s v="Laura White"/>
    <x v="0"/>
    <x v="100"/>
    <x v="2"/>
    <x v="0"/>
    <x v="231"/>
    <n v="658"/>
    <x v="0"/>
    <x v="3"/>
    <n v="592"/>
    <n v="3430"/>
    <n v="4680"/>
  </r>
  <r>
    <x v="1520"/>
    <x v="1196"/>
    <s v="VISA1445"/>
    <s v="HOTEL0373"/>
    <s v="TICK2793"/>
    <d v="2025-04-11T00:00:00"/>
    <s v="Karen Nelson"/>
    <x v="1"/>
    <x v="179"/>
    <x v="1"/>
    <x v="3"/>
    <x v="112"/>
    <n v="1440"/>
    <x v="2"/>
    <x v="2"/>
    <n v="365"/>
    <n v="2812"/>
    <n v="4617"/>
  </r>
  <r>
    <x v="1521"/>
    <x v="813"/>
    <s v="VISA1684"/>
    <s v="HOTEL2983"/>
    <s v="TICK1185"/>
    <d v="2025-01-24T00:00:00"/>
    <s v="Lisa Chung"/>
    <x v="1"/>
    <x v="219"/>
    <x v="0"/>
    <x v="5"/>
    <x v="259"/>
    <n v="549"/>
    <x v="3"/>
    <x v="1"/>
    <n v="769"/>
    <n v="4162"/>
    <n v="5480"/>
  </r>
  <r>
    <x v="1522"/>
    <x v="1197"/>
    <s v="VISA0279"/>
    <s v="HOTEL2136"/>
    <s v="TICK0256"/>
    <d v="2025-05-07T00:00:00"/>
    <s v="Kathy Thomas"/>
    <x v="0"/>
    <x v="210"/>
    <x v="2"/>
    <x v="1"/>
    <x v="82"/>
    <n v="882"/>
    <x v="2"/>
    <x v="2"/>
    <n v="474"/>
    <n v="4614"/>
    <n v="5970"/>
  </r>
  <r>
    <x v="1523"/>
    <x v="919"/>
    <s v="VISA0920"/>
    <s v="HOTEL2610"/>
    <s v="TICK0145"/>
    <d v="2025-03-28T00:00:00"/>
    <s v="Pamela Colon"/>
    <x v="0"/>
    <x v="121"/>
    <x v="1"/>
    <x v="4"/>
    <x v="187"/>
    <n v="776"/>
    <x v="0"/>
    <x v="3"/>
    <n v="404"/>
    <n v="1011"/>
    <n v="2191"/>
  </r>
  <r>
    <x v="1524"/>
    <x v="1198"/>
    <s v="VISA2676"/>
    <s v="HOTEL0752"/>
    <s v="TICK2243"/>
    <d v="2025-05-11T00:00:00"/>
    <s v="Michael Reynolds"/>
    <x v="1"/>
    <x v="176"/>
    <x v="2"/>
    <x v="5"/>
    <x v="331"/>
    <n v="872"/>
    <x v="1"/>
    <x v="4"/>
    <n v="472"/>
    <n v="1827"/>
    <n v="3171"/>
  </r>
  <r>
    <x v="1525"/>
    <x v="1199"/>
    <s v="VISA0007"/>
    <s v="HOTEL2534"/>
    <s v="TICK0090"/>
    <d v="2025-06-17T00:00:00"/>
    <s v="Stephanie Hayes"/>
    <x v="0"/>
    <x v="54"/>
    <x v="0"/>
    <x v="1"/>
    <x v="141"/>
    <n v="1763"/>
    <x v="0"/>
    <x v="2"/>
    <n v="194"/>
    <n v="3732"/>
    <n v="5689"/>
  </r>
  <r>
    <x v="1526"/>
    <x v="1200"/>
    <s v="VISA1883"/>
    <s v="HOTEL1902"/>
    <s v="TICK0587"/>
    <d v="2025-05-10T00:00:00"/>
    <s v="Brent Hernandez"/>
    <x v="1"/>
    <x v="240"/>
    <x v="1"/>
    <x v="2"/>
    <x v="161"/>
    <n v="586"/>
    <x v="3"/>
    <x v="3"/>
    <n v="247"/>
    <n v="2887"/>
    <n v="3720"/>
  </r>
  <r>
    <x v="1527"/>
    <x v="341"/>
    <s v="VISA0694"/>
    <s v="HOTEL0064"/>
    <s v="TICK0954"/>
    <d v="2025-05-22T00:00:00"/>
    <s v="Jacob Hooper"/>
    <x v="1"/>
    <x v="31"/>
    <x v="1"/>
    <x v="5"/>
    <x v="303"/>
    <n v="1475"/>
    <x v="2"/>
    <x v="0"/>
    <n v="640"/>
    <n v="3613"/>
    <n v="5728"/>
  </r>
  <r>
    <x v="1528"/>
    <x v="1201"/>
    <s v="VISA1771"/>
    <s v="HOTEL2696"/>
    <s v="TICK0711"/>
    <d v="2025-04-17T00:00:00"/>
    <s v="Daniel Davis"/>
    <x v="1"/>
    <x v="90"/>
    <x v="1"/>
    <x v="1"/>
    <x v="207"/>
    <n v="1979"/>
    <x v="0"/>
    <x v="0"/>
    <n v="679"/>
    <n v="4322"/>
    <n v="6980"/>
  </r>
  <r>
    <x v="1529"/>
    <x v="671"/>
    <s v="VISA0420"/>
    <s v="HOTEL1832"/>
    <s v="TICK1291"/>
    <d v="2025-07-06T00:00:00"/>
    <s v="Amy Duran"/>
    <x v="0"/>
    <x v="186"/>
    <x v="0"/>
    <x v="4"/>
    <x v="243"/>
    <n v="561"/>
    <x v="3"/>
    <x v="2"/>
    <n v="789"/>
    <n v="4618"/>
    <n v="5968"/>
  </r>
  <r>
    <x v="1530"/>
    <x v="1"/>
    <s v="VISA0506"/>
    <s v="HOTEL1725"/>
    <s v="TICK0620"/>
    <d v="2025-05-10T00:00:00"/>
    <s v="Jill Sherman"/>
    <x v="0"/>
    <x v="1"/>
    <x v="0"/>
    <x v="4"/>
    <x v="119"/>
    <n v="813"/>
    <x v="4"/>
    <x v="2"/>
    <n v="601"/>
    <n v="1959"/>
    <n v="3373"/>
  </r>
  <r>
    <x v="1531"/>
    <x v="1202"/>
    <s v="VISA0195"/>
    <s v="HOTEL0321"/>
    <s v="TICK2412"/>
    <d v="2025-02-16T00:00:00"/>
    <s v="Sarah Herrera"/>
    <x v="1"/>
    <x v="30"/>
    <x v="0"/>
    <x v="0"/>
    <x v="217"/>
    <n v="756"/>
    <x v="2"/>
    <x v="1"/>
    <n v="606"/>
    <n v="4023"/>
    <n v="5385"/>
  </r>
  <r>
    <x v="1532"/>
    <x v="1203"/>
    <s v="VISA2908"/>
    <s v="HOTEL0956"/>
    <s v="TICK0240"/>
    <d v="2025-02-12T00:00:00"/>
    <s v="Gregory Foster"/>
    <x v="1"/>
    <x v="173"/>
    <x v="0"/>
    <x v="2"/>
    <x v="254"/>
    <n v="1000"/>
    <x v="0"/>
    <x v="3"/>
    <n v="188"/>
    <n v="1927"/>
    <n v="3115"/>
  </r>
  <r>
    <x v="1533"/>
    <x v="1204"/>
    <s v="VISA1447"/>
    <s v="HOTEL1224"/>
    <s v="TICK1952"/>
    <d v="2025-06-08T00:00:00"/>
    <s v="Michael Murphy"/>
    <x v="0"/>
    <x v="66"/>
    <x v="1"/>
    <x v="0"/>
    <x v="12"/>
    <n v="553"/>
    <x v="2"/>
    <x v="1"/>
    <n v="240"/>
    <n v="4668"/>
    <n v="5461"/>
  </r>
  <r>
    <x v="1534"/>
    <x v="1205"/>
    <s v="VISA2093"/>
    <s v="HOTEL0678"/>
    <s v="TICK1335"/>
    <d v="2025-03-25T00:00:00"/>
    <s v="Wendy Rodriguez"/>
    <x v="0"/>
    <x v="213"/>
    <x v="2"/>
    <x v="5"/>
    <x v="329"/>
    <n v="1253"/>
    <x v="1"/>
    <x v="0"/>
    <n v="124"/>
    <n v="3439"/>
    <n v="4816"/>
  </r>
  <r>
    <x v="1535"/>
    <x v="1206"/>
    <s v="VISA1999"/>
    <s v="HOTEL0836"/>
    <s v="TICK1696"/>
    <d v="2025-07-06T00:00:00"/>
    <s v="Monique Jacobson"/>
    <x v="1"/>
    <x v="60"/>
    <x v="1"/>
    <x v="5"/>
    <x v="310"/>
    <n v="1169"/>
    <x v="3"/>
    <x v="3"/>
    <n v="128"/>
    <n v="3066"/>
    <n v="4363"/>
  </r>
  <r>
    <x v="1536"/>
    <x v="1157"/>
    <s v="VISA0174"/>
    <s v="HOTEL0217"/>
    <s v="TICK0360"/>
    <d v="2025-02-24T00:00:00"/>
    <s v="Sarah Cohen"/>
    <x v="0"/>
    <x v="5"/>
    <x v="1"/>
    <x v="5"/>
    <x v="227"/>
    <n v="1716"/>
    <x v="2"/>
    <x v="1"/>
    <n v="764"/>
    <n v="1727"/>
    <n v="4207"/>
  </r>
  <r>
    <x v="1537"/>
    <x v="1207"/>
    <s v="VISA0590"/>
    <s v="HOTEL1938"/>
    <s v="TICK1073"/>
    <d v="2025-06-05T00:00:00"/>
    <s v="Nancy Jarvis"/>
    <x v="1"/>
    <x v="147"/>
    <x v="1"/>
    <x v="0"/>
    <x v="70"/>
    <n v="950"/>
    <x v="4"/>
    <x v="4"/>
    <n v="386"/>
    <n v="2502"/>
    <n v="3838"/>
  </r>
  <r>
    <x v="1538"/>
    <x v="1208"/>
    <s v="VISA0416"/>
    <s v="HOTEL1913"/>
    <s v="TICK2926"/>
    <d v="2025-06-19T00:00:00"/>
    <s v="Chris Lee"/>
    <x v="0"/>
    <x v="48"/>
    <x v="1"/>
    <x v="3"/>
    <x v="274"/>
    <n v="1087"/>
    <x v="2"/>
    <x v="0"/>
    <n v="749"/>
    <n v="2483"/>
    <n v="4319"/>
  </r>
  <r>
    <x v="1539"/>
    <x v="1209"/>
    <s v="VISA2771"/>
    <s v="HOTEL1664"/>
    <s v="TICK2619"/>
    <d v="2025-06-14T00:00:00"/>
    <s v="Victoria Hubbard"/>
    <x v="1"/>
    <x v="197"/>
    <x v="2"/>
    <x v="1"/>
    <x v="144"/>
    <n v="1221"/>
    <x v="3"/>
    <x v="1"/>
    <n v="428"/>
    <n v="4491"/>
    <n v="6140"/>
  </r>
  <r>
    <x v="1540"/>
    <x v="1210"/>
    <s v="VISA0209"/>
    <s v="HOTEL0628"/>
    <s v="TICK1884"/>
    <d v="2025-06-26T00:00:00"/>
    <s v="Alexis Leblanc"/>
    <x v="0"/>
    <x v="188"/>
    <x v="2"/>
    <x v="2"/>
    <x v="300"/>
    <n v="1542"/>
    <x v="1"/>
    <x v="1"/>
    <n v="130"/>
    <n v="4590"/>
    <n v="6262"/>
  </r>
  <r>
    <x v="1541"/>
    <x v="1211"/>
    <s v="VISA2458"/>
    <s v="HOTEL2862"/>
    <s v="TICK2784"/>
    <d v="2025-02-11T00:00:00"/>
    <s v="Keith Frost"/>
    <x v="1"/>
    <x v="210"/>
    <x v="2"/>
    <x v="5"/>
    <x v="273"/>
    <n v="1002"/>
    <x v="3"/>
    <x v="2"/>
    <n v="442"/>
    <n v="2345"/>
    <n v="3789"/>
  </r>
  <r>
    <x v="1542"/>
    <x v="469"/>
    <s v="VISA2362"/>
    <s v="HOTEL1274"/>
    <s v="TICK0666"/>
    <d v="2025-03-31T00:00:00"/>
    <s v="Alexander Perry"/>
    <x v="1"/>
    <x v="52"/>
    <x v="0"/>
    <x v="4"/>
    <x v="330"/>
    <n v="1801"/>
    <x v="4"/>
    <x v="3"/>
    <n v="607"/>
    <n v="4283"/>
    <n v="6691"/>
  </r>
  <r>
    <x v="1543"/>
    <x v="1212"/>
    <s v="VISA1195"/>
    <s v="HOTEL1632"/>
    <s v="TICK1289"/>
    <d v="2025-02-03T00:00:00"/>
    <s v="Kristine Ward"/>
    <x v="1"/>
    <x v="149"/>
    <x v="0"/>
    <x v="0"/>
    <x v="87"/>
    <n v="1955"/>
    <x v="2"/>
    <x v="4"/>
    <n v="729"/>
    <n v="1826"/>
    <n v="4510"/>
  </r>
  <r>
    <x v="1544"/>
    <x v="1213"/>
    <s v="VISA2381"/>
    <s v="HOTEL2393"/>
    <s v="TICK1412"/>
    <d v="2025-02-17T00:00:00"/>
    <s v="James Stone"/>
    <x v="1"/>
    <x v="95"/>
    <x v="0"/>
    <x v="4"/>
    <x v="79"/>
    <n v="1574"/>
    <x v="1"/>
    <x v="2"/>
    <n v="231"/>
    <n v="3151"/>
    <n v="4956"/>
  </r>
  <r>
    <x v="1545"/>
    <x v="1214"/>
    <s v="VISA0632"/>
    <s v="HOTEL1278"/>
    <s v="TICK1118"/>
    <d v="2025-06-29T00:00:00"/>
    <s v="Christopher Schneider DDS"/>
    <x v="0"/>
    <x v="184"/>
    <x v="1"/>
    <x v="3"/>
    <x v="287"/>
    <n v="1932"/>
    <x v="4"/>
    <x v="2"/>
    <n v="666"/>
    <n v="2126"/>
    <n v="4724"/>
  </r>
  <r>
    <x v="1546"/>
    <x v="1215"/>
    <s v="VISA2674"/>
    <s v="HOTEL1724"/>
    <s v="TICK0655"/>
    <d v="2025-05-29T00:00:00"/>
    <s v="Taylor Castro"/>
    <x v="1"/>
    <x v="200"/>
    <x v="1"/>
    <x v="0"/>
    <x v="113"/>
    <n v="1524"/>
    <x v="2"/>
    <x v="4"/>
    <n v="148"/>
    <n v="4729"/>
    <n v="6401"/>
  </r>
  <r>
    <x v="1547"/>
    <x v="1216"/>
    <s v="VISA1795"/>
    <s v="HOTEL0800"/>
    <s v="TICK2209"/>
    <d v="2025-07-06T00:00:00"/>
    <s v="Miss Angela Swanson DVM"/>
    <x v="1"/>
    <x v="180"/>
    <x v="1"/>
    <x v="4"/>
    <x v="291"/>
    <n v="1412"/>
    <x v="1"/>
    <x v="1"/>
    <n v="636"/>
    <n v="3426"/>
    <n v="5474"/>
  </r>
  <r>
    <x v="1548"/>
    <x v="352"/>
    <s v="VISA0675"/>
    <s v="HOTEL2113"/>
    <s v="TICK2501"/>
    <d v="2025-07-21T00:00:00"/>
    <s v="Lori Huff DVM"/>
    <x v="0"/>
    <x v="187"/>
    <x v="0"/>
    <x v="2"/>
    <x v="122"/>
    <n v="1683"/>
    <x v="3"/>
    <x v="3"/>
    <n v="606"/>
    <n v="2018"/>
    <n v="4307"/>
  </r>
  <r>
    <x v="1549"/>
    <x v="1217"/>
    <s v="VISA1788"/>
    <s v="HOTEL1602"/>
    <s v="TICK1984"/>
    <d v="2025-04-17T00:00:00"/>
    <s v="Alan Hanna"/>
    <x v="1"/>
    <x v="104"/>
    <x v="2"/>
    <x v="4"/>
    <x v="265"/>
    <n v="711"/>
    <x v="2"/>
    <x v="1"/>
    <n v="329"/>
    <n v="1990"/>
    <n v="3030"/>
  </r>
  <r>
    <x v="1550"/>
    <x v="673"/>
    <s v="VISA0734"/>
    <s v="HOTEL0673"/>
    <s v="TICK0192"/>
    <d v="2025-03-27T00:00:00"/>
    <s v="Briana Jones"/>
    <x v="1"/>
    <x v="12"/>
    <x v="2"/>
    <x v="1"/>
    <x v="107"/>
    <n v="1463"/>
    <x v="2"/>
    <x v="3"/>
    <n v="256"/>
    <n v="4804"/>
    <n v="6523"/>
  </r>
  <r>
    <x v="1551"/>
    <x v="1190"/>
    <s v="VISA2907"/>
    <s v="HOTEL1698"/>
    <s v="TICK2318"/>
    <d v="2025-05-31T00:00:00"/>
    <s v="David Hoffman"/>
    <x v="1"/>
    <x v="28"/>
    <x v="0"/>
    <x v="4"/>
    <x v="319"/>
    <n v="1417"/>
    <x v="1"/>
    <x v="3"/>
    <n v="592"/>
    <n v="3235"/>
    <n v="5244"/>
  </r>
  <r>
    <x v="1552"/>
    <x v="1218"/>
    <s v="VISA0580"/>
    <s v="HOTEL2529"/>
    <s v="TICK2776"/>
    <d v="2025-07-03T00:00:00"/>
    <s v="Jennifer Rowe"/>
    <x v="1"/>
    <x v="4"/>
    <x v="2"/>
    <x v="2"/>
    <x v="29"/>
    <n v="551"/>
    <x v="3"/>
    <x v="2"/>
    <n v="345"/>
    <n v="3685"/>
    <n v="4581"/>
  </r>
  <r>
    <x v="1553"/>
    <x v="1219"/>
    <s v="VISA2928"/>
    <s v="HOTEL1362"/>
    <s v="TICK1216"/>
    <d v="2025-04-20T00:00:00"/>
    <s v="Ricky Romero"/>
    <x v="1"/>
    <x v="28"/>
    <x v="1"/>
    <x v="4"/>
    <x v="3"/>
    <n v="1890"/>
    <x v="2"/>
    <x v="1"/>
    <n v="757"/>
    <n v="1005"/>
    <n v="3652"/>
  </r>
  <r>
    <x v="1554"/>
    <x v="971"/>
    <s v="VISA0102"/>
    <s v="HOTEL2945"/>
    <s v="TICK0047"/>
    <d v="2025-05-11T00:00:00"/>
    <s v="Catherine Barrett"/>
    <x v="1"/>
    <x v="178"/>
    <x v="1"/>
    <x v="5"/>
    <x v="261"/>
    <n v="1598"/>
    <x v="3"/>
    <x v="1"/>
    <n v="309"/>
    <n v="4097"/>
    <n v="6004"/>
  </r>
  <r>
    <x v="1555"/>
    <x v="1002"/>
    <s v="VISA2139"/>
    <s v="HOTEL2075"/>
    <s v="TICK1128"/>
    <d v="2025-05-06T00:00:00"/>
    <s v="Jessica Baker"/>
    <x v="0"/>
    <x v="1"/>
    <x v="1"/>
    <x v="1"/>
    <x v="236"/>
    <n v="1522"/>
    <x v="0"/>
    <x v="1"/>
    <n v="127"/>
    <n v="1034"/>
    <n v="2683"/>
  </r>
  <r>
    <x v="1556"/>
    <x v="475"/>
    <s v="VISA0558"/>
    <s v="HOTEL1544"/>
    <s v="TICK2710"/>
    <d v="2025-03-10T00:00:00"/>
    <s v="Linda Todd"/>
    <x v="1"/>
    <x v="137"/>
    <x v="0"/>
    <x v="4"/>
    <x v="80"/>
    <n v="1702"/>
    <x v="0"/>
    <x v="3"/>
    <n v="292"/>
    <n v="4520"/>
    <n v="6514"/>
  </r>
  <r>
    <x v="1557"/>
    <x v="1220"/>
    <s v="VISA0165"/>
    <s v="HOTEL1776"/>
    <s v="TICK1355"/>
    <d v="2025-05-26T00:00:00"/>
    <s v="Joshua Wilson"/>
    <x v="0"/>
    <x v="12"/>
    <x v="0"/>
    <x v="4"/>
    <x v="327"/>
    <n v="687"/>
    <x v="3"/>
    <x v="1"/>
    <n v="720"/>
    <n v="2059"/>
    <n v="3466"/>
  </r>
  <r>
    <x v="1558"/>
    <x v="1028"/>
    <s v="VISA2571"/>
    <s v="HOTEL1990"/>
    <s v="TICK0592"/>
    <d v="2025-07-16T00:00:00"/>
    <s v="April Brown"/>
    <x v="0"/>
    <x v="145"/>
    <x v="2"/>
    <x v="0"/>
    <x v="233"/>
    <n v="982"/>
    <x v="2"/>
    <x v="2"/>
    <n v="260"/>
    <n v="1017"/>
    <n v="2259"/>
  </r>
  <r>
    <x v="1559"/>
    <x v="1221"/>
    <s v="VISA1901"/>
    <s v="HOTEL0567"/>
    <s v="TICK1911"/>
    <d v="2025-07-15T00:00:00"/>
    <s v="Rebecca Garcia"/>
    <x v="1"/>
    <x v="37"/>
    <x v="2"/>
    <x v="2"/>
    <x v="174"/>
    <n v="1913"/>
    <x v="2"/>
    <x v="1"/>
    <n v="227"/>
    <n v="2866"/>
    <n v="5006"/>
  </r>
  <r>
    <x v="1560"/>
    <x v="1222"/>
    <s v="VISA2692"/>
    <s v="HOTEL0362"/>
    <s v="TICK2975"/>
    <d v="2025-03-08T00:00:00"/>
    <s v="Jeffery Drake"/>
    <x v="0"/>
    <x v="31"/>
    <x v="1"/>
    <x v="4"/>
    <x v="331"/>
    <n v="1561"/>
    <x v="2"/>
    <x v="0"/>
    <n v="634"/>
    <n v="2305"/>
    <n v="4500"/>
  </r>
  <r>
    <x v="1561"/>
    <x v="1223"/>
    <s v="VISA1643"/>
    <s v="HOTEL1702"/>
    <s v="TICK2784"/>
    <d v="2025-06-08T00:00:00"/>
    <s v="Brendan Freeman"/>
    <x v="1"/>
    <x v="177"/>
    <x v="1"/>
    <x v="0"/>
    <x v="289"/>
    <n v="1583"/>
    <x v="4"/>
    <x v="3"/>
    <n v="779"/>
    <n v="2345"/>
    <n v="4707"/>
  </r>
  <r>
    <x v="1562"/>
    <x v="109"/>
    <s v="VISA0753"/>
    <s v="HOTEL0672"/>
    <s v="TICK0139"/>
    <d v="2025-05-26T00:00:00"/>
    <s v="Joseph Berry"/>
    <x v="1"/>
    <x v="85"/>
    <x v="2"/>
    <x v="4"/>
    <x v="307"/>
    <n v="616"/>
    <x v="4"/>
    <x v="4"/>
    <n v="618"/>
    <n v="4583"/>
    <n v="5817"/>
  </r>
  <r>
    <x v="1563"/>
    <x v="1224"/>
    <s v="VISA1983"/>
    <s v="HOTEL1688"/>
    <s v="TICK2720"/>
    <d v="2025-02-13T00:00:00"/>
    <s v="Natasha Conway"/>
    <x v="1"/>
    <x v="17"/>
    <x v="2"/>
    <x v="1"/>
    <x v="92"/>
    <n v="683"/>
    <x v="4"/>
    <x v="4"/>
    <n v="666"/>
    <n v="2341"/>
    <n v="3690"/>
  </r>
  <r>
    <x v="1564"/>
    <x v="1225"/>
    <s v="VISA2610"/>
    <s v="HOTEL2784"/>
    <s v="TICK2265"/>
    <d v="2025-07-08T00:00:00"/>
    <s v="Blake Jones"/>
    <x v="1"/>
    <x v="74"/>
    <x v="1"/>
    <x v="5"/>
    <x v="147"/>
    <n v="581"/>
    <x v="4"/>
    <x v="3"/>
    <n v="229"/>
    <n v="4805"/>
    <n v="5615"/>
  </r>
  <r>
    <x v="1565"/>
    <x v="67"/>
    <s v="VISA2525"/>
    <s v="HOTEL2853"/>
    <s v="TICK1004"/>
    <d v="2025-07-20T00:00:00"/>
    <s v="Pamela Williams"/>
    <x v="1"/>
    <x v="57"/>
    <x v="2"/>
    <x v="0"/>
    <x v="83"/>
    <n v="1664"/>
    <x v="3"/>
    <x v="4"/>
    <n v="332"/>
    <n v="1560"/>
    <n v="3556"/>
  </r>
  <r>
    <x v="1566"/>
    <x v="1226"/>
    <s v="VISA0955"/>
    <s v="HOTEL2040"/>
    <s v="TICK0437"/>
    <d v="2025-03-29T00:00:00"/>
    <s v="Renee Mcfarland"/>
    <x v="0"/>
    <x v="90"/>
    <x v="2"/>
    <x v="4"/>
    <x v="275"/>
    <n v="1869"/>
    <x v="1"/>
    <x v="4"/>
    <n v="147"/>
    <n v="3701"/>
    <n v="5717"/>
  </r>
  <r>
    <x v="1567"/>
    <x v="571"/>
    <s v="VISA2119"/>
    <s v="HOTEL1516"/>
    <s v="TICK1401"/>
    <d v="2025-03-19T00:00:00"/>
    <s v="Gordon Wallace"/>
    <x v="0"/>
    <x v="92"/>
    <x v="2"/>
    <x v="2"/>
    <x v="95"/>
    <n v="538"/>
    <x v="3"/>
    <x v="2"/>
    <n v="598"/>
    <n v="1306"/>
    <n v="2442"/>
  </r>
  <r>
    <x v="1568"/>
    <x v="1227"/>
    <s v="VISA1768"/>
    <s v="HOTEL1314"/>
    <s v="TICK2031"/>
    <d v="2025-03-31T00:00:00"/>
    <s v="Kimberly Harris"/>
    <x v="1"/>
    <x v="24"/>
    <x v="2"/>
    <x v="3"/>
    <x v="27"/>
    <n v="1942"/>
    <x v="2"/>
    <x v="2"/>
    <n v="473"/>
    <n v="4445"/>
    <n v="6860"/>
  </r>
  <r>
    <x v="1569"/>
    <x v="1228"/>
    <s v="VISA1275"/>
    <s v="HOTEL0981"/>
    <s v="TICK2226"/>
    <d v="2025-02-12T00:00:00"/>
    <s v="Matthew Sanchez"/>
    <x v="1"/>
    <x v="201"/>
    <x v="2"/>
    <x v="5"/>
    <x v="131"/>
    <n v="830"/>
    <x v="3"/>
    <x v="1"/>
    <n v="766"/>
    <n v="2437"/>
    <n v="4033"/>
  </r>
  <r>
    <x v="1570"/>
    <x v="1229"/>
    <s v="VISA1755"/>
    <s v="HOTEL0782"/>
    <s v="TICK1319"/>
    <d v="2025-05-17T00:00:00"/>
    <s v="Gregory Lamb"/>
    <x v="1"/>
    <x v="176"/>
    <x v="1"/>
    <x v="4"/>
    <x v="59"/>
    <n v="1621"/>
    <x v="3"/>
    <x v="3"/>
    <n v="401"/>
    <n v="2188"/>
    <n v="4210"/>
  </r>
  <r>
    <x v="1571"/>
    <x v="776"/>
    <s v="VISA0819"/>
    <s v="HOTEL0252"/>
    <s v="TICK0096"/>
    <d v="2025-04-03T00:00:00"/>
    <s v="Maureen Morrison"/>
    <x v="1"/>
    <x v="103"/>
    <x v="1"/>
    <x v="4"/>
    <x v="97"/>
    <n v="1635"/>
    <x v="2"/>
    <x v="1"/>
    <n v="175"/>
    <n v="3437"/>
    <n v="5247"/>
  </r>
  <r>
    <x v="1572"/>
    <x v="652"/>
    <s v="VISA2846"/>
    <s v="HOTEL1366"/>
    <s v="TICK1342"/>
    <d v="2025-02-15T00:00:00"/>
    <s v="Paul Brown"/>
    <x v="1"/>
    <x v="134"/>
    <x v="2"/>
    <x v="3"/>
    <x v="231"/>
    <n v="1088"/>
    <x v="2"/>
    <x v="1"/>
    <n v="732"/>
    <n v="2044"/>
    <n v="3864"/>
  </r>
  <r>
    <x v="1573"/>
    <x v="329"/>
    <s v="VISA1724"/>
    <s v="HOTEL0455"/>
    <s v="TICK0948"/>
    <d v="2025-03-14T00:00:00"/>
    <s v="Charles Santiago"/>
    <x v="1"/>
    <x v="183"/>
    <x v="1"/>
    <x v="2"/>
    <x v="20"/>
    <n v="1721"/>
    <x v="4"/>
    <x v="0"/>
    <n v="776"/>
    <n v="4006"/>
    <n v="6503"/>
  </r>
  <r>
    <x v="1574"/>
    <x v="1230"/>
    <s v="VISA1224"/>
    <s v="HOTEL0804"/>
    <s v="TICK1620"/>
    <d v="2025-05-30T00:00:00"/>
    <s v="Ebony Watson"/>
    <x v="0"/>
    <x v="174"/>
    <x v="2"/>
    <x v="1"/>
    <x v="122"/>
    <n v="1690"/>
    <x v="1"/>
    <x v="3"/>
    <n v="598"/>
    <n v="1442"/>
    <n v="3730"/>
  </r>
  <r>
    <x v="1575"/>
    <x v="1231"/>
    <s v="VISA2647"/>
    <s v="HOTEL2590"/>
    <s v="TICK2905"/>
    <d v="2025-03-17T00:00:00"/>
    <s v="Keith Moss"/>
    <x v="1"/>
    <x v="179"/>
    <x v="0"/>
    <x v="3"/>
    <x v="290"/>
    <n v="858"/>
    <x v="4"/>
    <x v="0"/>
    <n v="196"/>
    <n v="4120"/>
    <n v="5174"/>
  </r>
  <r>
    <x v="1576"/>
    <x v="221"/>
    <s v="VISA0083"/>
    <s v="HOTEL1466"/>
    <s v="TICK2613"/>
    <d v="2025-04-13T00:00:00"/>
    <s v="David Rosales"/>
    <x v="1"/>
    <x v="139"/>
    <x v="0"/>
    <x v="4"/>
    <x v="78"/>
    <n v="1268"/>
    <x v="3"/>
    <x v="2"/>
    <n v="747"/>
    <n v="2326"/>
    <n v="4341"/>
  </r>
  <r>
    <x v="1577"/>
    <x v="1232"/>
    <s v="VISA0827"/>
    <s v="HOTEL0378"/>
    <s v="TICK2550"/>
    <d v="2025-06-23T00:00:00"/>
    <s v="Bryan Moore"/>
    <x v="0"/>
    <x v="62"/>
    <x v="1"/>
    <x v="5"/>
    <x v="115"/>
    <n v="1074"/>
    <x v="1"/>
    <x v="0"/>
    <n v="719"/>
    <n v="4102"/>
    <n v="5895"/>
  </r>
  <r>
    <x v="1578"/>
    <x v="1172"/>
    <s v="VISA2613"/>
    <s v="HOTEL1490"/>
    <s v="TICK0073"/>
    <d v="2025-07-18T00:00:00"/>
    <s v="Jordan Jacobson"/>
    <x v="1"/>
    <x v="90"/>
    <x v="1"/>
    <x v="5"/>
    <x v="245"/>
    <n v="1979"/>
    <x v="1"/>
    <x v="2"/>
    <n v="768"/>
    <n v="4199"/>
    <n v="6946"/>
  </r>
  <r>
    <x v="1579"/>
    <x v="1233"/>
    <s v="VISA1134"/>
    <s v="HOTEL0940"/>
    <s v="TICK0358"/>
    <d v="2025-04-04T00:00:00"/>
    <s v="Michael Schroeder"/>
    <x v="0"/>
    <x v="99"/>
    <x v="0"/>
    <x v="2"/>
    <x v="118"/>
    <n v="977"/>
    <x v="1"/>
    <x v="4"/>
    <n v="187"/>
    <n v="2347"/>
    <n v="3511"/>
  </r>
  <r>
    <x v="1580"/>
    <x v="1165"/>
    <s v="VISA1166"/>
    <s v="HOTEL1643"/>
    <s v="TICK1875"/>
    <d v="2025-06-10T00:00:00"/>
    <s v="Mary Lang"/>
    <x v="1"/>
    <x v="48"/>
    <x v="0"/>
    <x v="5"/>
    <x v="128"/>
    <n v="1108"/>
    <x v="4"/>
    <x v="3"/>
    <n v="499"/>
    <n v="1853"/>
    <n v="3460"/>
  </r>
  <r>
    <x v="1581"/>
    <x v="1234"/>
    <s v="VISA2053"/>
    <s v="HOTEL0063"/>
    <s v="TICK2780"/>
    <d v="2025-07-14T00:00:00"/>
    <s v="Jennifer Allen"/>
    <x v="0"/>
    <x v="145"/>
    <x v="2"/>
    <x v="5"/>
    <x v="258"/>
    <n v="1552"/>
    <x v="4"/>
    <x v="2"/>
    <n v="690"/>
    <n v="4157"/>
    <n v="6399"/>
  </r>
  <r>
    <x v="1582"/>
    <x v="1235"/>
    <s v="VISA1821"/>
    <s v="HOTEL1724"/>
    <s v="TICK0232"/>
    <d v="2025-04-10T00:00:00"/>
    <s v="Jennifer Palmer"/>
    <x v="0"/>
    <x v="0"/>
    <x v="2"/>
    <x v="5"/>
    <x v="264"/>
    <n v="1536"/>
    <x v="2"/>
    <x v="4"/>
    <n v="148"/>
    <n v="3676"/>
    <n v="5360"/>
  </r>
  <r>
    <x v="1583"/>
    <x v="492"/>
    <s v="VISA1779"/>
    <s v="HOTEL1367"/>
    <s v="TICK0441"/>
    <d v="2025-06-16T00:00:00"/>
    <s v="Angela Jones"/>
    <x v="0"/>
    <x v="213"/>
    <x v="0"/>
    <x v="1"/>
    <x v="117"/>
    <n v="1830"/>
    <x v="2"/>
    <x v="1"/>
    <n v="209"/>
    <n v="2815"/>
    <n v="4854"/>
  </r>
  <r>
    <x v="1584"/>
    <x v="1236"/>
    <s v="VISA2294"/>
    <s v="HOTEL2727"/>
    <s v="TICK0171"/>
    <d v="2025-06-26T00:00:00"/>
    <s v="Lindsay Phillips"/>
    <x v="0"/>
    <x v="121"/>
    <x v="1"/>
    <x v="4"/>
    <x v="39"/>
    <n v="1642"/>
    <x v="4"/>
    <x v="3"/>
    <n v="277"/>
    <n v="1864"/>
    <n v="3783"/>
  </r>
  <r>
    <x v="1585"/>
    <x v="1237"/>
    <s v="VISA1921"/>
    <s v="HOTEL1185"/>
    <s v="TICK0302"/>
    <d v="2025-05-06T00:00:00"/>
    <s v="Gary Hatfield"/>
    <x v="0"/>
    <x v="181"/>
    <x v="2"/>
    <x v="5"/>
    <x v="177"/>
    <n v="1783"/>
    <x v="3"/>
    <x v="2"/>
    <n v="548"/>
    <n v="3627"/>
    <n v="5958"/>
  </r>
  <r>
    <x v="1586"/>
    <x v="812"/>
    <s v="VISA2464"/>
    <s v="HOTEL1526"/>
    <s v="TICK2605"/>
    <d v="2025-04-05T00:00:00"/>
    <s v="Katherine Jones PhD"/>
    <x v="0"/>
    <x v="3"/>
    <x v="2"/>
    <x v="2"/>
    <x v="268"/>
    <n v="1406"/>
    <x v="1"/>
    <x v="4"/>
    <n v="238"/>
    <n v="4596"/>
    <n v="6240"/>
  </r>
  <r>
    <x v="1587"/>
    <x v="854"/>
    <s v="VISA0775"/>
    <s v="HOTEL2684"/>
    <s v="TICK0961"/>
    <d v="2025-02-13T00:00:00"/>
    <s v="Heather Clark"/>
    <x v="0"/>
    <x v="48"/>
    <x v="0"/>
    <x v="4"/>
    <x v="110"/>
    <n v="1967"/>
    <x v="1"/>
    <x v="2"/>
    <n v="538"/>
    <n v="2010"/>
    <n v="4515"/>
  </r>
  <r>
    <x v="1588"/>
    <x v="1238"/>
    <s v="VISA0268"/>
    <s v="HOTEL1207"/>
    <s v="TICK0906"/>
    <d v="2025-01-27T00:00:00"/>
    <s v="Allison Hayes"/>
    <x v="0"/>
    <x v="60"/>
    <x v="0"/>
    <x v="5"/>
    <x v="38"/>
    <n v="718"/>
    <x v="3"/>
    <x v="4"/>
    <n v="215"/>
    <n v="2460"/>
    <n v="3393"/>
  </r>
  <r>
    <x v="1589"/>
    <x v="510"/>
    <s v="VISA1515"/>
    <s v="HOTEL2222"/>
    <s v="TICK0389"/>
    <d v="2025-03-03T00:00:00"/>
    <s v="Robert Harper"/>
    <x v="1"/>
    <x v="150"/>
    <x v="0"/>
    <x v="3"/>
    <x v="152"/>
    <n v="980"/>
    <x v="3"/>
    <x v="4"/>
    <n v="481"/>
    <n v="3904"/>
    <n v="5365"/>
  </r>
  <r>
    <x v="1590"/>
    <x v="1239"/>
    <s v="VISA2094"/>
    <s v="HOTEL2433"/>
    <s v="TICK2553"/>
    <d v="2025-06-01T00:00:00"/>
    <s v="Timothy Wagner PhD"/>
    <x v="0"/>
    <x v="240"/>
    <x v="0"/>
    <x v="5"/>
    <x v="271"/>
    <n v="712"/>
    <x v="1"/>
    <x v="1"/>
    <n v="418"/>
    <n v="1011"/>
    <n v="2141"/>
  </r>
  <r>
    <x v="1591"/>
    <x v="1240"/>
    <s v="VISA2989"/>
    <s v="HOTEL2695"/>
    <s v="TICK1417"/>
    <d v="2025-05-21T00:00:00"/>
    <s v="Kelsey Nguyen"/>
    <x v="0"/>
    <x v="27"/>
    <x v="2"/>
    <x v="5"/>
    <x v="27"/>
    <n v="1780"/>
    <x v="0"/>
    <x v="4"/>
    <n v="112"/>
    <n v="1269"/>
    <n v="3161"/>
  </r>
  <r>
    <x v="1592"/>
    <x v="1241"/>
    <s v="VISA2524"/>
    <s v="HOTEL2383"/>
    <s v="TICK1791"/>
    <d v="2025-05-17T00:00:00"/>
    <s v="Jennifer Harrell"/>
    <x v="0"/>
    <x v="196"/>
    <x v="2"/>
    <x v="0"/>
    <x v="57"/>
    <n v="1668"/>
    <x v="0"/>
    <x v="3"/>
    <n v="787"/>
    <n v="1226"/>
    <n v="3681"/>
  </r>
  <r>
    <x v="1593"/>
    <x v="723"/>
    <s v="VISA1611"/>
    <s v="HOTEL1826"/>
    <s v="TICK2914"/>
    <d v="2025-04-26T00:00:00"/>
    <s v="Jeffery Fischer"/>
    <x v="0"/>
    <x v="128"/>
    <x v="0"/>
    <x v="5"/>
    <x v="337"/>
    <n v="1659"/>
    <x v="0"/>
    <x v="1"/>
    <n v="679"/>
    <n v="4813"/>
    <n v="7151"/>
  </r>
  <r>
    <x v="1594"/>
    <x v="1242"/>
    <s v="VISA0914"/>
    <s v="HOTEL0694"/>
    <s v="TICK0817"/>
    <d v="2025-01-22T00:00:00"/>
    <s v="Jeffery Tran"/>
    <x v="0"/>
    <x v="203"/>
    <x v="0"/>
    <x v="3"/>
    <x v="261"/>
    <n v="1379"/>
    <x v="4"/>
    <x v="3"/>
    <n v="799"/>
    <n v="4233"/>
    <n v="6411"/>
  </r>
  <r>
    <x v="1595"/>
    <x v="1202"/>
    <s v="VISA0979"/>
    <s v="HOTEL1402"/>
    <s v="TICK1958"/>
    <d v="2025-04-21T00:00:00"/>
    <s v="Sarah Herrera"/>
    <x v="1"/>
    <x v="30"/>
    <x v="0"/>
    <x v="0"/>
    <x v="1"/>
    <n v="1818"/>
    <x v="4"/>
    <x v="4"/>
    <n v="510"/>
    <n v="4439"/>
    <n v="6767"/>
  </r>
  <r>
    <x v="1596"/>
    <x v="68"/>
    <s v="VISA2276"/>
    <s v="HOTEL0323"/>
    <s v="TICK0132"/>
    <d v="2025-01-31T00:00:00"/>
    <s v="Ryan Solomon"/>
    <x v="0"/>
    <x v="58"/>
    <x v="0"/>
    <x v="0"/>
    <x v="14"/>
    <n v="1221"/>
    <x v="2"/>
    <x v="4"/>
    <n v="340"/>
    <n v="3850"/>
    <n v="5411"/>
  </r>
  <r>
    <x v="1597"/>
    <x v="1243"/>
    <s v="VISA2344"/>
    <s v="HOTEL1276"/>
    <s v="TICK0232"/>
    <d v="2025-04-26T00:00:00"/>
    <s v="Matthew Baker"/>
    <x v="1"/>
    <x v="196"/>
    <x v="0"/>
    <x v="1"/>
    <x v="143"/>
    <n v="1401"/>
    <x v="0"/>
    <x v="2"/>
    <n v="334"/>
    <n v="3676"/>
    <n v="5411"/>
  </r>
  <r>
    <x v="1598"/>
    <x v="344"/>
    <s v="VISA2304"/>
    <s v="HOTEL1976"/>
    <s v="TICK2376"/>
    <d v="2025-04-04T00:00:00"/>
    <s v="Susan Taylor"/>
    <x v="1"/>
    <x v="180"/>
    <x v="1"/>
    <x v="3"/>
    <x v="237"/>
    <n v="1670"/>
    <x v="3"/>
    <x v="2"/>
    <n v="421"/>
    <n v="1068"/>
    <n v="3159"/>
  </r>
  <r>
    <x v="1599"/>
    <x v="1244"/>
    <s v="VISA0118"/>
    <s v="HOTEL1796"/>
    <s v="TICK2096"/>
    <d v="2025-02-28T00:00:00"/>
    <s v="Edward Collins"/>
    <x v="0"/>
    <x v="62"/>
    <x v="2"/>
    <x v="2"/>
    <x v="214"/>
    <n v="1800"/>
    <x v="0"/>
    <x v="1"/>
    <n v="752"/>
    <n v="3384"/>
    <n v="5936"/>
  </r>
  <r>
    <x v="1600"/>
    <x v="1245"/>
    <s v="VISA0179"/>
    <s v="HOTEL0259"/>
    <s v="TICK1886"/>
    <d v="2025-01-30T00:00:00"/>
    <s v="Pamela Stein"/>
    <x v="1"/>
    <x v="136"/>
    <x v="1"/>
    <x v="1"/>
    <x v="211"/>
    <n v="1036"/>
    <x v="3"/>
    <x v="0"/>
    <n v="689"/>
    <n v="2603"/>
    <n v="4328"/>
  </r>
  <r>
    <x v="1601"/>
    <x v="720"/>
    <s v="VISA2903"/>
    <s v="HOTEL1315"/>
    <s v="TICK2421"/>
    <d v="2025-07-19T00:00:00"/>
    <s v="Roger Taylor"/>
    <x v="1"/>
    <x v="204"/>
    <x v="1"/>
    <x v="2"/>
    <x v="26"/>
    <n v="735"/>
    <x v="4"/>
    <x v="2"/>
    <n v="418"/>
    <n v="3271"/>
    <n v="4424"/>
  </r>
  <r>
    <x v="1602"/>
    <x v="790"/>
    <s v="VISA1400"/>
    <s v="HOTEL0841"/>
    <s v="TICK1346"/>
    <d v="2025-04-04T00:00:00"/>
    <s v="Janet Aguirre"/>
    <x v="0"/>
    <x v="44"/>
    <x v="2"/>
    <x v="5"/>
    <x v="127"/>
    <n v="757"/>
    <x v="0"/>
    <x v="3"/>
    <n v="280"/>
    <n v="2496"/>
    <n v="3533"/>
  </r>
  <r>
    <x v="1603"/>
    <x v="1246"/>
    <s v="VISA1251"/>
    <s v="HOTEL2595"/>
    <s v="TICK1564"/>
    <d v="2025-06-12T00:00:00"/>
    <s v="Christine Robertson"/>
    <x v="0"/>
    <x v="4"/>
    <x v="2"/>
    <x v="1"/>
    <x v="9"/>
    <n v="634"/>
    <x v="0"/>
    <x v="1"/>
    <n v="552"/>
    <n v="3005"/>
    <n v="4191"/>
  </r>
  <r>
    <x v="1604"/>
    <x v="1247"/>
    <s v="VISA0136"/>
    <s v="HOTEL2871"/>
    <s v="TICK2382"/>
    <d v="2025-03-22T00:00:00"/>
    <s v="Nicholas Flores"/>
    <x v="1"/>
    <x v="10"/>
    <x v="0"/>
    <x v="4"/>
    <x v="163"/>
    <n v="1805"/>
    <x v="2"/>
    <x v="1"/>
    <n v="260"/>
    <n v="4002"/>
    <n v="6067"/>
  </r>
  <r>
    <x v="1605"/>
    <x v="1248"/>
    <s v="VISA0130"/>
    <s v="HOTEL0396"/>
    <s v="TICK1003"/>
    <d v="2025-03-20T00:00:00"/>
    <s v="Diane Weiss"/>
    <x v="1"/>
    <x v="204"/>
    <x v="0"/>
    <x v="0"/>
    <x v="18"/>
    <n v="1762"/>
    <x v="3"/>
    <x v="2"/>
    <n v="276"/>
    <n v="4202"/>
    <n v="6240"/>
  </r>
  <r>
    <x v="1606"/>
    <x v="1249"/>
    <s v="VISA0340"/>
    <s v="HOTEL1354"/>
    <s v="TICK1653"/>
    <d v="2025-02-25T00:00:00"/>
    <s v="Emily Short"/>
    <x v="1"/>
    <x v="230"/>
    <x v="0"/>
    <x v="4"/>
    <x v="115"/>
    <n v="1219"/>
    <x v="0"/>
    <x v="1"/>
    <n v="218"/>
    <n v="4850"/>
    <n v="6287"/>
  </r>
  <r>
    <x v="1607"/>
    <x v="1250"/>
    <s v="VISA2090"/>
    <s v="HOTEL2158"/>
    <s v="TICK2336"/>
    <d v="2025-06-17T00:00:00"/>
    <s v="Eric Price"/>
    <x v="1"/>
    <x v="103"/>
    <x v="2"/>
    <x v="0"/>
    <x v="63"/>
    <n v="730"/>
    <x v="0"/>
    <x v="0"/>
    <n v="197"/>
    <n v="3814"/>
    <n v="4741"/>
  </r>
  <r>
    <x v="1608"/>
    <x v="1251"/>
    <s v="VISA1616"/>
    <s v="HOTEL2223"/>
    <s v="TICK2984"/>
    <d v="2025-02-26T00:00:00"/>
    <s v="Caleb Clark"/>
    <x v="1"/>
    <x v="117"/>
    <x v="0"/>
    <x v="2"/>
    <x v="184"/>
    <n v="587"/>
    <x v="4"/>
    <x v="2"/>
    <n v="627"/>
    <n v="4714"/>
    <n v="5928"/>
  </r>
  <r>
    <x v="1609"/>
    <x v="833"/>
    <s v="VISA0810"/>
    <s v="HOTEL0120"/>
    <s v="TICK1522"/>
    <d v="2025-04-20T00:00:00"/>
    <s v="Anita Lopez"/>
    <x v="0"/>
    <x v="3"/>
    <x v="0"/>
    <x v="3"/>
    <x v="340"/>
    <n v="1998"/>
    <x v="4"/>
    <x v="0"/>
    <n v="771"/>
    <n v="1767"/>
    <n v="4536"/>
  </r>
  <r>
    <x v="1610"/>
    <x v="59"/>
    <s v="VISA2178"/>
    <s v="HOTEL1334"/>
    <s v="TICK1229"/>
    <d v="2025-05-08T00:00:00"/>
    <s v="Jason Conner"/>
    <x v="1"/>
    <x v="12"/>
    <x v="2"/>
    <x v="2"/>
    <x v="218"/>
    <n v="1086"/>
    <x v="2"/>
    <x v="3"/>
    <n v="166"/>
    <n v="4646"/>
    <n v="5898"/>
  </r>
  <r>
    <x v="1611"/>
    <x v="210"/>
    <s v="VISA1422"/>
    <s v="HOTEL1121"/>
    <s v="TICK2919"/>
    <d v="2025-03-15T00:00:00"/>
    <s v="Shelly Fleming"/>
    <x v="1"/>
    <x v="55"/>
    <x v="2"/>
    <x v="3"/>
    <x v="241"/>
    <n v="1081"/>
    <x v="2"/>
    <x v="0"/>
    <n v="364"/>
    <n v="4604"/>
    <n v="6049"/>
  </r>
  <r>
    <x v="1612"/>
    <x v="59"/>
    <s v="VISA2238"/>
    <s v="HOTEL2897"/>
    <s v="TICK2072"/>
    <d v="2025-04-01T00:00:00"/>
    <s v="Jason Conner"/>
    <x v="1"/>
    <x v="12"/>
    <x v="2"/>
    <x v="4"/>
    <x v="66"/>
    <n v="1048"/>
    <x v="0"/>
    <x v="4"/>
    <n v="215"/>
    <n v="3326"/>
    <n v="4589"/>
  </r>
  <r>
    <x v="1613"/>
    <x v="1252"/>
    <s v="VISA0978"/>
    <s v="HOTEL0223"/>
    <s v="TICK1426"/>
    <d v="2025-01-29T00:00:00"/>
    <s v="Jason Kim"/>
    <x v="0"/>
    <x v="182"/>
    <x v="1"/>
    <x v="1"/>
    <x v="99"/>
    <n v="975"/>
    <x v="3"/>
    <x v="1"/>
    <n v="476"/>
    <n v="3902"/>
    <n v="5353"/>
  </r>
  <r>
    <x v="1614"/>
    <x v="120"/>
    <s v="VISA1813"/>
    <s v="HOTEL0952"/>
    <s v="TICK2385"/>
    <d v="2025-03-09T00:00:00"/>
    <s v="Louis Evans"/>
    <x v="1"/>
    <x v="94"/>
    <x v="2"/>
    <x v="4"/>
    <x v="134"/>
    <n v="1664"/>
    <x v="4"/>
    <x v="0"/>
    <n v="162"/>
    <n v="2918"/>
    <n v="4744"/>
  </r>
  <r>
    <x v="1615"/>
    <x v="1253"/>
    <s v="VISA1288"/>
    <s v="HOTEL2290"/>
    <s v="TICK1954"/>
    <d v="2025-07-17T00:00:00"/>
    <s v="John Zuniga"/>
    <x v="1"/>
    <x v="47"/>
    <x v="0"/>
    <x v="3"/>
    <x v="295"/>
    <n v="1686"/>
    <x v="2"/>
    <x v="4"/>
    <n v="113"/>
    <n v="4772"/>
    <n v="6571"/>
  </r>
  <r>
    <x v="1616"/>
    <x v="1254"/>
    <s v="VISA0766"/>
    <s v="HOTEL2055"/>
    <s v="TICK0351"/>
    <d v="2025-03-14T00:00:00"/>
    <s v="Christopher Crosby"/>
    <x v="0"/>
    <x v="66"/>
    <x v="1"/>
    <x v="1"/>
    <x v="212"/>
    <n v="1363"/>
    <x v="3"/>
    <x v="0"/>
    <n v="728"/>
    <n v="4541"/>
    <n v="6632"/>
  </r>
  <r>
    <x v="1617"/>
    <x v="680"/>
    <s v="VISA2097"/>
    <s v="HOTEL2886"/>
    <s v="TICK0761"/>
    <d v="2025-05-11T00:00:00"/>
    <s v="Melissa Flynn"/>
    <x v="1"/>
    <x v="46"/>
    <x v="0"/>
    <x v="3"/>
    <x v="230"/>
    <n v="1747"/>
    <x v="0"/>
    <x v="0"/>
    <n v="204"/>
    <n v="4737"/>
    <n v="6688"/>
  </r>
  <r>
    <x v="1618"/>
    <x v="825"/>
    <s v="VISA2548"/>
    <s v="HOTEL2934"/>
    <s v="TICK2860"/>
    <d v="2025-05-26T00:00:00"/>
    <s v="Robert Matthews"/>
    <x v="1"/>
    <x v="224"/>
    <x v="2"/>
    <x v="5"/>
    <x v="188"/>
    <n v="1784"/>
    <x v="1"/>
    <x v="1"/>
    <n v="698"/>
    <n v="1754"/>
    <n v="4236"/>
  </r>
  <r>
    <x v="1619"/>
    <x v="588"/>
    <s v="VISA2365"/>
    <s v="HOTEL2704"/>
    <s v="TICK2426"/>
    <d v="2025-06-10T00:00:00"/>
    <s v="Robin Coleman"/>
    <x v="0"/>
    <x v="76"/>
    <x v="0"/>
    <x v="3"/>
    <x v="226"/>
    <n v="1100"/>
    <x v="4"/>
    <x v="2"/>
    <n v="691"/>
    <n v="1594"/>
    <n v="3385"/>
  </r>
  <r>
    <x v="1620"/>
    <x v="414"/>
    <s v="VISA2174"/>
    <s v="HOTEL2699"/>
    <s v="TICK0805"/>
    <d v="2025-02-24T00:00:00"/>
    <s v="David Orr"/>
    <x v="0"/>
    <x v="45"/>
    <x v="2"/>
    <x v="1"/>
    <x v="255"/>
    <n v="609"/>
    <x v="0"/>
    <x v="4"/>
    <n v="629"/>
    <n v="1574"/>
    <n v="2812"/>
  </r>
  <r>
    <x v="1621"/>
    <x v="438"/>
    <s v="VISA1225"/>
    <s v="HOTEL0081"/>
    <s v="TICK0098"/>
    <d v="2025-04-23T00:00:00"/>
    <s v="Whitney Stark"/>
    <x v="1"/>
    <x v="36"/>
    <x v="2"/>
    <x v="3"/>
    <x v="120"/>
    <n v="1973"/>
    <x v="1"/>
    <x v="0"/>
    <n v="400"/>
    <n v="1442"/>
    <n v="3815"/>
  </r>
  <r>
    <x v="1622"/>
    <x v="1255"/>
    <s v="VISA1125"/>
    <s v="HOTEL2185"/>
    <s v="TICK2448"/>
    <d v="2025-03-27T00:00:00"/>
    <s v="Rhonda Williams"/>
    <x v="1"/>
    <x v="93"/>
    <x v="1"/>
    <x v="5"/>
    <x v="251"/>
    <n v="1614"/>
    <x v="4"/>
    <x v="4"/>
    <n v="580"/>
    <n v="2514"/>
    <n v="4708"/>
  </r>
  <r>
    <x v="1623"/>
    <x v="72"/>
    <s v="VISA2765"/>
    <s v="HOTEL1427"/>
    <s v="TICK1488"/>
    <d v="2025-05-17T00:00:00"/>
    <s v="Veronica Bray"/>
    <x v="1"/>
    <x v="43"/>
    <x v="0"/>
    <x v="2"/>
    <x v="86"/>
    <n v="1214"/>
    <x v="4"/>
    <x v="4"/>
    <n v="788"/>
    <n v="4333"/>
    <n v="6335"/>
  </r>
  <r>
    <x v="1624"/>
    <x v="1086"/>
    <s v="VISA1038"/>
    <s v="HOTEL2101"/>
    <s v="TICK0552"/>
    <d v="2025-05-15T00:00:00"/>
    <s v="Briana Davis"/>
    <x v="0"/>
    <x v="84"/>
    <x v="0"/>
    <x v="1"/>
    <x v="252"/>
    <n v="1109"/>
    <x v="4"/>
    <x v="4"/>
    <n v="784"/>
    <n v="2003"/>
    <n v="3896"/>
  </r>
  <r>
    <x v="1625"/>
    <x v="1256"/>
    <s v="VISA1046"/>
    <s v="HOTEL2075"/>
    <s v="TICK1294"/>
    <d v="2025-01-22T00:00:00"/>
    <s v="Elizabeth Baker"/>
    <x v="0"/>
    <x v="12"/>
    <x v="1"/>
    <x v="0"/>
    <x v="198"/>
    <n v="706"/>
    <x v="0"/>
    <x v="1"/>
    <n v="127"/>
    <n v="3559"/>
    <n v="4392"/>
  </r>
  <r>
    <x v="1626"/>
    <x v="1257"/>
    <s v="VISA0561"/>
    <s v="HOTEL0086"/>
    <s v="TICK0570"/>
    <d v="2025-02-28T00:00:00"/>
    <s v="Andrea Andrews"/>
    <x v="0"/>
    <x v="80"/>
    <x v="0"/>
    <x v="0"/>
    <x v="150"/>
    <n v="855"/>
    <x v="4"/>
    <x v="1"/>
    <n v="632"/>
    <n v="1671"/>
    <n v="3158"/>
  </r>
  <r>
    <x v="1627"/>
    <x v="1258"/>
    <s v="VISA2002"/>
    <s v="HOTEL2847"/>
    <s v="TICK2770"/>
    <d v="2025-05-22T00:00:00"/>
    <s v="Luis Wood"/>
    <x v="1"/>
    <x v="143"/>
    <x v="0"/>
    <x v="0"/>
    <x v="47"/>
    <n v="538"/>
    <x v="2"/>
    <x v="2"/>
    <n v="295"/>
    <n v="2549"/>
    <n v="3382"/>
  </r>
  <r>
    <x v="1628"/>
    <x v="918"/>
    <s v="VISA0689"/>
    <s v="HOTEL0065"/>
    <s v="TICK1546"/>
    <d v="2025-02-07T00:00:00"/>
    <s v="Holly Wise"/>
    <x v="1"/>
    <x v="161"/>
    <x v="1"/>
    <x v="2"/>
    <x v="107"/>
    <n v="587"/>
    <x v="1"/>
    <x v="4"/>
    <n v="293"/>
    <n v="4540"/>
    <n v="5420"/>
  </r>
  <r>
    <x v="1629"/>
    <x v="1259"/>
    <s v="VISA1476"/>
    <s v="HOTEL0071"/>
    <s v="TICK1968"/>
    <d v="2025-03-14T00:00:00"/>
    <s v="Debra Randall"/>
    <x v="1"/>
    <x v="216"/>
    <x v="2"/>
    <x v="5"/>
    <x v="12"/>
    <n v="1241"/>
    <x v="2"/>
    <x v="1"/>
    <n v="503"/>
    <n v="3882"/>
    <n v="5626"/>
  </r>
  <r>
    <x v="1630"/>
    <x v="1260"/>
    <s v="VISA2491"/>
    <s v="HOTEL0883"/>
    <s v="TICK2063"/>
    <d v="2025-02-08T00:00:00"/>
    <s v="Adrian Rowe"/>
    <x v="0"/>
    <x v="141"/>
    <x v="0"/>
    <x v="0"/>
    <x v="156"/>
    <n v="1245"/>
    <x v="3"/>
    <x v="1"/>
    <n v="712"/>
    <n v="4317"/>
    <n v="6274"/>
  </r>
  <r>
    <x v="1631"/>
    <x v="1261"/>
    <s v="VISA1521"/>
    <s v="HOTEL2296"/>
    <s v="TICK2694"/>
    <d v="2025-07-19T00:00:00"/>
    <s v="Jeff Ferguson"/>
    <x v="0"/>
    <x v="190"/>
    <x v="1"/>
    <x v="1"/>
    <x v="7"/>
    <n v="1502"/>
    <x v="2"/>
    <x v="4"/>
    <n v="231"/>
    <n v="4985"/>
    <n v="6718"/>
  </r>
  <r>
    <x v="1632"/>
    <x v="1262"/>
    <s v="VISA2783"/>
    <s v="HOTEL1557"/>
    <s v="TICK0596"/>
    <d v="2025-06-13T00:00:00"/>
    <s v="Bianca Owen"/>
    <x v="0"/>
    <x v="203"/>
    <x v="0"/>
    <x v="1"/>
    <x v="114"/>
    <n v="1071"/>
    <x v="2"/>
    <x v="2"/>
    <n v="524"/>
    <n v="2921"/>
    <n v="4516"/>
  </r>
  <r>
    <x v="1633"/>
    <x v="1263"/>
    <s v="VISA1280"/>
    <s v="HOTEL0527"/>
    <s v="TICK0835"/>
    <d v="2025-01-24T00:00:00"/>
    <s v="Hannah Adams"/>
    <x v="0"/>
    <x v="207"/>
    <x v="1"/>
    <x v="0"/>
    <x v="352"/>
    <n v="1631"/>
    <x v="4"/>
    <x v="2"/>
    <n v="204"/>
    <n v="2915"/>
    <n v="4750"/>
  </r>
  <r>
    <x v="1634"/>
    <x v="1264"/>
    <s v="VISA2218"/>
    <s v="HOTEL1941"/>
    <s v="TICK0561"/>
    <d v="2025-06-03T00:00:00"/>
    <s v="Gina Good"/>
    <x v="0"/>
    <x v="177"/>
    <x v="2"/>
    <x v="3"/>
    <x v="266"/>
    <n v="1714"/>
    <x v="0"/>
    <x v="1"/>
    <n v="325"/>
    <n v="4867"/>
    <n v="6906"/>
  </r>
  <r>
    <x v="1635"/>
    <x v="1265"/>
    <s v="VISA0330"/>
    <s v="HOTEL2890"/>
    <s v="TICK2962"/>
    <d v="2025-03-30T00:00:00"/>
    <s v="Desiree Cain"/>
    <x v="0"/>
    <x v="35"/>
    <x v="2"/>
    <x v="2"/>
    <x v="204"/>
    <n v="1644"/>
    <x v="4"/>
    <x v="0"/>
    <n v="397"/>
    <n v="4978"/>
    <n v="7019"/>
  </r>
  <r>
    <x v="1636"/>
    <x v="399"/>
    <s v="VISA1839"/>
    <s v="HOTEL2237"/>
    <s v="TICK1322"/>
    <d v="2025-03-01T00:00:00"/>
    <s v="Michael Robinson"/>
    <x v="1"/>
    <x v="13"/>
    <x v="0"/>
    <x v="3"/>
    <x v="222"/>
    <n v="1906"/>
    <x v="2"/>
    <x v="3"/>
    <n v="413"/>
    <n v="4480"/>
    <n v="6799"/>
  </r>
  <r>
    <x v="1637"/>
    <x v="1266"/>
    <s v="VISA0324"/>
    <s v="HOTEL0245"/>
    <s v="TICK0417"/>
    <d v="2025-03-01T00:00:00"/>
    <s v="Sarah Lopez"/>
    <x v="0"/>
    <x v="161"/>
    <x v="0"/>
    <x v="5"/>
    <x v="161"/>
    <n v="1825"/>
    <x v="2"/>
    <x v="4"/>
    <n v="544"/>
    <n v="3899"/>
    <n v="6268"/>
  </r>
  <r>
    <x v="1638"/>
    <x v="1049"/>
    <s v="VISA2799"/>
    <s v="HOTEL1507"/>
    <s v="TICK0541"/>
    <d v="2025-04-03T00:00:00"/>
    <s v="Kristi Carpenter"/>
    <x v="0"/>
    <x v="107"/>
    <x v="2"/>
    <x v="1"/>
    <x v="181"/>
    <n v="1886"/>
    <x v="1"/>
    <x v="3"/>
    <n v="257"/>
    <n v="2359"/>
    <n v="4502"/>
  </r>
  <r>
    <x v="1639"/>
    <x v="1235"/>
    <s v="VISA0434"/>
    <s v="HOTEL2784"/>
    <s v="TICK2237"/>
    <d v="2025-05-19T00:00:00"/>
    <s v="Jennifer Palmer"/>
    <x v="0"/>
    <x v="0"/>
    <x v="2"/>
    <x v="1"/>
    <x v="159"/>
    <n v="1642"/>
    <x v="4"/>
    <x v="3"/>
    <n v="229"/>
    <n v="1749"/>
    <n v="3620"/>
  </r>
  <r>
    <x v="1640"/>
    <x v="1059"/>
    <s v="VISA1565"/>
    <s v="HOTEL2198"/>
    <s v="TICK1307"/>
    <d v="2025-02-16T00:00:00"/>
    <s v="Jeremy Jackson"/>
    <x v="0"/>
    <x v="233"/>
    <x v="1"/>
    <x v="1"/>
    <x v="307"/>
    <n v="863"/>
    <x v="0"/>
    <x v="2"/>
    <n v="349"/>
    <n v="3227"/>
    <n v="4439"/>
  </r>
  <r>
    <x v="1641"/>
    <x v="318"/>
    <s v="VISA0028"/>
    <s v="HOTEL1299"/>
    <s v="TICK2970"/>
    <d v="2025-07-09T00:00:00"/>
    <s v="Janice Boyer"/>
    <x v="0"/>
    <x v="179"/>
    <x v="0"/>
    <x v="0"/>
    <x v="137"/>
    <n v="644"/>
    <x v="2"/>
    <x v="2"/>
    <n v="230"/>
    <n v="2066"/>
    <n v="2940"/>
  </r>
  <r>
    <x v="1642"/>
    <x v="1267"/>
    <s v="VISA2753"/>
    <s v="HOTEL0736"/>
    <s v="TICK0960"/>
    <d v="2025-07-06T00:00:00"/>
    <s v="Rachel Oconnor"/>
    <x v="0"/>
    <x v="182"/>
    <x v="1"/>
    <x v="1"/>
    <x v="155"/>
    <n v="1450"/>
    <x v="4"/>
    <x v="4"/>
    <n v="220"/>
    <n v="3575"/>
    <n v="5245"/>
  </r>
  <r>
    <x v="1643"/>
    <x v="1268"/>
    <s v="VISA1815"/>
    <s v="HOTEL0640"/>
    <s v="TICK0971"/>
    <d v="2025-05-06T00:00:00"/>
    <s v="Diane Munoz"/>
    <x v="0"/>
    <x v="7"/>
    <x v="2"/>
    <x v="5"/>
    <x v="241"/>
    <n v="1224"/>
    <x v="2"/>
    <x v="4"/>
    <n v="609"/>
    <n v="4122"/>
    <n v="5955"/>
  </r>
  <r>
    <x v="1644"/>
    <x v="1269"/>
    <s v="VISA0481"/>
    <s v="HOTEL1106"/>
    <s v="TICK0362"/>
    <d v="2025-06-29T00:00:00"/>
    <s v="Maria Freeman"/>
    <x v="1"/>
    <x v="91"/>
    <x v="0"/>
    <x v="3"/>
    <x v="19"/>
    <n v="1852"/>
    <x v="3"/>
    <x v="1"/>
    <n v="387"/>
    <n v="4983"/>
    <n v="7222"/>
  </r>
  <r>
    <x v="1645"/>
    <x v="1190"/>
    <s v="VISA1879"/>
    <s v="HOTEL1137"/>
    <s v="TICK2522"/>
    <d v="2025-04-18T00:00:00"/>
    <s v="David Hoffman"/>
    <x v="1"/>
    <x v="28"/>
    <x v="1"/>
    <x v="1"/>
    <x v="336"/>
    <n v="1168"/>
    <x v="0"/>
    <x v="0"/>
    <n v="350"/>
    <n v="1783"/>
    <n v="3301"/>
  </r>
  <r>
    <x v="1646"/>
    <x v="798"/>
    <s v="VISA1339"/>
    <s v="HOTEL2967"/>
    <s v="TICK2767"/>
    <d v="2025-04-17T00:00:00"/>
    <s v="Taylor Rodriguez"/>
    <x v="0"/>
    <x v="73"/>
    <x v="2"/>
    <x v="2"/>
    <x v="22"/>
    <n v="1793"/>
    <x v="0"/>
    <x v="2"/>
    <n v="206"/>
    <n v="2032"/>
    <n v="4031"/>
  </r>
  <r>
    <x v="1647"/>
    <x v="1270"/>
    <s v="VISA1102"/>
    <s v="HOTEL0403"/>
    <s v="TICK2983"/>
    <d v="2025-03-15T00:00:00"/>
    <s v="Jesus Nguyen"/>
    <x v="0"/>
    <x v="211"/>
    <x v="2"/>
    <x v="1"/>
    <x v="80"/>
    <n v="892"/>
    <x v="2"/>
    <x v="3"/>
    <n v="671"/>
    <n v="3668"/>
    <n v="5231"/>
  </r>
  <r>
    <x v="1648"/>
    <x v="1271"/>
    <s v="VISA0192"/>
    <s v="HOTEL1621"/>
    <s v="TICK0115"/>
    <d v="2025-07-04T00:00:00"/>
    <s v="Eric Navarro III"/>
    <x v="0"/>
    <x v="118"/>
    <x v="0"/>
    <x v="2"/>
    <x v="18"/>
    <n v="587"/>
    <x v="1"/>
    <x v="0"/>
    <n v="669"/>
    <n v="1805"/>
    <n v="3061"/>
  </r>
  <r>
    <x v="1649"/>
    <x v="640"/>
    <s v="VISA0456"/>
    <s v="HOTEL2645"/>
    <s v="TICK2722"/>
    <d v="2025-02-21T00:00:00"/>
    <s v="Rickey Cameron"/>
    <x v="0"/>
    <x v="227"/>
    <x v="1"/>
    <x v="0"/>
    <x v="351"/>
    <n v="1806"/>
    <x v="3"/>
    <x v="2"/>
    <n v="244"/>
    <n v="1906"/>
    <n v="3956"/>
  </r>
  <r>
    <x v="1650"/>
    <x v="925"/>
    <s v="VISA0079"/>
    <s v="HOTEL0044"/>
    <s v="TICK1057"/>
    <d v="2025-04-05T00:00:00"/>
    <s v="Christopher Wagner"/>
    <x v="1"/>
    <x v="74"/>
    <x v="0"/>
    <x v="3"/>
    <x v="301"/>
    <n v="1244"/>
    <x v="3"/>
    <x v="0"/>
    <n v="736"/>
    <n v="1173"/>
    <n v="3153"/>
  </r>
  <r>
    <x v="1651"/>
    <x v="142"/>
    <s v="VISA0333"/>
    <s v="HOTEL0543"/>
    <s v="TICK2831"/>
    <d v="2025-04-10T00:00:00"/>
    <s v="Elizabeth Ellis"/>
    <x v="0"/>
    <x v="108"/>
    <x v="2"/>
    <x v="0"/>
    <x v="180"/>
    <n v="642"/>
    <x v="1"/>
    <x v="4"/>
    <n v="563"/>
    <n v="1806"/>
    <n v="3011"/>
  </r>
  <r>
    <x v="1652"/>
    <x v="1272"/>
    <s v="VISA0280"/>
    <s v="HOTEL2991"/>
    <s v="TICK2905"/>
    <d v="2025-01-28T00:00:00"/>
    <s v="Clayton Garcia"/>
    <x v="1"/>
    <x v="166"/>
    <x v="1"/>
    <x v="3"/>
    <x v="327"/>
    <n v="880"/>
    <x v="2"/>
    <x v="2"/>
    <n v="299"/>
    <n v="4120"/>
    <n v="5299"/>
  </r>
  <r>
    <x v="1653"/>
    <x v="1273"/>
    <s v="VISA0377"/>
    <s v="HOTEL1468"/>
    <s v="TICK2980"/>
    <d v="2025-04-20T00:00:00"/>
    <s v="Billy Page"/>
    <x v="0"/>
    <x v="65"/>
    <x v="2"/>
    <x v="5"/>
    <x v="335"/>
    <n v="1797"/>
    <x v="1"/>
    <x v="3"/>
    <n v="766"/>
    <n v="4031"/>
    <n v="6594"/>
  </r>
  <r>
    <x v="1654"/>
    <x v="507"/>
    <s v="VISA0606"/>
    <s v="HOTEL0407"/>
    <s v="TICK2664"/>
    <d v="2025-04-30T00:00:00"/>
    <s v="Jennifer Harper"/>
    <x v="1"/>
    <x v="37"/>
    <x v="2"/>
    <x v="2"/>
    <x v="9"/>
    <n v="539"/>
    <x v="0"/>
    <x v="0"/>
    <n v="699"/>
    <n v="2767"/>
    <n v="4005"/>
  </r>
  <r>
    <x v="1655"/>
    <x v="1189"/>
    <s v="VISA1474"/>
    <s v="HOTEL2511"/>
    <s v="TICK2929"/>
    <d v="2025-04-29T00:00:00"/>
    <s v="Kevin Wilson"/>
    <x v="1"/>
    <x v="158"/>
    <x v="2"/>
    <x v="1"/>
    <x v="34"/>
    <n v="750"/>
    <x v="1"/>
    <x v="1"/>
    <n v="137"/>
    <n v="1091"/>
    <n v="1978"/>
  </r>
  <r>
    <x v="1656"/>
    <x v="470"/>
    <s v="VISA2728"/>
    <s v="HOTEL0344"/>
    <s v="TICK2059"/>
    <d v="2025-06-25T00:00:00"/>
    <s v="Teresa Cook"/>
    <x v="0"/>
    <x v="208"/>
    <x v="2"/>
    <x v="3"/>
    <x v="353"/>
    <n v="575"/>
    <x v="2"/>
    <x v="4"/>
    <n v="386"/>
    <n v="4526"/>
    <n v="5487"/>
  </r>
  <r>
    <x v="1657"/>
    <x v="1274"/>
    <s v="VISA2873"/>
    <s v="HOTEL2317"/>
    <s v="TICK0199"/>
    <d v="2025-02-17T00:00:00"/>
    <s v="Lori Kirby"/>
    <x v="1"/>
    <x v="104"/>
    <x v="1"/>
    <x v="5"/>
    <x v="99"/>
    <n v="831"/>
    <x v="1"/>
    <x v="1"/>
    <n v="688"/>
    <n v="2894"/>
    <n v="4413"/>
  </r>
  <r>
    <x v="1658"/>
    <x v="1275"/>
    <s v="VISA0848"/>
    <s v="HOTEL2135"/>
    <s v="TICK1177"/>
    <d v="2025-04-08T00:00:00"/>
    <s v="Steven Farrell"/>
    <x v="1"/>
    <x v="133"/>
    <x v="2"/>
    <x v="5"/>
    <x v="296"/>
    <n v="1353"/>
    <x v="4"/>
    <x v="4"/>
    <n v="414"/>
    <n v="2527"/>
    <n v="4294"/>
  </r>
  <r>
    <x v="1659"/>
    <x v="880"/>
    <s v="VISA1811"/>
    <s v="HOTEL0929"/>
    <s v="TICK2287"/>
    <d v="2025-03-25T00:00:00"/>
    <s v="William Frederick"/>
    <x v="1"/>
    <x v="5"/>
    <x v="2"/>
    <x v="2"/>
    <x v="64"/>
    <n v="1268"/>
    <x v="3"/>
    <x v="3"/>
    <n v="178"/>
    <n v="1231"/>
    <n v="2677"/>
  </r>
  <r>
    <x v="1660"/>
    <x v="1276"/>
    <s v="VISA0369"/>
    <s v="HOTEL0797"/>
    <s v="TICK0740"/>
    <d v="2025-07-10T00:00:00"/>
    <s v="Cheryl Vang"/>
    <x v="1"/>
    <x v="186"/>
    <x v="0"/>
    <x v="4"/>
    <x v="332"/>
    <n v="1430"/>
    <x v="2"/>
    <x v="2"/>
    <n v="434"/>
    <n v="2884"/>
    <n v="4748"/>
  </r>
  <r>
    <x v="1661"/>
    <x v="1277"/>
    <s v="VISA0519"/>
    <s v="HOTEL2317"/>
    <s v="TICK0514"/>
    <d v="2025-04-24T00:00:00"/>
    <s v="Gary Brooks"/>
    <x v="0"/>
    <x v="240"/>
    <x v="2"/>
    <x v="0"/>
    <x v="120"/>
    <n v="1719"/>
    <x v="1"/>
    <x v="1"/>
    <n v="688"/>
    <n v="3951"/>
    <n v="6358"/>
  </r>
  <r>
    <x v="1662"/>
    <x v="1130"/>
    <s v="VISA0048"/>
    <s v="HOTEL0895"/>
    <s v="TICK0451"/>
    <d v="2025-03-28T00:00:00"/>
    <s v="Cynthia Carpenter"/>
    <x v="1"/>
    <x v="226"/>
    <x v="2"/>
    <x v="5"/>
    <x v="203"/>
    <n v="1002"/>
    <x v="2"/>
    <x v="3"/>
    <n v="534"/>
    <n v="4211"/>
    <n v="5747"/>
  </r>
  <r>
    <x v="1663"/>
    <x v="338"/>
    <s v="VISA1468"/>
    <s v="HOTEL1106"/>
    <s v="TICK0852"/>
    <d v="2025-01-31T00:00:00"/>
    <s v="Adam Donaldson"/>
    <x v="1"/>
    <x v="162"/>
    <x v="1"/>
    <x v="0"/>
    <x v="307"/>
    <n v="1767"/>
    <x v="3"/>
    <x v="1"/>
    <n v="387"/>
    <n v="3069"/>
    <n v="5223"/>
  </r>
  <r>
    <x v="1664"/>
    <x v="263"/>
    <s v="VISA0698"/>
    <s v="HOTEL2712"/>
    <s v="TICK2638"/>
    <d v="2025-07-21T00:00:00"/>
    <s v="Matthew Kennedy Jr."/>
    <x v="1"/>
    <x v="160"/>
    <x v="1"/>
    <x v="2"/>
    <x v="85"/>
    <n v="1289"/>
    <x v="4"/>
    <x v="2"/>
    <n v="202"/>
    <n v="1795"/>
    <n v="3286"/>
  </r>
  <r>
    <x v="1665"/>
    <x v="353"/>
    <s v="VISA2996"/>
    <s v="HOTEL2206"/>
    <s v="TICK1672"/>
    <d v="2025-05-09T00:00:00"/>
    <s v="Sean Webster"/>
    <x v="0"/>
    <x v="81"/>
    <x v="1"/>
    <x v="2"/>
    <x v="28"/>
    <n v="1399"/>
    <x v="0"/>
    <x v="3"/>
    <n v="372"/>
    <n v="3698"/>
    <n v="5469"/>
  </r>
  <r>
    <x v="1666"/>
    <x v="927"/>
    <s v="VISA1050"/>
    <s v="HOTEL1088"/>
    <s v="TICK2081"/>
    <d v="2025-02-16T00:00:00"/>
    <s v="Jaime Atkinson"/>
    <x v="1"/>
    <x v="31"/>
    <x v="1"/>
    <x v="3"/>
    <x v="197"/>
    <n v="772"/>
    <x v="0"/>
    <x v="4"/>
    <n v="252"/>
    <n v="1336"/>
    <n v="2360"/>
  </r>
  <r>
    <x v="1667"/>
    <x v="1193"/>
    <s v="VISA2138"/>
    <s v="HOTEL2777"/>
    <s v="TICK1809"/>
    <d v="2025-04-12T00:00:00"/>
    <s v="Daniel Lee"/>
    <x v="1"/>
    <x v="215"/>
    <x v="0"/>
    <x v="2"/>
    <x v="50"/>
    <n v="1007"/>
    <x v="4"/>
    <x v="1"/>
    <n v="568"/>
    <n v="1160"/>
    <n v="2735"/>
  </r>
  <r>
    <x v="1668"/>
    <x v="805"/>
    <s v="VISA2128"/>
    <s v="HOTEL2872"/>
    <s v="TICK1712"/>
    <d v="2025-03-24T00:00:00"/>
    <s v="Rachel Mckee"/>
    <x v="0"/>
    <x v="144"/>
    <x v="0"/>
    <x v="1"/>
    <x v="187"/>
    <n v="1084"/>
    <x v="0"/>
    <x v="4"/>
    <n v="224"/>
    <n v="3727"/>
    <n v="5035"/>
  </r>
  <r>
    <x v="1669"/>
    <x v="1278"/>
    <s v="VISA2382"/>
    <s v="HOTEL0451"/>
    <s v="TICK2987"/>
    <d v="2025-07-21T00:00:00"/>
    <s v="Chad Price"/>
    <x v="0"/>
    <x v="62"/>
    <x v="2"/>
    <x v="2"/>
    <x v="265"/>
    <n v="503"/>
    <x v="2"/>
    <x v="2"/>
    <n v="209"/>
    <n v="4686"/>
    <n v="5398"/>
  </r>
  <r>
    <x v="1670"/>
    <x v="40"/>
    <s v="VISA2747"/>
    <s v="HOTEL2649"/>
    <s v="TICK2196"/>
    <d v="2025-01-29T00:00:00"/>
    <s v="William Evans"/>
    <x v="0"/>
    <x v="35"/>
    <x v="0"/>
    <x v="4"/>
    <x v="3"/>
    <n v="1692"/>
    <x v="2"/>
    <x v="4"/>
    <n v="199"/>
    <n v="2353"/>
    <n v="4244"/>
  </r>
  <r>
    <x v="1671"/>
    <x v="832"/>
    <s v="VISA1280"/>
    <s v="HOTEL2844"/>
    <s v="TICK0169"/>
    <d v="2025-02-12T00:00:00"/>
    <s v="Daniel Price MD"/>
    <x v="0"/>
    <x v="124"/>
    <x v="1"/>
    <x v="0"/>
    <x v="352"/>
    <n v="1631"/>
    <x v="2"/>
    <x v="0"/>
    <n v="383"/>
    <n v="1912"/>
    <n v="3926"/>
  </r>
  <r>
    <x v="1672"/>
    <x v="1279"/>
    <s v="VISA0403"/>
    <s v="HOTEL1038"/>
    <s v="TICK0924"/>
    <d v="2025-02-25T00:00:00"/>
    <s v="Katelyn Morris"/>
    <x v="0"/>
    <x v="107"/>
    <x v="0"/>
    <x v="4"/>
    <x v="334"/>
    <n v="1240"/>
    <x v="2"/>
    <x v="2"/>
    <n v="622"/>
    <n v="1397"/>
    <n v="3259"/>
  </r>
  <r>
    <x v="1673"/>
    <x v="1280"/>
    <s v="VISA0710"/>
    <s v="HOTEL0860"/>
    <s v="TICK0760"/>
    <d v="2025-06-02T00:00:00"/>
    <s v="Michael Mercer"/>
    <x v="1"/>
    <x v="107"/>
    <x v="1"/>
    <x v="4"/>
    <x v="232"/>
    <n v="1687"/>
    <x v="1"/>
    <x v="0"/>
    <n v="792"/>
    <n v="2770"/>
    <n v="5249"/>
  </r>
  <r>
    <x v="1674"/>
    <x v="924"/>
    <s v="VISA2465"/>
    <s v="HOTEL2752"/>
    <s v="TICK2995"/>
    <d v="2025-05-02T00:00:00"/>
    <s v="Justin Kelly"/>
    <x v="1"/>
    <x v="105"/>
    <x v="0"/>
    <x v="5"/>
    <x v="229"/>
    <n v="676"/>
    <x v="0"/>
    <x v="4"/>
    <n v="134"/>
    <n v="1814"/>
    <n v="2624"/>
  </r>
  <r>
    <x v="1675"/>
    <x v="831"/>
    <s v="VISA1335"/>
    <s v="HOTEL2322"/>
    <s v="TICK1421"/>
    <d v="2025-07-20T00:00:00"/>
    <s v="Thomas Rogers"/>
    <x v="1"/>
    <x v="186"/>
    <x v="2"/>
    <x v="1"/>
    <x v="251"/>
    <n v="1921"/>
    <x v="4"/>
    <x v="2"/>
    <n v="260"/>
    <n v="2101"/>
    <n v="4282"/>
  </r>
  <r>
    <x v="1676"/>
    <x v="824"/>
    <s v="VISA2400"/>
    <s v="HOTEL0374"/>
    <s v="TICK0225"/>
    <d v="2025-06-07T00:00:00"/>
    <s v="Steven Beck"/>
    <x v="0"/>
    <x v="231"/>
    <x v="0"/>
    <x v="1"/>
    <x v="151"/>
    <n v="601"/>
    <x v="2"/>
    <x v="4"/>
    <n v="701"/>
    <n v="3646"/>
    <n v="4948"/>
  </r>
  <r>
    <x v="1677"/>
    <x v="8"/>
    <s v="VISA1152"/>
    <s v="HOTEL1721"/>
    <s v="TICK0049"/>
    <d v="2025-07-07T00:00:00"/>
    <s v="Tonya Cooper"/>
    <x v="0"/>
    <x v="8"/>
    <x v="0"/>
    <x v="5"/>
    <x v="220"/>
    <n v="1523"/>
    <x v="0"/>
    <x v="0"/>
    <n v="380"/>
    <n v="3086"/>
    <n v="4989"/>
  </r>
  <r>
    <x v="1678"/>
    <x v="807"/>
    <s v="VISA2565"/>
    <s v="HOTEL2887"/>
    <s v="TICK2260"/>
    <d v="2025-06-20T00:00:00"/>
    <s v="Tiffany Harrell"/>
    <x v="1"/>
    <x v="111"/>
    <x v="2"/>
    <x v="4"/>
    <x v="43"/>
    <n v="1777"/>
    <x v="4"/>
    <x v="3"/>
    <n v="627"/>
    <n v="4122"/>
    <n v="6526"/>
  </r>
  <r>
    <x v="1679"/>
    <x v="639"/>
    <s v="VISA0327"/>
    <s v="HOTEL1728"/>
    <s v="TICK0912"/>
    <d v="2025-01-31T00:00:00"/>
    <s v="Megan Brown"/>
    <x v="0"/>
    <x v="4"/>
    <x v="1"/>
    <x v="4"/>
    <x v="180"/>
    <n v="1280"/>
    <x v="2"/>
    <x v="4"/>
    <n v="719"/>
    <n v="1193"/>
    <n v="3192"/>
  </r>
  <r>
    <x v="1680"/>
    <x v="1004"/>
    <s v="VISA0190"/>
    <s v="HOTEL0902"/>
    <s v="TICK1455"/>
    <d v="2025-05-26T00:00:00"/>
    <s v="Anthony Perez"/>
    <x v="0"/>
    <x v="88"/>
    <x v="1"/>
    <x v="2"/>
    <x v="81"/>
    <n v="1628"/>
    <x v="1"/>
    <x v="4"/>
    <n v="431"/>
    <n v="3330"/>
    <n v="5389"/>
  </r>
  <r>
    <x v="1681"/>
    <x v="1281"/>
    <s v="VISA0615"/>
    <s v="HOTEL0232"/>
    <s v="TICK0090"/>
    <d v="2025-05-01T00:00:00"/>
    <s v="Lisa Davis"/>
    <x v="0"/>
    <x v="126"/>
    <x v="0"/>
    <x v="2"/>
    <x v="230"/>
    <n v="1132"/>
    <x v="2"/>
    <x v="3"/>
    <n v="316"/>
    <n v="3732"/>
    <n v="5180"/>
  </r>
  <r>
    <x v="1682"/>
    <x v="1282"/>
    <s v="VISA1253"/>
    <s v="HOTEL0647"/>
    <s v="TICK0982"/>
    <d v="2025-06-11T00:00:00"/>
    <s v="Gary Perry"/>
    <x v="1"/>
    <x v="99"/>
    <x v="1"/>
    <x v="0"/>
    <x v="237"/>
    <n v="1814"/>
    <x v="0"/>
    <x v="4"/>
    <n v="304"/>
    <n v="3348"/>
    <n v="5466"/>
  </r>
  <r>
    <x v="1683"/>
    <x v="550"/>
    <s v="VISA2408"/>
    <s v="HOTEL2992"/>
    <s v="TICK1544"/>
    <d v="2025-06-22T00:00:00"/>
    <s v="Amy Lowe"/>
    <x v="0"/>
    <x v="141"/>
    <x v="1"/>
    <x v="0"/>
    <x v="88"/>
    <n v="992"/>
    <x v="0"/>
    <x v="4"/>
    <n v="502"/>
    <n v="2585"/>
    <n v="4079"/>
  </r>
  <r>
    <x v="1684"/>
    <x v="1283"/>
    <s v="VISA0705"/>
    <s v="HOTEL0912"/>
    <s v="TICK1983"/>
    <d v="2025-02-07T00:00:00"/>
    <s v="Tanya Williams"/>
    <x v="0"/>
    <x v="62"/>
    <x v="2"/>
    <x v="0"/>
    <x v="169"/>
    <n v="760"/>
    <x v="0"/>
    <x v="0"/>
    <n v="313"/>
    <n v="1409"/>
    <n v="2482"/>
  </r>
  <r>
    <x v="1685"/>
    <x v="1284"/>
    <s v="VISA2757"/>
    <s v="HOTEL1201"/>
    <s v="TICK1337"/>
    <d v="2025-02-11T00:00:00"/>
    <s v="Ian Gould"/>
    <x v="0"/>
    <x v="90"/>
    <x v="0"/>
    <x v="0"/>
    <x v="210"/>
    <n v="1649"/>
    <x v="1"/>
    <x v="4"/>
    <n v="331"/>
    <n v="2545"/>
    <n v="4525"/>
  </r>
  <r>
    <x v="1686"/>
    <x v="1285"/>
    <s v="VISA1933"/>
    <s v="HOTEL0864"/>
    <s v="TICK0853"/>
    <d v="2025-07-08T00:00:00"/>
    <s v="Juan Yang"/>
    <x v="1"/>
    <x v="205"/>
    <x v="1"/>
    <x v="5"/>
    <x v="187"/>
    <n v="704"/>
    <x v="2"/>
    <x v="2"/>
    <n v="762"/>
    <n v="4399"/>
    <n v="5865"/>
  </r>
  <r>
    <x v="1687"/>
    <x v="1286"/>
    <s v="VISA2016"/>
    <s v="HOTEL1536"/>
    <s v="TICK0066"/>
    <d v="2025-04-06T00:00:00"/>
    <s v="Michelle Sandoval"/>
    <x v="1"/>
    <x v="149"/>
    <x v="0"/>
    <x v="4"/>
    <x v="150"/>
    <n v="1555"/>
    <x v="1"/>
    <x v="4"/>
    <n v="566"/>
    <n v="4446"/>
    <n v="6567"/>
  </r>
  <r>
    <x v="1688"/>
    <x v="568"/>
    <s v="VISA1380"/>
    <s v="HOTEL1053"/>
    <s v="TICK2838"/>
    <d v="2025-04-06T00:00:00"/>
    <s v="Derek Curtis"/>
    <x v="0"/>
    <x v="193"/>
    <x v="1"/>
    <x v="3"/>
    <x v="119"/>
    <n v="959"/>
    <x v="2"/>
    <x v="2"/>
    <n v="649"/>
    <n v="4091"/>
    <n v="5699"/>
  </r>
  <r>
    <x v="1689"/>
    <x v="1287"/>
    <s v="VISA0498"/>
    <s v="HOTEL2500"/>
    <s v="TICK1797"/>
    <d v="2025-02-17T00:00:00"/>
    <s v="Michael Jackson"/>
    <x v="1"/>
    <x v="167"/>
    <x v="0"/>
    <x v="0"/>
    <x v="72"/>
    <n v="1003"/>
    <x v="3"/>
    <x v="1"/>
    <n v="249"/>
    <n v="4691"/>
    <n v="5943"/>
  </r>
  <r>
    <x v="1690"/>
    <x v="1288"/>
    <s v="VISA2476"/>
    <s v="HOTEL1160"/>
    <s v="TICK1643"/>
    <d v="2025-06-26T00:00:00"/>
    <s v="Kenneth Keller"/>
    <x v="0"/>
    <x v="38"/>
    <x v="0"/>
    <x v="2"/>
    <x v="149"/>
    <n v="585"/>
    <x v="3"/>
    <x v="4"/>
    <n v="197"/>
    <n v="2103"/>
    <n v="2885"/>
  </r>
  <r>
    <x v="1691"/>
    <x v="448"/>
    <s v="VISA2549"/>
    <s v="HOTEL1457"/>
    <s v="TICK0563"/>
    <d v="2025-02-09T00:00:00"/>
    <s v="John Gallegos"/>
    <x v="1"/>
    <x v="25"/>
    <x v="1"/>
    <x v="0"/>
    <x v="86"/>
    <n v="808"/>
    <x v="4"/>
    <x v="2"/>
    <n v="177"/>
    <n v="1531"/>
    <n v="2516"/>
  </r>
  <r>
    <x v="1692"/>
    <x v="1289"/>
    <s v="VISA2283"/>
    <s v="HOTEL1262"/>
    <s v="TICK0262"/>
    <d v="2025-06-04T00:00:00"/>
    <s v="Benjamin Myers"/>
    <x v="0"/>
    <x v="128"/>
    <x v="1"/>
    <x v="4"/>
    <x v="312"/>
    <n v="502"/>
    <x v="2"/>
    <x v="4"/>
    <n v="446"/>
    <n v="4394"/>
    <n v="5342"/>
  </r>
  <r>
    <x v="1693"/>
    <x v="1290"/>
    <s v="VISA2671"/>
    <s v="HOTEL1241"/>
    <s v="TICK1267"/>
    <d v="2025-02-02T00:00:00"/>
    <s v="Peter Ramirez"/>
    <x v="1"/>
    <x v="135"/>
    <x v="2"/>
    <x v="4"/>
    <x v="281"/>
    <n v="1159"/>
    <x v="0"/>
    <x v="0"/>
    <n v="151"/>
    <n v="2189"/>
    <n v="3499"/>
  </r>
  <r>
    <x v="1694"/>
    <x v="1026"/>
    <s v="VISA2488"/>
    <s v="HOTEL2405"/>
    <s v="TICK1147"/>
    <d v="2025-03-24T00:00:00"/>
    <s v="Terry Harmon"/>
    <x v="0"/>
    <x v="198"/>
    <x v="1"/>
    <x v="5"/>
    <x v="354"/>
    <n v="1110"/>
    <x v="1"/>
    <x v="2"/>
    <n v="421"/>
    <n v="2877"/>
    <n v="4408"/>
  </r>
  <r>
    <x v="1695"/>
    <x v="315"/>
    <s v="VISA2490"/>
    <s v="HOTEL0478"/>
    <s v="TICK1850"/>
    <d v="2025-06-26T00:00:00"/>
    <s v="Carlos Warren"/>
    <x v="0"/>
    <x v="178"/>
    <x v="0"/>
    <x v="0"/>
    <x v="0"/>
    <n v="1642"/>
    <x v="3"/>
    <x v="0"/>
    <n v="716"/>
    <n v="1070"/>
    <n v="3428"/>
  </r>
  <r>
    <x v="1696"/>
    <x v="745"/>
    <s v="VISA1028"/>
    <s v="HOTEL1718"/>
    <s v="TICK2448"/>
    <d v="2025-05-17T00:00:00"/>
    <s v="Nicole Ross"/>
    <x v="0"/>
    <x v="59"/>
    <x v="1"/>
    <x v="4"/>
    <x v="40"/>
    <n v="1911"/>
    <x v="4"/>
    <x v="2"/>
    <n v="306"/>
    <n v="2514"/>
    <n v="4731"/>
  </r>
  <r>
    <x v="1697"/>
    <x v="1103"/>
    <s v="VISA0603"/>
    <s v="HOTEL1749"/>
    <s v="TICK2817"/>
    <d v="2025-03-13T00:00:00"/>
    <s v="Brandon Jackson"/>
    <x v="1"/>
    <x v="21"/>
    <x v="2"/>
    <x v="3"/>
    <x v="129"/>
    <n v="1208"/>
    <x v="3"/>
    <x v="1"/>
    <n v="100"/>
    <n v="3558"/>
    <n v="4866"/>
  </r>
  <r>
    <x v="1698"/>
    <x v="1291"/>
    <s v="VISA1399"/>
    <s v="HOTEL0671"/>
    <s v="TICK1125"/>
    <d v="2025-01-25T00:00:00"/>
    <s v="Daniel Holland"/>
    <x v="1"/>
    <x v="96"/>
    <x v="0"/>
    <x v="1"/>
    <x v="59"/>
    <n v="1814"/>
    <x v="2"/>
    <x v="2"/>
    <n v="384"/>
    <n v="4343"/>
    <n v="6541"/>
  </r>
  <r>
    <x v="1699"/>
    <x v="336"/>
    <s v="VISA0861"/>
    <s v="HOTEL2811"/>
    <s v="TICK0812"/>
    <d v="2025-02-23T00:00:00"/>
    <s v="Jordan Roman"/>
    <x v="0"/>
    <x v="79"/>
    <x v="0"/>
    <x v="4"/>
    <x v="23"/>
    <n v="1120"/>
    <x v="1"/>
    <x v="1"/>
    <n v="655"/>
    <n v="1140"/>
    <n v="2915"/>
  </r>
  <r>
    <x v="1700"/>
    <x v="284"/>
    <s v="VISA0210"/>
    <s v="HOTEL1558"/>
    <s v="TICK0148"/>
    <d v="2025-02-09T00:00:00"/>
    <s v="Collin Lopez"/>
    <x v="0"/>
    <x v="166"/>
    <x v="1"/>
    <x v="5"/>
    <x v="232"/>
    <n v="704"/>
    <x v="3"/>
    <x v="3"/>
    <n v="433"/>
    <n v="1759"/>
    <n v="2896"/>
  </r>
  <r>
    <x v="1701"/>
    <x v="1292"/>
    <s v="VISA1903"/>
    <s v="HOTEL1253"/>
    <s v="TICK1070"/>
    <d v="2025-01-29T00:00:00"/>
    <s v="Ronald Ferrell"/>
    <x v="1"/>
    <x v="194"/>
    <x v="1"/>
    <x v="0"/>
    <x v="100"/>
    <n v="1228"/>
    <x v="0"/>
    <x v="3"/>
    <n v="769"/>
    <n v="1139"/>
    <n v="3136"/>
  </r>
  <r>
    <x v="1702"/>
    <x v="1293"/>
    <s v="VISA2100"/>
    <s v="HOTEL1390"/>
    <s v="TICK0034"/>
    <d v="2025-03-25T00:00:00"/>
    <s v="Desiree Johnson"/>
    <x v="0"/>
    <x v="24"/>
    <x v="2"/>
    <x v="4"/>
    <x v="86"/>
    <n v="1468"/>
    <x v="3"/>
    <x v="1"/>
    <n v="225"/>
    <n v="2971"/>
    <n v="4664"/>
  </r>
  <r>
    <x v="1703"/>
    <x v="1294"/>
    <s v="VISA0819"/>
    <s v="HOTEL2538"/>
    <s v="TICK0833"/>
    <d v="2025-05-28T00:00:00"/>
    <s v="Linda Jones"/>
    <x v="0"/>
    <x v="121"/>
    <x v="1"/>
    <x v="4"/>
    <x v="97"/>
    <n v="1635"/>
    <x v="3"/>
    <x v="3"/>
    <n v="263"/>
    <n v="4676"/>
    <n v="6574"/>
  </r>
  <r>
    <x v="1704"/>
    <x v="231"/>
    <s v="VISA0919"/>
    <s v="HOTEL0368"/>
    <s v="TICK1435"/>
    <d v="2025-07-12T00:00:00"/>
    <s v="Michael Stewart"/>
    <x v="1"/>
    <x v="27"/>
    <x v="1"/>
    <x v="4"/>
    <x v="276"/>
    <n v="1492"/>
    <x v="1"/>
    <x v="3"/>
    <n v="266"/>
    <n v="2363"/>
    <n v="4121"/>
  </r>
  <r>
    <x v="1705"/>
    <x v="1255"/>
    <s v="VISA2782"/>
    <s v="HOTEL0324"/>
    <s v="TICK1974"/>
    <d v="2025-04-25T00:00:00"/>
    <s v="Rhonda Williams"/>
    <x v="1"/>
    <x v="93"/>
    <x v="2"/>
    <x v="4"/>
    <x v="80"/>
    <n v="1429"/>
    <x v="2"/>
    <x v="3"/>
    <n v="245"/>
    <n v="4473"/>
    <n v="6147"/>
  </r>
  <r>
    <x v="1706"/>
    <x v="180"/>
    <s v="VISA2852"/>
    <s v="HOTEL0827"/>
    <s v="TICK2489"/>
    <d v="2025-03-02T00:00:00"/>
    <s v="Mark Stephenson"/>
    <x v="0"/>
    <x v="77"/>
    <x v="1"/>
    <x v="5"/>
    <x v="126"/>
    <n v="1539"/>
    <x v="1"/>
    <x v="0"/>
    <n v="744"/>
    <n v="4827"/>
    <n v="7110"/>
  </r>
  <r>
    <x v="1707"/>
    <x v="1295"/>
    <s v="VISA2405"/>
    <s v="HOTEL1049"/>
    <s v="TICK2990"/>
    <d v="2025-05-09T00:00:00"/>
    <s v="Kathryn Craig"/>
    <x v="0"/>
    <x v="116"/>
    <x v="0"/>
    <x v="4"/>
    <x v="191"/>
    <n v="516"/>
    <x v="0"/>
    <x v="4"/>
    <n v="184"/>
    <n v="1676"/>
    <n v="2376"/>
  </r>
  <r>
    <x v="1708"/>
    <x v="1238"/>
    <s v="VISA1730"/>
    <s v="HOTEL2649"/>
    <s v="TICK0608"/>
    <d v="2025-02-07T00:00:00"/>
    <s v="Allison Hayes"/>
    <x v="0"/>
    <x v="60"/>
    <x v="2"/>
    <x v="1"/>
    <x v="163"/>
    <n v="1686"/>
    <x v="2"/>
    <x v="4"/>
    <n v="199"/>
    <n v="4197"/>
    <n v="6082"/>
  </r>
  <r>
    <x v="1709"/>
    <x v="1296"/>
    <s v="VISA2662"/>
    <s v="HOTEL0332"/>
    <s v="TICK0859"/>
    <d v="2025-07-15T00:00:00"/>
    <s v="Kimberly Hoover"/>
    <x v="1"/>
    <x v="44"/>
    <x v="2"/>
    <x v="4"/>
    <x v="2"/>
    <n v="1486"/>
    <x v="0"/>
    <x v="4"/>
    <n v="369"/>
    <n v="1389"/>
    <n v="3244"/>
  </r>
  <r>
    <x v="1710"/>
    <x v="1297"/>
    <s v="VISA1148"/>
    <s v="HOTEL2692"/>
    <s v="TICK2376"/>
    <d v="2025-02-20T00:00:00"/>
    <s v="Rachel Martin"/>
    <x v="1"/>
    <x v="161"/>
    <x v="1"/>
    <x v="1"/>
    <x v="345"/>
    <n v="1532"/>
    <x v="0"/>
    <x v="2"/>
    <n v="446"/>
    <n v="1068"/>
    <n v="3046"/>
  </r>
  <r>
    <x v="1711"/>
    <x v="291"/>
    <s v="VISA0763"/>
    <s v="HOTEL2520"/>
    <s v="TICK1058"/>
    <d v="2025-06-22T00:00:00"/>
    <s v="Rhonda Cain"/>
    <x v="0"/>
    <x v="14"/>
    <x v="2"/>
    <x v="1"/>
    <x v="226"/>
    <n v="1047"/>
    <x v="4"/>
    <x v="1"/>
    <n v="700"/>
    <n v="4737"/>
    <n v="6484"/>
  </r>
  <r>
    <x v="1712"/>
    <x v="1298"/>
    <s v="VISA1247"/>
    <s v="HOTEL1542"/>
    <s v="TICK2361"/>
    <d v="2025-05-05T00:00:00"/>
    <s v="Joe Henderson"/>
    <x v="1"/>
    <x v="33"/>
    <x v="2"/>
    <x v="1"/>
    <x v="37"/>
    <n v="1801"/>
    <x v="0"/>
    <x v="3"/>
    <n v="519"/>
    <n v="2591"/>
    <n v="4911"/>
  </r>
  <r>
    <x v="1713"/>
    <x v="1299"/>
    <s v="VISA2084"/>
    <s v="HOTEL2288"/>
    <s v="TICK0330"/>
    <d v="2025-03-20T00:00:00"/>
    <s v="Courtney Rangel"/>
    <x v="0"/>
    <x v="26"/>
    <x v="2"/>
    <x v="2"/>
    <x v="270"/>
    <n v="735"/>
    <x v="2"/>
    <x v="0"/>
    <n v="713"/>
    <n v="2183"/>
    <n v="3631"/>
  </r>
  <r>
    <x v="1714"/>
    <x v="761"/>
    <s v="VISA0759"/>
    <s v="HOTEL2016"/>
    <s v="TICK1088"/>
    <d v="2025-07-14T00:00:00"/>
    <s v="Nicole Henson"/>
    <x v="1"/>
    <x v="135"/>
    <x v="2"/>
    <x v="2"/>
    <x v="328"/>
    <n v="1194"/>
    <x v="2"/>
    <x v="0"/>
    <n v="366"/>
    <n v="3009"/>
    <n v="4569"/>
  </r>
  <r>
    <x v="1715"/>
    <x v="1278"/>
    <s v="VISA0724"/>
    <s v="HOTEL1617"/>
    <s v="TICK2147"/>
    <d v="2025-07-22T00:00:00"/>
    <s v="Chad Price"/>
    <x v="0"/>
    <x v="62"/>
    <x v="0"/>
    <x v="2"/>
    <x v="43"/>
    <n v="548"/>
    <x v="0"/>
    <x v="3"/>
    <n v="638"/>
    <n v="3966"/>
    <n v="5152"/>
  </r>
  <r>
    <x v="1716"/>
    <x v="258"/>
    <s v="VISA0916"/>
    <s v="HOTEL1484"/>
    <s v="TICK0834"/>
    <d v="2025-03-27T00:00:00"/>
    <s v="Tom Gonzalez"/>
    <x v="0"/>
    <x v="157"/>
    <x v="0"/>
    <x v="5"/>
    <x v="282"/>
    <n v="1110"/>
    <x v="3"/>
    <x v="3"/>
    <n v="768"/>
    <n v="2049"/>
    <n v="3927"/>
  </r>
  <r>
    <x v="1717"/>
    <x v="1300"/>
    <s v="VISA1592"/>
    <s v="HOTEL1799"/>
    <s v="TICK0186"/>
    <d v="2025-07-02T00:00:00"/>
    <s v="Mr. Jamie Garza MD"/>
    <x v="1"/>
    <x v="68"/>
    <x v="1"/>
    <x v="0"/>
    <x v="36"/>
    <n v="633"/>
    <x v="4"/>
    <x v="1"/>
    <n v="684"/>
    <n v="2227"/>
    <n v="3544"/>
  </r>
  <r>
    <x v="1718"/>
    <x v="868"/>
    <s v="VISA2804"/>
    <s v="HOTEL2125"/>
    <s v="TICK0155"/>
    <d v="2025-07-05T00:00:00"/>
    <s v="Michael Montgomery"/>
    <x v="1"/>
    <x v="12"/>
    <x v="0"/>
    <x v="1"/>
    <x v="41"/>
    <n v="1490"/>
    <x v="1"/>
    <x v="0"/>
    <n v="326"/>
    <n v="1960"/>
    <n v="3776"/>
  </r>
  <r>
    <x v="1719"/>
    <x v="1301"/>
    <s v="VISA0074"/>
    <s v="HOTEL2911"/>
    <s v="TICK0123"/>
    <d v="2025-03-19T00:00:00"/>
    <s v="Erica Thomas"/>
    <x v="0"/>
    <x v="19"/>
    <x v="0"/>
    <x v="2"/>
    <x v="98"/>
    <n v="1235"/>
    <x v="2"/>
    <x v="0"/>
    <n v="392"/>
    <n v="2421"/>
    <n v="4048"/>
  </r>
  <r>
    <x v="1720"/>
    <x v="1302"/>
    <s v="VISA2442"/>
    <s v="HOTEL1933"/>
    <s v="TICK2128"/>
    <d v="2025-06-02T00:00:00"/>
    <s v="Joseph Young"/>
    <x v="1"/>
    <x v="141"/>
    <x v="0"/>
    <x v="1"/>
    <x v="247"/>
    <n v="1789"/>
    <x v="4"/>
    <x v="3"/>
    <n v="318"/>
    <n v="1690"/>
    <n v="3797"/>
  </r>
  <r>
    <x v="1721"/>
    <x v="1303"/>
    <s v="VISA2498"/>
    <s v="HOTEL0511"/>
    <s v="TICK1080"/>
    <d v="2025-02-13T00:00:00"/>
    <s v="Shelby Jackson"/>
    <x v="1"/>
    <x v="165"/>
    <x v="2"/>
    <x v="5"/>
    <x v="61"/>
    <n v="1974"/>
    <x v="2"/>
    <x v="2"/>
    <n v="183"/>
    <n v="4507"/>
    <n v="6664"/>
  </r>
  <r>
    <x v="1722"/>
    <x v="969"/>
    <s v="VISA0759"/>
    <s v="HOTEL2379"/>
    <s v="TICK0168"/>
    <d v="2025-04-27T00:00:00"/>
    <s v="Jessica Dorsey"/>
    <x v="0"/>
    <x v="58"/>
    <x v="2"/>
    <x v="2"/>
    <x v="328"/>
    <n v="1194"/>
    <x v="2"/>
    <x v="3"/>
    <n v="636"/>
    <n v="4468"/>
    <n v="6298"/>
  </r>
  <r>
    <x v="1723"/>
    <x v="328"/>
    <s v="VISA2479"/>
    <s v="HOTEL1598"/>
    <s v="TICK0270"/>
    <d v="2025-05-14T00:00:00"/>
    <s v="Michael Atkinson"/>
    <x v="0"/>
    <x v="121"/>
    <x v="1"/>
    <x v="1"/>
    <x v="257"/>
    <n v="1607"/>
    <x v="2"/>
    <x v="1"/>
    <n v="617"/>
    <n v="4901"/>
    <n v="7125"/>
  </r>
  <r>
    <x v="1724"/>
    <x v="370"/>
    <s v="VISA1083"/>
    <s v="HOTEL0331"/>
    <s v="TICK0962"/>
    <d v="2025-04-26T00:00:00"/>
    <s v="Claudia Swanson"/>
    <x v="0"/>
    <x v="194"/>
    <x v="1"/>
    <x v="2"/>
    <x v="97"/>
    <n v="1485"/>
    <x v="3"/>
    <x v="4"/>
    <n v="780"/>
    <n v="3412"/>
    <n v="5677"/>
  </r>
  <r>
    <x v="1725"/>
    <x v="1304"/>
    <s v="VISA0973"/>
    <s v="HOTEL0281"/>
    <s v="TICK0848"/>
    <d v="2025-04-27T00:00:00"/>
    <s v="Michelle Brewer"/>
    <x v="0"/>
    <x v="182"/>
    <x v="0"/>
    <x v="4"/>
    <x v="270"/>
    <n v="1962"/>
    <x v="1"/>
    <x v="4"/>
    <n v="183"/>
    <n v="1752"/>
    <n v="3897"/>
  </r>
  <r>
    <x v="1726"/>
    <x v="431"/>
    <s v="VISA2950"/>
    <s v="HOTEL2598"/>
    <s v="TICK1013"/>
    <d v="2025-04-24T00:00:00"/>
    <s v="Colin Holland"/>
    <x v="0"/>
    <x v="20"/>
    <x v="2"/>
    <x v="0"/>
    <x v="39"/>
    <n v="1409"/>
    <x v="2"/>
    <x v="0"/>
    <n v="636"/>
    <n v="2486"/>
    <n v="4531"/>
  </r>
  <r>
    <x v="1727"/>
    <x v="1305"/>
    <s v="VISA1786"/>
    <s v="HOTEL1274"/>
    <s v="TICK2909"/>
    <d v="2025-03-27T00:00:00"/>
    <s v="Travis Thompson"/>
    <x v="1"/>
    <x v="166"/>
    <x v="2"/>
    <x v="4"/>
    <x v="304"/>
    <n v="1796"/>
    <x v="4"/>
    <x v="3"/>
    <n v="607"/>
    <n v="3653"/>
    <n v="6056"/>
  </r>
  <r>
    <x v="1728"/>
    <x v="269"/>
    <s v="VISA1095"/>
    <s v="HOTEL1602"/>
    <s v="TICK1561"/>
    <d v="2025-03-21T00:00:00"/>
    <s v="Christopher Bradshaw"/>
    <x v="1"/>
    <x v="65"/>
    <x v="1"/>
    <x v="2"/>
    <x v="304"/>
    <n v="1297"/>
    <x v="2"/>
    <x v="1"/>
    <n v="329"/>
    <n v="1411"/>
    <n v="3037"/>
  </r>
  <r>
    <x v="1729"/>
    <x v="812"/>
    <s v="VISA1294"/>
    <s v="HOTEL0328"/>
    <s v="TICK1201"/>
    <d v="2025-02-11T00:00:00"/>
    <s v="Katherine Jones PhD"/>
    <x v="0"/>
    <x v="3"/>
    <x v="2"/>
    <x v="3"/>
    <x v="159"/>
    <n v="1069"/>
    <x v="2"/>
    <x v="0"/>
    <n v="333"/>
    <n v="3893"/>
    <n v="5295"/>
  </r>
  <r>
    <x v="1730"/>
    <x v="1306"/>
    <s v="VISA1489"/>
    <s v="HOTEL1690"/>
    <s v="TICK0147"/>
    <d v="2025-03-02T00:00:00"/>
    <s v="Michael Norris"/>
    <x v="0"/>
    <x v="188"/>
    <x v="0"/>
    <x v="4"/>
    <x v="67"/>
    <n v="928"/>
    <x v="0"/>
    <x v="3"/>
    <n v="795"/>
    <n v="2155"/>
    <n v="3878"/>
  </r>
  <r>
    <x v="1731"/>
    <x v="1307"/>
    <s v="VISA0211"/>
    <s v="HOTEL1680"/>
    <s v="TICK2611"/>
    <d v="2025-02-07T00:00:00"/>
    <s v="Shannon Smith"/>
    <x v="1"/>
    <x v="137"/>
    <x v="2"/>
    <x v="5"/>
    <x v="287"/>
    <n v="1224"/>
    <x v="0"/>
    <x v="1"/>
    <n v="407"/>
    <n v="1490"/>
    <n v="3121"/>
  </r>
  <r>
    <x v="1732"/>
    <x v="1308"/>
    <s v="VISA1908"/>
    <s v="HOTEL0168"/>
    <s v="TICK0255"/>
    <d v="2025-07-07T00:00:00"/>
    <s v="Sarah Peters"/>
    <x v="1"/>
    <x v="90"/>
    <x v="2"/>
    <x v="4"/>
    <x v="259"/>
    <n v="1055"/>
    <x v="2"/>
    <x v="0"/>
    <n v="130"/>
    <n v="1283"/>
    <n v="2468"/>
  </r>
  <r>
    <x v="1733"/>
    <x v="304"/>
    <s v="VISA2245"/>
    <s v="HOTEL1858"/>
    <s v="TICK1704"/>
    <d v="2025-04-16T00:00:00"/>
    <s v="Wayne Anderson"/>
    <x v="1"/>
    <x v="176"/>
    <x v="0"/>
    <x v="5"/>
    <x v="228"/>
    <n v="1839"/>
    <x v="4"/>
    <x v="1"/>
    <n v="687"/>
    <n v="2195"/>
    <n v="4721"/>
  </r>
  <r>
    <x v="1734"/>
    <x v="1309"/>
    <s v="VISA1058"/>
    <s v="HOTEL1176"/>
    <s v="TICK2003"/>
    <d v="2025-04-04T00:00:00"/>
    <s v="Jeffrey Mcintyre"/>
    <x v="0"/>
    <x v="225"/>
    <x v="0"/>
    <x v="3"/>
    <x v="173"/>
    <n v="873"/>
    <x v="4"/>
    <x v="1"/>
    <n v="133"/>
    <n v="4738"/>
    <n v="5744"/>
  </r>
  <r>
    <x v="1735"/>
    <x v="1310"/>
    <s v="VISA0518"/>
    <s v="HOTEL1903"/>
    <s v="TICK0777"/>
    <d v="2025-05-14T00:00:00"/>
    <s v="Jeffrey Oconnor"/>
    <x v="0"/>
    <x v="241"/>
    <x v="1"/>
    <x v="2"/>
    <x v="160"/>
    <n v="1800"/>
    <x v="1"/>
    <x v="1"/>
    <n v="616"/>
    <n v="2481"/>
    <n v="4897"/>
  </r>
  <r>
    <x v="1736"/>
    <x v="371"/>
    <s v="VISA2653"/>
    <s v="HOTEL0319"/>
    <s v="TICK1342"/>
    <d v="2025-06-03T00:00:00"/>
    <s v="Nicole Olson"/>
    <x v="0"/>
    <x v="109"/>
    <x v="2"/>
    <x v="4"/>
    <x v="293"/>
    <n v="749"/>
    <x v="4"/>
    <x v="3"/>
    <n v="381"/>
    <n v="2044"/>
    <n v="3174"/>
  </r>
  <r>
    <x v="1737"/>
    <x v="166"/>
    <s v="VISA1894"/>
    <s v="HOTEL1819"/>
    <s v="TICK1837"/>
    <d v="2025-02-20T00:00:00"/>
    <s v="Nicholas Kline"/>
    <x v="1"/>
    <x v="90"/>
    <x v="2"/>
    <x v="4"/>
    <x v="80"/>
    <n v="1563"/>
    <x v="2"/>
    <x v="3"/>
    <n v="244"/>
    <n v="2874"/>
    <n v="4681"/>
  </r>
  <r>
    <x v="1738"/>
    <x v="436"/>
    <s v="VISA0960"/>
    <s v="HOTEL1568"/>
    <s v="TICK1619"/>
    <d v="2025-07-22T00:00:00"/>
    <s v="Lisa Reese"/>
    <x v="0"/>
    <x v="205"/>
    <x v="2"/>
    <x v="1"/>
    <x v="110"/>
    <n v="961"/>
    <x v="2"/>
    <x v="0"/>
    <n v="112"/>
    <n v="2409"/>
    <n v="3482"/>
  </r>
  <r>
    <x v="1739"/>
    <x v="1310"/>
    <s v="VISA0894"/>
    <s v="HOTEL2618"/>
    <s v="TICK2679"/>
    <d v="2025-02-24T00:00:00"/>
    <s v="Jeffrey Oconnor"/>
    <x v="0"/>
    <x v="241"/>
    <x v="0"/>
    <x v="0"/>
    <x v="328"/>
    <n v="1225"/>
    <x v="1"/>
    <x v="0"/>
    <n v="256"/>
    <n v="3264"/>
    <n v="4745"/>
  </r>
  <r>
    <x v="1740"/>
    <x v="1311"/>
    <s v="VISA2231"/>
    <s v="HOTEL2808"/>
    <s v="TICK0016"/>
    <d v="2025-02-25T00:00:00"/>
    <s v="Danny Daniel"/>
    <x v="1"/>
    <x v="6"/>
    <x v="1"/>
    <x v="4"/>
    <x v="314"/>
    <n v="1435"/>
    <x v="3"/>
    <x v="0"/>
    <n v="141"/>
    <n v="1096"/>
    <n v="2672"/>
  </r>
  <r>
    <x v="1741"/>
    <x v="1312"/>
    <s v="VISA0776"/>
    <s v="HOTEL0708"/>
    <s v="TICK1274"/>
    <d v="2025-03-30T00:00:00"/>
    <s v="Roger Evans"/>
    <x v="0"/>
    <x v="137"/>
    <x v="0"/>
    <x v="3"/>
    <x v="217"/>
    <n v="573"/>
    <x v="1"/>
    <x v="3"/>
    <n v="155"/>
    <n v="1496"/>
    <n v="2224"/>
  </r>
  <r>
    <x v="1742"/>
    <x v="1313"/>
    <s v="VISA2910"/>
    <s v="HOTEL1593"/>
    <s v="TICK2877"/>
    <d v="2025-01-28T00:00:00"/>
    <s v="Harold Hayes"/>
    <x v="1"/>
    <x v="223"/>
    <x v="0"/>
    <x v="3"/>
    <x v="205"/>
    <n v="1496"/>
    <x v="3"/>
    <x v="0"/>
    <n v="354"/>
    <n v="3236"/>
    <n v="5086"/>
  </r>
  <r>
    <x v="1743"/>
    <x v="1314"/>
    <s v="VISA1705"/>
    <s v="HOTEL2297"/>
    <s v="TICK1750"/>
    <d v="2025-04-27T00:00:00"/>
    <s v="Caleb Fleming"/>
    <x v="0"/>
    <x v="126"/>
    <x v="0"/>
    <x v="1"/>
    <x v="196"/>
    <n v="818"/>
    <x v="1"/>
    <x v="3"/>
    <n v="795"/>
    <n v="4029"/>
    <n v="5642"/>
  </r>
  <r>
    <x v="1744"/>
    <x v="830"/>
    <s v="VISA2792"/>
    <s v="HOTEL0727"/>
    <s v="TICK0097"/>
    <d v="2025-05-02T00:00:00"/>
    <s v="Brenda Rogers"/>
    <x v="0"/>
    <x v="117"/>
    <x v="1"/>
    <x v="2"/>
    <x v="193"/>
    <n v="1119"/>
    <x v="2"/>
    <x v="1"/>
    <n v="531"/>
    <n v="2963"/>
    <n v="4613"/>
  </r>
  <r>
    <x v="1745"/>
    <x v="413"/>
    <s v="VISA2403"/>
    <s v="HOTEL2274"/>
    <s v="TICK2876"/>
    <d v="2025-02-07T00:00:00"/>
    <s v="Richard Hughes"/>
    <x v="0"/>
    <x v="129"/>
    <x v="2"/>
    <x v="0"/>
    <x v="349"/>
    <n v="1938"/>
    <x v="1"/>
    <x v="0"/>
    <n v="385"/>
    <n v="3427"/>
    <n v="5750"/>
  </r>
  <r>
    <x v="1746"/>
    <x v="1315"/>
    <s v="VISA0171"/>
    <s v="HOTEL0957"/>
    <s v="TICK0148"/>
    <d v="2025-05-13T00:00:00"/>
    <s v="Rodney Walker"/>
    <x v="1"/>
    <x v="142"/>
    <x v="0"/>
    <x v="4"/>
    <x v="61"/>
    <n v="1440"/>
    <x v="1"/>
    <x v="3"/>
    <n v="378"/>
    <n v="1759"/>
    <n v="3577"/>
  </r>
  <r>
    <x v="1747"/>
    <x v="888"/>
    <s v="VISA0045"/>
    <s v="HOTEL1759"/>
    <s v="TICK1859"/>
    <d v="2025-02-04T00:00:00"/>
    <s v="Tami Rivera"/>
    <x v="0"/>
    <x v="222"/>
    <x v="0"/>
    <x v="0"/>
    <x v="80"/>
    <n v="1260"/>
    <x v="1"/>
    <x v="1"/>
    <n v="715"/>
    <n v="3904"/>
    <n v="5879"/>
  </r>
  <r>
    <x v="1748"/>
    <x v="476"/>
    <s v="VISA1527"/>
    <s v="HOTEL2698"/>
    <s v="TICK2592"/>
    <d v="2025-02-12T00:00:00"/>
    <s v="Jacob Jones"/>
    <x v="0"/>
    <x v="209"/>
    <x v="1"/>
    <x v="5"/>
    <x v="123"/>
    <n v="1396"/>
    <x v="0"/>
    <x v="1"/>
    <n v="450"/>
    <n v="3793"/>
    <n v="5639"/>
  </r>
  <r>
    <x v="1749"/>
    <x v="1316"/>
    <s v="VISA1256"/>
    <s v="HOTEL0560"/>
    <s v="TICK0465"/>
    <d v="2025-05-25T00:00:00"/>
    <s v="Dr. Jacqueline Johnson DDS"/>
    <x v="0"/>
    <x v="177"/>
    <x v="0"/>
    <x v="2"/>
    <x v="164"/>
    <n v="1754"/>
    <x v="3"/>
    <x v="1"/>
    <n v="708"/>
    <n v="4705"/>
    <n v="7167"/>
  </r>
  <r>
    <x v="1750"/>
    <x v="1317"/>
    <s v="VISA1107"/>
    <s v="HOTEL2503"/>
    <s v="TICK1411"/>
    <d v="2025-04-21T00:00:00"/>
    <s v="Leslie Smith"/>
    <x v="1"/>
    <x v="38"/>
    <x v="2"/>
    <x v="5"/>
    <x v="79"/>
    <n v="620"/>
    <x v="1"/>
    <x v="0"/>
    <n v="218"/>
    <n v="1761"/>
    <n v="2599"/>
  </r>
  <r>
    <x v="1751"/>
    <x v="1318"/>
    <s v="VISA0255"/>
    <s v="HOTEL0222"/>
    <s v="TICK0909"/>
    <d v="2025-03-11T00:00:00"/>
    <s v="Michele Reese"/>
    <x v="0"/>
    <x v="166"/>
    <x v="1"/>
    <x v="3"/>
    <x v="15"/>
    <n v="783"/>
    <x v="3"/>
    <x v="2"/>
    <n v="741"/>
    <n v="1478"/>
    <n v="3002"/>
  </r>
  <r>
    <x v="1752"/>
    <x v="560"/>
    <s v="VISA2997"/>
    <s v="HOTEL2842"/>
    <s v="TICK1461"/>
    <d v="2025-05-22T00:00:00"/>
    <s v="Rebecca Kirk"/>
    <x v="0"/>
    <x v="95"/>
    <x v="0"/>
    <x v="3"/>
    <x v="14"/>
    <n v="892"/>
    <x v="2"/>
    <x v="1"/>
    <n v="710"/>
    <n v="3927"/>
    <n v="5529"/>
  </r>
  <r>
    <x v="1753"/>
    <x v="1319"/>
    <s v="VISA0117"/>
    <s v="HOTEL2684"/>
    <s v="TICK2087"/>
    <d v="2025-07-20T00:00:00"/>
    <s v="Jennifer Spence"/>
    <x v="0"/>
    <x v="191"/>
    <x v="2"/>
    <x v="1"/>
    <x v="175"/>
    <n v="1481"/>
    <x v="1"/>
    <x v="2"/>
    <n v="538"/>
    <n v="3983"/>
    <n v="6002"/>
  </r>
  <r>
    <x v="1754"/>
    <x v="1320"/>
    <s v="VISA2631"/>
    <s v="HOTEL1125"/>
    <s v="TICK1434"/>
    <d v="2025-03-08T00:00:00"/>
    <s v="Heather Jensen"/>
    <x v="1"/>
    <x v="84"/>
    <x v="0"/>
    <x v="3"/>
    <x v="158"/>
    <n v="748"/>
    <x v="0"/>
    <x v="1"/>
    <n v="176"/>
    <n v="2091"/>
    <n v="3015"/>
  </r>
  <r>
    <x v="1755"/>
    <x v="1321"/>
    <s v="VISA1255"/>
    <s v="HOTEL0907"/>
    <s v="TICK1584"/>
    <d v="2025-06-04T00:00:00"/>
    <s v="Vanessa Quinn"/>
    <x v="0"/>
    <x v="219"/>
    <x v="0"/>
    <x v="0"/>
    <x v="355"/>
    <n v="576"/>
    <x v="2"/>
    <x v="4"/>
    <n v="204"/>
    <n v="2753"/>
    <n v="3533"/>
  </r>
  <r>
    <x v="1756"/>
    <x v="813"/>
    <s v="VISA1871"/>
    <s v="HOTEL0080"/>
    <s v="TICK0309"/>
    <d v="2025-05-07T00:00:00"/>
    <s v="Lisa Chung"/>
    <x v="1"/>
    <x v="219"/>
    <x v="1"/>
    <x v="2"/>
    <x v="295"/>
    <n v="719"/>
    <x v="2"/>
    <x v="1"/>
    <n v="674"/>
    <n v="2196"/>
    <n v="3589"/>
  </r>
  <r>
    <x v="1757"/>
    <x v="1322"/>
    <s v="VISA0840"/>
    <s v="HOTEL0624"/>
    <s v="TICK1038"/>
    <d v="2025-02-02T00:00:00"/>
    <s v="David Frederick"/>
    <x v="1"/>
    <x v="148"/>
    <x v="1"/>
    <x v="4"/>
    <x v="82"/>
    <n v="1756"/>
    <x v="3"/>
    <x v="2"/>
    <n v="327"/>
    <n v="4024"/>
    <n v="6107"/>
  </r>
  <r>
    <x v="1758"/>
    <x v="330"/>
    <s v="VISA0548"/>
    <s v="HOTEL2590"/>
    <s v="TICK2347"/>
    <d v="2025-04-13T00:00:00"/>
    <s v="Cheryl Armstrong"/>
    <x v="1"/>
    <x v="100"/>
    <x v="1"/>
    <x v="0"/>
    <x v="128"/>
    <n v="537"/>
    <x v="4"/>
    <x v="0"/>
    <n v="196"/>
    <n v="4413"/>
    <n v="5146"/>
  </r>
  <r>
    <x v="1759"/>
    <x v="238"/>
    <s v="VISA0153"/>
    <s v="HOTEL0836"/>
    <s v="TICK0198"/>
    <d v="2025-06-13T00:00:00"/>
    <s v="Emily Weber MD"/>
    <x v="1"/>
    <x v="148"/>
    <x v="2"/>
    <x v="4"/>
    <x v="259"/>
    <n v="1426"/>
    <x v="3"/>
    <x v="3"/>
    <n v="128"/>
    <n v="2620"/>
    <n v="4174"/>
  </r>
  <r>
    <x v="1760"/>
    <x v="313"/>
    <s v="VISA2871"/>
    <s v="HOTEL0917"/>
    <s v="TICK2127"/>
    <d v="2025-05-24T00:00:00"/>
    <s v="Michael Mcneil"/>
    <x v="1"/>
    <x v="143"/>
    <x v="1"/>
    <x v="5"/>
    <x v="69"/>
    <n v="972"/>
    <x v="4"/>
    <x v="1"/>
    <n v="660"/>
    <n v="3124"/>
    <n v="4756"/>
  </r>
  <r>
    <x v="1761"/>
    <x v="590"/>
    <s v="VISA0177"/>
    <s v="HOTEL2078"/>
    <s v="TICK2638"/>
    <d v="2025-02-17T00:00:00"/>
    <s v="Margaret Sanchez"/>
    <x v="0"/>
    <x v="166"/>
    <x v="1"/>
    <x v="4"/>
    <x v="323"/>
    <n v="749"/>
    <x v="4"/>
    <x v="0"/>
    <n v="114"/>
    <n v="1795"/>
    <n v="2658"/>
  </r>
  <r>
    <x v="1762"/>
    <x v="1323"/>
    <s v="VISA2455"/>
    <s v="HOTEL2131"/>
    <s v="TICK0698"/>
    <d v="2025-04-16T00:00:00"/>
    <s v="Linda Maynard"/>
    <x v="0"/>
    <x v="172"/>
    <x v="0"/>
    <x v="3"/>
    <x v="210"/>
    <n v="1835"/>
    <x v="0"/>
    <x v="3"/>
    <n v="637"/>
    <n v="1230"/>
    <n v="3702"/>
  </r>
  <r>
    <x v="1763"/>
    <x v="1324"/>
    <s v="VISA2495"/>
    <s v="HOTEL1561"/>
    <s v="TICK0695"/>
    <d v="2025-06-19T00:00:00"/>
    <s v="Patricia Solomon"/>
    <x v="0"/>
    <x v="179"/>
    <x v="2"/>
    <x v="0"/>
    <x v="134"/>
    <n v="726"/>
    <x v="1"/>
    <x v="1"/>
    <n v="373"/>
    <n v="4041"/>
    <n v="5140"/>
  </r>
  <r>
    <x v="1764"/>
    <x v="1325"/>
    <s v="VISA0048"/>
    <s v="HOTEL2502"/>
    <s v="TICK1660"/>
    <d v="2025-02-06T00:00:00"/>
    <s v="Tina Spears"/>
    <x v="1"/>
    <x v="101"/>
    <x v="2"/>
    <x v="5"/>
    <x v="203"/>
    <n v="1002"/>
    <x v="0"/>
    <x v="0"/>
    <n v="246"/>
    <n v="2580"/>
    <n v="3828"/>
  </r>
  <r>
    <x v="1765"/>
    <x v="44"/>
    <s v="VISA1624"/>
    <s v="HOTEL0815"/>
    <s v="TICK2577"/>
    <d v="2025-03-19T00:00:00"/>
    <s v="Brian Ballard"/>
    <x v="0"/>
    <x v="26"/>
    <x v="0"/>
    <x v="4"/>
    <x v="169"/>
    <n v="1052"/>
    <x v="3"/>
    <x v="1"/>
    <n v="176"/>
    <n v="2388"/>
    <n v="3616"/>
  </r>
  <r>
    <x v="1766"/>
    <x v="1326"/>
    <s v="VISA1075"/>
    <s v="HOTEL2307"/>
    <s v="TICK2779"/>
    <d v="2025-02-08T00:00:00"/>
    <s v="Valerie Santiago"/>
    <x v="0"/>
    <x v="21"/>
    <x v="2"/>
    <x v="2"/>
    <x v="21"/>
    <n v="1065"/>
    <x v="1"/>
    <x v="2"/>
    <n v="653"/>
    <n v="4724"/>
    <n v="6442"/>
  </r>
  <r>
    <x v="1767"/>
    <x v="1327"/>
    <s v="VISA0110"/>
    <s v="HOTEL0905"/>
    <s v="TICK1937"/>
    <d v="2025-03-05T00:00:00"/>
    <s v="Michael Rivera"/>
    <x v="0"/>
    <x v="182"/>
    <x v="0"/>
    <x v="5"/>
    <x v="347"/>
    <n v="776"/>
    <x v="0"/>
    <x v="0"/>
    <n v="234"/>
    <n v="1824"/>
    <n v="2834"/>
  </r>
  <r>
    <x v="1768"/>
    <x v="1328"/>
    <s v="VISA2368"/>
    <s v="HOTEL0036"/>
    <s v="TICK2454"/>
    <d v="2025-02-14T00:00:00"/>
    <s v="Chloe Foley"/>
    <x v="0"/>
    <x v="70"/>
    <x v="0"/>
    <x v="5"/>
    <x v="27"/>
    <n v="1754"/>
    <x v="2"/>
    <x v="3"/>
    <n v="250"/>
    <n v="2344"/>
    <n v="4348"/>
  </r>
  <r>
    <x v="1769"/>
    <x v="842"/>
    <s v="VISA1023"/>
    <s v="HOTEL1843"/>
    <s v="TICK1616"/>
    <d v="2025-06-08T00:00:00"/>
    <s v="Kelsey Ramirez"/>
    <x v="0"/>
    <x v="77"/>
    <x v="2"/>
    <x v="3"/>
    <x v="172"/>
    <n v="761"/>
    <x v="3"/>
    <x v="3"/>
    <n v="486"/>
    <n v="2847"/>
    <n v="4094"/>
  </r>
  <r>
    <x v="1770"/>
    <x v="1329"/>
    <s v="VISA1700"/>
    <s v="HOTEL2090"/>
    <s v="TICK2442"/>
    <d v="2025-05-23T00:00:00"/>
    <s v="Crystal Campbell"/>
    <x v="1"/>
    <x v="80"/>
    <x v="2"/>
    <x v="3"/>
    <x v="129"/>
    <n v="934"/>
    <x v="2"/>
    <x v="0"/>
    <n v="765"/>
    <n v="1405"/>
    <n v="3104"/>
  </r>
  <r>
    <x v="1771"/>
    <x v="1330"/>
    <s v="VISA0391"/>
    <s v="HOTEL2095"/>
    <s v="TICK1999"/>
    <d v="2025-07-19T00:00:00"/>
    <s v="Michael Dickerson"/>
    <x v="0"/>
    <x v="149"/>
    <x v="2"/>
    <x v="2"/>
    <x v="73"/>
    <n v="1799"/>
    <x v="3"/>
    <x v="3"/>
    <n v="113"/>
    <n v="3806"/>
    <n v="5718"/>
  </r>
  <r>
    <x v="1772"/>
    <x v="1331"/>
    <s v="VISA2187"/>
    <s v="HOTEL2226"/>
    <s v="TICK0681"/>
    <d v="2025-05-01T00:00:00"/>
    <s v="Pamela Phillips"/>
    <x v="0"/>
    <x v="124"/>
    <x v="0"/>
    <x v="3"/>
    <x v="170"/>
    <n v="990"/>
    <x v="4"/>
    <x v="1"/>
    <n v="578"/>
    <n v="1840"/>
    <n v="3408"/>
  </r>
  <r>
    <x v="1773"/>
    <x v="965"/>
    <s v="VISA0835"/>
    <s v="HOTEL0400"/>
    <s v="TICK1497"/>
    <d v="2025-03-03T00:00:00"/>
    <s v="Paul Zavala"/>
    <x v="1"/>
    <x v="47"/>
    <x v="0"/>
    <x v="1"/>
    <x v="70"/>
    <n v="915"/>
    <x v="1"/>
    <x v="2"/>
    <n v="727"/>
    <n v="4441"/>
    <n v="6083"/>
  </r>
  <r>
    <x v="1774"/>
    <x v="1332"/>
    <s v="VISA1789"/>
    <s v="HOTEL1624"/>
    <s v="TICK0187"/>
    <d v="2025-06-08T00:00:00"/>
    <s v="Elizabeth Woods"/>
    <x v="1"/>
    <x v="226"/>
    <x v="0"/>
    <x v="5"/>
    <x v="317"/>
    <n v="1781"/>
    <x v="3"/>
    <x v="3"/>
    <n v="456"/>
    <n v="2524"/>
    <n v="4761"/>
  </r>
  <r>
    <x v="1775"/>
    <x v="803"/>
    <s v="VISA0503"/>
    <s v="HOTEL0779"/>
    <s v="TICK0894"/>
    <d v="2025-06-02T00:00:00"/>
    <s v="Bryan Galvan"/>
    <x v="1"/>
    <x v="24"/>
    <x v="2"/>
    <x v="3"/>
    <x v="183"/>
    <n v="1772"/>
    <x v="0"/>
    <x v="4"/>
    <n v="770"/>
    <n v="4304"/>
    <n v="6846"/>
  </r>
  <r>
    <x v="1776"/>
    <x v="1136"/>
    <s v="VISA0161"/>
    <s v="HOTEL2228"/>
    <s v="TICK0409"/>
    <d v="2025-04-29T00:00:00"/>
    <s v="George Allen"/>
    <x v="1"/>
    <x v="189"/>
    <x v="0"/>
    <x v="2"/>
    <x v="233"/>
    <n v="1193"/>
    <x v="0"/>
    <x v="1"/>
    <n v="122"/>
    <n v="2750"/>
    <n v="4065"/>
  </r>
  <r>
    <x v="1777"/>
    <x v="1333"/>
    <s v="VISA0440"/>
    <s v="HOTEL1216"/>
    <s v="TICK0775"/>
    <d v="2025-02-20T00:00:00"/>
    <s v="Lorraine Stone"/>
    <x v="1"/>
    <x v="202"/>
    <x v="0"/>
    <x v="3"/>
    <x v="266"/>
    <n v="782"/>
    <x v="4"/>
    <x v="4"/>
    <n v="695"/>
    <n v="4233"/>
    <n v="5710"/>
  </r>
  <r>
    <x v="1778"/>
    <x v="1334"/>
    <s v="VISA0964"/>
    <s v="HOTEL1763"/>
    <s v="TICK1662"/>
    <d v="2025-06-04T00:00:00"/>
    <s v="Ivan Kramer"/>
    <x v="0"/>
    <x v="0"/>
    <x v="0"/>
    <x v="0"/>
    <x v="200"/>
    <n v="1826"/>
    <x v="0"/>
    <x v="2"/>
    <n v="195"/>
    <n v="3193"/>
    <n v="5214"/>
  </r>
  <r>
    <x v="1779"/>
    <x v="901"/>
    <s v="VISA1293"/>
    <s v="HOTEL0953"/>
    <s v="TICK1435"/>
    <d v="2025-06-14T00:00:00"/>
    <s v="Richard Saunders"/>
    <x v="1"/>
    <x v="192"/>
    <x v="0"/>
    <x v="5"/>
    <x v="109"/>
    <n v="1024"/>
    <x v="2"/>
    <x v="1"/>
    <n v="538"/>
    <n v="2363"/>
    <n v="3925"/>
  </r>
  <r>
    <x v="1780"/>
    <x v="1335"/>
    <s v="VISA1221"/>
    <s v="HOTEL2121"/>
    <s v="TICK1065"/>
    <d v="2025-04-21T00:00:00"/>
    <s v="Kim Martin"/>
    <x v="1"/>
    <x v="211"/>
    <x v="0"/>
    <x v="4"/>
    <x v="63"/>
    <n v="1841"/>
    <x v="2"/>
    <x v="0"/>
    <n v="289"/>
    <n v="4560"/>
    <n v="6690"/>
  </r>
  <r>
    <x v="1781"/>
    <x v="379"/>
    <s v="VISA0073"/>
    <s v="HOTEL1593"/>
    <s v="TICK1942"/>
    <d v="2025-02-01T00:00:00"/>
    <s v="Mr. Bradley Stewart"/>
    <x v="1"/>
    <x v="6"/>
    <x v="0"/>
    <x v="3"/>
    <x v="284"/>
    <n v="1424"/>
    <x v="3"/>
    <x v="0"/>
    <n v="354"/>
    <n v="2267"/>
    <n v="4045"/>
  </r>
  <r>
    <x v="1782"/>
    <x v="39"/>
    <s v="VISA0081"/>
    <s v="HOTEL0226"/>
    <s v="TICK1506"/>
    <d v="2025-01-27T00:00:00"/>
    <s v="Nicholas Hicks"/>
    <x v="0"/>
    <x v="34"/>
    <x v="1"/>
    <x v="1"/>
    <x v="305"/>
    <n v="1948"/>
    <x v="1"/>
    <x v="3"/>
    <n v="460"/>
    <n v="4457"/>
    <n v="6865"/>
  </r>
  <r>
    <x v="1783"/>
    <x v="1336"/>
    <s v="VISA0919"/>
    <s v="HOTEL2353"/>
    <s v="TICK2398"/>
    <d v="2025-01-22T00:00:00"/>
    <s v="Nicole Stewart"/>
    <x v="1"/>
    <x v="223"/>
    <x v="1"/>
    <x v="4"/>
    <x v="276"/>
    <n v="1492"/>
    <x v="2"/>
    <x v="1"/>
    <n v="618"/>
    <n v="1634"/>
    <n v="3744"/>
  </r>
  <r>
    <x v="1784"/>
    <x v="1337"/>
    <s v="VISA0194"/>
    <s v="HOTEL0119"/>
    <s v="TICK2136"/>
    <d v="2025-06-05T00:00:00"/>
    <s v="Janet Moore"/>
    <x v="1"/>
    <x v="226"/>
    <x v="1"/>
    <x v="2"/>
    <x v="32"/>
    <n v="1173"/>
    <x v="3"/>
    <x v="4"/>
    <n v="271"/>
    <n v="3921"/>
    <n v="5365"/>
  </r>
  <r>
    <x v="1785"/>
    <x v="617"/>
    <s v="VISA0309"/>
    <s v="HOTEL0635"/>
    <s v="TICK1120"/>
    <d v="2025-05-15T00:00:00"/>
    <s v="Gabriel Wilson"/>
    <x v="1"/>
    <x v="21"/>
    <x v="2"/>
    <x v="4"/>
    <x v="179"/>
    <n v="633"/>
    <x v="0"/>
    <x v="3"/>
    <n v="547"/>
    <n v="1002"/>
    <n v="2182"/>
  </r>
  <r>
    <x v="1786"/>
    <x v="1338"/>
    <s v="VISA1720"/>
    <s v="HOTEL0366"/>
    <s v="TICK1090"/>
    <d v="2025-04-02T00:00:00"/>
    <s v="Amy Davidson"/>
    <x v="0"/>
    <x v="26"/>
    <x v="2"/>
    <x v="5"/>
    <x v="168"/>
    <n v="847"/>
    <x v="1"/>
    <x v="3"/>
    <n v="489"/>
    <n v="2947"/>
    <n v="4283"/>
  </r>
  <r>
    <x v="1787"/>
    <x v="1339"/>
    <s v="VISA0333"/>
    <s v="HOTEL2530"/>
    <s v="TICK0578"/>
    <d v="2025-05-07T00:00:00"/>
    <s v="John Cox"/>
    <x v="1"/>
    <x v="75"/>
    <x v="2"/>
    <x v="0"/>
    <x v="180"/>
    <n v="642"/>
    <x v="1"/>
    <x v="4"/>
    <n v="505"/>
    <n v="4437"/>
    <n v="5584"/>
  </r>
  <r>
    <x v="1788"/>
    <x v="1340"/>
    <s v="VISA0073"/>
    <s v="HOTEL0363"/>
    <s v="TICK2421"/>
    <d v="2025-04-30T00:00:00"/>
    <s v="Jose Kennedy"/>
    <x v="0"/>
    <x v="215"/>
    <x v="0"/>
    <x v="3"/>
    <x v="284"/>
    <n v="1424"/>
    <x v="0"/>
    <x v="1"/>
    <n v="301"/>
    <n v="3271"/>
    <n v="4996"/>
  </r>
  <r>
    <x v="1789"/>
    <x v="1341"/>
    <s v="VISA0063"/>
    <s v="HOTEL1609"/>
    <s v="TICK0223"/>
    <d v="2025-05-08T00:00:00"/>
    <s v="David Savage Jr."/>
    <x v="1"/>
    <x v="138"/>
    <x v="0"/>
    <x v="3"/>
    <x v="47"/>
    <n v="958"/>
    <x v="1"/>
    <x v="1"/>
    <n v="699"/>
    <n v="3086"/>
    <n v="4743"/>
  </r>
  <r>
    <x v="1790"/>
    <x v="1342"/>
    <s v="VISA0931"/>
    <s v="HOTEL2660"/>
    <s v="TICK2958"/>
    <d v="2025-06-29T00:00:00"/>
    <s v="Jason Lawrence"/>
    <x v="0"/>
    <x v="59"/>
    <x v="2"/>
    <x v="3"/>
    <x v="229"/>
    <n v="1744"/>
    <x v="3"/>
    <x v="1"/>
    <n v="683"/>
    <n v="4083"/>
    <n v="6510"/>
  </r>
  <r>
    <x v="1791"/>
    <x v="1343"/>
    <s v="VISA1397"/>
    <s v="HOTEL2226"/>
    <s v="TICK0031"/>
    <d v="2025-06-17T00:00:00"/>
    <s v="Rachel Martinez"/>
    <x v="1"/>
    <x v="28"/>
    <x v="1"/>
    <x v="1"/>
    <x v="157"/>
    <n v="867"/>
    <x v="4"/>
    <x v="1"/>
    <n v="578"/>
    <n v="1260"/>
    <n v="2705"/>
  </r>
  <r>
    <x v="1792"/>
    <x v="1344"/>
    <s v="VISA1098"/>
    <s v="HOTEL2203"/>
    <s v="TICK0272"/>
    <d v="2025-05-22T00:00:00"/>
    <s v="Erika Gregory"/>
    <x v="1"/>
    <x v="37"/>
    <x v="0"/>
    <x v="5"/>
    <x v="245"/>
    <n v="1797"/>
    <x v="4"/>
    <x v="4"/>
    <n v="139"/>
    <n v="1642"/>
    <n v="3578"/>
  </r>
  <r>
    <x v="1793"/>
    <x v="1345"/>
    <s v="VISA0261"/>
    <s v="HOTEL1351"/>
    <s v="TICK2879"/>
    <d v="2025-05-09T00:00:00"/>
    <s v="Lee Jackson"/>
    <x v="0"/>
    <x v="57"/>
    <x v="2"/>
    <x v="3"/>
    <x v="120"/>
    <n v="1122"/>
    <x v="3"/>
    <x v="4"/>
    <n v="220"/>
    <n v="4673"/>
    <n v="6015"/>
  </r>
  <r>
    <x v="1794"/>
    <x v="1346"/>
    <s v="VISA0150"/>
    <s v="HOTEL0671"/>
    <s v="TICK0684"/>
    <d v="2025-06-27T00:00:00"/>
    <s v="Chelsea Dunn"/>
    <x v="1"/>
    <x v="14"/>
    <x v="0"/>
    <x v="0"/>
    <x v="110"/>
    <n v="1916"/>
    <x v="2"/>
    <x v="2"/>
    <n v="384"/>
    <n v="1807"/>
    <n v="4107"/>
  </r>
  <r>
    <x v="1795"/>
    <x v="1347"/>
    <s v="VISA0701"/>
    <s v="HOTEL1545"/>
    <s v="TICK1414"/>
    <d v="2025-07-13T00:00:00"/>
    <s v="Teresa Dorsey"/>
    <x v="1"/>
    <x v="197"/>
    <x v="2"/>
    <x v="1"/>
    <x v="344"/>
    <n v="597"/>
    <x v="0"/>
    <x v="3"/>
    <n v="380"/>
    <n v="4205"/>
    <n v="5182"/>
  </r>
  <r>
    <x v="1796"/>
    <x v="1348"/>
    <s v="VISA2605"/>
    <s v="HOTEL1338"/>
    <s v="TICK2300"/>
    <d v="2025-04-09T00:00:00"/>
    <s v="Richard Oneal"/>
    <x v="1"/>
    <x v="76"/>
    <x v="0"/>
    <x v="0"/>
    <x v="171"/>
    <n v="1574"/>
    <x v="0"/>
    <x v="3"/>
    <n v="665"/>
    <n v="3394"/>
    <n v="5633"/>
  </r>
  <r>
    <x v="1797"/>
    <x v="1349"/>
    <s v="VISA1340"/>
    <s v="HOTEL1434"/>
    <s v="TICK1047"/>
    <d v="2025-05-22T00:00:00"/>
    <s v="Heidi Reyes"/>
    <x v="1"/>
    <x v="102"/>
    <x v="0"/>
    <x v="5"/>
    <x v="163"/>
    <n v="679"/>
    <x v="1"/>
    <x v="1"/>
    <n v="320"/>
    <n v="4219"/>
    <n v="5218"/>
  </r>
  <r>
    <x v="1798"/>
    <x v="9"/>
    <s v="VISA2141"/>
    <s v="HOTEL1258"/>
    <s v="TICK0808"/>
    <d v="2025-04-13T00:00:00"/>
    <s v="Lauren Parsons"/>
    <x v="0"/>
    <x v="9"/>
    <x v="0"/>
    <x v="0"/>
    <x v="316"/>
    <n v="1369"/>
    <x v="2"/>
    <x v="0"/>
    <n v="288"/>
    <n v="4027"/>
    <n v="5684"/>
  </r>
  <r>
    <x v="1799"/>
    <x v="818"/>
    <s v="VISA2165"/>
    <s v="HOTEL0665"/>
    <s v="TICK2253"/>
    <d v="2025-07-09T00:00:00"/>
    <s v="Rebekah Allen"/>
    <x v="0"/>
    <x v="119"/>
    <x v="2"/>
    <x v="1"/>
    <x v="215"/>
    <n v="1709"/>
    <x v="2"/>
    <x v="3"/>
    <n v="684"/>
    <n v="2038"/>
    <n v="4431"/>
  </r>
  <r>
    <x v="1800"/>
    <x v="369"/>
    <s v="VISA2358"/>
    <s v="HOTEL2263"/>
    <s v="TICK1371"/>
    <d v="2025-06-04T00:00:00"/>
    <s v="Destiny Johnson"/>
    <x v="0"/>
    <x v="193"/>
    <x v="2"/>
    <x v="0"/>
    <x v="179"/>
    <n v="1126"/>
    <x v="2"/>
    <x v="3"/>
    <n v="567"/>
    <n v="2044"/>
    <n v="3737"/>
  </r>
  <r>
    <x v="1801"/>
    <x v="182"/>
    <s v="VISA2175"/>
    <s v="HOTEL0615"/>
    <s v="TICK1169"/>
    <d v="2025-04-05T00:00:00"/>
    <s v="Jennifer Nguyen"/>
    <x v="1"/>
    <x v="128"/>
    <x v="0"/>
    <x v="2"/>
    <x v="274"/>
    <n v="650"/>
    <x v="0"/>
    <x v="2"/>
    <n v="740"/>
    <n v="3709"/>
    <n v="5099"/>
  </r>
  <r>
    <x v="1802"/>
    <x v="138"/>
    <s v="VISA0389"/>
    <s v="HOTEL2229"/>
    <s v="TICK2895"/>
    <d v="2025-03-04T00:00:00"/>
    <s v="Nathaniel Ward"/>
    <x v="1"/>
    <x v="106"/>
    <x v="0"/>
    <x v="4"/>
    <x v="28"/>
    <n v="1162"/>
    <x v="3"/>
    <x v="0"/>
    <n v="181"/>
    <n v="4432"/>
    <n v="5775"/>
  </r>
  <r>
    <x v="1803"/>
    <x v="572"/>
    <s v="VISA0278"/>
    <s v="HOTEL2746"/>
    <s v="TICK2892"/>
    <d v="2025-07-07T00:00:00"/>
    <s v="Laura Wagner"/>
    <x v="1"/>
    <x v="61"/>
    <x v="1"/>
    <x v="4"/>
    <x v="72"/>
    <n v="1274"/>
    <x v="3"/>
    <x v="1"/>
    <n v="124"/>
    <n v="4616"/>
    <n v="6014"/>
  </r>
  <r>
    <x v="1804"/>
    <x v="1350"/>
    <s v="VISA2460"/>
    <s v="HOTEL2756"/>
    <s v="TICK2789"/>
    <d v="2025-07-15T00:00:00"/>
    <s v="Kathleen Davis"/>
    <x v="0"/>
    <x v="76"/>
    <x v="2"/>
    <x v="5"/>
    <x v="221"/>
    <n v="793"/>
    <x v="3"/>
    <x v="3"/>
    <n v="683"/>
    <n v="3663"/>
    <n v="5139"/>
  </r>
  <r>
    <x v="1805"/>
    <x v="1351"/>
    <s v="VISA1910"/>
    <s v="HOTEL0425"/>
    <s v="TICK2741"/>
    <d v="2025-05-28T00:00:00"/>
    <s v="Amanda Abbott"/>
    <x v="0"/>
    <x v="152"/>
    <x v="0"/>
    <x v="0"/>
    <x v="33"/>
    <n v="1746"/>
    <x v="1"/>
    <x v="3"/>
    <n v="237"/>
    <n v="3026"/>
    <n v="5009"/>
  </r>
  <r>
    <x v="1806"/>
    <x v="1352"/>
    <s v="VISA1284"/>
    <s v="HOTEL2496"/>
    <s v="TICK1516"/>
    <d v="2025-05-07T00:00:00"/>
    <s v="Gina Jennings"/>
    <x v="0"/>
    <x v="130"/>
    <x v="2"/>
    <x v="1"/>
    <x v="252"/>
    <n v="1218"/>
    <x v="4"/>
    <x v="4"/>
    <n v="516"/>
    <n v="2434"/>
    <n v="4168"/>
  </r>
  <r>
    <x v="1807"/>
    <x v="706"/>
    <s v="VISA0220"/>
    <s v="HOTEL1432"/>
    <s v="TICK2906"/>
    <d v="2025-06-28T00:00:00"/>
    <s v="John Strong"/>
    <x v="1"/>
    <x v="59"/>
    <x v="0"/>
    <x v="3"/>
    <x v="210"/>
    <n v="1482"/>
    <x v="3"/>
    <x v="2"/>
    <n v="187"/>
    <n v="3208"/>
    <n v="4877"/>
  </r>
  <r>
    <x v="1808"/>
    <x v="248"/>
    <s v="VISA1523"/>
    <s v="HOTEL1764"/>
    <s v="TICK0091"/>
    <d v="2025-06-26T00:00:00"/>
    <s v="Carol Jordan"/>
    <x v="1"/>
    <x v="153"/>
    <x v="1"/>
    <x v="1"/>
    <x v="88"/>
    <n v="880"/>
    <x v="0"/>
    <x v="3"/>
    <n v="626"/>
    <n v="2717"/>
    <n v="4223"/>
  </r>
  <r>
    <x v="1809"/>
    <x v="1353"/>
    <s v="VISA1315"/>
    <s v="HOTEL1027"/>
    <s v="TICK0196"/>
    <d v="2025-06-18T00:00:00"/>
    <s v="Roberta Anderson"/>
    <x v="0"/>
    <x v="90"/>
    <x v="0"/>
    <x v="0"/>
    <x v="15"/>
    <n v="646"/>
    <x v="2"/>
    <x v="4"/>
    <n v="187"/>
    <n v="1724"/>
    <n v="2557"/>
  </r>
  <r>
    <x v="1810"/>
    <x v="621"/>
    <s v="VISA1516"/>
    <s v="HOTEL1112"/>
    <s v="TICK1202"/>
    <d v="2025-04-11T00:00:00"/>
    <s v="James Hughes"/>
    <x v="0"/>
    <x v="166"/>
    <x v="0"/>
    <x v="4"/>
    <x v="68"/>
    <n v="1229"/>
    <x v="0"/>
    <x v="1"/>
    <n v="494"/>
    <n v="3575"/>
    <n v="5298"/>
  </r>
  <r>
    <x v="1811"/>
    <x v="1354"/>
    <s v="VISA0273"/>
    <s v="HOTEL1991"/>
    <s v="TICK2813"/>
    <d v="2025-02-10T00:00:00"/>
    <s v="Brittany Kramer"/>
    <x v="0"/>
    <x v="97"/>
    <x v="0"/>
    <x v="0"/>
    <x v="265"/>
    <n v="1625"/>
    <x v="3"/>
    <x v="0"/>
    <n v="780"/>
    <n v="3764"/>
    <n v="6169"/>
  </r>
  <r>
    <x v="1812"/>
    <x v="1355"/>
    <s v="VISA2234"/>
    <s v="HOTEL2305"/>
    <s v="TICK2953"/>
    <d v="2025-05-05T00:00:00"/>
    <s v="Rhonda Arroyo"/>
    <x v="1"/>
    <x v="142"/>
    <x v="0"/>
    <x v="4"/>
    <x v="259"/>
    <n v="1020"/>
    <x v="3"/>
    <x v="0"/>
    <n v="601"/>
    <n v="4850"/>
    <n v="6471"/>
  </r>
  <r>
    <x v="1813"/>
    <x v="1356"/>
    <s v="VISA0508"/>
    <s v="HOTEL0828"/>
    <s v="TICK1177"/>
    <d v="2025-05-26T00:00:00"/>
    <s v="Michael Williams"/>
    <x v="0"/>
    <x v="178"/>
    <x v="1"/>
    <x v="1"/>
    <x v="305"/>
    <n v="1742"/>
    <x v="4"/>
    <x v="4"/>
    <n v="792"/>
    <n v="2527"/>
    <n v="5061"/>
  </r>
  <r>
    <x v="1814"/>
    <x v="301"/>
    <s v="VISA0696"/>
    <s v="HOTEL1578"/>
    <s v="TICK1302"/>
    <d v="2025-05-03T00:00:00"/>
    <s v="John Phillips"/>
    <x v="0"/>
    <x v="112"/>
    <x v="2"/>
    <x v="5"/>
    <x v="70"/>
    <n v="1697"/>
    <x v="3"/>
    <x v="4"/>
    <n v="535"/>
    <n v="1888"/>
    <n v="4120"/>
  </r>
  <r>
    <x v="1815"/>
    <x v="1357"/>
    <s v="VISA2936"/>
    <s v="HOTEL2955"/>
    <s v="TICK0025"/>
    <d v="2025-03-28T00:00:00"/>
    <s v="Kathleen Jones"/>
    <x v="1"/>
    <x v="159"/>
    <x v="2"/>
    <x v="4"/>
    <x v="109"/>
    <n v="1053"/>
    <x v="2"/>
    <x v="3"/>
    <n v="293"/>
    <n v="4932"/>
    <n v="6278"/>
  </r>
  <r>
    <x v="1816"/>
    <x v="1358"/>
    <s v="VISA2528"/>
    <s v="HOTEL0458"/>
    <s v="TICK0840"/>
    <d v="2025-07-02T00:00:00"/>
    <s v="Ronald Atkinson"/>
    <x v="1"/>
    <x v="213"/>
    <x v="0"/>
    <x v="1"/>
    <x v="0"/>
    <n v="573"/>
    <x v="0"/>
    <x v="3"/>
    <n v="177"/>
    <n v="3154"/>
    <n v="3904"/>
  </r>
  <r>
    <x v="1817"/>
    <x v="879"/>
    <s v="VISA0415"/>
    <s v="HOTEL0957"/>
    <s v="TICK0120"/>
    <d v="2025-03-23T00:00:00"/>
    <s v="Sally Rodriguez"/>
    <x v="0"/>
    <x v="54"/>
    <x v="0"/>
    <x v="0"/>
    <x v="132"/>
    <n v="1610"/>
    <x v="1"/>
    <x v="3"/>
    <n v="378"/>
    <n v="4880"/>
    <n v="6868"/>
  </r>
  <r>
    <x v="1818"/>
    <x v="1359"/>
    <s v="VISA0149"/>
    <s v="HOTEL0875"/>
    <s v="TICK1567"/>
    <d v="2025-03-18T00:00:00"/>
    <s v="Lindsay Lindsey"/>
    <x v="0"/>
    <x v="131"/>
    <x v="0"/>
    <x v="3"/>
    <x v="258"/>
    <n v="1532"/>
    <x v="4"/>
    <x v="4"/>
    <n v="564"/>
    <n v="1535"/>
    <n v="3631"/>
  </r>
  <r>
    <x v="1819"/>
    <x v="1360"/>
    <s v="VISA2800"/>
    <s v="HOTEL1842"/>
    <s v="TICK1927"/>
    <d v="2025-03-20T00:00:00"/>
    <s v="Brian Jones"/>
    <x v="0"/>
    <x v="191"/>
    <x v="2"/>
    <x v="1"/>
    <x v="281"/>
    <n v="1231"/>
    <x v="2"/>
    <x v="4"/>
    <n v="694"/>
    <n v="4124"/>
    <n v="6049"/>
  </r>
  <r>
    <x v="1820"/>
    <x v="1361"/>
    <s v="VISA2202"/>
    <s v="HOTEL0131"/>
    <s v="TICK2459"/>
    <d v="2025-03-17T00:00:00"/>
    <s v="Chad Bond"/>
    <x v="0"/>
    <x v="171"/>
    <x v="2"/>
    <x v="0"/>
    <x v="72"/>
    <n v="633"/>
    <x v="3"/>
    <x v="4"/>
    <n v="331"/>
    <n v="1035"/>
    <n v="1999"/>
  </r>
  <r>
    <x v="1821"/>
    <x v="1107"/>
    <s v="VISA0111"/>
    <s v="HOTEL0763"/>
    <s v="TICK0275"/>
    <d v="2025-04-26T00:00:00"/>
    <s v="Holly Moody"/>
    <x v="1"/>
    <x v="125"/>
    <x v="1"/>
    <x v="4"/>
    <x v="234"/>
    <n v="1967"/>
    <x v="4"/>
    <x v="2"/>
    <n v="139"/>
    <n v="1164"/>
    <n v="3270"/>
  </r>
  <r>
    <x v="1822"/>
    <x v="1362"/>
    <s v="VISA1322"/>
    <s v="HOTEL2717"/>
    <s v="TICK1199"/>
    <d v="2025-06-30T00:00:00"/>
    <s v="Jamie Riley"/>
    <x v="0"/>
    <x v="152"/>
    <x v="0"/>
    <x v="2"/>
    <x v="131"/>
    <n v="1260"/>
    <x v="3"/>
    <x v="4"/>
    <n v="711"/>
    <n v="3722"/>
    <n v="5693"/>
  </r>
  <r>
    <x v="1823"/>
    <x v="1363"/>
    <s v="VISA1190"/>
    <s v="HOTEL2445"/>
    <s v="TICK0651"/>
    <d v="2025-05-15T00:00:00"/>
    <s v="Raymond Wall"/>
    <x v="1"/>
    <x v="113"/>
    <x v="1"/>
    <x v="3"/>
    <x v="64"/>
    <n v="1454"/>
    <x v="1"/>
    <x v="0"/>
    <n v="226"/>
    <n v="3160"/>
    <n v="4840"/>
  </r>
  <r>
    <x v="1824"/>
    <x v="1364"/>
    <s v="VISA0309"/>
    <s v="HOTEL2182"/>
    <s v="TICK0228"/>
    <d v="2025-06-10T00:00:00"/>
    <s v="Danielle Mitchell"/>
    <x v="0"/>
    <x v="47"/>
    <x v="2"/>
    <x v="4"/>
    <x v="179"/>
    <n v="633"/>
    <x v="2"/>
    <x v="2"/>
    <n v="172"/>
    <n v="1674"/>
    <n v="2479"/>
  </r>
  <r>
    <x v="1825"/>
    <x v="1365"/>
    <s v="VISA0675"/>
    <s v="HOTEL1160"/>
    <s v="TICK2108"/>
    <d v="2025-04-07T00:00:00"/>
    <s v="Jon Smith"/>
    <x v="1"/>
    <x v="169"/>
    <x v="0"/>
    <x v="2"/>
    <x v="122"/>
    <n v="1683"/>
    <x v="3"/>
    <x v="4"/>
    <n v="197"/>
    <n v="3354"/>
    <n v="5234"/>
  </r>
  <r>
    <x v="1826"/>
    <x v="1366"/>
    <s v="VISA2021"/>
    <s v="HOTEL0548"/>
    <s v="TICK0618"/>
    <d v="2025-07-05T00:00:00"/>
    <s v="Amanda Hebert"/>
    <x v="0"/>
    <x v="186"/>
    <x v="1"/>
    <x v="3"/>
    <x v="82"/>
    <n v="630"/>
    <x v="0"/>
    <x v="4"/>
    <n v="466"/>
    <n v="3991"/>
    <n v="5087"/>
  </r>
  <r>
    <x v="1827"/>
    <x v="1367"/>
    <s v="VISA1375"/>
    <s v="HOTEL2123"/>
    <s v="TICK2129"/>
    <d v="2025-04-06T00:00:00"/>
    <s v="Michele Walls"/>
    <x v="1"/>
    <x v="142"/>
    <x v="2"/>
    <x v="1"/>
    <x v="34"/>
    <n v="1194"/>
    <x v="1"/>
    <x v="3"/>
    <n v="681"/>
    <n v="4321"/>
    <n v="6196"/>
  </r>
  <r>
    <x v="1828"/>
    <x v="1368"/>
    <s v="VISA0773"/>
    <s v="HOTEL2120"/>
    <s v="TICK0025"/>
    <d v="2025-07-07T00:00:00"/>
    <s v="Elizabeth Leon"/>
    <x v="1"/>
    <x v="7"/>
    <x v="0"/>
    <x v="4"/>
    <x v="257"/>
    <n v="1043"/>
    <x v="2"/>
    <x v="3"/>
    <n v="289"/>
    <n v="4932"/>
    <n v="6264"/>
  </r>
  <r>
    <x v="1829"/>
    <x v="1369"/>
    <s v="VISA0162"/>
    <s v="HOTEL1280"/>
    <s v="TICK2084"/>
    <d v="2025-06-24T00:00:00"/>
    <s v="Nicholas Massey"/>
    <x v="1"/>
    <x v="184"/>
    <x v="2"/>
    <x v="5"/>
    <x v="140"/>
    <n v="933"/>
    <x v="2"/>
    <x v="0"/>
    <n v="626"/>
    <n v="4439"/>
    <n v="5998"/>
  </r>
  <r>
    <x v="1830"/>
    <x v="1370"/>
    <s v="VISA0693"/>
    <s v="HOTEL2648"/>
    <s v="TICK1712"/>
    <d v="2025-03-30T00:00:00"/>
    <s v="William Sandoval"/>
    <x v="0"/>
    <x v="78"/>
    <x v="2"/>
    <x v="0"/>
    <x v="106"/>
    <n v="1285"/>
    <x v="4"/>
    <x v="4"/>
    <n v="309"/>
    <n v="3727"/>
    <n v="5321"/>
  </r>
  <r>
    <x v="1831"/>
    <x v="961"/>
    <s v="VISA2255"/>
    <s v="HOTEL2478"/>
    <s v="TICK2628"/>
    <d v="2025-03-14T00:00:00"/>
    <s v="Kimberly Dixon"/>
    <x v="0"/>
    <x v="204"/>
    <x v="2"/>
    <x v="4"/>
    <x v="314"/>
    <n v="603"/>
    <x v="0"/>
    <x v="4"/>
    <n v="392"/>
    <n v="4542"/>
    <n v="5537"/>
  </r>
  <r>
    <x v="1832"/>
    <x v="1371"/>
    <s v="VISA0157"/>
    <s v="HOTEL2698"/>
    <s v="TICK2318"/>
    <d v="2025-04-03T00:00:00"/>
    <s v="Kevin Garcia"/>
    <x v="1"/>
    <x v="42"/>
    <x v="2"/>
    <x v="2"/>
    <x v="246"/>
    <n v="1099"/>
    <x v="0"/>
    <x v="1"/>
    <n v="450"/>
    <n v="3235"/>
    <n v="4784"/>
  </r>
  <r>
    <x v="1833"/>
    <x v="1372"/>
    <s v="VISA0533"/>
    <s v="HOTEL1336"/>
    <s v="TICK1641"/>
    <d v="2025-04-23T00:00:00"/>
    <s v="Jillian Perry"/>
    <x v="0"/>
    <x v="100"/>
    <x v="0"/>
    <x v="2"/>
    <x v="13"/>
    <n v="1440"/>
    <x v="0"/>
    <x v="1"/>
    <n v="169"/>
    <n v="4270"/>
    <n v="5879"/>
  </r>
  <r>
    <x v="1834"/>
    <x v="1131"/>
    <s v="VISA1269"/>
    <s v="HOTEL0124"/>
    <s v="TICK0388"/>
    <d v="2025-06-23T00:00:00"/>
    <s v="Nicholas Thompson"/>
    <x v="1"/>
    <x v="24"/>
    <x v="0"/>
    <x v="3"/>
    <x v="231"/>
    <n v="1674"/>
    <x v="3"/>
    <x v="1"/>
    <n v="724"/>
    <n v="3698"/>
    <n v="6096"/>
  </r>
  <r>
    <x v="1835"/>
    <x v="417"/>
    <s v="VISA1745"/>
    <s v="HOTEL1906"/>
    <s v="TICK0629"/>
    <d v="2025-07-04T00:00:00"/>
    <s v="Lawrence Hebert"/>
    <x v="0"/>
    <x v="201"/>
    <x v="1"/>
    <x v="3"/>
    <x v="174"/>
    <n v="1910"/>
    <x v="2"/>
    <x v="1"/>
    <n v="109"/>
    <n v="1765"/>
    <n v="3784"/>
  </r>
  <r>
    <x v="1836"/>
    <x v="286"/>
    <s v="VISA1707"/>
    <s v="HOTEL2080"/>
    <s v="TICK2156"/>
    <d v="2025-05-20T00:00:00"/>
    <s v="Joseph Lewis"/>
    <x v="1"/>
    <x v="109"/>
    <x v="1"/>
    <x v="2"/>
    <x v="304"/>
    <n v="1476"/>
    <x v="3"/>
    <x v="1"/>
    <n v="329"/>
    <n v="1704"/>
    <n v="3509"/>
  </r>
  <r>
    <x v="1837"/>
    <x v="1373"/>
    <s v="VISA2862"/>
    <s v="HOTEL1916"/>
    <s v="TICK2287"/>
    <d v="2025-06-05T00:00:00"/>
    <s v="William Fuentes"/>
    <x v="1"/>
    <x v="48"/>
    <x v="1"/>
    <x v="4"/>
    <x v="164"/>
    <n v="749"/>
    <x v="3"/>
    <x v="4"/>
    <n v="671"/>
    <n v="1231"/>
    <n v="2651"/>
  </r>
  <r>
    <x v="1838"/>
    <x v="1374"/>
    <s v="VISA2568"/>
    <s v="HOTEL1878"/>
    <s v="TICK1817"/>
    <d v="2025-07-12T00:00:00"/>
    <s v="Matthew Rojas"/>
    <x v="0"/>
    <x v="197"/>
    <x v="1"/>
    <x v="3"/>
    <x v="162"/>
    <n v="559"/>
    <x v="2"/>
    <x v="3"/>
    <n v="113"/>
    <n v="4812"/>
    <n v="5484"/>
  </r>
  <r>
    <x v="1839"/>
    <x v="1375"/>
    <s v="VISA2045"/>
    <s v="HOTEL1306"/>
    <s v="TICK2849"/>
    <d v="2025-04-18T00:00:00"/>
    <s v="Charles Bowman"/>
    <x v="0"/>
    <x v="9"/>
    <x v="2"/>
    <x v="0"/>
    <x v="325"/>
    <n v="1936"/>
    <x v="0"/>
    <x v="3"/>
    <n v="535"/>
    <n v="3424"/>
    <n v="5895"/>
  </r>
  <r>
    <x v="1840"/>
    <x v="1376"/>
    <s v="VISA2796"/>
    <s v="HOTEL0008"/>
    <s v="TICK2940"/>
    <d v="2025-02-22T00:00:00"/>
    <s v="Lisa Johnston"/>
    <x v="1"/>
    <x v="74"/>
    <x v="2"/>
    <x v="2"/>
    <x v="267"/>
    <n v="1009"/>
    <x v="1"/>
    <x v="0"/>
    <n v="108"/>
    <n v="1116"/>
    <n v="2233"/>
  </r>
  <r>
    <x v="1841"/>
    <x v="913"/>
    <s v="VISA0404"/>
    <s v="HOTEL2916"/>
    <s v="TICK2657"/>
    <d v="2025-04-24T00:00:00"/>
    <s v="Kenneth Brown"/>
    <x v="0"/>
    <x v="126"/>
    <x v="2"/>
    <x v="2"/>
    <x v="247"/>
    <n v="766"/>
    <x v="0"/>
    <x v="3"/>
    <n v="182"/>
    <n v="1734"/>
    <n v="2682"/>
  </r>
  <r>
    <x v="1842"/>
    <x v="945"/>
    <s v="VISA1367"/>
    <s v="HOTEL1637"/>
    <s v="TICK0891"/>
    <d v="2025-04-15T00:00:00"/>
    <s v="Tracy Kirk"/>
    <x v="1"/>
    <x v="55"/>
    <x v="0"/>
    <x v="3"/>
    <x v="172"/>
    <n v="1071"/>
    <x v="3"/>
    <x v="4"/>
    <n v="505"/>
    <n v="3209"/>
    <n v="4785"/>
  </r>
  <r>
    <x v="1843"/>
    <x v="317"/>
    <s v="VISA2393"/>
    <s v="HOTEL2562"/>
    <s v="TICK2316"/>
    <d v="2025-05-15T00:00:00"/>
    <s v="Rhonda Johnson"/>
    <x v="0"/>
    <x v="160"/>
    <x v="2"/>
    <x v="0"/>
    <x v="1"/>
    <n v="1967"/>
    <x v="3"/>
    <x v="4"/>
    <n v="393"/>
    <n v="3502"/>
    <n v="5862"/>
  </r>
  <r>
    <x v="1844"/>
    <x v="954"/>
    <s v="VISA1044"/>
    <s v="HOTEL2627"/>
    <s v="TICK1098"/>
    <d v="2025-05-28T00:00:00"/>
    <s v="Angela Owen"/>
    <x v="1"/>
    <x v="222"/>
    <x v="2"/>
    <x v="5"/>
    <x v="180"/>
    <n v="1156"/>
    <x v="2"/>
    <x v="2"/>
    <n v="355"/>
    <n v="3683"/>
    <n v="5194"/>
  </r>
  <r>
    <x v="1845"/>
    <x v="699"/>
    <s v="VISA2658"/>
    <s v="HOTEL1431"/>
    <s v="TICK0512"/>
    <d v="2025-06-25T00:00:00"/>
    <s v="Kevin Johnson"/>
    <x v="0"/>
    <x v="111"/>
    <x v="2"/>
    <x v="4"/>
    <x v="219"/>
    <n v="1937"/>
    <x v="4"/>
    <x v="1"/>
    <n v="254"/>
    <n v="4155"/>
    <n v="6346"/>
  </r>
  <r>
    <x v="1846"/>
    <x v="1289"/>
    <s v="VISA0043"/>
    <s v="HOTEL2370"/>
    <s v="TICK1890"/>
    <d v="2025-02-25T00:00:00"/>
    <s v="Benjamin Myers"/>
    <x v="0"/>
    <x v="128"/>
    <x v="1"/>
    <x v="4"/>
    <x v="34"/>
    <n v="561"/>
    <x v="4"/>
    <x v="4"/>
    <n v="362"/>
    <n v="4284"/>
    <n v="5207"/>
  </r>
  <r>
    <x v="1847"/>
    <x v="1377"/>
    <s v="VISA1070"/>
    <s v="HOTEL1378"/>
    <s v="TICK0637"/>
    <d v="2025-04-19T00:00:00"/>
    <s v="James Hernandez"/>
    <x v="0"/>
    <x v="63"/>
    <x v="1"/>
    <x v="1"/>
    <x v="10"/>
    <n v="1293"/>
    <x v="3"/>
    <x v="0"/>
    <n v="279"/>
    <n v="2723"/>
    <n v="4295"/>
  </r>
  <r>
    <x v="1848"/>
    <x v="23"/>
    <s v="VISA0403"/>
    <s v="HOTEL0836"/>
    <s v="TICK0905"/>
    <d v="2025-01-30T00:00:00"/>
    <s v="Brooke Terry"/>
    <x v="0"/>
    <x v="20"/>
    <x v="0"/>
    <x v="4"/>
    <x v="334"/>
    <n v="1240"/>
    <x v="3"/>
    <x v="3"/>
    <n v="128"/>
    <n v="4455"/>
    <n v="5823"/>
  </r>
  <r>
    <x v="1849"/>
    <x v="1378"/>
    <s v="VISA2883"/>
    <s v="HOTEL2370"/>
    <s v="TICK0740"/>
    <d v="2025-05-05T00:00:00"/>
    <s v="Jeremy Wood"/>
    <x v="0"/>
    <x v="144"/>
    <x v="1"/>
    <x v="5"/>
    <x v="143"/>
    <n v="1649"/>
    <x v="4"/>
    <x v="4"/>
    <n v="362"/>
    <n v="2884"/>
    <n v="4895"/>
  </r>
  <r>
    <x v="1850"/>
    <x v="1379"/>
    <s v="VISA2675"/>
    <s v="HOTEL0947"/>
    <s v="TICK0802"/>
    <d v="2025-03-26T00:00:00"/>
    <s v="Jennifer Castro"/>
    <x v="1"/>
    <x v="112"/>
    <x v="1"/>
    <x v="4"/>
    <x v="242"/>
    <n v="1202"/>
    <x v="2"/>
    <x v="4"/>
    <n v="519"/>
    <n v="4651"/>
    <n v="6372"/>
  </r>
  <r>
    <x v="1851"/>
    <x v="1253"/>
    <s v="VISA2862"/>
    <s v="HOTEL2310"/>
    <s v="TICK0639"/>
    <d v="2025-06-12T00:00:00"/>
    <s v="John Zuniga"/>
    <x v="1"/>
    <x v="47"/>
    <x v="1"/>
    <x v="4"/>
    <x v="164"/>
    <n v="749"/>
    <x v="2"/>
    <x v="3"/>
    <n v="206"/>
    <n v="1521"/>
    <n v="2476"/>
  </r>
  <r>
    <x v="1852"/>
    <x v="848"/>
    <s v="VISA2508"/>
    <s v="HOTEL2465"/>
    <s v="TICK1583"/>
    <d v="2025-05-15T00:00:00"/>
    <s v="Theresa Estes"/>
    <x v="0"/>
    <x v="25"/>
    <x v="0"/>
    <x v="3"/>
    <x v="279"/>
    <n v="1432"/>
    <x v="0"/>
    <x v="1"/>
    <n v="213"/>
    <n v="3063"/>
    <n v="4708"/>
  </r>
  <r>
    <x v="1853"/>
    <x v="1380"/>
    <s v="VISA2076"/>
    <s v="HOTEL2386"/>
    <s v="TICK0331"/>
    <d v="2025-03-07T00:00:00"/>
    <s v="James Benton"/>
    <x v="1"/>
    <x v="239"/>
    <x v="2"/>
    <x v="2"/>
    <x v="283"/>
    <n v="1516"/>
    <x v="4"/>
    <x v="4"/>
    <n v="132"/>
    <n v="4499"/>
    <n v="6147"/>
  </r>
  <r>
    <x v="1854"/>
    <x v="1365"/>
    <s v="VISA2056"/>
    <s v="HOTEL2908"/>
    <s v="TICK0469"/>
    <d v="2025-04-07T00:00:00"/>
    <s v="Jon Smith"/>
    <x v="1"/>
    <x v="169"/>
    <x v="0"/>
    <x v="5"/>
    <x v="343"/>
    <n v="649"/>
    <x v="4"/>
    <x v="4"/>
    <n v="347"/>
    <n v="1963"/>
    <n v="2959"/>
  </r>
  <r>
    <x v="1855"/>
    <x v="1381"/>
    <s v="VISA2583"/>
    <s v="HOTEL0231"/>
    <s v="TICK2862"/>
    <d v="2025-01-27T00:00:00"/>
    <s v="Janet Phillips"/>
    <x v="1"/>
    <x v="4"/>
    <x v="0"/>
    <x v="1"/>
    <x v="31"/>
    <n v="1626"/>
    <x v="3"/>
    <x v="1"/>
    <n v="157"/>
    <n v="1232"/>
    <n v="3015"/>
  </r>
  <r>
    <x v="1856"/>
    <x v="605"/>
    <s v="VISA0192"/>
    <s v="HOTEL0184"/>
    <s v="TICK2698"/>
    <d v="2025-06-01T00:00:00"/>
    <s v="Crystal Taylor"/>
    <x v="1"/>
    <x v="101"/>
    <x v="0"/>
    <x v="2"/>
    <x v="18"/>
    <n v="587"/>
    <x v="0"/>
    <x v="4"/>
    <n v="288"/>
    <n v="4468"/>
    <n v="5343"/>
  </r>
  <r>
    <x v="1857"/>
    <x v="824"/>
    <s v="VISA1792"/>
    <s v="HOTEL0412"/>
    <s v="TICK0502"/>
    <d v="2025-05-22T00:00:00"/>
    <s v="Steven Beck"/>
    <x v="0"/>
    <x v="231"/>
    <x v="2"/>
    <x v="0"/>
    <x v="68"/>
    <n v="1583"/>
    <x v="3"/>
    <x v="3"/>
    <n v="289"/>
    <n v="2480"/>
    <n v="4352"/>
  </r>
  <r>
    <x v="1858"/>
    <x v="1382"/>
    <s v="VISA1748"/>
    <s v="HOTEL0741"/>
    <s v="TICK0569"/>
    <d v="2025-07-19T00:00:00"/>
    <s v="John Higgins"/>
    <x v="0"/>
    <x v="148"/>
    <x v="2"/>
    <x v="1"/>
    <x v="151"/>
    <n v="888"/>
    <x v="0"/>
    <x v="2"/>
    <n v="409"/>
    <n v="1333"/>
    <n v="2630"/>
  </r>
  <r>
    <x v="1859"/>
    <x v="645"/>
    <s v="VISA1045"/>
    <s v="HOTEL1474"/>
    <s v="TICK0476"/>
    <d v="2025-03-04T00:00:00"/>
    <s v="Regina Bowman"/>
    <x v="1"/>
    <x v="26"/>
    <x v="0"/>
    <x v="4"/>
    <x v="356"/>
    <n v="854"/>
    <x v="0"/>
    <x v="4"/>
    <n v="275"/>
    <n v="1495"/>
    <n v="2624"/>
  </r>
  <r>
    <x v="1860"/>
    <x v="1383"/>
    <s v="VISA2308"/>
    <s v="HOTEL2019"/>
    <s v="TICK2119"/>
    <d v="2025-05-19T00:00:00"/>
    <s v="Robin Ellison"/>
    <x v="0"/>
    <x v="202"/>
    <x v="1"/>
    <x v="0"/>
    <x v="129"/>
    <n v="1688"/>
    <x v="2"/>
    <x v="4"/>
    <n v="640"/>
    <n v="4445"/>
    <n v="6773"/>
  </r>
  <r>
    <x v="1861"/>
    <x v="348"/>
    <s v="VISA1077"/>
    <s v="HOTEL2643"/>
    <s v="TICK0722"/>
    <d v="2025-02-05T00:00:00"/>
    <s v="Nathaniel Hood"/>
    <x v="1"/>
    <x v="159"/>
    <x v="2"/>
    <x v="2"/>
    <x v="78"/>
    <n v="1652"/>
    <x v="3"/>
    <x v="4"/>
    <n v="227"/>
    <n v="3926"/>
    <n v="5805"/>
  </r>
  <r>
    <x v="1862"/>
    <x v="391"/>
    <s v="VISA1578"/>
    <s v="HOTEL2862"/>
    <s v="TICK2259"/>
    <d v="2025-01-23T00:00:00"/>
    <s v="Theresa Bradley"/>
    <x v="1"/>
    <x v="75"/>
    <x v="2"/>
    <x v="5"/>
    <x v="87"/>
    <n v="1320"/>
    <x v="3"/>
    <x v="2"/>
    <n v="442"/>
    <n v="2250"/>
    <n v="4012"/>
  </r>
  <r>
    <x v="1863"/>
    <x v="328"/>
    <s v="VISA0417"/>
    <s v="HOTEL2212"/>
    <s v="TICK2398"/>
    <d v="2025-04-26T00:00:00"/>
    <s v="Michael Atkinson"/>
    <x v="0"/>
    <x v="121"/>
    <x v="2"/>
    <x v="0"/>
    <x v="201"/>
    <n v="1328"/>
    <x v="0"/>
    <x v="3"/>
    <n v="615"/>
    <n v="1634"/>
    <n v="3577"/>
  </r>
  <r>
    <x v="1864"/>
    <x v="1198"/>
    <s v="VISA1725"/>
    <s v="HOTEL2266"/>
    <s v="TICK1401"/>
    <d v="2025-04-30T00:00:00"/>
    <s v="Michael Reynolds"/>
    <x v="1"/>
    <x v="176"/>
    <x v="2"/>
    <x v="0"/>
    <x v="53"/>
    <n v="1923"/>
    <x v="2"/>
    <x v="1"/>
    <n v="771"/>
    <n v="1306"/>
    <n v="4000"/>
  </r>
  <r>
    <x v="1865"/>
    <x v="1384"/>
    <s v="VISA2764"/>
    <s v="HOTEL0702"/>
    <s v="TICK2254"/>
    <d v="2025-02-11T00:00:00"/>
    <s v="Robert Calderon"/>
    <x v="0"/>
    <x v="16"/>
    <x v="2"/>
    <x v="4"/>
    <x v="260"/>
    <n v="1991"/>
    <x v="2"/>
    <x v="3"/>
    <n v="649"/>
    <n v="2610"/>
    <n v="5250"/>
  </r>
  <r>
    <x v="1866"/>
    <x v="1385"/>
    <s v="VISA0640"/>
    <s v="HOTEL0697"/>
    <s v="TICK1572"/>
    <d v="2025-04-05T00:00:00"/>
    <s v="Dustin Franklin"/>
    <x v="1"/>
    <x v="192"/>
    <x v="0"/>
    <x v="1"/>
    <x v="282"/>
    <n v="536"/>
    <x v="3"/>
    <x v="3"/>
    <n v="764"/>
    <n v="2635"/>
    <n v="3935"/>
  </r>
  <r>
    <x v="1867"/>
    <x v="1101"/>
    <s v="VISA2005"/>
    <s v="HOTEL0238"/>
    <s v="TICK1435"/>
    <d v="2025-03-05T00:00:00"/>
    <s v="Jerry Martinez MD"/>
    <x v="0"/>
    <x v="160"/>
    <x v="0"/>
    <x v="5"/>
    <x v="340"/>
    <n v="1960"/>
    <x v="2"/>
    <x v="2"/>
    <n v="697"/>
    <n v="2363"/>
    <n v="5020"/>
  </r>
  <r>
    <x v="1868"/>
    <x v="142"/>
    <s v="VISA1635"/>
    <s v="HOTEL0636"/>
    <s v="TICK2364"/>
    <d v="2025-02-23T00:00:00"/>
    <s v="Elizabeth Ellis"/>
    <x v="0"/>
    <x v="108"/>
    <x v="1"/>
    <x v="3"/>
    <x v="222"/>
    <n v="904"/>
    <x v="0"/>
    <x v="2"/>
    <n v="463"/>
    <n v="1194"/>
    <n v="2561"/>
  </r>
  <r>
    <x v="1869"/>
    <x v="40"/>
    <s v="VISA2145"/>
    <s v="HOTEL0995"/>
    <s v="TICK1969"/>
    <d v="2025-07-09T00:00:00"/>
    <s v="William Evans"/>
    <x v="0"/>
    <x v="35"/>
    <x v="2"/>
    <x v="1"/>
    <x v="161"/>
    <n v="1176"/>
    <x v="3"/>
    <x v="1"/>
    <n v="333"/>
    <n v="4827"/>
    <n v="6336"/>
  </r>
  <r>
    <x v="1870"/>
    <x v="879"/>
    <s v="VISA0630"/>
    <s v="HOTEL2160"/>
    <s v="TICK0238"/>
    <d v="2025-06-09T00:00:00"/>
    <s v="Sally Rodriguez"/>
    <x v="0"/>
    <x v="54"/>
    <x v="2"/>
    <x v="4"/>
    <x v="339"/>
    <n v="1715"/>
    <x v="1"/>
    <x v="4"/>
    <n v="241"/>
    <n v="2835"/>
    <n v="4791"/>
  </r>
  <r>
    <x v="1871"/>
    <x v="1386"/>
    <s v="VISA0423"/>
    <s v="HOTEL2857"/>
    <s v="TICK2282"/>
    <d v="2025-06-29T00:00:00"/>
    <s v="Amanda Holland"/>
    <x v="0"/>
    <x v="94"/>
    <x v="1"/>
    <x v="4"/>
    <x v="202"/>
    <n v="1663"/>
    <x v="4"/>
    <x v="0"/>
    <n v="631"/>
    <n v="1285"/>
    <n v="3579"/>
  </r>
  <r>
    <x v="1872"/>
    <x v="1387"/>
    <s v="VISA0701"/>
    <s v="HOTEL2176"/>
    <s v="TICK0687"/>
    <d v="2025-03-13T00:00:00"/>
    <s v="James Martinez"/>
    <x v="0"/>
    <x v="104"/>
    <x v="2"/>
    <x v="1"/>
    <x v="344"/>
    <n v="597"/>
    <x v="2"/>
    <x v="0"/>
    <n v="232"/>
    <n v="3098"/>
    <n v="3927"/>
  </r>
  <r>
    <x v="1873"/>
    <x v="167"/>
    <s v="VISA1917"/>
    <s v="HOTEL2195"/>
    <s v="TICK2215"/>
    <d v="2025-04-04T00:00:00"/>
    <s v="John Beasley"/>
    <x v="1"/>
    <x v="120"/>
    <x v="1"/>
    <x v="3"/>
    <x v="343"/>
    <n v="1898"/>
    <x v="3"/>
    <x v="4"/>
    <n v="748"/>
    <n v="4653"/>
    <n v="7299"/>
  </r>
  <r>
    <x v="1874"/>
    <x v="1388"/>
    <s v="VISA0553"/>
    <s v="HOTEL1005"/>
    <s v="TICK2843"/>
    <d v="2025-06-02T00:00:00"/>
    <s v="Carl Guerrero II"/>
    <x v="0"/>
    <x v="72"/>
    <x v="0"/>
    <x v="1"/>
    <x v="2"/>
    <n v="919"/>
    <x v="1"/>
    <x v="0"/>
    <n v="362"/>
    <n v="4290"/>
    <n v="5571"/>
  </r>
  <r>
    <x v="1875"/>
    <x v="1389"/>
    <s v="VISA0574"/>
    <s v="HOTEL0240"/>
    <s v="TICK2799"/>
    <d v="2025-06-06T00:00:00"/>
    <s v="Timothy Smith"/>
    <x v="1"/>
    <x v="127"/>
    <x v="2"/>
    <x v="1"/>
    <x v="63"/>
    <n v="1134"/>
    <x v="3"/>
    <x v="3"/>
    <n v="409"/>
    <n v="1210"/>
    <n v="2753"/>
  </r>
  <r>
    <x v="1876"/>
    <x v="951"/>
    <s v="VISA0962"/>
    <s v="HOTEL1585"/>
    <s v="TICK2648"/>
    <d v="2025-04-21T00:00:00"/>
    <s v="Gina Roberts"/>
    <x v="0"/>
    <x v="71"/>
    <x v="0"/>
    <x v="0"/>
    <x v="64"/>
    <n v="1042"/>
    <x v="2"/>
    <x v="2"/>
    <n v="494"/>
    <n v="3839"/>
    <n v="5375"/>
  </r>
  <r>
    <x v="1877"/>
    <x v="189"/>
    <s v="VISA0997"/>
    <s v="HOTEL2586"/>
    <s v="TICK2267"/>
    <d v="2025-04-06T00:00:00"/>
    <s v="Chris Davenport"/>
    <x v="1"/>
    <x v="132"/>
    <x v="0"/>
    <x v="0"/>
    <x v="227"/>
    <n v="1393"/>
    <x v="4"/>
    <x v="3"/>
    <n v="735"/>
    <n v="1574"/>
    <n v="3702"/>
  </r>
  <r>
    <x v="1878"/>
    <x v="1390"/>
    <s v="VISA0654"/>
    <s v="HOTEL0341"/>
    <s v="TICK0317"/>
    <d v="2025-05-25T00:00:00"/>
    <s v="Angela Marshall"/>
    <x v="0"/>
    <x v="128"/>
    <x v="1"/>
    <x v="0"/>
    <x v="97"/>
    <n v="1253"/>
    <x v="0"/>
    <x v="2"/>
    <n v="229"/>
    <n v="4575"/>
    <n v="6057"/>
  </r>
  <r>
    <x v="1879"/>
    <x v="11"/>
    <s v="VISA1929"/>
    <s v="HOTEL1087"/>
    <s v="TICK1238"/>
    <d v="2025-06-12T00:00:00"/>
    <s v="Mark Mitchell"/>
    <x v="0"/>
    <x v="11"/>
    <x v="2"/>
    <x v="0"/>
    <x v="357"/>
    <n v="658"/>
    <x v="2"/>
    <x v="4"/>
    <n v="355"/>
    <n v="3334"/>
    <n v="4347"/>
  </r>
  <r>
    <x v="1880"/>
    <x v="1391"/>
    <s v="VISA2853"/>
    <s v="HOTEL1997"/>
    <s v="TICK0004"/>
    <d v="2025-04-28T00:00:00"/>
    <s v="Meghan Perkins"/>
    <x v="0"/>
    <x v="140"/>
    <x v="2"/>
    <x v="2"/>
    <x v="45"/>
    <n v="1967"/>
    <x v="3"/>
    <x v="3"/>
    <n v="744"/>
    <n v="2514"/>
    <n v="5225"/>
  </r>
  <r>
    <x v="1881"/>
    <x v="1392"/>
    <s v="VISA2490"/>
    <s v="HOTEL0648"/>
    <s v="TICK0775"/>
    <d v="2025-03-31T00:00:00"/>
    <s v="Kenneth Patrick"/>
    <x v="0"/>
    <x v="227"/>
    <x v="0"/>
    <x v="0"/>
    <x v="0"/>
    <n v="1642"/>
    <x v="0"/>
    <x v="3"/>
    <n v="198"/>
    <n v="4233"/>
    <n v="6073"/>
  </r>
  <r>
    <x v="1882"/>
    <x v="1393"/>
    <s v="VISA0491"/>
    <s v="HOTEL1157"/>
    <s v="TICK0802"/>
    <d v="2025-04-02T00:00:00"/>
    <s v="James Young"/>
    <x v="0"/>
    <x v="46"/>
    <x v="2"/>
    <x v="2"/>
    <x v="183"/>
    <n v="1474"/>
    <x v="0"/>
    <x v="3"/>
    <n v="798"/>
    <n v="4651"/>
    <n v="6923"/>
  </r>
  <r>
    <x v="1883"/>
    <x v="1394"/>
    <s v="VISA2324"/>
    <s v="HOTEL1333"/>
    <s v="TICK0700"/>
    <d v="2025-07-20T00:00:00"/>
    <s v="Jeremy Farmer DDS"/>
    <x v="0"/>
    <x v="115"/>
    <x v="1"/>
    <x v="1"/>
    <x v="148"/>
    <n v="1181"/>
    <x v="3"/>
    <x v="3"/>
    <n v="434"/>
    <n v="2688"/>
    <n v="4303"/>
  </r>
  <r>
    <x v="1884"/>
    <x v="949"/>
    <s v="VISA0891"/>
    <s v="HOTEL1362"/>
    <s v="TICK0948"/>
    <d v="2025-02-05T00:00:00"/>
    <s v="Jennifer Brown"/>
    <x v="0"/>
    <x v="94"/>
    <x v="0"/>
    <x v="4"/>
    <x v="183"/>
    <n v="1893"/>
    <x v="2"/>
    <x v="1"/>
    <n v="757"/>
    <n v="4006"/>
    <n v="6656"/>
  </r>
  <r>
    <x v="1885"/>
    <x v="1395"/>
    <s v="VISA2145"/>
    <s v="HOTEL2478"/>
    <s v="TICK1449"/>
    <d v="2025-04-24T00:00:00"/>
    <s v="Caitlyn Fox"/>
    <x v="0"/>
    <x v="71"/>
    <x v="2"/>
    <x v="1"/>
    <x v="161"/>
    <n v="1176"/>
    <x v="0"/>
    <x v="4"/>
    <n v="392"/>
    <n v="4090"/>
    <n v="5658"/>
  </r>
  <r>
    <x v="1886"/>
    <x v="1124"/>
    <s v="VISA1192"/>
    <s v="HOTEL2160"/>
    <s v="TICK1908"/>
    <d v="2025-06-06T00:00:00"/>
    <s v="Joseph Garcia"/>
    <x v="0"/>
    <x v="96"/>
    <x v="1"/>
    <x v="2"/>
    <x v="343"/>
    <n v="580"/>
    <x v="1"/>
    <x v="4"/>
    <n v="241"/>
    <n v="3613"/>
    <n v="4434"/>
  </r>
  <r>
    <x v="1887"/>
    <x v="1396"/>
    <s v="VISA1906"/>
    <s v="HOTEL1591"/>
    <s v="TICK1813"/>
    <d v="2025-03-03T00:00:00"/>
    <s v="Stephanie Watson"/>
    <x v="0"/>
    <x v="45"/>
    <x v="0"/>
    <x v="0"/>
    <x v="284"/>
    <n v="1749"/>
    <x v="2"/>
    <x v="2"/>
    <n v="331"/>
    <n v="3580"/>
    <n v="5660"/>
  </r>
  <r>
    <x v="1888"/>
    <x v="1206"/>
    <s v="VISA0614"/>
    <s v="HOTEL0235"/>
    <s v="TICK0818"/>
    <d v="2025-07-01T00:00:00"/>
    <s v="Monique Jacobson"/>
    <x v="1"/>
    <x v="60"/>
    <x v="1"/>
    <x v="4"/>
    <x v="234"/>
    <n v="711"/>
    <x v="1"/>
    <x v="4"/>
    <n v="662"/>
    <n v="3710"/>
    <n v="5083"/>
  </r>
  <r>
    <x v="1889"/>
    <x v="103"/>
    <s v="VISA2464"/>
    <s v="HOTEL1557"/>
    <s v="TICK2515"/>
    <d v="2025-02-26T00:00:00"/>
    <s v="Robert Sherman"/>
    <x v="1"/>
    <x v="46"/>
    <x v="2"/>
    <x v="2"/>
    <x v="268"/>
    <n v="1406"/>
    <x v="2"/>
    <x v="2"/>
    <n v="524"/>
    <n v="2946"/>
    <n v="4876"/>
  </r>
  <r>
    <x v="1890"/>
    <x v="1397"/>
    <s v="VISA1596"/>
    <s v="HOTEL1134"/>
    <s v="TICK1905"/>
    <d v="2025-04-17T00:00:00"/>
    <s v="Omar Davis"/>
    <x v="1"/>
    <x v="98"/>
    <x v="1"/>
    <x v="3"/>
    <x v="271"/>
    <n v="1972"/>
    <x v="3"/>
    <x v="0"/>
    <n v="383"/>
    <n v="1198"/>
    <n v="3553"/>
  </r>
  <r>
    <x v="1891"/>
    <x v="1398"/>
    <s v="VISA2762"/>
    <s v="HOTEL2599"/>
    <s v="TICK2896"/>
    <d v="2025-03-30T00:00:00"/>
    <s v="Amy Fletcher"/>
    <x v="0"/>
    <x v="178"/>
    <x v="1"/>
    <x v="5"/>
    <x v="312"/>
    <n v="1639"/>
    <x v="2"/>
    <x v="1"/>
    <n v="336"/>
    <n v="4709"/>
    <n v="6684"/>
  </r>
  <r>
    <x v="1892"/>
    <x v="1202"/>
    <s v="VISA1425"/>
    <s v="HOTEL0492"/>
    <s v="TICK1748"/>
    <d v="2025-04-01T00:00:00"/>
    <s v="Sarah Herrera"/>
    <x v="1"/>
    <x v="30"/>
    <x v="1"/>
    <x v="4"/>
    <x v="126"/>
    <n v="1855"/>
    <x v="0"/>
    <x v="2"/>
    <n v="238"/>
    <n v="4150"/>
    <n v="6243"/>
  </r>
  <r>
    <x v="1893"/>
    <x v="1399"/>
    <s v="VISA2230"/>
    <s v="HOTEL2733"/>
    <s v="TICK2110"/>
    <d v="2025-05-20T00:00:00"/>
    <s v="Sean Lopez"/>
    <x v="1"/>
    <x v="11"/>
    <x v="0"/>
    <x v="1"/>
    <x v="144"/>
    <n v="1037"/>
    <x v="3"/>
    <x v="1"/>
    <n v="233"/>
    <n v="2446"/>
    <n v="3716"/>
  </r>
  <r>
    <x v="1894"/>
    <x v="329"/>
    <s v="VISA1248"/>
    <s v="HOTEL0499"/>
    <s v="TICK1959"/>
    <d v="2025-03-24T00:00:00"/>
    <s v="Charles Santiago"/>
    <x v="1"/>
    <x v="183"/>
    <x v="2"/>
    <x v="4"/>
    <x v="247"/>
    <n v="1234"/>
    <x v="0"/>
    <x v="3"/>
    <n v="177"/>
    <n v="2735"/>
    <n v="4146"/>
  </r>
  <r>
    <x v="1895"/>
    <x v="1400"/>
    <s v="VISA0354"/>
    <s v="HOTEL1533"/>
    <s v="TICK1458"/>
    <d v="2025-06-02T00:00:00"/>
    <s v="Matthew Guerrero"/>
    <x v="0"/>
    <x v="155"/>
    <x v="1"/>
    <x v="3"/>
    <x v="134"/>
    <n v="1609"/>
    <x v="4"/>
    <x v="3"/>
    <n v="570"/>
    <n v="3377"/>
    <n v="5556"/>
  </r>
  <r>
    <x v="1896"/>
    <x v="1401"/>
    <s v="VISA2221"/>
    <s v="HOTEL1766"/>
    <s v="TICK1714"/>
    <d v="2025-05-22T00:00:00"/>
    <s v="Patricia Duncan"/>
    <x v="0"/>
    <x v="108"/>
    <x v="1"/>
    <x v="1"/>
    <x v="183"/>
    <n v="1794"/>
    <x v="0"/>
    <x v="3"/>
    <n v="347"/>
    <n v="3281"/>
    <n v="5422"/>
  </r>
  <r>
    <x v="1897"/>
    <x v="54"/>
    <s v="VISA2316"/>
    <s v="HOTEL1278"/>
    <s v="TICK0547"/>
    <d v="2025-04-08T00:00:00"/>
    <s v="Maria Jackson"/>
    <x v="0"/>
    <x v="47"/>
    <x v="0"/>
    <x v="0"/>
    <x v="92"/>
    <n v="805"/>
    <x v="4"/>
    <x v="2"/>
    <n v="666"/>
    <n v="2229"/>
    <n v="3700"/>
  </r>
  <r>
    <x v="1898"/>
    <x v="1402"/>
    <s v="VISA1808"/>
    <s v="HOTEL1725"/>
    <s v="TICK0706"/>
    <d v="2025-05-16T00:00:00"/>
    <s v="Beverly Lozano"/>
    <x v="1"/>
    <x v="81"/>
    <x v="1"/>
    <x v="4"/>
    <x v="19"/>
    <n v="1523"/>
    <x v="4"/>
    <x v="2"/>
    <n v="601"/>
    <n v="4374"/>
    <n v="6498"/>
  </r>
  <r>
    <x v="1899"/>
    <x v="1403"/>
    <s v="VISA1690"/>
    <s v="HOTEL2542"/>
    <s v="TICK2765"/>
    <d v="2025-02-16T00:00:00"/>
    <s v="Philip Barr"/>
    <x v="1"/>
    <x v="5"/>
    <x v="2"/>
    <x v="2"/>
    <x v="339"/>
    <n v="1794"/>
    <x v="3"/>
    <x v="0"/>
    <n v="715"/>
    <n v="2660"/>
    <n v="5169"/>
  </r>
  <r>
    <x v="1900"/>
    <x v="280"/>
    <s v="VISA2930"/>
    <s v="HOTEL1071"/>
    <s v="TICK0967"/>
    <d v="2025-02-27T00:00:00"/>
    <s v="Kathy Brown"/>
    <x v="1"/>
    <x v="99"/>
    <x v="1"/>
    <x v="3"/>
    <x v="317"/>
    <n v="1083"/>
    <x v="1"/>
    <x v="4"/>
    <n v="145"/>
    <n v="2459"/>
    <n v="3687"/>
  </r>
  <r>
    <x v="1901"/>
    <x v="458"/>
    <s v="VISA0200"/>
    <s v="HOTEL1653"/>
    <s v="TICK0459"/>
    <d v="2025-07-14T00:00:00"/>
    <s v="Sophia Oliver"/>
    <x v="1"/>
    <x v="22"/>
    <x v="0"/>
    <x v="2"/>
    <x v="315"/>
    <n v="657"/>
    <x v="1"/>
    <x v="4"/>
    <n v="346"/>
    <n v="2887"/>
    <n v="3890"/>
  </r>
  <r>
    <x v="1902"/>
    <x v="1404"/>
    <s v="VISA0767"/>
    <s v="HOTEL0706"/>
    <s v="TICK0653"/>
    <d v="2025-02-02T00:00:00"/>
    <s v="Stephen Benson"/>
    <x v="0"/>
    <x v="142"/>
    <x v="1"/>
    <x v="4"/>
    <x v="25"/>
    <n v="630"/>
    <x v="2"/>
    <x v="1"/>
    <n v="238"/>
    <n v="3068"/>
    <n v="3936"/>
  </r>
  <r>
    <x v="1903"/>
    <x v="1405"/>
    <s v="VISA0761"/>
    <s v="HOTEL2038"/>
    <s v="TICK0806"/>
    <d v="2025-03-20T00:00:00"/>
    <s v="Matthew Hines Jr."/>
    <x v="1"/>
    <x v="80"/>
    <x v="1"/>
    <x v="3"/>
    <x v="135"/>
    <n v="1006"/>
    <x v="3"/>
    <x v="1"/>
    <n v="599"/>
    <n v="2300"/>
    <n v="3905"/>
  </r>
  <r>
    <x v="1904"/>
    <x v="1132"/>
    <s v="VISA0018"/>
    <s v="HOTEL0642"/>
    <s v="TICK0527"/>
    <d v="2025-02-25T00:00:00"/>
    <s v="Dr. Jesse Ryan MD"/>
    <x v="0"/>
    <x v="136"/>
    <x v="1"/>
    <x v="1"/>
    <x v="320"/>
    <n v="908"/>
    <x v="4"/>
    <x v="4"/>
    <n v="635"/>
    <n v="1935"/>
    <n v="3478"/>
  </r>
  <r>
    <x v="1905"/>
    <x v="387"/>
    <s v="VISA1926"/>
    <s v="HOTEL0978"/>
    <s v="TICK0407"/>
    <d v="2025-07-19T00:00:00"/>
    <s v="Kayla Jones"/>
    <x v="1"/>
    <x v="188"/>
    <x v="1"/>
    <x v="2"/>
    <x v="301"/>
    <n v="1918"/>
    <x v="1"/>
    <x v="4"/>
    <n v="743"/>
    <n v="2463"/>
    <n v="5124"/>
  </r>
  <r>
    <x v="1906"/>
    <x v="109"/>
    <s v="VISA0275"/>
    <s v="HOTEL2224"/>
    <s v="TICK0441"/>
    <d v="2025-03-29T00:00:00"/>
    <s v="Joseph Berry"/>
    <x v="1"/>
    <x v="85"/>
    <x v="0"/>
    <x v="1"/>
    <x v="239"/>
    <n v="729"/>
    <x v="0"/>
    <x v="2"/>
    <n v="750"/>
    <n v="2815"/>
    <n v="4294"/>
  </r>
  <r>
    <x v="1907"/>
    <x v="771"/>
    <s v="VISA1737"/>
    <s v="HOTEL0377"/>
    <s v="TICK1997"/>
    <d v="2025-02-22T00:00:00"/>
    <s v="Dustin Tran"/>
    <x v="1"/>
    <x v="232"/>
    <x v="0"/>
    <x v="0"/>
    <x v="246"/>
    <n v="1605"/>
    <x v="4"/>
    <x v="3"/>
    <n v="624"/>
    <n v="3220"/>
    <n v="5449"/>
  </r>
  <r>
    <x v="1908"/>
    <x v="1406"/>
    <s v="VISA2089"/>
    <s v="HOTEL0559"/>
    <s v="TICK2873"/>
    <d v="2025-07-03T00:00:00"/>
    <s v="William Sharp"/>
    <x v="1"/>
    <x v="162"/>
    <x v="2"/>
    <x v="5"/>
    <x v="301"/>
    <n v="1730"/>
    <x v="2"/>
    <x v="2"/>
    <n v="510"/>
    <n v="2685"/>
    <n v="4925"/>
  </r>
  <r>
    <x v="1909"/>
    <x v="1407"/>
    <s v="VISA0956"/>
    <s v="HOTEL1712"/>
    <s v="TICK1296"/>
    <d v="2025-05-25T00:00:00"/>
    <s v="Jennifer Wyatt"/>
    <x v="0"/>
    <x v="27"/>
    <x v="2"/>
    <x v="1"/>
    <x v="144"/>
    <n v="1258"/>
    <x v="2"/>
    <x v="1"/>
    <n v="543"/>
    <n v="4087"/>
    <n v="5888"/>
  </r>
  <r>
    <x v="1910"/>
    <x v="1408"/>
    <s v="VISA0689"/>
    <s v="HOTEL1886"/>
    <s v="TICK2560"/>
    <d v="2025-04-19T00:00:00"/>
    <s v="Troy Kennedy"/>
    <x v="1"/>
    <x v="140"/>
    <x v="1"/>
    <x v="2"/>
    <x v="107"/>
    <n v="587"/>
    <x v="4"/>
    <x v="2"/>
    <n v="252"/>
    <n v="4840"/>
    <n v="5679"/>
  </r>
  <r>
    <x v="1911"/>
    <x v="13"/>
    <s v="VISA1305"/>
    <s v="HOTEL0219"/>
    <s v="TICK0352"/>
    <d v="2025-04-12T00:00:00"/>
    <s v="Jeffrey Alvarado"/>
    <x v="0"/>
    <x v="4"/>
    <x v="2"/>
    <x v="0"/>
    <x v="75"/>
    <n v="927"/>
    <x v="1"/>
    <x v="1"/>
    <n v="301"/>
    <n v="1041"/>
    <n v="2269"/>
  </r>
  <r>
    <x v="1912"/>
    <x v="82"/>
    <s v="VISA2624"/>
    <s v="HOTEL0168"/>
    <s v="TICK1031"/>
    <d v="2025-05-24T00:00:00"/>
    <s v="Kurt Barnes"/>
    <x v="0"/>
    <x v="13"/>
    <x v="2"/>
    <x v="5"/>
    <x v="262"/>
    <n v="1085"/>
    <x v="2"/>
    <x v="0"/>
    <n v="130"/>
    <n v="2421"/>
    <n v="3636"/>
  </r>
  <r>
    <x v="1913"/>
    <x v="1409"/>
    <s v="VISA0759"/>
    <s v="HOTEL2203"/>
    <s v="TICK0173"/>
    <d v="2025-03-27T00:00:00"/>
    <s v="Susan Levy"/>
    <x v="1"/>
    <x v="216"/>
    <x v="2"/>
    <x v="2"/>
    <x v="328"/>
    <n v="1194"/>
    <x v="4"/>
    <x v="4"/>
    <n v="139"/>
    <n v="3277"/>
    <n v="4610"/>
  </r>
  <r>
    <x v="1914"/>
    <x v="1410"/>
    <s v="VISA1085"/>
    <s v="HOTEL1015"/>
    <s v="TICK1731"/>
    <d v="2025-02-16T00:00:00"/>
    <s v="Gary Williams"/>
    <x v="1"/>
    <x v="135"/>
    <x v="0"/>
    <x v="4"/>
    <x v="4"/>
    <n v="1493"/>
    <x v="4"/>
    <x v="1"/>
    <n v="646"/>
    <n v="3725"/>
    <n v="5864"/>
  </r>
  <r>
    <x v="1915"/>
    <x v="1285"/>
    <s v="VISA2778"/>
    <s v="HOTEL2575"/>
    <s v="TICK2767"/>
    <d v="2025-04-19T00:00:00"/>
    <s v="Juan Yang"/>
    <x v="1"/>
    <x v="205"/>
    <x v="1"/>
    <x v="5"/>
    <x v="306"/>
    <n v="1300"/>
    <x v="0"/>
    <x v="1"/>
    <n v="588"/>
    <n v="2032"/>
    <n v="3920"/>
  </r>
  <r>
    <x v="1916"/>
    <x v="1411"/>
    <s v="VISA1061"/>
    <s v="HOTEL1130"/>
    <s v="TICK2349"/>
    <d v="2025-07-02T00:00:00"/>
    <s v="Evelyn Brown"/>
    <x v="1"/>
    <x v="73"/>
    <x v="1"/>
    <x v="5"/>
    <x v="102"/>
    <n v="719"/>
    <x v="0"/>
    <x v="0"/>
    <n v="399"/>
    <n v="4488"/>
    <n v="5606"/>
  </r>
  <r>
    <x v="1917"/>
    <x v="920"/>
    <s v="VISA2046"/>
    <s v="HOTEL2144"/>
    <s v="TICK0332"/>
    <d v="2025-07-06T00:00:00"/>
    <s v="Meghan Moon"/>
    <x v="1"/>
    <x v="85"/>
    <x v="1"/>
    <x v="2"/>
    <x v="162"/>
    <n v="1752"/>
    <x v="4"/>
    <x v="3"/>
    <n v="576"/>
    <n v="3786"/>
    <n v="6114"/>
  </r>
  <r>
    <x v="1918"/>
    <x v="899"/>
    <s v="VISA1478"/>
    <s v="HOTEL2599"/>
    <s v="TICK1437"/>
    <d v="2025-05-17T00:00:00"/>
    <s v="Crystal Gill"/>
    <x v="1"/>
    <x v="75"/>
    <x v="0"/>
    <x v="3"/>
    <x v="40"/>
    <n v="1065"/>
    <x v="2"/>
    <x v="1"/>
    <n v="336"/>
    <n v="3190"/>
    <n v="4591"/>
  </r>
  <r>
    <x v="1919"/>
    <x v="1412"/>
    <s v="VISA2558"/>
    <s v="HOTEL0731"/>
    <s v="TICK2711"/>
    <d v="2025-03-23T00:00:00"/>
    <s v="James Banks"/>
    <x v="1"/>
    <x v="78"/>
    <x v="1"/>
    <x v="2"/>
    <x v="153"/>
    <n v="1357"/>
    <x v="2"/>
    <x v="0"/>
    <n v="693"/>
    <n v="1650"/>
    <n v="3700"/>
  </r>
  <r>
    <x v="1920"/>
    <x v="502"/>
    <s v="VISA0271"/>
    <s v="HOTEL2771"/>
    <s v="TICK2894"/>
    <d v="2025-07-14T00:00:00"/>
    <s v="Karen Hale"/>
    <x v="0"/>
    <x v="207"/>
    <x v="1"/>
    <x v="0"/>
    <x v="77"/>
    <n v="1893"/>
    <x v="3"/>
    <x v="2"/>
    <n v="122"/>
    <n v="4427"/>
    <n v="6442"/>
  </r>
  <r>
    <x v="1921"/>
    <x v="1413"/>
    <s v="VISA2468"/>
    <s v="HOTEL2389"/>
    <s v="TICK2346"/>
    <d v="2025-07-21T00:00:00"/>
    <s v="Javier Prince"/>
    <x v="0"/>
    <x v="103"/>
    <x v="1"/>
    <x v="2"/>
    <x v="188"/>
    <n v="1693"/>
    <x v="2"/>
    <x v="3"/>
    <n v="734"/>
    <n v="1165"/>
    <n v="3592"/>
  </r>
  <r>
    <x v="1922"/>
    <x v="1414"/>
    <s v="VISA2675"/>
    <s v="HOTEL2564"/>
    <s v="TICK1114"/>
    <d v="2025-05-28T00:00:00"/>
    <s v="Ebony Wilson"/>
    <x v="0"/>
    <x v="92"/>
    <x v="1"/>
    <x v="4"/>
    <x v="242"/>
    <n v="1202"/>
    <x v="3"/>
    <x v="4"/>
    <n v="387"/>
    <n v="4193"/>
    <n v="5782"/>
  </r>
  <r>
    <x v="1923"/>
    <x v="1165"/>
    <s v="VISA1971"/>
    <s v="HOTEL1386"/>
    <s v="TICK1794"/>
    <d v="2025-07-12T00:00:00"/>
    <s v="Mary Lang"/>
    <x v="1"/>
    <x v="48"/>
    <x v="1"/>
    <x v="1"/>
    <x v="296"/>
    <n v="1510"/>
    <x v="3"/>
    <x v="4"/>
    <n v="271"/>
    <n v="1528"/>
    <n v="3309"/>
  </r>
  <r>
    <x v="1924"/>
    <x v="1415"/>
    <s v="VISA1822"/>
    <s v="HOTEL0345"/>
    <s v="TICK2378"/>
    <d v="2025-03-14T00:00:00"/>
    <s v="Kimberly Jenkins"/>
    <x v="0"/>
    <x v="143"/>
    <x v="1"/>
    <x v="1"/>
    <x v="319"/>
    <n v="1460"/>
    <x v="0"/>
    <x v="1"/>
    <n v="456"/>
    <n v="3422"/>
    <n v="5338"/>
  </r>
  <r>
    <x v="1925"/>
    <x v="1416"/>
    <s v="VISA1264"/>
    <s v="HOTEL0536"/>
    <s v="TICK2204"/>
    <d v="2025-02-02T00:00:00"/>
    <s v="Stephanie Miller"/>
    <x v="0"/>
    <x v="145"/>
    <x v="2"/>
    <x v="3"/>
    <x v="173"/>
    <n v="1982"/>
    <x v="2"/>
    <x v="4"/>
    <n v="128"/>
    <n v="1346"/>
    <n v="3456"/>
  </r>
  <r>
    <x v="1926"/>
    <x v="1417"/>
    <s v="VISA2985"/>
    <s v="HOTEL1611"/>
    <s v="TICK2029"/>
    <d v="2025-04-25T00:00:00"/>
    <s v="Philip Matthews"/>
    <x v="1"/>
    <x v="209"/>
    <x v="0"/>
    <x v="5"/>
    <x v="230"/>
    <n v="625"/>
    <x v="4"/>
    <x v="2"/>
    <n v="493"/>
    <n v="2087"/>
    <n v="3205"/>
  </r>
  <r>
    <x v="1927"/>
    <x v="1418"/>
    <s v="VISA1371"/>
    <s v="HOTEL1251"/>
    <s v="TICK0134"/>
    <d v="2025-04-21T00:00:00"/>
    <s v="Breanna Fernandez"/>
    <x v="0"/>
    <x v="123"/>
    <x v="0"/>
    <x v="2"/>
    <x v="240"/>
    <n v="1126"/>
    <x v="1"/>
    <x v="3"/>
    <n v="163"/>
    <n v="3638"/>
    <n v="4927"/>
  </r>
  <r>
    <x v="1928"/>
    <x v="1419"/>
    <s v="VISA0209"/>
    <s v="HOTEL1490"/>
    <s v="TICK2242"/>
    <d v="2025-06-03T00:00:00"/>
    <s v="Darrell Johns"/>
    <x v="0"/>
    <x v="150"/>
    <x v="2"/>
    <x v="2"/>
    <x v="300"/>
    <n v="1542"/>
    <x v="1"/>
    <x v="2"/>
    <n v="768"/>
    <n v="2183"/>
    <n v="4493"/>
  </r>
  <r>
    <x v="1929"/>
    <x v="190"/>
    <s v="VISA2645"/>
    <s v="HOTEL2854"/>
    <s v="TICK2197"/>
    <d v="2025-07-11T00:00:00"/>
    <s v="Stephanie Miller"/>
    <x v="1"/>
    <x v="95"/>
    <x v="1"/>
    <x v="2"/>
    <x v="321"/>
    <n v="1916"/>
    <x v="4"/>
    <x v="2"/>
    <n v="416"/>
    <n v="3109"/>
    <n v="5441"/>
  </r>
  <r>
    <x v="1930"/>
    <x v="969"/>
    <s v="VISA1033"/>
    <s v="HOTEL0361"/>
    <s v="TICK1711"/>
    <d v="2025-03-08T00:00:00"/>
    <s v="Jessica Dorsey"/>
    <x v="0"/>
    <x v="58"/>
    <x v="1"/>
    <x v="5"/>
    <x v="5"/>
    <n v="943"/>
    <x v="3"/>
    <x v="2"/>
    <n v="163"/>
    <n v="3345"/>
    <n v="4451"/>
  </r>
  <r>
    <x v="1931"/>
    <x v="1420"/>
    <s v="VISA0257"/>
    <s v="HOTEL2084"/>
    <s v="TICK1048"/>
    <d v="2025-05-17T00:00:00"/>
    <s v="David Ruiz"/>
    <x v="1"/>
    <x v="239"/>
    <x v="1"/>
    <x v="5"/>
    <x v="176"/>
    <n v="1698"/>
    <x v="1"/>
    <x v="1"/>
    <n v="473"/>
    <n v="3200"/>
    <n v="5371"/>
  </r>
  <r>
    <x v="1932"/>
    <x v="1262"/>
    <s v="VISA2508"/>
    <s v="HOTEL1336"/>
    <s v="TICK2972"/>
    <d v="2025-04-08T00:00:00"/>
    <s v="Bianca Owen"/>
    <x v="0"/>
    <x v="203"/>
    <x v="0"/>
    <x v="3"/>
    <x v="279"/>
    <n v="1432"/>
    <x v="0"/>
    <x v="1"/>
    <n v="169"/>
    <n v="3295"/>
    <n v="4896"/>
  </r>
  <r>
    <x v="1933"/>
    <x v="238"/>
    <s v="VISA2313"/>
    <s v="HOTEL1165"/>
    <s v="TICK1620"/>
    <d v="2025-03-23T00:00:00"/>
    <s v="Emily Weber MD"/>
    <x v="1"/>
    <x v="148"/>
    <x v="0"/>
    <x v="1"/>
    <x v="200"/>
    <n v="947"/>
    <x v="2"/>
    <x v="4"/>
    <n v="214"/>
    <n v="1442"/>
    <n v="2603"/>
  </r>
  <r>
    <x v="1934"/>
    <x v="1421"/>
    <s v="VISA1959"/>
    <s v="HOTEL0311"/>
    <s v="TICK0691"/>
    <d v="2025-02-26T00:00:00"/>
    <s v="Derrick Blanchard"/>
    <x v="1"/>
    <x v="187"/>
    <x v="2"/>
    <x v="1"/>
    <x v="339"/>
    <n v="771"/>
    <x v="2"/>
    <x v="1"/>
    <n v="351"/>
    <n v="1100"/>
    <n v="2222"/>
  </r>
  <r>
    <x v="1935"/>
    <x v="1422"/>
    <s v="VISA0953"/>
    <s v="HOTEL0811"/>
    <s v="TICK0318"/>
    <d v="2025-04-24T00:00:00"/>
    <s v="Derek Fox"/>
    <x v="0"/>
    <x v="180"/>
    <x v="1"/>
    <x v="5"/>
    <x v="213"/>
    <n v="1569"/>
    <x v="1"/>
    <x v="2"/>
    <n v="537"/>
    <n v="2915"/>
    <n v="5021"/>
  </r>
  <r>
    <x v="1936"/>
    <x v="1423"/>
    <s v="VISA1863"/>
    <s v="HOTEL1935"/>
    <s v="TICK1180"/>
    <d v="2025-03-16T00:00:00"/>
    <s v="Brandon Moore"/>
    <x v="0"/>
    <x v="232"/>
    <x v="0"/>
    <x v="0"/>
    <x v="186"/>
    <n v="670"/>
    <x v="3"/>
    <x v="1"/>
    <n v="313"/>
    <n v="1182"/>
    <n v="2165"/>
  </r>
  <r>
    <x v="1937"/>
    <x v="1424"/>
    <s v="VISA2074"/>
    <s v="HOTEL1299"/>
    <s v="TICK2038"/>
    <d v="2025-06-26T00:00:00"/>
    <s v="Bridget Thompson"/>
    <x v="1"/>
    <x v="101"/>
    <x v="1"/>
    <x v="1"/>
    <x v="172"/>
    <n v="1068"/>
    <x v="2"/>
    <x v="2"/>
    <n v="230"/>
    <n v="4506"/>
    <n v="5804"/>
  </r>
  <r>
    <x v="1938"/>
    <x v="225"/>
    <s v="VISA0242"/>
    <s v="HOTEL1910"/>
    <s v="TICK1299"/>
    <d v="2025-03-12T00:00:00"/>
    <s v="Brian Johnson"/>
    <x v="0"/>
    <x v="143"/>
    <x v="0"/>
    <x v="1"/>
    <x v="13"/>
    <n v="1989"/>
    <x v="0"/>
    <x v="0"/>
    <n v="296"/>
    <n v="3253"/>
    <n v="5538"/>
  </r>
  <r>
    <x v="1939"/>
    <x v="760"/>
    <s v="VISA0248"/>
    <s v="HOTEL2106"/>
    <s v="TICK0970"/>
    <d v="2025-02-09T00:00:00"/>
    <s v="Janet Ortiz"/>
    <x v="0"/>
    <x v="118"/>
    <x v="1"/>
    <x v="3"/>
    <x v="105"/>
    <n v="913"/>
    <x v="2"/>
    <x v="2"/>
    <n v="402"/>
    <n v="1857"/>
    <n v="3172"/>
  </r>
  <r>
    <x v="1940"/>
    <x v="998"/>
    <s v="VISA0845"/>
    <s v="HOTEL0667"/>
    <s v="TICK2377"/>
    <d v="2025-04-28T00:00:00"/>
    <s v="Carolyn Coleman"/>
    <x v="0"/>
    <x v="101"/>
    <x v="0"/>
    <x v="4"/>
    <x v="209"/>
    <n v="523"/>
    <x v="0"/>
    <x v="3"/>
    <n v="151"/>
    <n v="4192"/>
    <n v="4866"/>
  </r>
  <r>
    <x v="1941"/>
    <x v="975"/>
    <s v="VISA1289"/>
    <s v="HOTEL1243"/>
    <s v="TICK1676"/>
    <d v="2025-06-14T00:00:00"/>
    <s v="Robert Miller"/>
    <x v="0"/>
    <x v="240"/>
    <x v="1"/>
    <x v="4"/>
    <x v="162"/>
    <n v="727"/>
    <x v="1"/>
    <x v="2"/>
    <n v="611"/>
    <n v="3107"/>
    <n v="4445"/>
  </r>
  <r>
    <x v="1942"/>
    <x v="15"/>
    <s v="VISA1031"/>
    <s v="HOTEL1638"/>
    <s v="TICK2124"/>
    <d v="2025-05-25T00:00:00"/>
    <s v="Lauren Henry"/>
    <x v="1"/>
    <x v="14"/>
    <x v="1"/>
    <x v="2"/>
    <x v="242"/>
    <n v="1705"/>
    <x v="0"/>
    <x v="0"/>
    <n v="639"/>
    <n v="2075"/>
    <n v="4419"/>
  </r>
  <r>
    <x v="1943"/>
    <x v="1425"/>
    <s v="VISA0946"/>
    <s v="HOTEL1097"/>
    <s v="TICK1934"/>
    <d v="2025-07-06T00:00:00"/>
    <s v="James Fuller"/>
    <x v="1"/>
    <x v="93"/>
    <x v="1"/>
    <x v="1"/>
    <x v="101"/>
    <n v="693"/>
    <x v="0"/>
    <x v="2"/>
    <n v="359"/>
    <n v="2152"/>
    <n v="3204"/>
  </r>
  <r>
    <x v="1944"/>
    <x v="1426"/>
    <s v="VISA2447"/>
    <s v="HOTEL1728"/>
    <s v="TICK0247"/>
    <d v="2025-03-15T00:00:00"/>
    <s v="Tammy Long"/>
    <x v="1"/>
    <x v="33"/>
    <x v="0"/>
    <x v="1"/>
    <x v="62"/>
    <n v="1993"/>
    <x v="2"/>
    <x v="4"/>
    <n v="719"/>
    <n v="4135"/>
    <n v="6847"/>
  </r>
  <r>
    <x v="1945"/>
    <x v="876"/>
    <s v="VISA2513"/>
    <s v="HOTEL1792"/>
    <s v="TICK1952"/>
    <d v="2025-04-04T00:00:00"/>
    <s v="William Meyers"/>
    <x v="0"/>
    <x v="190"/>
    <x v="1"/>
    <x v="5"/>
    <x v="232"/>
    <n v="531"/>
    <x v="1"/>
    <x v="2"/>
    <n v="649"/>
    <n v="4668"/>
    <n v="5848"/>
  </r>
  <r>
    <x v="1946"/>
    <x v="24"/>
    <s v="VISA0130"/>
    <s v="HOTEL2208"/>
    <s v="TICK1503"/>
    <d v="2025-05-08T00:00:00"/>
    <s v="Cassie Salinas"/>
    <x v="0"/>
    <x v="22"/>
    <x v="0"/>
    <x v="0"/>
    <x v="18"/>
    <n v="1762"/>
    <x v="3"/>
    <x v="4"/>
    <n v="523"/>
    <n v="2236"/>
    <n v="4521"/>
  </r>
  <r>
    <x v="1947"/>
    <x v="1381"/>
    <s v="VISA0420"/>
    <s v="HOTEL1992"/>
    <s v="TICK1132"/>
    <d v="2025-06-21T00:00:00"/>
    <s v="Janet Phillips"/>
    <x v="1"/>
    <x v="4"/>
    <x v="0"/>
    <x v="4"/>
    <x v="243"/>
    <n v="561"/>
    <x v="2"/>
    <x v="0"/>
    <n v="709"/>
    <n v="3603"/>
    <n v="4873"/>
  </r>
  <r>
    <x v="1948"/>
    <x v="631"/>
    <s v="VISA2240"/>
    <s v="HOTEL0106"/>
    <s v="TICK1588"/>
    <d v="2025-03-14T00:00:00"/>
    <s v="Robin Phillips"/>
    <x v="1"/>
    <x v="185"/>
    <x v="1"/>
    <x v="5"/>
    <x v="141"/>
    <n v="960"/>
    <x v="3"/>
    <x v="2"/>
    <n v="107"/>
    <n v="2852"/>
    <n v="3919"/>
  </r>
  <r>
    <x v="1949"/>
    <x v="1427"/>
    <s v="VISA2299"/>
    <s v="HOTEL0993"/>
    <s v="TICK2580"/>
    <d v="2025-04-21T00:00:00"/>
    <s v="Alejandro Williams"/>
    <x v="1"/>
    <x v="112"/>
    <x v="2"/>
    <x v="2"/>
    <x v="164"/>
    <n v="633"/>
    <x v="2"/>
    <x v="3"/>
    <n v="752"/>
    <n v="4646"/>
    <n v="6031"/>
  </r>
  <r>
    <x v="1950"/>
    <x v="1428"/>
    <s v="VISA0375"/>
    <s v="HOTEL1762"/>
    <s v="TICK1350"/>
    <d v="2025-07-15T00:00:00"/>
    <s v="Robert Rogers"/>
    <x v="0"/>
    <x v="100"/>
    <x v="0"/>
    <x v="5"/>
    <x v="311"/>
    <n v="1476"/>
    <x v="1"/>
    <x v="0"/>
    <n v="767"/>
    <n v="3519"/>
    <n v="5762"/>
  </r>
  <r>
    <x v="1951"/>
    <x v="557"/>
    <s v="VISA1986"/>
    <s v="HOTEL0191"/>
    <s v="TICK0853"/>
    <d v="2025-05-12T00:00:00"/>
    <s v="Brendan Marshall"/>
    <x v="1"/>
    <x v="218"/>
    <x v="0"/>
    <x v="5"/>
    <x v="156"/>
    <n v="1865"/>
    <x v="1"/>
    <x v="1"/>
    <n v="384"/>
    <n v="4399"/>
    <n v="6648"/>
  </r>
  <r>
    <x v="1952"/>
    <x v="1429"/>
    <s v="VISA1314"/>
    <s v="HOTEL1882"/>
    <s v="TICK0616"/>
    <d v="2025-01-30T00:00:00"/>
    <s v="Kevin Myers"/>
    <x v="0"/>
    <x v="73"/>
    <x v="2"/>
    <x v="5"/>
    <x v="232"/>
    <n v="1811"/>
    <x v="1"/>
    <x v="2"/>
    <n v="123"/>
    <n v="2401"/>
    <n v="4335"/>
  </r>
  <r>
    <x v="1953"/>
    <x v="1430"/>
    <s v="VISA2637"/>
    <s v="HOTEL2745"/>
    <s v="TICK0336"/>
    <d v="2025-06-01T00:00:00"/>
    <s v="Mr. Jacob Flynn Jr."/>
    <x v="1"/>
    <x v="151"/>
    <x v="0"/>
    <x v="0"/>
    <x v="103"/>
    <n v="1903"/>
    <x v="4"/>
    <x v="1"/>
    <n v="620"/>
    <n v="2415"/>
    <n v="4938"/>
  </r>
  <r>
    <x v="1954"/>
    <x v="1431"/>
    <s v="VISA1077"/>
    <s v="HOTEL2419"/>
    <s v="TICK0884"/>
    <d v="2025-07-14T00:00:00"/>
    <s v="Heather Gray"/>
    <x v="1"/>
    <x v="90"/>
    <x v="2"/>
    <x v="2"/>
    <x v="78"/>
    <n v="1652"/>
    <x v="3"/>
    <x v="1"/>
    <n v="182"/>
    <n v="4238"/>
    <n v="6072"/>
  </r>
  <r>
    <x v="1955"/>
    <x v="1432"/>
    <s v="VISA0136"/>
    <s v="HOTEL0820"/>
    <s v="TICK0903"/>
    <d v="2025-04-22T00:00:00"/>
    <s v="Jennifer Simon"/>
    <x v="0"/>
    <x v="232"/>
    <x v="0"/>
    <x v="4"/>
    <x v="163"/>
    <n v="1805"/>
    <x v="3"/>
    <x v="3"/>
    <n v="611"/>
    <n v="4972"/>
    <n v="7388"/>
  </r>
  <r>
    <x v="1956"/>
    <x v="1433"/>
    <s v="VISA2283"/>
    <s v="HOTEL2033"/>
    <s v="TICK1604"/>
    <d v="2025-03-07T00:00:00"/>
    <s v="Ronald Cooper"/>
    <x v="0"/>
    <x v="23"/>
    <x v="1"/>
    <x v="4"/>
    <x v="312"/>
    <n v="502"/>
    <x v="1"/>
    <x v="0"/>
    <n v="574"/>
    <n v="3483"/>
    <n v="4559"/>
  </r>
  <r>
    <x v="1957"/>
    <x v="1434"/>
    <s v="VISA2692"/>
    <s v="HOTEL1464"/>
    <s v="TICK0044"/>
    <d v="2025-06-24T00:00:00"/>
    <s v="Jessica Simon"/>
    <x v="0"/>
    <x v="237"/>
    <x v="1"/>
    <x v="4"/>
    <x v="331"/>
    <n v="1561"/>
    <x v="3"/>
    <x v="4"/>
    <n v="777"/>
    <n v="3639"/>
    <n v="5977"/>
  </r>
  <r>
    <x v="1958"/>
    <x v="252"/>
    <s v="VISA2474"/>
    <s v="HOTEL0796"/>
    <s v="TICK0843"/>
    <d v="2025-06-11T00:00:00"/>
    <s v="Jean Robinson"/>
    <x v="0"/>
    <x v="26"/>
    <x v="2"/>
    <x v="3"/>
    <x v="299"/>
    <n v="964"/>
    <x v="3"/>
    <x v="3"/>
    <n v="608"/>
    <n v="2264"/>
    <n v="3836"/>
  </r>
  <r>
    <x v="1959"/>
    <x v="772"/>
    <s v="VISA0608"/>
    <s v="HOTEL0339"/>
    <s v="TICK1372"/>
    <d v="2025-06-15T00:00:00"/>
    <s v="Jerry Strickland"/>
    <x v="0"/>
    <x v="176"/>
    <x v="1"/>
    <x v="2"/>
    <x v="143"/>
    <n v="1749"/>
    <x v="2"/>
    <x v="4"/>
    <n v="589"/>
    <n v="2668"/>
    <n v="5006"/>
  </r>
  <r>
    <x v="1960"/>
    <x v="1435"/>
    <s v="VISA1022"/>
    <s v="HOTEL2879"/>
    <s v="TICK1379"/>
    <d v="2025-06-08T00:00:00"/>
    <s v="Robert Maynard"/>
    <x v="1"/>
    <x v="53"/>
    <x v="1"/>
    <x v="4"/>
    <x v="56"/>
    <n v="877"/>
    <x v="3"/>
    <x v="1"/>
    <n v="599"/>
    <n v="2420"/>
    <n v="3896"/>
  </r>
  <r>
    <x v="1961"/>
    <x v="1436"/>
    <s v="VISA2434"/>
    <s v="HOTEL1888"/>
    <s v="TICK2058"/>
    <d v="2025-05-16T00:00:00"/>
    <s v="Ricardo Watkins"/>
    <x v="1"/>
    <x v="190"/>
    <x v="0"/>
    <x v="3"/>
    <x v="5"/>
    <n v="528"/>
    <x v="1"/>
    <x v="0"/>
    <n v="553"/>
    <n v="4884"/>
    <n v="5965"/>
  </r>
  <r>
    <x v="1962"/>
    <x v="1437"/>
    <s v="VISA1073"/>
    <s v="HOTEL2594"/>
    <s v="TICK2429"/>
    <d v="2025-07-09T00:00:00"/>
    <s v="Bryan Gomez"/>
    <x v="0"/>
    <x v="121"/>
    <x v="0"/>
    <x v="0"/>
    <x v="206"/>
    <n v="1665"/>
    <x v="1"/>
    <x v="2"/>
    <n v="765"/>
    <n v="1641"/>
    <n v="4071"/>
  </r>
  <r>
    <x v="1963"/>
    <x v="760"/>
    <s v="VISA2204"/>
    <s v="HOTEL0939"/>
    <s v="TICK0086"/>
    <d v="2025-06-12T00:00:00"/>
    <s v="Janet Ortiz"/>
    <x v="0"/>
    <x v="118"/>
    <x v="0"/>
    <x v="3"/>
    <x v="235"/>
    <n v="1407"/>
    <x v="0"/>
    <x v="3"/>
    <n v="461"/>
    <n v="3275"/>
    <n v="5143"/>
  </r>
  <r>
    <x v="1964"/>
    <x v="1438"/>
    <s v="VISA0110"/>
    <s v="HOTEL1617"/>
    <s v="TICK0870"/>
    <d v="2025-03-07T00:00:00"/>
    <s v="Krystal Hendricks"/>
    <x v="1"/>
    <x v="173"/>
    <x v="0"/>
    <x v="5"/>
    <x v="347"/>
    <n v="776"/>
    <x v="0"/>
    <x v="3"/>
    <n v="638"/>
    <n v="3376"/>
    <n v="4790"/>
  </r>
  <r>
    <x v="1965"/>
    <x v="1439"/>
    <s v="VISA0159"/>
    <s v="HOTEL2883"/>
    <s v="TICK1332"/>
    <d v="2025-06-30T00:00:00"/>
    <s v="Michael Edwards"/>
    <x v="1"/>
    <x v="203"/>
    <x v="1"/>
    <x v="3"/>
    <x v="321"/>
    <n v="1915"/>
    <x v="3"/>
    <x v="2"/>
    <n v="385"/>
    <n v="2631"/>
    <n v="4931"/>
  </r>
  <r>
    <x v="1966"/>
    <x v="1440"/>
    <s v="VISA0079"/>
    <s v="HOTEL1038"/>
    <s v="TICK0822"/>
    <d v="2025-01-23T00:00:00"/>
    <s v="Shannon Todd"/>
    <x v="0"/>
    <x v="134"/>
    <x v="0"/>
    <x v="3"/>
    <x v="301"/>
    <n v="1244"/>
    <x v="2"/>
    <x v="2"/>
    <n v="622"/>
    <n v="4921"/>
    <n v="6787"/>
  </r>
  <r>
    <x v="1967"/>
    <x v="1441"/>
    <s v="VISA2263"/>
    <s v="HOTEL0482"/>
    <s v="TICK0798"/>
    <d v="2025-04-07T00:00:00"/>
    <s v="Randy Peterson"/>
    <x v="0"/>
    <x v="17"/>
    <x v="1"/>
    <x v="2"/>
    <x v="259"/>
    <n v="573"/>
    <x v="2"/>
    <x v="2"/>
    <n v="369"/>
    <n v="2882"/>
    <n v="3824"/>
  </r>
  <r>
    <x v="1968"/>
    <x v="623"/>
    <s v="VISA2771"/>
    <s v="HOTEL1850"/>
    <s v="TICK2818"/>
    <d v="2025-04-07T00:00:00"/>
    <s v="David Taylor"/>
    <x v="1"/>
    <x v="226"/>
    <x v="2"/>
    <x v="1"/>
    <x v="144"/>
    <n v="1221"/>
    <x v="1"/>
    <x v="4"/>
    <n v="512"/>
    <n v="1439"/>
    <n v="3172"/>
  </r>
  <r>
    <x v="1969"/>
    <x v="786"/>
    <s v="VISA2086"/>
    <s v="HOTEL0424"/>
    <s v="TICK2229"/>
    <d v="2025-07-02T00:00:00"/>
    <s v="Teresa Bird"/>
    <x v="0"/>
    <x v="184"/>
    <x v="1"/>
    <x v="5"/>
    <x v="183"/>
    <n v="611"/>
    <x v="3"/>
    <x v="1"/>
    <n v="626"/>
    <n v="4631"/>
    <n v="5868"/>
  </r>
  <r>
    <x v="1970"/>
    <x v="749"/>
    <s v="VISA0679"/>
    <s v="HOTEL0202"/>
    <s v="TICK1767"/>
    <d v="2025-04-04T00:00:00"/>
    <s v="Douglas Thompson"/>
    <x v="1"/>
    <x v="89"/>
    <x v="2"/>
    <x v="2"/>
    <x v="303"/>
    <n v="888"/>
    <x v="1"/>
    <x v="2"/>
    <n v="386"/>
    <n v="3701"/>
    <n v="4975"/>
  </r>
  <r>
    <x v="1971"/>
    <x v="1442"/>
    <s v="VISA0705"/>
    <s v="HOTEL2889"/>
    <s v="TICK2862"/>
    <d v="2025-03-26T00:00:00"/>
    <s v="Andrew Buckley"/>
    <x v="0"/>
    <x v="213"/>
    <x v="2"/>
    <x v="0"/>
    <x v="169"/>
    <n v="760"/>
    <x v="3"/>
    <x v="0"/>
    <n v="655"/>
    <n v="1232"/>
    <n v="2647"/>
  </r>
  <r>
    <x v="1972"/>
    <x v="1443"/>
    <s v="VISA2558"/>
    <s v="HOTEL2199"/>
    <s v="TICK2550"/>
    <d v="2025-05-17T00:00:00"/>
    <s v="Alan Larsen"/>
    <x v="0"/>
    <x v="102"/>
    <x v="1"/>
    <x v="2"/>
    <x v="153"/>
    <n v="1357"/>
    <x v="0"/>
    <x v="0"/>
    <n v="185"/>
    <n v="4102"/>
    <n v="5644"/>
  </r>
  <r>
    <x v="1973"/>
    <x v="16"/>
    <s v="VISA1428"/>
    <s v="HOTEL2037"/>
    <s v="TICK0366"/>
    <d v="2025-06-05T00:00:00"/>
    <s v="Kathy Stone"/>
    <x v="0"/>
    <x v="15"/>
    <x v="0"/>
    <x v="3"/>
    <x v="30"/>
    <n v="1736"/>
    <x v="4"/>
    <x v="3"/>
    <n v="600"/>
    <n v="4504"/>
    <n v="6840"/>
  </r>
  <r>
    <x v="1974"/>
    <x v="1444"/>
    <s v="VISA1342"/>
    <s v="HOTEL1254"/>
    <s v="TICK1165"/>
    <d v="2025-04-05T00:00:00"/>
    <s v="Cody Berry"/>
    <x v="0"/>
    <x v="42"/>
    <x v="0"/>
    <x v="5"/>
    <x v="306"/>
    <n v="1114"/>
    <x v="2"/>
    <x v="1"/>
    <n v="265"/>
    <n v="4806"/>
    <n v="6185"/>
  </r>
  <r>
    <x v="1975"/>
    <x v="997"/>
    <s v="VISA1725"/>
    <s v="HOTEL2884"/>
    <s v="TICK1782"/>
    <d v="2025-05-11T00:00:00"/>
    <s v="Kimberly Parker"/>
    <x v="0"/>
    <x v="132"/>
    <x v="2"/>
    <x v="0"/>
    <x v="53"/>
    <n v="1923"/>
    <x v="0"/>
    <x v="2"/>
    <n v="598"/>
    <n v="2764"/>
    <n v="5285"/>
  </r>
  <r>
    <x v="1976"/>
    <x v="1445"/>
    <s v="VISA2698"/>
    <s v="HOTEL0683"/>
    <s v="TICK1939"/>
    <d v="2025-01-30T00:00:00"/>
    <s v="Kyle Russell"/>
    <x v="0"/>
    <x v="167"/>
    <x v="1"/>
    <x v="1"/>
    <x v="11"/>
    <n v="1202"/>
    <x v="2"/>
    <x v="0"/>
    <n v="419"/>
    <n v="1508"/>
    <n v="3129"/>
  </r>
  <r>
    <x v="1977"/>
    <x v="250"/>
    <s v="VISA0038"/>
    <s v="HOTEL2354"/>
    <s v="TICK0182"/>
    <d v="2025-06-27T00:00:00"/>
    <s v="Kimberly Smith"/>
    <x v="1"/>
    <x v="154"/>
    <x v="2"/>
    <x v="2"/>
    <x v="63"/>
    <n v="525"/>
    <x v="3"/>
    <x v="1"/>
    <n v="371"/>
    <n v="1122"/>
    <n v="2018"/>
  </r>
  <r>
    <x v="1978"/>
    <x v="1446"/>
    <s v="VISA0650"/>
    <s v="HOTEL0131"/>
    <s v="TICK1683"/>
    <d v="2025-07-11T00:00:00"/>
    <s v="Carolyn James"/>
    <x v="0"/>
    <x v="226"/>
    <x v="2"/>
    <x v="1"/>
    <x v="127"/>
    <n v="856"/>
    <x v="3"/>
    <x v="4"/>
    <n v="331"/>
    <n v="4644"/>
    <n v="5831"/>
  </r>
  <r>
    <x v="1979"/>
    <x v="1447"/>
    <s v="VISA2047"/>
    <s v="HOTEL2706"/>
    <s v="TICK0300"/>
    <d v="2025-04-29T00:00:00"/>
    <s v="Russell Little"/>
    <x v="0"/>
    <x v="26"/>
    <x v="0"/>
    <x v="3"/>
    <x v="137"/>
    <n v="743"/>
    <x v="2"/>
    <x v="1"/>
    <n v="469"/>
    <n v="4125"/>
    <n v="5337"/>
  </r>
  <r>
    <x v="1980"/>
    <x v="1026"/>
    <s v="VISA2808"/>
    <s v="HOTEL0101"/>
    <s v="TICK0426"/>
    <d v="2025-05-23T00:00:00"/>
    <s v="Terry Harmon"/>
    <x v="0"/>
    <x v="198"/>
    <x v="0"/>
    <x v="2"/>
    <x v="86"/>
    <n v="628"/>
    <x v="1"/>
    <x v="1"/>
    <n v="654"/>
    <n v="2292"/>
    <n v="3574"/>
  </r>
  <r>
    <x v="1981"/>
    <x v="778"/>
    <s v="VISA1176"/>
    <s v="HOTEL2797"/>
    <s v="TICK1306"/>
    <d v="2025-04-02T00:00:00"/>
    <s v="Matthew Gross"/>
    <x v="0"/>
    <x v="73"/>
    <x v="1"/>
    <x v="4"/>
    <x v="327"/>
    <n v="1264"/>
    <x v="0"/>
    <x v="4"/>
    <n v="247"/>
    <n v="2659"/>
    <n v="4170"/>
  </r>
  <r>
    <x v="1982"/>
    <x v="118"/>
    <s v="VISA1916"/>
    <s v="HOTEL1467"/>
    <s v="TICK2917"/>
    <d v="2025-02-13T00:00:00"/>
    <s v="Harold Jackson"/>
    <x v="0"/>
    <x v="93"/>
    <x v="0"/>
    <x v="1"/>
    <x v="38"/>
    <n v="941"/>
    <x v="4"/>
    <x v="2"/>
    <n v="620"/>
    <n v="4263"/>
    <n v="5824"/>
  </r>
  <r>
    <x v="1983"/>
    <x v="1448"/>
    <s v="VISA2052"/>
    <s v="HOTEL0664"/>
    <s v="TICK0148"/>
    <d v="2025-02-20T00:00:00"/>
    <s v="Karen Brown"/>
    <x v="1"/>
    <x v="46"/>
    <x v="2"/>
    <x v="4"/>
    <x v="157"/>
    <n v="837"/>
    <x v="1"/>
    <x v="0"/>
    <n v="483"/>
    <n v="1759"/>
    <n v="3079"/>
  </r>
  <r>
    <x v="1984"/>
    <x v="1449"/>
    <s v="VISA0646"/>
    <s v="HOTEL1954"/>
    <s v="TICK2686"/>
    <d v="2025-04-10T00:00:00"/>
    <s v="Cody Ramirez"/>
    <x v="0"/>
    <x v="112"/>
    <x v="1"/>
    <x v="4"/>
    <x v="53"/>
    <n v="1641"/>
    <x v="0"/>
    <x v="4"/>
    <n v="200"/>
    <n v="2331"/>
    <n v="4172"/>
  </r>
  <r>
    <x v="1985"/>
    <x v="1355"/>
    <s v="VISA1136"/>
    <s v="HOTEL1451"/>
    <s v="TICK2249"/>
    <d v="2025-02-18T00:00:00"/>
    <s v="Rhonda Arroyo"/>
    <x v="1"/>
    <x v="142"/>
    <x v="0"/>
    <x v="0"/>
    <x v="15"/>
    <n v="1248"/>
    <x v="2"/>
    <x v="1"/>
    <n v="503"/>
    <n v="4328"/>
    <n v="6079"/>
  </r>
  <r>
    <x v="1986"/>
    <x v="1383"/>
    <s v="VISA0488"/>
    <s v="HOTEL0029"/>
    <s v="TICK2276"/>
    <d v="2025-04-05T00:00:00"/>
    <s v="Robin Ellison"/>
    <x v="0"/>
    <x v="202"/>
    <x v="1"/>
    <x v="0"/>
    <x v="184"/>
    <n v="557"/>
    <x v="1"/>
    <x v="1"/>
    <n v="430"/>
    <n v="4468"/>
    <n v="5455"/>
  </r>
  <r>
    <x v="1987"/>
    <x v="1450"/>
    <s v="VISA1514"/>
    <s v="HOTEL1612"/>
    <s v="TICK0292"/>
    <d v="2025-06-19T00:00:00"/>
    <s v="Benjamin Perez MD"/>
    <x v="0"/>
    <x v="51"/>
    <x v="0"/>
    <x v="1"/>
    <x v="149"/>
    <n v="618"/>
    <x v="0"/>
    <x v="4"/>
    <n v="147"/>
    <n v="4689"/>
    <n v="5454"/>
  </r>
  <r>
    <x v="1988"/>
    <x v="1063"/>
    <s v="VISA1640"/>
    <s v="HOTEL1402"/>
    <s v="TICK1514"/>
    <d v="2025-04-04T00:00:00"/>
    <s v="Peter Callahan"/>
    <x v="0"/>
    <x v="93"/>
    <x v="2"/>
    <x v="2"/>
    <x v="245"/>
    <n v="650"/>
    <x v="4"/>
    <x v="4"/>
    <n v="510"/>
    <n v="2023"/>
    <n v="3183"/>
  </r>
  <r>
    <x v="1989"/>
    <x v="1451"/>
    <s v="VISA1385"/>
    <s v="HOTEL0874"/>
    <s v="TICK2644"/>
    <d v="2025-05-19T00:00:00"/>
    <s v="Dean Fitzpatrick"/>
    <x v="0"/>
    <x v="170"/>
    <x v="2"/>
    <x v="2"/>
    <x v="63"/>
    <n v="1138"/>
    <x v="4"/>
    <x v="1"/>
    <n v="424"/>
    <n v="2254"/>
    <n v="3816"/>
  </r>
  <r>
    <x v="1990"/>
    <x v="1452"/>
    <s v="VISA0347"/>
    <s v="HOTEL2621"/>
    <s v="TICK0451"/>
    <d v="2025-03-08T00:00:00"/>
    <s v="Brandy Garner"/>
    <x v="1"/>
    <x v="102"/>
    <x v="2"/>
    <x v="0"/>
    <x v="185"/>
    <n v="1383"/>
    <x v="3"/>
    <x v="2"/>
    <n v="478"/>
    <n v="4211"/>
    <n v="6072"/>
  </r>
  <r>
    <x v="1991"/>
    <x v="1453"/>
    <s v="VISA0158"/>
    <s v="HOTEL1360"/>
    <s v="TICK1419"/>
    <d v="2025-04-30T00:00:00"/>
    <s v="Tamara Pierce"/>
    <x v="0"/>
    <x v="59"/>
    <x v="0"/>
    <x v="0"/>
    <x v="281"/>
    <n v="1178"/>
    <x v="4"/>
    <x v="0"/>
    <n v="464"/>
    <n v="2282"/>
    <n v="3924"/>
  </r>
  <r>
    <x v="1992"/>
    <x v="1454"/>
    <s v="VISA2379"/>
    <s v="HOTEL2749"/>
    <s v="TICK0002"/>
    <d v="2025-04-07T00:00:00"/>
    <s v="Diana Horton"/>
    <x v="0"/>
    <x v="71"/>
    <x v="2"/>
    <x v="0"/>
    <x v="101"/>
    <n v="646"/>
    <x v="3"/>
    <x v="1"/>
    <n v="312"/>
    <n v="2264"/>
    <n v="3222"/>
  </r>
  <r>
    <x v="1993"/>
    <x v="1455"/>
    <s v="VISA2649"/>
    <s v="HOTEL2687"/>
    <s v="TICK0568"/>
    <d v="2025-05-04T00:00:00"/>
    <s v="Blake Williams"/>
    <x v="0"/>
    <x v="42"/>
    <x v="0"/>
    <x v="3"/>
    <x v="21"/>
    <n v="636"/>
    <x v="2"/>
    <x v="4"/>
    <n v="622"/>
    <n v="2288"/>
    <n v="3546"/>
  </r>
  <r>
    <x v="1994"/>
    <x v="1456"/>
    <s v="VISA2724"/>
    <s v="HOTEL1527"/>
    <s v="TICK2547"/>
    <d v="2025-06-09T00:00:00"/>
    <s v="Todd Lee"/>
    <x v="0"/>
    <x v="81"/>
    <x v="1"/>
    <x v="0"/>
    <x v="61"/>
    <n v="1629"/>
    <x v="3"/>
    <x v="0"/>
    <n v="406"/>
    <n v="3333"/>
    <n v="5368"/>
  </r>
  <r>
    <x v="1995"/>
    <x v="1457"/>
    <s v="VISA2721"/>
    <s v="HOTEL0780"/>
    <s v="TICK1470"/>
    <d v="2025-07-08T00:00:00"/>
    <s v="Christopher Gaines"/>
    <x v="0"/>
    <x v="215"/>
    <x v="0"/>
    <x v="1"/>
    <x v="186"/>
    <n v="1239"/>
    <x v="1"/>
    <x v="3"/>
    <n v="528"/>
    <n v="4952"/>
    <n v="6719"/>
  </r>
  <r>
    <x v="1996"/>
    <x v="616"/>
    <s v="VISA0761"/>
    <s v="HOTEL1751"/>
    <s v="TICK2732"/>
    <d v="2025-06-29T00:00:00"/>
    <s v="Steven Brown"/>
    <x v="1"/>
    <x v="209"/>
    <x v="1"/>
    <x v="3"/>
    <x v="135"/>
    <n v="1006"/>
    <x v="1"/>
    <x v="1"/>
    <n v="744"/>
    <n v="3775"/>
    <n v="5525"/>
  </r>
  <r>
    <x v="1997"/>
    <x v="1458"/>
    <s v="VISA0311"/>
    <s v="HOTEL2620"/>
    <s v="TICK1047"/>
    <d v="2025-04-08T00:00:00"/>
    <s v="Anthony Everett"/>
    <x v="0"/>
    <x v="18"/>
    <x v="1"/>
    <x v="0"/>
    <x v="353"/>
    <n v="712"/>
    <x v="3"/>
    <x v="4"/>
    <n v="573"/>
    <n v="4219"/>
    <n v="5504"/>
  </r>
  <r>
    <x v="1998"/>
    <x v="1459"/>
    <s v="VISA1985"/>
    <s v="HOTEL2551"/>
    <s v="TICK0795"/>
    <d v="2025-06-13T00:00:00"/>
    <s v="Richard Wilson"/>
    <x v="0"/>
    <x v="183"/>
    <x v="2"/>
    <x v="4"/>
    <x v="182"/>
    <n v="989"/>
    <x v="1"/>
    <x v="3"/>
    <n v="130"/>
    <n v="3887"/>
    <n v="5006"/>
  </r>
  <r>
    <x v="1999"/>
    <x v="859"/>
    <s v="VISA2138"/>
    <s v="HOTEL2277"/>
    <s v="TICK1205"/>
    <d v="2025-06-12T00:00:00"/>
    <s v="Amanda White"/>
    <x v="0"/>
    <x v="86"/>
    <x v="0"/>
    <x v="2"/>
    <x v="50"/>
    <n v="1007"/>
    <x v="4"/>
    <x v="3"/>
    <n v="391"/>
    <n v="3057"/>
    <n v="4455"/>
  </r>
  <r>
    <x v="2000"/>
    <x v="553"/>
    <s v="VISA1552"/>
    <s v="HOTEL1492"/>
    <s v="TICK1711"/>
    <d v="2025-03-24T00:00:00"/>
    <s v="Jennifer Ward"/>
    <x v="1"/>
    <x v="79"/>
    <x v="1"/>
    <x v="5"/>
    <x v="214"/>
    <n v="1633"/>
    <x v="3"/>
    <x v="0"/>
    <n v="525"/>
    <n v="3345"/>
    <n v="5503"/>
  </r>
  <r>
    <x v="2001"/>
    <x v="1460"/>
    <s v="VISA0160"/>
    <s v="HOTEL1063"/>
    <s v="TICK0066"/>
    <d v="2025-03-18T00:00:00"/>
    <s v="Matthew Burns"/>
    <x v="1"/>
    <x v="25"/>
    <x v="0"/>
    <x v="5"/>
    <x v="103"/>
    <n v="1915"/>
    <x v="0"/>
    <x v="4"/>
    <n v="571"/>
    <n v="4446"/>
    <n v="6932"/>
  </r>
  <r>
    <x v="2002"/>
    <x v="1461"/>
    <s v="VISA0135"/>
    <s v="HOTEL0257"/>
    <s v="TICK0371"/>
    <d v="2025-07-14T00:00:00"/>
    <s v="Kevin Cantu DDS"/>
    <x v="1"/>
    <x v="76"/>
    <x v="2"/>
    <x v="3"/>
    <x v="343"/>
    <n v="1657"/>
    <x v="2"/>
    <x v="4"/>
    <n v="394"/>
    <n v="1443"/>
    <n v="3494"/>
  </r>
  <r>
    <x v="2003"/>
    <x v="454"/>
    <s v="VISA1809"/>
    <s v="HOTEL1353"/>
    <s v="TICK2756"/>
    <d v="2025-05-21T00:00:00"/>
    <s v="Sean Taylor"/>
    <x v="1"/>
    <x v="195"/>
    <x v="0"/>
    <x v="1"/>
    <x v="166"/>
    <n v="1506"/>
    <x v="3"/>
    <x v="4"/>
    <n v="358"/>
    <n v="4127"/>
    <n v="5991"/>
  </r>
  <r>
    <x v="2004"/>
    <x v="1278"/>
    <s v="VISA0086"/>
    <s v="HOTEL2113"/>
    <s v="TICK0478"/>
    <d v="2025-07-13T00:00:00"/>
    <s v="Chad Price"/>
    <x v="0"/>
    <x v="62"/>
    <x v="0"/>
    <x v="1"/>
    <x v="40"/>
    <n v="1987"/>
    <x v="3"/>
    <x v="3"/>
    <n v="606"/>
    <n v="3018"/>
    <n v="5611"/>
  </r>
  <r>
    <x v="2005"/>
    <x v="1462"/>
    <s v="VISA2775"/>
    <s v="HOTEL1358"/>
    <s v="TICK1406"/>
    <d v="2025-02-20T00:00:00"/>
    <s v="Kelly Harrison"/>
    <x v="1"/>
    <x v="88"/>
    <x v="2"/>
    <x v="4"/>
    <x v="351"/>
    <n v="1067"/>
    <x v="4"/>
    <x v="4"/>
    <n v="790"/>
    <n v="1863"/>
    <n v="3720"/>
  </r>
  <r>
    <x v="2006"/>
    <x v="624"/>
    <s v="VISA0174"/>
    <s v="HOTEL1548"/>
    <s v="TICK2893"/>
    <d v="2025-06-17T00:00:00"/>
    <s v="James Ford"/>
    <x v="1"/>
    <x v="187"/>
    <x v="1"/>
    <x v="5"/>
    <x v="227"/>
    <n v="1716"/>
    <x v="3"/>
    <x v="2"/>
    <n v="271"/>
    <n v="4086"/>
    <n v="6073"/>
  </r>
  <r>
    <x v="2007"/>
    <x v="623"/>
    <s v="VISA1259"/>
    <s v="HOTEL0803"/>
    <s v="TICK2551"/>
    <d v="2025-03-12T00:00:00"/>
    <s v="David Taylor"/>
    <x v="1"/>
    <x v="226"/>
    <x v="1"/>
    <x v="2"/>
    <x v="91"/>
    <n v="1374"/>
    <x v="4"/>
    <x v="2"/>
    <n v="277"/>
    <n v="3220"/>
    <n v="4871"/>
  </r>
  <r>
    <x v="2008"/>
    <x v="497"/>
    <s v="VISA2752"/>
    <s v="HOTEL1904"/>
    <s v="TICK0972"/>
    <d v="2025-06-06T00:00:00"/>
    <s v="Erin Wu"/>
    <x v="1"/>
    <x v="215"/>
    <x v="1"/>
    <x v="0"/>
    <x v="5"/>
    <n v="1281"/>
    <x v="0"/>
    <x v="4"/>
    <n v="714"/>
    <n v="1375"/>
    <n v="3370"/>
  </r>
  <r>
    <x v="2009"/>
    <x v="1355"/>
    <s v="VISA0853"/>
    <s v="HOTEL0005"/>
    <s v="TICK2525"/>
    <d v="2025-05-23T00:00:00"/>
    <s v="Rhonda Arroyo"/>
    <x v="1"/>
    <x v="142"/>
    <x v="2"/>
    <x v="5"/>
    <x v="100"/>
    <n v="978"/>
    <x v="1"/>
    <x v="4"/>
    <n v="314"/>
    <n v="4437"/>
    <n v="5729"/>
  </r>
  <r>
    <x v="2010"/>
    <x v="1463"/>
    <s v="VISA1946"/>
    <s v="HOTEL0790"/>
    <s v="TICK0053"/>
    <d v="2025-07-21T00:00:00"/>
    <s v="Richard Dean"/>
    <x v="0"/>
    <x v="104"/>
    <x v="1"/>
    <x v="3"/>
    <x v="358"/>
    <n v="1996"/>
    <x v="3"/>
    <x v="0"/>
    <n v="754"/>
    <n v="3963"/>
    <n v="6713"/>
  </r>
  <r>
    <x v="2011"/>
    <x v="1464"/>
    <s v="VISA2479"/>
    <s v="HOTEL0796"/>
    <s v="TICK0864"/>
    <d v="2025-03-06T00:00:00"/>
    <s v="Jessica Schultz"/>
    <x v="1"/>
    <x v="55"/>
    <x v="1"/>
    <x v="1"/>
    <x v="257"/>
    <n v="1607"/>
    <x v="3"/>
    <x v="3"/>
    <n v="608"/>
    <n v="2599"/>
    <n v="4814"/>
  </r>
  <r>
    <x v="2012"/>
    <x v="1465"/>
    <s v="VISA0516"/>
    <s v="HOTEL2925"/>
    <s v="TICK0293"/>
    <d v="2025-03-27T00:00:00"/>
    <s v="Melanie Patrick"/>
    <x v="1"/>
    <x v="121"/>
    <x v="2"/>
    <x v="4"/>
    <x v="42"/>
    <n v="1006"/>
    <x v="2"/>
    <x v="3"/>
    <n v="236"/>
    <n v="4065"/>
    <n v="5307"/>
  </r>
  <r>
    <x v="2013"/>
    <x v="1383"/>
    <s v="VISA1521"/>
    <s v="HOTEL0842"/>
    <s v="TICK1979"/>
    <d v="2025-06-26T00:00:00"/>
    <s v="Robin Ellison"/>
    <x v="0"/>
    <x v="202"/>
    <x v="1"/>
    <x v="1"/>
    <x v="7"/>
    <n v="1502"/>
    <x v="3"/>
    <x v="3"/>
    <n v="199"/>
    <n v="3930"/>
    <n v="5631"/>
  </r>
  <r>
    <x v="2014"/>
    <x v="729"/>
    <s v="VISA1171"/>
    <s v="HOTEL1628"/>
    <s v="TICK1010"/>
    <d v="2025-03-14T00:00:00"/>
    <s v="Yesenia Thompson"/>
    <x v="0"/>
    <x v="76"/>
    <x v="2"/>
    <x v="0"/>
    <x v="209"/>
    <n v="1984"/>
    <x v="4"/>
    <x v="2"/>
    <n v="710"/>
    <n v="4883"/>
    <n v="7577"/>
  </r>
  <r>
    <x v="2015"/>
    <x v="565"/>
    <s v="VISA1471"/>
    <s v="HOTEL0158"/>
    <s v="TICK1447"/>
    <d v="2025-07-23T00:00:00"/>
    <s v="Dylan Torres"/>
    <x v="0"/>
    <x v="219"/>
    <x v="0"/>
    <x v="1"/>
    <x v="243"/>
    <n v="1960"/>
    <x v="0"/>
    <x v="2"/>
    <n v="619"/>
    <n v="3128"/>
    <n v="5707"/>
  </r>
  <r>
    <x v="2016"/>
    <x v="1466"/>
    <s v="VISA2768"/>
    <s v="HOTEL0471"/>
    <s v="TICK2397"/>
    <d v="2025-07-09T00:00:00"/>
    <s v="Andrew Williams"/>
    <x v="0"/>
    <x v="34"/>
    <x v="0"/>
    <x v="3"/>
    <x v="193"/>
    <n v="682"/>
    <x v="0"/>
    <x v="3"/>
    <n v="405"/>
    <n v="2217"/>
    <n v="3304"/>
  </r>
  <r>
    <x v="2017"/>
    <x v="693"/>
    <s v="VISA0993"/>
    <s v="HOTEL1809"/>
    <s v="TICK1510"/>
    <d v="2025-04-14T00:00:00"/>
    <s v="Abigail Ochoa"/>
    <x v="0"/>
    <x v="57"/>
    <x v="2"/>
    <x v="0"/>
    <x v="80"/>
    <n v="1062"/>
    <x v="4"/>
    <x v="1"/>
    <n v="199"/>
    <n v="3789"/>
    <n v="5050"/>
  </r>
  <r>
    <x v="2018"/>
    <x v="1467"/>
    <s v="VISA2532"/>
    <s v="HOTEL0603"/>
    <s v="TICK0499"/>
    <d v="2025-05-24T00:00:00"/>
    <s v="Jenny Richardson"/>
    <x v="1"/>
    <x v="11"/>
    <x v="0"/>
    <x v="1"/>
    <x v="81"/>
    <n v="1219"/>
    <x v="1"/>
    <x v="0"/>
    <n v="396"/>
    <n v="1382"/>
    <n v="2997"/>
  </r>
  <r>
    <x v="2019"/>
    <x v="1468"/>
    <s v="VISA1070"/>
    <s v="HOTEL1961"/>
    <s v="TICK0681"/>
    <d v="2025-07-10T00:00:00"/>
    <s v="Virginia Hill"/>
    <x v="0"/>
    <x v="141"/>
    <x v="1"/>
    <x v="1"/>
    <x v="10"/>
    <n v="1293"/>
    <x v="1"/>
    <x v="1"/>
    <n v="433"/>
    <n v="1840"/>
    <n v="3566"/>
  </r>
  <r>
    <x v="2020"/>
    <x v="1419"/>
    <s v="VISA1686"/>
    <s v="HOTEL0314"/>
    <s v="TICK1370"/>
    <d v="2025-05-08T00:00:00"/>
    <s v="Darrell Johns"/>
    <x v="0"/>
    <x v="150"/>
    <x v="1"/>
    <x v="0"/>
    <x v="154"/>
    <n v="1648"/>
    <x v="3"/>
    <x v="0"/>
    <n v="328"/>
    <n v="1889"/>
    <n v="3865"/>
  </r>
  <r>
    <x v="2021"/>
    <x v="1469"/>
    <s v="VISA2182"/>
    <s v="HOTEL2167"/>
    <s v="TICK2844"/>
    <d v="2025-03-11T00:00:00"/>
    <s v="Theresa Estrada"/>
    <x v="0"/>
    <x v="167"/>
    <x v="0"/>
    <x v="3"/>
    <x v="194"/>
    <n v="1908"/>
    <x v="4"/>
    <x v="4"/>
    <n v="618"/>
    <n v="1410"/>
    <n v="3936"/>
  </r>
  <r>
    <x v="2022"/>
    <x v="1241"/>
    <s v="VISA1468"/>
    <s v="HOTEL1239"/>
    <s v="TICK0650"/>
    <d v="2025-05-05T00:00:00"/>
    <s v="Jennifer Harrell"/>
    <x v="0"/>
    <x v="196"/>
    <x v="1"/>
    <x v="0"/>
    <x v="307"/>
    <n v="1767"/>
    <x v="1"/>
    <x v="3"/>
    <n v="372"/>
    <n v="1855"/>
    <n v="3994"/>
  </r>
  <r>
    <x v="2023"/>
    <x v="255"/>
    <s v="VISA1955"/>
    <s v="HOTEL0417"/>
    <s v="TICK1422"/>
    <d v="2025-03-25T00:00:00"/>
    <s v="Ann Wilson"/>
    <x v="0"/>
    <x v="10"/>
    <x v="1"/>
    <x v="2"/>
    <x v="331"/>
    <n v="808"/>
    <x v="3"/>
    <x v="4"/>
    <n v="709"/>
    <n v="1554"/>
    <n v="3071"/>
  </r>
  <r>
    <x v="2024"/>
    <x v="629"/>
    <s v="VISA0845"/>
    <s v="HOTEL2217"/>
    <s v="TICK2447"/>
    <d v="2025-04-21T00:00:00"/>
    <s v="Victoria Manning"/>
    <x v="0"/>
    <x v="73"/>
    <x v="0"/>
    <x v="4"/>
    <x v="209"/>
    <n v="523"/>
    <x v="4"/>
    <x v="3"/>
    <n v="561"/>
    <n v="4362"/>
    <n v="5446"/>
  </r>
  <r>
    <x v="2025"/>
    <x v="1470"/>
    <s v="VISA2742"/>
    <s v="HOTEL0397"/>
    <s v="TICK0538"/>
    <d v="2025-02-19T00:00:00"/>
    <s v="Maureen Smith"/>
    <x v="0"/>
    <x v="49"/>
    <x v="2"/>
    <x v="0"/>
    <x v="301"/>
    <n v="880"/>
    <x v="0"/>
    <x v="4"/>
    <n v="100"/>
    <n v="2726"/>
    <n v="3706"/>
  </r>
  <r>
    <x v="2026"/>
    <x v="364"/>
    <s v="VISA0733"/>
    <s v="HOTEL0026"/>
    <s v="TICK0588"/>
    <d v="2025-05-16T00:00:00"/>
    <s v="Lori Lee"/>
    <x v="0"/>
    <x v="60"/>
    <x v="0"/>
    <x v="1"/>
    <x v="246"/>
    <n v="1872"/>
    <x v="2"/>
    <x v="0"/>
    <n v="735"/>
    <n v="1722"/>
    <n v="4329"/>
  </r>
  <r>
    <x v="2027"/>
    <x v="1471"/>
    <s v="VISA0292"/>
    <s v="HOTEL1271"/>
    <s v="TICK1195"/>
    <d v="2025-03-29T00:00:00"/>
    <s v="Nicole Finley"/>
    <x v="0"/>
    <x v="127"/>
    <x v="1"/>
    <x v="0"/>
    <x v="127"/>
    <n v="1157"/>
    <x v="4"/>
    <x v="3"/>
    <n v="143"/>
    <n v="3813"/>
    <n v="5113"/>
  </r>
  <r>
    <x v="2028"/>
    <x v="1472"/>
    <s v="VISA0832"/>
    <s v="HOTEL1651"/>
    <s v="TICK2982"/>
    <d v="2025-04-28T00:00:00"/>
    <s v="Jon Salazar"/>
    <x v="0"/>
    <x v="44"/>
    <x v="1"/>
    <x v="1"/>
    <x v="150"/>
    <n v="513"/>
    <x v="1"/>
    <x v="0"/>
    <n v="210"/>
    <n v="2276"/>
    <n v="2999"/>
  </r>
  <r>
    <x v="2029"/>
    <x v="804"/>
    <s v="VISA0888"/>
    <s v="HOTEL0299"/>
    <s v="TICK0577"/>
    <d v="2025-06-22T00:00:00"/>
    <s v="Tommy Livingston"/>
    <x v="0"/>
    <x v="184"/>
    <x v="0"/>
    <x v="3"/>
    <x v="11"/>
    <n v="1601"/>
    <x v="2"/>
    <x v="0"/>
    <n v="136"/>
    <n v="3507"/>
    <n v="5244"/>
  </r>
  <r>
    <x v="2030"/>
    <x v="1473"/>
    <s v="VISA1133"/>
    <s v="HOTEL1561"/>
    <s v="TICK2114"/>
    <d v="2025-02-18T00:00:00"/>
    <s v="Hannah Wiggins"/>
    <x v="0"/>
    <x v="51"/>
    <x v="0"/>
    <x v="1"/>
    <x v="86"/>
    <n v="1460"/>
    <x v="1"/>
    <x v="1"/>
    <n v="373"/>
    <n v="3740"/>
    <n v="5573"/>
  </r>
  <r>
    <x v="2031"/>
    <x v="1474"/>
    <s v="VISA0312"/>
    <s v="HOTEL0987"/>
    <s v="TICK1964"/>
    <d v="2025-06-07T00:00:00"/>
    <s v="Richard Jones"/>
    <x v="1"/>
    <x v="110"/>
    <x v="1"/>
    <x v="2"/>
    <x v="143"/>
    <n v="1936"/>
    <x v="3"/>
    <x v="2"/>
    <n v="580"/>
    <n v="4058"/>
    <n v="6574"/>
  </r>
  <r>
    <x v="2032"/>
    <x v="1196"/>
    <s v="VISA0787"/>
    <s v="HOTEL2031"/>
    <s v="TICK0201"/>
    <d v="2025-07-22T00:00:00"/>
    <s v="Karen Nelson"/>
    <x v="1"/>
    <x v="179"/>
    <x v="0"/>
    <x v="5"/>
    <x v="328"/>
    <n v="770"/>
    <x v="3"/>
    <x v="2"/>
    <n v="700"/>
    <n v="2604"/>
    <n v="4074"/>
  </r>
  <r>
    <x v="2033"/>
    <x v="1475"/>
    <s v="VISA0872"/>
    <s v="HOTEL1938"/>
    <s v="TICK1036"/>
    <d v="2025-05-27T00:00:00"/>
    <s v="Mrs. Mary Johnson"/>
    <x v="1"/>
    <x v="155"/>
    <x v="1"/>
    <x v="2"/>
    <x v="292"/>
    <n v="1783"/>
    <x v="4"/>
    <x v="4"/>
    <n v="386"/>
    <n v="1413"/>
    <n v="3582"/>
  </r>
  <r>
    <x v="2034"/>
    <x v="1092"/>
    <s v="VISA2489"/>
    <s v="HOTEL0585"/>
    <s v="TICK0094"/>
    <d v="2025-03-07T00:00:00"/>
    <s v="Cynthia Rivera"/>
    <x v="0"/>
    <x v="85"/>
    <x v="1"/>
    <x v="5"/>
    <x v="145"/>
    <n v="1609"/>
    <x v="2"/>
    <x v="1"/>
    <n v="155"/>
    <n v="4621"/>
    <n v="6385"/>
  </r>
  <r>
    <x v="2035"/>
    <x v="1476"/>
    <s v="VISA2119"/>
    <s v="HOTEL0928"/>
    <s v="TICK1245"/>
    <d v="2025-02-28T00:00:00"/>
    <s v="Linda Davis"/>
    <x v="1"/>
    <x v="198"/>
    <x v="2"/>
    <x v="2"/>
    <x v="95"/>
    <n v="538"/>
    <x v="1"/>
    <x v="1"/>
    <n v="654"/>
    <n v="2463"/>
    <n v="3655"/>
  </r>
  <r>
    <x v="2036"/>
    <x v="1477"/>
    <s v="VISA2818"/>
    <s v="HOTEL2311"/>
    <s v="TICK0065"/>
    <d v="2025-01-24T00:00:00"/>
    <s v="Theresa Cameron"/>
    <x v="1"/>
    <x v="31"/>
    <x v="2"/>
    <x v="2"/>
    <x v="141"/>
    <n v="516"/>
    <x v="0"/>
    <x v="4"/>
    <n v="767"/>
    <n v="3450"/>
    <n v="4733"/>
  </r>
  <r>
    <x v="2037"/>
    <x v="1478"/>
    <s v="VISA0040"/>
    <s v="HOTEL2584"/>
    <s v="TICK0212"/>
    <d v="2025-01-27T00:00:00"/>
    <s v="Alexis Conrad"/>
    <x v="1"/>
    <x v="142"/>
    <x v="2"/>
    <x v="5"/>
    <x v="158"/>
    <n v="922"/>
    <x v="3"/>
    <x v="1"/>
    <n v="654"/>
    <n v="2939"/>
    <n v="4515"/>
  </r>
  <r>
    <x v="2038"/>
    <x v="275"/>
    <s v="VISA0750"/>
    <s v="HOTEL2824"/>
    <s v="TICK1654"/>
    <d v="2025-07-08T00:00:00"/>
    <s v="Joseph Knight"/>
    <x v="0"/>
    <x v="62"/>
    <x v="2"/>
    <x v="0"/>
    <x v="30"/>
    <n v="572"/>
    <x v="1"/>
    <x v="2"/>
    <n v="201"/>
    <n v="1727"/>
    <n v="2500"/>
  </r>
  <r>
    <x v="2039"/>
    <x v="1479"/>
    <s v="VISA0692"/>
    <s v="HOTEL0034"/>
    <s v="TICK0384"/>
    <d v="2025-03-31T00:00:00"/>
    <s v="Gary Coleman"/>
    <x v="0"/>
    <x v="207"/>
    <x v="0"/>
    <x v="2"/>
    <x v="262"/>
    <n v="640"/>
    <x v="0"/>
    <x v="2"/>
    <n v="720"/>
    <n v="4479"/>
    <n v="5839"/>
  </r>
  <r>
    <x v="2040"/>
    <x v="1480"/>
    <s v="VISA0419"/>
    <s v="HOTEL2133"/>
    <s v="TICK1250"/>
    <d v="2025-03-29T00:00:00"/>
    <s v="Monica Morales"/>
    <x v="0"/>
    <x v="21"/>
    <x v="0"/>
    <x v="5"/>
    <x v="349"/>
    <n v="1489"/>
    <x v="1"/>
    <x v="0"/>
    <n v="127"/>
    <n v="3407"/>
    <n v="5023"/>
  </r>
  <r>
    <x v="2041"/>
    <x v="1481"/>
    <s v="VISA1980"/>
    <s v="HOTEL0977"/>
    <s v="TICK1544"/>
    <d v="2025-07-09T00:00:00"/>
    <s v="Christopher Morales"/>
    <x v="1"/>
    <x v="142"/>
    <x v="1"/>
    <x v="0"/>
    <x v="51"/>
    <n v="1511"/>
    <x v="1"/>
    <x v="3"/>
    <n v="691"/>
    <n v="2585"/>
    <n v="4787"/>
  </r>
  <r>
    <x v="2042"/>
    <x v="1482"/>
    <s v="VISA1579"/>
    <s v="HOTEL1640"/>
    <s v="TICK2244"/>
    <d v="2025-01-23T00:00:00"/>
    <s v="Jamie Burke"/>
    <x v="1"/>
    <x v="75"/>
    <x v="2"/>
    <x v="3"/>
    <x v="87"/>
    <n v="670"/>
    <x v="2"/>
    <x v="4"/>
    <n v="583"/>
    <n v="2419"/>
    <n v="3672"/>
  </r>
  <r>
    <x v="2043"/>
    <x v="2"/>
    <s v="VISA0931"/>
    <s v="HOTEL0551"/>
    <s v="TICK0932"/>
    <d v="2025-06-08T00:00:00"/>
    <s v="Stacy Chan"/>
    <x v="0"/>
    <x v="2"/>
    <x v="2"/>
    <x v="3"/>
    <x v="229"/>
    <n v="1744"/>
    <x v="0"/>
    <x v="4"/>
    <n v="456"/>
    <n v="2226"/>
    <n v="4426"/>
  </r>
  <r>
    <x v="2044"/>
    <x v="1483"/>
    <s v="VISA2223"/>
    <s v="HOTEL1646"/>
    <s v="TICK0064"/>
    <d v="2025-05-06T00:00:00"/>
    <s v="Mark Reyes"/>
    <x v="1"/>
    <x v="212"/>
    <x v="1"/>
    <x v="5"/>
    <x v="272"/>
    <n v="1645"/>
    <x v="2"/>
    <x v="4"/>
    <n v="360"/>
    <n v="1232"/>
    <n v="3237"/>
  </r>
  <r>
    <x v="2045"/>
    <x v="903"/>
    <s v="VISA0170"/>
    <s v="HOTEL2843"/>
    <s v="TICK1836"/>
    <d v="2025-01-26T00:00:00"/>
    <s v="Keith Reed"/>
    <x v="0"/>
    <x v="227"/>
    <x v="1"/>
    <x v="5"/>
    <x v="359"/>
    <n v="1474"/>
    <x v="1"/>
    <x v="0"/>
    <n v="413"/>
    <n v="4749"/>
    <n v="6636"/>
  </r>
  <r>
    <x v="2046"/>
    <x v="1484"/>
    <s v="VISA0814"/>
    <s v="HOTEL2826"/>
    <s v="TICK0784"/>
    <d v="2025-05-14T00:00:00"/>
    <s v="Leonard Raymond"/>
    <x v="1"/>
    <x v="61"/>
    <x v="1"/>
    <x v="5"/>
    <x v="220"/>
    <n v="1443"/>
    <x v="1"/>
    <x v="1"/>
    <n v="717"/>
    <n v="1205"/>
    <n v="3365"/>
  </r>
  <r>
    <x v="2047"/>
    <x v="1485"/>
    <s v="VISA2738"/>
    <s v="HOTEL1545"/>
    <s v="TICK1597"/>
    <d v="2025-07-12T00:00:00"/>
    <s v="Megan Smith"/>
    <x v="1"/>
    <x v="71"/>
    <x v="2"/>
    <x v="1"/>
    <x v="40"/>
    <n v="1972"/>
    <x v="0"/>
    <x v="3"/>
    <n v="380"/>
    <n v="3714"/>
    <n v="6066"/>
  </r>
  <r>
    <x v="2048"/>
    <x v="1486"/>
    <s v="VISA1404"/>
    <s v="HOTEL1406"/>
    <s v="TICK1636"/>
    <d v="2025-03-09T00:00:00"/>
    <s v="Ricardo Collins"/>
    <x v="1"/>
    <x v="47"/>
    <x v="0"/>
    <x v="2"/>
    <x v="330"/>
    <n v="1563"/>
    <x v="0"/>
    <x v="1"/>
    <n v="396"/>
    <n v="2458"/>
    <n v="4417"/>
  </r>
  <r>
    <x v="2049"/>
    <x v="1487"/>
    <s v="VISA1638"/>
    <s v="HOTEL1888"/>
    <s v="TICK2186"/>
    <d v="2025-05-13T00:00:00"/>
    <s v="Michael Fitzgerald"/>
    <x v="0"/>
    <x v="209"/>
    <x v="1"/>
    <x v="2"/>
    <x v="202"/>
    <n v="1128"/>
    <x v="1"/>
    <x v="0"/>
    <n v="553"/>
    <n v="4161"/>
    <n v="5842"/>
  </r>
  <r>
    <x v="2050"/>
    <x v="382"/>
    <s v="VISA1323"/>
    <s v="HOTEL2419"/>
    <s v="TICK2535"/>
    <d v="2025-05-30T00:00:00"/>
    <s v="Jessica Torres"/>
    <x v="0"/>
    <x v="35"/>
    <x v="0"/>
    <x v="1"/>
    <x v="159"/>
    <n v="1915"/>
    <x v="3"/>
    <x v="1"/>
    <n v="182"/>
    <n v="3431"/>
    <n v="5528"/>
  </r>
  <r>
    <x v="2051"/>
    <x v="1488"/>
    <s v="VISA0815"/>
    <s v="HOTEL1127"/>
    <s v="TICK0783"/>
    <d v="2025-02-25T00:00:00"/>
    <s v="Kenneth Sanchez"/>
    <x v="0"/>
    <x v="18"/>
    <x v="1"/>
    <x v="3"/>
    <x v="258"/>
    <n v="685"/>
    <x v="2"/>
    <x v="2"/>
    <n v="294"/>
    <n v="1007"/>
    <n v="1986"/>
  </r>
  <r>
    <x v="2052"/>
    <x v="1489"/>
    <s v="VISA2590"/>
    <s v="HOTEL0673"/>
    <s v="TICK2395"/>
    <d v="2025-04-19T00:00:00"/>
    <s v="Paul Hester"/>
    <x v="0"/>
    <x v="143"/>
    <x v="0"/>
    <x v="1"/>
    <x v="215"/>
    <n v="940"/>
    <x v="2"/>
    <x v="3"/>
    <n v="256"/>
    <n v="2347"/>
    <n v="3543"/>
  </r>
  <r>
    <x v="2053"/>
    <x v="401"/>
    <s v="VISA1094"/>
    <s v="HOTEL2491"/>
    <s v="TICK1543"/>
    <d v="2025-05-08T00:00:00"/>
    <s v="Jeremiah Rubio"/>
    <x v="1"/>
    <x v="55"/>
    <x v="0"/>
    <x v="0"/>
    <x v="149"/>
    <n v="1957"/>
    <x v="1"/>
    <x v="2"/>
    <n v="445"/>
    <n v="1870"/>
    <n v="4272"/>
  </r>
  <r>
    <x v="2054"/>
    <x v="616"/>
    <s v="VISA1765"/>
    <s v="HOTEL1050"/>
    <s v="TICK0444"/>
    <d v="2025-04-01T00:00:00"/>
    <s v="Steven Brown"/>
    <x v="1"/>
    <x v="209"/>
    <x v="2"/>
    <x v="3"/>
    <x v="289"/>
    <n v="1472"/>
    <x v="3"/>
    <x v="2"/>
    <n v="325"/>
    <n v="4558"/>
    <n v="6355"/>
  </r>
  <r>
    <x v="2055"/>
    <x v="1490"/>
    <s v="VISA2023"/>
    <s v="HOTEL0230"/>
    <s v="TICK1979"/>
    <d v="2025-03-05T00:00:00"/>
    <s v="Jody Anderson"/>
    <x v="0"/>
    <x v="229"/>
    <x v="1"/>
    <x v="2"/>
    <x v="187"/>
    <n v="1507"/>
    <x v="4"/>
    <x v="2"/>
    <n v="563"/>
    <n v="3930"/>
    <n v="6000"/>
  </r>
  <r>
    <x v="2056"/>
    <x v="1491"/>
    <s v="VISA1709"/>
    <s v="HOTEL1217"/>
    <s v="TICK2978"/>
    <d v="2025-07-08T00:00:00"/>
    <s v="Matthew Cherry"/>
    <x v="0"/>
    <x v="150"/>
    <x v="0"/>
    <x v="2"/>
    <x v="222"/>
    <n v="544"/>
    <x v="4"/>
    <x v="1"/>
    <n v="421"/>
    <n v="2719"/>
    <n v="3684"/>
  </r>
  <r>
    <x v="2057"/>
    <x v="1492"/>
    <s v="VISA2971"/>
    <s v="HOTEL2132"/>
    <s v="TICK2691"/>
    <d v="2025-04-01T00:00:00"/>
    <s v="Gina Holloway"/>
    <x v="0"/>
    <x v="208"/>
    <x v="2"/>
    <x v="5"/>
    <x v="115"/>
    <n v="1886"/>
    <x v="2"/>
    <x v="4"/>
    <n v="791"/>
    <n v="3549"/>
    <n v="6226"/>
  </r>
  <r>
    <x v="2058"/>
    <x v="157"/>
    <s v="VISA0409"/>
    <s v="HOTEL2358"/>
    <s v="TICK1148"/>
    <d v="2025-05-27T00:00:00"/>
    <s v="David Riley"/>
    <x v="0"/>
    <x v="35"/>
    <x v="0"/>
    <x v="3"/>
    <x v="290"/>
    <n v="1873"/>
    <x v="4"/>
    <x v="4"/>
    <n v="644"/>
    <n v="4006"/>
    <n v="6523"/>
  </r>
  <r>
    <x v="2059"/>
    <x v="147"/>
    <s v="VISA0656"/>
    <s v="HOTEL0357"/>
    <s v="TICK2717"/>
    <d v="2025-02-11T00:00:00"/>
    <s v="Nicole Li"/>
    <x v="0"/>
    <x v="56"/>
    <x v="2"/>
    <x v="3"/>
    <x v="335"/>
    <n v="552"/>
    <x v="0"/>
    <x v="1"/>
    <n v="160"/>
    <n v="4458"/>
    <n v="5170"/>
  </r>
  <r>
    <x v="2060"/>
    <x v="357"/>
    <s v="VISA2120"/>
    <s v="HOTEL0487"/>
    <s v="TICK1067"/>
    <d v="2025-06-08T00:00:00"/>
    <s v="Adam King"/>
    <x v="0"/>
    <x v="190"/>
    <x v="0"/>
    <x v="1"/>
    <x v="45"/>
    <n v="1073"/>
    <x v="1"/>
    <x v="2"/>
    <n v="698"/>
    <n v="3934"/>
    <n v="5705"/>
  </r>
  <r>
    <x v="2061"/>
    <x v="268"/>
    <s v="VISA1907"/>
    <s v="HOTEL1477"/>
    <s v="TICK0127"/>
    <d v="2025-05-06T00:00:00"/>
    <s v="Edward Ruiz"/>
    <x v="0"/>
    <x v="27"/>
    <x v="2"/>
    <x v="5"/>
    <x v="67"/>
    <n v="1977"/>
    <x v="2"/>
    <x v="2"/>
    <n v="605"/>
    <n v="1872"/>
    <n v="4454"/>
  </r>
  <r>
    <x v="2062"/>
    <x v="1493"/>
    <s v="VISA1324"/>
    <s v="HOTEL1623"/>
    <s v="TICK2840"/>
    <d v="2025-06-03T00:00:00"/>
    <s v="John Martinez DVM"/>
    <x v="0"/>
    <x v="210"/>
    <x v="0"/>
    <x v="0"/>
    <x v="155"/>
    <n v="1295"/>
    <x v="2"/>
    <x v="3"/>
    <n v="710"/>
    <n v="1601"/>
    <n v="3606"/>
  </r>
  <r>
    <x v="2063"/>
    <x v="1494"/>
    <s v="VISA2389"/>
    <s v="HOTEL0627"/>
    <s v="TICK0510"/>
    <d v="2025-04-16T00:00:00"/>
    <s v="Brian Cruz"/>
    <x v="1"/>
    <x v="37"/>
    <x v="0"/>
    <x v="2"/>
    <x v="262"/>
    <n v="890"/>
    <x v="1"/>
    <x v="2"/>
    <n v="264"/>
    <n v="2847"/>
    <n v="4001"/>
  </r>
  <r>
    <x v="2064"/>
    <x v="1463"/>
    <s v="VISA0122"/>
    <s v="HOTEL2158"/>
    <s v="TICK2450"/>
    <d v="2025-02-19T00:00:00"/>
    <s v="Richard Dean"/>
    <x v="0"/>
    <x v="104"/>
    <x v="2"/>
    <x v="5"/>
    <x v="326"/>
    <n v="1386"/>
    <x v="0"/>
    <x v="0"/>
    <n v="197"/>
    <n v="4590"/>
    <n v="6173"/>
  </r>
  <r>
    <x v="2065"/>
    <x v="1167"/>
    <s v="VISA2164"/>
    <s v="HOTEL2201"/>
    <s v="TICK1437"/>
    <d v="2025-04-25T00:00:00"/>
    <s v="Tony House"/>
    <x v="0"/>
    <x v="141"/>
    <x v="0"/>
    <x v="4"/>
    <x v="232"/>
    <n v="516"/>
    <x v="4"/>
    <x v="2"/>
    <n v="558"/>
    <n v="3190"/>
    <n v="4264"/>
  </r>
  <r>
    <x v="2066"/>
    <x v="1382"/>
    <s v="VISA0658"/>
    <s v="HOTEL0388"/>
    <s v="TICK2035"/>
    <d v="2025-06-27T00:00:00"/>
    <s v="John Higgins"/>
    <x v="0"/>
    <x v="148"/>
    <x v="1"/>
    <x v="1"/>
    <x v="238"/>
    <n v="735"/>
    <x v="2"/>
    <x v="3"/>
    <n v="371"/>
    <n v="3446"/>
    <n v="4552"/>
  </r>
  <r>
    <x v="2067"/>
    <x v="825"/>
    <s v="VISA0779"/>
    <s v="HOTEL1817"/>
    <s v="TICK1732"/>
    <d v="2025-02-16T00:00:00"/>
    <s v="Robert Matthews"/>
    <x v="1"/>
    <x v="224"/>
    <x v="1"/>
    <x v="0"/>
    <x v="208"/>
    <n v="523"/>
    <x v="0"/>
    <x v="0"/>
    <n v="631"/>
    <n v="1088"/>
    <n v="2242"/>
  </r>
  <r>
    <x v="2068"/>
    <x v="4"/>
    <s v="VISA2984"/>
    <s v="HOTEL0115"/>
    <s v="TICK2799"/>
    <d v="2025-05-05T00:00:00"/>
    <s v="Kevin Miller"/>
    <x v="1"/>
    <x v="4"/>
    <x v="0"/>
    <x v="3"/>
    <x v="311"/>
    <n v="1676"/>
    <x v="3"/>
    <x v="0"/>
    <n v="336"/>
    <n v="1210"/>
    <n v="3222"/>
  </r>
  <r>
    <x v="2069"/>
    <x v="1495"/>
    <s v="VISA0413"/>
    <s v="HOTEL0347"/>
    <s v="TICK2473"/>
    <d v="2025-03-14T00:00:00"/>
    <s v="Terri Nielsen"/>
    <x v="1"/>
    <x v="111"/>
    <x v="1"/>
    <x v="0"/>
    <x v="104"/>
    <n v="1396"/>
    <x v="0"/>
    <x v="4"/>
    <n v="531"/>
    <n v="3503"/>
    <n v="5430"/>
  </r>
  <r>
    <x v="2070"/>
    <x v="1496"/>
    <s v="VISA1720"/>
    <s v="HOTEL1719"/>
    <s v="TICK2905"/>
    <d v="2025-03-09T00:00:00"/>
    <s v="Chelsea Bailey"/>
    <x v="1"/>
    <x v="234"/>
    <x v="2"/>
    <x v="5"/>
    <x v="168"/>
    <n v="847"/>
    <x v="4"/>
    <x v="1"/>
    <n v="681"/>
    <n v="4120"/>
    <n v="5648"/>
  </r>
  <r>
    <x v="2071"/>
    <x v="1497"/>
    <s v="VISA0791"/>
    <s v="HOTEL1337"/>
    <s v="TICK1036"/>
    <d v="2025-07-06T00:00:00"/>
    <s v="Brandon Williams"/>
    <x v="0"/>
    <x v="15"/>
    <x v="2"/>
    <x v="1"/>
    <x v="125"/>
    <n v="1042"/>
    <x v="3"/>
    <x v="3"/>
    <n v="690"/>
    <n v="1413"/>
    <n v="3145"/>
  </r>
  <r>
    <x v="2072"/>
    <x v="1105"/>
    <s v="VISA1151"/>
    <s v="HOTEL2817"/>
    <s v="TICK1642"/>
    <d v="2025-02-08T00:00:00"/>
    <s v="Riley Smith"/>
    <x v="1"/>
    <x v="52"/>
    <x v="1"/>
    <x v="5"/>
    <x v="54"/>
    <n v="747"/>
    <x v="0"/>
    <x v="4"/>
    <n v="284"/>
    <n v="1765"/>
    <n v="2796"/>
  </r>
  <r>
    <x v="2073"/>
    <x v="1498"/>
    <s v="VISA1291"/>
    <s v="HOTEL1649"/>
    <s v="TICK1969"/>
    <d v="2025-05-04T00:00:00"/>
    <s v="Renee Acosta"/>
    <x v="0"/>
    <x v="11"/>
    <x v="2"/>
    <x v="1"/>
    <x v="192"/>
    <n v="644"/>
    <x v="0"/>
    <x v="4"/>
    <n v="317"/>
    <n v="4827"/>
    <n v="5788"/>
  </r>
  <r>
    <x v="2074"/>
    <x v="979"/>
    <s v="VISA0501"/>
    <s v="HOTEL1498"/>
    <s v="TICK0195"/>
    <d v="2025-02-24T00:00:00"/>
    <s v="Hector Romero"/>
    <x v="0"/>
    <x v="86"/>
    <x v="1"/>
    <x v="0"/>
    <x v="165"/>
    <n v="1094"/>
    <x v="0"/>
    <x v="4"/>
    <n v="489"/>
    <n v="3216"/>
    <n v="4799"/>
  </r>
  <r>
    <x v="2075"/>
    <x v="1492"/>
    <s v="VISA1726"/>
    <s v="HOTEL0594"/>
    <s v="TICK2382"/>
    <d v="2025-02-16T00:00:00"/>
    <s v="Gina Holloway"/>
    <x v="0"/>
    <x v="208"/>
    <x v="0"/>
    <x v="0"/>
    <x v="246"/>
    <n v="969"/>
    <x v="3"/>
    <x v="0"/>
    <n v="458"/>
    <n v="4002"/>
    <n v="5429"/>
  </r>
  <r>
    <x v="2076"/>
    <x v="1101"/>
    <s v="VISA0095"/>
    <s v="HOTEL2963"/>
    <s v="TICK1496"/>
    <d v="2025-06-21T00:00:00"/>
    <s v="Jerry Martinez MD"/>
    <x v="0"/>
    <x v="160"/>
    <x v="2"/>
    <x v="1"/>
    <x v="207"/>
    <n v="1081"/>
    <x v="2"/>
    <x v="0"/>
    <n v="212"/>
    <n v="1639"/>
    <n v="2932"/>
  </r>
  <r>
    <x v="2077"/>
    <x v="1499"/>
    <s v="VISA1713"/>
    <s v="HOTEL2830"/>
    <s v="TICK1989"/>
    <d v="2025-03-17T00:00:00"/>
    <s v="Jordan Payne"/>
    <x v="0"/>
    <x v="126"/>
    <x v="0"/>
    <x v="2"/>
    <x v="262"/>
    <n v="1468"/>
    <x v="0"/>
    <x v="2"/>
    <n v="104"/>
    <n v="3497"/>
    <n v="5069"/>
  </r>
  <r>
    <x v="2078"/>
    <x v="737"/>
    <s v="VISA1053"/>
    <s v="HOTEL0314"/>
    <s v="TICK2676"/>
    <d v="2025-07-22T00:00:00"/>
    <s v="Marisa Hart"/>
    <x v="1"/>
    <x v="157"/>
    <x v="0"/>
    <x v="1"/>
    <x v="13"/>
    <n v="1651"/>
    <x v="3"/>
    <x v="0"/>
    <n v="328"/>
    <n v="2036"/>
    <n v="4015"/>
  </r>
  <r>
    <x v="2079"/>
    <x v="1338"/>
    <s v="VISA2043"/>
    <s v="HOTEL1193"/>
    <s v="TICK1048"/>
    <d v="2025-02-08T00:00:00"/>
    <s v="Amy Davidson"/>
    <x v="0"/>
    <x v="26"/>
    <x v="0"/>
    <x v="4"/>
    <x v="104"/>
    <n v="1149"/>
    <x v="1"/>
    <x v="4"/>
    <n v="783"/>
    <n v="3200"/>
    <n v="5132"/>
  </r>
  <r>
    <x v="2080"/>
    <x v="1500"/>
    <s v="VISA2393"/>
    <s v="HOTEL0193"/>
    <s v="TICK1368"/>
    <d v="2025-01-22T00:00:00"/>
    <s v="Jamie Hutchinson"/>
    <x v="1"/>
    <x v="85"/>
    <x v="2"/>
    <x v="0"/>
    <x v="1"/>
    <n v="1967"/>
    <x v="3"/>
    <x v="1"/>
    <n v="681"/>
    <n v="3767"/>
    <n v="6415"/>
  </r>
  <r>
    <x v="2081"/>
    <x v="1501"/>
    <s v="VISA1633"/>
    <s v="HOTEL1040"/>
    <s v="TICK1315"/>
    <d v="2025-06-04T00:00:00"/>
    <s v="Erin Shah"/>
    <x v="1"/>
    <x v="30"/>
    <x v="1"/>
    <x v="2"/>
    <x v="275"/>
    <n v="1581"/>
    <x v="4"/>
    <x v="4"/>
    <n v="433"/>
    <n v="2944"/>
    <n v="4958"/>
  </r>
  <r>
    <x v="2082"/>
    <x v="1502"/>
    <s v="VISA0661"/>
    <s v="HOTEL1596"/>
    <s v="TICK1328"/>
    <d v="2025-03-10T00:00:00"/>
    <s v="Charles Melton"/>
    <x v="1"/>
    <x v="142"/>
    <x v="0"/>
    <x v="4"/>
    <x v="42"/>
    <n v="1649"/>
    <x v="3"/>
    <x v="3"/>
    <n v="573"/>
    <n v="3707"/>
    <n v="5929"/>
  </r>
  <r>
    <x v="2083"/>
    <x v="1503"/>
    <s v="VISA1755"/>
    <s v="HOTEL2208"/>
    <s v="TICK2450"/>
    <d v="2025-05-20T00:00:00"/>
    <s v="Michael Smith"/>
    <x v="1"/>
    <x v="203"/>
    <x v="1"/>
    <x v="4"/>
    <x v="59"/>
    <n v="1621"/>
    <x v="3"/>
    <x v="4"/>
    <n v="523"/>
    <n v="4590"/>
    <n v="6734"/>
  </r>
  <r>
    <x v="2084"/>
    <x v="879"/>
    <s v="VISA2840"/>
    <s v="HOTEL1599"/>
    <s v="TICK2212"/>
    <d v="2025-07-07T00:00:00"/>
    <s v="Sally Rodriguez"/>
    <x v="0"/>
    <x v="54"/>
    <x v="1"/>
    <x v="3"/>
    <x v="251"/>
    <n v="1048"/>
    <x v="2"/>
    <x v="4"/>
    <n v="665"/>
    <n v="2307"/>
    <n v="4020"/>
  </r>
  <r>
    <x v="2085"/>
    <x v="1504"/>
    <s v="VISA2252"/>
    <s v="HOTEL2184"/>
    <s v="TICK0583"/>
    <d v="2025-03-10T00:00:00"/>
    <s v="Marc Long"/>
    <x v="1"/>
    <x v="70"/>
    <x v="2"/>
    <x v="2"/>
    <x v="342"/>
    <n v="1974"/>
    <x v="1"/>
    <x v="4"/>
    <n v="583"/>
    <n v="4210"/>
    <n v="6767"/>
  </r>
  <r>
    <x v="2086"/>
    <x v="1505"/>
    <s v="VISA2173"/>
    <s v="HOTEL1958"/>
    <s v="TICK1544"/>
    <d v="2025-04-01T00:00:00"/>
    <s v="Jorge Reynolds"/>
    <x v="1"/>
    <x v="59"/>
    <x v="2"/>
    <x v="3"/>
    <x v="138"/>
    <n v="595"/>
    <x v="2"/>
    <x v="2"/>
    <n v="415"/>
    <n v="2585"/>
    <n v="3595"/>
  </r>
  <r>
    <x v="2087"/>
    <x v="610"/>
    <s v="VISA2049"/>
    <s v="HOTEL1820"/>
    <s v="TICK0589"/>
    <d v="2025-02-24T00:00:00"/>
    <s v="Michael Jenkins"/>
    <x v="1"/>
    <x v="121"/>
    <x v="0"/>
    <x v="0"/>
    <x v="165"/>
    <n v="638"/>
    <x v="0"/>
    <x v="0"/>
    <n v="631"/>
    <n v="3666"/>
    <n v="4935"/>
  </r>
  <r>
    <x v="2088"/>
    <x v="1506"/>
    <s v="VISA2780"/>
    <s v="HOTEL2892"/>
    <s v="TICK2036"/>
    <d v="2025-07-18T00:00:00"/>
    <s v="Elizabeth Rose"/>
    <x v="1"/>
    <x v="191"/>
    <x v="1"/>
    <x v="2"/>
    <x v="353"/>
    <n v="881"/>
    <x v="0"/>
    <x v="2"/>
    <n v="206"/>
    <n v="4984"/>
    <n v="6071"/>
  </r>
  <r>
    <x v="2089"/>
    <x v="539"/>
    <s v="VISA2699"/>
    <s v="HOTEL1291"/>
    <s v="TICK2532"/>
    <d v="2025-02-08T00:00:00"/>
    <s v="Rachel Lopez"/>
    <x v="1"/>
    <x v="19"/>
    <x v="1"/>
    <x v="5"/>
    <x v="68"/>
    <n v="601"/>
    <x v="2"/>
    <x v="1"/>
    <n v="414"/>
    <n v="2773"/>
    <n v="3788"/>
  </r>
  <r>
    <x v="2090"/>
    <x v="1507"/>
    <s v="VISA2779"/>
    <s v="HOTEL2654"/>
    <s v="TICK0934"/>
    <d v="2025-03-29T00:00:00"/>
    <s v="Michael Jones"/>
    <x v="1"/>
    <x v="46"/>
    <x v="2"/>
    <x v="5"/>
    <x v="20"/>
    <n v="1928"/>
    <x v="4"/>
    <x v="2"/>
    <n v="747"/>
    <n v="2958"/>
    <n v="5633"/>
  </r>
  <r>
    <x v="2091"/>
    <x v="1508"/>
    <s v="VISA0903"/>
    <s v="HOTEL0011"/>
    <s v="TICK1549"/>
    <d v="2025-07-11T00:00:00"/>
    <s v="Tammy Peters"/>
    <x v="1"/>
    <x v="156"/>
    <x v="1"/>
    <x v="0"/>
    <x v="347"/>
    <n v="1676"/>
    <x v="1"/>
    <x v="4"/>
    <n v="521"/>
    <n v="1747"/>
    <n v="3944"/>
  </r>
  <r>
    <x v="2092"/>
    <x v="612"/>
    <s v="VISA2436"/>
    <s v="HOTEL0021"/>
    <s v="TICK1439"/>
    <d v="2025-05-25T00:00:00"/>
    <s v="Shawn Gomez"/>
    <x v="1"/>
    <x v="225"/>
    <x v="2"/>
    <x v="5"/>
    <x v="305"/>
    <n v="795"/>
    <x v="0"/>
    <x v="0"/>
    <n v="663"/>
    <n v="2589"/>
    <n v="4047"/>
  </r>
  <r>
    <x v="2093"/>
    <x v="6"/>
    <s v="VISA2379"/>
    <s v="HOTEL0608"/>
    <s v="TICK1377"/>
    <d v="2025-04-14T00:00:00"/>
    <s v="Becky Wood"/>
    <x v="0"/>
    <x v="6"/>
    <x v="2"/>
    <x v="0"/>
    <x v="101"/>
    <n v="646"/>
    <x v="1"/>
    <x v="3"/>
    <n v="571"/>
    <n v="4498"/>
    <n v="5715"/>
  </r>
  <r>
    <x v="2094"/>
    <x v="462"/>
    <s v="VISA0911"/>
    <s v="HOTEL0830"/>
    <s v="TICK1853"/>
    <d v="2025-03-19T00:00:00"/>
    <s v="Derrick Murphy"/>
    <x v="1"/>
    <x v="207"/>
    <x v="1"/>
    <x v="5"/>
    <x v="250"/>
    <n v="930"/>
    <x v="2"/>
    <x v="4"/>
    <n v="604"/>
    <n v="4742"/>
    <n v="6276"/>
  </r>
  <r>
    <x v="2095"/>
    <x v="935"/>
    <s v="VISA0341"/>
    <s v="HOTEL2306"/>
    <s v="TICK2361"/>
    <d v="2025-03-20T00:00:00"/>
    <s v="Donna Bridges"/>
    <x v="1"/>
    <x v="215"/>
    <x v="2"/>
    <x v="0"/>
    <x v="164"/>
    <n v="1162"/>
    <x v="3"/>
    <x v="3"/>
    <n v="337"/>
    <n v="2591"/>
    <n v="4090"/>
  </r>
  <r>
    <x v="2096"/>
    <x v="390"/>
    <s v="VISA2809"/>
    <s v="HOTEL2308"/>
    <s v="TICK2263"/>
    <d v="2025-02-17T00:00:00"/>
    <s v="Robert Holland"/>
    <x v="1"/>
    <x v="139"/>
    <x v="1"/>
    <x v="3"/>
    <x v="121"/>
    <n v="985"/>
    <x v="4"/>
    <x v="4"/>
    <n v="742"/>
    <n v="1033"/>
    <n v="2760"/>
  </r>
  <r>
    <x v="2097"/>
    <x v="1300"/>
    <s v="VISA2737"/>
    <s v="HOTEL0807"/>
    <s v="TICK2492"/>
    <d v="2025-02-06T00:00:00"/>
    <s v="Mr. Jamie Garza MD"/>
    <x v="1"/>
    <x v="68"/>
    <x v="0"/>
    <x v="3"/>
    <x v="202"/>
    <n v="1468"/>
    <x v="3"/>
    <x v="3"/>
    <n v="202"/>
    <n v="2080"/>
    <n v="3750"/>
  </r>
  <r>
    <x v="2098"/>
    <x v="1509"/>
    <s v="VISA0327"/>
    <s v="HOTEL0569"/>
    <s v="TICK2291"/>
    <d v="2025-06-07T00:00:00"/>
    <s v="Amy Peterson"/>
    <x v="1"/>
    <x v="235"/>
    <x v="1"/>
    <x v="4"/>
    <x v="180"/>
    <n v="1280"/>
    <x v="4"/>
    <x v="3"/>
    <n v="462"/>
    <n v="4818"/>
    <n v="6560"/>
  </r>
  <r>
    <x v="2099"/>
    <x v="1081"/>
    <s v="VISA0865"/>
    <s v="HOTEL1357"/>
    <s v="TICK2122"/>
    <d v="2025-02-03T00:00:00"/>
    <s v="Lisa Medina"/>
    <x v="0"/>
    <x v="5"/>
    <x v="0"/>
    <x v="1"/>
    <x v="281"/>
    <n v="1699"/>
    <x v="4"/>
    <x v="2"/>
    <n v="193"/>
    <n v="1444"/>
    <n v="3336"/>
  </r>
  <r>
    <x v="2100"/>
    <x v="1015"/>
    <s v="VISA2923"/>
    <s v="HOTEL0217"/>
    <s v="TICK2836"/>
    <d v="2025-05-17T00:00:00"/>
    <s v="Richard Morales"/>
    <x v="0"/>
    <x v="41"/>
    <x v="2"/>
    <x v="4"/>
    <x v="208"/>
    <n v="1351"/>
    <x v="2"/>
    <x v="1"/>
    <n v="764"/>
    <n v="2467"/>
    <n v="4582"/>
  </r>
  <r>
    <x v="2101"/>
    <x v="187"/>
    <s v="VISA0022"/>
    <s v="HOTEL2506"/>
    <s v="TICK0670"/>
    <d v="2025-06-27T00:00:00"/>
    <s v="Roy Woods"/>
    <x v="1"/>
    <x v="39"/>
    <x v="1"/>
    <x v="1"/>
    <x v="345"/>
    <n v="1472"/>
    <x v="2"/>
    <x v="3"/>
    <n v="443"/>
    <n v="1849"/>
    <n v="3764"/>
  </r>
  <r>
    <x v="2102"/>
    <x v="1510"/>
    <s v="VISA1516"/>
    <s v="HOTEL2844"/>
    <s v="TICK2064"/>
    <d v="2025-06-23T00:00:00"/>
    <s v="Elizabeth Bates"/>
    <x v="0"/>
    <x v="182"/>
    <x v="0"/>
    <x v="4"/>
    <x v="68"/>
    <n v="1229"/>
    <x v="2"/>
    <x v="0"/>
    <n v="383"/>
    <n v="4634"/>
    <n v="6246"/>
  </r>
  <r>
    <x v="2103"/>
    <x v="1511"/>
    <s v="VISA2914"/>
    <s v="HOTEL1817"/>
    <s v="TICK2246"/>
    <d v="2025-03-07T00:00:00"/>
    <s v="Angela Hubbard"/>
    <x v="1"/>
    <x v="225"/>
    <x v="0"/>
    <x v="3"/>
    <x v="233"/>
    <n v="733"/>
    <x v="0"/>
    <x v="0"/>
    <n v="631"/>
    <n v="3692"/>
    <n v="5056"/>
  </r>
  <r>
    <x v="2104"/>
    <x v="449"/>
    <s v="VISA0318"/>
    <s v="HOTEL0703"/>
    <s v="TICK1692"/>
    <d v="2025-03-01T00:00:00"/>
    <s v="Brandi Meyer"/>
    <x v="0"/>
    <x v="122"/>
    <x v="2"/>
    <x v="2"/>
    <x v="261"/>
    <n v="936"/>
    <x v="2"/>
    <x v="1"/>
    <n v="363"/>
    <n v="1652"/>
    <n v="2951"/>
  </r>
  <r>
    <x v="2105"/>
    <x v="838"/>
    <s v="VISA0679"/>
    <s v="HOTEL0568"/>
    <s v="TICK0316"/>
    <d v="2025-05-14T00:00:00"/>
    <s v="Matthew Bryant"/>
    <x v="0"/>
    <x v="141"/>
    <x v="2"/>
    <x v="2"/>
    <x v="303"/>
    <n v="888"/>
    <x v="2"/>
    <x v="1"/>
    <n v="795"/>
    <n v="3951"/>
    <n v="5634"/>
  </r>
  <r>
    <x v="2106"/>
    <x v="1512"/>
    <s v="VISA0951"/>
    <s v="HOTEL1706"/>
    <s v="TICK1195"/>
    <d v="2025-06-26T00:00:00"/>
    <s v="Marisa Edwards"/>
    <x v="0"/>
    <x v="103"/>
    <x v="2"/>
    <x v="3"/>
    <x v="51"/>
    <n v="1031"/>
    <x v="0"/>
    <x v="4"/>
    <n v="224"/>
    <n v="3813"/>
    <n v="5068"/>
  </r>
  <r>
    <x v="2107"/>
    <x v="403"/>
    <s v="VISA1886"/>
    <s v="HOTEL0955"/>
    <s v="TICK1382"/>
    <d v="2025-07-23T00:00:00"/>
    <s v="Jesse Sparks"/>
    <x v="0"/>
    <x v="199"/>
    <x v="1"/>
    <x v="5"/>
    <x v="303"/>
    <n v="1848"/>
    <x v="2"/>
    <x v="0"/>
    <n v="587"/>
    <n v="2423"/>
    <n v="4858"/>
  </r>
  <r>
    <x v="2108"/>
    <x v="1513"/>
    <s v="VISA1493"/>
    <s v="HOTEL0314"/>
    <s v="TICK2061"/>
    <d v="2025-03-27T00:00:00"/>
    <s v="Timothy Smith"/>
    <x v="1"/>
    <x v="109"/>
    <x v="0"/>
    <x v="5"/>
    <x v="356"/>
    <n v="834"/>
    <x v="3"/>
    <x v="0"/>
    <n v="328"/>
    <n v="4059"/>
    <n v="5221"/>
  </r>
  <r>
    <x v="2109"/>
    <x v="1210"/>
    <s v="VISA2612"/>
    <s v="HOTEL0673"/>
    <s v="TICK2541"/>
    <d v="2025-04-18T00:00:00"/>
    <s v="Alexis Leblanc"/>
    <x v="0"/>
    <x v="188"/>
    <x v="2"/>
    <x v="3"/>
    <x v="198"/>
    <n v="1279"/>
    <x v="2"/>
    <x v="3"/>
    <n v="256"/>
    <n v="3451"/>
    <n v="4986"/>
  </r>
  <r>
    <x v="2110"/>
    <x v="748"/>
    <s v="VISA0501"/>
    <s v="HOTEL2029"/>
    <s v="TICK0668"/>
    <d v="2025-01-26T00:00:00"/>
    <s v="Joseph Fuentes"/>
    <x v="0"/>
    <x v="231"/>
    <x v="1"/>
    <x v="0"/>
    <x v="165"/>
    <n v="1094"/>
    <x v="0"/>
    <x v="1"/>
    <n v="325"/>
    <n v="2240"/>
    <n v="3659"/>
  </r>
  <r>
    <x v="2111"/>
    <x v="1514"/>
    <s v="VISA1699"/>
    <s v="HOTEL1126"/>
    <s v="TICK0030"/>
    <d v="2025-04-17T00:00:00"/>
    <s v="Derrick Johnson"/>
    <x v="0"/>
    <x v="144"/>
    <x v="2"/>
    <x v="2"/>
    <x v="123"/>
    <n v="1638"/>
    <x v="1"/>
    <x v="3"/>
    <n v="721"/>
    <n v="3780"/>
    <n v="6139"/>
  </r>
  <r>
    <x v="2112"/>
    <x v="446"/>
    <s v="VISA2232"/>
    <s v="HOTEL2413"/>
    <s v="TICK2051"/>
    <d v="2025-05-04T00:00:00"/>
    <s v="Oscar Gibson"/>
    <x v="1"/>
    <x v="162"/>
    <x v="1"/>
    <x v="0"/>
    <x v="40"/>
    <n v="1241"/>
    <x v="3"/>
    <x v="0"/>
    <n v="263"/>
    <n v="1430"/>
    <n v="2934"/>
  </r>
  <r>
    <x v="2113"/>
    <x v="1515"/>
    <s v="VISA1636"/>
    <s v="HOTEL1490"/>
    <s v="TICK0548"/>
    <d v="2025-02-23T00:00:00"/>
    <s v="Seth Hines"/>
    <x v="0"/>
    <x v="157"/>
    <x v="1"/>
    <x v="4"/>
    <x v="291"/>
    <n v="1859"/>
    <x v="1"/>
    <x v="2"/>
    <n v="768"/>
    <n v="3119"/>
    <n v="5746"/>
  </r>
  <r>
    <x v="2114"/>
    <x v="1516"/>
    <s v="VISA0389"/>
    <s v="HOTEL2910"/>
    <s v="TICK1562"/>
    <d v="2025-01-27T00:00:00"/>
    <s v="Linda Davis"/>
    <x v="1"/>
    <x v="59"/>
    <x v="0"/>
    <x v="4"/>
    <x v="28"/>
    <n v="1162"/>
    <x v="2"/>
    <x v="4"/>
    <n v="535"/>
    <n v="3091"/>
    <n v="4788"/>
  </r>
  <r>
    <x v="2115"/>
    <x v="48"/>
    <s v="VISA1710"/>
    <s v="HOTEL0674"/>
    <s v="TICK0090"/>
    <d v="2025-06-02T00:00:00"/>
    <s v="Allison Vasquez"/>
    <x v="0"/>
    <x v="41"/>
    <x v="0"/>
    <x v="0"/>
    <x v="18"/>
    <n v="1459"/>
    <x v="1"/>
    <x v="3"/>
    <n v="257"/>
    <n v="3732"/>
    <n v="5448"/>
  </r>
  <r>
    <x v="2116"/>
    <x v="406"/>
    <s v="VISA1380"/>
    <s v="HOTEL0669"/>
    <s v="TICK2902"/>
    <d v="2025-04-26T00:00:00"/>
    <s v="Caitlin Jenkins"/>
    <x v="0"/>
    <x v="94"/>
    <x v="1"/>
    <x v="3"/>
    <x v="119"/>
    <n v="959"/>
    <x v="1"/>
    <x v="1"/>
    <n v="743"/>
    <n v="1667"/>
    <n v="3369"/>
  </r>
  <r>
    <x v="2117"/>
    <x v="1517"/>
    <s v="VISA0676"/>
    <s v="HOTEL0836"/>
    <s v="TICK1747"/>
    <d v="2025-03-20T00:00:00"/>
    <s v="Justin Smith"/>
    <x v="1"/>
    <x v="112"/>
    <x v="0"/>
    <x v="2"/>
    <x v="178"/>
    <n v="1258"/>
    <x v="3"/>
    <x v="3"/>
    <n v="128"/>
    <n v="1726"/>
    <n v="3112"/>
  </r>
  <r>
    <x v="2118"/>
    <x v="1518"/>
    <s v="VISA1151"/>
    <s v="HOTEL0330"/>
    <s v="TICK2279"/>
    <d v="2025-03-20T00:00:00"/>
    <s v="David Reyes"/>
    <x v="1"/>
    <x v="240"/>
    <x v="1"/>
    <x v="5"/>
    <x v="54"/>
    <n v="747"/>
    <x v="3"/>
    <x v="4"/>
    <n v="212"/>
    <n v="3020"/>
    <n v="3979"/>
  </r>
  <r>
    <x v="2119"/>
    <x v="1519"/>
    <s v="VISA2398"/>
    <s v="HOTEL1818"/>
    <s v="TICK0138"/>
    <d v="2025-07-09T00:00:00"/>
    <s v="Edward Collier"/>
    <x v="1"/>
    <x v="193"/>
    <x v="0"/>
    <x v="0"/>
    <x v="94"/>
    <n v="686"/>
    <x v="4"/>
    <x v="1"/>
    <n v="718"/>
    <n v="3168"/>
    <n v="4572"/>
  </r>
  <r>
    <x v="2120"/>
    <x v="1520"/>
    <s v="VISA1559"/>
    <s v="HOTEL1711"/>
    <s v="TICK0568"/>
    <d v="2025-02-16T00:00:00"/>
    <s v="Jennifer Clark"/>
    <x v="0"/>
    <x v="85"/>
    <x v="0"/>
    <x v="0"/>
    <x v="297"/>
    <n v="624"/>
    <x v="4"/>
    <x v="4"/>
    <n v="576"/>
    <n v="2288"/>
    <n v="3488"/>
  </r>
  <r>
    <x v="2121"/>
    <x v="333"/>
    <s v="VISA0045"/>
    <s v="HOTEL1899"/>
    <s v="TICK0704"/>
    <d v="2025-02-06T00:00:00"/>
    <s v="Ian Garcia"/>
    <x v="0"/>
    <x v="166"/>
    <x v="0"/>
    <x v="0"/>
    <x v="80"/>
    <n v="1260"/>
    <x v="2"/>
    <x v="4"/>
    <n v="640"/>
    <n v="3940"/>
    <n v="5840"/>
  </r>
  <r>
    <x v="2122"/>
    <x v="1303"/>
    <s v="VISA1109"/>
    <s v="HOTEL2886"/>
    <s v="TICK1460"/>
    <d v="2025-02-10T00:00:00"/>
    <s v="Shelby Jackson"/>
    <x v="1"/>
    <x v="165"/>
    <x v="0"/>
    <x v="4"/>
    <x v="173"/>
    <n v="670"/>
    <x v="0"/>
    <x v="0"/>
    <n v="204"/>
    <n v="4061"/>
    <n v="4935"/>
  </r>
  <r>
    <x v="2123"/>
    <x v="1521"/>
    <s v="VISA1015"/>
    <s v="HOTEL0553"/>
    <s v="TICK0454"/>
    <d v="2025-07-04T00:00:00"/>
    <s v="Spencer Brooks"/>
    <x v="1"/>
    <x v="74"/>
    <x v="2"/>
    <x v="5"/>
    <x v="312"/>
    <n v="1457"/>
    <x v="4"/>
    <x v="2"/>
    <n v="175"/>
    <n v="1622"/>
    <n v="3254"/>
  </r>
  <r>
    <x v="2124"/>
    <x v="1019"/>
    <s v="VISA0067"/>
    <s v="HOTEL2856"/>
    <s v="TICK0094"/>
    <d v="2025-04-27T00:00:00"/>
    <s v="Benjamin Garcia"/>
    <x v="0"/>
    <x v="106"/>
    <x v="2"/>
    <x v="1"/>
    <x v="185"/>
    <n v="1749"/>
    <x v="0"/>
    <x v="3"/>
    <n v="202"/>
    <n v="4621"/>
    <n v="6572"/>
  </r>
  <r>
    <x v="2125"/>
    <x v="1464"/>
    <s v="VISA1111"/>
    <s v="HOTEL1323"/>
    <s v="TICK2115"/>
    <d v="2025-04-24T00:00:00"/>
    <s v="Jessica Schultz"/>
    <x v="1"/>
    <x v="55"/>
    <x v="0"/>
    <x v="0"/>
    <x v="109"/>
    <n v="1578"/>
    <x v="4"/>
    <x v="4"/>
    <n v="787"/>
    <n v="1123"/>
    <n v="3488"/>
  </r>
  <r>
    <x v="2126"/>
    <x v="1522"/>
    <s v="VISA1807"/>
    <s v="HOTEL2120"/>
    <s v="TICK1643"/>
    <d v="2025-07-05T00:00:00"/>
    <s v="Jeff Hines"/>
    <x v="0"/>
    <x v="148"/>
    <x v="2"/>
    <x v="0"/>
    <x v="124"/>
    <n v="1074"/>
    <x v="2"/>
    <x v="3"/>
    <n v="289"/>
    <n v="2103"/>
    <n v="3466"/>
  </r>
  <r>
    <x v="2127"/>
    <x v="1457"/>
    <s v="VISA2819"/>
    <s v="HOTEL1096"/>
    <s v="TICK1432"/>
    <d v="2025-06-02T00:00:00"/>
    <s v="Christopher Gaines"/>
    <x v="0"/>
    <x v="215"/>
    <x v="1"/>
    <x v="3"/>
    <x v="195"/>
    <n v="666"/>
    <x v="4"/>
    <x v="0"/>
    <n v="690"/>
    <n v="4977"/>
    <n v="6333"/>
  </r>
  <r>
    <x v="2128"/>
    <x v="1523"/>
    <s v="VISA2681"/>
    <s v="HOTEL1362"/>
    <s v="TICK1469"/>
    <d v="2025-07-14T00:00:00"/>
    <s v="Nancy Cruz"/>
    <x v="1"/>
    <x v="79"/>
    <x v="0"/>
    <x v="5"/>
    <x v="1"/>
    <n v="1231"/>
    <x v="2"/>
    <x v="1"/>
    <n v="757"/>
    <n v="4319"/>
    <n v="6307"/>
  </r>
  <r>
    <x v="2129"/>
    <x v="1524"/>
    <s v="VISA0559"/>
    <s v="HOTEL1720"/>
    <s v="TICK0315"/>
    <d v="2025-01-26T00:00:00"/>
    <s v="Adrian King"/>
    <x v="0"/>
    <x v="5"/>
    <x v="1"/>
    <x v="5"/>
    <x v="4"/>
    <n v="1554"/>
    <x v="4"/>
    <x v="3"/>
    <n v="401"/>
    <n v="4473"/>
    <n v="6428"/>
  </r>
  <r>
    <x v="2130"/>
    <x v="1525"/>
    <s v="VISA2897"/>
    <s v="HOTEL0758"/>
    <s v="TICK0053"/>
    <d v="2025-01-31T00:00:00"/>
    <s v="Carolyn Barnes"/>
    <x v="1"/>
    <x v="181"/>
    <x v="0"/>
    <x v="3"/>
    <x v="208"/>
    <n v="1776"/>
    <x v="1"/>
    <x v="3"/>
    <n v="460"/>
    <n v="3963"/>
    <n v="6199"/>
  </r>
  <r>
    <x v="2131"/>
    <x v="1424"/>
    <s v="VISA2870"/>
    <s v="HOTEL2654"/>
    <s v="TICK0572"/>
    <d v="2025-07-06T00:00:00"/>
    <s v="Bridget Thompson"/>
    <x v="1"/>
    <x v="101"/>
    <x v="1"/>
    <x v="1"/>
    <x v="41"/>
    <n v="1982"/>
    <x v="4"/>
    <x v="2"/>
    <n v="747"/>
    <n v="4642"/>
    <n v="7371"/>
  </r>
  <r>
    <x v="2132"/>
    <x v="1526"/>
    <s v="VISA0968"/>
    <s v="HOTEL1790"/>
    <s v="TICK2648"/>
    <d v="2025-05-04T00:00:00"/>
    <s v="Corey Gonzalez"/>
    <x v="1"/>
    <x v="45"/>
    <x v="2"/>
    <x v="5"/>
    <x v="88"/>
    <n v="1782"/>
    <x v="0"/>
    <x v="1"/>
    <n v="535"/>
    <n v="3839"/>
    <n v="6156"/>
  </r>
  <r>
    <x v="2133"/>
    <x v="442"/>
    <s v="VISA1685"/>
    <s v="HOTEL1385"/>
    <s v="TICK0343"/>
    <d v="2025-04-22T00:00:00"/>
    <s v="Timothy Carey"/>
    <x v="1"/>
    <x v="148"/>
    <x v="0"/>
    <x v="4"/>
    <x v="183"/>
    <n v="728"/>
    <x v="0"/>
    <x v="4"/>
    <n v="433"/>
    <n v="1352"/>
    <n v="2513"/>
  </r>
  <r>
    <x v="2134"/>
    <x v="1527"/>
    <s v="VISA1738"/>
    <s v="HOTEL1367"/>
    <s v="TICK2637"/>
    <d v="2025-04-16T00:00:00"/>
    <s v="James Marshall"/>
    <x v="0"/>
    <x v="114"/>
    <x v="0"/>
    <x v="2"/>
    <x v="9"/>
    <n v="1547"/>
    <x v="2"/>
    <x v="1"/>
    <n v="209"/>
    <n v="4920"/>
    <n v="6676"/>
  </r>
  <r>
    <x v="2135"/>
    <x v="959"/>
    <s v="VISA2273"/>
    <s v="HOTEL2026"/>
    <s v="TICK1557"/>
    <d v="2025-05-13T00:00:00"/>
    <s v="Cynthia Morgan"/>
    <x v="0"/>
    <x v="102"/>
    <x v="2"/>
    <x v="3"/>
    <x v="96"/>
    <n v="1632"/>
    <x v="1"/>
    <x v="2"/>
    <n v="163"/>
    <n v="4620"/>
    <n v="6415"/>
  </r>
  <r>
    <x v="2136"/>
    <x v="1528"/>
    <s v="VISA0563"/>
    <s v="HOTEL0423"/>
    <s v="TICK0698"/>
    <d v="2025-07-21T00:00:00"/>
    <s v="Kathleen Lewis"/>
    <x v="0"/>
    <x v="206"/>
    <x v="1"/>
    <x v="3"/>
    <x v="233"/>
    <n v="1230"/>
    <x v="4"/>
    <x v="1"/>
    <n v="675"/>
    <n v="1230"/>
    <n v="3135"/>
  </r>
  <r>
    <x v="2137"/>
    <x v="1529"/>
    <s v="VISA2850"/>
    <s v="HOTEL1682"/>
    <s v="TICK0578"/>
    <d v="2025-02-25T00:00:00"/>
    <s v="Gary Adams"/>
    <x v="0"/>
    <x v="55"/>
    <x v="2"/>
    <x v="0"/>
    <x v="219"/>
    <n v="568"/>
    <x v="3"/>
    <x v="4"/>
    <n v="202"/>
    <n v="4437"/>
    <n v="5207"/>
  </r>
  <r>
    <x v="2138"/>
    <x v="1530"/>
    <s v="VISA1083"/>
    <s v="HOTEL2022"/>
    <s v="TICK0830"/>
    <d v="2025-04-15T00:00:00"/>
    <s v="Daniel Simon"/>
    <x v="0"/>
    <x v="32"/>
    <x v="1"/>
    <x v="2"/>
    <x v="97"/>
    <n v="1485"/>
    <x v="2"/>
    <x v="1"/>
    <n v="151"/>
    <n v="3075"/>
    <n v="4711"/>
  </r>
  <r>
    <x v="2139"/>
    <x v="1531"/>
    <s v="VISA1260"/>
    <s v="HOTEL0995"/>
    <s v="TICK0739"/>
    <d v="2025-04-14T00:00:00"/>
    <s v="Maria Murphy"/>
    <x v="1"/>
    <x v="152"/>
    <x v="0"/>
    <x v="4"/>
    <x v="195"/>
    <n v="1949"/>
    <x v="3"/>
    <x v="1"/>
    <n v="333"/>
    <n v="2699"/>
    <n v="4981"/>
  </r>
  <r>
    <x v="2140"/>
    <x v="484"/>
    <s v="VISA0712"/>
    <s v="HOTEL2251"/>
    <s v="TICK1675"/>
    <d v="2025-04-23T00:00:00"/>
    <s v="Donna Keith"/>
    <x v="0"/>
    <x v="103"/>
    <x v="1"/>
    <x v="1"/>
    <x v="53"/>
    <n v="625"/>
    <x v="3"/>
    <x v="4"/>
    <n v="783"/>
    <n v="2979"/>
    <n v="4387"/>
  </r>
  <r>
    <x v="2141"/>
    <x v="1532"/>
    <s v="VISA0596"/>
    <s v="HOTEL0875"/>
    <s v="TICK2964"/>
    <d v="2025-07-23T00:00:00"/>
    <s v="Mark Castillo"/>
    <x v="1"/>
    <x v="145"/>
    <x v="0"/>
    <x v="1"/>
    <x v="199"/>
    <n v="646"/>
    <x v="4"/>
    <x v="4"/>
    <n v="564"/>
    <n v="2483"/>
    <n v="3693"/>
  </r>
  <r>
    <x v="2142"/>
    <x v="1533"/>
    <s v="VISA1202"/>
    <s v="HOTEL1409"/>
    <s v="TICK0931"/>
    <d v="2025-05-09T00:00:00"/>
    <s v="Christine Taylor"/>
    <x v="1"/>
    <x v="168"/>
    <x v="2"/>
    <x v="3"/>
    <x v="182"/>
    <n v="926"/>
    <x v="1"/>
    <x v="1"/>
    <n v="396"/>
    <n v="1995"/>
    <n v="3317"/>
  </r>
  <r>
    <x v="2143"/>
    <x v="321"/>
    <s v="VISA0918"/>
    <s v="HOTEL1107"/>
    <s v="TICK0453"/>
    <d v="2025-03-08T00:00:00"/>
    <s v="Morgan Rhodes"/>
    <x v="0"/>
    <x v="18"/>
    <x v="0"/>
    <x v="4"/>
    <x v="301"/>
    <n v="623"/>
    <x v="3"/>
    <x v="2"/>
    <n v="376"/>
    <n v="4369"/>
    <n v="5368"/>
  </r>
  <r>
    <x v="2144"/>
    <x v="1534"/>
    <s v="VISA0373"/>
    <s v="HOTEL1116"/>
    <s v="TICK1775"/>
    <d v="2025-07-03T00:00:00"/>
    <s v="Sherry Simpson"/>
    <x v="1"/>
    <x v="184"/>
    <x v="0"/>
    <x v="2"/>
    <x v="140"/>
    <n v="520"/>
    <x v="3"/>
    <x v="2"/>
    <n v="143"/>
    <n v="4578"/>
    <n v="5241"/>
  </r>
  <r>
    <x v="2145"/>
    <x v="1172"/>
    <s v="VISA1819"/>
    <s v="HOTEL0782"/>
    <s v="TICK1253"/>
    <d v="2025-04-29T00:00:00"/>
    <s v="Jordan Jacobson"/>
    <x v="1"/>
    <x v="90"/>
    <x v="1"/>
    <x v="5"/>
    <x v="147"/>
    <n v="655"/>
    <x v="3"/>
    <x v="3"/>
    <n v="401"/>
    <n v="3102"/>
    <n v="4158"/>
  </r>
  <r>
    <x v="2146"/>
    <x v="1535"/>
    <s v="VISA2317"/>
    <s v="HOTEL0836"/>
    <s v="TICK1954"/>
    <d v="2025-03-20T00:00:00"/>
    <s v="Stephanie Robinson"/>
    <x v="0"/>
    <x v="101"/>
    <x v="2"/>
    <x v="2"/>
    <x v="173"/>
    <n v="1609"/>
    <x v="3"/>
    <x v="3"/>
    <n v="128"/>
    <n v="4772"/>
    <n v="6509"/>
  </r>
  <r>
    <x v="2147"/>
    <x v="7"/>
    <s v="VISA0475"/>
    <s v="HOTEL2793"/>
    <s v="TICK0620"/>
    <d v="2025-07-23T00:00:00"/>
    <s v="Eric Owens PhD"/>
    <x v="1"/>
    <x v="7"/>
    <x v="0"/>
    <x v="2"/>
    <x v="58"/>
    <n v="1461"/>
    <x v="0"/>
    <x v="1"/>
    <n v="268"/>
    <n v="1959"/>
    <n v="3688"/>
  </r>
  <r>
    <x v="2148"/>
    <x v="1536"/>
    <s v="VISA1939"/>
    <s v="HOTEL2320"/>
    <s v="TICK0081"/>
    <d v="2025-04-18T00:00:00"/>
    <s v="Susan Williams"/>
    <x v="0"/>
    <x v="136"/>
    <x v="0"/>
    <x v="2"/>
    <x v="201"/>
    <n v="1069"/>
    <x v="3"/>
    <x v="2"/>
    <n v="226"/>
    <n v="4388"/>
    <n v="5683"/>
  </r>
  <r>
    <x v="2149"/>
    <x v="173"/>
    <s v="VISA2629"/>
    <s v="HOTEL1865"/>
    <s v="TICK2107"/>
    <d v="2025-04-12T00:00:00"/>
    <s v="Megan James"/>
    <x v="0"/>
    <x v="123"/>
    <x v="1"/>
    <x v="3"/>
    <x v="235"/>
    <n v="1282"/>
    <x v="2"/>
    <x v="4"/>
    <n v="770"/>
    <n v="2133"/>
    <n v="4185"/>
  </r>
  <r>
    <x v="2150"/>
    <x v="1537"/>
    <s v="VISA1779"/>
    <s v="HOTEL1001"/>
    <s v="TICK2707"/>
    <d v="2025-05-31T00:00:00"/>
    <s v="Morgan Curtis"/>
    <x v="1"/>
    <x v="68"/>
    <x v="0"/>
    <x v="1"/>
    <x v="117"/>
    <n v="1830"/>
    <x v="0"/>
    <x v="2"/>
    <n v="257"/>
    <n v="3964"/>
    <n v="6051"/>
  </r>
  <r>
    <x v="2151"/>
    <x v="1040"/>
    <s v="VISA0876"/>
    <s v="HOTEL2514"/>
    <s v="TICK0662"/>
    <d v="2025-07-09T00:00:00"/>
    <s v="Daniel Lozano"/>
    <x v="0"/>
    <x v="84"/>
    <x v="1"/>
    <x v="1"/>
    <x v="184"/>
    <n v="1110"/>
    <x v="4"/>
    <x v="1"/>
    <n v="429"/>
    <n v="1036"/>
    <n v="2575"/>
  </r>
  <r>
    <x v="2152"/>
    <x v="781"/>
    <s v="VISA1107"/>
    <s v="HOTEL1108"/>
    <s v="TICK0902"/>
    <d v="2025-03-13T00:00:00"/>
    <s v="Sandra Willis DDS"/>
    <x v="0"/>
    <x v="40"/>
    <x v="2"/>
    <x v="5"/>
    <x v="79"/>
    <n v="620"/>
    <x v="4"/>
    <x v="2"/>
    <n v="630"/>
    <n v="3796"/>
    <n v="5046"/>
  </r>
  <r>
    <x v="2153"/>
    <x v="538"/>
    <s v="VISA0126"/>
    <s v="HOTEL0635"/>
    <s v="TICK2236"/>
    <d v="2025-05-16T00:00:00"/>
    <s v="Jennifer Myers"/>
    <x v="0"/>
    <x v="186"/>
    <x v="0"/>
    <x v="0"/>
    <x v="41"/>
    <n v="1056"/>
    <x v="0"/>
    <x v="3"/>
    <n v="547"/>
    <n v="1610"/>
    <n v="3213"/>
  </r>
  <r>
    <x v="2154"/>
    <x v="1538"/>
    <s v="VISA1845"/>
    <s v="HOTEL2073"/>
    <s v="TICK0484"/>
    <d v="2025-03-27T00:00:00"/>
    <s v="Jillian Medina"/>
    <x v="0"/>
    <x v="56"/>
    <x v="0"/>
    <x v="4"/>
    <x v="131"/>
    <n v="1593"/>
    <x v="2"/>
    <x v="1"/>
    <n v="343"/>
    <n v="1844"/>
    <n v="3780"/>
  </r>
  <r>
    <x v="2155"/>
    <x v="1459"/>
    <s v="VISA2141"/>
    <s v="HOTEL0562"/>
    <s v="TICK1211"/>
    <d v="2025-02-04T00:00:00"/>
    <s v="Richard Wilson"/>
    <x v="0"/>
    <x v="183"/>
    <x v="0"/>
    <x v="0"/>
    <x v="316"/>
    <n v="1369"/>
    <x v="0"/>
    <x v="3"/>
    <n v="121"/>
    <n v="2308"/>
    <n v="3798"/>
  </r>
  <r>
    <x v="2156"/>
    <x v="1400"/>
    <s v="VISA1917"/>
    <s v="HOTEL1403"/>
    <s v="TICK2659"/>
    <d v="2025-06-29T00:00:00"/>
    <s v="Matthew Guerrero"/>
    <x v="0"/>
    <x v="155"/>
    <x v="1"/>
    <x v="3"/>
    <x v="343"/>
    <n v="1898"/>
    <x v="2"/>
    <x v="4"/>
    <n v="214"/>
    <n v="4100"/>
    <n v="6212"/>
  </r>
  <r>
    <x v="2157"/>
    <x v="1539"/>
    <s v="VISA0602"/>
    <s v="HOTEL2682"/>
    <s v="TICK2563"/>
    <d v="2025-04-29T00:00:00"/>
    <s v="Courtney Esparza"/>
    <x v="0"/>
    <x v="186"/>
    <x v="1"/>
    <x v="5"/>
    <x v="320"/>
    <n v="843"/>
    <x v="1"/>
    <x v="3"/>
    <n v="512"/>
    <n v="1552"/>
    <n v="2907"/>
  </r>
  <r>
    <x v="2158"/>
    <x v="508"/>
    <s v="VISA2686"/>
    <s v="HOTEL0676"/>
    <s v="TICK0370"/>
    <d v="2025-02-01T00:00:00"/>
    <s v="Richard Garcia"/>
    <x v="1"/>
    <x v="90"/>
    <x v="1"/>
    <x v="5"/>
    <x v="44"/>
    <n v="1971"/>
    <x v="1"/>
    <x v="0"/>
    <n v="354"/>
    <n v="3346"/>
    <n v="5671"/>
  </r>
  <r>
    <x v="2159"/>
    <x v="1540"/>
    <s v="VISA1164"/>
    <s v="HOTEL1392"/>
    <s v="TICK2092"/>
    <d v="2025-03-19T00:00:00"/>
    <s v="Christopher Nguyen"/>
    <x v="0"/>
    <x v="50"/>
    <x v="1"/>
    <x v="3"/>
    <x v="173"/>
    <n v="821"/>
    <x v="4"/>
    <x v="3"/>
    <n v="292"/>
    <n v="1206"/>
    <n v="2319"/>
  </r>
  <r>
    <x v="2160"/>
    <x v="1541"/>
    <s v="VISA2550"/>
    <s v="HOTEL1806"/>
    <s v="TICK0734"/>
    <d v="2025-04-12T00:00:00"/>
    <s v="Brianna Pacheco"/>
    <x v="1"/>
    <x v="19"/>
    <x v="2"/>
    <x v="4"/>
    <x v="275"/>
    <n v="1040"/>
    <x v="4"/>
    <x v="4"/>
    <n v="202"/>
    <n v="2854"/>
    <n v="4096"/>
  </r>
  <r>
    <x v="2161"/>
    <x v="1172"/>
    <s v="VISA0218"/>
    <s v="HOTEL2836"/>
    <s v="TICK2826"/>
    <d v="2025-03-08T00:00:00"/>
    <s v="Jordan Jacobson"/>
    <x v="1"/>
    <x v="90"/>
    <x v="2"/>
    <x v="2"/>
    <x v="61"/>
    <n v="747"/>
    <x v="3"/>
    <x v="1"/>
    <n v="448"/>
    <n v="1011"/>
    <n v="2206"/>
  </r>
  <r>
    <x v="2162"/>
    <x v="1491"/>
    <s v="VISA1278"/>
    <s v="HOTEL0156"/>
    <s v="TICK2956"/>
    <d v="2025-02-13T00:00:00"/>
    <s v="Matthew Cherry"/>
    <x v="0"/>
    <x v="150"/>
    <x v="1"/>
    <x v="1"/>
    <x v="4"/>
    <n v="949"/>
    <x v="4"/>
    <x v="3"/>
    <n v="218"/>
    <n v="1656"/>
    <n v="2823"/>
  </r>
  <r>
    <x v="2163"/>
    <x v="200"/>
    <s v="VISA1203"/>
    <s v="HOTEL1559"/>
    <s v="TICK2671"/>
    <d v="2025-01-28T00:00:00"/>
    <s v="James Brewer"/>
    <x v="1"/>
    <x v="133"/>
    <x v="0"/>
    <x v="3"/>
    <x v="338"/>
    <n v="1627"/>
    <x v="3"/>
    <x v="3"/>
    <n v="196"/>
    <n v="1480"/>
    <n v="3303"/>
  </r>
  <r>
    <x v="2164"/>
    <x v="1542"/>
    <s v="VISA1645"/>
    <s v="HOTEL0891"/>
    <s v="TICK1550"/>
    <d v="2025-01-27T00:00:00"/>
    <s v="Todd Shaw"/>
    <x v="1"/>
    <x v="55"/>
    <x v="2"/>
    <x v="3"/>
    <x v="219"/>
    <n v="1211"/>
    <x v="0"/>
    <x v="0"/>
    <n v="288"/>
    <n v="4939"/>
    <n v="6438"/>
  </r>
  <r>
    <x v="2165"/>
    <x v="1543"/>
    <s v="VISA0119"/>
    <s v="HOTEL0133"/>
    <s v="TICK2926"/>
    <d v="2025-03-30T00:00:00"/>
    <s v="Todd Brown Jr."/>
    <x v="1"/>
    <x v="103"/>
    <x v="2"/>
    <x v="0"/>
    <x v="95"/>
    <n v="770"/>
    <x v="4"/>
    <x v="1"/>
    <n v="318"/>
    <n v="2483"/>
    <n v="3571"/>
  </r>
  <r>
    <x v="2166"/>
    <x v="1312"/>
    <s v="VISA2504"/>
    <s v="HOTEL0811"/>
    <s v="TICK1263"/>
    <d v="2025-07-03T00:00:00"/>
    <s v="Roger Evans"/>
    <x v="0"/>
    <x v="137"/>
    <x v="2"/>
    <x v="1"/>
    <x v="157"/>
    <n v="1083"/>
    <x v="1"/>
    <x v="2"/>
    <n v="537"/>
    <n v="2331"/>
    <n v="3951"/>
  </r>
  <r>
    <x v="2167"/>
    <x v="1544"/>
    <s v="VISA1403"/>
    <s v="HOTEL2495"/>
    <s v="TICK2625"/>
    <d v="2025-02-14T00:00:00"/>
    <s v="Lauren Brown"/>
    <x v="1"/>
    <x v="92"/>
    <x v="2"/>
    <x v="2"/>
    <x v="1"/>
    <n v="1071"/>
    <x v="3"/>
    <x v="1"/>
    <n v="608"/>
    <n v="1224"/>
    <n v="2903"/>
  </r>
  <r>
    <x v="2168"/>
    <x v="630"/>
    <s v="VISA1448"/>
    <s v="HOTEL2912"/>
    <s v="TICK1840"/>
    <d v="2025-03-15T00:00:00"/>
    <s v="Leah Wise"/>
    <x v="0"/>
    <x v="200"/>
    <x v="1"/>
    <x v="2"/>
    <x v="2"/>
    <n v="682"/>
    <x v="2"/>
    <x v="1"/>
    <n v="248"/>
    <n v="4251"/>
    <n v="5181"/>
  </r>
  <r>
    <x v="2169"/>
    <x v="1545"/>
    <s v="VISA0147"/>
    <s v="HOTEL1349"/>
    <s v="TICK1260"/>
    <d v="2025-03-05T00:00:00"/>
    <s v="Scott Wilson"/>
    <x v="1"/>
    <x v="235"/>
    <x v="0"/>
    <x v="0"/>
    <x v="177"/>
    <n v="771"/>
    <x v="1"/>
    <x v="0"/>
    <n v="228"/>
    <n v="1288"/>
    <n v="2287"/>
  </r>
  <r>
    <x v="2170"/>
    <x v="1546"/>
    <s v="VISA0019"/>
    <s v="HOTEL0436"/>
    <s v="TICK1556"/>
    <d v="2025-01-22T00:00:00"/>
    <s v="Jennifer Stewart"/>
    <x v="1"/>
    <x v="98"/>
    <x v="1"/>
    <x v="1"/>
    <x v="353"/>
    <n v="1446"/>
    <x v="1"/>
    <x v="2"/>
    <n v="347"/>
    <n v="1070"/>
    <n v="2863"/>
  </r>
  <r>
    <x v="2171"/>
    <x v="1400"/>
    <s v="VISA2952"/>
    <s v="HOTEL2468"/>
    <s v="TICK0364"/>
    <d v="2025-05-06T00:00:00"/>
    <s v="Matthew Guerrero"/>
    <x v="0"/>
    <x v="155"/>
    <x v="1"/>
    <x v="3"/>
    <x v="182"/>
    <n v="1242"/>
    <x v="4"/>
    <x v="2"/>
    <n v="716"/>
    <n v="1570"/>
    <n v="3528"/>
  </r>
  <r>
    <x v="2172"/>
    <x v="910"/>
    <s v="VISA2296"/>
    <s v="HOTEL0669"/>
    <s v="TICK2227"/>
    <d v="2025-05-08T00:00:00"/>
    <s v="Cesar Hubbard"/>
    <x v="1"/>
    <x v="208"/>
    <x v="0"/>
    <x v="0"/>
    <x v="100"/>
    <n v="1174"/>
    <x v="1"/>
    <x v="1"/>
    <n v="743"/>
    <n v="1004"/>
    <n v="2921"/>
  </r>
  <r>
    <x v="2173"/>
    <x v="373"/>
    <s v="VISA2785"/>
    <s v="HOTEL2241"/>
    <s v="TICK0012"/>
    <d v="2025-03-02T00:00:00"/>
    <s v="Dakota Garcia"/>
    <x v="0"/>
    <x v="195"/>
    <x v="0"/>
    <x v="2"/>
    <x v="239"/>
    <n v="1920"/>
    <x v="0"/>
    <x v="0"/>
    <n v="280"/>
    <n v="1837"/>
    <n v="4037"/>
  </r>
  <r>
    <x v="2174"/>
    <x v="1030"/>
    <s v="VISA2165"/>
    <s v="HOTEL1865"/>
    <s v="TICK1682"/>
    <d v="2025-05-11T00:00:00"/>
    <s v="Grace Davis"/>
    <x v="0"/>
    <x v="239"/>
    <x v="2"/>
    <x v="1"/>
    <x v="215"/>
    <n v="1709"/>
    <x v="2"/>
    <x v="4"/>
    <n v="770"/>
    <n v="1375"/>
    <n v="3854"/>
  </r>
  <r>
    <x v="2175"/>
    <x v="1547"/>
    <s v="VISA1344"/>
    <s v="HOTEL1066"/>
    <s v="TICK2890"/>
    <d v="2025-02-12T00:00:00"/>
    <s v="Hannah Elliott"/>
    <x v="0"/>
    <x v="100"/>
    <x v="2"/>
    <x v="0"/>
    <x v="179"/>
    <n v="1381"/>
    <x v="3"/>
    <x v="4"/>
    <n v="361"/>
    <n v="1407"/>
    <n v="3149"/>
  </r>
  <r>
    <x v="2176"/>
    <x v="1544"/>
    <s v="VISA0425"/>
    <s v="HOTEL0885"/>
    <s v="TICK0909"/>
    <d v="2025-02-01T00:00:00"/>
    <s v="Lauren Brown"/>
    <x v="1"/>
    <x v="92"/>
    <x v="2"/>
    <x v="0"/>
    <x v="311"/>
    <n v="984"/>
    <x v="4"/>
    <x v="2"/>
    <n v="518"/>
    <n v="1478"/>
    <n v="2980"/>
  </r>
  <r>
    <x v="2177"/>
    <x v="1548"/>
    <s v="VISA0274"/>
    <s v="HOTEL0771"/>
    <s v="TICK1626"/>
    <d v="2025-07-18T00:00:00"/>
    <s v="David Mcdonald"/>
    <x v="0"/>
    <x v="25"/>
    <x v="0"/>
    <x v="2"/>
    <x v="283"/>
    <n v="1361"/>
    <x v="1"/>
    <x v="0"/>
    <n v="266"/>
    <n v="3000"/>
    <n v="4627"/>
  </r>
  <r>
    <x v="2178"/>
    <x v="1549"/>
    <s v="VISA0798"/>
    <s v="HOTEL0460"/>
    <s v="TICK1977"/>
    <d v="2025-01-30T00:00:00"/>
    <s v="Nicholas Wright PhD"/>
    <x v="0"/>
    <x v="112"/>
    <x v="1"/>
    <x v="2"/>
    <x v="104"/>
    <n v="968"/>
    <x v="3"/>
    <x v="1"/>
    <n v="448"/>
    <n v="3171"/>
    <n v="4587"/>
  </r>
  <r>
    <x v="2179"/>
    <x v="524"/>
    <s v="VISA2847"/>
    <s v="HOTEL0716"/>
    <s v="TICK0308"/>
    <d v="2025-04-29T00:00:00"/>
    <s v="Sharon Dyer"/>
    <x v="1"/>
    <x v="173"/>
    <x v="2"/>
    <x v="2"/>
    <x v="105"/>
    <n v="1039"/>
    <x v="3"/>
    <x v="0"/>
    <n v="641"/>
    <n v="3178"/>
    <n v="4858"/>
  </r>
  <r>
    <x v="2180"/>
    <x v="1550"/>
    <s v="VISA2181"/>
    <s v="HOTEL2577"/>
    <s v="TICK2622"/>
    <d v="2025-07-23T00:00:00"/>
    <s v="James Saunders"/>
    <x v="1"/>
    <x v="46"/>
    <x v="2"/>
    <x v="1"/>
    <x v="158"/>
    <n v="1151"/>
    <x v="2"/>
    <x v="2"/>
    <n v="569"/>
    <n v="3637"/>
    <n v="5357"/>
  </r>
  <r>
    <x v="2181"/>
    <x v="1551"/>
    <s v="VISA2115"/>
    <s v="HOTEL1193"/>
    <s v="TICK1602"/>
    <d v="2025-03-26T00:00:00"/>
    <s v="Austin Davis"/>
    <x v="0"/>
    <x v="133"/>
    <x v="2"/>
    <x v="5"/>
    <x v="324"/>
    <n v="1254"/>
    <x v="1"/>
    <x v="4"/>
    <n v="783"/>
    <n v="1612"/>
    <n v="3649"/>
  </r>
  <r>
    <x v="2182"/>
    <x v="1552"/>
    <s v="VISA2994"/>
    <s v="HOTEL0962"/>
    <s v="TICK0775"/>
    <d v="2025-03-19T00:00:00"/>
    <s v="Jeffrey Robles"/>
    <x v="1"/>
    <x v="151"/>
    <x v="1"/>
    <x v="3"/>
    <x v="202"/>
    <n v="820"/>
    <x v="1"/>
    <x v="1"/>
    <n v="337"/>
    <n v="4233"/>
    <n v="5390"/>
  </r>
  <r>
    <x v="2183"/>
    <x v="1553"/>
    <s v="VISA0483"/>
    <s v="HOTEL0398"/>
    <s v="TICK1490"/>
    <d v="2025-05-11T00:00:00"/>
    <s v="April Soto"/>
    <x v="1"/>
    <x v="193"/>
    <x v="1"/>
    <x v="3"/>
    <x v="227"/>
    <n v="1150"/>
    <x v="2"/>
    <x v="1"/>
    <n v="743"/>
    <n v="3177"/>
    <n v="5070"/>
  </r>
  <r>
    <x v="2184"/>
    <x v="1554"/>
    <s v="VISA2537"/>
    <s v="HOTEL2542"/>
    <s v="TICK2862"/>
    <d v="2025-04-21T00:00:00"/>
    <s v="Jerry Rivera"/>
    <x v="0"/>
    <x v="154"/>
    <x v="2"/>
    <x v="0"/>
    <x v="289"/>
    <n v="1814"/>
    <x v="3"/>
    <x v="0"/>
    <n v="715"/>
    <n v="1232"/>
    <n v="3761"/>
  </r>
  <r>
    <x v="2185"/>
    <x v="1555"/>
    <s v="VISA0969"/>
    <s v="HOTEL2633"/>
    <s v="TICK0408"/>
    <d v="2025-06-14T00:00:00"/>
    <s v="Dr. Travis Smith"/>
    <x v="1"/>
    <x v="29"/>
    <x v="1"/>
    <x v="4"/>
    <x v="121"/>
    <n v="1575"/>
    <x v="3"/>
    <x v="1"/>
    <n v="725"/>
    <n v="4627"/>
    <n v="6927"/>
  </r>
  <r>
    <x v="2186"/>
    <x v="1556"/>
    <s v="VISA2131"/>
    <s v="HOTEL0189"/>
    <s v="TICK1707"/>
    <d v="2025-07-20T00:00:00"/>
    <s v="Edward Dawson"/>
    <x v="0"/>
    <x v="112"/>
    <x v="0"/>
    <x v="3"/>
    <x v="15"/>
    <n v="1069"/>
    <x v="3"/>
    <x v="1"/>
    <n v="559"/>
    <n v="3763"/>
    <n v="5391"/>
  </r>
  <r>
    <x v="2187"/>
    <x v="1557"/>
    <s v="VISA0857"/>
    <s v="HOTEL0210"/>
    <s v="TICK2032"/>
    <d v="2025-05-18T00:00:00"/>
    <s v="Angela Nixon"/>
    <x v="0"/>
    <x v="16"/>
    <x v="1"/>
    <x v="3"/>
    <x v="0"/>
    <n v="1785"/>
    <x v="4"/>
    <x v="0"/>
    <n v="760"/>
    <n v="4145"/>
    <n v="6690"/>
  </r>
  <r>
    <x v="2188"/>
    <x v="1558"/>
    <s v="VISA2933"/>
    <s v="HOTEL0133"/>
    <s v="TICK2940"/>
    <d v="2025-07-10T00:00:00"/>
    <s v="Crystal Smith"/>
    <x v="1"/>
    <x v="132"/>
    <x v="1"/>
    <x v="0"/>
    <x v="76"/>
    <n v="1692"/>
    <x v="4"/>
    <x v="1"/>
    <n v="318"/>
    <n v="1116"/>
    <n v="3126"/>
  </r>
  <r>
    <x v="2189"/>
    <x v="1559"/>
    <s v="VISA2684"/>
    <s v="HOTEL1416"/>
    <s v="TICK1319"/>
    <d v="2025-07-10T00:00:00"/>
    <s v="Lucas Lewis"/>
    <x v="1"/>
    <x v="173"/>
    <x v="2"/>
    <x v="1"/>
    <x v="1"/>
    <n v="1082"/>
    <x v="0"/>
    <x v="1"/>
    <n v="397"/>
    <n v="2188"/>
    <n v="3667"/>
  </r>
  <r>
    <x v="2190"/>
    <x v="1560"/>
    <s v="VISA2020"/>
    <s v="HOTEL0707"/>
    <s v="TICK2420"/>
    <d v="2025-03-18T00:00:00"/>
    <s v="Christina Stevenson"/>
    <x v="1"/>
    <x v="134"/>
    <x v="1"/>
    <x v="3"/>
    <x v="75"/>
    <n v="860"/>
    <x v="2"/>
    <x v="4"/>
    <n v="530"/>
    <n v="1069"/>
    <n v="2459"/>
  </r>
  <r>
    <x v="2191"/>
    <x v="1238"/>
    <s v="VISA2272"/>
    <s v="HOTEL1437"/>
    <s v="TICK2280"/>
    <d v="2025-04-16T00:00:00"/>
    <s v="Allison Hayes"/>
    <x v="0"/>
    <x v="60"/>
    <x v="1"/>
    <x v="5"/>
    <x v="40"/>
    <n v="812"/>
    <x v="3"/>
    <x v="4"/>
    <n v="582"/>
    <n v="2052"/>
    <n v="3446"/>
  </r>
  <r>
    <x v="2192"/>
    <x v="1561"/>
    <s v="VISA1645"/>
    <s v="HOTEL0077"/>
    <s v="TICK0619"/>
    <d v="2025-06-10T00:00:00"/>
    <s v="Bradley Thomas"/>
    <x v="0"/>
    <x v="134"/>
    <x v="2"/>
    <x v="3"/>
    <x v="219"/>
    <n v="1211"/>
    <x v="4"/>
    <x v="3"/>
    <n v="154"/>
    <n v="3470"/>
    <n v="4835"/>
  </r>
  <r>
    <x v="2193"/>
    <x v="314"/>
    <s v="VISA0138"/>
    <s v="HOTEL0071"/>
    <s v="TICK0496"/>
    <d v="2025-01-26T00:00:00"/>
    <s v="Cassidy Pena"/>
    <x v="1"/>
    <x v="40"/>
    <x v="2"/>
    <x v="4"/>
    <x v="276"/>
    <n v="797"/>
    <x v="2"/>
    <x v="1"/>
    <n v="503"/>
    <n v="3929"/>
    <n v="5229"/>
  </r>
  <r>
    <x v="2194"/>
    <x v="1562"/>
    <s v="VISA1089"/>
    <s v="HOTEL0731"/>
    <s v="TICK0651"/>
    <d v="2025-06-27T00:00:00"/>
    <s v="Morgan Stewart"/>
    <x v="0"/>
    <x v="112"/>
    <x v="2"/>
    <x v="0"/>
    <x v="70"/>
    <n v="736"/>
    <x v="2"/>
    <x v="0"/>
    <n v="693"/>
    <n v="3160"/>
    <n v="4589"/>
  </r>
  <r>
    <x v="2195"/>
    <x v="1563"/>
    <s v="VISA2383"/>
    <s v="HOTEL2749"/>
    <s v="TICK1420"/>
    <d v="2025-06-04T00:00:00"/>
    <s v="Jennifer Johnson"/>
    <x v="0"/>
    <x v="237"/>
    <x v="2"/>
    <x v="2"/>
    <x v="7"/>
    <n v="1990"/>
    <x v="3"/>
    <x v="1"/>
    <n v="312"/>
    <n v="3315"/>
    <n v="5617"/>
  </r>
  <r>
    <x v="2196"/>
    <x v="49"/>
    <s v="VISA1377"/>
    <s v="HOTEL0190"/>
    <s v="TICK1279"/>
    <d v="2025-06-02T00:00:00"/>
    <s v="Nicole Underwood"/>
    <x v="1"/>
    <x v="42"/>
    <x v="0"/>
    <x v="1"/>
    <x v="61"/>
    <n v="1012"/>
    <x v="4"/>
    <x v="0"/>
    <n v="530"/>
    <n v="3897"/>
    <n v="5439"/>
  </r>
  <r>
    <x v="2197"/>
    <x v="744"/>
    <s v="VISA0924"/>
    <s v="HOTEL0363"/>
    <s v="TICK0338"/>
    <d v="2025-05-15T00:00:00"/>
    <s v="Pamela Arroyo"/>
    <x v="0"/>
    <x v="95"/>
    <x v="0"/>
    <x v="3"/>
    <x v="104"/>
    <n v="1359"/>
    <x v="0"/>
    <x v="1"/>
    <n v="301"/>
    <n v="3523"/>
    <n v="5183"/>
  </r>
  <r>
    <x v="2198"/>
    <x v="1564"/>
    <s v="VISA1209"/>
    <s v="HOTEL0029"/>
    <s v="TICK0893"/>
    <d v="2025-02-10T00:00:00"/>
    <s v="Jody Morgan"/>
    <x v="0"/>
    <x v="113"/>
    <x v="1"/>
    <x v="3"/>
    <x v="71"/>
    <n v="1572"/>
    <x v="1"/>
    <x v="1"/>
    <n v="430"/>
    <n v="1309"/>
    <n v="3311"/>
  </r>
  <r>
    <x v="2199"/>
    <x v="1565"/>
    <s v="VISA0100"/>
    <s v="HOTEL2012"/>
    <s v="TICK2360"/>
    <d v="2025-04-16T00:00:00"/>
    <s v="Kimberly Morgan"/>
    <x v="0"/>
    <x v="179"/>
    <x v="2"/>
    <x v="0"/>
    <x v="55"/>
    <n v="1233"/>
    <x v="4"/>
    <x v="1"/>
    <n v="294"/>
    <n v="2849"/>
    <n v="4376"/>
  </r>
  <r>
    <x v="2200"/>
    <x v="1566"/>
    <s v="VISA2898"/>
    <s v="HOTEL0992"/>
    <s v="TICK0243"/>
    <d v="2025-03-24T00:00:00"/>
    <s v="Marcia Olson"/>
    <x v="0"/>
    <x v="229"/>
    <x v="0"/>
    <x v="3"/>
    <x v="355"/>
    <n v="1384"/>
    <x v="0"/>
    <x v="3"/>
    <n v="171"/>
    <n v="1878"/>
    <n v="3433"/>
  </r>
  <r>
    <x v="2201"/>
    <x v="204"/>
    <s v="VISA1893"/>
    <s v="HOTEL0696"/>
    <s v="TICK0444"/>
    <d v="2025-01-30T00:00:00"/>
    <s v="Jody Martinez"/>
    <x v="0"/>
    <x v="2"/>
    <x v="1"/>
    <x v="3"/>
    <x v="4"/>
    <n v="1586"/>
    <x v="3"/>
    <x v="1"/>
    <n v="729"/>
    <n v="4558"/>
    <n v="6873"/>
  </r>
  <r>
    <x v="2202"/>
    <x v="256"/>
    <s v="VISA0375"/>
    <s v="HOTEL0897"/>
    <s v="TICK0551"/>
    <d v="2025-05-25T00:00:00"/>
    <s v="Matthew Butler"/>
    <x v="0"/>
    <x v="155"/>
    <x v="0"/>
    <x v="5"/>
    <x v="311"/>
    <n v="1476"/>
    <x v="4"/>
    <x v="1"/>
    <n v="272"/>
    <n v="2704"/>
    <n v="4452"/>
  </r>
  <r>
    <x v="2203"/>
    <x v="1499"/>
    <s v="VISA2267"/>
    <s v="HOTEL0911"/>
    <s v="TICK1290"/>
    <d v="2025-03-10T00:00:00"/>
    <s v="Jordan Payne"/>
    <x v="0"/>
    <x v="126"/>
    <x v="0"/>
    <x v="5"/>
    <x v="71"/>
    <n v="1975"/>
    <x v="4"/>
    <x v="1"/>
    <n v="458"/>
    <n v="2478"/>
    <n v="4911"/>
  </r>
  <r>
    <x v="2204"/>
    <x v="922"/>
    <s v="VISA2013"/>
    <s v="HOTEL1234"/>
    <s v="TICK1838"/>
    <d v="2025-03-03T00:00:00"/>
    <s v="Danny Curtis"/>
    <x v="0"/>
    <x v="199"/>
    <x v="2"/>
    <x v="0"/>
    <x v="43"/>
    <n v="650"/>
    <x v="0"/>
    <x v="1"/>
    <n v="147"/>
    <n v="3751"/>
    <n v="4548"/>
  </r>
  <r>
    <x v="2205"/>
    <x v="1567"/>
    <s v="VISA1472"/>
    <s v="HOTEL2282"/>
    <s v="TICK2453"/>
    <d v="2025-06-08T00:00:00"/>
    <s v="Sarah Turner"/>
    <x v="1"/>
    <x v="33"/>
    <x v="0"/>
    <x v="1"/>
    <x v="131"/>
    <n v="574"/>
    <x v="3"/>
    <x v="0"/>
    <n v="702"/>
    <n v="3542"/>
    <n v="4818"/>
  </r>
  <r>
    <x v="2206"/>
    <x v="899"/>
    <s v="VISA1081"/>
    <s v="HOTEL0769"/>
    <s v="TICK1499"/>
    <d v="2025-07-17T00:00:00"/>
    <s v="Crystal Gill"/>
    <x v="1"/>
    <x v="75"/>
    <x v="1"/>
    <x v="1"/>
    <x v="166"/>
    <n v="843"/>
    <x v="3"/>
    <x v="1"/>
    <n v="581"/>
    <n v="1694"/>
    <n v="3118"/>
  </r>
  <r>
    <x v="2207"/>
    <x v="1568"/>
    <s v="VISA2694"/>
    <s v="HOTEL2210"/>
    <s v="TICK2878"/>
    <d v="2025-07-09T00:00:00"/>
    <s v="Ryan Ross"/>
    <x v="1"/>
    <x v="223"/>
    <x v="1"/>
    <x v="3"/>
    <x v="181"/>
    <n v="1875"/>
    <x v="3"/>
    <x v="4"/>
    <n v="254"/>
    <n v="3773"/>
    <n v="5902"/>
  </r>
  <r>
    <x v="2208"/>
    <x v="1094"/>
    <s v="VISA1358"/>
    <s v="HOTEL1875"/>
    <s v="TICK1474"/>
    <d v="2025-02-13T00:00:00"/>
    <s v="Antonio Cooper"/>
    <x v="0"/>
    <x v="124"/>
    <x v="0"/>
    <x v="1"/>
    <x v="261"/>
    <n v="978"/>
    <x v="3"/>
    <x v="1"/>
    <n v="752"/>
    <n v="1110"/>
    <n v="2840"/>
  </r>
  <r>
    <x v="2209"/>
    <x v="1569"/>
    <s v="VISA0203"/>
    <s v="HOTEL1042"/>
    <s v="TICK2320"/>
    <d v="2025-02-23T00:00:00"/>
    <s v="Jennifer Crawford"/>
    <x v="0"/>
    <x v="20"/>
    <x v="1"/>
    <x v="3"/>
    <x v="168"/>
    <n v="1611"/>
    <x v="1"/>
    <x v="3"/>
    <n v="790"/>
    <n v="1172"/>
    <n v="3573"/>
  </r>
  <r>
    <x v="2210"/>
    <x v="1570"/>
    <s v="VISA0777"/>
    <s v="HOTEL2818"/>
    <s v="TICK1995"/>
    <d v="2025-05-29T00:00:00"/>
    <s v="Brett Williams"/>
    <x v="1"/>
    <x v="220"/>
    <x v="2"/>
    <x v="0"/>
    <x v="53"/>
    <n v="1632"/>
    <x v="1"/>
    <x v="3"/>
    <n v="177"/>
    <n v="1230"/>
    <n v="3039"/>
  </r>
  <r>
    <x v="2211"/>
    <x v="222"/>
    <s v="VISA0547"/>
    <s v="HOTEL2460"/>
    <s v="TICK2380"/>
    <d v="2025-06-25T00:00:00"/>
    <s v="Christopher Ward"/>
    <x v="0"/>
    <x v="142"/>
    <x v="2"/>
    <x v="4"/>
    <x v="6"/>
    <n v="737"/>
    <x v="3"/>
    <x v="3"/>
    <n v="729"/>
    <n v="2933"/>
    <n v="4399"/>
  </r>
  <r>
    <x v="2212"/>
    <x v="1571"/>
    <s v="VISA1798"/>
    <s v="HOTEL1638"/>
    <s v="TICK2112"/>
    <d v="2025-01-26T00:00:00"/>
    <s v="Roy Rios"/>
    <x v="0"/>
    <x v="207"/>
    <x v="0"/>
    <x v="1"/>
    <x v="63"/>
    <n v="522"/>
    <x v="0"/>
    <x v="0"/>
    <n v="639"/>
    <n v="2201"/>
    <n v="3362"/>
  </r>
  <r>
    <x v="2213"/>
    <x v="1572"/>
    <s v="VISA1919"/>
    <s v="HOTEL1705"/>
    <s v="TICK1905"/>
    <d v="2025-07-13T00:00:00"/>
    <s v="Daniel Kirk"/>
    <x v="0"/>
    <x v="160"/>
    <x v="1"/>
    <x v="5"/>
    <x v="239"/>
    <n v="804"/>
    <x v="1"/>
    <x v="0"/>
    <n v="407"/>
    <n v="1198"/>
    <n v="2409"/>
  </r>
  <r>
    <x v="2214"/>
    <x v="1573"/>
    <s v="VISA0146"/>
    <s v="HOTEL0792"/>
    <s v="TICK1079"/>
    <d v="2025-03-21T00:00:00"/>
    <s v="Charles Cain"/>
    <x v="0"/>
    <x v="142"/>
    <x v="0"/>
    <x v="2"/>
    <x v="301"/>
    <n v="912"/>
    <x v="4"/>
    <x v="0"/>
    <n v="769"/>
    <n v="4981"/>
    <n v="6662"/>
  </r>
  <r>
    <x v="2215"/>
    <x v="489"/>
    <s v="VISA2245"/>
    <s v="HOTEL0632"/>
    <s v="TICK0007"/>
    <d v="2025-03-05T00:00:00"/>
    <s v="Meghan Pineda"/>
    <x v="1"/>
    <x v="81"/>
    <x v="0"/>
    <x v="5"/>
    <x v="228"/>
    <n v="1839"/>
    <x v="3"/>
    <x v="2"/>
    <n v="501"/>
    <n v="1209"/>
    <n v="3549"/>
  </r>
  <r>
    <x v="2216"/>
    <x v="338"/>
    <s v="VISA0069"/>
    <s v="HOTEL0336"/>
    <s v="TICK1653"/>
    <d v="2025-06-01T00:00:00"/>
    <s v="Adam Donaldson"/>
    <x v="1"/>
    <x v="162"/>
    <x v="2"/>
    <x v="3"/>
    <x v="123"/>
    <n v="817"/>
    <x v="3"/>
    <x v="3"/>
    <n v="308"/>
    <n v="4850"/>
    <n v="5975"/>
  </r>
  <r>
    <x v="2217"/>
    <x v="1411"/>
    <s v="VISA2585"/>
    <s v="HOTEL1110"/>
    <s v="TICK2635"/>
    <d v="2025-06-11T00:00:00"/>
    <s v="Evelyn Brown"/>
    <x v="1"/>
    <x v="73"/>
    <x v="2"/>
    <x v="3"/>
    <x v="173"/>
    <n v="554"/>
    <x v="1"/>
    <x v="2"/>
    <n v="541"/>
    <n v="4742"/>
    <n v="5837"/>
  </r>
  <r>
    <x v="2218"/>
    <x v="560"/>
    <s v="VISA1223"/>
    <s v="HOTEL1754"/>
    <s v="TICK1074"/>
    <d v="2025-07-12T00:00:00"/>
    <s v="Rebecca Kirk"/>
    <x v="0"/>
    <x v="95"/>
    <x v="0"/>
    <x v="0"/>
    <x v="68"/>
    <n v="898"/>
    <x v="1"/>
    <x v="0"/>
    <n v="446"/>
    <n v="3130"/>
    <n v="4474"/>
  </r>
  <r>
    <x v="2219"/>
    <x v="1574"/>
    <s v="VISA1633"/>
    <s v="HOTEL1384"/>
    <s v="TICK1296"/>
    <d v="2025-06-16T00:00:00"/>
    <s v="Eugene Ibarra"/>
    <x v="1"/>
    <x v="111"/>
    <x v="1"/>
    <x v="2"/>
    <x v="275"/>
    <n v="1581"/>
    <x v="3"/>
    <x v="4"/>
    <n v="523"/>
    <n v="4087"/>
    <n v="6191"/>
  </r>
  <r>
    <x v="2220"/>
    <x v="1575"/>
    <s v="VISA0044"/>
    <s v="HOTEL1660"/>
    <s v="TICK1356"/>
    <d v="2025-01-22T00:00:00"/>
    <s v="Andrew Perez"/>
    <x v="1"/>
    <x v="232"/>
    <x v="2"/>
    <x v="0"/>
    <x v="285"/>
    <n v="788"/>
    <x v="1"/>
    <x v="1"/>
    <n v="203"/>
    <n v="1953"/>
    <n v="2944"/>
  </r>
  <r>
    <x v="2221"/>
    <x v="1576"/>
    <s v="VISA0235"/>
    <s v="HOTEL0375"/>
    <s v="TICK2925"/>
    <d v="2025-02-13T00:00:00"/>
    <s v="Timothy Ward"/>
    <x v="0"/>
    <x v="114"/>
    <x v="2"/>
    <x v="2"/>
    <x v="95"/>
    <n v="888"/>
    <x v="1"/>
    <x v="0"/>
    <n v="187"/>
    <n v="1721"/>
    <n v="2796"/>
  </r>
  <r>
    <x v="2222"/>
    <x v="518"/>
    <s v="VISA2148"/>
    <s v="HOTEL0095"/>
    <s v="TICK2447"/>
    <d v="2025-04-14T00:00:00"/>
    <s v="Melanie Patrick"/>
    <x v="1"/>
    <x v="46"/>
    <x v="1"/>
    <x v="1"/>
    <x v="314"/>
    <n v="1602"/>
    <x v="0"/>
    <x v="1"/>
    <n v="628"/>
    <n v="4362"/>
    <n v="6592"/>
  </r>
  <r>
    <x v="2223"/>
    <x v="1238"/>
    <s v="VISA2589"/>
    <s v="HOTEL0915"/>
    <s v="TICK0946"/>
    <d v="2025-05-14T00:00:00"/>
    <s v="Allison Hayes"/>
    <x v="0"/>
    <x v="60"/>
    <x v="0"/>
    <x v="5"/>
    <x v="263"/>
    <n v="931"/>
    <x v="0"/>
    <x v="3"/>
    <n v="316"/>
    <n v="2985"/>
    <n v="4232"/>
  </r>
  <r>
    <x v="2224"/>
    <x v="897"/>
    <s v="VISA1056"/>
    <s v="HOTEL0824"/>
    <s v="TICK1383"/>
    <d v="2025-02-16T00:00:00"/>
    <s v="James Smith"/>
    <x v="1"/>
    <x v="125"/>
    <x v="1"/>
    <x v="5"/>
    <x v="31"/>
    <n v="622"/>
    <x v="1"/>
    <x v="0"/>
    <n v="176"/>
    <n v="1294"/>
    <n v="2092"/>
  </r>
  <r>
    <x v="2225"/>
    <x v="1577"/>
    <s v="VISA0463"/>
    <s v="HOTEL1571"/>
    <s v="TICK1707"/>
    <d v="2025-06-24T00:00:00"/>
    <s v="Allison Cummings"/>
    <x v="0"/>
    <x v="107"/>
    <x v="0"/>
    <x v="3"/>
    <x v="62"/>
    <n v="1044"/>
    <x v="4"/>
    <x v="0"/>
    <n v="527"/>
    <n v="3763"/>
    <n v="5334"/>
  </r>
  <r>
    <x v="2226"/>
    <x v="1159"/>
    <s v="VISA1872"/>
    <s v="HOTEL1690"/>
    <s v="TICK2142"/>
    <d v="2025-03-02T00:00:00"/>
    <s v="April Hooper"/>
    <x v="0"/>
    <x v="62"/>
    <x v="0"/>
    <x v="0"/>
    <x v="140"/>
    <n v="840"/>
    <x v="0"/>
    <x v="3"/>
    <n v="795"/>
    <n v="4161"/>
    <n v="5796"/>
  </r>
  <r>
    <x v="2227"/>
    <x v="1423"/>
    <s v="VISA2569"/>
    <s v="HOTEL2540"/>
    <s v="TICK2486"/>
    <d v="2025-06-14T00:00:00"/>
    <s v="Brandon Moore"/>
    <x v="0"/>
    <x v="232"/>
    <x v="0"/>
    <x v="4"/>
    <x v="318"/>
    <n v="1299"/>
    <x v="1"/>
    <x v="1"/>
    <n v="542"/>
    <n v="4527"/>
    <n v="6368"/>
  </r>
  <r>
    <x v="2228"/>
    <x v="49"/>
    <s v="VISA1644"/>
    <s v="HOTEL0732"/>
    <s v="TICK1921"/>
    <d v="2025-06-28T00:00:00"/>
    <s v="Nicole Underwood"/>
    <x v="1"/>
    <x v="42"/>
    <x v="0"/>
    <x v="0"/>
    <x v="271"/>
    <n v="605"/>
    <x v="4"/>
    <x v="3"/>
    <n v="266"/>
    <n v="3247"/>
    <n v="4118"/>
  </r>
  <r>
    <x v="2229"/>
    <x v="166"/>
    <s v="VISA1270"/>
    <s v="HOTEL0350"/>
    <s v="TICK0653"/>
    <d v="2025-03-03T00:00:00"/>
    <s v="Nicholas Kline"/>
    <x v="1"/>
    <x v="90"/>
    <x v="2"/>
    <x v="2"/>
    <x v="244"/>
    <n v="1670"/>
    <x v="2"/>
    <x v="3"/>
    <n v="304"/>
    <n v="3068"/>
    <n v="5042"/>
  </r>
  <r>
    <x v="2230"/>
    <x v="1578"/>
    <s v="VISA0108"/>
    <s v="HOTEL2522"/>
    <s v="TICK2464"/>
    <d v="2025-07-13T00:00:00"/>
    <s v="Elaine Martin"/>
    <x v="1"/>
    <x v="19"/>
    <x v="0"/>
    <x v="3"/>
    <x v="216"/>
    <n v="1357"/>
    <x v="2"/>
    <x v="3"/>
    <n v="359"/>
    <n v="3977"/>
    <n v="5693"/>
  </r>
  <r>
    <x v="2231"/>
    <x v="1579"/>
    <s v="VISA0183"/>
    <s v="HOTEL2718"/>
    <s v="TICK2589"/>
    <d v="2025-04-04T00:00:00"/>
    <s v="Jennifer Silva"/>
    <x v="0"/>
    <x v="205"/>
    <x v="2"/>
    <x v="2"/>
    <x v="234"/>
    <n v="1748"/>
    <x v="0"/>
    <x v="1"/>
    <n v="392"/>
    <n v="3827"/>
    <n v="5967"/>
  </r>
  <r>
    <x v="2232"/>
    <x v="1580"/>
    <s v="VISA2165"/>
    <s v="HOTEL2173"/>
    <s v="TICK0043"/>
    <d v="2025-03-01T00:00:00"/>
    <s v="Ms. Amanda Davis"/>
    <x v="0"/>
    <x v="106"/>
    <x v="2"/>
    <x v="1"/>
    <x v="215"/>
    <n v="1709"/>
    <x v="1"/>
    <x v="0"/>
    <n v="236"/>
    <n v="4498"/>
    <n v="6443"/>
  </r>
  <r>
    <x v="2233"/>
    <x v="1581"/>
    <s v="VISA1139"/>
    <s v="HOTEL1860"/>
    <s v="TICK1715"/>
    <d v="2025-03-07T00:00:00"/>
    <s v="Vincent Adams"/>
    <x v="1"/>
    <x v="206"/>
    <x v="2"/>
    <x v="1"/>
    <x v="111"/>
    <n v="1917"/>
    <x v="0"/>
    <x v="3"/>
    <n v="281"/>
    <n v="3459"/>
    <n v="5657"/>
  </r>
  <r>
    <x v="2234"/>
    <x v="1582"/>
    <s v="VISA2696"/>
    <s v="HOTEL1351"/>
    <s v="TICK0110"/>
    <d v="2025-02-25T00:00:00"/>
    <s v="Tyler Fritz"/>
    <x v="1"/>
    <x v="7"/>
    <x v="0"/>
    <x v="5"/>
    <x v="342"/>
    <n v="826"/>
    <x v="3"/>
    <x v="4"/>
    <n v="220"/>
    <n v="2062"/>
    <n v="3108"/>
  </r>
  <r>
    <x v="2235"/>
    <x v="1583"/>
    <s v="VISA2885"/>
    <s v="HOTEL1388"/>
    <s v="TICK1985"/>
    <d v="2025-03-03T00:00:00"/>
    <s v="Kelly Rocha"/>
    <x v="1"/>
    <x v="171"/>
    <x v="1"/>
    <x v="3"/>
    <x v="176"/>
    <n v="702"/>
    <x v="2"/>
    <x v="0"/>
    <n v="142"/>
    <n v="3400"/>
    <n v="4244"/>
  </r>
  <r>
    <x v="2236"/>
    <x v="253"/>
    <s v="VISA0425"/>
    <s v="HOTEL0380"/>
    <s v="TICK0774"/>
    <d v="2025-02-08T00:00:00"/>
    <s v="Robert Brown"/>
    <x v="0"/>
    <x v="97"/>
    <x v="2"/>
    <x v="0"/>
    <x v="311"/>
    <n v="984"/>
    <x v="3"/>
    <x v="0"/>
    <n v="753"/>
    <n v="1298"/>
    <n v="3035"/>
  </r>
  <r>
    <x v="2237"/>
    <x v="599"/>
    <s v="VISA2292"/>
    <s v="HOTEL0871"/>
    <s v="TICK0363"/>
    <d v="2025-06-25T00:00:00"/>
    <s v="Curtis Harmon"/>
    <x v="0"/>
    <x v="12"/>
    <x v="1"/>
    <x v="5"/>
    <x v="69"/>
    <n v="1386"/>
    <x v="3"/>
    <x v="0"/>
    <n v="435"/>
    <n v="1462"/>
    <n v="3283"/>
  </r>
  <r>
    <x v="2238"/>
    <x v="34"/>
    <s v="VISA2852"/>
    <s v="HOTEL0431"/>
    <s v="TICK2973"/>
    <d v="2025-05-22T00:00:00"/>
    <s v="Annette Solis"/>
    <x v="1"/>
    <x v="30"/>
    <x v="1"/>
    <x v="5"/>
    <x v="126"/>
    <n v="1539"/>
    <x v="3"/>
    <x v="1"/>
    <n v="724"/>
    <n v="4542"/>
    <n v="6805"/>
  </r>
  <r>
    <x v="2239"/>
    <x v="1584"/>
    <s v="VISA1986"/>
    <s v="HOTEL2967"/>
    <s v="TICK1761"/>
    <d v="2025-04-11T00:00:00"/>
    <s v="Jennifer Maldonado"/>
    <x v="0"/>
    <x v="124"/>
    <x v="0"/>
    <x v="5"/>
    <x v="156"/>
    <n v="1865"/>
    <x v="0"/>
    <x v="2"/>
    <n v="206"/>
    <n v="3347"/>
    <n v="5418"/>
  </r>
  <r>
    <x v="2240"/>
    <x v="1336"/>
    <s v="VISA1750"/>
    <s v="HOTEL0039"/>
    <s v="TICK0120"/>
    <d v="2025-05-23T00:00:00"/>
    <s v="Nicole Stewart"/>
    <x v="1"/>
    <x v="223"/>
    <x v="1"/>
    <x v="2"/>
    <x v="190"/>
    <n v="1142"/>
    <x v="2"/>
    <x v="0"/>
    <n v="310"/>
    <n v="4880"/>
    <n v="6332"/>
  </r>
  <r>
    <x v="2241"/>
    <x v="1585"/>
    <s v="VISA2535"/>
    <s v="HOTEL2576"/>
    <s v="TICK1348"/>
    <d v="2025-05-05T00:00:00"/>
    <s v="Lisa Bender"/>
    <x v="0"/>
    <x v="163"/>
    <x v="1"/>
    <x v="3"/>
    <x v="245"/>
    <n v="1138"/>
    <x v="3"/>
    <x v="4"/>
    <n v="662"/>
    <n v="1065"/>
    <n v="2865"/>
  </r>
  <r>
    <x v="2242"/>
    <x v="1380"/>
    <s v="VISA1671"/>
    <s v="HOTEL1875"/>
    <s v="TICK1169"/>
    <d v="2025-07-12T00:00:00"/>
    <s v="James Benton"/>
    <x v="1"/>
    <x v="239"/>
    <x v="2"/>
    <x v="5"/>
    <x v="240"/>
    <n v="1800"/>
    <x v="3"/>
    <x v="1"/>
    <n v="752"/>
    <n v="3709"/>
    <n v="6261"/>
  </r>
  <r>
    <x v="2243"/>
    <x v="1586"/>
    <s v="VISA0295"/>
    <s v="HOTEL0148"/>
    <s v="TICK0534"/>
    <d v="2025-07-14T00:00:00"/>
    <s v="Mr. Timothy Marquez"/>
    <x v="0"/>
    <x v="189"/>
    <x v="0"/>
    <x v="5"/>
    <x v="9"/>
    <n v="1971"/>
    <x v="2"/>
    <x v="3"/>
    <n v="374"/>
    <n v="1557"/>
    <n v="3902"/>
  </r>
  <r>
    <x v="2244"/>
    <x v="394"/>
    <s v="VISA2209"/>
    <s v="HOTEL1881"/>
    <s v="TICK0037"/>
    <d v="2025-02-02T00:00:00"/>
    <s v="Brianna Lopez"/>
    <x v="0"/>
    <x v="188"/>
    <x v="1"/>
    <x v="0"/>
    <x v="216"/>
    <n v="1435"/>
    <x v="4"/>
    <x v="0"/>
    <n v="361"/>
    <n v="2810"/>
    <n v="4606"/>
  </r>
  <r>
    <x v="2245"/>
    <x v="1587"/>
    <s v="VISA1134"/>
    <s v="HOTEL2671"/>
    <s v="TICK2151"/>
    <d v="2025-05-22T00:00:00"/>
    <s v="Alexander Hall"/>
    <x v="0"/>
    <x v="29"/>
    <x v="0"/>
    <x v="2"/>
    <x v="118"/>
    <n v="977"/>
    <x v="1"/>
    <x v="3"/>
    <n v="465"/>
    <n v="2774"/>
    <n v="4216"/>
  </r>
  <r>
    <x v="2246"/>
    <x v="1588"/>
    <s v="VISA1612"/>
    <s v="HOTEL1792"/>
    <s v="TICK0272"/>
    <d v="2025-04-03T00:00:00"/>
    <s v="Mr. James Johnson"/>
    <x v="0"/>
    <x v="95"/>
    <x v="2"/>
    <x v="2"/>
    <x v="213"/>
    <n v="1323"/>
    <x v="1"/>
    <x v="2"/>
    <n v="649"/>
    <n v="1642"/>
    <n v="3614"/>
  </r>
  <r>
    <x v="2247"/>
    <x v="240"/>
    <s v="VISA0695"/>
    <s v="HOTEL0240"/>
    <s v="TICK2946"/>
    <d v="2025-03-17T00:00:00"/>
    <s v="Corey Burns"/>
    <x v="0"/>
    <x v="150"/>
    <x v="1"/>
    <x v="5"/>
    <x v="92"/>
    <n v="805"/>
    <x v="3"/>
    <x v="3"/>
    <n v="409"/>
    <n v="1213"/>
    <n v="2427"/>
  </r>
  <r>
    <x v="2248"/>
    <x v="1589"/>
    <s v="VISA1774"/>
    <s v="HOTEL0279"/>
    <s v="TICK1752"/>
    <d v="2025-03-03T00:00:00"/>
    <s v="Rachel Ferguson"/>
    <x v="1"/>
    <x v="144"/>
    <x v="1"/>
    <x v="0"/>
    <x v="316"/>
    <n v="1749"/>
    <x v="0"/>
    <x v="1"/>
    <n v="548"/>
    <n v="1983"/>
    <n v="4280"/>
  </r>
  <r>
    <x v="2249"/>
    <x v="674"/>
    <s v="VISA0892"/>
    <s v="HOTEL1414"/>
    <s v="TICK1724"/>
    <d v="2025-04-07T00:00:00"/>
    <s v="Tony Lewis"/>
    <x v="1"/>
    <x v="38"/>
    <x v="2"/>
    <x v="4"/>
    <x v="213"/>
    <n v="868"/>
    <x v="2"/>
    <x v="4"/>
    <n v="703"/>
    <n v="3954"/>
    <n v="5525"/>
  </r>
  <r>
    <x v="2250"/>
    <x v="1437"/>
    <s v="VISA2507"/>
    <s v="HOTEL2510"/>
    <s v="TICK2688"/>
    <d v="2025-03-11T00:00:00"/>
    <s v="Bryan Gomez"/>
    <x v="0"/>
    <x v="121"/>
    <x v="0"/>
    <x v="1"/>
    <x v="91"/>
    <n v="1239"/>
    <x v="2"/>
    <x v="1"/>
    <n v="485"/>
    <n v="4891"/>
    <n v="6615"/>
  </r>
  <r>
    <x v="2251"/>
    <x v="1590"/>
    <s v="VISA1717"/>
    <s v="HOTEL2206"/>
    <s v="TICK2237"/>
    <d v="2025-03-12T00:00:00"/>
    <s v="Pamela Price"/>
    <x v="0"/>
    <x v="209"/>
    <x v="1"/>
    <x v="3"/>
    <x v="54"/>
    <n v="852"/>
    <x v="0"/>
    <x v="3"/>
    <n v="372"/>
    <n v="1749"/>
    <n v="2973"/>
  </r>
  <r>
    <x v="2252"/>
    <x v="1591"/>
    <s v="VISA1278"/>
    <s v="HOTEL1088"/>
    <s v="TICK1541"/>
    <d v="2025-02-24T00:00:00"/>
    <s v="Melissa Velasquez"/>
    <x v="1"/>
    <x v="176"/>
    <x v="1"/>
    <x v="1"/>
    <x v="4"/>
    <n v="949"/>
    <x v="0"/>
    <x v="4"/>
    <n v="252"/>
    <n v="2085"/>
    <n v="3286"/>
  </r>
  <r>
    <x v="2253"/>
    <x v="1001"/>
    <s v="VISA1254"/>
    <s v="HOTEL0445"/>
    <s v="TICK1838"/>
    <d v="2025-06-16T00:00:00"/>
    <s v="Joshua Gonzalez"/>
    <x v="0"/>
    <x v="56"/>
    <x v="2"/>
    <x v="0"/>
    <x v="298"/>
    <n v="1247"/>
    <x v="4"/>
    <x v="4"/>
    <n v="585"/>
    <n v="3751"/>
    <n v="5583"/>
  </r>
  <r>
    <x v="2254"/>
    <x v="240"/>
    <s v="VISA1168"/>
    <s v="HOTEL2335"/>
    <s v="TICK1277"/>
    <d v="2025-03-25T00:00:00"/>
    <s v="Corey Burns"/>
    <x v="0"/>
    <x v="150"/>
    <x v="1"/>
    <x v="4"/>
    <x v="253"/>
    <n v="1526"/>
    <x v="0"/>
    <x v="2"/>
    <n v="749"/>
    <n v="1417"/>
    <n v="3692"/>
  </r>
  <r>
    <x v="2255"/>
    <x v="1592"/>
    <s v="VISA1933"/>
    <s v="HOTEL2059"/>
    <s v="TICK2417"/>
    <d v="2025-06-03T00:00:00"/>
    <s v="Ryan Rivera"/>
    <x v="0"/>
    <x v="9"/>
    <x v="1"/>
    <x v="5"/>
    <x v="187"/>
    <n v="704"/>
    <x v="3"/>
    <x v="0"/>
    <n v="186"/>
    <n v="1000"/>
    <n v="1890"/>
  </r>
  <r>
    <x v="2256"/>
    <x v="941"/>
    <s v="VISA0059"/>
    <s v="HOTEL2223"/>
    <s v="TICK0578"/>
    <d v="2025-04-26T00:00:00"/>
    <s v="Nancy Gilmore"/>
    <x v="0"/>
    <x v="90"/>
    <x v="0"/>
    <x v="0"/>
    <x v="179"/>
    <n v="1218"/>
    <x v="4"/>
    <x v="2"/>
    <n v="627"/>
    <n v="4437"/>
    <n v="6282"/>
  </r>
  <r>
    <x v="2257"/>
    <x v="1593"/>
    <s v="VISA2967"/>
    <s v="HOTEL1540"/>
    <s v="TICK0600"/>
    <d v="2025-06-21T00:00:00"/>
    <s v="Kimberly Hopkins"/>
    <x v="0"/>
    <x v="134"/>
    <x v="1"/>
    <x v="2"/>
    <x v="185"/>
    <n v="1194"/>
    <x v="1"/>
    <x v="4"/>
    <n v="443"/>
    <n v="3544"/>
    <n v="5181"/>
  </r>
  <r>
    <x v="2258"/>
    <x v="1594"/>
    <s v="VISA2432"/>
    <s v="HOTEL1488"/>
    <s v="TICK0797"/>
    <d v="2025-06-22T00:00:00"/>
    <s v="Thomas Alexander"/>
    <x v="1"/>
    <x v="94"/>
    <x v="1"/>
    <x v="0"/>
    <x v="224"/>
    <n v="664"/>
    <x v="1"/>
    <x v="4"/>
    <n v="184"/>
    <n v="2040"/>
    <n v="2888"/>
  </r>
  <r>
    <x v="2259"/>
    <x v="1326"/>
    <s v="VISA1036"/>
    <s v="HOTEL0714"/>
    <s v="TICK1917"/>
    <d v="2025-03-28T00:00:00"/>
    <s v="Valerie Santiago"/>
    <x v="0"/>
    <x v="21"/>
    <x v="0"/>
    <x v="1"/>
    <x v="25"/>
    <n v="1126"/>
    <x v="4"/>
    <x v="2"/>
    <n v="602"/>
    <n v="2375"/>
    <n v="4103"/>
  </r>
  <r>
    <x v="2260"/>
    <x v="698"/>
    <s v="VISA1357"/>
    <s v="HOTEL1537"/>
    <s v="TICK0361"/>
    <d v="2025-06-20T00:00:00"/>
    <s v="Victoria Brown"/>
    <x v="0"/>
    <x v="22"/>
    <x v="2"/>
    <x v="2"/>
    <x v="169"/>
    <n v="745"/>
    <x v="2"/>
    <x v="3"/>
    <n v="686"/>
    <n v="4852"/>
    <n v="6283"/>
  </r>
  <r>
    <x v="2261"/>
    <x v="555"/>
    <s v="VISA2694"/>
    <s v="HOTEL0867"/>
    <s v="TICK2817"/>
    <d v="2025-07-17T00:00:00"/>
    <s v="Dr. Sabrina Scott"/>
    <x v="0"/>
    <x v="45"/>
    <x v="1"/>
    <x v="3"/>
    <x v="181"/>
    <n v="1875"/>
    <x v="0"/>
    <x v="3"/>
    <n v="764"/>
    <n v="3558"/>
    <n v="6197"/>
  </r>
  <r>
    <x v="2262"/>
    <x v="1575"/>
    <s v="VISA1019"/>
    <s v="HOTEL1447"/>
    <s v="TICK2767"/>
    <d v="2025-04-12T00:00:00"/>
    <s v="Andrew Perez"/>
    <x v="1"/>
    <x v="232"/>
    <x v="1"/>
    <x v="2"/>
    <x v="283"/>
    <n v="1180"/>
    <x v="3"/>
    <x v="0"/>
    <n v="549"/>
    <n v="2032"/>
    <n v="3761"/>
  </r>
  <r>
    <x v="2263"/>
    <x v="36"/>
    <s v="VISA0471"/>
    <s v="HOTEL2205"/>
    <s v="TICK1559"/>
    <d v="2025-06-28T00:00:00"/>
    <s v="Tina Hampton"/>
    <x v="0"/>
    <x v="32"/>
    <x v="2"/>
    <x v="1"/>
    <x v="166"/>
    <n v="1459"/>
    <x v="4"/>
    <x v="4"/>
    <n v="541"/>
    <n v="1626"/>
    <n v="3626"/>
  </r>
  <r>
    <x v="2264"/>
    <x v="449"/>
    <s v="VISA2623"/>
    <s v="HOTEL2271"/>
    <s v="TICK1806"/>
    <d v="2025-04-02T00:00:00"/>
    <s v="Brandi Meyer"/>
    <x v="0"/>
    <x v="122"/>
    <x v="0"/>
    <x v="1"/>
    <x v="43"/>
    <n v="1720"/>
    <x v="4"/>
    <x v="4"/>
    <n v="138"/>
    <n v="4041"/>
    <n v="5899"/>
  </r>
  <r>
    <x v="2265"/>
    <x v="1265"/>
    <s v="VISA0854"/>
    <s v="HOTEL0428"/>
    <s v="TICK2014"/>
    <d v="2025-05-18T00:00:00"/>
    <s v="Desiree Cain"/>
    <x v="0"/>
    <x v="35"/>
    <x v="0"/>
    <x v="5"/>
    <x v="166"/>
    <n v="1406"/>
    <x v="0"/>
    <x v="1"/>
    <n v="440"/>
    <n v="4982"/>
    <n v="6828"/>
  </r>
  <r>
    <x v="2266"/>
    <x v="1595"/>
    <s v="VISA1552"/>
    <s v="HOTEL1249"/>
    <s v="TICK2467"/>
    <d v="2025-03-26T00:00:00"/>
    <s v="Jamie Baker"/>
    <x v="0"/>
    <x v="151"/>
    <x v="1"/>
    <x v="5"/>
    <x v="214"/>
    <n v="1633"/>
    <x v="4"/>
    <x v="0"/>
    <n v="476"/>
    <n v="2141"/>
    <n v="4250"/>
  </r>
  <r>
    <x v="2267"/>
    <x v="161"/>
    <s v="VISA2031"/>
    <s v="HOTEL0974"/>
    <s v="TICK1574"/>
    <d v="2025-06-01T00:00:00"/>
    <s v="Jay Walsh"/>
    <x v="0"/>
    <x v="35"/>
    <x v="0"/>
    <x v="5"/>
    <x v="131"/>
    <n v="722"/>
    <x v="0"/>
    <x v="1"/>
    <n v="502"/>
    <n v="4688"/>
    <n v="5912"/>
  </r>
  <r>
    <x v="2268"/>
    <x v="109"/>
    <s v="VISA1402"/>
    <s v="HOTEL2857"/>
    <s v="TICK1638"/>
    <d v="2025-02-26T00:00:00"/>
    <s v="Joseph Berry"/>
    <x v="1"/>
    <x v="85"/>
    <x v="1"/>
    <x v="0"/>
    <x v="72"/>
    <n v="914"/>
    <x v="4"/>
    <x v="0"/>
    <n v="631"/>
    <n v="1427"/>
    <n v="2972"/>
  </r>
  <r>
    <x v="2269"/>
    <x v="557"/>
    <s v="VISA0029"/>
    <s v="HOTEL0146"/>
    <s v="TICK0208"/>
    <d v="2025-03-04T00:00:00"/>
    <s v="Brendan Marshall"/>
    <x v="1"/>
    <x v="218"/>
    <x v="2"/>
    <x v="3"/>
    <x v="20"/>
    <n v="934"/>
    <x v="2"/>
    <x v="4"/>
    <n v="614"/>
    <n v="4923"/>
    <n v="6471"/>
  </r>
  <r>
    <x v="2270"/>
    <x v="1596"/>
    <s v="VISA1903"/>
    <s v="HOTEL2859"/>
    <s v="TICK0229"/>
    <d v="2025-04-07T00:00:00"/>
    <s v="Marilyn Blackwell"/>
    <x v="0"/>
    <x v="227"/>
    <x v="1"/>
    <x v="0"/>
    <x v="100"/>
    <n v="1228"/>
    <x v="3"/>
    <x v="4"/>
    <n v="616"/>
    <n v="1170"/>
    <n v="3014"/>
  </r>
  <r>
    <x v="2271"/>
    <x v="1517"/>
    <s v="VISA0038"/>
    <s v="HOTEL0487"/>
    <s v="TICK1953"/>
    <d v="2025-02-27T00:00:00"/>
    <s v="Justin Smith"/>
    <x v="1"/>
    <x v="112"/>
    <x v="2"/>
    <x v="2"/>
    <x v="63"/>
    <n v="525"/>
    <x v="1"/>
    <x v="2"/>
    <n v="698"/>
    <n v="3457"/>
    <n v="4680"/>
  </r>
  <r>
    <x v="2272"/>
    <x v="594"/>
    <s v="VISA0416"/>
    <s v="HOTEL2924"/>
    <s v="TICK1228"/>
    <d v="2025-03-15T00:00:00"/>
    <s v="Mark Velazquez"/>
    <x v="0"/>
    <x v="222"/>
    <x v="1"/>
    <x v="3"/>
    <x v="274"/>
    <n v="1087"/>
    <x v="0"/>
    <x v="1"/>
    <n v="140"/>
    <n v="3745"/>
    <n v="4972"/>
  </r>
  <r>
    <x v="2273"/>
    <x v="1597"/>
    <s v="VISA2704"/>
    <s v="HOTEL2464"/>
    <s v="TICK1391"/>
    <d v="2025-05-03T00:00:00"/>
    <s v="Elizabeth Richardson"/>
    <x v="0"/>
    <x v="209"/>
    <x v="2"/>
    <x v="4"/>
    <x v="160"/>
    <n v="1851"/>
    <x v="4"/>
    <x v="0"/>
    <n v="354"/>
    <n v="4144"/>
    <n v="6349"/>
  </r>
  <r>
    <x v="2274"/>
    <x v="16"/>
    <s v="VISA0262"/>
    <s v="HOTEL1415"/>
    <s v="TICK2286"/>
    <d v="2025-06-26T00:00:00"/>
    <s v="Kathy Stone"/>
    <x v="0"/>
    <x v="15"/>
    <x v="0"/>
    <x v="3"/>
    <x v="184"/>
    <n v="923"/>
    <x v="4"/>
    <x v="4"/>
    <n v="136"/>
    <n v="4440"/>
    <n v="5499"/>
  </r>
  <r>
    <x v="2275"/>
    <x v="306"/>
    <s v="VISA2828"/>
    <s v="HOTEL0285"/>
    <s v="TICK2491"/>
    <d v="2025-04-20T00:00:00"/>
    <s v="Jennifer Perry"/>
    <x v="1"/>
    <x v="177"/>
    <x v="0"/>
    <x v="3"/>
    <x v="106"/>
    <n v="768"/>
    <x v="0"/>
    <x v="4"/>
    <n v="428"/>
    <n v="2453"/>
    <n v="3649"/>
  </r>
  <r>
    <x v="2276"/>
    <x v="1341"/>
    <s v="VISA1134"/>
    <s v="HOTEL1961"/>
    <s v="TICK1167"/>
    <d v="2025-04-22T00:00:00"/>
    <s v="David Savage Jr."/>
    <x v="1"/>
    <x v="138"/>
    <x v="0"/>
    <x v="2"/>
    <x v="118"/>
    <n v="977"/>
    <x v="1"/>
    <x v="1"/>
    <n v="433"/>
    <n v="3507"/>
    <n v="4917"/>
  </r>
  <r>
    <x v="2277"/>
    <x v="89"/>
    <s v="VISA0014"/>
    <s v="HOTEL0908"/>
    <s v="TICK2493"/>
    <d v="2025-06-23T00:00:00"/>
    <s v="Marco Yoder"/>
    <x v="1"/>
    <x v="73"/>
    <x v="2"/>
    <x v="1"/>
    <x v="104"/>
    <n v="1179"/>
    <x v="3"/>
    <x v="1"/>
    <n v="613"/>
    <n v="4729"/>
    <n v="6521"/>
  </r>
  <r>
    <x v="2278"/>
    <x v="1598"/>
    <s v="VISA2670"/>
    <s v="HOTEL2532"/>
    <s v="TICK2276"/>
    <d v="2025-03-19T00:00:00"/>
    <s v="Corey Benson"/>
    <x v="0"/>
    <x v="86"/>
    <x v="0"/>
    <x v="1"/>
    <x v="160"/>
    <n v="1710"/>
    <x v="2"/>
    <x v="2"/>
    <n v="358"/>
    <n v="4468"/>
    <n v="6536"/>
  </r>
  <r>
    <x v="2279"/>
    <x v="547"/>
    <s v="VISA2847"/>
    <s v="HOTEL2221"/>
    <s v="TICK0285"/>
    <d v="2025-06-11T00:00:00"/>
    <s v="Michelle Gilmore"/>
    <x v="1"/>
    <x v="105"/>
    <x v="2"/>
    <x v="2"/>
    <x v="105"/>
    <n v="1039"/>
    <x v="3"/>
    <x v="4"/>
    <n v="457"/>
    <n v="1447"/>
    <n v="2943"/>
  </r>
  <r>
    <x v="2280"/>
    <x v="1599"/>
    <s v="VISA1075"/>
    <s v="HOTEL0043"/>
    <s v="TICK0668"/>
    <d v="2025-04-01T00:00:00"/>
    <s v="Michael Bryant"/>
    <x v="1"/>
    <x v="68"/>
    <x v="2"/>
    <x v="2"/>
    <x v="21"/>
    <n v="1065"/>
    <x v="4"/>
    <x v="4"/>
    <n v="707"/>
    <n v="2240"/>
    <n v="4012"/>
  </r>
  <r>
    <x v="2281"/>
    <x v="1600"/>
    <s v="VISA0968"/>
    <s v="HOTEL1937"/>
    <s v="TICK1064"/>
    <d v="2025-06-03T00:00:00"/>
    <s v="Leah Jones"/>
    <x v="1"/>
    <x v="177"/>
    <x v="2"/>
    <x v="5"/>
    <x v="88"/>
    <n v="1782"/>
    <x v="0"/>
    <x v="4"/>
    <n v="760"/>
    <n v="2825"/>
    <n v="5367"/>
  </r>
  <r>
    <x v="2282"/>
    <x v="1601"/>
    <s v="VISA0384"/>
    <s v="HOTEL2652"/>
    <s v="TICK0347"/>
    <d v="2025-05-05T00:00:00"/>
    <s v="Christopher Stevens"/>
    <x v="0"/>
    <x v="158"/>
    <x v="1"/>
    <x v="3"/>
    <x v="263"/>
    <n v="689"/>
    <x v="1"/>
    <x v="2"/>
    <n v="611"/>
    <n v="2815"/>
    <n v="4115"/>
  </r>
  <r>
    <x v="2283"/>
    <x v="1602"/>
    <s v="VISA1338"/>
    <s v="HOTEL0869"/>
    <s v="TICK1796"/>
    <d v="2025-04-08T00:00:00"/>
    <s v="Micheal Wilson"/>
    <x v="0"/>
    <x v="0"/>
    <x v="0"/>
    <x v="4"/>
    <x v="160"/>
    <n v="808"/>
    <x v="2"/>
    <x v="2"/>
    <n v="194"/>
    <n v="4105"/>
    <n v="5107"/>
  </r>
  <r>
    <x v="2284"/>
    <x v="1603"/>
    <s v="VISA1525"/>
    <s v="HOTEL0655"/>
    <s v="TICK0346"/>
    <d v="2025-05-13T00:00:00"/>
    <s v="Samantha Floyd"/>
    <x v="1"/>
    <x v="228"/>
    <x v="0"/>
    <x v="3"/>
    <x v="312"/>
    <n v="1126"/>
    <x v="3"/>
    <x v="0"/>
    <n v="791"/>
    <n v="4217"/>
    <n v="6134"/>
  </r>
  <r>
    <x v="2285"/>
    <x v="1236"/>
    <s v="VISA0621"/>
    <s v="HOTEL0274"/>
    <s v="TICK0370"/>
    <d v="2025-05-26T00:00:00"/>
    <s v="Lindsay Phillips"/>
    <x v="0"/>
    <x v="121"/>
    <x v="0"/>
    <x v="2"/>
    <x v="95"/>
    <n v="1496"/>
    <x v="4"/>
    <x v="3"/>
    <n v="568"/>
    <n v="3346"/>
    <n v="5410"/>
  </r>
  <r>
    <x v="2286"/>
    <x v="1604"/>
    <s v="VISA1928"/>
    <s v="HOTEL0051"/>
    <s v="TICK1791"/>
    <d v="2025-06-09T00:00:00"/>
    <s v="Antonio Orozco"/>
    <x v="1"/>
    <x v="141"/>
    <x v="1"/>
    <x v="4"/>
    <x v="316"/>
    <n v="532"/>
    <x v="0"/>
    <x v="1"/>
    <n v="131"/>
    <n v="1226"/>
    <n v="1889"/>
  </r>
  <r>
    <x v="2287"/>
    <x v="1223"/>
    <s v="VISA2988"/>
    <s v="HOTEL2530"/>
    <s v="TICK2055"/>
    <d v="2025-05-06T00:00:00"/>
    <s v="Brendan Freeman"/>
    <x v="1"/>
    <x v="177"/>
    <x v="2"/>
    <x v="5"/>
    <x v="104"/>
    <n v="703"/>
    <x v="1"/>
    <x v="4"/>
    <n v="505"/>
    <n v="1055"/>
    <n v="2263"/>
  </r>
  <r>
    <x v="2288"/>
    <x v="1459"/>
    <s v="VISA1953"/>
    <s v="HOTEL1491"/>
    <s v="TICK0679"/>
    <d v="2025-04-15T00:00:00"/>
    <s v="Richard Wilson"/>
    <x v="0"/>
    <x v="183"/>
    <x v="0"/>
    <x v="2"/>
    <x v="76"/>
    <n v="1764"/>
    <x v="4"/>
    <x v="0"/>
    <n v="718"/>
    <n v="1658"/>
    <n v="4140"/>
  </r>
  <r>
    <x v="2289"/>
    <x v="1605"/>
    <s v="VISA0443"/>
    <s v="HOTEL2491"/>
    <s v="TICK1483"/>
    <d v="2025-04-01T00:00:00"/>
    <s v="Joseph Krause"/>
    <x v="1"/>
    <x v="35"/>
    <x v="1"/>
    <x v="0"/>
    <x v="208"/>
    <n v="1826"/>
    <x v="1"/>
    <x v="2"/>
    <n v="445"/>
    <n v="1532"/>
    <n v="3803"/>
  </r>
  <r>
    <x v="2290"/>
    <x v="1606"/>
    <s v="VISA2777"/>
    <s v="HOTEL0697"/>
    <s v="TICK1993"/>
    <d v="2025-07-18T00:00:00"/>
    <s v="Daniel Austin"/>
    <x v="0"/>
    <x v="143"/>
    <x v="0"/>
    <x v="5"/>
    <x v="55"/>
    <n v="775"/>
    <x v="3"/>
    <x v="3"/>
    <n v="764"/>
    <n v="1085"/>
    <n v="2624"/>
  </r>
  <r>
    <x v="2291"/>
    <x v="323"/>
    <s v="VISA0522"/>
    <s v="HOTEL2611"/>
    <s v="TICK0437"/>
    <d v="2025-06-18T00:00:00"/>
    <s v="Meagan Boyle"/>
    <x v="1"/>
    <x v="181"/>
    <x v="0"/>
    <x v="4"/>
    <x v="184"/>
    <n v="990"/>
    <x v="1"/>
    <x v="4"/>
    <n v="719"/>
    <n v="3701"/>
    <n v="5410"/>
  </r>
  <r>
    <x v="2292"/>
    <x v="1607"/>
    <s v="VISA0200"/>
    <s v="HOTEL2698"/>
    <s v="TICK2559"/>
    <d v="2025-07-11T00:00:00"/>
    <s v="Jared Duran"/>
    <x v="1"/>
    <x v="156"/>
    <x v="0"/>
    <x v="2"/>
    <x v="315"/>
    <n v="657"/>
    <x v="0"/>
    <x v="1"/>
    <n v="450"/>
    <n v="2535"/>
    <n v="3642"/>
  </r>
  <r>
    <x v="2293"/>
    <x v="1608"/>
    <s v="VISA0659"/>
    <s v="HOTEL0256"/>
    <s v="TICK0749"/>
    <d v="2025-04-15T00:00:00"/>
    <s v="Ms. Jodi Davis"/>
    <x v="0"/>
    <x v="220"/>
    <x v="1"/>
    <x v="5"/>
    <x v="219"/>
    <n v="629"/>
    <x v="2"/>
    <x v="3"/>
    <n v="423"/>
    <n v="4986"/>
    <n v="6038"/>
  </r>
  <r>
    <x v="2294"/>
    <x v="1305"/>
    <s v="VISA2182"/>
    <s v="HOTEL2187"/>
    <s v="TICK0922"/>
    <d v="2025-04-30T00:00:00"/>
    <s v="Travis Thompson"/>
    <x v="1"/>
    <x v="166"/>
    <x v="0"/>
    <x v="3"/>
    <x v="194"/>
    <n v="1908"/>
    <x v="0"/>
    <x v="0"/>
    <n v="196"/>
    <n v="3653"/>
    <n v="5757"/>
  </r>
  <r>
    <x v="2295"/>
    <x v="1609"/>
    <s v="VISA2395"/>
    <s v="HOTEL0604"/>
    <s v="TICK2020"/>
    <d v="2025-04-02T00:00:00"/>
    <s v="Erica Oconnor"/>
    <x v="1"/>
    <x v="8"/>
    <x v="2"/>
    <x v="0"/>
    <x v="136"/>
    <n v="1274"/>
    <x v="3"/>
    <x v="2"/>
    <n v="496"/>
    <n v="2078"/>
    <n v="3848"/>
  </r>
  <r>
    <x v="2296"/>
    <x v="262"/>
    <s v="VISA2722"/>
    <s v="HOTEL0150"/>
    <s v="TICK0673"/>
    <d v="2025-07-12T00:00:00"/>
    <s v="Michele Ayers"/>
    <x v="0"/>
    <x v="40"/>
    <x v="2"/>
    <x v="2"/>
    <x v="119"/>
    <n v="970"/>
    <x v="1"/>
    <x v="1"/>
    <n v="693"/>
    <n v="2872"/>
    <n v="4535"/>
  </r>
  <r>
    <x v="2297"/>
    <x v="1610"/>
    <s v="VISA2727"/>
    <s v="HOTEL2653"/>
    <s v="TICK0510"/>
    <d v="2025-04-03T00:00:00"/>
    <s v="Austin Heath"/>
    <x v="1"/>
    <x v="240"/>
    <x v="0"/>
    <x v="2"/>
    <x v="91"/>
    <n v="1064"/>
    <x v="4"/>
    <x v="4"/>
    <n v="713"/>
    <n v="2847"/>
    <n v="4624"/>
  </r>
  <r>
    <x v="2298"/>
    <x v="916"/>
    <s v="VISA0669"/>
    <s v="HOTEL0852"/>
    <s v="TICK0241"/>
    <d v="2025-03-23T00:00:00"/>
    <s v="Jennifer Li"/>
    <x v="0"/>
    <x v="167"/>
    <x v="2"/>
    <x v="2"/>
    <x v="170"/>
    <n v="502"/>
    <x v="4"/>
    <x v="4"/>
    <n v="374"/>
    <n v="2523"/>
    <n v="3399"/>
  </r>
  <r>
    <x v="2299"/>
    <x v="587"/>
    <s v="VISA1540"/>
    <s v="HOTEL2868"/>
    <s v="TICK1383"/>
    <d v="2025-04-20T00:00:00"/>
    <s v="Michelle Kelley"/>
    <x v="0"/>
    <x v="150"/>
    <x v="1"/>
    <x v="0"/>
    <x v="245"/>
    <n v="931"/>
    <x v="3"/>
    <x v="1"/>
    <n v="169"/>
    <n v="1294"/>
    <n v="2394"/>
  </r>
  <r>
    <x v="2300"/>
    <x v="1611"/>
    <s v="VISA2893"/>
    <s v="HOTEL2941"/>
    <s v="TICK2939"/>
    <d v="2025-06-20T00:00:00"/>
    <s v="Nancy Rogers"/>
    <x v="0"/>
    <x v="82"/>
    <x v="2"/>
    <x v="3"/>
    <x v="267"/>
    <n v="1104"/>
    <x v="2"/>
    <x v="2"/>
    <n v="509"/>
    <n v="3180"/>
    <n v="4793"/>
  </r>
  <r>
    <x v="2301"/>
    <x v="426"/>
    <s v="VISA2775"/>
    <s v="HOTEL2651"/>
    <s v="TICK1784"/>
    <d v="2025-06-13T00:00:00"/>
    <s v="Laura Vasquez"/>
    <x v="0"/>
    <x v="182"/>
    <x v="2"/>
    <x v="4"/>
    <x v="351"/>
    <n v="1067"/>
    <x v="2"/>
    <x v="0"/>
    <n v="181"/>
    <n v="4238"/>
    <n v="5486"/>
  </r>
  <r>
    <x v="2302"/>
    <x v="102"/>
    <s v="VISA0418"/>
    <s v="HOTEL0288"/>
    <s v="TICK1697"/>
    <d v="2025-05-08T00:00:00"/>
    <s v="Troy Gutierrez"/>
    <x v="1"/>
    <x v="82"/>
    <x v="2"/>
    <x v="5"/>
    <x v="128"/>
    <n v="1916"/>
    <x v="1"/>
    <x v="2"/>
    <n v="321"/>
    <n v="4125"/>
    <n v="6362"/>
  </r>
  <r>
    <x v="2303"/>
    <x v="657"/>
    <s v="VISA2312"/>
    <s v="HOTEL1458"/>
    <s v="TICK2171"/>
    <d v="2025-04-17T00:00:00"/>
    <s v="Michele Hunt"/>
    <x v="1"/>
    <x v="3"/>
    <x v="1"/>
    <x v="0"/>
    <x v="95"/>
    <n v="1817"/>
    <x v="3"/>
    <x v="3"/>
    <n v="295"/>
    <n v="3446"/>
    <n v="5558"/>
  </r>
  <r>
    <x v="2304"/>
    <x v="127"/>
    <s v="VISA0128"/>
    <s v="HOTEL2555"/>
    <s v="TICK2622"/>
    <d v="2025-02-21T00:00:00"/>
    <s v="Kathy Hamilton"/>
    <x v="1"/>
    <x v="100"/>
    <x v="0"/>
    <x v="3"/>
    <x v="294"/>
    <n v="598"/>
    <x v="3"/>
    <x v="0"/>
    <n v="300"/>
    <n v="3637"/>
    <n v="4535"/>
  </r>
  <r>
    <x v="2305"/>
    <x v="64"/>
    <s v="VISA1183"/>
    <s v="HOTEL0628"/>
    <s v="TICK2765"/>
    <d v="2025-06-04T00:00:00"/>
    <s v="Norma Mooney"/>
    <x v="0"/>
    <x v="55"/>
    <x v="1"/>
    <x v="4"/>
    <x v="259"/>
    <n v="1227"/>
    <x v="1"/>
    <x v="1"/>
    <n v="130"/>
    <n v="2660"/>
    <n v="4017"/>
  </r>
  <r>
    <x v="2306"/>
    <x v="221"/>
    <s v="VISA0391"/>
    <s v="HOTEL2124"/>
    <s v="TICK0675"/>
    <d v="2025-02-02T00:00:00"/>
    <s v="David Rosales"/>
    <x v="1"/>
    <x v="139"/>
    <x v="2"/>
    <x v="2"/>
    <x v="73"/>
    <n v="1799"/>
    <x v="0"/>
    <x v="2"/>
    <n v="614"/>
    <n v="4696"/>
    <n v="7109"/>
  </r>
  <r>
    <x v="2307"/>
    <x v="1612"/>
    <s v="VISA0636"/>
    <s v="HOTEL2192"/>
    <s v="TICK2305"/>
    <d v="2025-04-11T00:00:00"/>
    <s v="Matthew Brown"/>
    <x v="1"/>
    <x v="193"/>
    <x v="2"/>
    <x v="1"/>
    <x v="66"/>
    <n v="806"/>
    <x v="3"/>
    <x v="2"/>
    <n v="664"/>
    <n v="2172"/>
    <n v="3642"/>
  </r>
  <r>
    <x v="2308"/>
    <x v="1613"/>
    <s v="VISA2622"/>
    <s v="HOTEL2977"/>
    <s v="TICK0590"/>
    <d v="2025-02-08T00:00:00"/>
    <s v="Shelby Blair"/>
    <x v="0"/>
    <x v="180"/>
    <x v="0"/>
    <x v="0"/>
    <x v="257"/>
    <n v="1002"/>
    <x v="0"/>
    <x v="1"/>
    <n v="112"/>
    <n v="4926"/>
    <n v="6040"/>
  </r>
  <r>
    <x v="2309"/>
    <x v="778"/>
    <s v="VISA1913"/>
    <s v="HOTEL2143"/>
    <s v="TICK2844"/>
    <d v="2025-02-16T00:00:00"/>
    <s v="Matthew Gross"/>
    <x v="0"/>
    <x v="73"/>
    <x v="0"/>
    <x v="0"/>
    <x v="143"/>
    <n v="776"/>
    <x v="2"/>
    <x v="1"/>
    <n v="481"/>
    <n v="1410"/>
    <n v="2667"/>
  </r>
  <r>
    <x v="2310"/>
    <x v="1614"/>
    <s v="VISA2228"/>
    <s v="HOTEL1980"/>
    <s v="TICK1356"/>
    <d v="2025-03-07T00:00:00"/>
    <s v="Kelly Fuller"/>
    <x v="0"/>
    <x v="111"/>
    <x v="2"/>
    <x v="1"/>
    <x v="257"/>
    <n v="563"/>
    <x v="0"/>
    <x v="1"/>
    <n v="331"/>
    <n v="1953"/>
    <n v="2847"/>
  </r>
  <r>
    <x v="2311"/>
    <x v="1615"/>
    <s v="VISA2272"/>
    <s v="HOTEL1292"/>
    <s v="TICK2519"/>
    <d v="2025-06-07T00:00:00"/>
    <s v="Matthew Summers"/>
    <x v="0"/>
    <x v="220"/>
    <x v="1"/>
    <x v="5"/>
    <x v="40"/>
    <n v="812"/>
    <x v="2"/>
    <x v="2"/>
    <n v="134"/>
    <n v="3006"/>
    <n v="3952"/>
  </r>
  <r>
    <x v="2312"/>
    <x v="611"/>
    <s v="VISA1150"/>
    <s v="HOTEL2325"/>
    <s v="TICK0150"/>
    <d v="2025-05-24T00:00:00"/>
    <s v="Dawn Hughes"/>
    <x v="1"/>
    <x v="133"/>
    <x v="2"/>
    <x v="1"/>
    <x v="170"/>
    <n v="1237"/>
    <x v="1"/>
    <x v="3"/>
    <n v="584"/>
    <n v="2305"/>
    <n v="4126"/>
  </r>
  <r>
    <x v="2313"/>
    <x v="1616"/>
    <s v="VISA2117"/>
    <s v="HOTEL1020"/>
    <s v="TICK0219"/>
    <d v="2025-05-10T00:00:00"/>
    <s v="William Rivera"/>
    <x v="0"/>
    <x v="225"/>
    <x v="2"/>
    <x v="1"/>
    <x v="345"/>
    <n v="1299"/>
    <x v="3"/>
    <x v="3"/>
    <n v="409"/>
    <n v="1211"/>
    <n v="2919"/>
  </r>
  <r>
    <x v="2314"/>
    <x v="1617"/>
    <s v="VISA0650"/>
    <s v="HOTEL1878"/>
    <s v="TICK0678"/>
    <d v="2025-02-26T00:00:00"/>
    <s v="Randall Salazar"/>
    <x v="0"/>
    <x v="139"/>
    <x v="2"/>
    <x v="1"/>
    <x v="127"/>
    <n v="856"/>
    <x v="2"/>
    <x v="3"/>
    <n v="113"/>
    <n v="3352"/>
    <n v="4321"/>
  </r>
  <r>
    <x v="2315"/>
    <x v="1618"/>
    <s v="VISA1261"/>
    <s v="HOTEL2692"/>
    <s v="TICK0749"/>
    <d v="2025-05-17T00:00:00"/>
    <s v="Michelle Stephens"/>
    <x v="0"/>
    <x v="88"/>
    <x v="0"/>
    <x v="5"/>
    <x v="296"/>
    <n v="985"/>
    <x v="0"/>
    <x v="2"/>
    <n v="446"/>
    <n v="4986"/>
    <n v="6417"/>
  </r>
  <r>
    <x v="2316"/>
    <x v="1619"/>
    <s v="VISA1978"/>
    <s v="HOTEL0764"/>
    <s v="TICK0662"/>
    <d v="2025-04-23T00:00:00"/>
    <s v="Michael Mays"/>
    <x v="0"/>
    <x v="63"/>
    <x v="0"/>
    <x v="0"/>
    <x v="316"/>
    <n v="1991"/>
    <x v="4"/>
    <x v="0"/>
    <n v="585"/>
    <n v="1036"/>
    <n v="3612"/>
  </r>
  <r>
    <x v="2317"/>
    <x v="1620"/>
    <s v="VISA1648"/>
    <s v="HOTEL2290"/>
    <s v="TICK1442"/>
    <d v="2025-05-30T00:00:00"/>
    <s v="Joseph Pugh"/>
    <x v="0"/>
    <x v="163"/>
    <x v="0"/>
    <x v="3"/>
    <x v="237"/>
    <n v="1860"/>
    <x v="2"/>
    <x v="4"/>
    <n v="113"/>
    <n v="2589"/>
    <n v="4562"/>
  </r>
  <r>
    <x v="2318"/>
    <x v="1621"/>
    <s v="VISA1352"/>
    <s v="HOTEL2745"/>
    <s v="TICK2283"/>
    <d v="2025-04-21T00:00:00"/>
    <s v="Mark Archer"/>
    <x v="1"/>
    <x v="75"/>
    <x v="1"/>
    <x v="2"/>
    <x v="102"/>
    <n v="1721"/>
    <x v="4"/>
    <x v="1"/>
    <n v="620"/>
    <n v="4540"/>
    <n v="6881"/>
  </r>
  <r>
    <x v="2319"/>
    <x v="1622"/>
    <s v="VISA2450"/>
    <s v="HOTEL1040"/>
    <s v="TICK0562"/>
    <d v="2025-04-20T00:00:00"/>
    <s v="James Williams"/>
    <x v="0"/>
    <x v="148"/>
    <x v="2"/>
    <x v="4"/>
    <x v="72"/>
    <n v="1877"/>
    <x v="4"/>
    <x v="4"/>
    <n v="433"/>
    <n v="4314"/>
    <n v="6624"/>
  </r>
  <r>
    <x v="2320"/>
    <x v="1623"/>
    <s v="VISA0447"/>
    <s v="HOTEL0261"/>
    <s v="TICK2730"/>
    <d v="2025-06-04T00:00:00"/>
    <s v="Gregory Smith"/>
    <x v="0"/>
    <x v="242"/>
    <x v="0"/>
    <x v="2"/>
    <x v="82"/>
    <n v="1329"/>
    <x v="0"/>
    <x v="1"/>
    <n v="382"/>
    <n v="3241"/>
    <n v="4952"/>
  </r>
  <r>
    <x v="2321"/>
    <x v="457"/>
    <s v="VISA0049"/>
    <s v="HOTEL2276"/>
    <s v="TICK0766"/>
    <d v="2025-03-21T00:00:00"/>
    <s v="Mr. Dakota Lynch II"/>
    <x v="1"/>
    <x v="73"/>
    <x v="0"/>
    <x v="2"/>
    <x v="187"/>
    <n v="576"/>
    <x v="1"/>
    <x v="0"/>
    <n v="553"/>
    <n v="2992"/>
    <n v="4121"/>
  </r>
  <r>
    <x v="2322"/>
    <x v="1407"/>
    <s v="VISA1508"/>
    <s v="HOTEL0975"/>
    <s v="TICK0806"/>
    <d v="2025-03-16T00:00:00"/>
    <s v="Jennifer Wyatt"/>
    <x v="0"/>
    <x v="27"/>
    <x v="0"/>
    <x v="4"/>
    <x v="185"/>
    <n v="1873"/>
    <x v="0"/>
    <x v="0"/>
    <n v="162"/>
    <n v="2300"/>
    <n v="4335"/>
  </r>
  <r>
    <x v="2323"/>
    <x v="1624"/>
    <s v="VISA2081"/>
    <s v="HOTEL2728"/>
    <s v="TICK2202"/>
    <d v="2025-05-06T00:00:00"/>
    <s v="Jacqueline Oneal"/>
    <x v="0"/>
    <x v="185"/>
    <x v="1"/>
    <x v="0"/>
    <x v="310"/>
    <n v="670"/>
    <x v="1"/>
    <x v="4"/>
    <n v="224"/>
    <n v="3215"/>
    <n v="4109"/>
  </r>
  <r>
    <x v="2324"/>
    <x v="1625"/>
    <s v="VISA1492"/>
    <s v="HOTEL2331"/>
    <s v="TICK1283"/>
    <d v="2025-03-02T00:00:00"/>
    <s v="Steven Garcia"/>
    <x v="1"/>
    <x v="139"/>
    <x v="2"/>
    <x v="2"/>
    <x v="253"/>
    <n v="1010"/>
    <x v="3"/>
    <x v="0"/>
    <n v="422"/>
    <n v="1065"/>
    <n v="2497"/>
  </r>
  <r>
    <x v="2325"/>
    <x v="1626"/>
    <s v="VISA2440"/>
    <s v="HOTEL0464"/>
    <s v="TICK2439"/>
    <d v="2025-05-15T00:00:00"/>
    <s v="Cody Brown"/>
    <x v="1"/>
    <x v="20"/>
    <x v="2"/>
    <x v="1"/>
    <x v="128"/>
    <n v="1903"/>
    <x v="2"/>
    <x v="2"/>
    <n v="638"/>
    <n v="4094"/>
    <n v="6635"/>
  </r>
  <r>
    <x v="2326"/>
    <x v="308"/>
    <s v="VISA1623"/>
    <s v="HOTEL2471"/>
    <s v="TICK2523"/>
    <d v="2025-04-13T00:00:00"/>
    <s v="Kayla Hernandez"/>
    <x v="0"/>
    <x v="175"/>
    <x v="0"/>
    <x v="1"/>
    <x v="94"/>
    <n v="1858"/>
    <x v="3"/>
    <x v="2"/>
    <n v="546"/>
    <n v="1008"/>
    <n v="3412"/>
  </r>
  <r>
    <x v="2327"/>
    <x v="1627"/>
    <s v="VISA0733"/>
    <s v="HOTEL0415"/>
    <s v="TICK2820"/>
    <d v="2025-06-09T00:00:00"/>
    <s v="Michael Espinoza"/>
    <x v="1"/>
    <x v="177"/>
    <x v="0"/>
    <x v="1"/>
    <x v="246"/>
    <n v="1872"/>
    <x v="1"/>
    <x v="2"/>
    <n v="105"/>
    <n v="1637"/>
    <n v="3614"/>
  </r>
  <r>
    <x v="2328"/>
    <x v="1628"/>
    <s v="VISA1682"/>
    <s v="HOTEL1055"/>
    <s v="TICK1717"/>
    <d v="2025-06-19T00:00:00"/>
    <s v="Lacey Payne"/>
    <x v="0"/>
    <x v="58"/>
    <x v="2"/>
    <x v="1"/>
    <x v="186"/>
    <n v="1484"/>
    <x v="2"/>
    <x v="2"/>
    <n v="713"/>
    <n v="3110"/>
    <n v="5307"/>
  </r>
  <r>
    <x v="2329"/>
    <x v="803"/>
    <s v="VISA2452"/>
    <s v="HOTEL2728"/>
    <s v="TICK0007"/>
    <d v="2025-07-20T00:00:00"/>
    <s v="Bryan Galvan"/>
    <x v="1"/>
    <x v="24"/>
    <x v="0"/>
    <x v="0"/>
    <x v="82"/>
    <n v="655"/>
    <x v="1"/>
    <x v="4"/>
    <n v="224"/>
    <n v="1209"/>
    <n v="2088"/>
  </r>
  <r>
    <x v="2330"/>
    <x v="856"/>
    <s v="VISA0421"/>
    <s v="HOTEL2692"/>
    <s v="TICK2100"/>
    <d v="2025-06-01T00:00:00"/>
    <s v="Sarah Snyder"/>
    <x v="0"/>
    <x v="116"/>
    <x v="2"/>
    <x v="0"/>
    <x v="165"/>
    <n v="533"/>
    <x v="0"/>
    <x v="2"/>
    <n v="446"/>
    <n v="4743"/>
    <n v="5722"/>
  </r>
  <r>
    <x v="2331"/>
    <x v="1629"/>
    <s v="VISA2930"/>
    <s v="HOTEL2512"/>
    <s v="TICK1709"/>
    <d v="2025-03-08T00:00:00"/>
    <s v="Jennifer Wilson"/>
    <x v="1"/>
    <x v="158"/>
    <x v="1"/>
    <x v="3"/>
    <x v="317"/>
    <n v="1083"/>
    <x v="4"/>
    <x v="0"/>
    <n v="528"/>
    <n v="4870"/>
    <n v="6481"/>
  </r>
  <r>
    <x v="2332"/>
    <x v="465"/>
    <s v="VISA2743"/>
    <s v="HOTEL1949"/>
    <s v="TICK0141"/>
    <d v="2025-07-23T00:00:00"/>
    <s v="Shannon Burns"/>
    <x v="1"/>
    <x v="133"/>
    <x v="0"/>
    <x v="3"/>
    <x v="261"/>
    <n v="1088"/>
    <x v="2"/>
    <x v="4"/>
    <n v="364"/>
    <n v="3015"/>
    <n v="4467"/>
  </r>
  <r>
    <x v="2333"/>
    <x v="108"/>
    <s v="VISA1298"/>
    <s v="HOTEL0849"/>
    <s v="TICK2155"/>
    <d v="2025-07-23T00:00:00"/>
    <s v="Adam Love"/>
    <x v="0"/>
    <x v="28"/>
    <x v="2"/>
    <x v="1"/>
    <x v="81"/>
    <n v="1100"/>
    <x v="1"/>
    <x v="1"/>
    <n v="797"/>
    <n v="3841"/>
    <n v="5738"/>
  </r>
  <r>
    <x v="2334"/>
    <x v="10"/>
    <s v="VISA1346"/>
    <s v="HOTEL2906"/>
    <s v="TICK1100"/>
    <d v="2025-03-10T00:00:00"/>
    <s v="Janice Johnston"/>
    <x v="0"/>
    <x v="10"/>
    <x v="2"/>
    <x v="4"/>
    <x v="113"/>
    <n v="1666"/>
    <x v="0"/>
    <x v="1"/>
    <n v="398"/>
    <n v="2166"/>
    <n v="4230"/>
  </r>
  <r>
    <x v="2335"/>
    <x v="1590"/>
    <s v="VISA1059"/>
    <s v="HOTEL2964"/>
    <s v="TICK1055"/>
    <d v="2025-02-01T00:00:00"/>
    <s v="Pamela Price"/>
    <x v="0"/>
    <x v="209"/>
    <x v="0"/>
    <x v="0"/>
    <x v="201"/>
    <n v="571"/>
    <x v="0"/>
    <x v="1"/>
    <n v="602"/>
    <n v="2832"/>
    <n v="4005"/>
  </r>
  <r>
    <x v="2336"/>
    <x v="1630"/>
    <s v="VISA1579"/>
    <s v="HOTEL0532"/>
    <s v="TICK1176"/>
    <d v="2025-07-07T00:00:00"/>
    <s v="Jennifer Brown"/>
    <x v="0"/>
    <x v="92"/>
    <x v="2"/>
    <x v="3"/>
    <x v="87"/>
    <n v="670"/>
    <x v="4"/>
    <x v="1"/>
    <n v="291"/>
    <n v="1153"/>
    <n v="2114"/>
  </r>
  <r>
    <x v="2337"/>
    <x v="920"/>
    <s v="VISA1763"/>
    <s v="HOTEL0864"/>
    <s v="TICK0843"/>
    <d v="2025-06-04T00:00:00"/>
    <s v="Meghan Moon"/>
    <x v="1"/>
    <x v="85"/>
    <x v="1"/>
    <x v="1"/>
    <x v="249"/>
    <n v="693"/>
    <x v="2"/>
    <x v="2"/>
    <n v="762"/>
    <n v="2264"/>
    <n v="3719"/>
  </r>
  <r>
    <x v="2338"/>
    <x v="619"/>
    <s v="VISA2595"/>
    <s v="HOTEL2275"/>
    <s v="TICK0315"/>
    <d v="2025-02-28T00:00:00"/>
    <s v="Daniel Butler"/>
    <x v="0"/>
    <x v="39"/>
    <x v="0"/>
    <x v="0"/>
    <x v="21"/>
    <n v="1470"/>
    <x v="0"/>
    <x v="4"/>
    <n v="465"/>
    <n v="4473"/>
    <n v="6408"/>
  </r>
  <r>
    <x v="2339"/>
    <x v="1250"/>
    <s v="VISA2879"/>
    <s v="HOTEL2794"/>
    <s v="TICK1447"/>
    <d v="2025-04-08T00:00:00"/>
    <s v="Eric Price"/>
    <x v="1"/>
    <x v="103"/>
    <x v="0"/>
    <x v="2"/>
    <x v="356"/>
    <n v="938"/>
    <x v="4"/>
    <x v="0"/>
    <n v="431"/>
    <n v="3128"/>
    <n v="4497"/>
  </r>
  <r>
    <x v="2340"/>
    <x v="1631"/>
    <s v="VISA0552"/>
    <s v="HOTEL2391"/>
    <s v="TICK2151"/>
    <d v="2025-02-28T00:00:00"/>
    <s v="Blake Pennington"/>
    <x v="1"/>
    <x v="210"/>
    <x v="2"/>
    <x v="1"/>
    <x v="94"/>
    <n v="1510"/>
    <x v="4"/>
    <x v="3"/>
    <n v="735"/>
    <n v="2774"/>
    <n v="5019"/>
  </r>
  <r>
    <x v="2341"/>
    <x v="1357"/>
    <s v="VISA0392"/>
    <s v="HOTEL0523"/>
    <s v="TICK2012"/>
    <d v="2025-06-11T00:00:00"/>
    <s v="Kathleen Jones"/>
    <x v="1"/>
    <x v="159"/>
    <x v="2"/>
    <x v="1"/>
    <x v="226"/>
    <n v="1099"/>
    <x v="4"/>
    <x v="4"/>
    <n v="402"/>
    <n v="1168"/>
    <n v="2669"/>
  </r>
  <r>
    <x v="2342"/>
    <x v="526"/>
    <s v="VISA0233"/>
    <s v="HOTEL0839"/>
    <s v="TICK1556"/>
    <d v="2025-06-30T00:00:00"/>
    <s v="Mitchell Bennett"/>
    <x v="0"/>
    <x v="74"/>
    <x v="1"/>
    <x v="4"/>
    <x v="38"/>
    <n v="1908"/>
    <x v="1"/>
    <x v="4"/>
    <n v="760"/>
    <n v="1070"/>
    <n v="3738"/>
  </r>
  <r>
    <x v="2343"/>
    <x v="1632"/>
    <s v="VISA2254"/>
    <s v="HOTEL1305"/>
    <s v="TICK1296"/>
    <d v="2025-03-06T00:00:00"/>
    <s v="Samantha Harris"/>
    <x v="1"/>
    <x v="65"/>
    <x v="0"/>
    <x v="3"/>
    <x v="123"/>
    <n v="1479"/>
    <x v="4"/>
    <x v="3"/>
    <n v="467"/>
    <n v="4087"/>
    <n v="6033"/>
  </r>
  <r>
    <x v="2344"/>
    <x v="1633"/>
    <s v="VISA1167"/>
    <s v="HOTEL1622"/>
    <s v="TICK0581"/>
    <d v="2025-07-19T00:00:00"/>
    <s v="Kimberly Giles"/>
    <x v="0"/>
    <x v="16"/>
    <x v="1"/>
    <x v="4"/>
    <x v="29"/>
    <n v="986"/>
    <x v="3"/>
    <x v="3"/>
    <n v="595"/>
    <n v="2034"/>
    <n v="3615"/>
  </r>
  <r>
    <x v="2345"/>
    <x v="472"/>
    <s v="VISA1183"/>
    <s v="HOTEL1237"/>
    <s v="TICK2253"/>
    <d v="2025-01-27T00:00:00"/>
    <s v="Anna Ayers"/>
    <x v="0"/>
    <x v="138"/>
    <x v="1"/>
    <x v="4"/>
    <x v="259"/>
    <n v="1227"/>
    <x v="3"/>
    <x v="3"/>
    <n v="562"/>
    <n v="2038"/>
    <n v="3827"/>
  </r>
  <r>
    <x v="2346"/>
    <x v="43"/>
    <s v="VISA1717"/>
    <s v="HOTEL2619"/>
    <s v="TICK0044"/>
    <d v="2025-05-23T00:00:00"/>
    <s v="Christopher Lewis"/>
    <x v="0"/>
    <x v="38"/>
    <x v="1"/>
    <x v="3"/>
    <x v="54"/>
    <n v="852"/>
    <x v="0"/>
    <x v="3"/>
    <n v="674"/>
    <n v="3639"/>
    <n v="5165"/>
  </r>
  <r>
    <x v="2347"/>
    <x v="1634"/>
    <s v="VISA2762"/>
    <s v="HOTEL0263"/>
    <s v="TICK2140"/>
    <d v="2025-03-19T00:00:00"/>
    <s v="Richard Brown"/>
    <x v="1"/>
    <x v="203"/>
    <x v="1"/>
    <x v="5"/>
    <x v="312"/>
    <n v="1639"/>
    <x v="0"/>
    <x v="2"/>
    <n v="570"/>
    <n v="4143"/>
    <n v="6352"/>
  </r>
  <r>
    <x v="2348"/>
    <x v="704"/>
    <s v="VISA1214"/>
    <s v="HOTEL0831"/>
    <s v="TICK1895"/>
    <d v="2025-06-23T00:00:00"/>
    <s v="Anita Watson DDS"/>
    <x v="0"/>
    <x v="25"/>
    <x v="1"/>
    <x v="2"/>
    <x v="298"/>
    <n v="671"/>
    <x v="1"/>
    <x v="1"/>
    <n v="307"/>
    <n v="3764"/>
    <n v="4742"/>
  </r>
  <r>
    <x v="2349"/>
    <x v="1553"/>
    <s v="VISA2712"/>
    <s v="HOTEL2074"/>
    <s v="TICK2475"/>
    <d v="2025-04-30T00:00:00"/>
    <s v="April Soto"/>
    <x v="1"/>
    <x v="193"/>
    <x v="0"/>
    <x v="0"/>
    <x v="24"/>
    <n v="1165"/>
    <x v="3"/>
    <x v="3"/>
    <n v="385"/>
    <n v="2483"/>
    <n v="4033"/>
  </r>
  <r>
    <x v="2350"/>
    <x v="1635"/>
    <s v="VISA1531"/>
    <s v="HOTEL0094"/>
    <s v="TICK0965"/>
    <d v="2025-02-13T00:00:00"/>
    <s v="Yvonne Dunn"/>
    <x v="0"/>
    <x v="17"/>
    <x v="1"/>
    <x v="0"/>
    <x v="71"/>
    <n v="1139"/>
    <x v="0"/>
    <x v="4"/>
    <n v="322"/>
    <n v="1767"/>
    <n v="3228"/>
  </r>
  <r>
    <x v="2351"/>
    <x v="890"/>
    <s v="VISA1371"/>
    <s v="HOTEL2877"/>
    <s v="TICK2095"/>
    <d v="2025-01-31T00:00:00"/>
    <s v="Mary Giles"/>
    <x v="1"/>
    <x v="180"/>
    <x v="0"/>
    <x v="2"/>
    <x v="240"/>
    <n v="1126"/>
    <x v="1"/>
    <x v="2"/>
    <n v="765"/>
    <n v="2188"/>
    <n v="4079"/>
  </r>
  <r>
    <x v="2352"/>
    <x v="1636"/>
    <s v="VISA2158"/>
    <s v="HOTEL0800"/>
    <s v="TICK2944"/>
    <d v="2025-05-21T00:00:00"/>
    <s v="Nicolas Sullivan"/>
    <x v="0"/>
    <x v="31"/>
    <x v="1"/>
    <x v="5"/>
    <x v="190"/>
    <n v="1423"/>
    <x v="1"/>
    <x v="1"/>
    <n v="636"/>
    <n v="3952"/>
    <n v="6011"/>
  </r>
  <r>
    <x v="2353"/>
    <x v="728"/>
    <s v="VISA2252"/>
    <s v="HOTEL1899"/>
    <s v="TICK0611"/>
    <d v="2025-05-31T00:00:00"/>
    <s v="Julie Simon"/>
    <x v="0"/>
    <x v="216"/>
    <x v="2"/>
    <x v="2"/>
    <x v="342"/>
    <n v="1974"/>
    <x v="2"/>
    <x v="4"/>
    <n v="640"/>
    <n v="1709"/>
    <n v="4323"/>
  </r>
  <r>
    <x v="2354"/>
    <x v="17"/>
    <s v="VISA2835"/>
    <s v="HOTEL0292"/>
    <s v="TICK2747"/>
    <d v="2025-03-08T00:00:00"/>
    <s v="Karen Allen"/>
    <x v="0"/>
    <x v="16"/>
    <x v="1"/>
    <x v="1"/>
    <x v="149"/>
    <n v="519"/>
    <x v="1"/>
    <x v="4"/>
    <n v="734"/>
    <n v="1939"/>
    <n v="3192"/>
  </r>
  <r>
    <x v="2355"/>
    <x v="568"/>
    <s v="VISA1512"/>
    <s v="HOTEL1321"/>
    <s v="TICK2116"/>
    <d v="2025-01-31T00:00:00"/>
    <s v="Derek Curtis"/>
    <x v="0"/>
    <x v="193"/>
    <x v="0"/>
    <x v="3"/>
    <x v="160"/>
    <n v="651"/>
    <x v="3"/>
    <x v="3"/>
    <n v="284"/>
    <n v="3570"/>
    <n v="4505"/>
  </r>
  <r>
    <x v="2356"/>
    <x v="783"/>
    <s v="VISA0783"/>
    <s v="HOTEL2077"/>
    <s v="TICK2809"/>
    <d v="2025-05-26T00:00:00"/>
    <s v="Donald Harper"/>
    <x v="1"/>
    <x v="112"/>
    <x v="2"/>
    <x v="5"/>
    <x v="286"/>
    <n v="1211"/>
    <x v="1"/>
    <x v="3"/>
    <n v="732"/>
    <n v="2676"/>
    <n v="4619"/>
  </r>
  <r>
    <x v="2357"/>
    <x v="627"/>
    <s v="VISA1094"/>
    <s v="HOTEL1678"/>
    <s v="TICK2805"/>
    <d v="2025-03-07T00:00:00"/>
    <s v="Heather Kennedy"/>
    <x v="1"/>
    <x v="156"/>
    <x v="0"/>
    <x v="0"/>
    <x v="149"/>
    <n v="1957"/>
    <x v="4"/>
    <x v="2"/>
    <n v="506"/>
    <n v="2851"/>
    <n v="5314"/>
  </r>
  <r>
    <x v="2358"/>
    <x v="1637"/>
    <s v="VISA2114"/>
    <s v="HOTEL0489"/>
    <s v="TICK1731"/>
    <d v="2025-03-25T00:00:00"/>
    <s v="Joshua Williams"/>
    <x v="1"/>
    <x v="228"/>
    <x v="0"/>
    <x v="0"/>
    <x v="26"/>
    <n v="1451"/>
    <x v="0"/>
    <x v="0"/>
    <n v="104"/>
    <n v="3725"/>
    <n v="5280"/>
  </r>
  <r>
    <x v="2359"/>
    <x v="1638"/>
    <s v="VISA0469"/>
    <s v="HOTEL2194"/>
    <s v="TICK1108"/>
    <d v="2025-04-26T00:00:00"/>
    <s v="Jennifer Morales"/>
    <x v="1"/>
    <x v="239"/>
    <x v="2"/>
    <x v="0"/>
    <x v="307"/>
    <n v="717"/>
    <x v="2"/>
    <x v="3"/>
    <n v="761"/>
    <n v="1330"/>
    <n v="2808"/>
  </r>
  <r>
    <x v="2360"/>
    <x v="1639"/>
    <s v="VISA1088"/>
    <s v="HOTEL2803"/>
    <s v="TICK1444"/>
    <d v="2025-04-15T00:00:00"/>
    <s v="Sabrina Garcia"/>
    <x v="1"/>
    <x v="127"/>
    <x v="0"/>
    <x v="1"/>
    <x v="326"/>
    <n v="1450"/>
    <x v="3"/>
    <x v="4"/>
    <n v="779"/>
    <n v="2290"/>
    <n v="4519"/>
  </r>
  <r>
    <x v="2361"/>
    <x v="1640"/>
    <s v="VISA0763"/>
    <s v="HOTEL2460"/>
    <s v="TICK0882"/>
    <d v="2025-06-08T00:00:00"/>
    <s v="Robert Moore"/>
    <x v="0"/>
    <x v="153"/>
    <x v="2"/>
    <x v="1"/>
    <x v="226"/>
    <n v="1047"/>
    <x v="3"/>
    <x v="3"/>
    <n v="729"/>
    <n v="2182"/>
    <n v="3958"/>
  </r>
  <r>
    <x v="2362"/>
    <x v="142"/>
    <s v="VISA1051"/>
    <s v="HOTEL0488"/>
    <s v="TICK1238"/>
    <d v="2025-07-16T00:00:00"/>
    <s v="Elizabeth Ellis"/>
    <x v="0"/>
    <x v="108"/>
    <x v="1"/>
    <x v="2"/>
    <x v="246"/>
    <n v="1025"/>
    <x v="0"/>
    <x v="3"/>
    <n v="707"/>
    <n v="3334"/>
    <n v="5066"/>
  </r>
  <r>
    <x v="2363"/>
    <x v="1641"/>
    <s v="VISA0617"/>
    <s v="HOTEL0648"/>
    <s v="TICK1464"/>
    <d v="2025-06-11T00:00:00"/>
    <s v="Mrs. Elizabeth Mcdonald MD"/>
    <x v="0"/>
    <x v="145"/>
    <x v="0"/>
    <x v="4"/>
    <x v="244"/>
    <n v="1873"/>
    <x v="0"/>
    <x v="3"/>
    <n v="198"/>
    <n v="2738"/>
    <n v="4809"/>
  </r>
  <r>
    <x v="2364"/>
    <x v="665"/>
    <s v="VISA1346"/>
    <s v="HOTEL0933"/>
    <s v="TICK0676"/>
    <d v="2025-02-14T00:00:00"/>
    <s v="Larry Wright"/>
    <x v="1"/>
    <x v="134"/>
    <x v="2"/>
    <x v="4"/>
    <x v="113"/>
    <n v="1666"/>
    <x v="4"/>
    <x v="0"/>
    <n v="743"/>
    <n v="2131"/>
    <n v="4540"/>
  </r>
  <r>
    <x v="2365"/>
    <x v="1473"/>
    <s v="VISA0149"/>
    <s v="HOTEL2806"/>
    <s v="TICK2448"/>
    <d v="2025-06-04T00:00:00"/>
    <s v="Hannah Wiggins"/>
    <x v="0"/>
    <x v="51"/>
    <x v="0"/>
    <x v="3"/>
    <x v="258"/>
    <n v="1532"/>
    <x v="2"/>
    <x v="3"/>
    <n v="293"/>
    <n v="2514"/>
    <n v="4339"/>
  </r>
  <r>
    <x v="2366"/>
    <x v="1642"/>
    <s v="VISA2478"/>
    <s v="HOTEL0820"/>
    <s v="TICK1246"/>
    <d v="2025-04-05T00:00:00"/>
    <s v="Jacob Torres"/>
    <x v="1"/>
    <x v="159"/>
    <x v="2"/>
    <x v="0"/>
    <x v="12"/>
    <n v="710"/>
    <x v="3"/>
    <x v="3"/>
    <n v="611"/>
    <n v="1120"/>
    <n v="2441"/>
  </r>
  <r>
    <x v="2367"/>
    <x v="1131"/>
    <s v="VISA0064"/>
    <s v="HOTEL1425"/>
    <s v="TICK1045"/>
    <d v="2025-04-03T00:00:00"/>
    <s v="Nicholas Thompson"/>
    <x v="1"/>
    <x v="24"/>
    <x v="1"/>
    <x v="0"/>
    <x v="260"/>
    <n v="743"/>
    <x v="1"/>
    <x v="1"/>
    <n v="635"/>
    <n v="4952"/>
    <n v="6330"/>
  </r>
  <r>
    <x v="2368"/>
    <x v="37"/>
    <s v="VISA2042"/>
    <s v="HOTEL2034"/>
    <s v="TICK1783"/>
    <d v="2025-06-23T00:00:00"/>
    <s v="Felicia Nelson"/>
    <x v="1"/>
    <x v="33"/>
    <x v="1"/>
    <x v="3"/>
    <x v="334"/>
    <n v="758"/>
    <x v="0"/>
    <x v="2"/>
    <n v="720"/>
    <n v="2938"/>
    <n v="4416"/>
  </r>
  <r>
    <x v="2369"/>
    <x v="1106"/>
    <s v="VISA0035"/>
    <s v="HOTEL0030"/>
    <s v="TICK2570"/>
    <d v="2025-02-28T00:00:00"/>
    <s v="Omar Mendez"/>
    <x v="1"/>
    <x v="177"/>
    <x v="2"/>
    <x v="3"/>
    <x v="114"/>
    <n v="1543"/>
    <x v="0"/>
    <x v="0"/>
    <n v="528"/>
    <n v="3445"/>
    <n v="5516"/>
  </r>
  <r>
    <x v="2370"/>
    <x v="1007"/>
    <s v="VISA2176"/>
    <s v="HOTEL1301"/>
    <s v="TICK1388"/>
    <d v="2025-03-15T00:00:00"/>
    <s v="Margaret Ochoa"/>
    <x v="1"/>
    <x v="78"/>
    <x v="0"/>
    <x v="1"/>
    <x v="34"/>
    <n v="690"/>
    <x v="4"/>
    <x v="1"/>
    <n v="160"/>
    <n v="2072"/>
    <n v="2922"/>
  </r>
  <r>
    <x v="2371"/>
    <x v="1048"/>
    <s v="VISA1503"/>
    <s v="HOTEL0899"/>
    <s v="TICK2136"/>
    <d v="2025-01-27T00:00:00"/>
    <s v="Regina Perez"/>
    <x v="1"/>
    <x v="6"/>
    <x v="2"/>
    <x v="4"/>
    <x v="20"/>
    <n v="1189"/>
    <x v="1"/>
    <x v="1"/>
    <n v="493"/>
    <n v="3921"/>
    <n v="5603"/>
  </r>
  <r>
    <x v="2372"/>
    <x v="1643"/>
    <s v="VISA0346"/>
    <s v="HOTEL1058"/>
    <s v="TICK1976"/>
    <d v="2025-06-09T00:00:00"/>
    <s v="Matthew Roberson"/>
    <x v="0"/>
    <x v="94"/>
    <x v="1"/>
    <x v="1"/>
    <x v="141"/>
    <n v="1235"/>
    <x v="2"/>
    <x v="1"/>
    <n v="438"/>
    <n v="3884"/>
    <n v="5557"/>
  </r>
  <r>
    <x v="2373"/>
    <x v="1565"/>
    <s v="VISA1618"/>
    <s v="HOTEL0377"/>
    <s v="TICK1101"/>
    <d v="2025-06-18T00:00:00"/>
    <s v="Kimberly Morgan"/>
    <x v="0"/>
    <x v="179"/>
    <x v="1"/>
    <x v="3"/>
    <x v="114"/>
    <n v="1241"/>
    <x v="4"/>
    <x v="3"/>
    <n v="624"/>
    <n v="2755"/>
    <n v="4620"/>
  </r>
  <r>
    <x v="2374"/>
    <x v="1644"/>
    <s v="VISA2344"/>
    <s v="HOTEL2574"/>
    <s v="TICK0060"/>
    <d v="2025-03-03T00:00:00"/>
    <s v="Lori Rodriguez"/>
    <x v="1"/>
    <x v="96"/>
    <x v="0"/>
    <x v="1"/>
    <x v="143"/>
    <n v="1401"/>
    <x v="4"/>
    <x v="3"/>
    <n v="639"/>
    <n v="4755"/>
    <n v="6795"/>
  </r>
  <r>
    <x v="2375"/>
    <x v="1645"/>
    <s v="VISA1988"/>
    <s v="HOTEL1700"/>
    <s v="TICK0880"/>
    <d v="2025-03-18T00:00:00"/>
    <s v="Madeline Scott"/>
    <x v="0"/>
    <x v="74"/>
    <x v="2"/>
    <x v="2"/>
    <x v="75"/>
    <n v="959"/>
    <x v="4"/>
    <x v="1"/>
    <n v="264"/>
    <n v="1208"/>
    <n v="2431"/>
  </r>
  <r>
    <x v="2376"/>
    <x v="1200"/>
    <s v="VISA0089"/>
    <s v="HOTEL1266"/>
    <s v="TICK0085"/>
    <d v="2025-07-12T00:00:00"/>
    <s v="Brent Hernandez"/>
    <x v="1"/>
    <x v="240"/>
    <x v="2"/>
    <x v="3"/>
    <x v="50"/>
    <n v="1272"/>
    <x v="3"/>
    <x v="3"/>
    <n v="338"/>
    <n v="2723"/>
    <n v="4333"/>
  </r>
  <r>
    <x v="2377"/>
    <x v="1008"/>
    <s v="VISA0320"/>
    <s v="HOTEL2913"/>
    <s v="TICK0060"/>
    <d v="2025-03-09T00:00:00"/>
    <s v="James Moore"/>
    <x v="1"/>
    <x v="5"/>
    <x v="0"/>
    <x v="3"/>
    <x v="183"/>
    <n v="1446"/>
    <x v="1"/>
    <x v="1"/>
    <n v="770"/>
    <n v="4755"/>
    <n v="6971"/>
  </r>
  <r>
    <x v="2378"/>
    <x v="989"/>
    <s v="VISA0180"/>
    <s v="HOTEL0798"/>
    <s v="TICK0545"/>
    <d v="2025-02-16T00:00:00"/>
    <s v="Tonya Ingram"/>
    <x v="0"/>
    <x v="4"/>
    <x v="2"/>
    <x v="3"/>
    <x v="243"/>
    <n v="1453"/>
    <x v="2"/>
    <x v="3"/>
    <n v="415"/>
    <n v="1337"/>
    <n v="3205"/>
  </r>
  <r>
    <x v="2379"/>
    <x v="1001"/>
    <s v="VISA0310"/>
    <s v="HOTEL0648"/>
    <s v="TICK1454"/>
    <d v="2025-05-27T00:00:00"/>
    <s v="Joshua Gonzalez"/>
    <x v="0"/>
    <x v="56"/>
    <x v="1"/>
    <x v="2"/>
    <x v="281"/>
    <n v="683"/>
    <x v="0"/>
    <x v="3"/>
    <n v="198"/>
    <n v="3753"/>
    <n v="4634"/>
  </r>
  <r>
    <x v="2380"/>
    <x v="52"/>
    <s v="VISA0028"/>
    <s v="HOTEL0292"/>
    <s v="TICK2447"/>
    <d v="2025-02-01T00:00:00"/>
    <s v="David Pitts"/>
    <x v="0"/>
    <x v="45"/>
    <x v="0"/>
    <x v="0"/>
    <x v="137"/>
    <n v="644"/>
    <x v="1"/>
    <x v="4"/>
    <n v="734"/>
    <n v="4362"/>
    <n v="5740"/>
  </r>
  <r>
    <x v="2381"/>
    <x v="1646"/>
    <s v="VISA1385"/>
    <s v="HOTEL1651"/>
    <s v="TICK2487"/>
    <d v="2025-06-25T00:00:00"/>
    <s v="John Ruiz"/>
    <x v="0"/>
    <x v="199"/>
    <x v="2"/>
    <x v="2"/>
    <x v="63"/>
    <n v="1138"/>
    <x v="1"/>
    <x v="0"/>
    <n v="210"/>
    <n v="1752"/>
    <n v="3100"/>
  </r>
  <r>
    <x v="2382"/>
    <x v="318"/>
    <s v="VISA2146"/>
    <s v="HOTEL2325"/>
    <s v="TICK0760"/>
    <d v="2025-04-10T00:00:00"/>
    <s v="Janice Boyer"/>
    <x v="0"/>
    <x v="179"/>
    <x v="1"/>
    <x v="3"/>
    <x v="338"/>
    <n v="810"/>
    <x v="1"/>
    <x v="3"/>
    <n v="584"/>
    <n v="2770"/>
    <n v="4164"/>
  </r>
  <r>
    <x v="2383"/>
    <x v="596"/>
    <s v="VISA2487"/>
    <s v="HOTEL1970"/>
    <s v="TICK0711"/>
    <d v="2025-02-06T00:00:00"/>
    <s v="Keith Johnson"/>
    <x v="0"/>
    <x v="223"/>
    <x v="0"/>
    <x v="3"/>
    <x v="113"/>
    <n v="933"/>
    <x v="1"/>
    <x v="2"/>
    <n v="627"/>
    <n v="4322"/>
    <n v="5882"/>
  </r>
  <r>
    <x v="2384"/>
    <x v="1647"/>
    <s v="VISA2633"/>
    <s v="HOTEL2853"/>
    <s v="TICK0835"/>
    <d v="2025-06-28T00:00:00"/>
    <s v="Deborah Hall"/>
    <x v="0"/>
    <x v="68"/>
    <x v="0"/>
    <x v="4"/>
    <x v="85"/>
    <n v="1798"/>
    <x v="3"/>
    <x v="4"/>
    <n v="332"/>
    <n v="2915"/>
    <n v="5045"/>
  </r>
  <r>
    <x v="2385"/>
    <x v="1224"/>
    <s v="VISA0739"/>
    <s v="HOTEL0108"/>
    <s v="TICK0075"/>
    <d v="2025-04-28T00:00:00"/>
    <s v="Natasha Conway"/>
    <x v="1"/>
    <x v="17"/>
    <x v="2"/>
    <x v="4"/>
    <x v="293"/>
    <n v="1740"/>
    <x v="3"/>
    <x v="0"/>
    <n v="433"/>
    <n v="2882"/>
    <n v="5055"/>
  </r>
  <r>
    <x v="2386"/>
    <x v="1589"/>
    <s v="VISA1388"/>
    <s v="HOTEL0578"/>
    <s v="TICK1153"/>
    <d v="2025-06-06T00:00:00"/>
    <s v="Rachel Ferguson"/>
    <x v="1"/>
    <x v="144"/>
    <x v="0"/>
    <x v="4"/>
    <x v="88"/>
    <n v="1902"/>
    <x v="2"/>
    <x v="1"/>
    <n v="555"/>
    <n v="4168"/>
    <n v="6625"/>
  </r>
  <r>
    <x v="2387"/>
    <x v="1576"/>
    <s v="VISA0748"/>
    <s v="HOTEL1732"/>
    <s v="TICK0348"/>
    <d v="2025-02-01T00:00:00"/>
    <s v="Timothy Ward"/>
    <x v="0"/>
    <x v="114"/>
    <x v="0"/>
    <x v="1"/>
    <x v="169"/>
    <n v="1296"/>
    <x v="4"/>
    <x v="2"/>
    <n v="324"/>
    <n v="2610"/>
    <n v="4230"/>
  </r>
  <r>
    <x v="2388"/>
    <x v="1387"/>
    <s v="VISA0132"/>
    <s v="HOTEL0692"/>
    <s v="TICK0221"/>
    <d v="2025-02-27T00:00:00"/>
    <s v="James Martinez"/>
    <x v="0"/>
    <x v="104"/>
    <x v="2"/>
    <x v="1"/>
    <x v="162"/>
    <n v="1471"/>
    <x v="2"/>
    <x v="0"/>
    <n v="695"/>
    <n v="4886"/>
    <n v="7052"/>
  </r>
  <r>
    <x v="2389"/>
    <x v="933"/>
    <s v="VISA1769"/>
    <s v="HOTEL1739"/>
    <s v="TICK1132"/>
    <d v="2025-02-06T00:00:00"/>
    <s v="Annette Moore"/>
    <x v="0"/>
    <x v="164"/>
    <x v="1"/>
    <x v="5"/>
    <x v="59"/>
    <n v="1748"/>
    <x v="4"/>
    <x v="0"/>
    <n v="278"/>
    <n v="3603"/>
    <n v="5629"/>
  </r>
  <r>
    <x v="2390"/>
    <x v="1648"/>
    <s v="VISA1931"/>
    <s v="HOTEL0074"/>
    <s v="TICK1734"/>
    <d v="2025-05-24T00:00:00"/>
    <s v="Morgan Stewart"/>
    <x v="1"/>
    <x v="61"/>
    <x v="2"/>
    <x v="0"/>
    <x v="63"/>
    <n v="1701"/>
    <x v="2"/>
    <x v="2"/>
    <n v="726"/>
    <n v="1741"/>
    <n v="4168"/>
  </r>
  <r>
    <x v="2391"/>
    <x v="242"/>
    <s v="VISA2915"/>
    <s v="HOTEL0793"/>
    <s v="TICK2650"/>
    <d v="2025-04-28T00:00:00"/>
    <s v="Andrew Butler"/>
    <x v="0"/>
    <x v="4"/>
    <x v="0"/>
    <x v="2"/>
    <x v="22"/>
    <n v="1385"/>
    <x v="1"/>
    <x v="3"/>
    <n v="130"/>
    <n v="3316"/>
    <n v="4831"/>
  </r>
  <r>
    <x v="2392"/>
    <x v="1539"/>
    <s v="VISA1774"/>
    <s v="HOTEL1012"/>
    <s v="TICK2562"/>
    <d v="2025-05-19T00:00:00"/>
    <s v="Courtney Esparza"/>
    <x v="0"/>
    <x v="186"/>
    <x v="1"/>
    <x v="0"/>
    <x v="316"/>
    <n v="1749"/>
    <x v="4"/>
    <x v="0"/>
    <n v="290"/>
    <n v="1877"/>
    <n v="3916"/>
  </r>
  <r>
    <x v="2393"/>
    <x v="141"/>
    <s v="VISA2671"/>
    <s v="HOTEL2039"/>
    <s v="TICK1002"/>
    <d v="2025-07-01T00:00:00"/>
    <s v="Vanessa Cooper"/>
    <x v="0"/>
    <x v="13"/>
    <x v="2"/>
    <x v="4"/>
    <x v="281"/>
    <n v="1159"/>
    <x v="3"/>
    <x v="2"/>
    <n v="160"/>
    <n v="4189"/>
    <n v="5508"/>
  </r>
  <r>
    <x v="2394"/>
    <x v="1630"/>
    <s v="VISA2726"/>
    <s v="HOTEL1252"/>
    <s v="TICK1895"/>
    <d v="2025-07-12T00:00:00"/>
    <s v="Jennifer Brown"/>
    <x v="0"/>
    <x v="92"/>
    <x v="0"/>
    <x v="2"/>
    <x v="241"/>
    <n v="882"/>
    <x v="4"/>
    <x v="0"/>
    <n v="574"/>
    <n v="3764"/>
    <n v="5220"/>
  </r>
  <r>
    <x v="2395"/>
    <x v="561"/>
    <s v="VISA1455"/>
    <s v="HOTEL0520"/>
    <s v="TICK0454"/>
    <d v="2025-06-26T00:00:00"/>
    <s v="Robin Harris"/>
    <x v="0"/>
    <x v="10"/>
    <x v="1"/>
    <x v="4"/>
    <x v="111"/>
    <n v="1482"/>
    <x v="0"/>
    <x v="3"/>
    <n v="313"/>
    <n v="1622"/>
    <n v="3417"/>
  </r>
  <r>
    <x v="2396"/>
    <x v="1511"/>
    <s v="VISA0665"/>
    <s v="HOTEL0317"/>
    <s v="TICK0688"/>
    <d v="2025-04-10T00:00:00"/>
    <s v="Angela Hubbard"/>
    <x v="1"/>
    <x v="225"/>
    <x v="0"/>
    <x v="4"/>
    <x v="124"/>
    <n v="686"/>
    <x v="1"/>
    <x v="0"/>
    <n v="384"/>
    <n v="2428"/>
    <n v="3498"/>
  </r>
  <r>
    <x v="2397"/>
    <x v="1437"/>
    <s v="VISA1570"/>
    <s v="HOTEL2748"/>
    <s v="TICK2777"/>
    <d v="2025-03-10T00:00:00"/>
    <s v="Bryan Gomez"/>
    <x v="0"/>
    <x v="121"/>
    <x v="1"/>
    <x v="4"/>
    <x v="119"/>
    <n v="1429"/>
    <x v="2"/>
    <x v="2"/>
    <n v="275"/>
    <n v="4073"/>
    <n v="5777"/>
  </r>
  <r>
    <x v="2398"/>
    <x v="974"/>
    <s v="VISA0033"/>
    <s v="HOTEL1633"/>
    <s v="TICK0205"/>
    <d v="2025-03-25T00:00:00"/>
    <s v="Elizabeth Alexander"/>
    <x v="1"/>
    <x v="106"/>
    <x v="2"/>
    <x v="4"/>
    <x v="99"/>
    <n v="1953"/>
    <x v="3"/>
    <x v="3"/>
    <n v="218"/>
    <n v="1545"/>
    <n v="3716"/>
  </r>
  <r>
    <x v="2399"/>
    <x v="375"/>
    <s v="VISA1273"/>
    <s v="HOTEL1969"/>
    <s v="TICK1214"/>
    <d v="2025-05-03T00:00:00"/>
    <s v="Jordan Kramer"/>
    <x v="0"/>
    <x v="55"/>
    <x v="2"/>
    <x v="0"/>
    <x v="231"/>
    <n v="867"/>
    <x v="4"/>
    <x v="3"/>
    <n v="774"/>
    <n v="1617"/>
    <n v="3258"/>
  </r>
  <r>
    <x v="2400"/>
    <x v="1649"/>
    <s v="VISA2491"/>
    <s v="HOTEL2355"/>
    <s v="TICK2825"/>
    <d v="2025-07-05T00:00:00"/>
    <s v="Martha Ramirez"/>
    <x v="0"/>
    <x v="210"/>
    <x v="0"/>
    <x v="0"/>
    <x v="156"/>
    <n v="1245"/>
    <x v="4"/>
    <x v="1"/>
    <n v="328"/>
    <n v="1836"/>
    <n v="3409"/>
  </r>
  <r>
    <x v="2401"/>
    <x v="777"/>
    <s v="VISA1752"/>
    <s v="HOTEL0891"/>
    <s v="TICK2449"/>
    <d v="2025-02-02T00:00:00"/>
    <s v="Gina Sharp"/>
    <x v="1"/>
    <x v="147"/>
    <x v="2"/>
    <x v="3"/>
    <x v="360"/>
    <n v="1097"/>
    <x v="0"/>
    <x v="0"/>
    <n v="288"/>
    <n v="4822"/>
    <n v="6207"/>
  </r>
  <r>
    <x v="2402"/>
    <x v="724"/>
    <s v="VISA2439"/>
    <s v="HOTEL2120"/>
    <s v="TICK0540"/>
    <d v="2025-05-05T00:00:00"/>
    <s v="Debra Aguilar"/>
    <x v="1"/>
    <x v="104"/>
    <x v="2"/>
    <x v="2"/>
    <x v="77"/>
    <n v="1936"/>
    <x v="2"/>
    <x v="3"/>
    <n v="289"/>
    <n v="2646"/>
    <n v="4871"/>
  </r>
  <r>
    <x v="2403"/>
    <x v="1650"/>
    <s v="VISA2880"/>
    <s v="HOTEL0648"/>
    <s v="TICK1281"/>
    <d v="2025-02-01T00:00:00"/>
    <s v="Sarah Villanueva"/>
    <x v="0"/>
    <x v="206"/>
    <x v="2"/>
    <x v="1"/>
    <x v="160"/>
    <n v="1360"/>
    <x v="0"/>
    <x v="3"/>
    <n v="198"/>
    <n v="2546"/>
    <n v="4104"/>
  </r>
  <r>
    <x v="2404"/>
    <x v="1651"/>
    <s v="VISA2766"/>
    <s v="HOTEL2283"/>
    <s v="TICK0385"/>
    <d v="2025-04-04T00:00:00"/>
    <s v="Omar Nelson"/>
    <x v="0"/>
    <x v="96"/>
    <x v="2"/>
    <x v="2"/>
    <x v="62"/>
    <n v="1068"/>
    <x v="0"/>
    <x v="4"/>
    <n v="157"/>
    <n v="3639"/>
    <n v="4864"/>
  </r>
  <r>
    <x v="2405"/>
    <x v="423"/>
    <s v="VISA1720"/>
    <s v="HOTEL2878"/>
    <s v="TICK0205"/>
    <d v="2025-05-09T00:00:00"/>
    <s v="Andrew Wood"/>
    <x v="0"/>
    <x v="98"/>
    <x v="2"/>
    <x v="5"/>
    <x v="168"/>
    <n v="847"/>
    <x v="0"/>
    <x v="3"/>
    <n v="623"/>
    <n v="1545"/>
    <n v="3015"/>
  </r>
  <r>
    <x v="2406"/>
    <x v="1652"/>
    <s v="VISA0076"/>
    <s v="HOTEL2628"/>
    <s v="TICK0188"/>
    <d v="2025-02-09T00:00:00"/>
    <s v="Tammy Bender"/>
    <x v="1"/>
    <x v="102"/>
    <x v="2"/>
    <x v="5"/>
    <x v="234"/>
    <n v="1822"/>
    <x v="4"/>
    <x v="1"/>
    <n v="763"/>
    <n v="1542"/>
    <n v="4127"/>
  </r>
  <r>
    <x v="2407"/>
    <x v="218"/>
    <s v="VISA2575"/>
    <s v="HOTEL0939"/>
    <s v="TICK0994"/>
    <d v="2025-03-25T00:00:00"/>
    <s v="Virginia Jensen"/>
    <x v="1"/>
    <x v="46"/>
    <x v="1"/>
    <x v="1"/>
    <x v="74"/>
    <n v="844"/>
    <x v="0"/>
    <x v="3"/>
    <n v="461"/>
    <n v="3099"/>
    <n v="4404"/>
  </r>
  <r>
    <x v="2408"/>
    <x v="1653"/>
    <s v="VISA0235"/>
    <s v="HOTEL2005"/>
    <s v="TICK0971"/>
    <d v="2025-03-27T00:00:00"/>
    <s v="Ryan Prince"/>
    <x v="1"/>
    <x v="127"/>
    <x v="2"/>
    <x v="2"/>
    <x v="95"/>
    <n v="888"/>
    <x v="2"/>
    <x v="3"/>
    <n v="599"/>
    <n v="4122"/>
    <n v="5609"/>
  </r>
  <r>
    <x v="2409"/>
    <x v="732"/>
    <s v="VISA2784"/>
    <s v="HOTEL2838"/>
    <s v="TICK2291"/>
    <d v="2025-05-11T00:00:00"/>
    <s v="Lynn Burton"/>
    <x v="0"/>
    <x v="121"/>
    <x v="1"/>
    <x v="3"/>
    <x v="80"/>
    <n v="993"/>
    <x v="1"/>
    <x v="2"/>
    <n v="735"/>
    <n v="4818"/>
    <n v="6546"/>
  </r>
  <r>
    <x v="2410"/>
    <x v="1538"/>
    <s v="VISA1675"/>
    <s v="HOTEL0539"/>
    <s v="TICK1494"/>
    <d v="2025-04-28T00:00:00"/>
    <s v="Jillian Medina"/>
    <x v="0"/>
    <x v="56"/>
    <x v="0"/>
    <x v="0"/>
    <x v="284"/>
    <n v="750"/>
    <x v="3"/>
    <x v="1"/>
    <n v="182"/>
    <n v="3409"/>
    <n v="4341"/>
  </r>
  <r>
    <x v="2411"/>
    <x v="1131"/>
    <s v="VISA2060"/>
    <s v="HOTEL0968"/>
    <s v="TICK2483"/>
    <d v="2025-07-07T00:00:00"/>
    <s v="Nicholas Thompson"/>
    <x v="1"/>
    <x v="24"/>
    <x v="0"/>
    <x v="3"/>
    <x v="293"/>
    <n v="873"/>
    <x v="0"/>
    <x v="1"/>
    <n v="591"/>
    <n v="3510"/>
    <n v="4974"/>
  </r>
  <r>
    <x v="2412"/>
    <x v="823"/>
    <s v="VISA2631"/>
    <s v="HOTEL1183"/>
    <s v="TICK0387"/>
    <d v="2025-02-14T00:00:00"/>
    <s v="Mr. Jared Peterson DDS"/>
    <x v="1"/>
    <x v="208"/>
    <x v="0"/>
    <x v="3"/>
    <x v="158"/>
    <n v="748"/>
    <x v="0"/>
    <x v="2"/>
    <n v="426"/>
    <n v="4446"/>
    <n v="5620"/>
  </r>
  <r>
    <x v="2413"/>
    <x v="1654"/>
    <s v="VISA1422"/>
    <s v="HOTEL2185"/>
    <s v="TICK0515"/>
    <d v="2025-07-13T00:00:00"/>
    <s v="Charlene Lara"/>
    <x v="0"/>
    <x v="53"/>
    <x v="2"/>
    <x v="3"/>
    <x v="241"/>
    <n v="1081"/>
    <x v="4"/>
    <x v="4"/>
    <n v="580"/>
    <n v="2256"/>
    <n v="3917"/>
  </r>
  <r>
    <x v="2414"/>
    <x v="1655"/>
    <s v="VISA1930"/>
    <s v="HOTEL0768"/>
    <s v="TICK1465"/>
    <d v="2025-04-28T00:00:00"/>
    <s v="Keith Martinez"/>
    <x v="0"/>
    <x v="112"/>
    <x v="2"/>
    <x v="1"/>
    <x v="185"/>
    <n v="970"/>
    <x v="3"/>
    <x v="0"/>
    <n v="616"/>
    <n v="4576"/>
    <n v="6162"/>
  </r>
  <r>
    <x v="2415"/>
    <x v="668"/>
    <s v="VISA0945"/>
    <s v="HOTEL2942"/>
    <s v="TICK0568"/>
    <d v="2025-03-13T00:00:00"/>
    <s v="Angela Gonzales"/>
    <x v="0"/>
    <x v="155"/>
    <x v="1"/>
    <x v="3"/>
    <x v="190"/>
    <n v="1204"/>
    <x v="4"/>
    <x v="0"/>
    <n v="797"/>
    <n v="2288"/>
    <n v="4289"/>
  </r>
  <r>
    <x v="2416"/>
    <x v="493"/>
    <s v="VISA2116"/>
    <s v="HOTEL2422"/>
    <s v="TICK0442"/>
    <d v="2025-06-09T00:00:00"/>
    <s v="Sara Kaufman"/>
    <x v="1"/>
    <x v="214"/>
    <x v="2"/>
    <x v="2"/>
    <x v="305"/>
    <n v="571"/>
    <x v="2"/>
    <x v="0"/>
    <n v="129"/>
    <n v="2249"/>
    <n v="2949"/>
  </r>
  <r>
    <x v="2417"/>
    <x v="1336"/>
    <s v="VISA1525"/>
    <s v="HOTEL0383"/>
    <s v="TICK0696"/>
    <d v="2025-03-05T00:00:00"/>
    <s v="Nicole Stewart"/>
    <x v="1"/>
    <x v="223"/>
    <x v="0"/>
    <x v="3"/>
    <x v="312"/>
    <n v="1126"/>
    <x v="2"/>
    <x v="4"/>
    <n v="684"/>
    <n v="1582"/>
    <n v="3392"/>
  </r>
  <r>
    <x v="2418"/>
    <x v="1656"/>
    <s v="VISA2339"/>
    <s v="HOTEL1322"/>
    <s v="TICK1999"/>
    <d v="2025-02-22T00:00:00"/>
    <s v="Mr. Robert Klein"/>
    <x v="0"/>
    <x v="94"/>
    <x v="0"/>
    <x v="0"/>
    <x v="235"/>
    <n v="1966"/>
    <x v="3"/>
    <x v="2"/>
    <n v="113"/>
    <n v="3806"/>
    <n v="5885"/>
  </r>
  <r>
    <x v="2419"/>
    <x v="1657"/>
    <s v="VISA1811"/>
    <s v="HOTEL1305"/>
    <s v="TICK1106"/>
    <d v="2025-02-28T00:00:00"/>
    <s v="Lauren Mora"/>
    <x v="0"/>
    <x v="175"/>
    <x v="2"/>
    <x v="2"/>
    <x v="64"/>
    <n v="1268"/>
    <x v="4"/>
    <x v="3"/>
    <n v="467"/>
    <n v="3601"/>
    <n v="5336"/>
  </r>
  <r>
    <x v="2420"/>
    <x v="1658"/>
    <s v="VISA1548"/>
    <s v="HOTEL0870"/>
    <s v="TICK2750"/>
    <d v="2025-05-22T00:00:00"/>
    <s v="Thomas Marquez"/>
    <x v="1"/>
    <x v="24"/>
    <x v="1"/>
    <x v="4"/>
    <x v="253"/>
    <n v="1395"/>
    <x v="3"/>
    <x v="3"/>
    <n v="446"/>
    <n v="1866"/>
    <n v="3707"/>
  </r>
  <r>
    <x v="2421"/>
    <x v="827"/>
    <s v="VISA1967"/>
    <s v="HOTEL2738"/>
    <s v="TICK0661"/>
    <d v="2025-04-03T00:00:00"/>
    <s v="Dana Castro"/>
    <x v="0"/>
    <x v="216"/>
    <x v="1"/>
    <x v="3"/>
    <x v="144"/>
    <n v="1259"/>
    <x v="2"/>
    <x v="3"/>
    <n v="107"/>
    <n v="2148"/>
    <n v="3514"/>
  </r>
  <r>
    <x v="2422"/>
    <x v="1583"/>
    <s v="VISA1307"/>
    <s v="HOTEL0232"/>
    <s v="TICK2125"/>
    <d v="2025-05-07T00:00:00"/>
    <s v="Kelly Rocha"/>
    <x v="1"/>
    <x v="171"/>
    <x v="0"/>
    <x v="5"/>
    <x v="106"/>
    <n v="578"/>
    <x v="2"/>
    <x v="3"/>
    <n v="316"/>
    <n v="2911"/>
    <n v="3805"/>
  </r>
  <r>
    <x v="2423"/>
    <x v="794"/>
    <s v="VISA1899"/>
    <s v="HOTEL2979"/>
    <s v="TICK2902"/>
    <d v="2025-02-04T00:00:00"/>
    <s v="William Castro"/>
    <x v="0"/>
    <x v="144"/>
    <x v="1"/>
    <x v="4"/>
    <x v="191"/>
    <n v="1587"/>
    <x v="3"/>
    <x v="2"/>
    <n v="709"/>
    <n v="1667"/>
    <n v="3963"/>
  </r>
  <r>
    <x v="2424"/>
    <x v="1659"/>
    <s v="VISA2674"/>
    <s v="HOTEL2739"/>
    <s v="TICK0378"/>
    <d v="2025-03-17T00:00:00"/>
    <s v="Clinton Gonzalez"/>
    <x v="0"/>
    <x v="97"/>
    <x v="1"/>
    <x v="0"/>
    <x v="113"/>
    <n v="1524"/>
    <x v="2"/>
    <x v="1"/>
    <n v="716"/>
    <n v="2939"/>
    <n v="5179"/>
  </r>
  <r>
    <x v="2425"/>
    <x v="1660"/>
    <s v="VISA0830"/>
    <s v="HOTEL1433"/>
    <s v="TICK1571"/>
    <d v="2025-07-22T00:00:00"/>
    <s v="David Kennedy"/>
    <x v="1"/>
    <x v="57"/>
    <x v="2"/>
    <x v="0"/>
    <x v="135"/>
    <n v="1914"/>
    <x v="2"/>
    <x v="1"/>
    <n v="784"/>
    <n v="3709"/>
    <n v="6407"/>
  </r>
  <r>
    <x v="2426"/>
    <x v="1661"/>
    <s v="VISA1736"/>
    <s v="HOTEL1819"/>
    <s v="TICK2992"/>
    <d v="2025-06-13T00:00:00"/>
    <s v="Rebecca Jones"/>
    <x v="0"/>
    <x v="108"/>
    <x v="0"/>
    <x v="1"/>
    <x v="152"/>
    <n v="1973"/>
    <x v="2"/>
    <x v="3"/>
    <n v="244"/>
    <n v="2102"/>
    <n v="4319"/>
  </r>
  <r>
    <x v="2427"/>
    <x v="1662"/>
    <s v="VISA2443"/>
    <s v="HOTEL1024"/>
    <s v="TICK2694"/>
    <d v="2025-04-17T00:00:00"/>
    <s v="Shannon Adams"/>
    <x v="1"/>
    <x v="225"/>
    <x v="2"/>
    <x v="3"/>
    <x v="243"/>
    <n v="666"/>
    <x v="4"/>
    <x v="2"/>
    <n v="425"/>
    <n v="4985"/>
    <n v="6076"/>
  </r>
  <r>
    <x v="2428"/>
    <x v="1400"/>
    <s v="VISA1263"/>
    <s v="HOTEL2865"/>
    <s v="TICK1009"/>
    <d v="2025-06-17T00:00:00"/>
    <s v="Matthew Guerrero"/>
    <x v="0"/>
    <x v="155"/>
    <x v="1"/>
    <x v="0"/>
    <x v="177"/>
    <n v="863"/>
    <x v="4"/>
    <x v="3"/>
    <n v="123"/>
    <n v="4763"/>
    <n v="5749"/>
  </r>
  <r>
    <x v="2429"/>
    <x v="824"/>
    <s v="VISA1596"/>
    <s v="HOTEL0320"/>
    <s v="TICK0157"/>
    <d v="2025-02-23T00:00:00"/>
    <s v="Steven Beck"/>
    <x v="0"/>
    <x v="231"/>
    <x v="1"/>
    <x v="3"/>
    <x v="271"/>
    <n v="1972"/>
    <x v="4"/>
    <x v="2"/>
    <n v="521"/>
    <n v="3229"/>
    <n v="5722"/>
  </r>
  <r>
    <x v="2430"/>
    <x v="944"/>
    <s v="VISA1670"/>
    <s v="HOTEL1962"/>
    <s v="TICK0504"/>
    <d v="2025-06-24T00:00:00"/>
    <s v="Susan Nguyen"/>
    <x v="1"/>
    <x v="141"/>
    <x v="1"/>
    <x v="2"/>
    <x v="39"/>
    <n v="1721"/>
    <x v="0"/>
    <x v="0"/>
    <n v="204"/>
    <n v="1733"/>
    <n v="3658"/>
  </r>
  <r>
    <x v="2431"/>
    <x v="1643"/>
    <s v="VISA1402"/>
    <s v="HOTEL2878"/>
    <s v="TICK2442"/>
    <d v="2025-04-28T00:00:00"/>
    <s v="Matthew Roberson"/>
    <x v="0"/>
    <x v="94"/>
    <x v="1"/>
    <x v="0"/>
    <x v="72"/>
    <n v="914"/>
    <x v="0"/>
    <x v="3"/>
    <n v="623"/>
    <n v="1405"/>
    <n v="2942"/>
  </r>
  <r>
    <x v="2432"/>
    <x v="1663"/>
    <s v="VISA1860"/>
    <s v="HOTEL1500"/>
    <s v="TICK1521"/>
    <d v="2025-04-19T00:00:00"/>
    <s v="Noah Morrow"/>
    <x v="1"/>
    <x v="176"/>
    <x v="1"/>
    <x v="4"/>
    <x v="123"/>
    <n v="1705"/>
    <x v="3"/>
    <x v="2"/>
    <n v="175"/>
    <n v="3564"/>
    <n v="5444"/>
  </r>
  <r>
    <x v="2433"/>
    <x v="637"/>
    <s v="VISA1060"/>
    <s v="HOTEL2175"/>
    <s v="TICK1924"/>
    <d v="2025-02-04T00:00:00"/>
    <s v="Lori Dougherty"/>
    <x v="0"/>
    <x v="30"/>
    <x v="0"/>
    <x v="2"/>
    <x v="242"/>
    <n v="1929"/>
    <x v="0"/>
    <x v="0"/>
    <n v="249"/>
    <n v="2251"/>
    <n v="4429"/>
  </r>
  <r>
    <x v="2434"/>
    <x v="104"/>
    <s v="VISA0575"/>
    <s v="HOTEL2069"/>
    <s v="TICK0495"/>
    <d v="2025-02-25T00:00:00"/>
    <s v="Thomas Rivers"/>
    <x v="1"/>
    <x v="66"/>
    <x v="2"/>
    <x v="1"/>
    <x v="11"/>
    <n v="825"/>
    <x v="4"/>
    <x v="1"/>
    <n v="264"/>
    <n v="2274"/>
    <n v="3363"/>
  </r>
  <r>
    <x v="2435"/>
    <x v="1295"/>
    <s v="VISA1457"/>
    <s v="HOTEL1864"/>
    <s v="TICK2532"/>
    <d v="2025-03-27T00:00:00"/>
    <s v="Kathryn Craig"/>
    <x v="0"/>
    <x v="116"/>
    <x v="1"/>
    <x v="0"/>
    <x v="214"/>
    <n v="1635"/>
    <x v="1"/>
    <x v="4"/>
    <n v="371"/>
    <n v="2773"/>
    <n v="4779"/>
  </r>
  <r>
    <x v="2436"/>
    <x v="1630"/>
    <s v="VISA2622"/>
    <s v="HOTEL2487"/>
    <s v="TICK1595"/>
    <d v="2025-04-03T00:00:00"/>
    <s v="Jennifer Brown"/>
    <x v="0"/>
    <x v="92"/>
    <x v="0"/>
    <x v="0"/>
    <x v="257"/>
    <n v="1002"/>
    <x v="2"/>
    <x v="1"/>
    <n v="570"/>
    <n v="1485"/>
    <n v="3057"/>
  </r>
  <r>
    <x v="2437"/>
    <x v="1664"/>
    <s v="VISA0282"/>
    <s v="HOTEL2486"/>
    <s v="TICK0175"/>
    <d v="2025-04-10T00:00:00"/>
    <s v="Jonathan Hogan"/>
    <x v="1"/>
    <x v="191"/>
    <x v="2"/>
    <x v="1"/>
    <x v="149"/>
    <n v="1026"/>
    <x v="1"/>
    <x v="1"/>
    <n v="285"/>
    <n v="4508"/>
    <n v="5819"/>
  </r>
  <r>
    <x v="2438"/>
    <x v="1665"/>
    <s v="VISA2106"/>
    <s v="HOTEL1922"/>
    <s v="TICK0617"/>
    <d v="2025-05-23T00:00:00"/>
    <s v="Robin Davis"/>
    <x v="1"/>
    <x v="185"/>
    <x v="2"/>
    <x v="4"/>
    <x v="1"/>
    <n v="1995"/>
    <x v="1"/>
    <x v="0"/>
    <n v="703"/>
    <n v="4765"/>
    <n v="7463"/>
  </r>
  <r>
    <x v="2439"/>
    <x v="1666"/>
    <s v="VISA1857"/>
    <s v="HOTEL0700"/>
    <s v="TICK1146"/>
    <d v="2025-07-12T00:00:00"/>
    <s v="Kathryn Henderson"/>
    <x v="0"/>
    <x v="189"/>
    <x v="1"/>
    <x v="4"/>
    <x v="8"/>
    <n v="588"/>
    <x v="2"/>
    <x v="1"/>
    <n v="158"/>
    <n v="3247"/>
    <n v="3993"/>
  </r>
  <r>
    <x v="2440"/>
    <x v="710"/>
    <s v="VISA1546"/>
    <s v="HOTEL2728"/>
    <s v="TICK2831"/>
    <d v="2025-06-03T00:00:00"/>
    <s v="Matthew Lang"/>
    <x v="0"/>
    <x v="197"/>
    <x v="0"/>
    <x v="3"/>
    <x v="80"/>
    <n v="1688"/>
    <x v="1"/>
    <x v="4"/>
    <n v="224"/>
    <n v="1806"/>
    <n v="3718"/>
  </r>
  <r>
    <x v="2441"/>
    <x v="815"/>
    <s v="VISA2606"/>
    <s v="HOTEL1945"/>
    <s v="TICK0693"/>
    <d v="2025-02-10T00:00:00"/>
    <s v="Jody Schneider"/>
    <x v="0"/>
    <x v="1"/>
    <x v="2"/>
    <x v="2"/>
    <x v="197"/>
    <n v="1578"/>
    <x v="3"/>
    <x v="1"/>
    <n v="275"/>
    <n v="4313"/>
    <n v="6166"/>
  </r>
  <r>
    <x v="2442"/>
    <x v="1667"/>
    <s v="VISA2618"/>
    <s v="HOTEL1468"/>
    <s v="TICK0653"/>
    <d v="2025-01-26T00:00:00"/>
    <s v="Walter Pratt"/>
    <x v="0"/>
    <x v="34"/>
    <x v="2"/>
    <x v="3"/>
    <x v="339"/>
    <n v="1276"/>
    <x v="1"/>
    <x v="3"/>
    <n v="766"/>
    <n v="3068"/>
    <n v="5110"/>
  </r>
  <r>
    <x v="2443"/>
    <x v="1668"/>
    <s v="VISA0011"/>
    <s v="HOTEL1615"/>
    <s v="TICK2886"/>
    <d v="2025-02-07T00:00:00"/>
    <s v="Christopher Williams"/>
    <x v="0"/>
    <x v="166"/>
    <x v="2"/>
    <x v="0"/>
    <x v="183"/>
    <n v="904"/>
    <x v="3"/>
    <x v="0"/>
    <n v="562"/>
    <n v="4538"/>
    <n v="6004"/>
  </r>
  <r>
    <x v="2444"/>
    <x v="127"/>
    <s v="VISA0011"/>
    <s v="HOTEL1068"/>
    <s v="TICK0590"/>
    <d v="2025-02-19T00:00:00"/>
    <s v="Kathy Hamilton"/>
    <x v="1"/>
    <x v="100"/>
    <x v="2"/>
    <x v="0"/>
    <x v="183"/>
    <n v="904"/>
    <x v="4"/>
    <x v="4"/>
    <n v="446"/>
    <n v="4926"/>
    <n v="6276"/>
  </r>
  <r>
    <x v="2445"/>
    <x v="104"/>
    <s v="VISA2771"/>
    <s v="HOTEL1038"/>
    <s v="TICK2965"/>
    <d v="2025-06-02T00:00:00"/>
    <s v="Thomas Rivers"/>
    <x v="1"/>
    <x v="66"/>
    <x v="2"/>
    <x v="1"/>
    <x v="144"/>
    <n v="1221"/>
    <x v="2"/>
    <x v="2"/>
    <n v="622"/>
    <n v="1053"/>
    <n v="2896"/>
  </r>
  <r>
    <x v="2446"/>
    <x v="1669"/>
    <s v="VISA1606"/>
    <s v="HOTEL0726"/>
    <s v="TICK1815"/>
    <d v="2025-06-19T00:00:00"/>
    <s v="Taylor Reynolds"/>
    <x v="1"/>
    <x v="137"/>
    <x v="0"/>
    <x v="2"/>
    <x v="7"/>
    <n v="1733"/>
    <x v="2"/>
    <x v="2"/>
    <n v="689"/>
    <n v="3072"/>
    <n v="5494"/>
  </r>
  <r>
    <x v="2447"/>
    <x v="1670"/>
    <s v="VISA2516"/>
    <s v="HOTEL1567"/>
    <s v="TICK1409"/>
    <d v="2025-05-22T00:00:00"/>
    <s v="Joan Daniels"/>
    <x v="0"/>
    <x v="56"/>
    <x v="2"/>
    <x v="0"/>
    <x v="27"/>
    <n v="1180"/>
    <x v="1"/>
    <x v="3"/>
    <n v="295"/>
    <n v="4166"/>
    <n v="5641"/>
  </r>
  <r>
    <x v="2448"/>
    <x v="1671"/>
    <s v="VISA0402"/>
    <s v="HOTEL2621"/>
    <s v="TICK0746"/>
    <d v="2025-02-27T00:00:00"/>
    <s v="Douglas Jackson"/>
    <x v="1"/>
    <x v="91"/>
    <x v="1"/>
    <x v="0"/>
    <x v="69"/>
    <n v="1463"/>
    <x v="3"/>
    <x v="2"/>
    <n v="478"/>
    <n v="1380"/>
    <n v="3321"/>
  </r>
  <r>
    <x v="2449"/>
    <x v="1672"/>
    <s v="VISA0712"/>
    <s v="HOTEL1347"/>
    <s v="TICK2056"/>
    <d v="2025-05-10T00:00:00"/>
    <s v="David Williams"/>
    <x v="1"/>
    <x v="168"/>
    <x v="1"/>
    <x v="1"/>
    <x v="53"/>
    <n v="625"/>
    <x v="3"/>
    <x v="2"/>
    <n v="778"/>
    <n v="3361"/>
    <n v="4764"/>
  </r>
  <r>
    <x v="2450"/>
    <x v="1137"/>
    <s v="VISA1812"/>
    <s v="HOTEL2378"/>
    <s v="TICK1671"/>
    <d v="2025-07-05T00:00:00"/>
    <s v="Miguel Reynolds"/>
    <x v="1"/>
    <x v="93"/>
    <x v="1"/>
    <x v="2"/>
    <x v="208"/>
    <n v="1232"/>
    <x v="2"/>
    <x v="3"/>
    <n v="541"/>
    <n v="1502"/>
    <n v="3275"/>
  </r>
  <r>
    <x v="2451"/>
    <x v="459"/>
    <s v="VISA2512"/>
    <s v="HOTEL1315"/>
    <s v="TICK1663"/>
    <d v="2025-04-13T00:00:00"/>
    <s v="Matthew Church"/>
    <x v="0"/>
    <x v="112"/>
    <x v="1"/>
    <x v="4"/>
    <x v="144"/>
    <n v="845"/>
    <x v="4"/>
    <x v="2"/>
    <n v="418"/>
    <n v="2191"/>
    <n v="3454"/>
  </r>
  <r>
    <x v="2452"/>
    <x v="255"/>
    <s v="VISA2369"/>
    <s v="HOTEL0707"/>
    <s v="TICK1767"/>
    <d v="2025-03-20T00:00:00"/>
    <s v="Ann Wilson"/>
    <x v="0"/>
    <x v="10"/>
    <x v="1"/>
    <x v="2"/>
    <x v="12"/>
    <n v="1969"/>
    <x v="2"/>
    <x v="4"/>
    <n v="530"/>
    <n v="3701"/>
    <n v="6200"/>
  </r>
  <r>
    <x v="2453"/>
    <x v="1229"/>
    <s v="VISA1570"/>
    <s v="HOTEL2401"/>
    <s v="TICK2350"/>
    <d v="2025-02-18T00:00:00"/>
    <s v="Gregory Lamb"/>
    <x v="1"/>
    <x v="176"/>
    <x v="1"/>
    <x v="4"/>
    <x v="119"/>
    <n v="1429"/>
    <x v="2"/>
    <x v="2"/>
    <n v="544"/>
    <n v="3953"/>
    <n v="5926"/>
  </r>
  <r>
    <x v="2454"/>
    <x v="1568"/>
    <s v="VISA2069"/>
    <s v="HOTEL1283"/>
    <s v="TICK2482"/>
    <d v="2025-03-28T00:00:00"/>
    <s v="Ryan Ross"/>
    <x v="1"/>
    <x v="223"/>
    <x v="1"/>
    <x v="0"/>
    <x v="332"/>
    <n v="1921"/>
    <x v="0"/>
    <x v="3"/>
    <n v="677"/>
    <n v="4464"/>
    <n v="7062"/>
  </r>
  <r>
    <x v="2455"/>
    <x v="279"/>
    <s v="VISA2173"/>
    <s v="HOTEL2998"/>
    <s v="TICK2310"/>
    <d v="2025-05-07T00:00:00"/>
    <s v="Angela Hardy"/>
    <x v="0"/>
    <x v="165"/>
    <x v="2"/>
    <x v="3"/>
    <x v="138"/>
    <n v="595"/>
    <x v="4"/>
    <x v="4"/>
    <n v="747"/>
    <n v="3754"/>
    <n v="5096"/>
  </r>
  <r>
    <x v="2456"/>
    <x v="1673"/>
    <s v="VISA1115"/>
    <s v="HOTEL2776"/>
    <s v="TICK0983"/>
    <d v="2025-04-07T00:00:00"/>
    <s v="Gary Walsh"/>
    <x v="1"/>
    <x v="162"/>
    <x v="1"/>
    <x v="1"/>
    <x v="247"/>
    <n v="1621"/>
    <x v="0"/>
    <x v="0"/>
    <n v="152"/>
    <n v="4892"/>
    <n v="6665"/>
  </r>
  <r>
    <x v="2457"/>
    <x v="485"/>
    <s v="VISA1962"/>
    <s v="HOTEL0574"/>
    <s v="TICK1552"/>
    <d v="2025-07-11T00:00:00"/>
    <s v="James Diaz"/>
    <x v="0"/>
    <x v="203"/>
    <x v="1"/>
    <x v="1"/>
    <x v="273"/>
    <n v="708"/>
    <x v="2"/>
    <x v="3"/>
    <n v="234"/>
    <n v="3454"/>
    <n v="4396"/>
  </r>
  <r>
    <x v="2458"/>
    <x v="1674"/>
    <s v="VISA1963"/>
    <s v="HOTEL2756"/>
    <s v="TICK1301"/>
    <d v="2025-02-14T00:00:00"/>
    <s v="John Rowe"/>
    <x v="1"/>
    <x v="98"/>
    <x v="0"/>
    <x v="4"/>
    <x v="91"/>
    <n v="1443"/>
    <x v="3"/>
    <x v="3"/>
    <n v="683"/>
    <n v="2279"/>
    <n v="4405"/>
  </r>
  <r>
    <x v="2459"/>
    <x v="792"/>
    <s v="VISA0423"/>
    <s v="HOTEL0050"/>
    <s v="TICK1483"/>
    <d v="2025-03-20T00:00:00"/>
    <s v="Benjamin Durham Jr."/>
    <x v="0"/>
    <x v="223"/>
    <x v="1"/>
    <x v="4"/>
    <x v="202"/>
    <n v="1663"/>
    <x v="2"/>
    <x v="4"/>
    <n v="305"/>
    <n v="1532"/>
    <n v="3500"/>
  </r>
  <r>
    <x v="2460"/>
    <x v="40"/>
    <s v="VISA2156"/>
    <s v="HOTEL1086"/>
    <s v="TICK0254"/>
    <d v="2025-02-18T00:00:00"/>
    <s v="William Evans"/>
    <x v="0"/>
    <x v="35"/>
    <x v="2"/>
    <x v="2"/>
    <x v="192"/>
    <n v="1006"/>
    <x v="0"/>
    <x v="3"/>
    <n v="114"/>
    <n v="2104"/>
    <n v="3224"/>
  </r>
  <r>
    <x v="2461"/>
    <x v="635"/>
    <s v="VISA2004"/>
    <s v="HOTEL2081"/>
    <s v="TICK0448"/>
    <d v="2025-02-24T00:00:00"/>
    <s v="Hannah Parker DDS"/>
    <x v="0"/>
    <x v="128"/>
    <x v="1"/>
    <x v="5"/>
    <x v="180"/>
    <n v="789"/>
    <x v="1"/>
    <x v="4"/>
    <n v="182"/>
    <n v="4333"/>
    <n v="5304"/>
  </r>
  <r>
    <x v="2462"/>
    <x v="1675"/>
    <s v="VISA2882"/>
    <s v="HOTEL1167"/>
    <s v="TICK0354"/>
    <d v="2025-06-15T00:00:00"/>
    <s v="Devin Lopez"/>
    <x v="0"/>
    <x v="29"/>
    <x v="2"/>
    <x v="5"/>
    <x v="120"/>
    <n v="1210"/>
    <x v="2"/>
    <x v="3"/>
    <n v="467"/>
    <n v="3418"/>
    <n v="5095"/>
  </r>
  <r>
    <x v="2463"/>
    <x v="454"/>
    <s v="VISA2325"/>
    <s v="HOTEL0982"/>
    <s v="TICK0583"/>
    <d v="2025-04-06T00:00:00"/>
    <s v="Sean Taylor"/>
    <x v="1"/>
    <x v="195"/>
    <x v="1"/>
    <x v="5"/>
    <x v="69"/>
    <n v="1229"/>
    <x v="0"/>
    <x v="1"/>
    <n v="598"/>
    <n v="4210"/>
    <n v="6037"/>
  </r>
  <r>
    <x v="2464"/>
    <x v="1443"/>
    <s v="VISA1674"/>
    <s v="HOTEL1724"/>
    <s v="TICK0522"/>
    <d v="2025-06-22T00:00:00"/>
    <s v="Alan Larsen"/>
    <x v="0"/>
    <x v="102"/>
    <x v="2"/>
    <x v="0"/>
    <x v="99"/>
    <n v="879"/>
    <x v="2"/>
    <x v="4"/>
    <n v="148"/>
    <n v="3500"/>
    <n v="4527"/>
  </r>
  <r>
    <x v="2465"/>
    <x v="1676"/>
    <s v="VISA0197"/>
    <s v="HOTEL1564"/>
    <s v="TICK1263"/>
    <d v="2025-06-07T00:00:00"/>
    <s v="Robert Mcclure"/>
    <x v="1"/>
    <x v="118"/>
    <x v="2"/>
    <x v="1"/>
    <x v="40"/>
    <n v="1883"/>
    <x v="0"/>
    <x v="3"/>
    <n v="358"/>
    <n v="2331"/>
    <n v="4572"/>
  </r>
  <r>
    <x v="2466"/>
    <x v="1677"/>
    <s v="VISA0612"/>
    <s v="HOTEL1587"/>
    <s v="TICK0185"/>
    <d v="2025-07-05T00:00:00"/>
    <s v="Grace Williams"/>
    <x v="0"/>
    <x v="170"/>
    <x v="1"/>
    <x v="1"/>
    <x v="114"/>
    <n v="660"/>
    <x v="0"/>
    <x v="2"/>
    <n v="613"/>
    <n v="1379"/>
    <n v="2652"/>
  </r>
  <r>
    <x v="2467"/>
    <x v="1678"/>
    <s v="VISA2991"/>
    <s v="HOTEL2273"/>
    <s v="TICK2403"/>
    <d v="2025-03-08T00:00:00"/>
    <s v="Arthur Cantu"/>
    <x v="1"/>
    <x v="114"/>
    <x v="0"/>
    <x v="4"/>
    <x v="315"/>
    <n v="879"/>
    <x v="0"/>
    <x v="4"/>
    <n v="476"/>
    <n v="2245"/>
    <n v="3600"/>
  </r>
  <r>
    <x v="2468"/>
    <x v="1679"/>
    <s v="VISA2941"/>
    <s v="HOTEL1338"/>
    <s v="TICK2351"/>
    <d v="2025-07-12T00:00:00"/>
    <s v="Alicia Russell"/>
    <x v="1"/>
    <x v="12"/>
    <x v="0"/>
    <x v="1"/>
    <x v="1"/>
    <n v="661"/>
    <x v="0"/>
    <x v="3"/>
    <n v="665"/>
    <n v="3530"/>
    <n v="4856"/>
  </r>
  <r>
    <x v="2469"/>
    <x v="1434"/>
    <s v="VISA1828"/>
    <s v="HOTEL0640"/>
    <s v="TICK2116"/>
    <d v="2025-06-28T00:00:00"/>
    <s v="Jessica Simon"/>
    <x v="0"/>
    <x v="237"/>
    <x v="0"/>
    <x v="4"/>
    <x v="333"/>
    <n v="984"/>
    <x v="2"/>
    <x v="4"/>
    <n v="609"/>
    <n v="3570"/>
    <n v="5163"/>
  </r>
  <r>
    <x v="2470"/>
    <x v="1680"/>
    <s v="VISA0708"/>
    <s v="HOTEL0726"/>
    <s v="TICK2055"/>
    <d v="2025-05-23T00:00:00"/>
    <s v="Kelsey Wilson"/>
    <x v="0"/>
    <x v="222"/>
    <x v="0"/>
    <x v="4"/>
    <x v="75"/>
    <n v="994"/>
    <x v="2"/>
    <x v="2"/>
    <n v="689"/>
    <n v="1055"/>
    <n v="2738"/>
  </r>
  <r>
    <x v="2471"/>
    <x v="57"/>
    <s v="VISA0999"/>
    <s v="HOTEL0864"/>
    <s v="TICK0262"/>
    <d v="2025-03-07T00:00:00"/>
    <s v="Ronald Cook"/>
    <x v="0"/>
    <x v="49"/>
    <x v="0"/>
    <x v="5"/>
    <x v="195"/>
    <n v="1585"/>
    <x v="2"/>
    <x v="2"/>
    <n v="762"/>
    <n v="4394"/>
    <n v="6741"/>
  </r>
  <r>
    <x v="2472"/>
    <x v="1681"/>
    <s v="VISA0621"/>
    <s v="HOTEL0402"/>
    <s v="TICK0599"/>
    <d v="2025-03-18T00:00:00"/>
    <s v="Robert Parker"/>
    <x v="0"/>
    <x v="197"/>
    <x v="0"/>
    <x v="2"/>
    <x v="95"/>
    <n v="1496"/>
    <x v="4"/>
    <x v="0"/>
    <n v="486"/>
    <n v="3714"/>
    <n v="5696"/>
  </r>
  <r>
    <x v="2473"/>
    <x v="1682"/>
    <s v="VISA1080"/>
    <s v="HOTEL1788"/>
    <s v="TICK0278"/>
    <d v="2025-02-10T00:00:00"/>
    <s v="Kevin Lynch"/>
    <x v="1"/>
    <x v="147"/>
    <x v="1"/>
    <x v="5"/>
    <x v="300"/>
    <n v="1458"/>
    <x v="4"/>
    <x v="3"/>
    <n v="628"/>
    <n v="1288"/>
    <n v="3374"/>
  </r>
  <r>
    <x v="2474"/>
    <x v="256"/>
    <s v="VISA1891"/>
    <s v="HOTEL0943"/>
    <s v="TICK2953"/>
    <d v="2025-03-18T00:00:00"/>
    <s v="Matthew Butler"/>
    <x v="0"/>
    <x v="155"/>
    <x v="1"/>
    <x v="1"/>
    <x v="186"/>
    <n v="1268"/>
    <x v="4"/>
    <x v="0"/>
    <n v="492"/>
    <n v="4850"/>
    <n v="6610"/>
  </r>
  <r>
    <x v="2475"/>
    <x v="536"/>
    <s v="VISA0613"/>
    <s v="HOTEL2910"/>
    <s v="TICK2026"/>
    <d v="2025-05-14T00:00:00"/>
    <s v="Hannah Wright"/>
    <x v="0"/>
    <x v="59"/>
    <x v="0"/>
    <x v="5"/>
    <x v="244"/>
    <n v="1140"/>
    <x v="2"/>
    <x v="4"/>
    <n v="535"/>
    <n v="1153"/>
    <n v="2828"/>
  </r>
  <r>
    <x v="2476"/>
    <x v="1683"/>
    <s v="VISA1434"/>
    <s v="HOTEL1479"/>
    <s v="TICK0520"/>
    <d v="2025-03-11T00:00:00"/>
    <s v="Brittney Baker"/>
    <x v="0"/>
    <x v="174"/>
    <x v="0"/>
    <x v="0"/>
    <x v="310"/>
    <n v="1247"/>
    <x v="0"/>
    <x v="2"/>
    <n v="791"/>
    <n v="2946"/>
    <n v="4984"/>
  </r>
  <r>
    <x v="2477"/>
    <x v="1684"/>
    <s v="VISA0553"/>
    <s v="HOTEL1548"/>
    <s v="TICK0294"/>
    <d v="2025-06-23T00:00:00"/>
    <s v="Jordan Green"/>
    <x v="1"/>
    <x v="10"/>
    <x v="0"/>
    <x v="1"/>
    <x v="2"/>
    <n v="919"/>
    <x v="3"/>
    <x v="2"/>
    <n v="271"/>
    <n v="1908"/>
    <n v="3098"/>
  </r>
  <r>
    <x v="2478"/>
    <x v="1685"/>
    <s v="VISA2850"/>
    <s v="HOTEL0621"/>
    <s v="TICK0909"/>
    <d v="2025-05-06T00:00:00"/>
    <s v="Ryan Stewart"/>
    <x v="1"/>
    <x v="113"/>
    <x v="2"/>
    <x v="0"/>
    <x v="219"/>
    <n v="568"/>
    <x v="1"/>
    <x v="2"/>
    <n v="235"/>
    <n v="1478"/>
    <n v="2281"/>
  </r>
  <r>
    <x v="2479"/>
    <x v="517"/>
    <s v="VISA2224"/>
    <s v="HOTEL2508"/>
    <s v="TICK1075"/>
    <d v="2025-05-31T00:00:00"/>
    <s v="Michelle Davis"/>
    <x v="1"/>
    <x v="107"/>
    <x v="0"/>
    <x v="5"/>
    <x v="86"/>
    <n v="1719"/>
    <x v="1"/>
    <x v="4"/>
    <n v="751"/>
    <n v="2663"/>
    <n v="5133"/>
  </r>
  <r>
    <x v="2480"/>
    <x v="1543"/>
    <s v="VISA1412"/>
    <s v="HOTEL2096"/>
    <s v="TICK2193"/>
    <d v="2025-06-15T00:00:00"/>
    <s v="Todd Brown Jr."/>
    <x v="1"/>
    <x v="103"/>
    <x v="0"/>
    <x v="3"/>
    <x v="126"/>
    <n v="603"/>
    <x v="2"/>
    <x v="0"/>
    <n v="440"/>
    <n v="4366"/>
    <n v="5409"/>
  </r>
  <r>
    <x v="2481"/>
    <x v="1686"/>
    <s v="VISA0981"/>
    <s v="HOTEL1350"/>
    <s v="TICK0734"/>
    <d v="2025-06-18T00:00:00"/>
    <s v="Tabitha Richards"/>
    <x v="1"/>
    <x v="63"/>
    <x v="2"/>
    <x v="0"/>
    <x v="217"/>
    <n v="775"/>
    <x v="4"/>
    <x v="2"/>
    <n v="724"/>
    <n v="2854"/>
    <n v="4353"/>
  </r>
  <r>
    <x v="2482"/>
    <x v="1687"/>
    <s v="VISA1110"/>
    <s v="HOTEL2030"/>
    <s v="TICK0721"/>
    <d v="2025-07-05T00:00:00"/>
    <s v="Edgar Potter"/>
    <x v="1"/>
    <x v="70"/>
    <x v="2"/>
    <x v="4"/>
    <x v="163"/>
    <n v="1089"/>
    <x v="3"/>
    <x v="0"/>
    <n v="336"/>
    <n v="1614"/>
    <n v="3039"/>
  </r>
  <r>
    <x v="2483"/>
    <x v="1688"/>
    <s v="VISA0217"/>
    <s v="HOTEL0855"/>
    <s v="TICK0056"/>
    <d v="2025-04-23T00:00:00"/>
    <s v="Carlos Lee"/>
    <x v="0"/>
    <x v="26"/>
    <x v="2"/>
    <x v="3"/>
    <x v="352"/>
    <n v="684"/>
    <x v="2"/>
    <x v="0"/>
    <n v="507"/>
    <n v="3646"/>
    <n v="4837"/>
  </r>
  <r>
    <x v="2484"/>
    <x v="1689"/>
    <s v="VISA1627"/>
    <s v="HOTEL1736"/>
    <s v="TICK2830"/>
    <d v="2025-05-23T00:00:00"/>
    <s v="Jonathan Snyder"/>
    <x v="1"/>
    <x v="154"/>
    <x v="2"/>
    <x v="2"/>
    <x v="141"/>
    <n v="566"/>
    <x v="3"/>
    <x v="4"/>
    <n v="128"/>
    <n v="3957"/>
    <n v="4651"/>
  </r>
  <r>
    <x v="2485"/>
    <x v="1690"/>
    <s v="VISA0971"/>
    <s v="HOTEL1238"/>
    <s v="TICK0425"/>
    <d v="2025-04-08T00:00:00"/>
    <s v="Stephen Peterson"/>
    <x v="1"/>
    <x v="42"/>
    <x v="0"/>
    <x v="5"/>
    <x v="282"/>
    <n v="709"/>
    <x v="4"/>
    <x v="0"/>
    <n v="785"/>
    <n v="4500"/>
    <n v="5994"/>
  </r>
  <r>
    <x v="2486"/>
    <x v="1178"/>
    <s v="VISA1534"/>
    <s v="HOTEL2836"/>
    <s v="TICK2220"/>
    <d v="2025-03-04T00:00:00"/>
    <s v="Roberto Jackson"/>
    <x v="1"/>
    <x v="175"/>
    <x v="1"/>
    <x v="1"/>
    <x v="31"/>
    <n v="1659"/>
    <x v="3"/>
    <x v="1"/>
    <n v="448"/>
    <n v="3919"/>
    <n v="6026"/>
  </r>
  <r>
    <x v="2487"/>
    <x v="1691"/>
    <s v="VISA1147"/>
    <s v="HOTEL2783"/>
    <s v="TICK0800"/>
    <d v="2025-05-21T00:00:00"/>
    <s v="Latoya Evans"/>
    <x v="0"/>
    <x v="90"/>
    <x v="2"/>
    <x v="3"/>
    <x v="341"/>
    <n v="1733"/>
    <x v="1"/>
    <x v="1"/>
    <n v="580"/>
    <n v="3880"/>
    <n v="6193"/>
  </r>
  <r>
    <x v="2488"/>
    <x v="1692"/>
    <s v="VISA2748"/>
    <s v="HOTEL0738"/>
    <s v="TICK1458"/>
    <d v="2025-02-24T00:00:00"/>
    <s v="Mary Alvarez"/>
    <x v="1"/>
    <x v="35"/>
    <x v="1"/>
    <x v="3"/>
    <x v="335"/>
    <n v="1593"/>
    <x v="4"/>
    <x v="3"/>
    <n v="383"/>
    <n v="3377"/>
    <n v="5353"/>
  </r>
  <r>
    <x v="2489"/>
    <x v="438"/>
    <s v="VISA0348"/>
    <s v="HOTEL0152"/>
    <s v="TICK1909"/>
    <d v="2025-02-13T00:00:00"/>
    <s v="Whitney Stark"/>
    <x v="1"/>
    <x v="36"/>
    <x v="1"/>
    <x v="4"/>
    <x v="200"/>
    <n v="1922"/>
    <x v="2"/>
    <x v="0"/>
    <n v="570"/>
    <n v="1486"/>
    <n v="3978"/>
  </r>
  <r>
    <x v="2490"/>
    <x v="1693"/>
    <s v="VISA2373"/>
    <s v="HOTEL1508"/>
    <s v="TICK1069"/>
    <d v="2025-04-29T00:00:00"/>
    <s v="Willie Garcia"/>
    <x v="1"/>
    <x v="52"/>
    <x v="2"/>
    <x v="4"/>
    <x v="164"/>
    <n v="915"/>
    <x v="1"/>
    <x v="0"/>
    <n v="504"/>
    <n v="1494"/>
    <n v="2913"/>
  </r>
  <r>
    <x v="2491"/>
    <x v="1694"/>
    <s v="VISA0274"/>
    <s v="HOTEL0554"/>
    <s v="TICK2024"/>
    <d v="2025-05-15T00:00:00"/>
    <s v="Melissa Anderson"/>
    <x v="1"/>
    <x v="224"/>
    <x v="0"/>
    <x v="2"/>
    <x v="283"/>
    <n v="1361"/>
    <x v="3"/>
    <x v="4"/>
    <n v="511"/>
    <n v="3059"/>
    <n v="4931"/>
  </r>
  <r>
    <x v="2492"/>
    <x v="1695"/>
    <s v="VISA1956"/>
    <s v="HOTEL1327"/>
    <s v="TICK0236"/>
    <d v="2025-01-29T00:00:00"/>
    <s v="Kara Ortiz"/>
    <x v="0"/>
    <x v="153"/>
    <x v="1"/>
    <x v="5"/>
    <x v="47"/>
    <n v="1909"/>
    <x v="3"/>
    <x v="1"/>
    <n v="199"/>
    <n v="4347"/>
    <n v="6455"/>
  </r>
  <r>
    <x v="2493"/>
    <x v="1696"/>
    <s v="VISA2180"/>
    <s v="HOTEL0747"/>
    <s v="TICK0726"/>
    <d v="2025-03-21T00:00:00"/>
    <s v="Gregory Mack"/>
    <x v="1"/>
    <x v="212"/>
    <x v="1"/>
    <x v="5"/>
    <x v="350"/>
    <n v="602"/>
    <x v="1"/>
    <x v="4"/>
    <n v="134"/>
    <n v="3196"/>
    <n v="3932"/>
  </r>
  <r>
    <x v="2494"/>
    <x v="1567"/>
    <s v="VISA1675"/>
    <s v="HOTEL0352"/>
    <s v="TICK1000"/>
    <d v="2025-01-23T00:00:00"/>
    <s v="Sarah Turner"/>
    <x v="1"/>
    <x v="33"/>
    <x v="0"/>
    <x v="0"/>
    <x v="284"/>
    <n v="750"/>
    <x v="0"/>
    <x v="1"/>
    <n v="218"/>
    <n v="1796"/>
    <n v="2764"/>
  </r>
  <r>
    <x v="2495"/>
    <x v="1027"/>
    <s v="VISA2780"/>
    <s v="HOTEL1396"/>
    <s v="TICK2302"/>
    <d v="2025-05-13T00:00:00"/>
    <s v="Alexa Hernandez"/>
    <x v="1"/>
    <x v="37"/>
    <x v="1"/>
    <x v="2"/>
    <x v="353"/>
    <n v="881"/>
    <x v="0"/>
    <x v="2"/>
    <n v="536"/>
    <n v="1592"/>
    <n v="3009"/>
  </r>
  <r>
    <x v="2496"/>
    <x v="542"/>
    <s v="VISA2791"/>
    <s v="HOTEL1313"/>
    <s v="TICK2289"/>
    <d v="2025-07-19T00:00:00"/>
    <s v="Sarah Fitzgerald"/>
    <x v="0"/>
    <x v="33"/>
    <x v="2"/>
    <x v="1"/>
    <x v="200"/>
    <n v="1615"/>
    <x v="3"/>
    <x v="3"/>
    <n v="573"/>
    <n v="4436"/>
    <n v="6624"/>
  </r>
  <r>
    <x v="2497"/>
    <x v="1061"/>
    <s v="VISA0399"/>
    <s v="HOTEL1288"/>
    <s v="TICK1629"/>
    <d v="2025-02-08T00:00:00"/>
    <s v="Troy Castillo MD"/>
    <x v="0"/>
    <x v="40"/>
    <x v="2"/>
    <x v="4"/>
    <x v="103"/>
    <n v="1817"/>
    <x v="4"/>
    <x v="2"/>
    <n v="344"/>
    <n v="1360"/>
    <n v="3521"/>
  </r>
  <r>
    <x v="2498"/>
    <x v="933"/>
    <s v="VISA2569"/>
    <s v="HOTEL0082"/>
    <s v="TICK1634"/>
    <d v="2025-02-04T00:00:00"/>
    <s v="Annette Moore"/>
    <x v="0"/>
    <x v="164"/>
    <x v="0"/>
    <x v="4"/>
    <x v="318"/>
    <n v="1299"/>
    <x v="3"/>
    <x v="1"/>
    <n v="180"/>
    <n v="4576"/>
    <n v="6055"/>
  </r>
  <r>
    <x v="2499"/>
    <x v="396"/>
    <s v="VISA2248"/>
    <s v="HOTEL0353"/>
    <s v="TICK0466"/>
    <d v="2025-05-26T00:00:00"/>
    <s v="Cheryl Ford"/>
    <x v="0"/>
    <x v="6"/>
    <x v="2"/>
    <x v="0"/>
    <x v="127"/>
    <n v="886"/>
    <x v="1"/>
    <x v="3"/>
    <n v="213"/>
    <n v="1989"/>
    <n v="3088"/>
  </r>
  <r>
    <x v="2500"/>
    <x v="1697"/>
    <s v="VISA2273"/>
    <s v="HOTEL0630"/>
    <s v="TICK2616"/>
    <d v="2025-07-14T00:00:00"/>
    <s v="James Gonzalez"/>
    <x v="0"/>
    <x v="48"/>
    <x v="2"/>
    <x v="3"/>
    <x v="96"/>
    <n v="1632"/>
    <x v="2"/>
    <x v="1"/>
    <n v="708"/>
    <n v="3108"/>
    <n v="5448"/>
  </r>
  <r>
    <x v="2501"/>
    <x v="1090"/>
    <s v="VISA1705"/>
    <s v="HOTEL1007"/>
    <s v="TICK0270"/>
    <d v="2025-03-07T00:00:00"/>
    <s v="Brian Parker"/>
    <x v="0"/>
    <x v="185"/>
    <x v="0"/>
    <x v="1"/>
    <x v="196"/>
    <n v="818"/>
    <x v="1"/>
    <x v="2"/>
    <n v="516"/>
    <n v="4901"/>
    <n v="6235"/>
  </r>
  <r>
    <x v="2502"/>
    <x v="1365"/>
    <s v="VISA0733"/>
    <s v="HOTEL2637"/>
    <s v="TICK1260"/>
    <d v="2025-02-08T00:00:00"/>
    <s v="Jon Smith"/>
    <x v="1"/>
    <x v="169"/>
    <x v="0"/>
    <x v="1"/>
    <x v="246"/>
    <n v="1872"/>
    <x v="0"/>
    <x v="1"/>
    <n v="631"/>
    <n v="1288"/>
    <n v="3791"/>
  </r>
  <r>
    <x v="2503"/>
    <x v="1684"/>
    <s v="VISA1422"/>
    <s v="HOTEL1738"/>
    <s v="TICK1745"/>
    <d v="2025-05-11T00:00:00"/>
    <s v="Jordan Green"/>
    <x v="1"/>
    <x v="10"/>
    <x v="2"/>
    <x v="3"/>
    <x v="241"/>
    <n v="1081"/>
    <x v="0"/>
    <x v="1"/>
    <n v="522"/>
    <n v="2957"/>
    <n v="4560"/>
  </r>
  <r>
    <x v="2504"/>
    <x v="833"/>
    <s v="VISA1803"/>
    <s v="HOTEL0888"/>
    <s v="TICK1414"/>
    <d v="2025-02-11T00:00:00"/>
    <s v="Anita Lopez"/>
    <x v="0"/>
    <x v="3"/>
    <x v="0"/>
    <x v="1"/>
    <x v="143"/>
    <n v="1273"/>
    <x v="4"/>
    <x v="4"/>
    <n v="610"/>
    <n v="4205"/>
    <n v="6088"/>
  </r>
  <r>
    <x v="2505"/>
    <x v="236"/>
    <s v="VISA0843"/>
    <s v="HOTEL0019"/>
    <s v="TICK0549"/>
    <d v="2025-01-31T00:00:00"/>
    <s v="Erica Carpenter"/>
    <x v="0"/>
    <x v="74"/>
    <x v="0"/>
    <x v="0"/>
    <x v="110"/>
    <n v="1661"/>
    <x v="1"/>
    <x v="3"/>
    <n v="756"/>
    <n v="4804"/>
    <n v="7221"/>
  </r>
  <r>
    <x v="2506"/>
    <x v="1500"/>
    <s v="VISA1976"/>
    <s v="HOTEL2568"/>
    <s v="TICK1054"/>
    <d v="2025-03-25T00:00:00"/>
    <s v="Jamie Hutchinson"/>
    <x v="1"/>
    <x v="85"/>
    <x v="1"/>
    <x v="2"/>
    <x v="309"/>
    <n v="1173"/>
    <x v="0"/>
    <x v="4"/>
    <n v="198"/>
    <n v="2758"/>
    <n v="4129"/>
  </r>
  <r>
    <x v="2507"/>
    <x v="1698"/>
    <s v="VISA0012"/>
    <s v="HOTEL1580"/>
    <s v="TICK2414"/>
    <d v="2025-05-10T00:00:00"/>
    <s v="Paige Williams"/>
    <x v="0"/>
    <x v="97"/>
    <x v="0"/>
    <x v="3"/>
    <x v="34"/>
    <n v="532"/>
    <x v="2"/>
    <x v="1"/>
    <n v="768"/>
    <n v="1373"/>
    <n v="2673"/>
  </r>
  <r>
    <x v="2508"/>
    <x v="374"/>
    <s v="VISA2787"/>
    <s v="HOTEL2027"/>
    <s v="TICK0213"/>
    <d v="2025-03-01T00:00:00"/>
    <s v="Rebecca Martin"/>
    <x v="0"/>
    <x v="118"/>
    <x v="2"/>
    <x v="2"/>
    <x v="275"/>
    <n v="1758"/>
    <x v="1"/>
    <x v="0"/>
    <n v="771"/>
    <n v="3722"/>
    <n v="6251"/>
  </r>
  <r>
    <x v="2509"/>
    <x v="1699"/>
    <s v="VISA2876"/>
    <s v="HOTEL2478"/>
    <s v="TICK0320"/>
    <d v="2025-07-03T00:00:00"/>
    <s v="Heather Gibson"/>
    <x v="1"/>
    <x v="195"/>
    <x v="0"/>
    <x v="1"/>
    <x v="141"/>
    <n v="527"/>
    <x v="0"/>
    <x v="4"/>
    <n v="392"/>
    <n v="2123"/>
    <n v="3042"/>
  </r>
  <r>
    <x v="2510"/>
    <x v="1547"/>
    <s v="VISA1364"/>
    <s v="HOTEL0271"/>
    <s v="TICK1574"/>
    <d v="2025-04-07T00:00:00"/>
    <s v="Hannah Elliott"/>
    <x v="0"/>
    <x v="100"/>
    <x v="0"/>
    <x v="1"/>
    <x v="110"/>
    <n v="1096"/>
    <x v="2"/>
    <x v="0"/>
    <n v="484"/>
    <n v="4688"/>
    <n v="6268"/>
  </r>
  <r>
    <x v="2511"/>
    <x v="1700"/>
    <s v="VISA0271"/>
    <s v="HOTEL2998"/>
    <s v="TICK0498"/>
    <d v="2025-06-20T00:00:00"/>
    <s v="Christopher Medina"/>
    <x v="0"/>
    <x v="43"/>
    <x v="1"/>
    <x v="0"/>
    <x v="77"/>
    <n v="1893"/>
    <x v="4"/>
    <x v="4"/>
    <n v="747"/>
    <n v="1804"/>
    <n v="4444"/>
  </r>
  <r>
    <x v="2512"/>
    <x v="1670"/>
    <s v="VISA1455"/>
    <s v="HOTEL1444"/>
    <s v="TICK2755"/>
    <d v="2025-07-13T00:00:00"/>
    <s v="Joan Daniels"/>
    <x v="0"/>
    <x v="56"/>
    <x v="1"/>
    <x v="4"/>
    <x v="111"/>
    <n v="1482"/>
    <x v="0"/>
    <x v="4"/>
    <n v="699"/>
    <n v="3250"/>
    <n v="5431"/>
  </r>
  <r>
    <x v="2513"/>
    <x v="1627"/>
    <s v="VISA2818"/>
    <s v="HOTEL1303"/>
    <s v="TICK0424"/>
    <d v="2025-04-02T00:00:00"/>
    <s v="Michael Espinoza"/>
    <x v="1"/>
    <x v="177"/>
    <x v="2"/>
    <x v="2"/>
    <x v="141"/>
    <n v="516"/>
    <x v="0"/>
    <x v="4"/>
    <n v="797"/>
    <n v="2059"/>
    <n v="3372"/>
  </r>
  <r>
    <x v="2514"/>
    <x v="1132"/>
    <s v="VISA0798"/>
    <s v="HOTEL1935"/>
    <s v="TICK2861"/>
    <d v="2025-04-21T00:00:00"/>
    <s v="Dr. Jesse Ryan MD"/>
    <x v="0"/>
    <x v="136"/>
    <x v="1"/>
    <x v="2"/>
    <x v="104"/>
    <n v="968"/>
    <x v="3"/>
    <x v="1"/>
    <n v="313"/>
    <n v="4540"/>
    <n v="5821"/>
  </r>
  <r>
    <x v="2515"/>
    <x v="1048"/>
    <s v="VISA0069"/>
    <s v="HOTEL2806"/>
    <s v="TICK1730"/>
    <d v="2025-04-23T00:00:00"/>
    <s v="Regina Perez"/>
    <x v="1"/>
    <x v="6"/>
    <x v="2"/>
    <x v="3"/>
    <x v="123"/>
    <n v="817"/>
    <x v="2"/>
    <x v="3"/>
    <n v="293"/>
    <n v="2738"/>
    <n v="3848"/>
  </r>
  <r>
    <x v="2516"/>
    <x v="1701"/>
    <s v="VISA2770"/>
    <s v="HOTEL2843"/>
    <s v="TICK1949"/>
    <d v="2025-03-19T00:00:00"/>
    <s v="Joshua Hernandez"/>
    <x v="1"/>
    <x v="189"/>
    <x v="2"/>
    <x v="2"/>
    <x v="361"/>
    <n v="1736"/>
    <x v="1"/>
    <x v="0"/>
    <n v="413"/>
    <n v="2203"/>
    <n v="4352"/>
  </r>
  <r>
    <x v="2517"/>
    <x v="919"/>
    <s v="VISA1285"/>
    <s v="HOTEL1503"/>
    <s v="TICK2291"/>
    <d v="2025-07-05T00:00:00"/>
    <s v="Pamela Colon"/>
    <x v="0"/>
    <x v="121"/>
    <x v="0"/>
    <x v="3"/>
    <x v="121"/>
    <n v="1308"/>
    <x v="1"/>
    <x v="1"/>
    <n v="372"/>
    <n v="4818"/>
    <n v="6498"/>
  </r>
  <r>
    <x v="2518"/>
    <x v="1625"/>
    <s v="VISA1233"/>
    <s v="HOTEL1384"/>
    <s v="TICK2838"/>
    <d v="2025-04-08T00:00:00"/>
    <s v="Steven Garcia"/>
    <x v="1"/>
    <x v="139"/>
    <x v="2"/>
    <x v="3"/>
    <x v="307"/>
    <n v="1431"/>
    <x v="3"/>
    <x v="4"/>
    <n v="523"/>
    <n v="4091"/>
    <n v="6045"/>
  </r>
  <r>
    <x v="2519"/>
    <x v="894"/>
    <s v="VISA2644"/>
    <s v="HOTEL0380"/>
    <s v="TICK0792"/>
    <d v="2025-03-23T00:00:00"/>
    <s v="Ricky Smith"/>
    <x v="1"/>
    <x v="81"/>
    <x v="0"/>
    <x v="2"/>
    <x v="263"/>
    <n v="984"/>
    <x v="3"/>
    <x v="0"/>
    <n v="753"/>
    <n v="1116"/>
    <n v="2853"/>
  </r>
  <r>
    <x v="2520"/>
    <x v="267"/>
    <s v="VISA1551"/>
    <s v="HOTEL0049"/>
    <s v="TICK1198"/>
    <d v="2025-02-27T00:00:00"/>
    <s v="Kathy Walker"/>
    <x v="0"/>
    <x v="144"/>
    <x v="0"/>
    <x v="5"/>
    <x v="303"/>
    <n v="1677"/>
    <x v="4"/>
    <x v="2"/>
    <n v="603"/>
    <n v="2918"/>
    <n v="5198"/>
  </r>
  <r>
    <x v="2521"/>
    <x v="829"/>
    <s v="VISA2603"/>
    <s v="HOTEL2949"/>
    <s v="TICK2175"/>
    <d v="2025-07-13T00:00:00"/>
    <s v="Samantha Wilkinson"/>
    <x v="0"/>
    <x v="116"/>
    <x v="1"/>
    <x v="2"/>
    <x v="32"/>
    <n v="844"/>
    <x v="3"/>
    <x v="2"/>
    <n v="796"/>
    <n v="2431"/>
    <n v="4071"/>
  </r>
  <r>
    <x v="2522"/>
    <x v="197"/>
    <s v="VISA0175"/>
    <s v="HOTEL1193"/>
    <s v="TICK1739"/>
    <d v="2025-04-12T00:00:00"/>
    <s v="Rebecca Ramirez"/>
    <x v="0"/>
    <x v="118"/>
    <x v="0"/>
    <x v="5"/>
    <x v="258"/>
    <n v="652"/>
    <x v="1"/>
    <x v="4"/>
    <n v="783"/>
    <n v="1949"/>
    <n v="3384"/>
  </r>
  <r>
    <x v="2523"/>
    <x v="693"/>
    <s v="VISA1612"/>
    <s v="HOTEL0636"/>
    <s v="TICK0826"/>
    <d v="2025-07-10T00:00:00"/>
    <s v="Abigail Ochoa"/>
    <x v="0"/>
    <x v="57"/>
    <x v="2"/>
    <x v="2"/>
    <x v="213"/>
    <n v="1323"/>
    <x v="0"/>
    <x v="2"/>
    <n v="463"/>
    <n v="1565"/>
    <n v="3351"/>
  </r>
  <r>
    <x v="2524"/>
    <x v="1702"/>
    <s v="VISA1798"/>
    <s v="HOTEL1920"/>
    <s v="TICK1181"/>
    <d v="2025-06-11T00:00:00"/>
    <s v="Kelly Nicholson"/>
    <x v="0"/>
    <x v="93"/>
    <x v="0"/>
    <x v="1"/>
    <x v="63"/>
    <n v="522"/>
    <x v="4"/>
    <x v="1"/>
    <n v="504"/>
    <n v="4732"/>
    <n v="5758"/>
  </r>
  <r>
    <x v="2525"/>
    <x v="1200"/>
    <s v="VISA1184"/>
    <s v="HOTEL2276"/>
    <s v="TICK0707"/>
    <d v="2025-04-01T00:00:00"/>
    <s v="Brent Hernandez"/>
    <x v="1"/>
    <x v="240"/>
    <x v="1"/>
    <x v="1"/>
    <x v="74"/>
    <n v="1363"/>
    <x v="1"/>
    <x v="0"/>
    <n v="553"/>
    <n v="3720"/>
    <n v="5636"/>
  </r>
  <r>
    <x v="2526"/>
    <x v="1694"/>
    <s v="VISA2423"/>
    <s v="HOTEL2709"/>
    <s v="TICK2705"/>
    <d v="2025-03-01T00:00:00"/>
    <s v="Melissa Anderson"/>
    <x v="1"/>
    <x v="224"/>
    <x v="1"/>
    <x v="3"/>
    <x v="24"/>
    <n v="618"/>
    <x v="2"/>
    <x v="1"/>
    <n v="723"/>
    <n v="4479"/>
    <n v="5820"/>
  </r>
  <r>
    <x v="2527"/>
    <x v="1703"/>
    <s v="VISA1324"/>
    <s v="HOTEL1329"/>
    <s v="TICK1213"/>
    <d v="2025-05-01T00:00:00"/>
    <s v="Jean Beard"/>
    <x v="1"/>
    <x v="136"/>
    <x v="0"/>
    <x v="0"/>
    <x v="155"/>
    <n v="1295"/>
    <x v="2"/>
    <x v="2"/>
    <n v="796"/>
    <n v="2989"/>
    <n v="5080"/>
  </r>
  <r>
    <x v="2528"/>
    <x v="1378"/>
    <s v="VISA1284"/>
    <s v="HOTEL0968"/>
    <s v="TICK1578"/>
    <d v="2025-05-09T00:00:00"/>
    <s v="Jeremy Wood"/>
    <x v="0"/>
    <x v="144"/>
    <x v="2"/>
    <x v="1"/>
    <x v="252"/>
    <n v="1218"/>
    <x v="0"/>
    <x v="1"/>
    <n v="591"/>
    <n v="3030"/>
    <n v="4839"/>
  </r>
  <r>
    <x v="2529"/>
    <x v="768"/>
    <s v="VISA0068"/>
    <s v="HOTEL1522"/>
    <s v="TICK0250"/>
    <d v="2025-06-16T00:00:00"/>
    <s v="Julie Chen"/>
    <x v="0"/>
    <x v="216"/>
    <x v="2"/>
    <x v="1"/>
    <x v="54"/>
    <n v="1641"/>
    <x v="2"/>
    <x v="2"/>
    <n v="235"/>
    <n v="1773"/>
    <n v="3649"/>
  </r>
  <r>
    <x v="2530"/>
    <x v="1448"/>
    <s v="VISA1268"/>
    <s v="HOTEL1165"/>
    <s v="TICK0388"/>
    <d v="2025-02-15T00:00:00"/>
    <s v="Karen Brown"/>
    <x v="1"/>
    <x v="46"/>
    <x v="0"/>
    <x v="5"/>
    <x v="266"/>
    <n v="1934"/>
    <x v="2"/>
    <x v="4"/>
    <n v="214"/>
    <n v="3698"/>
    <n v="5846"/>
  </r>
  <r>
    <x v="2531"/>
    <x v="948"/>
    <s v="VISA0558"/>
    <s v="HOTEL1633"/>
    <s v="TICK1699"/>
    <d v="2025-02-15T00:00:00"/>
    <s v="Christine Porter"/>
    <x v="0"/>
    <x v="18"/>
    <x v="0"/>
    <x v="4"/>
    <x v="80"/>
    <n v="1702"/>
    <x v="3"/>
    <x v="3"/>
    <n v="218"/>
    <n v="1385"/>
    <n v="3305"/>
  </r>
  <r>
    <x v="2532"/>
    <x v="950"/>
    <s v="VISA2031"/>
    <s v="HOTEL1878"/>
    <s v="TICK2614"/>
    <d v="2025-02-15T00:00:00"/>
    <s v="Sarah Stewart"/>
    <x v="1"/>
    <x v="157"/>
    <x v="0"/>
    <x v="5"/>
    <x v="131"/>
    <n v="722"/>
    <x v="2"/>
    <x v="3"/>
    <n v="113"/>
    <n v="3710"/>
    <n v="4545"/>
  </r>
  <r>
    <x v="2533"/>
    <x v="578"/>
    <s v="VISA2085"/>
    <s v="HOTEL1893"/>
    <s v="TICK2691"/>
    <d v="2025-04-16T00:00:00"/>
    <s v="Debbie Henderson"/>
    <x v="1"/>
    <x v="220"/>
    <x v="0"/>
    <x v="2"/>
    <x v="301"/>
    <n v="981"/>
    <x v="0"/>
    <x v="2"/>
    <n v="451"/>
    <n v="3549"/>
    <n v="4981"/>
  </r>
  <r>
    <x v="2534"/>
    <x v="425"/>
    <s v="VISA0614"/>
    <s v="HOTEL1067"/>
    <s v="TICK2873"/>
    <d v="2025-01-30T00:00:00"/>
    <s v="Kenneth Good"/>
    <x v="0"/>
    <x v="99"/>
    <x v="1"/>
    <x v="4"/>
    <x v="234"/>
    <n v="711"/>
    <x v="3"/>
    <x v="4"/>
    <n v="701"/>
    <n v="2685"/>
    <n v="4097"/>
  </r>
  <r>
    <x v="2535"/>
    <x v="1704"/>
    <s v="VISA0363"/>
    <s v="HOTEL2890"/>
    <s v="TICK1089"/>
    <d v="2025-06-09T00:00:00"/>
    <s v="Cynthia Parker"/>
    <x v="1"/>
    <x v="48"/>
    <x v="1"/>
    <x v="1"/>
    <x v="266"/>
    <n v="752"/>
    <x v="4"/>
    <x v="0"/>
    <n v="397"/>
    <n v="1115"/>
    <n v="2264"/>
  </r>
  <r>
    <x v="2536"/>
    <x v="454"/>
    <s v="VISA1647"/>
    <s v="HOTEL0872"/>
    <s v="TICK2273"/>
    <d v="2025-03-26T00:00:00"/>
    <s v="Sean Taylor"/>
    <x v="1"/>
    <x v="195"/>
    <x v="0"/>
    <x v="4"/>
    <x v="326"/>
    <n v="1085"/>
    <x v="4"/>
    <x v="2"/>
    <n v="767"/>
    <n v="4182"/>
    <n v="6034"/>
  </r>
  <r>
    <x v="2537"/>
    <x v="1028"/>
    <s v="VISA1969"/>
    <s v="HOTEL1633"/>
    <s v="TICK1465"/>
    <d v="2025-07-07T00:00:00"/>
    <s v="April Brown"/>
    <x v="0"/>
    <x v="145"/>
    <x v="1"/>
    <x v="1"/>
    <x v="311"/>
    <n v="903"/>
    <x v="3"/>
    <x v="3"/>
    <n v="218"/>
    <n v="4576"/>
    <n v="5697"/>
  </r>
  <r>
    <x v="2538"/>
    <x v="525"/>
    <s v="VISA2957"/>
    <s v="HOTEL2055"/>
    <s v="TICK2995"/>
    <d v="2025-05-07T00:00:00"/>
    <s v="Robert Lee"/>
    <x v="0"/>
    <x v="198"/>
    <x v="1"/>
    <x v="5"/>
    <x v="114"/>
    <n v="647"/>
    <x v="3"/>
    <x v="0"/>
    <n v="728"/>
    <n v="1814"/>
    <n v="3189"/>
  </r>
  <r>
    <x v="2539"/>
    <x v="1240"/>
    <s v="VISA1445"/>
    <s v="HOTEL1804"/>
    <s v="TICK2473"/>
    <d v="2025-03-04T00:00:00"/>
    <s v="Kelsey Nguyen"/>
    <x v="0"/>
    <x v="27"/>
    <x v="1"/>
    <x v="3"/>
    <x v="112"/>
    <n v="1440"/>
    <x v="3"/>
    <x v="0"/>
    <n v="636"/>
    <n v="3503"/>
    <n v="5579"/>
  </r>
  <r>
    <x v="2540"/>
    <x v="1705"/>
    <s v="VISA1237"/>
    <s v="HOTEL0041"/>
    <s v="TICK0295"/>
    <d v="2025-06-03T00:00:00"/>
    <s v="Richard Reid"/>
    <x v="0"/>
    <x v="168"/>
    <x v="0"/>
    <x v="4"/>
    <x v="299"/>
    <n v="1775"/>
    <x v="4"/>
    <x v="2"/>
    <n v="626"/>
    <n v="2321"/>
    <n v="4722"/>
  </r>
  <r>
    <x v="2541"/>
    <x v="1706"/>
    <s v="VISA0750"/>
    <s v="HOTEL2198"/>
    <s v="TICK1065"/>
    <d v="2025-03-29T00:00:00"/>
    <s v="Erin Chapman DDS"/>
    <x v="1"/>
    <x v="76"/>
    <x v="2"/>
    <x v="0"/>
    <x v="30"/>
    <n v="572"/>
    <x v="0"/>
    <x v="2"/>
    <n v="349"/>
    <n v="4560"/>
    <n v="5481"/>
  </r>
  <r>
    <x v="2542"/>
    <x v="497"/>
    <s v="VISA0930"/>
    <s v="HOTEL1682"/>
    <s v="TICK2952"/>
    <d v="2025-05-05T00:00:00"/>
    <s v="Erin Wu"/>
    <x v="1"/>
    <x v="215"/>
    <x v="0"/>
    <x v="1"/>
    <x v="96"/>
    <n v="1795"/>
    <x v="3"/>
    <x v="4"/>
    <n v="202"/>
    <n v="2942"/>
    <n v="4939"/>
  </r>
  <r>
    <x v="2543"/>
    <x v="171"/>
    <s v="VISA1454"/>
    <s v="HOTEL2287"/>
    <s v="TICK0624"/>
    <d v="2025-03-15T00:00:00"/>
    <s v="Amanda Gonzalez"/>
    <x v="1"/>
    <x v="24"/>
    <x v="2"/>
    <x v="1"/>
    <x v="299"/>
    <n v="1585"/>
    <x v="3"/>
    <x v="1"/>
    <n v="120"/>
    <n v="3585"/>
    <n v="5290"/>
  </r>
  <r>
    <x v="2544"/>
    <x v="1707"/>
    <s v="VISA1519"/>
    <s v="HOTEL0285"/>
    <s v="TICK1018"/>
    <d v="2025-02-18T00:00:00"/>
    <s v="Jessica Smith"/>
    <x v="1"/>
    <x v="31"/>
    <x v="1"/>
    <x v="2"/>
    <x v="191"/>
    <n v="1332"/>
    <x v="0"/>
    <x v="4"/>
    <n v="428"/>
    <n v="3176"/>
    <n v="4936"/>
  </r>
  <r>
    <x v="2545"/>
    <x v="1708"/>
    <s v="VISA1951"/>
    <s v="HOTEL0177"/>
    <s v="TICK2925"/>
    <d v="2025-04-22T00:00:00"/>
    <s v="Timothy Walker"/>
    <x v="1"/>
    <x v="207"/>
    <x v="0"/>
    <x v="1"/>
    <x v="275"/>
    <n v="1197"/>
    <x v="0"/>
    <x v="1"/>
    <n v="534"/>
    <n v="1721"/>
    <n v="3452"/>
  </r>
  <r>
    <x v="2546"/>
    <x v="306"/>
    <s v="VISA2762"/>
    <s v="HOTEL2763"/>
    <s v="TICK2136"/>
    <d v="2025-07-04T00:00:00"/>
    <s v="Jennifer Perry"/>
    <x v="1"/>
    <x v="177"/>
    <x v="1"/>
    <x v="5"/>
    <x v="312"/>
    <n v="1639"/>
    <x v="0"/>
    <x v="1"/>
    <n v="260"/>
    <n v="3921"/>
    <n v="5820"/>
  </r>
  <r>
    <x v="2547"/>
    <x v="119"/>
    <s v="VISA1786"/>
    <s v="HOTEL1429"/>
    <s v="TICK0976"/>
    <d v="2025-02-20T00:00:00"/>
    <s v="Cheryl Bradley"/>
    <x v="1"/>
    <x v="48"/>
    <x v="2"/>
    <x v="4"/>
    <x v="304"/>
    <n v="1796"/>
    <x v="4"/>
    <x v="1"/>
    <n v="465"/>
    <n v="4924"/>
    <n v="7185"/>
  </r>
  <r>
    <x v="2548"/>
    <x v="883"/>
    <s v="VISA2829"/>
    <s v="HOTEL2113"/>
    <s v="TICK2816"/>
    <d v="2025-06-24T00:00:00"/>
    <s v="Robert Morales"/>
    <x v="0"/>
    <x v="21"/>
    <x v="0"/>
    <x v="2"/>
    <x v="325"/>
    <n v="630"/>
    <x v="3"/>
    <x v="3"/>
    <n v="606"/>
    <n v="3111"/>
    <n v="4347"/>
  </r>
  <r>
    <x v="2549"/>
    <x v="946"/>
    <s v="VISA1343"/>
    <s v="HOTEL1250"/>
    <s v="TICK1731"/>
    <d v="2025-03-25T00:00:00"/>
    <s v="Dana Nguyen"/>
    <x v="0"/>
    <x v="34"/>
    <x v="0"/>
    <x v="3"/>
    <x v="266"/>
    <n v="1571"/>
    <x v="1"/>
    <x v="4"/>
    <n v="365"/>
    <n v="3725"/>
    <n v="5661"/>
  </r>
  <r>
    <x v="2550"/>
    <x v="1709"/>
    <s v="VISA1806"/>
    <s v="HOTEL0342"/>
    <s v="TICK2679"/>
    <d v="2025-02-03T00:00:00"/>
    <s v="Lance Colon"/>
    <x v="1"/>
    <x v="74"/>
    <x v="0"/>
    <x v="2"/>
    <x v="285"/>
    <n v="797"/>
    <x v="2"/>
    <x v="4"/>
    <n v="146"/>
    <n v="3264"/>
    <n v="4207"/>
  </r>
  <r>
    <x v="2551"/>
    <x v="18"/>
    <s v="VISA0266"/>
    <s v="HOTEL0162"/>
    <s v="TICK1696"/>
    <d v="2025-05-01T00:00:00"/>
    <s v="Jermaine Fletcher"/>
    <x v="1"/>
    <x v="17"/>
    <x v="0"/>
    <x v="0"/>
    <x v="219"/>
    <n v="1062"/>
    <x v="4"/>
    <x v="4"/>
    <n v="747"/>
    <n v="3066"/>
    <n v="4875"/>
  </r>
  <r>
    <x v="2552"/>
    <x v="182"/>
    <s v="VISA0641"/>
    <s v="HOTEL0992"/>
    <s v="TICK1294"/>
    <d v="2025-06-01T00:00:00"/>
    <s v="Jennifer Nguyen"/>
    <x v="1"/>
    <x v="128"/>
    <x v="1"/>
    <x v="0"/>
    <x v="196"/>
    <n v="1812"/>
    <x v="0"/>
    <x v="3"/>
    <n v="171"/>
    <n v="3559"/>
    <n v="5542"/>
  </r>
  <r>
    <x v="2553"/>
    <x v="844"/>
    <s v="VISA0301"/>
    <s v="HOTEL2673"/>
    <s v="TICK1979"/>
    <d v="2025-05-20T00:00:00"/>
    <s v="Alexander Woods"/>
    <x v="0"/>
    <x v="198"/>
    <x v="0"/>
    <x v="2"/>
    <x v="145"/>
    <n v="625"/>
    <x v="3"/>
    <x v="0"/>
    <n v="298"/>
    <n v="3930"/>
    <n v="4853"/>
  </r>
  <r>
    <x v="2554"/>
    <x v="1710"/>
    <s v="VISA1330"/>
    <s v="HOTEL2777"/>
    <s v="TICK1193"/>
    <d v="2025-07-06T00:00:00"/>
    <s v="Shirley Price"/>
    <x v="1"/>
    <x v="194"/>
    <x v="0"/>
    <x v="5"/>
    <x v="90"/>
    <n v="1497"/>
    <x v="4"/>
    <x v="1"/>
    <n v="568"/>
    <n v="4927"/>
    <n v="6992"/>
  </r>
  <r>
    <x v="2555"/>
    <x v="1296"/>
    <s v="VISA2326"/>
    <s v="HOTEL0710"/>
    <s v="TICK2307"/>
    <d v="2025-06-25T00:00:00"/>
    <s v="Kimberly Hoover"/>
    <x v="1"/>
    <x v="44"/>
    <x v="0"/>
    <x v="1"/>
    <x v="352"/>
    <n v="1118"/>
    <x v="1"/>
    <x v="2"/>
    <n v="715"/>
    <n v="4531"/>
    <n v="6364"/>
  </r>
  <r>
    <x v="2556"/>
    <x v="420"/>
    <s v="VISA1196"/>
    <s v="HOTEL1811"/>
    <s v="TICK2573"/>
    <d v="2025-04-03T00:00:00"/>
    <s v="Kelly Andrews"/>
    <x v="0"/>
    <x v="85"/>
    <x v="0"/>
    <x v="3"/>
    <x v="159"/>
    <n v="1859"/>
    <x v="1"/>
    <x v="4"/>
    <n v="244"/>
    <n v="3196"/>
    <n v="5299"/>
  </r>
  <r>
    <x v="2557"/>
    <x v="1543"/>
    <s v="VISA0808"/>
    <s v="HOTEL0033"/>
    <s v="TICK0166"/>
    <d v="2025-03-22T00:00:00"/>
    <s v="Todd Brown Jr."/>
    <x v="1"/>
    <x v="103"/>
    <x v="0"/>
    <x v="3"/>
    <x v="171"/>
    <n v="1334"/>
    <x v="1"/>
    <x v="2"/>
    <n v="722"/>
    <n v="4254"/>
    <n v="6310"/>
  </r>
  <r>
    <x v="2558"/>
    <x v="1215"/>
    <s v="VISA2133"/>
    <s v="HOTEL2550"/>
    <s v="TICK1413"/>
    <d v="2025-02-02T00:00:00"/>
    <s v="Taylor Castro"/>
    <x v="1"/>
    <x v="200"/>
    <x v="1"/>
    <x v="1"/>
    <x v="143"/>
    <n v="1343"/>
    <x v="2"/>
    <x v="1"/>
    <n v="739"/>
    <n v="2273"/>
    <n v="4355"/>
  </r>
  <r>
    <x v="2559"/>
    <x v="385"/>
    <s v="VISA1878"/>
    <s v="HOTEL0225"/>
    <s v="TICK2556"/>
    <d v="2025-02-05T00:00:00"/>
    <s v="Michael Lee"/>
    <x v="0"/>
    <x v="104"/>
    <x v="2"/>
    <x v="2"/>
    <x v="247"/>
    <n v="1871"/>
    <x v="0"/>
    <x v="3"/>
    <n v="626"/>
    <n v="2823"/>
    <n v="5320"/>
  </r>
  <r>
    <x v="2560"/>
    <x v="1711"/>
    <s v="VISA1500"/>
    <s v="HOTEL1210"/>
    <s v="TICK0997"/>
    <d v="2025-04-24T00:00:00"/>
    <s v="Sonya Torres"/>
    <x v="0"/>
    <x v="49"/>
    <x v="1"/>
    <x v="5"/>
    <x v="122"/>
    <n v="691"/>
    <x v="3"/>
    <x v="2"/>
    <n v="739"/>
    <n v="1756"/>
    <n v="3186"/>
  </r>
  <r>
    <x v="2561"/>
    <x v="1259"/>
    <s v="VISA0130"/>
    <s v="HOTEL1660"/>
    <s v="TICK1951"/>
    <d v="2025-03-20T00:00:00"/>
    <s v="Debra Randall"/>
    <x v="1"/>
    <x v="216"/>
    <x v="0"/>
    <x v="0"/>
    <x v="18"/>
    <n v="1762"/>
    <x v="1"/>
    <x v="1"/>
    <n v="203"/>
    <n v="3907"/>
    <n v="5872"/>
  </r>
  <r>
    <x v="2562"/>
    <x v="1157"/>
    <s v="VISA1073"/>
    <s v="HOTEL2029"/>
    <s v="TICK1787"/>
    <d v="2025-03-26T00:00:00"/>
    <s v="Sarah Cohen"/>
    <x v="0"/>
    <x v="5"/>
    <x v="0"/>
    <x v="0"/>
    <x v="206"/>
    <n v="1665"/>
    <x v="0"/>
    <x v="1"/>
    <n v="325"/>
    <n v="3489"/>
    <n v="5479"/>
  </r>
  <r>
    <x v="2563"/>
    <x v="1173"/>
    <s v="VISA2615"/>
    <s v="HOTEL2637"/>
    <s v="TICK2803"/>
    <d v="2025-05-10T00:00:00"/>
    <s v="Gary Collins"/>
    <x v="0"/>
    <x v="102"/>
    <x v="1"/>
    <x v="3"/>
    <x v="4"/>
    <n v="1213"/>
    <x v="0"/>
    <x v="1"/>
    <n v="631"/>
    <n v="1980"/>
    <n v="3824"/>
  </r>
  <r>
    <x v="2564"/>
    <x v="1712"/>
    <s v="VISA0158"/>
    <s v="HOTEL2755"/>
    <s v="TICK1103"/>
    <d v="2025-02-21T00:00:00"/>
    <s v="Danielle Castro"/>
    <x v="0"/>
    <x v="24"/>
    <x v="0"/>
    <x v="0"/>
    <x v="281"/>
    <n v="1178"/>
    <x v="2"/>
    <x v="4"/>
    <n v="676"/>
    <n v="3866"/>
    <n v="5720"/>
  </r>
  <r>
    <x v="2565"/>
    <x v="1511"/>
    <s v="VISA0222"/>
    <s v="HOTEL0378"/>
    <s v="TICK0836"/>
    <d v="2025-07-07T00:00:00"/>
    <s v="Angela Hubbard"/>
    <x v="1"/>
    <x v="225"/>
    <x v="0"/>
    <x v="1"/>
    <x v="60"/>
    <n v="799"/>
    <x v="1"/>
    <x v="0"/>
    <n v="719"/>
    <n v="2956"/>
    <n v="4474"/>
  </r>
  <r>
    <x v="2566"/>
    <x v="1713"/>
    <s v="VISA0108"/>
    <s v="HOTEL2872"/>
    <s v="TICK1267"/>
    <d v="2025-03-20T00:00:00"/>
    <s v="Monica Stewart"/>
    <x v="1"/>
    <x v="233"/>
    <x v="0"/>
    <x v="3"/>
    <x v="216"/>
    <n v="1357"/>
    <x v="0"/>
    <x v="4"/>
    <n v="224"/>
    <n v="2189"/>
    <n v="3770"/>
  </r>
  <r>
    <x v="2567"/>
    <x v="664"/>
    <s v="VISA1568"/>
    <s v="HOTEL2844"/>
    <s v="TICK2714"/>
    <d v="2025-06-05T00:00:00"/>
    <s v="Daniel Morris"/>
    <x v="0"/>
    <x v="104"/>
    <x v="2"/>
    <x v="2"/>
    <x v="253"/>
    <n v="1687"/>
    <x v="2"/>
    <x v="0"/>
    <n v="383"/>
    <n v="3697"/>
    <n v="5767"/>
  </r>
  <r>
    <x v="2568"/>
    <x v="1714"/>
    <s v="VISA1860"/>
    <s v="HOTEL0348"/>
    <s v="TICK2390"/>
    <d v="2025-07-14T00:00:00"/>
    <s v="Kristine Hart"/>
    <x v="0"/>
    <x v="237"/>
    <x v="1"/>
    <x v="4"/>
    <x v="123"/>
    <n v="1705"/>
    <x v="4"/>
    <x v="0"/>
    <n v="677"/>
    <n v="2507"/>
    <n v="4889"/>
  </r>
  <r>
    <x v="2569"/>
    <x v="1715"/>
    <s v="VISA2366"/>
    <s v="HOTEL1115"/>
    <s v="TICK1912"/>
    <d v="2025-03-08T00:00:00"/>
    <s v="Brian Daniel"/>
    <x v="0"/>
    <x v="189"/>
    <x v="1"/>
    <x v="4"/>
    <x v="126"/>
    <n v="823"/>
    <x v="0"/>
    <x v="1"/>
    <n v="173"/>
    <n v="4487"/>
    <n v="5483"/>
  </r>
  <r>
    <x v="2570"/>
    <x v="990"/>
    <s v="VISA1082"/>
    <s v="HOTEL0549"/>
    <s v="TICK0280"/>
    <d v="2025-05-11T00:00:00"/>
    <s v="John Richards"/>
    <x v="1"/>
    <x v="43"/>
    <x v="2"/>
    <x v="1"/>
    <x v="354"/>
    <n v="993"/>
    <x v="0"/>
    <x v="1"/>
    <n v="409"/>
    <n v="2953"/>
    <n v="4355"/>
  </r>
  <r>
    <x v="2571"/>
    <x v="122"/>
    <s v="VISA0580"/>
    <s v="HOTEL2623"/>
    <s v="TICK1276"/>
    <d v="2025-02-06T00:00:00"/>
    <s v="Jenna Vincent"/>
    <x v="1"/>
    <x v="7"/>
    <x v="2"/>
    <x v="2"/>
    <x v="29"/>
    <n v="551"/>
    <x v="4"/>
    <x v="3"/>
    <n v="493"/>
    <n v="4638"/>
    <n v="5682"/>
  </r>
  <r>
    <x v="2572"/>
    <x v="1493"/>
    <s v="VISA1939"/>
    <s v="HOTEL0981"/>
    <s v="TICK0551"/>
    <d v="2025-02-23T00:00:00"/>
    <s v="John Martinez DVM"/>
    <x v="0"/>
    <x v="210"/>
    <x v="0"/>
    <x v="2"/>
    <x v="201"/>
    <n v="1069"/>
    <x v="3"/>
    <x v="1"/>
    <n v="766"/>
    <n v="2704"/>
    <n v="4539"/>
  </r>
  <r>
    <x v="2573"/>
    <x v="340"/>
    <s v="VISA2967"/>
    <s v="HOTEL0762"/>
    <s v="TICK0495"/>
    <d v="2025-04-14T00:00:00"/>
    <s v="Jason Owens"/>
    <x v="0"/>
    <x v="184"/>
    <x v="1"/>
    <x v="2"/>
    <x v="185"/>
    <n v="1194"/>
    <x v="2"/>
    <x v="3"/>
    <n v="239"/>
    <n v="2274"/>
    <n v="3707"/>
  </r>
  <r>
    <x v="2574"/>
    <x v="1716"/>
    <s v="VISA0017"/>
    <s v="HOTEL0773"/>
    <s v="TICK1630"/>
    <d v="2025-02-23T00:00:00"/>
    <s v="Lisa Russell"/>
    <x v="0"/>
    <x v="167"/>
    <x v="1"/>
    <x v="0"/>
    <x v="220"/>
    <n v="1864"/>
    <x v="4"/>
    <x v="1"/>
    <n v="604"/>
    <n v="2855"/>
    <n v="5323"/>
  </r>
  <r>
    <x v="2575"/>
    <x v="1717"/>
    <s v="VISA2450"/>
    <s v="HOTEL1180"/>
    <s v="TICK1123"/>
    <d v="2025-07-09T00:00:00"/>
    <s v="Rachel Ortiz"/>
    <x v="1"/>
    <x v="152"/>
    <x v="2"/>
    <x v="4"/>
    <x v="72"/>
    <n v="1877"/>
    <x v="0"/>
    <x v="3"/>
    <n v="207"/>
    <n v="4679"/>
    <n v="6763"/>
  </r>
  <r>
    <x v="2576"/>
    <x v="563"/>
    <s v="VISA0708"/>
    <s v="HOTEL2022"/>
    <s v="TICK1182"/>
    <d v="2025-05-28T00:00:00"/>
    <s v="Kathleen Miles"/>
    <x v="1"/>
    <x v="196"/>
    <x v="0"/>
    <x v="4"/>
    <x v="75"/>
    <n v="994"/>
    <x v="2"/>
    <x v="1"/>
    <n v="151"/>
    <n v="1300"/>
    <n v="2445"/>
  </r>
  <r>
    <x v="2577"/>
    <x v="1393"/>
    <s v="VISA2751"/>
    <s v="HOTEL0310"/>
    <s v="TICK1751"/>
    <d v="2025-01-28T00:00:00"/>
    <s v="James Young"/>
    <x v="0"/>
    <x v="46"/>
    <x v="0"/>
    <x v="5"/>
    <x v="362"/>
    <n v="1188"/>
    <x v="3"/>
    <x v="1"/>
    <n v="589"/>
    <n v="4064"/>
    <n v="5841"/>
  </r>
  <r>
    <x v="2578"/>
    <x v="1431"/>
    <s v="VISA2476"/>
    <s v="HOTEL2615"/>
    <s v="TICK1716"/>
    <d v="2025-04-17T00:00:00"/>
    <s v="Heather Gray"/>
    <x v="1"/>
    <x v="90"/>
    <x v="0"/>
    <x v="2"/>
    <x v="149"/>
    <n v="585"/>
    <x v="4"/>
    <x v="4"/>
    <n v="259"/>
    <n v="1929"/>
    <n v="2773"/>
  </r>
  <r>
    <x v="2579"/>
    <x v="1445"/>
    <s v="VISA1173"/>
    <s v="HOTEL1240"/>
    <s v="TICK0062"/>
    <d v="2025-06-18T00:00:00"/>
    <s v="Kyle Russell"/>
    <x v="0"/>
    <x v="167"/>
    <x v="1"/>
    <x v="2"/>
    <x v="300"/>
    <n v="1591"/>
    <x v="3"/>
    <x v="2"/>
    <n v="132"/>
    <n v="3366"/>
    <n v="5089"/>
  </r>
  <r>
    <x v="2580"/>
    <x v="417"/>
    <s v="VISA2825"/>
    <s v="HOTEL1687"/>
    <s v="TICK0558"/>
    <d v="2025-04-18T00:00:00"/>
    <s v="Lawrence Hebert"/>
    <x v="0"/>
    <x v="201"/>
    <x v="1"/>
    <x v="4"/>
    <x v="110"/>
    <n v="810"/>
    <x v="3"/>
    <x v="3"/>
    <n v="464"/>
    <n v="2367"/>
    <n v="3641"/>
  </r>
  <r>
    <x v="2581"/>
    <x v="1093"/>
    <s v="VISA1124"/>
    <s v="HOTEL2989"/>
    <s v="TICK2570"/>
    <d v="2025-03-26T00:00:00"/>
    <s v="Eric Mccoy"/>
    <x v="0"/>
    <x v="112"/>
    <x v="0"/>
    <x v="4"/>
    <x v="278"/>
    <n v="1311"/>
    <x v="4"/>
    <x v="1"/>
    <n v="347"/>
    <n v="3445"/>
    <n v="5103"/>
  </r>
  <r>
    <x v="2582"/>
    <x v="284"/>
    <s v="VISA1799"/>
    <s v="HOTEL2545"/>
    <s v="TICK2522"/>
    <d v="2025-03-12T00:00:00"/>
    <s v="Collin Lopez"/>
    <x v="0"/>
    <x v="166"/>
    <x v="2"/>
    <x v="1"/>
    <x v="50"/>
    <n v="777"/>
    <x v="3"/>
    <x v="4"/>
    <n v="501"/>
    <n v="1783"/>
    <n v="3061"/>
  </r>
  <r>
    <x v="2583"/>
    <x v="708"/>
    <s v="VISA1380"/>
    <s v="HOTEL0482"/>
    <s v="TICK2147"/>
    <d v="2025-03-27T00:00:00"/>
    <s v="Zachary Austin"/>
    <x v="0"/>
    <x v="131"/>
    <x v="1"/>
    <x v="3"/>
    <x v="119"/>
    <n v="959"/>
    <x v="2"/>
    <x v="2"/>
    <n v="369"/>
    <n v="3966"/>
    <n v="5294"/>
  </r>
  <r>
    <x v="2584"/>
    <x v="1718"/>
    <s v="VISA2379"/>
    <s v="HOTEL1606"/>
    <s v="TICK0929"/>
    <d v="2025-06-26T00:00:00"/>
    <s v="Kristen Tran"/>
    <x v="0"/>
    <x v="105"/>
    <x v="2"/>
    <x v="0"/>
    <x v="101"/>
    <n v="646"/>
    <x v="4"/>
    <x v="4"/>
    <n v="570"/>
    <n v="4329"/>
    <n v="5545"/>
  </r>
  <r>
    <x v="2585"/>
    <x v="805"/>
    <s v="VISA1238"/>
    <s v="HOTEL1657"/>
    <s v="TICK2001"/>
    <d v="2025-05-07T00:00:00"/>
    <s v="Rachel Mckee"/>
    <x v="0"/>
    <x v="144"/>
    <x v="1"/>
    <x v="5"/>
    <x v="69"/>
    <n v="1284"/>
    <x v="1"/>
    <x v="2"/>
    <n v="514"/>
    <n v="2907"/>
    <n v="4705"/>
  </r>
  <r>
    <x v="2586"/>
    <x v="299"/>
    <s v="VISA0784"/>
    <s v="HOTEL0532"/>
    <s v="TICK2368"/>
    <d v="2025-04-26T00:00:00"/>
    <s v="Michele Warren"/>
    <x v="1"/>
    <x v="174"/>
    <x v="0"/>
    <x v="4"/>
    <x v="76"/>
    <n v="1257"/>
    <x v="4"/>
    <x v="1"/>
    <n v="291"/>
    <n v="3969"/>
    <n v="5517"/>
  </r>
  <r>
    <x v="2587"/>
    <x v="756"/>
    <s v="VISA0488"/>
    <s v="HOTEL0691"/>
    <s v="TICK0012"/>
    <d v="2025-03-01T00:00:00"/>
    <s v="Joanna Allen"/>
    <x v="1"/>
    <x v="229"/>
    <x v="1"/>
    <x v="0"/>
    <x v="184"/>
    <n v="557"/>
    <x v="0"/>
    <x v="1"/>
    <n v="521"/>
    <n v="1837"/>
    <n v="2915"/>
  </r>
  <r>
    <x v="2588"/>
    <x v="1259"/>
    <s v="VISA0793"/>
    <s v="HOTEL2823"/>
    <s v="TICK0720"/>
    <d v="2025-02-09T00:00:00"/>
    <s v="Debra Randall"/>
    <x v="1"/>
    <x v="216"/>
    <x v="2"/>
    <x v="2"/>
    <x v="89"/>
    <n v="1869"/>
    <x v="0"/>
    <x v="1"/>
    <n v="667"/>
    <n v="1883"/>
    <n v="4419"/>
  </r>
  <r>
    <x v="2589"/>
    <x v="748"/>
    <s v="VISA2354"/>
    <s v="HOTEL1501"/>
    <s v="TICK2576"/>
    <d v="2025-07-17T00:00:00"/>
    <s v="Joseph Fuentes"/>
    <x v="0"/>
    <x v="231"/>
    <x v="1"/>
    <x v="4"/>
    <x v="69"/>
    <n v="1420"/>
    <x v="0"/>
    <x v="2"/>
    <n v="630"/>
    <n v="3377"/>
    <n v="5427"/>
  </r>
  <r>
    <x v="2590"/>
    <x v="1719"/>
    <s v="VISA0772"/>
    <s v="HOTEL1118"/>
    <s v="TICK2684"/>
    <d v="2025-06-16T00:00:00"/>
    <s v="Ebony Ramos"/>
    <x v="1"/>
    <x v="214"/>
    <x v="0"/>
    <x v="4"/>
    <x v="2"/>
    <n v="1411"/>
    <x v="3"/>
    <x v="2"/>
    <n v="416"/>
    <n v="1555"/>
    <n v="3382"/>
  </r>
  <r>
    <x v="2591"/>
    <x v="283"/>
    <s v="VISA0012"/>
    <s v="HOTEL1976"/>
    <s v="TICK1604"/>
    <d v="2025-02-07T00:00:00"/>
    <s v="Jason Evans"/>
    <x v="1"/>
    <x v="40"/>
    <x v="0"/>
    <x v="3"/>
    <x v="34"/>
    <n v="532"/>
    <x v="3"/>
    <x v="2"/>
    <n v="421"/>
    <n v="3483"/>
    <n v="4436"/>
  </r>
  <r>
    <x v="2592"/>
    <x v="1720"/>
    <s v="VISA1777"/>
    <s v="HOTEL1890"/>
    <s v="TICK2620"/>
    <d v="2025-04-08T00:00:00"/>
    <s v="Marvin Schaefer"/>
    <x v="0"/>
    <x v="199"/>
    <x v="2"/>
    <x v="5"/>
    <x v="65"/>
    <n v="869"/>
    <x v="4"/>
    <x v="0"/>
    <n v="694"/>
    <n v="3235"/>
    <n v="4798"/>
  </r>
  <r>
    <x v="2593"/>
    <x v="624"/>
    <s v="VISA1548"/>
    <s v="HOTEL0130"/>
    <s v="TICK1657"/>
    <d v="2025-05-31T00:00:00"/>
    <s v="James Ford"/>
    <x v="1"/>
    <x v="187"/>
    <x v="1"/>
    <x v="4"/>
    <x v="253"/>
    <n v="1395"/>
    <x v="4"/>
    <x v="2"/>
    <n v="376"/>
    <n v="1715"/>
    <n v="3486"/>
  </r>
  <r>
    <x v="2594"/>
    <x v="1325"/>
    <s v="VISA0138"/>
    <s v="HOTEL1400"/>
    <s v="TICK1977"/>
    <d v="2025-03-21T00:00:00"/>
    <s v="Tina Spears"/>
    <x v="1"/>
    <x v="101"/>
    <x v="2"/>
    <x v="4"/>
    <x v="276"/>
    <n v="797"/>
    <x v="0"/>
    <x v="0"/>
    <n v="266"/>
    <n v="3171"/>
    <n v="4234"/>
  </r>
  <r>
    <x v="2595"/>
    <x v="577"/>
    <s v="VISA1211"/>
    <s v="HOTEL2433"/>
    <s v="TICK1053"/>
    <d v="2025-04-05T00:00:00"/>
    <s v="Jorge Long"/>
    <x v="1"/>
    <x v="130"/>
    <x v="1"/>
    <x v="3"/>
    <x v="363"/>
    <n v="717"/>
    <x v="1"/>
    <x v="1"/>
    <n v="418"/>
    <n v="3246"/>
    <n v="4381"/>
  </r>
  <r>
    <x v="2596"/>
    <x v="772"/>
    <s v="VISA2807"/>
    <s v="HOTEL2757"/>
    <s v="TICK1648"/>
    <d v="2025-02-18T00:00:00"/>
    <s v="Jerry Strickland"/>
    <x v="0"/>
    <x v="176"/>
    <x v="0"/>
    <x v="5"/>
    <x v="139"/>
    <n v="560"/>
    <x v="2"/>
    <x v="3"/>
    <n v="189"/>
    <n v="3926"/>
    <n v="4675"/>
  </r>
  <r>
    <x v="2597"/>
    <x v="1721"/>
    <s v="VISA2776"/>
    <s v="HOTEL0002"/>
    <s v="TICK0830"/>
    <d v="2025-03-01T00:00:00"/>
    <s v="Kimberly Li"/>
    <x v="1"/>
    <x v="175"/>
    <x v="0"/>
    <x v="3"/>
    <x v="311"/>
    <n v="1198"/>
    <x v="0"/>
    <x v="1"/>
    <n v="699"/>
    <n v="3075"/>
    <n v="4972"/>
  </r>
  <r>
    <x v="2598"/>
    <x v="684"/>
    <s v="VISA0403"/>
    <s v="HOTEL0648"/>
    <s v="TICK2304"/>
    <d v="2025-02-01T00:00:00"/>
    <s v="Connor Rodriguez"/>
    <x v="0"/>
    <x v="210"/>
    <x v="0"/>
    <x v="4"/>
    <x v="334"/>
    <n v="1240"/>
    <x v="0"/>
    <x v="3"/>
    <n v="198"/>
    <n v="4519"/>
    <n v="5957"/>
  </r>
  <r>
    <x v="2599"/>
    <x v="1349"/>
    <s v="VISA1645"/>
    <s v="HOTEL2956"/>
    <s v="TICK2325"/>
    <d v="2025-06-28T00:00:00"/>
    <s v="Heidi Reyes"/>
    <x v="1"/>
    <x v="102"/>
    <x v="2"/>
    <x v="3"/>
    <x v="219"/>
    <n v="1211"/>
    <x v="1"/>
    <x v="4"/>
    <n v="274"/>
    <n v="3370"/>
    <n v="4855"/>
  </r>
  <r>
    <x v="2600"/>
    <x v="1722"/>
    <s v="VISA0308"/>
    <s v="HOTEL2755"/>
    <s v="TICK0056"/>
    <d v="2025-06-26T00:00:00"/>
    <s v="Jasmine Rowe"/>
    <x v="0"/>
    <x v="181"/>
    <x v="2"/>
    <x v="0"/>
    <x v="169"/>
    <n v="1491"/>
    <x v="2"/>
    <x v="4"/>
    <n v="676"/>
    <n v="3646"/>
    <n v="5813"/>
  </r>
  <r>
    <x v="2601"/>
    <x v="87"/>
    <s v="VISA0445"/>
    <s v="HOTEL0263"/>
    <s v="TICK2217"/>
    <d v="2025-06-05T00:00:00"/>
    <s v="Brittany Patton"/>
    <x v="1"/>
    <x v="72"/>
    <x v="2"/>
    <x v="1"/>
    <x v="307"/>
    <n v="1352"/>
    <x v="0"/>
    <x v="2"/>
    <n v="570"/>
    <n v="3559"/>
    <n v="5481"/>
  </r>
  <r>
    <x v="2602"/>
    <x v="1723"/>
    <s v="VISA0625"/>
    <s v="HOTEL1543"/>
    <s v="TICK1757"/>
    <d v="2025-05-09T00:00:00"/>
    <s v="Benjamin Gonzalez"/>
    <x v="0"/>
    <x v="24"/>
    <x v="1"/>
    <x v="2"/>
    <x v="72"/>
    <n v="1688"/>
    <x v="2"/>
    <x v="4"/>
    <n v="176"/>
    <n v="4230"/>
    <n v="6094"/>
  </r>
  <r>
    <x v="2603"/>
    <x v="1724"/>
    <s v="VISA0119"/>
    <s v="HOTEL2871"/>
    <s v="TICK0883"/>
    <d v="2025-07-07T00:00:00"/>
    <s v="Stephanie Peterson"/>
    <x v="0"/>
    <x v="66"/>
    <x v="2"/>
    <x v="0"/>
    <x v="95"/>
    <n v="770"/>
    <x v="2"/>
    <x v="1"/>
    <n v="260"/>
    <n v="4074"/>
    <n v="5104"/>
  </r>
  <r>
    <x v="2604"/>
    <x v="1725"/>
    <s v="VISA2349"/>
    <s v="HOTEL2130"/>
    <s v="TICK2391"/>
    <d v="2025-06-23T00:00:00"/>
    <s v="Rachel Perry"/>
    <x v="0"/>
    <x v="22"/>
    <x v="2"/>
    <x v="2"/>
    <x v="307"/>
    <n v="1581"/>
    <x v="4"/>
    <x v="3"/>
    <n v="406"/>
    <n v="3627"/>
    <n v="5614"/>
  </r>
  <r>
    <x v="2605"/>
    <x v="1238"/>
    <s v="VISA0956"/>
    <s v="HOTEL2212"/>
    <s v="TICK0111"/>
    <d v="2025-03-28T00:00:00"/>
    <s v="Allison Hayes"/>
    <x v="0"/>
    <x v="60"/>
    <x v="2"/>
    <x v="1"/>
    <x v="144"/>
    <n v="1258"/>
    <x v="0"/>
    <x v="3"/>
    <n v="615"/>
    <n v="2292"/>
    <n v="4165"/>
  </r>
  <r>
    <x v="2606"/>
    <x v="609"/>
    <s v="VISA2684"/>
    <s v="HOTEL2743"/>
    <s v="TICK0598"/>
    <d v="2025-03-08T00:00:00"/>
    <s v="Stacy Brown"/>
    <x v="0"/>
    <x v="163"/>
    <x v="2"/>
    <x v="1"/>
    <x v="1"/>
    <n v="1082"/>
    <x v="4"/>
    <x v="4"/>
    <n v="362"/>
    <n v="1885"/>
    <n v="3329"/>
  </r>
  <r>
    <x v="2607"/>
    <x v="210"/>
    <s v="VISA0964"/>
    <s v="HOTEL2521"/>
    <s v="TICK0109"/>
    <d v="2025-04-09T00:00:00"/>
    <s v="Shelly Fleming"/>
    <x v="1"/>
    <x v="55"/>
    <x v="0"/>
    <x v="0"/>
    <x v="200"/>
    <n v="1826"/>
    <x v="2"/>
    <x v="0"/>
    <n v="631"/>
    <n v="3341"/>
    <n v="5798"/>
  </r>
  <r>
    <x v="2608"/>
    <x v="771"/>
    <s v="VISA0805"/>
    <s v="HOTEL1714"/>
    <s v="TICK0390"/>
    <d v="2025-05-20T00:00:00"/>
    <s v="Dustin Tran"/>
    <x v="1"/>
    <x v="232"/>
    <x v="2"/>
    <x v="2"/>
    <x v="13"/>
    <n v="608"/>
    <x v="2"/>
    <x v="2"/>
    <n v="115"/>
    <n v="4847"/>
    <n v="5570"/>
  </r>
  <r>
    <x v="2609"/>
    <x v="1471"/>
    <s v="VISA1992"/>
    <s v="HOTEL1170"/>
    <s v="TICK0990"/>
    <d v="2025-05-09T00:00:00"/>
    <s v="Nicole Finley"/>
    <x v="0"/>
    <x v="127"/>
    <x v="2"/>
    <x v="4"/>
    <x v="47"/>
    <n v="725"/>
    <x v="1"/>
    <x v="3"/>
    <n v="170"/>
    <n v="2376"/>
    <n v="3271"/>
  </r>
  <r>
    <x v="2610"/>
    <x v="279"/>
    <s v="VISA0491"/>
    <s v="HOTEL2641"/>
    <s v="TICK1048"/>
    <d v="2025-04-17T00:00:00"/>
    <s v="Angela Hardy"/>
    <x v="0"/>
    <x v="165"/>
    <x v="2"/>
    <x v="2"/>
    <x v="183"/>
    <n v="1474"/>
    <x v="4"/>
    <x v="1"/>
    <n v="636"/>
    <n v="3200"/>
    <n v="5310"/>
  </r>
  <r>
    <x v="2611"/>
    <x v="1265"/>
    <s v="VISA2602"/>
    <s v="HOTEL1133"/>
    <s v="TICK0678"/>
    <d v="2025-04-14T00:00:00"/>
    <s v="Desiree Cain"/>
    <x v="0"/>
    <x v="35"/>
    <x v="2"/>
    <x v="2"/>
    <x v="134"/>
    <n v="580"/>
    <x v="0"/>
    <x v="4"/>
    <n v="432"/>
    <n v="3352"/>
    <n v="4364"/>
  </r>
  <r>
    <x v="2612"/>
    <x v="1343"/>
    <s v="VISA2676"/>
    <s v="HOTEL2715"/>
    <s v="TICK0517"/>
    <d v="2025-03-19T00:00:00"/>
    <s v="Rachel Martinez"/>
    <x v="1"/>
    <x v="28"/>
    <x v="2"/>
    <x v="5"/>
    <x v="331"/>
    <n v="872"/>
    <x v="4"/>
    <x v="4"/>
    <n v="610"/>
    <n v="3493"/>
    <n v="4975"/>
  </r>
  <r>
    <x v="2613"/>
    <x v="1726"/>
    <s v="VISA0457"/>
    <s v="HOTEL1650"/>
    <s v="TICK1130"/>
    <d v="2025-06-19T00:00:00"/>
    <s v="Jeffrey Marshall"/>
    <x v="0"/>
    <x v="174"/>
    <x v="1"/>
    <x v="5"/>
    <x v="314"/>
    <n v="769"/>
    <x v="4"/>
    <x v="1"/>
    <n v="658"/>
    <n v="3500"/>
    <n v="4927"/>
  </r>
  <r>
    <x v="2614"/>
    <x v="1727"/>
    <s v="VISA1668"/>
    <s v="HOTEL0252"/>
    <s v="TICK0125"/>
    <d v="2025-01-26T00:00:00"/>
    <s v="Sherry Thomas"/>
    <x v="0"/>
    <x v="192"/>
    <x v="1"/>
    <x v="2"/>
    <x v="254"/>
    <n v="1254"/>
    <x v="2"/>
    <x v="1"/>
    <n v="175"/>
    <n v="4756"/>
    <n v="6185"/>
  </r>
  <r>
    <x v="2615"/>
    <x v="1728"/>
    <s v="VISA1220"/>
    <s v="HOTEL1019"/>
    <s v="TICK1776"/>
    <d v="2025-04-12T00:00:00"/>
    <s v="Tracy Sanders"/>
    <x v="0"/>
    <x v="147"/>
    <x v="0"/>
    <x v="2"/>
    <x v="106"/>
    <n v="876"/>
    <x v="4"/>
    <x v="0"/>
    <n v="571"/>
    <n v="3969"/>
    <n v="5416"/>
  </r>
  <r>
    <x v="2616"/>
    <x v="324"/>
    <s v="VISA1668"/>
    <s v="HOTEL2549"/>
    <s v="TICK0870"/>
    <d v="2025-02-09T00:00:00"/>
    <s v="Joshua Butler"/>
    <x v="0"/>
    <x v="158"/>
    <x v="1"/>
    <x v="2"/>
    <x v="254"/>
    <n v="1254"/>
    <x v="0"/>
    <x v="4"/>
    <n v="278"/>
    <n v="3376"/>
    <n v="4908"/>
  </r>
  <r>
    <x v="2617"/>
    <x v="853"/>
    <s v="VISA2906"/>
    <s v="HOTEL0127"/>
    <s v="TICK0187"/>
    <d v="2025-04-21T00:00:00"/>
    <s v="David Wilson"/>
    <x v="0"/>
    <x v="201"/>
    <x v="1"/>
    <x v="3"/>
    <x v="183"/>
    <n v="590"/>
    <x v="4"/>
    <x v="3"/>
    <n v="327"/>
    <n v="2524"/>
    <n v="3441"/>
  </r>
  <r>
    <x v="2618"/>
    <x v="1164"/>
    <s v="VISA0475"/>
    <s v="HOTEL1936"/>
    <s v="TICK0191"/>
    <d v="2025-02-15T00:00:00"/>
    <s v="Joshua Harris"/>
    <x v="1"/>
    <x v="66"/>
    <x v="0"/>
    <x v="2"/>
    <x v="58"/>
    <n v="1461"/>
    <x v="2"/>
    <x v="1"/>
    <n v="749"/>
    <n v="2711"/>
    <n v="4921"/>
  </r>
  <r>
    <x v="2619"/>
    <x v="1729"/>
    <s v="VISA2647"/>
    <s v="HOTEL0731"/>
    <s v="TICK1536"/>
    <d v="2025-02-04T00:00:00"/>
    <s v="April Richards"/>
    <x v="0"/>
    <x v="199"/>
    <x v="0"/>
    <x v="3"/>
    <x v="290"/>
    <n v="858"/>
    <x v="2"/>
    <x v="0"/>
    <n v="693"/>
    <n v="2709"/>
    <n v="4260"/>
  </r>
  <r>
    <x v="2620"/>
    <x v="1193"/>
    <s v="VISA0852"/>
    <s v="HOTEL1912"/>
    <s v="TICK1840"/>
    <d v="2025-01-31T00:00:00"/>
    <s v="Daniel Lee"/>
    <x v="1"/>
    <x v="215"/>
    <x v="2"/>
    <x v="4"/>
    <x v="12"/>
    <n v="1316"/>
    <x v="4"/>
    <x v="4"/>
    <n v="323"/>
    <n v="4251"/>
    <n v="5890"/>
  </r>
  <r>
    <x v="2621"/>
    <x v="1730"/>
    <s v="VISA1500"/>
    <s v="HOTEL1609"/>
    <s v="TICK2553"/>
    <d v="2025-03-11T00:00:00"/>
    <s v="Candice Johnson"/>
    <x v="0"/>
    <x v="44"/>
    <x v="1"/>
    <x v="5"/>
    <x v="122"/>
    <n v="691"/>
    <x v="1"/>
    <x v="1"/>
    <n v="699"/>
    <n v="1011"/>
    <n v="2401"/>
  </r>
  <r>
    <x v="2622"/>
    <x v="1731"/>
    <s v="VISA1048"/>
    <s v="HOTEL0981"/>
    <s v="TICK0363"/>
    <d v="2025-03-09T00:00:00"/>
    <s v="Patricia Hudson"/>
    <x v="0"/>
    <x v="66"/>
    <x v="0"/>
    <x v="3"/>
    <x v="3"/>
    <n v="737"/>
    <x v="3"/>
    <x v="1"/>
    <n v="766"/>
    <n v="1462"/>
    <n v="2965"/>
  </r>
  <r>
    <x v="2623"/>
    <x v="1359"/>
    <s v="VISA2687"/>
    <s v="HOTEL2593"/>
    <s v="TICK1835"/>
    <d v="2025-05-26T00:00:00"/>
    <s v="Lindsay Lindsey"/>
    <x v="0"/>
    <x v="131"/>
    <x v="0"/>
    <x v="3"/>
    <x v="268"/>
    <n v="816"/>
    <x v="2"/>
    <x v="4"/>
    <n v="723"/>
    <n v="1988"/>
    <n v="3527"/>
  </r>
  <r>
    <x v="2624"/>
    <x v="1349"/>
    <s v="VISA2224"/>
    <s v="HOTEL1471"/>
    <s v="TICK1066"/>
    <d v="2025-04-04T00:00:00"/>
    <s v="Heidi Reyes"/>
    <x v="1"/>
    <x v="102"/>
    <x v="0"/>
    <x v="5"/>
    <x v="86"/>
    <n v="1719"/>
    <x v="1"/>
    <x v="2"/>
    <n v="783"/>
    <n v="2715"/>
    <n v="5217"/>
  </r>
  <r>
    <x v="2625"/>
    <x v="1732"/>
    <s v="VISA0962"/>
    <s v="HOTEL0643"/>
    <s v="TICK1091"/>
    <d v="2025-07-03T00:00:00"/>
    <s v="Angela Salazar"/>
    <x v="0"/>
    <x v="8"/>
    <x v="0"/>
    <x v="0"/>
    <x v="64"/>
    <n v="1042"/>
    <x v="3"/>
    <x v="2"/>
    <n v="212"/>
    <n v="1772"/>
    <n v="3026"/>
  </r>
  <r>
    <x v="2626"/>
    <x v="1733"/>
    <s v="VISA1171"/>
    <s v="HOTEL0650"/>
    <s v="TICK1478"/>
    <d v="2025-05-25T00:00:00"/>
    <s v="Michael Johnson"/>
    <x v="0"/>
    <x v="123"/>
    <x v="2"/>
    <x v="0"/>
    <x v="209"/>
    <n v="1984"/>
    <x v="0"/>
    <x v="3"/>
    <n v="662"/>
    <n v="4201"/>
    <n v="6847"/>
  </r>
  <r>
    <x v="2627"/>
    <x v="635"/>
    <s v="VISA0045"/>
    <s v="HOTEL1678"/>
    <s v="TICK0721"/>
    <d v="2025-07-04T00:00:00"/>
    <s v="Hannah Parker DDS"/>
    <x v="0"/>
    <x v="128"/>
    <x v="0"/>
    <x v="0"/>
    <x v="80"/>
    <n v="1260"/>
    <x v="4"/>
    <x v="2"/>
    <n v="506"/>
    <n v="1614"/>
    <n v="3380"/>
  </r>
  <r>
    <x v="2628"/>
    <x v="477"/>
    <s v="VISA2114"/>
    <s v="HOTEL2395"/>
    <s v="TICK0951"/>
    <d v="2025-04-09T00:00:00"/>
    <s v="Victoria Moran"/>
    <x v="0"/>
    <x v="146"/>
    <x v="0"/>
    <x v="0"/>
    <x v="26"/>
    <n v="1451"/>
    <x v="0"/>
    <x v="4"/>
    <n v="303"/>
    <n v="2450"/>
    <n v="4204"/>
  </r>
  <r>
    <x v="2629"/>
    <x v="1414"/>
    <s v="VISA0794"/>
    <s v="HOTEL1308"/>
    <s v="TICK2191"/>
    <d v="2025-05-09T00:00:00"/>
    <s v="Ebony Wilson"/>
    <x v="0"/>
    <x v="92"/>
    <x v="0"/>
    <x v="4"/>
    <x v="85"/>
    <n v="1279"/>
    <x v="4"/>
    <x v="1"/>
    <n v="468"/>
    <n v="4117"/>
    <n v="5864"/>
  </r>
  <r>
    <x v="2630"/>
    <x v="1734"/>
    <s v="VISA0749"/>
    <s v="HOTEL0295"/>
    <s v="TICK2024"/>
    <d v="2025-02-28T00:00:00"/>
    <s v="Rebecca Wilson"/>
    <x v="0"/>
    <x v="229"/>
    <x v="2"/>
    <x v="4"/>
    <x v="36"/>
    <n v="1054"/>
    <x v="0"/>
    <x v="1"/>
    <n v="376"/>
    <n v="3059"/>
    <n v="4489"/>
  </r>
  <r>
    <x v="2631"/>
    <x v="384"/>
    <s v="VISA1725"/>
    <s v="HOTEL1091"/>
    <s v="TICK1903"/>
    <d v="2025-05-03T00:00:00"/>
    <s v="Thomas Carter"/>
    <x v="1"/>
    <x v="84"/>
    <x v="2"/>
    <x v="0"/>
    <x v="53"/>
    <n v="1923"/>
    <x v="1"/>
    <x v="2"/>
    <n v="182"/>
    <n v="1837"/>
    <n v="3942"/>
  </r>
  <r>
    <x v="2632"/>
    <x v="1631"/>
    <s v="VISA2220"/>
    <s v="HOTEL1804"/>
    <s v="TICK1427"/>
    <d v="2025-04-06T00:00:00"/>
    <s v="Blake Pennington"/>
    <x v="1"/>
    <x v="210"/>
    <x v="2"/>
    <x v="4"/>
    <x v="5"/>
    <n v="1261"/>
    <x v="3"/>
    <x v="0"/>
    <n v="636"/>
    <n v="3079"/>
    <n v="4976"/>
  </r>
  <r>
    <x v="2633"/>
    <x v="271"/>
    <s v="VISA2830"/>
    <s v="HOTEL2583"/>
    <s v="TICK0028"/>
    <d v="2025-03-10T00:00:00"/>
    <s v="Cindy Clayton"/>
    <x v="0"/>
    <x v="162"/>
    <x v="2"/>
    <x v="0"/>
    <x v="146"/>
    <n v="1892"/>
    <x v="3"/>
    <x v="0"/>
    <n v="317"/>
    <n v="2796"/>
    <n v="5005"/>
  </r>
  <r>
    <x v="2634"/>
    <x v="1735"/>
    <s v="VISA1193"/>
    <s v="HOTEL1647"/>
    <s v="TICK2860"/>
    <d v="2025-03-24T00:00:00"/>
    <s v="Louis Chan"/>
    <x v="1"/>
    <x v="86"/>
    <x v="1"/>
    <x v="0"/>
    <x v="87"/>
    <n v="1824"/>
    <x v="3"/>
    <x v="3"/>
    <n v="605"/>
    <n v="1754"/>
    <n v="4183"/>
  </r>
  <r>
    <x v="2635"/>
    <x v="368"/>
    <s v="VISA2573"/>
    <s v="HOTEL1040"/>
    <s v="TICK2562"/>
    <d v="2025-06-24T00:00:00"/>
    <s v="Randall Anderson"/>
    <x v="1"/>
    <x v="40"/>
    <x v="1"/>
    <x v="3"/>
    <x v="361"/>
    <n v="1472"/>
    <x v="4"/>
    <x v="4"/>
    <n v="433"/>
    <n v="1877"/>
    <n v="3782"/>
  </r>
  <r>
    <x v="2636"/>
    <x v="45"/>
    <s v="VISA0432"/>
    <s v="HOTEL2807"/>
    <s v="TICK0386"/>
    <d v="2025-06-06T00:00:00"/>
    <s v="Melissa Roman"/>
    <x v="0"/>
    <x v="39"/>
    <x v="0"/>
    <x v="3"/>
    <x v="297"/>
    <n v="1467"/>
    <x v="0"/>
    <x v="4"/>
    <n v="387"/>
    <n v="2213"/>
    <n v="4067"/>
  </r>
  <r>
    <x v="2637"/>
    <x v="1736"/>
    <s v="VISA1454"/>
    <s v="HOTEL1912"/>
    <s v="TICK1844"/>
    <d v="2025-07-07T00:00:00"/>
    <s v="Ashley Rogers"/>
    <x v="1"/>
    <x v="153"/>
    <x v="2"/>
    <x v="1"/>
    <x v="299"/>
    <n v="1585"/>
    <x v="4"/>
    <x v="4"/>
    <n v="323"/>
    <n v="3245"/>
    <n v="5153"/>
  </r>
  <r>
    <x v="2638"/>
    <x v="1737"/>
    <s v="VISA1161"/>
    <s v="HOTEL1455"/>
    <s v="TICK0354"/>
    <d v="2025-04-24T00:00:00"/>
    <s v="Joel Chen"/>
    <x v="0"/>
    <x v="73"/>
    <x v="1"/>
    <x v="5"/>
    <x v="150"/>
    <n v="1215"/>
    <x v="2"/>
    <x v="1"/>
    <n v="766"/>
    <n v="3418"/>
    <n v="5399"/>
  </r>
  <r>
    <x v="2639"/>
    <x v="1738"/>
    <s v="VISA2270"/>
    <s v="HOTEL0304"/>
    <s v="TICK1231"/>
    <d v="2025-07-22T00:00:00"/>
    <s v="Julie Gordon"/>
    <x v="0"/>
    <x v="95"/>
    <x v="0"/>
    <x v="0"/>
    <x v="184"/>
    <n v="1856"/>
    <x v="0"/>
    <x v="3"/>
    <n v="173"/>
    <n v="2291"/>
    <n v="4320"/>
  </r>
  <r>
    <x v="2640"/>
    <x v="1739"/>
    <s v="VISA0123"/>
    <s v="HOTEL0795"/>
    <s v="TICK1235"/>
    <d v="2025-02-07T00:00:00"/>
    <s v="George Barton"/>
    <x v="1"/>
    <x v="3"/>
    <x v="2"/>
    <x v="2"/>
    <x v="175"/>
    <n v="991"/>
    <x v="3"/>
    <x v="3"/>
    <n v="233"/>
    <n v="2031"/>
    <n v="3255"/>
  </r>
  <r>
    <x v="2641"/>
    <x v="717"/>
    <s v="VISA1582"/>
    <s v="HOTEL2073"/>
    <s v="TICK2925"/>
    <d v="2025-07-05T00:00:00"/>
    <s v="Harry Mcguire"/>
    <x v="1"/>
    <x v="80"/>
    <x v="0"/>
    <x v="3"/>
    <x v="347"/>
    <n v="819"/>
    <x v="2"/>
    <x v="1"/>
    <n v="343"/>
    <n v="1721"/>
    <n v="2883"/>
  </r>
  <r>
    <x v="2642"/>
    <x v="1740"/>
    <s v="VISA2096"/>
    <s v="HOTEL1677"/>
    <s v="TICK0737"/>
    <d v="2025-02-26T00:00:00"/>
    <s v="Michelle Chen"/>
    <x v="0"/>
    <x v="227"/>
    <x v="2"/>
    <x v="5"/>
    <x v="320"/>
    <n v="1476"/>
    <x v="1"/>
    <x v="0"/>
    <n v="585"/>
    <n v="4198"/>
    <n v="6259"/>
  </r>
  <r>
    <x v="2643"/>
    <x v="1741"/>
    <s v="VISA0308"/>
    <s v="HOTEL2225"/>
    <s v="TICK2575"/>
    <d v="2025-07-04T00:00:00"/>
    <s v="Laura Donaldson"/>
    <x v="1"/>
    <x v="37"/>
    <x v="2"/>
    <x v="0"/>
    <x v="169"/>
    <n v="1491"/>
    <x v="4"/>
    <x v="4"/>
    <n v="401"/>
    <n v="2891"/>
    <n v="4783"/>
  </r>
  <r>
    <x v="2644"/>
    <x v="250"/>
    <s v="VISA2671"/>
    <s v="HOTEL1724"/>
    <s v="TICK0144"/>
    <d v="2025-05-03T00:00:00"/>
    <s v="Kimberly Smith"/>
    <x v="1"/>
    <x v="154"/>
    <x v="2"/>
    <x v="4"/>
    <x v="281"/>
    <n v="1159"/>
    <x v="2"/>
    <x v="4"/>
    <n v="148"/>
    <n v="1231"/>
    <n v="2538"/>
  </r>
  <r>
    <x v="2645"/>
    <x v="1742"/>
    <s v="VISA0166"/>
    <s v="HOTEL0030"/>
    <s v="TICK2371"/>
    <d v="2025-02-05T00:00:00"/>
    <s v="Cheryl Gutierrez"/>
    <x v="0"/>
    <x v="202"/>
    <x v="0"/>
    <x v="0"/>
    <x v="105"/>
    <n v="574"/>
    <x v="0"/>
    <x v="0"/>
    <n v="528"/>
    <n v="1147"/>
    <n v="2249"/>
  </r>
  <r>
    <x v="2646"/>
    <x v="1743"/>
    <s v="VISA1711"/>
    <s v="HOTEL1631"/>
    <s v="TICK1254"/>
    <d v="2025-03-03T00:00:00"/>
    <s v="Tracy Morrison"/>
    <x v="0"/>
    <x v="196"/>
    <x v="2"/>
    <x v="4"/>
    <x v="149"/>
    <n v="1801"/>
    <x v="2"/>
    <x v="4"/>
    <n v="409"/>
    <n v="1248"/>
    <n v="3458"/>
  </r>
  <r>
    <x v="2647"/>
    <x v="1744"/>
    <s v="VISA0636"/>
    <s v="HOTEL1298"/>
    <s v="TICK2376"/>
    <d v="2025-02-01T00:00:00"/>
    <s v="John Phillips"/>
    <x v="1"/>
    <x v="137"/>
    <x v="2"/>
    <x v="1"/>
    <x v="66"/>
    <n v="806"/>
    <x v="1"/>
    <x v="4"/>
    <n v="239"/>
    <n v="1068"/>
    <n v="2113"/>
  </r>
  <r>
    <x v="2648"/>
    <x v="1727"/>
    <s v="VISA0295"/>
    <s v="HOTEL2215"/>
    <s v="TICK2964"/>
    <d v="2025-05-17T00:00:00"/>
    <s v="Sherry Thomas"/>
    <x v="0"/>
    <x v="192"/>
    <x v="0"/>
    <x v="5"/>
    <x v="9"/>
    <n v="1971"/>
    <x v="2"/>
    <x v="2"/>
    <n v="399"/>
    <n v="2483"/>
    <n v="4853"/>
  </r>
  <r>
    <x v="2649"/>
    <x v="967"/>
    <s v="VISA0124"/>
    <s v="HOTEL2215"/>
    <s v="TICK2595"/>
    <d v="2025-05-13T00:00:00"/>
    <s v="Jenna Anderson"/>
    <x v="0"/>
    <x v="29"/>
    <x v="2"/>
    <x v="4"/>
    <x v="100"/>
    <n v="1559"/>
    <x v="2"/>
    <x v="2"/>
    <n v="399"/>
    <n v="4472"/>
    <n v="6430"/>
  </r>
  <r>
    <x v="2650"/>
    <x v="1068"/>
    <s v="VISA1127"/>
    <s v="HOTEL2863"/>
    <s v="TICK2481"/>
    <d v="2025-07-04T00:00:00"/>
    <s v="Jessica Ray"/>
    <x v="0"/>
    <x v="34"/>
    <x v="2"/>
    <x v="5"/>
    <x v="206"/>
    <n v="1775"/>
    <x v="3"/>
    <x v="0"/>
    <n v="770"/>
    <n v="1825"/>
    <n v="4370"/>
  </r>
  <r>
    <x v="2651"/>
    <x v="1312"/>
    <s v="VISA0953"/>
    <s v="HOTEL2776"/>
    <s v="TICK2919"/>
    <d v="2025-06-18T00:00:00"/>
    <s v="Roger Evans"/>
    <x v="0"/>
    <x v="137"/>
    <x v="1"/>
    <x v="5"/>
    <x v="213"/>
    <n v="1569"/>
    <x v="0"/>
    <x v="0"/>
    <n v="152"/>
    <n v="4604"/>
    <n v="6325"/>
  </r>
  <r>
    <x v="2652"/>
    <x v="1745"/>
    <s v="VISA2022"/>
    <s v="HOTEL2401"/>
    <s v="TICK2732"/>
    <d v="2025-02-07T00:00:00"/>
    <s v="Howard Anderson"/>
    <x v="0"/>
    <x v="115"/>
    <x v="0"/>
    <x v="3"/>
    <x v="86"/>
    <n v="918"/>
    <x v="2"/>
    <x v="2"/>
    <n v="544"/>
    <n v="3775"/>
    <n v="5237"/>
  </r>
  <r>
    <x v="2653"/>
    <x v="524"/>
    <s v="VISA1280"/>
    <s v="HOTEL1841"/>
    <s v="TICK1976"/>
    <d v="2025-06-08T00:00:00"/>
    <s v="Sharon Dyer"/>
    <x v="1"/>
    <x v="173"/>
    <x v="1"/>
    <x v="0"/>
    <x v="352"/>
    <n v="1631"/>
    <x v="2"/>
    <x v="3"/>
    <n v="784"/>
    <n v="3884"/>
    <n v="6299"/>
  </r>
  <r>
    <x v="2654"/>
    <x v="1746"/>
    <s v="VISA2239"/>
    <s v="HOTEL1753"/>
    <s v="TICK1010"/>
    <d v="2025-03-30T00:00:00"/>
    <s v="Melissa Blackburn"/>
    <x v="1"/>
    <x v="176"/>
    <x v="1"/>
    <x v="3"/>
    <x v="1"/>
    <n v="1143"/>
    <x v="2"/>
    <x v="0"/>
    <n v="740"/>
    <n v="4883"/>
    <n v="6766"/>
  </r>
  <r>
    <x v="2655"/>
    <x v="65"/>
    <s v="VISA0512"/>
    <s v="HOTEL0290"/>
    <s v="TICK0096"/>
    <d v="2025-03-22T00:00:00"/>
    <s v="Derek King"/>
    <x v="1"/>
    <x v="56"/>
    <x v="0"/>
    <x v="5"/>
    <x v="71"/>
    <n v="1506"/>
    <x v="3"/>
    <x v="4"/>
    <n v="571"/>
    <n v="3437"/>
    <n v="5514"/>
  </r>
  <r>
    <x v="2656"/>
    <x v="101"/>
    <s v="VISA0926"/>
    <s v="HOTEL0822"/>
    <s v="TICK2837"/>
    <d v="2025-01-23T00:00:00"/>
    <s v="Samuel Hayes"/>
    <x v="0"/>
    <x v="81"/>
    <x v="1"/>
    <x v="4"/>
    <x v="297"/>
    <n v="1610"/>
    <x v="0"/>
    <x v="4"/>
    <n v="263"/>
    <n v="4200"/>
    <n v="6073"/>
  </r>
  <r>
    <x v="2657"/>
    <x v="37"/>
    <s v="VISA0968"/>
    <s v="HOTEL0256"/>
    <s v="TICK1946"/>
    <d v="2025-03-07T00:00:00"/>
    <s v="Felicia Nelson"/>
    <x v="1"/>
    <x v="33"/>
    <x v="2"/>
    <x v="5"/>
    <x v="88"/>
    <n v="1782"/>
    <x v="2"/>
    <x v="3"/>
    <n v="423"/>
    <n v="4288"/>
    <n v="6493"/>
  </r>
  <r>
    <x v="2658"/>
    <x v="542"/>
    <s v="VISA0307"/>
    <s v="HOTEL1171"/>
    <s v="TICK2556"/>
    <d v="2025-03-15T00:00:00"/>
    <s v="Sarah Fitzgerald"/>
    <x v="0"/>
    <x v="33"/>
    <x v="1"/>
    <x v="2"/>
    <x v="260"/>
    <n v="1305"/>
    <x v="0"/>
    <x v="4"/>
    <n v="253"/>
    <n v="2823"/>
    <n v="4381"/>
  </r>
  <r>
    <x v="2659"/>
    <x v="914"/>
    <s v="VISA2960"/>
    <s v="HOTEL2418"/>
    <s v="TICK1989"/>
    <d v="2025-02-09T00:00:00"/>
    <s v="Stephanie Conner"/>
    <x v="1"/>
    <x v="236"/>
    <x v="2"/>
    <x v="1"/>
    <x v="111"/>
    <n v="614"/>
    <x v="3"/>
    <x v="4"/>
    <n v="532"/>
    <n v="3497"/>
    <n v="4643"/>
  </r>
  <r>
    <x v="2660"/>
    <x v="1747"/>
    <s v="VISA2774"/>
    <s v="HOTEL0481"/>
    <s v="TICK1109"/>
    <d v="2025-02-04T00:00:00"/>
    <s v="Geoffrey Stanley"/>
    <x v="1"/>
    <x v="134"/>
    <x v="2"/>
    <x v="1"/>
    <x v="25"/>
    <n v="1929"/>
    <x v="0"/>
    <x v="2"/>
    <n v="508"/>
    <n v="4990"/>
    <n v="7427"/>
  </r>
  <r>
    <x v="2661"/>
    <x v="1748"/>
    <s v="VISA0435"/>
    <s v="HOTEL1428"/>
    <s v="TICK2355"/>
    <d v="2025-03-13T00:00:00"/>
    <s v="Megan Turner"/>
    <x v="0"/>
    <x v="160"/>
    <x v="0"/>
    <x v="1"/>
    <x v="220"/>
    <n v="1065"/>
    <x v="0"/>
    <x v="3"/>
    <n v="759"/>
    <n v="3534"/>
    <n v="5358"/>
  </r>
  <r>
    <x v="2662"/>
    <x v="1532"/>
    <s v="VISA1319"/>
    <s v="HOTEL2050"/>
    <s v="TICK2925"/>
    <d v="2025-05-07T00:00:00"/>
    <s v="Mark Castillo"/>
    <x v="1"/>
    <x v="145"/>
    <x v="2"/>
    <x v="4"/>
    <x v="189"/>
    <n v="1070"/>
    <x v="2"/>
    <x v="1"/>
    <n v="240"/>
    <n v="1721"/>
    <n v="3031"/>
  </r>
  <r>
    <x v="2663"/>
    <x v="1749"/>
    <s v="VISA1884"/>
    <s v="HOTEL1575"/>
    <s v="TICK0275"/>
    <d v="2025-06-01T00:00:00"/>
    <s v="Michael Jefferson"/>
    <x v="0"/>
    <x v="138"/>
    <x v="2"/>
    <x v="1"/>
    <x v="147"/>
    <n v="1667"/>
    <x v="4"/>
    <x v="4"/>
    <n v="371"/>
    <n v="1164"/>
    <n v="3202"/>
  </r>
  <r>
    <x v="2664"/>
    <x v="1750"/>
    <s v="VISA0613"/>
    <s v="HOTEL1500"/>
    <s v="TICK0289"/>
    <d v="2025-03-25T00:00:00"/>
    <s v="Aaron Miller"/>
    <x v="1"/>
    <x v="155"/>
    <x v="0"/>
    <x v="5"/>
    <x v="244"/>
    <n v="1140"/>
    <x v="3"/>
    <x v="2"/>
    <n v="175"/>
    <n v="4955"/>
    <n v="6270"/>
  </r>
  <r>
    <x v="2665"/>
    <x v="1751"/>
    <s v="VISA1106"/>
    <s v="HOTEL0324"/>
    <s v="TICK2238"/>
    <d v="2025-06-23T00:00:00"/>
    <s v="Logan Brady"/>
    <x v="1"/>
    <x v="166"/>
    <x v="2"/>
    <x v="2"/>
    <x v="117"/>
    <n v="700"/>
    <x v="2"/>
    <x v="3"/>
    <n v="245"/>
    <n v="1279"/>
    <n v="2224"/>
  </r>
  <r>
    <x v="2666"/>
    <x v="1560"/>
    <s v="VISA2204"/>
    <s v="HOTEL2644"/>
    <s v="TICK2880"/>
    <d v="2025-05-30T00:00:00"/>
    <s v="Christina Stevenson"/>
    <x v="1"/>
    <x v="134"/>
    <x v="0"/>
    <x v="3"/>
    <x v="235"/>
    <n v="1407"/>
    <x v="1"/>
    <x v="2"/>
    <n v="282"/>
    <n v="1248"/>
    <n v="2937"/>
  </r>
  <r>
    <x v="2667"/>
    <x v="216"/>
    <s v="VISA2275"/>
    <s v="HOTEL1105"/>
    <s v="TICK1385"/>
    <d v="2025-04-08T00:00:00"/>
    <s v="Sandra Ray"/>
    <x v="1"/>
    <x v="139"/>
    <x v="2"/>
    <x v="1"/>
    <x v="219"/>
    <n v="1545"/>
    <x v="4"/>
    <x v="3"/>
    <n v="727"/>
    <n v="1110"/>
    <n v="3382"/>
  </r>
  <r>
    <x v="2668"/>
    <x v="32"/>
    <s v="VISA0617"/>
    <s v="HOTEL1536"/>
    <s v="TICK2375"/>
    <d v="2025-06-01T00:00:00"/>
    <s v="Mark Martin"/>
    <x v="1"/>
    <x v="18"/>
    <x v="0"/>
    <x v="4"/>
    <x v="244"/>
    <n v="1873"/>
    <x v="1"/>
    <x v="4"/>
    <n v="566"/>
    <n v="2496"/>
    <n v="4935"/>
  </r>
  <r>
    <x v="2669"/>
    <x v="189"/>
    <s v="VISA1409"/>
    <s v="HOTEL2295"/>
    <s v="TICK2913"/>
    <d v="2025-02-10T00:00:00"/>
    <s v="Chris Davenport"/>
    <x v="1"/>
    <x v="132"/>
    <x v="0"/>
    <x v="5"/>
    <x v="19"/>
    <n v="1953"/>
    <x v="0"/>
    <x v="2"/>
    <n v="157"/>
    <n v="3917"/>
    <n v="6027"/>
  </r>
  <r>
    <x v="2670"/>
    <x v="884"/>
    <s v="VISA1353"/>
    <s v="HOTEL1123"/>
    <s v="TICK2560"/>
    <d v="2025-03-12T00:00:00"/>
    <s v="James Martin"/>
    <x v="0"/>
    <x v="148"/>
    <x v="2"/>
    <x v="0"/>
    <x v="87"/>
    <n v="1236"/>
    <x v="4"/>
    <x v="1"/>
    <n v="104"/>
    <n v="4840"/>
    <n v="6180"/>
  </r>
  <r>
    <x v="2671"/>
    <x v="1297"/>
    <s v="VISA1993"/>
    <s v="HOTEL0583"/>
    <s v="TICK2182"/>
    <d v="2025-02-03T00:00:00"/>
    <s v="Rachel Martin"/>
    <x v="1"/>
    <x v="161"/>
    <x v="1"/>
    <x v="1"/>
    <x v="103"/>
    <n v="1962"/>
    <x v="1"/>
    <x v="1"/>
    <n v="563"/>
    <n v="1484"/>
    <n v="4009"/>
  </r>
  <r>
    <x v="2672"/>
    <x v="534"/>
    <s v="VISA2454"/>
    <s v="HOTEL1282"/>
    <s v="TICK0976"/>
    <d v="2025-05-31T00:00:00"/>
    <s v="Luis Yang"/>
    <x v="1"/>
    <x v="54"/>
    <x v="2"/>
    <x v="2"/>
    <x v="142"/>
    <n v="1619"/>
    <x v="1"/>
    <x v="0"/>
    <n v="616"/>
    <n v="4924"/>
    <n v="7159"/>
  </r>
  <r>
    <x v="2673"/>
    <x v="191"/>
    <s v="VISA2427"/>
    <s v="HOTEL0660"/>
    <s v="TICK1671"/>
    <d v="2025-05-16T00:00:00"/>
    <s v="Frances Wilson"/>
    <x v="1"/>
    <x v="65"/>
    <x v="2"/>
    <x v="4"/>
    <x v="251"/>
    <n v="605"/>
    <x v="1"/>
    <x v="2"/>
    <n v="606"/>
    <n v="1502"/>
    <n v="2713"/>
  </r>
  <r>
    <x v="2674"/>
    <x v="76"/>
    <s v="VISA1167"/>
    <s v="HOTEL2864"/>
    <s v="TICK2422"/>
    <d v="2025-02-12T00:00:00"/>
    <s v="Sara Anderson"/>
    <x v="1"/>
    <x v="64"/>
    <x v="1"/>
    <x v="4"/>
    <x v="29"/>
    <n v="986"/>
    <x v="3"/>
    <x v="4"/>
    <n v="425"/>
    <n v="1496"/>
    <n v="2907"/>
  </r>
  <r>
    <x v="2675"/>
    <x v="896"/>
    <s v="VISA0063"/>
    <s v="HOTEL0405"/>
    <s v="TICK1301"/>
    <d v="2025-02-09T00:00:00"/>
    <s v="Joel Cunningham"/>
    <x v="1"/>
    <x v="125"/>
    <x v="0"/>
    <x v="3"/>
    <x v="47"/>
    <n v="958"/>
    <x v="1"/>
    <x v="2"/>
    <n v="275"/>
    <n v="2279"/>
    <n v="3512"/>
  </r>
  <r>
    <x v="2676"/>
    <x v="267"/>
    <s v="VISA0713"/>
    <s v="HOTEL0121"/>
    <s v="TICK0192"/>
    <d v="2025-02-10T00:00:00"/>
    <s v="Kathy Walker"/>
    <x v="0"/>
    <x v="144"/>
    <x v="1"/>
    <x v="1"/>
    <x v="126"/>
    <n v="1668"/>
    <x v="0"/>
    <x v="1"/>
    <n v="610"/>
    <n v="4804"/>
    <n v="7082"/>
  </r>
  <r>
    <x v="2677"/>
    <x v="1712"/>
    <s v="VISA0274"/>
    <s v="HOTEL1150"/>
    <s v="TICK2624"/>
    <d v="2025-05-19T00:00:00"/>
    <s v="Danielle Castro"/>
    <x v="0"/>
    <x v="24"/>
    <x v="0"/>
    <x v="2"/>
    <x v="283"/>
    <n v="1361"/>
    <x v="4"/>
    <x v="1"/>
    <n v="184"/>
    <n v="1243"/>
    <n v="2788"/>
  </r>
  <r>
    <x v="2678"/>
    <x v="1752"/>
    <s v="VISA1179"/>
    <s v="HOTEL1120"/>
    <s v="TICK2806"/>
    <d v="2025-03-05T00:00:00"/>
    <s v="Sarah Kennedy"/>
    <x v="1"/>
    <x v="4"/>
    <x v="2"/>
    <x v="3"/>
    <x v="130"/>
    <n v="855"/>
    <x v="2"/>
    <x v="1"/>
    <n v="341"/>
    <n v="1011"/>
    <n v="2207"/>
  </r>
  <r>
    <x v="2679"/>
    <x v="1753"/>
    <s v="VISA0767"/>
    <s v="HOTEL0653"/>
    <s v="TICK2931"/>
    <d v="2025-07-19T00:00:00"/>
    <s v="Tony Reeves"/>
    <x v="0"/>
    <x v="45"/>
    <x v="1"/>
    <x v="4"/>
    <x v="25"/>
    <n v="630"/>
    <x v="2"/>
    <x v="4"/>
    <n v="736"/>
    <n v="1471"/>
    <n v="2837"/>
  </r>
  <r>
    <x v="2680"/>
    <x v="1005"/>
    <s v="VISA0227"/>
    <s v="HOTEL1600"/>
    <s v="TICK0588"/>
    <d v="2025-03-05T00:00:00"/>
    <s v="David Brown"/>
    <x v="1"/>
    <x v="205"/>
    <x v="0"/>
    <x v="0"/>
    <x v="63"/>
    <n v="771"/>
    <x v="2"/>
    <x v="0"/>
    <n v="300"/>
    <n v="1722"/>
    <n v="2793"/>
  </r>
  <r>
    <x v="2681"/>
    <x v="1754"/>
    <s v="VISA2042"/>
    <s v="HOTEL2197"/>
    <s v="TICK2194"/>
    <d v="2025-05-30T00:00:00"/>
    <s v="Amy Hopkins"/>
    <x v="0"/>
    <x v="64"/>
    <x v="1"/>
    <x v="3"/>
    <x v="334"/>
    <n v="758"/>
    <x v="3"/>
    <x v="1"/>
    <n v="223"/>
    <n v="2801"/>
    <n v="3782"/>
  </r>
  <r>
    <x v="2682"/>
    <x v="1755"/>
    <s v="VISA1990"/>
    <s v="HOTEL1421"/>
    <s v="TICK2272"/>
    <d v="2025-07-18T00:00:00"/>
    <s v="Anne Thompson"/>
    <x v="1"/>
    <x v="197"/>
    <x v="2"/>
    <x v="1"/>
    <x v="115"/>
    <n v="986"/>
    <x v="2"/>
    <x v="0"/>
    <n v="710"/>
    <n v="1905"/>
    <n v="3601"/>
  </r>
  <r>
    <x v="2683"/>
    <x v="1184"/>
    <s v="VISA0778"/>
    <s v="HOTEL1246"/>
    <s v="TICK0798"/>
    <d v="2025-07-23T00:00:00"/>
    <s v="Dr. Jeffrey Smith"/>
    <x v="0"/>
    <x v="218"/>
    <x v="0"/>
    <x v="1"/>
    <x v="259"/>
    <n v="1155"/>
    <x v="3"/>
    <x v="4"/>
    <n v="160"/>
    <n v="2882"/>
    <n v="4197"/>
  </r>
  <r>
    <x v="2684"/>
    <x v="1756"/>
    <s v="VISA0240"/>
    <s v="HOTEL0697"/>
    <s v="TICK2947"/>
    <d v="2025-03-20T00:00:00"/>
    <s v="Bradley Evans"/>
    <x v="0"/>
    <x v="75"/>
    <x v="2"/>
    <x v="5"/>
    <x v="119"/>
    <n v="1133"/>
    <x v="3"/>
    <x v="3"/>
    <n v="764"/>
    <n v="4986"/>
    <n v="6883"/>
  </r>
  <r>
    <x v="2685"/>
    <x v="528"/>
    <s v="VISA1123"/>
    <s v="HOTEL0899"/>
    <s v="TICK2983"/>
    <d v="2025-03-04T00:00:00"/>
    <s v="Aaron Vance"/>
    <x v="0"/>
    <x v="167"/>
    <x v="1"/>
    <x v="2"/>
    <x v="90"/>
    <n v="563"/>
    <x v="1"/>
    <x v="1"/>
    <n v="493"/>
    <n v="3668"/>
    <n v="4724"/>
  </r>
  <r>
    <x v="2686"/>
    <x v="72"/>
    <s v="VISA0710"/>
    <s v="HOTEL1724"/>
    <s v="TICK1558"/>
    <d v="2025-05-16T00:00:00"/>
    <s v="Veronica Bray"/>
    <x v="1"/>
    <x v="43"/>
    <x v="1"/>
    <x v="4"/>
    <x v="232"/>
    <n v="1687"/>
    <x v="2"/>
    <x v="4"/>
    <n v="148"/>
    <n v="4644"/>
    <n v="6479"/>
  </r>
  <r>
    <x v="2687"/>
    <x v="785"/>
    <s v="VISA2481"/>
    <s v="HOTEL1905"/>
    <s v="TICK0668"/>
    <d v="2025-02-08T00:00:00"/>
    <s v="Krystal Bell"/>
    <x v="0"/>
    <x v="122"/>
    <x v="0"/>
    <x v="3"/>
    <x v="151"/>
    <n v="937"/>
    <x v="0"/>
    <x v="0"/>
    <n v="273"/>
    <n v="2240"/>
    <n v="3450"/>
  </r>
  <r>
    <x v="2688"/>
    <x v="1757"/>
    <s v="VISA2903"/>
    <s v="HOTEL2784"/>
    <s v="TICK1235"/>
    <d v="2025-07-08T00:00:00"/>
    <s v="George Davis"/>
    <x v="0"/>
    <x v="234"/>
    <x v="1"/>
    <x v="2"/>
    <x v="26"/>
    <n v="735"/>
    <x v="4"/>
    <x v="3"/>
    <n v="229"/>
    <n v="2031"/>
    <n v="2995"/>
  </r>
  <r>
    <x v="2689"/>
    <x v="1758"/>
    <s v="VISA2602"/>
    <s v="HOTEL1492"/>
    <s v="TICK0101"/>
    <d v="2025-06-01T00:00:00"/>
    <s v="Eric Stone"/>
    <x v="1"/>
    <x v="241"/>
    <x v="2"/>
    <x v="2"/>
    <x v="134"/>
    <n v="580"/>
    <x v="3"/>
    <x v="0"/>
    <n v="525"/>
    <n v="3472"/>
    <n v="4577"/>
  </r>
  <r>
    <x v="2690"/>
    <x v="674"/>
    <s v="VISA1491"/>
    <s v="HOTEL1463"/>
    <s v="TICK0294"/>
    <d v="2025-03-01T00:00:00"/>
    <s v="Tony Lewis"/>
    <x v="1"/>
    <x v="38"/>
    <x v="2"/>
    <x v="4"/>
    <x v="80"/>
    <n v="976"/>
    <x v="1"/>
    <x v="3"/>
    <n v="247"/>
    <n v="1908"/>
    <n v="3131"/>
  </r>
  <r>
    <x v="2691"/>
    <x v="1175"/>
    <s v="VISA1122"/>
    <s v="HOTEL2231"/>
    <s v="TICK1155"/>
    <d v="2025-05-20T00:00:00"/>
    <s v="Eugene Nelson"/>
    <x v="0"/>
    <x v="182"/>
    <x v="1"/>
    <x v="5"/>
    <x v="257"/>
    <n v="1493"/>
    <x v="4"/>
    <x v="4"/>
    <n v="598"/>
    <n v="2278"/>
    <n v="4369"/>
  </r>
  <r>
    <x v="2692"/>
    <x v="1618"/>
    <s v="VISA0630"/>
    <s v="HOTEL1068"/>
    <s v="TICK2405"/>
    <d v="2025-03-27T00:00:00"/>
    <s v="Michelle Stephens"/>
    <x v="0"/>
    <x v="88"/>
    <x v="2"/>
    <x v="4"/>
    <x v="339"/>
    <n v="1715"/>
    <x v="4"/>
    <x v="4"/>
    <n v="446"/>
    <n v="3143"/>
    <n v="5304"/>
  </r>
  <r>
    <x v="2693"/>
    <x v="1340"/>
    <s v="VISA2014"/>
    <s v="HOTEL2503"/>
    <s v="TICK0267"/>
    <d v="2025-07-08T00:00:00"/>
    <s v="Jose Kennedy"/>
    <x v="0"/>
    <x v="215"/>
    <x v="2"/>
    <x v="2"/>
    <x v="14"/>
    <n v="1069"/>
    <x v="1"/>
    <x v="0"/>
    <n v="218"/>
    <n v="2437"/>
    <n v="3724"/>
  </r>
  <r>
    <x v="2694"/>
    <x v="142"/>
    <s v="VISA1826"/>
    <s v="HOTEL1394"/>
    <s v="TICK0707"/>
    <d v="2025-02-13T00:00:00"/>
    <s v="Elizabeth Ellis"/>
    <x v="0"/>
    <x v="108"/>
    <x v="1"/>
    <x v="4"/>
    <x v="62"/>
    <n v="1817"/>
    <x v="4"/>
    <x v="3"/>
    <n v="721"/>
    <n v="3720"/>
    <n v="6258"/>
  </r>
  <r>
    <x v="2695"/>
    <x v="590"/>
    <s v="VISA1226"/>
    <s v="HOTEL0655"/>
    <s v="TICK2871"/>
    <d v="2025-07-21T00:00:00"/>
    <s v="Margaret Sanchez"/>
    <x v="0"/>
    <x v="166"/>
    <x v="2"/>
    <x v="5"/>
    <x v="53"/>
    <n v="1286"/>
    <x v="3"/>
    <x v="0"/>
    <n v="791"/>
    <n v="2198"/>
    <n v="4275"/>
  </r>
  <r>
    <x v="2696"/>
    <x v="746"/>
    <s v="VISA2830"/>
    <s v="HOTEL2414"/>
    <s v="TICK2985"/>
    <d v="2025-05-26T00:00:00"/>
    <s v="David Harding"/>
    <x v="0"/>
    <x v="211"/>
    <x v="2"/>
    <x v="0"/>
    <x v="146"/>
    <n v="1892"/>
    <x v="0"/>
    <x v="2"/>
    <n v="350"/>
    <n v="3463"/>
    <n v="5705"/>
  </r>
  <r>
    <x v="2697"/>
    <x v="531"/>
    <s v="VISA2097"/>
    <s v="HOTEL2527"/>
    <s v="TICK0465"/>
    <d v="2025-05-04T00:00:00"/>
    <s v="Natasha Romero"/>
    <x v="1"/>
    <x v="68"/>
    <x v="0"/>
    <x v="3"/>
    <x v="230"/>
    <n v="1747"/>
    <x v="0"/>
    <x v="2"/>
    <n v="177"/>
    <n v="4705"/>
    <n v="6629"/>
  </r>
  <r>
    <x v="2698"/>
    <x v="1759"/>
    <s v="VISA1904"/>
    <s v="HOTEL1006"/>
    <s v="TICK2561"/>
    <d v="2025-04-09T00:00:00"/>
    <s v="James Miranda"/>
    <x v="1"/>
    <x v="30"/>
    <x v="0"/>
    <x v="2"/>
    <x v="198"/>
    <n v="971"/>
    <x v="0"/>
    <x v="3"/>
    <n v="353"/>
    <n v="3295"/>
    <n v="4619"/>
  </r>
  <r>
    <x v="2699"/>
    <x v="295"/>
    <s v="VISA1319"/>
    <s v="HOTEL0889"/>
    <s v="TICK2317"/>
    <d v="2025-05-26T00:00:00"/>
    <s v="Tamara Bowman"/>
    <x v="0"/>
    <x v="173"/>
    <x v="2"/>
    <x v="4"/>
    <x v="189"/>
    <n v="1070"/>
    <x v="1"/>
    <x v="2"/>
    <n v="717"/>
    <n v="2194"/>
    <n v="3981"/>
  </r>
  <r>
    <x v="2700"/>
    <x v="1760"/>
    <s v="VISA1178"/>
    <s v="HOTEL2163"/>
    <s v="TICK2677"/>
    <d v="2025-04-12T00:00:00"/>
    <s v="Ashley Stephens"/>
    <x v="1"/>
    <x v="53"/>
    <x v="0"/>
    <x v="3"/>
    <x v="44"/>
    <n v="793"/>
    <x v="2"/>
    <x v="4"/>
    <n v="135"/>
    <n v="2276"/>
    <n v="3204"/>
  </r>
  <r>
    <x v="2701"/>
    <x v="1761"/>
    <s v="VISA2695"/>
    <s v="HOTEL1780"/>
    <s v="TICK1685"/>
    <d v="2025-05-26T00:00:00"/>
    <s v="Laura Hebert"/>
    <x v="0"/>
    <x v="165"/>
    <x v="2"/>
    <x v="2"/>
    <x v="245"/>
    <n v="506"/>
    <x v="4"/>
    <x v="3"/>
    <n v="522"/>
    <n v="4294"/>
    <n v="5322"/>
  </r>
  <r>
    <x v="2702"/>
    <x v="1762"/>
    <s v="VISA0816"/>
    <s v="HOTEL2294"/>
    <s v="TICK0857"/>
    <d v="2025-07-23T00:00:00"/>
    <s v="Carla Pearson"/>
    <x v="1"/>
    <x v="160"/>
    <x v="2"/>
    <x v="2"/>
    <x v="95"/>
    <n v="1782"/>
    <x v="1"/>
    <x v="3"/>
    <n v="297"/>
    <n v="1742"/>
    <n v="3821"/>
  </r>
  <r>
    <x v="2703"/>
    <x v="1763"/>
    <s v="VISA1200"/>
    <s v="HOTEL0883"/>
    <s v="TICK0270"/>
    <d v="2025-06-17T00:00:00"/>
    <s v="Taylor Johnson"/>
    <x v="0"/>
    <x v="152"/>
    <x v="1"/>
    <x v="3"/>
    <x v="213"/>
    <n v="523"/>
    <x v="3"/>
    <x v="1"/>
    <n v="712"/>
    <n v="4901"/>
    <n v="6136"/>
  </r>
  <r>
    <x v="2704"/>
    <x v="1764"/>
    <s v="VISA1210"/>
    <s v="HOTEL2112"/>
    <s v="TICK2393"/>
    <d v="2025-03-24T00:00:00"/>
    <s v="Peter Johnston"/>
    <x v="0"/>
    <x v="200"/>
    <x v="0"/>
    <x v="2"/>
    <x v="280"/>
    <n v="1819"/>
    <x v="1"/>
    <x v="4"/>
    <n v="314"/>
    <n v="4954"/>
    <n v="7087"/>
  </r>
  <r>
    <x v="2705"/>
    <x v="1765"/>
    <s v="VISA0971"/>
    <s v="HOTEL2592"/>
    <s v="TICK2978"/>
    <d v="2025-04-14T00:00:00"/>
    <s v="Nancy Ford"/>
    <x v="0"/>
    <x v="141"/>
    <x v="0"/>
    <x v="5"/>
    <x v="282"/>
    <n v="709"/>
    <x v="4"/>
    <x v="0"/>
    <n v="617"/>
    <n v="2719"/>
    <n v="4045"/>
  </r>
  <r>
    <x v="2706"/>
    <x v="1766"/>
    <s v="VISA1335"/>
    <s v="HOTEL0970"/>
    <s v="TICK2118"/>
    <d v="2025-04-29T00:00:00"/>
    <s v="Lauren Larsen"/>
    <x v="0"/>
    <x v="81"/>
    <x v="2"/>
    <x v="1"/>
    <x v="251"/>
    <n v="1921"/>
    <x v="0"/>
    <x v="1"/>
    <n v="144"/>
    <n v="4354"/>
    <n v="6419"/>
  </r>
  <r>
    <x v="2707"/>
    <x v="359"/>
    <s v="VISA2412"/>
    <s v="HOTEL2460"/>
    <s v="TICK1622"/>
    <d v="2025-04-01T00:00:00"/>
    <s v="Theresa White"/>
    <x v="1"/>
    <x v="58"/>
    <x v="0"/>
    <x v="4"/>
    <x v="294"/>
    <n v="1430"/>
    <x v="3"/>
    <x v="3"/>
    <n v="729"/>
    <n v="2122"/>
    <n v="4281"/>
  </r>
  <r>
    <x v="2708"/>
    <x v="595"/>
    <s v="VISA0266"/>
    <s v="HOTEL2425"/>
    <s v="TICK2206"/>
    <d v="2025-04-07T00:00:00"/>
    <s v="Jessica Carter"/>
    <x v="1"/>
    <x v="171"/>
    <x v="0"/>
    <x v="0"/>
    <x v="219"/>
    <n v="1062"/>
    <x v="2"/>
    <x v="3"/>
    <n v="703"/>
    <n v="2459"/>
    <n v="4224"/>
  </r>
  <r>
    <x v="2709"/>
    <x v="1767"/>
    <s v="VISA2937"/>
    <s v="HOTEL1786"/>
    <s v="TICK0516"/>
    <d v="2025-07-22T00:00:00"/>
    <s v="Michael Walker"/>
    <x v="1"/>
    <x v="138"/>
    <x v="2"/>
    <x v="1"/>
    <x v="112"/>
    <n v="1419"/>
    <x v="1"/>
    <x v="3"/>
    <n v="321"/>
    <n v="3547"/>
    <n v="5287"/>
  </r>
  <r>
    <x v="2710"/>
    <x v="676"/>
    <s v="VISA2482"/>
    <s v="HOTEL0724"/>
    <s v="TICK2808"/>
    <d v="2025-02-15T00:00:00"/>
    <s v="Joshua Turner"/>
    <x v="1"/>
    <x v="18"/>
    <x v="1"/>
    <x v="5"/>
    <x v="81"/>
    <n v="1195"/>
    <x v="1"/>
    <x v="4"/>
    <n v="632"/>
    <n v="3673"/>
    <n v="5500"/>
  </r>
  <r>
    <x v="2711"/>
    <x v="1768"/>
    <s v="VISA2020"/>
    <s v="HOTEL2376"/>
    <s v="TICK0538"/>
    <d v="2025-03-20T00:00:00"/>
    <s v="Luis Hansen"/>
    <x v="1"/>
    <x v="164"/>
    <x v="1"/>
    <x v="3"/>
    <x v="75"/>
    <n v="860"/>
    <x v="3"/>
    <x v="3"/>
    <n v="195"/>
    <n v="2726"/>
    <n v="3781"/>
  </r>
  <r>
    <x v="2712"/>
    <x v="1599"/>
    <s v="VISA0992"/>
    <s v="HOTEL2212"/>
    <s v="TICK1834"/>
    <d v="2025-06-06T00:00:00"/>
    <s v="Michael Bryant"/>
    <x v="1"/>
    <x v="68"/>
    <x v="2"/>
    <x v="1"/>
    <x v="155"/>
    <n v="657"/>
    <x v="0"/>
    <x v="3"/>
    <n v="615"/>
    <n v="3723"/>
    <n v="4995"/>
  </r>
  <r>
    <x v="2713"/>
    <x v="1272"/>
    <s v="VISA2863"/>
    <s v="HOTEL0998"/>
    <s v="TICK2409"/>
    <d v="2025-02-27T00:00:00"/>
    <s v="Clayton Garcia"/>
    <x v="1"/>
    <x v="166"/>
    <x v="2"/>
    <x v="1"/>
    <x v="356"/>
    <n v="1416"/>
    <x v="3"/>
    <x v="3"/>
    <n v="666"/>
    <n v="3561"/>
    <n v="5643"/>
  </r>
  <r>
    <x v="2714"/>
    <x v="1769"/>
    <s v="VISA2255"/>
    <s v="HOTEL0113"/>
    <s v="TICK2836"/>
    <d v="2025-03-16T00:00:00"/>
    <s v="Miranda Sanford"/>
    <x v="0"/>
    <x v="71"/>
    <x v="2"/>
    <x v="4"/>
    <x v="314"/>
    <n v="603"/>
    <x v="0"/>
    <x v="3"/>
    <n v="661"/>
    <n v="2467"/>
    <n v="3731"/>
  </r>
  <r>
    <x v="2715"/>
    <x v="1770"/>
    <s v="VISA0251"/>
    <s v="HOTEL1567"/>
    <s v="TICK2634"/>
    <d v="2025-06-21T00:00:00"/>
    <s v="Kimberly Webster"/>
    <x v="0"/>
    <x v="170"/>
    <x v="1"/>
    <x v="2"/>
    <x v="331"/>
    <n v="938"/>
    <x v="1"/>
    <x v="3"/>
    <n v="295"/>
    <n v="2667"/>
    <n v="3900"/>
  </r>
  <r>
    <x v="2716"/>
    <x v="1394"/>
    <s v="VISA0986"/>
    <s v="HOTEL0046"/>
    <s v="TICK1291"/>
    <d v="2025-05-14T00:00:00"/>
    <s v="Jeremy Farmer DDS"/>
    <x v="0"/>
    <x v="115"/>
    <x v="2"/>
    <x v="1"/>
    <x v="32"/>
    <n v="745"/>
    <x v="0"/>
    <x v="2"/>
    <n v="396"/>
    <n v="4618"/>
    <n v="5759"/>
  </r>
  <r>
    <x v="2717"/>
    <x v="520"/>
    <s v="VISA1124"/>
    <s v="HOTEL0493"/>
    <s v="TICK1438"/>
    <d v="2025-05-03T00:00:00"/>
    <s v="Jill Cummings"/>
    <x v="0"/>
    <x v="6"/>
    <x v="0"/>
    <x v="4"/>
    <x v="278"/>
    <n v="1311"/>
    <x v="4"/>
    <x v="2"/>
    <n v="507"/>
    <n v="3221"/>
    <n v="5039"/>
  </r>
  <r>
    <x v="2718"/>
    <x v="1771"/>
    <s v="VISA1253"/>
    <s v="HOTEL1025"/>
    <s v="TICK0721"/>
    <d v="2025-06-11T00:00:00"/>
    <s v="Jeffrey Hawkins"/>
    <x v="0"/>
    <x v="73"/>
    <x v="1"/>
    <x v="0"/>
    <x v="237"/>
    <n v="1814"/>
    <x v="0"/>
    <x v="3"/>
    <n v="620"/>
    <n v="1614"/>
    <n v="4048"/>
  </r>
  <r>
    <x v="2719"/>
    <x v="1772"/>
    <s v="VISA2482"/>
    <s v="HOTEL1765"/>
    <s v="TICK0855"/>
    <d v="2025-03-24T00:00:00"/>
    <s v="Jeffrey Singh"/>
    <x v="1"/>
    <x v="221"/>
    <x v="1"/>
    <x v="5"/>
    <x v="81"/>
    <n v="1195"/>
    <x v="3"/>
    <x v="4"/>
    <n v="342"/>
    <n v="1276"/>
    <n v="2813"/>
  </r>
  <r>
    <x v="2720"/>
    <x v="1296"/>
    <s v="VISA1481"/>
    <s v="HOTEL1872"/>
    <s v="TICK0217"/>
    <d v="2025-04-05T00:00:00"/>
    <s v="Kimberly Hoover"/>
    <x v="1"/>
    <x v="44"/>
    <x v="1"/>
    <x v="1"/>
    <x v="24"/>
    <n v="1328"/>
    <x v="4"/>
    <x v="4"/>
    <n v="315"/>
    <n v="3514"/>
    <n v="5157"/>
  </r>
  <r>
    <x v="2721"/>
    <x v="975"/>
    <s v="VISA2388"/>
    <s v="HOTEL2055"/>
    <s v="TICK2253"/>
    <d v="2025-02-15T00:00:00"/>
    <s v="Robert Miller"/>
    <x v="0"/>
    <x v="240"/>
    <x v="0"/>
    <x v="1"/>
    <x v="153"/>
    <n v="1153"/>
    <x v="3"/>
    <x v="0"/>
    <n v="728"/>
    <n v="2038"/>
    <n v="3919"/>
  </r>
  <r>
    <x v="2722"/>
    <x v="1603"/>
    <s v="VISA0895"/>
    <s v="HOTEL2354"/>
    <s v="TICK1787"/>
    <d v="2025-06-01T00:00:00"/>
    <s v="Samantha Floyd"/>
    <x v="1"/>
    <x v="228"/>
    <x v="2"/>
    <x v="2"/>
    <x v="130"/>
    <n v="1536"/>
    <x v="3"/>
    <x v="1"/>
    <n v="371"/>
    <n v="3489"/>
    <n v="5396"/>
  </r>
  <r>
    <x v="2723"/>
    <x v="1447"/>
    <s v="VISA0397"/>
    <s v="HOTEL1257"/>
    <s v="TICK0553"/>
    <d v="2025-07-20T00:00:00"/>
    <s v="Russell Little"/>
    <x v="0"/>
    <x v="26"/>
    <x v="0"/>
    <x v="3"/>
    <x v="172"/>
    <n v="711"/>
    <x v="2"/>
    <x v="2"/>
    <n v="551"/>
    <n v="1798"/>
    <n v="3060"/>
  </r>
  <r>
    <x v="2724"/>
    <x v="1773"/>
    <s v="VISA2533"/>
    <s v="HOTEL0158"/>
    <s v="TICK1924"/>
    <d v="2025-03-21T00:00:00"/>
    <s v="Robin Carlson"/>
    <x v="0"/>
    <x v="1"/>
    <x v="0"/>
    <x v="3"/>
    <x v="135"/>
    <n v="896"/>
    <x v="0"/>
    <x v="2"/>
    <n v="619"/>
    <n v="2251"/>
    <n v="3766"/>
  </r>
  <r>
    <x v="2725"/>
    <x v="23"/>
    <s v="VISA2028"/>
    <s v="HOTEL2485"/>
    <s v="TICK2095"/>
    <d v="2025-06-08T00:00:00"/>
    <s v="Brooke Terry"/>
    <x v="0"/>
    <x v="20"/>
    <x v="1"/>
    <x v="2"/>
    <x v="152"/>
    <n v="757"/>
    <x v="2"/>
    <x v="1"/>
    <n v="122"/>
    <n v="2188"/>
    <n v="3067"/>
  </r>
  <r>
    <x v="2726"/>
    <x v="1159"/>
    <s v="VISA1538"/>
    <s v="HOTEL1969"/>
    <s v="TICK1113"/>
    <d v="2025-05-08T00:00:00"/>
    <s v="April Hooper"/>
    <x v="0"/>
    <x v="62"/>
    <x v="2"/>
    <x v="0"/>
    <x v="1"/>
    <n v="828"/>
    <x v="4"/>
    <x v="3"/>
    <n v="774"/>
    <n v="4389"/>
    <n v="5991"/>
  </r>
  <r>
    <x v="2727"/>
    <x v="934"/>
    <s v="VISA1406"/>
    <s v="HOTEL2512"/>
    <s v="TICK1509"/>
    <d v="2025-06-05T00:00:00"/>
    <s v="Todd Garrett"/>
    <x v="1"/>
    <x v="119"/>
    <x v="1"/>
    <x v="5"/>
    <x v="237"/>
    <n v="1873"/>
    <x v="4"/>
    <x v="0"/>
    <n v="528"/>
    <n v="1445"/>
    <n v="3846"/>
  </r>
  <r>
    <x v="2728"/>
    <x v="1774"/>
    <s v="VISA2790"/>
    <s v="HOTEL0304"/>
    <s v="TICK0153"/>
    <d v="2025-04-03T00:00:00"/>
    <s v="Allison Kelly"/>
    <x v="1"/>
    <x v="239"/>
    <x v="1"/>
    <x v="0"/>
    <x v="204"/>
    <n v="832"/>
    <x v="0"/>
    <x v="3"/>
    <n v="173"/>
    <n v="2912"/>
    <n v="3917"/>
  </r>
  <r>
    <x v="2729"/>
    <x v="1775"/>
    <s v="VISA0298"/>
    <s v="HOTEL1400"/>
    <s v="TICK2614"/>
    <d v="2025-06-17T00:00:00"/>
    <s v="Kiara Park"/>
    <x v="1"/>
    <x v="19"/>
    <x v="0"/>
    <x v="4"/>
    <x v="63"/>
    <n v="1869"/>
    <x v="0"/>
    <x v="0"/>
    <n v="266"/>
    <n v="3710"/>
    <n v="5845"/>
  </r>
  <r>
    <x v="2730"/>
    <x v="103"/>
    <s v="VISA2050"/>
    <s v="HOTEL0906"/>
    <s v="TICK0428"/>
    <d v="2025-02-24T00:00:00"/>
    <s v="Robert Sherman"/>
    <x v="1"/>
    <x v="46"/>
    <x v="2"/>
    <x v="0"/>
    <x v="161"/>
    <n v="827"/>
    <x v="3"/>
    <x v="2"/>
    <n v="161"/>
    <n v="2153"/>
    <n v="3141"/>
  </r>
  <r>
    <x v="2731"/>
    <x v="1385"/>
    <s v="VISA1275"/>
    <s v="HOTEL2127"/>
    <s v="TICK1489"/>
    <d v="2025-06-08T00:00:00"/>
    <s v="Dustin Franklin"/>
    <x v="1"/>
    <x v="192"/>
    <x v="2"/>
    <x v="5"/>
    <x v="131"/>
    <n v="830"/>
    <x v="0"/>
    <x v="0"/>
    <n v="322"/>
    <n v="2502"/>
    <n v="3654"/>
  </r>
  <r>
    <x v="2732"/>
    <x v="615"/>
    <s v="VISA1838"/>
    <s v="HOTEL2771"/>
    <s v="TICK0970"/>
    <d v="2025-01-29T00:00:00"/>
    <s v="Andrew Smith"/>
    <x v="1"/>
    <x v="56"/>
    <x v="2"/>
    <x v="5"/>
    <x v="107"/>
    <n v="1885"/>
    <x v="3"/>
    <x v="2"/>
    <n v="122"/>
    <n v="1857"/>
    <n v="3864"/>
  </r>
  <r>
    <x v="2733"/>
    <x v="1776"/>
    <s v="VISA1594"/>
    <s v="HOTEL0144"/>
    <s v="TICK0481"/>
    <d v="2025-05-13T00:00:00"/>
    <s v="Jose Wright"/>
    <x v="1"/>
    <x v="71"/>
    <x v="0"/>
    <x v="4"/>
    <x v="298"/>
    <n v="1514"/>
    <x v="1"/>
    <x v="4"/>
    <n v="289"/>
    <n v="1322"/>
    <n v="3125"/>
  </r>
  <r>
    <x v="2734"/>
    <x v="1777"/>
    <s v="VISA2310"/>
    <s v="HOTEL0363"/>
    <s v="TICK1623"/>
    <d v="2025-02-16T00:00:00"/>
    <s v="Anna Kim"/>
    <x v="1"/>
    <x v="165"/>
    <x v="0"/>
    <x v="0"/>
    <x v="27"/>
    <n v="1790"/>
    <x v="0"/>
    <x v="1"/>
    <n v="301"/>
    <n v="2823"/>
    <n v="4914"/>
  </r>
  <r>
    <x v="2735"/>
    <x v="1778"/>
    <s v="VISA1829"/>
    <s v="HOTEL1302"/>
    <s v="TICK0518"/>
    <d v="2025-03-23T00:00:00"/>
    <s v="Brenda Buchanan"/>
    <x v="0"/>
    <x v="209"/>
    <x v="1"/>
    <x v="5"/>
    <x v="296"/>
    <n v="1785"/>
    <x v="4"/>
    <x v="4"/>
    <n v="397"/>
    <n v="2785"/>
    <n v="4967"/>
  </r>
  <r>
    <x v="2736"/>
    <x v="191"/>
    <s v="VISA2990"/>
    <s v="HOTEL0884"/>
    <s v="TICK0219"/>
    <d v="2025-03-31T00:00:00"/>
    <s v="Frances Wilson"/>
    <x v="1"/>
    <x v="65"/>
    <x v="1"/>
    <x v="5"/>
    <x v="319"/>
    <n v="1569"/>
    <x v="3"/>
    <x v="4"/>
    <n v="718"/>
    <n v="1211"/>
    <n v="3498"/>
  </r>
  <r>
    <x v="2737"/>
    <x v="987"/>
    <s v="VISA2403"/>
    <s v="HOTEL2065"/>
    <s v="TICK2945"/>
    <d v="2025-07-18T00:00:00"/>
    <s v="Lisa Meadows"/>
    <x v="0"/>
    <x v="123"/>
    <x v="2"/>
    <x v="0"/>
    <x v="349"/>
    <n v="1938"/>
    <x v="0"/>
    <x v="3"/>
    <n v="455"/>
    <n v="3761"/>
    <n v="6154"/>
  </r>
  <r>
    <x v="2738"/>
    <x v="1779"/>
    <s v="VISA2858"/>
    <s v="HOTEL1026"/>
    <s v="TICK0359"/>
    <d v="2025-06-26T00:00:00"/>
    <s v="Brendan Dalton"/>
    <x v="0"/>
    <x v="7"/>
    <x v="0"/>
    <x v="3"/>
    <x v="223"/>
    <n v="1890"/>
    <x v="0"/>
    <x v="2"/>
    <n v="502"/>
    <n v="2838"/>
    <n v="5230"/>
  </r>
  <r>
    <x v="2739"/>
    <x v="913"/>
    <s v="VISA2752"/>
    <s v="HOTEL1017"/>
    <s v="TICK1964"/>
    <d v="2025-02-10T00:00:00"/>
    <s v="Kenneth Brown"/>
    <x v="0"/>
    <x v="126"/>
    <x v="1"/>
    <x v="0"/>
    <x v="5"/>
    <n v="1281"/>
    <x v="4"/>
    <x v="0"/>
    <n v="393"/>
    <n v="4058"/>
    <n v="5732"/>
  </r>
  <r>
    <x v="2740"/>
    <x v="1780"/>
    <s v="VISA0313"/>
    <s v="HOTEL2405"/>
    <s v="TICK0263"/>
    <d v="2025-05-05T00:00:00"/>
    <s v="Paul Smith"/>
    <x v="0"/>
    <x v="152"/>
    <x v="1"/>
    <x v="1"/>
    <x v="90"/>
    <n v="1983"/>
    <x v="1"/>
    <x v="2"/>
    <n v="421"/>
    <n v="4026"/>
    <n v="6430"/>
  </r>
  <r>
    <x v="2741"/>
    <x v="1781"/>
    <s v="VISA0979"/>
    <s v="HOTEL2387"/>
    <s v="TICK1896"/>
    <d v="2025-06-16T00:00:00"/>
    <s v="Brian Green"/>
    <x v="1"/>
    <x v="199"/>
    <x v="0"/>
    <x v="0"/>
    <x v="1"/>
    <n v="1818"/>
    <x v="3"/>
    <x v="1"/>
    <n v="221"/>
    <n v="3335"/>
    <n v="5374"/>
  </r>
  <r>
    <x v="2742"/>
    <x v="1782"/>
    <s v="VISA0737"/>
    <s v="HOTEL0540"/>
    <s v="TICK2623"/>
    <d v="2025-05-12T00:00:00"/>
    <s v="Lori Walls"/>
    <x v="1"/>
    <x v="226"/>
    <x v="2"/>
    <x v="2"/>
    <x v="146"/>
    <n v="1509"/>
    <x v="3"/>
    <x v="2"/>
    <n v="251"/>
    <n v="2344"/>
    <n v="4104"/>
  </r>
  <r>
    <x v="2743"/>
    <x v="505"/>
    <s v="VISA0200"/>
    <s v="HOTEL0699"/>
    <s v="TICK2010"/>
    <d v="2025-01-27T00:00:00"/>
    <s v="Michael King"/>
    <x v="0"/>
    <x v="28"/>
    <x v="0"/>
    <x v="2"/>
    <x v="315"/>
    <n v="657"/>
    <x v="0"/>
    <x v="0"/>
    <n v="372"/>
    <n v="2091"/>
    <n v="3120"/>
  </r>
  <r>
    <x v="2744"/>
    <x v="482"/>
    <s v="VISA0915"/>
    <s v="HOTEL0537"/>
    <s v="TICK2750"/>
    <d v="2025-04-05T00:00:00"/>
    <s v="Yesenia Scott"/>
    <x v="1"/>
    <x v="2"/>
    <x v="0"/>
    <x v="2"/>
    <x v="123"/>
    <n v="1573"/>
    <x v="3"/>
    <x v="0"/>
    <n v="166"/>
    <n v="1866"/>
    <n v="3605"/>
  </r>
  <r>
    <x v="2745"/>
    <x v="1783"/>
    <s v="VISA0979"/>
    <s v="HOTEL1127"/>
    <s v="TICK1835"/>
    <d v="2025-04-15T00:00:00"/>
    <s v="Patrick Schwartz"/>
    <x v="1"/>
    <x v="16"/>
    <x v="0"/>
    <x v="0"/>
    <x v="1"/>
    <n v="1818"/>
    <x v="2"/>
    <x v="2"/>
    <n v="294"/>
    <n v="1988"/>
    <n v="4100"/>
  </r>
  <r>
    <x v="2746"/>
    <x v="1784"/>
    <s v="VISA1254"/>
    <s v="HOTEL2477"/>
    <s v="TICK0670"/>
    <d v="2025-07-03T00:00:00"/>
    <s v="Carlos Reed"/>
    <x v="0"/>
    <x v="192"/>
    <x v="2"/>
    <x v="0"/>
    <x v="298"/>
    <n v="1247"/>
    <x v="4"/>
    <x v="2"/>
    <n v="674"/>
    <n v="1849"/>
    <n v="3770"/>
  </r>
  <r>
    <x v="2747"/>
    <x v="1785"/>
    <s v="VISA1028"/>
    <s v="HOTEL0420"/>
    <s v="TICK1539"/>
    <d v="2025-04-24T00:00:00"/>
    <s v="Tyler Porter"/>
    <x v="1"/>
    <x v="19"/>
    <x v="1"/>
    <x v="4"/>
    <x v="40"/>
    <n v="1911"/>
    <x v="0"/>
    <x v="2"/>
    <n v="564"/>
    <n v="4566"/>
    <n v="7041"/>
  </r>
  <r>
    <x v="2748"/>
    <x v="1786"/>
    <s v="VISA0285"/>
    <s v="HOTEL1022"/>
    <s v="TICK0881"/>
    <d v="2025-06-07T00:00:00"/>
    <s v="Jason Jacobs"/>
    <x v="0"/>
    <x v="176"/>
    <x v="0"/>
    <x v="3"/>
    <x v="110"/>
    <n v="805"/>
    <x v="3"/>
    <x v="2"/>
    <n v="744"/>
    <n v="2938"/>
    <n v="4487"/>
  </r>
  <r>
    <x v="2749"/>
    <x v="1787"/>
    <s v="VISA2250"/>
    <s v="HOTEL0345"/>
    <s v="TICK1951"/>
    <d v="2025-05-09T00:00:00"/>
    <s v="Tyler Munoz"/>
    <x v="1"/>
    <x v="24"/>
    <x v="2"/>
    <x v="1"/>
    <x v="66"/>
    <n v="1407"/>
    <x v="0"/>
    <x v="1"/>
    <n v="456"/>
    <n v="3907"/>
    <n v="5770"/>
  </r>
  <r>
    <x v="2750"/>
    <x v="1775"/>
    <s v="VISA1202"/>
    <s v="HOTEL2480"/>
    <s v="TICK0264"/>
    <d v="2025-06-25T00:00:00"/>
    <s v="Kiara Park"/>
    <x v="1"/>
    <x v="19"/>
    <x v="2"/>
    <x v="3"/>
    <x v="182"/>
    <n v="926"/>
    <x v="1"/>
    <x v="2"/>
    <n v="684"/>
    <n v="1614"/>
    <n v="3224"/>
  </r>
  <r>
    <x v="2751"/>
    <x v="438"/>
    <s v="VISA1562"/>
    <s v="HOTEL0321"/>
    <s v="TICK1773"/>
    <d v="2025-03-27T00:00:00"/>
    <s v="Whitney Stark"/>
    <x v="1"/>
    <x v="36"/>
    <x v="1"/>
    <x v="1"/>
    <x v="93"/>
    <n v="1039"/>
    <x v="2"/>
    <x v="1"/>
    <n v="606"/>
    <n v="4550"/>
    <n v="6195"/>
  </r>
  <r>
    <x v="2752"/>
    <x v="1788"/>
    <s v="VISA0872"/>
    <s v="HOTEL2031"/>
    <s v="TICK1634"/>
    <d v="2025-02-10T00:00:00"/>
    <s v="Sean Jackson"/>
    <x v="0"/>
    <x v="52"/>
    <x v="1"/>
    <x v="2"/>
    <x v="292"/>
    <n v="1783"/>
    <x v="3"/>
    <x v="2"/>
    <n v="700"/>
    <n v="4576"/>
    <n v="7059"/>
  </r>
  <r>
    <x v="2753"/>
    <x v="1023"/>
    <s v="VISA0833"/>
    <s v="HOTEL0796"/>
    <s v="TICK2643"/>
    <d v="2025-03-07T00:00:00"/>
    <s v="Charles Gonzalez"/>
    <x v="1"/>
    <x v="103"/>
    <x v="2"/>
    <x v="4"/>
    <x v="208"/>
    <n v="1791"/>
    <x v="3"/>
    <x v="3"/>
    <n v="608"/>
    <n v="2529"/>
    <n v="4928"/>
  </r>
  <r>
    <x v="2754"/>
    <x v="1304"/>
    <s v="VISA2206"/>
    <s v="HOTEL1142"/>
    <s v="TICK0960"/>
    <d v="2025-04-14T00:00:00"/>
    <s v="Michelle Brewer"/>
    <x v="0"/>
    <x v="182"/>
    <x v="1"/>
    <x v="3"/>
    <x v="95"/>
    <n v="645"/>
    <x v="2"/>
    <x v="3"/>
    <n v="173"/>
    <n v="3575"/>
    <n v="4393"/>
  </r>
  <r>
    <x v="2755"/>
    <x v="1072"/>
    <s v="VISA0729"/>
    <s v="HOTEL1410"/>
    <s v="TICK1157"/>
    <d v="2025-01-27T00:00:00"/>
    <s v="Beverly Mitchell"/>
    <x v="0"/>
    <x v="106"/>
    <x v="0"/>
    <x v="5"/>
    <x v="15"/>
    <n v="1592"/>
    <x v="3"/>
    <x v="2"/>
    <n v="456"/>
    <n v="3181"/>
    <n v="5229"/>
  </r>
  <r>
    <x v="2756"/>
    <x v="1789"/>
    <s v="VISA0241"/>
    <s v="HOTEL0449"/>
    <s v="TICK0140"/>
    <d v="2025-04-12T00:00:00"/>
    <s v="Richard Higgins"/>
    <x v="1"/>
    <x v="177"/>
    <x v="0"/>
    <x v="4"/>
    <x v="172"/>
    <n v="1071"/>
    <x v="2"/>
    <x v="3"/>
    <n v="683"/>
    <n v="2942"/>
    <n v="4696"/>
  </r>
  <r>
    <x v="2757"/>
    <x v="624"/>
    <s v="VISA0859"/>
    <s v="HOTEL0722"/>
    <s v="TICK0120"/>
    <d v="2025-04-08T00:00:00"/>
    <s v="James Ford"/>
    <x v="1"/>
    <x v="187"/>
    <x v="2"/>
    <x v="2"/>
    <x v="305"/>
    <n v="1457"/>
    <x v="0"/>
    <x v="3"/>
    <n v="358"/>
    <n v="4880"/>
    <n v="6695"/>
  </r>
  <r>
    <x v="2758"/>
    <x v="1206"/>
    <s v="VISA0037"/>
    <s v="HOTEL2270"/>
    <s v="TICK2275"/>
    <d v="2025-05-23T00:00:00"/>
    <s v="Monique Jacobson"/>
    <x v="1"/>
    <x v="60"/>
    <x v="2"/>
    <x v="5"/>
    <x v="100"/>
    <n v="1902"/>
    <x v="2"/>
    <x v="0"/>
    <n v="573"/>
    <n v="3906"/>
    <n v="6381"/>
  </r>
  <r>
    <x v="2759"/>
    <x v="1289"/>
    <s v="VISA0251"/>
    <s v="HOTEL1994"/>
    <s v="TICK0597"/>
    <d v="2025-02-11T00:00:00"/>
    <s v="Benjamin Myers"/>
    <x v="0"/>
    <x v="128"/>
    <x v="1"/>
    <x v="2"/>
    <x v="331"/>
    <n v="938"/>
    <x v="2"/>
    <x v="3"/>
    <n v="681"/>
    <n v="2430"/>
    <n v="4049"/>
  </r>
  <r>
    <x v="2760"/>
    <x v="714"/>
    <s v="VISA0595"/>
    <s v="HOTEL2414"/>
    <s v="TICK2247"/>
    <d v="2025-03-02T00:00:00"/>
    <s v="Anne Hernandez"/>
    <x v="1"/>
    <x v="200"/>
    <x v="0"/>
    <x v="1"/>
    <x v="34"/>
    <n v="1055"/>
    <x v="0"/>
    <x v="2"/>
    <n v="350"/>
    <n v="4441"/>
    <n v="5846"/>
  </r>
  <r>
    <x v="2761"/>
    <x v="418"/>
    <s v="VISA0847"/>
    <s v="HOTEL2185"/>
    <s v="TICK2517"/>
    <d v="2025-03-26T00:00:00"/>
    <s v="Crystal Conner"/>
    <x v="0"/>
    <x v="184"/>
    <x v="1"/>
    <x v="3"/>
    <x v="129"/>
    <n v="716"/>
    <x v="4"/>
    <x v="4"/>
    <n v="580"/>
    <n v="1944"/>
    <n v="3240"/>
  </r>
  <r>
    <x v="2762"/>
    <x v="669"/>
    <s v="VISA2747"/>
    <s v="HOTEL1284"/>
    <s v="TICK0498"/>
    <d v="2025-02-09T00:00:00"/>
    <s v="Scott Cook"/>
    <x v="1"/>
    <x v="161"/>
    <x v="0"/>
    <x v="4"/>
    <x v="3"/>
    <n v="1692"/>
    <x v="3"/>
    <x v="3"/>
    <n v="279"/>
    <n v="1804"/>
    <n v="3775"/>
  </r>
  <r>
    <x v="2763"/>
    <x v="1351"/>
    <s v="VISA0527"/>
    <s v="HOTEL1554"/>
    <s v="TICK1850"/>
    <d v="2025-01-22T00:00:00"/>
    <s v="Amanda Abbott"/>
    <x v="0"/>
    <x v="152"/>
    <x v="0"/>
    <x v="5"/>
    <x v="28"/>
    <n v="1657"/>
    <x v="0"/>
    <x v="1"/>
    <n v="650"/>
    <n v="1070"/>
    <n v="3377"/>
  </r>
  <r>
    <x v="2764"/>
    <x v="1776"/>
    <s v="VISA1581"/>
    <s v="HOTEL0965"/>
    <s v="TICK2526"/>
    <d v="2025-06-06T00:00:00"/>
    <s v="Jose Wright"/>
    <x v="1"/>
    <x v="71"/>
    <x v="0"/>
    <x v="2"/>
    <x v="228"/>
    <n v="1944"/>
    <x v="2"/>
    <x v="4"/>
    <n v="420"/>
    <n v="1278"/>
    <n v="3642"/>
  </r>
  <r>
    <x v="2765"/>
    <x v="1790"/>
    <s v="VISA2523"/>
    <s v="HOTEL2129"/>
    <s v="TICK1570"/>
    <d v="2025-01-24T00:00:00"/>
    <s v="Jeremy Woods"/>
    <x v="1"/>
    <x v="226"/>
    <x v="0"/>
    <x v="2"/>
    <x v="246"/>
    <n v="868"/>
    <x v="0"/>
    <x v="0"/>
    <n v="694"/>
    <n v="4642"/>
    <n v="6204"/>
  </r>
  <r>
    <x v="2766"/>
    <x v="1791"/>
    <s v="VISA0993"/>
    <s v="HOTEL0386"/>
    <s v="TICK0035"/>
    <d v="2025-07-05T00:00:00"/>
    <s v="Joseph Freeman"/>
    <x v="1"/>
    <x v="10"/>
    <x v="2"/>
    <x v="0"/>
    <x v="80"/>
    <n v="1062"/>
    <x v="2"/>
    <x v="0"/>
    <n v="668"/>
    <n v="4888"/>
    <n v="6618"/>
  </r>
  <r>
    <x v="2767"/>
    <x v="1792"/>
    <s v="VISA1416"/>
    <s v="HOTEL2698"/>
    <s v="TICK1316"/>
    <d v="2025-07-10T00:00:00"/>
    <s v="Carlos Lee"/>
    <x v="0"/>
    <x v="105"/>
    <x v="0"/>
    <x v="0"/>
    <x v="226"/>
    <n v="1167"/>
    <x v="0"/>
    <x v="1"/>
    <n v="450"/>
    <n v="1114"/>
    <n v="2731"/>
  </r>
  <r>
    <x v="2768"/>
    <x v="638"/>
    <s v="VISA2977"/>
    <s v="HOTEL0794"/>
    <s v="TICK1958"/>
    <d v="2025-04-29T00:00:00"/>
    <s v="Kimberly Jones"/>
    <x v="1"/>
    <x v="92"/>
    <x v="0"/>
    <x v="3"/>
    <x v="281"/>
    <n v="960"/>
    <x v="2"/>
    <x v="1"/>
    <n v="651"/>
    <n v="4439"/>
    <n v="6050"/>
  </r>
  <r>
    <x v="2769"/>
    <x v="1657"/>
    <s v="VISA1665"/>
    <s v="HOTEL2525"/>
    <s v="TICK0025"/>
    <d v="2025-07-02T00:00:00"/>
    <s v="Lauren Mora"/>
    <x v="0"/>
    <x v="175"/>
    <x v="2"/>
    <x v="1"/>
    <x v="157"/>
    <n v="1971"/>
    <x v="4"/>
    <x v="0"/>
    <n v="105"/>
    <n v="4932"/>
    <n v="7008"/>
  </r>
  <r>
    <x v="2770"/>
    <x v="630"/>
    <s v="VISA1339"/>
    <s v="HOTEL2559"/>
    <s v="TICK2662"/>
    <d v="2025-05-28T00:00:00"/>
    <s v="Leah Wise"/>
    <x v="0"/>
    <x v="200"/>
    <x v="2"/>
    <x v="2"/>
    <x v="22"/>
    <n v="1793"/>
    <x v="4"/>
    <x v="2"/>
    <n v="232"/>
    <n v="3759"/>
    <n v="5784"/>
  </r>
  <r>
    <x v="2771"/>
    <x v="1793"/>
    <s v="VISA2423"/>
    <s v="HOTEL1136"/>
    <s v="TICK2975"/>
    <d v="2025-06-15T00:00:00"/>
    <s v="Joanna Turner"/>
    <x v="0"/>
    <x v="217"/>
    <x v="1"/>
    <x v="3"/>
    <x v="24"/>
    <n v="618"/>
    <x v="4"/>
    <x v="3"/>
    <n v="405"/>
    <n v="2305"/>
    <n v="3328"/>
  </r>
  <r>
    <x v="2772"/>
    <x v="1794"/>
    <s v="VISA2311"/>
    <s v="HOTEL0966"/>
    <s v="TICK2666"/>
    <d v="2025-02-19T00:00:00"/>
    <s v="Nicole Walker"/>
    <x v="1"/>
    <x v="195"/>
    <x v="0"/>
    <x v="2"/>
    <x v="156"/>
    <n v="1543"/>
    <x v="4"/>
    <x v="0"/>
    <n v="361"/>
    <n v="4111"/>
    <n v="6015"/>
  </r>
  <r>
    <x v="2773"/>
    <x v="157"/>
    <s v="VISA0742"/>
    <s v="HOTEL2970"/>
    <s v="TICK1899"/>
    <d v="2025-05-28T00:00:00"/>
    <s v="David Riley"/>
    <x v="0"/>
    <x v="35"/>
    <x v="0"/>
    <x v="0"/>
    <x v="229"/>
    <n v="1764"/>
    <x v="4"/>
    <x v="1"/>
    <n v="258"/>
    <n v="4423"/>
    <n v="6445"/>
  </r>
  <r>
    <x v="2774"/>
    <x v="1795"/>
    <s v="VISA1255"/>
    <s v="HOTEL1450"/>
    <s v="TICK2171"/>
    <d v="2025-05-24T00:00:00"/>
    <s v="Doris Davis"/>
    <x v="0"/>
    <x v="120"/>
    <x v="0"/>
    <x v="0"/>
    <x v="355"/>
    <n v="576"/>
    <x v="0"/>
    <x v="1"/>
    <n v="160"/>
    <n v="3446"/>
    <n v="4182"/>
  </r>
  <r>
    <x v="2775"/>
    <x v="1796"/>
    <s v="VISA2619"/>
    <s v="HOTEL1175"/>
    <s v="TICK0207"/>
    <d v="2025-07-15T00:00:00"/>
    <s v="Jacob Rivera"/>
    <x v="1"/>
    <x v="40"/>
    <x v="0"/>
    <x v="5"/>
    <x v="221"/>
    <n v="1454"/>
    <x v="3"/>
    <x v="3"/>
    <n v="349"/>
    <n v="3235"/>
    <n v="5038"/>
  </r>
  <r>
    <x v="2776"/>
    <x v="1201"/>
    <s v="VISA2464"/>
    <s v="HOTEL2864"/>
    <s v="TICK1706"/>
    <d v="2025-02-03T00:00:00"/>
    <s v="Daniel Davis"/>
    <x v="1"/>
    <x v="90"/>
    <x v="2"/>
    <x v="2"/>
    <x v="268"/>
    <n v="1406"/>
    <x v="3"/>
    <x v="4"/>
    <n v="425"/>
    <n v="2086"/>
    <n v="3917"/>
  </r>
  <r>
    <x v="2777"/>
    <x v="1724"/>
    <s v="VISA1129"/>
    <s v="HOTEL2967"/>
    <s v="TICK1893"/>
    <d v="2025-03-07T00:00:00"/>
    <s v="Stephanie Peterson"/>
    <x v="0"/>
    <x v="66"/>
    <x v="1"/>
    <x v="3"/>
    <x v="117"/>
    <n v="588"/>
    <x v="0"/>
    <x v="2"/>
    <n v="206"/>
    <n v="2526"/>
    <n v="3320"/>
  </r>
  <r>
    <x v="2778"/>
    <x v="1797"/>
    <s v="VISA2357"/>
    <s v="HOTEL1226"/>
    <s v="TICK0429"/>
    <d v="2025-03-31T00:00:00"/>
    <s v="Michael White"/>
    <x v="1"/>
    <x v="98"/>
    <x v="1"/>
    <x v="1"/>
    <x v="89"/>
    <n v="753"/>
    <x v="2"/>
    <x v="1"/>
    <n v="198"/>
    <n v="4792"/>
    <n v="5743"/>
  </r>
  <r>
    <x v="2779"/>
    <x v="696"/>
    <s v="VISA1128"/>
    <s v="HOTEL1759"/>
    <s v="TICK2700"/>
    <d v="2025-03-07T00:00:00"/>
    <s v="Victor Barton"/>
    <x v="0"/>
    <x v="88"/>
    <x v="2"/>
    <x v="1"/>
    <x v="255"/>
    <n v="932"/>
    <x v="1"/>
    <x v="1"/>
    <n v="715"/>
    <n v="2789"/>
    <n v="4436"/>
  </r>
  <r>
    <x v="2780"/>
    <x v="576"/>
    <s v="VISA2390"/>
    <s v="HOTEL1817"/>
    <s v="TICK1446"/>
    <d v="2025-05-01T00:00:00"/>
    <s v="Emily Thompson"/>
    <x v="0"/>
    <x v="60"/>
    <x v="1"/>
    <x v="5"/>
    <x v="330"/>
    <n v="1933"/>
    <x v="0"/>
    <x v="0"/>
    <n v="631"/>
    <n v="2009"/>
    <n v="4573"/>
  </r>
  <r>
    <x v="2781"/>
    <x v="369"/>
    <s v="VISA1985"/>
    <s v="HOTEL2269"/>
    <s v="TICK0694"/>
    <d v="2025-03-03T00:00:00"/>
    <s v="Destiny Johnson"/>
    <x v="0"/>
    <x v="193"/>
    <x v="2"/>
    <x v="4"/>
    <x v="182"/>
    <n v="989"/>
    <x v="1"/>
    <x v="4"/>
    <n v="373"/>
    <n v="2855"/>
    <n v="4217"/>
  </r>
  <r>
    <x v="2782"/>
    <x v="1798"/>
    <s v="VISA2547"/>
    <s v="HOTEL2235"/>
    <s v="TICK0235"/>
    <d v="2025-03-30T00:00:00"/>
    <s v="Sierra Montoya"/>
    <x v="0"/>
    <x v="213"/>
    <x v="1"/>
    <x v="2"/>
    <x v="207"/>
    <n v="1713"/>
    <x v="1"/>
    <x v="1"/>
    <n v="309"/>
    <n v="1014"/>
    <n v="3036"/>
  </r>
  <r>
    <x v="2783"/>
    <x v="1799"/>
    <s v="VISA0186"/>
    <s v="HOTEL0474"/>
    <s v="TICK1739"/>
    <d v="2025-07-06T00:00:00"/>
    <s v="Jared Johnson"/>
    <x v="1"/>
    <x v="31"/>
    <x v="1"/>
    <x v="4"/>
    <x v="264"/>
    <n v="1246"/>
    <x v="2"/>
    <x v="2"/>
    <n v="446"/>
    <n v="1949"/>
    <n v="3641"/>
  </r>
  <r>
    <x v="2784"/>
    <x v="1800"/>
    <s v="VISA2270"/>
    <s v="HOTEL2366"/>
    <s v="TICK0350"/>
    <d v="2025-02-10T00:00:00"/>
    <s v="Ashley Ayala"/>
    <x v="1"/>
    <x v="66"/>
    <x v="0"/>
    <x v="0"/>
    <x v="184"/>
    <n v="1856"/>
    <x v="2"/>
    <x v="1"/>
    <n v="544"/>
    <n v="2398"/>
    <n v="4798"/>
  </r>
  <r>
    <x v="2785"/>
    <x v="1801"/>
    <s v="VISA0035"/>
    <s v="HOTEL1323"/>
    <s v="TICK0021"/>
    <d v="2025-04-10T00:00:00"/>
    <s v="Alexis Hernandez"/>
    <x v="0"/>
    <x v="131"/>
    <x v="2"/>
    <x v="3"/>
    <x v="114"/>
    <n v="1543"/>
    <x v="4"/>
    <x v="4"/>
    <n v="787"/>
    <n v="4950"/>
    <n v="7280"/>
  </r>
  <r>
    <x v="2786"/>
    <x v="549"/>
    <s v="VISA1819"/>
    <s v="HOTEL0080"/>
    <s v="TICK0640"/>
    <d v="2025-06-05T00:00:00"/>
    <s v="Robert Kelley"/>
    <x v="0"/>
    <x v="97"/>
    <x v="1"/>
    <x v="5"/>
    <x v="147"/>
    <n v="655"/>
    <x v="2"/>
    <x v="1"/>
    <n v="674"/>
    <n v="4869"/>
    <n v="6198"/>
  </r>
  <r>
    <x v="2787"/>
    <x v="1514"/>
    <s v="VISA1346"/>
    <s v="HOTEL0240"/>
    <s v="TICK2759"/>
    <d v="2025-01-25T00:00:00"/>
    <s v="Derrick Johnson"/>
    <x v="0"/>
    <x v="144"/>
    <x v="2"/>
    <x v="4"/>
    <x v="113"/>
    <n v="1666"/>
    <x v="3"/>
    <x v="3"/>
    <n v="409"/>
    <n v="2951"/>
    <n v="5026"/>
  </r>
  <r>
    <x v="2788"/>
    <x v="316"/>
    <s v="VISA2815"/>
    <s v="HOTEL0300"/>
    <s v="TICK2852"/>
    <d v="2025-03-29T00:00:00"/>
    <s v="Diane Gordon DVM"/>
    <x v="1"/>
    <x v="112"/>
    <x v="1"/>
    <x v="3"/>
    <x v="141"/>
    <n v="1586"/>
    <x v="0"/>
    <x v="2"/>
    <n v="755"/>
    <n v="3607"/>
    <n v="5948"/>
  </r>
  <r>
    <x v="2789"/>
    <x v="1802"/>
    <s v="VISA1715"/>
    <s v="HOTEL1951"/>
    <s v="TICK0445"/>
    <d v="2025-02-10T00:00:00"/>
    <s v="Robert Adams"/>
    <x v="0"/>
    <x v="222"/>
    <x v="0"/>
    <x v="0"/>
    <x v="109"/>
    <n v="1119"/>
    <x v="1"/>
    <x v="0"/>
    <n v="293"/>
    <n v="2976"/>
    <n v="4388"/>
  </r>
  <r>
    <x v="2790"/>
    <x v="764"/>
    <s v="VISA2283"/>
    <s v="HOTEL1588"/>
    <s v="TICK0514"/>
    <d v="2025-06-25T00:00:00"/>
    <s v="Vincent Fisher"/>
    <x v="1"/>
    <x v="183"/>
    <x v="1"/>
    <x v="4"/>
    <x v="312"/>
    <n v="502"/>
    <x v="1"/>
    <x v="3"/>
    <n v="438"/>
    <n v="3951"/>
    <n v="4891"/>
  </r>
  <r>
    <x v="2791"/>
    <x v="1803"/>
    <s v="VISA0266"/>
    <s v="HOTEL1306"/>
    <s v="TICK0604"/>
    <d v="2025-06-01T00:00:00"/>
    <s v="Timothy Newton"/>
    <x v="1"/>
    <x v="0"/>
    <x v="0"/>
    <x v="0"/>
    <x v="219"/>
    <n v="1062"/>
    <x v="0"/>
    <x v="3"/>
    <n v="535"/>
    <n v="4641"/>
    <n v="6238"/>
  </r>
  <r>
    <x v="2792"/>
    <x v="11"/>
    <s v="VISA2495"/>
    <s v="HOTEL1665"/>
    <s v="TICK2331"/>
    <d v="2025-07-08T00:00:00"/>
    <s v="Mark Mitchell"/>
    <x v="0"/>
    <x v="11"/>
    <x v="2"/>
    <x v="0"/>
    <x v="134"/>
    <n v="726"/>
    <x v="2"/>
    <x v="0"/>
    <n v="641"/>
    <n v="4834"/>
    <n v="6201"/>
  </r>
  <r>
    <x v="2793"/>
    <x v="63"/>
    <s v="VISA1494"/>
    <s v="HOTEL0862"/>
    <s v="TICK1228"/>
    <d v="2025-06-09T00:00:00"/>
    <s v="Jennifer Aguilar"/>
    <x v="0"/>
    <x v="54"/>
    <x v="1"/>
    <x v="5"/>
    <x v="240"/>
    <n v="1601"/>
    <x v="3"/>
    <x v="2"/>
    <n v="549"/>
    <n v="3745"/>
    <n v="5895"/>
  </r>
  <r>
    <x v="2794"/>
    <x v="854"/>
    <s v="VISA1791"/>
    <s v="HOTEL0241"/>
    <s v="TICK0073"/>
    <d v="2025-01-23T00:00:00"/>
    <s v="Heather Clark"/>
    <x v="0"/>
    <x v="48"/>
    <x v="0"/>
    <x v="3"/>
    <x v="93"/>
    <n v="1576"/>
    <x v="4"/>
    <x v="1"/>
    <n v="401"/>
    <n v="4199"/>
    <n v="6176"/>
  </r>
  <r>
    <x v="2795"/>
    <x v="469"/>
    <s v="VISA0446"/>
    <s v="HOTEL2645"/>
    <s v="TICK0842"/>
    <d v="2025-03-07T00:00:00"/>
    <s v="Alexander Perry"/>
    <x v="1"/>
    <x v="52"/>
    <x v="1"/>
    <x v="1"/>
    <x v="148"/>
    <n v="1172"/>
    <x v="3"/>
    <x v="2"/>
    <n v="244"/>
    <n v="1217"/>
    <n v="2633"/>
  </r>
  <r>
    <x v="2796"/>
    <x v="1804"/>
    <s v="VISA1257"/>
    <s v="HOTEL0766"/>
    <s v="TICK0738"/>
    <d v="2025-06-13T00:00:00"/>
    <s v="James Cooper"/>
    <x v="1"/>
    <x v="145"/>
    <x v="1"/>
    <x v="0"/>
    <x v="178"/>
    <n v="1879"/>
    <x v="0"/>
    <x v="3"/>
    <n v="540"/>
    <n v="4463"/>
    <n v="6882"/>
  </r>
  <r>
    <x v="2797"/>
    <x v="1805"/>
    <s v="VISA1816"/>
    <s v="HOTEL0195"/>
    <s v="TICK0787"/>
    <d v="2025-06-04T00:00:00"/>
    <s v="Jeremy Jacobs"/>
    <x v="0"/>
    <x v="239"/>
    <x v="2"/>
    <x v="3"/>
    <x v="17"/>
    <n v="1552"/>
    <x v="1"/>
    <x v="1"/>
    <n v="232"/>
    <n v="1112"/>
    <n v="2896"/>
  </r>
  <r>
    <x v="2798"/>
    <x v="884"/>
    <s v="VISA1672"/>
    <s v="HOTEL2910"/>
    <s v="TICK0087"/>
    <d v="2025-06-24T00:00:00"/>
    <s v="James Martin"/>
    <x v="0"/>
    <x v="148"/>
    <x v="0"/>
    <x v="1"/>
    <x v="102"/>
    <n v="1732"/>
    <x v="2"/>
    <x v="4"/>
    <n v="535"/>
    <n v="4696"/>
    <n v="6963"/>
  </r>
  <r>
    <x v="2799"/>
    <x v="1806"/>
    <s v="VISA0849"/>
    <s v="HOTEL0493"/>
    <s v="TICK1969"/>
    <d v="2025-01-30T00:00:00"/>
    <s v="George Rose"/>
    <x v="0"/>
    <x v="143"/>
    <x v="2"/>
    <x v="4"/>
    <x v="136"/>
    <n v="1448"/>
    <x v="4"/>
    <x v="2"/>
    <n v="507"/>
    <n v="4827"/>
    <n v="6782"/>
  </r>
  <r>
    <x v="2800"/>
    <x v="141"/>
    <s v="VISA0498"/>
    <s v="HOTEL0267"/>
    <s v="TICK1372"/>
    <d v="2025-07-12T00:00:00"/>
    <s v="Vanessa Cooper"/>
    <x v="0"/>
    <x v="13"/>
    <x v="0"/>
    <x v="0"/>
    <x v="72"/>
    <n v="1003"/>
    <x v="3"/>
    <x v="1"/>
    <n v="800"/>
    <n v="2668"/>
    <n v="4471"/>
  </r>
  <r>
    <x v="2801"/>
    <x v="532"/>
    <s v="VISA2222"/>
    <s v="HOTEL0042"/>
    <s v="TICK0851"/>
    <d v="2025-04-06T00:00:00"/>
    <s v="Jasmine Dixon"/>
    <x v="1"/>
    <x v="83"/>
    <x v="2"/>
    <x v="5"/>
    <x v="58"/>
    <n v="1422"/>
    <x v="3"/>
    <x v="2"/>
    <n v="612"/>
    <n v="1492"/>
    <n v="3526"/>
  </r>
  <r>
    <x v="2802"/>
    <x v="1807"/>
    <s v="VISA0782"/>
    <s v="HOTEL2128"/>
    <s v="TICK1172"/>
    <d v="2025-03-13T00:00:00"/>
    <s v="Brittany Smith"/>
    <x v="1"/>
    <x v="17"/>
    <x v="1"/>
    <x v="2"/>
    <x v="111"/>
    <n v="520"/>
    <x v="3"/>
    <x v="2"/>
    <n v="779"/>
    <n v="4453"/>
    <n v="5752"/>
  </r>
  <r>
    <x v="2803"/>
    <x v="383"/>
    <s v="VISA2499"/>
    <s v="HOTEL2041"/>
    <s v="TICK2185"/>
    <d v="2025-04-15T00:00:00"/>
    <s v="John Bradley"/>
    <x v="0"/>
    <x v="90"/>
    <x v="1"/>
    <x v="4"/>
    <x v="76"/>
    <n v="1430"/>
    <x v="3"/>
    <x v="4"/>
    <n v="749"/>
    <n v="2156"/>
    <n v="4335"/>
  </r>
  <r>
    <x v="2804"/>
    <x v="1299"/>
    <s v="VISA0260"/>
    <s v="HOTEL2753"/>
    <s v="TICK1723"/>
    <d v="2025-03-17T00:00:00"/>
    <s v="Courtney Rangel"/>
    <x v="0"/>
    <x v="26"/>
    <x v="1"/>
    <x v="3"/>
    <x v="270"/>
    <n v="1371"/>
    <x v="2"/>
    <x v="4"/>
    <n v="329"/>
    <n v="1850"/>
    <n v="3550"/>
  </r>
  <r>
    <x v="2805"/>
    <x v="1055"/>
    <s v="VISA2259"/>
    <s v="HOTEL1864"/>
    <s v="TICK2181"/>
    <d v="2025-02-12T00:00:00"/>
    <s v="Shelia Silva"/>
    <x v="0"/>
    <x v="67"/>
    <x v="2"/>
    <x v="5"/>
    <x v="129"/>
    <n v="1838"/>
    <x v="1"/>
    <x v="4"/>
    <n v="371"/>
    <n v="4200"/>
    <n v="6409"/>
  </r>
  <r>
    <x v="2806"/>
    <x v="645"/>
    <s v="VISA2879"/>
    <s v="HOTEL2651"/>
    <s v="TICK1098"/>
    <d v="2025-02-20T00:00:00"/>
    <s v="Regina Bowman"/>
    <x v="1"/>
    <x v="26"/>
    <x v="0"/>
    <x v="2"/>
    <x v="356"/>
    <n v="938"/>
    <x v="2"/>
    <x v="0"/>
    <n v="181"/>
    <n v="3683"/>
    <n v="4802"/>
  </r>
  <r>
    <x v="2807"/>
    <x v="644"/>
    <s v="VISA2820"/>
    <s v="HOTEL0498"/>
    <s v="TICK1788"/>
    <d v="2025-06-27T00:00:00"/>
    <s v="Jeffrey Lawrence"/>
    <x v="0"/>
    <x v="164"/>
    <x v="1"/>
    <x v="4"/>
    <x v="204"/>
    <n v="881"/>
    <x v="3"/>
    <x v="4"/>
    <n v="749"/>
    <n v="3401"/>
    <n v="5031"/>
  </r>
  <r>
    <x v="2808"/>
    <x v="1808"/>
    <s v="VISA2950"/>
    <s v="HOTEL0419"/>
    <s v="TICK0604"/>
    <d v="2025-05-18T00:00:00"/>
    <s v="James Schneider"/>
    <x v="1"/>
    <x v="22"/>
    <x v="2"/>
    <x v="0"/>
    <x v="39"/>
    <n v="1409"/>
    <x v="0"/>
    <x v="3"/>
    <n v="749"/>
    <n v="4641"/>
    <n v="6799"/>
  </r>
  <r>
    <x v="2809"/>
    <x v="1809"/>
    <s v="VISA0003"/>
    <s v="HOTEL2443"/>
    <s v="TICK0282"/>
    <d v="2025-05-14T00:00:00"/>
    <s v="Russell Sutton"/>
    <x v="1"/>
    <x v="27"/>
    <x v="1"/>
    <x v="0"/>
    <x v="193"/>
    <n v="1872"/>
    <x v="1"/>
    <x v="0"/>
    <n v="165"/>
    <n v="2070"/>
    <n v="4107"/>
  </r>
  <r>
    <x v="2810"/>
    <x v="1264"/>
    <s v="VISA1671"/>
    <s v="HOTEL1575"/>
    <s v="TICK0323"/>
    <d v="2025-04-07T00:00:00"/>
    <s v="Gina Good"/>
    <x v="0"/>
    <x v="177"/>
    <x v="2"/>
    <x v="5"/>
    <x v="240"/>
    <n v="1800"/>
    <x v="4"/>
    <x v="4"/>
    <n v="371"/>
    <n v="4133"/>
    <n v="6304"/>
  </r>
  <r>
    <x v="2811"/>
    <x v="269"/>
    <s v="VISA0375"/>
    <s v="HOTEL2779"/>
    <s v="TICK2643"/>
    <d v="2025-01-24T00:00:00"/>
    <s v="Christopher Bradshaw"/>
    <x v="1"/>
    <x v="65"/>
    <x v="0"/>
    <x v="5"/>
    <x v="311"/>
    <n v="1476"/>
    <x v="0"/>
    <x v="4"/>
    <n v="219"/>
    <n v="2529"/>
    <n v="4224"/>
  </r>
  <r>
    <x v="2812"/>
    <x v="297"/>
    <s v="VISA1973"/>
    <s v="HOTEL0553"/>
    <s v="TICK2190"/>
    <d v="2025-02-07T00:00:00"/>
    <s v="Stephen Sanchez"/>
    <x v="0"/>
    <x v="84"/>
    <x v="2"/>
    <x v="1"/>
    <x v="73"/>
    <n v="927"/>
    <x v="4"/>
    <x v="2"/>
    <n v="175"/>
    <n v="1186"/>
    <n v="2288"/>
  </r>
  <r>
    <x v="2813"/>
    <x v="1094"/>
    <s v="VISA1951"/>
    <s v="HOTEL0788"/>
    <s v="TICK1458"/>
    <d v="2025-04-04T00:00:00"/>
    <s v="Antonio Cooper"/>
    <x v="0"/>
    <x v="124"/>
    <x v="0"/>
    <x v="1"/>
    <x v="275"/>
    <n v="1197"/>
    <x v="0"/>
    <x v="3"/>
    <n v="320"/>
    <n v="3377"/>
    <n v="4894"/>
  </r>
  <r>
    <x v="2814"/>
    <x v="901"/>
    <s v="VISA2692"/>
    <s v="HOTEL1812"/>
    <s v="TICK2722"/>
    <d v="2025-03-22T00:00:00"/>
    <s v="Richard Saunders"/>
    <x v="1"/>
    <x v="192"/>
    <x v="1"/>
    <x v="4"/>
    <x v="331"/>
    <n v="1561"/>
    <x v="4"/>
    <x v="0"/>
    <n v="347"/>
    <n v="1906"/>
    <n v="3814"/>
  </r>
  <r>
    <x v="2815"/>
    <x v="1296"/>
    <s v="VISA1866"/>
    <s v="HOTEL2964"/>
    <s v="TICK0330"/>
    <d v="2025-01-28T00:00:00"/>
    <s v="Kimberly Hoover"/>
    <x v="1"/>
    <x v="44"/>
    <x v="2"/>
    <x v="3"/>
    <x v="308"/>
    <n v="1648"/>
    <x v="0"/>
    <x v="1"/>
    <n v="602"/>
    <n v="2183"/>
    <n v="4433"/>
  </r>
  <r>
    <x v="2816"/>
    <x v="419"/>
    <s v="VISA2683"/>
    <s v="HOTEL2806"/>
    <s v="TICK1728"/>
    <d v="2025-04-02T00:00:00"/>
    <s v="Timothy Bryant"/>
    <x v="0"/>
    <x v="197"/>
    <x v="1"/>
    <x v="3"/>
    <x v="139"/>
    <n v="1472"/>
    <x v="2"/>
    <x v="3"/>
    <n v="293"/>
    <n v="4457"/>
    <n v="6222"/>
  </r>
  <r>
    <x v="2817"/>
    <x v="1810"/>
    <s v="VISA1883"/>
    <s v="HOTEL1130"/>
    <s v="TICK0495"/>
    <d v="2025-07-20T00:00:00"/>
    <s v="Gloria Murray DVM"/>
    <x v="1"/>
    <x v="191"/>
    <x v="1"/>
    <x v="2"/>
    <x v="161"/>
    <n v="586"/>
    <x v="0"/>
    <x v="0"/>
    <n v="399"/>
    <n v="2274"/>
    <n v="3259"/>
  </r>
  <r>
    <x v="2818"/>
    <x v="1276"/>
    <s v="VISA1342"/>
    <s v="HOTEL1870"/>
    <s v="TICK1972"/>
    <d v="2025-06-10T00:00:00"/>
    <s v="Cheryl Vang"/>
    <x v="1"/>
    <x v="186"/>
    <x v="0"/>
    <x v="5"/>
    <x v="306"/>
    <n v="1114"/>
    <x v="0"/>
    <x v="1"/>
    <n v="778"/>
    <n v="3014"/>
    <n v="4906"/>
  </r>
  <r>
    <x v="2819"/>
    <x v="907"/>
    <s v="VISA0524"/>
    <s v="HOTEL0817"/>
    <s v="TICK2962"/>
    <d v="2025-07-10T00:00:00"/>
    <s v="Scott Mccall"/>
    <x v="0"/>
    <x v="138"/>
    <x v="1"/>
    <x v="1"/>
    <x v="337"/>
    <n v="858"/>
    <x v="4"/>
    <x v="2"/>
    <n v="681"/>
    <n v="4978"/>
    <n v="6517"/>
  </r>
  <r>
    <x v="2820"/>
    <x v="45"/>
    <s v="VISA0066"/>
    <s v="HOTEL1781"/>
    <s v="TICK0229"/>
    <d v="2025-05-13T00:00:00"/>
    <s v="Melissa Roman"/>
    <x v="0"/>
    <x v="39"/>
    <x v="2"/>
    <x v="2"/>
    <x v="20"/>
    <n v="1707"/>
    <x v="0"/>
    <x v="3"/>
    <n v="557"/>
    <n v="1170"/>
    <n v="3434"/>
  </r>
  <r>
    <x v="2821"/>
    <x v="1811"/>
    <s v="VISA1195"/>
    <s v="HOTEL0615"/>
    <s v="TICK1367"/>
    <d v="2025-04-18T00:00:00"/>
    <s v="Linda Noble"/>
    <x v="1"/>
    <x v="65"/>
    <x v="0"/>
    <x v="0"/>
    <x v="87"/>
    <n v="1955"/>
    <x v="0"/>
    <x v="2"/>
    <n v="740"/>
    <n v="1179"/>
    <n v="3874"/>
  </r>
  <r>
    <x v="2822"/>
    <x v="1581"/>
    <s v="VISA0541"/>
    <s v="HOTEL2635"/>
    <s v="TICK1226"/>
    <d v="2025-01-31T00:00:00"/>
    <s v="Vincent Adams"/>
    <x v="1"/>
    <x v="206"/>
    <x v="1"/>
    <x v="2"/>
    <x v="297"/>
    <n v="1672"/>
    <x v="1"/>
    <x v="2"/>
    <n v="180"/>
    <n v="4946"/>
    <n v="6798"/>
  </r>
  <r>
    <x v="2823"/>
    <x v="164"/>
    <s v="VISA1669"/>
    <s v="HOTEL1016"/>
    <s v="TICK0350"/>
    <d v="2025-04-04T00:00:00"/>
    <s v="Danny Williams"/>
    <x v="1"/>
    <x v="118"/>
    <x v="0"/>
    <x v="2"/>
    <x v="344"/>
    <n v="1120"/>
    <x v="1"/>
    <x v="4"/>
    <n v="293"/>
    <n v="2398"/>
    <n v="3811"/>
  </r>
  <r>
    <x v="2824"/>
    <x v="1812"/>
    <s v="VISA2280"/>
    <s v="HOTEL0611"/>
    <s v="TICK2183"/>
    <d v="2025-04-22T00:00:00"/>
    <s v="Vanessa Camacho"/>
    <x v="1"/>
    <x v="151"/>
    <x v="2"/>
    <x v="0"/>
    <x v="214"/>
    <n v="549"/>
    <x v="3"/>
    <x v="2"/>
    <n v="340"/>
    <n v="1201"/>
    <n v="2090"/>
  </r>
  <r>
    <x v="2825"/>
    <x v="1813"/>
    <s v="VISA1392"/>
    <s v="HOTEL1809"/>
    <s v="TICK2041"/>
    <d v="2025-04-01T00:00:00"/>
    <s v="Wesley Spencer"/>
    <x v="0"/>
    <x v="165"/>
    <x v="0"/>
    <x v="1"/>
    <x v="68"/>
    <n v="1237"/>
    <x v="4"/>
    <x v="1"/>
    <n v="199"/>
    <n v="2041"/>
    <n v="3477"/>
  </r>
  <r>
    <x v="2826"/>
    <x v="1814"/>
    <s v="VISA0904"/>
    <s v="HOTEL0999"/>
    <s v="TICK2656"/>
    <d v="2025-04-21T00:00:00"/>
    <s v="Jennifer Bates"/>
    <x v="0"/>
    <x v="141"/>
    <x v="2"/>
    <x v="4"/>
    <x v="37"/>
    <n v="921"/>
    <x v="1"/>
    <x v="3"/>
    <n v="386"/>
    <n v="3727"/>
    <n v="5034"/>
  </r>
  <r>
    <x v="2827"/>
    <x v="19"/>
    <s v="VISA0860"/>
    <s v="HOTEL0361"/>
    <s v="TICK0729"/>
    <d v="2025-01-31T00:00:00"/>
    <s v="Elizabeth Ayala"/>
    <x v="0"/>
    <x v="18"/>
    <x v="1"/>
    <x v="0"/>
    <x v="189"/>
    <n v="1171"/>
    <x v="3"/>
    <x v="2"/>
    <n v="163"/>
    <n v="2257"/>
    <n v="3591"/>
  </r>
  <r>
    <x v="2828"/>
    <x v="1644"/>
    <s v="VISA2740"/>
    <s v="HOTEL2331"/>
    <s v="TICK1117"/>
    <d v="2025-04-15T00:00:00"/>
    <s v="Lori Rodriguez"/>
    <x v="1"/>
    <x v="96"/>
    <x v="0"/>
    <x v="3"/>
    <x v="308"/>
    <n v="1381"/>
    <x v="3"/>
    <x v="0"/>
    <n v="422"/>
    <n v="2036"/>
    <n v="3839"/>
  </r>
  <r>
    <x v="2829"/>
    <x v="1815"/>
    <s v="VISA2018"/>
    <s v="HOTEL0884"/>
    <s v="TICK2369"/>
    <d v="2025-06-18T00:00:00"/>
    <s v="Mrs. Laurie Archer"/>
    <x v="0"/>
    <x v="86"/>
    <x v="0"/>
    <x v="4"/>
    <x v="342"/>
    <n v="1969"/>
    <x v="3"/>
    <x v="4"/>
    <n v="718"/>
    <n v="4172"/>
    <n v="6859"/>
  </r>
  <r>
    <x v="2830"/>
    <x v="418"/>
    <s v="VISA2720"/>
    <s v="HOTEL1937"/>
    <s v="TICK0642"/>
    <d v="2025-06-05T00:00:00"/>
    <s v="Crystal Conner"/>
    <x v="0"/>
    <x v="184"/>
    <x v="0"/>
    <x v="3"/>
    <x v="37"/>
    <n v="510"/>
    <x v="0"/>
    <x v="4"/>
    <n v="760"/>
    <n v="3962"/>
    <n v="5232"/>
  </r>
  <r>
    <x v="2831"/>
    <x v="1816"/>
    <s v="VISA2208"/>
    <s v="HOTEL1658"/>
    <s v="TICK0488"/>
    <d v="2025-05-14T00:00:00"/>
    <s v="Mary Dalton"/>
    <x v="1"/>
    <x v="18"/>
    <x v="1"/>
    <x v="0"/>
    <x v="262"/>
    <n v="1723"/>
    <x v="2"/>
    <x v="0"/>
    <n v="518"/>
    <n v="3486"/>
    <n v="5727"/>
  </r>
  <r>
    <x v="2832"/>
    <x v="1216"/>
    <s v="VISA1424"/>
    <s v="HOTEL1896"/>
    <s v="TICK0493"/>
    <d v="2025-05-30T00:00:00"/>
    <s v="Miss Angela Swanson DVM"/>
    <x v="1"/>
    <x v="180"/>
    <x v="1"/>
    <x v="0"/>
    <x v="201"/>
    <n v="1003"/>
    <x v="1"/>
    <x v="2"/>
    <n v="251"/>
    <n v="2706"/>
    <n v="3960"/>
  </r>
  <r>
    <x v="2833"/>
    <x v="457"/>
    <s v="VISA1945"/>
    <s v="HOTEL1417"/>
    <s v="TICK1647"/>
    <d v="2025-03-12T00:00:00"/>
    <s v="Mr. Dakota Lynch II"/>
    <x v="1"/>
    <x v="73"/>
    <x v="2"/>
    <x v="5"/>
    <x v="272"/>
    <n v="1023"/>
    <x v="0"/>
    <x v="1"/>
    <n v="452"/>
    <n v="4711"/>
    <n v="6186"/>
  </r>
  <r>
    <x v="2834"/>
    <x v="1817"/>
    <s v="VISA2058"/>
    <s v="HOTEL1963"/>
    <s v="TICK2178"/>
    <d v="2025-01-28T00:00:00"/>
    <s v="Stephen Norton"/>
    <x v="1"/>
    <x v="193"/>
    <x v="0"/>
    <x v="2"/>
    <x v="96"/>
    <n v="1005"/>
    <x v="1"/>
    <x v="0"/>
    <n v="671"/>
    <n v="1712"/>
    <n v="3388"/>
  </r>
  <r>
    <x v="2835"/>
    <x v="1818"/>
    <s v="VISA2851"/>
    <s v="HOTEL1036"/>
    <s v="TICK0935"/>
    <d v="2025-03-22T00:00:00"/>
    <s v="Laurie Campbell"/>
    <x v="1"/>
    <x v="35"/>
    <x v="2"/>
    <x v="4"/>
    <x v="69"/>
    <n v="1707"/>
    <x v="4"/>
    <x v="2"/>
    <n v="700"/>
    <n v="1506"/>
    <n v="3913"/>
  </r>
  <r>
    <x v="2836"/>
    <x v="1224"/>
    <s v="VISA2790"/>
    <s v="HOTEL1871"/>
    <s v="TICK2971"/>
    <d v="2025-01-29T00:00:00"/>
    <s v="Natasha Conway"/>
    <x v="1"/>
    <x v="17"/>
    <x v="1"/>
    <x v="0"/>
    <x v="204"/>
    <n v="832"/>
    <x v="2"/>
    <x v="1"/>
    <n v="118"/>
    <n v="3995"/>
    <n v="4945"/>
  </r>
  <r>
    <x v="2837"/>
    <x v="1413"/>
    <s v="VISA2897"/>
    <s v="HOTEL2455"/>
    <s v="TICK0426"/>
    <d v="2025-06-19T00:00:00"/>
    <s v="Javier Prince"/>
    <x v="0"/>
    <x v="103"/>
    <x v="0"/>
    <x v="3"/>
    <x v="208"/>
    <n v="1776"/>
    <x v="0"/>
    <x v="1"/>
    <n v="428"/>
    <n v="2292"/>
    <n v="4496"/>
  </r>
  <r>
    <x v="2838"/>
    <x v="1819"/>
    <s v="VISA1745"/>
    <s v="HOTEL1009"/>
    <s v="TICK2814"/>
    <d v="2025-06-27T00:00:00"/>
    <s v="Margaret Jackson"/>
    <x v="0"/>
    <x v="209"/>
    <x v="1"/>
    <x v="3"/>
    <x v="174"/>
    <n v="1910"/>
    <x v="4"/>
    <x v="0"/>
    <n v="261"/>
    <n v="2227"/>
    <n v="4398"/>
  </r>
  <r>
    <x v="2839"/>
    <x v="1820"/>
    <s v="VISA0279"/>
    <s v="HOTEL0267"/>
    <s v="TICK1443"/>
    <d v="2025-07-19T00:00:00"/>
    <s v="Tanner Phillips"/>
    <x v="0"/>
    <x v="33"/>
    <x v="2"/>
    <x v="1"/>
    <x v="82"/>
    <n v="882"/>
    <x v="3"/>
    <x v="1"/>
    <n v="800"/>
    <n v="2975"/>
    <n v="4657"/>
  </r>
  <r>
    <x v="2840"/>
    <x v="611"/>
    <s v="VISA2363"/>
    <s v="HOTEL0920"/>
    <s v="TICK1130"/>
    <d v="2025-05-22T00:00:00"/>
    <s v="Dawn Hughes"/>
    <x v="1"/>
    <x v="133"/>
    <x v="2"/>
    <x v="5"/>
    <x v="103"/>
    <n v="912"/>
    <x v="2"/>
    <x v="3"/>
    <n v="367"/>
    <n v="3500"/>
    <n v="4779"/>
  </r>
  <r>
    <x v="2841"/>
    <x v="1821"/>
    <s v="VISA0691"/>
    <s v="HOTEL0346"/>
    <s v="TICK0596"/>
    <d v="2025-03-06T00:00:00"/>
    <s v="Jeffrey Key"/>
    <x v="1"/>
    <x v="64"/>
    <x v="2"/>
    <x v="3"/>
    <x v="16"/>
    <n v="1025"/>
    <x v="1"/>
    <x v="1"/>
    <n v="317"/>
    <n v="2921"/>
    <n v="4263"/>
  </r>
  <r>
    <x v="2842"/>
    <x v="745"/>
    <s v="VISA0689"/>
    <s v="HOTEL0421"/>
    <s v="TICK0025"/>
    <d v="2025-04-09T00:00:00"/>
    <s v="Nicole Ross"/>
    <x v="0"/>
    <x v="59"/>
    <x v="1"/>
    <x v="2"/>
    <x v="107"/>
    <n v="587"/>
    <x v="1"/>
    <x v="1"/>
    <n v="397"/>
    <n v="4932"/>
    <n v="5916"/>
  </r>
  <r>
    <x v="2843"/>
    <x v="1822"/>
    <s v="VISA2914"/>
    <s v="HOTEL1989"/>
    <s v="TICK2285"/>
    <d v="2025-06-27T00:00:00"/>
    <s v="Susan Allen"/>
    <x v="0"/>
    <x v="74"/>
    <x v="0"/>
    <x v="3"/>
    <x v="233"/>
    <n v="733"/>
    <x v="3"/>
    <x v="4"/>
    <n v="723"/>
    <n v="2987"/>
    <n v="4443"/>
  </r>
  <r>
    <x v="2844"/>
    <x v="1612"/>
    <s v="VISA1475"/>
    <s v="HOTEL0080"/>
    <s v="TICK0922"/>
    <d v="2025-07-06T00:00:00"/>
    <s v="Matthew Brown"/>
    <x v="1"/>
    <x v="193"/>
    <x v="0"/>
    <x v="1"/>
    <x v="349"/>
    <n v="1909"/>
    <x v="2"/>
    <x v="1"/>
    <n v="674"/>
    <n v="3653"/>
    <n v="6236"/>
  </r>
  <r>
    <x v="2845"/>
    <x v="1553"/>
    <s v="VISA2961"/>
    <s v="HOTEL2657"/>
    <s v="TICK2046"/>
    <d v="2025-02-22T00:00:00"/>
    <s v="April Soto"/>
    <x v="1"/>
    <x v="193"/>
    <x v="2"/>
    <x v="4"/>
    <x v="193"/>
    <n v="1509"/>
    <x v="0"/>
    <x v="4"/>
    <n v="554"/>
    <n v="2809"/>
    <n v="4872"/>
  </r>
  <r>
    <x v="2846"/>
    <x v="451"/>
    <s v="VISA2135"/>
    <s v="HOTEL1583"/>
    <s v="TICK0048"/>
    <d v="2025-04-20T00:00:00"/>
    <s v="Melissa Holland"/>
    <x v="1"/>
    <x v="195"/>
    <x v="2"/>
    <x v="5"/>
    <x v="315"/>
    <n v="1221"/>
    <x v="4"/>
    <x v="3"/>
    <n v="766"/>
    <n v="1389"/>
    <n v="3376"/>
  </r>
  <r>
    <x v="2847"/>
    <x v="1377"/>
    <s v="VISA0360"/>
    <s v="HOTEL1332"/>
    <s v="TICK1544"/>
    <d v="2025-02-07T00:00:00"/>
    <s v="James Hernandez"/>
    <x v="0"/>
    <x v="63"/>
    <x v="1"/>
    <x v="5"/>
    <x v="23"/>
    <n v="1800"/>
    <x v="1"/>
    <x v="1"/>
    <n v="556"/>
    <n v="2585"/>
    <n v="4941"/>
  </r>
  <r>
    <x v="2848"/>
    <x v="1395"/>
    <s v="VISA2939"/>
    <s v="HOTEL2129"/>
    <s v="TICK1215"/>
    <d v="2025-02-17T00:00:00"/>
    <s v="Caitlyn Fox"/>
    <x v="0"/>
    <x v="71"/>
    <x v="1"/>
    <x v="2"/>
    <x v="122"/>
    <n v="1351"/>
    <x v="0"/>
    <x v="0"/>
    <n v="694"/>
    <n v="4552"/>
    <n v="6597"/>
  </r>
  <r>
    <x v="2849"/>
    <x v="29"/>
    <s v="VISA0252"/>
    <s v="HOTEL2167"/>
    <s v="TICK1798"/>
    <d v="2025-04-23T00:00:00"/>
    <s v="Karina Meyer"/>
    <x v="0"/>
    <x v="26"/>
    <x v="0"/>
    <x v="3"/>
    <x v="308"/>
    <n v="1372"/>
    <x v="4"/>
    <x v="4"/>
    <n v="618"/>
    <n v="2879"/>
    <n v="4869"/>
  </r>
  <r>
    <x v="2850"/>
    <x v="7"/>
    <s v="VISA0797"/>
    <s v="HOTEL2401"/>
    <s v="TICK0246"/>
    <d v="2025-02-08T00:00:00"/>
    <s v="Eric Owens PhD"/>
    <x v="1"/>
    <x v="7"/>
    <x v="1"/>
    <x v="1"/>
    <x v="171"/>
    <n v="1173"/>
    <x v="2"/>
    <x v="2"/>
    <n v="544"/>
    <n v="1996"/>
    <n v="3713"/>
  </r>
  <r>
    <x v="2851"/>
    <x v="1703"/>
    <s v="VISA2337"/>
    <s v="HOTEL2462"/>
    <s v="TICK1662"/>
    <d v="2025-04-12T00:00:00"/>
    <s v="Jean Beard"/>
    <x v="1"/>
    <x v="136"/>
    <x v="2"/>
    <x v="3"/>
    <x v="179"/>
    <n v="1889"/>
    <x v="3"/>
    <x v="3"/>
    <n v="272"/>
    <n v="3193"/>
    <n v="5354"/>
  </r>
  <r>
    <x v="2852"/>
    <x v="1580"/>
    <s v="VISA1215"/>
    <s v="HOTEL0571"/>
    <s v="TICK0877"/>
    <d v="2025-06-01T00:00:00"/>
    <s v="Ms. Amanda Davis"/>
    <x v="0"/>
    <x v="106"/>
    <x v="0"/>
    <x v="0"/>
    <x v="364"/>
    <n v="1654"/>
    <x v="1"/>
    <x v="2"/>
    <n v="246"/>
    <n v="1317"/>
    <n v="3217"/>
  </r>
  <r>
    <x v="2853"/>
    <x v="1123"/>
    <s v="VISA0828"/>
    <s v="HOTEL1402"/>
    <s v="TICK0543"/>
    <d v="2025-07-23T00:00:00"/>
    <s v="Steven Mathis"/>
    <x v="1"/>
    <x v="90"/>
    <x v="2"/>
    <x v="4"/>
    <x v="203"/>
    <n v="1700"/>
    <x v="4"/>
    <x v="4"/>
    <n v="510"/>
    <n v="1087"/>
    <n v="3297"/>
  </r>
  <r>
    <x v="2854"/>
    <x v="1651"/>
    <s v="VISA2421"/>
    <s v="HOTEL2524"/>
    <s v="TICK2592"/>
    <d v="2025-04-29T00:00:00"/>
    <s v="Omar Nelson"/>
    <x v="0"/>
    <x v="96"/>
    <x v="2"/>
    <x v="3"/>
    <x v="140"/>
    <n v="1738"/>
    <x v="3"/>
    <x v="0"/>
    <n v="605"/>
    <n v="3793"/>
    <n v="6136"/>
  </r>
  <r>
    <x v="2855"/>
    <x v="1823"/>
    <s v="VISA1342"/>
    <s v="HOTEL0545"/>
    <s v="TICK2069"/>
    <d v="2025-06-19T00:00:00"/>
    <s v="Jonathan Williams"/>
    <x v="0"/>
    <x v="49"/>
    <x v="0"/>
    <x v="5"/>
    <x v="306"/>
    <n v="1114"/>
    <x v="2"/>
    <x v="4"/>
    <n v="116"/>
    <n v="1535"/>
    <n v="2765"/>
  </r>
  <r>
    <x v="2856"/>
    <x v="1824"/>
    <s v="VISA1354"/>
    <s v="HOTEL1402"/>
    <s v="TICK0816"/>
    <d v="2025-03-28T00:00:00"/>
    <s v="Kimberly Manning"/>
    <x v="1"/>
    <x v="101"/>
    <x v="2"/>
    <x v="3"/>
    <x v="197"/>
    <n v="1892"/>
    <x v="4"/>
    <x v="4"/>
    <n v="510"/>
    <n v="1805"/>
    <n v="4207"/>
  </r>
  <r>
    <x v="2857"/>
    <x v="1037"/>
    <s v="VISA0850"/>
    <s v="HOTEL2643"/>
    <s v="TICK0368"/>
    <d v="2025-05-18T00:00:00"/>
    <s v="Nicholas Gutierrez"/>
    <x v="1"/>
    <x v="204"/>
    <x v="0"/>
    <x v="5"/>
    <x v="235"/>
    <n v="1406"/>
    <x v="3"/>
    <x v="4"/>
    <n v="227"/>
    <n v="2043"/>
    <n v="3676"/>
  </r>
  <r>
    <x v="2858"/>
    <x v="1825"/>
    <s v="VISA1997"/>
    <s v="HOTEL2613"/>
    <s v="TICK1610"/>
    <d v="2025-06-14T00:00:00"/>
    <s v="Brett Walton"/>
    <x v="1"/>
    <x v="2"/>
    <x v="1"/>
    <x v="0"/>
    <x v="40"/>
    <n v="704"/>
    <x v="4"/>
    <x v="0"/>
    <n v="172"/>
    <n v="1183"/>
    <n v="2059"/>
  </r>
  <r>
    <x v="2859"/>
    <x v="1826"/>
    <s v="VISA1007"/>
    <s v="HOTEL1102"/>
    <s v="TICK0919"/>
    <d v="2025-02-18T00:00:00"/>
    <s v="Rebecca Stark"/>
    <x v="0"/>
    <x v="182"/>
    <x v="2"/>
    <x v="0"/>
    <x v="318"/>
    <n v="1893"/>
    <x v="3"/>
    <x v="2"/>
    <n v="768"/>
    <n v="2372"/>
    <n v="5033"/>
  </r>
  <r>
    <x v="2860"/>
    <x v="993"/>
    <s v="VISA2797"/>
    <s v="HOTEL1313"/>
    <s v="TICK0528"/>
    <d v="2025-07-05T00:00:00"/>
    <s v="Kimberly Wheeler"/>
    <x v="1"/>
    <x v="210"/>
    <x v="1"/>
    <x v="5"/>
    <x v="43"/>
    <n v="1812"/>
    <x v="3"/>
    <x v="3"/>
    <n v="573"/>
    <n v="1415"/>
    <n v="3800"/>
  </r>
  <r>
    <x v="2861"/>
    <x v="1827"/>
    <s v="VISA2532"/>
    <s v="HOTEL2098"/>
    <s v="TICK0936"/>
    <d v="2025-02-06T00:00:00"/>
    <s v="John Phillips"/>
    <x v="1"/>
    <x v="215"/>
    <x v="0"/>
    <x v="1"/>
    <x v="81"/>
    <n v="1219"/>
    <x v="2"/>
    <x v="1"/>
    <n v="342"/>
    <n v="4328"/>
    <n v="5889"/>
  </r>
  <r>
    <x v="2862"/>
    <x v="1604"/>
    <s v="VISA1488"/>
    <s v="HOTEL1418"/>
    <s v="TICK0388"/>
    <d v="2025-06-16T00:00:00"/>
    <s v="Antonio Orozco"/>
    <x v="1"/>
    <x v="141"/>
    <x v="1"/>
    <x v="3"/>
    <x v="125"/>
    <n v="1609"/>
    <x v="2"/>
    <x v="3"/>
    <n v="764"/>
    <n v="3698"/>
    <n v="6071"/>
  </r>
  <r>
    <x v="2863"/>
    <x v="1828"/>
    <s v="VISA2622"/>
    <s v="HOTEL0617"/>
    <s v="TICK1152"/>
    <d v="2025-07-13T00:00:00"/>
    <s v="Cynthia Booker"/>
    <x v="0"/>
    <x v="108"/>
    <x v="0"/>
    <x v="0"/>
    <x v="257"/>
    <n v="1002"/>
    <x v="2"/>
    <x v="3"/>
    <n v="453"/>
    <n v="2505"/>
    <n v="3960"/>
  </r>
  <r>
    <x v="2864"/>
    <x v="621"/>
    <s v="VISA1280"/>
    <s v="HOTEL0780"/>
    <s v="TICK1782"/>
    <d v="2025-06-22T00:00:00"/>
    <s v="James Hughes"/>
    <x v="0"/>
    <x v="166"/>
    <x v="1"/>
    <x v="0"/>
    <x v="352"/>
    <n v="1631"/>
    <x v="1"/>
    <x v="3"/>
    <n v="528"/>
    <n v="2764"/>
    <n v="4923"/>
  </r>
  <r>
    <x v="2865"/>
    <x v="119"/>
    <s v="VISA2643"/>
    <s v="HOTEL0379"/>
    <s v="TICK2477"/>
    <d v="2025-05-31T00:00:00"/>
    <s v="Cheryl Bradley"/>
    <x v="1"/>
    <x v="48"/>
    <x v="0"/>
    <x v="0"/>
    <x v="279"/>
    <n v="1703"/>
    <x v="3"/>
    <x v="3"/>
    <n v="170"/>
    <n v="3389"/>
    <n v="5262"/>
  </r>
  <r>
    <x v="2866"/>
    <x v="707"/>
    <s v="VISA2237"/>
    <s v="HOTEL2766"/>
    <s v="TICK1111"/>
    <d v="2025-07-14T00:00:00"/>
    <s v="Madison Lewis"/>
    <x v="0"/>
    <x v="135"/>
    <x v="0"/>
    <x v="4"/>
    <x v="184"/>
    <n v="516"/>
    <x v="0"/>
    <x v="2"/>
    <n v="402"/>
    <n v="4622"/>
    <n v="5540"/>
  </r>
  <r>
    <x v="2867"/>
    <x v="1829"/>
    <s v="VISA2642"/>
    <s v="HOTEL2725"/>
    <s v="TICK2643"/>
    <d v="2025-04-14T00:00:00"/>
    <s v="Paul Cox"/>
    <x v="1"/>
    <x v="192"/>
    <x v="1"/>
    <x v="3"/>
    <x v="317"/>
    <n v="737"/>
    <x v="3"/>
    <x v="4"/>
    <n v="487"/>
    <n v="2529"/>
    <n v="3753"/>
  </r>
  <r>
    <x v="2868"/>
    <x v="789"/>
    <s v="VISA1424"/>
    <s v="HOTEL0586"/>
    <s v="TICK0412"/>
    <d v="2025-02-25T00:00:00"/>
    <s v="Jacob Mcintosh"/>
    <x v="0"/>
    <x v="156"/>
    <x v="1"/>
    <x v="0"/>
    <x v="201"/>
    <n v="1003"/>
    <x v="4"/>
    <x v="0"/>
    <n v="400"/>
    <n v="4364"/>
    <n v="5767"/>
  </r>
  <r>
    <x v="2869"/>
    <x v="1676"/>
    <s v="VISA2093"/>
    <s v="HOTEL0695"/>
    <s v="TICK2356"/>
    <d v="2025-02-10T00:00:00"/>
    <s v="Robert Mcclure"/>
    <x v="1"/>
    <x v="118"/>
    <x v="2"/>
    <x v="5"/>
    <x v="329"/>
    <n v="1253"/>
    <x v="3"/>
    <x v="1"/>
    <n v="722"/>
    <n v="4016"/>
    <n v="5991"/>
  </r>
  <r>
    <x v="2870"/>
    <x v="1830"/>
    <s v="VISA0097"/>
    <s v="HOTEL0702"/>
    <s v="TICK0282"/>
    <d v="2025-03-02T00:00:00"/>
    <s v="Curtis Bradley"/>
    <x v="1"/>
    <x v="85"/>
    <x v="2"/>
    <x v="5"/>
    <x v="265"/>
    <n v="1619"/>
    <x v="2"/>
    <x v="3"/>
    <n v="649"/>
    <n v="2070"/>
    <n v="4338"/>
  </r>
  <r>
    <x v="2871"/>
    <x v="787"/>
    <s v="VISA2323"/>
    <s v="HOTEL0837"/>
    <s v="TICK1193"/>
    <d v="2025-07-18T00:00:00"/>
    <s v="Scott Scott"/>
    <x v="1"/>
    <x v="118"/>
    <x v="1"/>
    <x v="3"/>
    <x v="10"/>
    <n v="1867"/>
    <x v="2"/>
    <x v="1"/>
    <n v="510"/>
    <n v="4927"/>
    <n v="7304"/>
  </r>
  <r>
    <x v="2872"/>
    <x v="1831"/>
    <s v="VISA0083"/>
    <s v="HOTEL1731"/>
    <s v="TICK1578"/>
    <d v="2025-02-13T00:00:00"/>
    <s v="Kevin Ramirez"/>
    <x v="1"/>
    <x v="79"/>
    <x v="0"/>
    <x v="4"/>
    <x v="78"/>
    <n v="1268"/>
    <x v="1"/>
    <x v="1"/>
    <n v="413"/>
    <n v="3030"/>
    <n v="4711"/>
  </r>
  <r>
    <x v="2873"/>
    <x v="1230"/>
    <s v="VISA1600"/>
    <s v="HOTEL0963"/>
    <s v="TICK2181"/>
    <d v="2025-05-29T00:00:00"/>
    <s v="Ebony Watson"/>
    <x v="0"/>
    <x v="174"/>
    <x v="1"/>
    <x v="1"/>
    <x v="321"/>
    <n v="1512"/>
    <x v="0"/>
    <x v="3"/>
    <n v="206"/>
    <n v="4200"/>
    <n v="5918"/>
  </r>
  <r>
    <x v="2874"/>
    <x v="1832"/>
    <s v="VISA0024"/>
    <s v="HOTEL0634"/>
    <s v="TICK1037"/>
    <d v="2025-03-01T00:00:00"/>
    <s v="Amy Jones"/>
    <x v="0"/>
    <x v="12"/>
    <x v="2"/>
    <x v="3"/>
    <x v="83"/>
    <n v="1244"/>
    <x v="2"/>
    <x v="2"/>
    <n v="627"/>
    <n v="4042"/>
    <n v="5913"/>
  </r>
  <r>
    <x v="2875"/>
    <x v="1833"/>
    <s v="VISA1206"/>
    <s v="HOTEL0281"/>
    <s v="TICK2719"/>
    <d v="2025-01-22T00:00:00"/>
    <s v="Cynthia Lyons"/>
    <x v="1"/>
    <x v="171"/>
    <x v="1"/>
    <x v="3"/>
    <x v="207"/>
    <n v="1936"/>
    <x v="1"/>
    <x v="4"/>
    <n v="183"/>
    <n v="3187"/>
    <n v="5306"/>
  </r>
  <r>
    <x v="2876"/>
    <x v="1834"/>
    <s v="VISA0157"/>
    <s v="HOTEL0274"/>
    <s v="TICK0546"/>
    <d v="2025-05-15T00:00:00"/>
    <s v="Rhonda Randall"/>
    <x v="1"/>
    <x v="129"/>
    <x v="2"/>
    <x v="2"/>
    <x v="246"/>
    <n v="1099"/>
    <x v="4"/>
    <x v="3"/>
    <n v="568"/>
    <n v="4280"/>
    <n v="5947"/>
  </r>
  <r>
    <x v="2877"/>
    <x v="141"/>
    <s v="VISA1108"/>
    <s v="HOTEL0140"/>
    <s v="TICK0041"/>
    <d v="2025-06-09T00:00:00"/>
    <s v="Vanessa Cooper"/>
    <x v="0"/>
    <x v="13"/>
    <x v="0"/>
    <x v="3"/>
    <x v="180"/>
    <n v="1037"/>
    <x v="4"/>
    <x v="2"/>
    <n v="417"/>
    <n v="1810"/>
    <n v="3264"/>
  </r>
  <r>
    <x v="2878"/>
    <x v="362"/>
    <s v="VISA0777"/>
    <s v="HOTEL1332"/>
    <s v="TICK2486"/>
    <d v="2025-02-17T00:00:00"/>
    <s v="Brian Harvey"/>
    <x v="1"/>
    <x v="187"/>
    <x v="2"/>
    <x v="0"/>
    <x v="53"/>
    <n v="1632"/>
    <x v="1"/>
    <x v="1"/>
    <n v="556"/>
    <n v="4527"/>
    <n v="6715"/>
  </r>
  <r>
    <x v="2879"/>
    <x v="1802"/>
    <s v="VISA0484"/>
    <s v="HOTEL1866"/>
    <s v="TICK2859"/>
    <d v="2025-02-22T00:00:00"/>
    <s v="Robert Adams"/>
    <x v="0"/>
    <x v="222"/>
    <x v="0"/>
    <x v="4"/>
    <x v="355"/>
    <n v="1932"/>
    <x v="3"/>
    <x v="4"/>
    <n v="343"/>
    <n v="1433"/>
    <n v="3708"/>
  </r>
  <r>
    <x v="2880"/>
    <x v="1835"/>
    <s v="VISA1195"/>
    <s v="HOTEL2951"/>
    <s v="TICK0106"/>
    <d v="2025-02-23T00:00:00"/>
    <s v="Timothy Palmer"/>
    <x v="0"/>
    <x v="207"/>
    <x v="0"/>
    <x v="0"/>
    <x v="87"/>
    <n v="1955"/>
    <x v="3"/>
    <x v="3"/>
    <n v="443"/>
    <n v="2622"/>
    <n v="5020"/>
  </r>
  <r>
    <x v="2881"/>
    <x v="718"/>
    <s v="VISA2075"/>
    <s v="HOTEL1195"/>
    <s v="TICK1119"/>
    <d v="2025-03-07T00:00:00"/>
    <s v="Denise Brooks"/>
    <x v="1"/>
    <x v="21"/>
    <x v="2"/>
    <x v="0"/>
    <x v="142"/>
    <n v="1107"/>
    <x v="3"/>
    <x v="0"/>
    <n v="572"/>
    <n v="1381"/>
    <n v="3060"/>
  </r>
  <r>
    <x v="2882"/>
    <x v="365"/>
    <s v="VISA0521"/>
    <s v="HOTEL1559"/>
    <s v="TICK2726"/>
    <d v="2025-06-28T00:00:00"/>
    <s v="Jennifer Stevenson"/>
    <x v="1"/>
    <x v="158"/>
    <x v="1"/>
    <x v="1"/>
    <x v="311"/>
    <n v="1999"/>
    <x v="3"/>
    <x v="3"/>
    <n v="196"/>
    <n v="1060"/>
    <n v="3255"/>
  </r>
  <r>
    <x v="2883"/>
    <x v="1316"/>
    <s v="VISA2332"/>
    <s v="HOTEL1866"/>
    <s v="TICK1983"/>
    <d v="2025-01-31T00:00:00"/>
    <s v="Dr. Jacqueline Johnson DDS"/>
    <x v="0"/>
    <x v="177"/>
    <x v="1"/>
    <x v="3"/>
    <x v="190"/>
    <n v="1520"/>
    <x v="3"/>
    <x v="4"/>
    <n v="343"/>
    <n v="1409"/>
    <n v="3272"/>
  </r>
  <r>
    <x v="2884"/>
    <x v="1836"/>
    <s v="VISA0014"/>
    <s v="HOTEL1573"/>
    <s v="TICK1272"/>
    <d v="2025-06-29T00:00:00"/>
    <s v="Marcus Howell"/>
    <x v="0"/>
    <x v="181"/>
    <x v="2"/>
    <x v="1"/>
    <x v="104"/>
    <n v="1179"/>
    <x v="2"/>
    <x v="2"/>
    <n v="745"/>
    <n v="3668"/>
    <n v="5592"/>
  </r>
  <r>
    <x v="2885"/>
    <x v="1837"/>
    <s v="VISA1012"/>
    <s v="HOTEL0401"/>
    <s v="TICK1996"/>
    <d v="2025-01-22T00:00:00"/>
    <s v="Mr. George Williams"/>
    <x v="1"/>
    <x v="24"/>
    <x v="2"/>
    <x v="1"/>
    <x v="276"/>
    <n v="1383"/>
    <x v="0"/>
    <x v="2"/>
    <n v="188"/>
    <n v="2963"/>
    <n v="4534"/>
  </r>
  <r>
    <x v="2886"/>
    <x v="180"/>
    <s v="VISA2671"/>
    <s v="HOTEL0663"/>
    <s v="TICK2989"/>
    <d v="2025-02-11T00:00:00"/>
    <s v="Mark Stephenson"/>
    <x v="0"/>
    <x v="77"/>
    <x v="2"/>
    <x v="4"/>
    <x v="281"/>
    <n v="1159"/>
    <x v="2"/>
    <x v="2"/>
    <n v="734"/>
    <n v="2264"/>
    <n v="4157"/>
  </r>
  <r>
    <x v="2887"/>
    <x v="1838"/>
    <s v="VISA0837"/>
    <s v="HOTEL2745"/>
    <s v="TICK0833"/>
    <d v="2025-05-01T00:00:00"/>
    <s v="Sharon Castillo MD"/>
    <x v="0"/>
    <x v="242"/>
    <x v="0"/>
    <x v="2"/>
    <x v="44"/>
    <n v="759"/>
    <x v="4"/>
    <x v="1"/>
    <n v="620"/>
    <n v="4676"/>
    <n v="6055"/>
  </r>
  <r>
    <x v="2888"/>
    <x v="1839"/>
    <s v="VISA2424"/>
    <s v="HOTEL0949"/>
    <s v="TICK0054"/>
    <d v="2025-05-14T00:00:00"/>
    <s v="Arthur Cline"/>
    <x v="0"/>
    <x v="31"/>
    <x v="2"/>
    <x v="2"/>
    <x v="332"/>
    <n v="592"/>
    <x v="2"/>
    <x v="0"/>
    <n v="251"/>
    <n v="2698"/>
    <n v="3541"/>
  </r>
  <r>
    <x v="2889"/>
    <x v="1481"/>
    <s v="VISA0154"/>
    <s v="HOTEL2297"/>
    <s v="TICK1810"/>
    <d v="2025-05-17T00:00:00"/>
    <s v="Christopher Morales"/>
    <x v="1"/>
    <x v="142"/>
    <x v="1"/>
    <x v="3"/>
    <x v="171"/>
    <n v="1853"/>
    <x v="1"/>
    <x v="3"/>
    <n v="795"/>
    <n v="3128"/>
    <n v="5776"/>
  </r>
  <r>
    <x v="2890"/>
    <x v="1840"/>
    <s v="VISA1764"/>
    <s v="HOTEL0167"/>
    <s v="TICK2270"/>
    <d v="2025-04-08T00:00:00"/>
    <s v="Tyrone Mckee"/>
    <x v="0"/>
    <x v="178"/>
    <x v="2"/>
    <x v="3"/>
    <x v="218"/>
    <n v="1329"/>
    <x v="4"/>
    <x v="0"/>
    <n v="505"/>
    <n v="3917"/>
    <n v="5751"/>
  </r>
  <r>
    <x v="2891"/>
    <x v="1841"/>
    <s v="VISA0759"/>
    <s v="HOTEL0827"/>
    <s v="TICK0872"/>
    <d v="2025-07-13T00:00:00"/>
    <s v="Ashley May"/>
    <x v="1"/>
    <x v="157"/>
    <x v="2"/>
    <x v="2"/>
    <x v="328"/>
    <n v="1194"/>
    <x v="1"/>
    <x v="0"/>
    <n v="744"/>
    <n v="1552"/>
    <n v="3490"/>
  </r>
  <r>
    <x v="2892"/>
    <x v="1842"/>
    <s v="VISA0424"/>
    <s v="HOTEL2998"/>
    <s v="TICK2597"/>
    <d v="2025-07-11T00:00:00"/>
    <s v="John Huang"/>
    <x v="1"/>
    <x v="174"/>
    <x v="1"/>
    <x v="3"/>
    <x v="290"/>
    <n v="566"/>
    <x v="4"/>
    <x v="4"/>
    <n v="747"/>
    <n v="2129"/>
    <n v="3442"/>
  </r>
  <r>
    <x v="2893"/>
    <x v="587"/>
    <s v="VISA1704"/>
    <s v="HOTEL1578"/>
    <s v="TICK2295"/>
    <d v="2025-02-09T00:00:00"/>
    <s v="Michelle Kelley"/>
    <x v="0"/>
    <x v="150"/>
    <x v="1"/>
    <x v="5"/>
    <x v="143"/>
    <n v="1221"/>
    <x v="3"/>
    <x v="4"/>
    <n v="535"/>
    <n v="4107"/>
    <n v="5863"/>
  </r>
  <r>
    <x v="2894"/>
    <x v="431"/>
    <s v="VISA1837"/>
    <s v="HOTEL2049"/>
    <s v="TICK0839"/>
    <d v="2025-06-02T00:00:00"/>
    <s v="Colin Holland"/>
    <x v="0"/>
    <x v="20"/>
    <x v="0"/>
    <x v="0"/>
    <x v="7"/>
    <n v="1968"/>
    <x v="3"/>
    <x v="1"/>
    <n v="242"/>
    <n v="2668"/>
    <n v="4878"/>
  </r>
  <r>
    <x v="2895"/>
    <x v="1843"/>
    <s v="VISA1771"/>
    <s v="HOTEL0650"/>
    <s v="TICK1953"/>
    <d v="2025-04-28T00:00:00"/>
    <s v="Aaron Christian"/>
    <x v="1"/>
    <x v="219"/>
    <x v="1"/>
    <x v="1"/>
    <x v="207"/>
    <n v="1979"/>
    <x v="0"/>
    <x v="3"/>
    <n v="662"/>
    <n v="3457"/>
    <n v="6098"/>
  </r>
  <r>
    <x v="2896"/>
    <x v="1080"/>
    <s v="VISA2080"/>
    <s v="HOTEL1703"/>
    <s v="TICK0670"/>
    <d v="2025-03-30T00:00:00"/>
    <s v="Allison Ewing"/>
    <x v="1"/>
    <x v="33"/>
    <x v="0"/>
    <x v="3"/>
    <x v="35"/>
    <n v="638"/>
    <x v="3"/>
    <x v="2"/>
    <n v="643"/>
    <n v="1849"/>
    <n v="3130"/>
  </r>
  <r>
    <x v="2897"/>
    <x v="1404"/>
    <s v="VISA2050"/>
    <s v="HOTEL1613"/>
    <s v="TICK0614"/>
    <d v="2025-05-05T00:00:00"/>
    <s v="Stephen Benson"/>
    <x v="0"/>
    <x v="142"/>
    <x v="2"/>
    <x v="0"/>
    <x v="161"/>
    <n v="827"/>
    <x v="2"/>
    <x v="3"/>
    <n v="369"/>
    <n v="4855"/>
    <n v="6051"/>
  </r>
  <r>
    <x v="2898"/>
    <x v="542"/>
    <s v="VISA2838"/>
    <s v="HOTEL0444"/>
    <s v="TICK1601"/>
    <d v="2025-05-12T00:00:00"/>
    <s v="Sarah Fitzgerald"/>
    <x v="0"/>
    <x v="33"/>
    <x v="2"/>
    <x v="4"/>
    <x v="31"/>
    <n v="1815"/>
    <x v="0"/>
    <x v="0"/>
    <n v="303"/>
    <n v="4854"/>
    <n v="6972"/>
  </r>
  <r>
    <x v="2899"/>
    <x v="842"/>
    <s v="VISA2834"/>
    <s v="HOTEL2372"/>
    <s v="TICK2192"/>
    <d v="2025-06-20T00:00:00"/>
    <s v="Kelsey Ramirez"/>
    <x v="0"/>
    <x v="77"/>
    <x v="2"/>
    <x v="4"/>
    <x v="148"/>
    <n v="1851"/>
    <x v="0"/>
    <x v="1"/>
    <n v="536"/>
    <n v="1310"/>
    <n v="3697"/>
  </r>
  <r>
    <x v="2900"/>
    <x v="1694"/>
    <s v="VISA1266"/>
    <s v="HOTEL0116"/>
    <s v="TICK2130"/>
    <d v="2025-03-01T00:00:00"/>
    <s v="Melissa Anderson"/>
    <x v="1"/>
    <x v="224"/>
    <x v="0"/>
    <x v="5"/>
    <x v="302"/>
    <n v="1022"/>
    <x v="0"/>
    <x v="0"/>
    <n v="399"/>
    <n v="4688"/>
    <n v="6109"/>
  </r>
  <r>
    <x v="2901"/>
    <x v="614"/>
    <s v="VISA1553"/>
    <s v="HOTEL1867"/>
    <s v="TICK1715"/>
    <d v="2025-01-29T00:00:00"/>
    <s v="Tim Hoffman"/>
    <x v="1"/>
    <x v="125"/>
    <x v="2"/>
    <x v="1"/>
    <x v="59"/>
    <n v="715"/>
    <x v="2"/>
    <x v="3"/>
    <n v="453"/>
    <n v="3459"/>
    <n v="4627"/>
  </r>
  <r>
    <x v="2902"/>
    <x v="1844"/>
    <s v="VISA2654"/>
    <s v="HOTEL0558"/>
    <s v="TICK2194"/>
    <d v="2025-06-07T00:00:00"/>
    <s v="Julie Thomas"/>
    <x v="0"/>
    <x v="18"/>
    <x v="0"/>
    <x v="5"/>
    <x v="341"/>
    <n v="723"/>
    <x v="1"/>
    <x v="0"/>
    <n v="204"/>
    <n v="2801"/>
    <n v="3728"/>
  </r>
  <r>
    <x v="2903"/>
    <x v="1845"/>
    <s v="VISA0571"/>
    <s v="HOTEL1884"/>
    <s v="TICK1691"/>
    <d v="2025-06-13T00:00:00"/>
    <s v="Angela Young"/>
    <x v="1"/>
    <x v="63"/>
    <x v="1"/>
    <x v="0"/>
    <x v="124"/>
    <n v="1009"/>
    <x v="2"/>
    <x v="1"/>
    <n v="206"/>
    <n v="2306"/>
    <n v="3521"/>
  </r>
  <r>
    <x v="2904"/>
    <x v="1289"/>
    <s v="VISA1284"/>
    <s v="HOTEL1879"/>
    <s v="TICK0512"/>
    <d v="2025-04-18T00:00:00"/>
    <s v="Benjamin Myers"/>
    <x v="0"/>
    <x v="128"/>
    <x v="2"/>
    <x v="1"/>
    <x v="252"/>
    <n v="1218"/>
    <x v="1"/>
    <x v="2"/>
    <n v="755"/>
    <n v="4155"/>
    <n v="6128"/>
  </r>
  <r>
    <x v="2905"/>
    <x v="1448"/>
    <s v="VISA0781"/>
    <s v="HOTEL2267"/>
    <s v="TICK1398"/>
    <d v="2025-04-13T00:00:00"/>
    <s v="Karen Brown"/>
    <x v="1"/>
    <x v="46"/>
    <x v="1"/>
    <x v="4"/>
    <x v="87"/>
    <n v="625"/>
    <x v="1"/>
    <x v="4"/>
    <n v="384"/>
    <n v="1015"/>
    <n v="2024"/>
  </r>
  <r>
    <x v="2906"/>
    <x v="1846"/>
    <s v="VISA0660"/>
    <s v="HOTEL1911"/>
    <s v="TICK0170"/>
    <d v="2025-02-03T00:00:00"/>
    <s v="Bruce Jimenez"/>
    <x v="0"/>
    <x v="146"/>
    <x v="1"/>
    <x v="5"/>
    <x v="252"/>
    <n v="1276"/>
    <x v="2"/>
    <x v="0"/>
    <n v="266"/>
    <n v="2901"/>
    <n v="4443"/>
  </r>
  <r>
    <x v="2907"/>
    <x v="1186"/>
    <s v="VISA2248"/>
    <s v="HOTEL2685"/>
    <s v="TICK2748"/>
    <d v="2025-06-28T00:00:00"/>
    <s v="Ruben Mccoy PhD"/>
    <x v="1"/>
    <x v="122"/>
    <x v="2"/>
    <x v="0"/>
    <x v="127"/>
    <n v="886"/>
    <x v="3"/>
    <x v="4"/>
    <n v="355"/>
    <n v="1487"/>
    <n v="2728"/>
  </r>
  <r>
    <x v="2908"/>
    <x v="1847"/>
    <s v="VISA2979"/>
    <s v="HOTEL2554"/>
    <s v="TICK1224"/>
    <d v="2025-02-17T00:00:00"/>
    <s v="Ashley Weeks"/>
    <x v="0"/>
    <x v="78"/>
    <x v="2"/>
    <x v="2"/>
    <x v="35"/>
    <n v="1466"/>
    <x v="1"/>
    <x v="1"/>
    <n v="223"/>
    <n v="2040"/>
    <n v="3729"/>
  </r>
  <r>
    <x v="2909"/>
    <x v="1848"/>
    <s v="VISA2652"/>
    <s v="HOTEL2116"/>
    <s v="TICK2365"/>
    <d v="2025-02-05T00:00:00"/>
    <s v="Crystal Petersen"/>
    <x v="1"/>
    <x v="191"/>
    <x v="1"/>
    <x v="4"/>
    <x v="177"/>
    <n v="935"/>
    <x v="3"/>
    <x v="3"/>
    <n v="765"/>
    <n v="5000"/>
    <n v="6700"/>
  </r>
  <r>
    <x v="2910"/>
    <x v="1800"/>
    <s v="VISA0834"/>
    <s v="HOTEL2005"/>
    <s v="TICK1157"/>
    <d v="2025-01-29T00:00:00"/>
    <s v="Ashley Ayala"/>
    <x v="1"/>
    <x v="66"/>
    <x v="0"/>
    <x v="5"/>
    <x v="267"/>
    <n v="908"/>
    <x v="2"/>
    <x v="3"/>
    <n v="599"/>
    <n v="3181"/>
    <n v="4688"/>
  </r>
  <r>
    <x v="2911"/>
    <x v="1385"/>
    <s v="VISA1701"/>
    <s v="HOTEL1511"/>
    <s v="TICK1436"/>
    <d v="2025-07-11T00:00:00"/>
    <s v="Dustin Franklin"/>
    <x v="1"/>
    <x v="192"/>
    <x v="1"/>
    <x v="5"/>
    <x v="65"/>
    <n v="1625"/>
    <x v="1"/>
    <x v="2"/>
    <n v="279"/>
    <n v="1164"/>
    <n v="3068"/>
  </r>
  <r>
    <x v="2912"/>
    <x v="1849"/>
    <s v="VISA2206"/>
    <s v="HOTEL2144"/>
    <s v="TICK0211"/>
    <d v="2025-05-03T00:00:00"/>
    <s v="Taylor Hodges"/>
    <x v="1"/>
    <x v="157"/>
    <x v="1"/>
    <x v="3"/>
    <x v="95"/>
    <n v="645"/>
    <x v="4"/>
    <x v="3"/>
    <n v="576"/>
    <n v="4131"/>
    <n v="5352"/>
  </r>
  <r>
    <x v="2913"/>
    <x v="44"/>
    <s v="VISA1152"/>
    <s v="HOTEL0810"/>
    <s v="TICK0288"/>
    <d v="2025-06-06T00:00:00"/>
    <s v="Brian Ballard"/>
    <x v="0"/>
    <x v="26"/>
    <x v="0"/>
    <x v="5"/>
    <x v="220"/>
    <n v="1523"/>
    <x v="4"/>
    <x v="3"/>
    <n v="696"/>
    <n v="2538"/>
    <n v="4757"/>
  </r>
  <r>
    <x v="2914"/>
    <x v="287"/>
    <s v="VISA1362"/>
    <s v="HOTEL1785"/>
    <s v="TICK1230"/>
    <d v="2025-01-28T00:00:00"/>
    <s v="Sabrina Nelson"/>
    <x v="0"/>
    <x v="168"/>
    <x v="2"/>
    <x v="5"/>
    <x v="186"/>
    <n v="1532"/>
    <x v="2"/>
    <x v="2"/>
    <n v="595"/>
    <n v="3440"/>
    <n v="5567"/>
  </r>
  <r>
    <x v="2915"/>
    <x v="1850"/>
    <s v="VISA1532"/>
    <s v="HOTEL0263"/>
    <s v="TICK1558"/>
    <d v="2025-07-23T00:00:00"/>
    <s v="Andrew Morris"/>
    <x v="0"/>
    <x v="187"/>
    <x v="2"/>
    <x v="3"/>
    <x v="260"/>
    <n v="1644"/>
    <x v="0"/>
    <x v="2"/>
    <n v="570"/>
    <n v="4644"/>
    <n v="6858"/>
  </r>
  <r>
    <x v="2916"/>
    <x v="1832"/>
    <s v="VISA0312"/>
    <s v="HOTEL0943"/>
    <s v="TICK0732"/>
    <d v="2025-05-13T00:00:00"/>
    <s v="Amy Jones"/>
    <x v="0"/>
    <x v="12"/>
    <x v="1"/>
    <x v="2"/>
    <x v="143"/>
    <n v="1936"/>
    <x v="4"/>
    <x v="0"/>
    <n v="492"/>
    <n v="4166"/>
    <n v="6594"/>
  </r>
  <r>
    <x v="2917"/>
    <x v="1851"/>
    <s v="VISA0455"/>
    <s v="HOTEL0864"/>
    <s v="TICK2311"/>
    <d v="2025-03-04T00:00:00"/>
    <s v="Phillip Hicks"/>
    <x v="1"/>
    <x v="195"/>
    <x v="1"/>
    <x v="4"/>
    <x v="294"/>
    <n v="829"/>
    <x v="2"/>
    <x v="2"/>
    <n v="762"/>
    <n v="3505"/>
    <n v="5096"/>
  </r>
  <r>
    <x v="2918"/>
    <x v="1852"/>
    <s v="VISA2961"/>
    <s v="HOTEL0219"/>
    <s v="TICK2205"/>
    <d v="2025-02-20T00:00:00"/>
    <s v="Janet Fisher"/>
    <x v="0"/>
    <x v="32"/>
    <x v="2"/>
    <x v="4"/>
    <x v="193"/>
    <n v="1509"/>
    <x v="1"/>
    <x v="1"/>
    <n v="301"/>
    <n v="4363"/>
    <n v="6173"/>
  </r>
  <r>
    <x v="2919"/>
    <x v="1853"/>
    <s v="VISA0593"/>
    <s v="HOTEL0146"/>
    <s v="TICK2851"/>
    <d v="2025-03-03T00:00:00"/>
    <s v="Mark Black"/>
    <x v="0"/>
    <x v="225"/>
    <x v="2"/>
    <x v="5"/>
    <x v="191"/>
    <n v="1540"/>
    <x v="2"/>
    <x v="4"/>
    <n v="614"/>
    <n v="2530"/>
    <n v="4684"/>
  </r>
  <r>
    <x v="2920"/>
    <x v="648"/>
    <s v="VISA1170"/>
    <s v="HOTEL1646"/>
    <s v="TICK1937"/>
    <d v="2025-05-14T00:00:00"/>
    <s v="James Lawrence"/>
    <x v="1"/>
    <x v="53"/>
    <x v="1"/>
    <x v="3"/>
    <x v="252"/>
    <n v="585"/>
    <x v="2"/>
    <x v="4"/>
    <n v="360"/>
    <n v="1824"/>
    <n v="2769"/>
  </r>
  <r>
    <x v="2921"/>
    <x v="142"/>
    <s v="VISA2036"/>
    <s v="HOTEL1956"/>
    <s v="TICK0896"/>
    <d v="2025-07-14T00:00:00"/>
    <s v="Elizabeth Ellis"/>
    <x v="0"/>
    <x v="108"/>
    <x v="1"/>
    <x v="2"/>
    <x v="358"/>
    <n v="1110"/>
    <x v="4"/>
    <x v="2"/>
    <n v="568"/>
    <n v="4033"/>
    <n v="5711"/>
  </r>
  <r>
    <x v="2922"/>
    <x v="1854"/>
    <s v="VISA0077"/>
    <s v="HOTEL2462"/>
    <s v="TICK2404"/>
    <d v="2025-04-13T00:00:00"/>
    <s v="Natalie Cook"/>
    <x v="1"/>
    <x v="222"/>
    <x v="1"/>
    <x v="5"/>
    <x v="107"/>
    <n v="1424"/>
    <x v="3"/>
    <x v="3"/>
    <n v="272"/>
    <n v="2097"/>
    <n v="3793"/>
  </r>
  <r>
    <x v="2923"/>
    <x v="1196"/>
    <s v="VISA2461"/>
    <s v="HOTEL0081"/>
    <s v="TICK0737"/>
    <d v="2025-05-20T00:00:00"/>
    <s v="Karen Nelson"/>
    <x v="1"/>
    <x v="179"/>
    <x v="2"/>
    <x v="5"/>
    <x v="215"/>
    <n v="574"/>
    <x v="1"/>
    <x v="0"/>
    <n v="400"/>
    <n v="4198"/>
    <n v="5172"/>
  </r>
  <r>
    <x v="2924"/>
    <x v="1855"/>
    <s v="VISA0302"/>
    <s v="HOTEL1208"/>
    <s v="TICK0418"/>
    <d v="2025-07-06T00:00:00"/>
    <s v="Erin Lawson"/>
    <x v="0"/>
    <x v="76"/>
    <x v="2"/>
    <x v="5"/>
    <x v="97"/>
    <n v="884"/>
    <x v="3"/>
    <x v="1"/>
    <n v="585"/>
    <n v="3218"/>
    <n v="4687"/>
  </r>
  <r>
    <x v="2925"/>
    <x v="943"/>
    <s v="VISA2700"/>
    <s v="HOTEL1242"/>
    <s v="TICK2946"/>
    <d v="2025-06-02T00:00:00"/>
    <s v="Patricia Brown"/>
    <x v="1"/>
    <x v="238"/>
    <x v="2"/>
    <x v="0"/>
    <x v="156"/>
    <n v="1051"/>
    <x v="4"/>
    <x v="1"/>
    <n v="201"/>
    <n v="1213"/>
    <n v="2465"/>
  </r>
  <r>
    <x v="2926"/>
    <x v="800"/>
    <s v="VISA2095"/>
    <s v="HOTEL2739"/>
    <s v="TICK2500"/>
    <d v="2025-06-03T00:00:00"/>
    <s v="Peter Stevens"/>
    <x v="1"/>
    <x v="65"/>
    <x v="1"/>
    <x v="0"/>
    <x v="200"/>
    <n v="1220"/>
    <x v="2"/>
    <x v="1"/>
    <n v="716"/>
    <n v="2347"/>
    <n v="4283"/>
  </r>
  <r>
    <x v="2927"/>
    <x v="1856"/>
    <s v="VISA1348"/>
    <s v="HOTEL2966"/>
    <s v="TICK1215"/>
    <d v="2025-06-29T00:00:00"/>
    <s v="Joseph Madden"/>
    <x v="0"/>
    <x v="210"/>
    <x v="1"/>
    <x v="2"/>
    <x v="269"/>
    <n v="896"/>
    <x v="1"/>
    <x v="4"/>
    <n v="621"/>
    <n v="4552"/>
    <n v="6069"/>
  </r>
  <r>
    <x v="2928"/>
    <x v="1857"/>
    <s v="VISA1790"/>
    <s v="HOTEL2620"/>
    <s v="TICK2845"/>
    <d v="2025-06-13T00:00:00"/>
    <s v="John Neal"/>
    <x v="1"/>
    <x v="241"/>
    <x v="1"/>
    <x v="4"/>
    <x v="29"/>
    <n v="558"/>
    <x v="3"/>
    <x v="4"/>
    <n v="573"/>
    <n v="1719"/>
    <n v="2850"/>
  </r>
  <r>
    <x v="2929"/>
    <x v="1858"/>
    <s v="VISA1000"/>
    <s v="HOTEL2913"/>
    <s v="TICK2599"/>
    <d v="2025-02-09T00:00:00"/>
    <s v="Dr. Ian Cruz"/>
    <x v="0"/>
    <x v="52"/>
    <x v="2"/>
    <x v="0"/>
    <x v="92"/>
    <n v="1643"/>
    <x v="1"/>
    <x v="1"/>
    <n v="770"/>
    <n v="1932"/>
    <n v="4345"/>
  </r>
  <r>
    <x v="2930"/>
    <x v="1297"/>
    <s v="VISA1457"/>
    <s v="HOTEL2731"/>
    <s v="TICK1229"/>
    <d v="2025-07-11T00:00:00"/>
    <s v="Rachel Martin"/>
    <x v="1"/>
    <x v="161"/>
    <x v="1"/>
    <x v="0"/>
    <x v="214"/>
    <n v="1635"/>
    <x v="1"/>
    <x v="4"/>
    <n v="355"/>
    <n v="4646"/>
    <n v="6636"/>
  </r>
  <r>
    <x v="2931"/>
    <x v="1859"/>
    <s v="VISA0781"/>
    <s v="HOTEL1901"/>
    <s v="TICK2392"/>
    <d v="2025-05-22T00:00:00"/>
    <s v="Kathryn Pace"/>
    <x v="0"/>
    <x v="32"/>
    <x v="1"/>
    <x v="4"/>
    <x v="87"/>
    <n v="625"/>
    <x v="3"/>
    <x v="0"/>
    <n v="304"/>
    <n v="2211"/>
    <n v="3140"/>
  </r>
  <r>
    <x v="2932"/>
    <x v="1628"/>
    <s v="VISA0453"/>
    <s v="HOTEL2286"/>
    <s v="TICK0895"/>
    <d v="2025-03-08T00:00:00"/>
    <s v="Lacey Payne"/>
    <x v="0"/>
    <x v="58"/>
    <x v="0"/>
    <x v="1"/>
    <x v="96"/>
    <n v="1073"/>
    <x v="3"/>
    <x v="1"/>
    <n v="129"/>
    <n v="3751"/>
    <n v="4953"/>
  </r>
  <r>
    <x v="2933"/>
    <x v="211"/>
    <s v="VISA1802"/>
    <s v="HOTEL0655"/>
    <s v="TICK1056"/>
    <d v="2025-04-22T00:00:00"/>
    <s v="Kim Jenkins"/>
    <x v="1"/>
    <x v="101"/>
    <x v="1"/>
    <x v="5"/>
    <x v="126"/>
    <n v="640"/>
    <x v="3"/>
    <x v="0"/>
    <n v="791"/>
    <n v="3652"/>
    <n v="5083"/>
  </r>
  <r>
    <x v="2934"/>
    <x v="1860"/>
    <s v="VISA2454"/>
    <s v="HOTEL2983"/>
    <s v="TICK2516"/>
    <d v="2025-04-01T00:00:00"/>
    <s v="Brady Smith"/>
    <x v="0"/>
    <x v="8"/>
    <x v="2"/>
    <x v="2"/>
    <x v="142"/>
    <n v="1619"/>
    <x v="3"/>
    <x v="1"/>
    <n v="769"/>
    <n v="3889"/>
    <n v="6277"/>
  </r>
  <r>
    <x v="2935"/>
    <x v="1861"/>
    <s v="VISA2046"/>
    <s v="HOTEL1526"/>
    <s v="TICK2155"/>
    <d v="2025-03-09T00:00:00"/>
    <s v="Jon Underwood"/>
    <x v="0"/>
    <x v="63"/>
    <x v="1"/>
    <x v="2"/>
    <x v="162"/>
    <n v="1752"/>
    <x v="1"/>
    <x v="4"/>
    <n v="238"/>
    <n v="3841"/>
    <n v="5831"/>
  </r>
  <r>
    <x v="2936"/>
    <x v="708"/>
    <s v="VISA1908"/>
    <s v="HOTEL1413"/>
    <s v="TICK2005"/>
    <d v="2025-03-29T00:00:00"/>
    <s v="Zachary Austin"/>
    <x v="0"/>
    <x v="131"/>
    <x v="2"/>
    <x v="4"/>
    <x v="259"/>
    <n v="1055"/>
    <x v="2"/>
    <x v="0"/>
    <n v="409"/>
    <n v="3064"/>
    <n v="4528"/>
  </r>
  <r>
    <x v="2937"/>
    <x v="102"/>
    <s v="VISA1787"/>
    <s v="HOTEL0563"/>
    <s v="TICK2684"/>
    <d v="2025-07-15T00:00:00"/>
    <s v="Troy Gutierrez"/>
    <x v="1"/>
    <x v="82"/>
    <x v="1"/>
    <x v="4"/>
    <x v="212"/>
    <n v="1200"/>
    <x v="4"/>
    <x v="3"/>
    <n v="686"/>
    <n v="1555"/>
    <n v="3441"/>
  </r>
  <r>
    <x v="2938"/>
    <x v="1862"/>
    <s v="VISA2476"/>
    <s v="HOTEL0928"/>
    <s v="TICK0875"/>
    <d v="2025-06-24T00:00:00"/>
    <s v="Helen Campbell"/>
    <x v="0"/>
    <x v="6"/>
    <x v="0"/>
    <x v="2"/>
    <x v="149"/>
    <n v="585"/>
    <x v="1"/>
    <x v="1"/>
    <n v="654"/>
    <n v="3891"/>
    <n v="5130"/>
  </r>
  <r>
    <x v="2939"/>
    <x v="1310"/>
    <s v="VISA0195"/>
    <s v="HOTEL2604"/>
    <s v="TICK1167"/>
    <d v="2025-03-06T00:00:00"/>
    <s v="Jeffrey Oconnor"/>
    <x v="0"/>
    <x v="241"/>
    <x v="0"/>
    <x v="0"/>
    <x v="217"/>
    <n v="756"/>
    <x v="4"/>
    <x v="0"/>
    <n v="127"/>
    <n v="3507"/>
    <n v="4390"/>
  </r>
  <r>
    <x v="2940"/>
    <x v="1863"/>
    <s v="VISA0023"/>
    <s v="HOTEL2616"/>
    <s v="TICK1748"/>
    <d v="2025-02-15T00:00:00"/>
    <s v="Jamie Grant"/>
    <x v="0"/>
    <x v="209"/>
    <x v="2"/>
    <x v="2"/>
    <x v="240"/>
    <n v="1435"/>
    <x v="2"/>
    <x v="1"/>
    <n v="262"/>
    <n v="4150"/>
    <n v="5847"/>
  </r>
  <r>
    <x v="2941"/>
    <x v="1864"/>
    <s v="VISA0830"/>
    <s v="HOTEL0262"/>
    <s v="TICK2689"/>
    <d v="2025-05-09T00:00:00"/>
    <s v="Breanna Proctor"/>
    <x v="0"/>
    <x v="166"/>
    <x v="2"/>
    <x v="0"/>
    <x v="135"/>
    <n v="1914"/>
    <x v="2"/>
    <x v="2"/>
    <n v="105"/>
    <n v="3871"/>
    <n v="5890"/>
  </r>
  <r>
    <x v="2942"/>
    <x v="1865"/>
    <s v="VISA1467"/>
    <s v="HOTEL0048"/>
    <s v="TICK2663"/>
    <d v="2025-03-10T00:00:00"/>
    <s v="Regina Rivera"/>
    <x v="1"/>
    <x v="129"/>
    <x v="1"/>
    <x v="5"/>
    <x v="146"/>
    <n v="1724"/>
    <x v="2"/>
    <x v="3"/>
    <n v="485"/>
    <n v="1813"/>
    <n v="4022"/>
  </r>
  <r>
    <x v="2943"/>
    <x v="521"/>
    <s v="VISA0864"/>
    <s v="HOTEL2465"/>
    <s v="TICK2457"/>
    <d v="2025-05-06T00:00:00"/>
    <s v="Janice Robinson"/>
    <x v="0"/>
    <x v="117"/>
    <x v="1"/>
    <x v="5"/>
    <x v="14"/>
    <n v="611"/>
    <x v="0"/>
    <x v="1"/>
    <n v="213"/>
    <n v="3549"/>
    <n v="4373"/>
  </r>
  <r>
    <x v="2944"/>
    <x v="546"/>
    <s v="VISA0919"/>
    <s v="HOTEL1028"/>
    <s v="TICK2541"/>
    <d v="2025-03-07T00:00:00"/>
    <s v="Christopher Hunter"/>
    <x v="0"/>
    <x v="159"/>
    <x v="1"/>
    <x v="4"/>
    <x v="276"/>
    <n v="1492"/>
    <x v="3"/>
    <x v="0"/>
    <n v="437"/>
    <n v="3451"/>
    <n v="5380"/>
  </r>
  <r>
    <x v="2945"/>
    <x v="1866"/>
    <s v="VISA0544"/>
    <s v="HOTEL1074"/>
    <s v="TICK1145"/>
    <d v="2025-04-14T00:00:00"/>
    <s v="Larry Patel"/>
    <x v="1"/>
    <x v="164"/>
    <x v="2"/>
    <x v="1"/>
    <x v="195"/>
    <n v="710"/>
    <x v="4"/>
    <x v="1"/>
    <n v="769"/>
    <n v="1389"/>
    <n v="2868"/>
  </r>
  <r>
    <x v="2946"/>
    <x v="544"/>
    <s v="VISA2889"/>
    <s v="HOTEL1956"/>
    <s v="TICK0087"/>
    <d v="2025-06-12T00:00:00"/>
    <s v="Stuart Shepard"/>
    <x v="0"/>
    <x v="43"/>
    <x v="1"/>
    <x v="3"/>
    <x v="48"/>
    <n v="586"/>
    <x v="4"/>
    <x v="2"/>
    <n v="568"/>
    <n v="4696"/>
    <n v="5850"/>
  </r>
  <r>
    <x v="2947"/>
    <x v="1867"/>
    <s v="VISA0409"/>
    <s v="HOTEL1593"/>
    <s v="TICK1817"/>
    <d v="2025-02-02T00:00:00"/>
    <s v="Thomas Williams"/>
    <x v="1"/>
    <x v="210"/>
    <x v="0"/>
    <x v="3"/>
    <x v="290"/>
    <n v="1873"/>
    <x v="3"/>
    <x v="0"/>
    <n v="354"/>
    <n v="4812"/>
    <n v="7039"/>
  </r>
  <r>
    <x v="2948"/>
    <x v="944"/>
    <s v="VISA0657"/>
    <s v="HOTEL2685"/>
    <s v="TICK1264"/>
    <d v="2025-03-05T00:00:00"/>
    <s v="Susan Nguyen"/>
    <x v="1"/>
    <x v="141"/>
    <x v="1"/>
    <x v="2"/>
    <x v="258"/>
    <n v="646"/>
    <x v="3"/>
    <x v="4"/>
    <n v="355"/>
    <n v="2437"/>
    <n v="3438"/>
  </r>
  <r>
    <x v="2949"/>
    <x v="127"/>
    <s v="VISA1851"/>
    <s v="HOTEL1128"/>
    <s v="TICK1325"/>
    <d v="2025-03-06T00:00:00"/>
    <s v="Kathy Hamilton"/>
    <x v="1"/>
    <x v="100"/>
    <x v="1"/>
    <x v="0"/>
    <x v="107"/>
    <n v="624"/>
    <x v="0"/>
    <x v="1"/>
    <n v="257"/>
    <n v="3767"/>
    <n v="4648"/>
  </r>
  <r>
    <x v="2950"/>
    <x v="8"/>
    <s v="VISA2840"/>
    <s v="HOTEL2711"/>
    <s v="TICK2677"/>
    <d v="2025-04-01T00:00:00"/>
    <s v="Tonya Cooper"/>
    <x v="0"/>
    <x v="8"/>
    <x v="1"/>
    <x v="3"/>
    <x v="251"/>
    <n v="1048"/>
    <x v="1"/>
    <x v="1"/>
    <n v="500"/>
    <n v="2276"/>
    <n v="3824"/>
  </r>
  <r>
    <x v="2951"/>
    <x v="1177"/>
    <s v="VISA0452"/>
    <s v="HOTEL1888"/>
    <s v="TICK0662"/>
    <d v="2025-06-07T00:00:00"/>
    <s v="April Martinez"/>
    <x v="0"/>
    <x v="26"/>
    <x v="0"/>
    <x v="2"/>
    <x v="247"/>
    <n v="1814"/>
    <x v="1"/>
    <x v="0"/>
    <n v="553"/>
    <n v="1036"/>
    <n v="3403"/>
  </r>
  <r>
    <x v="2952"/>
    <x v="36"/>
    <s v="VISA1774"/>
    <s v="HOTEL1949"/>
    <s v="TICK0594"/>
    <d v="2025-05-28T00:00:00"/>
    <s v="Tina Hampton"/>
    <x v="0"/>
    <x v="32"/>
    <x v="1"/>
    <x v="0"/>
    <x v="316"/>
    <n v="1749"/>
    <x v="2"/>
    <x v="4"/>
    <n v="364"/>
    <n v="4435"/>
    <n v="6548"/>
  </r>
  <r>
    <x v="2953"/>
    <x v="842"/>
    <s v="VISA2387"/>
    <s v="HOTEL2419"/>
    <s v="TICK0125"/>
    <d v="2025-06-17T00:00:00"/>
    <s v="Kelsey Ramirez"/>
    <x v="0"/>
    <x v="77"/>
    <x v="2"/>
    <x v="2"/>
    <x v="248"/>
    <n v="1054"/>
    <x v="3"/>
    <x v="1"/>
    <n v="182"/>
    <n v="4756"/>
    <n v="5992"/>
  </r>
  <r>
    <x v="2954"/>
    <x v="1868"/>
    <s v="VISA0420"/>
    <s v="HOTEL1764"/>
    <s v="TICK2882"/>
    <d v="2025-04-15T00:00:00"/>
    <s v="Scott Gibbs"/>
    <x v="0"/>
    <x v="65"/>
    <x v="0"/>
    <x v="4"/>
    <x v="243"/>
    <n v="561"/>
    <x v="0"/>
    <x v="3"/>
    <n v="626"/>
    <n v="4810"/>
    <n v="5997"/>
  </r>
  <r>
    <x v="2955"/>
    <x v="1869"/>
    <s v="VISA0340"/>
    <s v="HOTEL2835"/>
    <s v="TICK0431"/>
    <d v="2025-02-09T00:00:00"/>
    <s v="Monica Davis"/>
    <x v="1"/>
    <x v="124"/>
    <x v="0"/>
    <x v="4"/>
    <x v="115"/>
    <n v="1219"/>
    <x v="3"/>
    <x v="4"/>
    <n v="631"/>
    <n v="2921"/>
    <n v="4771"/>
  </r>
  <r>
    <x v="2956"/>
    <x v="513"/>
    <s v="VISA2361"/>
    <s v="HOTEL0483"/>
    <s v="TICK1384"/>
    <d v="2025-03-05T00:00:00"/>
    <s v="Thomas Lam"/>
    <x v="1"/>
    <x v="64"/>
    <x v="0"/>
    <x v="4"/>
    <x v="325"/>
    <n v="1992"/>
    <x v="2"/>
    <x v="0"/>
    <n v="606"/>
    <n v="2447"/>
    <n v="5045"/>
  </r>
  <r>
    <x v="2957"/>
    <x v="684"/>
    <s v="VISA2990"/>
    <s v="HOTEL1701"/>
    <s v="TICK0404"/>
    <d v="2025-05-12T00:00:00"/>
    <s v="Connor Rodriguez"/>
    <x v="0"/>
    <x v="210"/>
    <x v="1"/>
    <x v="5"/>
    <x v="319"/>
    <n v="1569"/>
    <x v="3"/>
    <x v="0"/>
    <n v="476"/>
    <n v="3067"/>
    <n v="5112"/>
  </r>
  <r>
    <x v="2958"/>
    <x v="1870"/>
    <s v="VISA2431"/>
    <s v="HOTEL0347"/>
    <s v="TICK1890"/>
    <d v="2025-05-01T00:00:00"/>
    <s v="Donna Boyd"/>
    <x v="0"/>
    <x v="77"/>
    <x v="1"/>
    <x v="0"/>
    <x v="61"/>
    <n v="599"/>
    <x v="0"/>
    <x v="4"/>
    <n v="531"/>
    <n v="4284"/>
    <n v="5414"/>
  </r>
  <r>
    <x v="2959"/>
    <x v="1871"/>
    <s v="VISA2925"/>
    <s v="HOTEL0629"/>
    <s v="TICK0991"/>
    <d v="2025-04-01T00:00:00"/>
    <s v="Andrea Murray"/>
    <x v="0"/>
    <x v="233"/>
    <x v="2"/>
    <x v="1"/>
    <x v="320"/>
    <n v="1033"/>
    <x v="2"/>
    <x v="4"/>
    <n v="359"/>
    <n v="4573"/>
    <n v="5965"/>
  </r>
  <r>
    <x v="2960"/>
    <x v="373"/>
    <s v="VISA1525"/>
    <s v="HOTEL2841"/>
    <s v="TICK2902"/>
    <d v="2025-07-06T00:00:00"/>
    <s v="Dakota Garcia"/>
    <x v="0"/>
    <x v="195"/>
    <x v="0"/>
    <x v="3"/>
    <x v="312"/>
    <n v="1126"/>
    <x v="0"/>
    <x v="3"/>
    <n v="350"/>
    <n v="1667"/>
    <n v="3143"/>
  </r>
  <r>
    <x v="2961"/>
    <x v="1342"/>
    <s v="VISA1240"/>
    <s v="HOTEL2565"/>
    <s v="TICK0048"/>
    <d v="2025-07-20T00:00:00"/>
    <s v="Jason Lawrence"/>
    <x v="0"/>
    <x v="59"/>
    <x v="2"/>
    <x v="2"/>
    <x v="218"/>
    <n v="885"/>
    <x v="3"/>
    <x v="4"/>
    <n v="214"/>
    <n v="1389"/>
    <n v="2488"/>
  </r>
  <r>
    <x v="2962"/>
    <x v="315"/>
    <s v="VISA1040"/>
    <s v="HOTEL1579"/>
    <s v="TICK2423"/>
    <d v="2025-05-22T00:00:00"/>
    <s v="Carlos Warren"/>
    <x v="0"/>
    <x v="178"/>
    <x v="0"/>
    <x v="2"/>
    <x v="2"/>
    <n v="802"/>
    <x v="3"/>
    <x v="1"/>
    <n v="793"/>
    <n v="1719"/>
    <n v="3314"/>
  </r>
  <r>
    <x v="2963"/>
    <x v="1677"/>
    <s v="VISA1414"/>
    <s v="HOTEL0583"/>
    <s v="TICK0078"/>
    <d v="2025-06-14T00:00:00"/>
    <s v="Grace Williams"/>
    <x v="0"/>
    <x v="170"/>
    <x v="1"/>
    <x v="5"/>
    <x v="221"/>
    <n v="1151"/>
    <x v="1"/>
    <x v="1"/>
    <n v="563"/>
    <n v="5000"/>
    <n v="6714"/>
  </r>
  <r>
    <x v="2964"/>
    <x v="1872"/>
    <s v="VISA1309"/>
    <s v="HOTEL0243"/>
    <s v="TICK0606"/>
    <d v="2025-06-27T00:00:00"/>
    <s v="Amanda Morgan"/>
    <x v="1"/>
    <x v="80"/>
    <x v="2"/>
    <x v="2"/>
    <x v="225"/>
    <n v="723"/>
    <x v="2"/>
    <x v="0"/>
    <n v="735"/>
    <n v="2694"/>
    <n v="4152"/>
  </r>
  <r>
    <x v="2965"/>
    <x v="128"/>
    <s v="VISA0262"/>
    <s v="HOTEL1243"/>
    <s v="TICK1235"/>
    <d v="2025-01-28T00:00:00"/>
    <s v="Amanda Frank"/>
    <x v="1"/>
    <x v="101"/>
    <x v="0"/>
    <x v="3"/>
    <x v="184"/>
    <n v="923"/>
    <x v="1"/>
    <x v="2"/>
    <n v="611"/>
    <n v="2031"/>
    <n v="3565"/>
  </r>
  <r>
    <x v="2966"/>
    <x v="947"/>
    <s v="VISA0013"/>
    <s v="HOTEL2977"/>
    <s v="TICK2539"/>
    <d v="2025-05-19T00:00:00"/>
    <s v="Barbara Clark"/>
    <x v="0"/>
    <x v="160"/>
    <x v="0"/>
    <x v="4"/>
    <x v="168"/>
    <n v="1932"/>
    <x v="0"/>
    <x v="1"/>
    <n v="112"/>
    <n v="3658"/>
    <n v="5702"/>
  </r>
  <r>
    <x v="2967"/>
    <x v="1873"/>
    <s v="VISA2032"/>
    <s v="HOTEL1567"/>
    <s v="TICK2333"/>
    <d v="2025-02-12T00:00:00"/>
    <s v="Thomas Reynolds"/>
    <x v="1"/>
    <x v="18"/>
    <x v="0"/>
    <x v="3"/>
    <x v="300"/>
    <n v="551"/>
    <x v="1"/>
    <x v="3"/>
    <n v="295"/>
    <n v="1742"/>
    <n v="2588"/>
  </r>
  <r>
    <x v="2968"/>
    <x v="586"/>
    <s v="VISA2662"/>
    <s v="HOTEL0348"/>
    <s v="TICK1074"/>
    <d v="2025-06-26T00:00:00"/>
    <s v="Donald Thomas"/>
    <x v="0"/>
    <x v="200"/>
    <x v="2"/>
    <x v="4"/>
    <x v="2"/>
    <n v="1486"/>
    <x v="4"/>
    <x v="0"/>
    <n v="677"/>
    <n v="3130"/>
    <n v="5293"/>
  </r>
  <r>
    <x v="2969"/>
    <x v="1874"/>
    <s v="VISA0936"/>
    <s v="HOTEL1350"/>
    <s v="TICK0963"/>
    <d v="2025-04-19T00:00:00"/>
    <s v="Shari Butler"/>
    <x v="0"/>
    <x v="185"/>
    <x v="2"/>
    <x v="0"/>
    <x v="6"/>
    <n v="973"/>
    <x v="4"/>
    <x v="2"/>
    <n v="724"/>
    <n v="3103"/>
    <n v="4800"/>
  </r>
  <r>
    <x v="2970"/>
    <x v="1664"/>
    <s v="VISA1972"/>
    <s v="HOTEL1972"/>
    <s v="TICK2079"/>
    <d v="2025-06-10T00:00:00"/>
    <s v="Jonathan Hogan"/>
    <x v="1"/>
    <x v="191"/>
    <x v="0"/>
    <x v="0"/>
    <x v="264"/>
    <n v="1300"/>
    <x v="3"/>
    <x v="2"/>
    <n v="578"/>
    <n v="2403"/>
    <n v="4281"/>
  </r>
  <r>
    <x v="2971"/>
    <x v="1875"/>
    <s v="VISA1436"/>
    <s v="HOTEL2252"/>
    <s v="TICK2873"/>
    <d v="2025-05-19T00:00:00"/>
    <s v="Laura Miller"/>
    <x v="1"/>
    <x v="59"/>
    <x v="1"/>
    <x v="4"/>
    <x v="222"/>
    <n v="871"/>
    <x v="2"/>
    <x v="2"/>
    <n v="274"/>
    <n v="2685"/>
    <n v="3830"/>
  </r>
  <r>
    <x v="2972"/>
    <x v="1317"/>
    <s v="VISA0286"/>
    <s v="HOTEL2814"/>
    <s v="TICK0665"/>
    <d v="2025-06-24T00:00:00"/>
    <s v="Leslie Smith"/>
    <x v="1"/>
    <x v="38"/>
    <x v="1"/>
    <x v="5"/>
    <x v="180"/>
    <n v="588"/>
    <x v="2"/>
    <x v="1"/>
    <n v="602"/>
    <n v="3247"/>
    <n v="4437"/>
  </r>
  <r>
    <x v="2973"/>
    <x v="741"/>
    <s v="VISA0202"/>
    <s v="HOTEL1489"/>
    <s v="TICK0027"/>
    <d v="2025-06-21T00:00:00"/>
    <s v="Melissa Barber"/>
    <x v="1"/>
    <x v="230"/>
    <x v="1"/>
    <x v="0"/>
    <x v="269"/>
    <n v="969"/>
    <x v="4"/>
    <x v="1"/>
    <n v="598"/>
    <n v="3329"/>
    <n v="4896"/>
  </r>
  <r>
    <x v="2974"/>
    <x v="1876"/>
    <s v="VISA2529"/>
    <s v="HOTEL2829"/>
    <s v="TICK0056"/>
    <d v="2025-04-05T00:00:00"/>
    <s v="Dawn Macias"/>
    <x v="1"/>
    <x v="85"/>
    <x v="1"/>
    <x v="4"/>
    <x v="103"/>
    <n v="772"/>
    <x v="2"/>
    <x v="3"/>
    <n v="546"/>
    <n v="3646"/>
    <n v="4964"/>
  </r>
  <r>
    <x v="2975"/>
    <x v="1877"/>
    <s v="VISA1508"/>
    <s v="HOTEL0379"/>
    <s v="TICK1946"/>
    <d v="2025-03-24T00:00:00"/>
    <s v="Robert Steele"/>
    <x v="0"/>
    <x v="212"/>
    <x v="0"/>
    <x v="4"/>
    <x v="185"/>
    <n v="1873"/>
    <x v="3"/>
    <x v="3"/>
    <n v="170"/>
    <n v="4288"/>
    <n v="6331"/>
  </r>
  <r>
    <x v="2976"/>
    <x v="1750"/>
    <s v="VISA2580"/>
    <s v="HOTEL0902"/>
    <s v="TICK0351"/>
    <d v="2025-04-11T00:00:00"/>
    <s v="Aaron Miller"/>
    <x v="1"/>
    <x v="155"/>
    <x v="2"/>
    <x v="3"/>
    <x v="134"/>
    <n v="537"/>
    <x v="1"/>
    <x v="4"/>
    <n v="431"/>
    <n v="4541"/>
    <n v="5509"/>
  </r>
  <r>
    <x v="2977"/>
    <x v="1878"/>
    <s v="VISA1628"/>
    <s v="HOTEL2718"/>
    <s v="TICK1221"/>
    <d v="2025-02-11T00:00:00"/>
    <s v="Craig Kelley"/>
    <x v="0"/>
    <x v="197"/>
    <x v="1"/>
    <x v="3"/>
    <x v="142"/>
    <n v="1362"/>
    <x v="0"/>
    <x v="1"/>
    <n v="392"/>
    <n v="4621"/>
    <n v="6375"/>
  </r>
  <r>
    <x v="2978"/>
    <x v="1561"/>
    <s v="VISA0936"/>
    <s v="HOTEL1769"/>
    <s v="TICK1997"/>
    <d v="2025-07-22T00:00:00"/>
    <s v="Bradley Thomas"/>
    <x v="0"/>
    <x v="134"/>
    <x v="2"/>
    <x v="0"/>
    <x v="6"/>
    <n v="973"/>
    <x v="4"/>
    <x v="0"/>
    <n v="427"/>
    <n v="3220"/>
    <n v="4620"/>
  </r>
  <r>
    <x v="2979"/>
    <x v="1833"/>
    <s v="VISA1386"/>
    <s v="HOTEL2482"/>
    <s v="TICK2998"/>
    <d v="2025-04-03T00:00:00"/>
    <s v="Cynthia Lyons"/>
    <x v="1"/>
    <x v="171"/>
    <x v="1"/>
    <x v="4"/>
    <x v="279"/>
    <n v="588"/>
    <x v="3"/>
    <x v="4"/>
    <n v="762"/>
    <n v="2569"/>
    <n v="3919"/>
  </r>
  <r>
    <x v="2980"/>
    <x v="1879"/>
    <s v="VISA0324"/>
    <s v="HOTEL2884"/>
    <s v="TICK2167"/>
    <d v="2025-07-23T00:00:00"/>
    <s v="Thomas Cox"/>
    <x v="1"/>
    <x v="105"/>
    <x v="0"/>
    <x v="5"/>
    <x v="161"/>
    <n v="1825"/>
    <x v="0"/>
    <x v="2"/>
    <n v="598"/>
    <n v="3900"/>
    <n v="6323"/>
  </r>
  <r>
    <x v="2981"/>
    <x v="591"/>
    <s v="VISA0116"/>
    <s v="HOTEL0077"/>
    <s v="TICK1576"/>
    <d v="2025-07-07T00:00:00"/>
    <s v="Mrs. Amy Bailey DDS"/>
    <x v="1"/>
    <x v="164"/>
    <x v="2"/>
    <x v="3"/>
    <x v="130"/>
    <n v="1588"/>
    <x v="4"/>
    <x v="3"/>
    <n v="154"/>
    <n v="3298"/>
    <n v="5040"/>
  </r>
  <r>
    <x v="2982"/>
    <x v="1880"/>
    <s v="VISA0719"/>
    <s v="HOTEL0367"/>
    <s v="TICK2704"/>
    <d v="2025-02-11T00:00:00"/>
    <s v="Juan Clark"/>
    <x v="1"/>
    <x v="212"/>
    <x v="0"/>
    <x v="3"/>
    <x v="153"/>
    <n v="1604"/>
    <x v="3"/>
    <x v="4"/>
    <n v="718"/>
    <n v="1657"/>
    <n v="3979"/>
  </r>
  <r>
    <x v="2983"/>
    <x v="1132"/>
    <s v="VISA0335"/>
    <s v="HOTEL0922"/>
    <s v="TICK0258"/>
    <d v="2025-05-27T00:00:00"/>
    <s v="Dr. Jesse Ryan MD"/>
    <x v="0"/>
    <x v="136"/>
    <x v="0"/>
    <x v="2"/>
    <x v="231"/>
    <n v="1369"/>
    <x v="3"/>
    <x v="0"/>
    <n v="441"/>
    <n v="4432"/>
    <n v="6242"/>
  </r>
  <r>
    <x v="2984"/>
    <x v="1881"/>
    <s v="VISA1443"/>
    <s v="HOTEL1063"/>
    <s v="TICK0610"/>
    <d v="2025-05-25T00:00:00"/>
    <s v="Michael Miller"/>
    <x v="1"/>
    <x v="188"/>
    <x v="0"/>
    <x v="2"/>
    <x v="143"/>
    <n v="1353"/>
    <x v="0"/>
    <x v="4"/>
    <n v="571"/>
    <n v="3877"/>
    <n v="5801"/>
  </r>
  <r>
    <x v="2985"/>
    <x v="1869"/>
    <s v="VISA2702"/>
    <s v="HOTEL2543"/>
    <s v="TICK1306"/>
    <d v="2025-05-19T00:00:00"/>
    <s v="Monica Davis"/>
    <x v="1"/>
    <x v="124"/>
    <x v="2"/>
    <x v="1"/>
    <x v="205"/>
    <n v="1284"/>
    <x v="1"/>
    <x v="4"/>
    <n v="737"/>
    <n v="2659"/>
    <n v="4680"/>
  </r>
  <r>
    <x v="2986"/>
    <x v="305"/>
    <s v="VISA0149"/>
    <s v="HOTEL1090"/>
    <s v="TICK1980"/>
    <d v="2025-02-03T00:00:00"/>
    <s v="Lee Bass"/>
    <x v="0"/>
    <x v="21"/>
    <x v="0"/>
    <x v="3"/>
    <x v="258"/>
    <n v="1532"/>
    <x v="4"/>
    <x v="1"/>
    <n v="257"/>
    <n v="4197"/>
    <n v="5986"/>
  </r>
  <r>
    <x v="2987"/>
    <x v="1542"/>
    <s v="VISA2377"/>
    <s v="HOTEL1809"/>
    <s v="TICK2087"/>
    <d v="2025-01-28T00:00:00"/>
    <s v="Todd Shaw"/>
    <x v="1"/>
    <x v="55"/>
    <x v="0"/>
    <x v="4"/>
    <x v="61"/>
    <n v="1954"/>
    <x v="4"/>
    <x v="1"/>
    <n v="199"/>
    <n v="3983"/>
    <n v="6136"/>
  </r>
  <r>
    <x v="2988"/>
    <x v="1163"/>
    <s v="VISA0153"/>
    <s v="HOTEL1088"/>
    <s v="TICK2088"/>
    <d v="2025-02-09T00:00:00"/>
    <s v="Karen Tapia"/>
    <x v="1"/>
    <x v="91"/>
    <x v="2"/>
    <x v="4"/>
    <x v="259"/>
    <n v="1426"/>
    <x v="0"/>
    <x v="4"/>
    <n v="252"/>
    <n v="3658"/>
    <n v="5336"/>
  </r>
  <r>
    <x v="2989"/>
    <x v="1882"/>
    <s v="VISA2451"/>
    <s v="HOTEL0960"/>
    <s v="TICK1241"/>
    <d v="2025-02-09T00:00:00"/>
    <s v="Mike Ryan"/>
    <x v="1"/>
    <x v="22"/>
    <x v="0"/>
    <x v="2"/>
    <x v="167"/>
    <n v="1991"/>
    <x v="3"/>
    <x v="4"/>
    <n v="741"/>
    <n v="3154"/>
    <n v="5886"/>
  </r>
  <r>
    <x v="2990"/>
    <x v="1490"/>
    <s v="VISA2099"/>
    <s v="HOTEL0010"/>
    <s v="TICK1113"/>
    <d v="2025-05-27T00:00:00"/>
    <s v="Jody Anderson"/>
    <x v="0"/>
    <x v="229"/>
    <x v="0"/>
    <x v="5"/>
    <x v="125"/>
    <n v="1844"/>
    <x v="0"/>
    <x v="4"/>
    <n v="295"/>
    <n v="4389"/>
    <n v="6528"/>
  </r>
  <r>
    <x v="2991"/>
    <x v="1163"/>
    <s v="VISA2967"/>
    <s v="HOTEL2020"/>
    <s v="TICK2700"/>
    <d v="2025-07-21T00:00:00"/>
    <s v="Karen Tapia"/>
    <x v="1"/>
    <x v="91"/>
    <x v="1"/>
    <x v="2"/>
    <x v="185"/>
    <n v="1194"/>
    <x v="3"/>
    <x v="1"/>
    <n v="739"/>
    <n v="2789"/>
    <n v="4722"/>
  </r>
  <r>
    <x v="2992"/>
    <x v="380"/>
    <s v="VISA1316"/>
    <s v="HOTEL0335"/>
    <s v="TICK2640"/>
    <d v="2025-07-03T00:00:00"/>
    <s v="Christine Castro"/>
    <x v="0"/>
    <x v="196"/>
    <x v="0"/>
    <x v="0"/>
    <x v="91"/>
    <n v="1408"/>
    <x v="1"/>
    <x v="2"/>
    <n v="754"/>
    <n v="2559"/>
    <n v="4721"/>
  </r>
  <r>
    <x v="2993"/>
    <x v="1883"/>
    <s v="VISA2870"/>
    <s v="HOTEL2537"/>
    <s v="TICK2635"/>
    <d v="2025-07-02T00:00:00"/>
    <s v="Leslie Barber"/>
    <x v="1"/>
    <x v="9"/>
    <x v="1"/>
    <x v="1"/>
    <x v="41"/>
    <n v="1982"/>
    <x v="0"/>
    <x v="3"/>
    <n v="664"/>
    <n v="4742"/>
    <n v="7388"/>
  </r>
  <r>
    <x v="2994"/>
    <x v="1884"/>
    <s v="VISA0128"/>
    <s v="HOTEL0981"/>
    <s v="TICK2536"/>
    <d v="2025-07-22T00:00:00"/>
    <s v="Tony Johnson"/>
    <x v="0"/>
    <x v="147"/>
    <x v="0"/>
    <x v="3"/>
    <x v="294"/>
    <n v="598"/>
    <x v="3"/>
    <x v="1"/>
    <n v="766"/>
    <n v="2760"/>
    <n v="4124"/>
  </r>
  <r>
    <x v="2995"/>
    <x v="1885"/>
    <s v="VISA2435"/>
    <s v="HOTEL1917"/>
    <s v="TICK1526"/>
    <d v="2025-06-04T00:00:00"/>
    <s v="Christopher Stevens MD"/>
    <x v="0"/>
    <x v="177"/>
    <x v="0"/>
    <x v="1"/>
    <x v="226"/>
    <n v="1123"/>
    <x v="3"/>
    <x v="4"/>
    <n v="566"/>
    <n v="4358"/>
    <n v="6047"/>
  </r>
  <r>
    <x v="2996"/>
    <x v="1028"/>
    <s v="VISA1188"/>
    <s v="HOTEL0716"/>
    <s v="TICK0479"/>
    <d v="2025-01-22T00:00:00"/>
    <s v="April Brown"/>
    <x v="0"/>
    <x v="145"/>
    <x v="2"/>
    <x v="4"/>
    <x v="125"/>
    <n v="1817"/>
    <x v="3"/>
    <x v="0"/>
    <n v="641"/>
    <n v="3525"/>
    <n v="5983"/>
  </r>
  <r>
    <x v="2997"/>
    <x v="1886"/>
    <s v="VISA1085"/>
    <s v="HOTEL0321"/>
    <s v="TICK0319"/>
    <d v="2025-03-23T00:00:00"/>
    <s v="Matthew Moore"/>
    <x v="1"/>
    <x v="152"/>
    <x v="0"/>
    <x v="4"/>
    <x v="4"/>
    <n v="1493"/>
    <x v="2"/>
    <x v="1"/>
    <n v="606"/>
    <n v="1208"/>
    <n v="3307"/>
  </r>
  <r>
    <x v="2998"/>
    <x v="1707"/>
    <s v="VISA2163"/>
    <s v="HOTEL1780"/>
    <s v="TICK2073"/>
    <d v="2025-07-04T00:00:00"/>
    <s v="Jessica Smith"/>
    <x v="1"/>
    <x v="31"/>
    <x v="1"/>
    <x v="5"/>
    <x v="221"/>
    <n v="561"/>
    <x v="4"/>
    <x v="3"/>
    <n v="522"/>
    <n v="4761"/>
    <n v="5844"/>
  </r>
  <r>
    <x v="2999"/>
    <x v="1887"/>
    <s v="VISA1157"/>
    <s v="HOTEL1887"/>
    <s v="TICK2964"/>
    <d v="2025-03-19T00:00:00"/>
    <s v="Colleen Cruz"/>
    <x v="0"/>
    <x v="48"/>
    <x v="0"/>
    <x v="1"/>
    <x v="22"/>
    <n v="1815"/>
    <x v="4"/>
    <x v="2"/>
    <n v="629"/>
    <n v="2483"/>
    <n v="49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474C20-1EC8-44A5-97BC-1EA7AD341008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4:D38" firstHeaderRow="0" firstDataRow="1" firstDataCol="1"/>
  <pivotFields count="21">
    <pivotField showAll="0"/>
    <pivotField showAll="0"/>
    <pivotField showAll="0"/>
    <pivotField dataField="1" showAll="0"/>
    <pivotField dataField="1" showAll="0"/>
    <pivotField numFmtId="164" showAll="0"/>
    <pivotField showAll="0"/>
    <pivotField showAll="0"/>
    <pivotField showAll="0"/>
    <pivotField axis="axisRow" dataField="1" showAll="0">
      <items count="4">
        <item x="1"/>
        <item x="2"/>
        <item x="0"/>
        <item t="default"/>
      </items>
    </pivotField>
    <pivotField showAll="0"/>
    <pivotField numFmtId="165" showAll="0">
      <items count="366">
        <item x="205"/>
        <item x="92"/>
        <item x="219"/>
        <item x="261"/>
        <item x="290"/>
        <item x="134"/>
        <item x="105"/>
        <item x="35"/>
        <item x="136"/>
        <item x="6"/>
        <item x="307"/>
        <item x="334"/>
        <item x="221"/>
        <item x="353"/>
        <item x="86"/>
        <item x="195"/>
        <item x="325"/>
        <item x="226"/>
        <item x="229"/>
        <item x="203"/>
        <item x="241"/>
        <item x="190"/>
        <item x="125"/>
        <item x="254"/>
        <item x="358"/>
        <item x="305"/>
        <item x="70"/>
        <item x="113"/>
        <item x="160"/>
        <item x="357"/>
        <item x="2"/>
        <item x="40"/>
        <item x="277"/>
        <item x="54"/>
        <item x="275"/>
        <item x="244"/>
        <item x="158"/>
        <item x="130"/>
        <item x="196"/>
        <item x="17"/>
        <item x="209"/>
        <item x="319"/>
        <item x="210"/>
        <item x="141"/>
        <item x="132"/>
        <item x="323"/>
        <item x="194"/>
        <item x="287"/>
        <item x="169"/>
        <item x="4"/>
        <item x="89"/>
        <item x="332"/>
        <item x="115"/>
        <item x="61"/>
        <item x="110"/>
        <item x="215"/>
        <item x="129"/>
        <item x="310"/>
        <item x="228"/>
        <item x="83"/>
        <item x="237"/>
        <item x="189"/>
        <item x="273"/>
        <item x="108"/>
        <item x="359"/>
        <item x="151"/>
        <item x="143"/>
        <item x="149"/>
        <item x="341"/>
        <item x="26"/>
        <item x="198"/>
        <item x="339"/>
        <item x="34"/>
        <item x="116"/>
        <item x="308"/>
        <item x="233"/>
        <item x="47"/>
        <item x="324"/>
        <item x="313"/>
        <item x="207"/>
        <item x="55"/>
        <item x="363"/>
        <item x="14"/>
        <item x="283"/>
        <item x="25"/>
        <item x="343"/>
        <item x="63"/>
        <item x="352"/>
        <item x="312"/>
        <item x="223"/>
        <item x="135"/>
        <item x="217"/>
        <item x="356"/>
        <item x="148"/>
        <item x="315"/>
        <item x="152"/>
        <item x="67"/>
        <item x="259"/>
        <item x="78"/>
        <item x="88"/>
        <item x="156"/>
        <item x="38"/>
        <item x="65"/>
        <item x="49"/>
        <item x="351"/>
        <item x="15"/>
        <item x="293"/>
        <item x="265"/>
        <item x="268"/>
        <item x="208"/>
        <item x="200"/>
        <item x="98"/>
        <item x="167"/>
        <item x="85"/>
        <item x="185"/>
        <item x="284"/>
        <item x="227"/>
        <item x="232"/>
        <item x="10"/>
        <item x="93"/>
        <item x="317"/>
        <item x="322"/>
        <item x="257"/>
        <item x="188"/>
        <item x="250"/>
        <item x="84"/>
        <item x="340"/>
        <item x="306"/>
        <item x="350"/>
        <item x="224"/>
        <item x="281"/>
        <item x="62"/>
        <item x="7"/>
        <item x="107"/>
        <item x="236"/>
        <item x="0"/>
        <item x="234"/>
        <item x="348"/>
        <item x="44"/>
        <item x="74"/>
        <item x="76"/>
        <item x="57"/>
        <item x="75"/>
        <item x="327"/>
        <item x="292"/>
        <item x="256"/>
        <item x="242"/>
        <item x="124"/>
        <item x="94"/>
        <item x="181"/>
        <item x="278"/>
        <item x="344"/>
        <item x="9"/>
        <item x="294"/>
        <item x="271"/>
        <item x="255"/>
        <item x="150"/>
        <item x="345"/>
        <item x="274"/>
        <item x="260"/>
        <item x="214"/>
        <item x="276"/>
        <item x="144"/>
        <item x="126"/>
        <item x="253"/>
        <item x="154"/>
        <item x="349"/>
        <item x="211"/>
        <item x="346"/>
        <item x="337"/>
        <item x="157"/>
        <item x="87"/>
        <item x="230"/>
        <item x="131"/>
        <item x="326"/>
        <item x="298"/>
        <item x="329"/>
        <item x="109"/>
        <item x="72"/>
        <item x="127"/>
        <item x="31"/>
        <item x="258"/>
        <item x="138"/>
        <item x="184"/>
        <item x="104"/>
        <item x="46"/>
        <item x="142"/>
        <item x="216"/>
        <item x="5"/>
        <item x="117"/>
        <item x="246"/>
        <item x="73"/>
        <item x="279"/>
        <item x="118"/>
        <item x="33"/>
        <item x="299"/>
        <item x="165"/>
        <item x="56"/>
        <item x="286"/>
        <item x="239"/>
        <item x="347"/>
        <item x="69"/>
        <item x="297"/>
        <item x="123"/>
        <item x="285"/>
        <item x="192"/>
        <item x="318"/>
        <item x="263"/>
        <item x="20"/>
        <item x="100"/>
        <item x="121"/>
        <item x="186"/>
        <item x="103"/>
        <item x="361"/>
        <item x="153"/>
        <item x="12"/>
        <item x="170"/>
        <item x="342"/>
        <item x="66"/>
        <item x="191"/>
        <item x="147"/>
        <item x="32"/>
        <item x="182"/>
        <item x="41"/>
        <item x="296"/>
        <item x="212"/>
        <item x="249"/>
        <item x="331"/>
        <item x="174"/>
        <item x="119"/>
        <item x="18"/>
        <item x="360"/>
        <item x="282"/>
        <item x="238"/>
        <item x="320"/>
        <item x="218"/>
        <item x="58"/>
        <item x="235"/>
        <item x="122"/>
        <item x="336"/>
        <item x="280"/>
        <item x="176"/>
        <item x="23"/>
        <item x="37"/>
        <item x="269"/>
        <item x="155"/>
        <item x="252"/>
        <item x="270"/>
        <item x="302"/>
        <item x="45"/>
        <item x="309"/>
        <item x="81"/>
        <item x="128"/>
        <item x="139"/>
        <item x="220"/>
        <item x="177"/>
        <item x="39"/>
        <item x="51"/>
        <item x="300"/>
        <item x="159"/>
        <item x="187"/>
        <item x="140"/>
        <item x="120"/>
        <item x="171"/>
        <item x="28"/>
        <item x="266"/>
        <item x="11"/>
        <item x="178"/>
        <item x="161"/>
        <item x="30"/>
        <item x="335"/>
        <item x="201"/>
        <item x="19"/>
        <item x="16"/>
        <item x="21"/>
        <item x="162"/>
        <item x="231"/>
        <item x="264"/>
        <item x="206"/>
        <item x="59"/>
        <item x="303"/>
        <item x="64"/>
        <item x="362"/>
        <item x="248"/>
        <item x="172"/>
        <item x="168"/>
        <item x="163"/>
        <item x="222"/>
        <item x="27"/>
        <item x="204"/>
        <item x="146"/>
        <item x="355"/>
        <item x="24"/>
        <item x="183"/>
        <item x="133"/>
        <item x="202"/>
        <item x="288"/>
        <item x="354"/>
        <item x="199"/>
        <item x="102"/>
        <item x="240"/>
        <item x="112"/>
        <item x="22"/>
        <item x="60"/>
        <item x="197"/>
        <item x="79"/>
        <item x="1"/>
        <item x="295"/>
        <item x="251"/>
        <item x="272"/>
        <item x="29"/>
        <item x="145"/>
        <item x="245"/>
        <item x="180"/>
        <item x="262"/>
        <item x="291"/>
        <item x="91"/>
        <item x="96"/>
        <item x="316"/>
        <item x="43"/>
        <item x="213"/>
        <item x="179"/>
        <item x="71"/>
        <item x="333"/>
        <item x="36"/>
        <item x="95"/>
        <item x="193"/>
        <item x="80"/>
        <item x="50"/>
        <item x="289"/>
        <item x="90"/>
        <item x="82"/>
        <item x="3"/>
        <item x="301"/>
        <item x="106"/>
        <item x="101"/>
        <item x="338"/>
        <item x="53"/>
        <item x="364"/>
        <item x="8"/>
        <item x="304"/>
        <item x="111"/>
        <item x="175"/>
        <item x="328"/>
        <item x="52"/>
        <item x="243"/>
        <item x="314"/>
        <item x="114"/>
        <item x="311"/>
        <item x="48"/>
        <item x="99"/>
        <item x="97"/>
        <item x="247"/>
        <item x="13"/>
        <item x="68"/>
        <item x="42"/>
        <item x="77"/>
        <item x="166"/>
        <item x="321"/>
        <item x="164"/>
        <item x="173"/>
        <item x="137"/>
        <item x="330"/>
        <item x="225"/>
        <item x="267"/>
        <item t="default"/>
      </items>
    </pivotField>
    <pivotField numFmtId="43" showAll="0"/>
    <pivotField showAll="0"/>
    <pivotField showAll="0"/>
    <pivotField numFmtId="43" showAll="0"/>
    <pivotField numFmtId="43" showAll="0"/>
    <pivotField numFmtId="43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Visa Status" fld="9" subtotal="count" baseField="0" baseItem="0"/>
    <dataField name="Count of HotelID" fld="3" subtotal="count" baseField="0" baseItem="0"/>
    <dataField name="Count of TicketID" fld="4" subtotal="count" baseField="0" baseItem="0"/>
  </dataFields>
  <formats count="1">
    <format dxfId="4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635FE7-7E43-41DA-A37A-33FFD3DB32F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:B27" firstHeaderRow="1" firstDataRow="1" firstDataCol="1"/>
  <pivotFields count="21">
    <pivotField showAll="0"/>
    <pivotField showAll="0"/>
    <pivotField dataField="1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axis="axisRow" numFmtId="165" showAll="0">
      <items count="366">
        <item x="205"/>
        <item x="92"/>
        <item x="219"/>
        <item x="261"/>
        <item x="290"/>
        <item x="134"/>
        <item x="105"/>
        <item x="35"/>
        <item x="136"/>
        <item x="6"/>
        <item x="307"/>
        <item x="334"/>
        <item x="221"/>
        <item x="353"/>
        <item x="86"/>
        <item x="195"/>
        <item x="325"/>
        <item x="226"/>
        <item x="229"/>
        <item x="203"/>
        <item x="241"/>
        <item x="190"/>
        <item x="125"/>
        <item x="254"/>
        <item x="358"/>
        <item x="305"/>
        <item x="70"/>
        <item x="113"/>
        <item x="160"/>
        <item x="357"/>
        <item x="2"/>
        <item x="40"/>
        <item x="277"/>
        <item x="54"/>
        <item x="275"/>
        <item x="244"/>
        <item x="158"/>
        <item x="130"/>
        <item x="196"/>
        <item x="17"/>
        <item x="209"/>
        <item x="319"/>
        <item x="210"/>
        <item x="141"/>
        <item x="132"/>
        <item x="323"/>
        <item x="194"/>
        <item x="287"/>
        <item x="169"/>
        <item x="4"/>
        <item x="89"/>
        <item x="332"/>
        <item x="115"/>
        <item x="61"/>
        <item x="110"/>
        <item x="215"/>
        <item x="129"/>
        <item x="310"/>
        <item x="228"/>
        <item x="83"/>
        <item x="237"/>
        <item x="189"/>
        <item x="273"/>
        <item x="108"/>
        <item x="359"/>
        <item x="151"/>
        <item x="143"/>
        <item x="149"/>
        <item x="341"/>
        <item x="26"/>
        <item x="198"/>
        <item x="339"/>
        <item x="34"/>
        <item x="116"/>
        <item x="308"/>
        <item x="233"/>
        <item x="47"/>
        <item x="324"/>
        <item x="313"/>
        <item x="207"/>
        <item x="55"/>
        <item x="363"/>
        <item x="14"/>
        <item x="283"/>
        <item x="25"/>
        <item x="343"/>
        <item x="63"/>
        <item x="352"/>
        <item x="312"/>
        <item x="223"/>
        <item x="135"/>
        <item x="217"/>
        <item x="356"/>
        <item x="148"/>
        <item x="315"/>
        <item x="152"/>
        <item x="67"/>
        <item x="259"/>
        <item x="78"/>
        <item x="88"/>
        <item x="156"/>
        <item x="38"/>
        <item x="65"/>
        <item x="49"/>
        <item x="351"/>
        <item x="15"/>
        <item x="293"/>
        <item x="265"/>
        <item x="268"/>
        <item x="208"/>
        <item x="200"/>
        <item x="98"/>
        <item x="167"/>
        <item x="85"/>
        <item x="185"/>
        <item x="284"/>
        <item x="227"/>
        <item x="232"/>
        <item x="10"/>
        <item x="93"/>
        <item x="317"/>
        <item x="322"/>
        <item x="257"/>
        <item x="188"/>
        <item x="250"/>
        <item x="84"/>
        <item x="340"/>
        <item x="306"/>
        <item x="350"/>
        <item x="224"/>
        <item x="281"/>
        <item x="62"/>
        <item x="7"/>
        <item x="107"/>
        <item x="236"/>
        <item x="0"/>
        <item x="234"/>
        <item x="348"/>
        <item x="44"/>
        <item x="74"/>
        <item x="76"/>
        <item x="57"/>
        <item x="75"/>
        <item x="327"/>
        <item x="292"/>
        <item x="256"/>
        <item x="242"/>
        <item x="124"/>
        <item x="94"/>
        <item x="181"/>
        <item x="278"/>
        <item x="344"/>
        <item x="9"/>
        <item x="294"/>
        <item x="271"/>
        <item x="255"/>
        <item x="150"/>
        <item x="345"/>
        <item x="274"/>
        <item x="260"/>
        <item x="214"/>
        <item x="276"/>
        <item x="144"/>
        <item x="126"/>
        <item x="253"/>
        <item x="154"/>
        <item x="349"/>
        <item x="211"/>
        <item x="346"/>
        <item x="337"/>
        <item x="157"/>
        <item x="87"/>
        <item x="230"/>
        <item x="131"/>
        <item x="326"/>
        <item x="298"/>
        <item x="329"/>
        <item x="109"/>
        <item x="72"/>
        <item x="127"/>
        <item x="31"/>
        <item x="258"/>
        <item x="138"/>
        <item x="184"/>
        <item x="104"/>
        <item x="46"/>
        <item x="142"/>
        <item x="216"/>
        <item x="5"/>
        <item x="117"/>
        <item x="246"/>
        <item x="73"/>
        <item x="279"/>
        <item x="118"/>
        <item x="33"/>
        <item x="299"/>
        <item x="165"/>
        <item x="56"/>
        <item x="286"/>
        <item x="239"/>
        <item x="347"/>
        <item x="69"/>
        <item x="297"/>
        <item x="123"/>
        <item x="285"/>
        <item x="192"/>
        <item x="318"/>
        <item x="263"/>
        <item x="20"/>
        <item x="100"/>
        <item x="121"/>
        <item x="186"/>
        <item x="103"/>
        <item x="361"/>
        <item x="153"/>
        <item x="12"/>
        <item x="170"/>
        <item x="342"/>
        <item x="66"/>
        <item x="191"/>
        <item x="147"/>
        <item x="32"/>
        <item x="182"/>
        <item x="41"/>
        <item x="296"/>
        <item x="212"/>
        <item x="249"/>
        <item x="331"/>
        <item x="174"/>
        <item x="119"/>
        <item x="18"/>
        <item x="360"/>
        <item x="282"/>
        <item x="238"/>
        <item x="320"/>
        <item x="218"/>
        <item x="58"/>
        <item x="235"/>
        <item x="122"/>
        <item x="336"/>
        <item x="280"/>
        <item x="176"/>
        <item x="23"/>
        <item x="37"/>
        <item x="269"/>
        <item x="155"/>
        <item x="252"/>
        <item x="270"/>
        <item x="302"/>
        <item x="45"/>
        <item x="309"/>
        <item x="81"/>
        <item x="128"/>
        <item x="139"/>
        <item x="220"/>
        <item x="177"/>
        <item x="39"/>
        <item x="51"/>
        <item x="300"/>
        <item x="159"/>
        <item x="187"/>
        <item x="140"/>
        <item x="120"/>
        <item x="171"/>
        <item x="28"/>
        <item x="266"/>
        <item x="11"/>
        <item x="178"/>
        <item x="161"/>
        <item x="30"/>
        <item x="335"/>
        <item x="201"/>
        <item x="19"/>
        <item x="16"/>
        <item x="21"/>
        <item x="162"/>
        <item x="231"/>
        <item x="264"/>
        <item x="206"/>
        <item x="59"/>
        <item x="303"/>
        <item x="64"/>
        <item x="362"/>
        <item x="248"/>
        <item x="172"/>
        <item x="168"/>
        <item x="163"/>
        <item x="222"/>
        <item x="27"/>
        <item x="204"/>
        <item x="146"/>
        <item x="355"/>
        <item x="24"/>
        <item x="183"/>
        <item x="133"/>
        <item x="202"/>
        <item x="288"/>
        <item x="354"/>
        <item x="199"/>
        <item x="102"/>
        <item x="240"/>
        <item x="112"/>
        <item x="22"/>
        <item x="60"/>
        <item x="197"/>
        <item x="79"/>
        <item x="1"/>
        <item x="295"/>
        <item x="251"/>
        <item x="272"/>
        <item x="29"/>
        <item x="145"/>
        <item x="245"/>
        <item x="180"/>
        <item x="262"/>
        <item x="291"/>
        <item x="91"/>
        <item x="96"/>
        <item x="316"/>
        <item x="43"/>
        <item x="213"/>
        <item x="179"/>
        <item x="71"/>
        <item x="333"/>
        <item x="36"/>
        <item x="95"/>
        <item x="193"/>
        <item x="80"/>
        <item x="50"/>
        <item x="289"/>
        <item x="90"/>
        <item x="82"/>
        <item x="3"/>
        <item x="301"/>
        <item x="106"/>
        <item x="101"/>
        <item x="338"/>
        <item x="53"/>
        <item x="364"/>
        <item x="8"/>
        <item x="304"/>
        <item x="111"/>
        <item x="175"/>
        <item x="328"/>
        <item x="52"/>
        <item x="243"/>
        <item x="314"/>
        <item x="114"/>
        <item x="311"/>
        <item x="48"/>
        <item x="99"/>
        <item x="97"/>
        <item x="247"/>
        <item x="13"/>
        <item x="68"/>
        <item x="42"/>
        <item x="77"/>
        <item x="166"/>
        <item x="321"/>
        <item x="164"/>
        <item x="173"/>
        <item x="137"/>
        <item x="330"/>
        <item x="225"/>
        <item x="267"/>
        <item t="default"/>
      </items>
    </pivotField>
    <pivotField numFmtId="43" showAll="0"/>
    <pivotField showAll="0"/>
    <pivotField showAll="0"/>
    <pivotField numFmtId="43" showAll="0"/>
    <pivotField numFmtId="43" showAll="0"/>
    <pivotField numFmtId="43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2">
    <field x="18"/>
    <field x="1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VisaID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940623-25C6-4B1E-9687-3B3ED5C42837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0:E31" firstHeaderRow="0" firstDataRow="1" firstDataCol="0"/>
  <pivotFields count="21">
    <pivotField dataField="1" showAll="0"/>
    <pivotField dataField="1" showAll="0"/>
    <pivotField dataField="1" showAll="0"/>
    <pivotField dataField="1" showAll="0"/>
    <pivotField dataField="1" showAll="0"/>
    <pivotField numFmtId="164" showAll="0"/>
    <pivotField showAll="0"/>
    <pivotField showAll="0"/>
    <pivotField showAll="0"/>
    <pivotField showAll="0"/>
    <pivotField showAll="0"/>
    <pivotField numFmtId="165" showAll="0">
      <items count="366">
        <item x="205"/>
        <item x="92"/>
        <item x="219"/>
        <item x="261"/>
        <item x="290"/>
        <item x="134"/>
        <item x="105"/>
        <item x="35"/>
        <item x="136"/>
        <item x="6"/>
        <item x="307"/>
        <item x="334"/>
        <item x="221"/>
        <item x="353"/>
        <item x="86"/>
        <item x="195"/>
        <item x="325"/>
        <item x="226"/>
        <item x="229"/>
        <item x="203"/>
        <item x="241"/>
        <item x="190"/>
        <item x="125"/>
        <item x="254"/>
        <item x="358"/>
        <item x="305"/>
        <item x="70"/>
        <item x="113"/>
        <item x="160"/>
        <item x="357"/>
        <item x="2"/>
        <item x="40"/>
        <item x="277"/>
        <item x="54"/>
        <item x="275"/>
        <item x="244"/>
        <item x="158"/>
        <item x="130"/>
        <item x="196"/>
        <item x="17"/>
        <item x="209"/>
        <item x="319"/>
        <item x="210"/>
        <item x="141"/>
        <item x="132"/>
        <item x="323"/>
        <item x="194"/>
        <item x="287"/>
        <item x="169"/>
        <item x="4"/>
        <item x="89"/>
        <item x="332"/>
        <item x="115"/>
        <item x="61"/>
        <item x="110"/>
        <item x="215"/>
        <item x="129"/>
        <item x="310"/>
        <item x="228"/>
        <item x="83"/>
        <item x="237"/>
        <item x="189"/>
        <item x="273"/>
        <item x="108"/>
        <item x="359"/>
        <item x="151"/>
        <item x="143"/>
        <item x="149"/>
        <item x="341"/>
        <item x="26"/>
        <item x="198"/>
        <item x="339"/>
        <item x="34"/>
        <item x="116"/>
        <item x="308"/>
        <item x="233"/>
        <item x="47"/>
        <item x="324"/>
        <item x="313"/>
        <item x="207"/>
        <item x="55"/>
        <item x="363"/>
        <item x="14"/>
        <item x="283"/>
        <item x="25"/>
        <item x="343"/>
        <item x="63"/>
        <item x="352"/>
        <item x="312"/>
        <item x="223"/>
        <item x="135"/>
        <item x="217"/>
        <item x="356"/>
        <item x="148"/>
        <item x="315"/>
        <item x="152"/>
        <item x="67"/>
        <item x="259"/>
        <item x="78"/>
        <item x="88"/>
        <item x="156"/>
        <item x="38"/>
        <item x="65"/>
        <item x="49"/>
        <item x="351"/>
        <item x="15"/>
        <item x="293"/>
        <item x="265"/>
        <item x="268"/>
        <item x="208"/>
        <item x="200"/>
        <item x="98"/>
        <item x="167"/>
        <item x="85"/>
        <item x="185"/>
        <item x="284"/>
        <item x="227"/>
        <item x="232"/>
        <item x="10"/>
        <item x="93"/>
        <item x="317"/>
        <item x="322"/>
        <item x="257"/>
        <item x="188"/>
        <item x="250"/>
        <item x="84"/>
        <item x="340"/>
        <item x="306"/>
        <item x="350"/>
        <item x="224"/>
        <item x="281"/>
        <item x="62"/>
        <item x="7"/>
        <item x="107"/>
        <item x="236"/>
        <item x="0"/>
        <item x="234"/>
        <item x="348"/>
        <item x="44"/>
        <item x="74"/>
        <item x="76"/>
        <item x="57"/>
        <item x="75"/>
        <item x="327"/>
        <item x="292"/>
        <item x="256"/>
        <item x="242"/>
        <item x="124"/>
        <item x="94"/>
        <item x="181"/>
        <item x="278"/>
        <item x="344"/>
        <item x="9"/>
        <item x="294"/>
        <item x="271"/>
        <item x="255"/>
        <item x="150"/>
        <item x="345"/>
        <item x="274"/>
        <item x="260"/>
        <item x="214"/>
        <item x="276"/>
        <item x="144"/>
        <item x="126"/>
        <item x="253"/>
        <item x="154"/>
        <item x="349"/>
        <item x="211"/>
        <item x="346"/>
        <item x="337"/>
        <item x="157"/>
        <item x="87"/>
        <item x="230"/>
        <item x="131"/>
        <item x="326"/>
        <item x="298"/>
        <item x="329"/>
        <item x="109"/>
        <item x="72"/>
        <item x="127"/>
        <item x="31"/>
        <item x="258"/>
        <item x="138"/>
        <item x="184"/>
        <item x="104"/>
        <item x="46"/>
        <item x="142"/>
        <item x="216"/>
        <item x="5"/>
        <item x="117"/>
        <item x="246"/>
        <item x="73"/>
        <item x="279"/>
        <item x="118"/>
        <item x="33"/>
        <item x="299"/>
        <item x="165"/>
        <item x="56"/>
        <item x="286"/>
        <item x="239"/>
        <item x="347"/>
        <item x="69"/>
        <item x="297"/>
        <item x="123"/>
        <item x="285"/>
        <item x="192"/>
        <item x="318"/>
        <item x="263"/>
        <item x="20"/>
        <item x="100"/>
        <item x="121"/>
        <item x="186"/>
        <item x="103"/>
        <item x="361"/>
        <item x="153"/>
        <item x="12"/>
        <item x="170"/>
        <item x="342"/>
        <item x="66"/>
        <item x="191"/>
        <item x="147"/>
        <item x="32"/>
        <item x="182"/>
        <item x="41"/>
        <item x="296"/>
        <item x="212"/>
        <item x="249"/>
        <item x="331"/>
        <item x="174"/>
        <item x="119"/>
        <item x="18"/>
        <item x="360"/>
        <item x="282"/>
        <item x="238"/>
        <item x="320"/>
        <item x="218"/>
        <item x="58"/>
        <item x="235"/>
        <item x="122"/>
        <item x="336"/>
        <item x="280"/>
        <item x="176"/>
        <item x="23"/>
        <item x="37"/>
        <item x="269"/>
        <item x="155"/>
        <item x="252"/>
        <item x="270"/>
        <item x="302"/>
        <item x="45"/>
        <item x="309"/>
        <item x="81"/>
        <item x="128"/>
        <item x="139"/>
        <item x="220"/>
        <item x="177"/>
        <item x="39"/>
        <item x="51"/>
        <item x="300"/>
        <item x="159"/>
        <item x="187"/>
        <item x="140"/>
        <item x="120"/>
        <item x="171"/>
        <item x="28"/>
        <item x="266"/>
        <item x="11"/>
        <item x="178"/>
        <item x="161"/>
        <item x="30"/>
        <item x="335"/>
        <item x="201"/>
        <item x="19"/>
        <item x="16"/>
        <item x="21"/>
        <item x="162"/>
        <item x="231"/>
        <item x="264"/>
        <item x="206"/>
        <item x="59"/>
        <item x="303"/>
        <item x="64"/>
        <item x="362"/>
        <item x="248"/>
        <item x="172"/>
        <item x="168"/>
        <item x="163"/>
        <item x="222"/>
        <item x="27"/>
        <item x="204"/>
        <item x="146"/>
        <item x="355"/>
        <item x="24"/>
        <item x="183"/>
        <item x="133"/>
        <item x="202"/>
        <item x="288"/>
        <item x="354"/>
        <item x="199"/>
        <item x="102"/>
        <item x="240"/>
        <item x="112"/>
        <item x="22"/>
        <item x="60"/>
        <item x="197"/>
        <item x="79"/>
        <item x="1"/>
        <item x="295"/>
        <item x="251"/>
        <item x="272"/>
        <item x="29"/>
        <item x="145"/>
        <item x="245"/>
        <item x="180"/>
        <item x="262"/>
        <item x="291"/>
        <item x="91"/>
        <item x="96"/>
        <item x="316"/>
        <item x="43"/>
        <item x="213"/>
        <item x="179"/>
        <item x="71"/>
        <item x="333"/>
        <item x="36"/>
        <item x="95"/>
        <item x="193"/>
        <item x="80"/>
        <item x="50"/>
        <item x="289"/>
        <item x="90"/>
        <item x="82"/>
        <item x="3"/>
        <item x="301"/>
        <item x="106"/>
        <item x="101"/>
        <item x="338"/>
        <item x="53"/>
        <item x="364"/>
        <item x="8"/>
        <item x="304"/>
        <item x="111"/>
        <item x="175"/>
        <item x="328"/>
        <item x="52"/>
        <item x="243"/>
        <item x="314"/>
        <item x="114"/>
        <item x="311"/>
        <item x="48"/>
        <item x="99"/>
        <item x="97"/>
        <item x="247"/>
        <item x="13"/>
        <item x="68"/>
        <item x="42"/>
        <item x="77"/>
        <item x="166"/>
        <item x="321"/>
        <item x="164"/>
        <item x="173"/>
        <item x="137"/>
        <item x="330"/>
        <item x="225"/>
        <item x="267"/>
        <item t="default"/>
      </items>
    </pivotField>
    <pivotField numFmtId="43" showAll="0"/>
    <pivotField showAll="0"/>
    <pivotField showAll="0"/>
    <pivotField numFmtId="43" showAll="0"/>
    <pivotField numFmtId="43" showAll="0"/>
    <pivotField numFmtId="43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BookingID" fld="0" subtotal="count" baseField="0" baseItem="0"/>
    <dataField name="Count of CustomerID" fld="1" subtotal="count" baseField="0" baseItem="0"/>
    <dataField name="Count of VisaID" fld="2" subtotal="count" baseField="0" baseItem="0"/>
    <dataField name="Count of TicketID" fld="4" subtotal="count" baseField="0" baseItem="0"/>
    <dataField name="Count of HotelID" fld="3" subtotal="count" baseField="0" baseItem="0"/>
  </dataFields>
  <formats count="1">
    <format dxfId="4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8A14C3-C1A2-4198-82E6-95071322444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0" firstHeaderRow="0" firstDataRow="1" firstDataCol="1"/>
  <pivotFields count="21"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axis="axisRow" dataField="1" showAll="0">
      <items count="7">
        <item x="0"/>
        <item x="2"/>
        <item x="1"/>
        <item x="3"/>
        <item x="4"/>
        <item x="5"/>
        <item t="default"/>
      </items>
    </pivotField>
    <pivotField numFmtId="165" showAll="0">
      <items count="366">
        <item x="205"/>
        <item x="92"/>
        <item x="219"/>
        <item x="261"/>
        <item x="290"/>
        <item x="134"/>
        <item x="105"/>
        <item x="35"/>
        <item x="136"/>
        <item x="6"/>
        <item x="307"/>
        <item x="334"/>
        <item x="221"/>
        <item x="353"/>
        <item x="86"/>
        <item x="195"/>
        <item x="325"/>
        <item x="226"/>
        <item x="229"/>
        <item x="203"/>
        <item x="241"/>
        <item x="190"/>
        <item x="125"/>
        <item x="254"/>
        <item x="358"/>
        <item x="305"/>
        <item x="70"/>
        <item x="113"/>
        <item x="160"/>
        <item x="357"/>
        <item x="2"/>
        <item x="40"/>
        <item x="277"/>
        <item x="54"/>
        <item x="275"/>
        <item x="244"/>
        <item x="158"/>
        <item x="130"/>
        <item x="196"/>
        <item x="17"/>
        <item x="209"/>
        <item x="319"/>
        <item x="210"/>
        <item x="141"/>
        <item x="132"/>
        <item x="323"/>
        <item x="194"/>
        <item x="287"/>
        <item x="169"/>
        <item x="4"/>
        <item x="89"/>
        <item x="332"/>
        <item x="115"/>
        <item x="61"/>
        <item x="110"/>
        <item x="215"/>
        <item x="129"/>
        <item x="310"/>
        <item x="228"/>
        <item x="83"/>
        <item x="237"/>
        <item x="189"/>
        <item x="273"/>
        <item x="108"/>
        <item x="359"/>
        <item x="151"/>
        <item x="143"/>
        <item x="149"/>
        <item x="341"/>
        <item x="26"/>
        <item x="198"/>
        <item x="339"/>
        <item x="34"/>
        <item x="116"/>
        <item x="308"/>
        <item x="233"/>
        <item x="47"/>
        <item x="324"/>
        <item x="313"/>
        <item x="207"/>
        <item x="55"/>
        <item x="363"/>
        <item x="14"/>
        <item x="283"/>
        <item x="25"/>
        <item x="343"/>
        <item x="63"/>
        <item x="352"/>
        <item x="312"/>
        <item x="223"/>
        <item x="135"/>
        <item x="217"/>
        <item x="356"/>
        <item x="148"/>
        <item x="315"/>
        <item x="152"/>
        <item x="67"/>
        <item x="259"/>
        <item x="78"/>
        <item x="88"/>
        <item x="156"/>
        <item x="38"/>
        <item x="65"/>
        <item x="49"/>
        <item x="351"/>
        <item x="15"/>
        <item x="293"/>
        <item x="265"/>
        <item x="268"/>
        <item x="208"/>
        <item x="200"/>
        <item x="98"/>
        <item x="167"/>
        <item x="85"/>
        <item x="185"/>
        <item x="284"/>
        <item x="227"/>
        <item x="232"/>
        <item x="10"/>
        <item x="93"/>
        <item x="317"/>
        <item x="322"/>
        <item x="257"/>
        <item x="188"/>
        <item x="250"/>
        <item x="84"/>
        <item x="340"/>
        <item x="306"/>
        <item x="350"/>
        <item x="224"/>
        <item x="281"/>
        <item x="62"/>
        <item x="7"/>
        <item x="107"/>
        <item x="236"/>
        <item x="0"/>
        <item x="234"/>
        <item x="348"/>
        <item x="44"/>
        <item x="74"/>
        <item x="76"/>
        <item x="57"/>
        <item x="75"/>
        <item x="327"/>
        <item x="292"/>
        <item x="256"/>
        <item x="242"/>
        <item x="124"/>
        <item x="94"/>
        <item x="181"/>
        <item x="278"/>
        <item x="344"/>
        <item x="9"/>
        <item x="294"/>
        <item x="271"/>
        <item x="255"/>
        <item x="150"/>
        <item x="345"/>
        <item x="274"/>
        <item x="260"/>
        <item x="214"/>
        <item x="276"/>
        <item x="144"/>
        <item x="126"/>
        <item x="253"/>
        <item x="154"/>
        <item x="349"/>
        <item x="211"/>
        <item x="346"/>
        <item x="337"/>
        <item x="157"/>
        <item x="87"/>
        <item x="230"/>
        <item x="131"/>
        <item x="326"/>
        <item x="298"/>
        <item x="329"/>
        <item x="109"/>
        <item x="72"/>
        <item x="127"/>
        <item x="31"/>
        <item x="258"/>
        <item x="138"/>
        <item x="184"/>
        <item x="104"/>
        <item x="46"/>
        <item x="142"/>
        <item x="216"/>
        <item x="5"/>
        <item x="117"/>
        <item x="246"/>
        <item x="73"/>
        <item x="279"/>
        <item x="118"/>
        <item x="33"/>
        <item x="299"/>
        <item x="165"/>
        <item x="56"/>
        <item x="286"/>
        <item x="239"/>
        <item x="347"/>
        <item x="69"/>
        <item x="297"/>
        <item x="123"/>
        <item x="285"/>
        <item x="192"/>
        <item x="318"/>
        <item x="263"/>
        <item x="20"/>
        <item x="100"/>
        <item x="121"/>
        <item x="186"/>
        <item x="103"/>
        <item x="361"/>
        <item x="153"/>
        <item x="12"/>
        <item x="170"/>
        <item x="342"/>
        <item x="66"/>
        <item x="191"/>
        <item x="147"/>
        <item x="32"/>
        <item x="182"/>
        <item x="41"/>
        <item x="296"/>
        <item x="212"/>
        <item x="249"/>
        <item x="331"/>
        <item x="174"/>
        <item x="119"/>
        <item x="18"/>
        <item x="360"/>
        <item x="282"/>
        <item x="238"/>
        <item x="320"/>
        <item x="218"/>
        <item x="58"/>
        <item x="235"/>
        <item x="122"/>
        <item x="336"/>
        <item x="280"/>
        <item x="176"/>
        <item x="23"/>
        <item x="37"/>
        <item x="269"/>
        <item x="155"/>
        <item x="252"/>
        <item x="270"/>
        <item x="302"/>
        <item x="45"/>
        <item x="309"/>
        <item x="81"/>
        <item x="128"/>
        <item x="139"/>
        <item x="220"/>
        <item x="177"/>
        <item x="39"/>
        <item x="51"/>
        <item x="300"/>
        <item x="159"/>
        <item x="187"/>
        <item x="140"/>
        <item x="120"/>
        <item x="171"/>
        <item x="28"/>
        <item x="266"/>
        <item x="11"/>
        <item x="178"/>
        <item x="161"/>
        <item x="30"/>
        <item x="335"/>
        <item x="201"/>
        <item x="19"/>
        <item x="16"/>
        <item x="21"/>
        <item x="162"/>
        <item x="231"/>
        <item x="264"/>
        <item x="206"/>
        <item x="59"/>
        <item x="303"/>
        <item x="64"/>
        <item x="362"/>
        <item x="248"/>
        <item x="172"/>
        <item x="168"/>
        <item x="163"/>
        <item x="222"/>
        <item x="27"/>
        <item x="204"/>
        <item x="146"/>
        <item x="355"/>
        <item x="24"/>
        <item x="183"/>
        <item x="133"/>
        <item x="202"/>
        <item x="288"/>
        <item x="354"/>
        <item x="199"/>
        <item x="102"/>
        <item x="240"/>
        <item x="112"/>
        <item x="22"/>
        <item x="60"/>
        <item x="197"/>
        <item x="79"/>
        <item x="1"/>
        <item x="295"/>
        <item x="251"/>
        <item x="272"/>
        <item x="29"/>
        <item x="145"/>
        <item x="245"/>
        <item x="180"/>
        <item x="262"/>
        <item x="291"/>
        <item x="91"/>
        <item x="96"/>
        <item x="316"/>
        <item x="43"/>
        <item x="213"/>
        <item x="179"/>
        <item x="71"/>
        <item x="333"/>
        <item x="36"/>
        <item x="95"/>
        <item x="193"/>
        <item x="80"/>
        <item x="50"/>
        <item x="289"/>
        <item x="90"/>
        <item x="82"/>
        <item x="3"/>
        <item x="301"/>
        <item x="106"/>
        <item x="101"/>
        <item x="338"/>
        <item x="53"/>
        <item x="364"/>
        <item x="8"/>
        <item x="304"/>
        <item x="111"/>
        <item x="175"/>
        <item x="328"/>
        <item x="52"/>
        <item x="243"/>
        <item x="314"/>
        <item x="114"/>
        <item x="311"/>
        <item x="48"/>
        <item x="99"/>
        <item x="97"/>
        <item x="247"/>
        <item x="13"/>
        <item x="68"/>
        <item x="42"/>
        <item x="77"/>
        <item x="166"/>
        <item x="321"/>
        <item x="164"/>
        <item x="173"/>
        <item x="137"/>
        <item x="330"/>
        <item x="225"/>
        <item x="267"/>
        <item t="default"/>
      </items>
    </pivotField>
    <pivotField dataField="1" numFmtId="43" showAll="0"/>
    <pivotField showAll="0"/>
    <pivotField showAll="0"/>
    <pivotField numFmtId="43" showAll="0"/>
    <pivotField numFmtId="43" showAll="0"/>
    <pivotField numFmtId="43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Top destinations" fld="10" subtotal="count" baseField="0" baseItem="0"/>
    <dataField name="Total Revenue" fld="12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A8B49F-D144-45DA-94B0-DFB891E4B00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8:J1897" firstHeaderRow="1" firstDataRow="1" firstDataCol="1"/>
  <pivotFields count="21">
    <pivotField showAll="0"/>
    <pivotField axis="axisRow" showAll="0">
      <items count="1889">
        <item x="3"/>
        <item x="1332"/>
        <item x="1127"/>
        <item x="801"/>
        <item x="487"/>
        <item x="1409"/>
        <item x="886"/>
        <item x="1003"/>
        <item x="946"/>
        <item x="119"/>
        <item x="1667"/>
        <item x="345"/>
        <item x="587"/>
        <item x="342"/>
        <item x="10"/>
        <item x="284"/>
        <item x="183"/>
        <item x="817"/>
        <item x="1650"/>
        <item x="600"/>
        <item x="1265"/>
        <item x="816"/>
        <item x="438"/>
        <item x="1732"/>
        <item x="154"/>
        <item x="1139"/>
        <item x="1376"/>
        <item x="341"/>
        <item x="672"/>
        <item x="1251"/>
        <item x="1763"/>
        <item x="1781"/>
        <item x="1823"/>
        <item x="1369"/>
        <item x="550"/>
        <item x="179"/>
        <item x="1712"/>
        <item x="125"/>
        <item x="467"/>
        <item x="1136"/>
        <item x="1500"/>
        <item x="1638"/>
        <item x="1814"/>
        <item x="1791"/>
        <item x="761"/>
        <item x="7"/>
        <item x="731"/>
        <item x="1216"/>
        <item x="231"/>
        <item x="266"/>
        <item x="953"/>
        <item x="403"/>
        <item x="449"/>
        <item x="1473"/>
        <item x="537"/>
        <item x="1536"/>
        <item x="982"/>
        <item x="372"/>
        <item x="1027"/>
        <item x="1789"/>
        <item x="1120"/>
        <item x="1282"/>
        <item x="226"/>
        <item x="141"/>
        <item x="131"/>
        <item x="166"/>
        <item x="652"/>
        <item x="1213"/>
        <item x="990"/>
        <item x="1467"/>
        <item x="1104"/>
        <item x="1199"/>
        <item x="1023"/>
        <item x="1701"/>
        <item x="93"/>
        <item x="1534"/>
        <item x="457"/>
        <item x="35"/>
        <item x="164"/>
        <item x="1592"/>
        <item x="780"/>
        <item x="64"/>
        <item x="552"/>
        <item x="546"/>
        <item x="1610"/>
        <item x="1338"/>
        <item x="242"/>
        <item x="319"/>
        <item x="689"/>
        <item x="1111"/>
        <item x="768"/>
        <item x="1314"/>
        <item x="1343"/>
        <item x="1826"/>
        <item x="1465"/>
        <item x="539"/>
        <item x="1"/>
        <item x="1031"/>
        <item x="1469"/>
        <item x="2"/>
        <item x="303"/>
        <item x="1151"/>
        <item x="312"/>
        <item x="104"/>
        <item x="492"/>
        <item x="1022"/>
        <item x="1373"/>
        <item x="1619"/>
        <item x="1069"/>
        <item x="1693"/>
        <item x="174"/>
        <item x="278"/>
        <item x="1225"/>
        <item x="1285"/>
        <item x="161"/>
        <item x="1378"/>
        <item x="1247"/>
        <item x="268"/>
        <item x="970"/>
        <item x="680"/>
        <item x="1550"/>
        <item x="1169"/>
        <item x="447"/>
        <item x="868"/>
        <item x="861"/>
        <item x="899"/>
        <item x="276"/>
        <item x="351"/>
        <item x="662"/>
        <item x="0"/>
        <item x="77"/>
        <item x="109"/>
        <item x="211"/>
        <item x="460"/>
        <item x="1230"/>
        <item x="23"/>
        <item x="627"/>
        <item x="1857"/>
        <item x="1612"/>
        <item x="909"/>
        <item x="849"/>
        <item x="1470"/>
        <item x="168"/>
        <item x="1078"/>
        <item x="1413"/>
        <item x="18"/>
        <item x="1402"/>
        <item x="252"/>
        <item x="1393"/>
        <item x="1626"/>
        <item x="91"/>
        <item x="657"/>
        <item x="612"/>
        <item x="1853"/>
        <item x="1325"/>
        <item x="15"/>
        <item x="1778"/>
        <item x="1728"/>
        <item x="1564"/>
        <item x="1817"/>
        <item x="1270"/>
        <item x="423"/>
        <item x="1487"/>
        <item x="787"/>
        <item x="1871"/>
        <item x="1594"/>
        <item x="723"/>
        <item x="1138"/>
        <item x="1771"/>
        <item x="1164"/>
        <item x="1805"/>
        <item x="508"/>
        <item x="1364"/>
        <item x="1064"/>
        <item x="915"/>
        <item x="1122"/>
        <item x="11"/>
        <item x="1025"/>
        <item x="699"/>
        <item x="1511"/>
        <item x="1731"/>
        <item x="1145"/>
        <item x="1400"/>
        <item x="1061"/>
        <item x="1144"/>
        <item x="1603"/>
        <item x="8"/>
        <item x="1575"/>
        <item x="129"/>
        <item x="1237"/>
        <item x="760"/>
        <item x="55"/>
        <item x="762"/>
        <item x="538"/>
        <item x="1502"/>
        <item x="1114"/>
        <item x="702"/>
        <item x="1631"/>
        <item x="397"/>
        <item x="249"/>
        <item x="796"/>
        <item x="1636"/>
        <item x="964"/>
        <item x="1062"/>
        <item x="1401"/>
        <item x="1599"/>
        <item x="1569"/>
        <item x="58"/>
        <item x="9"/>
        <item x="1264"/>
        <item x="513"/>
        <item x="1187"/>
        <item x="1346"/>
        <item x="1305"/>
        <item x="1886"/>
        <item x="1664"/>
        <item x="709"/>
        <item x="865"/>
        <item x="560"/>
        <item x="404"/>
        <item x="1212"/>
        <item x="140"/>
        <item x="1048"/>
        <item x="1620"/>
        <item x="732"/>
        <item x="1549"/>
        <item x="1167"/>
        <item x="569"/>
        <item x="336"/>
        <item x="1876"/>
        <item x="239"/>
        <item x="357"/>
        <item x="1722"/>
        <item x="1703"/>
        <item x="448"/>
        <item x="1204"/>
        <item x="903"/>
        <item x="684"/>
        <item x="1366"/>
        <item x="339"/>
        <item x="1209"/>
        <item x="424"/>
        <item x="584"/>
        <item x="67"/>
        <item x="302"/>
        <item x="4"/>
        <item x="561"/>
        <item x="505"/>
        <item x="481"/>
        <item x="212"/>
        <item x="822"/>
        <item x="838"/>
        <item x="1296"/>
        <item x="952"/>
        <item x="1313"/>
        <item x="293"/>
        <item x="1742"/>
        <item x="1250"/>
        <item x="1563"/>
        <item x="1868"/>
        <item x="983"/>
        <item x="57"/>
        <item x="1008"/>
        <item x="1424"/>
        <item x="590"/>
        <item x="637"/>
        <item x="1671"/>
        <item x="1419"/>
        <item x="381"/>
        <item x="1478"/>
        <item x="173"/>
        <item x="1309"/>
        <item x="623"/>
        <item x="1156"/>
        <item x="459"/>
        <item x="165"/>
        <item x="200"/>
        <item x="1316"/>
        <item x="1672"/>
        <item x="1435"/>
        <item x="1039"/>
        <item x="20"/>
        <item x="1018"/>
        <item x="1342"/>
        <item x="316"/>
        <item x="498"/>
        <item x="999"/>
        <item x="529"/>
        <item x="585"/>
        <item x="248"/>
        <item x="1273"/>
        <item x="377"/>
        <item x="748"/>
        <item x="191"/>
        <item x="1724"/>
        <item x="95"/>
        <item x="629"/>
        <item x="430"/>
        <item x="1807"/>
        <item x="1367"/>
        <item x="451"/>
        <item x="894"/>
        <item x="139"/>
        <item x="1674"/>
        <item x="907"/>
        <item x="1358"/>
        <item x="1278"/>
        <item x="1438"/>
        <item x="263"/>
        <item x="407"/>
        <item x="673"/>
        <item x="1380"/>
        <item x="1647"/>
        <item x="1573"/>
        <item x="1517"/>
        <item x="490"/>
        <item x="1030"/>
        <item x="360"/>
        <item x="712"/>
        <item x="1803"/>
        <item x="1858"/>
        <item x="1015"/>
        <item x="1873"/>
        <item x="1759"/>
        <item x="1838"/>
        <item x="410"/>
        <item x="1785"/>
        <item x="72"/>
        <item x="411"/>
        <item x="984"/>
        <item x="1580"/>
        <item x="617"/>
        <item x="162"/>
        <item x="784"/>
        <item x="632"/>
        <item x="758"/>
        <item x="1123"/>
        <item x="1091"/>
        <item x="790"/>
        <item x="775"/>
        <item x="724"/>
        <item x="261"/>
        <item x="1476"/>
        <item x="1288"/>
        <item x="415"/>
        <item x="66"/>
        <item x="1070"/>
        <item x="1577"/>
        <item x="1607"/>
        <item x="349"/>
        <item x="1811"/>
        <item x="610"/>
        <item x="1658"/>
        <item x="1464"/>
        <item x="479"/>
        <item x="1308"/>
        <item x="1767"/>
        <item x="1440"/>
        <item x="602"/>
        <item x="1352"/>
        <item x="924"/>
        <item x="13"/>
        <item x="1844"/>
        <item x="1471"/>
        <item x="90"/>
        <item x="1520"/>
        <item x="1017"/>
        <item x="773"/>
        <item x="725"/>
        <item x="308"/>
        <item x="1831"/>
        <item x="1887"/>
        <item x="1492"/>
        <item x="1423"/>
        <item x="1181"/>
        <item x="1057"/>
        <item x="1804"/>
        <item x="247"/>
        <item x="1565"/>
        <item x="942"/>
        <item x="708"/>
        <item x="1474"/>
        <item x="597"/>
        <item x="29"/>
        <item x="820"/>
        <item x="1263"/>
        <item x="363"/>
        <item x="271"/>
        <item x="1681"/>
        <item x="1414"/>
        <item x="435"/>
        <item x="753"/>
        <item x="729"/>
        <item x="1447"/>
        <item x="328"/>
        <item x="63"/>
        <item x="1101"/>
        <item x="904"/>
        <item x="202"/>
        <item x="641"/>
        <item x="1253"/>
        <item x="1330"/>
        <item x="1089"/>
        <item x="1587"/>
        <item x="827"/>
        <item x="40"/>
        <item x="925"/>
        <item x="285"/>
        <item x="1860"/>
        <item x="1557"/>
        <item x="726"/>
        <item x="1203"/>
        <item x="387"/>
        <item x="772"/>
        <item x="62"/>
        <item x="1801"/>
        <item x="1694"/>
        <item x="152"/>
        <item x="301"/>
        <item x="150"/>
        <item x="1362"/>
        <item x="1295"/>
        <item x="1266"/>
        <item x="1044"/>
        <item x="522"/>
        <item x="373"/>
        <item x="1105"/>
        <item x="821"/>
        <item x="172"/>
        <item x="417"/>
        <item x="1249"/>
        <item x="854"/>
        <item x="350"/>
        <item x="593"/>
        <item x="1386"/>
        <item x="1370"/>
        <item x="269"/>
        <item x="1800"/>
        <item x="371"/>
        <item x="638"/>
        <item x="1260"/>
        <item x="898"/>
        <item x="158"/>
        <item x="1379"/>
        <item x="398"/>
        <item x="698"/>
        <item x="1727"/>
        <item x="1042"/>
        <item x="216"/>
        <item x="928"/>
        <item x="1363"/>
        <item x="913"/>
        <item x="379"/>
        <item x="683"/>
        <item x="106"/>
        <item x="79"/>
        <item x="785"/>
        <item x="1480"/>
        <item x="1224"/>
        <item x="690"/>
        <item x="1776"/>
        <item x="343"/>
        <item x="121"/>
        <item x="1555"/>
        <item x="73"/>
        <item x="1297"/>
        <item x="148"/>
        <item x="237"/>
        <item x="425"/>
        <item x="149"/>
        <item x="524"/>
        <item x="959"/>
        <item x="1301"/>
        <item x="1847"/>
        <item x="957"/>
        <item x="517"/>
        <item x="832"/>
        <item x="514"/>
        <item x="1787"/>
        <item x="1051"/>
        <item x="318"/>
        <item x="480"/>
        <item x="697"/>
        <item x="1275"/>
        <item x="1176"/>
        <item x="1516"/>
        <item x="1869"/>
        <item x="967"/>
        <item x="1495"/>
        <item x="114"/>
        <item x="733"/>
        <item x="1271"/>
        <item x="824"/>
        <item x="976"/>
        <item x="412"/>
        <item x="1177"/>
        <item x="1574"/>
        <item x="778"/>
        <item x="1496"/>
        <item x="496"/>
        <item x="443"/>
        <item x="1096"/>
        <item x="921"/>
        <item x="1523"/>
        <item x="541"/>
        <item x="837"/>
        <item x="1445"/>
        <item x="1792"/>
        <item x="857"/>
        <item x="1696"/>
        <item x="286"/>
        <item x="1420"/>
        <item x="660"/>
        <item x="701"/>
        <item x="1472"/>
        <item x="605"/>
        <item x="663"/>
        <item x="138"/>
        <item x="1276"/>
        <item x="1126"/>
        <item x="583"/>
        <item x="958"/>
        <item x="126"/>
        <item x="105"/>
        <item x="1633"/>
        <item x="789"/>
        <item x="535"/>
        <item x="374"/>
        <item x="1391"/>
        <item x="1036"/>
        <item x="440"/>
        <item x="1140"/>
        <item x="1673"/>
        <item x="1436"/>
        <item x="643"/>
        <item x="1605"/>
        <item x="931"/>
        <item x="1597"/>
        <item x="1808"/>
        <item x="1494"/>
        <item x="1646"/>
        <item x="53"/>
        <item x="888"/>
        <item x="1403"/>
        <item x="962"/>
        <item x="1579"/>
        <item x="1608"/>
        <item x="1074"/>
        <item x="992"/>
        <item x="1506"/>
        <item x="1485"/>
        <item x="1160"/>
        <item x="1067"/>
        <item x="1348"/>
        <item x="534"/>
        <item x="1809"/>
        <item x="763"/>
        <item x="1093"/>
        <item x="1518"/>
        <item x="1222"/>
        <item x="1743"/>
        <item x="1340"/>
        <item x="941"/>
        <item x="905"/>
        <item x="409"/>
        <item x="1715"/>
        <item x="340"/>
        <item x="1707"/>
        <item x="1129"/>
        <item x="844"/>
        <item x="207"/>
        <item x="1813"/>
        <item x="1198"/>
        <item x="213"/>
        <item x="781"/>
        <item x="54"/>
        <item x="716"/>
        <item x="94"/>
        <item x="1357"/>
        <item x="1884"/>
        <item x="314"/>
        <item x="401"/>
        <item x="1842"/>
        <item x="1000"/>
        <item x="244"/>
        <item x="99"/>
        <item x="1227"/>
        <item x="628"/>
        <item x="1183"/>
        <item x="1466"/>
        <item x="1100"/>
        <item x="1661"/>
        <item x="1459"/>
        <item x="1669"/>
        <item x="927"/>
        <item x="1060"/>
        <item x="1822"/>
        <item x="1862"/>
        <item x="897"/>
        <item x="1783"/>
        <item x="1493"/>
        <item x="1303"/>
        <item x="797"/>
        <item x="582"/>
        <item x="36"/>
        <item x="764"/>
        <item x="243"/>
        <item x="1406"/>
        <item x="880"/>
        <item x="452"/>
        <item x="1830"/>
        <item x="916"/>
        <item x="497"/>
        <item x="1001"/>
        <item x="1499"/>
        <item x="918"/>
        <item x="695"/>
        <item x="625"/>
        <item x="1399"/>
        <item x="1821"/>
        <item x="1678"/>
        <item x="933"/>
        <item x="414"/>
        <item x="650"/>
        <item x="1385"/>
        <item x="1835"/>
        <item x="1432"/>
        <item x="1769"/>
        <item x="48"/>
        <item x="86"/>
        <item x="1071"/>
        <item x="1774"/>
        <item x="1551"/>
        <item x="1490"/>
        <item x="87"/>
        <item x="851"/>
        <item x="577"/>
        <item x="579"/>
        <item x="1197"/>
        <item x="1714"/>
        <item x="1745"/>
        <item x="1796"/>
        <item x="1644"/>
        <item x="619"/>
        <item x="1541"/>
        <item x="364"/>
        <item x="193"/>
        <item x="1350"/>
        <item x="700"/>
        <item x="1175"/>
        <item x="1602"/>
        <item x="1819"/>
        <item x="17"/>
        <item x="1021"/>
        <item x="1281"/>
        <item x="47"/>
        <item x="1052"/>
        <item x="1775"/>
        <item x="633"/>
        <item x="468"/>
        <item x="591"/>
        <item x="1825"/>
        <item x="1816"/>
        <item x="1566"/>
        <item x="836"/>
        <item x="1836"/>
        <item x="1878"/>
        <item x="576"/>
        <item x="607"/>
        <item x="1593"/>
        <item x="727"/>
        <item x="1206"/>
        <item x="1412"/>
        <item x="1218"/>
        <item x="594"/>
        <item x="50"/>
        <item x="1690"/>
        <item x="1529"/>
        <item x="310"/>
        <item x="1454"/>
        <item x="1772"/>
        <item x="1163"/>
        <item x="1456"/>
        <item x="1259"/>
        <item x="1397"/>
        <item x="472"/>
        <item x="834"/>
        <item x="1223"/>
        <item x="251"/>
        <item x="544"/>
        <item x="743"/>
        <item x="1134"/>
        <item x="1770"/>
        <item x="1094"/>
        <item x="208"/>
        <item x="1171"/>
        <item x="1341"/>
        <item x="794"/>
        <item x="917"/>
        <item x="245"/>
        <item x="287"/>
        <item x="1799"/>
        <item x="1353"/>
        <item x="1855"/>
        <item x="1161"/>
        <item x="1576"/>
        <item x="575"/>
        <item x="706"/>
        <item x="456"/>
        <item x="1595"/>
        <item x="1010"/>
        <item x="376"/>
        <item x="779"/>
        <item x="1578"/>
        <item x="1431"/>
        <item x="871"/>
        <item x="912"/>
        <item x="477"/>
        <item x="1109"/>
        <item x="288"/>
        <item x="420"/>
        <item x="704"/>
        <item x="458"/>
        <item x="914"/>
        <item x="348"/>
        <item x="881"/>
        <item x="1726"/>
        <item x="929"/>
        <item x="1537"/>
        <item x="1446"/>
        <item x="1333"/>
        <item x="1773"/>
        <item x="1235"/>
        <item x="1659"/>
        <item x="530"/>
        <item x="949"/>
        <item x="103"/>
        <item x="1717"/>
        <item x="1383"/>
        <item x="1311"/>
        <item x="362"/>
        <item x="1735"/>
        <item x="386"/>
        <item x="289"/>
        <item x="923"/>
        <item x="1840"/>
        <item x="44"/>
        <item x="1666"/>
        <item x="24"/>
        <item x="1744"/>
        <item x="230"/>
        <item x="954"/>
        <item x="462"/>
        <item x="691"/>
        <item x="1077"/>
        <item x="1507"/>
        <item x="848"/>
        <item x="811"/>
        <item x="738"/>
        <item x="1762"/>
        <item x="1505"/>
        <item x="346"/>
        <item x="971"/>
        <item x="955"/>
        <item x="143"/>
        <item x="484"/>
        <item x="1442"/>
        <item x="399"/>
        <item x="777"/>
        <item x="1108"/>
        <item x="313"/>
        <item x="1150"/>
        <item x="1284"/>
        <item x="1217"/>
        <item x="1368"/>
        <item x="1545"/>
        <item x="384"/>
        <item x="1228"/>
        <item x="1737"/>
        <item x="1457"/>
        <item x="1788"/>
        <item x="1239"/>
        <item x="1085"/>
        <item x="1883"/>
        <item x="96"/>
        <item x="475"/>
        <item x="1211"/>
        <item x="1374"/>
        <item x="137"/>
        <item x="1834"/>
        <item x="1706"/>
        <item x="890"/>
        <item x="1110"/>
        <item x="685"/>
        <item x="1790"/>
        <item x="1764"/>
        <item x="1236"/>
        <item x="846"/>
        <item x="892"/>
        <item x="1794"/>
        <item x="124"/>
        <item x="1411"/>
        <item x="676"/>
        <item x="1384"/>
        <item x="1256"/>
        <item x="402"/>
        <item x="1344"/>
        <item x="78"/>
        <item x="705"/>
        <item x="1119"/>
        <item x="1837"/>
        <item x="1560"/>
        <item x="56"/>
        <item x="1147"/>
        <item x="542"/>
        <item x="1558"/>
        <item x="744"/>
        <item x="1616"/>
        <item x="770"/>
        <item x="209"/>
        <item x="100"/>
        <item x="1441"/>
        <item x="88"/>
        <item x="791"/>
        <item x="682"/>
        <item x="296"/>
        <item x="1200"/>
        <item x="1802"/>
        <item x="1601"/>
        <item x="1009"/>
        <item x="217"/>
        <item x="856"/>
        <item x="1083"/>
        <item x="596"/>
        <item x="718"/>
        <item x="813"/>
        <item x="1843"/>
        <item x="434"/>
        <item x="60"/>
        <item x="185"/>
        <item x="981"/>
        <item x="1452"/>
        <item x="1433"/>
        <item x="155"/>
        <item x="1135"/>
        <item x="1355"/>
        <item x="1026"/>
        <item x="506"/>
        <item x="1784"/>
        <item x="177"/>
        <item x="972"/>
        <item x="1449"/>
        <item x="361"/>
        <item x="400"/>
        <item x="1509"/>
        <item x="1734"/>
        <item x="543"/>
        <item x="483"/>
        <item x="485"/>
        <item x="192"/>
        <item x="181"/>
        <item x="1753"/>
        <item x="1880"/>
        <item x="334"/>
        <item x="463"/>
        <item x="1201"/>
        <item x="294"/>
        <item x="1118"/>
        <item x="774"/>
        <item x="1829"/>
        <item x="1528"/>
        <item x="798"/>
        <item x="225"/>
        <item x="1377"/>
        <item x="808"/>
        <item x="589"/>
        <item x="1755"/>
        <item x="61"/>
        <item x="776"/>
        <item x="427"/>
        <item x="670"/>
        <item x="1434"/>
        <item x="549"/>
        <item x="815"/>
        <item x="1852"/>
        <item x="1872"/>
        <item x="1102"/>
        <item x="436"/>
        <item x="754"/>
        <item x="1232"/>
        <item x="389"/>
        <item x="1450"/>
        <item x="893"/>
        <item x="930"/>
        <item x="688"/>
        <item x="1255"/>
        <item x="1865"/>
        <item x="1302"/>
        <item x="595"/>
        <item x="1567"/>
        <item x="320"/>
        <item x="488"/>
        <item x="1280"/>
        <item x="291"/>
        <item x="1697"/>
        <item x="1725"/>
        <item x="509"/>
        <item x="1768"/>
        <item x="669"/>
        <item x="1687"/>
        <item x="108"/>
        <item x="26"/>
        <item x="1684"/>
        <item x="1186"/>
        <item x="1614"/>
        <item x="392"/>
        <item x="1582"/>
        <item x="755"/>
        <item x="22"/>
        <item x="1154"/>
        <item x="1866"/>
        <item x="739"/>
        <item x="1277"/>
        <item x="714"/>
        <item x="867"/>
        <item x="979"/>
        <item x="855"/>
        <item x="1019"/>
        <item x="1483"/>
        <item x="586"/>
        <item x="1628"/>
        <item x="405"/>
        <item x="323"/>
        <item x="520"/>
        <item x="1418"/>
        <item x="1508"/>
        <item x="1688"/>
        <item x="123"/>
        <item x="1662"/>
        <item x="966"/>
        <item x="1290"/>
        <item x="940"/>
        <item x="939"/>
        <item x="1691"/>
        <item x="292"/>
        <item x="1142"/>
        <item x="1166"/>
        <item x="175"/>
        <item x="1609"/>
        <item x="1617"/>
        <item x="240"/>
        <item x="1046"/>
        <item x="679"/>
        <item x="1087"/>
        <item x="965"/>
        <item x="609"/>
        <item x="1533"/>
        <item x="1055"/>
        <item x="694"/>
        <item x="1045"/>
        <item x="963"/>
        <item x="327"/>
        <item x="1535"/>
        <item x="260"/>
        <item x="1554"/>
        <item x="1754"/>
        <item x="1004"/>
        <item x="840"/>
        <item x="1451"/>
        <item x="279"/>
        <item x="1246"/>
        <item x="592"/>
        <item x="428"/>
        <item x="1458"/>
        <item x="1648"/>
        <item x="1005"/>
        <item x="1002"/>
        <item x="649"/>
        <item x="1334"/>
        <item x="197"/>
        <item x="830"/>
        <item x="1261"/>
        <item x="277"/>
        <item x="1182"/>
        <item x="943"/>
        <item x="896"/>
        <item x="566"/>
        <item x="1191"/>
        <item x="588"/>
        <item x="1713"/>
        <item x="221"/>
        <item x="621"/>
        <item x="1248"/>
        <item x="227"/>
        <item x="1193"/>
        <item x="282"/>
        <item x="1098"/>
        <item x="283"/>
        <item x="803"/>
        <item x="608"/>
        <item x="1777"/>
        <item x="235"/>
        <item x="146"/>
        <item x="1291"/>
        <item x="1749"/>
        <item x="647"/>
        <item x="1133"/>
        <item x="932"/>
        <item x="938"/>
        <item x="383"/>
        <item x="1761"/>
        <item x="1710"/>
        <item x="147"/>
        <item x="767"/>
        <item x="926"/>
        <item x="991"/>
        <item x="1522"/>
        <item x="1148"/>
        <item x="195"/>
        <item x="1589"/>
        <item x="969"/>
        <item x="482"/>
        <item x="1258"/>
        <item x="604"/>
        <item x="1568"/>
        <item x="889"/>
        <item x="272"/>
        <item x="869"/>
        <item x="1629"/>
        <item x="184"/>
        <item x="1640"/>
        <item x="885"/>
        <item x="130"/>
        <item x="352"/>
        <item x="1604"/>
        <item x="1677"/>
        <item x="1115"/>
        <item x="667"/>
        <item x="464"/>
        <item x="1153"/>
        <item x="1738"/>
        <item x="525"/>
        <item x="5"/>
        <item x="548"/>
        <item x="581"/>
        <item x="1716"/>
        <item x="325"/>
        <item x="1207"/>
        <item x="1354"/>
        <item x="1606"/>
        <item x="884"/>
        <item x="987"/>
        <item x="444"/>
        <item x="98"/>
        <item x="1621"/>
        <item x="1075"/>
        <item x="603"/>
        <item x="518"/>
        <item x="1497"/>
        <item x="501"/>
        <item x="1415"/>
        <item x="1242"/>
        <item x="337"/>
        <item x="1214"/>
        <item x="1462"/>
        <item x="270"/>
        <item x="800"/>
        <item x="826"/>
        <item x="1292"/>
        <item x="722"/>
        <item x="206"/>
        <item x="1730"/>
        <item x="471"/>
        <item x="1035"/>
        <item x="1220"/>
        <item x="1215"/>
        <item x="1625"/>
        <item x="128"/>
        <item x="1315"/>
        <item x="1274"/>
        <item x="1210"/>
        <item x="713"/>
        <item x="257"/>
        <item x="1125"/>
        <item x="1351"/>
        <item x="43"/>
        <item x="1117"/>
        <item x="639"/>
        <item x="1124"/>
        <item x="1856"/>
        <item x="1643"/>
        <item x="331"/>
        <item x="1504"/>
        <item x="1682"/>
        <item x="1570"/>
        <item x="1040"/>
        <item x="145"/>
        <item x="1322"/>
        <item x="1336"/>
        <item x="369"/>
        <item x="441"/>
        <item x="238"/>
        <item x="510"/>
        <item x="1425"/>
        <item x="630"/>
        <item x="45"/>
        <item x="201"/>
        <item x="1043"/>
        <item x="214"/>
        <item x="259"/>
        <item x="267"/>
        <item x="1618"/>
        <item x="1121"/>
        <item x="819"/>
        <item x="1786"/>
        <item x="870"/>
        <item x="1540"/>
        <item x="812"/>
        <item x="994"/>
        <item x="1195"/>
        <item x="502"/>
        <item x="565"/>
        <item x="1867"/>
        <item x="215"/>
        <item x="862"/>
        <item x="470"/>
        <item x="1321"/>
        <item x="1407"/>
        <item x="241"/>
        <item x="968"/>
        <item x="555"/>
        <item x="1751"/>
        <item x="1016"/>
        <item x="631"/>
        <item x="1881"/>
        <item x="1514"/>
        <item x="1704"/>
        <item x="1468"/>
        <item x="1360"/>
        <item x="636"/>
        <item x="740"/>
        <item x="1106"/>
        <item x="1371"/>
        <item x="1542"/>
        <item x="156"/>
        <item x="756"/>
        <item x="540"/>
        <item x="171"/>
        <item x="1279"/>
        <item x="1173"/>
        <item x="611"/>
        <item x="845"/>
        <item x="1347"/>
        <item x="429"/>
        <item x="489"/>
        <item x="947"/>
        <item x="223"/>
        <item x="887"/>
        <item x="167"/>
        <item x="1590"/>
        <item x="635"/>
        <item x="199"/>
        <item x="1014"/>
        <item x="507"/>
        <item x="1524"/>
        <item x="799"/>
        <item x="1149"/>
        <item x="176"/>
        <item x="1709"/>
        <item x="1665"/>
        <item x="494"/>
        <item x="378"/>
        <item x="51"/>
        <item x="757"/>
        <item x="326"/>
        <item x="232"/>
        <item x="570"/>
        <item x="1861"/>
        <item x="262"/>
        <item x="1562"/>
        <item x="189"/>
        <item x="1885"/>
        <item x="1486"/>
        <item x="651"/>
        <item x="295"/>
        <item x="839"/>
        <item x="818"/>
        <item x="1090"/>
        <item x="187"/>
        <item x="1833"/>
        <item x="1455"/>
        <item x="1095"/>
        <item x="19"/>
        <item x="1359"/>
        <item x="80"/>
        <item x="1798"/>
        <item x="1683"/>
        <item x="1501"/>
        <item x="1328"/>
        <item x="300"/>
        <item x="1088"/>
        <item x="1882"/>
        <item x="1828"/>
        <item x="1047"/>
        <item x="495"/>
        <item x="703"/>
        <item x="1652"/>
        <item x="1729"/>
        <item x="1806"/>
        <item x="111"/>
        <item x="532"/>
        <item x="474"/>
        <item x="1143"/>
        <item x="118"/>
        <item x="656"/>
        <item x="1132"/>
        <item x="528"/>
        <item x="1875"/>
        <item x="1146"/>
        <item x="771"/>
        <item x="1546"/>
        <item x="1812"/>
        <item x="1388"/>
        <item x="127"/>
        <item x="580"/>
        <item x="1503"/>
        <item x="1410"/>
        <item x="974"/>
        <item x="39"/>
        <item x="1011"/>
        <item x="1162"/>
        <item x="562"/>
        <item x="573"/>
        <item x="1029"/>
        <item x="70"/>
        <item x="219"/>
        <item x="82"/>
        <item x="599"/>
        <item x="737"/>
        <item x="1307"/>
        <item x="1679"/>
        <item x="742"/>
        <item x="1337"/>
        <item x="883"/>
        <item x="25"/>
        <item x="367"/>
        <item x="746"/>
        <item x="516"/>
        <item x="203"/>
        <item x="233"/>
        <item x="1349"/>
        <item x="305"/>
        <item x="1076"/>
        <item x="306"/>
        <item x="1179"/>
        <item x="186"/>
        <item x="1072"/>
        <item x="21"/>
        <item x="934"/>
        <item x="38"/>
        <item x="545"/>
        <item x="255"/>
        <item x="1870"/>
        <item x="1521"/>
        <item x="681"/>
        <item x="1188"/>
        <item x="937"/>
        <item x="875"/>
        <item x="445"/>
        <item x="809"/>
        <item x="1752"/>
        <item x="1382"/>
        <item x="1082"/>
        <item x="1720"/>
        <item x="988"/>
        <item x="864"/>
        <item x="512"/>
        <item x="1327"/>
        <item x="1686"/>
        <item x="1426"/>
        <item x="273"/>
        <item x="1381"/>
        <item x="613"/>
        <item x="578"/>
        <item x="1797"/>
        <item x="804"/>
        <item x="806"/>
        <item x="878"/>
        <item x="515"/>
        <item x="422"/>
        <item x="74"/>
        <item x="30"/>
        <item x="671"/>
        <item x="426"/>
        <item x="1484"/>
        <item x="1157"/>
        <item x="1178"/>
        <item x="406"/>
        <item x="1320"/>
        <item x="1859"/>
        <item x="1240"/>
        <item x="944"/>
        <item x="265"/>
        <item x="1408"/>
        <item x="153"/>
        <item x="665"/>
        <item x="1065"/>
        <item x="204"/>
        <item x="157"/>
        <item x="315"/>
        <item x="33"/>
        <item x="476"/>
        <item x="120"/>
        <item x="1050"/>
        <item x="1234"/>
        <item x="1864"/>
        <item x="1632"/>
        <item x="210"/>
        <item x="720"/>
        <item x="1024"/>
        <item x="1298"/>
        <item x="919"/>
        <item x="1656"/>
        <item x="766"/>
        <item x="393"/>
        <item x="1448"/>
        <item x="1192"/>
        <item x="264"/>
        <item x="828"/>
        <item x="190"/>
        <item x="735"/>
        <item x="1848"/>
        <item x="1184"/>
        <item x="1345"/>
        <item x="1588"/>
        <item x="664"/>
        <item x="646"/>
        <item x="491"/>
        <item x="1675"/>
        <item x="1623"/>
        <item x="1356"/>
        <item x="112"/>
        <item x="163"/>
        <item x="1711"/>
        <item x="68"/>
        <item x="1453"/>
        <item x="1547"/>
        <item x="1708"/>
        <item x="12"/>
        <item x="347"/>
        <item x="122"/>
        <item x="390"/>
        <item x="945"/>
        <item x="956"/>
        <item x="333"/>
        <item x="1243"/>
        <item x="1172"/>
        <item x="133"/>
        <item x="521"/>
        <item x="710"/>
        <item x="1170"/>
        <item x="1526"/>
        <item x="309"/>
        <item x="258"/>
        <item x="975"/>
        <item x="622"/>
        <item x="1417"/>
        <item x="1746"/>
        <item x="1740"/>
        <item x="1219"/>
        <item x="500"/>
        <item x="902"/>
        <item x="465"/>
        <item x="1475"/>
        <item x="97"/>
        <item x="1053"/>
        <item x="1624"/>
        <item x="620"/>
        <item x="1766"/>
        <item x="654"/>
        <item x="601"/>
        <item x="486"/>
        <item x="1439"/>
        <item x="1300"/>
        <item x="32"/>
        <item x="1663"/>
        <item x="1081"/>
        <item x="236"/>
        <item x="1719"/>
        <item x="645"/>
        <item x="782"/>
        <item x="1394"/>
        <item x="574"/>
        <item x="653"/>
        <item x="786"/>
        <item x="1795"/>
        <item x="1692"/>
        <item x="1293"/>
        <item x="833"/>
        <item x="1685"/>
        <item x="188"/>
        <item x="1481"/>
        <item x="1306"/>
        <item x="527"/>
        <item x="985"/>
        <item x="1854"/>
        <item x="159"/>
        <item x="194"/>
        <item x="382"/>
        <item x="1028"/>
        <item x="1092"/>
        <item x="1832"/>
        <item x="170"/>
        <item x="408"/>
        <item x="1116"/>
        <item x="144"/>
        <item x="563"/>
        <item x="1525"/>
        <item x="218"/>
        <item x="1820"/>
        <item x="1482"/>
        <item x="554"/>
        <item x="1611"/>
        <item x="1489"/>
        <item x="906"/>
        <item x="42"/>
        <item x="1642"/>
        <item x="1519"/>
        <item x="1229"/>
        <item x="142"/>
        <item x="1254"/>
        <item x="1283"/>
        <item x="1323"/>
        <item x="455"/>
        <item x="1317"/>
        <item x="1637"/>
        <item x="1488"/>
        <item x="34"/>
        <item x="1571"/>
        <item x="1702"/>
        <item x="1780"/>
        <item x="715"/>
        <item x="1750"/>
        <item x="1841"/>
        <item x="85"/>
        <item x="299"/>
        <item x="37"/>
        <item x="751"/>
        <item x="1272"/>
        <item x="432"/>
        <item x="353"/>
        <item x="823"/>
        <item x="1670"/>
        <item x="571"/>
        <item x="1130"/>
        <item x="307"/>
        <item x="1398"/>
        <item x="1552"/>
        <item x="380"/>
        <item x="1056"/>
        <item x="81"/>
        <item x="1267"/>
        <item x="901"/>
        <item x="1131"/>
        <item x="1390"/>
        <item x="388"/>
        <item x="658"/>
        <item x="92"/>
        <item x="102"/>
        <item x="1615"/>
        <item x="365"/>
        <item x="1513"/>
        <item x="1054"/>
        <item x="872"/>
        <item x="298"/>
        <item x="895"/>
        <item x="160"/>
        <item x="707"/>
        <item x="324"/>
        <item x="234"/>
        <item x="290"/>
        <item x="891"/>
        <item x="687"/>
        <item x="478"/>
        <item x="1233"/>
        <item x="951"/>
        <item x="1676"/>
        <item x="1430"/>
        <item x="783"/>
        <item x="1758"/>
        <item x="759"/>
        <item x="882"/>
        <item x="1846"/>
        <item x="1622"/>
        <item x="624"/>
        <item x="1531"/>
        <item x="980"/>
        <item x="1262"/>
        <item x="792"/>
        <item x="1041"/>
        <item x="1723"/>
        <item x="559"/>
        <item x="41"/>
        <item x="355"/>
        <item x="873"/>
        <item x="1718"/>
        <item x="1660"/>
        <item x="1613"/>
        <item x="107"/>
        <item x="693"/>
        <item x="117"/>
        <item x="358"/>
        <item x="908"/>
        <item x="1097"/>
        <item x="246"/>
        <item x="989"/>
        <item x="1099"/>
        <item x="1049"/>
        <item x="950"/>
        <item x="986"/>
        <item x="920"/>
        <item x="1877"/>
        <item x="866"/>
        <item x="1422"/>
        <item x="860"/>
        <item x="1879"/>
        <item x="1583"/>
        <item x="1268"/>
        <item x="132"/>
        <item x="1299"/>
        <item x="719"/>
        <item x="1152"/>
        <item x="1437"/>
        <item x="863"/>
        <item x="113"/>
        <item x="648"/>
        <item x="995"/>
        <item x="960"/>
        <item x="677"/>
        <item x="1205"/>
        <item x="1012"/>
        <item x="526"/>
        <item x="31"/>
        <item x="16"/>
        <item x="1530"/>
        <item x="750"/>
        <item x="418"/>
        <item x="311"/>
        <item x="275"/>
        <item x="454"/>
        <item x="89"/>
        <item x="1591"/>
        <item x="256"/>
        <item x="1512"/>
        <item x="1245"/>
        <item x="1294"/>
        <item x="1556"/>
        <item x="59"/>
        <item x="1221"/>
        <item x="1427"/>
        <item x="196"/>
        <item x="1086"/>
        <item x="1741"/>
        <item x="805"/>
        <item x="461"/>
        <item x="847"/>
        <item x="1319"/>
        <item x="614"/>
        <item x="182"/>
        <item x="178"/>
        <item x="879"/>
        <item x="825"/>
        <item x="831"/>
        <item x="536"/>
        <item x="1080"/>
        <item x="1202"/>
        <item x="598"/>
        <item x="69"/>
        <item x="368"/>
        <item x="1649"/>
        <item x="978"/>
        <item x="335"/>
        <item x="1736"/>
        <item x="996"/>
        <item x="615"/>
        <item x="1510"/>
        <item x="1680"/>
        <item x="1793"/>
        <item x="1404"/>
        <item x="1059"/>
        <item x="1107"/>
        <item x="519"/>
        <item x="136"/>
        <item x="1818"/>
        <item x="1598"/>
        <item x="1491"/>
        <item x="469"/>
        <item x="1006"/>
        <item x="274"/>
        <item x="1079"/>
        <item x="1689"/>
        <item x="936"/>
        <item x="1538"/>
        <item x="503"/>
        <item x="1189"/>
        <item x="1760"/>
        <item x="180"/>
        <item x="1739"/>
        <item x="1463"/>
        <item x="1238"/>
        <item x="375"/>
        <item x="1326"/>
        <item x="1196"/>
        <item x="1874"/>
        <item x="556"/>
        <item x="558"/>
        <item x="874"/>
        <item x="998"/>
        <item x="322"/>
        <item x="1756"/>
        <item x="721"/>
        <item x="1586"/>
        <item x="1068"/>
        <item x="993"/>
        <item x="533"/>
        <item x="1058"/>
        <item x="644"/>
        <item x="1733"/>
        <item x="1635"/>
        <item x="419"/>
        <item x="253"/>
        <item x="1851"/>
        <item x="1460"/>
        <item x="1339"/>
        <item x="1395"/>
        <item x="948"/>
        <item x="616"/>
        <item x="229"/>
        <item x="1515"/>
        <item x="1168"/>
        <item x="466"/>
        <item x="1561"/>
        <item x="280"/>
        <item x="1721"/>
        <item x="395"/>
        <item x="1698"/>
        <item x="1429"/>
        <item x="807"/>
        <item x="749"/>
        <item x="198"/>
        <item x="385"/>
        <item x="1372"/>
        <item x="841"/>
        <item x="413"/>
        <item x="858"/>
        <item x="910"/>
        <item x="523"/>
        <item x="1155"/>
        <item x="1544"/>
        <item x="1208"/>
        <item x="935"/>
        <item x="228"/>
        <item x="802"/>
        <item x="1389"/>
        <item x="1627"/>
        <item x="626"/>
        <item x="1810"/>
        <item x="1318"/>
        <item x="76"/>
        <item x="1863"/>
        <item x="852"/>
        <item x="14"/>
        <item x="1037"/>
        <item x="321"/>
        <item x="843"/>
        <item x="1159"/>
        <item x="1596"/>
        <item x="553"/>
        <item x="1849"/>
        <item x="1757"/>
        <item x="769"/>
        <item x="1700"/>
        <item x="1850"/>
        <item x="564"/>
        <item x="220"/>
        <item x="1392"/>
        <item x="1553"/>
        <item x="1405"/>
        <item x="222"/>
        <item x="606"/>
        <item x="1765"/>
        <item x="659"/>
        <item x="1066"/>
        <item x="1655"/>
        <item x="1543"/>
        <item x="567"/>
        <item x="741"/>
        <item x="46"/>
        <item x="115"/>
        <item x="1324"/>
        <item x="1585"/>
        <item x="27"/>
        <item x="551"/>
        <item x="1461"/>
        <item x="788"/>
        <item x="453"/>
        <item x="1226"/>
        <item x="52"/>
        <item x="224"/>
        <item x="1779"/>
        <item x="446"/>
        <item x="442"/>
        <item x="1498"/>
        <item x="853"/>
        <item x="1194"/>
        <item x="1244"/>
        <item x="1630"/>
        <item x="1539"/>
        <item x="678"/>
        <item x="711"/>
        <item x="1839"/>
        <item x="499"/>
        <item x="1641"/>
        <item x="83"/>
        <item x="1428"/>
        <item x="973"/>
        <item x="977"/>
        <item x="686"/>
        <item x="734"/>
        <item x="1477"/>
        <item x="1695"/>
        <item x="504"/>
        <item x="814"/>
        <item x="205"/>
        <item x="1112"/>
        <item x="765"/>
        <item x="317"/>
        <item x="1421"/>
        <item x="717"/>
        <item x="655"/>
        <item x="439"/>
        <item x="666"/>
        <item x="421"/>
        <item x="1165"/>
        <item x="1185"/>
        <item x="1387"/>
        <item x="1782"/>
        <item x="1396"/>
        <item x="1375"/>
        <item x="1158"/>
        <item x="65"/>
        <item x="28"/>
        <item x="1532"/>
        <item x="1572"/>
        <item x="1304"/>
        <item x="961"/>
        <item x="1007"/>
        <item x="1416"/>
        <item x="1824"/>
        <item x="1600"/>
        <item x="1527"/>
        <item x="618"/>
        <item x="674"/>
        <item x="330"/>
        <item x="1699"/>
        <item x="297"/>
        <item x="877"/>
        <item x="752"/>
        <item x="71"/>
        <item x="391"/>
        <item x="634"/>
        <item x="547"/>
        <item x="1329"/>
        <item x="134"/>
        <item x="493"/>
        <item x="531"/>
        <item x="572"/>
        <item x="1312"/>
        <item x="304"/>
        <item x="281"/>
        <item x="75"/>
        <item x="745"/>
        <item x="1581"/>
        <item x="661"/>
        <item x="1827"/>
        <item x="370"/>
        <item x="1020"/>
        <item x="396"/>
        <item x="254"/>
        <item x="1252"/>
        <item x="911"/>
        <item x="642"/>
        <item x="356"/>
        <item x="1190"/>
        <item x="1013"/>
        <item x="1084"/>
        <item x="450"/>
        <item x="101"/>
        <item x="1113"/>
        <item x="1639"/>
        <item x="850"/>
        <item x="511"/>
        <item x="49"/>
        <item x="366"/>
        <item x="1141"/>
        <item x="747"/>
        <item x="1231"/>
        <item x="1361"/>
        <item x="84"/>
        <item x="1365"/>
        <item x="1668"/>
        <item x="1584"/>
        <item x="1073"/>
        <item x="810"/>
        <item x="433"/>
        <item x="1033"/>
        <item x="795"/>
        <item x="338"/>
        <item x="1651"/>
        <item x="1559"/>
        <item x="1654"/>
        <item x="135"/>
        <item x="730"/>
        <item x="1331"/>
        <item x="900"/>
        <item x="1038"/>
        <item x="557"/>
        <item x="1310"/>
        <item x="829"/>
        <item x="1180"/>
        <item x="110"/>
        <item x="1032"/>
        <item x="1634"/>
        <item x="728"/>
        <item x="922"/>
        <item x="250"/>
        <item x="344"/>
        <item x="1137"/>
        <item x="1748"/>
        <item x="1645"/>
        <item x="151"/>
        <item x="1815"/>
        <item x="793"/>
        <item x="116"/>
        <item x="568"/>
        <item x="842"/>
        <item x="1335"/>
        <item x="1705"/>
        <item x="332"/>
        <item x="1174"/>
        <item x="354"/>
        <item x="1286"/>
        <item x="835"/>
        <item x="1747"/>
        <item x="1653"/>
        <item x="1063"/>
        <item x="696"/>
        <item x="1289"/>
        <item x="1443"/>
        <item x="1444"/>
        <item x="859"/>
        <item x="1241"/>
        <item x="1128"/>
        <item x="329"/>
        <item x="675"/>
        <item x="876"/>
        <item x="431"/>
        <item x="736"/>
        <item x="1103"/>
        <item x="1657"/>
        <item x="1257"/>
        <item x="437"/>
        <item x="1479"/>
        <item x="1034"/>
        <item x="668"/>
        <item x="692"/>
        <item x="394"/>
        <item x="1269"/>
        <item x="1287"/>
        <item x="1548"/>
        <item x="997"/>
        <item x="359"/>
        <item x="473"/>
        <item x="6"/>
        <item x="416"/>
        <item x="169"/>
        <item x="1845"/>
        <item x="640"/>
        <item t="default"/>
      </items>
    </pivotField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numFmtId="165" showAll="0">
      <items count="366">
        <item x="205"/>
        <item x="92"/>
        <item x="219"/>
        <item x="261"/>
        <item x="290"/>
        <item x="134"/>
        <item x="105"/>
        <item x="35"/>
        <item x="136"/>
        <item x="6"/>
        <item x="307"/>
        <item x="334"/>
        <item x="221"/>
        <item x="353"/>
        <item x="86"/>
        <item x="195"/>
        <item x="325"/>
        <item x="226"/>
        <item x="229"/>
        <item x="203"/>
        <item x="241"/>
        <item x="190"/>
        <item x="125"/>
        <item x="254"/>
        <item x="358"/>
        <item x="305"/>
        <item x="70"/>
        <item x="113"/>
        <item x="160"/>
        <item x="357"/>
        <item x="2"/>
        <item x="40"/>
        <item x="277"/>
        <item x="54"/>
        <item x="275"/>
        <item x="244"/>
        <item x="158"/>
        <item x="130"/>
        <item x="196"/>
        <item x="17"/>
        <item x="209"/>
        <item x="319"/>
        <item x="210"/>
        <item x="141"/>
        <item x="132"/>
        <item x="323"/>
        <item x="194"/>
        <item x="287"/>
        <item x="169"/>
        <item x="4"/>
        <item x="89"/>
        <item x="332"/>
        <item x="115"/>
        <item x="61"/>
        <item x="110"/>
        <item x="215"/>
        <item x="129"/>
        <item x="310"/>
        <item x="228"/>
        <item x="83"/>
        <item x="237"/>
        <item x="189"/>
        <item x="273"/>
        <item x="108"/>
        <item x="359"/>
        <item x="151"/>
        <item x="143"/>
        <item x="149"/>
        <item x="341"/>
        <item x="26"/>
        <item x="198"/>
        <item x="339"/>
        <item x="34"/>
        <item x="116"/>
        <item x="308"/>
        <item x="233"/>
        <item x="47"/>
        <item x="324"/>
        <item x="313"/>
        <item x="207"/>
        <item x="55"/>
        <item x="363"/>
        <item x="14"/>
        <item x="283"/>
        <item x="25"/>
        <item x="343"/>
        <item x="63"/>
        <item x="352"/>
        <item x="312"/>
        <item x="223"/>
        <item x="135"/>
        <item x="217"/>
        <item x="356"/>
        <item x="148"/>
        <item x="315"/>
        <item x="152"/>
        <item x="67"/>
        <item x="259"/>
        <item x="78"/>
        <item x="88"/>
        <item x="156"/>
        <item x="38"/>
        <item x="65"/>
        <item x="49"/>
        <item x="351"/>
        <item x="15"/>
        <item x="293"/>
        <item x="265"/>
        <item x="268"/>
        <item x="208"/>
        <item x="200"/>
        <item x="98"/>
        <item x="167"/>
        <item x="85"/>
        <item x="185"/>
        <item x="284"/>
        <item x="227"/>
        <item x="232"/>
        <item x="10"/>
        <item x="93"/>
        <item x="317"/>
        <item x="322"/>
        <item x="257"/>
        <item x="188"/>
        <item x="250"/>
        <item x="84"/>
        <item x="340"/>
        <item x="306"/>
        <item x="350"/>
        <item x="224"/>
        <item x="281"/>
        <item x="62"/>
        <item x="7"/>
        <item x="107"/>
        <item x="236"/>
        <item x="0"/>
        <item x="234"/>
        <item x="348"/>
        <item x="44"/>
        <item x="74"/>
        <item x="76"/>
        <item x="57"/>
        <item x="75"/>
        <item x="327"/>
        <item x="292"/>
        <item x="256"/>
        <item x="242"/>
        <item x="124"/>
        <item x="94"/>
        <item x="181"/>
        <item x="278"/>
        <item x="344"/>
        <item x="9"/>
        <item x="294"/>
        <item x="271"/>
        <item x="255"/>
        <item x="150"/>
        <item x="345"/>
        <item x="274"/>
        <item x="260"/>
        <item x="214"/>
        <item x="276"/>
        <item x="144"/>
        <item x="126"/>
        <item x="253"/>
        <item x="154"/>
        <item x="349"/>
        <item x="211"/>
        <item x="346"/>
        <item x="337"/>
        <item x="157"/>
        <item x="87"/>
        <item x="230"/>
        <item x="131"/>
        <item x="326"/>
        <item x="298"/>
        <item x="329"/>
        <item x="109"/>
        <item x="72"/>
        <item x="127"/>
        <item x="31"/>
        <item x="258"/>
        <item x="138"/>
        <item x="184"/>
        <item x="104"/>
        <item x="46"/>
        <item x="142"/>
        <item x="216"/>
        <item x="5"/>
        <item x="117"/>
        <item x="246"/>
        <item x="73"/>
        <item x="279"/>
        <item x="118"/>
        <item x="33"/>
        <item x="299"/>
        <item x="165"/>
        <item x="56"/>
        <item x="286"/>
        <item x="239"/>
        <item x="347"/>
        <item x="69"/>
        <item x="297"/>
        <item x="123"/>
        <item x="285"/>
        <item x="192"/>
        <item x="318"/>
        <item x="263"/>
        <item x="20"/>
        <item x="100"/>
        <item x="121"/>
        <item x="186"/>
        <item x="103"/>
        <item x="361"/>
        <item x="153"/>
        <item x="12"/>
        <item x="170"/>
        <item x="342"/>
        <item x="66"/>
        <item x="191"/>
        <item x="147"/>
        <item x="32"/>
        <item x="182"/>
        <item x="41"/>
        <item x="296"/>
        <item x="212"/>
        <item x="249"/>
        <item x="331"/>
        <item x="174"/>
        <item x="119"/>
        <item x="18"/>
        <item x="360"/>
        <item x="282"/>
        <item x="238"/>
        <item x="320"/>
        <item x="218"/>
        <item x="58"/>
        <item x="235"/>
        <item x="122"/>
        <item x="336"/>
        <item x="280"/>
        <item x="176"/>
        <item x="23"/>
        <item x="37"/>
        <item x="269"/>
        <item x="155"/>
        <item x="252"/>
        <item x="270"/>
        <item x="302"/>
        <item x="45"/>
        <item x="309"/>
        <item x="81"/>
        <item x="128"/>
        <item x="139"/>
        <item x="220"/>
        <item x="177"/>
        <item x="39"/>
        <item x="51"/>
        <item x="300"/>
        <item x="159"/>
        <item x="187"/>
        <item x="140"/>
        <item x="120"/>
        <item x="171"/>
        <item x="28"/>
        <item x="266"/>
        <item x="11"/>
        <item x="178"/>
        <item x="161"/>
        <item x="30"/>
        <item x="335"/>
        <item x="201"/>
        <item x="19"/>
        <item x="16"/>
        <item x="21"/>
        <item x="162"/>
        <item x="231"/>
        <item x="264"/>
        <item x="206"/>
        <item x="59"/>
        <item x="303"/>
        <item x="64"/>
        <item x="362"/>
        <item x="248"/>
        <item x="172"/>
        <item x="168"/>
        <item x="163"/>
        <item x="222"/>
        <item x="27"/>
        <item x="204"/>
        <item x="146"/>
        <item x="355"/>
        <item x="24"/>
        <item x="183"/>
        <item x="133"/>
        <item x="202"/>
        <item x="288"/>
        <item x="354"/>
        <item x="199"/>
        <item x="102"/>
        <item x="240"/>
        <item x="112"/>
        <item x="22"/>
        <item x="60"/>
        <item x="197"/>
        <item x="79"/>
        <item x="1"/>
        <item x="295"/>
        <item x="251"/>
        <item x="272"/>
        <item x="29"/>
        <item x="145"/>
        <item x="245"/>
        <item x="180"/>
        <item x="262"/>
        <item x="291"/>
        <item x="91"/>
        <item x="96"/>
        <item x="316"/>
        <item x="43"/>
        <item x="213"/>
        <item x="179"/>
        <item x="71"/>
        <item x="333"/>
        <item x="36"/>
        <item x="95"/>
        <item x="193"/>
        <item x="80"/>
        <item x="50"/>
        <item x="289"/>
        <item x="90"/>
        <item x="82"/>
        <item x="3"/>
        <item x="301"/>
        <item x="106"/>
        <item x="101"/>
        <item x="338"/>
        <item x="53"/>
        <item x="364"/>
        <item x="8"/>
        <item x="304"/>
        <item x="111"/>
        <item x="175"/>
        <item x="328"/>
        <item x="52"/>
        <item x="243"/>
        <item x="314"/>
        <item x="114"/>
        <item x="311"/>
        <item x="48"/>
        <item x="99"/>
        <item x="97"/>
        <item x="247"/>
        <item x="13"/>
        <item x="68"/>
        <item x="42"/>
        <item x="77"/>
        <item x="166"/>
        <item x="321"/>
        <item x="164"/>
        <item x="173"/>
        <item x="137"/>
        <item x="330"/>
        <item x="225"/>
        <item x="267"/>
        <item t="default"/>
      </items>
    </pivotField>
    <pivotField numFmtId="43" showAll="0"/>
    <pivotField showAll="0">
      <items count="6">
        <item x="1"/>
        <item x="2"/>
        <item x="4"/>
        <item x="0"/>
        <item x="3"/>
        <item t="default"/>
      </items>
    </pivotField>
    <pivotField showAll="0"/>
    <pivotField numFmtId="43" showAll="0"/>
    <pivotField numFmtId="43" showAll="0"/>
    <pivotField dataField="1" numFmtId="43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188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 t="grand">
      <x/>
    </i>
  </rowItems>
  <colItems count="1">
    <i/>
  </colItems>
  <dataFields count="1">
    <dataField name="Sum of Tot cost" fld="17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8E16F0-9D47-4D12-B5B9-05898CB0567D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L21:P28" firstHeaderRow="1" firstDataRow="2" firstDataCol="1"/>
  <pivotFields count="21"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numFmtId="165" showAll="0">
      <items count="366">
        <item x="205"/>
        <item x="92"/>
        <item x="219"/>
        <item x="261"/>
        <item x="290"/>
        <item x="134"/>
        <item x="105"/>
        <item x="35"/>
        <item x="136"/>
        <item x="6"/>
        <item x="307"/>
        <item x="334"/>
        <item x="221"/>
        <item x="353"/>
        <item x="86"/>
        <item x="195"/>
        <item x="325"/>
        <item x="226"/>
        <item x="229"/>
        <item x="203"/>
        <item x="241"/>
        <item x="190"/>
        <item x="125"/>
        <item x="254"/>
        <item x="358"/>
        <item x="305"/>
        <item x="70"/>
        <item x="113"/>
        <item x="160"/>
        <item x="357"/>
        <item x="2"/>
        <item x="40"/>
        <item x="277"/>
        <item x="54"/>
        <item x="275"/>
        <item x="244"/>
        <item x="158"/>
        <item x="130"/>
        <item x="196"/>
        <item x="17"/>
        <item x="209"/>
        <item x="319"/>
        <item x="210"/>
        <item x="141"/>
        <item x="132"/>
        <item x="323"/>
        <item x="194"/>
        <item x="287"/>
        <item x="169"/>
        <item x="4"/>
        <item x="89"/>
        <item x="332"/>
        <item x="115"/>
        <item x="61"/>
        <item x="110"/>
        <item x="215"/>
        <item x="129"/>
        <item x="310"/>
        <item x="228"/>
        <item x="83"/>
        <item x="237"/>
        <item x="189"/>
        <item x="273"/>
        <item x="108"/>
        <item x="359"/>
        <item x="151"/>
        <item x="143"/>
        <item x="149"/>
        <item x="341"/>
        <item x="26"/>
        <item x="198"/>
        <item x="339"/>
        <item x="34"/>
        <item x="116"/>
        <item x="308"/>
        <item x="233"/>
        <item x="47"/>
        <item x="324"/>
        <item x="313"/>
        <item x="207"/>
        <item x="55"/>
        <item x="363"/>
        <item x="14"/>
        <item x="283"/>
        <item x="25"/>
        <item x="343"/>
        <item x="63"/>
        <item x="352"/>
        <item x="312"/>
        <item x="223"/>
        <item x="135"/>
        <item x="217"/>
        <item x="356"/>
        <item x="148"/>
        <item x="315"/>
        <item x="152"/>
        <item x="67"/>
        <item x="259"/>
        <item x="78"/>
        <item x="88"/>
        <item x="156"/>
        <item x="38"/>
        <item x="65"/>
        <item x="49"/>
        <item x="351"/>
        <item x="15"/>
        <item x="293"/>
        <item x="265"/>
        <item x="268"/>
        <item x="208"/>
        <item x="200"/>
        <item x="98"/>
        <item x="167"/>
        <item x="85"/>
        <item x="185"/>
        <item x="284"/>
        <item x="227"/>
        <item x="232"/>
        <item x="10"/>
        <item x="93"/>
        <item x="317"/>
        <item x="322"/>
        <item x="257"/>
        <item x="188"/>
        <item x="250"/>
        <item x="84"/>
        <item x="340"/>
        <item x="306"/>
        <item x="350"/>
        <item x="224"/>
        <item x="281"/>
        <item x="62"/>
        <item x="7"/>
        <item x="107"/>
        <item x="236"/>
        <item x="0"/>
        <item x="234"/>
        <item x="348"/>
        <item x="44"/>
        <item x="74"/>
        <item x="76"/>
        <item x="57"/>
        <item x="75"/>
        <item x="327"/>
        <item x="292"/>
        <item x="256"/>
        <item x="242"/>
        <item x="124"/>
        <item x="94"/>
        <item x="181"/>
        <item x="278"/>
        <item x="344"/>
        <item x="9"/>
        <item x="294"/>
        <item x="271"/>
        <item x="255"/>
        <item x="150"/>
        <item x="345"/>
        <item x="274"/>
        <item x="260"/>
        <item x="214"/>
        <item x="276"/>
        <item x="144"/>
        <item x="126"/>
        <item x="253"/>
        <item x="154"/>
        <item x="349"/>
        <item x="211"/>
        <item x="346"/>
        <item x="337"/>
        <item x="157"/>
        <item x="87"/>
        <item x="230"/>
        <item x="131"/>
        <item x="326"/>
        <item x="298"/>
        <item x="329"/>
        <item x="109"/>
        <item x="72"/>
        <item x="127"/>
        <item x="31"/>
        <item x="258"/>
        <item x="138"/>
        <item x="184"/>
        <item x="104"/>
        <item x="46"/>
        <item x="142"/>
        <item x="216"/>
        <item x="5"/>
        <item x="117"/>
        <item x="246"/>
        <item x="73"/>
        <item x="279"/>
        <item x="118"/>
        <item x="33"/>
        <item x="299"/>
        <item x="165"/>
        <item x="56"/>
        <item x="286"/>
        <item x="239"/>
        <item x="347"/>
        <item x="69"/>
        <item x="297"/>
        <item x="123"/>
        <item x="285"/>
        <item x="192"/>
        <item x="318"/>
        <item x="263"/>
        <item x="20"/>
        <item x="100"/>
        <item x="121"/>
        <item x="186"/>
        <item x="103"/>
        <item x="361"/>
        <item x="153"/>
        <item x="12"/>
        <item x="170"/>
        <item x="342"/>
        <item x="66"/>
        <item x="191"/>
        <item x="147"/>
        <item x="32"/>
        <item x="182"/>
        <item x="41"/>
        <item x="296"/>
        <item x="212"/>
        <item x="249"/>
        <item x="331"/>
        <item x="174"/>
        <item x="119"/>
        <item x="18"/>
        <item x="360"/>
        <item x="282"/>
        <item x="238"/>
        <item x="320"/>
        <item x="218"/>
        <item x="58"/>
        <item x="235"/>
        <item x="122"/>
        <item x="336"/>
        <item x="280"/>
        <item x="176"/>
        <item x="23"/>
        <item x="37"/>
        <item x="269"/>
        <item x="155"/>
        <item x="252"/>
        <item x="270"/>
        <item x="302"/>
        <item x="45"/>
        <item x="309"/>
        <item x="81"/>
        <item x="128"/>
        <item x="139"/>
        <item x="220"/>
        <item x="177"/>
        <item x="39"/>
        <item x="51"/>
        <item x="300"/>
        <item x="159"/>
        <item x="187"/>
        <item x="140"/>
        <item x="120"/>
        <item x="171"/>
        <item x="28"/>
        <item x="266"/>
        <item x="11"/>
        <item x="178"/>
        <item x="161"/>
        <item x="30"/>
        <item x="335"/>
        <item x="201"/>
        <item x="19"/>
        <item x="16"/>
        <item x="21"/>
        <item x="162"/>
        <item x="231"/>
        <item x="264"/>
        <item x="206"/>
        <item x="59"/>
        <item x="303"/>
        <item x="64"/>
        <item x="362"/>
        <item x="248"/>
        <item x="172"/>
        <item x="168"/>
        <item x="163"/>
        <item x="222"/>
        <item x="27"/>
        <item x="204"/>
        <item x="146"/>
        <item x="355"/>
        <item x="24"/>
        <item x="183"/>
        <item x="133"/>
        <item x="202"/>
        <item x="288"/>
        <item x="354"/>
        <item x="199"/>
        <item x="102"/>
        <item x="240"/>
        <item x="112"/>
        <item x="22"/>
        <item x="60"/>
        <item x="197"/>
        <item x="79"/>
        <item x="1"/>
        <item x="295"/>
        <item x="251"/>
        <item x="272"/>
        <item x="29"/>
        <item x="145"/>
        <item x="245"/>
        <item x="180"/>
        <item x="262"/>
        <item x="291"/>
        <item x="91"/>
        <item x="96"/>
        <item x="316"/>
        <item x="43"/>
        <item x="213"/>
        <item x="179"/>
        <item x="71"/>
        <item x="333"/>
        <item x="36"/>
        <item x="95"/>
        <item x="193"/>
        <item x="80"/>
        <item x="50"/>
        <item x="289"/>
        <item x="90"/>
        <item x="82"/>
        <item x="3"/>
        <item x="301"/>
        <item x="106"/>
        <item x="101"/>
        <item x="338"/>
        <item x="53"/>
        <item x="364"/>
        <item x="8"/>
        <item x="304"/>
        <item x="111"/>
        <item x="175"/>
        <item x="328"/>
        <item x="52"/>
        <item x="243"/>
        <item x="314"/>
        <item x="114"/>
        <item x="311"/>
        <item x="48"/>
        <item x="99"/>
        <item x="97"/>
        <item x="247"/>
        <item x="13"/>
        <item x="68"/>
        <item x="42"/>
        <item x="77"/>
        <item x="166"/>
        <item x="321"/>
        <item x="164"/>
        <item x="173"/>
        <item x="137"/>
        <item x="330"/>
        <item x="225"/>
        <item x="267"/>
        <item t="default"/>
      </items>
    </pivotField>
    <pivotField numFmtId="43" showAll="0"/>
    <pivotField axis="axisRow" showAll="0">
      <items count="6">
        <item x="1"/>
        <item x="2"/>
        <item x="4"/>
        <item x="0"/>
        <item x="3"/>
        <item t="default"/>
      </items>
    </pivotField>
    <pivotField showAll="0"/>
    <pivotField dataField="1" numFmtId="43" showAll="0"/>
    <pivotField numFmtId="43" showAll="0"/>
    <pivotField numFmtId="43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Sum of Night Rate" fld="15" baseField="0" baseItem="0" numFmtId="43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05A40C-B2D1-4081-9191-1831CFFA8C02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1:P18" firstHeaderRow="1" firstDataRow="2" firstDataCol="1"/>
  <pivotFields count="21"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numFmtId="165" showAll="0">
      <items count="366">
        <item x="205"/>
        <item x="92"/>
        <item x="219"/>
        <item x="261"/>
        <item x="290"/>
        <item x="134"/>
        <item x="105"/>
        <item x="35"/>
        <item x="136"/>
        <item x="6"/>
        <item x="307"/>
        <item x="334"/>
        <item x="221"/>
        <item x="353"/>
        <item x="86"/>
        <item x="195"/>
        <item x="325"/>
        <item x="226"/>
        <item x="229"/>
        <item x="203"/>
        <item x="241"/>
        <item x="190"/>
        <item x="125"/>
        <item x="254"/>
        <item x="358"/>
        <item x="305"/>
        <item x="70"/>
        <item x="113"/>
        <item x="160"/>
        <item x="357"/>
        <item x="2"/>
        <item x="40"/>
        <item x="277"/>
        <item x="54"/>
        <item x="275"/>
        <item x="244"/>
        <item x="158"/>
        <item x="130"/>
        <item x="196"/>
        <item x="17"/>
        <item x="209"/>
        <item x="319"/>
        <item x="210"/>
        <item x="141"/>
        <item x="132"/>
        <item x="323"/>
        <item x="194"/>
        <item x="287"/>
        <item x="169"/>
        <item x="4"/>
        <item x="89"/>
        <item x="332"/>
        <item x="115"/>
        <item x="61"/>
        <item x="110"/>
        <item x="215"/>
        <item x="129"/>
        <item x="310"/>
        <item x="228"/>
        <item x="83"/>
        <item x="237"/>
        <item x="189"/>
        <item x="273"/>
        <item x="108"/>
        <item x="359"/>
        <item x="151"/>
        <item x="143"/>
        <item x="149"/>
        <item x="341"/>
        <item x="26"/>
        <item x="198"/>
        <item x="339"/>
        <item x="34"/>
        <item x="116"/>
        <item x="308"/>
        <item x="233"/>
        <item x="47"/>
        <item x="324"/>
        <item x="313"/>
        <item x="207"/>
        <item x="55"/>
        <item x="363"/>
        <item x="14"/>
        <item x="283"/>
        <item x="25"/>
        <item x="343"/>
        <item x="63"/>
        <item x="352"/>
        <item x="312"/>
        <item x="223"/>
        <item x="135"/>
        <item x="217"/>
        <item x="356"/>
        <item x="148"/>
        <item x="315"/>
        <item x="152"/>
        <item x="67"/>
        <item x="259"/>
        <item x="78"/>
        <item x="88"/>
        <item x="156"/>
        <item x="38"/>
        <item x="65"/>
        <item x="49"/>
        <item x="351"/>
        <item x="15"/>
        <item x="293"/>
        <item x="265"/>
        <item x="268"/>
        <item x="208"/>
        <item x="200"/>
        <item x="98"/>
        <item x="167"/>
        <item x="85"/>
        <item x="185"/>
        <item x="284"/>
        <item x="227"/>
        <item x="232"/>
        <item x="10"/>
        <item x="93"/>
        <item x="317"/>
        <item x="322"/>
        <item x="257"/>
        <item x="188"/>
        <item x="250"/>
        <item x="84"/>
        <item x="340"/>
        <item x="306"/>
        <item x="350"/>
        <item x="224"/>
        <item x="281"/>
        <item x="62"/>
        <item x="7"/>
        <item x="107"/>
        <item x="236"/>
        <item x="0"/>
        <item x="234"/>
        <item x="348"/>
        <item x="44"/>
        <item x="74"/>
        <item x="76"/>
        <item x="57"/>
        <item x="75"/>
        <item x="327"/>
        <item x="292"/>
        <item x="256"/>
        <item x="242"/>
        <item x="124"/>
        <item x="94"/>
        <item x="181"/>
        <item x="278"/>
        <item x="344"/>
        <item x="9"/>
        <item x="294"/>
        <item x="271"/>
        <item x="255"/>
        <item x="150"/>
        <item x="345"/>
        <item x="274"/>
        <item x="260"/>
        <item x="214"/>
        <item x="276"/>
        <item x="144"/>
        <item x="126"/>
        <item x="253"/>
        <item x="154"/>
        <item x="349"/>
        <item x="211"/>
        <item x="346"/>
        <item x="337"/>
        <item x="157"/>
        <item x="87"/>
        <item x="230"/>
        <item x="131"/>
        <item x="326"/>
        <item x="298"/>
        <item x="329"/>
        <item x="109"/>
        <item x="72"/>
        <item x="127"/>
        <item x="31"/>
        <item x="258"/>
        <item x="138"/>
        <item x="184"/>
        <item x="104"/>
        <item x="46"/>
        <item x="142"/>
        <item x="216"/>
        <item x="5"/>
        <item x="117"/>
        <item x="246"/>
        <item x="73"/>
        <item x="279"/>
        <item x="118"/>
        <item x="33"/>
        <item x="299"/>
        <item x="165"/>
        <item x="56"/>
        <item x="286"/>
        <item x="239"/>
        <item x="347"/>
        <item x="69"/>
        <item x="297"/>
        <item x="123"/>
        <item x="285"/>
        <item x="192"/>
        <item x="318"/>
        <item x="263"/>
        <item x="20"/>
        <item x="100"/>
        <item x="121"/>
        <item x="186"/>
        <item x="103"/>
        <item x="361"/>
        <item x="153"/>
        <item x="12"/>
        <item x="170"/>
        <item x="342"/>
        <item x="66"/>
        <item x="191"/>
        <item x="147"/>
        <item x="32"/>
        <item x="182"/>
        <item x="41"/>
        <item x="296"/>
        <item x="212"/>
        <item x="249"/>
        <item x="331"/>
        <item x="174"/>
        <item x="119"/>
        <item x="18"/>
        <item x="360"/>
        <item x="282"/>
        <item x="238"/>
        <item x="320"/>
        <item x="218"/>
        <item x="58"/>
        <item x="235"/>
        <item x="122"/>
        <item x="336"/>
        <item x="280"/>
        <item x="176"/>
        <item x="23"/>
        <item x="37"/>
        <item x="269"/>
        <item x="155"/>
        <item x="252"/>
        <item x="270"/>
        <item x="302"/>
        <item x="45"/>
        <item x="309"/>
        <item x="81"/>
        <item x="128"/>
        <item x="139"/>
        <item x="220"/>
        <item x="177"/>
        <item x="39"/>
        <item x="51"/>
        <item x="300"/>
        <item x="159"/>
        <item x="187"/>
        <item x="140"/>
        <item x="120"/>
        <item x="171"/>
        <item x="28"/>
        <item x="266"/>
        <item x="11"/>
        <item x="178"/>
        <item x="161"/>
        <item x="30"/>
        <item x="335"/>
        <item x="201"/>
        <item x="19"/>
        <item x="16"/>
        <item x="21"/>
        <item x="162"/>
        <item x="231"/>
        <item x="264"/>
        <item x="206"/>
        <item x="59"/>
        <item x="303"/>
        <item x="64"/>
        <item x="362"/>
        <item x="248"/>
        <item x="172"/>
        <item x="168"/>
        <item x="163"/>
        <item x="222"/>
        <item x="27"/>
        <item x="204"/>
        <item x="146"/>
        <item x="355"/>
        <item x="24"/>
        <item x="183"/>
        <item x="133"/>
        <item x="202"/>
        <item x="288"/>
        <item x="354"/>
        <item x="199"/>
        <item x="102"/>
        <item x="240"/>
        <item x="112"/>
        <item x="22"/>
        <item x="60"/>
        <item x="197"/>
        <item x="79"/>
        <item x="1"/>
        <item x="295"/>
        <item x="251"/>
        <item x="272"/>
        <item x="29"/>
        <item x="145"/>
        <item x="245"/>
        <item x="180"/>
        <item x="262"/>
        <item x="291"/>
        <item x="91"/>
        <item x="96"/>
        <item x="316"/>
        <item x="43"/>
        <item x="213"/>
        <item x="179"/>
        <item x="71"/>
        <item x="333"/>
        <item x="36"/>
        <item x="95"/>
        <item x="193"/>
        <item x="80"/>
        <item x="50"/>
        <item x="289"/>
        <item x="90"/>
        <item x="82"/>
        <item x="3"/>
        <item x="301"/>
        <item x="106"/>
        <item x="101"/>
        <item x="338"/>
        <item x="53"/>
        <item x="364"/>
        <item x="8"/>
        <item x="304"/>
        <item x="111"/>
        <item x="175"/>
        <item x="328"/>
        <item x="52"/>
        <item x="243"/>
        <item x="314"/>
        <item x="114"/>
        <item x="311"/>
        <item x="48"/>
        <item x="99"/>
        <item x="97"/>
        <item x="247"/>
        <item x="13"/>
        <item x="68"/>
        <item x="42"/>
        <item x="77"/>
        <item x="166"/>
        <item x="321"/>
        <item x="164"/>
        <item x="173"/>
        <item x="137"/>
        <item x="330"/>
        <item x="225"/>
        <item x="267"/>
        <item t="default"/>
      </items>
    </pivotField>
    <pivotField numFmtId="43" showAll="0"/>
    <pivotField showAll="0"/>
    <pivotField axis="axisRow" dataField="1" showAll="0">
      <items count="6">
        <item x="1"/>
        <item x="4"/>
        <item x="3"/>
        <item x="2"/>
        <item x="0"/>
        <item t="default"/>
      </items>
    </pivotField>
    <pivotField numFmtId="43" showAll="0"/>
    <pivotField numFmtId="43" showAll="0"/>
    <pivotField numFmtId="43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Count of City" fld="1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8D1D3-B55F-45D9-B671-657ED2B8BE7F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M6" firstHeaderRow="0" firstDataRow="1" firstDataCol="1"/>
  <pivotFields count="21">
    <pivotField showAll="0"/>
    <pivotField showAll="0"/>
    <pivotField showAll="0"/>
    <pivotField showAll="0"/>
    <pivotField showAll="0"/>
    <pivotField numFmtId="164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numFmtId="165" showAll="0">
      <items count="366">
        <item x="205"/>
        <item x="92"/>
        <item x="219"/>
        <item x="261"/>
        <item x="290"/>
        <item x="134"/>
        <item x="105"/>
        <item x="35"/>
        <item x="136"/>
        <item x="6"/>
        <item x="307"/>
        <item x="334"/>
        <item x="221"/>
        <item x="353"/>
        <item x="86"/>
        <item x="195"/>
        <item x="325"/>
        <item x="226"/>
        <item x="229"/>
        <item x="203"/>
        <item x="241"/>
        <item x="190"/>
        <item x="125"/>
        <item x="254"/>
        <item x="358"/>
        <item x="305"/>
        <item x="70"/>
        <item x="113"/>
        <item x="160"/>
        <item x="357"/>
        <item x="2"/>
        <item x="40"/>
        <item x="277"/>
        <item x="54"/>
        <item x="275"/>
        <item x="244"/>
        <item x="158"/>
        <item x="130"/>
        <item x="196"/>
        <item x="17"/>
        <item x="209"/>
        <item x="319"/>
        <item x="210"/>
        <item x="141"/>
        <item x="132"/>
        <item x="323"/>
        <item x="194"/>
        <item x="287"/>
        <item x="169"/>
        <item x="4"/>
        <item x="89"/>
        <item x="332"/>
        <item x="115"/>
        <item x="61"/>
        <item x="110"/>
        <item x="215"/>
        <item x="129"/>
        <item x="310"/>
        <item x="228"/>
        <item x="83"/>
        <item x="237"/>
        <item x="189"/>
        <item x="273"/>
        <item x="108"/>
        <item x="359"/>
        <item x="151"/>
        <item x="143"/>
        <item x="149"/>
        <item x="341"/>
        <item x="26"/>
        <item x="198"/>
        <item x="339"/>
        <item x="34"/>
        <item x="116"/>
        <item x="308"/>
        <item x="233"/>
        <item x="47"/>
        <item x="324"/>
        <item x="313"/>
        <item x="207"/>
        <item x="55"/>
        <item x="363"/>
        <item x="14"/>
        <item x="283"/>
        <item x="25"/>
        <item x="343"/>
        <item x="63"/>
        <item x="352"/>
        <item x="312"/>
        <item x="223"/>
        <item x="135"/>
        <item x="217"/>
        <item x="356"/>
        <item x="148"/>
        <item x="315"/>
        <item x="152"/>
        <item x="67"/>
        <item x="259"/>
        <item x="78"/>
        <item x="88"/>
        <item x="156"/>
        <item x="38"/>
        <item x="65"/>
        <item x="49"/>
        <item x="351"/>
        <item x="15"/>
        <item x="293"/>
        <item x="265"/>
        <item x="268"/>
        <item x="208"/>
        <item x="200"/>
        <item x="98"/>
        <item x="167"/>
        <item x="85"/>
        <item x="185"/>
        <item x="284"/>
        <item x="227"/>
        <item x="232"/>
        <item x="10"/>
        <item x="93"/>
        <item x="317"/>
        <item x="322"/>
        <item x="257"/>
        <item x="188"/>
        <item x="250"/>
        <item x="84"/>
        <item x="340"/>
        <item x="306"/>
        <item x="350"/>
        <item x="224"/>
        <item x="281"/>
        <item x="62"/>
        <item x="7"/>
        <item x="107"/>
        <item x="236"/>
        <item x="0"/>
        <item x="234"/>
        <item x="348"/>
        <item x="44"/>
        <item x="74"/>
        <item x="76"/>
        <item x="57"/>
        <item x="75"/>
        <item x="327"/>
        <item x="292"/>
        <item x="256"/>
        <item x="242"/>
        <item x="124"/>
        <item x="94"/>
        <item x="181"/>
        <item x="278"/>
        <item x="344"/>
        <item x="9"/>
        <item x="294"/>
        <item x="271"/>
        <item x="255"/>
        <item x="150"/>
        <item x="345"/>
        <item x="274"/>
        <item x="260"/>
        <item x="214"/>
        <item x="276"/>
        <item x="144"/>
        <item x="126"/>
        <item x="253"/>
        <item x="154"/>
        <item x="349"/>
        <item x="211"/>
        <item x="346"/>
        <item x="337"/>
        <item x="157"/>
        <item x="87"/>
        <item x="230"/>
        <item x="131"/>
        <item x="326"/>
        <item x="298"/>
        <item x="329"/>
        <item x="109"/>
        <item x="72"/>
        <item x="127"/>
        <item x="31"/>
        <item x="258"/>
        <item x="138"/>
        <item x="184"/>
        <item x="104"/>
        <item x="46"/>
        <item x="142"/>
        <item x="216"/>
        <item x="5"/>
        <item x="117"/>
        <item x="246"/>
        <item x="73"/>
        <item x="279"/>
        <item x="118"/>
        <item x="33"/>
        <item x="299"/>
        <item x="165"/>
        <item x="56"/>
        <item x="286"/>
        <item x="239"/>
        <item x="347"/>
        <item x="69"/>
        <item x="297"/>
        <item x="123"/>
        <item x="285"/>
        <item x="192"/>
        <item x="318"/>
        <item x="263"/>
        <item x="20"/>
        <item x="100"/>
        <item x="121"/>
        <item x="186"/>
        <item x="103"/>
        <item x="361"/>
        <item x="153"/>
        <item x="12"/>
        <item x="170"/>
        <item x="342"/>
        <item x="66"/>
        <item x="191"/>
        <item x="147"/>
        <item x="32"/>
        <item x="182"/>
        <item x="41"/>
        <item x="296"/>
        <item x="212"/>
        <item x="249"/>
        <item x="331"/>
        <item x="174"/>
        <item x="119"/>
        <item x="18"/>
        <item x="360"/>
        <item x="282"/>
        <item x="238"/>
        <item x="320"/>
        <item x="218"/>
        <item x="58"/>
        <item x="235"/>
        <item x="122"/>
        <item x="336"/>
        <item x="280"/>
        <item x="176"/>
        <item x="23"/>
        <item x="37"/>
        <item x="269"/>
        <item x="155"/>
        <item x="252"/>
        <item x="270"/>
        <item x="302"/>
        <item x="45"/>
        <item x="309"/>
        <item x="81"/>
        <item x="128"/>
        <item x="139"/>
        <item x="220"/>
        <item x="177"/>
        <item x="39"/>
        <item x="51"/>
        <item x="300"/>
        <item x="159"/>
        <item x="187"/>
        <item x="140"/>
        <item x="120"/>
        <item x="171"/>
        <item x="28"/>
        <item x="266"/>
        <item x="11"/>
        <item x="178"/>
        <item x="161"/>
        <item x="30"/>
        <item x="335"/>
        <item x="201"/>
        <item x="19"/>
        <item x="16"/>
        <item x="21"/>
        <item x="162"/>
        <item x="231"/>
        <item x="264"/>
        <item x="206"/>
        <item x="59"/>
        <item x="303"/>
        <item x="64"/>
        <item x="362"/>
        <item x="248"/>
        <item x="172"/>
        <item x="168"/>
        <item x="163"/>
        <item x="222"/>
        <item x="27"/>
        <item x="204"/>
        <item x="146"/>
        <item x="355"/>
        <item x="24"/>
        <item x="183"/>
        <item x="133"/>
        <item x="202"/>
        <item x="288"/>
        <item x="354"/>
        <item x="199"/>
        <item x="102"/>
        <item x="240"/>
        <item x="112"/>
        <item x="22"/>
        <item x="60"/>
        <item x="197"/>
        <item x="79"/>
        <item x="1"/>
        <item x="295"/>
        <item x="251"/>
        <item x="272"/>
        <item x="29"/>
        <item x="145"/>
        <item x="245"/>
        <item x="180"/>
        <item x="262"/>
        <item x="291"/>
        <item x="91"/>
        <item x="96"/>
        <item x="316"/>
        <item x="43"/>
        <item x="213"/>
        <item x="179"/>
        <item x="71"/>
        <item x="333"/>
        <item x="36"/>
        <item x="95"/>
        <item x="193"/>
        <item x="80"/>
        <item x="50"/>
        <item x="289"/>
        <item x="90"/>
        <item x="82"/>
        <item x="3"/>
        <item x="301"/>
        <item x="106"/>
        <item x="101"/>
        <item x="338"/>
        <item x="53"/>
        <item x="364"/>
        <item x="8"/>
        <item x="304"/>
        <item x="111"/>
        <item x="175"/>
        <item x="328"/>
        <item x="52"/>
        <item x="243"/>
        <item x="314"/>
        <item x="114"/>
        <item x="311"/>
        <item x="48"/>
        <item x="99"/>
        <item x="97"/>
        <item x="247"/>
        <item x="13"/>
        <item x="68"/>
        <item x="42"/>
        <item x="77"/>
        <item x="166"/>
        <item x="321"/>
        <item x="164"/>
        <item x="173"/>
        <item x="137"/>
        <item x="330"/>
        <item x="225"/>
        <item x="267"/>
        <item t="default"/>
      </items>
    </pivotField>
    <pivotField dataField="1" numFmtId="43" showAll="0"/>
    <pivotField showAll="0"/>
    <pivotField showAll="0"/>
    <pivotField dataField="1" numFmtId="43" showAll="0"/>
    <pivotField dataField="1" numFmtId="43" showAll="0"/>
    <pivotField dataField="1" numFmtId="43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Visa Fees" fld="12" baseField="0" baseItem="0" numFmtId="43"/>
    <dataField name="Sum of Night Rate" fld="15" baseField="0" baseItem="0" numFmtId="43"/>
    <dataField name="Sum of Ticket cost" fld="16" baseField="0" baseItem="0" numFmtId="43"/>
    <dataField name="Sum of Tot cost" fld="17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4D2884-942D-4580-BAA4-7A3C40AB3863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1:B3042" firstHeaderRow="1" firstDataRow="1" firstDataCol="1"/>
  <pivotFields count="21">
    <pivotField axis="axisRow" showAll="0">
      <items count="3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numFmtId="165" showAll="0">
      <items count="366">
        <item x="205"/>
        <item x="92"/>
        <item x="219"/>
        <item x="261"/>
        <item x="290"/>
        <item x="134"/>
        <item x="105"/>
        <item x="35"/>
        <item x="136"/>
        <item x="6"/>
        <item x="307"/>
        <item x="334"/>
        <item x="221"/>
        <item x="353"/>
        <item x="86"/>
        <item x="195"/>
        <item x="325"/>
        <item x="226"/>
        <item x="229"/>
        <item x="203"/>
        <item x="241"/>
        <item x="190"/>
        <item x="125"/>
        <item x="254"/>
        <item x="358"/>
        <item x="305"/>
        <item x="70"/>
        <item x="113"/>
        <item x="160"/>
        <item x="357"/>
        <item x="2"/>
        <item x="40"/>
        <item x="277"/>
        <item x="54"/>
        <item x="275"/>
        <item x="244"/>
        <item x="158"/>
        <item x="130"/>
        <item x="196"/>
        <item x="17"/>
        <item x="209"/>
        <item x="319"/>
        <item x="210"/>
        <item x="141"/>
        <item x="132"/>
        <item x="323"/>
        <item x="194"/>
        <item x="287"/>
        <item x="169"/>
        <item x="4"/>
        <item x="89"/>
        <item x="332"/>
        <item x="115"/>
        <item x="61"/>
        <item x="110"/>
        <item x="215"/>
        <item x="129"/>
        <item x="310"/>
        <item x="228"/>
        <item x="83"/>
        <item x="237"/>
        <item x="189"/>
        <item x="273"/>
        <item x="108"/>
        <item x="359"/>
        <item x="151"/>
        <item x="143"/>
        <item x="149"/>
        <item x="341"/>
        <item x="26"/>
        <item x="198"/>
        <item x="339"/>
        <item x="34"/>
        <item x="116"/>
        <item x="308"/>
        <item x="233"/>
        <item x="47"/>
        <item x="324"/>
        <item x="313"/>
        <item x="207"/>
        <item x="55"/>
        <item x="363"/>
        <item x="14"/>
        <item x="283"/>
        <item x="25"/>
        <item x="343"/>
        <item x="63"/>
        <item x="352"/>
        <item x="312"/>
        <item x="223"/>
        <item x="135"/>
        <item x="217"/>
        <item x="356"/>
        <item x="148"/>
        <item x="315"/>
        <item x="152"/>
        <item x="67"/>
        <item x="259"/>
        <item x="78"/>
        <item x="88"/>
        <item x="156"/>
        <item x="38"/>
        <item x="65"/>
        <item x="49"/>
        <item x="351"/>
        <item x="15"/>
        <item x="293"/>
        <item x="265"/>
        <item x="268"/>
        <item x="208"/>
        <item x="200"/>
        <item x="98"/>
        <item x="167"/>
        <item x="85"/>
        <item x="185"/>
        <item x="284"/>
        <item x="227"/>
        <item x="232"/>
        <item x="10"/>
        <item x="93"/>
        <item x="317"/>
        <item x="322"/>
        <item x="257"/>
        <item x="188"/>
        <item x="250"/>
        <item x="84"/>
        <item x="340"/>
        <item x="306"/>
        <item x="350"/>
        <item x="224"/>
        <item x="281"/>
        <item x="62"/>
        <item x="7"/>
        <item x="107"/>
        <item x="236"/>
        <item x="0"/>
        <item x="234"/>
        <item x="348"/>
        <item x="44"/>
        <item x="74"/>
        <item x="76"/>
        <item x="57"/>
        <item x="75"/>
        <item x="327"/>
        <item x="292"/>
        <item x="256"/>
        <item x="242"/>
        <item x="124"/>
        <item x="94"/>
        <item x="181"/>
        <item x="278"/>
        <item x="344"/>
        <item x="9"/>
        <item x="294"/>
        <item x="271"/>
        <item x="255"/>
        <item x="150"/>
        <item x="345"/>
        <item x="274"/>
        <item x="260"/>
        <item x="214"/>
        <item x="276"/>
        <item x="144"/>
        <item x="126"/>
        <item x="253"/>
        <item x="154"/>
        <item x="349"/>
        <item x="211"/>
        <item x="346"/>
        <item x="337"/>
        <item x="157"/>
        <item x="87"/>
        <item x="230"/>
        <item x="131"/>
        <item x="326"/>
        <item x="298"/>
        <item x="329"/>
        <item x="109"/>
        <item x="72"/>
        <item x="127"/>
        <item x="31"/>
        <item x="258"/>
        <item x="138"/>
        <item x="184"/>
        <item x="104"/>
        <item x="46"/>
        <item x="142"/>
        <item x="216"/>
        <item x="5"/>
        <item x="117"/>
        <item x="246"/>
        <item x="73"/>
        <item x="279"/>
        <item x="118"/>
        <item x="33"/>
        <item x="299"/>
        <item x="165"/>
        <item x="56"/>
        <item x="286"/>
        <item x="239"/>
        <item x="347"/>
        <item x="69"/>
        <item x="297"/>
        <item x="123"/>
        <item x="285"/>
        <item x="192"/>
        <item x="318"/>
        <item x="263"/>
        <item x="20"/>
        <item x="100"/>
        <item x="121"/>
        <item x="186"/>
        <item x="103"/>
        <item x="361"/>
        <item x="153"/>
        <item x="12"/>
        <item x="170"/>
        <item x="342"/>
        <item x="66"/>
        <item x="191"/>
        <item x="147"/>
        <item x="32"/>
        <item x="182"/>
        <item x="41"/>
        <item x="296"/>
        <item x="212"/>
        <item x="249"/>
        <item x="331"/>
        <item x="174"/>
        <item x="119"/>
        <item x="18"/>
        <item x="360"/>
        <item x="282"/>
        <item x="238"/>
        <item x="320"/>
        <item x="218"/>
        <item x="58"/>
        <item x="235"/>
        <item x="122"/>
        <item x="336"/>
        <item x="280"/>
        <item x="176"/>
        <item x="23"/>
        <item x="37"/>
        <item x="269"/>
        <item x="155"/>
        <item x="252"/>
        <item x="270"/>
        <item x="302"/>
        <item x="45"/>
        <item x="309"/>
        <item x="81"/>
        <item x="128"/>
        <item x="139"/>
        <item x="220"/>
        <item x="177"/>
        <item x="39"/>
        <item x="51"/>
        <item x="300"/>
        <item x="159"/>
        <item x="187"/>
        <item x="140"/>
        <item x="120"/>
        <item x="171"/>
        <item x="28"/>
        <item x="266"/>
        <item x="11"/>
        <item x="178"/>
        <item x="161"/>
        <item x="30"/>
        <item x="335"/>
        <item x="201"/>
        <item x="19"/>
        <item x="16"/>
        <item x="21"/>
        <item x="162"/>
        <item x="231"/>
        <item x="264"/>
        <item x="206"/>
        <item x="59"/>
        <item x="303"/>
        <item x="64"/>
        <item x="362"/>
        <item x="248"/>
        <item x="172"/>
        <item x="168"/>
        <item x="163"/>
        <item x="222"/>
        <item x="27"/>
        <item x="204"/>
        <item x="146"/>
        <item x="355"/>
        <item x="24"/>
        <item x="183"/>
        <item x="133"/>
        <item x="202"/>
        <item x="288"/>
        <item x="354"/>
        <item x="199"/>
        <item x="102"/>
        <item x="240"/>
        <item x="112"/>
        <item x="22"/>
        <item x="60"/>
        <item x="197"/>
        <item x="79"/>
        <item x="1"/>
        <item x="295"/>
        <item x="251"/>
        <item x="272"/>
        <item x="29"/>
        <item x="145"/>
        <item x="245"/>
        <item x="180"/>
        <item x="262"/>
        <item x="291"/>
        <item x="91"/>
        <item x="96"/>
        <item x="316"/>
        <item x="43"/>
        <item x="213"/>
        <item x="179"/>
        <item x="71"/>
        <item x="333"/>
        <item x="36"/>
        <item x="95"/>
        <item x="193"/>
        <item x="80"/>
        <item x="50"/>
        <item x="289"/>
        <item x="90"/>
        <item x="82"/>
        <item x="3"/>
        <item x="301"/>
        <item x="106"/>
        <item x="101"/>
        <item x="338"/>
        <item x="53"/>
        <item x="364"/>
        <item x="8"/>
        <item x="304"/>
        <item x="111"/>
        <item x="175"/>
        <item x="328"/>
        <item x="52"/>
        <item x="243"/>
        <item x="314"/>
        <item x="114"/>
        <item x="311"/>
        <item x="48"/>
        <item x="99"/>
        <item x="97"/>
        <item x="247"/>
        <item x="13"/>
        <item x="68"/>
        <item x="42"/>
        <item x="77"/>
        <item x="166"/>
        <item x="321"/>
        <item x="164"/>
        <item x="173"/>
        <item x="137"/>
        <item x="330"/>
        <item x="225"/>
        <item x="267"/>
        <item t="default"/>
      </items>
    </pivotField>
    <pivotField numFmtId="43" showAll="0"/>
    <pivotField showAll="0"/>
    <pivotField showAll="0"/>
    <pivotField numFmtId="43" showAll="0"/>
    <pivotField numFmtId="43" showAll="0"/>
    <pivotField dataField="1" numFmtId="43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0"/>
  </rowFields>
  <rowItems count="30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 t="grand">
      <x/>
    </i>
  </rowItems>
  <colItems count="1">
    <i/>
  </colItems>
  <dataFields count="1">
    <dataField name="Average of Tot cost2" fld="17" subtotal="average" baseField="0" baseItem="0" numFmtId="43"/>
  </dataFields>
  <formats count="1">
    <format dxfId="4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80E194-42EF-4462-8822-DC98963AB58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1:G255" firstHeaderRow="1" firstDataRow="1" firstDataCol="1"/>
  <pivotFields count="21">
    <pivotField showAll="0"/>
    <pivotField showAll="0"/>
    <pivotField showAll="0"/>
    <pivotField showAll="0"/>
    <pivotField showAll="0"/>
    <pivotField numFmtId="164" showAll="0"/>
    <pivotField showAll="0"/>
    <pivotField showAll="0"/>
    <pivotField axis="axisRow" dataField="1" showAll="0" sortType="descending">
      <items count="244">
        <item x="61"/>
        <item x="191"/>
        <item x="30"/>
        <item x="178"/>
        <item x="100"/>
        <item x="134"/>
        <item x="32"/>
        <item x="107"/>
        <item x="211"/>
        <item x="73"/>
        <item x="171"/>
        <item x="167"/>
        <item x="83"/>
        <item x="242"/>
        <item x="103"/>
        <item x="196"/>
        <item x="186"/>
        <item x="17"/>
        <item x="156"/>
        <item x="116"/>
        <item x="95"/>
        <item x="143"/>
        <item x="241"/>
        <item x="53"/>
        <item x="35"/>
        <item x="45"/>
        <item x="173"/>
        <item x="87"/>
        <item x="21"/>
        <item x="133"/>
        <item x="204"/>
        <item x="219"/>
        <item x="147"/>
        <item x="97"/>
        <item x="214"/>
        <item x="231"/>
        <item x="240"/>
        <item x="235"/>
        <item x="39"/>
        <item x="6"/>
        <item x="207"/>
        <item x="66"/>
        <item x="157"/>
        <item x="115"/>
        <item x="10"/>
        <item x="199"/>
        <item x="127"/>
        <item x="102"/>
        <item x="187"/>
        <item x="86"/>
        <item x="122"/>
        <item x="139"/>
        <item x="142"/>
        <item x="213"/>
        <item x="154"/>
        <item x="212"/>
        <item x="42"/>
        <item x="19"/>
        <item x="141"/>
        <item x="155"/>
        <item x="222"/>
        <item x="44"/>
        <item x="149"/>
        <item x="124"/>
        <item x="160"/>
        <item x="75"/>
        <item x="138"/>
        <item x="65"/>
        <item x="189"/>
        <item x="218"/>
        <item x="23"/>
        <item x="181"/>
        <item x="60"/>
        <item x="136"/>
        <item x="233"/>
        <item x="14"/>
        <item x="3"/>
        <item x="172"/>
        <item x="106"/>
        <item x="163"/>
        <item x="8"/>
        <item x="140"/>
        <item x="68"/>
        <item x="47"/>
        <item x="129"/>
        <item x="221"/>
        <item x="169"/>
        <item x="71"/>
        <item x="165"/>
        <item x="85"/>
        <item x="80"/>
        <item x="28"/>
        <item x="4"/>
        <item x="159"/>
        <item x="25"/>
        <item x="88"/>
        <item x="112"/>
        <item x="195"/>
        <item x="89"/>
        <item x="94"/>
        <item x="152"/>
        <item x="55"/>
        <item x="16"/>
        <item x="24"/>
        <item x="37"/>
        <item x="174"/>
        <item x="131"/>
        <item x="161"/>
        <item x="224"/>
        <item x="239"/>
        <item x="78"/>
        <item x="29"/>
        <item x="81"/>
        <item x="91"/>
        <item x="197"/>
        <item x="236"/>
        <item x="12"/>
        <item x="185"/>
        <item x="144"/>
        <item x="22"/>
        <item x="31"/>
        <item x="179"/>
        <item x="146"/>
        <item x="48"/>
        <item x="198"/>
        <item x="223"/>
        <item x="183"/>
        <item x="52"/>
        <item x="0"/>
        <item x="20"/>
        <item x="111"/>
        <item x="121"/>
        <item x="217"/>
        <item x="96"/>
        <item x="162"/>
        <item x="54"/>
        <item x="56"/>
        <item x="194"/>
        <item x="226"/>
        <item x="93"/>
        <item x="229"/>
        <item x="104"/>
        <item x="27"/>
        <item x="57"/>
        <item x="62"/>
        <item x="145"/>
        <item x="38"/>
        <item x="200"/>
        <item x="108"/>
        <item x="234"/>
        <item x="99"/>
        <item x="36"/>
        <item x="41"/>
        <item x="182"/>
        <item x="101"/>
        <item x="50"/>
        <item x="90"/>
        <item x="153"/>
        <item x="220"/>
        <item x="43"/>
        <item x="188"/>
        <item x="49"/>
        <item x="137"/>
        <item x="216"/>
        <item x="132"/>
        <item x="190"/>
        <item x="202"/>
        <item x="113"/>
        <item x="168"/>
        <item x="15"/>
        <item x="158"/>
        <item x="109"/>
        <item x="72"/>
        <item x="9"/>
        <item x="76"/>
        <item x="228"/>
        <item x="118"/>
        <item x="176"/>
        <item x="151"/>
        <item x="166"/>
        <item x="175"/>
        <item x="105"/>
        <item x="184"/>
        <item x="193"/>
        <item x="63"/>
        <item x="34"/>
        <item x="58"/>
        <item x="92"/>
        <item x="98"/>
        <item x="238"/>
        <item x="5"/>
        <item x="150"/>
        <item x="26"/>
        <item x="82"/>
        <item x="135"/>
        <item x="18"/>
        <item x="79"/>
        <item x="209"/>
        <item x="128"/>
        <item x="59"/>
        <item x="215"/>
        <item x="40"/>
        <item x="130"/>
        <item x="177"/>
        <item x="125"/>
        <item x="210"/>
        <item x="46"/>
        <item x="123"/>
        <item x="69"/>
        <item x="180"/>
        <item x="74"/>
        <item x="230"/>
        <item x="117"/>
        <item x="51"/>
        <item x="84"/>
        <item x="126"/>
        <item x="203"/>
        <item x="120"/>
        <item x="114"/>
        <item x="227"/>
        <item x="110"/>
        <item x="225"/>
        <item x="33"/>
        <item x="164"/>
        <item x="148"/>
        <item x="201"/>
        <item x="64"/>
        <item x="206"/>
        <item x="11"/>
        <item x="2"/>
        <item x="7"/>
        <item x="237"/>
        <item x="170"/>
        <item x="67"/>
        <item x="232"/>
        <item x="208"/>
        <item x="77"/>
        <item x="192"/>
        <item x="205"/>
        <item x="119"/>
        <item x="1"/>
        <item x="13"/>
        <item x="7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5" showAll="0">
      <items count="366">
        <item x="205"/>
        <item x="92"/>
        <item x="219"/>
        <item x="261"/>
        <item x="290"/>
        <item x="134"/>
        <item x="105"/>
        <item x="35"/>
        <item x="136"/>
        <item x="6"/>
        <item x="307"/>
        <item x="334"/>
        <item x="221"/>
        <item x="353"/>
        <item x="86"/>
        <item x="195"/>
        <item x="325"/>
        <item x="226"/>
        <item x="229"/>
        <item x="203"/>
        <item x="241"/>
        <item x="190"/>
        <item x="125"/>
        <item x="254"/>
        <item x="358"/>
        <item x="305"/>
        <item x="70"/>
        <item x="113"/>
        <item x="160"/>
        <item x="357"/>
        <item x="2"/>
        <item x="40"/>
        <item x="277"/>
        <item x="54"/>
        <item x="275"/>
        <item x="244"/>
        <item x="158"/>
        <item x="130"/>
        <item x="196"/>
        <item x="17"/>
        <item x="209"/>
        <item x="319"/>
        <item x="210"/>
        <item x="141"/>
        <item x="132"/>
        <item x="323"/>
        <item x="194"/>
        <item x="287"/>
        <item x="169"/>
        <item x="4"/>
        <item x="89"/>
        <item x="332"/>
        <item x="115"/>
        <item x="61"/>
        <item x="110"/>
        <item x="215"/>
        <item x="129"/>
        <item x="310"/>
        <item x="228"/>
        <item x="83"/>
        <item x="237"/>
        <item x="189"/>
        <item x="273"/>
        <item x="108"/>
        <item x="359"/>
        <item x="151"/>
        <item x="143"/>
        <item x="149"/>
        <item x="341"/>
        <item x="26"/>
        <item x="198"/>
        <item x="339"/>
        <item x="34"/>
        <item x="116"/>
        <item x="308"/>
        <item x="233"/>
        <item x="47"/>
        <item x="324"/>
        <item x="313"/>
        <item x="207"/>
        <item x="55"/>
        <item x="363"/>
        <item x="14"/>
        <item x="283"/>
        <item x="25"/>
        <item x="343"/>
        <item x="63"/>
        <item x="352"/>
        <item x="312"/>
        <item x="223"/>
        <item x="135"/>
        <item x="217"/>
        <item x="356"/>
        <item x="148"/>
        <item x="315"/>
        <item x="152"/>
        <item x="67"/>
        <item x="259"/>
        <item x="78"/>
        <item x="88"/>
        <item x="156"/>
        <item x="38"/>
        <item x="65"/>
        <item x="49"/>
        <item x="351"/>
        <item x="15"/>
        <item x="293"/>
        <item x="265"/>
        <item x="268"/>
        <item x="208"/>
        <item x="200"/>
        <item x="98"/>
        <item x="167"/>
        <item x="85"/>
        <item x="185"/>
        <item x="284"/>
        <item x="227"/>
        <item x="232"/>
        <item x="10"/>
        <item x="93"/>
        <item x="317"/>
        <item x="322"/>
        <item x="257"/>
        <item x="188"/>
        <item x="250"/>
        <item x="84"/>
        <item x="340"/>
        <item x="306"/>
        <item x="350"/>
        <item x="224"/>
        <item x="281"/>
        <item x="62"/>
        <item x="7"/>
        <item x="107"/>
        <item x="236"/>
        <item x="0"/>
        <item x="234"/>
        <item x="348"/>
        <item x="44"/>
        <item x="74"/>
        <item x="76"/>
        <item x="57"/>
        <item x="75"/>
        <item x="327"/>
        <item x="292"/>
        <item x="256"/>
        <item x="242"/>
        <item x="124"/>
        <item x="94"/>
        <item x="181"/>
        <item x="278"/>
        <item x="344"/>
        <item x="9"/>
        <item x="294"/>
        <item x="271"/>
        <item x="255"/>
        <item x="150"/>
        <item x="345"/>
        <item x="274"/>
        <item x="260"/>
        <item x="214"/>
        <item x="276"/>
        <item x="144"/>
        <item x="126"/>
        <item x="253"/>
        <item x="154"/>
        <item x="349"/>
        <item x="211"/>
        <item x="346"/>
        <item x="337"/>
        <item x="157"/>
        <item x="87"/>
        <item x="230"/>
        <item x="131"/>
        <item x="326"/>
        <item x="298"/>
        <item x="329"/>
        <item x="109"/>
        <item x="72"/>
        <item x="127"/>
        <item x="31"/>
        <item x="258"/>
        <item x="138"/>
        <item x="184"/>
        <item x="104"/>
        <item x="46"/>
        <item x="142"/>
        <item x="216"/>
        <item x="5"/>
        <item x="117"/>
        <item x="246"/>
        <item x="73"/>
        <item x="279"/>
        <item x="118"/>
        <item x="33"/>
        <item x="299"/>
        <item x="165"/>
        <item x="56"/>
        <item x="286"/>
        <item x="239"/>
        <item x="347"/>
        <item x="69"/>
        <item x="297"/>
        <item x="123"/>
        <item x="285"/>
        <item x="192"/>
        <item x="318"/>
        <item x="263"/>
        <item x="20"/>
        <item x="100"/>
        <item x="121"/>
        <item x="186"/>
        <item x="103"/>
        <item x="361"/>
        <item x="153"/>
        <item x="12"/>
        <item x="170"/>
        <item x="342"/>
        <item x="66"/>
        <item x="191"/>
        <item x="147"/>
        <item x="32"/>
        <item x="182"/>
        <item x="41"/>
        <item x="296"/>
        <item x="212"/>
        <item x="249"/>
        <item x="331"/>
        <item x="174"/>
        <item x="119"/>
        <item x="18"/>
        <item x="360"/>
        <item x="282"/>
        <item x="238"/>
        <item x="320"/>
        <item x="218"/>
        <item x="58"/>
        <item x="235"/>
        <item x="122"/>
        <item x="336"/>
        <item x="280"/>
        <item x="176"/>
        <item x="23"/>
        <item x="37"/>
        <item x="269"/>
        <item x="155"/>
        <item x="252"/>
        <item x="270"/>
        <item x="302"/>
        <item x="45"/>
        <item x="309"/>
        <item x="81"/>
        <item x="128"/>
        <item x="139"/>
        <item x="220"/>
        <item x="177"/>
        <item x="39"/>
        <item x="51"/>
        <item x="300"/>
        <item x="159"/>
        <item x="187"/>
        <item x="140"/>
        <item x="120"/>
        <item x="171"/>
        <item x="28"/>
        <item x="266"/>
        <item x="11"/>
        <item x="178"/>
        <item x="161"/>
        <item x="30"/>
        <item x="335"/>
        <item x="201"/>
        <item x="19"/>
        <item x="16"/>
        <item x="21"/>
        <item x="162"/>
        <item x="231"/>
        <item x="264"/>
        <item x="206"/>
        <item x="59"/>
        <item x="303"/>
        <item x="64"/>
        <item x="362"/>
        <item x="248"/>
        <item x="172"/>
        <item x="168"/>
        <item x="163"/>
        <item x="222"/>
        <item x="27"/>
        <item x="204"/>
        <item x="146"/>
        <item x="355"/>
        <item x="24"/>
        <item x="183"/>
        <item x="133"/>
        <item x="202"/>
        <item x="288"/>
        <item x="354"/>
        <item x="199"/>
        <item x="102"/>
        <item x="240"/>
        <item x="112"/>
        <item x="22"/>
        <item x="60"/>
        <item x="197"/>
        <item x="79"/>
        <item x="1"/>
        <item x="295"/>
        <item x="251"/>
        <item x="272"/>
        <item x="29"/>
        <item x="145"/>
        <item x="245"/>
        <item x="180"/>
        <item x="262"/>
        <item x="291"/>
        <item x="91"/>
        <item x="96"/>
        <item x="316"/>
        <item x="43"/>
        <item x="213"/>
        <item x="179"/>
        <item x="71"/>
        <item x="333"/>
        <item x="36"/>
        <item x="95"/>
        <item x="193"/>
        <item x="80"/>
        <item x="50"/>
        <item x="289"/>
        <item x="90"/>
        <item x="82"/>
        <item x="3"/>
        <item x="301"/>
        <item x="106"/>
        <item x="101"/>
        <item x="338"/>
        <item x="53"/>
        <item x="364"/>
        <item x="8"/>
        <item x="304"/>
        <item x="111"/>
        <item x="175"/>
        <item x="328"/>
        <item x="52"/>
        <item x="243"/>
        <item x="314"/>
        <item x="114"/>
        <item x="311"/>
        <item x="48"/>
        <item x="99"/>
        <item x="97"/>
        <item x="247"/>
        <item x="13"/>
        <item x="68"/>
        <item x="42"/>
        <item x="77"/>
        <item x="166"/>
        <item x="321"/>
        <item x="164"/>
        <item x="173"/>
        <item x="137"/>
        <item x="330"/>
        <item x="225"/>
        <item x="267"/>
        <item t="default"/>
      </items>
    </pivotField>
    <pivotField numFmtId="43" showAll="0"/>
    <pivotField showAll="0"/>
    <pivotField showAll="0"/>
    <pivotField numFmtId="43" showAll="0"/>
    <pivotField numFmtId="43" showAll="0"/>
    <pivotField numFmtId="43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8"/>
  </rowFields>
  <rowItems count="244">
    <i>
      <x v="156"/>
    </i>
    <i>
      <x v="24"/>
    </i>
    <i>
      <x v="96"/>
    </i>
    <i>
      <x v="14"/>
    </i>
    <i>
      <x v="154"/>
    </i>
    <i>
      <x v="192"/>
    </i>
    <i>
      <x v="201"/>
    </i>
    <i>
      <x v="195"/>
    </i>
    <i>
      <x v="179"/>
    </i>
    <i>
      <x v="131"/>
    </i>
    <i>
      <x v="28"/>
    </i>
    <i>
      <x v="199"/>
    </i>
    <i>
      <x v="67"/>
    </i>
    <i>
      <x v="4"/>
    </i>
    <i>
      <x v="206"/>
    </i>
    <i>
      <x v="101"/>
    </i>
    <i>
      <x v="116"/>
    </i>
    <i>
      <x v="76"/>
    </i>
    <i>
      <x v="58"/>
    </i>
    <i>
      <x v="89"/>
    </i>
    <i>
      <x v="39"/>
    </i>
    <i>
      <x v="103"/>
    </i>
    <i>
      <x v="187"/>
    </i>
    <i>
      <x v="107"/>
    </i>
    <i>
      <x v="203"/>
    </i>
    <i>
      <x v="72"/>
    </i>
    <i>
      <x v="144"/>
    </i>
    <i>
      <x v="78"/>
    </i>
    <i>
      <x v="198"/>
    </i>
    <i>
      <x v="52"/>
    </i>
    <i>
      <x v="9"/>
    </i>
    <i>
      <x v="118"/>
    </i>
    <i>
      <x v="176"/>
    </i>
    <i>
      <x v="190"/>
    </i>
    <i>
      <x v="182"/>
    </i>
    <i>
      <x v="61"/>
    </i>
    <i>
      <x v="91"/>
    </i>
    <i>
      <x v="163"/>
    </i>
    <i>
      <x v="2"/>
    </i>
    <i>
      <x v="237"/>
    </i>
    <i>
      <x v="97"/>
    </i>
    <i>
      <x v="136"/>
    </i>
    <i>
      <x v="224"/>
    </i>
    <i>
      <x v="66"/>
    </i>
    <i>
      <x v="59"/>
    </i>
    <i>
      <x v="191"/>
    </i>
    <i>
      <x v="41"/>
    </i>
    <i>
      <x v="200"/>
    </i>
    <i>
      <x v="114"/>
    </i>
    <i>
      <x v="141"/>
    </i>
    <i>
      <x v="29"/>
    </i>
    <i>
      <x v="123"/>
    </i>
    <i>
      <x v="210"/>
    </i>
    <i>
      <x v="21"/>
    </i>
    <i>
      <x v="197"/>
    </i>
    <i>
      <x v="57"/>
    </i>
    <i>
      <x v="204"/>
    </i>
    <i>
      <x v="112"/>
    </i>
    <i>
      <x v="186"/>
    </i>
    <i>
      <x v="92"/>
    </i>
    <i>
      <x v="7"/>
    </i>
    <i>
      <x v="63"/>
    </i>
    <i>
      <x v="185"/>
    </i>
    <i>
      <x v="142"/>
    </i>
    <i>
      <x v="65"/>
    </i>
    <i>
      <x v="47"/>
    </i>
    <i>
      <x v="183"/>
    </i>
    <i>
      <x v="147"/>
    </i>
    <i>
      <x v="99"/>
    </i>
    <i>
      <x v="153"/>
    </i>
    <i>
      <x v="64"/>
    </i>
    <i>
      <x v="214"/>
    </i>
    <i>
      <x v="205"/>
    </i>
    <i>
      <x v="119"/>
    </i>
    <i>
      <x v="177"/>
    </i>
    <i>
      <x v="152"/>
    </i>
    <i>
      <x v="105"/>
    </i>
    <i>
      <x v="25"/>
    </i>
    <i>
      <x v="48"/>
    </i>
    <i>
      <x v="5"/>
    </i>
    <i>
      <x v="33"/>
    </i>
    <i>
      <x v="135"/>
    </i>
    <i>
      <x v="60"/>
    </i>
    <i>
      <x v="104"/>
    </i>
    <i>
      <x v="120"/>
    </i>
    <i>
      <x v="124"/>
    </i>
    <i>
      <x v="160"/>
    </i>
    <i>
      <x v="127"/>
    </i>
    <i>
      <x v="145"/>
    </i>
    <i>
      <x v="134"/>
    </i>
    <i>
      <x v="222"/>
    </i>
    <i>
      <x v="16"/>
    </i>
    <i>
      <x v="223"/>
    </i>
    <i>
      <x v="173"/>
    </i>
    <i>
      <x v="50"/>
    </i>
    <i>
      <x v="174"/>
    </i>
    <i>
      <x v="130"/>
    </i>
    <i>
      <x v="129"/>
    </i>
    <i>
      <x v="184"/>
    </i>
    <i>
      <x v="49"/>
    </i>
    <i>
      <x v="44"/>
    </i>
    <i>
      <x v="80"/>
    </i>
    <i>
      <x v="143"/>
    </i>
    <i>
      <x v="42"/>
    </i>
    <i>
      <x v="94"/>
    </i>
    <i>
      <x v="51"/>
    </i>
    <i>
      <x v="11"/>
    </i>
    <i>
      <x v="241"/>
    </i>
    <i>
      <x v="159"/>
    </i>
    <i>
      <x v="82"/>
    </i>
    <i>
      <x v="38"/>
    </i>
    <i>
      <x v="216"/>
    </i>
    <i>
      <x v="162"/>
    </i>
    <i>
      <x v="230"/>
    </i>
    <i>
      <x v="170"/>
    </i>
    <i>
      <x v="73"/>
    </i>
    <i>
      <x v="90"/>
    </i>
    <i>
      <x v="83"/>
    </i>
    <i>
      <x v="138"/>
    </i>
    <i>
      <x v="20"/>
    </i>
    <i>
      <x v="111"/>
    </i>
    <i>
      <x v="87"/>
    </i>
    <i>
      <x v="194"/>
    </i>
    <i>
      <x v="95"/>
    </i>
    <i>
      <x v="236"/>
    </i>
    <i>
      <x v="3"/>
    </i>
    <i>
      <x v="23"/>
    </i>
    <i>
      <x v="56"/>
    </i>
    <i>
      <x v="234"/>
    </i>
    <i>
      <x v="209"/>
    </i>
    <i>
      <x v="240"/>
    </i>
    <i>
      <x v="139"/>
    </i>
    <i>
      <x v="181"/>
    </i>
    <i>
      <x v="45"/>
    </i>
    <i>
      <x v="100"/>
    </i>
    <i>
      <x v="19"/>
    </i>
    <i>
      <x v="207"/>
    </i>
    <i>
      <x v="102"/>
    </i>
    <i>
      <x v="55"/>
    </i>
    <i>
      <x v="46"/>
    </i>
    <i>
      <x v="1"/>
    </i>
    <i>
      <x v="84"/>
    </i>
    <i>
      <x v="235"/>
    </i>
    <i>
      <x v="125"/>
    </i>
    <i>
      <x v="157"/>
    </i>
    <i>
      <x v="36"/>
    </i>
    <i>
      <x v="40"/>
    </i>
    <i>
      <x v="10"/>
    </i>
    <i>
      <x v="133"/>
    </i>
    <i>
      <x v="146"/>
    </i>
    <i>
      <x v="150"/>
    </i>
    <i>
      <x v="148"/>
    </i>
    <i>
      <x v="238"/>
    </i>
    <i>
      <x v="221"/>
    </i>
    <i>
      <x v="93"/>
    </i>
    <i>
      <x v="15"/>
    </i>
    <i>
      <x v="30"/>
    </i>
    <i>
      <x v="109"/>
    </i>
    <i>
      <x v="213"/>
    </i>
    <i>
      <x v="110"/>
    </i>
    <i>
      <x v="239"/>
    </i>
    <i>
      <x v="226"/>
    </i>
    <i>
      <x v="215"/>
    </i>
    <i>
      <x v="229"/>
    </i>
    <i>
      <x v="121"/>
    </i>
    <i>
      <x v="88"/>
    </i>
    <i>
      <x v="140"/>
    </i>
    <i>
      <x v="196"/>
    </i>
    <i>
      <x v="166"/>
    </i>
    <i>
      <x v="108"/>
    </i>
    <i>
      <x v="117"/>
    </i>
    <i>
      <x v="188"/>
    </i>
    <i>
      <x v="17"/>
    </i>
    <i>
      <x v="165"/>
    </i>
    <i>
      <x v="18"/>
    </i>
    <i>
      <x v="106"/>
    </i>
    <i>
      <x v="26"/>
    </i>
    <i>
      <x v="180"/>
    </i>
    <i>
      <x v="232"/>
    </i>
    <i>
      <x v="193"/>
    </i>
    <i>
      <x v="218"/>
    </i>
    <i>
      <x v="35"/>
    </i>
    <i>
      <x v="228"/>
    </i>
    <i>
      <x v="8"/>
    </i>
    <i>
      <x v="79"/>
    </i>
    <i>
      <x v="128"/>
    </i>
    <i>
      <x v="242"/>
    </i>
    <i>
      <x v="12"/>
    </i>
    <i>
      <x v="126"/>
    </i>
    <i>
      <x v="219"/>
    </i>
    <i>
      <x v="43"/>
    </i>
    <i>
      <x v="151"/>
    </i>
    <i>
      <x v="98"/>
    </i>
    <i>
      <x v="225"/>
    </i>
    <i>
      <x v="69"/>
    </i>
    <i>
      <x v="212"/>
    </i>
    <i>
      <x v="6"/>
    </i>
    <i>
      <x v="161"/>
    </i>
    <i>
      <x v="137"/>
    </i>
    <i>
      <x v="32"/>
    </i>
    <i>
      <x v="31"/>
    </i>
    <i>
      <x v="86"/>
    </i>
    <i>
      <x v="227"/>
    </i>
    <i>
      <x v="68"/>
    </i>
    <i>
      <x v="158"/>
    </i>
    <i>
      <x v="169"/>
    </i>
    <i>
      <x v="164"/>
    </i>
    <i>
      <x v="74"/>
    </i>
    <i>
      <x v="122"/>
    </i>
    <i>
      <x v="62"/>
    </i>
    <i>
      <x v="53"/>
    </i>
    <i>
      <x v="171"/>
    </i>
    <i>
      <x v="113"/>
    </i>
    <i>
      <x v="75"/>
    </i>
    <i>
      <x/>
    </i>
    <i>
      <x v="202"/>
    </i>
    <i>
      <x v="178"/>
    </i>
    <i>
      <x v="172"/>
    </i>
    <i>
      <x v="175"/>
    </i>
    <i>
      <x v="168"/>
    </i>
    <i>
      <x v="132"/>
    </i>
    <i>
      <x v="81"/>
    </i>
    <i>
      <x v="71"/>
    </i>
    <i>
      <x v="54"/>
    </i>
    <i>
      <x v="220"/>
    </i>
    <i>
      <x v="167"/>
    </i>
    <i>
      <x v="22"/>
    </i>
    <i>
      <x v="217"/>
    </i>
    <i>
      <x v="231"/>
    </i>
    <i>
      <x v="37"/>
    </i>
    <i>
      <x v="149"/>
    </i>
    <i>
      <x v="85"/>
    </i>
    <i>
      <x v="211"/>
    </i>
    <i>
      <x v="34"/>
    </i>
    <i>
      <x v="70"/>
    </i>
    <i>
      <x v="233"/>
    </i>
    <i>
      <x v="115"/>
    </i>
    <i>
      <x v="208"/>
    </i>
    <i>
      <x v="155"/>
    </i>
    <i>
      <x v="77"/>
    </i>
    <i>
      <x v="189"/>
    </i>
    <i>
      <x v="13"/>
    </i>
    <i>
      <x v="27"/>
    </i>
    <i t="grand">
      <x/>
    </i>
  </rowItems>
  <colItems count="1">
    <i/>
  </colItems>
  <dataFields count="1">
    <dataField name="Count of National Country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519D15-1EBB-485B-90F7-8CF9444A8CF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:G8" firstHeaderRow="1" firstDataRow="1" firstDataCol="1"/>
  <pivotFields count="21"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numFmtId="165" showAll="0">
      <items count="366">
        <item x="205"/>
        <item x="92"/>
        <item x="219"/>
        <item x="261"/>
        <item x="290"/>
        <item x="134"/>
        <item x="105"/>
        <item x="35"/>
        <item x="136"/>
        <item x="6"/>
        <item x="307"/>
        <item x="334"/>
        <item x="221"/>
        <item x="353"/>
        <item x="86"/>
        <item x="195"/>
        <item x="325"/>
        <item x="226"/>
        <item x="229"/>
        <item x="203"/>
        <item x="241"/>
        <item x="190"/>
        <item x="125"/>
        <item x="254"/>
        <item x="358"/>
        <item x="305"/>
        <item x="70"/>
        <item x="113"/>
        <item x="160"/>
        <item x="357"/>
        <item x="2"/>
        <item x="40"/>
        <item x="277"/>
        <item x="54"/>
        <item x="275"/>
        <item x="244"/>
        <item x="158"/>
        <item x="130"/>
        <item x="196"/>
        <item x="17"/>
        <item x="209"/>
        <item x="319"/>
        <item x="210"/>
        <item x="141"/>
        <item x="132"/>
        <item x="323"/>
        <item x="194"/>
        <item x="287"/>
        <item x="169"/>
        <item x="4"/>
        <item x="89"/>
        <item x="332"/>
        <item x="115"/>
        <item x="61"/>
        <item x="110"/>
        <item x="215"/>
        <item x="129"/>
        <item x="310"/>
        <item x="228"/>
        <item x="83"/>
        <item x="237"/>
        <item x="189"/>
        <item x="273"/>
        <item x="108"/>
        <item x="359"/>
        <item x="151"/>
        <item x="143"/>
        <item x="149"/>
        <item x="341"/>
        <item x="26"/>
        <item x="198"/>
        <item x="339"/>
        <item x="34"/>
        <item x="116"/>
        <item x="308"/>
        <item x="233"/>
        <item x="47"/>
        <item x="324"/>
        <item x="313"/>
        <item x="207"/>
        <item x="55"/>
        <item x="363"/>
        <item x="14"/>
        <item x="283"/>
        <item x="25"/>
        <item x="343"/>
        <item x="63"/>
        <item x="352"/>
        <item x="312"/>
        <item x="223"/>
        <item x="135"/>
        <item x="217"/>
        <item x="356"/>
        <item x="148"/>
        <item x="315"/>
        <item x="152"/>
        <item x="67"/>
        <item x="259"/>
        <item x="78"/>
        <item x="88"/>
        <item x="156"/>
        <item x="38"/>
        <item x="65"/>
        <item x="49"/>
        <item x="351"/>
        <item x="15"/>
        <item x="293"/>
        <item x="265"/>
        <item x="268"/>
        <item x="208"/>
        <item x="200"/>
        <item x="98"/>
        <item x="167"/>
        <item x="85"/>
        <item x="185"/>
        <item x="284"/>
        <item x="227"/>
        <item x="232"/>
        <item x="10"/>
        <item x="93"/>
        <item x="317"/>
        <item x="322"/>
        <item x="257"/>
        <item x="188"/>
        <item x="250"/>
        <item x="84"/>
        <item x="340"/>
        <item x="306"/>
        <item x="350"/>
        <item x="224"/>
        <item x="281"/>
        <item x="62"/>
        <item x="7"/>
        <item x="107"/>
        <item x="236"/>
        <item x="0"/>
        <item x="234"/>
        <item x="348"/>
        <item x="44"/>
        <item x="74"/>
        <item x="76"/>
        <item x="57"/>
        <item x="75"/>
        <item x="327"/>
        <item x="292"/>
        <item x="256"/>
        <item x="242"/>
        <item x="124"/>
        <item x="94"/>
        <item x="181"/>
        <item x="278"/>
        <item x="344"/>
        <item x="9"/>
        <item x="294"/>
        <item x="271"/>
        <item x="255"/>
        <item x="150"/>
        <item x="345"/>
        <item x="274"/>
        <item x="260"/>
        <item x="214"/>
        <item x="276"/>
        <item x="144"/>
        <item x="126"/>
        <item x="253"/>
        <item x="154"/>
        <item x="349"/>
        <item x="211"/>
        <item x="346"/>
        <item x="337"/>
        <item x="157"/>
        <item x="87"/>
        <item x="230"/>
        <item x="131"/>
        <item x="326"/>
        <item x="298"/>
        <item x="329"/>
        <item x="109"/>
        <item x="72"/>
        <item x="127"/>
        <item x="31"/>
        <item x="258"/>
        <item x="138"/>
        <item x="184"/>
        <item x="104"/>
        <item x="46"/>
        <item x="142"/>
        <item x="216"/>
        <item x="5"/>
        <item x="117"/>
        <item x="246"/>
        <item x="73"/>
        <item x="279"/>
        <item x="118"/>
        <item x="33"/>
        <item x="299"/>
        <item x="165"/>
        <item x="56"/>
        <item x="286"/>
        <item x="239"/>
        <item x="347"/>
        <item x="69"/>
        <item x="297"/>
        <item x="123"/>
        <item x="285"/>
        <item x="192"/>
        <item x="318"/>
        <item x="263"/>
        <item x="20"/>
        <item x="100"/>
        <item x="121"/>
        <item x="186"/>
        <item x="103"/>
        <item x="361"/>
        <item x="153"/>
        <item x="12"/>
        <item x="170"/>
        <item x="342"/>
        <item x="66"/>
        <item x="191"/>
        <item x="147"/>
        <item x="32"/>
        <item x="182"/>
        <item x="41"/>
        <item x="296"/>
        <item x="212"/>
        <item x="249"/>
        <item x="331"/>
        <item x="174"/>
        <item x="119"/>
        <item x="18"/>
        <item x="360"/>
        <item x="282"/>
        <item x="238"/>
        <item x="320"/>
        <item x="218"/>
        <item x="58"/>
        <item x="235"/>
        <item x="122"/>
        <item x="336"/>
        <item x="280"/>
        <item x="176"/>
        <item x="23"/>
        <item x="37"/>
        <item x="269"/>
        <item x="155"/>
        <item x="252"/>
        <item x="270"/>
        <item x="302"/>
        <item x="45"/>
        <item x="309"/>
        <item x="81"/>
        <item x="128"/>
        <item x="139"/>
        <item x="220"/>
        <item x="177"/>
        <item x="39"/>
        <item x="51"/>
        <item x="300"/>
        <item x="159"/>
        <item x="187"/>
        <item x="140"/>
        <item x="120"/>
        <item x="171"/>
        <item x="28"/>
        <item x="266"/>
        <item x="11"/>
        <item x="178"/>
        <item x="161"/>
        <item x="30"/>
        <item x="335"/>
        <item x="201"/>
        <item x="19"/>
        <item x="16"/>
        <item x="21"/>
        <item x="162"/>
        <item x="231"/>
        <item x="264"/>
        <item x="206"/>
        <item x="59"/>
        <item x="303"/>
        <item x="64"/>
        <item x="362"/>
        <item x="248"/>
        <item x="172"/>
        <item x="168"/>
        <item x="163"/>
        <item x="222"/>
        <item x="27"/>
        <item x="204"/>
        <item x="146"/>
        <item x="355"/>
        <item x="24"/>
        <item x="183"/>
        <item x="133"/>
        <item x="202"/>
        <item x="288"/>
        <item x="354"/>
        <item x="199"/>
        <item x="102"/>
        <item x="240"/>
        <item x="112"/>
        <item x="22"/>
        <item x="60"/>
        <item x="197"/>
        <item x="79"/>
        <item x="1"/>
        <item x="295"/>
        <item x="251"/>
        <item x="272"/>
        <item x="29"/>
        <item x="145"/>
        <item x="245"/>
        <item x="180"/>
        <item x="262"/>
        <item x="291"/>
        <item x="91"/>
        <item x="96"/>
        <item x="316"/>
        <item x="43"/>
        <item x="213"/>
        <item x="179"/>
        <item x="71"/>
        <item x="333"/>
        <item x="36"/>
        <item x="95"/>
        <item x="193"/>
        <item x="80"/>
        <item x="50"/>
        <item x="289"/>
        <item x="90"/>
        <item x="82"/>
        <item x="3"/>
        <item x="301"/>
        <item x="106"/>
        <item x="101"/>
        <item x="338"/>
        <item x="53"/>
        <item x="364"/>
        <item x="8"/>
        <item x="304"/>
        <item x="111"/>
        <item x="175"/>
        <item x="328"/>
        <item x="52"/>
        <item x="243"/>
        <item x="314"/>
        <item x="114"/>
        <item x="311"/>
        <item x="48"/>
        <item x="99"/>
        <item x="97"/>
        <item x="247"/>
        <item x="13"/>
        <item x="68"/>
        <item x="42"/>
        <item x="77"/>
        <item x="166"/>
        <item x="321"/>
        <item x="164"/>
        <item x="173"/>
        <item x="137"/>
        <item x="330"/>
        <item x="225"/>
        <item x="267"/>
        <item t="default"/>
      </items>
    </pivotField>
    <pivotField numFmtId="43" showAll="0"/>
    <pivotField showAll="0"/>
    <pivotField axis="axisRow" dataField="1" showAll="0">
      <items count="6">
        <item x="1"/>
        <item x="4"/>
        <item x="3"/>
        <item x="2"/>
        <item x="0"/>
        <item t="default"/>
      </items>
    </pivotField>
    <pivotField numFmtId="43" showAll="0"/>
    <pivotField numFmtId="43" showAll="0"/>
    <pivotField numFmtId="43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ity" fld="1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EE4F694-37E8-4306-9D86-295704475B0F}" autoFormatId="16" applyNumberFormats="0" applyBorderFormats="0" applyFontFormats="0" applyPatternFormats="0" applyAlignmentFormats="0" applyWidthHeightFormats="0">
  <queryTableRefresh nextId="9">
    <queryTableFields count="8">
      <queryTableField id="1" name="VisaID" tableColumnId="9"/>
      <queryTableField id="2" name="VisaType" tableColumnId="2"/>
      <queryTableField id="3" name="Status" tableColumnId="3"/>
      <queryTableField id="4" name="CountryApplied" tableColumnId="4"/>
      <queryTableField id="5" name="SubmissionDate" tableColumnId="5"/>
      <queryTableField id="6" name="ApprovedDate" tableColumnId="6"/>
      <queryTableField id="7" name="Fees" tableColumnId="7"/>
      <queryTableField id="8" name="Processing time 2" tableColumnId="8"/>
    </queryTableFields>
  </queryTableRefresh>
</queryTable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8FFECCB-D970-4AFC-A570-372409ACA464}" name="Table5" displayName="Table5" ref="A1:F3001" totalsRowShown="0" headerRowDxfId="46" dataDxfId="44" headerRowBorderDxfId="45" tableBorderDxfId="43">
  <autoFilter ref="A1:F3001" xr:uid="{C8FFECCB-D970-4AFC-A570-372409ACA464}"/>
  <tableColumns count="6">
    <tableColumn id="1" xr3:uid="{C52A5A2B-8D85-40F1-AF24-D49CBC6379B0}" name="CustomerID" dataDxfId="42"/>
    <tableColumn id="2" xr3:uid="{6F172D59-4327-4AE9-A778-AD9D8BB26F1F}" name="Name" dataDxfId="41"/>
    <tableColumn id="3" xr3:uid="{46C81CB6-02FA-4956-8BBD-A4D536F317F8}" name="Gender" dataDxfId="40"/>
    <tableColumn id="4" xr3:uid="{48054767-2A92-42BA-86B6-1C397ACA4B5B}" name="Country" dataDxfId="39"/>
    <tableColumn id="5" xr3:uid="{726DD16E-C8B0-4E38-9A25-71E6C345BAB5}" name="Email" dataDxfId="38"/>
    <tableColumn id="6" xr3:uid="{3C3082A1-23E2-4F08-8B4A-F39C70F0A93A}" name="PhoneNumber" dataDxfId="37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82B9AC3-6702-44E4-A4AC-D80495C907DD}" name="Table4" displayName="Table4" ref="A1:H3002" totalsRowCount="1" headerRowDxfId="36" headerRowBorderDxfId="35" tableBorderDxfId="34">
  <autoFilter ref="A1:H3001" xr:uid="{C82B9AC3-6702-44E4-A4AC-D80495C907DD}"/>
  <tableColumns count="8">
    <tableColumn id="1" xr3:uid="{21006F1C-BC46-4BB7-B1E1-41518CC9774B}" name="VisaID"/>
    <tableColumn id="2" xr3:uid="{B2AFF7C9-67F5-462C-BDE4-0259328A9577}" name="VisaType"/>
    <tableColumn id="3" xr3:uid="{820D9CE1-4001-4E99-9B33-13DDFEC87BF7}" name="Status"/>
    <tableColumn id="4" xr3:uid="{90266AD6-F632-45CE-AA8F-6C8DFB9F93E1}" name="CountryApplied"/>
    <tableColumn id="5" xr3:uid="{D935605C-FD90-4A69-833A-8B30F4F27449}" name="SubmissionDate" dataDxfId="33" totalsRowDxfId="32"/>
    <tableColumn id="6" xr3:uid="{0D1E39C3-B5CC-40CE-8BED-B01D93121280}" name="ApprovedDate" dataDxfId="31" totalsRowDxfId="30"/>
    <tableColumn id="7" xr3:uid="{04E51FCD-7715-4979-A5D5-3CC873A2DAC9}" name="Fees"/>
    <tableColumn id="8" xr3:uid="{F8E2DA05-1A7B-4002-A1E7-932A188CB41B}" name="proccessinf time" dataDxfId="29" totalsRowDxfId="28">
      <calculatedColumnFormula>Table4[[#This Row],[ApprovedDate]]-Table4[[#This Row],[SubmissionDate]]</calculatedColumnFormula>
    </tableColumn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E0D10E3-1944-4566-8E9D-6EAE2899BCA9}" name="Table3" displayName="Table3" ref="A1:E3002" totalsRowCount="1" headerRowDxfId="27" headerRowBorderDxfId="26" tableBorderDxfId="25">
  <autoFilter ref="A1:E3001" xr:uid="{BE0D10E3-1944-4566-8E9D-6EAE2899BCA9}"/>
  <tableColumns count="5">
    <tableColumn id="1" xr3:uid="{A1F7F911-3B4C-4956-935E-45E460D47402}" name="HotelID" totalsRowFunction="custom">
      <totalsRowFormula array="1">_xlfn.UNIQUE(Table3[[#Data],[#Totals],[HotelID]])</totalsRowFormula>
    </tableColumn>
    <tableColumn id="2" xr3:uid="{7EFB3851-078E-453A-AC36-CE94434771AF}" name="HotelName"/>
    <tableColumn id="3" xr3:uid="{E2C53C1C-43CD-4C90-B892-62A8597D7444}" name="City"/>
    <tableColumn id="4" xr3:uid="{1EA63E0D-8694-46B7-BFA3-DA294E9A6D1E}" name="Country"/>
    <tableColumn id="5" xr3:uid="{2B00510C-EED7-497C-A3B1-7EC495FB1C25}" name="NightlyRate" totalsRowFunction="average" totalsRowDxfId="24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2C37E2-E978-4277-99B3-2E602322BF61}" name="Table2" displayName="Table2" ref="A1:G3001" totalsRowShown="0" headerRowDxfId="23" headerRowBorderDxfId="22" tableBorderDxfId="21">
  <autoFilter ref="A1:G3001" xr:uid="{C82C37E2-E978-4277-99B3-2E602322BF61}"/>
  <tableColumns count="7">
    <tableColumn id="1" xr3:uid="{6455254E-27B0-416F-86A7-5A4667754273}" name="TicketID"/>
    <tableColumn id="2" xr3:uid="{A3A0B1B9-FFCF-403F-9779-E1EDDC703CFF}" name="FromCity"/>
    <tableColumn id="3" xr3:uid="{29F7E33C-260F-4870-927B-45DC51CB4721}" name="ToCity"/>
    <tableColumn id="4" xr3:uid="{794AC009-2B65-4760-846F-766A97D637C5}" name="DepartureDate" dataDxfId="20"/>
    <tableColumn id="5" xr3:uid="{78E61394-9CAE-406B-ADDE-07D71F5A5961}" name="Airline"/>
    <tableColumn id="6" xr3:uid="{CDD9C8A8-BEC4-4671-9C18-44805BEFA99C}" name="Class"/>
    <tableColumn id="7" xr3:uid="{7BA1C3F2-BD6D-494D-AC77-2003257D9CFD}" name="TicketCost"/>
  </tableColumns>
  <tableStyleInfo name="TableStyleMedium1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3086F9-796A-4E87-A3E6-A7BA81861023}" name="Table1" displayName="Table1" ref="A1:R3001" totalsRowShown="0" headerRowDxfId="19" headerRowBorderDxfId="18" tableBorderDxfId="17">
  <autoFilter ref="A1:R3001" xr:uid="{F03086F9-796A-4E87-A3E6-A7BA81861023}"/>
  <tableColumns count="18">
    <tableColumn id="1" xr3:uid="{3CA0F01B-5948-430A-A3F4-2080C7C61CCD}" name="BookingID"/>
    <tableColumn id="2" xr3:uid="{D9DE0FFB-CCE9-4944-860C-E0B3DDC2B332}" name="CustomerID"/>
    <tableColumn id="3" xr3:uid="{97161649-F154-4D1A-BC01-D7061911E4C6}" name="VisaID"/>
    <tableColumn id="4" xr3:uid="{9E66A41B-E2E3-49CD-809D-7C19E19F04D3}" name="HotelID"/>
    <tableColumn id="5" xr3:uid="{1AFF34FC-5C36-4032-933A-3DC6879BCEC5}" name="TicketID"/>
    <tableColumn id="6" xr3:uid="{68D44818-48E7-4776-93D0-29B33894C214}" name="BookingDate" dataDxfId="16"/>
    <tableColumn id="7" xr3:uid="{AB2FF8C7-C338-4037-8029-79A4CCA63C7C}" name="Customer Name" dataDxfId="15">
      <calculatedColumnFormula>VLOOKUP(Table1[[#This Row],[CustomerID]],DimCustomers!A:B,2,0)</calculatedColumnFormula>
    </tableColumn>
    <tableColumn id="8" xr3:uid="{8969D9A2-92CF-4C31-8583-EE2A053B0B58}" name="Gender" dataDxfId="14">
      <calculatedColumnFormula>VLOOKUP(Table1[[#This Row],[CustomerID]],DimCustomers!A:C,3,0)</calculatedColumnFormula>
    </tableColumn>
    <tableColumn id="9" xr3:uid="{DFBB5435-EC11-4B67-9F9E-FFA91046FC1C}" name="National Country" dataDxfId="13">
      <calculatedColumnFormula>VLOOKUP(Table1[[#This Row],[CustomerID]],DimCustomers!A:D,4,0)</calculatedColumnFormula>
    </tableColumn>
    <tableColumn id="14" xr3:uid="{0715D8F9-0859-4935-AFEC-DD4FB2D2FCAE}" name="Visa Status" dataDxfId="12">
      <calculatedColumnFormula>VLOOKUP(Table1[[#This Row],[VisaID]],'DimVisaApplications 2'!A:C,3,0)</calculatedColumnFormula>
    </tableColumn>
    <tableColumn id="11" xr3:uid="{D1B4E4A9-2DCF-4D2E-8833-499C6C8635DF}" name=" Visa Country Applied" dataDxfId="11">
      <calculatedColumnFormula>VLOOKUP(Table1[[#This Row],[VisaID]],'DimVisaApplications 2'!A:D,4,0)</calculatedColumnFormula>
    </tableColumn>
    <tableColumn id="12" xr3:uid="{1792ADE3-7D38-4DAD-9714-0BCB14815CCC}" name="Visa Submission Date" dataDxfId="10">
      <calculatedColumnFormula>VLOOKUP(Table1[[#This Row],[VisaID]],'DimVisaApplications 2'!A:E,5,0)</calculatedColumnFormula>
    </tableColumn>
    <tableColumn id="13" xr3:uid="{C3AFCFE0-0DEF-4257-BDC0-08DAE6F588D2}" name="Visa Fees" dataCellStyle="Comma">
      <calculatedColumnFormula>VLOOKUP(Table1[[#This Row],[VisaID]],'DimVisaApplications 2'!A:G,7,0)</calculatedColumnFormula>
    </tableColumn>
    <tableColumn id="19" xr3:uid="{148AC08B-DFBC-4D01-94B4-69676E19E639}" name="Hotel" dataDxfId="9" dataCellStyle="Comma">
      <calculatedColumnFormula>VLOOKUP(Table1[[#This Row],[HotelID]],DimHotels!A:B,2,0)</calculatedColumnFormula>
    </tableColumn>
    <tableColumn id="15" xr3:uid="{2E7C540B-CA4F-463E-B1C1-27ADFF2AF6D1}" name="City" dataDxfId="8">
      <calculatedColumnFormula>VLOOKUP(Table1[[#This Row],[HotelID]],DimHotels!A:C,3,0)</calculatedColumnFormula>
    </tableColumn>
    <tableColumn id="16" xr3:uid="{97BF1B58-0753-4281-B452-69B0EA15B56D}" name="Night Rate" dataCellStyle="Comma">
      <calculatedColumnFormula>VLOOKUP(Table1[[#This Row],[HotelID]],DimHotels!A:E,5,0)</calculatedColumnFormula>
    </tableColumn>
    <tableColumn id="17" xr3:uid="{719A5562-C8EE-45DD-88BD-341D1E1F2558}" name="Ticket cost" dataCellStyle="Comma">
      <calculatedColumnFormula>VLOOKUP(Table1[[#This Row],[TicketID]],DimTickets!A:G,7,0)</calculatedColumnFormula>
    </tableColumn>
    <tableColumn id="18" xr3:uid="{2B0FB6EE-9EDA-4226-82A0-531D4A6AA1DD}" name="Tot cost" dataDxfId="7" dataCellStyle="Comma">
      <calculatedColumnFormula>Table1[[#This Row],[Visa Fees]]+Table1[[#This Row],[Night Rate]]+Table1[[#This Row],[Ticket cost]]</calculatedColumnFormula>
    </tableColumn>
  </tableColumns>
  <tableStyleInfo name="TableStyleMedium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B438299-D1C4-442B-9656-D07FA6ACFDD4}" name="Table4_2" displayName="Table4_2" ref="A1:H3001" tableType="queryTable" totalsRowShown="0">
  <autoFilter ref="A1:H3001" xr:uid="{5B438299-D1C4-442B-9656-D07FA6ACFDD4}"/>
  <tableColumns count="8">
    <tableColumn id="9" xr3:uid="{0F9B2FF8-A23F-4A2A-9E3C-02C9A3673DB7}" uniqueName="9" name="VisaID" queryTableFieldId="1" dataDxfId="6"/>
    <tableColumn id="2" xr3:uid="{946F519C-3019-440A-A267-1D8BA9F1E080}" uniqueName="2" name="VisaType" queryTableFieldId="2" dataDxfId="5"/>
    <tableColumn id="3" xr3:uid="{8ACB5004-E25A-4296-AAEE-C02232BCEED5}" uniqueName="3" name="Status" queryTableFieldId="3" dataDxfId="4"/>
    <tableColumn id="4" xr3:uid="{BB0F15F3-0B44-4251-9D4F-84CDA8A29BE0}" uniqueName="4" name="CountryApplied" queryTableFieldId="4" dataDxfId="3"/>
    <tableColumn id="5" xr3:uid="{F9648CAB-B2C2-47D3-BD22-4032A6E0C58F}" uniqueName="5" name="SubmissionDate" queryTableFieldId="5" dataDxfId="2"/>
    <tableColumn id="6" xr3:uid="{9A96ECBB-9E92-4E66-94C2-8E8A653E1617}" uniqueName="6" name="ApprovedDate" queryTableFieldId="6" dataDxfId="1"/>
    <tableColumn id="7" xr3:uid="{E3697404-E499-488F-8473-CA471FA6D831}" uniqueName="7" name="Fees" queryTableFieldId="7"/>
    <tableColumn id="8" xr3:uid="{5BA8148B-7AB9-401A-BC99-7E549D3D6BF2}" uniqueName="8" name="Processing time 2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1"/>
  <sheetViews>
    <sheetView workbookViewId="0">
      <selection activeCell="B14" sqref="B14"/>
    </sheetView>
  </sheetViews>
  <sheetFormatPr defaultRowHeight="14.4" x14ac:dyDescent="0.3"/>
  <cols>
    <col min="1" max="1" width="16" bestFit="1" customWidth="1"/>
    <col min="2" max="2" width="20.6640625" customWidth="1"/>
    <col min="3" max="3" width="12.33203125" bestFit="1" customWidth="1"/>
    <col min="4" max="4" width="22.88671875" customWidth="1"/>
    <col min="5" max="5" width="26.5546875" customWidth="1"/>
    <col min="6" max="6" width="25.664062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4" t="s">
        <v>6</v>
      </c>
      <c r="B2" s="4" t="s">
        <v>3006</v>
      </c>
      <c r="C2" s="4" t="s">
        <v>5951</v>
      </c>
      <c r="D2" s="4" t="s">
        <v>5953</v>
      </c>
      <c r="E2" s="4" t="s">
        <v>6196</v>
      </c>
      <c r="F2" s="4" t="s">
        <v>9191</v>
      </c>
    </row>
    <row r="3" spans="1:6" x14ac:dyDescent="0.3">
      <c r="A3" s="4" t="s">
        <v>7</v>
      </c>
      <c r="B3" s="4" t="s">
        <v>3007</v>
      </c>
      <c r="C3" s="4" t="s">
        <v>5951</v>
      </c>
      <c r="D3" s="4" t="s">
        <v>5954</v>
      </c>
      <c r="E3" s="4" t="s">
        <v>6197</v>
      </c>
      <c r="F3" s="4" t="s">
        <v>9192</v>
      </c>
    </row>
    <row r="4" spans="1:6" x14ac:dyDescent="0.3">
      <c r="A4" s="4" t="s">
        <v>8</v>
      </c>
      <c r="B4" s="4" t="s">
        <v>3008</v>
      </c>
      <c r="C4" s="4" t="s">
        <v>5952</v>
      </c>
      <c r="D4" s="4" t="s">
        <v>5955</v>
      </c>
      <c r="E4" s="4" t="s">
        <v>6198</v>
      </c>
      <c r="F4" s="4" t="s">
        <v>9193</v>
      </c>
    </row>
    <row r="5" spans="1:6" x14ac:dyDescent="0.3">
      <c r="A5" s="4" t="s">
        <v>9</v>
      </c>
      <c r="B5" s="4" t="s">
        <v>3009</v>
      </c>
      <c r="C5" s="4" t="s">
        <v>5951</v>
      </c>
      <c r="D5" s="4" t="s">
        <v>5956</v>
      </c>
      <c r="E5" s="4" t="s">
        <v>6199</v>
      </c>
      <c r="F5" s="4" t="s">
        <v>9194</v>
      </c>
    </row>
    <row r="6" spans="1:6" x14ac:dyDescent="0.3">
      <c r="A6" s="4" t="s">
        <v>10</v>
      </c>
      <c r="B6" s="4" t="s">
        <v>3010</v>
      </c>
      <c r="C6" s="4" t="s">
        <v>5951</v>
      </c>
      <c r="D6" s="4" t="s">
        <v>5957</v>
      </c>
      <c r="E6" s="4" t="s">
        <v>6200</v>
      </c>
      <c r="F6" s="4" t="s">
        <v>9195</v>
      </c>
    </row>
    <row r="7" spans="1:6" x14ac:dyDescent="0.3">
      <c r="A7" s="4" t="s">
        <v>11</v>
      </c>
      <c r="B7" s="4" t="s">
        <v>3011</v>
      </c>
      <c r="C7" s="4" t="s">
        <v>5951</v>
      </c>
      <c r="D7" s="4" t="s">
        <v>5958</v>
      </c>
      <c r="E7" s="4" t="s">
        <v>6201</v>
      </c>
      <c r="F7" s="4" t="s">
        <v>9196</v>
      </c>
    </row>
    <row r="8" spans="1:6" x14ac:dyDescent="0.3">
      <c r="A8" s="4" t="s">
        <v>12</v>
      </c>
      <c r="B8" s="4" t="s">
        <v>3012</v>
      </c>
      <c r="C8" s="4" t="s">
        <v>5951</v>
      </c>
      <c r="D8" s="4" t="s">
        <v>5959</v>
      </c>
      <c r="E8" s="4" t="s">
        <v>6202</v>
      </c>
      <c r="F8" s="4" t="s">
        <v>9197</v>
      </c>
    </row>
    <row r="9" spans="1:6" x14ac:dyDescent="0.3">
      <c r="A9" s="4" t="s">
        <v>13</v>
      </c>
      <c r="B9" s="4" t="s">
        <v>3013</v>
      </c>
      <c r="C9" s="4" t="s">
        <v>5951</v>
      </c>
      <c r="D9" s="4" t="s">
        <v>5954</v>
      </c>
      <c r="E9" s="4" t="s">
        <v>6203</v>
      </c>
      <c r="F9" s="4" t="s">
        <v>9198</v>
      </c>
    </row>
    <row r="10" spans="1:6" x14ac:dyDescent="0.3">
      <c r="A10" s="4" t="s">
        <v>14</v>
      </c>
      <c r="B10" s="4" t="s">
        <v>3014</v>
      </c>
      <c r="C10" s="4" t="s">
        <v>5951</v>
      </c>
      <c r="D10" s="4" t="s">
        <v>5960</v>
      </c>
      <c r="E10" s="4" t="s">
        <v>6204</v>
      </c>
      <c r="F10" s="4" t="s">
        <v>9199</v>
      </c>
    </row>
    <row r="11" spans="1:6" x14ac:dyDescent="0.3">
      <c r="A11" s="4" t="s">
        <v>15</v>
      </c>
      <c r="B11" s="4" t="s">
        <v>3015</v>
      </c>
      <c r="C11" s="4" t="s">
        <v>5952</v>
      </c>
      <c r="D11" s="4" t="s">
        <v>5961</v>
      </c>
      <c r="E11" s="4" t="s">
        <v>6205</v>
      </c>
      <c r="F11" s="4" t="s">
        <v>9200</v>
      </c>
    </row>
    <row r="12" spans="1:6" x14ac:dyDescent="0.3">
      <c r="A12" s="4" t="s">
        <v>16</v>
      </c>
      <c r="B12" s="4" t="s">
        <v>3016</v>
      </c>
      <c r="C12" s="4" t="s">
        <v>5952</v>
      </c>
      <c r="D12" s="4" t="s">
        <v>5962</v>
      </c>
      <c r="E12" s="4" t="s">
        <v>6206</v>
      </c>
      <c r="F12" s="4" t="s">
        <v>9201</v>
      </c>
    </row>
    <row r="13" spans="1:6" x14ac:dyDescent="0.3">
      <c r="A13" s="4" t="s">
        <v>17</v>
      </c>
      <c r="B13" s="4" t="s">
        <v>3017</v>
      </c>
      <c r="C13" s="4" t="s">
        <v>5951</v>
      </c>
      <c r="D13" s="4" t="s">
        <v>5963</v>
      </c>
      <c r="E13" s="4" t="s">
        <v>6207</v>
      </c>
      <c r="F13" s="4" t="s">
        <v>9202</v>
      </c>
    </row>
    <row r="14" spans="1:6" x14ac:dyDescent="0.3">
      <c r="A14" s="4" t="s">
        <v>18</v>
      </c>
      <c r="B14" s="4" t="s">
        <v>3018</v>
      </c>
      <c r="C14" s="4" t="s">
        <v>5952</v>
      </c>
      <c r="D14" s="4" t="s">
        <v>5964</v>
      </c>
      <c r="E14" s="4" t="s">
        <v>6208</v>
      </c>
      <c r="F14" s="4" t="s">
        <v>9203</v>
      </c>
    </row>
    <row r="15" spans="1:6" x14ac:dyDescent="0.3">
      <c r="A15" s="4" t="s">
        <v>19</v>
      </c>
      <c r="B15" s="4" t="s">
        <v>3019</v>
      </c>
      <c r="C15" s="4" t="s">
        <v>5952</v>
      </c>
      <c r="D15" s="4" t="s">
        <v>5965</v>
      </c>
      <c r="E15" s="4" t="s">
        <v>6209</v>
      </c>
      <c r="F15" s="4" t="s">
        <v>9204</v>
      </c>
    </row>
    <row r="16" spans="1:6" x14ac:dyDescent="0.3">
      <c r="A16" s="4" t="s">
        <v>20</v>
      </c>
      <c r="B16" s="4" t="s">
        <v>3020</v>
      </c>
      <c r="C16" s="4" t="s">
        <v>5951</v>
      </c>
      <c r="D16" s="4" t="s">
        <v>5966</v>
      </c>
      <c r="E16" s="4" t="s">
        <v>6210</v>
      </c>
      <c r="F16" s="4" t="s">
        <v>9205</v>
      </c>
    </row>
    <row r="17" spans="1:6" x14ac:dyDescent="0.3">
      <c r="A17" s="4" t="s">
        <v>21</v>
      </c>
      <c r="B17" s="4" t="s">
        <v>3021</v>
      </c>
      <c r="C17" s="4" t="s">
        <v>5952</v>
      </c>
      <c r="D17" s="4" t="s">
        <v>5967</v>
      </c>
      <c r="E17" s="4" t="s">
        <v>6211</v>
      </c>
      <c r="F17" s="4" t="s">
        <v>9206</v>
      </c>
    </row>
    <row r="18" spans="1:6" x14ac:dyDescent="0.3">
      <c r="A18" s="4" t="s">
        <v>22</v>
      </c>
      <c r="B18" s="4" t="s">
        <v>3022</v>
      </c>
      <c r="C18" s="4" t="s">
        <v>5951</v>
      </c>
      <c r="D18" s="4" t="s">
        <v>5966</v>
      </c>
      <c r="E18" s="4" t="s">
        <v>6212</v>
      </c>
      <c r="F18" s="4" t="s">
        <v>9207</v>
      </c>
    </row>
    <row r="19" spans="1:6" x14ac:dyDescent="0.3">
      <c r="A19" s="4" t="s">
        <v>23</v>
      </c>
      <c r="B19" s="4" t="s">
        <v>3023</v>
      </c>
      <c r="C19" s="4" t="s">
        <v>5952</v>
      </c>
      <c r="D19" s="4" t="s">
        <v>5968</v>
      </c>
      <c r="E19" s="4" t="s">
        <v>6213</v>
      </c>
      <c r="F19" s="4" t="s">
        <v>9208</v>
      </c>
    </row>
    <row r="20" spans="1:6" x14ac:dyDescent="0.3">
      <c r="A20" s="4" t="s">
        <v>24</v>
      </c>
      <c r="B20" s="4" t="s">
        <v>3024</v>
      </c>
      <c r="C20" s="4" t="s">
        <v>5952</v>
      </c>
      <c r="D20" s="4" t="s">
        <v>5969</v>
      </c>
      <c r="E20" s="4" t="s">
        <v>6214</v>
      </c>
      <c r="F20" s="4" t="s">
        <v>9209</v>
      </c>
    </row>
    <row r="21" spans="1:6" x14ac:dyDescent="0.3">
      <c r="A21" s="4" t="s">
        <v>25</v>
      </c>
      <c r="B21" s="4" t="s">
        <v>3025</v>
      </c>
      <c r="C21" s="4" t="s">
        <v>5951</v>
      </c>
      <c r="D21" s="4" t="s">
        <v>5970</v>
      </c>
      <c r="E21" s="4" t="s">
        <v>6215</v>
      </c>
      <c r="F21" s="4" t="s">
        <v>9210</v>
      </c>
    </row>
    <row r="22" spans="1:6" x14ac:dyDescent="0.3">
      <c r="A22" s="4" t="s">
        <v>26</v>
      </c>
      <c r="B22" s="4" t="s">
        <v>3026</v>
      </c>
      <c r="C22" s="4" t="s">
        <v>5951</v>
      </c>
      <c r="D22" s="4" t="s">
        <v>5971</v>
      </c>
      <c r="E22" s="4" t="s">
        <v>6216</v>
      </c>
      <c r="F22" s="4" t="s">
        <v>9211</v>
      </c>
    </row>
    <row r="23" spans="1:6" x14ac:dyDescent="0.3">
      <c r="A23" s="4" t="s">
        <v>27</v>
      </c>
      <c r="B23" s="4" t="s">
        <v>3027</v>
      </c>
      <c r="C23" s="4" t="s">
        <v>5952</v>
      </c>
      <c r="D23" s="4" t="s">
        <v>5972</v>
      </c>
      <c r="E23" s="4" t="s">
        <v>6217</v>
      </c>
      <c r="F23" s="4" t="s">
        <v>9212</v>
      </c>
    </row>
    <row r="24" spans="1:6" x14ac:dyDescent="0.3">
      <c r="A24" s="4" t="s">
        <v>28</v>
      </c>
      <c r="B24" s="4" t="s">
        <v>3028</v>
      </c>
      <c r="C24" s="4" t="s">
        <v>5951</v>
      </c>
      <c r="D24" s="4" t="s">
        <v>5973</v>
      </c>
      <c r="E24" s="4" t="s">
        <v>6218</v>
      </c>
      <c r="F24" s="4" t="s">
        <v>9213</v>
      </c>
    </row>
    <row r="25" spans="1:6" x14ac:dyDescent="0.3">
      <c r="A25" s="4" t="s">
        <v>29</v>
      </c>
      <c r="B25" s="4" t="s">
        <v>3029</v>
      </c>
      <c r="C25" s="4" t="s">
        <v>5951</v>
      </c>
      <c r="D25" s="4" t="s">
        <v>5974</v>
      </c>
      <c r="E25" s="4" t="s">
        <v>6219</v>
      </c>
      <c r="F25" s="4" t="s">
        <v>9214</v>
      </c>
    </row>
    <row r="26" spans="1:6" x14ac:dyDescent="0.3">
      <c r="A26" s="4" t="s">
        <v>30</v>
      </c>
      <c r="B26" s="4" t="s">
        <v>3030</v>
      </c>
      <c r="C26" s="4" t="s">
        <v>5951</v>
      </c>
      <c r="D26" s="4" t="s">
        <v>5975</v>
      </c>
      <c r="E26" s="4" t="s">
        <v>6220</v>
      </c>
      <c r="F26" s="4" t="s">
        <v>9215</v>
      </c>
    </row>
    <row r="27" spans="1:6" x14ac:dyDescent="0.3">
      <c r="A27" s="4" t="s">
        <v>31</v>
      </c>
      <c r="B27" s="4" t="s">
        <v>3031</v>
      </c>
      <c r="C27" s="4" t="s">
        <v>5952</v>
      </c>
      <c r="D27" s="4" t="s">
        <v>5976</v>
      </c>
      <c r="E27" s="4" t="s">
        <v>6221</v>
      </c>
      <c r="F27" s="4" t="s">
        <v>9216</v>
      </c>
    </row>
    <row r="28" spans="1:6" x14ac:dyDescent="0.3">
      <c r="A28" s="4" t="s">
        <v>32</v>
      </c>
      <c r="B28" s="4" t="s">
        <v>3032</v>
      </c>
      <c r="C28" s="4" t="s">
        <v>5951</v>
      </c>
      <c r="D28" s="4" t="s">
        <v>5977</v>
      </c>
      <c r="E28" s="4" t="s">
        <v>6222</v>
      </c>
      <c r="F28" s="4" t="s">
        <v>9217</v>
      </c>
    </row>
    <row r="29" spans="1:6" x14ac:dyDescent="0.3">
      <c r="A29" s="4" t="s">
        <v>33</v>
      </c>
      <c r="B29" s="4" t="s">
        <v>3033</v>
      </c>
      <c r="C29" s="4" t="s">
        <v>5951</v>
      </c>
      <c r="D29" s="4" t="s">
        <v>5978</v>
      </c>
      <c r="E29" s="4" t="s">
        <v>6223</v>
      </c>
      <c r="F29" s="4" t="s">
        <v>9218</v>
      </c>
    </row>
    <row r="30" spans="1:6" x14ac:dyDescent="0.3">
      <c r="A30" s="4" t="s">
        <v>34</v>
      </c>
      <c r="B30" s="4" t="s">
        <v>3034</v>
      </c>
      <c r="C30" s="4" t="s">
        <v>5951</v>
      </c>
      <c r="D30" s="4" t="s">
        <v>5979</v>
      </c>
      <c r="E30" s="4" t="s">
        <v>6224</v>
      </c>
      <c r="F30" s="4" t="s">
        <v>9219</v>
      </c>
    </row>
    <row r="31" spans="1:6" x14ac:dyDescent="0.3">
      <c r="A31" s="4" t="s">
        <v>35</v>
      </c>
      <c r="B31" s="4" t="s">
        <v>3035</v>
      </c>
      <c r="C31" s="4" t="s">
        <v>5952</v>
      </c>
      <c r="D31" s="4" t="s">
        <v>5980</v>
      </c>
      <c r="E31" s="4" t="s">
        <v>6225</v>
      </c>
      <c r="F31" s="4" t="s">
        <v>9220</v>
      </c>
    </row>
    <row r="32" spans="1:6" x14ac:dyDescent="0.3">
      <c r="A32" s="4" t="s">
        <v>36</v>
      </c>
      <c r="B32" s="4" t="s">
        <v>3036</v>
      </c>
      <c r="C32" s="4" t="s">
        <v>5952</v>
      </c>
      <c r="D32" s="4" t="s">
        <v>5981</v>
      </c>
      <c r="E32" s="4" t="s">
        <v>6226</v>
      </c>
      <c r="F32" s="4" t="s">
        <v>9221</v>
      </c>
    </row>
    <row r="33" spans="1:6" x14ac:dyDescent="0.3">
      <c r="A33" s="4" t="s">
        <v>37</v>
      </c>
      <c r="B33" s="4" t="s">
        <v>3037</v>
      </c>
      <c r="C33" s="4" t="s">
        <v>5952</v>
      </c>
      <c r="D33" s="4" t="s">
        <v>5982</v>
      </c>
      <c r="E33" s="4" t="s">
        <v>6227</v>
      </c>
      <c r="F33" s="4" t="s">
        <v>9222</v>
      </c>
    </row>
    <row r="34" spans="1:6" x14ac:dyDescent="0.3">
      <c r="A34" s="4" t="s">
        <v>38</v>
      </c>
      <c r="B34" s="4" t="s">
        <v>3038</v>
      </c>
      <c r="C34" s="4" t="s">
        <v>5951</v>
      </c>
      <c r="D34" s="4" t="s">
        <v>5983</v>
      </c>
      <c r="E34" s="4" t="s">
        <v>6228</v>
      </c>
      <c r="F34" s="4" t="s">
        <v>9223</v>
      </c>
    </row>
    <row r="35" spans="1:6" x14ac:dyDescent="0.3">
      <c r="A35" s="4" t="s">
        <v>39</v>
      </c>
      <c r="B35" s="4" t="s">
        <v>3039</v>
      </c>
      <c r="C35" s="4" t="s">
        <v>5952</v>
      </c>
      <c r="D35" s="4" t="s">
        <v>5984</v>
      </c>
      <c r="E35" s="4" t="s">
        <v>6229</v>
      </c>
      <c r="F35" s="4" t="s">
        <v>9224</v>
      </c>
    </row>
    <row r="36" spans="1:6" x14ac:dyDescent="0.3">
      <c r="A36" s="4" t="s">
        <v>40</v>
      </c>
      <c r="B36" s="4" t="s">
        <v>3040</v>
      </c>
      <c r="C36" s="4" t="s">
        <v>5951</v>
      </c>
      <c r="D36" s="4" t="s">
        <v>5985</v>
      </c>
      <c r="E36" s="4" t="s">
        <v>6230</v>
      </c>
      <c r="F36" s="4" t="s">
        <v>9225</v>
      </c>
    </row>
    <row r="37" spans="1:6" x14ac:dyDescent="0.3">
      <c r="A37" s="4" t="s">
        <v>41</v>
      </c>
      <c r="B37" s="4" t="s">
        <v>3041</v>
      </c>
      <c r="C37" s="4" t="s">
        <v>5951</v>
      </c>
      <c r="D37" s="4" t="s">
        <v>5986</v>
      </c>
      <c r="E37" s="4" t="s">
        <v>6231</v>
      </c>
      <c r="F37" s="4" t="s">
        <v>9226</v>
      </c>
    </row>
    <row r="38" spans="1:6" x14ac:dyDescent="0.3">
      <c r="A38" s="4" t="s">
        <v>42</v>
      </c>
      <c r="B38" s="4" t="s">
        <v>3042</v>
      </c>
      <c r="C38" s="4" t="s">
        <v>5952</v>
      </c>
      <c r="D38" s="4" t="s">
        <v>5987</v>
      </c>
      <c r="E38" s="4" t="s">
        <v>6232</v>
      </c>
      <c r="F38" s="4" t="s">
        <v>9227</v>
      </c>
    </row>
    <row r="39" spans="1:6" x14ac:dyDescent="0.3">
      <c r="A39" s="4" t="s">
        <v>43</v>
      </c>
      <c r="B39" s="4" t="s">
        <v>3043</v>
      </c>
      <c r="C39" s="4" t="s">
        <v>5951</v>
      </c>
      <c r="D39" s="4" t="s">
        <v>5988</v>
      </c>
      <c r="E39" s="4" t="s">
        <v>6233</v>
      </c>
      <c r="F39" s="4" t="s">
        <v>9228</v>
      </c>
    </row>
    <row r="40" spans="1:6" x14ac:dyDescent="0.3">
      <c r="A40" s="4" t="s">
        <v>44</v>
      </c>
      <c r="B40" s="4" t="s">
        <v>3044</v>
      </c>
      <c r="C40" s="4" t="s">
        <v>5952</v>
      </c>
      <c r="D40" s="4" t="s">
        <v>5989</v>
      </c>
      <c r="E40" s="4" t="s">
        <v>6234</v>
      </c>
      <c r="F40" s="4" t="s">
        <v>9229</v>
      </c>
    </row>
    <row r="41" spans="1:6" x14ac:dyDescent="0.3">
      <c r="A41" s="4" t="s">
        <v>45</v>
      </c>
      <c r="B41" s="4" t="s">
        <v>3045</v>
      </c>
      <c r="C41" s="4" t="s">
        <v>5952</v>
      </c>
      <c r="D41" s="4" t="s">
        <v>5990</v>
      </c>
      <c r="E41" s="4" t="s">
        <v>6235</v>
      </c>
      <c r="F41" s="4" t="s">
        <v>9230</v>
      </c>
    </row>
    <row r="42" spans="1:6" x14ac:dyDescent="0.3">
      <c r="A42" s="4" t="s">
        <v>46</v>
      </c>
      <c r="B42" s="4" t="s">
        <v>3046</v>
      </c>
      <c r="C42" s="4" t="s">
        <v>5952</v>
      </c>
      <c r="D42" s="4" t="s">
        <v>5991</v>
      </c>
      <c r="E42" s="4" t="s">
        <v>6236</v>
      </c>
      <c r="F42" s="4" t="s">
        <v>9231</v>
      </c>
    </row>
    <row r="43" spans="1:6" x14ac:dyDescent="0.3">
      <c r="A43" s="4" t="s">
        <v>47</v>
      </c>
      <c r="B43" s="4" t="s">
        <v>3047</v>
      </c>
      <c r="C43" s="4" t="s">
        <v>5952</v>
      </c>
      <c r="D43" s="4" t="s">
        <v>5992</v>
      </c>
      <c r="E43" s="4" t="s">
        <v>6237</v>
      </c>
      <c r="F43" s="4" t="s">
        <v>9232</v>
      </c>
    </row>
    <row r="44" spans="1:6" x14ac:dyDescent="0.3">
      <c r="A44" s="4" t="s">
        <v>48</v>
      </c>
      <c r="B44" s="4" t="s">
        <v>3048</v>
      </c>
      <c r="C44" s="4" t="s">
        <v>5952</v>
      </c>
      <c r="D44" s="4" t="s">
        <v>5993</v>
      </c>
      <c r="E44" s="4" t="s">
        <v>6238</v>
      </c>
      <c r="F44" s="4" t="s">
        <v>9233</v>
      </c>
    </row>
    <row r="45" spans="1:6" x14ac:dyDescent="0.3">
      <c r="A45" s="4" t="s">
        <v>49</v>
      </c>
      <c r="B45" s="4" t="s">
        <v>3049</v>
      </c>
      <c r="C45" s="4" t="s">
        <v>5951</v>
      </c>
      <c r="D45" s="4" t="s">
        <v>5994</v>
      </c>
      <c r="E45" s="4" t="s">
        <v>6239</v>
      </c>
      <c r="F45" s="4" t="s">
        <v>9234</v>
      </c>
    </row>
    <row r="46" spans="1:6" x14ac:dyDescent="0.3">
      <c r="A46" s="4" t="s">
        <v>50</v>
      </c>
      <c r="B46" s="4" t="s">
        <v>3050</v>
      </c>
      <c r="C46" s="4" t="s">
        <v>5952</v>
      </c>
      <c r="D46" s="4" t="s">
        <v>5995</v>
      </c>
      <c r="E46" s="4" t="s">
        <v>6240</v>
      </c>
      <c r="F46" s="4" t="s">
        <v>9235</v>
      </c>
    </row>
    <row r="47" spans="1:6" x14ac:dyDescent="0.3">
      <c r="A47" s="4" t="s">
        <v>51</v>
      </c>
      <c r="B47" s="4" t="s">
        <v>3051</v>
      </c>
      <c r="C47" s="4" t="s">
        <v>5952</v>
      </c>
      <c r="D47" s="4" t="s">
        <v>5996</v>
      </c>
      <c r="E47" s="4" t="s">
        <v>6241</v>
      </c>
      <c r="F47" s="4" t="s">
        <v>9236</v>
      </c>
    </row>
    <row r="48" spans="1:6" x14ac:dyDescent="0.3">
      <c r="A48" s="4" t="s">
        <v>52</v>
      </c>
      <c r="B48" s="4" t="s">
        <v>3052</v>
      </c>
      <c r="C48" s="4" t="s">
        <v>5951</v>
      </c>
      <c r="D48" s="4" t="s">
        <v>5997</v>
      </c>
      <c r="E48" s="4" t="s">
        <v>6242</v>
      </c>
      <c r="F48" s="4" t="s">
        <v>9237</v>
      </c>
    </row>
    <row r="49" spans="1:6" x14ac:dyDescent="0.3">
      <c r="A49" s="4" t="s">
        <v>53</v>
      </c>
      <c r="B49" s="4" t="s">
        <v>3053</v>
      </c>
      <c r="C49" s="4" t="s">
        <v>5951</v>
      </c>
      <c r="D49" s="4" t="s">
        <v>5998</v>
      </c>
      <c r="E49" s="4" t="s">
        <v>6243</v>
      </c>
      <c r="F49" s="4" t="s">
        <v>9238</v>
      </c>
    </row>
    <row r="50" spans="1:6" x14ac:dyDescent="0.3">
      <c r="A50" s="4" t="s">
        <v>54</v>
      </c>
      <c r="B50" s="4" t="s">
        <v>3054</v>
      </c>
      <c r="C50" s="4" t="s">
        <v>5952</v>
      </c>
      <c r="D50" s="4" t="s">
        <v>5999</v>
      </c>
      <c r="E50" s="4" t="s">
        <v>6244</v>
      </c>
      <c r="F50" s="4" t="s">
        <v>9239</v>
      </c>
    </row>
    <row r="51" spans="1:6" x14ac:dyDescent="0.3">
      <c r="A51" s="4" t="s">
        <v>55</v>
      </c>
      <c r="B51" s="4" t="s">
        <v>3055</v>
      </c>
      <c r="C51" s="4" t="s">
        <v>5951</v>
      </c>
      <c r="D51" s="4" t="s">
        <v>6000</v>
      </c>
      <c r="E51" s="4" t="s">
        <v>6245</v>
      </c>
      <c r="F51" s="4" t="s">
        <v>9240</v>
      </c>
    </row>
    <row r="52" spans="1:6" x14ac:dyDescent="0.3">
      <c r="A52" s="4" t="s">
        <v>56</v>
      </c>
      <c r="B52" s="4" t="s">
        <v>3056</v>
      </c>
      <c r="C52" s="4" t="s">
        <v>5951</v>
      </c>
      <c r="D52" s="4" t="s">
        <v>6001</v>
      </c>
      <c r="E52" s="4" t="s">
        <v>6246</v>
      </c>
      <c r="F52" s="4" t="s">
        <v>9241</v>
      </c>
    </row>
    <row r="53" spans="1:6" x14ac:dyDescent="0.3">
      <c r="A53" s="4" t="s">
        <v>57</v>
      </c>
      <c r="B53" s="4" t="s">
        <v>3057</v>
      </c>
      <c r="C53" s="4" t="s">
        <v>5952</v>
      </c>
      <c r="D53" s="4" t="s">
        <v>6002</v>
      </c>
      <c r="E53" s="4" t="s">
        <v>6247</v>
      </c>
      <c r="F53" s="4" t="s">
        <v>9242</v>
      </c>
    </row>
    <row r="54" spans="1:6" x14ac:dyDescent="0.3">
      <c r="A54" s="4" t="s">
        <v>58</v>
      </c>
      <c r="B54" s="4" t="s">
        <v>3058</v>
      </c>
      <c r="C54" s="4" t="s">
        <v>5951</v>
      </c>
      <c r="D54" s="4" t="s">
        <v>6003</v>
      </c>
      <c r="E54" s="4" t="s">
        <v>6248</v>
      </c>
      <c r="F54" s="4" t="s">
        <v>9243</v>
      </c>
    </row>
    <row r="55" spans="1:6" x14ac:dyDescent="0.3">
      <c r="A55" s="4" t="s">
        <v>59</v>
      </c>
      <c r="B55" s="4" t="s">
        <v>3059</v>
      </c>
      <c r="C55" s="4" t="s">
        <v>5952</v>
      </c>
      <c r="D55" s="4" t="s">
        <v>6004</v>
      </c>
      <c r="E55" s="4" t="s">
        <v>6249</v>
      </c>
      <c r="F55" s="4" t="s">
        <v>9244</v>
      </c>
    </row>
    <row r="56" spans="1:6" x14ac:dyDescent="0.3">
      <c r="A56" s="4" t="s">
        <v>60</v>
      </c>
      <c r="B56" s="4" t="s">
        <v>3060</v>
      </c>
      <c r="C56" s="4" t="s">
        <v>5951</v>
      </c>
      <c r="D56" s="4" t="s">
        <v>6005</v>
      </c>
      <c r="E56" s="4" t="s">
        <v>6250</v>
      </c>
      <c r="F56" s="4" t="s">
        <v>9245</v>
      </c>
    </row>
    <row r="57" spans="1:6" x14ac:dyDescent="0.3">
      <c r="A57" s="4" t="s">
        <v>61</v>
      </c>
      <c r="B57" s="4" t="s">
        <v>3061</v>
      </c>
      <c r="C57" s="4" t="s">
        <v>5951</v>
      </c>
      <c r="D57" s="4" t="s">
        <v>6006</v>
      </c>
      <c r="E57" s="4" t="s">
        <v>6251</v>
      </c>
      <c r="F57" s="4" t="s">
        <v>9246</v>
      </c>
    </row>
    <row r="58" spans="1:6" x14ac:dyDescent="0.3">
      <c r="A58" s="4" t="s">
        <v>62</v>
      </c>
      <c r="B58" s="4" t="s">
        <v>3062</v>
      </c>
      <c r="C58" s="4" t="s">
        <v>5952</v>
      </c>
      <c r="D58" s="4" t="s">
        <v>6007</v>
      </c>
      <c r="E58" s="4" t="s">
        <v>6252</v>
      </c>
      <c r="F58" s="4" t="s">
        <v>9247</v>
      </c>
    </row>
    <row r="59" spans="1:6" x14ac:dyDescent="0.3">
      <c r="A59" s="4" t="s">
        <v>63</v>
      </c>
      <c r="B59" s="4" t="s">
        <v>3063</v>
      </c>
      <c r="C59" s="4" t="s">
        <v>5951</v>
      </c>
      <c r="D59" s="4" t="s">
        <v>6008</v>
      </c>
      <c r="E59" s="4" t="s">
        <v>6253</v>
      </c>
      <c r="F59" s="4" t="s">
        <v>9248</v>
      </c>
    </row>
    <row r="60" spans="1:6" x14ac:dyDescent="0.3">
      <c r="A60" s="4" t="s">
        <v>64</v>
      </c>
      <c r="B60" s="4" t="s">
        <v>3064</v>
      </c>
      <c r="C60" s="4" t="s">
        <v>5951</v>
      </c>
      <c r="D60" s="4" t="s">
        <v>6009</v>
      </c>
      <c r="E60" s="4" t="s">
        <v>6254</v>
      </c>
      <c r="F60" s="4" t="s">
        <v>9249</v>
      </c>
    </row>
    <row r="61" spans="1:6" x14ac:dyDescent="0.3">
      <c r="A61" s="4" t="s">
        <v>65</v>
      </c>
      <c r="B61" s="4" t="s">
        <v>3065</v>
      </c>
      <c r="C61" s="4" t="s">
        <v>5952</v>
      </c>
      <c r="D61" s="4" t="s">
        <v>5995</v>
      </c>
      <c r="E61" s="4" t="s">
        <v>6255</v>
      </c>
      <c r="F61" s="4" t="s">
        <v>9250</v>
      </c>
    </row>
    <row r="62" spans="1:6" x14ac:dyDescent="0.3">
      <c r="A62" s="4" t="s">
        <v>66</v>
      </c>
      <c r="B62" s="4" t="s">
        <v>3066</v>
      </c>
      <c r="C62" s="4" t="s">
        <v>5951</v>
      </c>
      <c r="D62" s="4" t="s">
        <v>6010</v>
      </c>
      <c r="E62" s="4" t="s">
        <v>6256</v>
      </c>
      <c r="F62" s="4" t="s">
        <v>9251</v>
      </c>
    </row>
    <row r="63" spans="1:6" x14ac:dyDescent="0.3">
      <c r="A63" s="4" t="s">
        <v>67</v>
      </c>
      <c r="B63" s="4" t="s">
        <v>3067</v>
      </c>
      <c r="C63" s="4" t="s">
        <v>5952</v>
      </c>
      <c r="D63" s="4" t="s">
        <v>6011</v>
      </c>
      <c r="E63" s="4" t="s">
        <v>6257</v>
      </c>
      <c r="F63" s="4" t="s">
        <v>9252</v>
      </c>
    </row>
    <row r="64" spans="1:6" x14ac:dyDescent="0.3">
      <c r="A64" s="4" t="s">
        <v>68</v>
      </c>
      <c r="B64" s="4" t="s">
        <v>3068</v>
      </c>
      <c r="C64" s="4" t="s">
        <v>5952</v>
      </c>
      <c r="D64" s="4" t="s">
        <v>6012</v>
      </c>
      <c r="E64" s="4" t="s">
        <v>6258</v>
      </c>
      <c r="F64" s="4" t="s">
        <v>9253</v>
      </c>
    </row>
    <row r="65" spans="1:6" x14ac:dyDescent="0.3">
      <c r="A65" s="4" t="s">
        <v>69</v>
      </c>
      <c r="B65" s="4" t="s">
        <v>3069</v>
      </c>
      <c r="C65" s="4" t="s">
        <v>5952</v>
      </c>
      <c r="D65" s="4" t="s">
        <v>6013</v>
      </c>
      <c r="E65" s="4" t="s">
        <v>6259</v>
      </c>
      <c r="F65" s="4" t="s">
        <v>9254</v>
      </c>
    </row>
    <row r="66" spans="1:6" x14ac:dyDescent="0.3">
      <c r="A66" s="4" t="s">
        <v>70</v>
      </c>
      <c r="B66" s="4" t="s">
        <v>3070</v>
      </c>
      <c r="C66" s="4" t="s">
        <v>5952</v>
      </c>
      <c r="D66" s="4" t="s">
        <v>5988</v>
      </c>
      <c r="E66" s="4" t="s">
        <v>6260</v>
      </c>
      <c r="F66" s="4" t="s">
        <v>9255</v>
      </c>
    </row>
    <row r="67" spans="1:6" x14ac:dyDescent="0.3">
      <c r="A67" s="4" t="s">
        <v>71</v>
      </c>
      <c r="B67" s="4" t="s">
        <v>3071</v>
      </c>
      <c r="C67" s="4" t="s">
        <v>5951</v>
      </c>
      <c r="D67" s="4" t="s">
        <v>6001</v>
      </c>
      <c r="E67" s="4" t="s">
        <v>6261</v>
      </c>
      <c r="F67" s="4" t="s">
        <v>9256</v>
      </c>
    </row>
    <row r="68" spans="1:6" x14ac:dyDescent="0.3">
      <c r="A68" s="4" t="s">
        <v>72</v>
      </c>
      <c r="B68" s="4" t="s">
        <v>3072</v>
      </c>
      <c r="C68" s="4" t="s">
        <v>5951</v>
      </c>
      <c r="D68" s="4" t="s">
        <v>6014</v>
      </c>
      <c r="E68" s="4" t="s">
        <v>6262</v>
      </c>
      <c r="F68" s="4" t="s">
        <v>9257</v>
      </c>
    </row>
    <row r="69" spans="1:6" x14ac:dyDescent="0.3">
      <c r="A69" s="4" t="s">
        <v>73</v>
      </c>
      <c r="B69" s="4" t="s">
        <v>3073</v>
      </c>
      <c r="C69" s="4" t="s">
        <v>5952</v>
      </c>
      <c r="D69" s="4" t="s">
        <v>5973</v>
      </c>
      <c r="E69" s="4" t="s">
        <v>6263</v>
      </c>
      <c r="F69" s="4" t="s">
        <v>9258</v>
      </c>
    </row>
    <row r="70" spans="1:6" x14ac:dyDescent="0.3">
      <c r="A70" s="4" t="s">
        <v>74</v>
      </c>
      <c r="B70" s="4" t="s">
        <v>3074</v>
      </c>
      <c r="C70" s="4" t="s">
        <v>5952</v>
      </c>
      <c r="D70" s="4" t="s">
        <v>6015</v>
      </c>
      <c r="E70" s="4" t="s">
        <v>6264</v>
      </c>
      <c r="F70" s="4" t="s">
        <v>9259</v>
      </c>
    </row>
    <row r="71" spans="1:6" x14ac:dyDescent="0.3">
      <c r="A71" s="4" t="s">
        <v>75</v>
      </c>
      <c r="B71" s="4" t="s">
        <v>3075</v>
      </c>
      <c r="C71" s="4" t="s">
        <v>5952</v>
      </c>
      <c r="D71" s="4" t="s">
        <v>6016</v>
      </c>
      <c r="E71" s="4" t="s">
        <v>6265</v>
      </c>
      <c r="F71" s="4" t="s">
        <v>9260</v>
      </c>
    </row>
    <row r="72" spans="1:6" x14ac:dyDescent="0.3">
      <c r="A72" s="4" t="s">
        <v>76</v>
      </c>
      <c r="B72" s="4" t="s">
        <v>3076</v>
      </c>
      <c r="C72" s="4" t="s">
        <v>5952</v>
      </c>
      <c r="D72" s="4" t="s">
        <v>6017</v>
      </c>
      <c r="E72" s="4" t="s">
        <v>6266</v>
      </c>
      <c r="F72" s="4" t="s">
        <v>9261</v>
      </c>
    </row>
    <row r="73" spans="1:6" x14ac:dyDescent="0.3">
      <c r="A73" s="4" t="s">
        <v>77</v>
      </c>
      <c r="B73" s="4" t="s">
        <v>3077</v>
      </c>
      <c r="C73" s="4" t="s">
        <v>5952</v>
      </c>
      <c r="D73" s="4" t="s">
        <v>6018</v>
      </c>
      <c r="E73" s="4" t="s">
        <v>6267</v>
      </c>
      <c r="F73" s="4" t="s">
        <v>9262</v>
      </c>
    </row>
    <row r="74" spans="1:6" x14ac:dyDescent="0.3">
      <c r="A74" s="4" t="s">
        <v>78</v>
      </c>
      <c r="B74" s="4" t="s">
        <v>3078</v>
      </c>
      <c r="C74" s="4" t="s">
        <v>5952</v>
      </c>
      <c r="D74" s="4" t="s">
        <v>6019</v>
      </c>
      <c r="E74" s="4" t="s">
        <v>6268</v>
      </c>
      <c r="F74" s="4" t="s">
        <v>9263</v>
      </c>
    </row>
    <row r="75" spans="1:6" x14ac:dyDescent="0.3">
      <c r="A75" s="4" t="s">
        <v>79</v>
      </c>
      <c r="B75" s="4" t="s">
        <v>3079</v>
      </c>
      <c r="C75" s="4" t="s">
        <v>5951</v>
      </c>
      <c r="D75" s="4" t="s">
        <v>6020</v>
      </c>
      <c r="E75" s="4" t="s">
        <v>6269</v>
      </c>
      <c r="F75" s="4" t="s">
        <v>9264</v>
      </c>
    </row>
    <row r="76" spans="1:6" x14ac:dyDescent="0.3">
      <c r="A76" s="4" t="s">
        <v>80</v>
      </c>
      <c r="B76" s="4" t="s">
        <v>3080</v>
      </c>
      <c r="C76" s="4" t="s">
        <v>5951</v>
      </c>
      <c r="D76" s="4" t="s">
        <v>6021</v>
      </c>
      <c r="E76" s="4" t="s">
        <v>6270</v>
      </c>
      <c r="F76" s="4" t="s">
        <v>9265</v>
      </c>
    </row>
    <row r="77" spans="1:6" x14ac:dyDescent="0.3">
      <c r="A77" s="4" t="s">
        <v>81</v>
      </c>
      <c r="B77" s="4" t="s">
        <v>3081</v>
      </c>
      <c r="C77" s="4" t="s">
        <v>5952</v>
      </c>
      <c r="D77" s="4" t="s">
        <v>6022</v>
      </c>
      <c r="E77" s="4" t="s">
        <v>6271</v>
      </c>
      <c r="F77" s="4" t="s">
        <v>9266</v>
      </c>
    </row>
    <row r="78" spans="1:6" x14ac:dyDescent="0.3">
      <c r="A78" s="4" t="s">
        <v>82</v>
      </c>
      <c r="B78" s="4" t="s">
        <v>3082</v>
      </c>
      <c r="C78" s="4" t="s">
        <v>5952</v>
      </c>
      <c r="D78" s="4" t="s">
        <v>6023</v>
      </c>
      <c r="E78" s="4" t="s">
        <v>6272</v>
      </c>
      <c r="F78" s="4" t="s">
        <v>9267</v>
      </c>
    </row>
    <row r="79" spans="1:6" x14ac:dyDescent="0.3">
      <c r="A79" s="4" t="s">
        <v>83</v>
      </c>
      <c r="B79" s="4" t="s">
        <v>3083</v>
      </c>
      <c r="C79" s="4" t="s">
        <v>5951</v>
      </c>
      <c r="D79" s="4" t="s">
        <v>6024</v>
      </c>
      <c r="E79" s="4" t="s">
        <v>6273</v>
      </c>
      <c r="F79" s="4" t="s">
        <v>9268</v>
      </c>
    </row>
    <row r="80" spans="1:6" x14ac:dyDescent="0.3">
      <c r="A80" s="4" t="s">
        <v>84</v>
      </c>
      <c r="B80" s="4" t="s">
        <v>3084</v>
      </c>
      <c r="C80" s="4" t="s">
        <v>5951</v>
      </c>
      <c r="D80" s="4" t="s">
        <v>5995</v>
      </c>
      <c r="E80" s="4" t="s">
        <v>6274</v>
      </c>
      <c r="F80" s="4" t="s">
        <v>9269</v>
      </c>
    </row>
    <row r="81" spans="1:6" x14ac:dyDescent="0.3">
      <c r="A81" s="4" t="s">
        <v>85</v>
      </c>
      <c r="B81" s="4" t="s">
        <v>3085</v>
      </c>
      <c r="C81" s="4" t="s">
        <v>5951</v>
      </c>
      <c r="D81" s="4" t="s">
        <v>6025</v>
      </c>
      <c r="E81" s="4" t="s">
        <v>6275</v>
      </c>
      <c r="F81" s="4" t="s">
        <v>9270</v>
      </c>
    </row>
    <row r="82" spans="1:6" x14ac:dyDescent="0.3">
      <c r="A82" s="4" t="s">
        <v>86</v>
      </c>
      <c r="B82" s="4" t="s">
        <v>3086</v>
      </c>
      <c r="C82" s="4" t="s">
        <v>5951</v>
      </c>
      <c r="D82" s="4" t="s">
        <v>5959</v>
      </c>
      <c r="E82" s="4" t="s">
        <v>6276</v>
      </c>
      <c r="F82" s="4" t="s">
        <v>9271</v>
      </c>
    </row>
    <row r="83" spans="1:6" x14ac:dyDescent="0.3">
      <c r="A83" s="4" t="s">
        <v>87</v>
      </c>
      <c r="B83" s="4" t="s">
        <v>3087</v>
      </c>
      <c r="C83" s="4" t="s">
        <v>5951</v>
      </c>
      <c r="D83" s="4" t="s">
        <v>6000</v>
      </c>
      <c r="E83" s="4" t="s">
        <v>6277</v>
      </c>
      <c r="F83" s="4" t="s">
        <v>9272</v>
      </c>
    </row>
    <row r="84" spans="1:6" x14ac:dyDescent="0.3">
      <c r="A84" s="4" t="s">
        <v>88</v>
      </c>
      <c r="B84" s="4" t="s">
        <v>3088</v>
      </c>
      <c r="C84" s="4" t="s">
        <v>5952</v>
      </c>
      <c r="D84" s="4" t="s">
        <v>6026</v>
      </c>
      <c r="E84" s="4" t="s">
        <v>6278</v>
      </c>
      <c r="F84" s="4" t="s">
        <v>9273</v>
      </c>
    </row>
    <row r="85" spans="1:6" x14ac:dyDescent="0.3">
      <c r="A85" s="4" t="s">
        <v>89</v>
      </c>
      <c r="B85" s="4" t="s">
        <v>3089</v>
      </c>
      <c r="C85" s="4" t="s">
        <v>5951</v>
      </c>
      <c r="D85" s="4" t="s">
        <v>6027</v>
      </c>
      <c r="E85" s="4" t="s">
        <v>6279</v>
      </c>
      <c r="F85" s="4" t="s">
        <v>9274</v>
      </c>
    </row>
    <row r="86" spans="1:6" x14ac:dyDescent="0.3">
      <c r="A86" s="4" t="s">
        <v>90</v>
      </c>
      <c r="B86" s="4" t="s">
        <v>3090</v>
      </c>
      <c r="C86" s="4" t="s">
        <v>5952</v>
      </c>
      <c r="D86" s="4" t="s">
        <v>6028</v>
      </c>
      <c r="E86" s="4" t="s">
        <v>6280</v>
      </c>
      <c r="F86" s="4" t="s">
        <v>9275</v>
      </c>
    </row>
    <row r="87" spans="1:6" x14ac:dyDescent="0.3">
      <c r="A87" s="4" t="s">
        <v>91</v>
      </c>
      <c r="B87" s="4" t="s">
        <v>3091</v>
      </c>
      <c r="C87" s="4" t="s">
        <v>5951</v>
      </c>
      <c r="D87" s="4" t="s">
        <v>6029</v>
      </c>
      <c r="E87" s="4" t="s">
        <v>6281</v>
      </c>
      <c r="F87" s="4" t="s">
        <v>9276</v>
      </c>
    </row>
    <row r="88" spans="1:6" x14ac:dyDescent="0.3">
      <c r="A88" s="4" t="s">
        <v>92</v>
      </c>
      <c r="B88" s="4" t="s">
        <v>3092</v>
      </c>
      <c r="C88" s="4" t="s">
        <v>5951</v>
      </c>
      <c r="D88" s="4" t="s">
        <v>5962</v>
      </c>
      <c r="E88" s="4" t="s">
        <v>6282</v>
      </c>
      <c r="F88" s="4" t="s">
        <v>9277</v>
      </c>
    </row>
    <row r="89" spans="1:6" x14ac:dyDescent="0.3">
      <c r="A89" s="4" t="s">
        <v>93</v>
      </c>
      <c r="B89" s="4" t="s">
        <v>3093</v>
      </c>
      <c r="C89" s="4" t="s">
        <v>5952</v>
      </c>
      <c r="D89" s="4" t="s">
        <v>6030</v>
      </c>
      <c r="E89" s="4" t="s">
        <v>6283</v>
      </c>
      <c r="F89" s="4" t="s">
        <v>9278</v>
      </c>
    </row>
    <row r="90" spans="1:6" x14ac:dyDescent="0.3">
      <c r="A90" s="4" t="s">
        <v>94</v>
      </c>
      <c r="B90" s="4" t="s">
        <v>3094</v>
      </c>
      <c r="C90" s="4" t="s">
        <v>5952</v>
      </c>
      <c r="D90" s="4" t="s">
        <v>6031</v>
      </c>
      <c r="E90" s="4" t="s">
        <v>6284</v>
      </c>
      <c r="F90" s="4" t="s">
        <v>9279</v>
      </c>
    </row>
    <row r="91" spans="1:6" x14ac:dyDescent="0.3">
      <c r="A91" s="4" t="s">
        <v>95</v>
      </c>
      <c r="B91" s="4" t="s">
        <v>3095</v>
      </c>
      <c r="C91" s="4" t="s">
        <v>5952</v>
      </c>
      <c r="D91" s="4" t="s">
        <v>6032</v>
      </c>
      <c r="E91" s="4" t="s">
        <v>6285</v>
      </c>
      <c r="F91" s="4" t="s">
        <v>9280</v>
      </c>
    </row>
    <row r="92" spans="1:6" x14ac:dyDescent="0.3">
      <c r="A92" s="4" t="s">
        <v>96</v>
      </c>
      <c r="B92" s="4" t="s">
        <v>3096</v>
      </c>
      <c r="C92" s="4" t="s">
        <v>5951</v>
      </c>
      <c r="D92" s="4" t="s">
        <v>6033</v>
      </c>
      <c r="E92" s="4" t="s">
        <v>6286</v>
      </c>
      <c r="F92" s="4" t="s">
        <v>9281</v>
      </c>
    </row>
    <row r="93" spans="1:6" x14ac:dyDescent="0.3">
      <c r="A93" s="4" t="s">
        <v>97</v>
      </c>
      <c r="B93" s="4" t="s">
        <v>3097</v>
      </c>
      <c r="C93" s="4" t="s">
        <v>5952</v>
      </c>
      <c r="D93" s="4" t="s">
        <v>6014</v>
      </c>
      <c r="E93" s="4" t="s">
        <v>6287</v>
      </c>
      <c r="F93" s="4" t="s">
        <v>9282</v>
      </c>
    </row>
    <row r="94" spans="1:6" x14ac:dyDescent="0.3">
      <c r="A94" s="4" t="s">
        <v>98</v>
      </c>
      <c r="B94" s="4" t="s">
        <v>3098</v>
      </c>
      <c r="C94" s="4" t="s">
        <v>5952</v>
      </c>
      <c r="D94" s="4" t="s">
        <v>6034</v>
      </c>
      <c r="E94" s="4" t="s">
        <v>6288</v>
      </c>
      <c r="F94" s="4" t="s">
        <v>9283</v>
      </c>
    </row>
    <row r="95" spans="1:6" x14ac:dyDescent="0.3">
      <c r="A95" s="4" t="s">
        <v>99</v>
      </c>
      <c r="B95" s="4" t="s">
        <v>3099</v>
      </c>
      <c r="C95" s="4" t="s">
        <v>5951</v>
      </c>
      <c r="D95" s="4" t="s">
        <v>6035</v>
      </c>
      <c r="E95" s="4" t="s">
        <v>6289</v>
      </c>
      <c r="F95" s="4" t="s">
        <v>9284</v>
      </c>
    </row>
    <row r="96" spans="1:6" x14ac:dyDescent="0.3">
      <c r="A96" s="4" t="s">
        <v>100</v>
      </c>
      <c r="B96" s="4" t="s">
        <v>3100</v>
      </c>
      <c r="C96" s="4" t="s">
        <v>5952</v>
      </c>
      <c r="D96" s="4" t="s">
        <v>6036</v>
      </c>
      <c r="E96" s="4" t="s">
        <v>6290</v>
      </c>
      <c r="F96" s="4" t="s">
        <v>9285</v>
      </c>
    </row>
    <row r="97" spans="1:6" x14ac:dyDescent="0.3">
      <c r="A97" s="4" t="s">
        <v>101</v>
      </c>
      <c r="B97" s="4" t="s">
        <v>3101</v>
      </c>
      <c r="C97" s="4" t="s">
        <v>5951</v>
      </c>
      <c r="D97" s="4" t="s">
        <v>6037</v>
      </c>
      <c r="E97" s="4" t="s">
        <v>6291</v>
      </c>
      <c r="F97" s="4" t="s">
        <v>9286</v>
      </c>
    </row>
    <row r="98" spans="1:6" x14ac:dyDescent="0.3">
      <c r="A98" s="4" t="s">
        <v>102</v>
      </c>
      <c r="B98" s="4" t="s">
        <v>3102</v>
      </c>
      <c r="C98" s="4" t="s">
        <v>5951</v>
      </c>
      <c r="D98" s="4" t="s">
        <v>6038</v>
      </c>
      <c r="E98" s="4" t="s">
        <v>6292</v>
      </c>
      <c r="F98" s="4" t="s">
        <v>9287</v>
      </c>
    </row>
    <row r="99" spans="1:6" x14ac:dyDescent="0.3">
      <c r="A99" s="4" t="s">
        <v>103</v>
      </c>
      <c r="B99" s="4" t="s">
        <v>3103</v>
      </c>
      <c r="C99" s="4" t="s">
        <v>5952</v>
      </c>
      <c r="D99" s="4" t="s">
        <v>6039</v>
      </c>
      <c r="E99" s="4" t="s">
        <v>6293</v>
      </c>
      <c r="F99" s="4" t="s">
        <v>9288</v>
      </c>
    </row>
    <row r="100" spans="1:6" x14ac:dyDescent="0.3">
      <c r="A100" s="4" t="s">
        <v>104</v>
      </c>
      <c r="B100" s="4" t="s">
        <v>3104</v>
      </c>
      <c r="C100" s="4" t="s">
        <v>5952</v>
      </c>
      <c r="D100" s="4" t="s">
        <v>6040</v>
      </c>
      <c r="E100" s="4" t="s">
        <v>6294</v>
      </c>
      <c r="F100" s="4" t="s">
        <v>9289</v>
      </c>
    </row>
    <row r="101" spans="1:6" x14ac:dyDescent="0.3">
      <c r="A101" s="4" t="s">
        <v>105</v>
      </c>
      <c r="B101" s="4" t="s">
        <v>3105</v>
      </c>
      <c r="C101" s="4" t="s">
        <v>5952</v>
      </c>
      <c r="D101" s="4" t="s">
        <v>6041</v>
      </c>
      <c r="E101" s="4" t="s">
        <v>6295</v>
      </c>
      <c r="F101" s="4" t="s">
        <v>9290</v>
      </c>
    </row>
    <row r="102" spans="1:6" x14ac:dyDescent="0.3">
      <c r="A102" s="4" t="s">
        <v>106</v>
      </c>
      <c r="B102" s="4" t="s">
        <v>3106</v>
      </c>
      <c r="C102" s="4" t="s">
        <v>5952</v>
      </c>
      <c r="D102" s="4" t="s">
        <v>6042</v>
      </c>
      <c r="E102" s="4" t="s">
        <v>6296</v>
      </c>
      <c r="F102" s="4" t="s">
        <v>9291</v>
      </c>
    </row>
    <row r="103" spans="1:6" x14ac:dyDescent="0.3">
      <c r="A103" s="4" t="s">
        <v>107</v>
      </c>
      <c r="B103" s="4" t="s">
        <v>3107</v>
      </c>
      <c r="C103" s="4" t="s">
        <v>5952</v>
      </c>
      <c r="D103" s="4" t="s">
        <v>6028</v>
      </c>
      <c r="E103" s="4" t="s">
        <v>6297</v>
      </c>
      <c r="F103" s="4" t="s">
        <v>9292</v>
      </c>
    </row>
    <row r="104" spans="1:6" x14ac:dyDescent="0.3">
      <c r="A104" s="4" t="s">
        <v>108</v>
      </c>
      <c r="B104" s="4" t="s">
        <v>3108</v>
      </c>
      <c r="C104" s="4" t="s">
        <v>5952</v>
      </c>
      <c r="D104" s="4" t="s">
        <v>6004</v>
      </c>
      <c r="E104" s="4" t="s">
        <v>6298</v>
      </c>
      <c r="F104" s="4" t="s">
        <v>9293</v>
      </c>
    </row>
    <row r="105" spans="1:6" x14ac:dyDescent="0.3">
      <c r="A105" s="4" t="s">
        <v>109</v>
      </c>
      <c r="B105" s="4" t="s">
        <v>3109</v>
      </c>
      <c r="C105" s="4" t="s">
        <v>5952</v>
      </c>
      <c r="D105" s="4" t="s">
        <v>6043</v>
      </c>
      <c r="E105" s="4" t="s">
        <v>6299</v>
      </c>
      <c r="F105" s="4" t="s">
        <v>9294</v>
      </c>
    </row>
    <row r="106" spans="1:6" x14ac:dyDescent="0.3">
      <c r="A106" s="4" t="s">
        <v>110</v>
      </c>
      <c r="B106" s="4" t="s">
        <v>3110</v>
      </c>
      <c r="C106" s="4" t="s">
        <v>5952</v>
      </c>
      <c r="D106" s="4" t="s">
        <v>6044</v>
      </c>
      <c r="E106" s="4" t="s">
        <v>6300</v>
      </c>
      <c r="F106" s="4" t="s">
        <v>9295</v>
      </c>
    </row>
    <row r="107" spans="1:6" x14ac:dyDescent="0.3">
      <c r="A107" s="4" t="s">
        <v>111</v>
      </c>
      <c r="B107" s="4" t="s">
        <v>3111</v>
      </c>
      <c r="C107" s="4" t="s">
        <v>5952</v>
      </c>
      <c r="D107" s="4" t="s">
        <v>6045</v>
      </c>
      <c r="E107" s="4" t="s">
        <v>6301</v>
      </c>
      <c r="F107" s="4" t="s">
        <v>9296</v>
      </c>
    </row>
    <row r="108" spans="1:6" x14ac:dyDescent="0.3">
      <c r="A108" s="4" t="s">
        <v>112</v>
      </c>
      <c r="B108" s="4" t="s">
        <v>3112</v>
      </c>
      <c r="C108" s="4" t="s">
        <v>5952</v>
      </c>
      <c r="D108" s="4" t="s">
        <v>5962</v>
      </c>
      <c r="E108" s="4" t="s">
        <v>6302</v>
      </c>
      <c r="F108" s="4" t="s">
        <v>9297</v>
      </c>
    </row>
    <row r="109" spans="1:6" x14ac:dyDescent="0.3">
      <c r="A109" s="4" t="s">
        <v>113</v>
      </c>
      <c r="B109" s="4" t="s">
        <v>3113</v>
      </c>
      <c r="C109" s="4" t="s">
        <v>5951</v>
      </c>
      <c r="D109" s="4" t="s">
        <v>6046</v>
      </c>
      <c r="E109" s="4" t="s">
        <v>6303</v>
      </c>
      <c r="F109" s="4" t="s">
        <v>9298</v>
      </c>
    </row>
    <row r="110" spans="1:6" x14ac:dyDescent="0.3">
      <c r="A110" s="4" t="s">
        <v>114</v>
      </c>
      <c r="B110" s="4" t="s">
        <v>3114</v>
      </c>
      <c r="C110" s="4" t="s">
        <v>5952</v>
      </c>
      <c r="D110" s="4" t="s">
        <v>6047</v>
      </c>
      <c r="E110" s="4" t="s">
        <v>6304</v>
      </c>
      <c r="F110" s="4" t="s">
        <v>9299</v>
      </c>
    </row>
    <row r="111" spans="1:6" x14ac:dyDescent="0.3">
      <c r="A111" s="4" t="s">
        <v>115</v>
      </c>
      <c r="B111" s="4" t="s">
        <v>3115</v>
      </c>
      <c r="C111" s="4" t="s">
        <v>5951</v>
      </c>
      <c r="D111" s="4" t="s">
        <v>6048</v>
      </c>
      <c r="E111" s="4" t="s">
        <v>6305</v>
      </c>
      <c r="F111" s="4" t="s">
        <v>9300</v>
      </c>
    </row>
    <row r="112" spans="1:6" x14ac:dyDescent="0.3">
      <c r="A112" s="4" t="s">
        <v>116</v>
      </c>
      <c r="B112" s="4" t="s">
        <v>3116</v>
      </c>
      <c r="C112" s="4" t="s">
        <v>5952</v>
      </c>
      <c r="D112" s="4" t="s">
        <v>5978</v>
      </c>
      <c r="E112" s="4" t="s">
        <v>6306</v>
      </c>
      <c r="F112" s="4" t="s">
        <v>9301</v>
      </c>
    </row>
    <row r="113" spans="1:6" x14ac:dyDescent="0.3">
      <c r="A113" s="4" t="s">
        <v>117</v>
      </c>
      <c r="B113" s="4" t="s">
        <v>3117</v>
      </c>
      <c r="C113" s="4" t="s">
        <v>5952</v>
      </c>
      <c r="D113" s="4" t="s">
        <v>6012</v>
      </c>
      <c r="E113" s="4" t="s">
        <v>6307</v>
      </c>
      <c r="F113" s="4" t="s">
        <v>9302</v>
      </c>
    </row>
    <row r="114" spans="1:6" x14ac:dyDescent="0.3">
      <c r="A114" s="4" t="s">
        <v>118</v>
      </c>
      <c r="B114" s="4" t="s">
        <v>3118</v>
      </c>
      <c r="C114" s="4" t="s">
        <v>5952</v>
      </c>
      <c r="D114" s="4" t="s">
        <v>6007</v>
      </c>
      <c r="E114" s="4" t="s">
        <v>6308</v>
      </c>
      <c r="F114" s="4" t="s">
        <v>9303</v>
      </c>
    </row>
    <row r="115" spans="1:6" x14ac:dyDescent="0.3">
      <c r="A115" s="4" t="s">
        <v>119</v>
      </c>
      <c r="B115" s="4" t="s">
        <v>3119</v>
      </c>
      <c r="C115" s="4" t="s">
        <v>5952</v>
      </c>
      <c r="D115" s="4" t="s">
        <v>5999</v>
      </c>
      <c r="E115" s="4" t="s">
        <v>6309</v>
      </c>
      <c r="F115" s="4" t="s">
        <v>9304</v>
      </c>
    </row>
    <row r="116" spans="1:6" x14ac:dyDescent="0.3">
      <c r="A116" s="4" t="s">
        <v>120</v>
      </c>
      <c r="B116" s="4" t="s">
        <v>3120</v>
      </c>
      <c r="C116" s="4" t="s">
        <v>5952</v>
      </c>
      <c r="D116" s="4" t="s">
        <v>6034</v>
      </c>
      <c r="E116" s="4" t="s">
        <v>6310</v>
      </c>
      <c r="F116" s="4" t="s">
        <v>9305</v>
      </c>
    </row>
    <row r="117" spans="1:6" x14ac:dyDescent="0.3">
      <c r="A117" s="4" t="s">
        <v>121</v>
      </c>
      <c r="B117" s="4" t="s">
        <v>3121</v>
      </c>
      <c r="C117" s="4" t="s">
        <v>5952</v>
      </c>
      <c r="D117" s="4" t="s">
        <v>6049</v>
      </c>
      <c r="E117" s="4" t="s">
        <v>6311</v>
      </c>
      <c r="F117" s="4" t="s">
        <v>9306</v>
      </c>
    </row>
    <row r="118" spans="1:6" x14ac:dyDescent="0.3">
      <c r="A118" s="4" t="s">
        <v>122</v>
      </c>
      <c r="B118" s="4" t="s">
        <v>3122</v>
      </c>
      <c r="C118" s="4" t="s">
        <v>5951</v>
      </c>
      <c r="D118" s="4" t="s">
        <v>6028</v>
      </c>
      <c r="E118" s="4" t="s">
        <v>6312</v>
      </c>
      <c r="F118" s="4" t="s">
        <v>9307</v>
      </c>
    </row>
    <row r="119" spans="1:6" x14ac:dyDescent="0.3">
      <c r="A119" s="4" t="s">
        <v>123</v>
      </c>
      <c r="B119" s="4" t="s">
        <v>3123</v>
      </c>
      <c r="C119" s="4" t="s">
        <v>5952</v>
      </c>
      <c r="D119" s="4" t="s">
        <v>6050</v>
      </c>
      <c r="E119" s="4" t="s">
        <v>6313</v>
      </c>
      <c r="F119" s="4" t="s">
        <v>9308</v>
      </c>
    </row>
    <row r="120" spans="1:6" x14ac:dyDescent="0.3">
      <c r="A120" s="4" t="s">
        <v>124</v>
      </c>
      <c r="B120" s="4" t="s">
        <v>3124</v>
      </c>
      <c r="C120" s="4" t="s">
        <v>5952</v>
      </c>
      <c r="D120" s="4" t="s">
        <v>6051</v>
      </c>
      <c r="E120" s="4" t="s">
        <v>6314</v>
      </c>
      <c r="F120" s="4" t="s">
        <v>9309</v>
      </c>
    </row>
    <row r="121" spans="1:6" x14ac:dyDescent="0.3">
      <c r="A121" s="4" t="s">
        <v>125</v>
      </c>
      <c r="B121" s="4" t="s">
        <v>3125</v>
      </c>
      <c r="C121" s="4" t="s">
        <v>5952</v>
      </c>
      <c r="D121" s="4" t="s">
        <v>6052</v>
      </c>
      <c r="E121" s="4" t="s">
        <v>6315</v>
      </c>
      <c r="F121" s="4" t="s">
        <v>9310</v>
      </c>
    </row>
    <row r="122" spans="1:6" x14ac:dyDescent="0.3">
      <c r="A122" s="4" t="s">
        <v>126</v>
      </c>
      <c r="B122" s="4" t="s">
        <v>3126</v>
      </c>
      <c r="C122" s="4" t="s">
        <v>5951</v>
      </c>
      <c r="D122" s="4" t="s">
        <v>5991</v>
      </c>
      <c r="E122" s="4" t="s">
        <v>6316</v>
      </c>
      <c r="F122" s="4" t="s">
        <v>9311</v>
      </c>
    </row>
    <row r="123" spans="1:6" x14ac:dyDescent="0.3">
      <c r="A123" s="4" t="s">
        <v>127</v>
      </c>
      <c r="B123" s="4" t="s">
        <v>3127</v>
      </c>
      <c r="C123" s="4" t="s">
        <v>5952</v>
      </c>
      <c r="D123" s="4" t="s">
        <v>6023</v>
      </c>
      <c r="E123" s="4" t="s">
        <v>6317</v>
      </c>
      <c r="F123" s="4" t="s">
        <v>9312</v>
      </c>
    </row>
    <row r="124" spans="1:6" x14ac:dyDescent="0.3">
      <c r="A124" s="4" t="s">
        <v>128</v>
      </c>
      <c r="B124" s="4" t="s">
        <v>3128</v>
      </c>
      <c r="C124" s="4" t="s">
        <v>5951</v>
      </c>
      <c r="D124" s="4" t="s">
        <v>6053</v>
      </c>
      <c r="E124" s="4" t="s">
        <v>6318</v>
      </c>
      <c r="F124" s="4" t="s">
        <v>9313</v>
      </c>
    </row>
    <row r="125" spans="1:6" x14ac:dyDescent="0.3">
      <c r="A125" s="4" t="s">
        <v>129</v>
      </c>
      <c r="B125" s="4" t="s">
        <v>3129</v>
      </c>
      <c r="C125" s="4" t="s">
        <v>5952</v>
      </c>
      <c r="D125" s="4" t="s">
        <v>6054</v>
      </c>
      <c r="E125" s="4" t="s">
        <v>6319</v>
      </c>
      <c r="F125" s="4" t="s">
        <v>9314</v>
      </c>
    </row>
    <row r="126" spans="1:6" x14ac:dyDescent="0.3">
      <c r="A126" s="4" t="s">
        <v>130</v>
      </c>
      <c r="B126" s="4" t="s">
        <v>3130</v>
      </c>
      <c r="C126" s="4" t="s">
        <v>5952</v>
      </c>
      <c r="D126" s="4" t="s">
        <v>5961</v>
      </c>
      <c r="E126" s="4" t="s">
        <v>6320</v>
      </c>
      <c r="F126" s="4" t="s">
        <v>9315</v>
      </c>
    </row>
    <row r="127" spans="1:6" x14ac:dyDescent="0.3">
      <c r="A127" s="4" t="s">
        <v>131</v>
      </c>
      <c r="B127" s="4" t="s">
        <v>3131</v>
      </c>
      <c r="C127" s="4" t="s">
        <v>5952</v>
      </c>
      <c r="D127" s="4" t="s">
        <v>5999</v>
      </c>
      <c r="E127" s="4" t="s">
        <v>6321</v>
      </c>
      <c r="F127" s="4" t="s">
        <v>9316</v>
      </c>
    </row>
    <row r="128" spans="1:6" x14ac:dyDescent="0.3">
      <c r="A128" s="4" t="s">
        <v>132</v>
      </c>
      <c r="B128" s="4" t="s">
        <v>3132</v>
      </c>
      <c r="C128" s="4" t="s">
        <v>5951</v>
      </c>
      <c r="D128" s="4" t="s">
        <v>6055</v>
      </c>
      <c r="E128" s="4" t="s">
        <v>6322</v>
      </c>
      <c r="F128" s="4" t="s">
        <v>9317</v>
      </c>
    </row>
    <row r="129" spans="1:6" x14ac:dyDescent="0.3">
      <c r="A129" s="4" t="s">
        <v>133</v>
      </c>
      <c r="B129" s="4" t="s">
        <v>3133</v>
      </c>
      <c r="C129" s="4" t="s">
        <v>5951</v>
      </c>
      <c r="D129" s="4" t="s">
        <v>6056</v>
      </c>
      <c r="E129" s="4" t="s">
        <v>6323</v>
      </c>
      <c r="F129" s="4" t="s">
        <v>9318</v>
      </c>
    </row>
    <row r="130" spans="1:6" x14ac:dyDescent="0.3">
      <c r="A130" s="4" t="s">
        <v>134</v>
      </c>
      <c r="B130" s="4" t="s">
        <v>3134</v>
      </c>
      <c r="C130" s="4" t="s">
        <v>5951</v>
      </c>
      <c r="D130" s="4" t="s">
        <v>6006</v>
      </c>
      <c r="E130" s="4" t="s">
        <v>6324</v>
      </c>
      <c r="F130" s="4" t="s">
        <v>9319</v>
      </c>
    </row>
    <row r="131" spans="1:6" x14ac:dyDescent="0.3">
      <c r="A131" s="4" t="s">
        <v>135</v>
      </c>
      <c r="B131" s="4" t="s">
        <v>3135</v>
      </c>
      <c r="C131" s="4" t="s">
        <v>5952</v>
      </c>
      <c r="D131" s="4" t="s">
        <v>6047</v>
      </c>
      <c r="E131" s="4" t="s">
        <v>6325</v>
      </c>
      <c r="F131" s="4" t="s">
        <v>9320</v>
      </c>
    </row>
    <row r="132" spans="1:6" x14ac:dyDescent="0.3">
      <c r="A132" s="4" t="s">
        <v>136</v>
      </c>
      <c r="B132" s="4" t="s">
        <v>3136</v>
      </c>
      <c r="C132" s="4" t="s">
        <v>5952</v>
      </c>
      <c r="D132" s="4" t="s">
        <v>5962</v>
      </c>
      <c r="E132" s="4" t="s">
        <v>6326</v>
      </c>
      <c r="F132" s="4" t="s">
        <v>9321</v>
      </c>
    </row>
    <row r="133" spans="1:6" x14ac:dyDescent="0.3">
      <c r="A133" s="4" t="s">
        <v>137</v>
      </c>
      <c r="B133" s="4" t="s">
        <v>3137</v>
      </c>
      <c r="C133" s="4" t="s">
        <v>5951</v>
      </c>
      <c r="D133" s="4" t="s">
        <v>6057</v>
      </c>
      <c r="E133" s="4" t="s">
        <v>6327</v>
      </c>
      <c r="F133" s="4" t="s">
        <v>9322</v>
      </c>
    </row>
    <row r="134" spans="1:6" x14ac:dyDescent="0.3">
      <c r="A134" s="4" t="s">
        <v>138</v>
      </c>
      <c r="B134" s="4" t="s">
        <v>3138</v>
      </c>
      <c r="C134" s="4" t="s">
        <v>5952</v>
      </c>
      <c r="D134" s="4" t="s">
        <v>6058</v>
      </c>
      <c r="E134" s="4" t="s">
        <v>6328</v>
      </c>
      <c r="F134" s="4" t="s">
        <v>9323</v>
      </c>
    </row>
    <row r="135" spans="1:6" x14ac:dyDescent="0.3">
      <c r="A135" s="4" t="s">
        <v>139</v>
      </c>
      <c r="B135" s="4" t="s">
        <v>3139</v>
      </c>
      <c r="C135" s="4" t="s">
        <v>5952</v>
      </c>
      <c r="D135" s="4" t="s">
        <v>6059</v>
      </c>
      <c r="E135" s="4" t="s">
        <v>6329</v>
      </c>
      <c r="F135" s="4" t="s">
        <v>9324</v>
      </c>
    </row>
    <row r="136" spans="1:6" x14ac:dyDescent="0.3">
      <c r="A136" s="4" t="s">
        <v>140</v>
      </c>
      <c r="B136" s="4" t="s">
        <v>3140</v>
      </c>
      <c r="C136" s="4" t="s">
        <v>5951</v>
      </c>
      <c r="D136" s="4" t="s">
        <v>6060</v>
      </c>
      <c r="E136" s="4" t="s">
        <v>6330</v>
      </c>
      <c r="F136" s="4" t="s">
        <v>9325</v>
      </c>
    </row>
    <row r="137" spans="1:6" x14ac:dyDescent="0.3">
      <c r="A137" s="4" t="s">
        <v>141</v>
      </c>
      <c r="B137" s="4" t="s">
        <v>3141</v>
      </c>
      <c r="C137" s="4" t="s">
        <v>5952</v>
      </c>
      <c r="D137" s="4" t="s">
        <v>5953</v>
      </c>
      <c r="E137" s="4" t="s">
        <v>6331</v>
      </c>
      <c r="F137" s="4" t="s">
        <v>9326</v>
      </c>
    </row>
    <row r="138" spans="1:6" x14ac:dyDescent="0.3">
      <c r="A138" s="4" t="s">
        <v>142</v>
      </c>
      <c r="B138" s="4" t="s">
        <v>3142</v>
      </c>
      <c r="C138" s="4" t="s">
        <v>5951</v>
      </c>
      <c r="D138" s="4" t="s">
        <v>6061</v>
      </c>
      <c r="E138" s="4" t="s">
        <v>6332</v>
      </c>
      <c r="F138" s="4" t="s">
        <v>9327</v>
      </c>
    </row>
    <row r="139" spans="1:6" x14ac:dyDescent="0.3">
      <c r="A139" s="4" t="s">
        <v>143</v>
      </c>
      <c r="B139" s="4" t="s">
        <v>3143</v>
      </c>
      <c r="C139" s="4" t="s">
        <v>5951</v>
      </c>
      <c r="D139" s="4" t="s">
        <v>6061</v>
      </c>
      <c r="E139" s="4" t="s">
        <v>6333</v>
      </c>
      <c r="F139" s="4" t="s">
        <v>9328</v>
      </c>
    </row>
    <row r="140" spans="1:6" x14ac:dyDescent="0.3">
      <c r="A140" s="4" t="s">
        <v>144</v>
      </c>
      <c r="B140" s="4" t="s">
        <v>3144</v>
      </c>
      <c r="C140" s="4" t="s">
        <v>5951</v>
      </c>
      <c r="D140" s="4" t="s">
        <v>5989</v>
      </c>
      <c r="E140" s="4" t="s">
        <v>6334</v>
      </c>
      <c r="F140" s="4" t="s">
        <v>9329</v>
      </c>
    </row>
    <row r="141" spans="1:6" x14ac:dyDescent="0.3">
      <c r="A141" s="4" t="s">
        <v>145</v>
      </c>
      <c r="B141" s="4" t="s">
        <v>3145</v>
      </c>
      <c r="C141" s="4" t="s">
        <v>5952</v>
      </c>
      <c r="D141" s="4" t="s">
        <v>6062</v>
      </c>
      <c r="E141" s="4" t="s">
        <v>6335</v>
      </c>
      <c r="F141" s="4" t="s">
        <v>9330</v>
      </c>
    </row>
    <row r="142" spans="1:6" x14ac:dyDescent="0.3">
      <c r="A142" s="4" t="s">
        <v>146</v>
      </c>
      <c r="B142" s="4" t="s">
        <v>3146</v>
      </c>
      <c r="C142" s="4" t="s">
        <v>5952</v>
      </c>
      <c r="D142" s="4" t="s">
        <v>6063</v>
      </c>
      <c r="E142" s="4" t="s">
        <v>6336</v>
      </c>
      <c r="F142" s="4" t="s">
        <v>9331</v>
      </c>
    </row>
    <row r="143" spans="1:6" x14ac:dyDescent="0.3">
      <c r="A143" s="4" t="s">
        <v>147</v>
      </c>
      <c r="B143" s="4" t="s">
        <v>3147</v>
      </c>
      <c r="C143" s="4" t="s">
        <v>5952</v>
      </c>
      <c r="D143" s="4" t="s">
        <v>5966</v>
      </c>
      <c r="E143" s="4" t="s">
        <v>6337</v>
      </c>
      <c r="F143" s="4" t="s">
        <v>9332</v>
      </c>
    </row>
    <row r="144" spans="1:6" x14ac:dyDescent="0.3">
      <c r="A144" s="4" t="s">
        <v>148</v>
      </c>
      <c r="B144" s="4" t="s">
        <v>3148</v>
      </c>
      <c r="C144" s="4" t="s">
        <v>5952</v>
      </c>
      <c r="D144" s="4" t="s">
        <v>6064</v>
      </c>
      <c r="E144" s="4" t="s">
        <v>6338</v>
      </c>
      <c r="F144" s="4" t="s">
        <v>9333</v>
      </c>
    </row>
    <row r="145" spans="1:6" x14ac:dyDescent="0.3">
      <c r="A145" s="4" t="s">
        <v>149</v>
      </c>
      <c r="B145" s="4" t="s">
        <v>3149</v>
      </c>
      <c r="C145" s="4" t="s">
        <v>5952</v>
      </c>
      <c r="D145" s="4" t="s">
        <v>5989</v>
      </c>
      <c r="E145" s="4" t="s">
        <v>6339</v>
      </c>
      <c r="F145" s="4" t="s">
        <v>9334</v>
      </c>
    </row>
    <row r="146" spans="1:6" x14ac:dyDescent="0.3">
      <c r="A146" s="4" t="s">
        <v>150</v>
      </c>
      <c r="B146" s="4" t="s">
        <v>3150</v>
      </c>
      <c r="C146" s="4" t="s">
        <v>5951</v>
      </c>
      <c r="D146" s="4" t="s">
        <v>5961</v>
      </c>
      <c r="E146" s="4" t="s">
        <v>6340</v>
      </c>
      <c r="F146" s="4" t="s">
        <v>9335</v>
      </c>
    </row>
    <row r="147" spans="1:6" x14ac:dyDescent="0.3">
      <c r="A147" s="4" t="s">
        <v>151</v>
      </c>
      <c r="B147" s="4" t="s">
        <v>3151</v>
      </c>
      <c r="C147" s="4" t="s">
        <v>5951</v>
      </c>
      <c r="D147" s="4" t="s">
        <v>6065</v>
      </c>
      <c r="E147" s="4" t="s">
        <v>6341</v>
      </c>
      <c r="F147" s="4" t="s">
        <v>9336</v>
      </c>
    </row>
    <row r="148" spans="1:6" x14ac:dyDescent="0.3">
      <c r="A148" s="4" t="s">
        <v>152</v>
      </c>
      <c r="B148" s="4" t="s">
        <v>3152</v>
      </c>
      <c r="C148" s="4" t="s">
        <v>5952</v>
      </c>
      <c r="D148" s="4" t="s">
        <v>6066</v>
      </c>
      <c r="E148" s="4" t="s">
        <v>6342</v>
      </c>
      <c r="F148" s="4" t="s">
        <v>9337</v>
      </c>
    </row>
    <row r="149" spans="1:6" x14ac:dyDescent="0.3">
      <c r="A149" s="4" t="s">
        <v>153</v>
      </c>
      <c r="B149" s="4" t="s">
        <v>3153</v>
      </c>
      <c r="C149" s="4" t="s">
        <v>5951</v>
      </c>
      <c r="D149" s="4" t="s">
        <v>6067</v>
      </c>
      <c r="E149" s="4" t="s">
        <v>6343</v>
      </c>
      <c r="F149" s="4" t="s">
        <v>9338</v>
      </c>
    </row>
    <row r="150" spans="1:6" x14ac:dyDescent="0.3">
      <c r="A150" s="4" t="s">
        <v>154</v>
      </c>
      <c r="B150" s="4" t="s">
        <v>3154</v>
      </c>
      <c r="C150" s="4" t="s">
        <v>5952</v>
      </c>
      <c r="D150" s="4" t="s">
        <v>6068</v>
      </c>
      <c r="E150" s="4" t="s">
        <v>6344</v>
      </c>
      <c r="F150" s="4" t="s">
        <v>9339</v>
      </c>
    </row>
    <row r="151" spans="1:6" x14ac:dyDescent="0.3">
      <c r="A151" s="4" t="s">
        <v>155</v>
      </c>
      <c r="B151" s="4" t="s">
        <v>3155</v>
      </c>
      <c r="C151" s="4" t="s">
        <v>5952</v>
      </c>
      <c r="D151" s="4" t="s">
        <v>5975</v>
      </c>
      <c r="E151" s="4" t="s">
        <v>6345</v>
      </c>
      <c r="F151" s="4" t="s">
        <v>9340</v>
      </c>
    </row>
    <row r="152" spans="1:6" x14ac:dyDescent="0.3">
      <c r="A152" s="4" t="s">
        <v>156</v>
      </c>
      <c r="B152" s="4" t="s">
        <v>3156</v>
      </c>
      <c r="C152" s="4" t="s">
        <v>5951</v>
      </c>
      <c r="D152" s="4" t="s">
        <v>6033</v>
      </c>
      <c r="E152" s="4" t="s">
        <v>6346</v>
      </c>
      <c r="F152" s="4" t="s">
        <v>9341</v>
      </c>
    </row>
    <row r="153" spans="1:6" x14ac:dyDescent="0.3">
      <c r="A153" s="4" t="s">
        <v>157</v>
      </c>
      <c r="B153" s="4" t="s">
        <v>3157</v>
      </c>
      <c r="C153" s="4" t="s">
        <v>5951</v>
      </c>
      <c r="D153" s="4" t="s">
        <v>6053</v>
      </c>
      <c r="E153" s="4" t="s">
        <v>6347</v>
      </c>
      <c r="F153" s="4" t="s">
        <v>9342</v>
      </c>
    </row>
    <row r="154" spans="1:6" x14ac:dyDescent="0.3">
      <c r="A154" s="4" t="s">
        <v>158</v>
      </c>
      <c r="B154" s="4" t="s">
        <v>3158</v>
      </c>
      <c r="C154" s="4" t="s">
        <v>5951</v>
      </c>
      <c r="D154" s="4" t="s">
        <v>6069</v>
      </c>
      <c r="E154" s="4" t="s">
        <v>6348</v>
      </c>
      <c r="F154" s="4" t="s">
        <v>9343</v>
      </c>
    </row>
    <row r="155" spans="1:6" x14ac:dyDescent="0.3">
      <c r="A155" s="4" t="s">
        <v>159</v>
      </c>
      <c r="B155" s="4" t="s">
        <v>3159</v>
      </c>
      <c r="C155" s="4" t="s">
        <v>5951</v>
      </c>
      <c r="D155" s="4" t="s">
        <v>6070</v>
      </c>
      <c r="E155" s="4" t="s">
        <v>6349</v>
      </c>
      <c r="F155" s="4" t="s">
        <v>9344</v>
      </c>
    </row>
    <row r="156" spans="1:6" x14ac:dyDescent="0.3">
      <c r="A156" s="4" t="s">
        <v>160</v>
      </c>
      <c r="B156" s="4" t="s">
        <v>3160</v>
      </c>
      <c r="C156" s="4" t="s">
        <v>5951</v>
      </c>
      <c r="D156" s="4" t="s">
        <v>6071</v>
      </c>
      <c r="E156" s="4" t="s">
        <v>6350</v>
      </c>
      <c r="F156" s="4" t="s">
        <v>9345</v>
      </c>
    </row>
    <row r="157" spans="1:6" x14ac:dyDescent="0.3">
      <c r="A157" s="4" t="s">
        <v>161</v>
      </c>
      <c r="B157" s="4" t="s">
        <v>3161</v>
      </c>
      <c r="C157" s="4" t="s">
        <v>5951</v>
      </c>
      <c r="D157" s="4" t="s">
        <v>6072</v>
      </c>
      <c r="E157" s="4" t="s">
        <v>6351</v>
      </c>
      <c r="F157" s="4" t="s">
        <v>9346</v>
      </c>
    </row>
    <row r="158" spans="1:6" x14ac:dyDescent="0.3">
      <c r="A158" s="4" t="s">
        <v>162</v>
      </c>
      <c r="B158" s="4" t="s">
        <v>3162</v>
      </c>
      <c r="C158" s="4" t="s">
        <v>5952</v>
      </c>
      <c r="D158" s="4" t="s">
        <v>6047</v>
      </c>
      <c r="E158" s="4" t="s">
        <v>6352</v>
      </c>
      <c r="F158" s="4" t="s">
        <v>9347</v>
      </c>
    </row>
    <row r="159" spans="1:6" x14ac:dyDescent="0.3">
      <c r="A159" s="4" t="s">
        <v>163</v>
      </c>
      <c r="B159" s="4" t="s">
        <v>3163</v>
      </c>
      <c r="C159" s="4" t="s">
        <v>5952</v>
      </c>
      <c r="D159" s="4" t="s">
        <v>6073</v>
      </c>
      <c r="E159" s="4" t="s">
        <v>6353</v>
      </c>
      <c r="F159" s="4" t="s">
        <v>9348</v>
      </c>
    </row>
    <row r="160" spans="1:6" x14ac:dyDescent="0.3">
      <c r="A160" s="4" t="s">
        <v>164</v>
      </c>
      <c r="B160" s="4" t="s">
        <v>3164</v>
      </c>
      <c r="C160" s="4" t="s">
        <v>5951</v>
      </c>
      <c r="D160" s="4" t="s">
        <v>6031</v>
      </c>
      <c r="E160" s="4" t="s">
        <v>6354</v>
      </c>
      <c r="F160" s="4" t="s">
        <v>9349</v>
      </c>
    </row>
    <row r="161" spans="1:6" x14ac:dyDescent="0.3">
      <c r="A161" s="4" t="s">
        <v>165</v>
      </c>
      <c r="B161" s="4" t="s">
        <v>3165</v>
      </c>
      <c r="C161" s="4" t="s">
        <v>5952</v>
      </c>
      <c r="D161" s="4" t="s">
        <v>6074</v>
      </c>
      <c r="E161" s="4" t="s">
        <v>6355</v>
      </c>
      <c r="F161" s="4" t="s">
        <v>9350</v>
      </c>
    </row>
    <row r="162" spans="1:6" x14ac:dyDescent="0.3">
      <c r="A162" s="4" t="s">
        <v>166</v>
      </c>
      <c r="B162" s="4" t="s">
        <v>3166</v>
      </c>
      <c r="C162" s="4" t="s">
        <v>5951</v>
      </c>
      <c r="D162" s="4" t="s">
        <v>6075</v>
      </c>
      <c r="E162" s="4" t="s">
        <v>6356</v>
      </c>
      <c r="F162" s="4" t="s">
        <v>9351</v>
      </c>
    </row>
    <row r="163" spans="1:6" x14ac:dyDescent="0.3">
      <c r="A163" s="4" t="s">
        <v>167</v>
      </c>
      <c r="B163" s="4" t="s">
        <v>3167</v>
      </c>
      <c r="C163" s="4" t="s">
        <v>5952</v>
      </c>
      <c r="D163" s="4" t="s">
        <v>6063</v>
      </c>
      <c r="E163" s="4" t="s">
        <v>6357</v>
      </c>
      <c r="F163" s="4" t="s">
        <v>9352</v>
      </c>
    </row>
    <row r="164" spans="1:6" x14ac:dyDescent="0.3">
      <c r="A164" s="4" t="s">
        <v>168</v>
      </c>
      <c r="B164" s="4" t="s">
        <v>3168</v>
      </c>
      <c r="C164" s="4" t="s">
        <v>5951</v>
      </c>
      <c r="D164" s="4" t="s">
        <v>6076</v>
      </c>
      <c r="E164" s="4" t="s">
        <v>6358</v>
      </c>
      <c r="F164" s="4" t="s">
        <v>9353</v>
      </c>
    </row>
    <row r="165" spans="1:6" x14ac:dyDescent="0.3">
      <c r="A165" s="4" t="s">
        <v>169</v>
      </c>
      <c r="B165" s="4" t="s">
        <v>3169</v>
      </c>
      <c r="C165" s="4" t="s">
        <v>5952</v>
      </c>
      <c r="D165" s="4" t="s">
        <v>6077</v>
      </c>
      <c r="E165" s="4" t="s">
        <v>6359</v>
      </c>
      <c r="F165" s="4" t="s">
        <v>9354</v>
      </c>
    </row>
    <row r="166" spans="1:6" x14ac:dyDescent="0.3">
      <c r="A166" s="4" t="s">
        <v>170</v>
      </c>
      <c r="B166" s="4" t="s">
        <v>3170</v>
      </c>
      <c r="C166" s="4" t="s">
        <v>5952</v>
      </c>
      <c r="D166" s="4" t="s">
        <v>5967</v>
      </c>
      <c r="E166" s="4" t="s">
        <v>6360</v>
      </c>
      <c r="F166" s="4" t="s">
        <v>9355</v>
      </c>
    </row>
    <row r="167" spans="1:6" x14ac:dyDescent="0.3">
      <c r="A167" s="4" t="s">
        <v>171</v>
      </c>
      <c r="B167" s="4" t="s">
        <v>3171</v>
      </c>
      <c r="C167" s="4" t="s">
        <v>5951</v>
      </c>
      <c r="D167" s="4" t="s">
        <v>6078</v>
      </c>
      <c r="E167" s="4" t="s">
        <v>6361</v>
      </c>
      <c r="F167" s="4" t="s">
        <v>9356</v>
      </c>
    </row>
    <row r="168" spans="1:6" x14ac:dyDescent="0.3">
      <c r="A168" s="4" t="s">
        <v>172</v>
      </c>
      <c r="B168" s="4" t="s">
        <v>3172</v>
      </c>
      <c r="C168" s="4" t="s">
        <v>5951</v>
      </c>
      <c r="D168" s="4" t="s">
        <v>5960</v>
      </c>
      <c r="E168" s="4" t="s">
        <v>6362</v>
      </c>
      <c r="F168" s="4" t="s">
        <v>9357</v>
      </c>
    </row>
    <row r="169" spans="1:6" x14ac:dyDescent="0.3">
      <c r="A169" s="4" t="s">
        <v>173</v>
      </c>
      <c r="B169" s="4" t="s">
        <v>3173</v>
      </c>
      <c r="C169" s="4" t="s">
        <v>5951</v>
      </c>
      <c r="D169" s="4" t="s">
        <v>6079</v>
      </c>
      <c r="E169" s="4" t="s">
        <v>6363</v>
      </c>
      <c r="F169" s="4" t="s">
        <v>9358</v>
      </c>
    </row>
    <row r="170" spans="1:6" x14ac:dyDescent="0.3">
      <c r="A170" s="4" t="s">
        <v>174</v>
      </c>
      <c r="B170" s="4" t="s">
        <v>3174</v>
      </c>
      <c r="C170" s="4" t="s">
        <v>5951</v>
      </c>
      <c r="D170" s="4" t="s">
        <v>6080</v>
      </c>
      <c r="E170" s="4" t="s">
        <v>6364</v>
      </c>
      <c r="F170" s="4" t="s">
        <v>9359</v>
      </c>
    </row>
    <row r="171" spans="1:6" x14ac:dyDescent="0.3">
      <c r="A171" s="4" t="s">
        <v>175</v>
      </c>
      <c r="B171" s="4" t="s">
        <v>3175</v>
      </c>
      <c r="C171" s="4" t="s">
        <v>5952</v>
      </c>
      <c r="D171" s="4" t="s">
        <v>6054</v>
      </c>
      <c r="E171" s="4" t="s">
        <v>6365</v>
      </c>
      <c r="F171" s="4" t="s">
        <v>9360</v>
      </c>
    </row>
    <row r="172" spans="1:6" x14ac:dyDescent="0.3">
      <c r="A172" s="4" t="s">
        <v>176</v>
      </c>
      <c r="B172" s="4" t="s">
        <v>3176</v>
      </c>
      <c r="C172" s="4" t="s">
        <v>5951</v>
      </c>
      <c r="D172" s="4" t="s">
        <v>6003</v>
      </c>
      <c r="E172" s="4" t="s">
        <v>6366</v>
      </c>
      <c r="F172" s="4" t="s">
        <v>9361</v>
      </c>
    </row>
    <row r="173" spans="1:6" x14ac:dyDescent="0.3">
      <c r="A173" s="4" t="s">
        <v>177</v>
      </c>
      <c r="B173" s="4" t="s">
        <v>3177</v>
      </c>
      <c r="C173" s="4" t="s">
        <v>5951</v>
      </c>
      <c r="D173" s="4" t="s">
        <v>6081</v>
      </c>
      <c r="E173" s="4" t="s">
        <v>6367</v>
      </c>
      <c r="F173" s="4" t="s">
        <v>9362</v>
      </c>
    </row>
    <row r="174" spans="1:6" x14ac:dyDescent="0.3">
      <c r="A174" s="4" t="s">
        <v>178</v>
      </c>
      <c r="B174" s="4" t="s">
        <v>3178</v>
      </c>
      <c r="C174" s="4" t="s">
        <v>5951</v>
      </c>
      <c r="D174" s="4" t="s">
        <v>6075</v>
      </c>
      <c r="E174" s="4" t="s">
        <v>6368</v>
      </c>
      <c r="F174" s="4" t="s">
        <v>9363</v>
      </c>
    </row>
    <row r="175" spans="1:6" x14ac:dyDescent="0.3">
      <c r="A175" s="4" t="s">
        <v>179</v>
      </c>
      <c r="B175" s="4" t="s">
        <v>3179</v>
      </c>
      <c r="C175" s="4" t="s">
        <v>5952</v>
      </c>
      <c r="D175" s="4" t="s">
        <v>6042</v>
      </c>
      <c r="E175" s="4" t="s">
        <v>6369</v>
      </c>
      <c r="F175" s="4" t="s">
        <v>9364</v>
      </c>
    </row>
    <row r="176" spans="1:6" x14ac:dyDescent="0.3">
      <c r="A176" s="4" t="s">
        <v>180</v>
      </c>
      <c r="B176" s="4" t="s">
        <v>3180</v>
      </c>
      <c r="C176" s="4" t="s">
        <v>5952</v>
      </c>
      <c r="D176" s="4" t="s">
        <v>5978</v>
      </c>
      <c r="E176" s="4" t="s">
        <v>6370</v>
      </c>
      <c r="F176" s="4" t="s">
        <v>9365</v>
      </c>
    </row>
    <row r="177" spans="1:6" x14ac:dyDescent="0.3">
      <c r="A177" s="4" t="s">
        <v>181</v>
      </c>
      <c r="B177" s="4" t="s">
        <v>3181</v>
      </c>
      <c r="C177" s="4" t="s">
        <v>5952</v>
      </c>
      <c r="D177" s="4" t="s">
        <v>6020</v>
      </c>
      <c r="E177" s="4" t="s">
        <v>6371</v>
      </c>
      <c r="F177" s="4" t="s">
        <v>9366</v>
      </c>
    </row>
    <row r="178" spans="1:6" x14ac:dyDescent="0.3">
      <c r="A178" s="4" t="s">
        <v>182</v>
      </c>
      <c r="B178" s="4" t="s">
        <v>3182</v>
      </c>
      <c r="C178" s="4" t="s">
        <v>5951</v>
      </c>
      <c r="D178" s="4" t="s">
        <v>6043</v>
      </c>
      <c r="E178" s="4" t="s">
        <v>6372</v>
      </c>
      <c r="F178" s="4" t="s">
        <v>9367</v>
      </c>
    </row>
    <row r="179" spans="1:6" x14ac:dyDescent="0.3">
      <c r="A179" s="4" t="s">
        <v>183</v>
      </c>
      <c r="B179" s="4" t="s">
        <v>3183</v>
      </c>
      <c r="C179" s="4" t="s">
        <v>5952</v>
      </c>
      <c r="D179" s="4" t="s">
        <v>6082</v>
      </c>
      <c r="E179" s="4" t="s">
        <v>6373</v>
      </c>
      <c r="F179" s="4" t="s">
        <v>9368</v>
      </c>
    </row>
    <row r="180" spans="1:6" x14ac:dyDescent="0.3">
      <c r="A180" s="4" t="s">
        <v>184</v>
      </c>
      <c r="B180" s="4" t="s">
        <v>3184</v>
      </c>
      <c r="C180" s="4" t="s">
        <v>5952</v>
      </c>
      <c r="D180" s="4" t="s">
        <v>5990</v>
      </c>
      <c r="E180" s="4" t="s">
        <v>6374</v>
      </c>
      <c r="F180" s="4" t="s">
        <v>9369</v>
      </c>
    </row>
    <row r="181" spans="1:6" x14ac:dyDescent="0.3">
      <c r="A181" s="4" t="s">
        <v>185</v>
      </c>
      <c r="B181" s="4" t="s">
        <v>3185</v>
      </c>
      <c r="C181" s="4" t="s">
        <v>5952</v>
      </c>
      <c r="D181" s="4" t="s">
        <v>6083</v>
      </c>
      <c r="E181" s="4" t="s">
        <v>6375</v>
      </c>
      <c r="F181" s="4" t="s">
        <v>9370</v>
      </c>
    </row>
    <row r="182" spans="1:6" x14ac:dyDescent="0.3">
      <c r="A182" s="4" t="s">
        <v>186</v>
      </c>
      <c r="B182" s="4" t="s">
        <v>3186</v>
      </c>
      <c r="C182" s="4" t="s">
        <v>5951</v>
      </c>
      <c r="D182" s="4" t="s">
        <v>5979</v>
      </c>
      <c r="E182" s="4" t="s">
        <v>6376</v>
      </c>
      <c r="F182" s="4" t="s">
        <v>9371</v>
      </c>
    </row>
    <row r="183" spans="1:6" x14ac:dyDescent="0.3">
      <c r="A183" s="4" t="s">
        <v>187</v>
      </c>
      <c r="B183" s="4" t="s">
        <v>3187</v>
      </c>
      <c r="C183" s="4" t="s">
        <v>5951</v>
      </c>
      <c r="D183" s="4" t="s">
        <v>6037</v>
      </c>
      <c r="E183" s="4" t="s">
        <v>6377</v>
      </c>
      <c r="F183" s="4" t="s">
        <v>9372</v>
      </c>
    </row>
    <row r="184" spans="1:6" x14ac:dyDescent="0.3">
      <c r="A184" s="4" t="s">
        <v>188</v>
      </c>
      <c r="B184" s="4" t="s">
        <v>3188</v>
      </c>
      <c r="C184" s="4" t="s">
        <v>5951</v>
      </c>
      <c r="D184" s="4" t="s">
        <v>5960</v>
      </c>
      <c r="E184" s="4" t="s">
        <v>6378</v>
      </c>
      <c r="F184" s="4" t="s">
        <v>9373</v>
      </c>
    </row>
    <row r="185" spans="1:6" x14ac:dyDescent="0.3">
      <c r="A185" s="4" t="s">
        <v>189</v>
      </c>
      <c r="B185" s="4" t="s">
        <v>3189</v>
      </c>
      <c r="C185" s="4" t="s">
        <v>5952</v>
      </c>
      <c r="D185" s="4" t="s">
        <v>5973</v>
      </c>
      <c r="E185" s="4" t="s">
        <v>6379</v>
      </c>
      <c r="F185" s="4" t="s">
        <v>9374</v>
      </c>
    </row>
    <row r="186" spans="1:6" x14ac:dyDescent="0.3">
      <c r="A186" s="4" t="s">
        <v>190</v>
      </c>
      <c r="B186" s="4" t="s">
        <v>3190</v>
      </c>
      <c r="C186" s="4" t="s">
        <v>5951</v>
      </c>
      <c r="D186" s="4" t="s">
        <v>6019</v>
      </c>
      <c r="E186" s="4" t="s">
        <v>6380</v>
      </c>
      <c r="F186" s="4" t="s">
        <v>9375</v>
      </c>
    </row>
    <row r="187" spans="1:6" x14ac:dyDescent="0.3">
      <c r="A187" s="4" t="s">
        <v>191</v>
      </c>
      <c r="B187" s="4" t="s">
        <v>3191</v>
      </c>
      <c r="C187" s="4" t="s">
        <v>5951</v>
      </c>
      <c r="D187" s="4" t="s">
        <v>5968</v>
      </c>
      <c r="E187" s="4" t="s">
        <v>6381</v>
      </c>
      <c r="F187" s="4" t="s">
        <v>9376</v>
      </c>
    </row>
    <row r="188" spans="1:6" x14ac:dyDescent="0.3">
      <c r="A188" s="4" t="s">
        <v>192</v>
      </c>
      <c r="B188" s="4" t="s">
        <v>3192</v>
      </c>
      <c r="C188" s="4" t="s">
        <v>5952</v>
      </c>
      <c r="D188" s="4" t="s">
        <v>6084</v>
      </c>
      <c r="E188" s="4" t="s">
        <v>6382</v>
      </c>
      <c r="F188" s="4" t="s">
        <v>9377</v>
      </c>
    </row>
    <row r="189" spans="1:6" x14ac:dyDescent="0.3">
      <c r="A189" s="4" t="s">
        <v>193</v>
      </c>
      <c r="B189" s="4" t="s">
        <v>3193</v>
      </c>
      <c r="C189" s="4" t="s">
        <v>5952</v>
      </c>
      <c r="D189" s="4" t="s">
        <v>6084</v>
      </c>
      <c r="E189" s="4" t="s">
        <v>6383</v>
      </c>
      <c r="F189" s="4" t="s">
        <v>9378</v>
      </c>
    </row>
    <row r="190" spans="1:6" x14ac:dyDescent="0.3">
      <c r="A190" s="4" t="s">
        <v>194</v>
      </c>
      <c r="B190" s="4" t="s">
        <v>3194</v>
      </c>
      <c r="C190" s="4" t="s">
        <v>5951</v>
      </c>
      <c r="D190" s="4" t="s">
        <v>5980</v>
      </c>
      <c r="E190" s="4" t="s">
        <v>6384</v>
      </c>
      <c r="F190" s="4" t="s">
        <v>9379</v>
      </c>
    </row>
    <row r="191" spans="1:6" x14ac:dyDescent="0.3">
      <c r="A191" s="4" t="s">
        <v>195</v>
      </c>
      <c r="B191" s="4" t="s">
        <v>3195</v>
      </c>
      <c r="C191" s="4" t="s">
        <v>5952</v>
      </c>
      <c r="D191" s="4" t="s">
        <v>6038</v>
      </c>
      <c r="E191" s="4" t="s">
        <v>6385</v>
      </c>
      <c r="F191" s="4" t="s">
        <v>9380</v>
      </c>
    </row>
    <row r="192" spans="1:6" x14ac:dyDescent="0.3">
      <c r="A192" s="4" t="s">
        <v>196</v>
      </c>
      <c r="B192" s="4" t="s">
        <v>3196</v>
      </c>
      <c r="C192" s="4" t="s">
        <v>5951</v>
      </c>
      <c r="D192" s="4" t="s">
        <v>6015</v>
      </c>
      <c r="E192" s="4" t="s">
        <v>6386</v>
      </c>
      <c r="F192" s="4" t="s">
        <v>9381</v>
      </c>
    </row>
    <row r="193" spans="1:6" x14ac:dyDescent="0.3">
      <c r="A193" s="4" t="s">
        <v>197</v>
      </c>
      <c r="B193" s="4" t="s">
        <v>3197</v>
      </c>
      <c r="C193" s="4" t="s">
        <v>5952</v>
      </c>
      <c r="D193" s="4" t="s">
        <v>6085</v>
      </c>
      <c r="E193" s="4" t="s">
        <v>6387</v>
      </c>
      <c r="F193" s="4" t="s">
        <v>9382</v>
      </c>
    </row>
    <row r="194" spans="1:6" x14ac:dyDescent="0.3">
      <c r="A194" s="4" t="s">
        <v>198</v>
      </c>
      <c r="B194" s="4" t="s">
        <v>3198</v>
      </c>
      <c r="C194" s="4" t="s">
        <v>5951</v>
      </c>
      <c r="D194" s="4" t="s">
        <v>6028</v>
      </c>
      <c r="E194" s="4" t="s">
        <v>6388</v>
      </c>
      <c r="F194" s="4" t="s">
        <v>9383</v>
      </c>
    </row>
    <row r="195" spans="1:6" x14ac:dyDescent="0.3">
      <c r="A195" s="4" t="s">
        <v>199</v>
      </c>
      <c r="B195" s="4" t="s">
        <v>3199</v>
      </c>
      <c r="C195" s="4" t="s">
        <v>5951</v>
      </c>
      <c r="D195" s="4" t="s">
        <v>5972</v>
      </c>
      <c r="E195" s="4" t="s">
        <v>6389</v>
      </c>
      <c r="F195" s="4" t="s">
        <v>9384</v>
      </c>
    </row>
    <row r="196" spans="1:6" x14ac:dyDescent="0.3">
      <c r="A196" s="4" t="s">
        <v>200</v>
      </c>
      <c r="B196" s="4" t="s">
        <v>3200</v>
      </c>
      <c r="C196" s="4" t="s">
        <v>5952</v>
      </c>
      <c r="D196" s="4" t="s">
        <v>6039</v>
      </c>
      <c r="E196" s="4" t="s">
        <v>6390</v>
      </c>
      <c r="F196" s="4" t="s">
        <v>9385</v>
      </c>
    </row>
    <row r="197" spans="1:6" x14ac:dyDescent="0.3">
      <c r="A197" s="4" t="s">
        <v>201</v>
      </c>
      <c r="B197" s="4" t="s">
        <v>3201</v>
      </c>
      <c r="C197" s="4" t="s">
        <v>5952</v>
      </c>
      <c r="D197" s="4" t="s">
        <v>5956</v>
      </c>
      <c r="E197" s="4" t="s">
        <v>6391</v>
      </c>
      <c r="F197" s="4" t="s">
        <v>9386</v>
      </c>
    </row>
    <row r="198" spans="1:6" x14ac:dyDescent="0.3">
      <c r="A198" s="4" t="s">
        <v>202</v>
      </c>
      <c r="B198" s="4" t="s">
        <v>3202</v>
      </c>
      <c r="C198" s="4" t="s">
        <v>5951</v>
      </c>
      <c r="D198" s="4" t="s">
        <v>6086</v>
      </c>
      <c r="E198" s="4" t="s">
        <v>6392</v>
      </c>
      <c r="F198" s="4" t="s">
        <v>9387</v>
      </c>
    </row>
    <row r="199" spans="1:6" x14ac:dyDescent="0.3">
      <c r="A199" s="4" t="s">
        <v>203</v>
      </c>
      <c r="B199" s="4" t="s">
        <v>3203</v>
      </c>
      <c r="C199" s="4" t="s">
        <v>5951</v>
      </c>
      <c r="D199" s="4" t="s">
        <v>5976</v>
      </c>
      <c r="E199" s="4" t="s">
        <v>6393</v>
      </c>
      <c r="F199" s="4" t="s">
        <v>9388</v>
      </c>
    </row>
    <row r="200" spans="1:6" x14ac:dyDescent="0.3">
      <c r="A200" s="4" t="s">
        <v>204</v>
      </c>
      <c r="B200" s="4" t="s">
        <v>3204</v>
      </c>
      <c r="C200" s="4" t="s">
        <v>5951</v>
      </c>
      <c r="D200" s="4" t="s">
        <v>6015</v>
      </c>
      <c r="E200" s="4" t="s">
        <v>6394</v>
      </c>
      <c r="F200" s="4" t="s">
        <v>9389</v>
      </c>
    </row>
    <row r="201" spans="1:6" x14ac:dyDescent="0.3">
      <c r="A201" s="4" t="s">
        <v>205</v>
      </c>
      <c r="B201" s="4" t="s">
        <v>3205</v>
      </c>
      <c r="C201" s="4" t="s">
        <v>5951</v>
      </c>
      <c r="D201" s="4" t="s">
        <v>6087</v>
      </c>
      <c r="E201" s="4" t="s">
        <v>6395</v>
      </c>
      <c r="F201" s="4" t="s">
        <v>9390</v>
      </c>
    </row>
    <row r="202" spans="1:6" x14ac:dyDescent="0.3">
      <c r="A202" s="4" t="s">
        <v>206</v>
      </c>
      <c r="B202" s="4" t="s">
        <v>3206</v>
      </c>
      <c r="C202" s="4" t="s">
        <v>5952</v>
      </c>
      <c r="D202" s="4" t="s">
        <v>6088</v>
      </c>
      <c r="E202" s="4" t="s">
        <v>6396</v>
      </c>
      <c r="F202" s="4" t="s">
        <v>9391</v>
      </c>
    </row>
    <row r="203" spans="1:6" x14ac:dyDescent="0.3">
      <c r="A203" s="4" t="s">
        <v>207</v>
      </c>
      <c r="B203" s="4" t="s">
        <v>3207</v>
      </c>
      <c r="C203" s="4" t="s">
        <v>5951</v>
      </c>
      <c r="D203" s="4" t="s">
        <v>6000</v>
      </c>
      <c r="E203" s="4" t="s">
        <v>6397</v>
      </c>
      <c r="F203" s="4" t="s">
        <v>9392</v>
      </c>
    </row>
    <row r="204" spans="1:6" x14ac:dyDescent="0.3">
      <c r="A204" s="4" t="s">
        <v>208</v>
      </c>
      <c r="B204" s="4" t="s">
        <v>3208</v>
      </c>
      <c r="C204" s="4" t="s">
        <v>5952</v>
      </c>
      <c r="D204" s="4" t="s">
        <v>6089</v>
      </c>
      <c r="E204" s="4" t="s">
        <v>6398</v>
      </c>
      <c r="F204" s="4" t="s">
        <v>9393</v>
      </c>
    </row>
    <row r="205" spans="1:6" x14ac:dyDescent="0.3">
      <c r="A205" s="4" t="s">
        <v>209</v>
      </c>
      <c r="B205" s="4" t="s">
        <v>3209</v>
      </c>
      <c r="C205" s="4" t="s">
        <v>5952</v>
      </c>
      <c r="D205" s="4" t="s">
        <v>6076</v>
      </c>
      <c r="E205" s="4" t="s">
        <v>6399</v>
      </c>
      <c r="F205" s="4" t="s">
        <v>9394</v>
      </c>
    </row>
    <row r="206" spans="1:6" x14ac:dyDescent="0.3">
      <c r="A206" s="4" t="s">
        <v>210</v>
      </c>
      <c r="B206" s="4" t="s">
        <v>3210</v>
      </c>
      <c r="C206" s="4" t="s">
        <v>5952</v>
      </c>
      <c r="D206" s="4" t="s">
        <v>6013</v>
      </c>
      <c r="E206" s="4" t="s">
        <v>6400</v>
      </c>
      <c r="F206" s="4" t="s">
        <v>9395</v>
      </c>
    </row>
    <row r="207" spans="1:6" x14ac:dyDescent="0.3">
      <c r="A207" s="4" t="s">
        <v>211</v>
      </c>
      <c r="B207" s="4" t="s">
        <v>3211</v>
      </c>
      <c r="C207" s="4" t="s">
        <v>5952</v>
      </c>
      <c r="D207" s="4" t="s">
        <v>5962</v>
      </c>
      <c r="E207" s="4" t="s">
        <v>6401</v>
      </c>
      <c r="F207" s="4" t="s">
        <v>9396</v>
      </c>
    </row>
    <row r="208" spans="1:6" x14ac:dyDescent="0.3">
      <c r="A208" s="4" t="s">
        <v>212</v>
      </c>
      <c r="B208" s="4" t="s">
        <v>3212</v>
      </c>
      <c r="C208" s="4" t="s">
        <v>5951</v>
      </c>
      <c r="D208" s="4" t="s">
        <v>5996</v>
      </c>
      <c r="E208" s="4" t="s">
        <v>6402</v>
      </c>
      <c r="F208" s="4" t="s">
        <v>9397</v>
      </c>
    </row>
    <row r="209" spans="1:6" x14ac:dyDescent="0.3">
      <c r="A209" s="4" t="s">
        <v>213</v>
      </c>
      <c r="B209" s="4" t="s">
        <v>3213</v>
      </c>
      <c r="C209" s="4" t="s">
        <v>5951</v>
      </c>
      <c r="D209" s="4" t="s">
        <v>6059</v>
      </c>
      <c r="E209" s="4" t="s">
        <v>6403</v>
      </c>
      <c r="F209" s="4" t="s">
        <v>9398</v>
      </c>
    </row>
    <row r="210" spans="1:6" x14ac:dyDescent="0.3">
      <c r="A210" s="4" t="s">
        <v>214</v>
      </c>
      <c r="B210" s="4" t="s">
        <v>3214</v>
      </c>
      <c r="C210" s="4" t="s">
        <v>5951</v>
      </c>
      <c r="D210" s="4" t="s">
        <v>6090</v>
      </c>
      <c r="E210" s="4" t="s">
        <v>6404</v>
      </c>
      <c r="F210" s="4" t="s">
        <v>9399</v>
      </c>
    </row>
    <row r="211" spans="1:6" x14ac:dyDescent="0.3">
      <c r="A211" s="4" t="s">
        <v>215</v>
      </c>
      <c r="B211" s="4" t="s">
        <v>3215</v>
      </c>
      <c r="C211" s="4" t="s">
        <v>5952</v>
      </c>
      <c r="D211" s="4" t="s">
        <v>5981</v>
      </c>
      <c r="E211" s="4" t="s">
        <v>6405</v>
      </c>
      <c r="F211" s="4" t="s">
        <v>9400</v>
      </c>
    </row>
    <row r="212" spans="1:6" x14ac:dyDescent="0.3">
      <c r="A212" s="4" t="s">
        <v>216</v>
      </c>
      <c r="B212" s="4" t="s">
        <v>3216</v>
      </c>
      <c r="C212" s="4" t="s">
        <v>5952</v>
      </c>
      <c r="D212" s="4" t="s">
        <v>5989</v>
      </c>
      <c r="E212" s="4" t="s">
        <v>6406</v>
      </c>
      <c r="F212" s="4" t="s">
        <v>9401</v>
      </c>
    </row>
    <row r="213" spans="1:6" x14ac:dyDescent="0.3">
      <c r="A213" s="4" t="s">
        <v>217</v>
      </c>
      <c r="B213" s="4" t="s">
        <v>3217</v>
      </c>
      <c r="C213" s="4" t="s">
        <v>5952</v>
      </c>
      <c r="D213" s="4" t="s">
        <v>6091</v>
      </c>
      <c r="E213" s="4" t="s">
        <v>6407</v>
      </c>
      <c r="F213" s="4" t="s">
        <v>9402</v>
      </c>
    </row>
    <row r="214" spans="1:6" x14ac:dyDescent="0.3">
      <c r="A214" s="4" t="s">
        <v>218</v>
      </c>
      <c r="B214" s="4" t="s">
        <v>3218</v>
      </c>
      <c r="C214" s="4" t="s">
        <v>5952</v>
      </c>
      <c r="D214" s="4" t="s">
        <v>5984</v>
      </c>
      <c r="E214" s="4" t="s">
        <v>6408</v>
      </c>
      <c r="F214" s="4" t="s">
        <v>9403</v>
      </c>
    </row>
    <row r="215" spans="1:6" x14ac:dyDescent="0.3">
      <c r="A215" s="4" t="s">
        <v>219</v>
      </c>
      <c r="B215" s="4" t="s">
        <v>3219</v>
      </c>
      <c r="C215" s="4" t="s">
        <v>5952</v>
      </c>
      <c r="D215" s="4" t="s">
        <v>6019</v>
      </c>
      <c r="E215" s="4" t="s">
        <v>6409</v>
      </c>
      <c r="F215" s="4" t="s">
        <v>9404</v>
      </c>
    </row>
    <row r="216" spans="1:6" x14ac:dyDescent="0.3">
      <c r="A216" s="4" t="s">
        <v>220</v>
      </c>
      <c r="B216" s="4" t="s">
        <v>3220</v>
      </c>
      <c r="C216" s="4" t="s">
        <v>5952</v>
      </c>
      <c r="D216" s="4" t="s">
        <v>6092</v>
      </c>
      <c r="E216" s="4" t="s">
        <v>6410</v>
      </c>
      <c r="F216" s="4" t="s">
        <v>9405</v>
      </c>
    </row>
    <row r="217" spans="1:6" x14ac:dyDescent="0.3">
      <c r="A217" s="4" t="s">
        <v>221</v>
      </c>
      <c r="B217" s="4" t="s">
        <v>3221</v>
      </c>
      <c r="C217" s="4" t="s">
        <v>5952</v>
      </c>
      <c r="D217" s="4" t="s">
        <v>6093</v>
      </c>
      <c r="E217" s="4" t="s">
        <v>6411</v>
      </c>
      <c r="F217" s="4" t="s">
        <v>9406</v>
      </c>
    </row>
    <row r="218" spans="1:6" x14ac:dyDescent="0.3">
      <c r="A218" s="4" t="s">
        <v>222</v>
      </c>
      <c r="B218" s="4" t="s">
        <v>3222</v>
      </c>
      <c r="C218" s="4" t="s">
        <v>5952</v>
      </c>
      <c r="D218" s="4" t="s">
        <v>6048</v>
      </c>
      <c r="E218" s="4" t="s">
        <v>6412</v>
      </c>
      <c r="F218" s="4" t="s">
        <v>9407</v>
      </c>
    </row>
    <row r="219" spans="1:6" x14ac:dyDescent="0.3">
      <c r="A219" s="4" t="s">
        <v>223</v>
      </c>
      <c r="B219" s="4" t="s">
        <v>3223</v>
      </c>
      <c r="C219" s="4" t="s">
        <v>5951</v>
      </c>
      <c r="D219" s="4" t="s">
        <v>5997</v>
      </c>
      <c r="E219" s="4" t="s">
        <v>6413</v>
      </c>
      <c r="F219" s="4" t="s">
        <v>9408</v>
      </c>
    </row>
    <row r="220" spans="1:6" x14ac:dyDescent="0.3">
      <c r="A220" s="4" t="s">
        <v>224</v>
      </c>
      <c r="B220" s="4" t="s">
        <v>3224</v>
      </c>
      <c r="C220" s="4" t="s">
        <v>5951</v>
      </c>
      <c r="D220" s="4" t="s">
        <v>6062</v>
      </c>
      <c r="E220" s="4" t="s">
        <v>6414</v>
      </c>
      <c r="F220" s="4" t="s">
        <v>9409</v>
      </c>
    </row>
    <row r="221" spans="1:6" x14ac:dyDescent="0.3">
      <c r="A221" s="4" t="s">
        <v>225</v>
      </c>
      <c r="B221" s="4" t="s">
        <v>3225</v>
      </c>
      <c r="C221" s="4" t="s">
        <v>5952</v>
      </c>
      <c r="D221" s="4" t="s">
        <v>6068</v>
      </c>
      <c r="E221" s="4" t="s">
        <v>6415</v>
      </c>
      <c r="F221" s="4" t="s">
        <v>9410</v>
      </c>
    </row>
    <row r="222" spans="1:6" x14ac:dyDescent="0.3">
      <c r="A222" s="4" t="s">
        <v>226</v>
      </c>
      <c r="B222" s="4" t="s">
        <v>3226</v>
      </c>
      <c r="C222" s="4" t="s">
        <v>5952</v>
      </c>
      <c r="D222" s="4" t="s">
        <v>6068</v>
      </c>
      <c r="E222" s="4" t="s">
        <v>6416</v>
      </c>
      <c r="F222" s="4" t="s">
        <v>9411</v>
      </c>
    </row>
    <row r="223" spans="1:6" x14ac:dyDescent="0.3">
      <c r="A223" s="4" t="s">
        <v>227</v>
      </c>
      <c r="B223" s="4" t="s">
        <v>3227</v>
      </c>
      <c r="C223" s="4" t="s">
        <v>5951</v>
      </c>
      <c r="D223" s="4" t="s">
        <v>5975</v>
      </c>
      <c r="E223" s="4" t="s">
        <v>6417</v>
      </c>
      <c r="F223" s="4" t="s">
        <v>9412</v>
      </c>
    </row>
    <row r="224" spans="1:6" x14ac:dyDescent="0.3">
      <c r="A224" s="4" t="s">
        <v>228</v>
      </c>
      <c r="B224" s="4" t="s">
        <v>3228</v>
      </c>
      <c r="C224" s="4" t="s">
        <v>5951</v>
      </c>
      <c r="D224" s="4" t="s">
        <v>5978</v>
      </c>
      <c r="E224" s="4" t="s">
        <v>6418</v>
      </c>
      <c r="F224" s="4" t="s">
        <v>9413</v>
      </c>
    </row>
    <row r="225" spans="1:6" x14ac:dyDescent="0.3">
      <c r="A225" s="4" t="s">
        <v>229</v>
      </c>
      <c r="B225" s="4" t="s">
        <v>3229</v>
      </c>
      <c r="C225" s="4" t="s">
        <v>5952</v>
      </c>
      <c r="D225" s="4" t="s">
        <v>6094</v>
      </c>
      <c r="E225" s="4" t="s">
        <v>6419</v>
      </c>
      <c r="F225" s="4" t="s">
        <v>9414</v>
      </c>
    </row>
    <row r="226" spans="1:6" x14ac:dyDescent="0.3">
      <c r="A226" s="4" t="s">
        <v>230</v>
      </c>
      <c r="B226" s="4" t="s">
        <v>3230</v>
      </c>
      <c r="C226" s="4" t="s">
        <v>5952</v>
      </c>
      <c r="D226" s="4" t="s">
        <v>6095</v>
      </c>
      <c r="E226" s="4" t="s">
        <v>6420</v>
      </c>
      <c r="F226" s="4" t="s">
        <v>9415</v>
      </c>
    </row>
    <row r="227" spans="1:6" x14ac:dyDescent="0.3">
      <c r="A227" s="4" t="s">
        <v>231</v>
      </c>
      <c r="B227" s="4" t="s">
        <v>3231</v>
      </c>
      <c r="C227" s="4" t="s">
        <v>5951</v>
      </c>
      <c r="D227" s="4" t="s">
        <v>6096</v>
      </c>
      <c r="E227" s="4" t="s">
        <v>6421</v>
      </c>
      <c r="F227" s="4" t="s">
        <v>9416</v>
      </c>
    </row>
    <row r="228" spans="1:6" x14ac:dyDescent="0.3">
      <c r="A228" s="4" t="s">
        <v>232</v>
      </c>
      <c r="B228" s="4" t="s">
        <v>3232</v>
      </c>
      <c r="C228" s="4" t="s">
        <v>5951</v>
      </c>
      <c r="D228" s="4" t="s">
        <v>6060</v>
      </c>
      <c r="E228" s="4" t="s">
        <v>6422</v>
      </c>
      <c r="F228" s="4" t="s">
        <v>9417</v>
      </c>
    </row>
    <row r="229" spans="1:6" x14ac:dyDescent="0.3">
      <c r="A229" s="4" t="s">
        <v>233</v>
      </c>
      <c r="B229" s="4" t="s">
        <v>3233</v>
      </c>
      <c r="C229" s="4" t="s">
        <v>5952</v>
      </c>
      <c r="D229" s="4" t="s">
        <v>6037</v>
      </c>
      <c r="E229" s="4" t="s">
        <v>6423</v>
      </c>
      <c r="F229" s="4" t="s">
        <v>9418</v>
      </c>
    </row>
    <row r="230" spans="1:6" x14ac:dyDescent="0.3">
      <c r="A230" s="4" t="s">
        <v>234</v>
      </c>
      <c r="B230" s="4" t="s">
        <v>3234</v>
      </c>
      <c r="C230" s="4" t="s">
        <v>5951</v>
      </c>
      <c r="D230" s="4" t="s">
        <v>6084</v>
      </c>
      <c r="E230" s="4" t="s">
        <v>6424</v>
      </c>
      <c r="F230" s="4" t="s">
        <v>9419</v>
      </c>
    </row>
    <row r="231" spans="1:6" x14ac:dyDescent="0.3">
      <c r="A231" s="4" t="s">
        <v>235</v>
      </c>
      <c r="B231" s="4" t="s">
        <v>3235</v>
      </c>
      <c r="C231" s="4" t="s">
        <v>5952</v>
      </c>
      <c r="D231" s="4" t="s">
        <v>6090</v>
      </c>
      <c r="E231" s="4" t="s">
        <v>6425</v>
      </c>
      <c r="F231" s="4" t="s">
        <v>9420</v>
      </c>
    </row>
    <row r="232" spans="1:6" x14ac:dyDescent="0.3">
      <c r="A232" s="4" t="s">
        <v>236</v>
      </c>
      <c r="B232" s="4" t="s">
        <v>3236</v>
      </c>
      <c r="C232" s="4" t="s">
        <v>5951</v>
      </c>
      <c r="D232" s="4" t="s">
        <v>5990</v>
      </c>
      <c r="E232" s="4" t="s">
        <v>6426</v>
      </c>
      <c r="F232" s="4" t="s">
        <v>9421</v>
      </c>
    </row>
    <row r="233" spans="1:6" x14ac:dyDescent="0.3">
      <c r="A233" s="4" t="s">
        <v>237</v>
      </c>
      <c r="B233" s="4" t="s">
        <v>3237</v>
      </c>
      <c r="C233" s="4" t="s">
        <v>5952</v>
      </c>
      <c r="D233" s="4" t="s">
        <v>5953</v>
      </c>
      <c r="E233" s="4" t="s">
        <v>6427</v>
      </c>
      <c r="F233" s="4" t="s">
        <v>9422</v>
      </c>
    </row>
    <row r="234" spans="1:6" x14ac:dyDescent="0.3">
      <c r="A234" s="4" t="s">
        <v>238</v>
      </c>
      <c r="B234" s="4" t="s">
        <v>3238</v>
      </c>
      <c r="C234" s="4" t="s">
        <v>5952</v>
      </c>
      <c r="D234" s="4" t="s">
        <v>6097</v>
      </c>
      <c r="E234" s="4" t="s">
        <v>6428</v>
      </c>
      <c r="F234" s="4" t="s">
        <v>9423</v>
      </c>
    </row>
    <row r="235" spans="1:6" x14ac:dyDescent="0.3">
      <c r="A235" s="4" t="s">
        <v>239</v>
      </c>
      <c r="B235" s="4" t="s">
        <v>3239</v>
      </c>
      <c r="C235" s="4" t="s">
        <v>5951</v>
      </c>
      <c r="D235" s="4" t="s">
        <v>6097</v>
      </c>
      <c r="E235" s="4" t="s">
        <v>6429</v>
      </c>
      <c r="F235" s="4" t="s">
        <v>9424</v>
      </c>
    </row>
    <row r="236" spans="1:6" x14ac:dyDescent="0.3">
      <c r="A236" s="4" t="s">
        <v>240</v>
      </c>
      <c r="B236" s="4" t="s">
        <v>3240</v>
      </c>
      <c r="C236" s="4" t="s">
        <v>5952</v>
      </c>
      <c r="D236" s="4" t="s">
        <v>5962</v>
      </c>
      <c r="E236" s="4" t="s">
        <v>6430</v>
      </c>
      <c r="F236" s="4" t="s">
        <v>9425</v>
      </c>
    </row>
    <row r="237" spans="1:6" x14ac:dyDescent="0.3">
      <c r="A237" s="4" t="s">
        <v>241</v>
      </c>
      <c r="B237" s="4" t="s">
        <v>3241</v>
      </c>
      <c r="C237" s="4" t="s">
        <v>5952</v>
      </c>
      <c r="D237" s="4" t="s">
        <v>6098</v>
      </c>
      <c r="E237" s="4" t="s">
        <v>6431</v>
      </c>
      <c r="F237" s="4" t="s">
        <v>9426</v>
      </c>
    </row>
    <row r="238" spans="1:6" x14ac:dyDescent="0.3">
      <c r="A238" s="4" t="s">
        <v>242</v>
      </c>
      <c r="B238" s="4" t="s">
        <v>3242</v>
      </c>
      <c r="C238" s="4" t="s">
        <v>5952</v>
      </c>
      <c r="D238" s="4" t="s">
        <v>5961</v>
      </c>
      <c r="E238" s="4" t="s">
        <v>6432</v>
      </c>
      <c r="F238" s="4" t="s">
        <v>9427</v>
      </c>
    </row>
    <row r="239" spans="1:6" x14ac:dyDescent="0.3">
      <c r="A239" s="4" t="s">
        <v>243</v>
      </c>
      <c r="B239" s="4" t="s">
        <v>3243</v>
      </c>
      <c r="C239" s="4" t="s">
        <v>5952</v>
      </c>
      <c r="D239" s="4" t="s">
        <v>5995</v>
      </c>
      <c r="E239" s="4" t="s">
        <v>6433</v>
      </c>
      <c r="F239" s="4" t="s">
        <v>9428</v>
      </c>
    </row>
    <row r="240" spans="1:6" x14ac:dyDescent="0.3">
      <c r="A240" s="4" t="s">
        <v>244</v>
      </c>
      <c r="B240" s="4" t="s">
        <v>3244</v>
      </c>
      <c r="C240" s="4" t="s">
        <v>5951</v>
      </c>
      <c r="D240" s="4" t="s">
        <v>6099</v>
      </c>
      <c r="E240" s="4" t="s">
        <v>6434</v>
      </c>
      <c r="F240" s="4" t="s">
        <v>9429</v>
      </c>
    </row>
    <row r="241" spans="1:6" x14ac:dyDescent="0.3">
      <c r="A241" s="4" t="s">
        <v>245</v>
      </c>
      <c r="B241" s="4" t="s">
        <v>3245</v>
      </c>
      <c r="C241" s="4" t="s">
        <v>5951</v>
      </c>
      <c r="D241" s="4" t="s">
        <v>6100</v>
      </c>
      <c r="E241" s="4" t="s">
        <v>6435</v>
      </c>
      <c r="F241" s="4" t="s">
        <v>9430</v>
      </c>
    </row>
    <row r="242" spans="1:6" x14ac:dyDescent="0.3">
      <c r="A242" s="4" t="s">
        <v>246</v>
      </c>
      <c r="B242" s="4" t="s">
        <v>3246</v>
      </c>
      <c r="C242" s="4" t="s">
        <v>5951</v>
      </c>
      <c r="D242" s="4" t="s">
        <v>6009</v>
      </c>
      <c r="E242" s="4" t="s">
        <v>6436</v>
      </c>
      <c r="F242" s="4" t="s">
        <v>9431</v>
      </c>
    </row>
    <row r="243" spans="1:6" x14ac:dyDescent="0.3">
      <c r="A243" s="4" t="s">
        <v>247</v>
      </c>
      <c r="B243" s="4" t="s">
        <v>3247</v>
      </c>
      <c r="C243" s="4" t="s">
        <v>5952</v>
      </c>
      <c r="D243" s="4" t="s">
        <v>5984</v>
      </c>
      <c r="E243" s="4" t="s">
        <v>6437</v>
      </c>
      <c r="F243" s="4" t="s">
        <v>9432</v>
      </c>
    </row>
    <row r="244" spans="1:6" x14ac:dyDescent="0.3">
      <c r="A244" s="4" t="s">
        <v>248</v>
      </c>
      <c r="B244" s="4" t="s">
        <v>3248</v>
      </c>
      <c r="C244" s="4" t="s">
        <v>5951</v>
      </c>
      <c r="D244" s="4" t="s">
        <v>6101</v>
      </c>
      <c r="E244" s="4" t="s">
        <v>6438</v>
      </c>
      <c r="F244" s="4" t="s">
        <v>9433</v>
      </c>
    </row>
    <row r="245" spans="1:6" x14ac:dyDescent="0.3">
      <c r="A245" s="4" t="s">
        <v>249</v>
      </c>
      <c r="B245" s="4" t="s">
        <v>3249</v>
      </c>
      <c r="C245" s="4" t="s">
        <v>5951</v>
      </c>
      <c r="D245" s="4" t="s">
        <v>6008</v>
      </c>
      <c r="E245" s="4" t="s">
        <v>6439</v>
      </c>
      <c r="F245" s="4" t="s">
        <v>9434</v>
      </c>
    </row>
    <row r="246" spans="1:6" x14ac:dyDescent="0.3">
      <c r="A246" s="4" t="s">
        <v>250</v>
      </c>
      <c r="B246" s="4" t="s">
        <v>3250</v>
      </c>
      <c r="C246" s="4" t="s">
        <v>5951</v>
      </c>
      <c r="D246" s="4" t="s">
        <v>6102</v>
      </c>
      <c r="E246" s="4" t="s">
        <v>6440</v>
      </c>
      <c r="F246" s="4" t="s">
        <v>9435</v>
      </c>
    </row>
    <row r="247" spans="1:6" x14ac:dyDescent="0.3">
      <c r="A247" s="4" t="s">
        <v>251</v>
      </c>
      <c r="B247" s="4" t="s">
        <v>3251</v>
      </c>
      <c r="C247" s="4" t="s">
        <v>5951</v>
      </c>
      <c r="D247" s="4" t="s">
        <v>6099</v>
      </c>
      <c r="E247" s="4" t="s">
        <v>6441</v>
      </c>
      <c r="F247" s="4" t="s">
        <v>9436</v>
      </c>
    </row>
    <row r="248" spans="1:6" x14ac:dyDescent="0.3">
      <c r="A248" s="4" t="s">
        <v>252</v>
      </c>
      <c r="B248" s="4" t="s">
        <v>3252</v>
      </c>
      <c r="C248" s="4" t="s">
        <v>5952</v>
      </c>
      <c r="D248" s="4" t="s">
        <v>6023</v>
      </c>
      <c r="E248" s="4" t="s">
        <v>6442</v>
      </c>
      <c r="F248" s="4" t="s">
        <v>9437</v>
      </c>
    </row>
    <row r="249" spans="1:6" x14ac:dyDescent="0.3">
      <c r="A249" s="4" t="s">
        <v>253</v>
      </c>
      <c r="B249" s="4" t="s">
        <v>3253</v>
      </c>
      <c r="C249" s="4" t="s">
        <v>5952</v>
      </c>
      <c r="D249" s="4" t="s">
        <v>6103</v>
      </c>
      <c r="E249" s="4" t="s">
        <v>6443</v>
      </c>
      <c r="F249" s="4" t="s">
        <v>9438</v>
      </c>
    </row>
    <row r="250" spans="1:6" x14ac:dyDescent="0.3">
      <c r="A250" s="4" t="s">
        <v>254</v>
      </c>
      <c r="B250" s="4" t="s">
        <v>3254</v>
      </c>
      <c r="C250" s="4" t="s">
        <v>5951</v>
      </c>
      <c r="D250" s="4" t="s">
        <v>6104</v>
      </c>
      <c r="E250" s="4" t="s">
        <v>6444</v>
      </c>
      <c r="F250" s="4" t="s">
        <v>9439</v>
      </c>
    </row>
    <row r="251" spans="1:6" x14ac:dyDescent="0.3">
      <c r="A251" s="4" t="s">
        <v>255</v>
      </c>
      <c r="B251" s="4" t="s">
        <v>3255</v>
      </c>
      <c r="C251" s="4" t="s">
        <v>5951</v>
      </c>
      <c r="D251" s="4" t="s">
        <v>6070</v>
      </c>
      <c r="E251" s="4" t="s">
        <v>6445</v>
      </c>
      <c r="F251" s="4" t="s">
        <v>9440</v>
      </c>
    </row>
    <row r="252" spans="1:6" x14ac:dyDescent="0.3">
      <c r="A252" s="4" t="s">
        <v>256</v>
      </c>
      <c r="B252" s="4" t="s">
        <v>3256</v>
      </c>
      <c r="C252" s="4" t="s">
        <v>5952</v>
      </c>
      <c r="D252" s="4" t="s">
        <v>6034</v>
      </c>
      <c r="E252" s="4" t="s">
        <v>6446</v>
      </c>
      <c r="F252" s="4" t="s">
        <v>9441</v>
      </c>
    </row>
    <row r="253" spans="1:6" x14ac:dyDescent="0.3">
      <c r="A253" s="4" t="s">
        <v>257</v>
      </c>
      <c r="B253" s="4" t="s">
        <v>3257</v>
      </c>
      <c r="C253" s="4" t="s">
        <v>5952</v>
      </c>
      <c r="D253" s="4" t="s">
        <v>6105</v>
      </c>
      <c r="E253" s="4" t="s">
        <v>6447</v>
      </c>
      <c r="F253" s="4" t="s">
        <v>9442</v>
      </c>
    </row>
    <row r="254" spans="1:6" x14ac:dyDescent="0.3">
      <c r="A254" s="4" t="s">
        <v>258</v>
      </c>
      <c r="B254" s="4" t="s">
        <v>3258</v>
      </c>
      <c r="C254" s="4" t="s">
        <v>5952</v>
      </c>
      <c r="D254" s="4" t="s">
        <v>6054</v>
      </c>
      <c r="E254" s="4" t="s">
        <v>6448</v>
      </c>
      <c r="F254" s="4" t="s">
        <v>9443</v>
      </c>
    </row>
    <row r="255" spans="1:6" x14ac:dyDescent="0.3">
      <c r="A255" s="4" t="s">
        <v>259</v>
      </c>
      <c r="B255" s="4" t="s">
        <v>3259</v>
      </c>
      <c r="C255" s="4" t="s">
        <v>5951</v>
      </c>
      <c r="D255" s="4" t="s">
        <v>6106</v>
      </c>
      <c r="E255" s="4" t="s">
        <v>6449</v>
      </c>
      <c r="F255" s="4" t="s">
        <v>9444</v>
      </c>
    </row>
    <row r="256" spans="1:6" x14ac:dyDescent="0.3">
      <c r="A256" s="4" t="s">
        <v>260</v>
      </c>
      <c r="B256" s="4" t="s">
        <v>3260</v>
      </c>
      <c r="C256" s="4" t="s">
        <v>5951</v>
      </c>
      <c r="D256" s="4" t="s">
        <v>6021</v>
      </c>
      <c r="E256" s="4" t="s">
        <v>6450</v>
      </c>
      <c r="F256" s="4" t="s">
        <v>9445</v>
      </c>
    </row>
    <row r="257" spans="1:6" x14ac:dyDescent="0.3">
      <c r="A257" s="4" t="s">
        <v>261</v>
      </c>
      <c r="B257" s="4" t="s">
        <v>3261</v>
      </c>
      <c r="C257" s="4" t="s">
        <v>5951</v>
      </c>
      <c r="D257" s="4" t="s">
        <v>6063</v>
      </c>
      <c r="E257" s="4" t="s">
        <v>6451</v>
      </c>
      <c r="F257" s="4" t="s">
        <v>9446</v>
      </c>
    </row>
    <row r="258" spans="1:6" x14ac:dyDescent="0.3">
      <c r="A258" s="4" t="s">
        <v>262</v>
      </c>
      <c r="B258" s="4" t="s">
        <v>3262</v>
      </c>
      <c r="C258" s="4" t="s">
        <v>5951</v>
      </c>
      <c r="D258" s="4" t="s">
        <v>6049</v>
      </c>
      <c r="E258" s="4" t="s">
        <v>6452</v>
      </c>
      <c r="F258" s="4" t="s">
        <v>9447</v>
      </c>
    </row>
    <row r="259" spans="1:6" x14ac:dyDescent="0.3">
      <c r="A259" s="4" t="s">
        <v>263</v>
      </c>
      <c r="B259" s="4" t="s">
        <v>3263</v>
      </c>
      <c r="C259" s="4" t="s">
        <v>5952</v>
      </c>
      <c r="D259" s="4" t="s">
        <v>6063</v>
      </c>
      <c r="E259" s="4" t="s">
        <v>6453</v>
      </c>
      <c r="F259" s="4" t="s">
        <v>9448</v>
      </c>
    </row>
    <row r="260" spans="1:6" x14ac:dyDescent="0.3">
      <c r="A260" s="4" t="s">
        <v>264</v>
      </c>
      <c r="B260" s="4" t="s">
        <v>3264</v>
      </c>
      <c r="C260" s="4" t="s">
        <v>5951</v>
      </c>
      <c r="D260" s="4" t="s">
        <v>5988</v>
      </c>
      <c r="E260" s="4" t="s">
        <v>6454</v>
      </c>
      <c r="F260" s="4" t="s">
        <v>9449</v>
      </c>
    </row>
    <row r="261" spans="1:6" x14ac:dyDescent="0.3">
      <c r="A261" s="4" t="s">
        <v>265</v>
      </c>
      <c r="B261" s="4" t="s">
        <v>3265</v>
      </c>
      <c r="C261" s="4" t="s">
        <v>5952</v>
      </c>
      <c r="D261" s="4" t="s">
        <v>6094</v>
      </c>
      <c r="E261" s="4" t="s">
        <v>6455</v>
      </c>
      <c r="F261" s="4" t="s">
        <v>9450</v>
      </c>
    </row>
    <row r="262" spans="1:6" x14ac:dyDescent="0.3">
      <c r="A262" s="4" t="s">
        <v>266</v>
      </c>
      <c r="B262" s="4" t="s">
        <v>3266</v>
      </c>
      <c r="C262" s="4" t="s">
        <v>5952</v>
      </c>
      <c r="D262" s="4" t="s">
        <v>6040</v>
      </c>
      <c r="E262" s="4" t="s">
        <v>6456</v>
      </c>
      <c r="F262" s="4" t="s">
        <v>9451</v>
      </c>
    </row>
    <row r="263" spans="1:6" x14ac:dyDescent="0.3">
      <c r="A263" s="4" t="s">
        <v>267</v>
      </c>
      <c r="B263" s="4" t="s">
        <v>3267</v>
      </c>
      <c r="C263" s="4" t="s">
        <v>5951</v>
      </c>
      <c r="D263" s="4" t="s">
        <v>6011</v>
      </c>
      <c r="E263" s="4" t="s">
        <v>6457</v>
      </c>
      <c r="F263" s="4" t="s">
        <v>9452</v>
      </c>
    </row>
    <row r="264" spans="1:6" x14ac:dyDescent="0.3">
      <c r="A264" s="4" t="s">
        <v>268</v>
      </c>
      <c r="B264" s="4" t="s">
        <v>3268</v>
      </c>
      <c r="C264" s="4" t="s">
        <v>5952</v>
      </c>
      <c r="D264" s="4" t="s">
        <v>6016</v>
      </c>
      <c r="E264" s="4" t="s">
        <v>6458</v>
      </c>
      <c r="F264" s="4" t="s">
        <v>9453</v>
      </c>
    </row>
    <row r="265" spans="1:6" x14ac:dyDescent="0.3">
      <c r="A265" s="4" t="s">
        <v>269</v>
      </c>
      <c r="B265" s="4" t="s">
        <v>3269</v>
      </c>
      <c r="C265" s="4" t="s">
        <v>5952</v>
      </c>
      <c r="D265" s="4" t="s">
        <v>6107</v>
      </c>
      <c r="E265" s="4" t="s">
        <v>6459</v>
      </c>
      <c r="F265" s="4" t="s">
        <v>9454</v>
      </c>
    </row>
    <row r="266" spans="1:6" x14ac:dyDescent="0.3">
      <c r="A266" s="4" t="s">
        <v>270</v>
      </c>
      <c r="B266" s="4" t="s">
        <v>3270</v>
      </c>
      <c r="C266" s="4" t="s">
        <v>5951</v>
      </c>
      <c r="D266" s="4" t="s">
        <v>5976</v>
      </c>
      <c r="E266" s="4" t="s">
        <v>6460</v>
      </c>
      <c r="F266" s="4" t="s">
        <v>9455</v>
      </c>
    </row>
    <row r="267" spans="1:6" x14ac:dyDescent="0.3">
      <c r="A267" s="4" t="s">
        <v>271</v>
      </c>
      <c r="B267" s="4" t="s">
        <v>3271</v>
      </c>
      <c r="C267" s="4" t="s">
        <v>5951</v>
      </c>
      <c r="D267" s="4" t="s">
        <v>6019</v>
      </c>
      <c r="E267" s="4" t="s">
        <v>6461</v>
      </c>
      <c r="F267" s="4" t="s">
        <v>9456</v>
      </c>
    </row>
    <row r="268" spans="1:6" x14ac:dyDescent="0.3">
      <c r="A268" s="4" t="s">
        <v>272</v>
      </c>
      <c r="B268" s="4" t="s">
        <v>3272</v>
      </c>
      <c r="C268" s="4" t="s">
        <v>5951</v>
      </c>
      <c r="D268" s="4" t="s">
        <v>6108</v>
      </c>
      <c r="E268" s="4" t="s">
        <v>6462</v>
      </c>
      <c r="F268" s="4" t="s">
        <v>9457</v>
      </c>
    </row>
    <row r="269" spans="1:6" x14ac:dyDescent="0.3">
      <c r="A269" s="4" t="s">
        <v>273</v>
      </c>
      <c r="B269" s="4" t="s">
        <v>3273</v>
      </c>
      <c r="C269" s="4" t="s">
        <v>5952</v>
      </c>
      <c r="D269" s="4" t="s">
        <v>6089</v>
      </c>
      <c r="E269" s="4" t="s">
        <v>6463</v>
      </c>
      <c r="F269" s="4" t="s">
        <v>9458</v>
      </c>
    </row>
    <row r="270" spans="1:6" x14ac:dyDescent="0.3">
      <c r="A270" s="4" t="s">
        <v>274</v>
      </c>
      <c r="B270" s="4" t="s">
        <v>3274</v>
      </c>
      <c r="C270" s="4" t="s">
        <v>5951</v>
      </c>
      <c r="D270" s="4" t="s">
        <v>6044</v>
      </c>
      <c r="E270" s="4" t="s">
        <v>6464</v>
      </c>
      <c r="F270" s="4" t="s">
        <v>9459</v>
      </c>
    </row>
    <row r="271" spans="1:6" x14ac:dyDescent="0.3">
      <c r="A271" s="4" t="s">
        <v>275</v>
      </c>
      <c r="B271" s="4" t="s">
        <v>3275</v>
      </c>
      <c r="C271" s="4" t="s">
        <v>5952</v>
      </c>
      <c r="D271" s="4" t="s">
        <v>6109</v>
      </c>
      <c r="E271" s="4" t="s">
        <v>6465</v>
      </c>
      <c r="F271" s="4" t="s">
        <v>9460</v>
      </c>
    </row>
    <row r="272" spans="1:6" x14ac:dyDescent="0.3">
      <c r="A272" s="4" t="s">
        <v>276</v>
      </c>
      <c r="B272" s="4" t="s">
        <v>3276</v>
      </c>
      <c r="C272" s="4" t="s">
        <v>5951</v>
      </c>
      <c r="D272" s="4" t="s">
        <v>6092</v>
      </c>
      <c r="E272" s="4" t="s">
        <v>6466</v>
      </c>
      <c r="F272" s="4" t="s">
        <v>9461</v>
      </c>
    </row>
    <row r="273" spans="1:6" x14ac:dyDescent="0.3">
      <c r="A273" s="4" t="s">
        <v>277</v>
      </c>
      <c r="B273" s="4" t="s">
        <v>3277</v>
      </c>
      <c r="C273" s="4" t="s">
        <v>5952</v>
      </c>
      <c r="D273" s="4" t="s">
        <v>5980</v>
      </c>
      <c r="E273" s="4" t="s">
        <v>6467</v>
      </c>
      <c r="F273" s="4" t="s">
        <v>9462</v>
      </c>
    </row>
    <row r="274" spans="1:6" x14ac:dyDescent="0.3">
      <c r="A274" s="4" t="s">
        <v>278</v>
      </c>
      <c r="B274" s="4" t="s">
        <v>3278</v>
      </c>
      <c r="C274" s="4" t="s">
        <v>5952</v>
      </c>
      <c r="D274" s="4" t="s">
        <v>6097</v>
      </c>
      <c r="E274" s="4" t="s">
        <v>6468</v>
      </c>
      <c r="F274" s="4" t="s">
        <v>9463</v>
      </c>
    </row>
    <row r="275" spans="1:6" x14ac:dyDescent="0.3">
      <c r="A275" s="4" t="s">
        <v>279</v>
      </c>
      <c r="B275" s="4" t="s">
        <v>3279</v>
      </c>
      <c r="C275" s="4" t="s">
        <v>5951</v>
      </c>
      <c r="D275" s="4" t="s">
        <v>6063</v>
      </c>
      <c r="E275" s="4" t="s">
        <v>6469</v>
      </c>
      <c r="F275" s="4" t="s">
        <v>9464</v>
      </c>
    </row>
    <row r="276" spans="1:6" x14ac:dyDescent="0.3">
      <c r="A276" s="4" t="s">
        <v>280</v>
      </c>
      <c r="B276" s="4" t="s">
        <v>3280</v>
      </c>
      <c r="C276" s="4" t="s">
        <v>5952</v>
      </c>
      <c r="D276" s="4" t="s">
        <v>6058</v>
      </c>
      <c r="E276" s="4" t="s">
        <v>6470</v>
      </c>
      <c r="F276" s="4" t="s">
        <v>9465</v>
      </c>
    </row>
    <row r="277" spans="1:6" x14ac:dyDescent="0.3">
      <c r="A277" s="4" t="s">
        <v>281</v>
      </c>
      <c r="B277" s="4" t="s">
        <v>3281</v>
      </c>
      <c r="C277" s="4" t="s">
        <v>5952</v>
      </c>
      <c r="D277" s="4" t="s">
        <v>6081</v>
      </c>
      <c r="E277" s="4" t="s">
        <v>6471</v>
      </c>
      <c r="F277" s="4" t="s">
        <v>9466</v>
      </c>
    </row>
    <row r="278" spans="1:6" x14ac:dyDescent="0.3">
      <c r="A278" s="4" t="s">
        <v>282</v>
      </c>
      <c r="B278" s="4" t="s">
        <v>3282</v>
      </c>
      <c r="C278" s="4" t="s">
        <v>5951</v>
      </c>
      <c r="D278" s="4" t="s">
        <v>6064</v>
      </c>
      <c r="E278" s="4" t="s">
        <v>6472</v>
      </c>
      <c r="F278" s="4" t="s">
        <v>9467</v>
      </c>
    </row>
    <row r="279" spans="1:6" x14ac:dyDescent="0.3">
      <c r="A279" s="4" t="s">
        <v>283</v>
      </c>
      <c r="B279" s="4" t="s">
        <v>3283</v>
      </c>
      <c r="C279" s="4" t="s">
        <v>5951</v>
      </c>
      <c r="D279" s="4" t="s">
        <v>6110</v>
      </c>
      <c r="E279" s="4" t="s">
        <v>6473</v>
      </c>
      <c r="F279" s="4" t="s">
        <v>9468</v>
      </c>
    </row>
    <row r="280" spans="1:6" x14ac:dyDescent="0.3">
      <c r="A280" s="4" t="s">
        <v>284</v>
      </c>
      <c r="B280" s="4" t="s">
        <v>3284</v>
      </c>
      <c r="C280" s="4" t="s">
        <v>5951</v>
      </c>
      <c r="D280" s="4" t="s">
        <v>6003</v>
      </c>
      <c r="E280" s="4" t="s">
        <v>6474</v>
      </c>
      <c r="F280" s="4" t="s">
        <v>9469</v>
      </c>
    </row>
    <row r="281" spans="1:6" x14ac:dyDescent="0.3">
      <c r="A281" s="4" t="s">
        <v>285</v>
      </c>
      <c r="B281" s="4" t="s">
        <v>3285</v>
      </c>
      <c r="C281" s="4" t="s">
        <v>5951</v>
      </c>
      <c r="D281" s="4" t="s">
        <v>6111</v>
      </c>
      <c r="E281" s="4" t="s">
        <v>6475</v>
      </c>
      <c r="F281" s="4" t="s">
        <v>9470</v>
      </c>
    </row>
    <row r="282" spans="1:6" x14ac:dyDescent="0.3">
      <c r="A282" s="4" t="s">
        <v>286</v>
      </c>
      <c r="B282" s="4" t="s">
        <v>3286</v>
      </c>
      <c r="C282" s="4" t="s">
        <v>5951</v>
      </c>
      <c r="D282" s="4" t="s">
        <v>6051</v>
      </c>
      <c r="E282" s="4" t="s">
        <v>6476</v>
      </c>
      <c r="F282" s="4" t="s">
        <v>9471</v>
      </c>
    </row>
    <row r="283" spans="1:6" x14ac:dyDescent="0.3">
      <c r="A283" s="4" t="s">
        <v>287</v>
      </c>
      <c r="B283" s="4" t="s">
        <v>3287</v>
      </c>
      <c r="C283" s="4" t="s">
        <v>5952</v>
      </c>
      <c r="D283" s="4" t="s">
        <v>6112</v>
      </c>
      <c r="E283" s="4" t="s">
        <v>6477</v>
      </c>
      <c r="F283" s="4" t="s">
        <v>9472</v>
      </c>
    </row>
    <row r="284" spans="1:6" x14ac:dyDescent="0.3">
      <c r="A284" s="4" t="s">
        <v>288</v>
      </c>
      <c r="B284" s="4" t="s">
        <v>3288</v>
      </c>
      <c r="C284" s="4" t="s">
        <v>5952</v>
      </c>
      <c r="D284" s="4" t="s">
        <v>5980</v>
      </c>
      <c r="E284" s="4" t="s">
        <v>6478</v>
      </c>
      <c r="F284" s="4" t="s">
        <v>9473</v>
      </c>
    </row>
    <row r="285" spans="1:6" x14ac:dyDescent="0.3">
      <c r="A285" s="4" t="s">
        <v>289</v>
      </c>
      <c r="B285" s="4" t="s">
        <v>3289</v>
      </c>
      <c r="C285" s="4" t="s">
        <v>5951</v>
      </c>
      <c r="D285" s="4" t="s">
        <v>6035</v>
      </c>
      <c r="E285" s="4" t="s">
        <v>6479</v>
      </c>
      <c r="F285" s="4" t="s">
        <v>9474</v>
      </c>
    </row>
    <row r="286" spans="1:6" x14ac:dyDescent="0.3">
      <c r="A286" s="4" t="s">
        <v>290</v>
      </c>
      <c r="B286" s="4" t="s">
        <v>3290</v>
      </c>
      <c r="C286" s="4" t="s">
        <v>5951</v>
      </c>
      <c r="D286" s="4" t="s">
        <v>5983</v>
      </c>
      <c r="E286" s="4" t="s">
        <v>6480</v>
      </c>
      <c r="F286" s="4" t="s">
        <v>9475</v>
      </c>
    </row>
    <row r="287" spans="1:6" x14ac:dyDescent="0.3">
      <c r="A287" s="4" t="s">
        <v>291</v>
      </c>
      <c r="B287" s="4" t="s">
        <v>3291</v>
      </c>
      <c r="C287" s="4" t="s">
        <v>5951</v>
      </c>
      <c r="D287" s="4" t="s">
        <v>6113</v>
      </c>
      <c r="E287" s="4" t="s">
        <v>6481</v>
      </c>
      <c r="F287" s="4" t="s">
        <v>9476</v>
      </c>
    </row>
    <row r="288" spans="1:6" x14ac:dyDescent="0.3">
      <c r="A288" s="4" t="s">
        <v>292</v>
      </c>
      <c r="B288" s="4" t="s">
        <v>3292</v>
      </c>
      <c r="C288" s="4" t="s">
        <v>5951</v>
      </c>
      <c r="D288" s="4" t="s">
        <v>6114</v>
      </c>
      <c r="E288" s="4" t="s">
        <v>6482</v>
      </c>
      <c r="F288" s="4" t="s">
        <v>9477</v>
      </c>
    </row>
    <row r="289" spans="1:6" x14ac:dyDescent="0.3">
      <c r="A289" s="4" t="s">
        <v>293</v>
      </c>
      <c r="B289" s="4" t="s">
        <v>3293</v>
      </c>
      <c r="C289" s="4" t="s">
        <v>5952</v>
      </c>
      <c r="D289" s="4" t="s">
        <v>5958</v>
      </c>
      <c r="E289" s="4" t="s">
        <v>6483</v>
      </c>
      <c r="F289" s="4" t="s">
        <v>9478</v>
      </c>
    </row>
    <row r="290" spans="1:6" x14ac:dyDescent="0.3">
      <c r="A290" s="4" t="s">
        <v>294</v>
      </c>
      <c r="B290" s="4" t="s">
        <v>3294</v>
      </c>
      <c r="C290" s="4" t="s">
        <v>5951</v>
      </c>
      <c r="D290" s="4" t="s">
        <v>6115</v>
      </c>
      <c r="E290" s="4" t="s">
        <v>6484</v>
      </c>
      <c r="F290" s="4" t="s">
        <v>9479</v>
      </c>
    </row>
    <row r="291" spans="1:6" x14ac:dyDescent="0.3">
      <c r="A291" s="4" t="s">
        <v>295</v>
      </c>
      <c r="B291" s="4" t="s">
        <v>3295</v>
      </c>
      <c r="C291" s="4" t="s">
        <v>5952</v>
      </c>
      <c r="D291" s="4" t="s">
        <v>6116</v>
      </c>
      <c r="E291" s="4" t="s">
        <v>6485</v>
      </c>
      <c r="F291" s="4" t="s">
        <v>9480</v>
      </c>
    </row>
    <row r="292" spans="1:6" x14ac:dyDescent="0.3">
      <c r="A292" s="4" t="s">
        <v>296</v>
      </c>
      <c r="B292" s="4" t="s">
        <v>3296</v>
      </c>
      <c r="C292" s="4" t="s">
        <v>5951</v>
      </c>
      <c r="D292" s="4" t="s">
        <v>6033</v>
      </c>
      <c r="E292" s="4" t="s">
        <v>6486</v>
      </c>
      <c r="F292" s="4" t="s">
        <v>9481</v>
      </c>
    </row>
    <row r="293" spans="1:6" x14ac:dyDescent="0.3">
      <c r="A293" s="4" t="s">
        <v>297</v>
      </c>
      <c r="B293" s="4" t="s">
        <v>3297</v>
      </c>
      <c r="C293" s="4" t="s">
        <v>5951</v>
      </c>
      <c r="D293" s="4" t="s">
        <v>6117</v>
      </c>
      <c r="E293" s="4" t="s">
        <v>6487</v>
      </c>
      <c r="F293" s="4" t="s">
        <v>9482</v>
      </c>
    </row>
    <row r="294" spans="1:6" x14ac:dyDescent="0.3">
      <c r="A294" s="4" t="s">
        <v>298</v>
      </c>
      <c r="B294" s="4" t="s">
        <v>3298</v>
      </c>
      <c r="C294" s="4" t="s">
        <v>5952</v>
      </c>
      <c r="D294" s="4" t="s">
        <v>6002</v>
      </c>
      <c r="E294" s="4" t="s">
        <v>6488</v>
      </c>
      <c r="F294" s="4" t="s">
        <v>9483</v>
      </c>
    </row>
    <row r="295" spans="1:6" x14ac:dyDescent="0.3">
      <c r="A295" s="4" t="s">
        <v>299</v>
      </c>
      <c r="B295" s="4" t="s">
        <v>3299</v>
      </c>
      <c r="C295" s="4" t="s">
        <v>5951</v>
      </c>
      <c r="D295" s="4" t="s">
        <v>6118</v>
      </c>
      <c r="E295" s="4" t="s">
        <v>6489</v>
      </c>
      <c r="F295" s="4" t="s">
        <v>9484</v>
      </c>
    </row>
    <row r="296" spans="1:6" x14ac:dyDescent="0.3">
      <c r="A296" s="4" t="s">
        <v>300</v>
      </c>
      <c r="B296" s="4" t="s">
        <v>3300</v>
      </c>
      <c r="C296" s="4" t="s">
        <v>5951</v>
      </c>
      <c r="D296" s="4" t="s">
        <v>6023</v>
      </c>
      <c r="E296" s="4" t="s">
        <v>6490</v>
      </c>
      <c r="F296" s="4" t="s">
        <v>9485</v>
      </c>
    </row>
    <row r="297" spans="1:6" x14ac:dyDescent="0.3">
      <c r="A297" s="4" t="s">
        <v>301</v>
      </c>
      <c r="B297" s="4" t="s">
        <v>3301</v>
      </c>
      <c r="C297" s="4" t="s">
        <v>5952</v>
      </c>
      <c r="D297" s="4" t="s">
        <v>6020</v>
      </c>
      <c r="E297" s="4" t="s">
        <v>6491</v>
      </c>
      <c r="F297" s="4" t="s">
        <v>9486</v>
      </c>
    </row>
    <row r="298" spans="1:6" x14ac:dyDescent="0.3">
      <c r="A298" s="4" t="s">
        <v>302</v>
      </c>
      <c r="B298" s="4" t="s">
        <v>3302</v>
      </c>
      <c r="C298" s="4" t="s">
        <v>5952</v>
      </c>
      <c r="D298" s="4" t="s">
        <v>6113</v>
      </c>
      <c r="E298" s="4" t="s">
        <v>6492</v>
      </c>
      <c r="F298" s="4" t="s">
        <v>9487</v>
      </c>
    </row>
    <row r="299" spans="1:6" x14ac:dyDescent="0.3">
      <c r="A299" s="4" t="s">
        <v>303</v>
      </c>
      <c r="B299" s="4" t="s">
        <v>3303</v>
      </c>
      <c r="C299" s="4" t="s">
        <v>5951</v>
      </c>
      <c r="D299" s="4" t="s">
        <v>6119</v>
      </c>
      <c r="E299" s="4" t="s">
        <v>6493</v>
      </c>
      <c r="F299" s="4" t="s">
        <v>9488</v>
      </c>
    </row>
    <row r="300" spans="1:6" x14ac:dyDescent="0.3">
      <c r="A300" s="4" t="s">
        <v>304</v>
      </c>
      <c r="B300" s="4" t="s">
        <v>3304</v>
      </c>
      <c r="C300" s="4" t="s">
        <v>5952</v>
      </c>
      <c r="D300" s="4" t="s">
        <v>6032</v>
      </c>
      <c r="E300" s="4" t="s">
        <v>6494</v>
      </c>
      <c r="F300" s="4" t="s">
        <v>9489</v>
      </c>
    </row>
    <row r="301" spans="1:6" x14ac:dyDescent="0.3">
      <c r="A301" s="4" t="s">
        <v>305</v>
      </c>
      <c r="B301" s="4" t="s">
        <v>3305</v>
      </c>
      <c r="C301" s="4" t="s">
        <v>5952</v>
      </c>
      <c r="D301" s="4" t="s">
        <v>6120</v>
      </c>
      <c r="E301" s="4" t="s">
        <v>6495</v>
      </c>
      <c r="F301" s="4" t="s">
        <v>9490</v>
      </c>
    </row>
    <row r="302" spans="1:6" x14ac:dyDescent="0.3">
      <c r="A302" s="4" t="s">
        <v>306</v>
      </c>
      <c r="B302" s="4" t="s">
        <v>3306</v>
      </c>
      <c r="C302" s="4" t="s">
        <v>5952</v>
      </c>
      <c r="D302" s="4" t="s">
        <v>6032</v>
      </c>
      <c r="E302" s="4" t="s">
        <v>6496</v>
      </c>
      <c r="F302" s="4" t="s">
        <v>9491</v>
      </c>
    </row>
    <row r="303" spans="1:6" x14ac:dyDescent="0.3">
      <c r="A303" s="4" t="s">
        <v>307</v>
      </c>
      <c r="B303" s="4" t="s">
        <v>3307</v>
      </c>
      <c r="C303" s="4" t="s">
        <v>5952</v>
      </c>
      <c r="D303" s="4" t="s">
        <v>6100</v>
      </c>
      <c r="E303" s="4" t="s">
        <v>6497</v>
      </c>
      <c r="F303" s="4" t="s">
        <v>9492</v>
      </c>
    </row>
    <row r="304" spans="1:6" x14ac:dyDescent="0.3">
      <c r="A304" s="4" t="s">
        <v>308</v>
      </c>
      <c r="B304" s="4" t="s">
        <v>3308</v>
      </c>
      <c r="C304" s="4" t="s">
        <v>5952</v>
      </c>
      <c r="D304" s="4" t="s">
        <v>6121</v>
      </c>
      <c r="E304" s="4" t="s">
        <v>6498</v>
      </c>
      <c r="F304" s="4" t="s">
        <v>9493</v>
      </c>
    </row>
    <row r="305" spans="1:6" x14ac:dyDescent="0.3">
      <c r="A305" s="4" t="s">
        <v>309</v>
      </c>
      <c r="B305" s="4" t="s">
        <v>3309</v>
      </c>
      <c r="C305" s="4" t="s">
        <v>5952</v>
      </c>
      <c r="D305" s="4" t="s">
        <v>6122</v>
      </c>
      <c r="E305" s="4" t="s">
        <v>6499</v>
      </c>
      <c r="F305" s="4" t="s">
        <v>9494</v>
      </c>
    </row>
    <row r="306" spans="1:6" x14ac:dyDescent="0.3">
      <c r="A306" s="4" t="s">
        <v>310</v>
      </c>
      <c r="B306" s="4" t="s">
        <v>3310</v>
      </c>
      <c r="C306" s="4" t="s">
        <v>5951</v>
      </c>
      <c r="D306" s="4" t="s">
        <v>6123</v>
      </c>
      <c r="E306" s="4" t="s">
        <v>6500</v>
      </c>
      <c r="F306" s="4" t="s">
        <v>9495</v>
      </c>
    </row>
    <row r="307" spans="1:6" x14ac:dyDescent="0.3">
      <c r="A307" s="4" t="s">
        <v>311</v>
      </c>
      <c r="B307" s="4" t="s">
        <v>3311</v>
      </c>
      <c r="C307" s="4" t="s">
        <v>5952</v>
      </c>
      <c r="D307" s="4" t="s">
        <v>6115</v>
      </c>
      <c r="E307" s="4" t="s">
        <v>6501</v>
      </c>
      <c r="F307" s="4" t="s">
        <v>9496</v>
      </c>
    </row>
    <row r="308" spans="1:6" x14ac:dyDescent="0.3">
      <c r="A308" s="4" t="s">
        <v>312</v>
      </c>
      <c r="B308" s="4" t="s">
        <v>3312</v>
      </c>
      <c r="C308" s="4" t="s">
        <v>5952</v>
      </c>
      <c r="D308" s="4" t="s">
        <v>6112</v>
      </c>
      <c r="E308" s="4" t="s">
        <v>6502</v>
      </c>
      <c r="F308" s="4" t="s">
        <v>9497</v>
      </c>
    </row>
    <row r="309" spans="1:6" x14ac:dyDescent="0.3">
      <c r="A309" s="4" t="s">
        <v>313</v>
      </c>
      <c r="B309" s="4" t="s">
        <v>3313</v>
      </c>
      <c r="C309" s="4" t="s">
        <v>5951</v>
      </c>
      <c r="D309" s="4" t="s">
        <v>5956</v>
      </c>
      <c r="E309" s="4" t="s">
        <v>6503</v>
      </c>
      <c r="F309" s="4" t="s">
        <v>9498</v>
      </c>
    </row>
    <row r="310" spans="1:6" x14ac:dyDescent="0.3">
      <c r="A310" s="4" t="s">
        <v>314</v>
      </c>
      <c r="B310" s="4" t="s">
        <v>3314</v>
      </c>
      <c r="C310" s="4" t="s">
        <v>5951</v>
      </c>
      <c r="D310" s="4" t="s">
        <v>5979</v>
      </c>
      <c r="E310" s="4" t="s">
        <v>6504</v>
      </c>
      <c r="F310" s="4" t="s">
        <v>9499</v>
      </c>
    </row>
    <row r="311" spans="1:6" x14ac:dyDescent="0.3">
      <c r="A311" s="4" t="s">
        <v>315</v>
      </c>
      <c r="B311" s="4" t="s">
        <v>3315</v>
      </c>
      <c r="C311" s="4" t="s">
        <v>5951</v>
      </c>
      <c r="D311" s="4" t="s">
        <v>5991</v>
      </c>
      <c r="E311" s="4" t="s">
        <v>6505</v>
      </c>
      <c r="F311" s="4" t="s">
        <v>9500</v>
      </c>
    </row>
    <row r="312" spans="1:6" x14ac:dyDescent="0.3">
      <c r="A312" s="4" t="s">
        <v>316</v>
      </c>
      <c r="B312" s="4" t="s">
        <v>3316</v>
      </c>
      <c r="C312" s="4" t="s">
        <v>5951</v>
      </c>
      <c r="D312" s="4" t="s">
        <v>5988</v>
      </c>
      <c r="E312" s="4" t="s">
        <v>6506</v>
      </c>
      <c r="F312" s="4" t="s">
        <v>9501</v>
      </c>
    </row>
    <row r="313" spans="1:6" x14ac:dyDescent="0.3">
      <c r="A313" s="4" t="s">
        <v>317</v>
      </c>
      <c r="B313" s="4" t="s">
        <v>3317</v>
      </c>
      <c r="C313" s="4" t="s">
        <v>5952</v>
      </c>
      <c r="D313" s="4" t="s">
        <v>6036</v>
      </c>
      <c r="E313" s="4" t="s">
        <v>6507</v>
      </c>
      <c r="F313" s="4" t="s">
        <v>9502</v>
      </c>
    </row>
    <row r="314" spans="1:6" x14ac:dyDescent="0.3">
      <c r="A314" s="4" t="s">
        <v>318</v>
      </c>
      <c r="B314" s="4" t="s">
        <v>3318</v>
      </c>
      <c r="C314" s="4" t="s">
        <v>5951</v>
      </c>
      <c r="D314" s="4" t="s">
        <v>6124</v>
      </c>
      <c r="E314" s="4" t="s">
        <v>6508</v>
      </c>
      <c r="F314" s="4" t="s">
        <v>9503</v>
      </c>
    </row>
    <row r="315" spans="1:6" x14ac:dyDescent="0.3">
      <c r="A315" s="4" t="s">
        <v>319</v>
      </c>
      <c r="B315" s="4" t="s">
        <v>3319</v>
      </c>
      <c r="C315" s="4" t="s">
        <v>5952</v>
      </c>
      <c r="D315" s="4" t="s">
        <v>6034</v>
      </c>
      <c r="E315" s="4" t="s">
        <v>6509</v>
      </c>
      <c r="F315" s="4" t="s">
        <v>9504</v>
      </c>
    </row>
    <row r="316" spans="1:6" x14ac:dyDescent="0.3">
      <c r="A316" s="4" t="s">
        <v>320</v>
      </c>
      <c r="B316" s="4" t="s">
        <v>3320</v>
      </c>
      <c r="C316" s="4" t="s">
        <v>5951</v>
      </c>
      <c r="D316" s="4" t="s">
        <v>6090</v>
      </c>
      <c r="E316" s="4" t="s">
        <v>6510</v>
      </c>
      <c r="F316" s="4" t="s">
        <v>9505</v>
      </c>
    </row>
    <row r="317" spans="1:6" x14ac:dyDescent="0.3">
      <c r="A317" s="4" t="s">
        <v>321</v>
      </c>
      <c r="B317" s="4" t="s">
        <v>3321</v>
      </c>
      <c r="C317" s="4" t="s">
        <v>5952</v>
      </c>
      <c r="D317" s="4" t="s">
        <v>6125</v>
      </c>
      <c r="E317" s="4" t="s">
        <v>6511</v>
      </c>
      <c r="F317" s="4" t="s">
        <v>9506</v>
      </c>
    </row>
    <row r="318" spans="1:6" x14ac:dyDescent="0.3">
      <c r="A318" s="4" t="s">
        <v>322</v>
      </c>
      <c r="B318" s="4" t="s">
        <v>3322</v>
      </c>
      <c r="C318" s="4" t="s">
        <v>5951</v>
      </c>
      <c r="D318" s="4" t="s">
        <v>6053</v>
      </c>
      <c r="E318" s="4" t="s">
        <v>6512</v>
      </c>
      <c r="F318" s="4" t="s">
        <v>9507</v>
      </c>
    </row>
    <row r="319" spans="1:6" x14ac:dyDescent="0.3">
      <c r="A319" s="4" t="s">
        <v>323</v>
      </c>
      <c r="B319" s="4" t="s">
        <v>3323</v>
      </c>
      <c r="C319" s="4" t="s">
        <v>5952</v>
      </c>
      <c r="D319" s="4" t="s">
        <v>6113</v>
      </c>
      <c r="E319" s="4" t="s">
        <v>6513</v>
      </c>
      <c r="F319" s="4" t="s">
        <v>9508</v>
      </c>
    </row>
    <row r="320" spans="1:6" x14ac:dyDescent="0.3">
      <c r="A320" s="4" t="s">
        <v>324</v>
      </c>
      <c r="B320" s="4" t="s">
        <v>3324</v>
      </c>
      <c r="C320" s="4" t="s">
        <v>5951</v>
      </c>
      <c r="D320" s="4" t="s">
        <v>6031</v>
      </c>
      <c r="E320" s="4" t="s">
        <v>6514</v>
      </c>
      <c r="F320" s="4" t="s">
        <v>9509</v>
      </c>
    </row>
    <row r="321" spans="1:6" x14ac:dyDescent="0.3">
      <c r="A321" s="4" t="s">
        <v>325</v>
      </c>
      <c r="B321" s="4" t="s">
        <v>3325</v>
      </c>
      <c r="C321" s="4" t="s">
        <v>5952</v>
      </c>
      <c r="D321" s="4" t="s">
        <v>6028</v>
      </c>
      <c r="E321" s="4" t="s">
        <v>6515</v>
      </c>
      <c r="F321" s="4" t="s">
        <v>9510</v>
      </c>
    </row>
    <row r="322" spans="1:6" x14ac:dyDescent="0.3">
      <c r="A322" s="4" t="s">
        <v>326</v>
      </c>
      <c r="B322" s="4" t="s">
        <v>3326</v>
      </c>
      <c r="C322" s="4" t="s">
        <v>5951</v>
      </c>
      <c r="D322" s="4" t="s">
        <v>6042</v>
      </c>
      <c r="E322" s="4" t="s">
        <v>6516</v>
      </c>
      <c r="F322" s="4" t="s">
        <v>9511</v>
      </c>
    </row>
    <row r="323" spans="1:6" x14ac:dyDescent="0.3">
      <c r="A323" s="4" t="s">
        <v>327</v>
      </c>
      <c r="B323" s="4" t="s">
        <v>3327</v>
      </c>
      <c r="C323" s="4" t="s">
        <v>5952</v>
      </c>
      <c r="D323" s="4" t="s">
        <v>6126</v>
      </c>
      <c r="E323" s="4" t="s">
        <v>6517</v>
      </c>
      <c r="F323" s="4" t="s">
        <v>9512</v>
      </c>
    </row>
    <row r="324" spans="1:6" x14ac:dyDescent="0.3">
      <c r="A324" s="4" t="s">
        <v>328</v>
      </c>
      <c r="B324" s="4" t="s">
        <v>3328</v>
      </c>
      <c r="C324" s="4" t="s">
        <v>5952</v>
      </c>
      <c r="D324" s="4" t="s">
        <v>5972</v>
      </c>
      <c r="E324" s="4" t="s">
        <v>6518</v>
      </c>
      <c r="F324" s="4" t="s">
        <v>9513</v>
      </c>
    </row>
    <row r="325" spans="1:6" x14ac:dyDescent="0.3">
      <c r="A325" s="4" t="s">
        <v>329</v>
      </c>
      <c r="B325" s="4" t="s">
        <v>3329</v>
      </c>
      <c r="C325" s="4" t="s">
        <v>5952</v>
      </c>
      <c r="D325" s="4" t="s">
        <v>6127</v>
      </c>
      <c r="E325" s="4" t="s">
        <v>6519</v>
      </c>
      <c r="F325" s="4" t="s">
        <v>9514</v>
      </c>
    </row>
    <row r="326" spans="1:6" x14ac:dyDescent="0.3">
      <c r="A326" s="4" t="s">
        <v>330</v>
      </c>
      <c r="B326" s="4" t="s">
        <v>3330</v>
      </c>
      <c r="C326" s="4" t="s">
        <v>5951</v>
      </c>
      <c r="D326" s="4" t="s">
        <v>6128</v>
      </c>
      <c r="E326" s="4" t="s">
        <v>6520</v>
      </c>
      <c r="F326" s="4" t="s">
        <v>9515</v>
      </c>
    </row>
    <row r="327" spans="1:6" x14ac:dyDescent="0.3">
      <c r="A327" s="4" t="s">
        <v>331</v>
      </c>
      <c r="B327" s="4" t="s">
        <v>3331</v>
      </c>
      <c r="C327" s="4" t="s">
        <v>5952</v>
      </c>
      <c r="D327" s="4" t="s">
        <v>6129</v>
      </c>
      <c r="E327" s="4" t="s">
        <v>6521</v>
      </c>
      <c r="F327" s="4" t="s">
        <v>9516</v>
      </c>
    </row>
    <row r="328" spans="1:6" x14ac:dyDescent="0.3">
      <c r="A328" s="4" t="s">
        <v>332</v>
      </c>
      <c r="B328" s="4" t="s">
        <v>3332</v>
      </c>
      <c r="C328" s="4" t="s">
        <v>5952</v>
      </c>
      <c r="D328" s="4" t="s">
        <v>6116</v>
      </c>
      <c r="E328" s="4" t="s">
        <v>6522</v>
      </c>
      <c r="F328" s="4" t="s">
        <v>9517</v>
      </c>
    </row>
    <row r="329" spans="1:6" x14ac:dyDescent="0.3">
      <c r="A329" s="4" t="s">
        <v>333</v>
      </c>
      <c r="B329" s="4" t="s">
        <v>3333</v>
      </c>
      <c r="C329" s="4" t="s">
        <v>5951</v>
      </c>
      <c r="D329" s="4" t="s">
        <v>5956</v>
      </c>
      <c r="E329" s="4" t="s">
        <v>6523</v>
      </c>
      <c r="F329" s="4" t="s">
        <v>9518</v>
      </c>
    </row>
    <row r="330" spans="1:6" x14ac:dyDescent="0.3">
      <c r="A330" s="4" t="s">
        <v>334</v>
      </c>
      <c r="B330" s="4" t="s">
        <v>3334</v>
      </c>
      <c r="C330" s="4" t="s">
        <v>5951</v>
      </c>
      <c r="D330" s="4" t="s">
        <v>6012</v>
      </c>
      <c r="E330" s="4" t="s">
        <v>6524</v>
      </c>
      <c r="F330" s="4" t="s">
        <v>9519</v>
      </c>
    </row>
    <row r="331" spans="1:6" x14ac:dyDescent="0.3">
      <c r="A331" s="4" t="s">
        <v>335</v>
      </c>
      <c r="B331" s="4" t="s">
        <v>3335</v>
      </c>
      <c r="C331" s="4" t="s">
        <v>5951</v>
      </c>
      <c r="D331" s="4" t="s">
        <v>6071</v>
      </c>
      <c r="E331" s="4" t="s">
        <v>6525</v>
      </c>
      <c r="F331" s="4" t="s">
        <v>9520</v>
      </c>
    </row>
    <row r="332" spans="1:6" x14ac:dyDescent="0.3">
      <c r="A332" s="4" t="s">
        <v>336</v>
      </c>
      <c r="B332" s="4" t="s">
        <v>3336</v>
      </c>
      <c r="C332" s="4" t="s">
        <v>5952</v>
      </c>
      <c r="D332" s="4" t="s">
        <v>6098</v>
      </c>
      <c r="E332" s="4" t="s">
        <v>6526</v>
      </c>
      <c r="F332" s="4" t="s">
        <v>9521</v>
      </c>
    </row>
    <row r="333" spans="1:6" x14ac:dyDescent="0.3">
      <c r="A333" s="4" t="s">
        <v>337</v>
      </c>
      <c r="B333" s="4" t="s">
        <v>3337</v>
      </c>
      <c r="C333" s="4" t="s">
        <v>5952</v>
      </c>
      <c r="D333" s="4" t="s">
        <v>5974</v>
      </c>
      <c r="E333" s="4" t="s">
        <v>6527</v>
      </c>
      <c r="F333" s="4" t="s">
        <v>9522</v>
      </c>
    </row>
    <row r="334" spans="1:6" x14ac:dyDescent="0.3">
      <c r="A334" s="4" t="s">
        <v>338</v>
      </c>
      <c r="B334" s="4" t="s">
        <v>3338</v>
      </c>
      <c r="C334" s="4" t="s">
        <v>5952</v>
      </c>
      <c r="D334" s="4" t="s">
        <v>5994</v>
      </c>
      <c r="E334" s="4" t="s">
        <v>6528</v>
      </c>
      <c r="F334" s="4" t="s">
        <v>9523</v>
      </c>
    </row>
    <row r="335" spans="1:6" x14ac:dyDescent="0.3">
      <c r="A335" s="4" t="s">
        <v>339</v>
      </c>
      <c r="B335" s="4" t="s">
        <v>3339</v>
      </c>
      <c r="C335" s="4" t="s">
        <v>5952</v>
      </c>
      <c r="D335" s="4" t="s">
        <v>6081</v>
      </c>
      <c r="E335" s="4" t="s">
        <v>6529</v>
      </c>
      <c r="F335" s="4" t="s">
        <v>9524</v>
      </c>
    </row>
    <row r="336" spans="1:6" x14ac:dyDescent="0.3">
      <c r="A336" s="4" t="s">
        <v>340</v>
      </c>
      <c r="B336" s="4" t="s">
        <v>3340</v>
      </c>
      <c r="C336" s="4" t="s">
        <v>5952</v>
      </c>
      <c r="D336" s="4" t="s">
        <v>6068</v>
      </c>
      <c r="E336" s="4" t="s">
        <v>6530</v>
      </c>
      <c r="F336" s="4" t="s">
        <v>9525</v>
      </c>
    </row>
    <row r="337" spans="1:6" x14ac:dyDescent="0.3">
      <c r="A337" s="4" t="s">
        <v>341</v>
      </c>
      <c r="B337" s="4" t="s">
        <v>3341</v>
      </c>
      <c r="C337" s="4" t="s">
        <v>5952</v>
      </c>
      <c r="D337" s="4" t="s">
        <v>6127</v>
      </c>
      <c r="E337" s="4" t="s">
        <v>6531</v>
      </c>
      <c r="F337" s="4" t="s">
        <v>9526</v>
      </c>
    </row>
    <row r="338" spans="1:6" x14ac:dyDescent="0.3">
      <c r="A338" s="4" t="s">
        <v>342</v>
      </c>
      <c r="B338" s="4" t="s">
        <v>3342</v>
      </c>
      <c r="C338" s="4" t="s">
        <v>5951</v>
      </c>
      <c r="D338" s="4" t="s">
        <v>6054</v>
      </c>
      <c r="E338" s="4" t="s">
        <v>6532</v>
      </c>
      <c r="F338" s="4" t="s">
        <v>9527</v>
      </c>
    </row>
    <row r="339" spans="1:6" x14ac:dyDescent="0.3">
      <c r="A339" s="4" t="s">
        <v>343</v>
      </c>
      <c r="B339" s="4" t="s">
        <v>3343</v>
      </c>
      <c r="C339" s="4" t="s">
        <v>5951</v>
      </c>
      <c r="D339" s="4" t="s">
        <v>6130</v>
      </c>
      <c r="E339" s="4" t="s">
        <v>6533</v>
      </c>
      <c r="F339" s="4" t="s">
        <v>9528</v>
      </c>
    </row>
    <row r="340" spans="1:6" x14ac:dyDescent="0.3">
      <c r="A340" s="4" t="s">
        <v>344</v>
      </c>
      <c r="B340" s="4" t="s">
        <v>3344</v>
      </c>
      <c r="C340" s="4" t="s">
        <v>5951</v>
      </c>
      <c r="D340" s="4" t="s">
        <v>6004</v>
      </c>
      <c r="E340" s="4" t="s">
        <v>6534</v>
      </c>
      <c r="F340" s="4" t="s">
        <v>9529</v>
      </c>
    </row>
    <row r="341" spans="1:6" x14ac:dyDescent="0.3">
      <c r="A341" s="4" t="s">
        <v>345</v>
      </c>
      <c r="B341" s="4" t="s">
        <v>3345</v>
      </c>
      <c r="C341" s="4" t="s">
        <v>5952</v>
      </c>
      <c r="D341" s="4" t="s">
        <v>5985</v>
      </c>
      <c r="E341" s="4" t="s">
        <v>6535</v>
      </c>
      <c r="F341" s="4" t="s">
        <v>9530</v>
      </c>
    </row>
    <row r="342" spans="1:6" x14ac:dyDescent="0.3">
      <c r="A342" s="4" t="s">
        <v>346</v>
      </c>
      <c r="B342" s="4" t="s">
        <v>3346</v>
      </c>
      <c r="C342" s="4" t="s">
        <v>5952</v>
      </c>
      <c r="D342" s="4" t="s">
        <v>6041</v>
      </c>
      <c r="E342" s="4" t="s">
        <v>6536</v>
      </c>
      <c r="F342" s="4" t="s">
        <v>9531</v>
      </c>
    </row>
    <row r="343" spans="1:6" x14ac:dyDescent="0.3">
      <c r="A343" s="4" t="s">
        <v>347</v>
      </c>
      <c r="B343" s="4" t="s">
        <v>3347</v>
      </c>
      <c r="C343" s="4" t="s">
        <v>5951</v>
      </c>
      <c r="D343" s="4" t="s">
        <v>5975</v>
      </c>
      <c r="E343" s="4" t="s">
        <v>6537</v>
      </c>
      <c r="F343" s="4" t="s">
        <v>9532</v>
      </c>
    </row>
    <row r="344" spans="1:6" x14ac:dyDescent="0.3">
      <c r="A344" s="4" t="s">
        <v>348</v>
      </c>
      <c r="B344" s="4" t="s">
        <v>3348</v>
      </c>
      <c r="C344" s="4" t="s">
        <v>5952</v>
      </c>
      <c r="D344" s="4" t="s">
        <v>5992</v>
      </c>
      <c r="E344" s="4" t="s">
        <v>6538</v>
      </c>
      <c r="F344" s="4" t="s">
        <v>9533</v>
      </c>
    </row>
    <row r="345" spans="1:6" x14ac:dyDescent="0.3">
      <c r="A345" s="4" t="s">
        <v>349</v>
      </c>
      <c r="B345" s="4" t="s">
        <v>3349</v>
      </c>
      <c r="C345" s="4" t="s">
        <v>5951</v>
      </c>
      <c r="D345" s="4" t="s">
        <v>6026</v>
      </c>
      <c r="E345" s="4" t="s">
        <v>6539</v>
      </c>
      <c r="F345" s="4" t="s">
        <v>9534</v>
      </c>
    </row>
    <row r="346" spans="1:6" x14ac:dyDescent="0.3">
      <c r="A346" s="4" t="s">
        <v>350</v>
      </c>
      <c r="B346" s="4" t="s">
        <v>3350</v>
      </c>
      <c r="C346" s="4" t="s">
        <v>5951</v>
      </c>
      <c r="D346" s="4" t="s">
        <v>6068</v>
      </c>
      <c r="E346" s="4" t="s">
        <v>6540</v>
      </c>
      <c r="F346" s="4" t="s">
        <v>9535</v>
      </c>
    </row>
    <row r="347" spans="1:6" x14ac:dyDescent="0.3">
      <c r="A347" s="4" t="s">
        <v>351</v>
      </c>
      <c r="B347" s="4" t="s">
        <v>3351</v>
      </c>
      <c r="C347" s="4" t="s">
        <v>5951</v>
      </c>
      <c r="D347" s="4" t="s">
        <v>6069</v>
      </c>
      <c r="E347" s="4" t="s">
        <v>6541</v>
      </c>
      <c r="F347" s="4" t="s">
        <v>9536</v>
      </c>
    </row>
    <row r="348" spans="1:6" x14ac:dyDescent="0.3">
      <c r="A348" s="4" t="s">
        <v>352</v>
      </c>
      <c r="B348" s="4" t="s">
        <v>3352</v>
      </c>
      <c r="C348" s="4" t="s">
        <v>5951</v>
      </c>
      <c r="D348" s="4" t="s">
        <v>6001</v>
      </c>
      <c r="E348" s="4" t="s">
        <v>6542</v>
      </c>
      <c r="F348" s="4" t="s">
        <v>9537</v>
      </c>
    </row>
    <row r="349" spans="1:6" x14ac:dyDescent="0.3">
      <c r="A349" s="4" t="s">
        <v>353</v>
      </c>
      <c r="B349" s="4" t="s">
        <v>3353</v>
      </c>
      <c r="C349" s="4" t="s">
        <v>5951</v>
      </c>
      <c r="D349" s="4" t="s">
        <v>6131</v>
      </c>
      <c r="E349" s="4" t="s">
        <v>6543</v>
      </c>
      <c r="F349" s="4" t="s">
        <v>9538</v>
      </c>
    </row>
    <row r="350" spans="1:6" x14ac:dyDescent="0.3">
      <c r="A350" s="4" t="s">
        <v>354</v>
      </c>
      <c r="B350" s="4" t="s">
        <v>3354</v>
      </c>
      <c r="C350" s="4" t="s">
        <v>5951</v>
      </c>
      <c r="D350" s="4" t="s">
        <v>6132</v>
      </c>
      <c r="E350" s="4" t="s">
        <v>6544</v>
      </c>
      <c r="F350" s="4" t="s">
        <v>9539</v>
      </c>
    </row>
    <row r="351" spans="1:6" x14ac:dyDescent="0.3">
      <c r="A351" s="4" t="s">
        <v>355</v>
      </c>
      <c r="B351" s="4" t="s">
        <v>3355</v>
      </c>
      <c r="C351" s="4" t="s">
        <v>5952</v>
      </c>
      <c r="D351" s="4" t="s">
        <v>6048</v>
      </c>
      <c r="E351" s="4" t="s">
        <v>6545</v>
      </c>
      <c r="F351" s="4" t="s">
        <v>9540</v>
      </c>
    </row>
    <row r="352" spans="1:6" x14ac:dyDescent="0.3">
      <c r="A352" s="4" t="s">
        <v>356</v>
      </c>
      <c r="B352" s="4" t="s">
        <v>3356</v>
      </c>
      <c r="C352" s="4" t="s">
        <v>5952</v>
      </c>
      <c r="D352" s="4" t="s">
        <v>5983</v>
      </c>
      <c r="E352" s="4" t="s">
        <v>6546</v>
      </c>
      <c r="F352" s="4" t="s">
        <v>9541</v>
      </c>
    </row>
    <row r="353" spans="1:6" x14ac:dyDescent="0.3">
      <c r="A353" s="4" t="s">
        <v>357</v>
      </c>
      <c r="B353" s="4" t="s">
        <v>3357</v>
      </c>
      <c r="C353" s="4" t="s">
        <v>5952</v>
      </c>
      <c r="D353" s="4" t="s">
        <v>6013</v>
      </c>
      <c r="E353" s="4" t="s">
        <v>6547</v>
      </c>
      <c r="F353" s="4" t="s">
        <v>9542</v>
      </c>
    </row>
    <row r="354" spans="1:6" x14ac:dyDescent="0.3">
      <c r="A354" s="4" t="s">
        <v>358</v>
      </c>
      <c r="B354" s="4" t="s">
        <v>3358</v>
      </c>
      <c r="C354" s="4" t="s">
        <v>5951</v>
      </c>
      <c r="D354" s="4" t="s">
        <v>6041</v>
      </c>
      <c r="E354" s="4" t="s">
        <v>6548</v>
      </c>
      <c r="F354" s="4" t="s">
        <v>9543</v>
      </c>
    </row>
    <row r="355" spans="1:6" x14ac:dyDescent="0.3">
      <c r="A355" s="4" t="s">
        <v>359</v>
      </c>
      <c r="B355" s="4" t="s">
        <v>3359</v>
      </c>
      <c r="C355" s="4" t="s">
        <v>5951</v>
      </c>
      <c r="D355" s="4" t="s">
        <v>6133</v>
      </c>
      <c r="E355" s="4" t="s">
        <v>6549</v>
      </c>
      <c r="F355" s="4" t="s">
        <v>9544</v>
      </c>
    </row>
    <row r="356" spans="1:6" x14ac:dyDescent="0.3">
      <c r="A356" s="4" t="s">
        <v>360</v>
      </c>
      <c r="B356" s="4" t="s">
        <v>3360</v>
      </c>
      <c r="C356" s="4" t="s">
        <v>5951</v>
      </c>
      <c r="D356" s="4" t="s">
        <v>6118</v>
      </c>
      <c r="E356" s="4" t="s">
        <v>6550</v>
      </c>
      <c r="F356" s="4" t="s">
        <v>9545</v>
      </c>
    </row>
    <row r="357" spans="1:6" x14ac:dyDescent="0.3">
      <c r="A357" s="4" t="s">
        <v>361</v>
      </c>
      <c r="B357" s="4" t="s">
        <v>3361</v>
      </c>
      <c r="C357" s="4" t="s">
        <v>5952</v>
      </c>
      <c r="D357" s="4" t="s">
        <v>6027</v>
      </c>
      <c r="E357" s="4" t="s">
        <v>6551</v>
      </c>
      <c r="F357" s="4" t="s">
        <v>9546</v>
      </c>
    </row>
    <row r="358" spans="1:6" x14ac:dyDescent="0.3">
      <c r="A358" s="4" t="s">
        <v>362</v>
      </c>
      <c r="B358" s="4" t="s">
        <v>3362</v>
      </c>
      <c r="C358" s="4" t="s">
        <v>5952</v>
      </c>
      <c r="D358" s="4" t="s">
        <v>6062</v>
      </c>
      <c r="E358" s="4" t="s">
        <v>6552</v>
      </c>
      <c r="F358" s="4" t="s">
        <v>9547</v>
      </c>
    </row>
    <row r="359" spans="1:6" x14ac:dyDescent="0.3">
      <c r="A359" s="4" t="s">
        <v>363</v>
      </c>
      <c r="B359" s="4" t="s">
        <v>3363</v>
      </c>
      <c r="C359" s="4" t="s">
        <v>5951</v>
      </c>
      <c r="D359" s="4" t="s">
        <v>6063</v>
      </c>
      <c r="E359" s="4" t="s">
        <v>6553</v>
      </c>
      <c r="F359" s="4" t="s">
        <v>9548</v>
      </c>
    </row>
    <row r="360" spans="1:6" x14ac:dyDescent="0.3">
      <c r="A360" s="4" t="s">
        <v>364</v>
      </c>
      <c r="B360" s="4" t="s">
        <v>3364</v>
      </c>
      <c r="C360" s="4" t="s">
        <v>5952</v>
      </c>
      <c r="D360" s="4" t="s">
        <v>6134</v>
      </c>
      <c r="E360" s="4" t="s">
        <v>6554</v>
      </c>
      <c r="F360" s="4" t="s">
        <v>9549</v>
      </c>
    </row>
    <row r="361" spans="1:6" x14ac:dyDescent="0.3">
      <c r="A361" s="4" t="s">
        <v>365</v>
      </c>
      <c r="B361" s="4" t="s">
        <v>3365</v>
      </c>
      <c r="C361" s="4" t="s">
        <v>5951</v>
      </c>
      <c r="D361" s="4" t="s">
        <v>6135</v>
      </c>
      <c r="E361" s="4" t="s">
        <v>6555</v>
      </c>
      <c r="F361" s="4" t="s">
        <v>9550</v>
      </c>
    </row>
    <row r="362" spans="1:6" x14ac:dyDescent="0.3">
      <c r="A362" s="4" t="s">
        <v>366</v>
      </c>
      <c r="B362" s="4" t="s">
        <v>3366</v>
      </c>
      <c r="C362" s="4" t="s">
        <v>5951</v>
      </c>
      <c r="D362" s="4" t="s">
        <v>6122</v>
      </c>
      <c r="E362" s="4" t="s">
        <v>6556</v>
      </c>
      <c r="F362" s="4" t="s">
        <v>9551</v>
      </c>
    </row>
    <row r="363" spans="1:6" x14ac:dyDescent="0.3">
      <c r="A363" s="4" t="s">
        <v>367</v>
      </c>
      <c r="B363" s="4" t="s">
        <v>3367</v>
      </c>
      <c r="C363" s="4" t="s">
        <v>5951</v>
      </c>
      <c r="D363" s="4" t="s">
        <v>6119</v>
      </c>
      <c r="E363" s="4" t="s">
        <v>6557</v>
      </c>
      <c r="F363" s="4" t="s">
        <v>9552</v>
      </c>
    </row>
    <row r="364" spans="1:6" x14ac:dyDescent="0.3">
      <c r="A364" s="4" t="s">
        <v>368</v>
      </c>
      <c r="B364" s="4" t="s">
        <v>3368</v>
      </c>
      <c r="C364" s="4" t="s">
        <v>5952</v>
      </c>
      <c r="D364" s="4" t="s">
        <v>6054</v>
      </c>
      <c r="E364" s="4" t="s">
        <v>6558</v>
      </c>
      <c r="F364" s="4" t="s">
        <v>9553</v>
      </c>
    </row>
    <row r="365" spans="1:6" x14ac:dyDescent="0.3">
      <c r="A365" s="4" t="s">
        <v>369</v>
      </c>
      <c r="B365" s="4" t="s">
        <v>3369</v>
      </c>
      <c r="C365" s="4" t="s">
        <v>5952</v>
      </c>
      <c r="D365" s="4" t="s">
        <v>6136</v>
      </c>
      <c r="E365" s="4" t="s">
        <v>6559</v>
      </c>
      <c r="F365" s="4" t="s">
        <v>9554</v>
      </c>
    </row>
    <row r="366" spans="1:6" x14ac:dyDescent="0.3">
      <c r="A366" s="4" t="s">
        <v>370</v>
      </c>
      <c r="B366" s="4" t="s">
        <v>3370</v>
      </c>
      <c r="C366" s="4" t="s">
        <v>5952</v>
      </c>
      <c r="D366" s="4" t="s">
        <v>6056</v>
      </c>
      <c r="E366" s="4" t="s">
        <v>6560</v>
      </c>
      <c r="F366" s="4" t="s">
        <v>9555</v>
      </c>
    </row>
    <row r="367" spans="1:6" x14ac:dyDescent="0.3">
      <c r="A367" s="4" t="s">
        <v>371</v>
      </c>
      <c r="B367" s="4" t="s">
        <v>3371</v>
      </c>
      <c r="C367" s="4" t="s">
        <v>5952</v>
      </c>
      <c r="D367" s="4" t="s">
        <v>6111</v>
      </c>
      <c r="E367" s="4" t="s">
        <v>6561</v>
      </c>
      <c r="F367" s="4" t="s">
        <v>9556</v>
      </c>
    </row>
    <row r="368" spans="1:6" x14ac:dyDescent="0.3">
      <c r="A368" s="4" t="s">
        <v>372</v>
      </c>
      <c r="B368" s="4" t="s">
        <v>3372</v>
      </c>
      <c r="C368" s="4" t="s">
        <v>5952</v>
      </c>
      <c r="D368" s="4" t="s">
        <v>6137</v>
      </c>
      <c r="E368" s="4" t="s">
        <v>6562</v>
      </c>
      <c r="F368" s="4" t="s">
        <v>9557</v>
      </c>
    </row>
    <row r="369" spans="1:6" x14ac:dyDescent="0.3">
      <c r="A369" s="4" t="s">
        <v>373</v>
      </c>
      <c r="B369" s="4" t="s">
        <v>3373</v>
      </c>
      <c r="C369" s="4" t="s">
        <v>5952</v>
      </c>
      <c r="D369" s="4" t="s">
        <v>6105</v>
      </c>
      <c r="E369" s="4" t="s">
        <v>6563</v>
      </c>
      <c r="F369" s="4" t="s">
        <v>9558</v>
      </c>
    </row>
    <row r="370" spans="1:6" x14ac:dyDescent="0.3">
      <c r="A370" s="4" t="s">
        <v>374</v>
      </c>
      <c r="B370" s="4" t="s">
        <v>3374</v>
      </c>
      <c r="C370" s="4" t="s">
        <v>5952</v>
      </c>
      <c r="D370" s="4" t="s">
        <v>6138</v>
      </c>
      <c r="E370" s="4" t="s">
        <v>6564</v>
      </c>
      <c r="F370" s="4" t="s">
        <v>9559</v>
      </c>
    </row>
    <row r="371" spans="1:6" x14ac:dyDescent="0.3">
      <c r="A371" s="4" t="s">
        <v>375</v>
      </c>
      <c r="B371" s="4" t="s">
        <v>3375</v>
      </c>
      <c r="C371" s="4" t="s">
        <v>5951</v>
      </c>
      <c r="D371" s="4" t="s">
        <v>6102</v>
      </c>
      <c r="E371" s="4" t="s">
        <v>6565</v>
      </c>
      <c r="F371" s="4" t="s">
        <v>9560</v>
      </c>
    </row>
    <row r="372" spans="1:6" x14ac:dyDescent="0.3">
      <c r="A372" s="4" t="s">
        <v>376</v>
      </c>
      <c r="B372" s="4" t="s">
        <v>3376</v>
      </c>
      <c r="C372" s="4" t="s">
        <v>5952</v>
      </c>
      <c r="D372" s="4" t="s">
        <v>6061</v>
      </c>
      <c r="E372" s="4" t="s">
        <v>6566</v>
      </c>
      <c r="F372" s="4" t="s">
        <v>9561</v>
      </c>
    </row>
    <row r="373" spans="1:6" x14ac:dyDescent="0.3">
      <c r="A373" s="4" t="s">
        <v>377</v>
      </c>
      <c r="B373" s="4" t="s">
        <v>3377</v>
      </c>
      <c r="C373" s="4" t="s">
        <v>5951</v>
      </c>
      <c r="D373" s="4" t="s">
        <v>5973</v>
      </c>
      <c r="E373" s="4" t="s">
        <v>6567</v>
      </c>
      <c r="F373" s="4" t="s">
        <v>9562</v>
      </c>
    </row>
    <row r="374" spans="1:6" x14ac:dyDescent="0.3">
      <c r="A374" s="4" t="s">
        <v>378</v>
      </c>
      <c r="B374" s="4" t="s">
        <v>3378</v>
      </c>
      <c r="C374" s="4" t="s">
        <v>5951</v>
      </c>
      <c r="D374" s="4" t="s">
        <v>6066</v>
      </c>
      <c r="E374" s="4" t="s">
        <v>6568</v>
      </c>
      <c r="F374" s="4" t="s">
        <v>9563</v>
      </c>
    </row>
    <row r="375" spans="1:6" x14ac:dyDescent="0.3">
      <c r="A375" s="4" t="s">
        <v>379</v>
      </c>
      <c r="B375" s="4" t="s">
        <v>3379</v>
      </c>
      <c r="C375" s="4" t="s">
        <v>5952</v>
      </c>
      <c r="D375" s="4" t="s">
        <v>6122</v>
      </c>
      <c r="E375" s="4" t="s">
        <v>6569</v>
      </c>
      <c r="F375" s="4" t="s">
        <v>9564</v>
      </c>
    </row>
    <row r="376" spans="1:6" x14ac:dyDescent="0.3">
      <c r="A376" s="4" t="s">
        <v>380</v>
      </c>
      <c r="B376" s="4" t="s">
        <v>3380</v>
      </c>
      <c r="C376" s="4" t="s">
        <v>5952</v>
      </c>
      <c r="D376" s="4" t="s">
        <v>6139</v>
      </c>
      <c r="E376" s="4" t="s">
        <v>6570</v>
      </c>
      <c r="F376" s="4" t="s">
        <v>9565</v>
      </c>
    </row>
    <row r="377" spans="1:6" x14ac:dyDescent="0.3">
      <c r="A377" s="4" t="s">
        <v>381</v>
      </c>
      <c r="B377" s="4" t="s">
        <v>3381</v>
      </c>
      <c r="C377" s="4" t="s">
        <v>5951</v>
      </c>
      <c r="D377" s="4" t="s">
        <v>6108</v>
      </c>
      <c r="E377" s="4" t="s">
        <v>6571</v>
      </c>
      <c r="F377" s="4" t="s">
        <v>9566</v>
      </c>
    </row>
    <row r="378" spans="1:6" x14ac:dyDescent="0.3">
      <c r="A378" s="4" t="s">
        <v>382</v>
      </c>
      <c r="B378" s="4" t="s">
        <v>3382</v>
      </c>
      <c r="C378" s="4" t="s">
        <v>5951</v>
      </c>
      <c r="D378" s="4" t="s">
        <v>6140</v>
      </c>
      <c r="E378" s="4" t="s">
        <v>6572</v>
      </c>
      <c r="F378" s="4" t="s">
        <v>9567</v>
      </c>
    </row>
    <row r="379" spans="1:6" x14ac:dyDescent="0.3">
      <c r="A379" s="4" t="s">
        <v>383</v>
      </c>
      <c r="B379" s="4" t="s">
        <v>3383</v>
      </c>
      <c r="C379" s="4" t="s">
        <v>5951</v>
      </c>
      <c r="D379" s="4" t="s">
        <v>6001</v>
      </c>
      <c r="E379" s="4" t="s">
        <v>6573</v>
      </c>
      <c r="F379" s="4" t="s">
        <v>9568</v>
      </c>
    </row>
    <row r="380" spans="1:6" x14ac:dyDescent="0.3">
      <c r="A380" s="4" t="s">
        <v>384</v>
      </c>
      <c r="B380" s="4" t="s">
        <v>3384</v>
      </c>
      <c r="C380" s="4" t="s">
        <v>5952</v>
      </c>
      <c r="D380" s="4" t="s">
        <v>6131</v>
      </c>
      <c r="E380" s="4" t="s">
        <v>6574</v>
      </c>
      <c r="F380" s="4" t="s">
        <v>9569</v>
      </c>
    </row>
    <row r="381" spans="1:6" x14ac:dyDescent="0.3">
      <c r="A381" s="4" t="s">
        <v>385</v>
      </c>
      <c r="B381" s="4" t="s">
        <v>3385</v>
      </c>
      <c r="C381" s="4" t="s">
        <v>5952</v>
      </c>
      <c r="D381" s="4" t="s">
        <v>6141</v>
      </c>
      <c r="E381" s="4" t="s">
        <v>6575</v>
      </c>
      <c r="F381" s="4" t="s">
        <v>9570</v>
      </c>
    </row>
    <row r="382" spans="1:6" x14ac:dyDescent="0.3">
      <c r="A382" s="4" t="s">
        <v>386</v>
      </c>
      <c r="B382" s="4" t="s">
        <v>3386</v>
      </c>
      <c r="C382" s="4" t="s">
        <v>5952</v>
      </c>
      <c r="D382" s="4" t="s">
        <v>6024</v>
      </c>
      <c r="E382" s="4" t="s">
        <v>6576</v>
      </c>
      <c r="F382" s="4" t="s">
        <v>9571</v>
      </c>
    </row>
    <row r="383" spans="1:6" x14ac:dyDescent="0.3">
      <c r="A383" s="4" t="s">
        <v>387</v>
      </c>
      <c r="B383" s="4" t="s">
        <v>3387</v>
      </c>
      <c r="C383" s="4" t="s">
        <v>5951</v>
      </c>
      <c r="D383" s="4" t="s">
        <v>6079</v>
      </c>
      <c r="E383" s="4" t="s">
        <v>6577</v>
      </c>
      <c r="F383" s="4" t="s">
        <v>9572</v>
      </c>
    </row>
    <row r="384" spans="1:6" x14ac:dyDescent="0.3">
      <c r="A384" s="4" t="s">
        <v>388</v>
      </c>
      <c r="B384" s="4" t="s">
        <v>3388</v>
      </c>
      <c r="C384" s="4" t="s">
        <v>5952</v>
      </c>
      <c r="D384" s="4" t="s">
        <v>6114</v>
      </c>
      <c r="E384" s="4" t="s">
        <v>6578</v>
      </c>
      <c r="F384" s="4" t="s">
        <v>9573</v>
      </c>
    </row>
    <row r="385" spans="1:6" x14ac:dyDescent="0.3">
      <c r="A385" s="4" t="s">
        <v>389</v>
      </c>
      <c r="B385" s="4" t="s">
        <v>3389</v>
      </c>
      <c r="C385" s="4" t="s">
        <v>5951</v>
      </c>
      <c r="D385" s="4" t="s">
        <v>5987</v>
      </c>
      <c r="E385" s="4" t="s">
        <v>6579</v>
      </c>
      <c r="F385" s="4" t="s">
        <v>9574</v>
      </c>
    </row>
    <row r="386" spans="1:6" x14ac:dyDescent="0.3">
      <c r="A386" s="4" t="s">
        <v>390</v>
      </c>
      <c r="B386" s="4" t="s">
        <v>3390</v>
      </c>
      <c r="C386" s="4" t="s">
        <v>5951</v>
      </c>
      <c r="D386" s="4" t="s">
        <v>6142</v>
      </c>
      <c r="E386" s="4" t="s">
        <v>6580</v>
      </c>
      <c r="F386" s="4" t="s">
        <v>9575</v>
      </c>
    </row>
    <row r="387" spans="1:6" x14ac:dyDescent="0.3">
      <c r="A387" s="4" t="s">
        <v>391</v>
      </c>
      <c r="B387" s="4" t="s">
        <v>3391</v>
      </c>
      <c r="C387" s="4" t="s">
        <v>5951</v>
      </c>
      <c r="D387" s="4" t="s">
        <v>6048</v>
      </c>
      <c r="E387" s="4" t="s">
        <v>6581</v>
      </c>
      <c r="F387" s="4" t="s">
        <v>9576</v>
      </c>
    </row>
    <row r="388" spans="1:6" x14ac:dyDescent="0.3">
      <c r="A388" s="4" t="s">
        <v>392</v>
      </c>
      <c r="B388" s="4" t="s">
        <v>3392</v>
      </c>
      <c r="C388" s="4" t="s">
        <v>5951</v>
      </c>
      <c r="D388" s="4" t="s">
        <v>6143</v>
      </c>
      <c r="E388" s="4" t="s">
        <v>6582</v>
      </c>
      <c r="F388" s="4" t="s">
        <v>9577</v>
      </c>
    </row>
    <row r="389" spans="1:6" x14ac:dyDescent="0.3">
      <c r="A389" s="4" t="s">
        <v>393</v>
      </c>
      <c r="B389" s="4" t="s">
        <v>3393</v>
      </c>
      <c r="C389" s="4" t="s">
        <v>5952</v>
      </c>
      <c r="D389" s="4" t="s">
        <v>5978</v>
      </c>
      <c r="E389" s="4" t="s">
        <v>6583</v>
      </c>
      <c r="F389" s="4" t="s">
        <v>9578</v>
      </c>
    </row>
    <row r="390" spans="1:6" x14ac:dyDescent="0.3">
      <c r="A390" s="4" t="s">
        <v>394</v>
      </c>
      <c r="B390" s="4" t="s">
        <v>3394</v>
      </c>
      <c r="C390" s="4" t="s">
        <v>5952</v>
      </c>
      <c r="D390" s="4" t="s">
        <v>6109</v>
      </c>
      <c r="E390" s="4" t="s">
        <v>6584</v>
      </c>
      <c r="F390" s="4" t="s">
        <v>9579</v>
      </c>
    </row>
    <row r="391" spans="1:6" x14ac:dyDescent="0.3">
      <c r="A391" s="4" t="s">
        <v>395</v>
      </c>
      <c r="B391" s="4" t="s">
        <v>3395</v>
      </c>
      <c r="C391" s="4" t="s">
        <v>5952</v>
      </c>
      <c r="D391" s="4" t="s">
        <v>6129</v>
      </c>
      <c r="E391" s="4" t="s">
        <v>6585</v>
      </c>
      <c r="F391" s="4" t="s">
        <v>9580</v>
      </c>
    </row>
    <row r="392" spans="1:6" x14ac:dyDescent="0.3">
      <c r="A392" s="4" t="s">
        <v>396</v>
      </c>
      <c r="B392" s="4" t="s">
        <v>3396</v>
      </c>
      <c r="C392" s="4" t="s">
        <v>5952</v>
      </c>
      <c r="D392" s="4" t="s">
        <v>6086</v>
      </c>
      <c r="E392" s="4" t="s">
        <v>6586</v>
      </c>
      <c r="F392" s="4" t="s">
        <v>9581</v>
      </c>
    </row>
    <row r="393" spans="1:6" x14ac:dyDescent="0.3">
      <c r="A393" s="4" t="s">
        <v>397</v>
      </c>
      <c r="B393" s="4" t="s">
        <v>3397</v>
      </c>
      <c r="C393" s="4" t="s">
        <v>5951</v>
      </c>
      <c r="D393" s="4" t="s">
        <v>6002</v>
      </c>
      <c r="E393" s="4" t="s">
        <v>6587</v>
      </c>
      <c r="F393" s="4" t="s">
        <v>9582</v>
      </c>
    </row>
    <row r="394" spans="1:6" x14ac:dyDescent="0.3">
      <c r="A394" s="4" t="s">
        <v>398</v>
      </c>
      <c r="B394" s="4" t="s">
        <v>3398</v>
      </c>
      <c r="C394" s="4" t="s">
        <v>5951</v>
      </c>
      <c r="D394" s="4" t="s">
        <v>6144</v>
      </c>
      <c r="E394" s="4" t="s">
        <v>6588</v>
      </c>
      <c r="F394" s="4" t="s">
        <v>9583</v>
      </c>
    </row>
    <row r="395" spans="1:6" x14ac:dyDescent="0.3">
      <c r="A395" s="4" t="s">
        <v>399</v>
      </c>
      <c r="B395" s="4" t="s">
        <v>3399</v>
      </c>
      <c r="C395" s="4" t="s">
        <v>5951</v>
      </c>
      <c r="D395" s="4" t="s">
        <v>6145</v>
      </c>
      <c r="E395" s="4" t="s">
        <v>6589</v>
      </c>
      <c r="F395" s="4" t="s">
        <v>9584</v>
      </c>
    </row>
    <row r="396" spans="1:6" x14ac:dyDescent="0.3">
      <c r="A396" s="4" t="s">
        <v>400</v>
      </c>
      <c r="B396" s="4" t="s">
        <v>3400</v>
      </c>
      <c r="C396" s="4" t="s">
        <v>5952</v>
      </c>
      <c r="D396" s="4" t="s">
        <v>5969</v>
      </c>
      <c r="E396" s="4" t="s">
        <v>6590</v>
      </c>
      <c r="F396" s="4" t="s">
        <v>9585</v>
      </c>
    </row>
    <row r="397" spans="1:6" x14ac:dyDescent="0.3">
      <c r="A397" s="4" t="s">
        <v>401</v>
      </c>
      <c r="B397" s="4" t="s">
        <v>3401</v>
      </c>
      <c r="C397" s="4" t="s">
        <v>5951</v>
      </c>
      <c r="D397" s="4" t="s">
        <v>6062</v>
      </c>
      <c r="E397" s="4" t="s">
        <v>6591</v>
      </c>
      <c r="F397" s="4" t="s">
        <v>9586</v>
      </c>
    </row>
    <row r="398" spans="1:6" x14ac:dyDescent="0.3">
      <c r="A398" s="4" t="s">
        <v>402</v>
      </c>
      <c r="B398" s="4" t="s">
        <v>3402</v>
      </c>
      <c r="C398" s="4" t="s">
        <v>5951</v>
      </c>
      <c r="D398" s="4" t="s">
        <v>6146</v>
      </c>
      <c r="E398" s="4" t="s">
        <v>6592</v>
      </c>
      <c r="F398" s="4" t="s">
        <v>9587</v>
      </c>
    </row>
    <row r="399" spans="1:6" x14ac:dyDescent="0.3">
      <c r="A399" s="4" t="s">
        <v>403</v>
      </c>
      <c r="B399" s="4" t="s">
        <v>3403</v>
      </c>
      <c r="C399" s="4" t="s">
        <v>5951</v>
      </c>
      <c r="D399" s="4" t="s">
        <v>6147</v>
      </c>
      <c r="E399" s="4" t="s">
        <v>6593</v>
      </c>
      <c r="F399" s="4" t="s">
        <v>9588</v>
      </c>
    </row>
    <row r="400" spans="1:6" x14ac:dyDescent="0.3">
      <c r="A400" s="4" t="s">
        <v>404</v>
      </c>
      <c r="B400" s="4" t="s">
        <v>3404</v>
      </c>
      <c r="C400" s="4" t="s">
        <v>5951</v>
      </c>
      <c r="D400" s="4" t="s">
        <v>6088</v>
      </c>
      <c r="E400" s="4" t="s">
        <v>6594</v>
      </c>
      <c r="F400" s="4" t="s">
        <v>9589</v>
      </c>
    </row>
    <row r="401" spans="1:6" x14ac:dyDescent="0.3">
      <c r="A401" s="4" t="s">
        <v>405</v>
      </c>
      <c r="B401" s="4" t="s">
        <v>3405</v>
      </c>
      <c r="C401" s="4" t="s">
        <v>5951</v>
      </c>
      <c r="D401" s="4" t="s">
        <v>5999</v>
      </c>
      <c r="E401" s="4" t="s">
        <v>6595</v>
      </c>
      <c r="F401" s="4" t="s">
        <v>9590</v>
      </c>
    </row>
    <row r="402" spans="1:6" x14ac:dyDescent="0.3">
      <c r="A402" s="4" t="s">
        <v>406</v>
      </c>
      <c r="B402" s="4" t="s">
        <v>3406</v>
      </c>
      <c r="C402" s="4" t="s">
        <v>5951</v>
      </c>
      <c r="D402" s="4" t="s">
        <v>5997</v>
      </c>
      <c r="E402" s="4" t="s">
        <v>6596</v>
      </c>
      <c r="F402" s="4" t="s">
        <v>9591</v>
      </c>
    </row>
    <row r="403" spans="1:6" x14ac:dyDescent="0.3">
      <c r="A403" s="4" t="s">
        <v>407</v>
      </c>
      <c r="B403" s="4" t="s">
        <v>3407</v>
      </c>
      <c r="C403" s="4" t="s">
        <v>5952</v>
      </c>
      <c r="D403" s="4" t="s">
        <v>5959</v>
      </c>
      <c r="E403" s="4" t="s">
        <v>6597</v>
      </c>
      <c r="F403" s="4" t="s">
        <v>9592</v>
      </c>
    </row>
    <row r="404" spans="1:6" x14ac:dyDescent="0.3">
      <c r="A404" s="4" t="s">
        <v>408</v>
      </c>
      <c r="B404" s="4" t="s">
        <v>3408</v>
      </c>
      <c r="C404" s="4" t="s">
        <v>5952</v>
      </c>
      <c r="D404" s="4" t="s">
        <v>6112</v>
      </c>
      <c r="E404" s="4" t="s">
        <v>6598</v>
      </c>
      <c r="F404" s="4" t="s">
        <v>9593</v>
      </c>
    </row>
    <row r="405" spans="1:6" x14ac:dyDescent="0.3">
      <c r="A405" s="4" t="s">
        <v>409</v>
      </c>
      <c r="B405" s="4" t="s">
        <v>3409</v>
      </c>
      <c r="C405" s="4" t="s">
        <v>5952</v>
      </c>
      <c r="D405" s="4" t="s">
        <v>5969</v>
      </c>
      <c r="E405" s="4" t="s">
        <v>6599</v>
      </c>
      <c r="F405" s="4" t="s">
        <v>9594</v>
      </c>
    </row>
    <row r="406" spans="1:6" x14ac:dyDescent="0.3">
      <c r="A406" s="4" t="s">
        <v>410</v>
      </c>
      <c r="B406" s="4" t="s">
        <v>3410</v>
      </c>
      <c r="C406" s="4" t="s">
        <v>5952</v>
      </c>
      <c r="D406" s="4" t="s">
        <v>5962</v>
      </c>
      <c r="E406" s="4" t="s">
        <v>6600</v>
      </c>
      <c r="F406" s="4" t="s">
        <v>9595</v>
      </c>
    </row>
    <row r="407" spans="1:6" x14ac:dyDescent="0.3">
      <c r="A407" s="4" t="s">
        <v>411</v>
      </c>
      <c r="B407" s="4" t="s">
        <v>3411</v>
      </c>
      <c r="C407" s="4" t="s">
        <v>5951</v>
      </c>
      <c r="D407" s="4" t="s">
        <v>5974</v>
      </c>
      <c r="E407" s="4" t="s">
        <v>6601</v>
      </c>
      <c r="F407" s="4" t="s">
        <v>9596</v>
      </c>
    </row>
    <row r="408" spans="1:6" x14ac:dyDescent="0.3">
      <c r="A408" s="4" t="s">
        <v>412</v>
      </c>
      <c r="B408" s="4" t="s">
        <v>3412</v>
      </c>
      <c r="C408" s="4" t="s">
        <v>5951</v>
      </c>
      <c r="D408" s="4" t="s">
        <v>6148</v>
      </c>
      <c r="E408" s="4" t="s">
        <v>6602</v>
      </c>
      <c r="F408" s="4" t="s">
        <v>9597</v>
      </c>
    </row>
    <row r="409" spans="1:6" x14ac:dyDescent="0.3">
      <c r="A409" s="4" t="s">
        <v>413</v>
      </c>
      <c r="B409" s="4" t="s">
        <v>3413</v>
      </c>
      <c r="C409" s="4" t="s">
        <v>5952</v>
      </c>
      <c r="D409" s="4" t="s">
        <v>6027</v>
      </c>
      <c r="E409" s="4" t="s">
        <v>6603</v>
      </c>
      <c r="F409" s="4" t="s">
        <v>9598</v>
      </c>
    </row>
    <row r="410" spans="1:6" x14ac:dyDescent="0.3">
      <c r="A410" s="4" t="s">
        <v>414</v>
      </c>
      <c r="B410" s="4" t="s">
        <v>3414</v>
      </c>
      <c r="C410" s="4" t="s">
        <v>5952</v>
      </c>
      <c r="D410" s="4" t="s">
        <v>6149</v>
      </c>
      <c r="E410" s="4" t="s">
        <v>6604</v>
      </c>
      <c r="F410" s="4" t="s">
        <v>9599</v>
      </c>
    </row>
    <row r="411" spans="1:6" x14ac:dyDescent="0.3">
      <c r="A411" s="4" t="s">
        <v>415</v>
      </c>
      <c r="B411" s="4" t="s">
        <v>3415</v>
      </c>
      <c r="C411" s="4" t="s">
        <v>5951</v>
      </c>
      <c r="D411" s="4" t="s">
        <v>5970</v>
      </c>
      <c r="E411" s="4" t="s">
        <v>6605</v>
      </c>
      <c r="F411" s="4" t="s">
        <v>9600</v>
      </c>
    </row>
    <row r="412" spans="1:6" x14ac:dyDescent="0.3">
      <c r="A412" s="4" t="s">
        <v>416</v>
      </c>
      <c r="B412" s="4" t="s">
        <v>3416</v>
      </c>
      <c r="C412" s="4" t="s">
        <v>5951</v>
      </c>
      <c r="D412" s="4" t="s">
        <v>6136</v>
      </c>
      <c r="E412" s="4" t="s">
        <v>6606</v>
      </c>
      <c r="F412" s="4" t="s">
        <v>9601</v>
      </c>
    </row>
    <row r="413" spans="1:6" x14ac:dyDescent="0.3">
      <c r="A413" s="4" t="s">
        <v>417</v>
      </c>
      <c r="B413" s="4" t="s">
        <v>3417</v>
      </c>
      <c r="C413" s="4" t="s">
        <v>5952</v>
      </c>
      <c r="D413" s="4" t="s">
        <v>6032</v>
      </c>
      <c r="E413" s="4" t="s">
        <v>6607</v>
      </c>
      <c r="F413" s="4" t="s">
        <v>9602</v>
      </c>
    </row>
    <row r="414" spans="1:6" x14ac:dyDescent="0.3">
      <c r="A414" s="4" t="s">
        <v>418</v>
      </c>
      <c r="B414" s="4" t="s">
        <v>3418</v>
      </c>
      <c r="C414" s="4" t="s">
        <v>5951</v>
      </c>
      <c r="D414" s="4" t="s">
        <v>5978</v>
      </c>
      <c r="E414" s="4" t="s">
        <v>6608</v>
      </c>
      <c r="F414" s="4" t="s">
        <v>9603</v>
      </c>
    </row>
    <row r="415" spans="1:6" x14ac:dyDescent="0.3">
      <c r="A415" s="4" t="s">
        <v>419</v>
      </c>
      <c r="B415" s="4" t="s">
        <v>3419</v>
      </c>
      <c r="C415" s="4" t="s">
        <v>5952</v>
      </c>
      <c r="D415" s="4" t="s">
        <v>6062</v>
      </c>
      <c r="E415" s="4" t="s">
        <v>6609</v>
      </c>
      <c r="F415" s="4" t="s">
        <v>9604</v>
      </c>
    </row>
    <row r="416" spans="1:6" x14ac:dyDescent="0.3">
      <c r="A416" s="4" t="s">
        <v>420</v>
      </c>
      <c r="B416" s="4" t="s">
        <v>3420</v>
      </c>
      <c r="C416" s="4" t="s">
        <v>5952</v>
      </c>
      <c r="D416" s="4" t="s">
        <v>6054</v>
      </c>
      <c r="E416" s="4" t="s">
        <v>6610</v>
      </c>
      <c r="F416" s="4" t="s">
        <v>9605</v>
      </c>
    </row>
    <row r="417" spans="1:6" x14ac:dyDescent="0.3">
      <c r="A417" s="4" t="s">
        <v>421</v>
      </c>
      <c r="B417" s="4" t="s">
        <v>3421</v>
      </c>
      <c r="C417" s="4" t="s">
        <v>5951</v>
      </c>
      <c r="D417" s="4" t="s">
        <v>6064</v>
      </c>
      <c r="E417" s="4" t="s">
        <v>6611</v>
      </c>
      <c r="F417" s="4" t="s">
        <v>9606</v>
      </c>
    </row>
    <row r="418" spans="1:6" x14ac:dyDescent="0.3">
      <c r="A418" s="4" t="s">
        <v>422</v>
      </c>
      <c r="B418" s="4" t="s">
        <v>3422</v>
      </c>
      <c r="C418" s="4" t="s">
        <v>5951</v>
      </c>
      <c r="D418" s="4" t="s">
        <v>6097</v>
      </c>
      <c r="E418" s="4" t="s">
        <v>6612</v>
      </c>
      <c r="F418" s="4" t="s">
        <v>9607</v>
      </c>
    </row>
    <row r="419" spans="1:6" x14ac:dyDescent="0.3">
      <c r="A419" s="4" t="s">
        <v>423</v>
      </c>
      <c r="B419" s="4" t="s">
        <v>3423</v>
      </c>
      <c r="C419" s="4" t="s">
        <v>5952</v>
      </c>
      <c r="D419" s="4" t="s">
        <v>5955</v>
      </c>
      <c r="E419" s="4" t="s">
        <v>6613</v>
      </c>
      <c r="F419" s="4" t="s">
        <v>9608</v>
      </c>
    </row>
    <row r="420" spans="1:6" x14ac:dyDescent="0.3">
      <c r="A420" s="4" t="s">
        <v>424</v>
      </c>
      <c r="B420" s="4" t="s">
        <v>3424</v>
      </c>
      <c r="C420" s="4" t="s">
        <v>5951</v>
      </c>
      <c r="D420" s="4" t="s">
        <v>6150</v>
      </c>
      <c r="E420" s="4" t="s">
        <v>6614</v>
      </c>
      <c r="F420" s="4" t="s">
        <v>9609</v>
      </c>
    </row>
    <row r="421" spans="1:6" x14ac:dyDescent="0.3">
      <c r="A421" s="4" t="s">
        <v>425</v>
      </c>
      <c r="B421" s="4" t="s">
        <v>3425</v>
      </c>
      <c r="C421" s="4" t="s">
        <v>5951</v>
      </c>
      <c r="D421" s="4" t="s">
        <v>6069</v>
      </c>
      <c r="E421" s="4" t="s">
        <v>6615</v>
      </c>
      <c r="F421" s="4" t="s">
        <v>9610</v>
      </c>
    </row>
    <row r="422" spans="1:6" x14ac:dyDescent="0.3">
      <c r="A422" s="4" t="s">
        <v>426</v>
      </c>
      <c r="B422" s="4" t="s">
        <v>3426</v>
      </c>
      <c r="C422" s="4" t="s">
        <v>5951</v>
      </c>
      <c r="D422" s="4" t="s">
        <v>6147</v>
      </c>
      <c r="E422" s="4" t="s">
        <v>6616</v>
      </c>
      <c r="F422" s="4" t="s">
        <v>9611</v>
      </c>
    </row>
    <row r="423" spans="1:6" x14ac:dyDescent="0.3">
      <c r="A423" s="4" t="s">
        <v>427</v>
      </c>
      <c r="B423" s="4" t="s">
        <v>3427</v>
      </c>
      <c r="C423" s="4" t="s">
        <v>5952</v>
      </c>
      <c r="D423" s="4" t="s">
        <v>6151</v>
      </c>
      <c r="E423" s="4" t="s">
        <v>6617</v>
      </c>
      <c r="F423" s="4" t="s">
        <v>9612</v>
      </c>
    </row>
    <row r="424" spans="1:6" x14ac:dyDescent="0.3">
      <c r="A424" s="4" t="s">
        <v>428</v>
      </c>
      <c r="B424" s="4" t="s">
        <v>3428</v>
      </c>
      <c r="C424" s="4" t="s">
        <v>5952</v>
      </c>
      <c r="D424" s="4" t="s">
        <v>6021</v>
      </c>
      <c r="E424" s="4" t="s">
        <v>6618</v>
      </c>
      <c r="F424" s="4" t="s">
        <v>9613</v>
      </c>
    </row>
    <row r="425" spans="1:6" x14ac:dyDescent="0.3">
      <c r="A425" s="4" t="s">
        <v>429</v>
      </c>
      <c r="B425" s="4" t="s">
        <v>3429</v>
      </c>
      <c r="C425" s="4" t="s">
        <v>5951</v>
      </c>
      <c r="D425" s="4" t="s">
        <v>6031</v>
      </c>
      <c r="E425" s="4" t="s">
        <v>6619</v>
      </c>
      <c r="F425" s="4" t="s">
        <v>9614</v>
      </c>
    </row>
    <row r="426" spans="1:6" x14ac:dyDescent="0.3">
      <c r="A426" s="4" t="s">
        <v>430</v>
      </c>
      <c r="B426" s="4" t="s">
        <v>3098</v>
      </c>
      <c r="C426" s="4" t="s">
        <v>5952</v>
      </c>
      <c r="D426" s="4" t="s">
        <v>6141</v>
      </c>
      <c r="E426" s="4" t="s">
        <v>6620</v>
      </c>
      <c r="F426" s="4" t="s">
        <v>9615</v>
      </c>
    </row>
    <row r="427" spans="1:6" x14ac:dyDescent="0.3">
      <c r="A427" s="4" t="s">
        <v>431</v>
      </c>
      <c r="B427" s="4" t="s">
        <v>3430</v>
      </c>
      <c r="C427" s="4" t="s">
        <v>5952</v>
      </c>
      <c r="D427" s="4" t="s">
        <v>6022</v>
      </c>
      <c r="E427" s="4" t="s">
        <v>6621</v>
      </c>
      <c r="F427" s="4" t="s">
        <v>9616</v>
      </c>
    </row>
    <row r="428" spans="1:6" x14ac:dyDescent="0.3">
      <c r="A428" s="4" t="s">
        <v>432</v>
      </c>
      <c r="B428" s="4" t="s">
        <v>3431</v>
      </c>
      <c r="C428" s="4" t="s">
        <v>5952</v>
      </c>
      <c r="D428" s="4" t="s">
        <v>6152</v>
      </c>
      <c r="E428" s="4" t="s">
        <v>6622</v>
      </c>
      <c r="F428" s="4" t="s">
        <v>9617</v>
      </c>
    </row>
    <row r="429" spans="1:6" x14ac:dyDescent="0.3">
      <c r="A429" s="4" t="s">
        <v>433</v>
      </c>
      <c r="B429" s="4" t="s">
        <v>3432</v>
      </c>
      <c r="C429" s="4" t="s">
        <v>5952</v>
      </c>
      <c r="D429" s="4" t="s">
        <v>5975</v>
      </c>
      <c r="E429" s="4" t="s">
        <v>6623</v>
      </c>
      <c r="F429" s="4" t="s">
        <v>9618</v>
      </c>
    </row>
    <row r="430" spans="1:6" x14ac:dyDescent="0.3">
      <c r="A430" s="4" t="s">
        <v>434</v>
      </c>
      <c r="B430" s="4" t="s">
        <v>3433</v>
      </c>
      <c r="C430" s="4" t="s">
        <v>5951</v>
      </c>
      <c r="D430" s="4" t="s">
        <v>6074</v>
      </c>
      <c r="E430" s="4" t="s">
        <v>6624</v>
      </c>
      <c r="F430" s="4" t="s">
        <v>9619</v>
      </c>
    </row>
    <row r="431" spans="1:6" x14ac:dyDescent="0.3">
      <c r="A431" s="4" t="s">
        <v>435</v>
      </c>
      <c r="B431" s="4" t="s">
        <v>3434</v>
      </c>
      <c r="C431" s="4" t="s">
        <v>5952</v>
      </c>
      <c r="D431" s="4" t="s">
        <v>6153</v>
      </c>
      <c r="E431" s="4" t="s">
        <v>6625</v>
      </c>
      <c r="F431" s="4" t="s">
        <v>9620</v>
      </c>
    </row>
    <row r="432" spans="1:6" x14ac:dyDescent="0.3">
      <c r="A432" s="4" t="s">
        <v>436</v>
      </c>
      <c r="B432" s="4" t="s">
        <v>3435</v>
      </c>
      <c r="C432" s="4" t="s">
        <v>5951</v>
      </c>
      <c r="D432" s="4" t="s">
        <v>5981</v>
      </c>
      <c r="E432" s="4" t="s">
        <v>6626</v>
      </c>
      <c r="F432" s="4" t="s">
        <v>9621</v>
      </c>
    </row>
    <row r="433" spans="1:6" x14ac:dyDescent="0.3">
      <c r="A433" s="4" t="s">
        <v>437</v>
      </c>
      <c r="B433" s="4" t="s">
        <v>3436</v>
      </c>
      <c r="C433" s="4" t="s">
        <v>5952</v>
      </c>
      <c r="D433" s="4" t="s">
        <v>6069</v>
      </c>
      <c r="E433" s="4" t="s">
        <v>6627</v>
      </c>
      <c r="F433" s="4" t="s">
        <v>9622</v>
      </c>
    </row>
    <row r="434" spans="1:6" x14ac:dyDescent="0.3">
      <c r="A434" s="4" t="s">
        <v>438</v>
      </c>
      <c r="B434" s="4" t="s">
        <v>3437</v>
      </c>
      <c r="C434" s="4" t="s">
        <v>5951</v>
      </c>
      <c r="D434" s="4" t="s">
        <v>6154</v>
      </c>
      <c r="E434" s="4" t="s">
        <v>6628</v>
      </c>
      <c r="F434" s="4" t="s">
        <v>9623</v>
      </c>
    </row>
    <row r="435" spans="1:6" x14ac:dyDescent="0.3">
      <c r="A435" s="4" t="s">
        <v>439</v>
      </c>
      <c r="B435" s="4" t="s">
        <v>3438</v>
      </c>
      <c r="C435" s="4" t="s">
        <v>5951</v>
      </c>
      <c r="D435" s="4" t="s">
        <v>5957</v>
      </c>
      <c r="E435" s="4" t="s">
        <v>6629</v>
      </c>
      <c r="F435" s="4" t="s">
        <v>9624</v>
      </c>
    </row>
    <row r="436" spans="1:6" x14ac:dyDescent="0.3">
      <c r="A436" s="4" t="s">
        <v>440</v>
      </c>
      <c r="B436" s="4" t="s">
        <v>3439</v>
      </c>
      <c r="C436" s="4" t="s">
        <v>5952</v>
      </c>
      <c r="D436" s="4" t="s">
        <v>6073</v>
      </c>
      <c r="E436" s="4" t="s">
        <v>6630</v>
      </c>
      <c r="F436" s="4" t="s">
        <v>9625</v>
      </c>
    </row>
    <row r="437" spans="1:6" x14ac:dyDescent="0.3">
      <c r="A437" s="4" t="s">
        <v>441</v>
      </c>
      <c r="B437" s="4" t="s">
        <v>3440</v>
      </c>
      <c r="C437" s="4" t="s">
        <v>5952</v>
      </c>
      <c r="D437" s="4" t="s">
        <v>6155</v>
      </c>
      <c r="E437" s="4" t="s">
        <v>6631</v>
      </c>
      <c r="F437" s="4" t="s">
        <v>9626</v>
      </c>
    </row>
    <row r="438" spans="1:6" x14ac:dyDescent="0.3">
      <c r="A438" s="4" t="s">
        <v>442</v>
      </c>
      <c r="B438" s="4" t="s">
        <v>3441</v>
      </c>
      <c r="C438" s="4" t="s">
        <v>5951</v>
      </c>
      <c r="D438" s="4" t="s">
        <v>5984</v>
      </c>
      <c r="E438" s="4" t="s">
        <v>6632</v>
      </c>
      <c r="F438" s="4" t="s">
        <v>9627</v>
      </c>
    </row>
    <row r="439" spans="1:6" x14ac:dyDescent="0.3">
      <c r="A439" s="4" t="s">
        <v>443</v>
      </c>
      <c r="B439" s="4" t="s">
        <v>3442</v>
      </c>
      <c r="C439" s="4" t="s">
        <v>5951</v>
      </c>
      <c r="D439" s="4" t="s">
        <v>6126</v>
      </c>
      <c r="E439" s="4" t="s">
        <v>6633</v>
      </c>
      <c r="F439" s="4" t="s">
        <v>9628</v>
      </c>
    </row>
    <row r="440" spans="1:6" x14ac:dyDescent="0.3">
      <c r="A440" s="4" t="s">
        <v>444</v>
      </c>
      <c r="B440" s="4" t="s">
        <v>3443</v>
      </c>
      <c r="C440" s="4" t="s">
        <v>5952</v>
      </c>
      <c r="D440" s="4" t="s">
        <v>6005</v>
      </c>
      <c r="E440" s="4" t="s">
        <v>6634</v>
      </c>
      <c r="F440" s="4" t="s">
        <v>9629</v>
      </c>
    </row>
    <row r="441" spans="1:6" x14ac:dyDescent="0.3">
      <c r="A441" s="4" t="s">
        <v>445</v>
      </c>
      <c r="B441" s="4" t="s">
        <v>3444</v>
      </c>
      <c r="C441" s="4" t="s">
        <v>5951</v>
      </c>
      <c r="D441" s="4" t="s">
        <v>6088</v>
      </c>
      <c r="E441" s="4" t="s">
        <v>6635</v>
      </c>
      <c r="F441" s="4" t="s">
        <v>9630</v>
      </c>
    </row>
    <row r="442" spans="1:6" x14ac:dyDescent="0.3">
      <c r="A442" s="4" t="s">
        <v>446</v>
      </c>
      <c r="B442" s="4" t="s">
        <v>3445</v>
      </c>
      <c r="C442" s="4" t="s">
        <v>5952</v>
      </c>
      <c r="D442" s="4" t="s">
        <v>6156</v>
      </c>
      <c r="E442" s="4" t="s">
        <v>6636</v>
      </c>
      <c r="F442" s="4" t="s">
        <v>9631</v>
      </c>
    </row>
    <row r="443" spans="1:6" x14ac:dyDescent="0.3">
      <c r="A443" s="4" t="s">
        <v>447</v>
      </c>
      <c r="B443" s="4" t="s">
        <v>3446</v>
      </c>
      <c r="C443" s="4" t="s">
        <v>5951</v>
      </c>
      <c r="D443" s="4" t="s">
        <v>6019</v>
      </c>
      <c r="E443" s="4" t="s">
        <v>6637</v>
      </c>
      <c r="F443" s="4" t="s">
        <v>9632</v>
      </c>
    </row>
    <row r="444" spans="1:6" x14ac:dyDescent="0.3">
      <c r="A444" s="4" t="s">
        <v>448</v>
      </c>
      <c r="B444" s="4" t="s">
        <v>3447</v>
      </c>
      <c r="C444" s="4" t="s">
        <v>5951</v>
      </c>
      <c r="D444" s="4" t="s">
        <v>6157</v>
      </c>
      <c r="E444" s="4" t="s">
        <v>6638</v>
      </c>
      <c r="F444" s="4" t="s">
        <v>9633</v>
      </c>
    </row>
    <row r="445" spans="1:6" x14ac:dyDescent="0.3">
      <c r="A445" s="4" t="s">
        <v>449</v>
      </c>
      <c r="B445" s="4" t="s">
        <v>3448</v>
      </c>
      <c r="C445" s="4" t="s">
        <v>5952</v>
      </c>
      <c r="D445" s="4" t="s">
        <v>6118</v>
      </c>
      <c r="E445" s="4" t="s">
        <v>6639</v>
      </c>
      <c r="F445" s="4" t="s">
        <v>9634</v>
      </c>
    </row>
    <row r="446" spans="1:6" x14ac:dyDescent="0.3">
      <c r="A446" s="4" t="s">
        <v>450</v>
      </c>
      <c r="B446" s="4" t="s">
        <v>3449</v>
      </c>
      <c r="C446" s="4" t="s">
        <v>5952</v>
      </c>
      <c r="D446" s="4" t="s">
        <v>6088</v>
      </c>
      <c r="E446" s="4" t="s">
        <v>6640</v>
      </c>
      <c r="F446" s="4" t="s">
        <v>9635</v>
      </c>
    </row>
    <row r="447" spans="1:6" x14ac:dyDescent="0.3">
      <c r="A447" s="4" t="s">
        <v>451</v>
      </c>
      <c r="B447" s="4" t="s">
        <v>3450</v>
      </c>
      <c r="C447" s="4" t="s">
        <v>5952</v>
      </c>
      <c r="D447" s="4" t="s">
        <v>5960</v>
      </c>
      <c r="E447" s="4" t="s">
        <v>6641</v>
      </c>
      <c r="F447" s="4" t="s">
        <v>9636</v>
      </c>
    </row>
    <row r="448" spans="1:6" x14ac:dyDescent="0.3">
      <c r="A448" s="4" t="s">
        <v>452</v>
      </c>
      <c r="B448" s="4" t="s">
        <v>3451</v>
      </c>
      <c r="C448" s="4" t="s">
        <v>5951</v>
      </c>
      <c r="D448" s="4" t="s">
        <v>6063</v>
      </c>
      <c r="E448" s="4" t="s">
        <v>6642</v>
      </c>
      <c r="F448" s="4" t="s">
        <v>9637</v>
      </c>
    </row>
    <row r="449" spans="1:6" x14ac:dyDescent="0.3">
      <c r="A449" s="4" t="s">
        <v>453</v>
      </c>
      <c r="B449" s="4" t="s">
        <v>3452</v>
      </c>
      <c r="C449" s="4" t="s">
        <v>5951</v>
      </c>
      <c r="D449" s="4" t="s">
        <v>6050</v>
      </c>
      <c r="E449" s="4" t="s">
        <v>6643</v>
      </c>
      <c r="F449" s="4" t="s">
        <v>9638</v>
      </c>
    </row>
    <row r="450" spans="1:6" x14ac:dyDescent="0.3">
      <c r="A450" s="4" t="s">
        <v>454</v>
      </c>
      <c r="B450" s="4" t="s">
        <v>3453</v>
      </c>
      <c r="C450" s="4" t="s">
        <v>5951</v>
      </c>
      <c r="D450" s="4" t="s">
        <v>6049</v>
      </c>
      <c r="E450" s="4" t="s">
        <v>6644</v>
      </c>
      <c r="F450" s="4" t="s">
        <v>9639</v>
      </c>
    </row>
    <row r="451" spans="1:6" x14ac:dyDescent="0.3">
      <c r="A451" s="4" t="s">
        <v>455</v>
      </c>
      <c r="B451" s="4" t="s">
        <v>3454</v>
      </c>
      <c r="C451" s="4" t="s">
        <v>5952</v>
      </c>
      <c r="D451" s="4" t="s">
        <v>6156</v>
      </c>
      <c r="E451" s="4" t="s">
        <v>6645</v>
      </c>
      <c r="F451" s="4" t="s">
        <v>9640</v>
      </c>
    </row>
    <row r="452" spans="1:6" x14ac:dyDescent="0.3">
      <c r="A452" s="4" t="s">
        <v>456</v>
      </c>
      <c r="B452" s="4" t="s">
        <v>3455</v>
      </c>
      <c r="C452" s="4" t="s">
        <v>5951</v>
      </c>
      <c r="D452" s="4" t="s">
        <v>6069</v>
      </c>
      <c r="E452" s="4" t="s">
        <v>6646</v>
      </c>
      <c r="F452" s="4" t="s">
        <v>9641</v>
      </c>
    </row>
    <row r="453" spans="1:6" x14ac:dyDescent="0.3">
      <c r="A453" s="4" t="s">
        <v>457</v>
      </c>
      <c r="B453" s="4" t="s">
        <v>3456</v>
      </c>
      <c r="C453" s="4" t="s">
        <v>5951</v>
      </c>
      <c r="D453" s="4" t="s">
        <v>6024</v>
      </c>
      <c r="E453" s="4" t="s">
        <v>6647</v>
      </c>
      <c r="F453" s="4" t="s">
        <v>9642</v>
      </c>
    </row>
    <row r="454" spans="1:6" x14ac:dyDescent="0.3">
      <c r="A454" s="4" t="s">
        <v>458</v>
      </c>
      <c r="B454" s="4" t="s">
        <v>3457</v>
      </c>
      <c r="C454" s="4" t="s">
        <v>5952</v>
      </c>
      <c r="D454" s="4" t="s">
        <v>6094</v>
      </c>
      <c r="E454" s="4" t="s">
        <v>6648</v>
      </c>
      <c r="F454" s="4" t="s">
        <v>9643</v>
      </c>
    </row>
    <row r="455" spans="1:6" x14ac:dyDescent="0.3">
      <c r="A455" s="4" t="s">
        <v>459</v>
      </c>
      <c r="B455" s="4" t="s">
        <v>3458</v>
      </c>
      <c r="C455" s="4" t="s">
        <v>5952</v>
      </c>
      <c r="D455" s="4" t="s">
        <v>6032</v>
      </c>
      <c r="E455" s="4" t="s">
        <v>6649</v>
      </c>
      <c r="F455" s="4" t="s">
        <v>9644</v>
      </c>
    </row>
    <row r="456" spans="1:6" x14ac:dyDescent="0.3">
      <c r="A456" s="4" t="s">
        <v>460</v>
      </c>
      <c r="B456" s="4" t="s">
        <v>3459</v>
      </c>
      <c r="C456" s="4" t="s">
        <v>5952</v>
      </c>
      <c r="D456" s="4" t="s">
        <v>6158</v>
      </c>
      <c r="E456" s="4" t="s">
        <v>6650</v>
      </c>
      <c r="F456" s="4" t="s">
        <v>9645</v>
      </c>
    </row>
    <row r="457" spans="1:6" x14ac:dyDescent="0.3">
      <c r="A457" s="4" t="s">
        <v>461</v>
      </c>
      <c r="B457" s="4" t="s">
        <v>3460</v>
      </c>
      <c r="C457" s="4" t="s">
        <v>5951</v>
      </c>
      <c r="D457" s="4" t="s">
        <v>6031</v>
      </c>
      <c r="E457" s="4" t="s">
        <v>6651</v>
      </c>
      <c r="F457" s="4" t="s">
        <v>9646</v>
      </c>
    </row>
    <row r="458" spans="1:6" x14ac:dyDescent="0.3">
      <c r="A458" s="4" t="s">
        <v>462</v>
      </c>
      <c r="B458" s="4" t="s">
        <v>3461</v>
      </c>
      <c r="C458" s="4" t="s">
        <v>5951</v>
      </c>
      <c r="D458" s="4" t="s">
        <v>6126</v>
      </c>
      <c r="E458" s="4" t="s">
        <v>6652</v>
      </c>
      <c r="F458" s="4" t="s">
        <v>9647</v>
      </c>
    </row>
    <row r="459" spans="1:6" x14ac:dyDescent="0.3">
      <c r="A459" s="4" t="s">
        <v>463</v>
      </c>
      <c r="B459" s="4" t="s">
        <v>3462</v>
      </c>
      <c r="C459" s="4" t="s">
        <v>5952</v>
      </c>
      <c r="D459" s="4" t="s">
        <v>6095</v>
      </c>
      <c r="E459" s="4" t="s">
        <v>6653</v>
      </c>
      <c r="F459" s="4" t="s">
        <v>9648</v>
      </c>
    </row>
    <row r="460" spans="1:6" x14ac:dyDescent="0.3">
      <c r="A460" s="4" t="s">
        <v>464</v>
      </c>
      <c r="B460" s="4" t="s">
        <v>3463</v>
      </c>
      <c r="C460" s="4" t="s">
        <v>5952</v>
      </c>
      <c r="D460" s="4" t="s">
        <v>6028</v>
      </c>
      <c r="E460" s="4" t="s">
        <v>6654</v>
      </c>
      <c r="F460" s="4" t="s">
        <v>9649</v>
      </c>
    </row>
    <row r="461" spans="1:6" x14ac:dyDescent="0.3">
      <c r="A461" s="4" t="s">
        <v>465</v>
      </c>
      <c r="B461" s="4" t="s">
        <v>3464</v>
      </c>
      <c r="C461" s="4" t="s">
        <v>5952</v>
      </c>
      <c r="D461" s="4" t="s">
        <v>6134</v>
      </c>
      <c r="E461" s="4" t="s">
        <v>6655</v>
      </c>
      <c r="F461" s="4" t="s">
        <v>9650</v>
      </c>
    </row>
    <row r="462" spans="1:6" x14ac:dyDescent="0.3">
      <c r="A462" s="4" t="s">
        <v>466</v>
      </c>
      <c r="B462" s="4" t="s">
        <v>3465</v>
      </c>
      <c r="C462" s="4" t="s">
        <v>5952</v>
      </c>
      <c r="D462" s="4" t="s">
        <v>6008</v>
      </c>
      <c r="E462" s="4" t="s">
        <v>6656</v>
      </c>
      <c r="F462" s="4" t="s">
        <v>9651</v>
      </c>
    </row>
    <row r="463" spans="1:6" x14ac:dyDescent="0.3">
      <c r="A463" s="4" t="s">
        <v>467</v>
      </c>
      <c r="B463" s="4" t="s">
        <v>3466</v>
      </c>
      <c r="C463" s="4" t="s">
        <v>5951</v>
      </c>
      <c r="D463" s="4" t="s">
        <v>6069</v>
      </c>
      <c r="E463" s="4" t="s">
        <v>6657</v>
      </c>
      <c r="F463" s="4" t="s">
        <v>9652</v>
      </c>
    </row>
    <row r="464" spans="1:6" x14ac:dyDescent="0.3">
      <c r="A464" s="4" t="s">
        <v>468</v>
      </c>
      <c r="B464" s="4" t="s">
        <v>3467</v>
      </c>
      <c r="C464" s="4" t="s">
        <v>5951</v>
      </c>
      <c r="D464" s="4" t="s">
        <v>6120</v>
      </c>
      <c r="E464" s="4" t="s">
        <v>6658</v>
      </c>
      <c r="F464" s="4" t="s">
        <v>9653</v>
      </c>
    </row>
    <row r="465" spans="1:6" x14ac:dyDescent="0.3">
      <c r="A465" s="4" t="s">
        <v>469</v>
      </c>
      <c r="B465" s="4" t="s">
        <v>3468</v>
      </c>
      <c r="C465" s="4" t="s">
        <v>5952</v>
      </c>
      <c r="D465" s="4" t="s">
        <v>6076</v>
      </c>
      <c r="E465" s="4" t="s">
        <v>6659</v>
      </c>
      <c r="F465" s="4" t="s">
        <v>9654</v>
      </c>
    </row>
    <row r="466" spans="1:6" x14ac:dyDescent="0.3">
      <c r="A466" s="4" t="s">
        <v>470</v>
      </c>
      <c r="B466" s="4" t="s">
        <v>3469</v>
      </c>
      <c r="C466" s="4" t="s">
        <v>5952</v>
      </c>
      <c r="D466" s="4" t="s">
        <v>6130</v>
      </c>
      <c r="E466" s="4" t="s">
        <v>6660</v>
      </c>
      <c r="F466" s="4" t="s">
        <v>9655</v>
      </c>
    </row>
    <row r="467" spans="1:6" x14ac:dyDescent="0.3">
      <c r="A467" s="4" t="s">
        <v>471</v>
      </c>
      <c r="B467" s="4" t="s">
        <v>3470</v>
      </c>
      <c r="C467" s="4" t="s">
        <v>5951</v>
      </c>
      <c r="D467" s="4" t="s">
        <v>6119</v>
      </c>
      <c r="E467" s="4" t="s">
        <v>6661</v>
      </c>
      <c r="F467" s="4" t="s">
        <v>9656</v>
      </c>
    </row>
    <row r="468" spans="1:6" x14ac:dyDescent="0.3">
      <c r="A468" s="4" t="s">
        <v>472</v>
      </c>
      <c r="B468" s="4" t="s">
        <v>3471</v>
      </c>
      <c r="C468" s="4" t="s">
        <v>5951</v>
      </c>
      <c r="D468" s="4" t="s">
        <v>6117</v>
      </c>
      <c r="E468" s="4" t="s">
        <v>6662</v>
      </c>
      <c r="F468" s="4" t="s">
        <v>9657</v>
      </c>
    </row>
    <row r="469" spans="1:6" x14ac:dyDescent="0.3">
      <c r="A469" s="4" t="s">
        <v>473</v>
      </c>
      <c r="B469" s="4" t="s">
        <v>3472</v>
      </c>
      <c r="C469" s="4" t="s">
        <v>5952</v>
      </c>
      <c r="D469" s="4" t="s">
        <v>6159</v>
      </c>
      <c r="E469" s="4" t="s">
        <v>6663</v>
      </c>
      <c r="F469" s="4" t="s">
        <v>9658</v>
      </c>
    </row>
    <row r="470" spans="1:6" x14ac:dyDescent="0.3">
      <c r="A470" s="4" t="s">
        <v>474</v>
      </c>
      <c r="B470" s="4" t="s">
        <v>3473</v>
      </c>
      <c r="C470" s="4" t="s">
        <v>5952</v>
      </c>
      <c r="D470" s="4" t="s">
        <v>6117</v>
      </c>
      <c r="E470" s="4" t="s">
        <v>6664</v>
      </c>
      <c r="F470" s="4" t="s">
        <v>9659</v>
      </c>
    </row>
    <row r="471" spans="1:6" x14ac:dyDescent="0.3">
      <c r="A471" s="4" t="s">
        <v>475</v>
      </c>
      <c r="B471" s="4" t="s">
        <v>3474</v>
      </c>
      <c r="C471" s="4" t="s">
        <v>5951</v>
      </c>
      <c r="D471" s="4" t="s">
        <v>6046</v>
      </c>
      <c r="E471" s="4" t="s">
        <v>6665</v>
      </c>
      <c r="F471" s="4" t="s">
        <v>9660</v>
      </c>
    </row>
    <row r="472" spans="1:6" x14ac:dyDescent="0.3">
      <c r="A472" s="4" t="s">
        <v>476</v>
      </c>
      <c r="B472" s="4" t="s">
        <v>3475</v>
      </c>
      <c r="C472" s="4" t="s">
        <v>5952</v>
      </c>
      <c r="D472" s="4" t="s">
        <v>6144</v>
      </c>
      <c r="E472" s="4" t="s">
        <v>6666</v>
      </c>
      <c r="F472" s="4" t="s">
        <v>9661</v>
      </c>
    </row>
    <row r="473" spans="1:6" x14ac:dyDescent="0.3">
      <c r="A473" s="4" t="s">
        <v>477</v>
      </c>
      <c r="B473" s="4" t="s">
        <v>3476</v>
      </c>
      <c r="C473" s="4" t="s">
        <v>5952</v>
      </c>
      <c r="D473" s="4" t="s">
        <v>6160</v>
      </c>
      <c r="E473" s="4" t="s">
        <v>6667</v>
      </c>
      <c r="F473" s="4" t="s">
        <v>9662</v>
      </c>
    </row>
    <row r="474" spans="1:6" x14ac:dyDescent="0.3">
      <c r="A474" s="4" t="s">
        <v>478</v>
      </c>
      <c r="B474" s="4" t="s">
        <v>3477</v>
      </c>
      <c r="C474" s="4" t="s">
        <v>5951</v>
      </c>
      <c r="D474" s="4" t="s">
        <v>6147</v>
      </c>
      <c r="E474" s="4" t="s">
        <v>6668</v>
      </c>
      <c r="F474" s="4" t="s">
        <v>9663</v>
      </c>
    </row>
    <row r="475" spans="1:6" x14ac:dyDescent="0.3">
      <c r="A475" s="4" t="s">
        <v>479</v>
      </c>
      <c r="B475" s="4" t="s">
        <v>3478</v>
      </c>
      <c r="C475" s="4" t="s">
        <v>5952</v>
      </c>
      <c r="D475" s="4" t="s">
        <v>6085</v>
      </c>
      <c r="E475" s="4" t="s">
        <v>6669</v>
      </c>
      <c r="F475" s="4" t="s">
        <v>9664</v>
      </c>
    </row>
    <row r="476" spans="1:6" x14ac:dyDescent="0.3">
      <c r="A476" s="4" t="s">
        <v>480</v>
      </c>
      <c r="B476" s="4" t="s">
        <v>3479</v>
      </c>
      <c r="C476" s="4" t="s">
        <v>5952</v>
      </c>
      <c r="D476" s="4" t="s">
        <v>5988</v>
      </c>
      <c r="E476" s="4" t="s">
        <v>6670</v>
      </c>
      <c r="F476" s="4" t="s">
        <v>9665</v>
      </c>
    </row>
    <row r="477" spans="1:6" x14ac:dyDescent="0.3">
      <c r="A477" s="4" t="s">
        <v>481</v>
      </c>
      <c r="B477" s="4" t="s">
        <v>3480</v>
      </c>
      <c r="C477" s="4" t="s">
        <v>5951</v>
      </c>
      <c r="D477" s="4" t="s">
        <v>6034</v>
      </c>
      <c r="E477" s="4" t="s">
        <v>6671</v>
      </c>
      <c r="F477" s="4" t="s">
        <v>9666</v>
      </c>
    </row>
    <row r="478" spans="1:6" x14ac:dyDescent="0.3">
      <c r="A478" s="4" t="s">
        <v>482</v>
      </c>
      <c r="B478" s="4" t="s">
        <v>3481</v>
      </c>
      <c r="C478" s="4" t="s">
        <v>5951</v>
      </c>
      <c r="D478" s="4" t="s">
        <v>6032</v>
      </c>
      <c r="E478" s="4" t="s">
        <v>6672</v>
      </c>
      <c r="F478" s="4" t="s">
        <v>9667</v>
      </c>
    </row>
    <row r="479" spans="1:6" x14ac:dyDescent="0.3">
      <c r="A479" s="4" t="s">
        <v>483</v>
      </c>
      <c r="B479" s="4" t="s">
        <v>3482</v>
      </c>
      <c r="C479" s="4" t="s">
        <v>5951</v>
      </c>
      <c r="D479" s="4" t="s">
        <v>6046</v>
      </c>
      <c r="E479" s="4" t="s">
        <v>6673</v>
      </c>
      <c r="F479" s="4" t="s">
        <v>9668</v>
      </c>
    </row>
    <row r="480" spans="1:6" x14ac:dyDescent="0.3">
      <c r="A480" s="4" t="s">
        <v>484</v>
      </c>
      <c r="B480" s="4" t="s">
        <v>3483</v>
      </c>
      <c r="C480" s="4" t="s">
        <v>5952</v>
      </c>
      <c r="D480" s="4" t="s">
        <v>6069</v>
      </c>
      <c r="E480" s="4" t="s">
        <v>6674</v>
      </c>
      <c r="F480" s="4" t="s">
        <v>9669</v>
      </c>
    </row>
    <row r="481" spans="1:6" x14ac:dyDescent="0.3">
      <c r="A481" s="4" t="s">
        <v>485</v>
      </c>
      <c r="B481" s="4" t="s">
        <v>3484</v>
      </c>
      <c r="C481" s="4" t="s">
        <v>5951</v>
      </c>
      <c r="D481" s="4" t="s">
        <v>6011</v>
      </c>
      <c r="E481" s="4" t="s">
        <v>6675</v>
      </c>
      <c r="F481" s="4" t="s">
        <v>9670</v>
      </c>
    </row>
    <row r="482" spans="1:6" x14ac:dyDescent="0.3">
      <c r="A482" s="4" t="s">
        <v>486</v>
      </c>
      <c r="B482" s="4" t="s">
        <v>3485</v>
      </c>
      <c r="C482" s="4" t="s">
        <v>5951</v>
      </c>
      <c r="D482" s="4" t="s">
        <v>6101</v>
      </c>
      <c r="E482" s="4" t="s">
        <v>6676</v>
      </c>
      <c r="F482" s="4" t="s">
        <v>9671</v>
      </c>
    </row>
    <row r="483" spans="1:6" x14ac:dyDescent="0.3">
      <c r="A483" s="4" t="s">
        <v>487</v>
      </c>
      <c r="B483" s="4" t="s">
        <v>3486</v>
      </c>
      <c r="C483" s="4" t="s">
        <v>5951</v>
      </c>
      <c r="D483" s="4" t="s">
        <v>5988</v>
      </c>
      <c r="E483" s="4" t="s">
        <v>6677</v>
      </c>
      <c r="F483" s="4" t="s">
        <v>9672</v>
      </c>
    </row>
    <row r="484" spans="1:6" x14ac:dyDescent="0.3">
      <c r="A484" s="4" t="s">
        <v>488</v>
      </c>
      <c r="B484" s="4" t="s">
        <v>3487</v>
      </c>
      <c r="C484" s="4" t="s">
        <v>5952</v>
      </c>
      <c r="D484" s="4" t="s">
        <v>6161</v>
      </c>
      <c r="E484" s="4" t="s">
        <v>6678</v>
      </c>
      <c r="F484" s="4" t="s">
        <v>9673</v>
      </c>
    </row>
    <row r="485" spans="1:6" x14ac:dyDescent="0.3">
      <c r="A485" s="4" t="s">
        <v>489</v>
      </c>
      <c r="B485" s="4" t="s">
        <v>3488</v>
      </c>
      <c r="C485" s="4" t="s">
        <v>5951</v>
      </c>
      <c r="D485" s="4" t="s">
        <v>6038</v>
      </c>
      <c r="E485" s="4" t="s">
        <v>6679</v>
      </c>
      <c r="F485" s="4" t="s">
        <v>9674</v>
      </c>
    </row>
    <row r="486" spans="1:6" x14ac:dyDescent="0.3">
      <c r="A486" s="4" t="s">
        <v>490</v>
      </c>
      <c r="B486" s="4" t="s">
        <v>3489</v>
      </c>
      <c r="C486" s="4" t="s">
        <v>5952</v>
      </c>
      <c r="D486" s="4" t="s">
        <v>6081</v>
      </c>
      <c r="E486" s="4" t="s">
        <v>6680</v>
      </c>
      <c r="F486" s="4" t="s">
        <v>9675</v>
      </c>
    </row>
    <row r="487" spans="1:6" x14ac:dyDescent="0.3">
      <c r="A487" s="4" t="s">
        <v>491</v>
      </c>
      <c r="B487" s="4" t="s">
        <v>3490</v>
      </c>
      <c r="C487" s="4" t="s">
        <v>5952</v>
      </c>
      <c r="D487" s="4" t="s">
        <v>6021</v>
      </c>
      <c r="E487" s="4" t="s">
        <v>6681</v>
      </c>
      <c r="F487" s="4" t="s">
        <v>9676</v>
      </c>
    </row>
    <row r="488" spans="1:6" x14ac:dyDescent="0.3">
      <c r="A488" s="4" t="s">
        <v>492</v>
      </c>
      <c r="B488" s="4" t="s">
        <v>3491</v>
      </c>
      <c r="C488" s="4" t="s">
        <v>5951</v>
      </c>
      <c r="D488" s="4" t="s">
        <v>6162</v>
      </c>
      <c r="E488" s="4" t="s">
        <v>6682</v>
      </c>
      <c r="F488" s="4" t="s">
        <v>9677</v>
      </c>
    </row>
    <row r="489" spans="1:6" x14ac:dyDescent="0.3">
      <c r="A489" s="4" t="s">
        <v>493</v>
      </c>
      <c r="B489" s="4" t="s">
        <v>3492</v>
      </c>
      <c r="C489" s="4" t="s">
        <v>5952</v>
      </c>
      <c r="D489" s="4" t="s">
        <v>6087</v>
      </c>
      <c r="E489" s="4" t="s">
        <v>6683</v>
      </c>
      <c r="F489" s="4" t="s">
        <v>9678</v>
      </c>
    </row>
    <row r="490" spans="1:6" x14ac:dyDescent="0.3">
      <c r="A490" s="4" t="s">
        <v>494</v>
      </c>
      <c r="B490" s="4" t="s">
        <v>3493</v>
      </c>
      <c r="C490" s="4" t="s">
        <v>5951</v>
      </c>
      <c r="D490" s="4" t="s">
        <v>6042</v>
      </c>
      <c r="E490" s="4" t="s">
        <v>6684</v>
      </c>
      <c r="F490" s="4" t="s">
        <v>9679</v>
      </c>
    </row>
    <row r="491" spans="1:6" x14ac:dyDescent="0.3">
      <c r="A491" s="4" t="s">
        <v>495</v>
      </c>
      <c r="B491" s="4" t="s">
        <v>3494</v>
      </c>
      <c r="C491" s="4" t="s">
        <v>5951</v>
      </c>
      <c r="D491" s="4" t="s">
        <v>6020</v>
      </c>
      <c r="E491" s="4" t="s">
        <v>6685</v>
      </c>
      <c r="F491" s="4" t="s">
        <v>9680</v>
      </c>
    </row>
    <row r="492" spans="1:6" x14ac:dyDescent="0.3">
      <c r="A492" s="4" t="s">
        <v>496</v>
      </c>
      <c r="B492" s="4" t="s">
        <v>3495</v>
      </c>
      <c r="C492" s="4" t="s">
        <v>5952</v>
      </c>
      <c r="D492" s="4" t="s">
        <v>6005</v>
      </c>
      <c r="E492" s="4" t="s">
        <v>6686</v>
      </c>
      <c r="F492" s="4" t="s">
        <v>9681</v>
      </c>
    </row>
    <row r="493" spans="1:6" x14ac:dyDescent="0.3">
      <c r="A493" s="4" t="s">
        <v>497</v>
      </c>
      <c r="B493" s="4" t="s">
        <v>3496</v>
      </c>
      <c r="C493" s="4" t="s">
        <v>5952</v>
      </c>
      <c r="D493" s="4" t="s">
        <v>6126</v>
      </c>
      <c r="E493" s="4" t="s">
        <v>6687</v>
      </c>
      <c r="F493" s="4" t="s">
        <v>9682</v>
      </c>
    </row>
    <row r="494" spans="1:6" x14ac:dyDescent="0.3">
      <c r="A494" s="4" t="s">
        <v>498</v>
      </c>
      <c r="B494" s="4" t="s">
        <v>3497</v>
      </c>
      <c r="C494" s="4" t="s">
        <v>5952</v>
      </c>
      <c r="D494" s="4" t="s">
        <v>6148</v>
      </c>
      <c r="E494" s="4" t="s">
        <v>6688</v>
      </c>
      <c r="F494" s="4" t="s">
        <v>9683</v>
      </c>
    </row>
    <row r="495" spans="1:6" x14ac:dyDescent="0.3">
      <c r="A495" s="4" t="s">
        <v>499</v>
      </c>
      <c r="B495" s="4" t="s">
        <v>3498</v>
      </c>
      <c r="C495" s="4" t="s">
        <v>5951</v>
      </c>
      <c r="D495" s="4" t="s">
        <v>5998</v>
      </c>
      <c r="E495" s="4" t="s">
        <v>6689</v>
      </c>
      <c r="F495" s="4" t="s">
        <v>9684</v>
      </c>
    </row>
    <row r="496" spans="1:6" x14ac:dyDescent="0.3">
      <c r="A496" s="4" t="s">
        <v>500</v>
      </c>
      <c r="B496" s="4" t="s">
        <v>3499</v>
      </c>
      <c r="C496" s="4" t="s">
        <v>5952</v>
      </c>
      <c r="D496" s="4" t="s">
        <v>6148</v>
      </c>
      <c r="E496" s="4" t="s">
        <v>6690</v>
      </c>
      <c r="F496" s="4" t="s">
        <v>9685</v>
      </c>
    </row>
    <row r="497" spans="1:6" x14ac:dyDescent="0.3">
      <c r="A497" s="4" t="s">
        <v>501</v>
      </c>
      <c r="B497" s="4" t="s">
        <v>3500</v>
      </c>
      <c r="C497" s="4" t="s">
        <v>5952</v>
      </c>
      <c r="D497" s="4" t="s">
        <v>5975</v>
      </c>
      <c r="E497" s="4" t="s">
        <v>6691</v>
      </c>
      <c r="F497" s="4" t="s">
        <v>9686</v>
      </c>
    </row>
    <row r="498" spans="1:6" x14ac:dyDescent="0.3">
      <c r="A498" s="4" t="s">
        <v>502</v>
      </c>
      <c r="B498" s="4" t="s">
        <v>3501</v>
      </c>
      <c r="C498" s="4" t="s">
        <v>5952</v>
      </c>
      <c r="D498" s="4" t="s">
        <v>6014</v>
      </c>
      <c r="E498" s="4" t="s">
        <v>6692</v>
      </c>
      <c r="F498" s="4" t="s">
        <v>9687</v>
      </c>
    </row>
    <row r="499" spans="1:6" x14ac:dyDescent="0.3">
      <c r="A499" s="4" t="s">
        <v>503</v>
      </c>
      <c r="B499" s="4" t="s">
        <v>3502</v>
      </c>
      <c r="C499" s="4" t="s">
        <v>5952</v>
      </c>
      <c r="D499" s="4" t="s">
        <v>6043</v>
      </c>
      <c r="E499" s="4" t="s">
        <v>6693</v>
      </c>
      <c r="F499" s="4" t="s">
        <v>9688</v>
      </c>
    </row>
    <row r="500" spans="1:6" x14ac:dyDescent="0.3">
      <c r="A500" s="4" t="s">
        <v>504</v>
      </c>
      <c r="B500" s="4" t="s">
        <v>3503</v>
      </c>
      <c r="C500" s="4" t="s">
        <v>5952</v>
      </c>
      <c r="D500" s="4" t="s">
        <v>5959</v>
      </c>
      <c r="E500" s="4" t="s">
        <v>6694</v>
      </c>
      <c r="F500" s="4" t="s">
        <v>9689</v>
      </c>
    </row>
    <row r="501" spans="1:6" x14ac:dyDescent="0.3">
      <c r="A501" s="4" t="s">
        <v>505</v>
      </c>
      <c r="B501" s="4" t="s">
        <v>3504</v>
      </c>
      <c r="C501" s="4" t="s">
        <v>5952</v>
      </c>
      <c r="D501" s="4" t="s">
        <v>6076</v>
      </c>
      <c r="E501" s="4" t="s">
        <v>6695</v>
      </c>
      <c r="F501" s="4" t="s">
        <v>9690</v>
      </c>
    </row>
    <row r="502" spans="1:6" x14ac:dyDescent="0.3">
      <c r="A502" s="4" t="s">
        <v>506</v>
      </c>
      <c r="B502" s="4" t="s">
        <v>3505</v>
      </c>
      <c r="C502" s="4" t="s">
        <v>5952</v>
      </c>
      <c r="D502" s="4" t="s">
        <v>6083</v>
      </c>
      <c r="E502" s="4" t="s">
        <v>6696</v>
      </c>
      <c r="F502" s="4" t="s">
        <v>9691</v>
      </c>
    </row>
    <row r="503" spans="1:6" x14ac:dyDescent="0.3">
      <c r="A503" s="4" t="s">
        <v>507</v>
      </c>
      <c r="B503" s="4" t="s">
        <v>3506</v>
      </c>
      <c r="C503" s="4" t="s">
        <v>5951</v>
      </c>
      <c r="D503" s="4" t="s">
        <v>6155</v>
      </c>
      <c r="E503" s="4" t="s">
        <v>6697</v>
      </c>
      <c r="F503" s="4" t="s">
        <v>9692</v>
      </c>
    </row>
    <row r="504" spans="1:6" x14ac:dyDescent="0.3">
      <c r="A504" s="4" t="s">
        <v>508</v>
      </c>
      <c r="B504" s="4" t="s">
        <v>3507</v>
      </c>
      <c r="C504" s="4" t="s">
        <v>5951</v>
      </c>
      <c r="D504" s="4" t="s">
        <v>6163</v>
      </c>
      <c r="E504" s="4" t="s">
        <v>6698</v>
      </c>
      <c r="F504" s="4" t="s">
        <v>9693</v>
      </c>
    </row>
    <row r="505" spans="1:6" x14ac:dyDescent="0.3">
      <c r="A505" s="4" t="s">
        <v>509</v>
      </c>
      <c r="B505" s="4" t="s">
        <v>3508</v>
      </c>
      <c r="C505" s="4" t="s">
        <v>5952</v>
      </c>
      <c r="D505" s="4" t="s">
        <v>6077</v>
      </c>
      <c r="E505" s="4" t="s">
        <v>6699</v>
      </c>
      <c r="F505" s="4" t="s">
        <v>9694</v>
      </c>
    </row>
    <row r="506" spans="1:6" x14ac:dyDescent="0.3">
      <c r="A506" s="4" t="s">
        <v>510</v>
      </c>
      <c r="B506" s="4" t="s">
        <v>3509</v>
      </c>
      <c r="C506" s="4" t="s">
        <v>5952</v>
      </c>
      <c r="D506" s="4" t="s">
        <v>6164</v>
      </c>
      <c r="E506" s="4" t="s">
        <v>6700</v>
      </c>
      <c r="F506" s="4" t="s">
        <v>9695</v>
      </c>
    </row>
    <row r="507" spans="1:6" x14ac:dyDescent="0.3">
      <c r="A507" s="4" t="s">
        <v>511</v>
      </c>
      <c r="B507" s="4" t="s">
        <v>3510</v>
      </c>
      <c r="C507" s="4" t="s">
        <v>5952</v>
      </c>
      <c r="D507" s="4" t="s">
        <v>6053</v>
      </c>
      <c r="E507" s="4" t="s">
        <v>6701</v>
      </c>
      <c r="F507" s="4" t="s">
        <v>9696</v>
      </c>
    </row>
    <row r="508" spans="1:6" x14ac:dyDescent="0.3">
      <c r="A508" s="4" t="s">
        <v>512</v>
      </c>
      <c r="B508" s="4" t="s">
        <v>3511</v>
      </c>
      <c r="C508" s="4" t="s">
        <v>5952</v>
      </c>
      <c r="D508" s="4" t="s">
        <v>6165</v>
      </c>
      <c r="E508" s="4" t="s">
        <v>6702</v>
      </c>
      <c r="F508" s="4" t="s">
        <v>9697</v>
      </c>
    </row>
    <row r="509" spans="1:6" x14ac:dyDescent="0.3">
      <c r="A509" s="4" t="s">
        <v>513</v>
      </c>
      <c r="B509" s="4" t="s">
        <v>3512</v>
      </c>
      <c r="C509" s="4" t="s">
        <v>5951</v>
      </c>
      <c r="D509" s="4" t="s">
        <v>6021</v>
      </c>
      <c r="E509" s="4" t="s">
        <v>6703</v>
      </c>
      <c r="F509" s="4" t="s">
        <v>9698</v>
      </c>
    </row>
    <row r="510" spans="1:6" x14ac:dyDescent="0.3">
      <c r="A510" s="4" t="s">
        <v>514</v>
      </c>
      <c r="B510" s="4" t="s">
        <v>3513</v>
      </c>
      <c r="C510" s="4" t="s">
        <v>5952</v>
      </c>
      <c r="D510" s="4" t="s">
        <v>6040</v>
      </c>
      <c r="E510" s="4" t="s">
        <v>6704</v>
      </c>
      <c r="F510" s="4" t="s">
        <v>9699</v>
      </c>
    </row>
    <row r="511" spans="1:6" x14ac:dyDescent="0.3">
      <c r="A511" s="4" t="s">
        <v>515</v>
      </c>
      <c r="B511" s="4" t="s">
        <v>3514</v>
      </c>
      <c r="C511" s="4" t="s">
        <v>5951</v>
      </c>
      <c r="D511" s="4" t="s">
        <v>6015</v>
      </c>
      <c r="E511" s="4" t="s">
        <v>6705</v>
      </c>
      <c r="F511" s="4" t="s">
        <v>9700</v>
      </c>
    </row>
    <row r="512" spans="1:6" x14ac:dyDescent="0.3">
      <c r="A512" s="4" t="s">
        <v>516</v>
      </c>
      <c r="B512" s="4" t="s">
        <v>3515</v>
      </c>
      <c r="C512" s="4" t="s">
        <v>5951</v>
      </c>
      <c r="D512" s="4" t="s">
        <v>6024</v>
      </c>
      <c r="E512" s="4" t="s">
        <v>6706</v>
      </c>
      <c r="F512" s="4" t="s">
        <v>9701</v>
      </c>
    </row>
    <row r="513" spans="1:6" x14ac:dyDescent="0.3">
      <c r="A513" s="4" t="s">
        <v>517</v>
      </c>
      <c r="B513" s="4" t="s">
        <v>3516</v>
      </c>
      <c r="C513" s="4" t="s">
        <v>5951</v>
      </c>
      <c r="D513" s="4" t="s">
        <v>5953</v>
      </c>
      <c r="E513" s="4" t="s">
        <v>6707</v>
      </c>
      <c r="F513" s="4" t="s">
        <v>9702</v>
      </c>
    </row>
    <row r="514" spans="1:6" x14ac:dyDescent="0.3">
      <c r="A514" s="4" t="s">
        <v>518</v>
      </c>
      <c r="B514" s="4" t="s">
        <v>3517</v>
      </c>
      <c r="C514" s="4" t="s">
        <v>5952</v>
      </c>
      <c r="D514" s="4" t="s">
        <v>6153</v>
      </c>
      <c r="E514" s="4" t="s">
        <v>6708</v>
      </c>
      <c r="F514" s="4" t="s">
        <v>9703</v>
      </c>
    </row>
    <row r="515" spans="1:6" x14ac:dyDescent="0.3">
      <c r="A515" s="4" t="s">
        <v>519</v>
      </c>
      <c r="B515" s="4" t="s">
        <v>3518</v>
      </c>
      <c r="C515" s="4" t="s">
        <v>5952</v>
      </c>
      <c r="D515" s="4" t="s">
        <v>6057</v>
      </c>
      <c r="E515" s="4" t="s">
        <v>6709</v>
      </c>
      <c r="F515" s="4" t="s">
        <v>9704</v>
      </c>
    </row>
    <row r="516" spans="1:6" x14ac:dyDescent="0.3">
      <c r="A516" s="4" t="s">
        <v>520</v>
      </c>
      <c r="B516" s="4" t="s">
        <v>3519</v>
      </c>
      <c r="C516" s="4" t="s">
        <v>5952</v>
      </c>
      <c r="D516" s="4" t="s">
        <v>5964</v>
      </c>
      <c r="E516" s="4" t="s">
        <v>6710</v>
      </c>
      <c r="F516" s="4" t="s">
        <v>9705</v>
      </c>
    </row>
    <row r="517" spans="1:6" x14ac:dyDescent="0.3">
      <c r="A517" s="4" t="s">
        <v>521</v>
      </c>
      <c r="B517" s="4" t="s">
        <v>3520</v>
      </c>
      <c r="C517" s="4" t="s">
        <v>5951</v>
      </c>
      <c r="D517" s="4" t="s">
        <v>5993</v>
      </c>
      <c r="E517" s="4" t="s">
        <v>6711</v>
      </c>
      <c r="F517" s="4" t="s">
        <v>9706</v>
      </c>
    </row>
    <row r="518" spans="1:6" x14ac:dyDescent="0.3">
      <c r="A518" s="4" t="s">
        <v>522</v>
      </c>
      <c r="B518" s="4" t="s">
        <v>3521</v>
      </c>
      <c r="C518" s="4" t="s">
        <v>5951</v>
      </c>
      <c r="D518" s="4" t="s">
        <v>5994</v>
      </c>
      <c r="E518" s="4" t="s">
        <v>6712</v>
      </c>
      <c r="F518" s="4" t="s">
        <v>9707</v>
      </c>
    </row>
    <row r="519" spans="1:6" x14ac:dyDescent="0.3">
      <c r="A519" s="4" t="s">
        <v>523</v>
      </c>
      <c r="B519" s="4" t="s">
        <v>3522</v>
      </c>
      <c r="C519" s="4" t="s">
        <v>5951</v>
      </c>
      <c r="D519" s="4" t="s">
        <v>6166</v>
      </c>
      <c r="E519" s="4" t="s">
        <v>6713</v>
      </c>
      <c r="F519" s="4" t="s">
        <v>9708</v>
      </c>
    </row>
    <row r="520" spans="1:6" x14ac:dyDescent="0.3">
      <c r="A520" s="4" t="s">
        <v>524</v>
      </c>
      <c r="B520" s="4" t="s">
        <v>3523</v>
      </c>
      <c r="C520" s="4" t="s">
        <v>5951</v>
      </c>
      <c r="D520" s="4" t="s">
        <v>6167</v>
      </c>
      <c r="E520" s="4" t="s">
        <v>6714</v>
      </c>
      <c r="F520" s="4" t="s">
        <v>9709</v>
      </c>
    </row>
    <row r="521" spans="1:6" x14ac:dyDescent="0.3">
      <c r="A521" s="4" t="s">
        <v>525</v>
      </c>
      <c r="B521" s="4" t="s">
        <v>3524</v>
      </c>
      <c r="C521" s="4" t="s">
        <v>5951</v>
      </c>
      <c r="D521" s="4" t="s">
        <v>5997</v>
      </c>
      <c r="E521" s="4" t="s">
        <v>6715</v>
      </c>
      <c r="F521" s="4" t="s">
        <v>9710</v>
      </c>
    </row>
    <row r="522" spans="1:6" x14ac:dyDescent="0.3">
      <c r="A522" s="4" t="s">
        <v>526</v>
      </c>
      <c r="B522" s="4" t="s">
        <v>3525</v>
      </c>
      <c r="C522" s="4" t="s">
        <v>5951</v>
      </c>
      <c r="D522" s="4" t="s">
        <v>6066</v>
      </c>
      <c r="E522" s="4" t="s">
        <v>6716</v>
      </c>
      <c r="F522" s="4" t="s">
        <v>9711</v>
      </c>
    </row>
    <row r="523" spans="1:6" x14ac:dyDescent="0.3">
      <c r="A523" s="4" t="s">
        <v>527</v>
      </c>
      <c r="B523" s="4" t="s">
        <v>3526</v>
      </c>
      <c r="C523" s="4" t="s">
        <v>5952</v>
      </c>
      <c r="D523" s="4" t="s">
        <v>6168</v>
      </c>
      <c r="E523" s="4" t="s">
        <v>6717</v>
      </c>
      <c r="F523" s="4" t="s">
        <v>9712</v>
      </c>
    </row>
    <row r="524" spans="1:6" x14ac:dyDescent="0.3">
      <c r="A524" s="4" t="s">
        <v>528</v>
      </c>
      <c r="B524" s="4" t="s">
        <v>3527</v>
      </c>
      <c r="C524" s="4" t="s">
        <v>5952</v>
      </c>
      <c r="D524" s="4" t="s">
        <v>6169</v>
      </c>
      <c r="E524" s="4" t="s">
        <v>6718</v>
      </c>
      <c r="F524" s="4" t="s">
        <v>9713</v>
      </c>
    </row>
    <row r="525" spans="1:6" x14ac:dyDescent="0.3">
      <c r="A525" s="4" t="s">
        <v>529</v>
      </c>
      <c r="B525" s="4" t="s">
        <v>3528</v>
      </c>
      <c r="C525" s="4" t="s">
        <v>5952</v>
      </c>
      <c r="D525" s="4" t="s">
        <v>6008</v>
      </c>
      <c r="E525" s="4" t="s">
        <v>6719</v>
      </c>
      <c r="F525" s="4" t="s">
        <v>9714</v>
      </c>
    </row>
    <row r="526" spans="1:6" x14ac:dyDescent="0.3">
      <c r="A526" s="4" t="s">
        <v>530</v>
      </c>
      <c r="B526" s="4" t="s">
        <v>3529</v>
      </c>
      <c r="C526" s="4" t="s">
        <v>5951</v>
      </c>
      <c r="D526" s="4" t="s">
        <v>6134</v>
      </c>
      <c r="E526" s="4" t="s">
        <v>6720</v>
      </c>
      <c r="F526" s="4" t="s">
        <v>9715</v>
      </c>
    </row>
    <row r="527" spans="1:6" x14ac:dyDescent="0.3">
      <c r="A527" s="4" t="s">
        <v>531</v>
      </c>
      <c r="B527" s="4" t="s">
        <v>3530</v>
      </c>
      <c r="C527" s="4" t="s">
        <v>5952</v>
      </c>
      <c r="D527" s="4" t="s">
        <v>5989</v>
      </c>
      <c r="E527" s="4" t="s">
        <v>6721</v>
      </c>
      <c r="F527" s="4" t="s">
        <v>9716</v>
      </c>
    </row>
    <row r="528" spans="1:6" x14ac:dyDescent="0.3">
      <c r="A528" s="4" t="s">
        <v>532</v>
      </c>
      <c r="B528" s="4" t="s">
        <v>3531</v>
      </c>
      <c r="C528" s="4" t="s">
        <v>5951</v>
      </c>
      <c r="D528" s="4" t="s">
        <v>6067</v>
      </c>
      <c r="E528" s="4" t="s">
        <v>6722</v>
      </c>
      <c r="F528" s="4" t="s">
        <v>9717</v>
      </c>
    </row>
    <row r="529" spans="1:6" x14ac:dyDescent="0.3">
      <c r="A529" s="4" t="s">
        <v>533</v>
      </c>
      <c r="B529" s="4" t="s">
        <v>3532</v>
      </c>
      <c r="C529" s="4" t="s">
        <v>5952</v>
      </c>
      <c r="D529" s="4" t="s">
        <v>6015</v>
      </c>
      <c r="E529" s="4" t="s">
        <v>6723</v>
      </c>
      <c r="F529" s="4" t="s">
        <v>9718</v>
      </c>
    </row>
    <row r="530" spans="1:6" x14ac:dyDescent="0.3">
      <c r="A530" s="4" t="s">
        <v>534</v>
      </c>
      <c r="B530" s="4" t="s">
        <v>3533</v>
      </c>
      <c r="C530" s="4" t="s">
        <v>5952</v>
      </c>
      <c r="D530" s="4" t="s">
        <v>6088</v>
      </c>
      <c r="E530" s="4" t="s">
        <v>6724</v>
      </c>
      <c r="F530" s="4" t="s">
        <v>9719</v>
      </c>
    </row>
    <row r="531" spans="1:6" x14ac:dyDescent="0.3">
      <c r="A531" s="4" t="s">
        <v>535</v>
      </c>
      <c r="B531" s="4" t="s">
        <v>3534</v>
      </c>
      <c r="C531" s="4" t="s">
        <v>5952</v>
      </c>
      <c r="D531" s="4" t="s">
        <v>6166</v>
      </c>
      <c r="E531" s="4" t="s">
        <v>6725</v>
      </c>
      <c r="F531" s="4" t="s">
        <v>9720</v>
      </c>
    </row>
    <row r="532" spans="1:6" x14ac:dyDescent="0.3">
      <c r="A532" s="4" t="s">
        <v>536</v>
      </c>
      <c r="B532" s="4" t="s">
        <v>3535</v>
      </c>
      <c r="C532" s="4" t="s">
        <v>5951</v>
      </c>
      <c r="D532" s="4" t="s">
        <v>6118</v>
      </c>
      <c r="E532" s="4" t="s">
        <v>6726</v>
      </c>
      <c r="F532" s="4" t="s">
        <v>9721</v>
      </c>
    </row>
    <row r="533" spans="1:6" x14ac:dyDescent="0.3">
      <c r="A533" s="4" t="s">
        <v>537</v>
      </c>
      <c r="B533" s="4" t="s">
        <v>3536</v>
      </c>
      <c r="C533" s="4" t="s">
        <v>5952</v>
      </c>
      <c r="D533" s="4" t="s">
        <v>5965</v>
      </c>
      <c r="E533" s="4" t="s">
        <v>6727</v>
      </c>
      <c r="F533" s="4" t="s">
        <v>9722</v>
      </c>
    </row>
    <row r="534" spans="1:6" x14ac:dyDescent="0.3">
      <c r="A534" s="4" t="s">
        <v>538</v>
      </c>
      <c r="B534" s="4" t="s">
        <v>3537</v>
      </c>
      <c r="C534" s="4" t="s">
        <v>5952</v>
      </c>
      <c r="D534" s="4" t="s">
        <v>5959</v>
      </c>
      <c r="E534" s="4" t="s">
        <v>6728</v>
      </c>
      <c r="F534" s="4" t="s">
        <v>9723</v>
      </c>
    </row>
    <row r="535" spans="1:6" x14ac:dyDescent="0.3">
      <c r="A535" s="4" t="s">
        <v>539</v>
      </c>
      <c r="B535" s="4" t="s">
        <v>3538</v>
      </c>
      <c r="C535" s="4" t="s">
        <v>5952</v>
      </c>
      <c r="D535" s="4" t="s">
        <v>6068</v>
      </c>
      <c r="E535" s="4" t="s">
        <v>6729</v>
      </c>
      <c r="F535" s="4" t="s">
        <v>9724</v>
      </c>
    </row>
    <row r="536" spans="1:6" x14ac:dyDescent="0.3">
      <c r="A536" s="4" t="s">
        <v>540</v>
      </c>
      <c r="B536" s="4" t="s">
        <v>3539</v>
      </c>
      <c r="C536" s="4" t="s">
        <v>5951</v>
      </c>
      <c r="D536" s="4" t="s">
        <v>6133</v>
      </c>
      <c r="E536" s="4" t="s">
        <v>6730</v>
      </c>
      <c r="F536" s="4" t="s">
        <v>9725</v>
      </c>
    </row>
    <row r="537" spans="1:6" x14ac:dyDescent="0.3">
      <c r="A537" s="4" t="s">
        <v>541</v>
      </c>
      <c r="B537" s="4" t="s">
        <v>3540</v>
      </c>
      <c r="C537" s="4" t="s">
        <v>5951</v>
      </c>
      <c r="D537" s="4" t="s">
        <v>6063</v>
      </c>
      <c r="E537" s="4" t="s">
        <v>6731</v>
      </c>
      <c r="F537" s="4" t="s">
        <v>9726</v>
      </c>
    </row>
    <row r="538" spans="1:6" x14ac:dyDescent="0.3">
      <c r="A538" s="4" t="s">
        <v>542</v>
      </c>
      <c r="B538" s="4" t="s">
        <v>3541</v>
      </c>
      <c r="C538" s="4" t="s">
        <v>5951</v>
      </c>
      <c r="D538" s="4" t="s">
        <v>6149</v>
      </c>
      <c r="E538" s="4" t="s">
        <v>6732</v>
      </c>
      <c r="F538" s="4" t="s">
        <v>9727</v>
      </c>
    </row>
    <row r="539" spans="1:6" x14ac:dyDescent="0.3">
      <c r="A539" s="4" t="s">
        <v>543</v>
      </c>
      <c r="B539" s="4" t="s">
        <v>3542</v>
      </c>
      <c r="C539" s="4" t="s">
        <v>5952</v>
      </c>
      <c r="D539" s="4" t="s">
        <v>6006</v>
      </c>
      <c r="E539" s="4" t="s">
        <v>6733</v>
      </c>
      <c r="F539" s="4" t="s">
        <v>9728</v>
      </c>
    </row>
    <row r="540" spans="1:6" x14ac:dyDescent="0.3">
      <c r="A540" s="4" t="s">
        <v>544</v>
      </c>
      <c r="B540" s="4" t="s">
        <v>3543</v>
      </c>
      <c r="C540" s="4" t="s">
        <v>5952</v>
      </c>
      <c r="D540" s="4" t="s">
        <v>6055</v>
      </c>
      <c r="E540" s="4" t="s">
        <v>6734</v>
      </c>
      <c r="F540" s="4" t="s">
        <v>9729</v>
      </c>
    </row>
    <row r="541" spans="1:6" x14ac:dyDescent="0.3">
      <c r="A541" s="4" t="s">
        <v>545</v>
      </c>
      <c r="B541" s="4" t="s">
        <v>3544</v>
      </c>
      <c r="C541" s="4" t="s">
        <v>5952</v>
      </c>
      <c r="D541" s="4" t="s">
        <v>6123</v>
      </c>
      <c r="E541" s="4" t="s">
        <v>6735</v>
      </c>
      <c r="F541" s="4" t="s">
        <v>9730</v>
      </c>
    </row>
    <row r="542" spans="1:6" x14ac:dyDescent="0.3">
      <c r="A542" s="4" t="s">
        <v>546</v>
      </c>
      <c r="B542" s="4" t="s">
        <v>3545</v>
      </c>
      <c r="C542" s="4" t="s">
        <v>5951</v>
      </c>
      <c r="D542" s="4" t="s">
        <v>6098</v>
      </c>
      <c r="E542" s="4" t="s">
        <v>6736</v>
      </c>
      <c r="F542" s="4" t="s">
        <v>9731</v>
      </c>
    </row>
    <row r="543" spans="1:6" x14ac:dyDescent="0.3">
      <c r="A543" s="4" t="s">
        <v>547</v>
      </c>
      <c r="B543" s="4" t="s">
        <v>3546</v>
      </c>
      <c r="C543" s="4" t="s">
        <v>5952</v>
      </c>
      <c r="D543" s="4" t="s">
        <v>6040</v>
      </c>
      <c r="E543" s="4" t="s">
        <v>6737</v>
      </c>
      <c r="F543" s="4" t="s">
        <v>9732</v>
      </c>
    </row>
    <row r="544" spans="1:6" x14ac:dyDescent="0.3">
      <c r="A544" s="4" t="s">
        <v>548</v>
      </c>
      <c r="B544" s="4" t="s">
        <v>3547</v>
      </c>
      <c r="C544" s="4" t="s">
        <v>5952</v>
      </c>
      <c r="D544" s="4" t="s">
        <v>6086</v>
      </c>
      <c r="E544" s="4" t="s">
        <v>6738</v>
      </c>
      <c r="F544" s="4" t="s">
        <v>9733</v>
      </c>
    </row>
    <row r="545" spans="1:6" x14ac:dyDescent="0.3">
      <c r="A545" s="4" t="s">
        <v>549</v>
      </c>
      <c r="B545" s="4" t="s">
        <v>3548</v>
      </c>
      <c r="C545" s="4" t="s">
        <v>5952</v>
      </c>
      <c r="D545" s="4" t="s">
        <v>6120</v>
      </c>
      <c r="E545" s="4" t="s">
        <v>6739</v>
      </c>
      <c r="F545" s="4" t="s">
        <v>9734</v>
      </c>
    </row>
    <row r="546" spans="1:6" x14ac:dyDescent="0.3">
      <c r="A546" s="4" t="s">
        <v>550</v>
      </c>
      <c r="B546" s="4" t="s">
        <v>3549</v>
      </c>
      <c r="C546" s="4" t="s">
        <v>5951</v>
      </c>
      <c r="D546" s="4" t="s">
        <v>6028</v>
      </c>
      <c r="E546" s="4" t="s">
        <v>6740</v>
      </c>
      <c r="F546" s="4" t="s">
        <v>9735</v>
      </c>
    </row>
    <row r="547" spans="1:6" x14ac:dyDescent="0.3">
      <c r="A547" s="4" t="s">
        <v>551</v>
      </c>
      <c r="B547" s="4" t="s">
        <v>3550</v>
      </c>
      <c r="C547" s="4" t="s">
        <v>5951</v>
      </c>
      <c r="D547" s="4" t="s">
        <v>6120</v>
      </c>
      <c r="E547" s="4" t="s">
        <v>6741</v>
      </c>
      <c r="F547" s="4" t="s">
        <v>9736</v>
      </c>
    </row>
    <row r="548" spans="1:6" x14ac:dyDescent="0.3">
      <c r="A548" s="4" t="s">
        <v>552</v>
      </c>
      <c r="B548" s="4" t="s">
        <v>3551</v>
      </c>
      <c r="C548" s="4" t="s">
        <v>5951</v>
      </c>
      <c r="D548" s="4" t="s">
        <v>5958</v>
      </c>
      <c r="E548" s="4" t="s">
        <v>6742</v>
      </c>
      <c r="F548" s="4" t="s">
        <v>9737</v>
      </c>
    </row>
    <row r="549" spans="1:6" x14ac:dyDescent="0.3">
      <c r="A549" s="4" t="s">
        <v>553</v>
      </c>
      <c r="B549" s="4" t="s">
        <v>3552</v>
      </c>
      <c r="C549" s="4" t="s">
        <v>5952</v>
      </c>
      <c r="D549" s="4" t="s">
        <v>6168</v>
      </c>
      <c r="E549" s="4" t="s">
        <v>6743</v>
      </c>
      <c r="F549" s="4" t="s">
        <v>9738</v>
      </c>
    </row>
    <row r="550" spans="1:6" x14ac:dyDescent="0.3">
      <c r="A550" s="4" t="s">
        <v>554</v>
      </c>
      <c r="B550" s="4" t="s">
        <v>3553</v>
      </c>
      <c r="C550" s="4" t="s">
        <v>5951</v>
      </c>
      <c r="D550" s="4" t="s">
        <v>6061</v>
      </c>
      <c r="E550" s="4" t="s">
        <v>6744</v>
      </c>
      <c r="F550" s="4" t="s">
        <v>9739</v>
      </c>
    </row>
    <row r="551" spans="1:6" x14ac:dyDescent="0.3">
      <c r="A551" s="4" t="s">
        <v>555</v>
      </c>
      <c r="B551" s="4" t="s">
        <v>3554</v>
      </c>
      <c r="C551" s="4" t="s">
        <v>5951</v>
      </c>
      <c r="D551" s="4" t="s">
        <v>6126</v>
      </c>
      <c r="E551" s="4" t="s">
        <v>6745</v>
      </c>
      <c r="F551" s="4" t="s">
        <v>9740</v>
      </c>
    </row>
    <row r="552" spans="1:6" x14ac:dyDescent="0.3">
      <c r="A552" s="4" t="s">
        <v>556</v>
      </c>
      <c r="B552" s="4" t="s">
        <v>3555</v>
      </c>
      <c r="C552" s="4" t="s">
        <v>5951</v>
      </c>
      <c r="D552" s="4" t="s">
        <v>6003</v>
      </c>
      <c r="E552" s="4" t="s">
        <v>6746</v>
      </c>
      <c r="F552" s="4" t="s">
        <v>9741</v>
      </c>
    </row>
    <row r="553" spans="1:6" x14ac:dyDescent="0.3">
      <c r="A553" s="4" t="s">
        <v>557</v>
      </c>
      <c r="B553" s="4" t="s">
        <v>3556</v>
      </c>
      <c r="C553" s="4" t="s">
        <v>5952</v>
      </c>
      <c r="D553" s="4" t="s">
        <v>6011</v>
      </c>
      <c r="E553" s="4" t="s">
        <v>6747</v>
      </c>
      <c r="F553" s="4" t="s">
        <v>9742</v>
      </c>
    </row>
    <row r="554" spans="1:6" x14ac:dyDescent="0.3">
      <c r="A554" s="4" t="s">
        <v>558</v>
      </c>
      <c r="B554" s="4" t="s">
        <v>3557</v>
      </c>
      <c r="C554" s="4" t="s">
        <v>5952</v>
      </c>
      <c r="D554" s="4" t="s">
        <v>6170</v>
      </c>
      <c r="E554" s="4" t="s">
        <v>6748</v>
      </c>
      <c r="F554" s="4" t="s">
        <v>9743</v>
      </c>
    </row>
    <row r="555" spans="1:6" x14ac:dyDescent="0.3">
      <c r="A555" s="4" t="s">
        <v>559</v>
      </c>
      <c r="B555" s="4" t="s">
        <v>3558</v>
      </c>
      <c r="C555" s="4" t="s">
        <v>5951</v>
      </c>
      <c r="D555" s="4" t="s">
        <v>6085</v>
      </c>
      <c r="E555" s="4" t="s">
        <v>6749</v>
      </c>
      <c r="F555" s="4" t="s">
        <v>9744</v>
      </c>
    </row>
    <row r="556" spans="1:6" x14ac:dyDescent="0.3">
      <c r="A556" s="4" t="s">
        <v>560</v>
      </c>
      <c r="B556" s="4" t="s">
        <v>3559</v>
      </c>
      <c r="C556" s="4" t="s">
        <v>5951</v>
      </c>
      <c r="D556" s="4" t="s">
        <v>6013</v>
      </c>
      <c r="E556" s="4" t="s">
        <v>6750</v>
      </c>
      <c r="F556" s="4" t="s">
        <v>9745</v>
      </c>
    </row>
    <row r="557" spans="1:6" x14ac:dyDescent="0.3">
      <c r="A557" s="4" t="s">
        <v>561</v>
      </c>
      <c r="B557" s="4" t="s">
        <v>3560</v>
      </c>
      <c r="C557" s="4" t="s">
        <v>5952</v>
      </c>
      <c r="D557" s="4" t="s">
        <v>6149</v>
      </c>
      <c r="E557" s="4" t="s">
        <v>6751</v>
      </c>
      <c r="F557" s="4" t="s">
        <v>9746</v>
      </c>
    </row>
    <row r="558" spans="1:6" x14ac:dyDescent="0.3">
      <c r="A558" s="4" t="s">
        <v>562</v>
      </c>
      <c r="B558" s="4" t="s">
        <v>3561</v>
      </c>
      <c r="C558" s="4" t="s">
        <v>5951</v>
      </c>
      <c r="D558" s="4" t="s">
        <v>5955</v>
      </c>
      <c r="E558" s="4" t="s">
        <v>6752</v>
      </c>
      <c r="F558" s="4" t="s">
        <v>9747</v>
      </c>
    </row>
    <row r="559" spans="1:6" x14ac:dyDescent="0.3">
      <c r="A559" s="4" t="s">
        <v>563</v>
      </c>
      <c r="B559" s="4" t="s">
        <v>3562</v>
      </c>
      <c r="C559" s="4" t="s">
        <v>5951</v>
      </c>
      <c r="D559" s="4" t="s">
        <v>6053</v>
      </c>
      <c r="E559" s="4" t="s">
        <v>6753</v>
      </c>
      <c r="F559" s="4" t="s">
        <v>9748</v>
      </c>
    </row>
    <row r="560" spans="1:6" x14ac:dyDescent="0.3">
      <c r="A560" s="4" t="s">
        <v>564</v>
      </c>
      <c r="B560" s="4" t="s">
        <v>3563</v>
      </c>
      <c r="C560" s="4" t="s">
        <v>5952</v>
      </c>
      <c r="D560" s="4" t="s">
        <v>5988</v>
      </c>
      <c r="E560" s="4" t="s">
        <v>6754</v>
      </c>
      <c r="F560" s="4" t="s">
        <v>9749</v>
      </c>
    </row>
    <row r="561" spans="1:6" x14ac:dyDescent="0.3">
      <c r="A561" s="4" t="s">
        <v>565</v>
      </c>
      <c r="B561" s="4" t="s">
        <v>3564</v>
      </c>
      <c r="C561" s="4" t="s">
        <v>5951</v>
      </c>
      <c r="D561" s="4" t="s">
        <v>6003</v>
      </c>
      <c r="E561" s="4" t="s">
        <v>6755</v>
      </c>
      <c r="F561" s="4" t="s">
        <v>9750</v>
      </c>
    </row>
    <row r="562" spans="1:6" x14ac:dyDescent="0.3">
      <c r="A562" s="4" t="s">
        <v>566</v>
      </c>
      <c r="B562" s="4" t="s">
        <v>3565</v>
      </c>
      <c r="C562" s="4" t="s">
        <v>5951</v>
      </c>
      <c r="D562" s="4" t="s">
        <v>6060</v>
      </c>
      <c r="E562" s="4" t="s">
        <v>6756</v>
      </c>
      <c r="F562" s="4" t="s">
        <v>9751</v>
      </c>
    </row>
    <row r="563" spans="1:6" x14ac:dyDescent="0.3">
      <c r="A563" s="4" t="s">
        <v>567</v>
      </c>
      <c r="B563" s="4" t="s">
        <v>3566</v>
      </c>
      <c r="C563" s="4" t="s">
        <v>5951</v>
      </c>
      <c r="D563" s="4" t="s">
        <v>6047</v>
      </c>
      <c r="E563" s="4" t="s">
        <v>6757</v>
      </c>
      <c r="F563" s="4" t="s">
        <v>9752</v>
      </c>
    </row>
    <row r="564" spans="1:6" x14ac:dyDescent="0.3">
      <c r="A564" s="4" t="s">
        <v>568</v>
      </c>
      <c r="B564" s="4" t="s">
        <v>3567</v>
      </c>
      <c r="C564" s="4" t="s">
        <v>5952</v>
      </c>
      <c r="D564" s="4" t="s">
        <v>6132</v>
      </c>
      <c r="E564" s="4" t="s">
        <v>6758</v>
      </c>
      <c r="F564" s="4" t="s">
        <v>9753</v>
      </c>
    </row>
    <row r="565" spans="1:6" x14ac:dyDescent="0.3">
      <c r="A565" s="4" t="s">
        <v>569</v>
      </c>
      <c r="B565" s="4" t="s">
        <v>3568</v>
      </c>
      <c r="C565" s="4" t="s">
        <v>5951</v>
      </c>
      <c r="D565" s="4" t="s">
        <v>5967</v>
      </c>
      <c r="E565" s="4" t="s">
        <v>6759</v>
      </c>
      <c r="F565" s="4" t="s">
        <v>9754</v>
      </c>
    </row>
    <row r="566" spans="1:6" x14ac:dyDescent="0.3">
      <c r="A566" s="4" t="s">
        <v>570</v>
      </c>
      <c r="B566" s="4" t="s">
        <v>3569</v>
      </c>
      <c r="C566" s="4" t="s">
        <v>5951</v>
      </c>
      <c r="D566" s="4" t="s">
        <v>6171</v>
      </c>
      <c r="E566" s="4" t="s">
        <v>6760</v>
      </c>
      <c r="F566" s="4" t="s">
        <v>9755</v>
      </c>
    </row>
    <row r="567" spans="1:6" x14ac:dyDescent="0.3">
      <c r="A567" s="4" t="s">
        <v>571</v>
      </c>
      <c r="B567" s="4" t="s">
        <v>3570</v>
      </c>
      <c r="C567" s="4" t="s">
        <v>5951</v>
      </c>
      <c r="D567" s="4" t="s">
        <v>6116</v>
      </c>
      <c r="E567" s="4" t="s">
        <v>6761</v>
      </c>
      <c r="F567" s="4" t="s">
        <v>9756</v>
      </c>
    </row>
    <row r="568" spans="1:6" x14ac:dyDescent="0.3">
      <c r="A568" s="4" t="s">
        <v>572</v>
      </c>
      <c r="B568" s="4" t="s">
        <v>3571</v>
      </c>
      <c r="C568" s="4" t="s">
        <v>5952</v>
      </c>
      <c r="D568" s="4" t="s">
        <v>6132</v>
      </c>
      <c r="E568" s="4" t="s">
        <v>6762</v>
      </c>
      <c r="F568" s="4" t="s">
        <v>9757</v>
      </c>
    </row>
    <row r="569" spans="1:6" x14ac:dyDescent="0.3">
      <c r="A569" s="4" t="s">
        <v>573</v>
      </c>
      <c r="B569" s="4" t="s">
        <v>3572</v>
      </c>
      <c r="C569" s="4" t="s">
        <v>5952</v>
      </c>
      <c r="D569" s="4" t="s">
        <v>6172</v>
      </c>
      <c r="E569" s="4" t="s">
        <v>6763</v>
      </c>
      <c r="F569" s="4" t="s">
        <v>9758</v>
      </c>
    </row>
    <row r="570" spans="1:6" x14ac:dyDescent="0.3">
      <c r="A570" s="4" t="s">
        <v>574</v>
      </c>
      <c r="B570" s="4" t="s">
        <v>3573</v>
      </c>
      <c r="C570" s="4" t="s">
        <v>5952</v>
      </c>
      <c r="D570" s="4" t="s">
        <v>6104</v>
      </c>
      <c r="E570" s="4" t="s">
        <v>6764</v>
      </c>
      <c r="F570" s="4" t="s">
        <v>9759</v>
      </c>
    </row>
    <row r="571" spans="1:6" x14ac:dyDescent="0.3">
      <c r="A571" s="4" t="s">
        <v>575</v>
      </c>
      <c r="B571" s="4" t="s">
        <v>3574</v>
      </c>
      <c r="C571" s="4" t="s">
        <v>5951</v>
      </c>
      <c r="D571" s="4" t="s">
        <v>6039</v>
      </c>
      <c r="E571" s="4" t="s">
        <v>6765</v>
      </c>
      <c r="F571" s="4" t="s">
        <v>9760</v>
      </c>
    </row>
    <row r="572" spans="1:6" x14ac:dyDescent="0.3">
      <c r="A572" s="4" t="s">
        <v>576</v>
      </c>
      <c r="B572" s="4" t="s">
        <v>3575</v>
      </c>
      <c r="C572" s="4" t="s">
        <v>5952</v>
      </c>
      <c r="D572" s="4" t="s">
        <v>6080</v>
      </c>
      <c r="E572" s="4" t="s">
        <v>6766</v>
      </c>
      <c r="F572" s="4" t="s">
        <v>9761</v>
      </c>
    </row>
    <row r="573" spans="1:6" x14ac:dyDescent="0.3">
      <c r="A573" s="4" t="s">
        <v>577</v>
      </c>
      <c r="B573" s="4" t="s">
        <v>3576</v>
      </c>
      <c r="C573" s="4" t="s">
        <v>5952</v>
      </c>
      <c r="D573" s="4" t="s">
        <v>5968</v>
      </c>
      <c r="E573" s="4" t="s">
        <v>6767</v>
      </c>
      <c r="F573" s="4" t="s">
        <v>9762</v>
      </c>
    </row>
    <row r="574" spans="1:6" x14ac:dyDescent="0.3">
      <c r="A574" s="4" t="s">
        <v>578</v>
      </c>
      <c r="B574" s="4" t="s">
        <v>3577</v>
      </c>
      <c r="C574" s="4" t="s">
        <v>5951</v>
      </c>
      <c r="D574" s="4" t="s">
        <v>6019</v>
      </c>
      <c r="E574" s="4" t="s">
        <v>6768</v>
      </c>
      <c r="F574" s="4" t="s">
        <v>9763</v>
      </c>
    </row>
    <row r="575" spans="1:6" x14ac:dyDescent="0.3">
      <c r="A575" s="4" t="s">
        <v>579</v>
      </c>
      <c r="B575" s="4" t="s">
        <v>3578</v>
      </c>
      <c r="C575" s="4" t="s">
        <v>5951</v>
      </c>
      <c r="D575" s="4" t="s">
        <v>6173</v>
      </c>
      <c r="E575" s="4" t="s">
        <v>6769</v>
      </c>
      <c r="F575" s="4" t="s">
        <v>9764</v>
      </c>
    </row>
    <row r="576" spans="1:6" x14ac:dyDescent="0.3">
      <c r="A576" s="4" t="s">
        <v>580</v>
      </c>
      <c r="B576" s="4" t="s">
        <v>3579</v>
      </c>
      <c r="C576" s="4" t="s">
        <v>5952</v>
      </c>
      <c r="D576" s="4" t="s">
        <v>5973</v>
      </c>
      <c r="E576" s="4" t="s">
        <v>6770</v>
      </c>
      <c r="F576" s="4" t="s">
        <v>9765</v>
      </c>
    </row>
    <row r="577" spans="1:6" x14ac:dyDescent="0.3">
      <c r="A577" s="4" t="s">
        <v>581</v>
      </c>
      <c r="B577" s="4" t="s">
        <v>3580</v>
      </c>
      <c r="C577" s="4" t="s">
        <v>5951</v>
      </c>
      <c r="D577" s="4" t="s">
        <v>6144</v>
      </c>
      <c r="E577" s="4" t="s">
        <v>6771</v>
      </c>
      <c r="F577" s="4" t="s">
        <v>9766</v>
      </c>
    </row>
    <row r="578" spans="1:6" x14ac:dyDescent="0.3">
      <c r="A578" s="4" t="s">
        <v>582</v>
      </c>
      <c r="B578" s="4" t="s">
        <v>3581</v>
      </c>
      <c r="C578" s="4" t="s">
        <v>5951</v>
      </c>
      <c r="D578" s="4" t="s">
        <v>6174</v>
      </c>
      <c r="E578" s="4" t="s">
        <v>6772</v>
      </c>
      <c r="F578" s="4" t="s">
        <v>9767</v>
      </c>
    </row>
    <row r="579" spans="1:6" x14ac:dyDescent="0.3">
      <c r="A579" s="4" t="s">
        <v>583</v>
      </c>
      <c r="B579" s="4" t="s">
        <v>3157</v>
      </c>
      <c r="C579" s="4" t="s">
        <v>5952</v>
      </c>
      <c r="D579" s="4" t="s">
        <v>6130</v>
      </c>
      <c r="E579" s="4" t="s">
        <v>6773</v>
      </c>
      <c r="F579" s="4" t="s">
        <v>9768</v>
      </c>
    </row>
    <row r="580" spans="1:6" x14ac:dyDescent="0.3">
      <c r="A580" s="4" t="s">
        <v>584</v>
      </c>
      <c r="B580" s="4" t="s">
        <v>3582</v>
      </c>
      <c r="C580" s="4" t="s">
        <v>5952</v>
      </c>
      <c r="D580" s="4" t="s">
        <v>6155</v>
      </c>
      <c r="E580" s="4" t="s">
        <v>6774</v>
      </c>
      <c r="F580" s="4" t="s">
        <v>9769</v>
      </c>
    </row>
    <row r="581" spans="1:6" x14ac:dyDescent="0.3">
      <c r="A581" s="4" t="s">
        <v>585</v>
      </c>
      <c r="B581" s="4" t="s">
        <v>3583</v>
      </c>
      <c r="C581" s="4" t="s">
        <v>5951</v>
      </c>
      <c r="D581" s="4" t="s">
        <v>6060</v>
      </c>
      <c r="E581" s="4" t="s">
        <v>6775</v>
      </c>
      <c r="F581" s="4" t="s">
        <v>9770</v>
      </c>
    </row>
    <row r="582" spans="1:6" x14ac:dyDescent="0.3">
      <c r="A582" s="4" t="s">
        <v>586</v>
      </c>
      <c r="B582" s="4" t="s">
        <v>3584</v>
      </c>
      <c r="C582" s="4" t="s">
        <v>5951</v>
      </c>
      <c r="D582" s="4" t="s">
        <v>5961</v>
      </c>
      <c r="E582" s="4" t="s">
        <v>6776</v>
      </c>
      <c r="F582" s="4" t="s">
        <v>9771</v>
      </c>
    </row>
    <row r="583" spans="1:6" x14ac:dyDescent="0.3">
      <c r="A583" s="4" t="s">
        <v>587</v>
      </c>
      <c r="B583" s="4" t="s">
        <v>3585</v>
      </c>
      <c r="C583" s="4" t="s">
        <v>5952</v>
      </c>
      <c r="D583" s="4" t="s">
        <v>6081</v>
      </c>
      <c r="E583" s="4" t="s">
        <v>6777</v>
      </c>
      <c r="F583" s="4" t="s">
        <v>9772</v>
      </c>
    </row>
    <row r="584" spans="1:6" x14ac:dyDescent="0.3">
      <c r="A584" s="4" t="s">
        <v>588</v>
      </c>
      <c r="B584" s="4" t="s">
        <v>3586</v>
      </c>
      <c r="C584" s="4" t="s">
        <v>5951</v>
      </c>
      <c r="D584" s="4" t="s">
        <v>5976</v>
      </c>
      <c r="E584" s="4" t="s">
        <v>6778</v>
      </c>
      <c r="F584" s="4" t="s">
        <v>9773</v>
      </c>
    </row>
    <row r="585" spans="1:6" x14ac:dyDescent="0.3">
      <c r="A585" s="4" t="s">
        <v>589</v>
      </c>
      <c r="B585" s="4" t="s">
        <v>3587</v>
      </c>
      <c r="C585" s="4" t="s">
        <v>5951</v>
      </c>
      <c r="D585" s="4" t="s">
        <v>6103</v>
      </c>
      <c r="E585" s="4" t="s">
        <v>6779</v>
      </c>
      <c r="F585" s="4" t="s">
        <v>9774</v>
      </c>
    </row>
    <row r="586" spans="1:6" x14ac:dyDescent="0.3">
      <c r="A586" s="4" t="s">
        <v>590</v>
      </c>
      <c r="B586" s="4" t="s">
        <v>3588</v>
      </c>
      <c r="C586" s="4" t="s">
        <v>5952</v>
      </c>
      <c r="D586" s="4" t="s">
        <v>6024</v>
      </c>
      <c r="E586" s="4" t="s">
        <v>6780</v>
      </c>
      <c r="F586" s="4" t="s">
        <v>9775</v>
      </c>
    </row>
    <row r="587" spans="1:6" x14ac:dyDescent="0.3">
      <c r="A587" s="4" t="s">
        <v>591</v>
      </c>
      <c r="B587" s="4" t="s">
        <v>3589</v>
      </c>
      <c r="C587" s="4" t="s">
        <v>5951</v>
      </c>
      <c r="D587" s="4" t="s">
        <v>6107</v>
      </c>
      <c r="E587" s="4" t="s">
        <v>6781</v>
      </c>
      <c r="F587" s="4" t="s">
        <v>9776</v>
      </c>
    </row>
    <row r="588" spans="1:6" x14ac:dyDescent="0.3">
      <c r="A588" s="4" t="s">
        <v>592</v>
      </c>
      <c r="B588" s="4" t="s">
        <v>3590</v>
      </c>
      <c r="C588" s="4" t="s">
        <v>5952</v>
      </c>
      <c r="D588" s="4" t="s">
        <v>6079</v>
      </c>
      <c r="E588" s="4" t="s">
        <v>6782</v>
      </c>
      <c r="F588" s="4" t="s">
        <v>9777</v>
      </c>
    </row>
    <row r="589" spans="1:6" x14ac:dyDescent="0.3">
      <c r="A589" s="4" t="s">
        <v>593</v>
      </c>
      <c r="B589" s="4" t="s">
        <v>3591</v>
      </c>
      <c r="C589" s="4" t="s">
        <v>5951</v>
      </c>
      <c r="D589" s="4" t="s">
        <v>6136</v>
      </c>
      <c r="E589" s="4" t="s">
        <v>6783</v>
      </c>
      <c r="F589" s="4" t="s">
        <v>9778</v>
      </c>
    </row>
    <row r="590" spans="1:6" x14ac:dyDescent="0.3">
      <c r="A590" s="4" t="s">
        <v>594</v>
      </c>
      <c r="B590" s="4" t="s">
        <v>3592</v>
      </c>
      <c r="C590" s="4" t="s">
        <v>5952</v>
      </c>
      <c r="D590" s="4" t="s">
        <v>6037</v>
      </c>
      <c r="E590" s="4" t="s">
        <v>6784</v>
      </c>
      <c r="F590" s="4" t="s">
        <v>9779</v>
      </c>
    </row>
    <row r="591" spans="1:6" x14ac:dyDescent="0.3">
      <c r="A591" s="4" t="s">
        <v>595</v>
      </c>
      <c r="B591" s="4" t="s">
        <v>3593</v>
      </c>
      <c r="C591" s="4" t="s">
        <v>5951</v>
      </c>
      <c r="D591" s="4" t="s">
        <v>6162</v>
      </c>
      <c r="E591" s="4" t="s">
        <v>6785</v>
      </c>
      <c r="F591" s="4" t="s">
        <v>9780</v>
      </c>
    </row>
    <row r="592" spans="1:6" x14ac:dyDescent="0.3">
      <c r="A592" s="4" t="s">
        <v>596</v>
      </c>
      <c r="B592" s="4" t="s">
        <v>3594</v>
      </c>
      <c r="C592" s="4" t="s">
        <v>5951</v>
      </c>
      <c r="D592" s="4" t="s">
        <v>6067</v>
      </c>
      <c r="E592" s="4" t="s">
        <v>6786</v>
      </c>
      <c r="F592" s="4" t="s">
        <v>9781</v>
      </c>
    </row>
    <row r="593" spans="1:6" x14ac:dyDescent="0.3">
      <c r="A593" s="4" t="s">
        <v>597</v>
      </c>
      <c r="B593" s="4" t="s">
        <v>3595</v>
      </c>
      <c r="C593" s="4" t="s">
        <v>5952</v>
      </c>
      <c r="D593" s="4" t="s">
        <v>5994</v>
      </c>
      <c r="E593" s="4" t="s">
        <v>6787</v>
      </c>
      <c r="F593" s="4" t="s">
        <v>9782</v>
      </c>
    </row>
    <row r="594" spans="1:6" x14ac:dyDescent="0.3">
      <c r="A594" s="4" t="s">
        <v>598</v>
      </c>
      <c r="B594" s="4" t="s">
        <v>3083</v>
      </c>
      <c r="C594" s="4" t="s">
        <v>5952</v>
      </c>
      <c r="D594" s="4" t="s">
        <v>6175</v>
      </c>
      <c r="E594" s="4" t="s">
        <v>6788</v>
      </c>
      <c r="F594" s="4" t="s">
        <v>9783</v>
      </c>
    </row>
    <row r="595" spans="1:6" x14ac:dyDescent="0.3">
      <c r="A595" s="4" t="s">
        <v>599</v>
      </c>
      <c r="B595" s="4" t="s">
        <v>3596</v>
      </c>
      <c r="C595" s="4" t="s">
        <v>5951</v>
      </c>
      <c r="D595" s="4" t="s">
        <v>6007</v>
      </c>
      <c r="E595" s="4" t="s">
        <v>6789</v>
      </c>
      <c r="F595" s="4" t="s">
        <v>9784</v>
      </c>
    </row>
    <row r="596" spans="1:6" x14ac:dyDescent="0.3">
      <c r="A596" s="4" t="s">
        <v>600</v>
      </c>
      <c r="B596" s="4" t="s">
        <v>3597</v>
      </c>
      <c r="C596" s="4" t="s">
        <v>5952</v>
      </c>
      <c r="D596" s="4" t="s">
        <v>6006</v>
      </c>
      <c r="E596" s="4" t="s">
        <v>6790</v>
      </c>
      <c r="F596" s="4" t="s">
        <v>9785</v>
      </c>
    </row>
    <row r="597" spans="1:6" x14ac:dyDescent="0.3">
      <c r="A597" s="4" t="s">
        <v>601</v>
      </c>
      <c r="B597" s="4" t="s">
        <v>3598</v>
      </c>
      <c r="C597" s="4" t="s">
        <v>5951</v>
      </c>
      <c r="D597" s="4" t="s">
        <v>6060</v>
      </c>
      <c r="E597" s="4" t="s">
        <v>6791</v>
      </c>
      <c r="F597" s="4" t="s">
        <v>9786</v>
      </c>
    </row>
    <row r="598" spans="1:6" x14ac:dyDescent="0.3">
      <c r="A598" s="4" t="s">
        <v>602</v>
      </c>
      <c r="B598" s="4" t="s">
        <v>3599</v>
      </c>
      <c r="C598" s="4" t="s">
        <v>5952</v>
      </c>
      <c r="D598" s="4" t="s">
        <v>6116</v>
      </c>
      <c r="E598" s="4" t="s">
        <v>6792</v>
      </c>
      <c r="F598" s="4" t="s">
        <v>9787</v>
      </c>
    </row>
    <row r="599" spans="1:6" x14ac:dyDescent="0.3">
      <c r="A599" s="4" t="s">
        <v>603</v>
      </c>
      <c r="B599" s="4" t="s">
        <v>3600</v>
      </c>
      <c r="C599" s="4" t="s">
        <v>5951</v>
      </c>
      <c r="D599" s="4" t="s">
        <v>6119</v>
      </c>
      <c r="E599" s="4" t="s">
        <v>6793</v>
      </c>
      <c r="F599" s="4" t="s">
        <v>9788</v>
      </c>
    </row>
    <row r="600" spans="1:6" x14ac:dyDescent="0.3">
      <c r="A600" s="4" t="s">
        <v>604</v>
      </c>
      <c r="B600" s="4" t="s">
        <v>3601</v>
      </c>
      <c r="C600" s="4" t="s">
        <v>5951</v>
      </c>
      <c r="D600" s="4" t="s">
        <v>6068</v>
      </c>
      <c r="E600" s="4" t="s">
        <v>6794</v>
      </c>
      <c r="F600" s="4" t="s">
        <v>9789</v>
      </c>
    </row>
    <row r="601" spans="1:6" x14ac:dyDescent="0.3">
      <c r="A601" s="4" t="s">
        <v>605</v>
      </c>
      <c r="B601" s="4" t="s">
        <v>3602</v>
      </c>
      <c r="C601" s="4" t="s">
        <v>5952</v>
      </c>
      <c r="D601" s="4" t="s">
        <v>6155</v>
      </c>
      <c r="E601" s="4" t="s">
        <v>6795</v>
      </c>
      <c r="F601" s="4" t="s">
        <v>9790</v>
      </c>
    </row>
    <row r="602" spans="1:6" x14ac:dyDescent="0.3">
      <c r="A602" s="4" t="s">
        <v>606</v>
      </c>
      <c r="B602" s="4" t="s">
        <v>3603</v>
      </c>
      <c r="C602" s="4" t="s">
        <v>5951</v>
      </c>
      <c r="D602" s="4" t="s">
        <v>6046</v>
      </c>
      <c r="E602" s="4" t="s">
        <v>6796</v>
      </c>
      <c r="F602" s="4" t="s">
        <v>9791</v>
      </c>
    </row>
    <row r="603" spans="1:6" x14ac:dyDescent="0.3">
      <c r="A603" s="4" t="s">
        <v>607</v>
      </c>
      <c r="B603" s="4" t="s">
        <v>3604</v>
      </c>
      <c r="C603" s="4" t="s">
        <v>5952</v>
      </c>
      <c r="D603" s="4" t="s">
        <v>6066</v>
      </c>
      <c r="E603" s="4" t="s">
        <v>6797</v>
      </c>
      <c r="F603" s="4" t="s">
        <v>9792</v>
      </c>
    </row>
    <row r="604" spans="1:6" x14ac:dyDescent="0.3">
      <c r="A604" s="4" t="s">
        <v>608</v>
      </c>
      <c r="B604" s="4" t="s">
        <v>3605</v>
      </c>
      <c r="C604" s="4" t="s">
        <v>5951</v>
      </c>
      <c r="D604" s="4" t="s">
        <v>6160</v>
      </c>
      <c r="E604" s="4" t="s">
        <v>6798</v>
      </c>
      <c r="F604" s="4" t="s">
        <v>9793</v>
      </c>
    </row>
    <row r="605" spans="1:6" x14ac:dyDescent="0.3">
      <c r="A605" s="4" t="s">
        <v>609</v>
      </c>
      <c r="B605" s="4" t="s">
        <v>3606</v>
      </c>
      <c r="C605" s="4" t="s">
        <v>5951</v>
      </c>
      <c r="D605" s="4" t="s">
        <v>6092</v>
      </c>
      <c r="E605" s="4" t="s">
        <v>6799</v>
      </c>
      <c r="F605" s="4" t="s">
        <v>9794</v>
      </c>
    </row>
    <row r="606" spans="1:6" x14ac:dyDescent="0.3">
      <c r="A606" s="4" t="s">
        <v>610</v>
      </c>
      <c r="B606" s="4" t="s">
        <v>3607</v>
      </c>
      <c r="C606" s="4" t="s">
        <v>5952</v>
      </c>
      <c r="D606" s="4" t="s">
        <v>6042</v>
      </c>
      <c r="E606" s="4" t="s">
        <v>6800</v>
      </c>
      <c r="F606" s="4" t="s">
        <v>9795</v>
      </c>
    </row>
    <row r="607" spans="1:6" x14ac:dyDescent="0.3">
      <c r="A607" s="4" t="s">
        <v>611</v>
      </c>
      <c r="B607" s="4" t="s">
        <v>3608</v>
      </c>
      <c r="C607" s="4" t="s">
        <v>5952</v>
      </c>
      <c r="D607" s="4" t="s">
        <v>6011</v>
      </c>
      <c r="E607" s="4" t="s">
        <v>6801</v>
      </c>
      <c r="F607" s="4" t="s">
        <v>9796</v>
      </c>
    </row>
    <row r="608" spans="1:6" x14ac:dyDescent="0.3">
      <c r="A608" s="4" t="s">
        <v>612</v>
      </c>
      <c r="B608" s="4" t="s">
        <v>3609</v>
      </c>
      <c r="C608" s="4" t="s">
        <v>5951</v>
      </c>
      <c r="D608" s="4" t="s">
        <v>6063</v>
      </c>
      <c r="E608" s="4" t="s">
        <v>6802</v>
      </c>
      <c r="F608" s="4" t="s">
        <v>9797</v>
      </c>
    </row>
    <row r="609" spans="1:6" x14ac:dyDescent="0.3">
      <c r="A609" s="4" t="s">
        <v>613</v>
      </c>
      <c r="B609" s="4" t="s">
        <v>3205</v>
      </c>
      <c r="C609" s="4" t="s">
        <v>5952</v>
      </c>
      <c r="D609" s="4" t="s">
        <v>6021</v>
      </c>
      <c r="E609" s="4" t="s">
        <v>6803</v>
      </c>
      <c r="F609" s="4" t="s">
        <v>9798</v>
      </c>
    </row>
    <row r="610" spans="1:6" x14ac:dyDescent="0.3">
      <c r="A610" s="4" t="s">
        <v>614</v>
      </c>
      <c r="B610" s="4" t="s">
        <v>3610</v>
      </c>
      <c r="C610" s="4" t="s">
        <v>5952</v>
      </c>
      <c r="D610" s="4" t="s">
        <v>6011</v>
      </c>
      <c r="E610" s="4" t="s">
        <v>6804</v>
      </c>
      <c r="F610" s="4" t="s">
        <v>9799</v>
      </c>
    </row>
    <row r="611" spans="1:6" x14ac:dyDescent="0.3">
      <c r="A611" s="4" t="s">
        <v>615</v>
      </c>
      <c r="B611" s="4" t="s">
        <v>3611</v>
      </c>
      <c r="C611" s="4" t="s">
        <v>5951</v>
      </c>
      <c r="D611" s="4" t="s">
        <v>6041</v>
      </c>
      <c r="E611" s="4" t="s">
        <v>6805</v>
      </c>
      <c r="F611" s="4" t="s">
        <v>9800</v>
      </c>
    </row>
    <row r="612" spans="1:6" x14ac:dyDescent="0.3">
      <c r="A612" s="4" t="s">
        <v>616</v>
      </c>
      <c r="B612" s="4" t="s">
        <v>3612</v>
      </c>
      <c r="C612" s="4" t="s">
        <v>5951</v>
      </c>
      <c r="D612" s="4" t="s">
        <v>5984</v>
      </c>
      <c r="E612" s="4" t="s">
        <v>6806</v>
      </c>
      <c r="F612" s="4" t="s">
        <v>9801</v>
      </c>
    </row>
    <row r="613" spans="1:6" x14ac:dyDescent="0.3">
      <c r="A613" s="4" t="s">
        <v>617</v>
      </c>
      <c r="B613" s="4" t="s">
        <v>3613</v>
      </c>
      <c r="C613" s="4" t="s">
        <v>5951</v>
      </c>
      <c r="D613" s="4" t="s">
        <v>6093</v>
      </c>
      <c r="E613" s="4" t="s">
        <v>6807</v>
      </c>
      <c r="F613" s="4" t="s">
        <v>9802</v>
      </c>
    </row>
    <row r="614" spans="1:6" x14ac:dyDescent="0.3">
      <c r="A614" s="4" t="s">
        <v>618</v>
      </c>
      <c r="B614" s="4" t="s">
        <v>3614</v>
      </c>
      <c r="C614" s="4" t="s">
        <v>5951</v>
      </c>
      <c r="D614" s="4" t="s">
        <v>6176</v>
      </c>
      <c r="E614" s="4" t="s">
        <v>6808</v>
      </c>
      <c r="F614" s="4" t="s">
        <v>9803</v>
      </c>
    </row>
    <row r="615" spans="1:6" x14ac:dyDescent="0.3">
      <c r="A615" s="4" t="s">
        <v>619</v>
      </c>
      <c r="B615" s="4" t="s">
        <v>3615</v>
      </c>
      <c r="C615" s="4" t="s">
        <v>5952</v>
      </c>
      <c r="D615" s="4" t="s">
        <v>6134</v>
      </c>
      <c r="E615" s="4" t="s">
        <v>6809</v>
      </c>
      <c r="F615" s="4" t="s">
        <v>9804</v>
      </c>
    </row>
    <row r="616" spans="1:6" x14ac:dyDescent="0.3">
      <c r="A616" s="4" t="s">
        <v>620</v>
      </c>
      <c r="B616" s="4" t="s">
        <v>3616</v>
      </c>
      <c r="C616" s="4" t="s">
        <v>5951</v>
      </c>
      <c r="D616" s="4" t="s">
        <v>5961</v>
      </c>
      <c r="E616" s="4" t="s">
        <v>6810</v>
      </c>
      <c r="F616" s="4" t="s">
        <v>9805</v>
      </c>
    </row>
    <row r="617" spans="1:6" x14ac:dyDescent="0.3">
      <c r="A617" s="4" t="s">
        <v>621</v>
      </c>
      <c r="B617" s="4" t="s">
        <v>3617</v>
      </c>
      <c r="C617" s="4" t="s">
        <v>5951</v>
      </c>
      <c r="D617" s="4" t="s">
        <v>5972</v>
      </c>
      <c r="E617" s="4" t="s">
        <v>6811</v>
      </c>
      <c r="F617" s="4" t="s">
        <v>9806</v>
      </c>
    </row>
    <row r="618" spans="1:6" x14ac:dyDescent="0.3">
      <c r="A618" s="4" t="s">
        <v>622</v>
      </c>
      <c r="B618" s="4" t="s">
        <v>3618</v>
      </c>
      <c r="C618" s="4" t="s">
        <v>5951</v>
      </c>
      <c r="D618" s="4" t="s">
        <v>5979</v>
      </c>
      <c r="E618" s="4" t="s">
        <v>6812</v>
      </c>
      <c r="F618" s="4" t="s">
        <v>9807</v>
      </c>
    </row>
    <row r="619" spans="1:6" x14ac:dyDescent="0.3">
      <c r="A619" s="4" t="s">
        <v>623</v>
      </c>
      <c r="B619" s="4" t="s">
        <v>3619</v>
      </c>
      <c r="C619" s="4" t="s">
        <v>5952</v>
      </c>
      <c r="D619" s="4" t="s">
        <v>6177</v>
      </c>
      <c r="E619" s="4" t="s">
        <v>6813</v>
      </c>
      <c r="F619" s="4" t="s">
        <v>9808</v>
      </c>
    </row>
    <row r="620" spans="1:6" x14ac:dyDescent="0.3">
      <c r="A620" s="4" t="s">
        <v>624</v>
      </c>
      <c r="B620" s="4" t="s">
        <v>3620</v>
      </c>
      <c r="C620" s="4" t="s">
        <v>5952</v>
      </c>
      <c r="D620" s="4" t="s">
        <v>6057</v>
      </c>
      <c r="E620" s="4" t="s">
        <v>6814</v>
      </c>
      <c r="F620" s="4" t="s">
        <v>9809</v>
      </c>
    </row>
    <row r="621" spans="1:6" x14ac:dyDescent="0.3">
      <c r="A621" s="4" t="s">
        <v>625</v>
      </c>
      <c r="B621" s="4" t="s">
        <v>3621</v>
      </c>
      <c r="C621" s="4" t="s">
        <v>5952</v>
      </c>
      <c r="D621" s="4" t="s">
        <v>5990</v>
      </c>
      <c r="E621" s="4" t="s">
        <v>6815</v>
      </c>
      <c r="F621" s="4" t="s">
        <v>9810</v>
      </c>
    </row>
    <row r="622" spans="1:6" x14ac:dyDescent="0.3">
      <c r="A622" s="4" t="s">
        <v>626</v>
      </c>
      <c r="B622" s="4" t="s">
        <v>3622</v>
      </c>
      <c r="C622" s="4" t="s">
        <v>5952</v>
      </c>
      <c r="D622" s="4" t="s">
        <v>6070</v>
      </c>
      <c r="E622" s="4" t="s">
        <v>6816</v>
      </c>
      <c r="F622" s="4" t="s">
        <v>9811</v>
      </c>
    </row>
    <row r="623" spans="1:6" x14ac:dyDescent="0.3">
      <c r="A623" s="4" t="s">
        <v>627</v>
      </c>
      <c r="B623" s="4" t="s">
        <v>3623</v>
      </c>
      <c r="C623" s="4" t="s">
        <v>5951</v>
      </c>
      <c r="D623" s="4" t="s">
        <v>5983</v>
      </c>
      <c r="E623" s="4" t="s">
        <v>6817</v>
      </c>
      <c r="F623" s="4" t="s">
        <v>9812</v>
      </c>
    </row>
    <row r="624" spans="1:6" x14ac:dyDescent="0.3">
      <c r="A624" s="4" t="s">
        <v>628</v>
      </c>
      <c r="B624" s="4" t="s">
        <v>3624</v>
      </c>
      <c r="C624" s="4" t="s">
        <v>5951</v>
      </c>
      <c r="D624" s="4" t="s">
        <v>6131</v>
      </c>
      <c r="E624" s="4" t="s">
        <v>6818</v>
      </c>
      <c r="F624" s="4" t="s">
        <v>9813</v>
      </c>
    </row>
    <row r="625" spans="1:6" x14ac:dyDescent="0.3">
      <c r="A625" s="4" t="s">
        <v>629</v>
      </c>
      <c r="B625" s="4" t="s">
        <v>3625</v>
      </c>
      <c r="C625" s="4" t="s">
        <v>5951</v>
      </c>
      <c r="D625" s="4" t="s">
        <v>5960</v>
      </c>
      <c r="E625" s="4" t="s">
        <v>6819</v>
      </c>
      <c r="F625" s="4" t="s">
        <v>9814</v>
      </c>
    </row>
    <row r="626" spans="1:6" x14ac:dyDescent="0.3">
      <c r="A626" s="4" t="s">
        <v>630</v>
      </c>
      <c r="B626" s="4" t="s">
        <v>3626</v>
      </c>
      <c r="C626" s="4" t="s">
        <v>5952</v>
      </c>
      <c r="D626" s="4" t="s">
        <v>6159</v>
      </c>
      <c r="E626" s="4" t="s">
        <v>6820</v>
      </c>
      <c r="F626" s="4" t="s">
        <v>9815</v>
      </c>
    </row>
    <row r="627" spans="1:6" x14ac:dyDescent="0.3">
      <c r="A627" s="4" t="s">
        <v>631</v>
      </c>
      <c r="B627" s="4" t="s">
        <v>3627</v>
      </c>
      <c r="C627" s="4" t="s">
        <v>5952</v>
      </c>
      <c r="D627" s="4" t="s">
        <v>6140</v>
      </c>
      <c r="E627" s="4" t="s">
        <v>6821</v>
      </c>
      <c r="F627" s="4" t="s">
        <v>9816</v>
      </c>
    </row>
    <row r="628" spans="1:6" x14ac:dyDescent="0.3">
      <c r="A628" s="4" t="s">
        <v>632</v>
      </c>
      <c r="B628" s="4" t="s">
        <v>3628</v>
      </c>
      <c r="C628" s="4" t="s">
        <v>5952</v>
      </c>
      <c r="D628" s="4" t="s">
        <v>6010</v>
      </c>
      <c r="E628" s="4" t="s">
        <v>6822</v>
      </c>
      <c r="F628" s="4" t="s">
        <v>9817</v>
      </c>
    </row>
    <row r="629" spans="1:6" x14ac:dyDescent="0.3">
      <c r="A629" s="4" t="s">
        <v>633</v>
      </c>
      <c r="B629" s="4" t="s">
        <v>3629</v>
      </c>
      <c r="C629" s="4" t="s">
        <v>5952</v>
      </c>
      <c r="D629" s="4" t="s">
        <v>5957</v>
      </c>
      <c r="E629" s="4" t="s">
        <v>6823</v>
      </c>
      <c r="F629" s="4" t="s">
        <v>9818</v>
      </c>
    </row>
    <row r="630" spans="1:6" x14ac:dyDescent="0.3">
      <c r="A630" s="4" t="s">
        <v>634</v>
      </c>
      <c r="B630" s="4" t="s">
        <v>3630</v>
      </c>
      <c r="C630" s="4" t="s">
        <v>5951</v>
      </c>
      <c r="D630" s="4" t="s">
        <v>6078</v>
      </c>
      <c r="E630" s="4" t="s">
        <v>6824</v>
      </c>
      <c r="F630" s="4" t="s">
        <v>9819</v>
      </c>
    </row>
    <row r="631" spans="1:6" x14ac:dyDescent="0.3">
      <c r="A631" s="4" t="s">
        <v>635</v>
      </c>
      <c r="B631" s="4" t="s">
        <v>3631</v>
      </c>
      <c r="C631" s="4" t="s">
        <v>5951</v>
      </c>
      <c r="D631" s="4" t="s">
        <v>6022</v>
      </c>
      <c r="E631" s="4" t="s">
        <v>6825</v>
      </c>
      <c r="F631" s="4" t="s">
        <v>9820</v>
      </c>
    </row>
    <row r="632" spans="1:6" x14ac:dyDescent="0.3">
      <c r="A632" s="4" t="s">
        <v>636</v>
      </c>
      <c r="B632" s="4" t="s">
        <v>3632</v>
      </c>
      <c r="C632" s="4" t="s">
        <v>5951</v>
      </c>
      <c r="D632" s="4" t="s">
        <v>6174</v>
      </c>
      <c r="E632" s="4" t="s">
        <v>6826</v>
      </c>
      <c r="F632" s="4" t="s">
        <v>9821</v>
      </c>
    </row>
    <row r="633" spans="1:6" x14ac:dyDescent="0.3">
      <c r="A633" s="4" t="s">
        <v>637</v>
      </c>
      <c r="B633" s="4" t="s">
        <v>3633</v>
      </c>
      <c r="C633" s="4" t="s">
        <v>5952</v>
      </c>
      <c r="D633" s="4" t="s">
        <v>6178</v>
      </c>
      <c r="E633" s="4" t="s">
        <v>6827</v>
      </c>
      <c r="F633" s="4" t="s">
        <v>9822</v>
      </c>
    </row>
    <row r="634" spans="1:6" x14ac:dyDescent="0.3">
      <c r="A634" s="4" t="s">
        <v>638</v>
      </c>
      <c r="B634" s="4" t="s">
        <v>3634</v>
      </c>
      <c r="C634" s="4" t="s">
        <v>5952</v>
      </c>
      <c r="D634" s="4" t="s">
        <v>6048</v>
      </c>
      <c r="E634" s="4" t="s">
        <v>6828</v>
      </c>
      <c r="F634" s="4" t="s">
        <v>9823</v>
      </c>
    </row>
    <row r="635" spans="1:6" x14ac:dyDescent="0.3">
      <c r="A635" s="4" t="s">
        <v>639</v>
      </c>
      <c r="B635" s="4" t="s">
        <v>3635</v>
      </c>
      <c r="C635" s="4" t="s">
        <v>5952</v>
      </c>
      <c r="D635" s="4" t="s">
        <v>6077</v>
      </c>
      <c r="E635" s="4" t="s">
        <v>6829</v>
      </c>
      <c r="F635" s="4" t="s">
        <v>9824</v>
      </c>
    </row>
    <row r="636" spans="1:6" x14ac:dyDescent="0.3">
      <c r="A636" s="4" t="s">
        <v>640</v>
      </c>
      <c r="B636" s="4" t="s">
        <v>3636</v>
      </c>
      <c r="C636" s="4" t="s">
        <v>5951</v>
      </c>
      <c r="D636" s="4" t="s">
        <v>6021</v>
      </c>
      <c r="E636" s="4" t="s">
        <v>6830</v>
      </c>
      <c r="F636" s="4" t="s">
        <v>9825</v>
      </c>
    </row>
    <row r="637" spans="1:6" x14ac:dyDescent="0.3">
      <c r="A637" s="4" t="s">
        <v>641</v>
      </c>
      <c r="B637" s="4" t="s">
        <v>3637</v>
      </c>
      <c r="C637" s="4" t="s">
        <v>5951</v>
      </c>
      <c r="D637" s="4" t="s">
        <v>6069</v>
      </c>
      <c r="E637" s="4" t="s">
        <v>6831</v>
      </c>
      <c r="F637" s="4" t="s">
        <v>9826</v>
      </c>
    </row>
    <row r="638" spans="1:6" x14ac:dyDescent="0.3">
      <c r="A638" s="4" t="s">
        <v>642</v>
      </c>
      <c r="B638" s="4" t="s">
        <v>3638</v>
      </c>
      <c r="C638" s="4" t="s">
        <v>5951</v>
      </c>
      <c r="D638" s="4" t="s">
        <v>6039</v>
      </c>
      <c r="E638" s="4" t="s">
        <v>6832</v>
      </c>
      <c r="F638" s="4" t="s">
        <v>9827</v>
      </c>
    </row>
    <row r="639" spans="1:6" x14ac:dyDescent="0.3">
      <c r="A639" s="4" t="s">
        <v>643</v>
      </c>
      <c r="B639" s="4" t="s">
        <v>3639</v>
      </c>
      <c r="C639" s="4" t="s">
        <v>5951</v>
      </c>
      <c r="D639" s="4" t="s">
        <v>5994</v>
      </c>
      <c r="E639" s="4" t="s">
        <v>6833</v>
      </c>
      <c r="F639" s="4" t="s">
        <v>9828</v>
      </c>
    </row>
    <row r="640" spans="1:6" x14ac:dyDescent="0.3">
      <c r="A640" s="4" t="s">
        <v>644</v>
      </c>
      <c r="B640" s="4" t="s">
        <v>3640</v>
      </c>
      <c r="C640" s="4" t="s">
        <v>5951</v>
      </c>
      <c r="D640" s="4" t="s">
        <v>6156</v>
      </c>
      <c r="E640" s="4" t="s">
        <v>6834</v>
      </c>
      <c r="F640" s="4" t="s">
        <v>9829</v>
      </c>
    </row>
    <row r="641" spans="1:6" x14ac:dyDescent="0.3">
      <c r="A641" s="4" t="s">
        <v>645</v>
      </c>
      <c r="B641" s="4" t="s">
        <v>3641</v>
      </c>
      <c r="C641" s="4" t="s">
        <v>5951</v>
      </c>
      <c r="D641" s="4" t="s">
        <v>6021</v>
      </c>
      <c r="E641" s="4" t="s">
        <v>6835</v>
      </c>
      <c r="F641" s="4" t="s">
        <v>9830</v>
      </c>
    </row>
    <row r="642" spans="1:6" x14ac:dyDescent="0.3">
      <c r="A642" s="4" t="s">
        <v>646</v>
      </c>
      <c r="B642" s="4" t="s">
        <v>3642</v>
      </c>
      <c r="C642" s="4" t="s">
        <v>5952</v>
      </c>
      <c r="D642" s="4" t="s">
        <v>6034</v>
      </c>
      <c r="E642" s="4" t="s">
        <v>6836</v>
      </c>
      <c r="F642" s="4" t="s">
        <v>9831</v>
      </c>
    </row>
    <row r="643" spans="1:6" x14ac:dyDescent="0.3">
      <c r="A643" s="4" t="s">
        <v>647</v>
      </c>
      <c r="B643" s="4" t="s">
        <v>3643</v>
      </c>
      <c r="C643" s="4" t="s">
        <v>5952</v>
      </c>
      <c r="D643" s="4" t="s">
        <v>6166</v>
      </c>
      <c r="E643" s="4" t="s">
        <v>6837</v>
      </c>
      <c r="F643" s="4" t="s">
        <v>9832</v>
      </c>
    </row>
    <row r="644" spans="1:6" x14ac:dyDescent="0.3">
      <c r="A644" s="4" t="s">
        <v>648</v>
      </c>
      <c r="B644" s="4" t="s">
        <v>3644</v>
      </c>
      <c r="C644" s="4" t="s">
        <v>5952</v>
      </c>
      <c r="D644" s="4" t="s">
        <v>6174</v>
      </c>
      <c r="E644" s="4" t="s">
        <v>6838</v>
      </c>
      <c r="F644" s="4" t="s">
        <v>9833</v>
      </c>
    </row>
    <row r="645" spans="1:6" x14ac:dyDescent="0.3">
      <c r="A645" s="4" t="s">
        <v>649</v>
      </c>
      <c r="B645" s="4" t="s">
        <v>3645</v>
      </c>
      <c r="C645" s="4" t="s">
        <v>5952</v>
      </c>
      <c r="D645" s="4" t="s">
        <v>6074</v>
      </c>
      <c r="E645" s="4" t="s">
        <v>6839</v>
      </c>
      <c r="F645" s="4" t="s">
        <v>9834</v>
      </c>
    </row>
    <row r="646" spans="1:6" x14ac:dyDescent="0.3">
      <c r="A646" s="4" t="s">
        <v>650</v>
      </c>
      <c r="B646" s="4" t="s">
        <v>3646</v>
      </c>
      <c r="C646" s="4" t="s">
        <v>5951</v>
      </c>
      <c r="D646" s="4" t="s">
        <v>5983</v>
      </c>
      <c r="E646" s="4" t="s">
        <v>6840</v>
      </c>
      <c r="F646" s="4" t="s">
        <v>9835</v>
      </c>
    </row>
    <row r="647" spans="1:6" x14ac:dyDescent="0.3">
      <c r="A647" s="4" t="s">
        <v>651</v>
      </c>
      <c r="B647" s="4" t="s">
        <v>3647</v>
      </c>
      <c r="C647" s="4" t="s">
        <v>5951</v>
      </c>
      <c r="D647" s="4" t="s">
        <v>6165</v>
      </c>
      <c r="E647" s="4" t="s">
        <v>6841</v>
      </c>
      <c r="F647" s="4" t="s">
        <v>9836</v>
      </c>
    </row>
    <row r="648" spans="1:6" x14ac:dyDescent="0.3">
      <c r="A648" s="4" t="s">
        <v>652</v>
      </c>
      <c r="B648" s="4" t="s">
        <v>3648</v>
      </c>
      <c r="C648" s="4" t="s">
        <v>5951</v>
      </c>
      <c r="D648" s="4" t="s">
        <v>6158</v>
      </c>
      <c r="E648" s="4" t="s">
        <v>6842</v>
      </c>
      <c r="F648" s="4" t="s">
        <v>9837</v>
      </c>
    </row>
    <row r="649" spans="1:6" x14ac:dyDescent="0.3">
      <c r="A649" s="4" t="s">
        <v>653</v>
      </c>
      <c r="B649" s="4" t="s">
        <v>3649</v>
      </c>
      <c r="C649" s="4" t="s">
        <v>5952</v>
      </c>
      <c r="D649" s="4" t="s">
        <v>6042</v>
      </c>
      <c r="E649" s="4" t="s">
        <v>6843</v>
      </c>
      <c r="F649" s="4" t="s">
        <v>9838</v>
      </c>
    </row>
    <row r="650" spans="1:6" x14ac:dyDescent="0.3">
      <c r="A650" s="4" t="s">
        <v>654</v>
      </c>
      <c r="B650" s="4" t="s">
        <v>3650</v>
      </c>
      <c r="C650" s="4" t="s">
        <v>5951</v>
      </c>
      <c r="D650" s="4" t="s">
        <v>6131</v>
      </c>
      <c r="E650" s="4" t="s">
        <v>6844</v>
      </c>
      <c r="F650" s="4" t="s">
        <v>9839</v>
      </c>
    </row>
    <row r="651" spans="1:6" x14ac:dyDescent="0.3">
      <c r="A651" s="4" t="s">
        <v>655</v>
      </c>
      <c r="B651" s="4" t="s">
        <v>3651</v>
      </c>
      <c r="C651" s="4" t="s">
        <v>5951</v>
      </c>
      <c r="D651" s="4" t="s">
        <v>6025</v>
      </c>
      <c r="E651" s="4" t="s">
        <v>6845</v>
      </c>
      <c r="F651" s="4" t="s">
        <v>9840</v>
      </c>
    </row>
    <row r="652" spans="1:6" x14ac:dyDescent="0.3">
      <c r="A652" s="4" t="s">
        <v>656</v>
      </c>
      <c r="B652" s="4" t="s">
        <v>3652</v>
      </c>
      <c r="C652" s="4" t="s">
        <v>5951</v>
      </c>
      <c r="D652" s="4" t="s">
        <v>5979</v>
      </c>
      <c r="E652" s="4" t="s">
        <v>6846</v>
      </c>
      <c r="F652" s="4" t="s">
        <v>9841</v>
      </c>
    </row>
    <row r="653" spans="1:6" x14ac:dyDescent="0.3">
      <c r="A653" s="4" t="s">
        <v>657</v>
      </c>
      <c r="B653" s="4" t="s">
        <v>3653</v>
      </c>
      <c r="C653" s="4" t="s">
        <v>5951</v>
      </c>
      <c r="D653" s="4" t="s">
        <v>6154</v>
      </c>
      <c r="E653" s="4" t="s">
        <v>6847</v>
      </c>
      <c r="F653" s="4" t="s">
        <v>9842</v>
      </c>
    </row>
    <row r="654" spans="1:6" x14ac:dyDescent="0.3">
      <c r="A654" s="4" t="s">
        <v>658</v>
      </c>
      <c r="B654" s="4" t="s">
        <v>3654</v>
      </c>
      <c r="C654" s="4" t="s">
        <v>5952</v>
      </c>
      <c r="D654" s="4" t="s">
        <v>6052</v>
      </c>
      <c r="E654" s="4" t="s">
        <v>6848</v>
      </c>
      <c r="F654" s="4" t="s">
        <v>9843</v>
      </c>
    </row>
    <row r="655" spans="1:6" x14ac:dyDescent="0.3">
      <c r="A655" s="4" t="s">
        <v>659</v>
      </c>
      <c r="B655" s="4" t="s">
        <v>3655</v>
      </c>
      <c r="C655" s="4" t="s">
        <v>5951</v>
      </c>
      <c r="D655" s="4" t="s">
        <v>6080</v>
      </c>
      <c r="E655" s="4" t="s">
        <v>6849</v>
      </c>
      <c r="F655" s="4" t="s">
        <v>9844</v>
      </c>
    </row>
    <row r="656" spans="1:6" x14ac:dyDescent="0.3">
      <c r="A656" s="4" t="s">
        <v>660</v>
      </c>
      <c r="B656" s="4" t="s">
        <v>3656</v>
      </c>
      <c r="C656" s="4" t="s">
        <v>5951</v>
      </c>
      <c r="D656" s="4" t="s">
        <v>5983</v>
      </c>
      <c r="E656" s="4" t="s">
        <v>6850</v>
      </c>
      <c r="F656" s="4" t="s">
        <v>9845</v>
      </c>
    </row>
    <row r="657" spans="1:6" x14ac:dyDescent="0.3">
      <c r="A657" s="4" t="s">
        <v>661</v>
      </c>
      <c r="B657" s="4" t="s">
        <v>3657</v>
      </c>
      <c r="C657" s="4" t="s">
        <v>5951</v>
      </c>
      <c r="D657" s="4" t="s">
        <v>6112</v>
      </c>
      <c r="E657" s="4" t="s">
        <v>6851</v>
      </c>
      <c r="F657" s="4" t="s">
        <v>9846</v>
      </c>
    </row>
    <row r="658" spans="1:6" x14ac:dyDescent="0.3">
      <c r="A658" s="4" t="s">
        <v>662</v>
      </c>
      <c r="B658" s="4" t="s">
        <v>3658</v>
      </c>
      <c r="C658" s="4" t="s">
        <v>5951</v>
      </c>
      <c r="D658" s="4" t="s">
        <v>5967</v>
      </c>
      <c r="E658" s="4" t="s">
        <v>6852</v>
      </c>
      <c r="F658" s="4" t="s">
        <v>9847</v>
      </c>
    </row>
    <row r="659" spans="1:6" x14ac:dyDescent="0.3">
      <c r="A659" s="4" t="s">
        <v>663</v>
      </c>
      <c r="B659" s="4" t="s">
        <v>3659</v>
      </c>
      <c r="C659" s="4" t="s">
        <v>5952</v>
      </c>
      <c r="D659" s="4" t="s">
        <v>6129</v>
      </c>
      <c r="E659" s="4" t="s">
        <v>6853</v>
      </c>
      <c r="F659" s="4" t="s">
        <v>9848</v>
      </c>
    </row>
    <row r="660" spans="1:6" x14ac:dyDescent="0.3">
      <c r="A660" s="4" t="s">
        <v>664</v>
      </c>
      <c r="B660" s="4" t="s">
        <v>3660</v>
      </c>
      <c r="C660" s="4" t="s">
        <v>5951</v>
      </c>
      <c r="D660" s="4" t="s">
        <v>6075</v>
      </c>
      <c r="E660" s="4" t="s">
        <v>6854</v>
      </c>
      <c r="F660" s="4" t="s">
        <v>9849</v>
      </c>
    </row>
    <row r="661" spans="1:6" x14ac:dyDescent="0.3">
      <c r="A661" s="4" t="s">
        <v>665</v>
      </c>
      <c r="B661" s="4" t="s">
        <v>3661</v>
      </c>
      <c r="C661" s="4" t="s">
        <v>5951</v>
      </c>
      <c r="D661" s="4" t="s">
        <v>6174</v>
      </c>
      <c r="E661" s="4" t="s">
        <v>6855</v>
      </c>
      <c r="F661" s="4" t="s">
        <v>9850</v>
      </c>
    </row>
    <row r="662" spans="1:6" x14ac:dyDescent="0.3">
      <c r="A662" s="4" t="s">
        <v>666</v>
      </c>
      <c r="B662" s="4" t="s">
        <v>3662</v>
      </c>
      <c r="C662" s="4" t="s">
        <v>5952</v>
      </c>
      <c r="D662" s="4" t="s">
        <v>6029</v>
      </c>
      <c r="E662" s="4" t="s">
        <v>6856</v>
      </c>
      <c r="F662" s="4" t="s">
        <v>9851</v>
      </c>
    </row>
    <row r="663" spans="1:6" x14ac:dyDescent="0.3">
      <c r="A663" s="4" t="s">
        <v>667</v>
      </c>
      <c r="B663" s="4" t="s">
        <v>3663</v>
      </c>
      <c r="C663" s="4" t="s">
        <v>5951</v>
      </c>
      <c r="D663" s="4" t="s">
        <v>6054</v>
      </c>
      <c r="E663" s="4" t="s">
        <v>6857</v>
      </c>
      <c r="F663" s="4" t="s">
        <v>9852</v>
      </c>
    </row>
    <row r="664" spans="1:6" x14ac:dyDescent="0.3">
      <c r="A664" s="4" t="s">
        <v>668</v>
      </c>
      <c r="B664" s="4" t="s">
        <v>3664</v>
      </c>
      <c r="C664" s="4" t="s">
        <v>5952</v>
      </c>
      <c r="D664" s="4" t="s">
        <v>6086</v>
      </c>
      <c r="E664" s="4" t="s">
        <v>6858</v>
      </c>
      <c r="F664" s="4" t="s">
        <v>9853</v>
      </c>
    </row>
    <row r="665" spans="1:6" x14ac:dyDescent="0.3">
      <c r="A665" s="4" t="s">
        <v>669</v>
      </c>
      <c r="B665" s="4" t="s">
        <v>3665</v>
      </c>
      <c r="C665" s="4" t="s">
        <v>5952</v>
      </c>
      <c r="D665" s="4" t="s">
        <v>6087</v>
      </c>
      <c r="E665" s="4" t="s">
        <v>6859</v>
      </c>
      <c r="F665" s="4" t="s">
        <v>9854</v>
      </c>
    </row>
    <row r="666" spans="1:6" x14ac:dyDescent="0.3">
      <c r="A666" s="4" t="s">
        <v>670</v>
      </c>
      <c r="B666" s="4" t="s">
        <v>3666</v>
      </c>
      <c r="C666" s="4" t="s">
        <v>5952</v>
      </c>
      <c r="D666" s="4" t="s">
        <v>6110</v>
      </c>
      <c r="E666" s="4" t="s">
        <v>6860</v>
      </c>
      <c r="F666" s="4" t="s">
        <v>9855</v>
      </c>
    </row>
    <row r="667" spans="1:6" x14ac:dyDescent="0.3">
      <c r="A667" s="4" t="s">
        <v>671</v>
      </c>
      <c r="B667" s="4" t="s">
        <v>3667</v>
      </c>
      <c r="C667" s="4" t="s">
        <v>5951</v>
      </c>
      <c r="D667" s="4" t="s">
        <v>5965</v>
      </c>
      <c r="E667" s="4" t="s">
        <v>6861</v>
      </c>
      <c r="F667" s="4" t="s">
        <v>9856</v>
      </c>
    </row>
    <row r="668" spans="1:6" x14ac:dyDescent="0.3">
      <c r="A668" s="4" t="s">
        <v>672</v>
      </c>
      <c r="B668" s="4" t="s">
        <v>3668</v>
      </c>
      <c r="C668" s="4" t="s">
        <v>5951</v>
      </c>
      <c r="D668" s="4" t="s">
        <v>6100</v>
      </c>
      <c r="E668" s="4" t="s">
        <v>6862</v>
      </c>
      <c r="F668" s="4" t="s">
        <v>9857</v>
      </c>
    </row>
    <row r="669" spans="1:6" x14ac:dyDescent="0.3">
      <c r="A669" s="4" t="s">
        <v>673</v>
      </c>
      <c r="B669" s="4" t="s">
        <v>3669</v>
      </c>
      <c r="C669" s="4" t="s">
        <v>5951</v>
      </c>
      <c r="D669" s="4" t="s">
        <v>6136</v>
      </c>
      <c r="E669" s="4" t="s">
        <v>6863</v>
      </c>
      <c r="F669" s="4" t="s">
        <v>9858</v>
      </c>
    </row>
    <row r="670" spans="1:6" x14ac:dyDescent="0.3">
      <c r="A670" s="4" t="s">
        <v>674</v>
      </c>
      <c r="B670" s="4" t="s">
        <v>3670</v>
      </c>
      <c r="C670" s="4" t="s">
        <v>5952</v>
      </c>
      <c r="D670" s="4" t="s">
        <v>6116</v>
      </c>
      <c r="E670" s="4" t="s">
        <v>6864</v>
      </c>
      <c r="F670" s="4" t="s">
        <v>9859</v>
      </c>
    </row>
    <row r="671" spans="1:6" x14ac:dyDescent="0.3">
      <c r="A671" s="4" t="s">
        <v>675</v>
      </c>
      <c r="B671" s="4" t="s">
        <v>3671</v>
      </c>
      <c r="C671" s="4" t="s">
        <v>5952</v>
      </c>
      <c r="D671" s="4" t="s">
        <v>6034</v>
      </c>
      <c r="E671" s="4" t="s">
        <v>6865</v>
      </c>
      <c r="F671" s="4" t="s">
        <v>9860</v>
      </c>
    </row>
    <row r="672" spans="1:6" x14ac:dyDescent="0.3">
      <c r="A672" s="4" t="s">
        <v>676</v>
      </c>
      <c r="B672" s="4" t="s">
        <v>3672</v>
      </c>
      <c r="C672" s="4" t="s">
        <v>5952</v>
      </c>
      <c r="D672" s="4" t="s">
        <v>6088</v>
      </c>
      <c r="E672" s="4" t="s">
        <v>6866</v>
      </c>
      <c r="F672" s="4" t="s">
        <v>9861</v>
      </c>
    </row>
    <row r="673" spans="1:6" x14ac:dyDescent="0.3">
      <c r="A673" s="4" t="s">
        <v>677</v>
      </c>
      <c r="B673" s="4" t="s">
        <v>3673</v>
      </c>
      <c r="C673" s="4" t="s">
        <v>5951</v>
      </c>
      <c r="D673" s="4" t="s">
        <v>5977</v>
      </c>
      <c r="E673" s="4" t="s">
        <v>6867</v>
      </c>
      <c r="F673" s="4" t="s">
        <v>9862</v>
      </c>
    </row>
    <row r="674" spans="1:6" x14ac:dyDescent="0.3">
      <c r="A674" s="4" t="s">
        <v>678</v>
      </c>
      <c r="B674" s="4" t="s">
        <v>3674</v>
      </c>
      <c r="C674" s="4" t="s">
        <v>5952</v>
      </c>
      <c r="D674" s="4" t="s">
        <v>6063</v>
      </c>
      <c r="E674" s="4" t="s">
        <v>6868</v>
      </c>
      <c r="F674" s="4" t="s">
        <v>9863</v>
      </c>
    </row>
    <row r="675" spans="1:6" x14ac:dyDescent="0.3">
      <c r="A675" s="4" t="s">
        <v>679</v>
      </c>
      <c r="B675" s="4" t="s">
        <v>3675</v>
      </c>
      <c r="C675" s="4" t="s">
        <v>5951</v>
      </c>
      <c r="D675" s="4" t="s">
        <v>6146</v>
      </c>
      <c r="E675" s="4" t="s">
        <v>6869</v>
      </c>
      <c r="F675" s="4" t="s">
        <v>9864</v>
      </c>
    </row>
    <row r="676" spans="1:6" x14ac:dyDescent="0.3">
      <c r="A676" s="4" t="s">
        <v>680</v>
      </c>
      <c r="B676" s="4" t="s">
        <v>3676</v>
      </c>
      <c r="C676" s="4" t="s">
        <v>5952</v>
      </c>
      <c r="D676" s="4" t="s">
        <v>6117</v>
      </c>
      <c r="E676" s="4" t="s">
        <v>6870</v>
      </c>
      <c r="F676" s="4" t="s">
        <v>9865</v>
      </c>
    </row>
    <row r="677" spans="1:6" x14ac:dyDescent="0.3">
      <c r="A677" s="4" t="s">
        <v>681</v>
      </c>
      <c r="B677" s="4" t="s">
        <v>3677</v>
      </c>
      <c r="C677" s="4" t="s">
        <v>5952</v>
      </c>
      <c r="D677" s="4" t="s">
        <v>5955</v>
      </c>
      <c r="E677" s="4" t="s">
        <v>6871</v>
      </c>
      <c r="F677" s="4" t="s">
        <v>9866</v>
      </c>
    </row>
    <row r="678" spans="1:6" x14ac:dyDescent="0.3">
      <c r="A678" s="4" t="s">
        <v>682</v>
      </c>
      <c r="B678" s="4" t="s">
        <v>3678</v>
      </c>
      <c r="C678" s="4" t="s">
        <v>5952</v>
      </c>
      <c r="D678" s="4" t="s">
        <v>6162</v>
      </c>
      <c r="E678" s="4" t="s">
        <v>6872</v>
      </c>
      <c r="F678" s="4" t="s">
        <v>9867</v>
      </c>
    </row>
    <row r="679" spans="1:6" x14ac:dyDescent="0.3">
      <c r="A679" s="4" t="s">
        <v>683</v>
      </c>
      <c r="B679" s="4" t="s">
        <v>3679</v>
      </c>
      <c r="C679" s="4" t="s">
        <v>5951</v>
      </c>
      <c r="D679" s="4" t="s">
        <v>6001</v>
      </c>
      <c r="E679" s="4" t="s">
        <v>6873</v>
      </c>
      <c r="F679" s="4" t="s">
        <v>9868</v>
      </c>
    </row>
    <row r="680" spans="1:6" x14ac:dyDescent="0.3">
      <c r="A680" s="4" t="s">
        <v>684</v>
      </c>
      <c r="B680" s="4" t="s">
        <v>3680</v>
      </c>
      <c r="C680" s="4" t="s">
        <v>5951</v>
      </c>
      <c r="D680" s="4" t="s">
        <v>6064</v>
      </c>
      <c r="E680" s="4" t="s">
        <v>6874</v>
      </c>
      <c r="F680" s="4" t="s">
        <v>9869</v>
      </c>
    </row>
    <row r="681" spans="1:6" x14ac:dyDescent="0.3">
      <c r="A681" s="4" t="s">
        <v>685</v>
      </c>
      <c r="B681" s="4" t="s">
        <v>3681</v>
      </c>
      <c r="C681" s="4" t="s">
        <v>5952</v>
      </c>
      <c r="D681" s="4" t="s">
        <v>6133</v>
      </c>
      <c r="E681" s="4" t="s">
        <v>6875</v>
      </c>
      <c r="F681" s="4" t="s">
        <v>9870</v>
      </c>
    </row>
    <row r="682" spans="1:6" x14ac:dyDescent="0.3">
      <c r="A682" s="4" t="s">
        <v>686</v>
      </c>
      <c r="B682" s="4" t="s">
        <v>3682</v>
      </c>
      <c r="C682" s="4" t="s">
        <v>5952</v>
      </c>
      <c r="D682" s="4" t="s">
        <v>6015</v>
      </c>
      <c r="E682" s="4" t="s">
        <v>6876</v>
      </c>
      <c r="F682" s="4" t="s">
        <v>9871</v>
      </c>
    </row>
    <row r="683" spans="1:6" x14ac:dyDescent="0.3">
      <c r="A683" s="4" t="s">
        <v>687</v>
      </c>
      <c r="B683" s="4" t="s">
        <v>3683</v>
      </c>
      <c r="C683" s="4" t="s">
        <v>5951</v>
      </c>
      <c r="D683" s="4" t="s">
        <v>5995</v>
      </c>
      <c r="E683" s="4" t="s">
        <v>6877</v>
      </c>
      <c r="F683" s="4" t="s">
        <v>9872</v>
      </c>
    </row>
    <row r="684" spans="1:6" x14ac:dyDescent="0.3">
      <c r="A684" s="4" t="s">
        <v>688</v>
      </c>
      <c r="B684" s="4" t="s">
        <v>3684</v>
      </c>
      <c r="C684" s="4" t="s">
        <v>5952</v>
      </c>
      <c r="D684" s="4" t="s">
        <v>6156</v>
      </c>
      <c r="E684" s="4" t="s">
        <v>6878</v>
      </c>
      <c r="F684" s="4" t="s">
        <v>9873</v>
      </c>
    </row>
    <row r="685" spans="1:6" x14ac:dyDescent="0.3">
      <c r="A685" s="4" t="s">
        <v>689</v>
      </c>
      <c r="B685" s="4" t="s">
        <v>3685</v>
      </c>
      <c r="C685" s="4" t="s">
        <v>5952</v>
      </c>
      <c r="D685" s="4" t="s">
        <v>6069</v>
      </c>
      <c r="E685" s="4" t="s">
        <v>6879</v>
      </c>
      <c r="F685" s="4" t="s">
        <v>9874</v>
      </c>
    </row>
    <row r="686" spans="1:6" x14ac:dyDescent="0.3">
      <c r="A686" s="4" t="s">
        <v>690</v>
      </c>
      <c r="B686" s="4" t="s">
        <v>3686</v>
      </c>
      <c r="C686" s="4" t="s">
        <v>5951</v>
      </c>
      <c r="D686" s="4" t="s">
        <v>6003</v>
      </c>
      <c r="E686" s="4" t="s">
        <v>6880</v>
      </c>
      <c r="F686" s="4" t="s">
        <v>9875</v>
      </c>
    </row>
    <row r="687" spans="1:6" x14ac:dyDescent="0.3">
      <c r="A687" s="4" t="s">
        <v>691</v>
      </c>
      <c r="B687" s="4" t="s">
        <v>3687</v>
      </c>
      <c r="C687" s="4" t="s">
        <v>5951</v>
      </c>
      <c r="D687" s="4" t="s">
        <v>5976</v>
      </c>
      <c r="E687" s="4" t="s">
        <v>6881</v>
      </c>
      <c r="F687" s="4" t="s">
        <v>9876</v>
      </c>
    </row>
    <row r="688" spans="1:6" x14ac:dyDescent="0.3">
      <c r="A688" s="4" t="s">
        <v>692</v>
      </c>
      <c r="B688" s="4" t="s">
        <v>3688</v>
      </c>
      <c r="C688" s="4" t="s">
        <v>5951</v>
      </c>
      <c r="D688" s="4" t="s">
        <v>6123</v>
      </c>
      <c r="E688" s="4" t="s">
        <v>6882</v>
      </c>
      <c r="F688" s="4" t="s">
        <v>9877</v>
      </c>
    </row>
    <row r="689" spans="1:6" x14ac:dyDescent="0.3">
      <c r="A689" s="4" t="s">
        <v>693</v>
      </c>
      <c r="B689" s="4" t="s">
        <v>3689</v>
      </c>
      <c r="C689" s="4" t="s">
        <v>5951</v>
      </c>
      <c r="D689" s="4" t="s">
        <v>5973</v>
      </c>
      <c r="E689" s="4" t="s">
        <v>6883</v>
      </c>
      <c r="F689" s="4" t="s">
        <v>9878</v>
      </c>
    </row>
    <row r="690" spans="1:6" x14ac:dyDescent="0.3">
      <c r="A690" s="4" t="s">
        <v>694</v>
      </c>
      <c r="B690" s="4" t="s">
        <v>3690</v>
      </c>
      <c r="C690" s="4" t="s">
        <v>5952</v>
      </c>
      <c r="D690" s="4" t="s">
        <v>6179</v>
      </c>
      <c r="E690" s="4" t="s">
        <v>6884</v>
      </c>
      <c r="F690" s="4" t="s">
        <v>9879</v>
      </c>
    </row>
    <row r="691" spans="1:6" x14ac:dyDescent="0.3">
      <c r="A691" s="4" t="s">
        <v>695</v>
      </c>
      <c r="B691" s="4" t="s">
        <v>3691</v>
      </c>
      <c r="C691" s="4" t="s">
        <v>5951</v>
      </c>
      <c r="D691" s="4" t="s">
        <v>6180</v>
      </c>
      <c r="E691" s="4" t="s">
        <v>6885</v>
      </c>
      <c r="F691" s="4" t="s">
        <v>9880</v>
      </c>
    </row>
    <row r="692" spans="1:6" x14ac:dyDescent="0.3">
      <c r="A692" s="4" t="s">
        <v>696</v>
      </c>
      <c r="B692" s="4" t="s">
        <v>3692</v>
      </c>
      <c r="C692" s="4" t="s">
        <v>5951</v>
      </c>
      <c r="D692" s="4" t="s">
        <v>6181</v>
      </c>
      <c r="E692" s="4" t="s">
        <v>6886</v>
      </c>
      <c r="F692" s="4" t="s">
        <v>9881</v>
      </c>
    </row>
    <row r="693" spans="1:6" x14ac:dyDescent="0.3">
      <c r="A693" s="4" t="s">
        <v>697</v>
      </c>
      <c r="B693" s="4" t="s">
        <v>3693</v>
      </c>
      <c r="C693" s="4" t="s">
        <v>5951</v>
      </c>
      <c r="D693" s="4" t="s">
        <v>6089</v>
      </c>
      <c r="E693" s="4" t="s">
        <v>6887</v>
      </c>
      <c r="F693" s="4" t="s">
        <v>9882</v>
      </c>
    </row>
    <row r="694" spans="1:6" x14ac:dyDescent="0.3">
      <c r="A694" s="4" t="s">
        <v>698</v>
      </c>
      <c r="B694" s="4" t="s">
        <v>3694</v>
      </c>
      <c r="C694" s="4" t="s">
        <v>5952</v>
      </c>
      <c r="D694" s="4" t="s">
        <v>6009</v>
      </c>
      <c r="E694" s="4" t="s">
        <v>6888</v>
      </c>
      <c r="F694" s="4" t="s">
        <v>9883</v>
      </c>
    </row>
    <row r="695" spans="1:6" x14ac:dyDescent="0.3">
      <c r="A695" s="4" t="s">
        <v>699</v>
      </c>
      <c r="B695" s="4" t="s">
        <v>3695</v>
      </c>
      <c r="C695" s="4" t="s">
        <v>5951</v>
      </c>
      <c r="D695" s="4" t="s">
        <v>6096</v>
      </c>
      <c r="E695" s="4" t="s">
        <v>6889</v>
      </c>
      <c r="F695" s="4" t="s">
        <v>9884</v>
      </c>
    </row>
    <row r="696" spans="1:6" x14ac:dyDescent="0.3">
      <c r="A696" s="4" t="s">
        <v>700</v>
      </c>
      <c r="B696" s="4" t="s">
        <v>3696</v>
      </c>
      <c r="C696" s="4" t="s">
        <v>5952</v>
      </c>
      <c r="D696" s="4" t="s">
        <v>6018</v>
      </c>
      <c r="E696" s="4" t="s">
        <v>6890</v>
      </c>
      <c r="F696" s="4" t="s">
        <v>9885</v>
      </c>
    </row>
    <row r="697" spans="1:6" x14ac:dyDescent="0.3">
      <c r="A697" s="4" t="s">
        <v>701</v>
      </c>
      <c r="B697" s="4" t="s">
        <v>3697</v>
      </c>
      <c r="C697" s="4" t="s">
        <v>5951</v>
      </c>
      <c r="D697" s="4" t="s">
        <v>6065</v>
      </c>
      <c r="E697" s="4" t="s">
        <v>6891</v>
      </c>
      <c r="F697" s="4" t="s">
        <v>9886</v>
      </c>
    </row>
    <row r="698" spans="1:6" x14ac:dyDescent="0.3">
      <c r="A698" s="4" t="s">
        <v>702</v>
      </c>
      <c r="B698" s="4" t="s">
        <v>3698</v>
      </c>
      <c r="C698" s="4" t="s">
        <v>5952</v>
      </c>
      <c r="D698" s="4" t="s">
        <v>5987</v>
      </c>
      <c r="E698" s="4" t="s">
        <v>6892</v>
      </c>
      <c r="F698" s="4" t="s">
        <v>9887</v>
      </c>
    </row>
    <row r="699" spans="1:6" x14ac:dyDescent="0.3">
      <c r="A699" s="4" t="s">
        <v>703</v>
      </c>
      <c r="B699" s="4" t="s">
        <v>3699</v>
      </c>
      <c r="C699" s="4" t="s">
        <v>5952</v>
      </c>
      <c r="D699" s="4" t="s">
        <v>5992</v>
      </c>
      <c r="E699" s="4" t="s">
        <v>6893</v>
      </c>
      <c r="F699" s="4" t="s">
        <v>9888</v>
      </c>
    </row>
    <row r="700" spans="1:6" x14ac:dyDescent="0.3">
      <c r="A700" s="4" t="s">
        <v>704</v>
      </c>
      <c r="B700" s="4" t="s">
        <v>3700</v>
      </c>
      <c r="C700" s="4" t="s">
        <v>5952</v>
      </c>
      <c r="D700" s="4" t="s">
        <v>6063</v>
      </c>
      <c r="E700" s="4" t="s">
        <v>6894</v>
      </c>
      <c r="F700" s="4" t="s">
        <v>9889</v>
      </c>
    </row>
    <row r="701" spans="1:6" x14ac:dyDescent="0.3">
      <c r="A701" s="4" t="s">
        <v>705</v>
      </c>
      <c r="B701" s="4" t="s">
        <v>3701</v>
      </c>
      <c r="C701" s="4" t="s">
        <v>5951</v>
      </c>
      <c r="D701" s="4" t="s">
        <v>5957</v>
      </c>
      <c r="E701" s="4" t="s">
        <v>6895</v>
      </c>
      <c r="F701" s="4" t="s">
        <v>9890</v>
      </c>
    </row>
    <row r="702" spans="1:6" x14ac:dyDescent="0.3">
      <c r="A702" s="4" t="s">
        <v>706</v>
      </c>
      <c r="B702" s="4" t="s">
        <v>3702</v>
      </c>
      <c r="C702" s="4" t="s">
        <v>5951</v>
      </c>
      <c r="D702" s="4" t="s">
        <v>6182</v>
      </c>
      <c r="E702" s="4" t="s">
        <v>6896</v>
      </c>
      <c r="F702" s="4" t="s">
        <v>9891</v>
      </c>
    </row>
    <row r="703" spans="1:6" x14ac:dyDescent="0.3">
      <c r="A703" s="4" t="s">
        <v>707</v>
      </c>
      <c r="B703" s="4" t="s">
        <v>3703</v>
      </c>
      <c r="C703" s="4" t="s">
        <v>5951</v>
      </c>
      <c r="D703" s="4" t="s">
        <v>6183</v>
      </c>
      <c r="E703" s="4" t="s">
        <v>6897</v>
      </c>
      <c r="F703" s="4" t="s">
        <v>9892</v>
      </c>
    </row>
    <row r="704" spans="1:6" x14ac:dyDescent="0.3">
      <c r="A704" s="4" t="s">
        <v>708</v>
      </c>
      <c r="B704" s="4" t="s">
        <v>3704</v>
      </c>
      <c r="C704" s="4" t="s">
        <v>5951</v>
      </c>
      <c r="D704" s="4" t="s">
        <v>6063</v>
      </c>
      <c r="E704" s="4" t="s">
        <v>6898</v>
      </c>
      <c r="F704" s="4" t="s">
        <v>9893</v>
      </c>
    </row>
    <row r="705" spans="1:6" x14ac:dyDescent="0.3">
      <c r="A705" s="4" t="s">
        <v>709</v>
      </c>
      <c r="B705" s="4" t="s">
        <v>3705</v>
      </c>
      <c r="C705" s="4" t="s">
        <v>5951</v>
      </c>
      <c r="D705" s="4" t="s">
        <v>6025</v>
      </c>
      <c r="E705" s="4" t="s">
        <v>6899</v>
      </c>
      <c r="F705" s="4" t="s">
        <v>9894</v>
      </c>
    </row>
    <row r="706" spans="1:6" x14ac:dyDescent="0.3">
      <c r="A706" s="4" t="s">
        <v>710</v>
      </c>
      <c r="B706" s="4" t="s">
        <v>3706</v>
      </c>
      <c r="C706" s="4" t="s">
        <v>5951</v>
      </c>
      <c r="D706" s="4" t="s">
        <v>6077</v>
      </c>
      <c r="E706" s="4" t="s">
        <v>6900</v>
      </c>
      <c r="F706" s="4" t="s">
        <v>9895</v>
      </c>
    </row>
    <row r="707" spans="1:6" x14ac:dyDescent="0.3">
      <c r="A707" s="4" t="s">
        <v>711</v>
      </c>
      <c r="B707" s="4" t="s">
        <v>3707</v>
      </c>
      <c r="C707" s="4" t="s">
        <v>5952</v>
      </c>
      <c r="D707" s="4" t="s">
        <v>6094</v>
      </c>
      <c r="E707" s="4" t="s">
        <v>6901</v>
      </c>
      <c r="F707" s="4" t="s">
        <v>9896</v>
      </c>
    </row>
    <row r="708" spans="1:6" x14ac:dyDescent="0.3">
      <c r="A708" s="4" t="s">
        <v>712</v>
      </c>
      <c r="B708" s="4" t="s">
        <v>3708</v>
      </c>
      <c r="C708" s="4" t="s">
        <v>5952</v>
      </c>
      <c r="D708" s="4" t="s">
        <v>6139</v>
      </c>
      <c r="E708" s="4" t="s">
        <v>6902</v>
      </c>
      <c r="F708" s="4" t="s">
        <v>9897</v>
      </c>
    </row>
    <row r="709" spans="1:6" x14ac:dyDescent="0.3">
      <c r="A709" s="4" t="s">
        <v>713</v>
      </c>
      <c r="B709" s="4" t="s">
        <v>3709</v>
      </c>
      <c r="C709" s="4" t="s">
        <v>5951</v>
      </c>
      <c r="D709" s="4" t="s">
        <v>6104</v>
      </c>
      <c r="E709" s="4" t="s">
        <v>6903</v>
      </c>
      <c r="F709" s="4" t="s">
        <v>9898</v>
      </c>
    </row>
    <row r="710" spans="1:6" x14ac:dyDescent="0.3">
      <c r="A710" s="4" t="s">
        <v>714</v>
      </c>
      <c r="B710" s="4" t="s">
        <v>3710</v>
      </c>
      <c r="C710" s="4" t="s">
        <v>5952</v>
      </c>
      <c r="D710" s="4" t="s">
        <v>6172</v>
      </c>
      <c r="E710" s="4" t="s">
        <v>6904</v>
      </c>
      <c r="F710" s="4" t="s">
        <v>9899</v>
      </c>
    </row>
    <row r="711" spans="1:6" x14ac:dyDescent="0.3">
      <c r="A711" s="4" t="s">
        <v>715</v>
      </c>
      <c r="B711" s="4" t="s">
        <v>3711</v>
      </c>
      <c r="C711" s="4" t="s">
        <v>5952</v>
      </c>
      <c r="D711" s="4" t="s">
        <v>6184</v>
      </c>
      <c r="E711" s="4" t="s">
        <v>6905</v>
      </c>
      <c r="F711" s="4" t="s">
        <v>9900</v>
      </c>
    </row>
    <row r="712" spans="1:6" x14ac:dyDescent="0.3">
      <c r="A712" s="4" t="s">
        <v>716</v>
      </c>
      <c r="B712" s="4" t="s">
        <v>3712</v>
      </c>
      <c r="C712" s="4" t="s">
        <v>5951</v>
      </c>
      <c r="D712" s="4" t="s">
        <v>5973</v>
      </c>
      <c r="E712" s="4" t="s">
        <v>6906</v>
      </c>
      <c r="F712" s="4" t="s">
        <v>9901</v>
      </c>
    </row>
    <row r="713" spans="1:6" x14ac:dyDescent="0.3">
      <c r="A713" s="4" t="s">
        <v>717</v>
      </c>
      <c r="B713" s="4" t="s">
        <v>3713</v>
      </c>
      <c r="C713" s="4" t="s">
        <v>5952</v>
      </c>
      <c r="D713" s="4" t="s">
        <v>6087</v>
      </c>
      <c r="E713" s="4" t="s">
        <v>6907</v>
      </c>
      <c r="F713" s="4" t="s">
        <v>9902</v>
      </c>
    </row>
    <row r="714" spans="1:6" x14ac:dyDescent="0.3">
      <c r="A714" s="4" t="s">
        <v>718</v>
      </c>
      <c r="B714" s="4" t="s">
        <v>3714</v>
      </c>
      <c r="C714" s="4" t="s">
        <v>5952</v>
      </c>
      <c r="D714" s="4" t="s">
        <v>6004</v>
      </c>
      <c r="E714" s="4" t="s">
        <v>6908</v>
      </c>
      <c r="F714" s="4" t="s">
        <v>9903</v>
      </c>
    </row>
    <row r="715" spans="1:6" x14ac:dyDescent="0.3">
      <c r="A715" s="4" t="s">
        <v>719</v>
      </c>
      <c r="B715" s="4" t="s">
        <v>3715</v>
      </c>
      <c r="C715" s="4" t="s">
        <v>5952</v>
      </c>
      <c r="D715" s="4" t="s">
        <v>6176</v>
      </c>
      <c r="E715" s="4" t="s">
        <v>6909</v>
      </c>
      <c r="F715" s="4" t="s">
        <v>9904</v>
      </c>
    </row>
    <row r="716" spans="1:6" x14ac:dyDescent="0.3">
      <c r="A716" s="4" t="s">
        <v>720</v>
      </c>
      <c r="B716" s="4" t="s">
        <v>3716</v>
      </c>
      <c r="C716" s="4" t="s">
        <v>5952</v>
      </c>
      <c r="D716" s="4" t="s">
        <v>6117</v>
      </c>
      <c r="E716" s="4" t="s">
        <v>6910</v>
      </c>
      <c r="F716" s="4" t="s">
        <v>9905</v>
      </c>
    </row>
    <row r="717" spans="1:6" x14ac:dyDescent="0.3">
      <c r="A717" s="4" t="s">
        <v>721</v>
      </c>
      <c r="B717" s="4" t="s">
        <v>3717</v>
      </c>
      <c r="C717" s="4" t="s">
        <v>5951</v>
      </c>
      <c r="D717" s="4" t="s">
        <v>6179</v>
      </c>
      <c r="E717" s="4" t="s">
        <v>6911</v>
      </c>
      <c r="F717" s="4" t="s">
        <v>9906</v>
      </c>
    </row>
    <row r="718" spans="1:6" x14ac:dyDescent="0.3">
      <c r="A718" s="4" t="s">
        <v>722</v>
      </c>
      <c r="B718" s="4" t="s">
        <v>3718</v>
      </c>
      <c r="C718" s="4" t="s">
        <v>5952</v>
      </c>
      <c r="D718" s="4" t="s">
        <v>6021</v>
      </c>
      <c r="E718" s="4" t="s">
        <v>6912</v>
      </c>
      <c r="F718" s="4" t="s">
        <v>9907</v>
      </c>
    </row>
    <row r="719" spans="1:6" x14ac:dyDescent="0.3">
      <c r="A719" s="4" t="s">
        <v>723</v>
      </c>
      <c r="B719" s="4" t="s">
        <v>3719</v>
      </c>
      <c r="C719" s="4" t="s">
        <v>5952</v>
      </c>
      <c r="D719" s="4" t="s">
        <v>6131</v>
      </c>
      <c r="E719" s="4" t="s">
        <v>6913</v>
      </c>
      <c r="F719" s="4" t="s">
        <v>9908</v>
      </c>
    </row>
    <row r="720" spans="1:6" x14ac:dyDescent="0.3">
      <c r="A720" s="4" t="s">
        <v>724</v>
      </c>
      <c r="B720" s="4" t="s">
        <v>3720</v>
      </c>
      <c r="C720" s="4" t="s">
        <v>5952</v>
      </c>
      <c r="D720" s="4" t="s">
        <v>6044</v>
      </c>
      <c r="E720" s="4" t="s">
        <v>6914</v>
      </c>
      <c r="F720" s="4" t="s">
        <v>9909</v>
      </c>
    </row>
    <row r="721" spans="1:6" x14ac:dyDescent="0.3">
      <c r="A721" s="4" t="s">
        <v>725</v>
      </c>
      <c r="B721" s="4" t="s">
        <v>3721</v>
      </c>
      <c r="C721" s="4" t="s">
        <v>5951</v>
      </c>
      <c r="D721" s="4" t="s">
        <v>6075</v>
      </c>
      <c r="E721" s="4" t="s">
        <v>6915</v>
      </c>
      <c r="F721" s="4" t="s">
        <v>9910</v>
      </c>
    </row>
    <row r="722" spans="1:6" x14ac:dyDescent="0.3">
      <c r="A722" s="4" t="s">
        <v>726</v>
      </c>
      <c r="B722" s="4" t="s">
        <v>3722</v>
      </c>
      <c r="C722" s="4" t="s">
        <v>5952</v>
      </c>
      <c r="D722" s="4" t="s">
        <v>6100</v>
      </c>
      <c r="E722" s="4" t="s">
        <v>6916</v>
      </c>
      <c r="F722" s="4" t="s">
        <v>9911</v>
      </c>
    </row>
    <row r="723" spans="1:6" x14ac:dyDescent="0.3">
      <c r="A723" s="4" t="s">
        <v>727</v>
      </c>
      <c r="B723" s="4" t="s">
        <v>3723</v>
      </c>
      <c r="C723" s="4" t="s">
        <v>5951</v>
      </c>
      <c r="D723" s="4" t="s">
        <v>6036</v>
      </c>
      <c r="E723" s="4" t="s">
        <v>6917</v>
      </c>
      <c r="F723" s="4" t="s">
        <v>9912</v>
      </c>
    </row>
    <row r="724" spans="1:6" x14ac:dyDescent="0.3">
      <c r="A724" s="4" t="s">
        <v>728</v>
      </c>
      <c r="B724" s="4" t="s">
        <v>3724</v>
      </c>
      <c r="C724" s="4" t="s">
        <v>5951</v>
      </c>
      <c r="D724" s="4" t="s">
        <v>6092</v>
      </c>
      <c r="E724" s="4" t="s">
        <v>6918</v>
      </c>
      <c r="F724" s="4" t="s">
        <v>9913</v>
      </c>
    </row>
    <row r="725" spans="1:6" x14ac:dyDescent="0.3">
      <c r="A725" s="4" t="s">
        <v>729</v>
      </c>
      <c r="B725" s="4" t="s">
        <v>3725</v>
      </c>
      <c r="C725" s="4" t="s">
        <v>5951</v>
      </c>
      <c r="D725" s="4" t="s">
        <v>6125</v>
      </c>
      <c r="E725" s="4" t="s">
        <v>6919</v>
      </c>
      <c r="F725" s="4" t="s">
        <v>9914</v>
      </c>
    </row>
    <row r="726" spans="1:6" x14ac:dyDescent="0.3">
      <c r="A726" s="4" t="s">
        <v>730</v>
      </c>
      <c r="B726" s="4" t="s">
        <v>3726</v>
      </c>
      <c r="C726" s="4" t="s">
        <v>5951</v>
      </c>
      <c r="D726" s="4" t="s">
        <v>6069</v>
      </c>
      <c r="E726" s="4" t="s">
        <v>6920</v>
      </c>
      <c r="F726" s="4" t="s">
        <v>9915</v>
      </c>
    </row>
    <row r="727" spans="1:6" x14ac:dyDescent="0.3">
      <c r="A727" s="4" t="s">
        <v>731</v>
      </c>
      <c r="B727" s="4" t="s">
        <v>3727</v>
      </c>
      <c r="C727" s="4" t="s">
        <v>5952</v>
      </c>
      <c r="D727" s="4" t="s">
        <v>6159</v>
      </c>
      <c r="E727" s="4" t="s">
        <v>6921</v>
      </c>
      <c r="F727" s="4" t="s">
        <v>9916</v>
      </c>
    </row>
    <row r="728" spans="1:6" x14ac:dyDescent="0.3">
      <c r="A728" s="4" t="s">
        <v>732</v>
      </c>
      <c r="B728" s="4" t="s">
        <v>3728</v>
      </c>
      <c r="C728" s="4" t="s">
        <v>5951</v>
      </c>
      <c r="D728" s="4" t="s">
        <v>6039</v>
      </c>
      <c r="E728" s="4" t="s">
        <v>6922</v>
      </c>
      <c r="F728" s="4" t="s">
        <v>9917</v>
      </c>
    </row>
    <row r="729" spans="1:6" x14ac:dyDescent="0.3">
      <c r="A729" s="4" t="s">
        <v>733</v>
      </c>
      <c r="B729" s="4" t="s">
        <v>3729</v>
      </c>
      <c r="C729" s="4" t="s">
        <v>5951</v>
      </c>
      <c r="D729" s="4" t="s">
        <v>5975</v>
      </c>
      <c r="E729" s="4" t="s">
        <v>6923</v>
      </c>
      <c r="F729" s="4" t="s">
        <v>9918</v>
      </c>
    </row>
    <row r="730" spans="1:6" x14ac:dyDescent="0.3">
      <c r="A730" s="4" t="s">
        <v>734</v>
      </c>
      <c r="B730" s="4" t="s">
        <v>3730</v>
      </c>
      <c r="C730" s="4" t="s">
        <v>5951</v>
      </c>
      <c r="D730" s="4" t="s">
        <v>5967</v>
      </c>
      <c r="E730" s="4" t="s">
        <v>6924</v>
      </c>
      <c r="F730" s="4" t="s">
        <v>9919</v>
      </c>
    </row>
    <row r="731" spans="1:6" x14ac:dyDescent="0.3">
      <c r="A731" s="4" t="s">
        <v>735</v>
      </c>
      <c r="B731" s="4" t="s">
        <v>3731</v>
      </c>
      <c r="C731" s="4" t="s">
        <v>5951</v>
      </c>
      <c r="D731" s="4" t="s">
        <v>5965</v>
      </c>
      <c r="E731" s="4" t="s">
        <v>6925</v>
      </c>
      <c r="F731" s="4" t="s">
        <v>9920</v>
      </c>
    </row>
    <row r="732" spans="1:6" x14ac:dyDescent="0.3">
      <c r="A732" s="4" t="s">
        <v>736</v>
      </c>
      <c r="B732" s="4" t="s">
        <v>3732</v>
      </c>
      <c r="C732" s="4" t="s">
        <v>5951</v>
      </c>
      <c r="D732" s="4" t="s">
        <v>6096</v>
      </c>
      <c r="E732" s="4" t="s">
        <v>6926</v>
      </c>
      <c r="F732" s="4" t="s">
        <v>9921</v>
      </c>
    </row>
    <row r="733" spans="1:6" x14ac:dyDescent="0.3">
      <c r="A733" s="4" t="s">
        <v>737</v>
      </c>
      <c r="B733" s="4" t="s">
        <v>3733</v>
      </c>
      <c r="C733" s="4" t="s">
        <v>5952</v>
      </c>
      <c r="D733" s="4" t="s">
        <v>6134</v>
      </c>
      <c r="E733" s="4" t="s">
        <v>6927</v>
      </c>
      <c r="F733" s="4" t="s">
        <v>9922</v>
      </c>
    </row>
    <row r="734" spans="1:6" x14ac:dyDescent="0.3">
      <c r="A734" s="4" t="s">
        <v>738</v>
      </c>
      <c r="B734" s="4" t="s">
        <v>3734</v>
      </c>
      <c r="C734" s="4" t="s">
        <v>5951</v>
      </c>
      <c r="D734" s="4" t="s">
        <v>6185</v>
      </c>
      <c r="E734" s="4" t="s">
        <v>6928</v>
      </c>
      <c r="F734" s="4" t="s">
        <v>9923</v>
      </c>
    </row>
    <row r="735" spans="1:6" x14ac:dyDescent="0.3">
      <c r="A735" s="4" t="s">
        <v>739</v>
      </c>
      <c r="B735" s="4" t="s">
        <v>3735</v>
      </c>
      <c r="C735" s="4" t="s">
        <v>5951</v>
      </c>
      <c r="D735" s="4" t="s">
        <v>6103</v>
      </c>
      <c r="E735" s="4" t="s">
        <v>6929</v>
      </c>
      <c r="F735" s="4" t="s">
        <v>9924</v>
      </c>
    </row>
    <row r="736" spans="1:6" x14ac:dyDescent="0.3">
      <c r="A736" s="4" t="s">
        <v>740</v>
      </c>
      <c r="B736" s="4" t="s">
        <v>3736</v>
      </c>
      <c r="C736" s="4" t="s">
        <v>5952</v>
      </c>
      <c r="D736" s="4" t="s">
        <v>6006</v>
      </c>
      <c r="E736" s="4" t="s">
        <v>6930</v>
      </c>
      <c r="F736" s="4" t="s">
        <v>9925</v>
      </c>
    </row>
    <row r="737" spans="1:6" x14ac:dyDescent="0.3">
      <c r="A737" s="4" t="s">
        <v>741</v>
      </c>
      <c r="B737" s="4" t="s">
        <v>3737</v>
      </c>
      <c r="C737" s="4" t="s">
        <v>5952</v>
      </c>
      <c r="D737" s="4" t="s">
        <v>6168</v>
      </c>
      <c r="E737" s="4" t="s">
        <v>6931</v>
      </c>
      <c r="F737" s="4" t="s">
        <v>9926</v>
      </c>
    </row>
    <row r="738" spans="1:6" x14ac:dyDescent="0.3">
      <c r="A738" s="4" t="s">
        <v>742</v>
      </c>
      <c r="B738" s="4" t="s">
        <v>3738</v>
      </c>
      <c r="C738" s="4" t="s">
        <v>5952</v>
      </c>
      <c r="D738" s="4" t="s">
        <v>5963</v>
      </c>
      <c r="E738" s="4" t="s">
        <v>6932</v>
      </c>
      <c r="F738" s="4" t="s">
        <v>9927</v>
      </c>
    </row>
    <row r="739" spans="1:6" x14ac:dyDescent="0.3">
      <c r="A739" s="4" t="s">
        <v>743</v>
      </c>
      <c r="B739" s="4" t="s">
        <v>3739</v>
      </c>
      <c r="C739" s="4" t="s">
        <v>5952</v>
      </c>
      <c r="D739" s="4" t="s">
        <v>6180</v>
      </c>
      <c r="E739" s="4" t="s">
        <v>6933</v>
      </c>
      <c r="F739" s="4" t="s">
        <v>9928</v>
      </c>
    </row>
    <row r="740" spans="1:6" x14ac:dyDescent="0.3">
      <c r="A740" s="4" t="s">
        <v>744</v>
      </c>
      <c r="B740" s="4" t="s">
        <v>3740</v>
      </c>
      <c r="C740" s="4" t="s">
        <v>5951</v>
      </c>
      <c r="D740" s="4" t="s">
        <v>6173</v>
      </c>
      <c r="E740" s="4" t="s">
        <v>6934</v>
      </c>
      <c r="F740" s="4" t="s">
        <v>9929</v>
      </c>
    </row>
    <row r="741" spans="1:6" x14ac:dyDescent="0.3">
      <c r="A741" s="4" t="s">
        <v>745</v>
      </c>
      <c r="B741" s="4" t="s">
        <v>3741</v>
      </c>
      <c r="C741" s="4" t="s">
        <v>5952</v>
      </c>
      <c r="D741" s="4" t="s">
        <v>6064</v>
      </c>
      <c r="E741" s="4" t="s">
        <v>6935</v>
      </c>
      <c r="F741" s="4" t="s">
        <v>9930</v>
      </c>
    </row>
    <row r="742" spans="1:6" x14ac:dyDescent="0.3">
      <c r="A742" s="4" t="s">
        <v>746</v>
      </c>
      <c r="B742" s="4" t="s">
        <v>3742</v>
      </c>
      <c r="C742" s="4" t="s">
        <v>5951</v>
      </c>
      <c r="D742" s="4" t="s">
        <v>5995</v>
      </c>
      <c r="E742" s="4" t="s">
        <v>6936</v>
      </c>
      <c r="F742" s="4" t="s">
        <v>9931</v>
      </c>
    </row>
    <row r="743" spans="1:6" x14ac:dyDescent="0.3">
      <c r="A743" s="4" t="s">
        <v>747</v>
      </c>
      <c r="B743" s="4" t="s">
        <v>3743</v>
      </c>
      <c r="C743" s="4" t="s">
        <v>5952</v>
      </c>
      <c r="D743" s="4" t="s">
        <v>6151</v>
      </c>
      <c r="E743" s="4" t="s">
        <v>6937</v>
      </c>
      <c r="F743" s="4" t="s">
        <v>9932</v>
      </c>
    </row>
    <row r="744" spans="1:6" x14ac:dyDescent="0.3">
      <c r="A744" s="4" t="s">
        <v>748</v>
      </c>
      <c r="B744" s="4" t="s">
        <v>3744</v>
      </c>
      <c r="C744" s="4" t="s">
        <v>5952</v>
      </c>
      <c r="D744" s="4" t="s">
        <v>6135</v>
      </c>
      <c r="E744" s="4" t="s">
        <v>6938</v>
      </c>
      <c r="F744" s="4" t="s">
        <v>9933</v>
      </c>
    </row>
    <row r="745" spans="1:6" x14ac:dyDescent="0.3">
      <c r="A745" s="4" t="s">
        <v>749</v>
      </c>
      <c r="B745" s="4" t="s">
        <v>3745</v>
      </c>
      <c r="C745" s="4" t="s">
        <v>5952</v>
      </c>
      <c r="D745" s="4" t="s">
        <v>6107</v>
      </c>
      <c r="E745" s="4" t="s">
        <v>6939</v>
      </c>
      <c r="F745" s="4" t="s">
        <v>9934</v>
      </c>
    </row>
    <row r="746" spans="1:6" x14ac:dyDescent="0.3">
      <c r="A746" s="4" t="s">
        <v>750</v>
      </c>
      <c r="B746" s="4" t="s">
        <v>3746</v>
      </c>
      <c r="C746" s="4" t="s">
        <v>5951</v>
      </c>
      <c r="D746" s="4" t="s">
        <v>6042</v>
      </c>
      <c r="E746" s="4" t="s">
        <v>6940</v>
      </c>
      <c r="F746" s="4" t="s">
        <v>9935</v>
      </c>
    </row>
    <row r="747" spans="1:6" x14ac:dyDescent="0.3">
      <c r="A747" s="4" t="s">
        <v>751</v>
      </c>
      <c r="B747" s="4" t="s">
        <v>3519</v>
      </c>
      <c r="C747" s="4" t="s">
        <v>5952</v>
      </c>
      <c r="D747" s="4" t="s">
        <v>5981</v>
      </c>
      <c r="E747" s="4" t="s">
        <v>6941</v>
      </c>
      <c r="F747" s="4" t="s">
        <v>9936</v>
      </c>
    </row>
    <row r="748" spans="1:6" x14ac:dyDescent="0.3">
      <c r="A748" s="4" t="s">
        <v>752</v>
      </c>
      <c r="B748" s="4" t="s">
        <v>3747</v>
      </c>
      <c r="C748" s="4" t="s">
        <v>5951</v>
      </c>
      <c r="D748" s="4" t="s">
        <v>6029</v>
      </c>
      <c r="E748" s="4" t="s">
        <v>6942</v>
      </c>
      <c r="F748" s="4" t="s">
        <v>9937</v>
      </c>
    </row>
    <row r="749" spans="1:6" x14ac:dyDescent="0.3">
      <c r="A749" s="4" t="s">
        <v>753</v>
      </c>
      <c r="B749" s="4" t="s">
        <v>3748</v>
      </c>
      <c r="C749" s="4" t="s">
        <v>5952</v>
      </c>
      <c r="D749" s="4" t="s">
        <v>6185</v>
      </c>
      <c r="E749" s="4" t="s">
        <v>6943</v>
      </c>
      <c r="F749" s="4" t="s">
        <v>9938</v>
      </c>
    </row>
    <row r="750" spans="1:6" x14ac:dyDescent="0.3">
      <c r="A750" s="4" t="s">
        <v>754</v>
      </c>
      <c r="B750" s="4" t="s">
        <v>3749</v>
      </c>
      <c r="C750" s="4" t="s">
        <v>5951</v>
      </c>
      <c r="D750" s="4" t="s">
        <v>6176</v>
      </c>
      <c r="E750" s="4" t="s">
        <v>6944</v>
      </c>
      <c r="F750" s="4" t="s">
        <v>9939</v>
      </c>
    </row>
    <row r="751" spans="1:6" x14ac:dyDescent="0.3">
      <c r="A751" s="4" t="s">
        <v>755</v>
      </c>
      <c r="B751" s="4" t="s">
        <v>3750</v>
      </c>
      <c r="C751" s="4" t="s">
        <v>5952</v>
      </c>
      <c r="D751" s="4" t="s">
        <v>6092</v>
      </c>
      <c r="E751" s="4" t="s">
        <v>6945</v>
      </c>
      <c r="F751" s="4" t="s">
        <v>9940</v>
      </c>
    </row>
    <row r="752" spans="1:6" x14ac:dyDescent="0.3">
      <c r="A752" s="4" t="s">
        <v>756</v>
      </c>
      <c r="B752" s="4" t="s">
        <v>3751</v>
      </c>
      <c r="C752" s="4" t="s">
        <v>5951</v>
      </c>
      <c r="D752" s="4" t="s">
        <v>6021</v>
      </c>
      <c r="E752" s="4" t="s">
        <v>6946</v>
      </c>
      <c r="F752" s="4" t="s">
        <v>9941</v>
      </c>
    </row>
    <row r="753" spans="1:6" x14ac:dyDescent="0.3">
      <c r="A753" s="4" t="s">
        <v>757</v>
      </c>
      <c r="B753" s="4" t="s">
        <v>3752</v>
      </c>
      <c r="C753" s="4" t="s">
        <v>5952</v>
      </c>
      <c r="D753" s="4" t="s">
        <v>6040</v>
      </c>
      <c r="E753" s="4" t="s">
        <v>6947</v>
      </c>
      <c r="F753" s="4" t="s">
        <v>9942</v>
      </c>
    </row>
    <row r="754" spans="1:6" x14ac:dyDescent="0.3">
      <c r="A754" s="4" t="s">
        <v>758</v>
      </c>
      <c r="B754" s="4" t="s">
        <v>3753</v>
      </c>
      <c r="C754" s="4" t="s">
        <v>5952</v>
      </c>
      <c r="D754" s="4" t="s">
        <v>5953</v>
      </c>
      <c r="E754" s="4" t="s">
        <v>6948</v>
      </c>
      <c r="F754" s="4" t="s">
        <v>9943</v>
      </c>
    </row>
    <row r="755" spans="1:6" x14ac:dyDescent="0.3">
      <c r="A755" s="4" t="s">
        <v>759</v>
      </c>
      <c r="B755" s="4" t="s">
        <v>3754</v>
      </c>
      <c r="C755" s="4" t="s">
        <v>5951</v>
      </c>
      <c r="D755" s="4" t="s">
        <v>6023</v>
      </c>
      <c r="E755" s="4" t="s">
        <v>6949</v>
      </c>
      <c r="F755" s="4" t="s">
        <v>9944</v>
      </c>
    </row>
    <row r="756" spans="1:6" x14ac:dyDescent="0.3">
      <c r="A756" s="4" t="s">
        <v>760</v>
      </c>
      <c r="B756" s="4" t="s">
        <v>3755</v>
      </c>
      <c r="C756" s="4" t="s">
        <v>5951</v>
      </c>
      <c r="D756" s="4" t="s">
        <v>6157</v>
      </c>
      <c r="E756" s="4" t="s">
        <v>6950</v>
      </c>
      <c r="F756" s="4" t="s">
        <v>9945</v>
      </c>
    </row>
    <row r="757" spans="1:6" x14ac:dyDescent="0.3">
      <c r="A757" s="4" t="s">
        <v>761</v>
      </c>
      <c r="B757" s="4" t="s">
        <v>3756</v>
      </c>
      <c r="C757" s="4" t="s">
        <v>5951</v>
      </c>
      <c r="D757" s="4" t="s">
        <v>6104</v>
      </c>
      <c r="E757" s="4" t="s">
        <v>6951</v>
      </c>
      <c r="F757" s="4" t="s">
        <v>9946</v>
      </c>
    </row>
    <row r="758" spans="1:6" x14ac:dyDescent="0.3">
      <c r="A758" s="4" t="s">
        <v>762</v>
      </c>
      <c r="B758" s="4" t="s">
        <v>3757</v>
      </c>
      <c r="C758" s="4" t="s">
        <v>5951</v>
      </c>
      <c r="D758" s="4" t="s">
        <v>6046</v>
      </c>
      <c r="E758" s="4" t="s">
        <v>6952</v>
      </c>
      <c r="F758" s="4" t="s">
        <v>9947</v>
      </c>
    </row>
    <row r="759" spans="1:6" x14ac:dyDescent="0.3">
      <c r="A759" s="4" t="s">
        <v>763</v>
      </c>
      <c r="B759" s="4" t="s">
        <v>3758</v>
      </c>
      <c r="C759" s="4" t="s">
        <v>5951</v>
      </c>
      <c r="D759" s="4" t="s">
        <v>6055</v>
      </c>
      <c r="E759" s="4" t="s">
        <v>6953</v>
      </c>
      <c r="F759" s="4" t="s">
        <v>9948</v>
      </c>
    </row>
    <row r="760" spans="1:6" x14ac:dyDescent="0.3">
      <c r="A760" s="4" t="s">
        <v>764</v>
      </c>
      <c r="B760" s="4" t="s">
        <v>3759</v>
      </c>
      <c r="C760" s="4" t="s">
        <v>5952</v>
      </c>
      <c r="D760" s="4" t="s">
        <v>6158</v>
      </c>
      <c r="E760" s="4" t="s">
        <v>6954</v>
      </c>
      <c r="F760" s="4" t="s">
        <v>9949</v>
      </c>
    </row>
    <row r="761" spans="1:6" x14ac:dyDescent="0.3">
      <c r="A761" s="4" t="s">
        <v>765</v>
      </c>
      <c r="B761" s="4" t="s">
        <v>3760</v>
      </c>
      <c r="C761" s="4" t="s">
        <v>5952</v>
      </c>
      <c r="D761" s="4" t="s">
        <v>6134</v>
      </c>
      <c r="E761" s="4" t="s">
        <v>6955</v>
      </c>
      <c r="F761" s="4" t="s">
        <v>9950</v>
      </c>
    </row>
    <row r="762" spans="1:6" x14ac:dyDescent="0.3">
      <c r="A762" s="4" t="s">
        <v>766</v>
      </c>
      <c r="B762" s="4" t="s">
        <v>3761</v>
      </c>
      <c r="C762" s="4" t="s">
        <v>5952</v>
      </c>
      <c r="D762" s="4" t="s">
        <v>6118</v>
      </c>
      <c r="E762" s="4" t="s">
        <v>6956</v>
      </c>
      <c r="F762" s="4" t="s">
        <v>9951</v>
      </c>
    </row>
    <row r="763" spans="1:6" x14ac:dyDescent="0.3">
      <c r="A763" s="4" t="s">
        <v>767</v>
      </c>
      <c r="B763" s="4" t="s">
        <v>3762</v>
      </c>
      <c r="C763" s="4" t="s">
        <v>5951</v>
      </c>
      <c r="D763" s="4" t="s">
        <v>6060</v>
      </c>
      <c r="E763" s="4" t="s">
        <v>6957</v>
      </c>
      <c r="F763" s="4" t="s">
        <v>9952</v>
      </c>
    </row>
    <row r="764" spans="1:6" x14ac:dyDescent="0.3">
      <c r="A764" s="4" t="s">
        <v>768</v>
      </c>
      <c r="B764" s="4" t="s">
        <v>3763</v>
      </c>
      <c r="C764" s="4" t="s">
        <v>5952</v>
      </c>
      <c r="D764" s="4" t="s">
        <v>5987</v>
      </c>
      <c r="E764" s="4" t="s">
        <v>6958</v>
      </c>
      <c r="F764" s="4" t="s">
        <v>9953</v>
      </c>
    </row>
    <row r="765" spans="1:6" x14ac:dyDescent="0.3">
      <c r="A765" s="4" t="s">
        <v>769</v>
      </c>
      <c r="B765" s="4" t="s">
        <v>3764</v>
      </c>
      <c r="C765" s="4" t="s">
        <v>5952</v>
      </c>
      <c r="D765" s="4" t="s">
        <v>6092</v>
      </c>
      <c r="E765" s="4" t="s">
        <v>6959</v>
      </c>
      <c r="F765" s="4" t="s">
        <v>9954</v>
      </c>
    </row>
    <row r="766" spans="1:6" x14ac:dyDescent="0.3">
      <c r="A766" s="4" t="s">
        <v>770</v>
      </c>
      <c r="B766" s="4" t="s">
        <v>3765</v>
      </c>
      <c r="C766" s="4" t="s">
        <v>5951</v>
      </c>
      <c r="D766" s="4" t="s">
        <v>6049</v>
      </c>
      <c r="E766" s="4" t="s">
        <v>6960</v>
      </c>
      <c r="F766" s="4" t="s">
        <v>9955</v>
      </c>
    </row>
    <row r="767" spans="1:6" x14ac:dyDescent="0.3">
      <c r="A767" s="4" t="s">
        <v>771</v>
      </c>
      <c r="B767" s="4" t="s">
        <v>3766</v>
      </c>
      <c r="C767" s="4" t="s">
        <v>5952</v>
      </c>
      <c r="D767" s="4" t="s">
        <v>5954</v>
      </c>
      <c r="E767" s="4" t="s">
        <v>6961</v>
      </c>
      <c r="F767" s="4" t="s">
        <v>9956</v>
      </c>
    </row>
    <row r="768" spans="1:6" x14ac:dyDescent="0.3">
      <c r="A768" s="4" t="s">
        <v>772</v>
      </c>
      <c r="B768" s="4" t="s">
        <v>3767</v>
      </c>
      <c r="C768" s="4" t="s">
        <v>5952</v>
      </c>
      <c r="D768" s="4" t="s">
        <v>6065</v>
      </c>
      <c r="E768" s="4" t="s">
        <v>6962</v>
      </c>
      <c r="F768" s="4" t="s">
        <v>9957</v>
      </c>
    </row>
    <row r="769" spans="1:6" x14ac:dyDescent="0.3">
      <c r="A769" s="4" t="s">
        <v>773</v>
      </c>
      <c r="B769" s="4" t="s">
        <v>3768</v>
      </c>
      <c r="C769" s="4" t="s">
        <v>5951</v>
      </c>
      <c r="D769" s="4" t="s">
        <v>6087</v>
      </c>
      <c r="E769" s="4" t="s">
        <v>6963</v>
      </c>
      <c r="F769" s="4" t="s">
        <v>9958</v>
      </c>
    </row>
    <row r="770" spans="1:6" x14ac:dyDescent="0.3">
      <c r="A770" s="4" t="s">
        <v>774</v>
      </c>
      <c r="B770" s="4" t="s">
        <v>3769</v>
      </c>
      <c r="C770" s="4" t="s">
        <v>5951</v>
      </c>
      <c r="D770" s="4" t="s">
        <v>6185</v>
      </c>
      <c r="E770" s="4" t="s">
        <v>6964</v>
      </c>
      <c r="F770" s="4" t="s">
        <v>9959</v>
      </c>
    </row>
    <row r="771" spans="1:6" x14ac:dyDescent="0.3">
      <c r="A771" s="4" t="s">
        <v>775</v>
      </c>
      <c r="B771" s="4" t="s">
        <v>3770</v>
      </c>
      <c r="C771" s="4" t="s">
        <v>5951</v>
      </c>
      <c r="D771" s="4" t="s">
        <v>6001</v>
      </c>
      <c r="E771" s="4" t="s">
        <v>6965</v>
      </c>
      <c r="F771" s="4" t="s">
        <v>9960</v>
      </c>
    </row>
    <row r="772" spans="1:6" x14ac:dyDescent="0.3">
      <c r="A772" s="4" t="s">
        <v>776</v>
      </c>
      <c r="B772" s="4" t="s">
        <v>3771</v>
      </c>
      <c r="C772" s="4" t="s">
        <v>5951</v>
      </c>
      <c r="D772" s="4" t="s">
        <v>6145</v>
      </c>
      <c r="E772" s="4" t="s">
        <v>6966</v>
      </c>
      <c r="F772" s="4" t="s">
        <v>9961</v>
      </c>
    </row>
    <row r="773" spans="1:6" x14ac:dyDescent="0.3">
      <c r="A773" s="4" t="s">
        <v>777</v>
      </c>
      <c r="B773" s="4" t="s">
        <v>3772</v>
      </c>
      <c r="C773" s="4" t="s">
        <v>5951</v>
      </c>
      <c r="D773" s="4" t="s">
        <v>6168</v>
      </c>
      <c r="E773" s="4" t="s">
        <v>6967</v>
      </c>
      <c r="F773" s="4" t="s">
        <v>9962</v>
      </c>
    </row>
    <row r="774" spans="1:6" x14ac:dyDescent="0.3">
      <c r="A774" s="4" t="s">
        <v>778</v>
      </c>
      <c r="B774" s="4" t="s">
        <v>3773</v>
      </c>
      <c r="C774" s="4" t="s">
        <v>5951</v>
      </c>
      <c r="D774" s="4" t="s">
        <v>6121</v>
      </c>
      <c r="E774" s="4" t="s">
        <v>6968</v>
      </c>
      <c r="F774" s="4" t="s">
        <v>9963</v>
      </c>
    </row>
    <row r="775" spans="1:6" x14ac:dyDescent="0.3">
      <c r="A775" s="4" t="s">
        <v>779</v>
      </c>
      <c r="B775" s="4" t="s">
        <v>3774</v>
      </c>
      <c r="C775" s="4" t="s">
        <v>5951</v>
      </c>
      <c r="D775" s="4" t="s">
        <v>6184</v>
      </c>
      <c r="E775" s="4" t="s">
        <v>6969</v>
      </c>
      <c r="F775" s="4" t="s">
        <v>9964</v>
      </c>
    </row>
    <row r="776" spans="1:6" x14ac:dyDescent="0.3">
      <c r="A776" s="4" t="s">
        <v>780</v>
      </c>
      <c r="B776" s="4" t="s">
        <v>3775</v>
      </c>
      <c r="C776" s="4" t="s">
        <v>5952</v>
      </c>
      <c r="D776" s="4" t="s">
        <v>6132</v>
      </c>
      <c r="E776" s="4" t="s">
        <v>6970</v>
      </c>
      <c r="F776" s="4" t="s">
        <v>9965</v>
      </c>
    </row>
    <row r="777" spans="1:6" x14ac:dyDescent="0.3">
      <c r="A777" s="4" t="s">
        <v>781</v>
      </c>
      <c r="B777" s="4" t="s">
        <v>3776</v>
      </c>
      <c r="C777" s="4" t="s">
        <v>5952</v>
      </c>
      <c r="D777" s="4" t="s">
        <v>6115</v>
      </c>
      <c r="E777" s="4" t="s">
        <v>6971</v>
      </c>
      <c r="F777" s="4" t="s">
        <v>9966</v>
      </c>
    </row>
    <row r="778" spans="1:6" x14ac:dyDescent="0.3">
      <c r="A778" s="4" t="s">
        <v>782</v>
      </c>
      <c r="B778" s="4" t="s">
        <v>3777</v>
      </c>
      <c r="C778" s="4" t="s">
        <v>5951</v>
      </c>
      <c r="D778" s="4" t="s">
        <v>6022</v>
      </c>
      <c r="E778" s="4" t="s">
        <v>6972</v>
      </c>
      <c r="F778" s="4" t="s">
        <v>9967</v>
      </c>
    </row>
    <row r="779" spans="1:6" x14ac:dyDescent="0.3">
      <c r="A779" s="4" t="s">
        <v>783</v>
      </c>
      <c r="B779" s="4" t="s">
        <v>3778</v>
      </c>
      <c r="C779" s="4" t="s">
        <v>5952</v>
      </c>
      <c r="D779" s="4" t="s">
        <v>5954</v>
      </c>
      <c r="E779" s="4" t="s">
        <v>6973</v>
      </c>
      <c r="F779" s="4" t="s">
        <v>9968</v>
      </c>
    </row>
    <row r="780" spans="1:6" x14ac:dyDescent="0.3">
      <c r="A780" s="4" t="s">
        <v>784</v>
      </c>
      <c r="B780" s="4" t="s">
        <v>3779</v>
      </c>
      <c r="C780" s="4" t="s">
        <v>5952</v>
      </c>
      <c r="D780" s="4" t="s">
        <v>5954</v>
      </c>
      <c r="E780" s="4" t="s">
        <v>6974</v>
      </c>
      <c r="F780" s="4" t="s">
        <v>9969</v>
      </c>
    </row>
    <row r="781" spans="1:6" x14ac:dyDescent="0.3">
      <c r="A781" s="4" t="s">
        <v>785</v>
      </c>
      <c r="B781" s="4" t="s">
        <v>3780</v>
      </c>
      <c r="C781" s="4" t="s">
        <v>5951</v>
      </c>
      <c r="D781" s="4" t="s">
        <v>6105</v>
      </c>
      <c r="E781" s="4" t="s">
        <v>6975</v>
      </c>
      <c r="F781" s="4" t="s">
        <v>9970</v>
      </c>
    </row>
    <row r="782" spans="1:6" x14ac:dyDescent="0.3">
      <c r="A782" s="4" t="s">
        <v>786</v>
      </c>
      <c r="B782" s="4" t="s">
        <v>3781</v>
      </c>
      <c r="C782" s="4" t="s">
        <v>5951</v>
      </c>
      <c r="D782" s="4" t="s">
        <v>6061</v>
      </c>
      <c r="E782" s="4" t="s">
        <v>6976</v>
      </c>
      <c r="F782" s="4" t="s">
        <v>9971</v>
      </c>
    </row>
    <row r="783" spans="1:6" x14ac:dyDescent="0.3">
      <c r="A783" s="4" t="s">
        <v>787</v>
      </c>
      <c r="B783" s="4" t="s">
        <v>3782</v>
      </c>
      <c r="C783" s="4" t="s">
        <v>5951</v>
      </c>
      <c r="D783" s="4" t="s">
        <v>6070</v>
      </c>
      <c r="E783" s="4" t="s">
        <v>6977</v>
      </c>
      <c r="F783" s="4" t="s">
        <v>9972</v>
      </c>
    </row>
    <row r="784" spans="1:6" x14ac:dyDescent="0.3">
      <c r="A784" s="4" t="s">
        <v>788</v>
      </c>
      <c r="B784" s="4" t="s">
        <v>3783</v>
      </c>
      <c r="C784" s="4" t="s">
        <v>5952</v>
      </c>
      <c r="D784" s="4" t="s">
        <v>6132</v>
      </c>
      <c r="E784" s="4" t="s">
        <v>6978</v>
      </c>
      <c r="F784" s="4" t="s">
        <v>9973</v>
      </c>
    </row>
    <row r="785" spans="1:6" x14ac:dyDescent="0.3">
      <c r="A785" s="4" t="s">
        <v>789</v>
      </c>
      <c r="B785" s="4" t="s">
        <v>3784</v>
      </c>
      <c r="C785" s="4" t="s">
        <v>5951</v>
      </c>
      <c r="D785" s="4" t="s">
        <v>6068</v>
      </c>
      <c r="E785" s="4" t="s">
        <v>6979</v>
      </c>
      <c r="F785" s="4" t="s">
        <v>9974</v>
      </c>
    </row>
    <row r="786" spans="1:6" x14ac:dyDescent="0.3">
      <c r="A786" s="4" t="s">
        <v>790</v>
      </c>
      <c r="B786" s="4" t="s">
        <v>3785</v>
      </c>
      <c r="C786" s="4" t="s">
        <v>5951</v>
      </c>
      <c r="D786" s="4" t="s">
        <v>6168</v>
      </c>
      <c r="E786" s="4" t="s">
        <v>6980</v>
      </c>
      <c r="F786" s="4" t="s">
        <v>9975</v>
      </c>
    </row>
    <row r="787" spans="1:6" x14ac:dyDescent="0.3">
      <c r="A787" s="4" t="s">
        <v>791</v>
      </c>
      <c r="B787" s="4" t="s">
        <v>3786</v>
      </c>
      <c r="C787" s="4" t="s">
        <v>5951</v>
      </c>
      <c r="D787" s="4" t="s">
        <v>5968</v>
      </c>
      <c r="E787" s="4" t="s">
        <v>6981</v>
      </c>
      <c r="F787" s="4" t="s">
        <v>9976</v>
      </c>
    </row>
    <row r="788" spans="1:6" x14ac:dyDescent="0.3">
      <c r="A788" s="4" t="s">
        <v>792</v>
      </c>
      <c r="B788" s="4" t="s">
        <v>3787</v>
      </c>
      <c r="C788" s="4" t="s">
        <v>5951</v>
      </c>
      <c r="D788" s="4" t="s">
        <v>6103</v>
      </c>
      <c r="E788" s="4" t="s">
        <v>6982</v>
      </c>
      <c r="F788" s="4" t="s">
        <v>9977</v>
      </c>
    </row>
    <row r="789" spans="1:6" x14ac:dyDescent="0.3">
      <c r="A789" s="4" t="s">
        <v>793</v>
      </c>
      <c r="B789" s="4" t="s">
        <v>3788</v>
      </c>
      <c r="C789" s="4" t="s">
        <v>5952</v>
      </c>
      <c r="D789" s="4" t="s">
        <v>6186</v>
      </c>
      <c r="E789" s="4" t="s">
        <v>6983</v>
      </c>
      <c r="F789" s="4" t="s">
        <v>9978</v>
      </c>
    </row>
    <row r="790" spans="1:6" x14ac:dyDescent="0.3">
      <c r="A790" s="4" t="s">
        <v>794</v>
      </c>
      <c r="B790" s="4" t="s">
        <v>3789</v>
      </c>
      <c r="C790" s="4" t="s">
        <v>5952</v>
      </c>
      <c r="D790" s="4" t="s">
        <v>6056</v>
      </c>
      <c r="E790" s="4" t="s">
        <v>6984</v>
      </c>
      <c r="F790" s="4" t="s">
        <v>9979</v>
      </c>
    </row>
    <row r="791" spans="1:6" x14ac:dyDescent="0.3">
      <c r="A791" s="4" t="s">
        <v>795</v>
      </c>
      <c r="B791" s="4" t="s">
        <v>3790</v>
      </c>
      <c r="C791" s="4" t="s">
        <v>5952</v>
      </c>
      <c r="D791" s="4" t="s">
        <v>6111</v>
      </c>
      <c r="E791" s="4" t="s">
        <v>6985</v>
      </c>
      <c r="F791" s="4" t="s">
        <v>9980</v>
      </c>
    </row>
    <row r="792" spans="1:6" x14ac:dyDescent="0.3">
      <c r="A792" s="4" t="s">
        <v>796</v>
      </c>
      <c r="B792" s="4" t="s">
        <v>3791</v>
      </c>
      <c r="C792" s="4" t="s">
        <v>5952</v>
      </c>
      <c r="D792" s="4" t="s">
        <v>6146</v>
      </c>
      <c r="E792" s="4" t="s">
        <v>6986</v>
      </c>
      <c r="F792" s="4" t="s">
        <v>9981</v>
      </c>
    </row>
    <row r="793" spans="1:6" x14ac:dyDescent="0.3">
      <c r="A793" s="4" t="s">
        <v>797</v>
      </c>
      <c r="B793" s="4" t="s">
        <v>3792</v>
      </c>
      <c r="C793" s="4" t="s">
        <v>5952</v>
      </c>
      <c r="D793" s="4" t="s">
        <v>5988</v>
      </c>
      <c r="E793" s="4" t="s">
        <v>6987</v>
      </c>
      <c r="F793" s="4" t="s">
        <v>9982</v>
      </c>
    </row>
    <row r="794" spans="1:6" x14ac:dyDescent="0.3">
      <c r="A794" s="4" t="s">
        <v>798</v>
      </c>
      <c r="B794" s="4" t="s">
        <v>3793</v>
      </c>
      <c r="C794" s="4" t="s">
        <v>5952</v>
      </c>
      <c r="D794" s="4" t="s">
        <v>5983</v>
      </c>
      <c r="E794" s="4" t="s">
        <v>6988</v>
      </c>
      <c r="F794" s="4" t="s">
        <v>9983</v>
      </c>
    </row>
    <row r="795" spans="1:6" x14ac:dyDescent="0.3">
      <c r="A795" s="4" t="s">
        <v>799</v>
      </c>
      <c r="B795" s="4" t="s">
        <v>3794</v>
      </c>
      <c r="C795" s="4" t="s">
        <v>5951</v>
      </c>
      <c r="D795" s="4" t="s">
        <v>5956</v>
      </c>
      <c r="E795" s="4" t="s">
        <v>6989</v>
      </c>
      <c r="F795" s="4" t="s">
        <v>9984</v>
      </c>
    </row>
    <row r="796" spans="1:6" x14ac:dyDescent="0.3">
      <c r="A796" s="4" t="s">
        <v>800</v>
      </c>
      <c r="B796" s="4" t="s">
        <v>3795</v>
      </c>
      <c r="C796" s="4" t="s">
        <v>5952</v>
      </c>
      <c r="D796" s="4" t="s">
        <v>6049</v>
      </c>
      <c r="E796" s="4" t="s">
        <v>6990</v>
      </c>
      <c r="F796" s="4" t="s">
        <v>9985</v>
      </c>
    </row>
    <row r="797" spans="1:6" x14ac:dyDescent="0.3">
      <c r="A797" s="4" t="s">
        <v>801</v>
      </c>
      <c r="B797" s="4" t="s">
        <v>3796</v>
      </c>
      <c r="C797" s="4" t="s">
        <v>5951</v>
      </c>
      <c r="D797" s="4" t="s">
        <v>6024</v>
      </c>
      <c r="E797" s="4" t="s">
        <v>6991</v>
      </c>
      <c r="F797" s="4" t="s">
        <v>9986</v>
      </c>
    </row>
    <row r="798" spans="1:6" x14ac:dyDescent="0.3">
      <c r="A798" s="4" t="s">
        <v>802</v>
      </c>
      <c r="B798" s="4" t="s">
        <v>3797</v>
      </c>
      <c r="C798" s="4" t="s">
        <v>5952</v>
      </c>
      <c r="D798" s="4" t="s">
        <v>5962</v>
      </c>
      <c r="E798" s="4" t="s">
        <v>6992</v>
      </c>
      <c r="F798" s="4" t="s">
        <v>9987</v>
      </c>
    </row>
    <row r="799" spans="1:6" x14ac:dyDescent="0.3">
      <c r="A799" s="4" t="s">
        <v>803</v>
      </c>
      <c r="B799" s="4" t="s">
        <v>3798</v>
      </c>
      <c r="C799" s="4" t="s">
        <v>5951</v>
      </c>
      <c r="D799" s="4" t="s">
        <v>6116</v>
      </c>
      <c r="E799" s="4" t="s">
        <v>6993</v>
      </c>
      <c r="F799" s="4" t="s">
        <v>9988</v>
      </c>
    </row>
    <row r="800" spans="1:6" x14ac:dyDescent="0.3">
      <c r="A800" s="4" t="s">
        <v>804</v>
      </c>
      <c r="B800" s="4" t="s">
        <v>3799</v>
      </c>
      <c r="C800" s="4" t="s">
        <v>5951</v>
      </c>
      <c r="D800" s="4" t="s">
        <v>6182</v>
      </c>
      <c r="E800" s="4" t="s">
        <v>6994</v>
      </c>
      <c r="F800" s="4" t="s">
        <v>9989</v>
      </c>
    </row>
    <row r="801" spans="1:6" x14ac:dyDescent="0.3">
      <c r="A801" s="4" t="s">
        <v>805</v>
      </c>
      <c r="B801" s="4" t="s">
        <v>3800</v>
      </c>
      <c r="C801" s="4" t="s">
        <v>5952</v>
      </c>
      <c r="D801" s="4" t="s">
        <v>6092</v>
      </c>
      <c r="E801" s="4" t="s">
        <v>6995</v>
      </c>
      <c r="F801" s="4" t="s">
        <v>9990</v>
      </c>
    </row>
    <row r="802" spans="1:6" x14ac:dyDescent="0.3">
      <c r="A802" s="4" t="s">
        <v>806</v>
      </c>
      <c r="B802" s="4" t="s">
        <v>3801</v>
      </c>
      <c r="C802" s="4" t="s">
        <v>5952</v>
      </c>
      <c r="D802" s="4" t="s">
        <v>6163</v>
      </c>
      <c r="E802" s="4" t="s">
        <v>6996</v>
      </c>
      <c r="F802" s="4" t="s">
        <v>9991</v>
      </c>
    </row>
    <row r="803" spans="1:6" x14ac:dyDescent="0.3">
      <c r="A803" s="4" t="s">
        <v>807</v>
      </c>
      <c r="B803" s="4" t="s">
        <v>3802</v>
      </c>
      <c r="C803" s="4" t="s">
        <v>5952</v>
      </c>
      <c r="D803" s="4" t="s">
        <v>6119</v>
      </c>
      <c r="E803" s="4" t="s">
        <v>6997</v>
      </c>
      <c r="F803" s="4" t="s">
        <v>9992</v>
      </c>
    </row>
    <row r="804" spans="1:6" x14ac:dyDescent="0.3">
      <c r="A804" s="4" t="s">
        <v>808</v>
      </c>
      <c r="B804" s="4" t="s">
        <v>3803</v>
      </c>
      <c r="C804" s="4" t="s">
        <v>5951</v>
      </c>
      <c r="D804" s="4" t="s">
        <v>6038</v>
      </c>
      <c r="E804" s="4" t="s">
        <v>6998</v>
      </c>
      <c r="F804" s="4" t="s">
        <v>9993</v>
      </c>
    </row>
    <row r="805" spans="1:6" x14ac:dyDescent="0.3">
      <c r="A805" s="4" t="s">
        <v>809</v>
      </c>
      <c r="B805" s="4" t="s">
        <v>3804</v>
      </c>
      <c r="C805" s="4" t="s">
        <v>5952</v>
      </c>
      <c r="D805" s="4" t="s">
        <v>6127</v>
      </c>
      <c r="E805" s="4" t="s">
        <v>6999</v>
      </c>
      <c r="F805" s="4" t="s">
        <v>9994</v>
      </c>
    </row>
    <row r="806" spans="1:6" x14ac:dyDescent="0.3">
      <c r="A806" s="4" t="s">
        <v>810</v>
      </c>
      <c r="B806" s="4" t="s">
        <v>3805</v>
      </c>
      <c r="C806" s="4" t="s">
        <v>5952</v>
      </c>
      <c r="D806" s="4" t="s">
        <v>6024</v>
      </c>
      <c r="E806" s="4" t="s">
        <v>7000</v>
      </c>
      <c r="F806" s="4" t="s">
        <v>9995</v>
      </c>
    </row>
    <row r="807" spans="1:6" x14ac:dyDescent="0.3">
      <c r="A807" s="4" t="s">
        <v>811</v>
      </c>
      <c r="B807" s="4" t="s">
        <v>3806</v>
      </c>
      <c r="C807" s="4" t="s">
        <v>5951</v>
      </c>
      <c r="D807" s="4" t="s">
        <v>6036</v>
      </c>
      <c r="E807" s="4" t="s">
        <v>7001</v>
      </c>
      <c r="F807" s="4" t="s">
        <v>9996</v>
      </c>
    </row>
    <row r="808" spans="1:6" x14ac:dyDescent="0.3">
      <c r="A808" s="4" t="s">
        <v>812</v>
      </c>
      <c r="B808" s="4" t="s">
        <v>3807</v>
      </c>
      <c r="C808" s="4" t="s">
        <v>5951</v>
      </c>
      <c r="D808" s="4" t="s">
        <v>5983</v>
      </c>
      <c r="E808" s="4" t="s">
        <v>7002</v>
      </c>
      <c r="F808" s="4" t="s">
        <v>9997</v>
      </c>
    </row>
    <row r="809" spans="1:6" x14ac:dyDescent="0.3">
      <c r="A809" s="4" t="s">
        <v>813</v>
      </c>
      <c r="B809" s="4" t="s">
        <v>3808</v>
      </c>
      <c r="C809" s="4" t="s">
        <v>5951</v>
      </c>
      <c r="D809" s="4" t="s">
        <v>6039</v>
      </c>
      <c r="E809" s="4" t="s">
        <v>7003</v>
      </c>
      <c r="F809" s="4" t="s">
        <v>9998</v>
      </c>
    </row>
    <row r="810" spans="1:6" x14ac:dyDescent="0.3">
      <c r="A810" s="4" t="s">
        <v>814</v>
      </c>
      <c r="B810" s="4" t="s">
        <v>3809</v>
      </c>
      <c r="C810" s="4" t="s">
        <v>5951</v>
      </c>
      <c r="D810" s="4" t="s">
        <v>6131</v>
      </c>
      <c r="E810" s="4" t="s">
        <v>7004</v>
      </c>
      <c r="F810" s="4" t="s">
        <v>9999</v>
      </c>
    </row>
    <row r="811" spans="1:6" x14ac:dyDescent="0.3">
      <c r="A811" s="4" t="s">
        <v>815</v>
      </c>
      <c r="B811" s="4" t="s">
        <v>3810</v>
      </c>
      <c r="C811" s="4" t="s">
        <v>5952</v>
      </c>
      <c r="D811" s="4" t="s">
        <v>6026</v>
      </c>
      <c r="E811" s="4" t="s">
        <v>7005</v>
      </c>
      <c r="F811" s="4" t="s">
        <v>10000</v>
      </c>
    </row>
    <row r="812" spans="1:6" x14ac:dyDescent="0.3">
      <c r="A812" s="4" t="s">
        <v>816</v>
      </c>
      <c r="B812" s="4" t="s">
        <v>3811</v>
      </c>
      <c r="C812" s="4" t="s">
        <v>5951</v>
      </c>
      <c r="D812" s="4" t="s">
        <v>5989</v>
      </c>
      <c r="E812" s="4" t="s">
        <v>7006</v>
      </c>
      <c r="F812" s="4" t="s">
        <v>10001</v>
      </c>
    </row>
    <row r="813" spans="1:6" x14ac:dyDescent="0.3">
      <c r="A813" s="4" t="s">
        <v>817</v>
      </c>
      <c r="B813" s="4" t="s">
        <v>3098</v>
      </c>
      <c r="C813" s="4" t="s">
        <v>5952</v>
      </c>
      <c r="D813" s="4" t="s">
        <v>5956</v>
      </c>
      <c r="E813" s="4" t="s">
        <v>7007</v>
      </c>
      <c r="F813" s="4" t="s">
        <v>10002</v>
      </c>
    </row>
    <row r="814" spans="1:6" x14ac:dyDescent="0.3">
      <c r="A814" s="4" t="s">
        <v>818</v>
      </c>
      <c r="B814" s="4" t="s">
        <v>3812</v>
      </c>
      <c r="C814" s="4" t="s">
        <v>5951</v>
      </c>
      <c r="D814" s="4" t="s">
        <v>5961</v>
      </c>
      <c r="E814" s="4" t="s">
        <v>7008</v>
      </c>
      <c r="F814" s="4" t="s">
        <v>10003</v>
      </c>
    </row>
    <row r="815" spans="1:6" x14ac:dyDescent="0.3">
      <c r="A815" s="4" t="s">
        <v>819</v>
      </c>
      <c r="B815" s="4" t="s">
        <v>3813</v>
      </c>
      <c r="C815" s="4" t="s">
        <v>5951</v>
      </c>
      <c r="D815" s="4" t="s">
        <v>6098</v>
      </c>
      <c r="E815" s="4" t="s">
        <v>7009</v>
      </c>
      <c r="F815" s="4" t="s">
        <v>10004</v>
      </c>
    </row>
    <row r="816" spans="1:6" x14ac:dyDescent="0.3">
      <c r="A816" s="4" t="s">
        <v>820</v>
      </c>
      <c r="B816" s="4" t="s">
        <v>3814</v>
      </c>
      <c r="C816" s="4" t="s">
        <v>5951</v>
      </c>
      <c r="D816" s="4" t="s">
        <v>6023</v>
      </c>
      <c r="E816" s="4" t="s">
        <v>7010</v>
      </c>
      <c r="F816" s="4" t="s">
        <v>10005</v>
      </c>
    </row>
    <row r="817" spans="1:6" x14ac:dyDescent="0.3">
      <c r="A817" s="4" t="s">
        <v>821</v>
      </c>
      <c r="B817" s="4" t="s">
        <v>3815</v>
      </c>
      <c r="C817" s="4" t="s">
        <v>5951</v>
      </c>
      <c r="D817" s="4" t="s">
        <v>6187</v>
      </c>
      <c r="E817" s="4" t="s">
        <v>7011</v>
      </c>
      <c r="F817" s="4" t="s">
        <v>10006</v>
      </c>
    </row>
    <row r="818" spans="1:6" x14ac:dyDescent="0.3">
      <c r="A818" s="4" t="s">
        <v>822</v>
      </c>
      <c r="B818" s="4" t="s">
        <v>3816</v>
      </c>
      <c r="C818" s="4" t="s">
        <v>5951</v>
      </c>
      <c r="D818" s="4" t="s">
        <v>6106</v>
      </c>
      <c r="E818" s="4" t="s">
        <v>7012</v>
      </c>
      <c r="F818" s="4" t="s">
        <v>10007</v>
      </c>
    </row>
    <row r="819" spans="1:6" x14ac:dyDescent="0.3">
      <c r="A819" s="4" t="s">
        <v>823</v>
      </c>
      <c r="B819" s="4" t="s">
        <v>3817</v>
      </c>
      <c r="C819" s="4" t="s">
        <v>5952</v>
      </c>
      <c r="D819" s="4" t="s">
        <v>6008</v>
      </c>
      <c r="E819" s="4" t="s">
        <v>7013</v>
      </c>
      <c r="F819" s="4" t="s">
        <v>10008</v>
      </c>
    </row>
    <row r="820" spans="1:6" x14ac:dyDescent="0.3">
      <c r="A820" s="4" t="s">
        <v>824</v>
      </c>
      <c r="B820" s="4" t="s">
        <v>3818</v>
      </c>
      <c r="C820" s="4" t="s">
        <v>5952</v>
      </c>
      <c r="D820" s="4" t="s">
        <v>6091</v>
      </c>
      <c r="E820" s="4" t="s">
        <v>7014</v>
      </c>
      <c r="F820" s="4" t="s">
        <v>10009</v>
      </c>
    </row>
    <row r="821" spans="1:6" x14ac:dyDescent="0.3">
      <c r="A821" s="4" t="s">
        <v>825</v>
      </c>
      <c r="B821" s="4" t="s">
        <v>3819</v>
      </c>
      <c r="C821" s="4" t="s">
        <v>5952</v>
      </c>
      <c r="D821" s="4" t="s">
        <v>6107</v>
      </c>
      <c r="E821" s="4" t="s">
        <v>7015</v>
      </c>
      <c r="F821" s="4" t="s">
        <v>10010</v>
      </c>
    </row>
    <row r="822" spans="1:6" x14ac:dyDescent="0.3">
      <c r="A822" s="4" t="s">
        <v>826</v>
      </c>
      <c r="B822" s="4" t="s">
        <v>3820</v>
      </c>
      <c r="C822" s="4" t="s">
        <v>5952</v>
      </c>
      <c r="D822" s="4" t="s">
        <v>6034</v>
      </c>
      <c r="E822" s="4" t="s">
        <v>7016</v>
      </c>
      <c r="F822" s="4" t="s">
        <v>10011</v>
      </c>
    </row>
    <row r="823" spans="1:6" x14ac:dyDescent="0.3">
      <c r="A823" s="4" t="s">
        <v>827</v>
      </c>
      <c r="B823" s="4" t="s">
        <v>3821</v>
      </c>
      <c r="C823" s="4" t="s">
        <v>5952</v>
      </c>
      <c r="D823" s="4" t="s">
        <v>6134</v>
      </c>
      <c r="E823" s="4" t="s">
        <v>7017</v>
      </c>
      <c r="F823" s="4" t="s">
        <v>10012</v>
      </c>
    </row>
    <row r="824" spans="1:6" x14ac:dyDescent="0.3">
      <c r="A824" s="4" t="s">
        <v>828</v>
      </c>
      <c r="B824" s="4" t="s">
        <v>3822</v>
      </c>
      <c r="C824" s="4" t="s">
        <v>5951</v>
      </c>
      <c r="D824" s="4" t="s">
        <v>5954</v>
      </c>
      <c r="E824" s="4" t="s">
        <v>7018</v>
      </c>
      <c r="F824" s="4" t="s">
        <v>10013</v>
      </c>
    </row>
    <row r="825" spans="1:6" x14ac:dyDescent="0.3">
      <c r="A825" s="4" t="s">
        <v>829</v>
      </c>
      <c r="B825" s="4" t="s">
        <v>3823</v>
      </c>
      <c r="C825" s="4" t="s">
        <v>5952</v>
      </c>
      <c r="D825" s="4" t="s">
        <v>6050</v>
      </c>
      <c r="E825" s="4" t="s">
        <v>7019</v>
      </c>
      <c r="F825" s="4" t="s">
        <v>10014</v>
      </c>
    </row>
    <row r="826" spans="1:6" x14ac:dyDescent="0.3">
      <c r="A826" s="4" t="s">
        <v>830</v>
      </c>
      <c r="B826" s="4" t="s">
        <v>3824</v>
      </c>
      <c r="C826" s="4" t="s">
        <v>5952</v>
      </c>
      <c r="D826" s="4" t="s">
        <v>6107</v>
      </c>
      <c r="E826" s="4" t="s">
        <v>7020</v>
      </c>
      <c r="F826" s="4" t="s">
        <v>10015</v>
      </c>
    </row>
    <row r="827" spans="1:6" x14ac:dyDescent="0.3">
      <c r="A827" s="4" t="s">
        <v>831</v>
      </c>
      <c r="B827" s="4" t="s">
        <v>3825</v>
      </c>
      <c r="C827" s="4" t="s">
        <v>5951</v>
      </c>
      <c r="D827" s="4" t="s">
        <v>6027</v>
      </c>
      <c r="E827" s="4" t="s">
        <v>7021</v>
      </c>
      <c r="F827" s="4" t="s">
        <v>10016</v>
      </c>
    </row>
    <row r="828" spans="1:6" x14ac:dyDescent="0.3">
      <c r="A828" s="4" t="s">
        <v>832</v>
      </c>
      <c r="B828" s="4" t="s">
        <v>3826</v>
      </c>
      <c r="C828" s="4" t="s">
        <v>5952</v>
      </c>
      <c r="D828" s="4" t="s">
        <v>6133</v>
      </c>
      <c r="E828" s="4" t="s">
        <v>7022</v>
      </c>
      <c r="F828" s="4" t="s">
        <v>10017</v>
      </c>
    </row>
    <row r="829" spans="1:6" x14ac:dyDescent="0.3">
      <c r="A829" s="4" t="s">
        <v>833</v>
      </c>
      <c r="B829" s="4" t="s">
        <v>3827</v>
      </c>
      <c r="C829" s="4" t="s">
        <v>5951</v>
      </c>
      <c r="D829" s="4" t="s">
        <v>6184</v>
      </c>
      <c r="E829" s="4" t="s">
        <v>7023</v>
      </c>
      <c r="F829" s="4" t="s">
        <v>10018</v>
      </c>
    </row>
    <row r="830" spans="1:6" x14ac:dyDescent="0.3">
      <c r="A830" s="4" t="s">
        <v>834</v>
      </c>
      <c r="B830" s="4" t="s">
        <v>3828</v>
      </c>
      <c r="C830" s="4" t="s">
        <v>5952</v>
      </c>
      <c r="D830" s="4" t="s">
        <v>6184</v>
      </c>
      <c r="E830" s="4" t="s">
        <v>7024</v>
      </c>
      <c r="F830" s="4" t="s">
        <v>10019</v>
      </c>
    </row>
    <row r="831" spans="1:6" x14ac:dyDescent="0.3">
      <c r="A831" s="4" t="s">
        <v>835</v>
      </c>
      <c r="B831" s="4" t="s">
        <v>3829</v>
      </c>
      <c r="C831" s="4" t="s">
        <v>5952</v>
      </c>
      <c r="D831" s="4" t="s">
        <v>5979</v>
      </c>
      <c r="E831" s="4" t="s">
        <v>7025</v>
      </c>
      <c r="F831" s="4" t="s">
        <v>10020</v>
      </c>
    </row>
    <row r="832" spans="1:6" x14ac:dyDescent="0.3">
      <c r="A832" s="4" t="s">
        <v>836</v>
      </c>
      <c r="B832" s="4" t="s">
        <v>3830</v>
      </c>
      <c r="C832" s="4" t="s">
        <v>5951</v>
      </c>
      <c r="D832" s="4" t="s">
        <v>6130</v>
      </c>
      <c r="E832" s="4" t="s">
        <v>7026</v>
      </c>
      <c r="F832" s="4" t="s">
        <v>10021</v>
      </c>
    </row>
    <row r="833" spans="1:6" x14ac:dyDescent="0.3">
      <c r="A833" s="4" t="s">
        <v>837</v>
      </c>
      <c r="B833" s="4" t="s">
        <v>3831</v>
      </c>
      <c r="C833" s="4" t="s">
        <v>5951</v>
      </c>
      <c r="D833" s="4" t="s">
        <v>6116</v>
      </c>
      <c r="E833" s="4" t="s">
        <v>7027</v>
      </c>
      <c r="F833" s="4" t="s">
        <v>10022</v>
      </c>
    </row>
    <row r="834" spans="1:6" x14ac:dyDescent="0.3">
      <c r="A834" s="4" t="s">
        <v>838</v>
      </c>
      <c r="B834" s="4" t="s">
        <v>3832</v>
      </c>
      <c r="C834" s="4" t="s">
        <v>5952</v>
      </c>
      <c r="D834" s="4" t="s">
        <v>6136</v>
      </c>
      <c r="E834" s="4" t="s">
        <v>7028</v>
      </c>
      <c r="F834" s="4" t="s">
        <v>10023</v>
      </c>
    </row>
    <row r="835" spans="1:6" x14ac:dyDescent="0.3">
      <c r="A835" s="4" t="s">
        <v>839</v>
      </c>
      <c r="B835" s="4" t="s">
        <v>3833</v>
      </c>
      <c r="C835" s="4" t="s">
        <v>5951</v>
      </c>
      <c r="D835" s="4" t="s">
        <v>6099</v>
      </c>
      <c r="E835" s="4" t="s">
        <v>7029</v>
      </c>
      <c r="F835" s="4" t="s">
        <v>10024</v>
      </c>
    </row>
    <row r="836" spans="1:6" x14ac:dyDescent="0.3">
      <c r="A836" s="4" t="s">
        <v>840</v>
      </c>
      <c r="B836" s="4" t="s">
        <v>3834</v>
      </c>
      <c r="C836" s="4" t="s">
        <v>5952</v>
      </c>
      <c r="D836" s="4" t="s">
        <v>5976</v>
      </c>
      <c r="E836" s="4" t="s">
        <v>7030</v>
      </c>
      <c r="F836" s="4" t="s">
        <v>10025</v>
      </c>
    </row>
    <row r="837" spans="1:6" x14ac:dyDescent="0.3">
      <c r="A837" s="4" t="s">
        <v>841</v>
      </c>
      <c r="B837" s="4" t="s">
        <v>3835</v>
      </c>
      <c r="C837" s="4" t="s">
        <v>5951</v>
      </c>
      <c r="D837" s="4" t="s">
        <v>6183</v>
      </c>
      <c r="E837" s="4" t="s">
        <v>7031</v>
      </c>
      <c r="F837" s="4" t="s">
        <v>10026</v>
      </c>
    </row>
    <row r="838" spans="1:6" x14ac:dyDescent="0.3">
      <c r="A838" s="4" t="s">
        <v>842</v>
      </c>
      <c r="B838" s="4" t="s">
        <v>3836</v>
      </c>
      <c r="C838" s="4" t="s">
        <v>5952</v>
      </c>
      <c r="D838" s="4" t="s">
        <v>6155</v>
      </c>
      <c r="E838" s="4" t="s">
        <v>7032</v>
      </c>
      <c r="F838" s="4" t="s">
        <v>10027</v>
      </c>
    </row>
    <row r="839" spans="1:6" x14ac:dyDescent="0.3">
      <c r="A839" s="4" t="s">
        <v>843</v>
      </c>
      <c r="B839" s="4" t="s">
        <v>3837</v>
      </c>
      <c r="C839" s="4" t="s">
        <v>5952</v>
      </c>
      <c r="D839" s="4" t="s">
        <v>6157</v>
      </c>
      <c r="E839" s="4" t="s">
        <v>7033</v>
      </c>
      <c r="F839" s="4" t="s">
        <v>10028</v>
      </c>
    </row>
    <row r="840" spans="1:6" x14ac:dyDescent="0.3">
      <c r="A840" s="4" t="s">
        <v>844</v>
      </c>
      <c r="B840" s="4" t="s">
        <v>3838</v>
      </c>
      <c r="C840" s="4" t="s">
        <v>5952</v>
      </c>
      <c r="D840" s="4" t="s">
        <v>6030</v>
      </c>
      <c r="E840" s="4" t="s">
        <v>7034</v>
      </c>
      <c r="F840" s="4" t="s">
        <v>10029</v>
      </c>
    </row>
    <row r="841" spans="1:6" x14ac:dyDescent="0.3">
      <c r="A841" s="4" t="s">
        <v>845</v>
      </c>
      <c r="B841" s="4" t="s">
        <v>3839</v>
      </c>
      <c r="C841" s="4" t="s">
        <v>5951</v>
      </c>
      <c r="D841" s="4" t="s">
        <v>5995</v>
      </c>
      <c r="E841" s="4" t="s">
        <v>7035</v>
      </c>
      <c r="F841" s="4" t="s">
        <v>10030</v>
      </c>
    </row>
    <row r="842" spans="1:6" x14ac:dyDescent="0.3">
      <c r="A842" s="4" t="s">
        <v>846</v>
      </c>
      <c r="B842" s="4" t="s">
        <v>3840</v>
      </c>
      <c r="C842" s="4" t="s">
        <v>5951</v>
      </c>
      <c r="D842" s="4" t="s">
        <v>6084</v>
      </c>
      <c r="E842" s="4" t="s">
        <v>7036</v>
      </c>
      <c r="F842" s="4" t="s">
        <v>10031</v>
      </c>
    </row>
    <row r="843" spans="1:6" x14ac:dyDescent="0.3">
      <c r="A843" s="4" t="s">
        <v>847</v>
      </c>
      <c r="B843" s="4" t="s">
        <v>3841</v>
      </c>
      <c r="C843" s="4" t="s">
        <v>5952</v>
      </c>
      <c r="D843" s="4" t="s">
        <v>5972</v>
      </c>
      <c r="E843" s="4" t="s">
        <v>7037</v>
      </c>
      <c r="F843" s="4" t="s">
        <v>10032</v>
      </c>
    </row>
    <row r="844" spans="1:6" x14ac:dyDescent="0.3">
      <c r="A844" s="4" t="s">
        <v>848</v>
      </c>
      <c r="B844" s="4" t="s">
        <v>3842</v>
      </c>
      <c r="C844" s="4" t="s">
        <v>5951</v>
      </c>
      <c r="D844" s="4" t="s">
        <v>6077</v>
      </c>
      <c r="E844" s="4" t="s">
        <v>7038</v>
      </c>
      <c r="F844" s="4" t="s">
        <v>10033</v>
      </c>
    </row>
    <row r="845" spans="1:6" x14ac:dyDescent="0.3">
      <c r="A845" s="4" t="s">
        <v>849</v>
      </c>
      <c r="B845" s="4" t="s">
        <v>3843</v>
      </c>
      <c r="C845" s="4" t="s">
        <v>5951</v>
      </c>
      <c r="D845" s="4" t="s">
        <v>6112</v>
      </c>
      <c r="E845" s="4" t="s">
        <v>7039</v>
      </c>
      <c r="F845" s="4" t="s">
        <v>10034</v>
      </c>
    </row>
    <row r="846" spans="1:6" x14ac:dyDescent="0.3">
      <c r="A846" s="4" t="s">
        <v>850</v>
      </c>
      <c r="B846" s="4" t="s">
        <v>3844</v>
      </c>
      <c r="C846" s="4" t="s">
        <v>5951</v>
      </c>
      <c r="D846" s="4" t="s">
        <v>6079</v>
      </c>
      <c r="E846" s="4" t="s">
        <v>7040</v>
      </c>
      <c r="F846" s="4" t="s">
        <v>10035</v>
      </c>
    </row>
    <row r="847" spans="1:6" x14ac:dyDescent="0.3">
      <c r="A847" s="4" t="s">
        <v>851</v>
      </c>
      <c r="B847" s="4" t="s">
        <v>3845</v>
      </c>
      <c r="C847" s="4" t="s">
        <v>5952</v>
      </c>
      <c r="D847" s="4" t="s">
        <v>5994</v>
      </c>
      <c r="E847" s="4" t="s">
        <v>7041</v>
      </c>
      <c r="F847" s="4" t="s">
        <v>10036</v>
      </c>
    </row>
    <row r="848" spans="1:6" x14ac:dyDescent="0.3">
      <c r="A848" s="4" t="s">
        <v>852</v>
      </c>
      <c r="B848" s="4" t="s">
        <v>3846</v>
      </c>
      <c r="C848" s="4" t="s">
        <v>5952</v>
      </c>
      <c r="D848" s="4" t="s">
        <v>5969</v>
      </c>
      <c r="E848" s="4" t="s">
        <v>7042</v>
      </c>
      <c r="F848" s="4" t="s">
        <v>10037</v>
      </c>
    </row>
    <row r="849" spans="1:6" x14ac:dyDescent="0.3">
      <c r="A849" s="4" t="s">
        <v>853</v>
      </c>
      <c r="B849" s="4" t="s">
        <v>3847</v>
      </c>
      <c r="C849" s="4" t="s">
        <v>5952</v>
      </c>
      <c r="D849" s="4" t="s">
        <v>6030</v>
      </c>
      <c r="E849" s="4" t="s">
        <v>7043</v>
      </c>
      <c r="F849" s="4" t="s">
        <v>10038</v>
      </c>
    </row>
    <row r="850" spans="1:6" x14ac:dyDescent="0.3">
      <c r="A850" s="4" t="s">
        <v>854</v>
      </c>
      <c r="B850" s="4" t="s">
        <v>3848</v>
      </c>
      <c r="C850" s="4" t="s">
        <v>5951</v>
      </c>
      <c r="D850" s="4" t="s">
        <v>6083</v>
      </c>
      <c r="E850" s="4" t="s">
        <v>7044</v>
      </c>
      <c r="F850" s="4" t="s">
        <v>10039</v>
      </c>
    </row>
    <row r="851" spans="1:6" x14ac:dyDescent="0.3">
      <c r="A851" s="4" t="s">
        <v>855</v>
      </c>
      <c r="B851" s="4" t="s">
        <v>3849</v>
      </c>
      <c r="C851" s="4" t="s">
        <v>5951</v>
      </c>
      <c r="D851" s="4" t="s">
        <v>6177</v>
      </c>
      <c r="E851" s="4" t="s">
        <v>7045</v>
      </c>
      <c r="F851" s="4" t="s">
        <v>10040</v>
      </c>
    </row>
    <row r="852" spans="1:6" x14ac:dyDescent="0.3">
      <c r="A852" s="4" t="s">
        <v>856</v>
      </c>
      <c r="B852" s="4" t="s">
        <v>3850</v>
      </c>
      <c r="C852" s="4" t="s">
        <v>5952</v>
      </c>
      <c r="D852" s="4" t="s">
        <v>6064</v>
      </c>
      <c r="E852" s="4" t="s">
        <v>7046</v>
      </c>
      <c r="F852" s="4" t="s">
        <v>10041</v>
      </c>
    </row>
    <row r="853" spans="1:6" x14ac:dyDescent="0.3">
      <c r="A853" s="4" t="s">
        <v>857</v>
      </c>
      <c r="B853" s="4" t="s">
        <v>3851</v>
      </c>
      <c r="C853" s="4" t="s">
        <v>5952</v>
      </c>
      <c r="D853" s="4" t="s">
        <v>6162</v>
      </c>
      <c r="E853" s="4" t="s">
        <v>7047</v>
      </c>
      <c r="F853" s="4" t="s">
        <v>10042</v>
      </c>
    </row>
    <row r="854" spans="1:6" x14ac:dyDescent="0.3">
      <c r="A854" s="4" t="s">
        <v>858</v>
      </c>
      <c r="B854" s="4" t="s">
        <v>3852</v>
      </c>
      <c r="C854" s="4" t="s">
        <v>5951</v>
      </c>
      <c r="D854" s="4" t="s">
        <v>6107</v>
      </c>
      <c r="E854" s="4" t="s">
        <v>7048</v>
      </c>
      <c r="F854" s="4" t="s">
        <v>10043</v>
      </c>
    </row>
    <row r="855" spans="1:6" x14ac:dyDescent="0.3">
      <c r="A855" s="4" t="s">
        <v>859</v>
      </c>
      <c r="B855" s="4" t="s">
        <v>3853</v>
      </c>
      <c r="C855" s="4" t="s">
        <v>5952</v>
      </c>
      <c r="D855" s="4" t="s">
        <v>6081</v>
      </c>
      <c r="E855" s="4" t="s">
        <v>7049</v>
      </c>
      <c r="F855" s="4" t="s">
        <v>10044</v>
      </c>
    </row>
    <row r="856" spans="1:6" x14ac:dyDescent="0.3">
      <c r="A856" s="4" t="s">
        <v>860</v>
      </c>
      <c r="B856" s="4" t="s">
        <v>3854</v>
      </c>
      <c r="C856" s="4" t="s">
        <v>5952</v>
      </c>
      <c r="D856" s="4" t="s">
        <v>6172</v>
      </c>
      <c r="E856" s="4" t="s">
        <v>7050</v>
      </c>
      <c r="F856" s="4" t="s">
        <v>10045</v>
      </c>
    </row>
    <row r="857" spans="1:6" x14ac:dyDescent="0.3">
      <c r="A857" s="4" t="s">
        <v>861</v>
      </c>
      <c r="B857" s="4" t="s">
        <v>3855</v>
      </c>
      <c r="C857" s="4" t="s">
        <v>5952</v>
      </c>
      <c r="D857" s="4" t="s">
        <v>6015</v>
      </c>
      <c r="E857" s="4" t="s">
        <v>7051</v>
      </c>
      <c r="F857" s="4" t="s">
        <v>10046</v>
      </c>
    </row>
    <row r="858" spans="1:6" x14ac:dyDescent="0.3">
      <c r="A858" s="4" t="s">
        <v>862</v>
      </c>
      <c r="B858" s="4" t="s">
        <v>3856</v>
      </c>
      <c r="C858" s="4" t="s">
        <v>5952</v>
      </c>
      <c r="D858" s="4" t="s">
        <v>5966</v>
      </c>
      <c r="E858" s="4" t="s">
        <v>7052</v>
      </c>
      <c r="F858" s="4" t="s">
        <v>10047</v>
      </c>
    </row>
    <row r="859" spans="1:6" x14ac:dyDescent="0.3">
      <c r="A859" s="4" t="s">
        <v>863</v>
      </c>
      <c r="B859" s="4" t="s">
        <v>3857</v>
      </c>
      <c r="C859" s="4" t="s">
        <v>5952</v>
      </c>
      <c r="D859" s="4" t="s">
        <v>6150</v>
      </c>
      <c r="E859" s="4" t="s">
        <v>7053</v>
      </c>
      <c r="F859" s="4" t="s">
        <v>10048</v>
      </c>
    </row>
    <row r="860" spans="1:6" x14ac:dyDescent="0.3">
      <c r="A860" s="4" t="s">
        <v>864</v>
      </c>
      <c r="B860" s="4" t="s">
        <v>3858</v>
      </c>
      <c r="C860" s="4" t="s">
        <v>5951</v>
      </c>
      <c r="D860" s="4" t="s">
        <v>6020</v>
      </c>
      <c r="E860" s="4" t="s">
        <v>7054</v>
      </c>
      <c r="F860" s="4" t="s">
        <v>10049</v>
      </c>
    </row>
    <row r="861" spans="1:6" x14ac:dyDescent="0.3">
      <c r="A861" s="4" t="s">
        <v>865</v>
      </c>
      <c r="B861" s="4" t="s">
        <v>3859</v>
      </c>
      <c r="C861" s="4" t="s">
        <v>5952</v>
      </c>
      <c r="D861" s="4" t="s">
        <v>6017</v>
      </c>
      <c r="E861" s="4" t="s">
        <v>7055</v>
      </c>
      <c r="F861" s="4" t="s">
        <v>10050</v>
      </c>
    </row>
    <row r="862" spans="1:6" x14ac:dyDescent="0.3">
      <c r="A862" s="4" t="s">
        <v>866</v>
      </c>
      <c r="B862" s="4" t="s">
        <v>3860</v>
      </c>
      <c r="C862" s="4" t="s">
        <v>5952</v>
      </c>
      <c r="D862" s="4" t="s">
        <v>6007</v>
      </c>
      <c r="E862" s="4" t="s">
        <v>7056</v>
      </c>
      <c r="F862" s="4" t="s">
        <v>10051</v>
      </c>
    </row>
    <row r="863" spans="1:6" x14ac:dyDescent="0.3">
      <c r="A863" s="4" t="s">
        <v>867</v>
      </c>
      <c r="B863" s="4" t="s">
        <v>3861</v>
      </c>
      <c r="C863" s="4" t="s">
        <v>5952</v>
      </c>
      <c r="D863" s="4" t="s">
        <v>6046</v>
      </c>
      <c r="E863" s="4" t="s">
        <v>7057</v>
      </c>
      <c r="F863" s="4" t="s">
        <v>10052</v>
      </c>
    </row>
    <row r="864" spans="1:6" x14ac:dyDescent="0.3">
      <c r="A864" s="4" t="s">
        <v>868</v>
      </c>
      <c r="B864" s="4" t="s">
        <v>3862</v>
      </c>
      <c r="C864" s="4" t="s">
        <v>5952</v>
      </c>
      <c r="D864" s="4" t="s">
        <v>6019</v>
      </c>
      <c r="E864" s="4" t="s">
        <v>7058</v>
      </c>
      <c r="F864" s="4" t="s">
        <v>10053</v>
      </c>
    </row>
    <row r="865" spans="1:6" x14ac:dyDescent="0.3">
      <c r="A865" s="4" t="s">
        <v>869</v>
      </c>
      <c r="B865" s="4" t="s">
        <v>3863</v>
      </c>
      <c r="C865" s="4" t="s">
        <v>5951</v>
      </c>
      <c r="D865" s="4" t="s">
        <v>6018</v>
      </c>
      <c r="E865" s="4" t="s">
        <v>7059</v>
      </c>
      <c r="F865" s="4" t="s">
        <v>10054</v>
      </c>
    </row>
    <row r="866" spans="1:6" x14ac:dyDescent="0.3">
      <c r="A866" s="4" t="s">
        <v>870</v>
      </c>
      <c r="B866" s="4" t="s">
        <v>3864</v>
      </c>
      <c r="C866" s="4" t="s">
        <v>5951</v>
      </c>
      <c r="D866" s="4" t="s">
        <v>6002</v>
      </c>
      <c r="E866" s="4" t="s">
        <v>7060</v>
      </c>
      <c r="F866" s="4" t="s">
        <v>10055</v>
      </c>
    </row>
    <row r="867" spans="1:6" x14ac:dyDescent="0.3">
      <c r="A867" s="4" t="s">
        <v>871</v>
      </c>
      <c r="B867" s="4" t="s">
        <v>3865</v>
      </c>
      <c r="C867" s="4" t="s">
        <v>5952</v>
      </c>
      <c r="D867" s="4" t="s">
        <v>5981</v>
      </c>
      <c r="E867" s="4" t="s">
        <v>7061</v>
      </c>
      <c r="F867" s="4" t="s">
        <v>10056</v>
      </c>
    </row>
    <row r="868" spans="1:6" x14ac:dyDescent="0.3">
      <c r="A868" s="4" t="s">
        <v>872</v>
      </c>
      <c r="B868" s="4" t="s">
        <v>3866</v>
      </c>
      <c r="C868" s="4" t="s">
        <v>5951</v>
      </c>
      <c r="D868" s="4" t="s">
        <v>6069</v>
      </c>
      <c r="E868" s="4" t="s">
        <v>7062</v>
      </c>
      <c r="F868" s="4" t="s">
        <v>10057</v>
      </c>
    </row>
    <row r="869" spans="1:6" x14ac:dyDescent="0.3">
      <c r="A869" s="4" t="s">
        <v>873</v>
      </c>
      <c r="B869" s="4" t="s">
        <v>3867</v>
      </c>
      <c r="C869" s="4" t="s">
        <v>5952</v>
      </c>
      <c r="D869" s="4" t="s">
        <v>6058</v>
      </c>
      <c r="E869" s="4" t="s">
        <v>7063</v>
      </c>
      <c r="F869" s="4" t="s">
        <v>10058</v>
      </c>
    </row>
    <row r="870" spans="1:6" x14ac:dyDescent="0.3">
      <c r="A870" s="4" t="s">
        <v>874</v>
      </c>
      <c r="B870" s="4" t="s">
        <v>3868</v>
      </c>
      <c r="C870" s="4" t="s">
        <v>5952</v>
      </c>
      <c r="D870" s="4" t="s">
        <v>6135</v>
      </c>
      <c r="E870" s="4" t="s">
        <v>7064</v>
      </c>
      <c r="F870" s="4" t="s">
        <v>10059</v>
      </c>
    </row>
    <row r="871" spans="1:6" x14ac:dyDescent="0.3">
      <c r="A871" s="4" t="s">
        <v>875</v>
      </c>
      <c r="B871" s="4" t="s">
        <v>3869</v>
      </c>
      <c r="C871" s="4" t="s">
        <v>5951</v>
      </c>
      <c r="D871" s="4" t="s">
        <v>5991</v>
      </c>
      <c r="E871" s="4" t="s">
        <v>7065</v>
      </c>
      <c r="F871" s="4" t="s">
        <v>10060</v>
      </c>
    </row>
    <row r="872" spans="1:6" x14ac:dyDescent="0.3">
      <c r="A872" s="4" t="s">
        <v>876</v>
      </c>
      <c r="B872" s="4" t="s">
        <v>3870</v>
      </c>
      <c r="C872" s="4" t="s">
        <v>5951</v>
      </c>
      <c r="D872" s="4" t="s">
        <v>6145</v>
      </c>
      <c r="E872" s="4" t="s">
        <v>7066</v>
      </c>
      <c r="F872" s="4" t="s">
        <v>10061</v>
      </c>
    </row>
    <row r="873" spans="1:6" x14ac:dyDescent="0.3">
      <c r="A873" s="4" t="s">
        <v>877</v>
      </c>
      <c r="B873" s="4" t="s">
        <v>3871</v>
      </c>
      <c r="C873" s="4" t="s">
        <v>5951</v>
      </c>
      <c r="D873" s="4" t="s">
        <v>6182</v>
      </c>
      <c r="E873" s="4" t="s">
        <v>7067</v>
      </c>
      <c r="F873" s="4" t="s">
        <v>10062</v>
      </c>
    </row>
    <row r="874" spans="1:6" x14ac:dyDescent="0.3">
      <c r="A874" s="4" t="s">
        <v>878</v>
      </c>
      <c r="B874" s="4" t="s">
        <v>3872</v>
      </c>
      <c r="C874" s="4" t="s">
        <v>5951</v>
      </c>
      <c r="D874" s="4" t="s">
        <v>6040</v>
      </c>
      <c r="E874" s="4" t="s">
        <v>7068</v>
      </c>
      <c r="F874" s="4" t="s">
        <v>10063</v>
      </c>
    </row>
    <row r="875" spans="1:6" x14ac:dyDescent="0.3">
      <c r="A875" s="4" t="s">
        <v>879</v>
      </c>
      <c r="B875" s="4" t="s">
        <v>3873</v>
      </c>
      <c r="C875" s="4" t="s">
        <v>5952</v>
      </c>
      <c r="D875" s="4" t="s">
        <v>6076</v>
      </c>
      <c r="E875" s="4" t="s">
        <v>7069</v>
      </c>
      <c r="F875" s="4" t="s">
        <v>10064</v>
      </c>
    </row>
    <row r="876" spans="1:6" x14ac:dyDescent="0.3">
      <c r="A876" s="4" t="s">
        <v>880</v>
      </c>
      <c r="B876" s="4" t="s">
        <v>3874</v>
      </c>
      <c r="C876" s="4" t="s">
        <v>5952</v>
      </c>
      <c r="D876" s="4" t="s">
        <v>6177</v>
      </c>
      <c r="E876" s="4" t="s">
        <v>7070</v>
      </c>
      <c r="F876" s="4" t="s">
        <v>10065</v>
      </c>
    </row>
    <row r="877" spans="1:6" x14ac:dyDescent="0.3">
      <c r="A877" s="4" t="s">
        <v>881</v>
      </c>
      <c r="B877" s="4" t="s">
        <v>3875</v>
      </c>
      <c r="C877" s="4" t="s">
        <v>5952</v>
      </c>
      <c r="D877" s="4" t="s">
        <v>6069</v>
      </c>
      <c r="E877" s="4" t="s">
        <v>7071</v>
      </c>
      <c r="F877" s="4" t="s">
        <v>10066</v>
      </c>
    </row>
    <row r="878" spans="1:6" x14ac:dyDescent="0.3">
      <c r="A878" s="4" t="s">
        <v>882</v>
      </c>
      <c r="B878" s="4" t="s">
        <v>3876</v>
      </c>
      <c r="C878" s="4" t="s">
        <v>5951</v>
      </c>
      <c r="D878" s="4" t="s">
        <v>6140</v>
      </c>
      <c r="E878" s="4" t="s">
        <v>7072</v>
      </c>
      <c r="F878" s="4" t="s">
        <v>10067</v>
      </c>
    </row>
    <row r="879" spans="1:6" x14ac:dyDescent="0.3">
      <c r="A879" s="4" t="s">
        <v>883</v>
      </c>
      <c r="B879" s="4" t="s">
        <v>3877</v>
      </c>
      <c r="C879" s="4" t="s">
        <v>5951</v>
      </c>
      <c r="D879" s="4" t="s">
        <v>6012</v>
      </c>
      <c r="E879" s="4" t="s">
        <v>7073</v>
      </c>
      <c r="F879" s="4" t="s">
        <v>10068</v>
      </c>
    </row>
    <row r="880" spans="1:6" x14ac:dyDescent="0.3">
      <c r="A880" s="4" t="s">
        <v>884</v>
      </c>
      <c r="B880" s="4" t="s">
        <v>3878</v>
      </c>
      <c r="C880" s="4" t="s">
        <v>5951</v>
      </c>
      <c r="D880" s="4" t="s">
        <v>6003</v>
      </c>
      <c r="E880" s="4" t="s">
        <v>7074</v>
      </c>
      <c r="F880" s="4" t="s">
        <v>10069</v>
      </c>
    </row>
    <row r="881" spans="1:6" x14ac:dyDescent="0.3">
      <c r="A881" s="4" t="s">
        <v>885</v>
      </c>
      <c r="B881" s="4" t="s">
        <v>3879</v>
      </c>
      <c r="C881" s="4" t="s">
        <v>5952</v>
      </c>
      <c r="D881" s="4" t="s">
        <v>6048</v>
      </c>
      <c r="E881" s="4" t="s">
        <v>7075</v>
      </c>
      <c r="F881" s="4" t="s">
        <v>10070</v>
      </c>
    </row>
    <row r="882" spans="1:6" x14ac:dyDescent="0.3">
      <c r="A882" s="4" t="s">
        <v>886</v>
      </c>
      <c r="B882" s="4" t="s">
        <v>3880</v>
      </c>
      <c r="C882" s="4" t="s">
        <v>5951</v>
      </c>
      <c r="D882" s="4" t="s">
        <v>5999</v>
      </c>
      <c r="E882" s="4" t="s">
        <v>7076</v>
      </c>
      <c r="F882" s="4" t="s">
        <v>10071</v>
      </c>
    </row>
    <row r="883" spans="1:6" x14ac:dyDescent="0.3">
      <c r="A883" s="4" t="s">
        <v>887</v>
      </c>
      <c r="B883" s="4" t="s">
        <v>3881</v>
      </c>
      <c r="C883" s="4" t="s">
        <v>5952</v>
      </c>
      <c r="D883" s="4" t="s">
        <v>5991</v>
      </c>
      <c r="E883" s="4" t="s">
        <v>7077</v>
      </c>
      <c r="F883" s="4" t="s">
        <v>10072</v>
      </c>
    </row>
    <row r="884" spans="1:6" x14ac:dyDescent="0.3">
      <c r="A884" s="4" t="s">
        <v>888</v>
      </c>
      <c r="B884" s="4" t="s">
        <v>3882</v>
      </c>
      <c r="C884" s="4" t="s">
        <v>5951</v>
      </c>
      <c r="D884" s="4" t="s">
        <v>6101</v>
      </c>
      <c r="E884" s="4" t="s">
        <v>7078</v>
      </c>
      <c r="F884" s="4" t="s">
        <v>10073</v>
      </c>
    </row>
    <row r="885" spans="1:6" x14ac:dyDescent="0.3">
      <c r="A885" s="4" t="s">
        <v>889</v>
      </c>
      <c r="B885" s="4" t="s">
        <v>3883</v>
      </c>
      <c r="C885" s="4" t="s">
        <v>5952</v>
      </c>
      <c r="D885" s="4" t="s">
        <v>6133</v>
      </c>
      <c r="E885" s="4" t="s">
        <v>7079</v>
      </c>
      <c r="F885" s="4" t="s">
        <v>10074</v>
      </c>
    </row>
    <row r="886" spans="1:6" x14ac:dyDescent="0.3">
      <c r="A886" s="4" t="s">
        <v>890</v>
      </c>
      <c r="B886" s="4" t="s">
        <v>3884</v>
      </c>
      <c r="C886" s="4" t="s">
        <v>5951</v>
      </c>
      <c r="D886" s="4" t="s">
        <v>6085</v>
      </c>
      <c r="E886" s="4" t="s">
        <v>7080</v>
      </c>
      <c r="F886" s="4" t="s">
        <v>10075</v>
      </c>
    </row>
    <row r="887" spans="1:6" x14ac:dyDescent="0.3">
      <c r="A887" s="4" t="s">
        <v>891</v>
      </c>
      <c r="B887" s="4" t="s">
        <v>3885</v>
      </c>
      <c r="C887" s="4" t="s">
        <v>5951</v>
      </c>
      <c r="D887" s="4" t="s">
        <v>5964</v>
      </c>
      <c r="E887" s="4" t="s">
        <v>7081</v>
      </c>
      <c r="F887" s="4" t="s">
        <v>10076</v>
      </c>
    </row>
    <row r="888" spans="1:6" x14ac:dyDescent="0.3">
      <c r="A888" s="4" t="s">
        <v>892</v>
      </c>
      <c r="B888" s="4" t="s">
        <v>3886</v>
      </c>
      <c r="C888" s="4" t="s">
        <v>5951</v>
      </c>
      <c r="D888" s="4" t="s">
        <v>6128</v>
      </c>
      <c r="E888" s="4" t="s">
        <v>7082</v>
      </c>
      <c r="F888" s="4" t="s">
        <v>10077</v>
      </c>
    </row>
    <row r="889" spans="1:6" x14ac:dyDescent="0.3">
      <c r="A889" s="4" t="s">
        <v>893</v>
      </c>
      <c r="B889" s="4" t="s">
        <v>3887</v>
      </c>
      <c r="C889" s="4" t="s">
        <v>5952</v>
      </c>
      <c r="D889" s="4" t="s">
        <v>6022</v>
      </c>
      <c r="E889" s="4" t="s">
        <v>7083</v>
      </c>
      <c r="F889" s="4" t="s">
        <v>10078</v>
      </c>
    </row>
    <row r="890" spans="1:6" x14ac:dyDescent="0.3">
      <c r="A890" s="4" t="s">
        <v>894</v>
      </c>
      <c r="B890" s="4" t="s">
        <v>3888</v>
      </c>
      <c r="C890" s="4" t="s">
        <v>5952</v>
      </c>
      <c r="D890" s="4" t="s">
        <v>6043</v>
      </c>
      <c r="E890" s="4" t="s">
        <v>7084</v>
      </c>
      <c r="F890" s="4" t="s">
        <v>10079</v>
      </c>
    </row>
    <row r="891" spans="1:6" x14ac:dyDescent="0.3">
      <c r="A891" s="4" t="s">
        <v>895</v>
      </c>
      <c r="B891" s="4" t="s">
        <v>3889</v>
      </c>
      <c r="C891" s="4" t="s">
        <v>5952</v>
      </c>
      <c r="D891" s="4" t="s">
        <v>6082</v>
      </c>
      <c r="E891" s="4" t="s">
        <v>7085</v>
      </c>
      <c r="F891" s="4" t="s">
        <v>10080</v>
      </c>
    </row>
    <row r="892" spans="1:6" x14ac:dyDescent="0.3">
      <c r="A892" s="4" t="s">
        <v>896</v>
      </c>
      <c r="B892" s="4" t="s">
        <v>3890</v>
      </c>
      <c r="C892" s="4" t="s">
        <v>5951</v>
      </c>
      <c r="D892" s="4" t="s">
        <v>6068</v>
      </c>
      <c r="E892" s="4" t="s">
        <v>7086</v>
      </c>
      <c r="F892" s="4" t="s">
        <v>10081</v>
      </c>
    </row>
    <row r="893" spans="1:6" x14ac:dyDescent="0.3">
      <c r="A893" s="4" t="s">
        <v>897</v>
      </c>
      <c r="B893" s="4" t="s">
        <v>3891</v>
      </c>
      <c r="C893" s="4" t="s">
        <v>5952</v>
      </c>
      <c r="D893" s="4" t="s">
        <v>6166</v>
      </c>
      <c r="E893" s="4" t="s">
        <v>7087</v>
      </c>
      <c r="F893" s="4" t="s">
        <v>10082</v>
      </c>
    </row>
    <row r="894" spans="1:6" x14ac:dyDescent="0.3">
      <c r="A894" s="4" t="s">
        <v>898</v>
      </c>
      <c r="B894" s="4" t="s">
        <v>3892</v>
      </c>
      <c r="C894" s="4" t="s">
        <v>5951</v>
      </c>
      <c r="D894" s="4" t="s">
        <v>6188</v>
      </c>
      <c r="E894" s="4" t="s">
        <v>7088</v>
      </c>
      <c r="F894" s="4" t="s">
        <v>10083</v>
      </c>
    </row>
    <row r="895" spans="1:6" x14ac:dyDescent="0.3">
      <c r="A895" s="4" t="s">
        <v>899</v>
      </c>
      <c r="B895" s="4" t="s">
        <v>3893</v>
      </c>
      <c r="C895" s="4" t="s">
        <v>5951</v>
      </c>
      <c r="D895" s="4" t="s">
        <v>6035</v>
      </c>
      <c r="E895" s="4" t="s">
        <v>7089</v>
      </c>
      <c r="F895" s="4" t="s">
        <v>10084</v>
      </c>
    </row>
    <row r="896" spans="1:6" x14ac:dyDescent="0.3">
      <c r="A896" s="4" t="s">
        <v>900</v>
      </c>
      <c r="B896" s="4" t="s">
        <v>3894</v>
      </c>
      <c r="C896" s="4" t="s">
        <v>5952</v>
      </c>
      <c r="D896" s="4" t="s">
        <v>6078</v>
      </c>
      <c r="E896" s="4" t="s">
        <v>7090</v>
      </c>
      <c r="F896" s="4" t="s">
        <v>10085</v>
      </c>
    </row>
    <row r="897" spans="1:6" x14ac:dyDescent="0.3">
      <c r="A897" s="4" t="s">
        <v>901</v>
      </c>
      <c r="B897" s="4" t="s">
        <v>3895</v>
      </c>
      <c r="C897" s="4" t="s">
        <v>5951</v>
      </c>
      <c r="D897" s="4" t="s">
        <v>6063</v>
      </c>
      <c r="E897" s="4" t="s">
        <v>7091</v>
      </c>
      <c r="F897" s="4" t="s">
        <v>10086</v>
      </c>
    </row>
    <row r="898" spans="1:6" x14ac:dyDescent="0.3">
      <c r="A898" s="4" t="s">
        <v>902</v>
      </c>
      <c r="B898" s="4" t="s">
        <v>3896</v>
      </c>
      <c r="C898" s="4" t="s">
        <v>5951</v>
      </c>
      <c r="D898" s="4" t="s">
        <v>6051</v>
      </c>
      <c r="E898" s="4" t="s">
        <v>7092</v>
      </c>
      <c r="F898" s="4" t="s">
        <v>10087</v>
      </c>
    </row>
    <row r="899" spans="1:6" x14ac:dyDescent="0.3">
      <c r="A899" s="4" t="s">
        <v>903</v>
      </c>
      <c r="B899" s="4" t="s">
        <v>3897</v>
      </c>
      <c r="C899" s="4" t="s">
        <v>5952</v>
      </c>
      <c r="D899" s="4" t="s">
        <v>6170</v>
      </c>
      <c r="E899" s="4" t="s">
        <v>7093</v>
      </c>
      <c r="F899" s="4" t="s">
        <v>10088</v>
      </c>
    </row>
    <row r="900" spans="1:6" x14ac:dyDescent="0.3">
      <c r="A900" s="4" t="s">
        <v>904</v>
      </c>
      <c r="B900" s="4" t="s">
        <v>3898</v>
      </c>
      <c r="C900" s="4" t="s">
        <v>5951</v>
      </c>
      <c r="D900" s="4" t="s">
        <v>6011</v>
      </c>
      <c r="E900" s="4" t="s">
        <v>7094</v>
      </c>
      <c r="F900" s="4" t="s">
        <v>10089</v>
      </c>
    </row>
    <row r="901" spans="1:6" x14ac:dyDescent="0.3">
      <c r="A901" s="4" t="s">
        <v>905</v>
      </c>
      <c r="B901" s="4" t="s">
        <v>3899</v>
      </c>
      <c r="C901" s="4" t="s">
        <v>5952</v>
      </c>
      <c r="D901" s="4" t="s">
        <v>6132</v>
      </c>
      <c r="E901" s="4" t="s">
        <v>7095</v>
      </c>
      <c r="F901" s="4" t="s">
        <v>10090</v>
      </c>
    </row>
    <row r="902" spans="1:6" x14ac:dyDescent="0.3">
      <c r="A902" s="4" t="s">
        <v>906</v>
      </c>
      <c r="B902" s="4" t="s">
        <v>3900</v>
      </c>
      <c r="C902" s="4" t="s">
        <v>5951</v>
      </c>
      <c r="D902" s="4" t="s">
        <v>6161</v>
      </c>
      <c r="E902" s="4" t="s">
        <v>7096</v>
      </c>
      <c r="F902" s="4" t="s">
        <v>10091</v>
      </c>
    </row>
    <row r="903" spans="1:6" x14ac:dyDescent="0.3">
      <c r="A903" s="4" t="s">
        <v>907</v>
      </c>
      <c r="B903" s="4" t="s">
        <v>3901</v>
      </c>
      <c r="C903" s="4" t="s">
        <v>5952</v>
      </c>
      <c r="D903" s="4" t="s">
        <v>6085</v>
      </c>
      <c r="E903" s="4" t="s">
        <v>7097</v>
      </c>
      <c r="F903" s="4" t="s">
        <v>10092</v>
      </c>
    </row>
    <row r="904" spans="1:6" x14ac:dyDescent="0.3">
      <c r="A904" s="4" t="s">
        <v>908</v>
      </c>
      <c r="B904" s="4" t="s">
        <v>3902</v>
      </c>
      <c r="C904" s="4" t="s">
        <v>5952</v>
      </c>
      <c r="D904" s="4" t="s">
        <v>6057</v>
      </c>
      <c r="E904" s="4" t="s">
        <v>7098</v>
      </c>
      <c r="F904" s="4" t="s">
        <v>10093</v>
      </c>
    </row>
    <row r="905" spans="1:6" x14ac:dyDescent="0.3">
      <c r="A905" s="4" t="s">
        <v>909</v>
      </c>
      <c r="B905" s="4" t="s">
        <v>3903</v>
      </c>
      <c r="C905" s="4" t="s">
        <v>5951</v>
      </c>
      <c r="D905" s="4" t="s">
        <v>6100</v>
      </c>
      <c r="E905" s="4" t="s">
        <v>7099</v>
      </c>
      <c r="F905" s="4" t="s">
        <v>10094</v>
      </c>
    </row>
    <row r="906" spans="1:6" x14ac:dyDescent="0.3">
      <c r="A906" s="4" t="s">
        <v>910</v>
      </c>
      <c r="B906" s="4" t="s">
        <v>3904</v>
      </c>
      <c r="C906" s="4" t="s">
        <v>5952</v>
      </c>
      <c r="D906" s="4" t="s">
        <v>6051</v>
      </c>
      <c r="E906" s="4" t="s">
        <v>7100</v>
      </c>
      <c r="F906" s="4" t="s">
        <v>10095</v>
      </c>
    </row>
    <row r="907" spans="1:6" x14ac:dyDescent="0.3">
      <c r="A907" s="4" t="s">
        <v>911</v>
      </c>
      <c r="B907" s="4" t="s">
        <v>3905</v>
      </c>
      <c r="C907" s="4" t="s">
        <v>5951</v>
      </c>
      <c r="D907" s="4" t="s">
        <v>6106</v>
      </c>
      <c r="E907" s="4" t="s">
        <v>7101</v>
      </c>
      <c r="F907" s="4" t="s">
        <v>10096</v>
      </c>
    </row>
    <row r="908" spans="1:6" x14ac:dyDescent="0.3">
      <c r="A908" s="4" t="s">
        <v>912</v>
      </c>
      <c r="B908" s="4" t="s">
        <v>3906</v>
      </c>
      <c r="C908" s="4" t="s">
        <v>5952</v>
      </c>
      <c r="D908" s="4" t="s">
        <v>6055</v>
      </c>
      <c r="E908" s="4" t="s">
        <v>7102</v>
      </c>
      <c r="F908" s="4" t="s">
        <v>10097</v>
      </c>
    </row>
    <row r="909" spans="1:6" x14ac:dyDescent="0.3">
      <c r="A909" s="4" t="s">
        <v>913</v>
      </c>
      <c r="B909" s="4" t="s">
        <v>3907</v>
      </c>
      <c r="C909" s="4" t="s">
        <v>5952</v>
      </c>
      <c r="D909" s="4" t="s">
        <v>6059</v>
      </c>
      <c r="E909" s="4" t="s">
        <v>7103</v>
      </c>
      <c r="F909" s="4" t="s">
        <v>10098</v>
      </c>
    </row>
    <row r="910" spans="1:6" x14ac:dyDescent="0.3">
      <c r="A910" s="4" t="s">
        <v>914</v>
      </c>
      <c r="B910" s="4" t="s">
        <v>3908</v>
      </c>
      <c r="C910" s="4" t="s">
        <v>5952</v>
      </c>
      <c r="D910" s="4" t="s">
        <v>6086</v>
      </c>
      <c r="E910" s="4" t="s">
        <v>7104</v>
      </c>
      <c r="F910" s="4" t="s">
        <v>10099</v>
      </c>
    </row>
    <row r="911" spans="1:6" x14ac:dyDescent="0.3">
      <c r="A911" s="4" t="s">
        <v>915</v>
      </c>
      <c r="B911" s="4" t="s">
        <v>3909</v>
      </c>
      <c r="C911" s="4" t="s">
        <v>5952</v>
      </c>
      <c r="D911" s="4" t="s">
        <v>6074</v>
      </c>
      <c r="E911" s="4" t="s">
        <v>7105</v>
      </c>
      <c r="F911" s="4" t="s">
        <v>10100</v>
      </c>
    </row>
    <row r="912" spans="1:6" x14ac:dyDescent="0.3">
      <c r="A912" s="4" t="s">
        <v>916</v>
      </c>
      <c r="B912" s="4" t="s">
        <v>3910</v>
      </c>
      <c r="C912" s="4" t="s">
        <v>5952</v>
      </c>
      <c r="D912" s="4" t="s">
        <v>5978</v>
      </c>
      <c r="E912" s="4" t="s">
        <v>7106</v>
      </c>
      <c r="F912" s="4" t="s">
        <v>10101</v>
      </c>
    </row>
    <row r="913" spans="1:6" x14ac:dyDescent="0.3">
      <c r="A913" s="4" t="s">
        <v>917</v>
      </c>
      <c r="B913" s="4" t="s">
        <v>3911</v>
      </c>
      <c r="C913" s="4" t="s">
        <v>5952</v>
      </c>
      <c r="D913" s="4" t="s">
        <v>6132</v>
      </c>
      <c r="E913" s="4" t="s">
        <v>7107</v>
      </c>
      <c r="F913" s="4" t="s">
        <v>10102</v>
      </c>
    </row>
    <row r="914" spans="1:6" x14ac:dyDescent="0.3">
      <c r="A914" s="4" t="s">
        <v>918</v>
      </c>
      <c r="B914" s="4" t="s">
        <v>3912</v>
      </c>
      <c r="C914" s="4" t="s">
        <v>5951</v>
      </c>
      <c r="D914" s="4" t="s">
        <v>6154</v>
      </c>
      <c r="E914" s="4" t="s">
        <v>7108</v>
      </c>
      <c r="F914" s="4" t="s">
        <v>10103</v>
      </c>
    </row>
    <row r="915" spans="1:6" x14ac:dyDescent="0.3">
      <c r="A915" s="4" t="s">
        <v>919</v>
      </c>
      <c r="B915" s="4" t="s">
        <v>3913</v>
      </c>
      <c r="C915" s="4" t="s">
        <v>5952</v>
      </c>
      <c r="D915" s="4" t="s">
        <v>6006</v>
      </c>
      <c r="E915" s="4" t="s">
        <v>7109</v>
      </c>
      <c r="F915" s="4" t="s">
        <v>10104</v>
      </c>
    </row>
    <row r="916" spans="1:6" x14ac:dyDescent="0.3">
      <c r="A916" s="4" t="s">
        <v>920</v>
      </c>
      <c r="B916" s="4" t="s">
        <v>3914</v>
      </c>
      <c r="C916" s="4" t="s">
        <v>5952</v>
      </c>
      <c r="D916" s="4" t="s">
        <v>5983</v>
      </c>
      <c r="E916" s="4" t="s">
        <v>7110</v>
      </c>
      <c r="F916" s="4" t="s">
        <v>10105</v>
      </c>
    </row>
    <row r="917" spans="1:6" x14ac:dyDescent="0.3">
      <c r="A917" s="4" t="s">
        <v>921</v>
      </c>
      <c r="B917" s="4" t="s">
        <v>3915</v>
      </c>
      <c r="C917" s="4" t="s">
        <v>5951</v>
      </c>
      <c r="D917" s="4" t="s">
        <v>5978</v>
      </c>
      <c r="E917" s="4" t="s">
        <v>7111</v>
      </c>
      <c r="F917" s="4" t="s">
        <v>10106</v>
      </c>
    </row>
    <row r="918" spans="1:6" x14ac:dyDescent="0.3">
      <c r="A918" s="4" t="s">
        <v>922</v>
      </c>
      <c r="B918" s="4" t="s">
        <v>3916</v>
      </c>
      <c r="C918" s="4" t="s">
        <v>5951</v>
      </c>
      <c r="D918" s="4" t="s">
        <v>5966</v>
      </c>
      <c r="E918" s="4" t="s">
        <v>7112</v>
      </c>
      <c r="F918" s="4" t="s">
        <v>10107</v>
      </c>
    </row>
    <row r="919" spans="1:6" x14ac:dyDescent="0.3">
      <c r="A919" s="4" t="s">
        <v>923</v>
      </c>
      <c r="B919" s="4" t="s">
        <v>3917</v>
      </c>
      <c r="C919" s="4" t="s">
        <v>5952</v>
      </c>
      <c r="D919" s="4" t="s">
        <v>6047</v>
      </c>
      <c r="E919" s="4" t="s">
        <v>7113</v>
      </c>
      <c r="F919" s="4" t="s">
        <v>10108</v>
      </c>
    </row>
    <row r="920" spans="1:6" x14ac:dyDescent="0.3">
      <c r="A920" s="4" t="s">
        <v>924</v>
      </c>
      <c r="B920" s="4" t="s">
        <v>3918</v>
      </c>
      <c r="C920" s="4" t="s">
        <v>5952</v>
      </c>
      <c r="D920" s="4" t="s">
        <v>6009</v>
      </c>
      <c r="E920" s="4" t="s">
        <v>7114</v>
      </c>
      <c r="F920" s="4" t="s">
        <v>10109</v>
      </c>
    </row>
    <row r="921" spans="1:6" x14ac:dyDescent="0.3">
      <c r="A921" s="4" t="s">
        <v>925</v>
      </c>
      <c r="B921" s="4" t="s">
        <v>3919</v>
      </c>
      <c r="C921" s="4" t="s">
        <v>5951</v>
      </c>
      <c r="D921" s="4" t="s">
        <v>6124</v>
      </c>
      <c r="E921" s="4" t="s">
        <v>7115</v>
      </c>
      <c r="F921" s="4" t="s">
        <v>10110</v>
      </c>
    </row>
    <row r="922" spans="1:6" x14ac:dyDescent="0.3">
      <c r="A922" s="4" t="s">
        <v>926</v>
      </c>
      <c r="B922" s="4" t="s">
        <v>3920</v>
      </c>
      <c r="C922" s="4" t="s">
        <v>5951</v>
      </c>
      <c r="D922" s="4" t="s">
        <v>6002</v>
      </c>
      <c r="E922" s="4" t="s">
        <v>7116</v>
      </c>
      <c r="F922" s="4" t="s">
        <v>10111</v>
      </c>
    </row>
    <row r="923" spans="1:6" x14ac:dyDescent="0.3">
      <c r="A923" s="4" t="s">
        <v>927</v>
      </c>
      <c r="B923" s="4" t="s">
        <v>3921</v>
      </c>
      <c r="C923" s="4" t="s">
        <v>5952</v>
      </c>
      <c r="D923" s="4" t="s">
        <v>6108</v>
      </c>
      <c r="E923" s="4" t="s">
        <v>7117</v>
      </c>
      <c r="F923" s="4" t="s">
        <v>10112</v>
      </c>
    </row>
    <row r="924" spans="1:6" x14ac:dyDescent="0.3">
      <c r="A924" s="4" t="s">
        <v>928</v>
      </c>
      <c r="B924" s="4" t="s">
        <v>3922</v>
      </c>
      <c r="C924" s="4" t="s">
        <v>5951</v>
      </c>
      <c r="D924" s="4" t="s">
        <v>6189</v>
      </c>
      <c r="E924" s="4" t="s">
        <v>7118</v>
      </c>
      <c r="F924" s="4" t="s">
        <v>10113</v>
      </c>
    </row>
    <row r="925" spans="1:6" x14ac:dyDescent="0.3">
      <c r="A925" s="4" t="s">
        <v>929</v>
      </c>
      <c r="B925" s="4" t="s">
        <v>3923</v>
      </c>
      <c r="C925" s="4" t="s">
        <v>5951</v>
      </c>
      <c r="D925" s="4" t="s">
        <v>6143</v>
      </c>
      <c r="E925" s="4" t="s">
        <v>7119</v>
      </c>
      <c r="F925" s="4" t="s">
        <v>10114</v>
      </c>
    </row>
    <row r="926" spans="1:6" x14ac:dyDescent="0.3">
      <c r="A926" s="4" t="s">
        <v>930</v>
      </c>
      <c r="B926" s="4" t="s">
        <v>3924</v>
      </c>
      <c r="C926" s="4" t="s">
        <v>5952</v>
      </c>
      <c r="D926" s="4" t="s">
        <v>5991</v>
      </c>
      <c r="E926" s="4" t="s">
        <v>7120</v>
      </c>
      <c r="F926" s="4" t="s">
        <v>10115</v>
      </c>
    </row>
    <row r="927" spans="1:6" x14ac:dyDescent="0.3">
      <c r="A927" s="4" t="s">
        <v>931</v>
      </c>
      <c r="B927" s="4" t="s">
        <v>3925</v>
      </c>
      <c r="C927" s="4" t="s">
        <v>5951</v>
      </c>
      <c r="D927" s="4" t="s">
        <v>5957</v>
      </c>
      <c r="E927" s="4" t="s">
        <v>7121</v>
      </c>
      <c r="F927" s="4" t="s">
        <v>10116</v>
      </c>
    </row>
    <row r="928" spans="1:6" x14ac:dyDescent="0.3">
      <c r="A928" s="4" t="s">
        <v>932</v>
      </c>
      <c r="B928" s="4" t="s">
        <v>3926</v>
      </c>
      <c r="C928" s="4" t="s">
        <v>5951</v>
      </c>
      <c r="D928" s="4" t="s">
        <v>5955</v>
      </c>
      <c r="E928" s="4" t="s">
        <v>7122</v>
      </c>
      <c r="F928" s="4" t="s">
        <v>10117</v>
      </c>
    </row>
    <row r="929" spans="1:6" x14ac:dyDescent="0.3">
      <c r="A929" s="4" t="s">
        <v>933</v>
      </c>
      <c r="B929" s="4" t="s">
        <v>3927</v>
      </c>
      <c r="C929" s="4" t="s">
        <v>5951</v>
      </c>
      <c r="D929" s="4" t="s">
        <v>6136</v>
      </c>
      <c r="E929" s="4" t="s">
        <v>7123</v>
      </c>
      <c r="F929" s="4" t="s">
        <v>10118</v>
      </c>
    </row>
    <row r="930" spans="1:6" x14ac:dyDescent="0.3">
      <c r="A930" s="4" t="s">
        <v>934</v>
      </c>
      <c r="B930" s="4" t="s">
        <v>3928</v>
      </c>
      <c r="C930" s="4" t="s">
        <v>5952</v>
      </c>
      <c r="D930" s="4" t="s">
        <v>6058</v>
      </c>
      <c r="E930" s="4" t="s">
        <v>7124</v>
      </c>
      <c r="F930" s="4" t="s">
        <v>10119</v>
      </c>
    </row>
    <row r="931" spans="1:6" x14ac:dyDescent="0.3">
      <c r="A931" s="4" t="s">
        <v>935</v>
      </c>
      <c r="B931" s="4" t="s">
        <v>3929</v>
      </c>
      <c r="C931" s="4" t="s">
        <v>5951</v>
      </c>
      <c r="D931" s="4" t="s">
        <v>5990</v>
      </c>
      <c r="E931" s="4" t="s">
        <v>7125</v>
      </c>
      <c r="F931" s="4" t="s">
        <v>10120</v>
      </c>
    </row>
    <row r="932" spans="1:6" x14ac:dyDescent="0.3">
      <c r="A932" s="4" t="s">
        <v>936</v>
      </c>
      <c r="B932" s="4" t="s">
        <v>3930</v>
      </c>
      <c r="C932" s="4" t="s">
        <v>5951</v>
      </c>
      <c r="D932" s="4" t="s">
        <v>6159</v>
      </c>
      <c r="E932" s="4" t="s">
        <v>7126</v>
      </c>
      <c r="F932" s="4" t="s">
        <v>10121</v>
      </c>
    </row>
    <row r="933" spans="1:6" x14ac:dyDescent="0.3">
      <c r="A933" s="4" t="s">
        <v>937</v>
      </c>
      <c r="B933" s="4" t="s">
        <v>3931</v>
      </c>
      <c r="C933" s="4" t="s">
        <v>5951</v>
      </c>
      <c r="D933" s="4" t="s">
        <v>5992</v>
      </c>
      <c r="E933" s="4" t="s">
        <v>7127</v>
      </c>
      <c r="F933" s="4" t="s">
        <v>10122</v>
      </c>
    </row>
    <row r="934" spans="1:6" x14ac:dyDescent="0.3">
      <c r="A934" s="4" t="s">
        <v>938</v>
      </c>
      <c r="B934" s="4" t="s">
        <v>3510</v>
      </c>
      <c r="C934" s="4" t="s">
        <v>5952</v>
      </c>
      <c r="D934" s="4" t="s">
        <v>6150</v>
      </c>
      <c r="E934" s="4" t="s">
        <v>7128</v>
      </c>
      <c r="F934" s="4" t="s">
        <v>10123</v>
      </c>
    </row>
    <row r="935" spans="1:6" x14ac:dyDescent="0.3">
      <c r="A935" s="4" t="s">
        <v>939</v>
      </c>
      <c r="B935" s="4" t="s">
        <v>3932</v>
      </c>
      <c r="C935" s="4" t="s">
        <v>5952</v>
      </c>
      <c r="D935" s="4" t="s">
        <v>6131</v>
      </c>
      <c r="E935" s="4" t="s">
        <v>7129</v>
      </c>
      <c r="F935" s="4" t="s">
        <v>10124</v>
      </c>
    </row>
    <row r="936" spans="1:6" x14ac:dyDescent="0.3">
      <c r="A936" s="4" t="s">
        <v>940</v>
      </c>
      <c r="B936" s="4" t="s">
        <v>3933</v>
      </c>
      <c r="C936" s="4" t="s">
        <v>5951</v>
      </c>
      <c r="D936" s="4" t="s">
        <v>6151</v>
      </c>
      <c r="E936" s="4" t="s">
        <v>7130</v>
      </c>
      <c r="F936" s="4" t="s">
        <v>10125</v>
      </c>
    </row>
    <row r="937" spans="1:6" x14ac:dyDescent="0.3">
      <c r="A937" s="4" t="s">
        <v>941</v>
      </c>
      <c r="B937" s="4" t="s">
        <v>3934</v>
      </c>
      <c r="C937" s="4" t="s">
        <v>5951</v>
      </c>
      <c r="D937" s="4" t="s">
        <v>6122</v>
      </c>
      <c r="E937" s="4" t="s">
        <v>7131</v>
      </c>
      <c r="F937" s="4" t="s">
        <v>10126</v>
      </c>
    </row>
    <row r="938" spans="1:6" x14ac:dyDescent="0.3">
      <c r="A938" s="4" t="s">
        <v>942</v>
      </c>
      <c r="B938" s="4" t="s">
        <v>3935</v>
      </c>
      <c r="C938" s="4" t="s">
        <v>5952</v>
      </c>
      <c r="D938" s="4" t="s">
        <v>6188</v>
      </c>
      <c r="E938" s="4" t="s">
        <v>7132</v>
      </c>
      <c r="F938" s="4" t="s">
        <v>10127</v>
      </c>
    </row>
    <row r="939" spans="1:6" x14ac:dyDescent="0.3">
      <c r="A939" s="4" t="s">
        <v>943</v>
      </c>
      <c r="B939" s="4" t="s">
        <v>3936</v>
      </c>
      <c r="C939" s="4" t="s">
        <v>5952</v>
      </c>
      <c r="D939" s="4" t="s">
        <v>5954</v>
      </c>
      <c r="E939" s="4" t="s">
        <v>7133</v>
      </c>
      <c r="F939" s="4" t="s">
        <v>10128</v>
      </c>
    </row>
    <row r="940" spans="1:6" x14ac:dyDescent="0.3">
      <c r="A940" s="4" t="s">
        <v>944</v>
      </c>
      <c r="B940" s="4" t="s">
        <v>3937</v>
      </c>
      <c r="C940" s="4" t="s">
        <v>5952</v>
      </c>
      <c r="D940" s="4" t="s">
        <v>6056</v>
      </c>
      <c r="E940" s="4" t="s">
        <v>7134</v>
      </c>
      <c r="F940" s="4" t="s">
        <v>10129</v>
      </c>
    </row>
    <row r="941" spans="1:6" x14ac:dyDescent="0.3">
      <c r="A941" s="4" t="s">
        <v>945</v>
      </c>
      <c r="B941" s="4" t="s">
        <v>3938</v>
      </c>
      <c r="C941" s="4" t="s">
        <v>5952</v>
      </c>
      <c r="D941" s="4" t="s">
        <v>6169</v>
      </c>
      <c r="E941" s="4" t="s">
        <v>7135</v>
      </c>
      <c r="F941" s="4" t="s">
        <v>10130</v>
      </c>
    </row>
    <row r="942" spans="1:6" x14ac:dyDescent="0.3">
      <c r="A942" s="4" t="s">
        <v>946</v>
      </c>
      <c r="B942" s="4" t="s">
        <v>3939</v>
      </c>
      <c r="C942" s="4" t="s">
        <v>5952</v>
      </c>
      <c r="D942" s="4" t="s">
        <v>6062</v>
      </c>
      <c r="E942" s="4" t="s">
        <v>7136</v>
      </c>
      <c r="F942" s="4" t="s">
        <v>10131</v>
      </c>
    </row>
    <row r="943" spans="1:6" x14ac:dyDescent="0.3">
      <c r="A943" s="4" t="s">
        <v>947</v>
      </c>
      <c r="B943" s="4" t="s">
        <v>3940</v>
      </c>
      <c r="C943" s="4" t="s">
        <v>5951</v>
      </c>
      <c r="D943" s="4" t="s">
        <v>6082</v>
      </c>
      <c r="E943" s="4" t="s">
        <v>7137</v>
      </c>
      <c r="F943" s="4" t="s">
        <v>10132</v>
      </c>
    </row>
    <row r="944" spans="1:6" x14ac:dyDescent="0.3">
      <c r="A944" s="4" t="s">
        <v>948</v>
      </c>
      <c r="B944" s="4" t="s">
        <v>3941</v>
      </c>
      <c r="C944" s="4" t="s">
        <v>5952</v>
      </c>
      <c r="D944" s="4" t="s">
        <v>6159</v>
      </c>
      <c r="E944" s="4" t="s">
        <v>7138</v>
      </c>
      <c r="F944" s="4" t="s">
        <v>10133</v>
      </c>
    </row>
    <row r="945" spans="1:6" x14ac:dyDescent="0.3">
      <c r="A945" s="4" t="s">
        <v>949</v>
      </c>
      <c r="B945" s="4" t="s">
        <v>3942</v>
      </c>
      <c r="C945" s="4" t="s">
        <v>5952</v>
      </c>
      <c r="D945" s="4" t="s">
        <v>6002</v>
      </c>
      <c r="E945" s="4" t="s">
        <v>7139</v>
      </c>
      <c r="F945" s="4" t="s">
        <v>10134</v>
      </c>
    </row>
    <row r="946" spans="1:6" x14ac:dyDescent="0.3">
      <c r="A946" s="4" t="s">
        <v>950</v>
      </c>
      <c r="B946" s="4" t="s">
        <v>3943</v>
      </c>
      <c r="C946" s="4" t="s">
        <v>5952</v>
      </c>
      <c r="D946" s="4" t="s">
        <v>6129</v>
      </c>
      <c r="E946" s="4" t="s">
        <v>7140</v>
      </c>
      <c r="F946" s="4" t="s">
        <v>10135</v>
      </c>
    </row>
    <row r="947" spans="1:6" x14ac:dyDescent="0.3">
      <c r="A947" s="4" t="s">
        <v>951</v>
      </c>
      <c r="B947" s="4" t="s">
        <v>3944</v>
      </c>
      <c r="C947" s="4" t="s">
        <v>5952</v>
      </c>
      <c r="D947" s="4" t="s">
        <v>6107</v>
      </c>
      <c r="E947" s="4" t="s">
        <v>7141</v>
      </c>
      <c r="F947" s="4" t="s">
        <v>10136</v>
      </c>
    </row>
    <row r="948" spans="1:6" x14ac:dyDescent="0.3">
      <c r="A948" s="4" t="s">
        <v>952</v>
      </c>
      <c r="B948" s="4" t="s">
        <v>3945</v>
      </c>
      <c r="C948" s="4" t="s">
        <v>5952</v>
      </c>
      <c r="D948" s="4" t="s">
        <v>6061</v>
      </c>
      <c r="E948" s="4" t="s">
        <v>7142</v>
      </c>
      <c r="F948" s="4" t="s">
        <v>10137</v>
      </c>
    </row>
    <row r="949" spans="1:6" x14ac:dyDescent="0.3">
      <c r="A949" s="4" t="s">
        <v>953</v>
      </c>
      <c r="B949" s="4" t="s">
        <v>3946</v>
      </c>
      <c r="C949" s="4" t="s">
        <v>5952</v>
      </c>
      <c r="D949" s="4" t="s">
        <v>5969</v>
      </c>
      <c r="E949" s="4" t="s">
        <v>7143</v>
      </c>
      <c r="F949" s="4" t="s">
        <v>10138</v>
      </c>
    </row>
    <row r="950" spans="1:6" x14ac:dyDescent="0.3">
      <c r="A950" s="4" t="s">
        <v>954</v>
      </c>
      <c r="B950" s="4" t="s">
        <v>3947</v>
      </c>
      <c r="C950" s="4" t="s">
        <v>5952</v>
      </c>
      <c r="D950" s="4" t="s">
        <v>6038</v>
      </c>
      <c r="E950" s="4" t="s">
        <v>7144</v>
      </c>
      <c r="F950" s="4" t="s">
        <v>10139</v>
      </c>
    </row>
    <row r="951" spans="1:6" x14ac:dyDescent="0.3">
      <c r="A951" s="4" t="s">
        <v>955</v>
      </c>
      <c r="B951" s="4" t="s">
        <v>3948</v>
      </c>
      <c r="C951" s="4" t="s">
        <v>5951</v>
      </c>
      <c r="D951" s="4" t="s">
        <v>6042</v>
      </c>
      <c r="E951" s="4" t="s">
        <v>7145</v>
      </c>
      <c r="F951" s="4" t="s">
        <v>10140</v>
      </c>
    </row>
    <row r="952" spans="1:6" x14ac:dyDescent="0.3">
      <c r="A952" s="4" t="s">
        <v>956</v>
      </c>
      <c r="B952" s="4" t="s">
        <v>3949</v>
      </c>
      <c r="C952" s="4" t="s">
        <v>5952</v>
      </c>
      <c r="D952" s="4" t="s">
        <v>6013</v>
      </c>
      <c r="E952" s="4" t="s">
        <v>7146</v>
      </c>
      <c r="F952" s="4" t="s">
        <v>10141</v>
      </c>
    </row>
    <row r="953" spans="1:6" x14ac:dyDescent="0.3">
      <c r="A953" s="4" t="s">
        <v>957</v>
      </c>
      <c r="B953" s="4" t="s">
        <v>3950</v>
      </c>
      <c r="C953" s="4" t="s">
        <v>5951</v>
      </c>
      <c r="D953" s="4" t="s">
        <v>6070</v>
      </c>
      <c r="E953" s="4" t="s">
        <v>7147</v>
      </c>
      <c r="F953" s="4" t="s">
        <v>10142</v>
      </c>
    </row>
    <row r="954" spans="1:6" x14ac:dyDescent="0.3">
      <c r="A954" s="4" t="s">
        <v>958</v>
      </c>
      <c r="B954" s="4" t="s">
        <v>3951</v>
      </c>
      <c r="C954" s="4" t="s">
        <v>5952</v>
      </c>
      <c r="D954" s="4" t="s">
        <v>6044</v>
      </c>
      <c r="E954" s="4" t="s">
        <v>7148</v>
      </c>
      <c r="F954" s="4" t="s">
        <v>10143</v>
      </c>
    </row>
    <row r="955" spans="1:6" x14ac:dyDescent="0.3">
      <c r="A955" s="4" t="s">
        <v>959</v>
      </c>
      <c r="B955" s="4" t="s">
        <v>3952</v>
      </c>
      <c r="C955" s="4" t="s">
        <v>5952</v>
      </c>
      <c r="D955" s="4" t="s">
        <v>6182</v>
      </c>
      <c r="E955" s="4" t="s">
        <v>7149</v>
      </c>
      <c r="F955" s="4" t="s">
        <v>10144</v>
      </c>
    </row>
    <row r="956" spans="1:6" x14ac:dyDescent="0.3">
      <c r="A956" s="4" t="s">
        <v>960</v>
      </c>
      <c r="B956" s="4" t="s">
        <v>3953</v>
      </c>
      <c r="C956" s="4" t="s">
        <v>5951</v>
      </c>
      <c r="D956" s="4" t="s">
        <v>5963</v>
      </c>
      <c r="E956" s="4" t="s">
        <v>7150</v>
      </c>
      <c r="F956" s="4" t="s">
        <v>10145</v>
      </c>
    </row>
    <row r="957" spans="1:6" x14ac:dyDescent="0.3">
      <c r="A957" s="4" t="s">
        <v>961</v>
      </c>
      <c r="B957" s="4" t="s">
        <v>3954</v>
      </c>
      <c r="C957" s="4" t="s">
        <v>5951</v>
      </c>
      <c r="D957" s="4" t="s">
        <v>6144</v>
      </c>
      <c r="E957" s="4" t="s">
        <v>7151</v>
      </c>
      <c r="F957" s="4" t="s">
        <v>10146</v>
      </c>
    </row>
    <row r="958" spans="1:6" x14ac:dyDescent="0.3">
      <c r="A958" s="4" t="s">
        <v>962</v>
      </c>
      <c r="B958" s="4" t="s">
        <v>3955</v>
      </c>
      <c r="C958" s="4" t="s">
        <v>5951</v>
      </c>
      <c r="D958" s="4" t="s">
        <v>6065</v>
      </c>
      <c r="E958" s="4" t="s">
        <v>7152</v>
      </c>
      <c r="F958" s="4" t="s">
        <v>10147</v>
      </c>
    </row>
    <row r="959" spans="1:6" x14ac:dyDescent="0.3">
      <c r="A959" s="4" t="s">
        <v>963</v>
      </c>
      <c r="B959" s="4" t="s">
        <v>3956</v>
      </c>
      <c r="C959" s="4" t="s">
        <v>5952</v>
      </c>
      <c r="D959" s="4" t="s">
        <v>6161</v>
      </c>
      <c r="E959" s="4" t="s">
        <v>7153</v>
      </c>
      <c r="F959" s="4" t="s">
        <v>10148</v>
      </c>
    </row>
    <row r="960" spans="1:6" x14ac:dyDescent="0.3">
      <c r="A960" s="4" t="s">
        <v>964</v>
      </c>
      <c r="B960" s="4" t="s">
        <v>3957</v>
      </c>
      <c r="C960" s="4" t="s">
        <v>5952</v>
      </c>
      <c r="D960" s="4" t="s">
        <v>6021</v>
      </c>
      <c r="E960" s="4" t="s">
        <v>7154</v>
      </c>
      <c r="F960" s="4" t="s">
        <v>10149</v>
      </c>
    </row>
    <row r="961" spans="1:6" x14ac:dyDescent="0.3">
      <c r="A961" s="4" t="s">
        <v>965</v>
      </c>
      <c r="B961" s="4" t="s">
        <v>3958</v>
      </c>
      <c r="C961" s="4" t="s">
        <v>5951</v>
      </c>
      <c r="D961" s="4" t="s">
        <v>6190</v>
      </c>
      <c r="E961" s="4" t="s">
        <v>7155</v>
      </c>
      <c r="F961" s="4" t="s">
        <v>10150</v>
      </c>
    </row>
    <row r="962" spans="1:6" x14ac:dyDescent="0.3">
      <c r="A962" s="4" t="s">
        <v>966</v>
      </c>
      <c r="B962" s="4" t="s">
        <v>3959</v>
      </c>
      <c r="C962" s="4" t="s">
        <v>5952</v>
      </c>
      <c r="D962" s="4" t="s">
        <v>6061</v>
      </c>
      <c r="E962" s="4" t="s">
        <v>7156</v>
      </c>
      <c r="F962" s="4" t="s">
        <v>10151</v>
      </c>
    </row>
    <row r="963" spans="1:6" x14ac:dyDescent="0.3">
      <c r="A963" s="4" t="s">
        <v>967</v>
      </c>
      <c r="B963" s="4" t="s">
        <v>3960</v>
      </c>
      <c r="C963" s="4" t="s">
        <v>5951</v>
      </c>
      <c r="D963" s="4" t="s">
        <v>6036</v>
      </c>
      <c r="E963" s="4" t="s">
        <v>7157</v>
      </c>
      <c r="F963" s="4" t="s">
        <v>10152</v>
      </c>
    </row>
    <row r="964" spans="1:6" x14ac:dyDescent="0.3">
      <c r="A964" s="4" t="s">
        <v>968</v>
      </c>
      <c r="B964" s="4" t="s">
        <v>3961</v>
      </c>
      <c r="C964" s="4" t="s">
        <v>5951</v>
      </c>
      <c r="D964" s="4" t="s">
        <v>6123</v>
      </c>
      <c r="E964" s="4" t="s">
        <v>7158</v>
      </c>
      <c r="F964" s="4" t="s">
        <v>10153</v>
      </c>
    </row>
    <row r="965" spans="1:6" x14ac:dyDescent="0.3">
      <c r="A965" s="4" t="s">
        <v>969</v>
      </c>
      <c r="B965" s="4" t="s">
        <v>3962</v>
      </c>
      <c r="C965" s="4" t="s">
        <v>5952</v>
      </c>
      <c r="D965" s="4" t="s">
        <v>6044</v>
      </c>
      <c r="E965" s="4" t="s">
        <v>7159</v>
      </c>
      <c r="F965" s="4" t="s">
        <v>10154</v>
      </c>
    </row>
    <row r="966" spans="1:6" x14ac:dyDescent="0.3">
      <c r="A966" s="4" t="s">
        <v>970</v>
      </c>
      <c r="B966" s="4" t="s">
        <v>3963</v>
      </c>
      <c r="C966" s="4" t="s">
        <v>5951</v>
      </c>
      <c r="D966" s="4" t="s">
        <v>6121</v>
      </c>
      <c r="E966" s="4" t="s">
        <v>7160</v>
      </c>
      <c r="F966" s="4" t="s">
        <v>10155</v>
      </c>
    </row>
    <row r="967" spans="1:6" x14ac:dyDescent="0.3">
      <c r="A967" s="4" t="s">
        <v>971</v>
      </c>
      <c r="B967" s="4" t="s">
        <v>3964</v>
      </c>
      <c r="C967" s="4" t="s">
        <v>5952</v>
      </c>
      <c r="D967" s="4" t="s">
        <v>5972</v>
      </c>
      <c r="E967" s="4" t="s">
        <v>7161</v>
      </c>
      <c r="F967" s="4" t="s">
        <v>10156</v>
      </c>
    </row>
    <row r="968" spans="1:6" x14ac:dyDescent="0.3">
      <c r="A968" s="4" t="s">
        <v>972</v>
      </c>
      <c r="B968" s="4" t="s">
        <v>3965</v>
      </c>
      <c r="C968" s="4" t="s">
        <v>5951</v>
      </c>
      <c r="D968" s="4" t="s">
        <v>5972</v>
      </c>
      <c r="E968" s="4" t="s">
        <v>7162</v>
      </c>
      <c r="F968" s="4" t="s">
        <v>10157</v>
      </c>
    </row>
    <row r="969" spans="1:6" x14ac:dyDescent="0.3">
      <c r="A969" s="4" t="s">
        <v>973</v>
      </c>
      <c r="B969" s="4" t="s">
        <v>3966</v>
      </c>
      <c r="C969" s="4" t="s">
        <v>5952</v>
      </c>
      <c r="D969" s="4" t="s">
        <v>5987</v>
      </c>
      <c r="E969" s="4" t="s">
        <v>7163</v>
      </c>
      <c r="F969" s="4" t="s">
        <v>10158</v>
      </c>
    </row>
    <row r="970" spans="1:6" x14ac:dyDescent="0.3">
      <c r="A970" s="4" t="s">
        <v>974</v>
      </c>
      <c r="B970" s="4" t="s">
        <v>3967</v>
      </c>
      <c r="C970" s="4" t="s">
        <v>5951</v>
      </c>
      <c r="D970" s="4" t="s">
        <v>5988</v>
      </c>
      <c r="E970" s="4" t="s">
        <v>7164</v>
      </c>
      <c r="F970" s="4" t="s">
        <v>10159</v>
      </c>
    </row>
    <row r="971" spans="1:6" x14ac:dyDescent="0.3">
      <c r="A971" s="4" t="s">
        <v>975</v>
      </c>
      <c r="B971" s="4" t="s">
        <v>3968</v>
      </c>
      <c r="C971" s="4" t="s">
        <v>5951</v>
      </c>
      <c r="D971" s="4" t="s">
        <v>6086</v>
      </c>
      <c r="E971" s="4" t="s">
        <v>7165</v>
      </c>
      <c r="F971" s="4" t="s">
        <v>10160</v>
      </c>
    </row>
    <row r="972" spans="1:6" x14ac:dyDescent="0.3">
      <c r="A972" s="4" t="s">
        <v>976</v>
      </c>
      <c r="B972" s="4" t="s">
        <v>3969</v>
      </c>
      <c r="C972" s="4" t="s">
        <v>5951</v>
      </c>
      <c r="D972" s="4" t="s">
        <v>6147</v>
      </c>
      <c r="E972" s="4" t="s">
        <v>7166</v>
      </c>
      <c r="F972" s="4" t="s">
        <v>10161</v>
      </c>
    </row>
    <row r="973" spans="1:6" x14ac:dyDescent="0.3">
      <c r="A973" s="4" t="s">
        <v>977</v>
      </c>
      <c r="B973" s="4" t="s">
        <v>3970</v>
      </c>
      <c r="C973" s="4" t="s">
        <v>5951</v>
      </c>
      <c r="D973" s="4" t="s">
        <v>5984</v>
      </c>
      <c r="E973" s="4" t="s">
        <v>7167</v>
      </c>
      <c r="F973" s="4" t="s">
        <v>10162</v>
      </c>
    </row>
    <row r="974" spans="1:6" x14ac:dyDescent="0.3">
      <c r="A974" s="4" t="s">
        <v>978</v>
      </c>
      <c r="B974" s="4" t="s">
        <v>3971</v>
      </c>
      <c r="C974" s="4" t="s">
        <v>5951</v>
      </c>
      <c r="D974" s="4" t="s">
        <v>5979</v>
      </c>
      <c r="E974" s="4" t="s">
        <v>7168</v>
      </c>
      <c r="F974" s="4" t="s">
        <v>10163</v>
      </c>
    </row>
    <row r="975" spans="1:6" x14ac:dyDescent="0.3">
      <c r="A975" s="4" t="s">
        <v>979</v>
      </c>
      <c r="B975" s="4" t="s">
        <v>3972</v>
      </c>
      <c r="C975" s="4" t="s">
        <v>5952</v>
      </c>
      <c r="D975" s="4" t="s">
        <v>6123</v>
      </c>
      <c r="E975" s="4" t="s">
        <v>7169</v>
      </c>
      <c r="F975" s="4" t="s">
        <v>10164</v>
      </c>
    </row>
    <row r="976" spans="1:6" x14ac:dyDescent="0.3">
      <c r="A976" s="4" t="s">
        <v>980</v>
      </c>
      <c r="B976" s="4" t="s">
        <v>3973</v>
      </c>
      <c r="C976" s="4" t="s">
        <v>5951</v>
      </c>
      <c r="D976" s="4" t="s">
        <v>6103</v>
      </c>
      <c r="E976" s="4" t="s">
        <v>7170</v>
      </c>
      <c r="F976" s="4" t="s">
        <v>10165</v>
      </c>
    </row>
    <row r="977" spans="1:6" x14ac:dyDescent="0.3">
      <c r="A977" s="4" t="s">
        <v>981</v>
      </c>
      <c r="B977" s="4" t="s">
        <v>3974</v>
      </c>
      <c r="C977" s="4" t="s">
        <v>5951</v>
      </c>
      <c r="D977" s="4" t="s">
        <v>6116</v>
      </c>
      <c r="E977" s="4" t="s">
        <v>7171</v>
      </c>
      <c r="F977" s="4" t="s">
        <v>10166</v>
      </c>
    </row>
    <row r="978" spans="1:6" x14ac:dyDescent="0.3">
      <c r="A978" s="4" t="s">
        <v>982</v>
      </c>
      <c r="B978" s="4" t="s">
        <v>3975</v>
      </c>
      <c r="C978" s="4" t="s">
        <v>5951</v>
      </c>
      <c r="D978" s="4" t="s">
        <v>6172</v>
      </c>
      <c r="E978" s="4" t="s">
        <v>7172</v>
      </c>
      <c r="F978" s="4" t="s">
        <v>10167</v>
      </c>
    </row>
    <row r="979" spans="1:6" x14ac:dyDescent="0.3">
      <c r="A979" s="4" t="s">
        <v>983</v>
      </c>
      <c r="B979" s="4" t="s">
        <v>3976</v>
      </c>
      <c r="C979" s="4" t="s">
        <v>5952</v>
      </c>
      <c r="D979" s="4" t="s">
        <v>5987</v>
      </c>
      <c r="E979" s="4" t="s">
        <v>7173</v>
      </c>
      <c r="F979" s="4" t="s">
        <v>10168</v>
      </c>
    </row>
    <row r="980" spans="1:6" x14ac:dyDescent="0.3">
      <c r="A980" s="4" t="s">
        <v>984</v>
      </c>
      <c r="B980" s="4" t="s">
        <v>3977</v>
      </c>
      <c r="C980" s="4" t="s">
        <v>5951</v>
      </c>
      <c r="D980" s="4" t="s">
        <v>6020</v>
      </c>
      <c r="E980" s="4" t="s">
        <v>7174</v>
      </c>
      <c r="F980" s="4" t="s">
        <v>10169</v>
      </c>
    </row>
    <row r="981" spans="1:6" x14ac:dyDescent="0.3">
      <c r="A981" s="4" t="s">
        <v>985</v>
      </c>
      <c r="B981" s="4" t="s">
        <v>3978</v>
      </c>
      <c r="C981" s="4" t="s">
        <v>5952</v>
      </c>
      <c r="D981" s="4" t="s">
        <v>6172</v>
      </c>
      <c r="E981" s="4" t="s">
        <v>7175</v>
      </c>
      <c r="F981" s="4" t="s">
        <v>10170</v>
      </c>
    </row>
    <row r="982" spans="1:6" x14ac:dyDescent="0.3">
      <c r="A982" s="4" t="s">
        <v>986</v>
      </c>
      <c r="B982" s="4" t="s">
        <v>3979</v>
      </c>
      <c r="C982" s="4" t="s">
        <v>5951</v>
      </c>
      <c r="D982" s="4" t="s">
        <v>6174</v>
      </c>
      <c r="E982" s="4" t="s">
        <v>7176</v>
      </c>
      <c r="F982" s="4" t="s">
        <v>10171</v>
      </c>
    </row>
    <row r="983" spans="1:6" x14ac:dyDescent="0.3">
      <c r="A983" s="4" t="s">
        <v>987</v>
      </c>
      <c r="B983" s="4" t="s">
        <v>3980</v>
      </c>
      <c r="C983" s="4" t="s">
        <v>5951</v>
      </c>
      <c r="D983" s="4" t="s">
        <v>6151</v>
      </c>
      <c r="E983" s="4" t="s">
        <v>7177</v>
      </c>
      <c r="F983" s="4" t="s">
        <v>10172</v>
      </c>
    </row>
    <row r="984" spans="1:6" x14ac:dyDescent="0.3">
      <c r="A984" s="4" t="s">
        <v>988</v>
      </c>
      <c r="B984" s="4" t="s">
        <v>3981</v>
      </c>
      <c r="C984" s="4" t="s">
        <v>5952</v>
      </c>
      <c r="D984" s="4" t="s">
        <v>5988</v>
      </c>
      <c r="E984" s="4" t="s">
        <v>7178</v>
      </c>
      <c r="F984" s="4" t="s">
        <v>10173</v>
      </c>
    </row>
    <row r="985" spans="1:6" x14ac:dyDescent="0.3">
      <c r="A985" s="4" t="s">
        <v>989</v>
      </c>
      <c r="B985" s="4" t="s">
        <v>3982</v>
      </c>
      <c r="C985" s="4" t="s">
        <v>5951</v>
      </c>
      <c r="D985" s="4" t="s">
        <v>6151</v>
      </c>
      <c r="E985" s="4" t="s">
        <v>7179</v>
      </c>
      <c r="F985" s="4" t="s">
        <v>10174</v>
      </c>
    </row>
    <row r="986" spans="1:6" x14ac:dyDescent="0.3">
      <c r="A986" s="4" t="s">
        <v>990</v>
      </c>
      <c r="B986" s="4" t="s">
        <v>3983</v>
      </c>
      <c r="C986" s="4" t="s">
        <v>5951</v>
      </c>
      <c r="D986" s="4" t="s">
        <v>6045</v>
      </c>
      <c r="E986" s="4" t="s">
        <v>7180</v>
      </c>
      <c r="F986" s="4" t="s">
        <v>10175</v>
      </c>
    </row>
    <row r="987" spans="1:6" x14ac:dyDescent="0.3">
      <c r="A987" s="4" t="s">
        <v>991</v>
      </c>
      <c r="B987" s="4" t="s">
        <v>3984</v>
      </c>
      <c r="C987" s="4" t="s">
        <v>5951</v>
      </c>
      <c r="D987" s="4" t="s">
        <v>6133</v>
      </c>
      <c r="E987" s="4" t="s">
        <v>7181</v>
      </c>
      <c r="F987" s="4" t="s">
        <v>10176</v>
      </c>
    </row>
    <row r="988" spans="1:6" x14ac:dyDescent="0.3">
      <c r="A988" s="4" t="s">
        <v>992</v>
      </c>
      <c r="B988" s="4" t="s">
        <v>3985</v>
      </c>
      <c r="C988" s="4" t="s">
        <v>5952</v>
      </c>
      <c r="D988" s="4" t="s">
        <v>6189</v>
      </c>
      <c r="E988" s="4" t="s">
        <v>7182</v>
      </c>
      <c r="F988" s="4" t="s">
        <v>10177</v>
      </c>
    </row>
    <row r="989" spans="1:6" x14ac:dyDescent="0.3">
      <c r="A989" s="4" t="s">
        <v>993</v>
      </c>
      <c r="B989" s="4" t="s">
        <v>3986</v>
      </c>
      <c r="C989" s="4" t="s">
        <v>5952</v>
      </c>
      <c r="D989" s="4" t="s">
        <v>5989</v>
      </c>
      <c r="E989" s="4" t="s">
        <v>7183</v>
      </c>
      <c r="F989" s="4" t="s">
        <v>10178</v>
      </c>
    </row>
    <row r="990" spans="1:6" x14ac:dyDescent="0.3">
      <c r="A990" s="4" t="s">
        <v>994</v>
      </c>
      <c r="B990" s="4" t="s">
        <v>3987</v>
      </c>
      <c r="C990" s="4" t="s">
        <v>5951</v>
      </c>
      <c r="D990" s="4" t="s">
        <v>6154</v>
      </c>
      <c r="E990" s="4" t="s">
        <v>7184</v>
      </c>
      <c r="F990" s="4" t="s">
        <v>10179</v>
      </c>
    </row>
    <row r="991" spans="1:6" x14ac:dyDescent="0.3">
      <c r="A991" s="4" t="s">
        <v>995</v>
      </c>
      <c r="B991" s="4" t="s">
        <v>3988</v>
      </c>
      <c r="C991" s="4" t="s">
        <v>5952</v>
      </c>
      <c r="D991" s="4" t="s">
        <v>5958</v>
      </c>
      <c r="E991" s="4" t="s">
        <v>7185</v>
      </c>
      <c r="F991" s="4" t="s">
        <v>10180</v>
      </c>
    </row>
    <row r="992" spans="1:6" x14ac:dyDescent="0.3">
      <c r="A992" s="4" t="s">
        <v>996</v>
      </c>
      <c r="B992" s="4" t="s">
        <v>3989</v>
      </c>
      <c r="C992" s="4" t="s">
        <v>5951</v>
      </c>
      <c r="D992" s="4" t="s">
        <v>5953</v>
      </c>
      <c r="E992" s="4" t="s">
        <v>7186</v>
      </c>
      <c r="F992" s="4" t="s">
        <v>10181</v>
      </c>
    </row>
    <row r="993" spans="1:6" x14ac:dyDescent="0.3">
      <c r="A993" s="4" t="s">
        <v>997</v>
      </c>
      <c r="B993" s="4" t="s">
        <v>3990</v>
      </c>
      <c r="C993" s="4" t="s">
        <v>5951</v>
      </c>
      <c r="D993" s="4" t="s">
        <v>6122</v>
      </c>
      <c r="E993" s="4" t="s">
        <v>7187</v>
      </c>
      <c r="F993" s="4" t="s">
        <v>10182</v>
      </c>
    </row>
    <row r="994" spans="1:6" x14ac:dyDescent="0.3">
      <c r="A994" s="4" t="s">
        <v>998</v>
      </c>
      <c r="B994" s="4" t="s">
        <v>3991</v>
      </c>
      <c r="C994" s="4" t="s">
        <v>5952</v>
      </c>
      <c r="D994" s="4" t="s">
        <v>6053</v>
      </c>
      <c r="E994" s="4" t="s">
        <v>7188</v>
      </c>
      <c r="F994" s="4" t="s">
        <v>10183</v>
      </c>
    </row>
    <row r="995" spans="1:6" x14ac:dyDescent="0.3">
      <c r="A995" s="4" t="s">
        <v>999</v>
      </c>
      <c r="B995" s="4" t="s">
        <v>3992</v>
      </c>
      <c r="C995" s="4" t="s">
        <v>5951</v>
      </c>
      <c r="D995" s="4" t="s">
        <v>6043</v>
      </c>
      <c r="E995" s="4" t="s">
        <v>7189</v>
      </c>
      <c r="F995" s="4" t="s">
        <v>10184</v>
      </c>
    </row>
    <row r="996" spans="1:6" x14ac:dyDescent="0.3">
      <c r="A996" s="4" t="s">
        <v>1000</v>
      </c>
      <c r="B996" s="4" t="s">
        <v>3993</v>
      </c>
      <c r="C996" s="4" t="s">
        <v>5951</v>
      </c>
      <c r="D996" s="4" t="s">
        <v>6144</v>
      </c>
      <c r="E996" s="4" t="s">
        <v>7190</v>
      </c>
      <c r="F996" s="4" t="s">
        <v>10185</v>
      </c>
    </row>
    <row r="997" spans="1:6" x14ac:dyDescent="0.3">
      <c r="A997" s="4" t="s">
        <v>1001</v>
      </c>
      <c r="B997" s="4" t="s">
        <v>3994</v>
      </c>
      <c r="C997" s="4" t="s">
        <v>5951</v>
      </c>
      <c r="D997" s="4" t="s">
        <v>5985</v>
      </c>
      <c r="E997" s="4" t="s">
        <v>7191</v>
      </c>
      <c r="F997" s="4" t="s">
        <v>10186</v>
      </c>
    </row>
    <row r="998" spans="1:6" x14ac:dyDescent="0.3">
      <c r="A998" s="4" t="s">
        <v>1002</v>
      </c>
      <c r="B998" s="4" t="s">
        <v>3995</v>
      </c>
      <c r="C998" s="4" t="s">
        <v>5952</v>
      </c>
      <c r="D998" s="4" t="s">
        <v>6051</v>
      </c>
      <c r="E998" s="4" t="s">
        <v>7192</v>
      </c>
      <c r="F998" s="4" t="s">
        <v>10187</v>
      </c>
    </row>
    <row r="999" spans="1:6" x14ac:dyDescent="0.3">
      <c r="A999" s="4" t="s">
        <v>1003</v>
      </c>
      <c r="B999" s="4" t="s">
        <v>3996</v>
      </c>
      <c r="C999" s="4" t="s">
        <v>5952</v>
      </c>
      <c r="D999" s="4" t="s">
        <v>6017</v>
      </c>
      <c r="E999" s="4" t="s">
        <v>7193</v>
      </c>
      <c r="F999" s="4" t="s">
        <v>10188</v>
      </c>
    </row>
    <row r="1000" spans="1:6" x14ac:dyDescent="0.3">
      <c r="A1000" s="4" t="s">
        <v>1004</v>
      </c>
      <c r="B1000" s="4" t="s">
        <v>3997</v>
      </c>
      <c r="C1000" s="4" t="s">
        <v>5951</v>
      </c>
      <c r="D1000" s="4" t="s">
        <v>6052</v>
      </c>
      <c r="E1000" s="4" t="s">
        <v>7194</v>
      </c>
      <c r="F1000" s="4" t="s">
        <v>10189</v>
      </c>
    </row>
    <row r="1001" spans="1:6" x14ac:dyDescent="0.3">
      <c r="A1001" s="4" t="s">
        <v>1005</v>
      </c>
      <c r="B1001" s="4" t="s">
        <v>3030</v>
      </c>
      <c r="C1001" s="4" t="s">
        <v>5952</v>
      </c>
      <c r="D1001" s="4" t="s">
        <v>6096</v>
      </c>
      <c r="E1001" s="4" t="s">
        <v>7195</v>
      </c>
      <c r="F1001" s="4" t="s">
        <v>10190</v>
      </c>
    </row>
    <row r="1002" spans="1:6" x14ac:dyDescent="0.3">
      <c r="A1002" s="4" t="s">
        <v>1006</v>
      </c>
      <c r="B1002" s="4" t="s">
        <v>3998</v>
      </c>
      <c r="C1002" s="4" t="s">
        <v>5951</v>
      </c>
      <c r="D1002" s="4" t="s">
        <v>6102</v>
      </c>
      <c r="E1002" s="4" t="s">
        <v>7196</v>
      </c>
      <c r="F1002" s="4" t="s">
        <v>10191</v>
      </c>
    </row>
    <row r="1003" spans="1:6" x14ac:dyDescent="0.3">
      <c r="A1003" s="4" t="s">
        <v>1007</v>
      </c>
      <c r="B1003" s="4" t="s">
        <v>3999</v>
      </c>
      <c r="C1003" s="4" t="s">
        <v>5952</v>
      </c>
      <c r="D1003" s="4" t="s">
        <v>6030</v>
      </c>
      <c r="E1003" s="4" t="s">
        <v>7197</v>
      </c>
      <c r="F1003" s="4" t="s">
        <v>10192</v>
      </c>
    </row>
    <row r="1004" spans="1:6" x14ac:dyDescent="0.3">
      <c r="A1004" s="4" t="s">
        <v>1008</v>
      </c>
      <c r="B1004" s="4" t="s">
        <v>4000</v>
      </c>
      <c r="C1004" s="4" t="s">
        <v>5952</v>
      </c>
      <c r="D1004" s="4" t="s">
        <v>5975</v>
      </c>
      <c r="E1004" s="4" t="s">
        <v>7198</v>
      </c>
      <c r="F1004" s="4" t="s">
        <v>10193</v>
      </c>
    </row>
    <row r="1005" spans="1:6" x14ac:dyDescent="0.3">
      <c r="A1005" s="4" t="s">
        <v>1009</v>
      </c>
      <c r="B1005" s="4" t="s">
        <v>4001</v>
      </c>
      <c r="C1005" s="4" t="s">
        <v>5951</v>
      </c>
      <c r="D1005" s="4" t="s">
        <v>6014</v>
      </c>
      <c r="E1005" s="4" t="s">
        <v>7199</v>
      </c>
      <c r="F1005" s="4" t="s">
        <v>10194</v>
      </c>
    </row>
    <row r="1006" spans="1:6" x14ac:dyDescent="0.3">
      <c r="A1006" s="4" t="s">
        <v>1010</v>
      </c>
      <c r="B1006" s="4" t="s">
        <v>4002</v>
      </c>
      <c r="C1006" s="4" t="s">
        <v>5952</v>
      </c>
      <c r="D1006" s="4" t="s">
        <v>5973</v>
      </c>
      <c r="E1006" s="4" t="s">
        <v>7200</v>
      </c>
      <c r="F1006" s="4" t="s">
        <v>10195</v>
      </c>
    </row>
    <row r="1007" spans="1:6" x14ac:dyDescent="0.3">
      <c r="A1007" s="4" t="s">
        <v>1011</v>
      </c>
      <c r="B1007" s="4" t="s">
        <v>4003</v>
      </c>
      <c r="C1007" s="4" t="s">
        <v>5952</v>
      </c>
      <c r="D1007" s="4" t="s">
        <v>5986</v>
      </c>
      <c r="E1007" s="4" t="s">
        <v>7201</v>
      </c>
      <c r="F1007" s="4" t="s">
        <v>10196</v>
      </c>
    </row>
    <row r="1008" spans="1:6" x14ac:dyDescent="0.3">
      <c r="A1008" s="4" t="s">
        <v>1012</v>
      </c>
      <c r="B1008" s="4" t="s">
        <v>4004</v>
      </c>
      <c r="C1008" s="4" t="s">
        <v>5952</v>
      </c>
      <c r="D1008" s="4" t="s">
        <v>6092</v>
      </c>
      <c r="E1008" s="4" t="s">
        <v>7202</v>
      </c>
      <c r="F1008" s="4" t="s">
        <v>10197</v>
      </c>
    </row>
    <row r="1009" spans="1:6" x14ac:dyDescent="0.3">
      <c r="A1009" s="4" t="s">
        <v>1013</v>
      </c>
      <c r="B1009" s="4" t="s">
        <v>4005</v>
      </c>
      <c r="C1009" s="4" t="s">
        <v>5951</v>
      </c>
      <c r="D1009" s="4" t="s">
        <v>6007</v>
      </c>
      <c r="E1009" s="4" t="s">
        <v>7203</v>
      </c>
      <c r="F1009" s="4" t="s">
        <v>10198</v>
      </c>
    </row>
    <row r="1010" spans="1:6" x14ac:dyDescent="0.3">
      <c r="A1010" s="4" t="s">
        <v>1014</v>
      </c>
      <c r="B1010" s="4" t="s">
        <v>4006</v>
      </c>
      <c r="C1010" s="4" t="s">
        <v>5951</v>
      </c>
      <c r="D1010" s="4" t="s">
        <v>5953</v>
      </c>
      <c r="E1010" s="4" t="s">
        <v>7204</v>
      </c>
      <c r="F1010" s="4" t="s">
        <v>10199</v>
      </c>
    </row>
    <row r="1011" spans="1:6" x14ac:dyDescent="0.3">
      <c r="A1011" s="4" t="s">
        <v>1015</v>
      </c>
      <c r="B1011" s="4" t="s">
        <v>4007</v>
      </c>
      <c r="C1011" s="4" t="s">
        <v>5951</v>
      </c>
      <c r="D1011" s="4" t="s">
        <v>6067</v>
      </c>
      <c r="E1011" s="4" t="s">
        <v>7205</v>
      </c>
      <c r="F1011" s="4" t="s">
        <v>10200</v>
      </c>
    </row>
    <row r="1012" spans="1:6" x14ac:dyDescent="0.3">
      <c r="A1012" s="4" t="s">
        <v>1016</v>
      </c>
      <c r="B1012" s="4" t="s">
        <v>4008</v>
      </c>
      <c r="C1012" s="4" t="s">
        <v>5951</v>
      </c>
      <c r="D1012" s="4" t="s">
        <v>6087</v>
      </c>
      <c r="E1012" s="4" t="s">
        <v>7206</v>
      </c>
      <c r="F1012" s="4" t="s">
        <v>10201</v>
      </c>
    </row>
    <row r="1013" spans="1:6" x14ac:dyDescent="0.3">
      <c r="A1013" s="4" t="s">
        <v>1017</v>
      </c>
      <c r="B1013" s="4" t="s">
        <v>4009</v>
      </c>
      <c r="C1013" s="4" t="s">
        <v>5951</v>
      </c>
      <c r="D1013" s="4" t="s">
        <v>6053</v>
      </c>
      <c r="E1013" s="4" t="s">
        <v>7207</v>
      </c>
      <c r="F1013" s="4" t="s">
        <v>10202</v>
      </c>
    </row>
    <row r="1014" spans="1:6" x14ac:dyDescent="0.3">
      <c r="A1014" s="4" t="s">
        <v>1018</v>
      </c>
      <c r="B1014" s="4" t="s">
        <v>4010</v>
      </c>
      <c r="C1014" s="4" t="s">
        <v>5951</v>
      </c>
      <c r="D1014" s="4" t="s">
        <v>6101</v>
      </c>
      <c r="E1014" s="4" t="s">
        <v>7208</v>
      </c>
      <c r="F1014" s="4" t="s">
        <v>10203</v>
      </c>
    </row>
    <row r="1015" spans="1:6" x14ac:dyDescent="0.3">
      <c r="A1015" s="4" t="s">
        <v>1019</v>
      </c>
      <c r="B1015" s="4" t="s">
        <v>4011</v>
      </c>
      <c r="C1015" s="4" t="s">
        <v>5951</v>
      </c>
      <c r="D1015" s="4" t="s">
        <v>6099</v>
      </c>
      <c r="E1015" s="4" t="s">
        <v>7209</v>
      </c>
      <c r="F1015" s="4" t="s">
        <v>10204</v>
      </c>
    </row>
    <row r="1016" spans="1:6" x14ac:dyDescent="0.3">
      <c r="A1016" s="4" t="s">
        <v>1020</v>
      </c>
      <c r="B1016" s="4" t="s">
        <v>4012</v>
      </c>
      <c r="C1016" s="4" t="s">
        <v>5951</v>
      </c>
      <c r="D1016" s="4" t="s">
        <v>6131</v>
      </c>
      <c r="E1016" s="4" t="s">
        <v>7210</v>
      </c>
      <c r="F1016" s="4" t="s">
        <v>10205</v>
      </c>
    </row>
    <row r="1017" spans="1:6" x14ac:dyDescent="0.3">
      <c r="A1017" s="4" t="s">
        <v>1021</v>
      </c>
      <c r="B1017" s="4" t="s">
        <v>4013</v>
      </c>
      <c r="C1017" s="4" t="s">
        <v>5952</v>
      </c>
      <c r="D1017" s="4" t="s">
        <v>5977</v>
      </c>
      <c r="E1017" s="4" t="s">
        <v>7211</v>
      </c>
      <c r="F1017" s="4" t="s">
        <v>10206</v>
      </c>
    </row>
    <row r="1018" spans="1:6" x14ac:dyDescent="0.3">
      <c r="A1018" s="4" t="s">
        <v>1022</v>
      </c>
      <c r="B1018" s="4" t="s">
        <v>4014</v>
      </c>
      <c r="C1018" s="4" t="s">
        <v>5952</v>
      </c>
      <c r="D1018" s="4" t="s">
        <v>6048</v>
      </c>
      <c r="E1018" s="4" t="s">
        <v>7212</v>
      </c>
      <c r="F1018" s="4" t="s">
        <v>10207</v>
      </c>
    </row>
    <row r="1019" spans="1:6" x14ac:dyDescent="0.3">
      <c r="A1019" s="4" t="s">
        <v>1023</v>
      </c>
      <c r="B1019" s="4" t="s">
        <v>4015</v>
      </c>
      <c r="C1019" s="4" t="s">
        <v>5952</v>
      </c>
      <c r="D1019" s="4" t="s">
        <v>6077</v>
      </c>
      <c r="E1019" s="4" t="s">
        <v>7213</v>
      </c>
      <c r="F1019" s="4" t="s">
        <v>10208</v>
      </c>
    </row>
    <row r="1020" spans="1:6" x14ac:dyDescent="0.3">
      <c r="A1020" s="4" t="s">
        <v>1024</v>
      </c>
      <c r="B1020" s="4" t="s">
        <v>4016</v>
      </c>
      <c r="C1020" s="4" t="s">
        <v>5952</v>
      </c>
      <c r="D1020" s="4" t="s">
        <v>6116</v>
      </c>
      <c r="E1020" s="4" t="s">
        <v>7214</v>
      </c>
      <c r="F1020" s="4" t="s">
        <v>10209</v>
      </c>
    </row>
    <row r="1021" spans="1:6" x14ac:dyDescent="0.3">
      <c r="A1021" s="4" t="s">
        <v>1025</v>
      </c>
      <c r="B1021" s="4" t="s">
        <v>3358</v>
      </c>
      <c r="C1021" s="4" t="s">
        <v>5951</v>
      </c>
      <c r="D1021" s="4" t="s">
        <v>6065</v>
      </c>
      <c r="E1021" s="4" t="s">
        <v>7215</v>
      </c>
      <c r="F1021" s="4" t="s">
        <v>10210</v>
      </c>
    </row>
    <row r="1022" spans="1:6" x14ac:dyDescent="0.3">
      <c r="A1022" s="4" t="s">
        <v>1026</v>
      </c>
      <c r="B1022" s="4" t="s">
        <v>4017</v>
      </c>
      <c r="C1022" s="4" t="s">
        <v>5952</v>
      </c>
      <c r="D1022" s="4" t="s">
        <v>6051</v>
      </c>
      <c r="E1022" s="4" t="s">
        <v>7216</v>
      </c>
      <c r="F1022" s="4" t="s">
        <v>10211</v>
      </c>
    </row>
    <row r="1023" spans="1:6" x14ac:dyDescent="0.3">
      <c r="A1023" s="4" t="s">
        <v>1027</v>
      </c>
      <c r="B1023" s="4" t="s">
        <v>4018</v>
      </c>
      <c r="C1023" s="4" t="s">
        <v>5951</v>
      </c>
      <c r="D1023" s="4" t="s">
        <v>5981</v>
      </c>
      <c r="E1023" s="4" t="s">
        <v>7217</v>
      </c>
      <c r="F1023" s="4" t="s">
        <v>10212</v>
      </c>
    </row>
    <row r="1024" spans="1:6" x14ac:dyDescent="0.3">
      <c r="A1024" s="4" t="s">
        <v>1028</v>
      </c>
      <c r="B1024" s="4" t="s">
        <v>4019</v>
      </c>
      <c r="C1024" s="4" t="s">
        <v>5952</v>
      </c>
      <c r="D1024" s="4" t="s">
        <v>5975</v>
      </c>
      <c r="E1024" s="4" t="s">
        <v>7218</v>
      </c>
      <c r="F1024" s="4" t="s">
        <v>10213</v>
      </c>
    </row>
    <row r="1025" spans="1:6" x14ac:dyDescent="0.3">
      <c r="A1025" s="4" t="s">
        <v>1029</v>
      </c>
      <c r="B1025" s="4" t="s">
        <v>4020</v>
      </c>
      <c r="C1025" s="4" t="s">
        <v>5951</v>
      </c>
      <c r="D1025" s="4" t="s">
        <v>6103</v>
      </c>
      <c r="E1025" s="4" t="s">
        <v>7219</v>
      </c>
      <c r="F1025" s="4" t="s">
        <v>10214</v>
      </c>
    </row>
    <row r="1026" spans="1:6" x14ac:dyDescent="0.3">
      <c r="A1026" s="4" t="s">
        <v>1030</v>
      </c>
      <c r="B1026" s="4" t="s">
        <v>4021</v>
      </c>
      <c r="C1026" s="4" t="s">
        <v>5951</v>
      </c>
      <c r="D1026" s="4" t="s">
        <v>6188</v>
      </c>
      <c r="E1026" s="4" t="s">
        <v>7220</v>
      </c>
      <c r="F1026" s="4" t="s">
        <v>10215</v>
      </c>
    </row>
    <row r="1027" spans="1:6" x14ac:dyDescent="0.3">
      <c r="A1027" s="4" t="s">
        <v>1031</v>
      </c>
      <c r="B1027" s="4" t="s">
        <v>4022</v>
      </c>
      <c r="C1027" s="4" t="s">
        <v>5952</v>
      </c>
      <c r="D1027" s="4" t="s">
        <v>6093</v>
      </c>
      <c r="E1027" s="4" t="s">
        <v>7221</v>
      </c>
      <c r="F1027" s="4" t="s">
        <v>10216</v>
      </c>
    </row>
    <row r="1028" spans="1:6" x14ac:dyDescent="0.3">
      <c r="A1028" s="4" t="s">
        <v>1032</v>
      </c>
      <c r="B1028" s="4" t="s">
        <v>4023</v>
      </c>
      <c r="C1028" s="4" t="s">
        <v>5952</v>
      </c>
      <c r="D1028" s="4" t="s">
        <v>6191</v>
      </c>
      <c r="E1028" s="4" t="s">
        <v>7222</v>
      </c>
      <c r="F1028" s="4" t="s">
        <v>10217</v>
      </c>
    </row>
    <row r="1029" spans="1:6" x14ac:dyDescent="0.3">
      <c r="A1029" s="4" t="s">
        <v>1033</v>
      </c>
      <c r="B1029" s="4" t="s">
        <v>4024</v>
      </c>
      <c r="C1029" s="4" t="s">
        <v>5951</v>
      </c>
      <c r="D1029" s="4" t="s">
        <v>6058</v>
      </c>
      <c r="E1029" s="4" t="s">
        <v>7223</v>
      </c>
      <c r="F1029" s="4" t="s">
        <v>10218</v>
      </c>
    </row>
    <row r="1030" spans="1:6" x14ac:dyDescent="0.3">
      <c r="A1030" s="4" t="s">
        <v>1034</v>
      </c>
      <c r="B1030" s="4" t="s">
        <v>4025</v>
      </c>
      <c r="C1030" s="4" t="s">
        <v>5951</v>
      </c>
      <c r="D1030" s="4" t="s">
        <v>6111</v>
      </c>
      <c r="E1030" s="4" t="s">
        <v>7224</v>
      </c>
      <c r="F1030" s="4" t="s">
        <v>10219</v>
      </c>
    </row>
    <row r="1031" spans="1:6" x14ac:dyDescent="0.3">
      <c r="A1031" s="4" t="s">
        <v>1035</v>
      </c>
      <c r="B1031" s="4" t="s">
        <v>4026</v>
      </c>
      <c r="C1031" s="4" t="s">
        <v>5952</v>
      </c>
      <c r="D1031" s="4" t="s">
        <v>6086</v>
      </c>
      <c r="E1031" s="4" t="s">
        <v>7225</v>
      </c>
      <c r="F1031" s="4" t="s">
        <v>10220</v>
      </c>
    </row>
    <row r="1032" spans="1:6" x14ac:dyDescent="0.3">
      <c r="A1032" s="4" t="s">
        <v>1036</v>
      </c>
      <c r="B1032" s="4" t="s">
        <v>4027</v>
      </c>
      <c r="C1032" s="4" t="s">
        <v>5952</v>
      </c>
      <c r="D1032" s="4" t="s">
        <v>5964</v>
      </c>
      <c r="E1032" s="4" t="s">
        <v>7226</v>
      </c>
      <c r="F1032" s="4" t="s">
        <v>10221</v>
      </c>
    </row>
    <row r="1033" spans="1:6" x14ac:dyDescent="0.3">
      <c r="A1033" s="4" t="s">
        <v>1037</v>
      </c>
      <c r="B1033" s="4" t="s">
        <v>4028</v>
      </c>
      <c r="C1033" s="4" t="s">
        <v>5952</v>
      </c>
      <c r="D1033" s="4" t="s">
        <v>6072</v>
      </c>
      <c r="E1033" s="4" t="s">
        <v>7227</v>
      </c>
      <c r="F1033" s="4" t="s">
        <v>10222</v>
      </c>
    </row>
    <row r="1034" spans="1:6" x14ac:dyDescent="0.3">
      <c r="A1034" s="4" t="s">
        <v>1038</v>
      </c>
      <c r="B1034" s="4" t="s">
        <v>4029</v>
      </c>
      <c r="C1034" s="4" t="s">
        <v>5952</v>
      </c>
      <c r="D1034" s="4" t="s">
        <v>6170</v>
      </c>
      <c r="E1034" s="4" t="s">
        <v>7228</v>
      </c>
      <c r="F1034" s="4" t="s">
        <v>10223</v>
      </c>
    </row>
    <row r="1035" spans="1:6" x14ac:dyDescent="0.3">
      <c r="A1035" s="4" t="s">
        <v>1039</v>
      </c>
      <c r="B1035" s="4" t="s">
        <v>4030</v>
      </c>
      <c r="C1035" s="4" t="s">
        <v>5952</v>
      </c>
      <c r="D1035" s="4" t="s">
        <v>6126</v>
      </c>
      <c r="E1035" s="4" t="s">
        <v>7229</v>
      </c>
      <c r="F1035" s="4" t="s">
        <v>10224</v>
      </c>
    </row>
    <row r="1036" spans="1:6" x14ac:dyDescent="0.3">
      <c r="A1036" s="4" t="s">
        <v>1040</v>
      </c>
      <c r="B1036" s="4" t="s">
        <v>4031</v>
      </c>
      <c r="C1036" s="4" t="s">
        <v>5951</v>
      </c>
      <c r="D1036" s="4" t="s">
        <v>6045</v>
      </c>
      <c r="E1036" s="4" t="s">
        <v>7230</v>
      </c>
      <c r="F1036" s="4" t="s">
        <v>10225</v>
      </c>
    </row>
    <row r="1037" spans="1:6" x14ac:dyDescent="0.3">
      <c r="A1037" s="4" t="s">
        <v>1041</v>
      </c>
      <c r="B1037" s="4" t="s">
        <v>4032</v>
      </c>
      <c r="C1037" s="4" t="s">
        <v>5951</v>
      </c>
      <c r="D1037" s="4" t="s">
        <v>6095</v>
      </c>
      <c r="E1037" s="4" t="s">
        <v>7231</v>
      </c>
      <c r="F1037" s="4" t="s">
        <v>10226</v>
      </c>
    </row>
    <row r="1038" spans="1:6" x14ac:dyDescent="0.3">
      <c r="A1038" s="4" t="s">
        <v>1042</v>
      </c>
      <c r="B1038" s="4" t="s">
        <v>4033</v>
      </c>
      <c r="C1038" s="4" t="s">
        <v>5951</v>
      </c>
      <c r="D1038" s="4" t="s">
        <v>6118</v>
      </c>
      <c r="E1038" s="4" t="s">
        <v>7232</v>
      </c>
      <c r="F1038" s="4" t="s">
        <v>10227</v>
      </c>
    </row>
    <row r="1039" spans="1:6" x14ac:dyDescent="0.3">
      <c r="A1039" s="4" t="s">
        <v>1043</v>
      </c>
      <c r="B1039" s="4" t="s">
        <v>4034</v>
      </c>
      <c r="C1039" s="4" t="s">
        <v>5951</v>
      </c>
      <c r="D1039" s="4" t="s">
        <v>6136</v>
      </c>
      <c r="E1039" s="4" t="s">
        <v>7233</v>
      </c>
      <c r="F1039" s="4" t="s">
        <v>10228</v>
      </c>
    </row>
    <row r="1040" spans="1:6" x14ac:dyDescent="0.3">
      <c r="A1040" s="4" t="s">
        <v>1044</v>
      </c>
      <c r="B1040" s="4" t="s">
        <v>4035</v>
      </c>
      <c r="C1040" s="4" t="s">
        <v>5951</v>
      </c>
      <c r="D1040" s="4" t="s">
        <v>6014</v>
      </c>
      <c r="E1040" s="4" t="s">
        <v>7234</v>
      </c>
      <c r="F1040" s="4" t="s">
        <v>10229</v>
      </c>
    </row>
    <row r="1041" spans="1:6" x14ac:dyDescent="0.3">
      <c r="A1041" s="4" t="s">
        <v>1045</v>
      </c>
      <c r="B1041" s="4" t="s">
        <v>4036</v>
      </c>
      <c r="C1041" s="4" t="s">
        <v>5952</v>
      </c>
      <c r="D1041" s="4" t="s">
        <v>6136</v>
      </c>
      <c r="E1041" s="4" t="s">
        <v>7235</v>
      </c>
      <c r="F1041" s="4" t="s">
        <v>10230</v>
      </c>
    </row>
    <row r="1042" spans="1:6" x14ac:dyDescent="0.3">
      <c r="A1042" s="4" t="s">
        <v>1046</v>
      </c>
      <c r="B1042" s="4" t="s">
        <v>4037</v>
      </c>
      <c r="C1042" s="4" t="s">
        <v>5951</v>
      </c>
      <c r="D1042" s="4" t="s">
        <v>6028</v>
      </c>
      <c r="E1042" s="4" t="s">
        <v>7236</v>
      </c>
      <c r="F1042" s="4" t="s">
        <v>10231</v>
      </c>
    </row>
    <row r="1043" spans="1:6" x14ac:dyDescent="0.3">
      <c r="A1043" s="4" t="s">
        <v>1047</v>
      </c>
      <c r="B1043" s="4" t="s">
        <v>4038</v>
      </c>
      <c r="C1043" s="4" t="s">
        <v>5951</v>
      </c>
      <c r="D1043" s="4" t="s">
        <v>6169</v>
      </c>
      <c r="E1043" s="4" t="s">
        <v>7237</v>
      </c>
      <c r="F1043" s="4" t="s">
        <v>10232</v>
      </c>
    </row>
    <row r="1044" spans="1:6" x14ac:dyDescent="0.3">
      <c r="A1044" s="4" t="s">
        <v>1048</v>
      </c>
      <c r="B1044" s="4" t="s">
        <v>4039</v>
      </c>
      <c r="C1044" s="4" t="s">
        <v>5951</v>
      </c>
      <c r="D1044" s="4" t="s">
        <v>6091</v>
      </c>
      <c r="E1044" s="4" t="s">
        <v>7238</v>
      </c>
      <c r="F1044" s="4" t="s">
        <v>10233</v>
      </c>
    </row>
    <row r="1045" spans="1:6" x14ac:dyDescent="0.3">
      <c r="A1045" s="4" t="s">
        <v>1049</v>
      </c>
      <c r="B1045" s="4" t="s">
        <v>4040</v>
      </c>
      <c r="C1045" s="4" t="s">
        <v>5951</v>
      </c>
      <c r="D1045" s="4" t="s">
        <v>6110</v>
      </c>
      <c r="E1045" s="4" t="s">
        <v>7239</v>
      </c>
      <c r="F1045" s="4" t="s">
        <v>10234</v>
      </c>
    </row>
    <row r="1046" spans="1:6" x14ac:dyDescent="0.3">
      <c r="A1046" s="4" t="s">
        <v>1050</v>
      </c>
      <c r="B1046" s="4" t="s">
        <v>4041</v>
      </c>
      <c r="C1046" s="4" t="s">
        <v>5951</v>
      </c>
      <c r="D1046" s="4" t="s">
        <v>6088</v>
      </c>
      <c r="E1046" s="4" t="s">
        <v>7240</v>
      </c>
      <c r="F1046" s="4" t="s">
        <v>10235</v>
      </c>
    </row>
    <row r="1047" spans="1:6" x14ac:dyDescent="0.3">
      <c r="A1047" s="4" t="s">
        <v>1051</v>
      </c>
      <c r="B1047" s="4" t="s">
        <v>4042</v>
      </c>
      <c r="C1047" s="4" t="s">
        <v>5952</v>
      </c>
      <c r="D1047" s="4" t="s">
        <v>6141</v>
      </c>
      <c r="E1047" s="4" t="s">
        <v>7241</v>
      </c>
      <c r="F1047" s="4" t="s">
        <v>10236</v>
      </c>
    </row>
    <row r="1048" spans="1:6" x14ac:dyDescent="0.3">
      <c r="A1048" s="4" t="s">
        <v>1052</v>
      </c>
      <c r="B1048" s="4" t="s">
        <v>4043</v>
      </c>
      <c r="C1048" s="4" t="s">
        <v>5951</v>
      </c>
      <c r="D1048" s="4" t="s">
        <v>6086</v>
      </c>
      <c r="E1048" s="4" t="s">
        <v>7242</v>
      </c>
      <c r="F1048" s="4" t="s">
        <v>10237</v>
      </c>
    </row>
    <row r="1049" spans="1:6" x14ac:dyDescent="0.3">
      <c r="A1049" s="4" t="s">
        <v>1053</v>
      </c>
      <c r="B1049" s="4" t="s">
        <v>4044</v>
      </c>
      <c r="C1049" s="4" t="s">
        <v>5952</v>
      </c>
      <c r="D1049" s="4" t="s">
        <v>6117</v>
      </c>
      <c r="E1049" s="4" t="s">
        <v>7243</v>
      </c>
      <c r="F1049" s="4" t="s">
        <v>10238</v>
      </c>
    </row>
    <row r="1050" spans="1:6" x14ac:dyDescent="0.3">
      <c r="A1050" s="4" t="s">
        <v>1054</v>
      </c>
      <c r="B1050" s="4" t="s">
        <v>4045</v>
      </c>
      <c r="C1050" s="4" t="s">
        <v>5952</v>
      </c>
      <c r="D1050" s="4" t="s">
        <v>6014</v>
      </c>
      <c r="E1050" s="4" t="s">
        <v>7244</v>
      </c>
      <c r="F1050" s="4" t="s">
        <v>10239</v>
      </c>
    </row>
    <row r="1051" spans="1:6" x14ac:dyDescent="0.3">
      <c r="A1051" s="4" t="s">
        <v>1055</v>
      </c>
      <c r="B1051" s="4" t="s">
        <v>4046</v>
      </c>
      <c r="C1051" s="4" t="s">
        <v>5952</v>
      </c>
      <c r="D1051" s="4" t="s">
        <v>5965</v>
      </c>
      <c r="E1051" s="4" t="s">
        <v>7245</v>
      </c>
      <c r="F1051" s="4" t="s">
        <v>10240</v>
      </c>
    </row>
    <row r="1052" spans="1:6" x14ac:dyDescent="0.3">
      <c r="A1052" s="4" t="s">
        <v>1056</v>
      </c>
      <c r="B1052" s="4" t="s">
        <v>4047</v>
      </c>
      <c r="C1052" s="4" t="s">
        <v>5951</v>
      </c>
      <c r="D1052" s="4" t="s">
        <v>5982</v>
      </c>
      <c r="E1052" s="4" t="s">
        <v>7246</v>
      </c>
      <c r="F1052" s="4" t="s">
        <v>10241</v>
      </c>
    </row>
    <row r="1053" spans="1:6" x14ac:dyDescent="0.3">
      <c r="A1053" s="4" t="s">
        <v>1057</v>
      </c>
      <c r="B1053" s="4" t="s">
        <v>4048</v>
      </c>
      <c r="C1053" s="4" t="s">
        <v>5951</v>
      </c>
      <c r="D1053" s="4" t="s">
        <v>6022</v>
      </c>
      <c r="E1053" s="4" t="s">
        <v>7247</v>
      </c>
      <c r="F1053" s="4" t="s">
        <v>10242</v>
      </c>
    </row>
    <row r="1054" spans="1:6" x14ac:dyDescent="0.3">
      <c r="A1054" s="4" t="s">
        <v>1058</v>
      </c>
      <c r="B1054" s="4" t="s">
        <v>4049</v>
      </c>
      <c r="C1054" s="4" t="s">
        <v>5951</v>
      </c>
      <c r="D1054" s="4" t="s">
        <v>6029</v>
      </c>
      <c r="E1054" s="4" t="s">
        <v>7248</v>
      </c>
      <c r="F1054" s="4" t="s">
        <v>10243</v>
      </c>
    </row>
    <row r="1055" spans="1:6" x14ac:dyDescent="0.3">
      <c r="A1055" s="4" t="s">
        <v>1059</v>
      </c>
      <c r="B1055" s="4" t="s">
        <v>4050</v>
      </c>
      <c r="C1055" s="4" t="s">
        <v>5952</v>
      </c>
      <c r="D1055" s="4" t="s">
        <v>6061</v>
      </c>
      <c r="E1055" s="4" t="s">
        <v>7249</v>
      </c>
      <c r="F1055" s="4" t="s">
        <v>10244</v>
      </c>
    </row>
    <row r="1056" spans="1:6" x14ac:dyDescent="0.3">
      <c r="A1056" s="4" t="s">
        <v>1060</v>
      </c>
      <c r="B1056" s="4" t="s">
        <v>4051</v>
      </c>
      <c r="C1056" s="4" t="s">
        <v>5951</v>
      </c>
      <c r="D1056" s="4" t="s">
        <v>6079</v>
      </c>
      <c r="E1056" s="4" t="s">
        <v>7250</v>
      </c>
      <c r="F1056" s="4" t="s">
        <v>10245</v>
      </c>
    </row>
    <row r="1057" spans="1:6" x14ac:dyDescent="0.3">
      <c r="A1057" s="4" t="s">
        <v>1061</v>
      </c>
      <c r="B1057" s="4" t="s">
        <v>4052</v>
      </c>
      <c r="C1057" s="4" t="s">
        <v>5952</v>
      </c>
      <c r="D1057" s="4" t="s">
        <v>6043</v>
      </c>
      <c r="E1057" s="4" t="s">
        <v>7251</v>
      </c>
      <c r="F1057" s="4" t="s">
        <v>10246</v>
      </c>
    </row>
    <row r="1058" spans="1:6" x14ac:dyDescent="0.3">
      <c r="A1058" s="4" t="s">
        <v>1062</v>
      </c>
      <c r="B1058" s="4" t="s">
        <v>4053</v>
      </c>
      <c r="C1058" s="4" t="s">
        <v>5952</v>
      </c>
      <c r="D1058" s="4" t="s">
        <v>6165</v>
      </c>
      <c r="E1058" s="4" t="s">
        <v>7252</v>
      </c>
      <c r="F1058" s="4" t="s">
        <v>10247</v>
      </c>
    </row>
    <row r="1059" spans="1:6" x14ac:dyDescent="0.3">
      <c r="A1059" s="4" t="s">
        <v>1063</v>
      </c>
      <c r="B1059" s="4" t="s">
        <v>4054</v>
      </c>
      <c r="C1059" s="4" t="s">
        <v>5951</v>
      </c>
      <c r="D1059" s="4" t="s">
        <v>6055</v>
      </c>
      <c r="E1059" s="4" t="s">
        <v>7253</v>
      </c>
      <c r="F1059" s="4" t="s">
        <v>10248</v>
      </c>
    </row>
    <row r="1060" spans="1:6" x14ac:dyDescent="0.3">
      <c r="A1060" s="4" t="s">
        <v>1064</v>
      </c>
      <c r="B1060" s="4" t="s">
        <v>4055</v>
      </c>
      <c r="C1060" s="4" t="s">
        <v>5952</v>
      </c>
      <c r="D1060" s="4" t="s">
        <v>6014</v>
      </c>
      <c r="E1060" s="4" t="s">
        <v>7254</v>
      </c>
      <c r="F1060" s="4" t="s">
        <v>10249</v>
      </c>
    </row>
    <row r="1061" spans="1:6" x14ac:dyDescent="0.3">
      <c r="A1061" s="4" t="s">
        <v>1065</v>
      </c>
      <c r="B1061" s="4" t="s">
        <v>4056</v>
      </c>
      <c r="C1061" s="4" t="s">
        <v>5952</v>
      </c>
      <c r="D1061" s="4" t="s">
        <v>5988</v>
      </c>
      <c r="E1061" s="4" t="s">
        <v>7255</v>
      </c>
      <c r="F1061" s="4" t="s">
        <v>10250</v>
      </c>
    </row>
    <row r="1062" spans="1:6" x14ac:dyDescent="0.3">
      <c r="A1062" s="4" t="s">
        <v>1066</v>
      </c>
      <c r="B1062" s="4" t="s">
        <v>4057</v>
      </c>
      <c r="C1062" s="4" t="s">
        <v>5951</v>
      </c>
      <c r="D1062" s="4" t="s">
        <v>6172</v>
      </c>
      <c r="E1062" s="4" t="s">
        <v>7256</v>
      </c>
      <c r="F1062" s="4" t="s">
        <v>10251</v>
      </c>
    </row>
    <row r="1063" spans="1:6" x14ac:dyDescent="0.3">
      <c r="A1063" s="4" t="s">
        <v>1067</v>
      </c>
      <c r="B1063" s="4" t="s">
        <v>4058</v>
      </c>
      <c r="C1063" s="4" t="s">
        <v>5951</v>
      </c>
      <c r="D1063" s="4" t="s">
        <v>6036</v>
      </c>
      <c r="E1063" s="4" t="s">
        <v>7257</v>
      </c>
      <c r="F1063" s="4" t="s">
        <v>10252</v>
      </c>
    </row>
    <row r="1064" spans="1:6" x14ac:dyDescent="0.3">
      <c r="A1064" s="4" t="s">
        <v>1068</v>
      </c>
      <c r="B1064" s="4" t="s">
        <v>4059</v>
      </c>
      <c r="C1064" s="4" t="s">
        <v>5952</v>
      </c>
      <c r="D1064" s="4" t="s">
        <v>6137</v>
      </c>
      <c r="E1064" s="4" t="s">
        <v>7258</v>
      </c>
      <c r="F1064" s="4" t="s">
        <v>10253</v>
      </c>
    </row>
    <row r="1065" spans="1:6" x14ac:dyDescent="0.3">
      <c r="A1065" s="4" t="s">
        <v>1069</v>
      </c>
      <c r="B1065" s="4" t="s">
        <v>4060</v>
      </c>
      <c r="C1065" s="4" t="s">
        <v>5952</v>
      </c>
      <c r="D1065" s="4" t="s">
        <v>6145</v>
      </c>
      <c r="E1065" s="4" t="s">
        <v>7259</v>
      </c>
      <c r="F1065" s="4" t="s">
        <v>10254</v>
      </c>
    </row>
    <row r="1066" spans="1:6" x14ac:dyDescent="0.3">
      <c r="A1066" s="4" t="s">
        <v>1070</v>
      </c>
      <c r="B1066" s="4" t="s">
        <v>4061</v>
      </c>
      <c r="C1066" s="4" t="s">
        <v>5952</v>
      </c>
      <c r="D1066" s="4" t="s">
        <v>6149</v>
      </c>
      <c r="E1066" s="4" t="s">
        <v>7260</v>
      </c>
      <c r="F1066" s="4" t="s">
        <v>10255</v>
      </c>
    </row>
    <row r="1067" spans="1:6" x14ac:dyDescent="0.3">
      <c r="A1067" s="4" t="s">
        <v>1071</v>
      </c>
      <c r="B1067" s="4" t="s">
        <v>4062</v>
      </c>
      <c r="C1067" s="4" t="s">
        <v>5951</v>
      </c>
      <c r="D1067" s="4" t="s">
        <v>6095</v>
      </c>
      <c r="E1067" s="4" t="s">
        <v>7261</v>
      </c>
      <c r="F1067" s="4" t="s">
        <v>10256</v>
      </c>
    </row>
    <row r="1068" spans="1:6" x14ac:dyDescent="0.3">
      <c r="A1068" s="4" t="s">
        <v>1072</v>
      </c>
      <c r="B1068" s="4" t="s">
        <v>4063</v>
      </c>
      <c r="C1068" s="4" t="s">
        <v>5952</v>
      </c>
      <c r="D1068" s="4" t="s">
        <v>5961</v>
      </c>
      <c r="E1068" s="4" t="s">
        <v>7262</v>
      </c>
      <c r="F1068" s="4" t="s">
        <v>10257</v>
      </c>
    </row>
    <row r="1069" spans="1:6" x14ac:dyDescent="0.3">
      <c r="A1069" s="4" t="s">
        <v>1073</v>
      </c>
      <c r="B1069" s="4" t="s">
        <v>4064</v>
      </c>
      <c r="C1069" s="4" t="s">
        <v>5951</v>
      </c>
      <c r="D1069" s="4" t="s">
        <v>6003</v>
      </c>
      <c r="E1069" s="4" t="s">
        <v>7263</v>
      </c>
      <c r="F1069" s="4" t="s">
        <v>10258</v>
      </c>
    </row>
    <row r="1070" spans="1:6" x14ac:dyDescent="0.3">
      <c r="A1070" s="4" t="s">
        <v>1074</v>
      </c>
      <c r="B1070" s="4" t="s">
        <v>4065</v>
      </c>
      <c r="C1070" s="4" t="s">
        <v>5952</v>
      </c>
      <c r="D1070" s="4" t="s">
        <v>6187</v>
      </c>
      <c r="E1070" s="4" t="s">
        <v>7264</v>
      </c>
      <c r="F1070" s="4" t="s">
        <v>10259</v>
      </c>
    </row>
    <row r="1071" spans="1:6" x14ac:dyDescent="0.3">
      <c r="A1071" s="4" t="s">
        <v>1075</v>
      </c>
      <c r="B1071" s="4" t="s">
        <v>4066</v>
      </c>
      <c r="C1071" s="4" t="s">
        <v>5951</v>
      </c>
      <c r="D1071" s="4" t="s">
        <v>6041</v>
      </c>
      <c r="E1071" s="4" t="s">
        <v>7265</v>
      </c>
      <c r="F1071" s="4" t="s">
        <v>10260</v>
      </c>
    </row>
    <row r="1072" spans="1:6" x14ac:dyDescent="0.3">
      <c r="A1072" s="4" t="s">
        <v>1076</v>
      </c>
      <c r="B1072" s="4" t="s">
        <v>4067</v>
      </c>
      <c r="C1072" s="4" t="s">
        <v>5952</v>
      </c>
      <c r="D1072" s="4" t="s">
        <v>6008</v>
      </c>
      <c r="E1072" s="4" t="s">
        <v>7266</v>
      </c>
      <c r="F1072" s="4" t="s">
        <v>10261</v>
      </c>
    </row>
    <row r="1073" spans="1:6" x14ac:dyDescent="0.3">
      <c r="A1073" s="4" t="s">
        <v>1077</v>
      </c>
      <c r="B1073" s="4" t="s">
        <v>4068</v>
      </c>
      <c r="C1073" s="4" t="s">
        <v>5951</v>
      </c>
      <c r="D1073" s="4" t="s">
        <v>6120</v>
      </c>
      <c r="E1073" s="4" t="s">
        <v>7267</v>
      </c>
      <c r="F1073" s="4" t="s">
        <v>10262</v>
      </c>
    </row>
    <row r="1074" spans="1:6" x14ac:dyDescent="0.3">
      <c r="A1074" s="4" t="s">
        <v>1078</v>
      </c>
      <c r="B1074" s="4" t="s">
        <v>4069</v>
      </c>
      <c r="C1074" s="4" t="s">
        <v>5952</v>
      </c>
      <c r="D1074" s="4" t="s">
        <v>5959</v>
      </c>
      <c r="E1074" s="4" t="s">
        <v>7268</v>
      </c>
      <c r="F1074" s="4" t="s">
        <v>10263</v>
      </c>
    </row>
    <row r="1075" spans="1:6" x14ac:dyDescent="0.3">
      <c r="A1075" s="4" t="s">
        <v>1079</v>
      </c>
      <c r="B1075" s="4" t="s">
        <v>4070</v>
      </c>
      <c r="C1075" s="4" t="s">
        <v>5952</v>
      </c>
      <c r="D1075" s="4" t="s">
        <v>6031</v>
      </c>
      <c r="E1075" s="4" t="s">
        <v>7269</v>
      </c>
      <c r="F1075" s="4" t="s">
        <v>10264</v>
      </c>
    </row>
    <row r="1076" spans="1:6" x14ac:dyDescent="0.3">
      <c r="A1076" s="4" t="s">
        <v>1080</v>
      </c>
      <c r="B1076" s="4" t="s">
        <v>4071</v>
      </c>
      <c r="C1076" s="4" t="s">
        <v>5952</v>
      </c>
      <c r="D1076" s="4" t="s">
        <v>6034</v>
      </c>
      <c r="E1076" s="4" t="s">
        <v>7270</v>
      </c>
      <c r="F1076" s="4" t="s">
        <v>10265</v>
      </c>
    </row>
    <row r="1077" spans="1:6" x14ac:dyDescent="0.3">
      <c r="A1077" s="4" t="s">
        <v>1081</v>
      </c>
      <c r="B1077" s="4" t="s">
        <v>4072</v>
      </c>
      <c r="C1077" s="4" t="s">
        <v>5951</v>
      </c>
      <c r="D1077" s="4" t="s">
        <v>6146</v>
      </c>
      <c r="E1077" s="4" t="s">
        <v>7271</v>
      </c>
      <c r="F1077" s="4" t="s">
        <v>10266</v>
      </c>
    </row>
    <row r="1078" spans="1:6" x14ac:dyDescent="0.3">
      <c r="A1078" s="4" t="s">
        <v>1082</v>
      </c>
      <c r="B1078" s="4" t="s">
        <v>4073</v>
      </c>
      <c r="C1078" s="4" t="s">
        <v>5952</v>
      </c>
      <c r="D1078" s="4" t="s">
        <v>5994</v>
      </c>
      <c r="E1078" s="4" t="s">
        <v>7272</v>
      </c>
      <c r="F1078" s="4" t="s">
        <v>10267</v>
      </c>
    </row>
    <row r="1079" spans="1:6" x14ac:dyDescent="0.3">
      <c r="A1079" s="4" t="s">
        <v>1083</v>
      </c>
      <c r="B1079" s="4" t="s">
        <v>4074</v>
      </c>
      <c r="C1079" s="4" t="s">
        <v>5951</v>
      </c>
      <c r="D1079" s="4" t="s">
        <v>6043</v>
      </c>
      <c r="E1079" s="4" t="s">
        <v>7273</v>
      </c>
      <c r="F1079" s="4" t="s">
        <v>10268</v>
      </c>
    </row>
    <row r="1080" spans="1:6" x14ac:dyDescent="0.3">
      <c r="A1080" s="4" t="s">
        <v>1084</v>
      </c>
      <c r="B1080" s="4" t="s">
        <v>4075</v>
      </c>
      <c r="C1080" s="4" t="s">
        <v>5951</v>
      </c>
      <c r="D1080" s="4" t="s">
        <v>6013</v>
      </c>
      <c r="E1080" s="4" t="s">
        <v>7274</v>
      </c>
      <c r="F1080" s="4" t="s">
        <v>10269</v>
      </c>
    </row>
    <row r="1081" spans="1:6" x14ac:dyDescent="0.3">
      <c r="A1081" s="4" t="s">
        <v>1085</v>
      </c>
      <c r="B1081" s="4" t="s">
        <v>4076</v>
      </c>
      <c r="C1081" s="4" t="s">
        <v>5951</v>
      </c>
      <c r="D1081" s="4" t="s">
        <v>6123</v>
      </c>
      <c r="E1081" s="4" t="s">
        <v>7275</v>
      </c>
      <c r="F1081" s="4" t="s">
        <v>10270</v>
      </c>
    </row>
    <row r="1082" spans="1:6" x14ac:dyDescent="0.3">
      <c r="A1082" s="4" t="s">
        <v>1086</v>
      </c>
      <c r="B1082" s="4" t="s">
        <v>4077</v>
      </c>
      <c r="C1082" s="4" t="s">
        <v>5951</v>
      </c>
      <c r="D1082" s="4" t="s">
        <v>6139</v>
      </c>
      <c r="E1082" s="4" t="s">
        <v>7276</v>
      </c>
      <c r="F1082" s="4" t="s">
        <v>10271</v>
      </c>
    </row>
    <row r="1083" spans="1:6" x14ac:dyDescent="0.3">
      <c r="A1083" s="4" t="s">
        <v>1087</v>
      </c>
      <c r="B1083" s="4" t="s">
        <v>4078</v>
      </c>
      <c r="C1083" s="4" t="s">
        <v>5951</v>
      </c>
      <c r="D1083" s="4" t="s">
        <v>6185</v>
      </c>
      <c r="E1083" s="4" t="s">
        <v>7277</v>
      </c>
      <c r="F1083" s="4" t="s">
        <v>10272</v>
      </c>
    </row>
    <row r="1084" spans="1:6" x14ac:dyDescent="0.3">
      <c r="A1084" s="4" t="s">
        <v>1088</v>
      </c>
      <c r="B1084" s="4" t="s">
        <v>4079</v>
      </c>
      <c r="C1084" s="4" t="s">
        <v>5951</v>
      </c>
      <c r="D1084" s="4" t="s">
        <v>6050</v>
      </c>
      <c r="E1084" s="4" t="s">
        <v>7278</v>
      </c>
      <c r="F1084" s="4" t="s">
        <v>10273</v>
      </c>
    </row>
    <row r="1085" spans="1:6" x14ac:dyDescent="0.3">
      <c r="A1085" s="4" t="s">
        <v>1089</v>
      </c>
      <c r="B1085" s="4" t="s">
        <v>4080</v>
      </c>
      <c r="C1085" s="4" t="s">
        <v>5951</v>
      </c>
      <c r="D1085" s="4" t="s">
        <v>5993</v>
      </c>
      <c r="E1085" s="4" t="s">
        <v>7279</v>
      </c>
      <c r="F1085" s="4" t="s">
        <v>10274</v>
      </c>
    </row>
    <row r="1086" spans="1:6" x14ac:dyDescent="0.3">
      <c r="A1086" s="4" t="s">
        <v>1090</v>
      </c>
      <c r="B1086" s="4" t="s">
        <v>4081</v>
      </c>
      <c r="C1086" s="4" t="s">
        <v>5952</v>
      </c>
      <c r="D1086" s="4" t="s">
        <v>6120</v>
      </c>
      <c r="E1086" s="4" t="s">
        <v>7280</v>
      </c>
      <c r="F1086" s="4" t="s">
        <v>10275</v>
      </c>
    </row>
    <row r="1087" spans="1:6" x14ac:dyDescent="0.3">
      <c r="A1087" s="4" t="s">
        <v>1091</v>
      </c>
      <c r="B1087" s="4" t="s">
        <v>4082</v>
      </c>
      <c r="C1087" s="4" t="s">
        <v>5951</v>
      </c>
      <c r="D1087" s="4" t="s">
        <v>6037</v>
      </c>
      <c r="E1087" s="4" t="s">
        <v>7281</v>
      </c>
      <c r="F1087" s="4" t="s">
        <v>10276</v>
      </c>
    </row>
    <row r="1088" spans="1:6" x14ac:dyDescent="0.3">
      <c r="A1088" s="4" t="s">
        <v>1092</v>
      </c>
      <c r="B1088" s="4" t="s">
        <v>4083</v>
      </c>
      <c r="C1088" s="4" t="s">
        <v>5952</v>
      </c>
      <c r="D1088" s="4" t="s">
        <v>6000</v>
      </c>
      <c r="E1088" s="4" t="s">
        <v>7282</v>
      </c>
      <c r="F1088" s="4" t="s">
        <v>10277</v>
      </c>
    </row>
    <row r="1089" spans="1:6" x14ac:dyDescent="0.3">
      <c r="A1089" s="4" t="s">
        <v>1093</v>
      </c>
      <c r="B1089" s="4" t="s">
        <v>4084</v>
      </c>
      <c r="C1089" s="4" t="s">
        <v>5951</v>
      </c>
      <c r="D1089" s="4" t="s">
        <v>6128</v>
      </c>
      <c r="E1089" s="4" t="s">
        <v>7283</v>
      </c>
      <c r="F1089" s="4" t="s">
        <v>10278</v>
      </c>
    </row>
    <row r="1090" spans="1:6" x14ac:dyDescent="0.3">
      <c r="A1090" s="4" t="s">
        <v>1094</v>
      </c>
      <c r="B1090" s="4" t="s">
        <v>4085</v>
      </c>
      <c r="C1090" s="4" t="s">
        <v>5952</v>
      </c>
      <c r="D1090" s="4" t="s">
        <v>6144</v>
      </c>
      <c r="E1090" s="4" t="s">
        <v>7284</v>
      </c>
      <c r="F1090" s="4" t="s">
        <v>10279</v>
      </c>
    </row>
    <row r="1091" spans="1:6" x14ac:dyDescent="0.3">
      <c r="A1091" s="4" t="s">
        <v>1095</v>
      </c>
      <c r="B1091" s="4" t="s">
        <v>4086</v>
      </c>
      <c r="C1091" s="4" t="s">
        <v>5951</v>
      </c>
      <c r="D1091" s="4" t="s">
        <v>6141</v>
      </c>
      <c r="E1091" s="4" t="s">
        <v>7285</v>
      </c>
      <c r="F1091" s="4" t="s">
        <v>10280</v>
      </c>
    </row>
    <row r="1092" spans="1:6" x14ac:dyDescent="0.3">
      <c r="A1092" s="4" t="s">
        <v>1096</v>
      </c>
      <c r="B1092" s="4" t="s">
        <v>4087</v>
      </c>
      <c r="C1092" s="4" t="s">
        <v>5952</v>
      </c>
      <c r="D1092" s="4" t="s">
        <v>5991</v>
      </c>
      <c r="E1092" s="4" t="s">
        <v>7286</v>
      </c>
      <c r="F1092" s="4" t="s">
        <v>10281</v>
      </c>
    </row>
    <row r="1093" spans="1:6" x14ac:dyDescent="0.3">
      <c r="A1093" s="4" t="s">
        <v>1097</v>
      </c>
      <c r="B1093" s="4" t="s">
        <v>4088</v>
      </c>
      <c r="C1093" s="4" t="s">
        <v>5951</v>
      </c>
      <c r="D1093" s="4" t="s">
        <v>6040</v>
      </c>
      <c r="E1093" s="4" t="s">
        <v>7287</v>
      </c>
      <c r="F1093" s="4" t="s">
        <v>10282</v>
      </c>
    </row>
    <row r="1094" spans="1:6" x14ac:dyDescent="0.3">
      <c r="A1094" s="4" t="s">
        <v>1098</v>
      </c>
      <c r="B1094" s="4" t="s">
        <v>4089</v>
      </c>
      <c r="C1094" s="4" t="s">
        <v>5951</v>
      </c>
      <c r="D1094" s="4" t="s">
        <v>6007</v>
      </c>
      <c r="E1094" s="4" t="s">
        <v>7288</v>
      </c>
      <c r="F1094" s="4" t="s">
        <v>10283</v>
      </c>
    </row>
    <row r="1095" spans="1:6" x14ac:dyDescent="0.3">
      <c r="A1095" s="4" t="s">
        <v>1099</v>
      </c>
      <c r="B1095" s="4" t="s">
        <v>4090</v>
      </c>
      <c r="C1095" s="4" t="s">
        <v>5951</v>
      </c>
      <c r="D1095" s="4" t="s">
        <v>6060</v>
      </c>
      <c r="E1095" s="4" t="s">
        <v>7289</v>
      </c>
      <c r="F1095" s="4" t="s">
        <v>10284</v>
      </c>
    </row>
    <row r="1096" spans="1:6" x14ac:dyDescent="0.3">
      <c r="A1096" s="4" t="s">
        <v>1100</v>
      </c>
      <c r="B1096" s="4" t="s">
        <v>4091</v>
      </c>
      <c r="C1096" s="4" t="s">
        <v>5951</v>
      </c>
      <c r="D1096" s="4" t="s">
        <v>6191</v>
      </c>
      <c r="E1096" s="4" t="s">
        <v>7290</v>
      </c>
      <c r="F1096" s="4" t="s">
        <v>10285</v>
      </c>
    </row>
    <row r="1097" spans="1:6" x14ac:dyDescent="0.3">
      <c r="A1097" s="4" t="s">
        <v>1101</v>
      </c>
      <c r="B1097" s="4" t="s">
        <v>4092</v>
      </c>
      <c r="C1097" s="4" t="s">
        <v>5952</v>
      </c>
      <c r="D1097" s="4" t="s">
        <v>6137</v>
      </c>
      <c r="E1097" s="4" t="s">
        <v>7291</v>
      </c>
      <c r="F1097" s="4" t="s">
        <v>10286</v>
      </c>
    </row>
    <row r="1098" spans="1:6" x14ac:dyDescent="0.3">
      <c r="A1098" s="4" t="s">
        <v>1102</v>
      </c>
      <c r="B1098" s="4" t="s">
        <v>4093</v>
      </c>
      <c r="C1098" s="4" t="s">
        <v>5951</v>
      </c>
      <c r="D1098" s="4" t="s">
        <v>6174</v>
      </c>
      <c r="E1098" s="4" t="s">
        <v>7292</v>
      </c>
      <c r="F1098" s="4" t="s">
        <v>10287</v>
      </c>
    </row>
    <row r="1099" spans="1:6" x14ac:dyDescent="0.3">
      <c r="A1099" s="4" t="s">
        <v>1103</v>
      </c>
      <c r="B1099" s="4" t="s">
        <v>4094</v>
      </c>
      <c r="C1099" s="4" t="s">
        <v>5951</v>
      </c>
      <c r="D1099" s="4" t="s">
        <v>6180</v>
      </c>
      <c r="E1099" s="4" t="s">
        <v>7293</v>
      </c>
      <c r="F1099" s="4" t="s">
        <v>10288</v>
      </c>
    </row>
    <row r="1100" spans="1:6" x14ac:dyDescent="0.3">
      <c r="A1100" s="4" t="s">
        <v>1104</v>
      </c>
      <c r="B1100" s="4" t="s">
        <v>4095</v>
      </c>
      <c r="C1100" s="4" t="s">
        <v>5952</v>
      </c>
      <c r="D1100" s="4" t="s">
        <v>6071</v>
      </c>
      <c r="E1100" s="4" t="s">
        <v>7294</v>
      </c>
      <c r="F1100" s="4" t="s">
        <v>10289</v>
      </c>
    </row>
    <row r="1101" spans="1:6" x14ac:dyDescent="0.3">
      <c r="A1101" s="4" t="s">
        <v>1105</v>
      </c>
      <c r="B1101" s="4" t="s">
        <v>4096</v>
      </c>
      <c r="C1101" s="4" t="s">
        <v>5951</v>
      </c>
      <c r="D1101" s="4" t="s">
        <v>5987</v>
      </c>
      <c r="E1101" s="4" t="s">
        <v>7295</v>
      </c>
      <c r="F1101" s="4" t="s">
        <v>10290</v>
      </c>
    </row>
    <row r="1102" spans="1:6" x14ac:dyDescent="0.3">
      <c r="A1102" s="4" t="s">
        <v>1106</v>
      </c>
      <c r="B1102" s="4" t="s">
        <v>4097</v>
      </c>
      <c r="C1102" s="4" t="s">
        <v>5951</v>
      </c>
      <c r="D1102" s="4" t="s">
        <v>5966</v>
      </c>
      <c r="E1102" s="4" t="s">
        <v>7296</v>
      </c>
      <c r="F1102" s="4" t="s">
        <v>10291</v>
      </c>
    </row>
    <row r="1103" spans="1:6" x14ac:dyDescent="0.3">
      <c r="A1103" s="4" t="s">
        <v>1107</v>
      </c>
      <c r="B1103" s="4" t="s">
        <v>4098</v>
      </c>
      <c r="C1103" s="4" t="s">
        <v>5952</v>
      </c>
      <c r="D1103" s="4" t="s">
        <v>5981</v>
      </c>
      <c r="E1103" s="4" t="s">
        <v>7297</v>
      </c>
      <c r="F1103" s="4" t="s">
        <v>10292</v>
      </c>
    </row>
    <row r="1104" spans="1:6" x14ac:dyDescent="0.3">
      <c r="A1104" s="4" t="s">
        <v>1108</v>
      </c>
      <c r="B1104" s="4" t="s">
        <v>4099</v>
      </c>
      <c r="C1104" s="4" t="s">
        <v>5951</v>
      </c>
      <c r="D1104" s="4" t="s">
        <v>5977</v>
      </c>
      <c r="E1104" s="4" t="s">
        <v>7298</v>
      </c>
      <c r="F1104" s="4" t="s">
        <v>10293</v>
      </c>
    </row>
    <row r="1105" spans="1:6" x14ac:dyDescent="0.3">
      <c r="A1105" s="4" t="s">
        <v>1109</v>
      </c>
      <c r="B1105" s="4" t="s">
        <v>4100</v>
      </c>
      <c r="C1105" s="4" t="s">
        <v>5951</v>
      </c>
      <c r="D1105" s="4" t="s">
        <v>6129</v>
      </c>
      <c r="E1105" s="4" t="s">
        <v>7299</v>
      </c>
      <c r="F1105" s="4" t="s">
        <v>10294</v>
      </c>
    </row>
    <row r="1106" spans="1:6" x14ac:dyDescent="0.3">
      <c r="A1106" s="4" t="s">
        <v>1110</v>
      </c>
      <c r="B1106" s="4" t="s">
        <v>4101</v>
      </c>
      <c r="C1106" s="4" t="s">
        <v>5952</v>
      </c>
      <c r="D1106" s="4" t="s">
        <v>6121</v>
      </c>
      <c r="E1106" s="4" t="s">
        <v>7300</v>
      </c>
      <c r="F1106" s="4" t="s">
        <v>10295</v>
      </c>
    </row>
    <row r="1107" spans="1:6" x14ac:dyDescent="0.3">
      <c r="A1107" s="4" t="s">
        <v>1111</v>
      </c>
      <c r="B1107" s="4" t="s">
        <v>4102</v>
      </c>
      <c r="C1107" s="4" t="s">
        <v>5952</v>
      </c>
      <c r="D1107" s="4" t="s">
        <v>6155</v>
      </c>
      <c r="E1107" s="4" t="s">
        <v>7301</v>
      </c>
      <c r="F1107" s="4" t="s">
        <v>10296</v>
      </c>
    </row>
    <row r="1108" spans="1:6" x14ac:dyDescent="0.3">
      <c r="A1108" s="4" t="s">
        <v>1112</v>
      </c>
      <c r="B1108" s="4" t="s">
        <v>4103</v>
      </c>
      <c r="C1108" s="4" t="s">
        <v>5952</v>
      </c>
      <c r="D1108" s="4" t="s">
        <v>6155</v>
      </c>
      <c r="E1108" s="4" t="s">
        <v>7302</v>
      </c>
      <c r="F1108" s="4" t="s">
        <v>10297</v>
      </c>
    </row>
    <row r="1109" spans="1:6" x14ac:dyDescent="0.3">
      <c r="A1109" s="4" t="s">
        <v>1113</v>
      </c>
      <c r="B1109" s="4" t="s">
        <v>4104</v>
      </c>
      <c r="C1109" s="4" t="s">
        <v>5951</v>
      </c>
      <c r="D1109" s="4" t="s">
        <v>6163</v>
      </c>
      <c r="E1109" s="4" t="s">
        <v>7303</v>
      </c>
      <c r="F1109" s="4" t="s">
        <v>10298</v>
      </c>
    </row>
    <row r="1110" spans="1:6" x14ac:dyDescent="0.3">
      <c r="A1110" s="4" t="s">
        <v>1114</v>
      </c>
      <c r="B1110" s="4" t="s">
        <v>4105</v>
      </c>
      <c r="C1110" s="4" t="s">
        <v>5951</v>
      </c>
      <c r="D1110" s="4" t="s">
        <v>6052</v>
      </c>
      <c r="E1110" s="4" t="s">
        <v>7304</v>
      </c>
      <c r="F1110" s="4" t="s">
        <v>10299</v>
      </c>
    </row>
    <row r="1111" spans="1:6" x14ac:dyDescent="0.3">
      <c r="A1111" s="4" t="s">
        <v>1115</v>
      </c>
      <c r="B1111" s="4" t="s">
        <v>4106</v>
      </c>
      <c r="C1111" s="4" t="s">
        <v>5952</v>
      </c>
      <c r="D1111" s="4" t="s">
        <v>6083</v>
      </c>
      <c r="E1111" s="4" t="s">
        <v>7305</v>
      </c>
      <c r="F1111" s="4" t="s">
        <v>10300</v>
      </c>
    </row>
    <row r="1112" spans="1:6" x14ac:dyDescent="0.3">
      <c r="A1112" s="4" t="s">
        <v>1116</v>
      </c>
      <c r="B1112" s="4" t="s">
        <v>4107</v>
      </c>
      <c r="C1112" s="4" t="s">
        <v>5952</v>
      </c>
      <c r="D1112" s="4" t="s">
        <v>5975</v>
      </c>
      <c r="E1112" s="4" t="s">
        <v>7306</v>
      </c>
      <c r="F1112" s="4" t="s">
        <v>10301</v>
      </c>
    </row>
    <row r="1113" spans="1:6" x14ac:dyDescent="0.3">
      <c r="A1113" s="4" t="s">
        <v>1117</v>
      </c>
      <c r="B1113" s="4" t="s">
        <v>4108</v>
      </c>
      <c r="C1113" s="4" t="s">
        <v>5952</v>
      </c>
      <c r="D1113" s="4" t="s">
        <v>6073</v>
      </c>
      <c r="E1113" s="4" t="s">
        <v>7307</v>
      </c>
      <c r="F1113" s="4" t="s">
        <v>10302</v>
      </c>
    </row>
    <row r="1114" spans="1:6" x14ac:dyDescent="0.3">
      <c r="A1114" s="4" t="s">
        <v>1118</v>
      </c>
      <c r="B1114" s="4" t="s">
        <v>4109</v>
      </c>
      <c r="C1114" s="4" t="s">
        <v>5952</v>
      </c>
      <c r="D1114" s="4" t="s">
        <v>6040</v>
      </c>
      <c r="E1114" s="4" t="s">
        <v>7308</v>
      </c>
      <c r="F1114" s="4" t="s">
        <v>10303</v>
      </c>
    </row>
    <row r="1115" spans="1:6" x14ac:dyDescent="0.3">
      <c r="A1115" s="4" t="s">
        <v>1119</v>
      </c>
      <c r="B1115" s="4" t="s">
        <v>4110</v>
      </c>
      <c r="C1115" s="4" t="s">
        <v>5951</v>
      </c>
      <c r="D1115" s="4" t="s">
        <v>6153</v>
      </c>
      <c r="E1115" s="4" t="s">
        <v>7309</v>
      </c>
      <c r="F1115" s="4" t="s">
        <v>10304</v>
      </c>
    </row>
    <row r="1116" spans="1:6" x14ac:dyDescent="0.3">
      <c r="A1116" s="4" t="s">
        <v>1120</v>
      </c>
      <c r="B1116" s="4" t="s">
        <v>4111</v>
      </c>
      <c r="C1116" s="4" t="s">
        <v>5952</v>
      </c>
      <c r="D1116" s="4" t="s">
        <v>6074</v>
      </c>
      <c r="E1116" s="4" t="s">
        <v>7310</v>
      </c>
      <c r="F1116" s="4" t="s">
        <v>10305</v>
      </c>
    </row>
    <row r="1117" spans="1:6" x14ac:dyDescent="0.3">
      <c r="A1117" s="4" t="s">
        <v>1121</v>
      </c>
      <c r="B1117" s="4" t="s">
        <v>4112</v>
      </c>
      <c r="C1117" s="4" t="s">
        <v>5951</v>
      </c>
      <c r="D1117" s="4" t="s">
        <v>6161</v>
      </c>
      <c r="E1117" s="4" t="s">
        <v>7311</v>
      </c>
      <c r="F1117" s="4" t="s">
        <v>10306</v>
      </c>
    </row>
    <row r="1118" spans="1:6" x14ac:dyDescent="0.3">
      <c r="A1118" s="4" t="s">
        <v>1122</v>
      </c>
      <c r="B1118" s="4" t="s">
        <v>4113</v>
      </c>
      <c r="C1118" s="4" t="s">
        <v>5952</v>
      </c>
      <c r="D1118" s="4" t="s">
        <v>5995</v>
      </c>
      <c r="E1118" s="4" t="s">
        <v>7312</v>
      </c>
      <c r="F1118" s="4" t="s">
        <v>10307</v>
      </c>
    </row>
    <row r="1119" spans="1:6" x14ac:dyDescent="0.3">
      <c r="A1119" s="4" t="s">
        <v>1123</v>
      </c>
      <c r="B1119" s="4" t="s">
        <v>4114</v>
      </c>
      <c r="C1119" s="4" t="s">
        <v>5951</v>
      </c>
      <c r="D1119" s="4" t="s">
        <v>5979</v>
      </c>
      <c r="E1119" s="4" t="s">
        <v>7313</v>
      </c>
      <c r="F1119" s="4" t="s">
        <v>10308</v>
      </c>
    </row>
    <row r="1120" spans="1:6" x14ac:dyDescent="0.3">
      <c r="A1120" s="4" t="s">
        <v>1124</v>
      </c>
      <c r="B1120" s="4" t="s">
        <v>4115</v>
      </c>
      <c r="C1120" s="4" t="s">
        <v>5951</v>
      </c>
      <c r="D1120" s="4" t="s">
        <v>6110</v>
      </c>
      <c r="E1120" s="4" t="s">
        <v>7314</v>
      </c>
      <c r="F1120" s="4" t="s">
        <v>10309</v>
      </c>
    </row>
    <row r="1121" spans="1:6" x14ac:dyDescent="0.3">
      <c r="A1121" s="4" t="s">
        <v>1125</v>
      </c>
      <c r="B1121" s="4" t="s">
        <v>4116</v>
      </c>
      <c r="C1121" s="4" t="s">
        <v>5952</v>
      </c>
      <c r="D1121" s="4" t="s">
        <v>6092</v>
      </c>
      <c r="E1121" s="4" t="s">
        <v>7315</v>
      </c>
      <c r="F1121" s="4" t="s">
        <v>10310</v>
      </c>
    </row>
    <row r="1122" spans="1:6" x14ac:dyDescent="0.3">
      <c r="A1122" s="4" t="s">
        <v>1126</v>
      </c>
      <c r="B1122" s="4" t="s">
        <v>4117</v>
      </c>
      <c r="C1122" s="4" t="s">
        <v>5951</v>
      </c>
      <c r="D1122" s="4" t="s">
        <v>6109</v>
      </c>
      <c r="E1122" s="4" t="s">
        <v>7316</v>
      </c>
      <c r="F1122" s="4" t="s">
        <v>10311</v>
      </c>
    </row>
    <row r="1123" spans="1:6" x14ac:dyDescent="0.3">
      <c r="A1123" s="4" t="s">
        <v>1127</v>
      </c>
      <c r="B1123" s="4" t="s">
        <v>4118</v>
      </c>
      <c r="C1123" s="4" t="s">
        <v>5951</v>
      </c>
      <c r="D1123" s="4" t="s">
        <v>6030</v>
      </c>
      <c r="E1123" s="4" t="s">
        <v>7317</v>
      </c>
      <c r="F1123" s="4" t="s">
        <v>10312</v>
      </c>
    </row>
    <row r="1124" spans="1:6" x14ac:dyDescent="0.3">
      <c r="A1124" s="4" t="s">
        <v>1128</v>
      </c>
      <c r="B1124" s="4" t="s">
        <v>4119</v>
      </c>
      <c r="C1124" s="4" t="s">
        <v>5952</v>
      </c>
      <c r="D1124" s="4" t="s">
        <v>6020</v>
      </c>
      <c r="E1124" s="4" t="s">
        <v>7318</v>
      </c>
      <c r="F1124" s="4" t="s">
        <v>10313</v>
      </c>
    </row>
    <row r="1125" spans="1:6" x14ac:dyDescent="0.3">
      <c r="A1125" s="4" t="s">
        <v>1129</v>
      </c>
      <c r="B1125" s="4" t="s">
        <v>4120</v>
      </c>
      <c r="C1125" s="4" t="s">
        <v>5952</v>
      </c>
      <c r="D1125" s="4" t="s">
        <v>6057</v>
      </c>
      <c r="E1125" s="4" t="s">
        <v>7319</v>
      </c>
      <c r="F1125" s="4" t="s">
        <v>10314</v>
      </c>
    </row>
    <row r="1126" spans="1:6" x14ac:dyDescent="0.3">
      <c r="A1126" s="4" t="s">
        <v>1130</v>
      </c>
      <c r="B1126" s="4" t="s">
        <v>4121</v>
      </c>
      <c r="C1126" s="4" t="s">
        <v>5951</v>
      </c>
      <c r="D1126" s="4" t="s">
        <v>6013</v>
      </c>
      <c r="E1126" s="4" t="s">
        <v>7320</v>
      </c>
      <c r="F1126" s="4" t="s">
        <v>10315</v>
      </c>
    </row>
    <row r="1127" spans="1:6" x14ac:dyDescent="0.3">
      <c r="A1127" s="4" t="s">
        <v>1131</v>
      </c>
      <c r="B1127" s="4" t="s">
        <v>4122</v>
      </c>
      <c r="C1127" s="4" t="s">
        <v>5951</v>
      </c>
      <c r="D1127" s="4" t="s">
        <v>6062</v>
      </c>
      <c r="E1127" s="4" t="s">
        <v>7321</v>
      </c>
      <c r="F1127" s="4" t="s">
        <v>10316</v>
      </c>
    </row>
    <row r="1128" spans="1:6" x14ac:dyDescent="0.3">
      <c r="A1128" s="4" t="s">
        <v>1132</v>
      </c>
      <c r="B1128" s="4" t="s">
        <v>4123</v>
      </c>
      <c r="C1128" s="4" t="s">
        <v>5952</v>
      </c>
      <c r="D1128" s="4" t="s">
        <v>5976</v>
      </c>
      <c r="E1128" s="4" t="s">
        <v>7322</v>
      </c>
      <c r="F1128" s="4" t="s">
        <v>10317</v>
      </c>
    </row>
    <row r="1129" spans="1:6" x14ac:dyDescent="0.3">
      <c r="A1129" s="4" t="s">
        <v>1133</v>
      </c>
      <c r="B1129" s="4" t="s">
        <v>4124</v>
      </c>
      <c r="C1129" s="4" t="s">
        <v>5952</v>
      </c>
      <c r="D1129" s="4" t="s">
        <v>6192</v>
      </c>
      <c r="E1129" s="4" t="s">
        <v>7323</v>
      </c>
      <c r="F1129" s="4" t="s">
        <v>10318</v>
      </c>
    </row>
    <row r="1130" spans="1:6" x14ac:dyDescent="0.3">
      <c r="A1130" s="4" t="s">
        <v>1134</v>
      </c>
      <c r="B1130" s="4" t="s">
        <v>4125</v>
      </c>
      <c r="C1130" s="4" t="s">
        <v>5952</v>
      </c>
      <c r="D1130" s="4" t="s">
        <v>5953</v>
      </c>
      <c r="E1130" s="4" t="s">
        <v>7324</v>
      </c>
      <c r="F1130" s="4" t="s">
        <v>10319</v>
      </c>
    </row>
    <row r="1131" spans="1:6" x14ac:dyDescent="0.3">
      <c r="A1131" s="4" t="s">
        <v>1135</v>
      </c>
      <c r="B1131" s="4" t="s">
        <v>4126</v>
      </c>
      <c r="C1131" s="4" t="s">
        <v>5952</v>
      </c>
      <c r="D1131" s="4" t="s">
        <v>6128</v>
      </c>
      <c r="E1131" s="4" t="s">
        <v>7325</v>
      </c>
      <c r="F1131" s="4" t="s">
        <v>10320</v>
      </c>
    </row>
    <row r="1132" spans="1:6" x14ac:dyDescent="0.3">
      <c r="A1132" s="4" t="s">
        <v>1136</v>
      </c>
      <c r="B1132" s="4" t="s">
        <v>4127</v>
      </c>
      <c r="C1132" s="4" t="s">
        <v>5951</v>
      </c>
      <c r="D1132" s="4" t="s">
        <v>5984</v>
      </c>
      <c r="E1132" s="4" t="s">
        <v>7326</v>
      </c>
      <c r="F1132" s="4" t="s">
        <v>10321</v>
      </c>
    </row>
    <row r="1133" spans="1:6" x14ac:dyDescent="0.3">
      <c r="A1133" s="4" t="s">
        <v>1137</v>
      </c>
      <c r="B1133" s="4" t="s">
        <v>4128</v>
      </c>
      <c r="C1133" s="4" t="s">
        <v>5952</v>
      </c>
      <c r="D1133" s="4" t="s">
        <v>6057</v>
      </c>
      <c r="E1133" s="4" t="s">
        <v>7327</v>
      </c>
      <c r="F1133" s="4" t="s">
        <v>10322</v>
      </c>
    </row>
    <row r="1134" spans="1:6" x14ac:dyDescent="0.3">
      <c r="A1134" s="4" t="s">
        <v>1138</v>
      </c>
      <c r="B1134" s="4" t="s">
        <v>4129</v>
      </c>
      <c r="C1134" s="4" t="s">
        <v>5952</v>
      </c>
      <c r="D1134" s="4" t="s">
        <v>6101</v>
      </c>
      <c r="E1134" s="4" t="s">
        <v>7328</v>
      </c>
      <c r="F1134" s="4" t="s">
        <v>10323</v>
      </c>
    </row>
    <row r="1135" spans="1:6" x14ac:dyDescent="0.3">
      <c r="A1135" s="4" t="s">
        <v>1139</v>
      </c>
      <c r="B1135" s="4" t="s">
        <v>4130</v>
      </c>
      <c r="C1135" s="4" t="s">
        <v>5951</v>
      </c>
      <c r="D1135" s="4" t="s">
        <v>6059</v>
      </c>
      <c r="E1135" s="4" t="s">
        <v>7329</v>
      </c>
      <c r="F1135" s="4" t="s">
        <v>10324</v>
      </c>
    </row>
    <row r="1136" spans="1:6" x14ac:dyDescent="0.3">
      <c r="A1136" s="4" t="s">
        <v>1140</v>
      </c>
      <c r="B1136" s="4" t="s">
        <v>4131</v>
      </c>
      <c r="C1136" s="4" t="s">
        <v>5952</v>
      </c>
      <c r="D1136" s="4" t="s">
        <v>6082</v>
      </c>
      <c r="E1136" s="4" t="s">
        <v>7330</v>
      </c>
      <c r="F1136" s="4" t="s">
        <v>10325</v>
      </c>
    </row>
    <row r="1137" spans="1:6" x14ac:dyDescent="0.3">
      <c r="A1137" s="4" t="s">
        <v>1141</v>
      </c>
      <c r="B1137" s="4" t="s">
        <v>4132</v>
      </c>
      <c r="C1137" s="4" t="s">
        <v>5951</v>
      </c>
      <c r="D1137" s="4" t="s">
        <v>6142</v>
      </c>
      <c r="E1137" s="4" t="s">
        <v>7331</v>
      </c>
      <c r="F1137" s="4" t="s">
        <v>10326</v>
      </c>
    </row>
    <row r="1138" spans="1:6" x14ac:dyDescent="0.3">
      <c r="A1138" s="4" t="s">
        <v>1142</v>
      </c>
      <c r="B1138" s="4" t="s">
        <v>4133</v>
      </c>
      <c r="C1138" s="4" t="s">
        <v>5952</v>
      </c>
      <c r="D1138" s="4" t="s">
        <v>6002</v>
      </c>
      <c r="E1138" s="4" t="s">
        <v>7332</v>
      </c>
      <c r="F1138" s="4" t="s">
        <v>10327</v>
      </c>
    </row>
    <row r="1139" spans="1:6" x14ac:dyDescent="0.3">
      <c r="A1139" s="4" t="s">
        <v>1143</v>
      </c>
      <c r="B1139" s="4" t="s">
        <v>4134</v>
      </c>
      <c r="C1139" s="4" t="s">
        <v>5952</v>
      </c>
      <c r="D1139" s="4" t="s">
        <v>6034</v>
      </c>
      <c r="E1139" s="4" t="s">
        <v>7333</v>
      </c>
      <c r="F1139" s="4" t="s">
        <v>10328</v>
      </c>
    </row>
    <row r="1140" spans="1:6" x14ac:dyDescent="0.3">
      <c r="A1140" s="4" t="s">
        <v>1144</v>
      </c>
      <c r="B1140" s="4" t="s">
        <v>4135</v>
      </c>
      <c r="C1140" s="4" t="s">
        <v>5952</v>
      </c>
      <c r="D1140" s="4" t="s">
        <v>6073</v>
      </c>
      <c r="E1140" s="4" t="s">
        <v>7267</v>
      </c>
      <c r="F1140" s="4" t="s">
        <v>10329</v>
      </c>
    </row>
    <row r="1141" spans="1:6" x14ac:dyDescent="0.3">
      <c r="A1141" s="4" t="s">
        <v>1145</v>
      </c>
      <c r="B1141" s="4" t="s">
        <v>4136</v>
      </c>
      <c r="C1141" s="4" t="s">
        <v>5951</v>
      </c>
      <c r="D1141" s="4" t="s">
        <v>5955</v>
      </c>
      <c r="E1141" s="4" t="s">
        <v>7334</v>
      </c>
      <c r="F1141" s="4" t="s">
        <v>10330</v>
      </c>
    </row>
    <row r="1142" spans="1:6" x14ac:dyDescent="0.3">
      <c r="A1142" s="4" t="s">
        <v>1146</v>
      </c>
      <c r="B1142" s="4" t="s">
        <v>4137</v>
      </c>
      <c r="C1142" s="4" t="s">
        <v>5952</v>
      </c>
      <c r="D1142" s="4" t="s">
        <v>6143</v>
      </c>
      <c r="E1142" s="4" t="s">
        <v>7335</v>
      </c>
      <c r="F1142" s="4" t="s">
        <v>10331</v>
      </c>
    </row>
    <row r="1143" spans="1:6" x14ac:dyDescent="0.3">
      <c r="A1143" s="4" t="s">
        <v>1147</v>
      </c>
      <c r="B1143" s="4" t="s">
        <v>4138</v>
      </c>
      <c r="C1143" s="4" t="s">
        <v>5951</v>
      </c>
      <c r="D1143" s="4" t="s">
        <v>6033</v>
      </c>
      <c r="E1143" s="4" t="s">
        <v>7336</v>
      </c>
      <c r="F1143" s="4" t="s">
        <v>10332</v>
      </c>
    </row>
    <row r="1144" spans="1:6" x14ac:dyDescent="0.3">
      <c r="A1144" s="4" t="s">
        <v>1148</v>
      </c>
      <c r="B1144" s="4" t="s">
        <v>4139</v>
      </c>
      <c r="C1144" s="4" t="s">
        <v>5951</v>
      </c>
      <c r="D1144" s="4" t="s">
        <v>6087</v>
      </c>
      <c r="E1144" s="4" t="s">
        <v>7337</v>
      </c>
      <c r="F1144" s="4" t="s">
        <v>10333</v>
      </c>
    </row>
    <row r="1145" spans="1:6" x14ac:dyDescent="0.3">
      <c r="A1145" s="4" t="s">
        <v>1149</v>
      </c>
      <c r="B1145" s="4" t="s">
        <v>4140</v>
      </c>
      <c r="C1145" s="4" t="s">
        <v>5951</v>
      </c>
      <c r="D1145" s="4" t="s">
        <v>6167</v>
      </c>
      <c r="E1145" s="4" t="s">
        <v>7338</v>
      </c>
      <c r="F1145" s="4" t="s">
        <v>10334</v>
      </c>
    </row>
    <row r="1146" spans="1:6" x14ac:dyDescent="0.3">
      <c r="A1146" s="4" t="s">
        <v>1150</v>
      </c>
      <c r="B1146" s="4" t="s">
        <v>4141</v>
      </c>
      <c r="C1146" s="4" t="s">
        <v>5951</v>
      </c>
      <c r="D1146" s="4" t="s">
        <v>6175</v>
      </c>
      <c r="E1146" s="4" t="s">
        <v>7339</v>
      </c>
      <c r="F1146" s="4" t="s">
        <v>10335</v>
      </c>
    </row>
    <row r="1147" spans="1:6" x14ac:dyDescent="0.3">
      <c r="A1147" s="4" t="s">
        <v>1151</v>
      </c>
      <c r="B1147" s="4" t="s">
        <v>4142</v>
      </c>
      <c r="C1147" s="4" t="s">
        <v>5951</v>
      </c>
      <c r="D1147" s="4" t="s">
        <v>6083</v>
      </c>
      <c r="E1147" s="4" t="s">
        <v>7340</v>
      </c>
      <c r="F1147" s="4" t="s">
        <v>10336</v>
      </c>
    </row>
    <row r="1148" spans="1:6" x14ac:dyDescent="0.3">
      <c r="A1148" s="4" t="s">
        <v>1152</v>
      </c>
      <c r="B1148" s="4" t="s">
        <v>4143</v>
      </c>
      <c r="C1148" s="4" t="s">
        <v>5952</v>
      </c>
      <c r="D1148" s="4" t="s">
        <v>6030</v>
      </c>
      <c r="E1148" s="4" t="s">
        <v>7341</v>
      </c>
      <c r="F1148" s="4" t="s">
        <v>10337</v>
      </c>
    </row>
    <row r="1149" spans="1:6" x14ac:dyDescent="0.3">
      <c r="A1149" s="4" t="s">
        <v>1153</v>
      </c>
      <c r="B1149" s="4" t="s">
        <v>4144</v>
      </c>
      <c r="C1149" s="4" t="s">
        <v>5951</v>
      </c>
      <c r="D1149" s="4" t="s">
        <v>6054</v>
      </c>
      <c r="E1149" s="4" t="s">
        <v>7342</v>
      </c>
      <c r="F1149" s="4" t="s">
        <v>10338</v>
      </c>
    </row>
    <row r="1150" spans="1:6" x14ac:dyDescent="0.3">
      <c r="A1150" s="4" t="s">
        <v>1154</v>
      </c>
      <c r="B1150" s="4" t="s">
        <v>4145</v>
      </c>
      <c r="C1150" s="4" t="s">
        <v>5952</v>
      </c>
      <c r="D1150" s="4" t="s">
        <v>6084</v>
      </c>
      <c r="E1150" s="4" t="s">
        <v>7343</v>
      </c>
      <c r="F1150" s="4" t="s">
        <v>10339</v>
      </c>
    </row>
    <row r="1151" spans="1:6" x14ac:dyDescent="0.3">
      <c r="A1151" s="4" t="s">
        <v>1155</v>
      </c>
      <c r="B1151" s="4" t="s">
        <v>4146</v>
      </c>
      <c r="C1151" s="4" t="s">
        <v>5952</v>
      </c>
      <c r="D1151" s="4" t="s">
        <v>5992</v>
      </c>
      <c r="E1151" s="4" t="s">
        <v>7344</v>
      </c>
      <c r="F1151" s="4" t="s">
        <v>10340</v>
      </c>
    </row>
    <row r="1152" spans="1:6" x14ac:dyDescent="0.3">
      <c r="A1152" s="4" t="s">
        <v>1156</v>
      </c>
      <c r="B1152" s="4" t="s">
        <v>4147</v>
      </c>
      <c r="C1152" s="4" t="s">
        <v>5952</v>
      </c>
      <c r="D1152" s="4" t="s">
        <v>5994</v>
      </c>
      <c r="E1152" s="4" t="s">
        <v>7345</v>
      </c>
      <c r="F1152" s="4" t="s">
        <v>10341</v>
      </c>
    </row>
    <row r="1153" spans="1:6" x14ac:dyDescent="0.3">
      <c r="A1153" s="4" t="s">
        <v>1157</v>
      </c>
      <c r="B1153" s="4" t="s">
        <v>4148</v>
      </c>
      <c r="C1153" s="4" t="s">
        <v>5952</v>
      </c>
      <c r="D1153" s="4" t="s">
        <v>6029</v>
      </c>
      <c r="E1153" s="4" t="s">
        <v>7346</v>
      </c>
      <c r="F1153" s="4" t="s">
        <v>10342</v>
      </c>
    </row>
    <row r="1154" spans="1:6" x14ac:dyDescent="0.3">
      <c r="A1154" s="4" t="s">
        <v>1158</v>
      </c>
      <c r="B1154" s="4" t="s">
        <v>4149</v>
      </c>
      <c r="C1154" s="4" t="s">
        <v>5951</v>
      </c>
      <c r="D1154" s="4" t="s">
        <v>6143</v>
      </c>
      <c r="E1154" s="4" t="s">
        <v>7347</v>
      </c>
      <c r="F1154" s="4" t="s">
        <v>10343</v>
      </c>
    </row>
    <row r="1155" spans="1:6" x14ac:dyDescent="0.3">
      <c r="A1155" s="4" t="s">
        <v>1159</v>
      </c>
      <c r="B1155" s="4" t="s">
        <v>4150</v>
      </c>
      <c r="C1155" s="4" t="s">
        <v>5952</v>
      </c>
      <c r="D1155" s="4" t="s">
        <v>5953</v>
      </c>
      <c r="E1155" s="4" t="s">
        <v>7348</v>
      </c>
      <c r="F1155" s="4" t="s">
        <v>10344</v>
      </c>
    </row>
    <row r="1156" spans="1:6" x14ac:dyDescent="0.3">
      <c r="A1156" s="4" t="s">
        <v>1160</v>
      </c>
      <c r="B1156" s="4" t="s">
        <v>4151</v>
      </c>
      <c r="C1156" s="4" t="s">
        <v>5952</v>
      </c>
      <c r="D1156" s="4" t="s">
        <v>5992</v>
      </c>
      <c r="E1156" s="4" t="s">
        <v>7349</v>
      </c>
      <c r="F1156" s="4" t="s">
        <v>10345</v>
      </c>
    </row>
    <row r="1157" spans="1:6" x14ac:dyDescent="0.3">
      <c r="A1157" s="4" t="s">
        <v>1161</v>
      </c>
      <c r="B1157" s="4" t="s">
        <v>4152</v>
      </c>
      <c r="C1157" s="4" t="s">
        <v>5951</v>
      </c>
      <c r="D1157" s="4" t="s">
        <v>6157</v>
      </c>
      <c r="E1157" s="4" t="s">
        <v>7350</v>
      </c>
      <c r="F1157" s="4" t="s">
        <v>10346</v>
      </c>
    </row>
    <row r="1158" spans="1:6" x14ac:dyDescent="0.3">
      <c r="A1158" s="4" t="s">
        <v>1162</v>
      </c>
      <c r="B1158" s="4" t="s">
        <v>4153</v>
      </c>
      <c r="C1158" s="4" t="s">
        <v>5952</v>
      </c>
      <c r="D1158" s="4" t="s">
        <v>6080</v>
      </c>
      <c r="E1158" s="4" t="s">
        <v>7351</v>
      </c>
      <c r="F1158" s="4" t="s">
        <v>10347</v>
      </c>
    </row>
    <row r="1159" spans="1:6" x14ac:dyDescent="0.3">
      <c r="A1159" s="4" t="s">
        <v>1163</v>
      </c>
      <c r="B1159" s="4" t="s">
        <v>4154</v>
      </c>
      <c r="C1159" s="4" t="s">
        <v>5951</v>
      </c>
      <c r="D1159" s="4" t="s">
        <v>6102</v>
      </c>
      <c r="E1159" s="4" t="s">
        <v>7352</v>
      </c>
      <c r="F1159" s="4" t="s">
        <v>10348</v>
      </c>
    </row>
    <row r="1160" spans="1:6" x14ac:dyDescent="0.3">
      <c r="A1160" s="4" t="s">
        <v>1164</v>
      </c>
      <c r="B1160" s="4" t="s">
        <v>4155</v>
      </c>
      <c r="C1160" s="4" t="s">
        <v>5952</v>
      </c>
      <c r="D1160" s="4" t="s">
        <v>5982</v>
      </c>
      <c r="E1160" s="4" t="s">
        <v>7353</v>
      </c>
      <c r="F1160" s="4" t="s">
        <v>10349</v>
      </c>
    </row>
    <row r="1161" spans="1:6" x14ac:dyDescent="0.3">
      <c r="A1161" s="4" t="s">
        <v>1165</v>
      </c>
      <c r="B1161" s="4" t="s">
        <v>4156</v>
      </c>
      <c r="C1161" s="4" t="s">
        <v>5951</v>
      </c>
      <c r="D1161" s="4" t="s">
        <v>5959</v>
      </c>
      <c r="E1161" s="4" t="s">
        <v>7354</v>
      </c>
      <c r="F1161" s="4" t="s">
        <v>10350</v>
      </c>
    </row>
    <row r="1162" spans="1:6" x14ac:dyDescent="0.3">
      <c r="A1162" s="4" t="s">
        <v>1166</v>
      </c>
      <c r="B1162" s="4" t="s">
        <v>4157</v>
      </c>
      <c r="C1162" s="4" t="s">
        <v>5952</v>
      </c>
      <c r="D1162" s="4" t="s">
        <v>6113</v>
      </c>
      <c r="E1162" s="4" t="s">
        <v>7355</v>
      </c>
      <c r="F1162" s="4" t="s">
        <v>10351</v>
      </c>
    </row>
    <row r="1163" spans="1:6" x14ac:dyDescent="0.3">
      <c r="A1163" s="4" t="s">
        <v>1167</v>
      </c>
      <c r="B1163" s="4" t="s">
        <v>4158</v>
      </c>
      <c r="C1163" s="4" t="s">
        <v>5951</v>
      </c>
      <c r="D1163" s="4" t="s">
        <v>6055</v>
      </c>
      <c r="E1163" s="4" t="s">
        <v>7356</v>
      </c>
      <c r="F1163" s="4" t="s">
        <v>10352</v>
      </c>
    </row>
    <row r="1164" spans="1:6" x14ac:dyDescent="0.3">
      <c r="A1164" s="4" t="s">
        <v>1168</v>
      </c>
      <c r="B1164" s="4" t="s">
        <v>4159</v>
      </c>
      <c r="C1164" s="4" t="s">
        <v>5952</v>
      </c>
      <c r="D1164" s="4" t="s">
        <v>6005</v>
      </c>
      <c r="E1164" s="4" t="s">
        <v>7357</v>
      </c>
      <c r="F1164" s="4" t="s">
        <v>10353</v>
      </c>
    </row>
    <row r="1165" spans="1:6" x14ac:dyDescent="0.3">
      <c r="A1165" s="4" t="s">
        <v>1169</v>
      </c>
      <c r="B1165" s="4" t="s">
        <v>4160</v>
      </c>
      <c r="C1165" s="4" t="s">
        <v>5952</v>
      </c>
      <c r="D1165" s="4" t="s">
        <v>6128</v>
      </c>
      <c r="E1165" s="4" t="s">
        <v>7358</v>
      </c>
      <c r="F1165" s="4" t="s">
        <v>10354</v>
      </c>
    </row>
    <row r="1166" spans="1:6" x14ac:dyDescent="0.3">
      <c r="A1166" s="4" t="s">
        <v>1170</v>
      </c>
      <c r="B1166" s="4" t="s">
        <v>4161</v>
      </c>
      <c r="C1166" s="4" t="s">
        <v>5951</v>
      </c>
      <c r="D1166" s="4" t="s">
        <v>6161</v>
      </c>
      <c r="E1166" s="4" t="s">
        <v>7359</v>
      </c>
      <c r="F1166" s="4" t="s">
        <v>10355</v>
      </c>
    </row>
    <row r="1167" spans="1:6" x14ac:dyDescent="0.3">
      <c r="A1167" s="4" t="s">
        <v>1171</v>
      </c>
      <c r="B1167" s="4" t="s">
        <v>4162</v>
      </c>
      <c r="C1167" s="4" t="s">
        <v>5952</v>
      </c>
      <c r="D1167" s="4" t="s">
        <v>5960</v>
      </c>
      <c r="E1167" s="4" t="s">
        <v>7360</v>
      </c>
      <c r="F1167" s="4" t="s">
        <v>10356</v>
      </c>
    </row>
    <row r="1168" spans="1:6" x14ac:dyDescent="0.3">
      <c r="A1168" s="4" t="s">
        <v>1172</v>
      </c>
      <c r="B1168" s="4" t="s">
        <v>4163</v>
      </c>
      <c r="C1168" s="4" t="s">
        <v>5952</v>
      </c>
      <c r="D1168" s="4" t="s">
        <v>6046</v>
      </c>
      <c r="E1168" s="4" t="s">
        <v>7361</v>
      </c>
      <c r="F1168" s="4" t="s">
        <v>10357</v>
      </c>
    </row>
    <row r="1169" spans="1:6" x14ac:dyDescent="0.3">
      <c r="A1169" s="4" t="s">
        <v>1173</v>
      </c>
      <c r="B1169" s="4" t="s">
        <v>4164</v>
      </c>
      <c r="C1169" s="4" t="s">
        <v>5952</v>
      </c>
      <c r="D1169" s="4" t="s">
        <v>6000</v>
      </c>
      <c r="E1169" s="4" t="s">
        <v>7362</v>
      </c>
      <c r="F1169" s="4" t="s">
        <v>10358</v>
      </c>
    </row>
    <row r="1170" spans="1:6" x14ac:dyDescent="0.3">
      <c r="A1170" s="4" t="s">
        <v>1174</v>
      </c>
      <c r="B1170" s="4" t="s">
        <v>4165</v>
      </c>
      <c r="C1170" s="4" t="s">
        <v>5951</v>
      </c>
      <c r="D1170" s="4" t="s">
        <v>6169</v>
      </c>
      <c r="E1170" s="4" t="s">
        <v>7363</v>
      </c>
      <c r="F1170" s="4" t="s">
        <v>10359</v>
      </c>
    </row>
    <row r="1171" spans="1:6" x14ac:dyDescent="0.3">
      <c r="A1171" s="4" t="s">
        <v>1175</v>
      </c>
      <c r="B1171" s="4" t="s">
        <v>4166</v>
      </c>
      <c r="C1171" s="4" t="s">
        <v>5951</v>
      </c>
      <c r="D1171" s="4" t="s">
        <v>5990</v>
      </c>
      <c r="E1171" s="4" t="s">
        <v>7364</v>
      </c>
      <c r="F1171" s="4" t="s">
        <v>10360</v>
      </c>
    </row>
    <row r="1172" spans="1:6" x14ac:dyDescent="0.3">
      <c r="A1172" s="4" t="s">
        <v>1176</v>
      </c>
      <c r="B1172" s="4" t="s">
        <v>4167</v>
      </c>
      <c r="C1172" s="4" t="s">
        <v>5951</v>
      </c>
      <c r="D1172" s="4" t="s">
        <v>6060</v>
      </c>
      <c r="E1172" s="4" t="s">
        <v>7365</v>
      </c>
      <c r="F1172" s="4" t="s">
        <v>10361</v>
      </c>
    </row>
    <row r="1173" spans="1:6" x14ac:dyDescent="0.3">
      <c r="A1173" s="4" t="s">
        <v>1177</v>
      </c>
      <c r="B1173" s="4" t="s">
        <v>4168</v>
      </c>
      <c r="C1173" s="4" t="s">
        <v>5951</v>
      </c>
      <c r="D1173" s="4" t="s">
        <v>6071</v>
      </c>
      <c r="E1173" s="4" t="s">
        <v>7366</v>
      </c>
      <c r="F1173" s="4" t="s">
        <v>10362</v>
      </c>
    </row>
    <row r="1174" spans="1:6" x14ac:dyDescent="0.3">
      <c r="A1174" s="4" t="s">
        <v>1178</v>
      </c>
      <c r="B1174" s="4" t="s">
        <v>4169</v>
      </c>
      <c r="C1174" s="4" t="s">
        <v>5951</v>
      </c>
      <c r="D1174" s="4" t="s">
        <v>6012</v>
      </c>
      <c r="E1174" s="4" t="s">
        <v>7367</v>
      </c>
      <c r="F1174" s="4" t="s">
        <v>10363</v>
      </c>
    </row>
    <row r="1175" spans="1:6" x14ac:dyDescent="0.3">
      <c r="A1175" s="4" t="s">
        <v>1179</v>
      </c>
      <c r="B1175" s="4" t="s">
        <v>4170</v>
      </c>
      <c r="C1175" s="4" t="s">
        <v>5951</v>
      </c>
      <c r="D1175" s="4" t="s">
        <v>5976</v>
      </c>
      <c r="E1175" s="4" t="s">
        <v>7368</v>
      </c>
      <c r="F1175" s="4" t="s">
        <v>10364</v>
      </c>
    </row>
    <row r="1176" spans="1:6" x14ac:dyDescent="0.3">
      <c r="A1176" s="4" t="s">
        <v>1180</v>
      </c>
      <c r="B1176" s="4" t="s">
        <v>4171</v>
      </c>
      <c r="C1176" s="4" t="s">
        <v>5952</v>
      </c>
      <c r="D1176" s="4" t="s">
        <v>6006</v>
      </c>
      <c r="E1176" s="4" t="s">
        <v>7369</v>
      </c>
      <c r="F1176" s="4" t="s">
        <v>10365</v>
      </c>
    </row>
    <row r="1177" spans="1:6" x14ac:dyDescent="0.3">
      <c r="A1177" s="4" t="s">
        <v>1181</v>
      </c>
      <c r="B1177" s="4" t="s">
        <v>3637</v>
      </c>
      <c r="C1177" s="4" t="s">
        <v>5952</v>
      </c>
      <c r="D1177" s="4" t="s">
        <v>6108</v>
      </c>
      <c r="E1177" s="4" t="s">
        <v>7370</v>
      </c>
      <c r="F1177" s="4" t="s">
        <v>10366</v>
      </c>
    </row>
    <row r="1178" spans="1:6" x14ac:dyDescent="0.3">
      <c r="A1178" s="4" t="s">
        <v>1182</v>
      </c>
      <c r="B1178" s="4" t="s">
        <v>4172</v>
      </c>
      <c r="C1178" s="4" t="s">
        <v>5951</v>
      </c>
      <c r="D1178" s="4" t="s">
        <v>6014</v>
      </c>
      <c r="E1178" s="4" t="s">
        <v>7371</v>
      </c>
      <c r="F1178" s="4" t="s">
        <v>10367</v>
      </c>
    </row>
    <row r="1179" spans="1:6" x14ac:dyDescent="0.3">
      <c r="A1179" s="4" t="s">
        <v>1183</v>
      </c>
      <c r="B1179" s="4" t="s">
        <v>4173</v>
      </c>
      <c r="C1179" s="4" t="s">
        <v>5952</v>
      </c>
      <c r="D1179" s="4" t="s">
        <v>6079</v>
      </c>
      <c r="E1179" s="4" t="s">
        <v>7372</v>
      </c>
      <c r="F1179" s="4" t="s">
        <v>10368</v>
      </c>
    </row>
    <row r="1180" spans="1:6" x14ac:dyDescent="0.3">
      <c r="A1180" s="4" t="s">
        <v>1184</v>
      </c>
      <c r="B1180" s="4" t="s">
        <v>4174</v>
      </c>
      <c r="C1180" s="4" t="s">
        <v>5952</v>
      </c>
      <c r="D1180" s="4" t="s">
        <v>6103</v>
      </c>
      <c r="E1180" s="4" t="s">
        <v>7373</v>
      </c>
      <c r="F1180" s="4" t="s">
        <v>10369</v>
      </c>
    </row>
    <row r="1181" spans="1:6" x14ac:dyDescent="0.3">
      <c r="A1181" s="4" t="s">
        <v>1185</v>
      </c>
      <c r="B1181" s="4" t="s">
        <v>4175</v>
      </c>
      <c r="C1181" s="4" t="s">
        <v>5952</v>
      </c>
      <c r="D1181" s="4" t="s">
        <v>6058</v>
      </c>
      <c r="E1181" s="4" t="s">
        <v>7374</v>
      </c>
      <c r="F1181" s="4" t="s">
        <v>10370</v>
      </c>
    </row>
    <row r="1182" spans="1:6" x14ac:dyDescent="0.3">
      <c r="A1182" s="4" t="s">
        <v>1186</v>
      </c>
      <c r="B1182" s="4" t="s">
        <v>4176</v>
      </c>
      <c r="C1182" s="4" t="s">
        <v>5952</v>
      </c>
      <c r="D1182" s="4" t="s">
        <v>5961</v>
      </c>
      <c r="E1182" s="4" t="s">
        <v>7375</v>
      </c>
      <c r="F1182" s="4" t="s">
        <v>10371</v>
      </c>
    </row>
    <row r="1183" spans="1:6" x14ac:dyDescent="0.3">
      <c r="A1183" s="4" t="s">
        <v>1187</v>
      </c>
      <c r="B1183" s="4" t="s">
        <v>4177</v>
      </c>
      <c r="C1183" s="4" t="s">
        <v>5951</v>
      </c>
      <c r="D1183" s="4" t="s">
        <v>6143</v>
      </c>
      <c r="E1183" s="4" t="s">
        <v>7376</v>
      </c>
      <c r="F1183" s="4" t="s">
        <v>10372</v>
      </c>
    </row>
    <row r="1184" spans="1:6" x14ac:dyDescent="0.3">
      <c r="A1184" s="4" t="s">
        <v>1188</v>
      </c>
      <c r="B1184" s="4" t="s">
        <v>4178</v>
      </c>
      <c r="C1184" s="4" t="s">
        <v>5952</v>
      </c>
      <c r="D1184" s="4" t="s">
        <v>6089</v>
      </c>
      <c r="E1184" s="4" t="s">
        <v>7377</v>
      </c>
      <c r="F1184" s="4" t="s">
        <v>10373</v>
      </c>
    </row>
    <row r="1185" spans="1:6" x14ac:dyDescent="0.3">
      <c r="A1185" s="4" t="s">
        <v>1189</v>
      </c>
      <c r="B1185" s="4" t="s">
        <v>4179</v>
      </c>
      <c r="C1185" s="4" t="s">
        <v>5952</v>
      </c>
      <c r="D1185" s="4" t="s">
        <v>6084</v>
      </c>
      <c r="E1185" s="4" t="s">
        <v>7378</v>
      </c>
      <c r="F1185" s="4" t="s">
        <v>10374</v>
      </c>
    </row>
    <row r="1186" spans="1:6" x14ac:dyDescent="0.3">
      <c r="A1186" s="4" t="s">
        <v>1190</v>
      </c>
      <c r="B1186" s="4" t="s">
        <v>4180</v>
      </c>
      <c r="C1186" s="4" t="s">
        <v>5951</v>
      </c>
      <c r="D1186" s="4" t="s">
        <v>6142</v>
      </c>
      <c r="E1186" s="4" t="s">
        <v>7379</v>
      </c>
      <c r="F1186" s="4" t="s">
        <v>10375</v>
      </c>
    </row>
    <row r="1187" spans="1:6" x14ac:dyDescent="0.3">
      <c r="A1187" s="4" t="s">
        <v>1191</v>
      </c>
      <c r="B1187" s="4" t="s">
        <v>4181</v>
      </c>
      <c r="C1187" s="4" t="s">
        <v>5952</v>
      </c>
      <c r="D1187" s="4" t="s">
        <v>6062</v>
      </c>
      <c r="E1187" s="4" t="s">
        <v>7380</v>
      </c>
      <c r="F1187" s="4" t="s">
        <v>10376</v>
      </c>
    </row>
    <row r="1188" spans="1:6" x14ac:dyDescent="0.3">
      <c r="A1188" s="4" t="s">
        <v>1192</v>
      </c>
      <c r="B1188" s="4" t="s">
        <v>4182</v>
      </c>
      <c r="C1188" s="4" t="s">
        <v>5951</v>
      </c>
      <c r="D1188" s="4" t="s">
        <v>6062</v>
      </c>
      <c r="E1188" s="4" t="s">
        <v>7381</v>
      </c>
      <c r="F1188" s="4" t="s">
        <v>10377</v>
      </c>
    </row>
    <row r="1189" spans="1:6" x14ac:dyDescent="0.3">
      <c r="A1189" s="4" t="s">
        <v>1193</v>
      </c>
      <c r="B1189" s="4" t="s">
        <v>4183</v>
      </c>
      <c r="C1189" s="4" t="s">
        <v>5951</v>
      </c>
      <c r="D1189" s="4" t="s">
        <v>6163</v>
      </c>
      <c r="E1189" s="4" t="s">
        <v>7382</v>
      </c>
      <c r="F1189" s="4" t="s">
        <v>10378</v>
      </c>
    </row>
    <row r="1190" spans="1:6" x14ac:dyDescent="0.3">
      <c r="A1190" s="4" t="s">
        <v>1194</v>
      </c>
      <c r="B1190" s="4" t="s">
        <v>4184</v>
      </c>
      <c r="C1190" s="4" t="s">
        <v>5952</v>
      </c>
      <c r="D1190" s="4" t="s">
        <v>6089</v>
      </c>
      <c r="E1190" s="4" t="s">
        <v>7383</v>
      </c>
      <c r="F1190" s="4" t="s">
        <v>10379</v>
      </c>
    </row>
    <row r="1191" spans="1:6" x14ac:dyDescent="0.3">
      <c r="A1191" s="4" t="s">
        <v>1195</v>
      </c>
      <c r="B1191" s="4" t="s">
        <v>4185</v>
      </c>
      <c r="C1191" s="4" t="s">
        <v>5952</v>
      </c>
      <c r="D1191" s="4" t="s">
        <v>6160</v>
      </c>
      <c r="E1191" s="4" t="s">
        <v>7384</v>
      </c>
      <c r="F1191" s="4" t="s">
        <v>10380</v>
      </c>
    </row>
    <row r="1192" spans="1:6" x14ac:dyDescent="0.3">
      <c r="A1192" s="4" t="s">
        <v>1196</v>
      </c>
      <c r="B1192" s="4" t="s">
        <v>4186</v>
      </c>
      <c r="C1192" s="4" t="s">
        <v>5951</v>
      </c>
      <c r="D1192" s="4" t="s">
        <v>5993</v>
      </c>
      <c r="E1192" s="4" t="s">
        <v>7385</v>
      </c>
      <c r="F1192" s="4" t="s">
        <v>10381</v>
      </c>
    </row>
    <row r="1193" spans="1:6" x14ac:dyDescent="0.3">
      <c r="A1193" s="4" t="s">
        <v>1197</v>
      </c>
      <c r="B1193" s="4" t="s">
        <v>4187</v>
      </c>
      <c r="C1193" s="4" t="s">
        <v>5952</v>
      </c>
      <c r="D1193" s="4" t="s">
        <v>5981</v>
      </c>
      <c r="E1193" s="4" t="s">
        <v>7386</v>
      </c>
      <c r="F1193" s="4" t="s">
        <v>10382</v>
      </c>
    </row>
    <row r="1194" spans="1:6" x14ac:dyDescent="0.3">
      <c r="A1194" s="4" t="s">
        <v>1198</v>
      </c>
      <c r="B1194" s="4" t="s">
        <v>4188</v>
      </c>
      <c r="C1194" s="4" t="s">
        <v>5951</v>
      </c>
      <c r="D1194" s="4" t="s">
        <v>6119</v>
      </c>
      <c r="E1194" s="4" t="s">
        <v>7387</v>
      </c>
      <c r="F1194" s="4" t="s">
        <v>10383</v>
      </c>
    </row>
    <row r="1195" spans="1:6" x14ac:dyDescent="0.3">
      <c r="A1195" s="4" t="s">
        <v>1199</v>
      </c>
      <c r="B1195" s="4" t="s">
        <v>4189</v>
      </c>
      <c r="C1195" s="4" t="s">
        <v>5952</v>
      </c>
      <c r="D1195" s="4" t="s">
        <v>6169</v>
      </c>
      <c r="E1195" s="4" t="s">
        <v>7388</v>
      </c>
      <c r="F1195" s="4" t="s">
        <v>10384</v>
      </c>
    </row>
    <row r="1196" spans="1:6" x14ac:dyDescent="0.3">
      <c r="A1196" s="4" t="s">
        <v>1200</v>
      </c>
      <c r="B1196" s="4" t="s">
        <v>4190</v>
      </c>
      <c r="C1196" s="4" t="s">
        <v>5951</v>
      </c>
      <c r="D1196" s="4" t="s">
        <v>6026</v>
      </c>
      <c r="E1196" s="4" t="s">
        <v>7389</v>
      </c>
      <c r="F1196" s="4" t="s">
        <v>10385</v>
      </c>
    </row>
    <row r="1197" spans="1:6" x14ac:dyDescent="0.3">
      <c r="A1197" s="4" t="s">
        <v>1201</v>
      </c>
      <c r="B1197" s="4" t="s">
        <v>4191</v>
      </c>
      <c r="C1197" s="4" t="s">
        <v>5951</v>
      </c>
      <c r="D1197" s="4" t="s">
        <v>6077</v>
      </c>
      <c r="E1197" s="4" t="s">
        <v>7390</v>
      </c>
      <c r="F1197" s="4" t="s">
        <v>10386</v>
      </c>
    </row>
    <row r="1198" spans="1:6" x14ac:dyDescent="0.3">
      <c r="A1198" s="4" t="s">
        <v>1202</v>
      </c>
      <c r="B1198" s="4" t="s">
        <v>4192</v>
      </c>
      <c r="C1198" s="4" t="s">
        <v>5951</v>
      </c>
      <c r="D1198" s="4" t="s">
        <v>6101</v>
      </c>
      <c r="E1198" s="4" t="s">
        <v>7391</v>
      </c>
      <c r="F1198" s="4" t="s">
        <v>10387</v>
      </c>
    </row>
    <row r="1199" spans="1:6" x14ac:dyDescent="0.3">
      <c r="A1199" s="4" t="s">
        <v>1203</v>
      </c>
      <c r="B1199" s="4" t="s">
        <v>4193</v>
      </c>
      <c r="C1199" s="4" t="s">
        <v>5951</v>
      </c>
      <c r="D1199" s="4" t="s">
        <v>6053</v>
      </c>
      <c r="E1199" s="4" t="s">
        <v>7392</v>
      </c>
      <c r="F1199" s="4" t="s">
        <v>10388</v>
      </c>
    </row>
    <row r="1200" spans="1:6" x14ac:dyDescent="0.3">
      <c r="A1200" s="4" t="s">
        <v>1204</v>
      </c>
      <c r="B1200" s="4" t="s">
        <v>4194</v>
      </c>
      <c r="C1200" s="4" t="s">
        <v>5951</v>
      </c>
      <c r="D1200" s="4" t="s">
        <v>5978</v>
      </c>
      <c r="E1200" s="4" t="s">
        <v>7393</v>
      </c>
      <c r="F1200" s="4" t="s">
        <v>10389</v>
      </c>
    </row>
    <row r="1201" spans="1:6" x14ac:dyDescent="0.3">
      <c r="A1201" s="4" t="s">
        <v>1205</v>
      </c>
      <c r="B1201" s="4" t="s">
        <v>4195</v>
      </c>
      <c r="C1201" s="4" t="s">
        <v>5951</v>
      </c>
      <c r="D1201" s="4" t="s">
        <v>6076</v>
      </c>
      <c r="E1201" s="4" t="s">
        <v>7394</v>
      </c>
      <c r="F1201" s="4" t="s">
        <v>10390</v>
      </c>
    </row>
    <row r="1202" spans="1:6" x14ac:dyDescent="0.3">
      <c r="A1202" s="4" t="s">
        <v>1206</v>
      </c>
      <c r="B1202" s="4" t="s">
        <v>4196</v>
      </c>
      <c r="C1202" s="4" t="s">
        <v>5952</v>
      </c>
      <c r="D1202" s="4" t="s">
        <v>6038</v>
      </c>
      <c r="E1202" s="4" t="s">
        <v>7395</v>
      </c>
      <c r="F1202" s="4" t="s">
        <v>10391</v>
      </c>
    </row>
    <row r="1203" spans="1:6" x14ac:dyDescent="0.3">
      <c r="A1203" s="4" t="s">
        <v>1207</v>
      </c>
      <c r="B1203" s="4" t="s">
        <v>4197</v>
      </c>
      <c r="C1203" s="4" t="s">
        <v>5952</v>
      </c>
      <c r="D1203" s="4" t="s">
        <v>6100</v>
      </c>
      <c r="E1203" s="4" t="s">
        <v>7396</v>
      </c>
      <c r="F1203" s="4" t="s">
        <v>10392</v>
      </c>
    </row>
    <row r="1204" spans="1:6" x14ac:dyDescent="0.3">
      <c r="A1204" s="4" t="s">
        <v>1208</v>
      </c>
      <c r="B1204" s="4" t="s">
        <v>4198</v>
      </c>
      <c r="C1204" s="4" t="s">
        <v>5951</v>
      </c>
      <c r="D1204" s="4" t="s">
        <v>6165</v>
      </c>
      <c r="E1204" s="4" t="s">
        <v>7397</v>
      </c>
      <c r="F1204" s="4" t="s">
        <v>10393</v>
      </c>
    </row>
    <row r="1205" spans="1:6" x14ac:dyDescent="0.3">
      <c r="A1205" s="4" t="s">
        <v>1209</v>
      </c>
      <c r="B1205" s="4" t="s">
        <v>4199</v>
      </c>
      <c r="C1205" s="4" t="s">
        <v>5951</v>
      </c>
      <c r="D1205" s="4" t="s">
        <v>6055</v>
      </c>
      <c r="E1205" s="4" t="s">
        <v>7398</v>
      </c>
      <c r="F1205" s="4" t="s">
        <v>10394</v>
      </c>
    </row>
    <row r="1206" spans="1:6" x14ac:dyDescent="0.3">
      <c r="A1206" s="4" t="s">
        <v>1210</v>
      </c>
      <c r="B1206" s="4" t="s">
        <v>4200</v>
      </c>
      <c r="C1206" s="4" t="s">
        <v>5952</v>
      </c>
      <c r="D1206" s="4" t="s">
        <v>6093</v>
      </c>
      <c r="E1206" s="4" t="s">
        <v>7399</v>
      </c>
      <c r="F1206" s="4" t="s">
        <v>10395</v>
      </c>
    </row>
    <row r="1207" spans="1:6" x14ac:dyDescent="0.3">
      <c r="A1207" s="4" t="s">
        <v>1211</v>
      </c>
      <c r="B1207" s="4" t="s">
        <v>4201</v>
      </c>
      <c r="C1207" s="4" t="s">
        <v>5951</v>
      </c>
      <c r="D1207" s="4" t="s">
        <v>6190</v>
      </c>
      <c r="E1207" s="4" t="s">
        <v>7400</v>
      </c>
      <c r="F1207" s="4" t="s">
        <v>10396</v>
      </c>
    </row>
    <row r="1208" spans="1:6" x14ac:dyDescent="0.3">
      <c r="A1208" s="4" t="s">
        <v>1212</v>
      </c>
      <c r="B1208" s="4" t="s">
        <v>4202</v>
      </c>
      <c r="C1208" s="4" t="s">
        <v>5952</v>
      </c>
      <c r="D1208" s="4" t="s">
        <v>6171</v>
      </c>
      <c r="E1208" s="4" t="s">
        <v>7401</v>
      </c>
      <c r="F1208" s="4" t="s">
        <v>10397</v>
      </c>
    </row>
    <row r="1209" spans="1:6" x14ac:dyDescent="0.3">
      <c r="A1209" s="4" t="s">
        <v>1213</v>
      </c>
      <c r="B1209" s="4" t="s">
        <v>4203</v>
      </c>
      <c r="C1209" s="4" t="s">
        <v>5951</v>
      </c>
      <c r="D1209" s="4" t="s">
        <v>6040</v>
      </c>
      <c r="E1209" s="4" t="s">
        <v>7402</v>
      </c>
      <c r="F1209" s="4" t="s">
        <v>10398</v>
      </c>
    </row>
    <row r="1210" spans="1:6" x14ac:dyDescent="0.3">
      <c r="A1210" s="4" t="s">
        <v>1214</v>
      </c>
      <c r="B1210" s="4" t="s">
        <v>4204</v>
      </c>
      <c r="C1210" s="4" t="s">
        <v>5952</v>
      </c>
      <c r="D1210" s="4" t="s">
        <v>6153</v>
      </c>
      <c r="E1210" s="4" t="s">
        <v>7403</v>
      </c>
      <c r="F1210" s="4" t="s">
        <v>10399</v>
      </c>
    </row>
    <row r="1211" spans="1:6" x14ac:dyDescent="0.3">
      <c r="A1211" s="4" t="s">
        <v>1215</v>
      </c>
      <c r="B1211" s="4" t="s">
        <v>4205</v>
      </c>
      <c r="C1211" s="4" t="s">
        <v>5952</v>
      </c>
      <c r="D1211" s="4" t="s">
        <v>6016</v>
      </c>
      <c r="E1211" s="4" t="s">
        <v>7404</v>
      </c>
      <c r="F1211" s="4" t="s">
        <v>10400</v>
      </c>
    </row>
    <row r="1212" spans="1:6" x14ac:dyDescent="0.3">
      <c r="A1212" s="4" t="s">
        <v>1216</v>
      </c>
      <c r="B1212" s="4" t="s">
        <v>4206</v>
      </c>
      <c r="C1212" s="4" t="s">
        <v>5952</v>
      </c>
      <c r="D1212" s="4" t="s">
        <v>6074</v>
      </c>
      <c r="E1212" s="4" t="s">
        <v>7405</v>
      </c>
      <c r="F1212" s="4" t="s">
        <v>10401</v>
      </c>
    </row>
    <row r="1213" spans="1:6" x14ac:dyDescent="0.3">
      <c r="A1213" s="4" t="s">
        <v>1217</v>
      </c>
      <c r="B1213" s="4" t="s">
        <v>4207</v>
      </c>
      <c r="C1213" s="4" t="s">
        <v>5951</v>
      </c>
      <c r="D1213" s="4" t="s">
        <v>6186</v>
      </c>
      <c r="E1213" s="4" t="s">
        <v>7406</v>
      </c>
      <c r="F1213" s="4" t="s">
        <v>10402</v>
      </c>
    </row>
    <row r="1214" spans="1:6" x14ac:dyDescent="0.3">
      <c r="A1214" s="4" t="s">
        <v>1218</v>
      </c>
      <c r="B1214" s="4" t="s">
        <v>4208</v>
      </c>
      <c r="C1214" s="4" t="s">
        <v>5952</v>
      </c>
      <c r="D1214" s="4" t="s">
        <v>6161</v>
      </c>
      <c r="E1214" s="4" t="s">
        <v>7407</v>
      </c>
      <c r="F1214" s="4" t="s">
        <v>10403</v>
      </c>
    </row>
    <row r="1215" spans="1:6" x14ac:dyDescent="0.3">
      <c r="A1215" s="4" t="s">
        <v>1219</v>
      </c>
      <c r="B1215" s="4" t="s">
        <v>4209</v>
      </c>
      <c r="C1215" s="4" t="s">
        <v>5952</v>
      </c>
      <c r="D1215" s="4" t="s">
        <v>6154</v>
      </c>
      <c r="E1215" s="4" t="s">
        <v>7408</v>
      </c>
      <c r="F1215" s="4" t="s">
        <v>10404</v>
      </c>
    </row>
    <row r="1216" spans="1:6" x14ac:dyDescent="0.3">
      <c r="A1216" s="4" t="s">
        <v>1220</v>
      </c>
      <c r="B1216" s="4" t="s">
        <v>4210</v>
      </c>
      <c r="C1216" s="4" t="s">
        <v>5951</v>
      </c>
      <c r="D1216" s="4" t="s">
        <v>6006</v>
      </c>
      <c r="E1216" s="4" t="s">
        <v>7409</v>
      </c>
      <c r="F1216" s="4" t="s">
        <v>10405</v>
      </c>
    </row>
    <row r="1217" spans="1:6" x14ac:dyDescent="0.3">
      <c r="A1217" s="4" t="s">
        <v>1221</v>
      </c>
      <c r="B1217" s="4" t="s">
        <v>4211</v>
      </c>
      <c r="C1217" s="4" t="s">
        <v>5952</v>
      </c>
      <c r="D1217" s="4" t="s">
        <v>6015</v>
      </c>
      <c r="E1217" s="4" t="s">
        <v>7410</v>
      </c>
      <c r="F1217" s="4" t="s">
        <v>10406</v>
      </c>
    </row>
    <row r="1218" spans="1:6" x14ac:dyDescent="0.3">
      <c r="A1218" s="4" t="s">
        <v>1222</v>
      </c>
      <c r="B1218" s="4" t="s">
        <v>4212</v>
      </c>
      <c r="C1218" s="4" t="s">
        <v>5951</v>
      </c>
      <c r="D1218" s="4" t="s">
        <v>6049</v>
      </c>
      <c r="E1218" s="4" t="s">
        <v>7411</v>
      </c>
      <c r="F1218" s="4" t="s">
        <v>10407</v>
      </c>
    </row>
    <row r="1219" spans="1:6" x14ac:dyDescent="0.3">
      <c r="A1219" s="4" t="s">
        <v>1223</v>
      </c>
      <c r="B1219" s="4" t="s">
        <v>4213</v>
      </c>
      <c r="C1219" s="4" t="s">
        <v>5951</v>
      </c>
      <c r="D1219" s="4" t="s">
        <v>6182</v>
      </c>
      <c r="E1219" s="4" t="s">
        <v>7412</v>
      </c>
      <c r="F1219" s="4" t="s">
        <v>10408</v>
      </c>
    </row>
    <row r="1220" spans="1:6" x14ac:dyDescent="0.3">
      <c r="A1220" s="4" t="s">
        <v>1224</v>
      </c>
      <c r="B1220" s="4" t="s">
        <v>4214</v>
      </c>
      <c r="C1220" s="4" t="s">
        <v>5951</v>
      </c>
      <c r="D1220" s="4" t="s">
        <v>6042</v>
      </c>
      <c r="E1220" s="4" t="s">
        <v>7413</v>
      </c>
      <c r="F1220" s="4" t="s">
        <v>10409</v>
      </c>
    </row>
    <row r="1221" spans="1:6" x14ac:dyDescent="0.3">
      <c r="A1221" s="4" t="s">
        <v>1225</v>
      </c>
      <c r="B1221" s="4" t="s">
        <v>4215</v>
      </c>
      <c r="C1221" s="4" t="s">
        <v>5951</v>
      </c>
      <c r="D1221" s="4" t="s">
        <v>6076</v>
      </c>
      <c r="E1221" s="4" t="s">
        <v>7414</v>
      </c>
      <c r="F1221" s="4" t="s">
        <v>10410</v>
      </c>
    </row>
    <row r="1222" spans="1:6" x14ac:dyDescent="0.3">
      <c r="A1222" s="4" t="s">
        <v>1226</v>
      </c>
      <c r="B1222" s="4" t="s">
        <v>4216</v>
      </c>
      <c r="C1222" s="4" t="s">
        <v>5952</v>
      </c>
      <c r="D1222" s="4" t="s">
        <v>5985</v>
      </c>
      <c r="E1222" s="4" t="s">
        <v>7415</v>
      </c>
      <c r="F1222" s="4" t="s">
        <v>10411</v>
      </c>
    </row>
    <row r="1223" spans="1:6" x14ac:dyDescent="0.3">
      <c r="A1223" s="4" t="s">
        <v>1227</v>
      </c>
      <c r="B1223" s="4" t="s">
        <v>4217</v>
      </c>
      <c r="C1223" s="4" t="s">
        <v>5952</v>
      </c>
      <c r="D1223" s="4" t="s">
        <v>5991</v>
      </c>
      <c r="E1223" s="4" t="s">
        <v>7416</v>
      </c>
      <c r="F1223" s="4" t="s">
        <v>10412</v>
      </c>
    </row>
    <row r="1224" spans="1:6" x14ac:dyDescent="0.3">
      <c r="A1224" s="4" t="s">
        <v>1228</v>
      </c>
      <c r="B1224" s="4" t="s">
        <v>4218</v>
      </c>
      <c r="C1224" s="4" t="s">
        <v>5951</v>
      </c>
      <c r="D1224" s="4" t="s">
        <v>6112</v>
      </c>
      <c r="E1224" s="4" t="s">
        <v>7417</v>
      </c>
      <c r="F1224" s="4" t="s">
        <v>10413</v>
      </c>
    </row>
    <row r="1225" spans="1:6" x14ac:dyDescent="0.3">
      <c r="A1225" s="4" t="s">
        <v>1229</v>
      </c>
      <c r="B1225" s="4" t="s">
        <v>4219</v>
      </c>
      <c r="C1225" s="4" t="s">
        <v>5951</v>
      </c>
      <c r="D1225" s="4" t="s">
        <v>6058</v>
      </c>
      <c r="E1225" s="4" t="s">
        <v>7418</v>
      </c>
      <c r="F1225" s="4" t="s">
        <v>10414</v>
      </c>
    </row>
    <row r="1226" spans="1:6" x14ac:dyDescent="0.3">
      <c r="A1226" s="4" t="s">
        <v>1230</v>
      </c>
      <c r="B1226" s="4" t="s">
        <v>4220</v>
      </c>
      <c r="C1226" s="4" t="s">
        <v>5952</v>
      </c>
      <c r="D1226" s="4" t="s">
        <v>6109</v>
      </c>
      <c r="E1226" s="4" t="s">
        <v>7419</v>
      </c>
      <c r="F1226" s="4" t="s">
        <v>10415</v>
      </c>
    </row>
    <row r="1227" spans="1:6" x14ac:dyDescent="0.3">
      <c r="A1227" s="4" t="s">
        <v>1231</v>
      </c>
      <c r="B1227" s="4" t="s">
        <v>3333</v>
      </c>
      <c r="C1227" s="4" t="s">
        <v>5952</v>
      </c>
      <c r="D1227" s="4" t="s">
        <v>6170</v>
      </c>
      <c r="E1227" s="4" t="s">
        <v>7420</v>
      </c>
      <c r="F1227" s="4" t="s">
        <v>10416</v>
      </c>
    </row>
    <row r="1228" spans="1:6" x14ac:dyDescent="0.3">
      <c r="A1228" s="4" t="s">
        <v>1232</v>
      </c>
      <c r="B1228" s="4" t="s">
        <v>4221</v>
      </c>
      <c r="C1228" s="4" t="s">
        <v>5952</v>
      </c>
      <c r="D1228" s="4" t="s">
        <v>6053</v>
      </c>
      <c r="E1228" s="4" t="s">
        <v>7421</v>
      </c>
      <c r="F1228" s="4" t="s">
        <v>10417</v>
      </c>
    </row>
    <row r="1229" spans="1:6" x14ac:dyDescent="0.3">
      <c r="A1229" s="4" t="s">
        <v>1233</v>
      </c>
      <c r="B1229" s="4" t="s">
        <v>4222</v>
      </c>
      <c r="C1229" s="4" t="s">
        <v>5951</v>
      </c>
      <c r="D1229" s="4" t="s">
        <v>5965</v>
      </c>
      <c r="E1229" s="4" t="s">
        <v>7422</v>
      </c>
      <c r="F1229" s="4" t="s">
        <v>10418</v>
      </c>
    </row>
    <row r="1230" spans="1:6" x14ac:dyDescent="0.3">
      <c r="A1230" s="4" t="s">
        <v>1234</v>
      </c>
      <c r="B1230" s="4" t="s">
        <v>4223</v>
      </c>
      <c r="C1230" s="4" t="s">
        <v>5951</v>
      </c>
      <c r="D1230" s="4" t="s">
        <v>6011</v>
      </c>
      <c r="E1230" s="4" t="s">
        <v>7423</v>
      </c>
      <c r="F1230" s="4" t="s">
        <v>10419</v>
      </c>
    </row>
    <row r="1231" spans="1:6" x14ac:dyDescent="0.3">
      <c r="A1231" s="4" t="s">
        <v>1235</v>
      </c>
      <c r="B1231" s="4" t="s">
        <v>4224</v>
      </c>
      <c r="C1231" s="4" t="s">
        <v>5952</v>
      </c>
      <c r="D1231" s="4" t="s">
        <v>6053</v>
      </c>
      <c r="E1231" s="4" t="s">
        <v>7424</v>
      </c>
      <c r="F1231" s="4" t="s">
        <v>10420</v>
      </c>
    </row>
    <row r="1232" spans="1:6" x14ac:dyDescent="0.3">
      <c r="A1232" s="4" t="s">
        <v>1236</v>
      </c>
      <c r="B1232" s="4" t="s">
        <v>4225</v>
      </c>
      <c r="C1232" s="4" t="s">
        <v>5951</v>
      </c>
      <c r="D1232" s="4" t="s">
        <v>6007</v>
      </c>
      <c r="E1232" s="4" t="s">
        <v>7425</v>
      </c>
      <c r="F1232" s="4" t="s">
        <v>10421</v>
      </c>
    </row>
    <row r="1233" spans="1:6" x14ac:dyDescent="0.3">
      <c r="A1233" s="4" t="s">
        <v>1237</v>
      </c>
      <c r="B1233" s="4" t="s">
        <v>4226</v>
      </c>
      <c r="C1233" s="4" t="s">
        <v>5952</v>
      </c>
      <c r="D1233" s="4" t="s">
        <v>6108</v>
      </c>
      <c r="E1233" s="4" t="s">
        <v>7426</v>
      </c>
      <c r="F1233" s="4" t="s">
        <v>10422</v>
      </c>
    </row>
    <row r="1234" spans="1:6" x14ac:dyDescent="0.3">
      <c r="A1234" s="4" t="s">
        <v>1238</v>
      </c>
      <c r="B1234" s="4" t="s">
        <v>4227</v>
      </c>
      <c r="C1234" s="4" t="s">
        <v>5952</v>
      </c>
      <c r="D1234" s="4" t="s">
        <v>6122</v>
      </c>
      <c r="E1234" s="4" t="s">
        <v>7427</v>
      </c>
      <c r="F1234" s="4" t="s">
        <v>10423</v>
      </c>
    </row>
    <row r="1235" spans="1:6" x14ac:dyDescent="0.3">
      <c r="A1235" s="4" t="s">
        <v>1239</v>
      </c>
      <c r="B1235" s="4" t="s">
        <v>4228</v>
      </c>
      <c r="C1235" s="4" t="s">
        <v>5951</v>
      </c>
      <c r="D1235" s="4" t="s">
        <v>6136</v>
      </c>
      <c r="E1235" s="4" t="s">
        <v>7428</v>
      </c>
      <c r="F1235" s="4" t="s">
        <v>10424</v>
      </c>
    </row>
    <row r="1236" spans="1:6" x14ac:dyDescent="0.3">
      <c r="A1236" s="4" t="s">
        <v>1240</v>
      </c>
      <c r="B1236" s="4" t="s">
        <v>4229</v>
      </c>
      <c r="C1236" s="4" t="s">
        <v>5952</v>
      </c>
      <c r="D1236" s="4" t="s">
        <v>6089</v>
      </c>
      <c r="E1236" s="4" t="s">
        <v>7429</v>
      </c>
      <c r="F1236" s="4" t="s">
        <v>10425</v>
      </c>
    </row>
    <row r="1237" spans="1:6" x14ac:dyDescent="0.3">
      <c r="A1237" s="4" t="s">
        <v>1241</v>
      </c>
      <c r="B1237" s="4" t="s">
        <v>4230</v>
      </c>
      <c r="C1237" s="4" t="s">
        <v>5952</v>
      </c>
      <c r="D1237" s="4" t="s">
        <v>6034</v>
      </c>
      <c r="E1237" s="4" t="s">
        <v>7430</v>
      </c>
      <c r="F1237" s="4" t="s">
        <v>10426</v>
      </c>
    </row>
    <row r="1238" spans="1:6" x14ac:dyDescent="0.3">
      <c r="A1238" s="4" t="s">
        <v>1242</v>
      </c>
      <c r="B1238" s="4" t="s">
        <v>4231</v>
      </c>
      <c r="C1238" s="4" t="s">
        <v>5951</v>
      </c>
      <c r="D1238" s="4" t="s">
        <v>5971</v>
      </c>
      <c r="E1238" s="4" t="s">
        <v>7431</v>
      </c>
      <c r="F1238" s="4" t="s">
        <v>10427</v>
      </c>
    </row>
    <row r="1239" spans="1:6" x14ac:dyDescent="0.3">
      <c r="A1239" s="4" t="s">
        <v>1243</v>
      </c>
      <c r="B1239" s="4" t="s">
        <v>4232</v>
      </c>
      <c r="C1239" s="4" t="s">
        <v>5951</v>
      </c>
      <c r="D1239" s="4" t="s">
        <v>6168</v>
      </c>
      <c r="E1239" s="4" t="s">
        <v>7432</v>
      </c>
      <c r="F1239" s="4" t="s">
        <v>10428</v>
      </c>
    </row>
    <row r="1240" spans="1:6" x14ac:dyDescent="0.3">
      <c r="A1240" s="4" t="s">
        <v>1244</v>
      </c>
      <c r="B1240" s="4" t="s">
        <v>4233</v>
      </c>
      <c r="C1240" s="4" t="s">
        <v>5952</v>
      </c>
      <c r="D1240" s="4" t="s">
        <v>6170</v>
      </c>
      <c r="E1240" s="4" t="s">
        <v>7433</v>
      </c>
      <c r="F1240" s="4" t="s">
        <v>10429</v>
      </c>
    </row>
    <row r="1241" spans="1:6" x14ac:dyDescent="0.3">
      <c r="A1241" s="4" t="s">
        <v>1245</v>
      </c>
      <c r="B1241" s="4" t="s">
        <v>4234</v>
      </c>
      <c r="C1241" s="4" t="s">
        <v>5952</v>
      </c>
      <c r="D1241" s="4" t="s">
        <v>6007</v>
      </c>
      <c r="E1241" s="4" t="s">
        <v>7434</v>
      </c>
      <c r="F1241" s="4" t="s">
        <v>10430</v>
      </c>
    </row>
    <row r="1242" spans="1:6" x14ac:dyDescent="0.3">
      <c r="A1242" s="4" t="s">
        <v>1246</v>
      </c>
      <c r="B1242" s="4" t="s">
        <v>4235</v>
      </c>
      <c r="C1242" s="4" t="s">
        <v>5952</v>
      </c>
      <c r="D1242" s="4" t="s">
        <v>6018</v>
      </c>
      <c r="E1242" s="4" t="s">
        <v>7435</v>
      </c>
      <c r="F1242" s="4" t="s">
        <v>10431</v>
      </c>
    </row>
    <row r="1243" spans="1:6" x14ac:dyDescent="0.3">
      <c r="A1243" s="4" t="s">
        <v>1247</v>
      </c>
      <c r="B1243" s="4" t="s">
        <v>4236</v>
      </c>
      <c r="C1243" s="4" t="s">
        <v>5952</v>
      </c>
      <c r="D1243" s="4" t="s">
        <v>6087</v>
      </c>
      <c r="E1243" s="4" t="s">
        <v>7436</v>
      </c>
      <c r="F1243" s="4" t="s">
        <v>10432</v>
      </c>
    </row>
    <row r="1244" spans="1:6" x14ac:dyDescent="0.3">
      <c r="A1244" s="4" t="s">
        <v>1248</v>
      </c>
      <c r="B1244" s="4" t="s">
        <v>4237</v>
      </c>
      <c r="C1244" s="4" t="s">
        <v>5952</v>
      </c>
      <c r="D1244" s="4" t="s">
        <v>6169</v>
      </c>
      <c r="E1244" s="4" t="s">
        <v>7437</v>
      </c>
      <c r="F1244" s="4" t="s">
        <v>10433</v>
      </c>
    </row>
    <row r="1245" spans="1:6" x14ac:dyDescent="0.3">
      <c r="A1245" s="4" t="s">
        <v>1249</v>
      </c>
      <c r="B1245" s="4" t="s">
        <v>4238</v>
      </c>
      <c r="C1245" s="4" t="s">
        <v>5952</v>
      </c>
      <c r="D1245" s="4" t="s">
        <v>6171</v>
      </c>
      <c r="E1245" s="4" t="s">
        <v>7438</v>
      </c>
      <c r="F1245" s="4" t="s">
        <v>10434</v>
      </c>
    </row>
    <row r="1246" spans="1:6" x14ac:dyDescent="0.3">
      <c r="A1246" s="4" t="s">
        <v>1250</v>
      </c>
      <c r="B1246" s="4" t="s">
        <v>4239</v>
      </c>
      <c r="C1246" s="4" t="s">
        <v>5951</v>
      </c>
      <c r="D1246" s="4" t="s">
        <v>6044</v>
      </c>
      <c r="E1246" s="4" t="s">
        <v>7439</v>
      </c>
      <c r="F1246" s="4" t="s">
        <v>10435</v>
      </c>
    </row>
    <row r="1247" spans="1:6" x14ac:dyDescent="0.3">
      <c r="A1247" s="4" t="s">
        <v>1251</v>
      </c>
      <c r="B1247" s="4" t="s">
        <v>4240</v>
      </c>
      <c r="C1247" s="4" t="s">
        <v>5952</v>
      </c>
      <c r="D1247" s="4" t="s">
        <v>5955</v>
      </c>
      <c r="E1247" s="4" t="s">
        <v>7440</v>
      </c>
      <c r="F1247" s="4" t="s">
        <v>10436</v>
      </c>
    </row>
    <row r="1248" spans="1:6" x14ac:dyDescent="0.3">
      <c r="A1248" s="4" t="s">
        <v>1252</v>
      </c>
      <c r="B1248" s="4" t="s">
        <v>4241</v>
      </c>
      <c r="C1248" s="4" t="s">
        <v>5951</v>
      </c>
      <c r="D1248" s="4" t="s">
        <v>6140</v>
      </c>
      <c r="E1248" s="4" t="s">
        <v>7441</v>
      </c>
      <c r="F1248" s="4" t="s">
        <v>10437</v>
      </c>
    </row>
    <row r="1249" spans="1:6" x14ac:dyDescent="0.3">
      <c r="A1249" s="4" t="s">
        <v>1253</v>
      </c>
      <c r="B1249" s="4" t="s">
        <v>4242</v>
      </c>
      <c r="C1249" s="4" t="s">
        <v>5951</v>
      </c>
      <c r="D1249" s="4" t="s">
        <v>6068</v>
      </c>
      <c r="E1249" s="4" t="s">
        <v>7442</v>
      </c>
      <c r="F1249" s="4" t="s">
        <v>10438</v>
      </c>
    </row>
    <row r="1250" spans="1:6" x14ac:dyDescent="0.3">
      <c r="A1250" s="4" t="s">
        <v>1254</v>
      </c>
      <c r="B1250" s="4" t="s">
        <v>4243</v>
      </c>
      <c r="C1250" s="4" t="s">
        <v>5952</v>
      </c>
      <c r="D1250" s="4" t="s">
        <v>6080</v>
      </c>
      <c r="E1250" s="4" t="s">
        <v>7443</v>
      </c>
      <c r="F1250" s="4" t="s">
        <v>10439</v>
      </c>
    </row>
    <row r="1251" spans="1:6" x14ac:dyDescent="0.3">
      <c r="A1251" s="4" t="s">
        <v>1255</v>
      </c>
      <c r="B1251" s="4" t="s">
        <v>4244</v>
      </c>
      <c r="C1251" s="4" t="s">
        <v>5952</v>
      </c>
      <c r="D1251" s="4" t="s">
        <v>6111</v>
      </c>
      <c r="E1251" s="4" t="s">
        <v>7444</v>
      </c>
      <c r="F1251" s="4" t="s">
        <v>10440</v>
      </c>
    </row>
    <row r="1252" spans="1:6" x14ac:dyDescent="0.3">
      <c r="A1252" s="4" t="s">
        <v>1256</v>
      </c>
      <c r="B1252" s="4" t="s">
        <v>4245</v>
      </c>
      <c r="C1252" s="4" t="s">
        <v>5952</v>
      </c>
      <c r="D1252" s="4" t="s">
        <v>6158</v>
      </c>
      <c r="E1252" s="4" t="s">
        <v>7445</v>
      </c>
      <c r="F1252" s="4" t="s">
        <v>10441</v>
      </c>
    </row>
    <row r="1253" spans="1:6" x14ac:dyDescent="0.3">
      <c r="A1253" s="4" t="s">
        <v>1257</v>
      </c>
      <c r="B1253" s="4" t="s">
        <v>4246</v>
      </c>
      <c r="C1253" s="4" t="s">
        <v>5951</v>
      </c>
      <c r="D1253" s="4" t="s">
        <v>5985</v>
      </c>
      <c r="E1253" s="4" t="s">
        <v>7446</v>
      </c>
      <c r="F1253" s="4" t="s">
        <v>10442</v>
      </c>
    </row>
    <row r="1254" spans="1:6" x14ac:dyDescent="0.3">
      <c r="A1254" s="4" t="s">
        <v>1258</v>
      </c>
      <c r="B1254" s="4" t="s">
        <v>4247</v>
      </c>
      <c r="C1254" s="4" t="s">
        <v>5951</v>
      </c>
      <c r="D1254" s="4" t="s">
        <v>6175</v>
      </c>
      <c r="E1254" s="4" t="s">
        <v>7447</v>
      </c>
      <c r="F1254" s="4" t="s">
        <v>10443</v>
      </c>
    </row>
    <row r="1255" spans="1:6" x14ac:dyDescent="0.3">
      <c r="A1255" s="4" t="s">
        <v>1259</v>
      </c>
      <c r="B1255" s="4" t="s">
        <v>4248</v>
      </c>
      <c r="C1255" s="4" t="s">
        <v>5952</v>
      </c>
      <c r="D1255" s="4" t="s">
        <v>5994</v>
      </c>
      <c r="E1255" s="4" t="s">
        <v>7448</v>
      </c>
      <c r="F1255" s="4" t="s">
        <v>10444</v>
      </c>
    </row>
    <row r="1256" spans="1:6" x14ac:dyDescent="0.3">
      <c r="A1256" s="4" t="s">
        <v>1260</v>
      </c>
      <c r="B1256" s="4" t="s">
        <v>4249</v>
      </c>
      <c r="C1256" s="4" t="s">
        <v>5952</v>
      </c>
      <c r="D1256" s="4" t="s">
        <v>6049</v>
      </c>
      <c r="E1256" s="4" t="s">
        <v>7449</v>
      </c>
      <c r="F1256" s="4" t="s">
        <v>10445</v>
      </c>
    </row>
    <row r="1257" spans="1:6" x14ac:dyDescent="0.3">
      <c r="A1257" s="4" t="s">
        <v>1261</v>
      </c>
      <c r="B1257" s="4" t="s">
        <v>4250</v>
      </c>
      <c r="C1257" s="4" t="s">
        <v>5951</v>
      </c>
      <c r="D1257" s="4" t="s">
        <v>6183</v>
      </c>
      <c r="E1257" s="4" t="s">
        <v>7450</v>
      </c>
      <c r="F1257" s="4" t="s">
        <v>10446</v>
      </c>
    </row>
    <row r="1258" spans="1:6" x14ac:dyDescent="0.3">
      <c r="A1258" s="4" t="s">
        <v>1262</v>
      </c>
      <c r="B1258" s="4" t="s">
        <v>4251</v>
      </c>
      <c r="C1258" s="4" t="s">
        <v>5952</v>
      </c>
      <c r="D1258" s="4" t="s">
        <v>6126</v>
      </c>
      <c r="E1258" s="4" t="s">
        <v>7451</v>
      </c>
      <c r="F1258" s="4" t="s">
        <v>10447</v>
      </c>
    </row>
    <row r="1259" spans="1:6" x14ac:dyDescent="0.3">
      <c r="A1259" s="4" t="s">
        <v>1263</v>
      </c>
      <c r="B1259" s="4" t="s">
        <v>4252</v>
      </c>
      <c r="C1259" s="4" t="s">
        <v>5952</v>
      </c>
      <c r="D1259" s="4" t="s">
        <v>6019</v>
      </c>
      <c r="E1259" s="4" t="s">
        <v>7452</v>
      </c>
      <c r="F1259" s="4" t="s">
        <v>10448</v>
      </c>
    </row>
    <row r="1260" spans="1:6" x14ac:dyDescent="0.3">
      <c r="A1260" s="4" t="s">
        <v>1264</v>
      </c>
      <c r="B1260" s="4" t="s">
        <v>4253</v>
      </c>
      <c r="C1260" s="4" t="s">
        <v>5951</v>
      </c>
      <c r="D1260" s="4" t="s">
        <v>6131</v>
      </c>
      <c r="E1260" s="4" t="s">
        <v>7453</v>
      </c>
      <c r="F1260" s="4" t="s">
        <v>10449</v>
      </c>
    </row>
    <row r="1261" spans="1:6" x14ac:dyDescent="0.3">
      <c r="A1261" s="4" t="s">
        <v>1265</v>
      </c>
      <c r="B1261" s="4" t="s">
        <v>4254</v>
      </c>
      <c r="C1261" s="4" t="s">
        <v>5951</v>
      </c>
      <c r="D1261" s="4" t="s">
        <v>6185</v>
      </c>
      <c r="E1261" s="4" t="s">
        <v>7454</v>
      </c>
      <c r="F1261" s="4" t="s">
        <v>10450</v>
      </c>
    </row>
    <row r="1262" spans="1:6" x14ac:dyDescent="0.3">
      <c r="A1262" s="4" t="s">
        <v>1266</v>
      </c>
      <c r="B1262" s="4" t="s">
        <v>4255</v>
      </c>
      <c r="C1262" s="4" t="s">
        <v>5951</v>
      </c>
      <c r="D1262" s="4" t="s">
        <v>6085</v>
      </c>
      <c r="E1262" s="4" t="s">
        <v>7455</v>
      </c>
      <c r="F1262" s="4" t="s">
        <v>10451</v>
      </c>
    </row>
    <row r="1263" spans="1:6" x14ac:dyDescent="0.3">
      <c r="A1263" s="4" t="s">
        <v>1267</v>
      </c>
      <c r="B1263" s="4" t="s">
        <v>4256</v>
      </c>
      <c r="C1263" s="4" t="s">
        <v>5952</v>
      </c>
      <c r="D1263" s="4" t="s">
        <v>6111</v>
      </c>
      <c r="E1263" s="4" t="s">
        <v>7456</v>
      </c>
      <c r="F1263" s="4" t="s">
        <v>10452</v>
      </c>
    </row>
    <row r="1264" spans="1:6" x14ac:dyDescent="0.3">
      <c r="A1264" s="4" t="s">
        <v>1268</v>
      </c>
      <c r="B1264" s="4" t="s">
        <v>4257</v>
      </c>
      <c r="C1264" s="4" t="s">
        <v>5951</v>
      </c>
      <c r="D1264" s="4" t="s">
        <v>6189</v>
      </c>
      <c r="E1264" s="4" t="s">
        <v>7457</v>
      </c>
      <c r="F1264" s="4" t="s">
        <v>10453</v>
      </c>
    </row>
    <row r="1265" spans="1:6" x14ac:dyDescent="0.3">
      <c r="A1265" s="4" t="s">
        <v>1269</v>
      </c>
      <c r="B1265" s="4" t="s">
        <v>4258</v>
      </c>
      <c r="C1265" s="4" t="s">
        <v>5952</v>
      </c>
      <c r="D1265" s="4" t="s">
        <v>6183</v>
      </c>
      <c r="E1265" s="4" t="s">
        <v>7458</v>
      </c>
      <c r="F1265" s="4" t="s">
        <v>10454</v>
      </c>
    </row>
    <row r="1266" spans="1:6" x14ac:dyDescent="0.3">
      <c r="A1266" s="4" t="s">
        <v>1270</v>
      </c>
      <c r="B1266" s="4" t="s">
        <v>4259</v>
      </c>
      <c r="C1266" s="4" t="s">
        <v>5952</v>
      </c>
      <c r="D1266" s="4" t="s">
        <v>6030</v>
      </c>
      <c r="E1266" s="4" t="s">
        <v>7459</v>
      </c>
      <c r="F1266" s="4" t="s">
        <v>10455</v>
      </c>
    </row>
    <row r="1267" spans="1:6" x14ac:dyDescent="0.3">
      <c r="A1267" s="4" t="s">
        <v>1271</v>
      </c>
      <c r="B1267" s="4" t="s">
        <v>4260</v>
      </c>
      <c r="C1267" s="4" t="s">
        <v>5952</v>
      </c>
      <c r="D1267" s="4" t="s">
        <v>6030</v>
      </c>
      <c r="E1267" s="4" t="s">
        <v>7460</v>
      </c>
      <c r="F1267" s="4" t="s">
        <v>10456</v>
      </c>
    </row>
    <row r="1268" spans="1:6" x14ac:dyDescent="0.3">
      <c r="A1268" s="4" t="s">
        <v>1272</v>
      </c>
      <c r="B1268" s="4" t="s">
        <v>4261</v>
      </c>
      <c r="C1268" s="4" t="s">
        <v>5951</v>
      </c>
      <c r="D1268" s="4" t="s">
        <v>6095</v>
      </c>
      <c r="E1268" s="4" t="s">
        <v>7461</v>
      </c>
      <c r="F1268" s="4" t="s">
        <v>10457</v>
      </c>
    </row>
    <row r="1269" spans="1:6" x14ac:dyDescent="0.3">
      <c r="A1269" s="4" t="s">
        <v>1273</v>
      </c>
      <c r="B1269" s="4" t="s">
        <v>4262</v>
      </c>
      <c r="C1269" s="4" t="s">
        <v>5952</v>
      </c>
      <c r="D1269" s="4" t="s">
        <v>5978</v>
      </c>
      <c r="E1269" s="4" t="s">
        <v>7462</v>
      </c>
      <c r="F1269" s="4" t="s">
        <v>10458</v>
      </c>
    </row>
    <row r="1270" spans="1:6" x14ac:dyDescent="0.3">
      <c r="A1270" s="4" t="s">
        <v>1274</v>
      </c>
      <c r="B1270" s="4" t="s">
        <v>4263</v>
      </c>
      <c r="C1270" s="4" t="s">
        <v>5952</v>
      </c>
      <c r="D1270" s="4" t="s">
        <v>6096</v>
      </c>
      <c r="E1270" s="4" t="s">
        <v>7463</v>
      </c>
      <c r="F1270" s="4" t="s">
        <v>10459</v>
      </c>
    </row>
    <row r="1271" spans="1:6" x14ac:dyDescent="0.3">
      <c r="A1271" s="4" t="s">
        <v>1275</v>
      </c>
      <c r="B1271" s="4" t="s">
        <v>4264</v>
      </c>
      <c r="C1271" s="4" t="s">
        <v>5952</v>
      </c>
      <c r="D1271" s="4" t="s">
        <v>6076</v>
      </c>
      <c r="E1271" s="4" t="s">
        <v>7464</v>
      </c>
      <c r="F1271" s="4" t="s">
        <v>10460</v>
      </c>
    </row>
    <row r="1272" spans="1:6" x14ac:dyDescent="0.3">
      <c r="A1272" s="4" t="s">
        <v>1276</v>
      </c>
      <c r="B1272" s="4" t="s">
        <v>4265</v>
      </c>
      <c r="C1272" s="4" t="s">
        <v>5952</v>
      </c>
      <c r="D1272" s="4" t="s">
        <v>6006</v>
      </c>
      <c r="E1272" s="4" t="s">
        <v>7465</v>
      </c>
      <c r="F1272" s="4" t="s">
        <v>10461</v>
      </c>
    </row>
    <row r="1273" spans="1:6" x14ac:dyDescent="0.3">
      <c r="A1273" s="4" t="s">
        <v>1277</v>
      </c>
      <c r="B1273" s="4" t="s">
        <v>4266</v>
      </c>
      <c r="C1273" s="4" t="s">
        <v>5951</v>
      </c>
      <c r="D1273" s="4" t="s">
        <v>6174</v>
      </c>
      <c r="E1273" s="4" t="s">
        <v>7466</v>
      </c>
      <c r="F1273" s="4" t="s">
        <v>10462</v>
      </c>
    </row>
    <row r="1274" spans="1:6" x14ac:dyDescent="0.3">
      <c r="A1274" s="4" t="s">
        <v>1278</v>
      </c>
      <c r="B1274" s="4" t="s">
        <v>4267</v>
      </c>
      <c r="C1274" s="4" t="s">
        <v>5952</v>
      </c>
      <c r="D1274" s="4" t="s">
        <v>5984</v>
      </c>
      <c r="E1274" s="4" t="s">
        <v>7467</v>
      </c>
      <c r="F1274" s="4" t="s">
        <v>10463</v>
      </c>
    </row>
    <row r="1275" spans="1:6" x14ac:dyDescent="0.3">
      <c r="A1275" s="4" t="s">
        <v>1279</v>
      </c>
      <c r="B1275" s="4" t="s">
        <v>4268</v>
      </c>
      <c r="C1275" s="4" t="s">
        <v>5952</v>
      </c>
      <c r="D1275" s="4" t="s">
        <v>6028</v>
      </c>
      <c r="E1275" s="4" t="s">
        <v>7468</v>
      </c>
      <c r="F1275" s="4" t="s">
        <v>10464</v>
      </c>
    </row>
    <row r="1276" spans="1:6" x14ac:dyDescent="0.3">
      <c r="A1276" s="4" t="s">
        <v>1280</v>
      </c>
      <c r="B1276" s="4" t="s">
        <v>4269</v>
      </c>
      <c r="C1276" s="4" t="s">
        <v>5952</v>
      </c>
      <c r="D1276" s="4" t="s">
        <v>5967</v>
      </c>
      <c r="E1276" s="4" t="s">
        <v>7469</v>
      </c>
      <c r="F1276" s="4" t="s">
        <v>10465</v>
      </c>
    </row>
    <row r="1277" spans="1:6" x14ac:dyDescent="0.3">
      <c r="A1277" s="4" t="s">
        <v>1281</v>
      </c>
      <c r="B1277" s="4" t="s">
        <v>4270</v>
      </c>
      <c r="C1277" s="4" t="s">
        <v>5952</v>
      </c>
      <c r="D1277" s="4" t="s">
        <v>6056</v>
      </c>
      <c r="E1277" s="4" t="s">
        <v>7470</v>
      </c>
      <c r="F1277" s="4" t="s">
        <v>10466</v>
      </c>
    </row>
    <row r="1278" spans="1:6" x14ac:dyDescent="0.3">
      <c r="A1278" s="4" t="s">
        <v>1282</v>
      </c>
      <c r="B1278" s="4" t="s">
        <v>4271</v>
      </c>
      <c r="C1278" s="4" t="s">
        <v>5952</v>
      </c>
      <c r="D1278" s="4" t="s">
        <v>6175</v>
      </c>
      <c r="E1278" s="4" t="s">
        <v>7471</v>
      </c>
      <c r="F1278" s="4" t="s">
        <v>10467</v>
      </c>
    </row>
    <row r="1279" spans="1:6" x14ac:dyDescent="0.3">
      <c r="A1279" s="4" t="s">
        <v>1283</v>
      </c>
      <c r="B1279" s="4" t="s">
        <v>4272</v>
      </c>
      <c r="C1279" s="4" t="s">
        <v>5952</v>
      </c>
      <c r="D1279" s="4" t="s">
        <v>5961</v>
      </c>
      <c r="E1279" s="4" t="s">
        <v>7472</v>
      </c>
      <c r="F1279" s="4" t="s">
        <v>10468</v>
      </c>
    </row>
    <row r="1280" spans="1:6" x14ac:dyDescent="0.3">
      <c r="A1280" s="4" t="s">
        <v>1284</v>
      </c>
      <c r="B1280" s="4" t="s">
        <v>4273</v>
      </c>
      <c r="C1280" s="4" t="s">
        <v>5951</v>
      </c>
      <c r="D1280" s="4" t="s">
        <v>6180</v>
      </c>
      <c r="E1280" s="4" t="s">
        <v>7473</v>
      </c>
      <c r="F1280" s="4" t="s">
        <v>10469</v>
      </c>
    </row>
    <row r="1281" spans="1:6" x14ac:dyDescent="0.3">
      <c r="A1281" s="4" t="s">
        <v>1285</v>
      </c>
      <c r="B1281" s="4" t="s">
        <v>4274</v>
      </c>
      <c r="C1281" s="4" t="s">
        <v>5952</v>
      </c>
      <c r="D1281" s="4" t="s">
        <v>5971</v>
      </c>
      <c r="E1281" s="4" t="s">
        <v>7474</v>
      </c>
      <c r="F1281" s="4" t="s">
        <v>10470</v>
      </c>
    </row>
    <row r="1282" spans="1:6" x14ac:dyDescent="0.3">
      <c r="A1282" s="4" t="s">
        <v>1286</v>
      </c>
      <c r="B1282" s="4" t="s">
        <v>4275</v>
      </c>
      <c r="C1282" s="4" t="s">
        <v>5951</v>
      </c>
      <c r="D1282" s="4" t="s">
        <v>6004</v>
      </c>
      <c r="E1282" s="4" t="s">
        <v>7475</v>
      </c>
      <c r="F1282" s="4" t="s">
        <v>10471</v>
      </c>
    </row>
    <row r="1283" spans="1:6" x14ac:dyDescent="0.3">
      <c r="A1283" s="4" t="s">
        <v>1287</v>
      </c>
      <c r="B1283" s="4" t="s">
        <v>4276</v>
      </c>
      <c r="C1283" s="4" t="s">
        <v>5951</v>
      </c>
      <c r="D1283" s="4" t="s">
        <v>6097</v>
      </c>
      <c r="E1283" s="4" t="s">
        <v>7476</v>
      </c>
      <c r="F1283" s="4" t="s">
        <v>10472</v>
      </c>
    </row>
    <row r="1284" spans="1:6" x14ac:dyDescent="0.3">
      <c r="A1284" s="4" t="s">
        <v>1288</v>
      </c>
      <c r="B1284" s="4" t="s">
        <v>4277</v>
      </c>
      <c r="C1284" s="4" t="s">
        <v>5951</v>
      </c>
      <c r="D1284" s="4" t="s">
        <v>6099</v>
      </c>
      <c r="E1284" s="4" t="s">
        <v>7477</v>
      </c>
      <c r="F1284" s="4" t="s">
        <v>10473</v>
      </c>
    </row>
    <row r="1285" spans="1:6" x14ac:dyDescent="0.3">
      <c r="A1285" s="4" t="s">
        <v>1289</v>
      </c>
      <c r="B1285" s="4" t="s">
        <v>4278</v>
      </c>
      <c r="C1285" s="4" t="s">
        <v>5952</v>
      </c>
      <c r="D1285" s="4" t="s">
        <v>5989</v>
      </c>
      <c r="E1285" s="4" t="s">
        <v>7478</v>
      </c>
      <c r="F1285" s="4" t="s">
        <v>10474</v>
      </c>
    </row>
    <row r="1286" spans="1:6" x14ac:dyDescent="0.3">
      <c r="A1286" s="4" t="s">
        <v>1290</v>
      </c>
      <c r="B1286" s="4" t="s">
        <v>4279</v>
      </c>
      <c r="C1286" s="4" t="s">
        <v>5952</v>
      </c>
      <c r="D1286" s="4" t="s">
        <v>6162</v>
      </c>
      <c r="E1286" s="4" t="s">
        <v>7479</v>
      </c>
      <c r="F1286" s="4" t="s">
        <v>10475</v>
      </c>
    </row>
    <row r="1287" spans="1:6" x14ac:dyDescent="0.3">
      <c r="A1287" s="4" t="s">
        <v>1291</v>
      </c>
      <c r="B1287" s="4" t="s">
        <v>4280</v>
      </c>
      <c r="C1287" s="4" t="s">
        <v>5951</v>
      </c>
      <c r="D1287" s="4" t="s">
        <v>6094</v>
      </c>
      <c r="E1287" s="4" t="s">
        <v>7480</v>
      </c>
      <c r="F1287" s="4" t="s">
        <v>10476</v>
      </c>
    </row>
    <row r="1288" spans="1:6" x14ac:dyDescent="0.3">
      <c r="A1288" s="4" t="s">
        <v>1292</v>
      </c>
      <c r="B1288" s="4" t="s">
        <v>4281</v>
      </c>
      <c r="C1288" s="4" t="s">
        <v>5952</v>
      </c>
      <c r="D1288" s="4" t="s">
        <v>6193</v>
      </c>
      <c r="E1288" s="4" t="s">
        <v>7481</v>
      </c>
      <c r="F1288" s="4" t="s">
        <v>10477</v>
      </c>
    </row>
    <row r="1289" spans="1:6" x14ac:dyDescent="0.3">
      <c r="A1289" s="4" t="s">
        <v>1293</v>
      </c>
      <c r="B1289" s="4" t="s">
        <v>4282</v>
      </c>
      <c r="C1289" s="4" t="s">
        <v>5951</v>
      </c>
      <c r="D1289" s="4" t="s">
        <v>6094</v>
      </c>
      <c r="E1289" s="4" t="s">
        <v>7482</v>
      </c>
      <c r="F1289" s="4" t="s">
        <v>10478</v>
      </c>
    </row>
    <row r="1290" spans="1:6" x14ac:dyDescent="0.3">
      <c r="A1290" s="4" t="s">
        <v>1294</v>
      </c>
      <c r="B1290" s="4" t="s">
        <v>4283</v>
      </c>
      <c r="C1290" s="4" t="s">
        <v>5952</v>
      </c>
      <c r="D1290" s="4" t="s">
        <v>5960</v>
      </c>
      <c r="E1290" s="4" t="s">
        <v>7483</v>
      </c>
      <c r="F1290" s="4" t="s">
        <v>10479</v>
      </c>
    </row>
    <row r="1291" spans="1:6" x14ac:dyDescent="0.3">
      <c r="A1291" s="4" t="s">
        <v>1295</v>
      </c>
      <c r="B1291" s="4" t="s">
        <v>4284</v>
      </c>
      <c r="C1291" s="4" t="s">
        <v>5952</v>
      </c>
      <c r="D1291" s="4" t="s">
        <v>6164</v>
      </c>
      <c r="E1291" s="4" t="s">
        <v>7484</v>
      </c>
      <c r="F1291" s="4" t="s">
        <v>10480</v>
      </c>
    </row>
    <row r="1292" spans="1:6" x14ac:dyDescent="0.3">
      <c r="A1292" s="4" t="s">
        <v>1296</v>
      </c>
      <c r="B1292" s="4" t="s">
        <v>4285</v>
      </c>
      <c r="C1292" s="4" t="s">
        <v>5951</v>
      </c>
      <c r="D1292" s="4" t="s">
        <v>6142</v>
      </c>
      <c r="E1292" s="4" t="s">
        <v>7485</v>
      </c>
      <c r="F1292" s="4" t="s">
        <v>10481</v>
      </c>
    </row>
    <row r="1293" spans="1:6" x14ac:dyDescent="0.3">
      <c r="A1293" s="4" t="s">
        <v>1297</v>
      </c>
      <c r="B1293" s="4" t="s">
        <v>4286</v>
      </c>
      <c r="C1293" s="4" t="s">
        <v>5951</v>
      </c>
      <c r="D1293" s="4" t="s">
        <v>6004</v>
      </c>
      <c r="E1293" s="4" t="s">
        <v>7486</v>
      </c>
      <c r="F1293" s="4" t="s">
        <v>10482</v>
      </c>
    </row>
    <row r="1294" spans="1:6" x14ac:dyDescent="0.3">
      <c r="A1294" s="4" t="s">
        <v>1298</v>
      </c>
      <c r="B1294" s="4" t="s">
        <v>4287</v>
      </c>
      <c r="C1294" s="4" t="s">
        <v>5952</v>
      </c>
      <c r="D1294" s="4" t="s">
        <v>6153</v>
      </c>
      <c r="E1294" s="4" t="s">
        <v>7487</v>
      </c>
      <c r="F1294" s="4" t="s">
        <v>10483</v>
      </c>
    </row>
    <row r="1295" spans="1:6" x14ac:dyDescent="0.3">
      <c r="A1295" s="4" t="s">
        <v>1299</v>
      </c>
      <c r="B1295" s="4" t="s">
        <v>4288</v>
      </c>
      <c r="C1295" s="4" t="s">
        <v>5951</v>
      </c>
      <c r="D1295" s="4" t="s">
        <v>6039</v>
      </c>
      <c r="E1295" s="4" t="s">
        <v>7488</v>
      </c>
      <c r="F1295" s="4" t="s">
        <v>10484</v>
      </c>
    </row>
    <row r="1296" spans="1:6" x14ac:dyDescent="0.3">
      <c r="A1296" s="4" t="s">
        <v>1300</v>
      </c>
      <c r="B1296" s="4" t="s">
        <v>4289</v>
      </c>
      <c r="C1296" s="4" t="s">
        <v>5951</v>
      </c>
      <c r="D1296" s="4" t="s">
        <v>6163</v>
      </c>
      <c r="E1296" s="4" t="s">
        <v>7489</v>
      </c>
      <c r="F1296" s="4" t="s">
        <v>10485</v>
      </c>
    </row>
    <row r="1297" spans="1:6" x14ac:dyDescent="0.3">
      <c r="A1297" s="4" t="s">
        <v>1301</v>
      </c>
      <c r="B1297" s="4" t="s">
        <v>4290</v>
      </c>
      <c r="C1297" s="4" t="s">
        <v>5952</v>
      </c>
      <c r="D1297" s="4" t="s">
        <v>6058</v>
      </c>
      <c r="E1297" s="4" t="s">
        <v>7490</v>
      </c>
      <c r="F1297" s="4" t="s">
        <v>10486</v>
      </c>
    </row>
    <row r="1298" spans="1:6" x14ac:dyDescent="0.3">
      <c r="A1298" s="4" t="s">
        <v>1302</v>
      </c>
      <c r="B1298" s="4" t="s">
        <v>4291</v>
      </c>
      <c r="C1298" s="4" t="s">
        <v>5951</v>
      </c>
      <c r="D1298" s="4" t="s">
        <v>5976</v>
      </c>
      <c r="E1298" s="4" t="s">
        <v>7491</v>
      </c>
      <c r="F1298" s="4" t="s">
        <v>10487</v>
      </c>
    </row>
    <row r="1299" spans="1:6" x14ac:dyDescent="0.3">
      <c r="A1299" s="4" t="s">
        <v>1303</v>
      </c>
      <c r="B1299" s="4" t="s">
        <v>4292</v>
      </c>
      <c r="C1299" s="4" t="s">
        <v>5951</v>
      </c>
      <c r="D1299" s="4" t="s">
        <v>6079</v>
      </c>
      <c r="E1299" s="4" t="s">
        <v>7492</v>
      </c>
      <c r="F1299" s="4" t="s">
        <v>10488</v>
      </c>
    </row>
    <row r="1300" spans="1:6" x14ac:dyDescent="0.3">
      <c r="A1300" s="4" t="s">
        <v>1304</v>
      </c>
      <c r="B1300" s="4" t="s">
        <v>4293</v>
      </c>
      <c r="C1300" s="4" t="s">
        <v>5952</v>
      </c>
      <c r="D1300" s="4" t="s">
        <v>6179</v>
      </c>
      <c r="E1300" s="4" t="s">
        <v>7493</v>
      </c>
      <c r="F1300" s="4" t="s">
        <v>10489</v>
      </c>
    </row>
    <row r="1301" spans="1:6" x14ac:dyDescent="0.3">
      <c r="A1301" s="4" t="s">
        <v>1305</v>
      </c>
      <c r="B1301" s="4" t="s">
        <v>4294</v>
      </c>
      <c r="C1301" s="4" t="s">
        <v>5951</v>
      </c>
      <c r="D1301" s="4" t="s">
        <v>6029</v>
      </c>
      <c r="E1301" s="4" t="s">
        <v>7494</v>
      </c>
      <c r="F1301" s="4" t="s">
        <v>10490</v>
      </c>
    </row>
    <row r="1302" spans="1:6" x14ac:dyDescent="0.3">
      <c r="A1302" s="4" t="s">
        <v>1306</v>
      </c>
      <c r="B1302" s="4" t="s">
        <v>4295</v>
      </c>
      <c r="C1302" s="4" t="s">
        <v>5952</v>
      </c>
      <c r="D1302" s="4" t="s">
        <v>5975</v>
      </c>
      <c r="E1302" s="4" t="s">
        <v>7495</v>
      </c>
      <c r="F1302" s="4" t="s">
        <v>10491</v>
      </c>
    </row>
    <row r="1303" spans="1:6" x14ac:dyDescent="0.3">
      <c r="A1303" s="4" t="s">
        <v>1307</v>
      </c>
      <c r="B1303" s="4" t="s">
        <v>4296</v>
      </c>
      <c r="C1303" s="4" t="s">
        <v>5951</v>
      </c>
      <c r="D1303" s="4" t="s">
        <v>6187</v>
      </c>
      <c r="E1303" s="4" t="s">
        <v>7496</v>
      </c>
      <c r="F1303" s="4" t="s">
        <v>10492</v>
      </c>
    </row>
    <row r="1304" spans="1:6" x14ac:dyDescent="0.3">
      <c r="A1304" s="4" t="s">
        <v>1308</v>
      </c>
      <c r="B1304" s="4" t="s">
        <v>4297</v>
      </c>
      <c r="C1304" s="4" t="s">
        <v>5951</v>
      </c>
      <c r="D1304" s="4" t="s">
        <v>6020</v>
      </c>
      <c r="E1304" s="4" t="s">
        <v>7497</v>
      </c>
      <c r="F1304" s="4" t="s">
        <v>10493</v>
      </c>
    </row>
    <row r="1305" spans="1:6" x14ac:dyDescent="0.3">
      <c r="A1305" s="4" t="s">
        <v>1309</v>
      </c>
      <c r="B1305" s="4" t="s">
        <v>4298</v>
      </c>
      <c r="C1305" s="4" t="s">
        <v>5952</v>
      </c>
      <c r="D1305" s="4" t="s">
        <v>6053</v>
      </c>
      <c r="E1305" s="4" t="s">
        <v>7498</v>
      </c>
      <c r="F1305" s="4" t="s">
        <v>10494</v>
      </c>
    </row>
    <row r="1306" spans="1:6" x14ac:dyDescent="0.3">
      <c r="A1306" s="4" t="s">
        <v>1310</v>
      </c>
      <c r="B1306" s="4" t="s">
        <v>4299</v>
      </c>
      <c r="C1306" s="4" t="s">
        <v>5951</v>
      </c>
      <c r="D1306" s="4" t="s">
        <v>6066</v>
      </c>
      <c r="E1306" s="4" t="s">
        <v>7499</v>
      </c>
      <c r="F1306" s="4" t="s">
        <v>10495</v>
      </c>
    </row>
    <row r="1307" spans="1:6" x14ac:dyDescent="0.3">
      <c r="A1307" s="4" t="s">
        <v>1311</v>
      </c>
      <c r="B1307" s="4" t="s">
        <v>4300</v>
      </c>
      <c r="C1307" s="4" t="s">
        <v>5951</v>
      </c>
      <c r="D1307" s="4" t="s">
        <v>6047</v>
      </c>
      <c r="E1307" s="4" t="s">
        <v>7500</v>
      </c>
      <c r="F1307" s="4" t="s">
        <v>10496</v>
      </c>
    </row>
    <row r="1308" spans="1:6" x14ac:dyDescent="0.3">
      <c r="A1308" s="4" t="s">
        <v>1312</v>
      </c>
      <c r="B1308" s="4" t="s">
        <v>4301</v>
      </c>
      <c r="C1308" s="4" t="s">
        <v>5951</v>
      </c>
      <c r="D1308" s="4" t="s">
        <v>6156</v>
      </c>
      <c r="E1308" s="4" t="s">
        <v>7501</v>
      </c>
      <c r="F1308" s="4" t="s">
        <v>10497</v>
      </c>
    </row>
    <row r="1309" spans="1:6" x14ac:dyDescent="0.3">
      <c r="A1309" s="4" t="s">
        <v>1313</v>
      </c>
      <c r="B1309" s="4" t="s">
        <v>4302</v>
      </c>
      <c r="C1309" s="4" t="s">
        <v>5952</v>
      </c>
      <c r="D1309" s="4" t="s">
        <v>6123</v>
      </c>
      <c r="E1309" s="4" t="s">
        <v>7502</v>
      </c>
      <c r="F1309" s="4" t="s">
        <v>10498</v>
      </c>
    </row>
    <row r="1310" spans="1:6" x14ac:dyDescent="0.3">
      <c r="A1310" s="4" t="s">
        <v>1314</v>
      </c>
      <c r="B1310" s="4" t="s">
        <v>4303</v>
      </c>
      <c r="C1310" s="4" t="s">
        <v>5951</v>
      </c>
      <c r="D1310" s="4" t="s">
        <v>6185</v>
      </c>
      <c r="E1310" s="4" t="s">
        <v>7503</v>
      </c>
      <c r="F1310" s="4" t="s">
        <v>10499</v>
      </c>
    </row>
    <row r="1311" spans="1:6" x14ac:dyDescent="0.3">
      <c r="A1311" s="4" t="s">
        <v>1315</v>
      </c>
      <c r="B1311" s="4" t="s">
        <v>4304</v>
      </c>
      <c r="C1311" s="4" t="s">
        <v>5952</v>
      </c>
      <c r="D1311" s="4" t="s">
        <v>6015</v>
      </c>
      <c r="E1311" s="4" t="s">
        <v>7504</v>
      </c>
      <c r="F1311" s="4" t="s">
        <v>10500</v>
      </c>
    </row>
    <row r="1312" spans="1:6" x14ac:dyDescent="0.3">
      <c r="A1312" s="4" t="s">
        <v>1316</v>
      </c>
      <c r="B1312" s="4" t="s">
        <v>4305</v>
      </c>
      <c r="C1312" s="4" t="s">
        <v>5951</v>
      </c>
      <c r="D1312" s="4" t="s">
        <v>6177</v>
      </c>
      <c r="E1312" s="4" t="s">
        <v>7505</v>
      </c>
      <c r="F1312" s="4" t="s">
        <v>10501</v>
      </c>
    </row>
    <row r="1313" spans="1:6" x14ac:dyDescent="0.3">
      <c r="A1313" s="4" t="s">
        <v>1317</v>
      </c>
      <c r="B1313" s="4" t="s">
        <v>4306</v>
      </c>
      <c r="C1313" s="4" t="s">
        <v>5952</v>
      </c>
      <c r="D1313" s="4" t="s">
        <v>6105</v>
      </c>
      <c r="E1313" s="4" t="s">
        <v>7506</v>
      </c>
      <c r="F1313" s="4" t="s">
        <v>10502</v>
      </c>
    </row>
    <row r="1314" spans="1:6" x14ac:dyDescent="0.3">
      <c r="A1314" s="4" t="s">
        <v>1318</v>
      </c>
      <c r="B1314" s="4" t="s">
        <v>4307</v>
      </c>
      <c r="C1314" s="4" t="s">
        <v>5951</v>
      </c>
      <c r="D1314" s="4" t="s">
        <v>6002</v>
      </c>
      <c r="E1314" s="4" t="s">
        <v>7507</v>
      </c>
      <c r="F1314" s="4" t="s">
        <v>10503</v>
      </c>
    </row>
    <row r="1315" spans="1:6" x14ac:dyDescent="0.3">
      <c r="A1315" s="4" t="s">
        <v>1319</v>
      </c>
      <c r="B1315" s="4" t="s">
        <v>4308</v>
      </c>
      <c r="C1315" s="4" t="s">
        <v>5951</v>
      </c>
      <c r="D1315" s="4" t="s">
        <v>6114</v>
      </c>
      <c r="E1315" s="4" t="s">
        <v>7508</v>
      </c>
      <c r="F1315" s="4" t="s">
        <v>10504</v>
      </c>
    </row>
    <row r="1316" spans="1:6" x14ac:dyDescent="0.3">
      <c r="A1316" s="4" t="s">
        <v>1320</v>
      </c>
      <c r="B1316" s="4" t="s">
        <v>4309</v>
      </c>
      <c r="C1316" s="4" t="s">
        <v>5952</v>
      </c>
      <c r="D1316" s="4" t="s">
        <v>6077</v>
      </c>
      <c r="E1316" s="4" t="s">
        <v>7509</v>
      </c>
      <c r="F1316" s="4" t="s">
        <v>10505</v>
      </c>
    </row>
    <row r="1317" spans="1:6" x14ac:dyDescent="0.3">
      <c r="A1317" s="4" t="s">
        <v>1321</v>
      </c>
      <c r="B1317" s="4" t="s">
        <v>4310</v>
      </c>
      <c r="C1317" s="4" t="s">
        <v>5952</v>
      </c>
      <c r="D1317" s="4" t="s">
        <v>5986</v>
      </c>
      <c r="E1317" s="4" t="s">
        <v>7510</v>
      </c>
      <c r="F1317" s="4" t="s">
        <v>10506</v>
      </c>
    </row>
    <row r="1318" spans="1:6" x14ac:dyDescent="0.3">
      <c r="A1318" s="4" t="s">
        <v>1322</v>
      </c>
      <c r="B1318" s="4" t="s">
        <v>4311</v>
      </c>
      <c r="C1318" s="4" t="s">
        <v>5952</v>
      </c>
      <c r="D1318" s="4" t="s">
        <v>5986</v>
      </c>
      <c r="E1318" s="4" t="s">
        <v>7511</v>
      </c>
      <c r="F1318" s="4" t="s">
        <v>10507</v>
      </c>
    </row>
    <row r="1319" spans="1:6" x14ac:dyDescent="0.3">
      <c r="A1319" s="4" t="s">
        <v>1323</v>
      </c>
      <c r="B1319" s="4" t="s">
        <v>4312</v>
      </c>
      <c r="C1319" s="4" t="s">
        <v>5951</v>
      </c>
      <c r="D1319" s="4" t="s">
        <v>6054</v>
      </c>
      <c r="E1319" s="4" t="s">
        <v>7512</v>
      </c>
      <c r="F1319" s="4" t="s">
        <v>10508</v>
      </c>
    </row>
    <row r="1320" spans="1:6" x14ac:dyDescent="0.3">
      <c r="A1320" s="4" t="s">
        <v>1324</v>
      </c>
      <c r="B1320" s="4" t="s">
        <v>4313</v>
      </c>
      <c r="C1320" s="4" t="s">
        <v>5952</v>
      </c>
      <c r="D1320" s="4" t="s">
        <v>6041</v>
      </c>
      <c r="E1320" s="4" t="s">
        <v>7513</v>
      </c>
      <c r="F1320" s="4" t="s">
        <v>10509</v>
      </c>
    </row>
    <row r="1321" spans="1:6" x14ac:dyDescent="0.3">
      <c r="A1321" s="4" t="s">
        <v>1325</v>
      </c>
      <c r="B1321" s="4" t="s">
        <v>4314</v>
      </c>
      <c r="C1321" s="4" t="s">
        <v>5951</v>
      </c>
      <c r="D1321" s="4" t="s">
        <v>5959</v>
      </c>
      <c r="E1321" s="4" t="s">
        <v>7514</v>
      </c>
      <c r="F1321" s="4" t="s">
        <v>10510</v>
      </c>
    </row>
    <row r="1322" spans="1:6" x14ac:dyDescent="0.3">
      <c r="A1322" s="4" t="s">
        <v>1326</v>
      </c>
      <c r="B1322" s="4" t="s">
        <v>4315</v>
      </c>
      <c r="C1322" s="4" t="s">
        <v>5951</v>
      </c>
      <c r="D1322" s="4" t="s">
        <v>6163</v>
      </c>
      <c r="E1322" s="4" t="s">
        <v>7515</v>
      </c>
      <c r="F1322" s="4" t="s">
        <v>10511</v>
      </c>
    </row>
    <row r="1323" spans="1:6" x14ac:dyDescent="0.3">
      <c r="A1323" s="4" t="s">
        <v>1327</v>
      </c>
      <c r="B1323" s="4" t="s">
        <v>4316</v>
      </c>
      <c r="C1323" s="4" t="s">
        <v>5951</v>
      </c>
      <c r="D1323" s="4" t="s">
        <v>6092</v>
      </c>
      <c r="E1323" s="4" t="s">
        <v>7516</v>
      </c>
      <c r="F1323" s="4" t="s">
        <v>10512</v>
      </c>
    </row>
    <row r="1324" spans="1:6" x14ac:dyDescent="0.3">
      <c r="A1324" s="4" t="s">
        <v>1328</v>
      </c>
      <c r="B1324" s="4" t="s">
        <v>4317</v>
      </c>
      <c r="C1324" s="4" t="s">
        <v>5952</v>
      </c>
      <c r="D1324" s="4" t="s">
        <v>6039</v>
      </c>
      <c r="E1324" s="4" t="s">
        <v>7517</v>
      </c>
      <c r="F1324" s="4" t="s">
        <v>10513</v>
      </c>
    </row>
    <row r="1325" spans="1:6" x14ac:dyDescent="0.3">
      <c r="A1325" s="4" t="s">
        <v>1329</v>
      </c>
      <c r="B1325" s="4" t="s">
        <v>4318</v>
      </c>
      <c r="C1325" s="4" t="s">
        <v>5951</v>
      </c>
      <c r="D1325" s="4" t="s">
        <v>6194</v>
      </c>
      <c r="E1325" s="4" t="s">
        <v>7518</v>
      </c>
      <c r="F1325" s="4" t="s">
        <v>10514</v>
      </c>
    </row>
    <row r="1326" spans="1:6" x14ac:dyDescent="0.3">
      <c r="A1326" s="4" t="s">
        <v>1330</v>
      </c>
      <c r="B1326" s="4" t="s">
        <v>4319</v>
      </c>
      <c r="C1326" s="4" t="s">
        <v>5951</v>
      </c>
      <c r="D1326" s="4" t="s">
        <v>5976</v>
      </c>
      <c r="E1326" s="4" t="s">
        <v>7519</v>
      </c>
      <c r="F1326" s="4" t="s">
        <v>10515</v>
      </c>
    </row>
    <row r="1327" spans="1:6" x14ac:dyDescent="0.3">
      <c r="A1327" s="4" t="s">
        <v>1331</v>
      </c>
      <c r="B1327" s="4" t="s">
        <v>4320</v>
      </c>
      <c r="C1327" s="4" t="s">
        <v>5952</v>
      </c>
      <c r="D1327" s="4" t="s">
        <v>6048</v>
      </c>
      <c r="E1327" s="4" t="s">
        <v>7520</v>
      </c>
      <c r="F1327" s="4" t="s">
        <v>10516</v>
      </c>
    </row>
    <row r="1328" spans="1:6" x14ac:dyDescent="0.3">
      <c r="A1328" s="4" t="s">
        <v>1332</v>
      </c>
      <c r="B1328" s="4" t="s">
        <v>4321</v>
      </c>
      <c r="C1328" s="4" t="s">
        <v>5952</v>
      </c>
      <c r="D1328" s="4" t="s">
        <v>6032</v>
      </c>
      <c r="E1328" s="4" t="s">
        <v>7521</v>
      </c>
      <c r="F1328" s="4" t="s">
        <v>10517</v>
      </c>
    </row>
    <row r="1329" spans="1:6" x14ac:dyDescent="0.3">
      <c r="A1329" s="4" t="s">
        <v>1333</v>
      </c>
      <c r="B1329" s="4" t="s">
        <v>4322</v>
      </c>
      <c r="C1329" s="4" t="s">
        <v>5951</v>
      </c>
      <c r="D1329" s="4" t="s">
        <v>6047</v>
      </c>
      <c r="E1329" s="4" t="s">
        <v>7522</v>
      </c>
      <c r="F1329" s="4" t="s">
        <v>10518</v>
      </c>
    </row>
    <row r="1330" spans="1:6" x14ac:dyDescent="0.3">
      <c r="A1330" s="4" t="s">
        <v>1334</v>
      </c>
      <c r="B1330" s="4" t="s">
        <v>4323</v>
      </c>
      <c r="C1330" s="4" t="s">
        <v>5951</v>
      </c>
      <c r="D1330" s="4" t="s">
        <v>5964</v>
      </c>
      <c r="E1330" s="4" t="s">
        <v>7523</v>
      </c>
      <c r="F1330" s="4" t="s">
        <v>10519</v>
      </c>
    </row>
    <row r="1331" spans="1:6" x14ac:dyDescent="0.3">
      <c r="A1331" s="4" t="s">
        <v>1335</v>
      </c>
      <c r="B1331" s="4" t="s">
        <v>4324</v>
      </c>
      <c r="C1331" s="4" t="s">
        <v>5951</v>
      </c>
      <c r="D1331" s="4" t="s">
        <v>6105</v>
      </c>
      <c r="E1331" s="4" t="s">
        <v>7524</v>
      </c>
      <c r="F1331" s="4" t="s">
        <v>10520</v>
      </c>
    </row>
    <row r="1332" spans="1:6" x14ac:dyDescent="0.3">
      <c r="A1332" s="4" t="s">
        <v>1336</v>
      </c>
      <c r="B1332" s="4" t="s">
        <v>4325</v>
      </c>
      <c r="C1332" s="4" t="s">
        <v>5952</v>
      </c>
      <c r="D1332" s="4" t="s">
        <v>6141</v>
      </c>
      <c r="E1332" s="4" t="s">
        <v>7525</v>
      </c>
      <c r="F1332" s="4" t="s">
        <v>10521</v>
      </c>
    </row>
    <row r="1333" spans="1:6" x14ac:dyDescent="0.3">
      <c r="A1333" s="4" t="s">
        <v>1337</v>
      </c>
      <c r="B1333" s="4" t="s">
        <v>4326</v>
      </c>
      <c r="C1333" s="4" t="s">
        <v>5951</v>
      </c>
      <c r="D1333" s="4" t="s">
        <v>6123</v>
      </c>
      <c r="E1333" s="4" t="s">
        <v>7526</v>
      </c>
      <c r="F1333" s="4" t="s">
        <v>10522</v>
      </c>
    </row>
    <row r="1334" spans="1:6" x14ac:dyDescent="0.3">
      <c r="A1334" s="4" t="s">
        <v>1338</v>
      </c>
      <c r="B1334" s="4" t="s">
        <v>4327</v>
      </c>
      <c r="C1334" s="4" t="s">
        <v>5952</v>
      </c>
      <c r="D1334" s="4" t="s">
        <v>6150</v>
      </c>
      <c r="E1334" s="4" t="s">
        <v>7527</v>
      </c>
      <c r="F1334" s="4" t="s">
        <v>10523</v>
      </c>
    </row>
    <row r="1335" spans="1:6" x14ac:dyDescent="0.3">
      <c r="A1335" s="4" t="s">
        <v>1339</v>
      </c>
      <c r="B1335" s="4" t="s">
        <v>4328</v>
      </c>
      <c r="C1335" s="4" t="s">
        <v>5951</v>
      </c>
      <c r="D1335" s="4" t="s">
        <v>6176</v>
      </c>
      <c r="E1335" s="4" t="s">
        <v>7528</v>
      </c>
      <c r="F1335" s="4" t="s">
        <v>10524</v>
      </c>
    </row>
    <row r="1336" spans="1:6" x14ac:dyDescent="0.3">
      <c r="A1336" s="4" t="s">
        <v>1340</v>
      </c>
      <c r="B1336" s="4" t="s">
        <v>4329</v>
      </c>
      <c r="C1336" s="4" t="s">
        <v>5951</v>
      </c>
      <c r="D1336" s="4" t="s">
        <v>6069</v>
      </c>
      <c r="E1336" s="4" t="s">
        <v>7529</v>
      </c>
      <c r="F1336" s="4" t="s">
        <v>10525</v>
      </c>
    </row>
    <row r="1337" spans="1:6" x14ac:dyDescent="0.3">
      <c r="A1337" s="4" t="s">
        <v>1341</v>
      </c>
      <c r="B1337" s="4" t="s">
        <v>4330</v>
      </c>
      <c r="C1337" s="4" t="s">
        <v>5952</v>
      </c>
      <c r="D1337" s="4" t="s">
        <v>6123</v>
      </c>
      <c r="E1337" s="4" t="s">
        <v>7530</v>
      </c>
      <c r="F1337" s="4" t="s">
        <v>10526</v>
      </c>
    </row>
    <row r="1338" spans="1:6" x14ac:dyDescent="0.3">
      <c r="A1338" s="4" t="s">
        <v>1342</v>
      </c>
      <c r="B1338" s="4" t="s">
        <v>4331</v>
      </c>
      <c r="C1338" s="4" t="s">
        <v>5951</v>
      </c>
      <c r="D1338" s="4" t="s">
        <v>6112</v>
      </c>
      <c r="E1338" s="4" t="s">
        <v>7531</v>
      </c>
      <c r="F1338" s="4" t="s">
        <v>10527</v>
      </c>
    </row>
    <row r="1339" spans="1:6" x14ac:dyDescent="0.3">
      <c r="A1339" s="4" t="s">
        <v>1343</v>
      </c>
      <c r="B1339" s="4" t="s">
        <v>4332</v>
      </c>
      <c r="C1339" s="4" t="s">
        <v>5951</v>
      </c>
      <c r="D1339" s="4" t="s">
        <v>6150</v>
      </c>
      <c r="E1339" s="4" t="s">
        <v>7532</v>
      </c>
      <c r="F1339" s="4" t="s">
        <v>10528</v>
      </c>
    </row>
    <row r="1340" spans="1:6" x14ac:dyDescent="0.3">
      <c r="A1340" s="4" t="s">
        <v>1344</v>
      </c>
      <c r="B1340" s="4" t="s">
        <v>4333</v>
      </c>
      <c r="C1340" s="4" t="s">
        <v>5952</v>
      </c>
      <c r="D1340" s="4" t="s">
        <v>6074</v>
      </c>
      <c r="E1340" s="4" t="s">
        <v>7533</v>
      </c>
      <c r="F1340" s="4" t="s">
        <v>10529</v>
      </c>
    </row>
    <row r="1341" spans="1:6" x14ac:dyDescent="0.3">
      <c r="A1341" s="4" t="s">
        <v>1345</v>
      </c>
      <c r="B1341" s="4" t="s">
        <v>4334</v>
      </c>
      <c r="C1341" s="4" t="s">
        <v>5952</v>
      </c>
      <c r="D1341" s="4" t="s">
        <v>6061</v>
      </c>
      <c r="E1341" s="4" t="s">
        <v>7534</v>
      </c>
      <c r="F1341" s="4" t="s">
        <v>10530</v>
      </c>
    </row>
    <row r="1342" spans="1:6" x14ac:dyDescent="0.3">
      <c r="A1342" s="4" t="s">
        <v>1346</v>
      </c>
      <c r="B1342" s="4" t="s">
        <v>4335</v>
      </c>
      <c r="C1342" s="4" t="s">
        <v>5951</v>
      </c>
      <c r="D1342" s="4" t="s">
        <v>6045</v>
      </c>
      <c r="E1342" s="4" t="s">
        <v>7535</v>
      </c>
      <c r="F1342" s="4" t="s">
        <v>10531</v>
      </c>
    </row>
    <row r="1343" spans="1:6" x14ac:dyDescent="0.3">
      <c r="A1343" s="4" t="s">
        <v>1347</v>
      </c>
      <c r="B1343" s="4" t="s">
        <v>4336</v>
      </c>
      <c r="C1343" s="4" t="s">
        <v>5952</v>
      </c>
      <c r="D1343" s="4" t="s">
        <v>6033</v>
      </c>
      <c r="E1343" s="4" t="s">
        <v>7536</v>
      </c>
      <c r="F1343" s="4" t="s">
        <v>10532</v>
      </c>
    </row>
    <row r="1344" spans="1:6" x14ac:dyDescent="0.3">
      <c r="A1344" s="4" t="s">
        <v>1348</v>
      </c>
      <c r="B1344" s="4" t="s">
        <v>4337</v>
      </c>
      <c r="C1344" s="4" t="s">
        <v>5951</v>
      </c>
      <c r="D1344" s="4" t="s">
        <v>5962</v>
      </c>
      <c r="E1344" s="4" t="s">
        <v>7537</v>
      </c>
      <c r="F1344" s="4" t="s">
        <v>10533</v>
      </c>
    </row>
    <row r="1345" spans="1:6" x14ac:dyDescent="0.3">
      <c r="A1345" s="4" t="s">
        <v>1349</v>
      </c>
      <c r="B1345" s="4" t="s">
        <v>4338</v>
      </c>
      <c r="C1345" s="4" t="s">
        <v>5951</v>
      </c>
      <c r="D1345" s="4" t="s">
        <v>6194</v>
      </c>
      <c r="E1345" s="4" t="s">
        <v>7538</v>
      </c>
      <c r="F1345" s="4" t="s">
        <v>10534</v>
      </c>
    </row>
    <row r="1346" spans="1:6" x14ac:dyDescent="0.3">
      <c r="A1346" s="4" t="s">
        <v>1350</v>
      </c>
      <c r="B1346" s="4" t="s">
        <v>4339</v>
      </c>
      <c r="C1346" s="4" t="s">
        <v>5951</v>
      </c>
      <c r="D1346" s="4" t="s">
        <v>6121</v>
      </c>
      <c r="E1346" s="4" t="s">
        <v>7539</v>
      </c>
      <c r="F1346" s="4" t="s">
        <v>10535</v>
      </c>
    </row>
    <row r="1347" spans="1:6" x14ac:dyDescent="0.3">
      <c r="A1347" s="4" t="s">
        <v>1351</v>
      </c>
      <c r="B1347" s="4" t="s">
        <v>4340</v>
      </c>
      <c r="C1347" s="4" t="s">
        <v>5952</v>
      </c>
      <c r="D1347" s="4" t="s">
        <v>6064</v>
      </c>
      <c r="E1347" s="4" t="s">
        <v>7540</v>
      </c>
      <c r="F1347" s="4" t="s">
        <v>10536</v>
      </c>
    </row>
    <row r="1348" spans="1:6" x14ac:dyDescent="0.3">
      <c r="A1348" s="4" t="s">
        <v>1352</v>
      </c>
      <c r="B1348" s="4" t="s">
        <v>4341</v>
      </c>
      <c r="C1348" s="4" t="s">
        <v>5951</v>
      </c>
      <c r="D1348" s="4" t="s">
        <v>6126</v>
      </c>
      <c r="E1348" s="4" t="s">
        <v>7541</v>
      </c>
      <c r="F1348" s="4" t="s">
        <v>10537</v>
      </c>
    </row>
    <row r="1349" spans="1:6" x14ac:dyDescent="0.3">
      <c r="A1349" s="4" t="s">
        <v>1353</v>
      </c>
      <c r="B1349" s="4" t="s">
        <v>4342</v>
      </c>
      <c r="C1349" s="4" t="s">
        <v>5951</v>
      </c>
      <c r="D1349" s="4" t="s">
        <v>6147</v>
      </c>
      <c r="E1349" s="4" t="s">
        <v>7542</v>
      </c>
      <c r="F1349" s="4" t="s">
        <v>10538</v>
      </c>
    </row>
    <row r="1350" spans="1:6" x14ac:dyDescent="0.3">
      <c r="A1350" s="4" t="s">
        <v>1354</v>
      </c>
      <c r="B1350" s="4" t="s">
        <v>4343</v>
      </c>
      <c r="C1350" s="4" t="s">
        <v>5952</v>
      </c>
      <c r="D1350" s="4" t="s">
        <v>6056</v>
      </c>
      <c r="E1350" s="4" t="s">
        <v>7543</v>
      </c>
      <c r="F1350" s="4" t="s">
        <v>10539</v>
      </c>
    </row>
    <row r="1351" spans="1:6" x14ac:dyDescent="0.3">
      <c r="A1351" s="4" t="s">
        <v>1355</v>
      </c>
      <c r="B1351" s="4" t="s">
        <v>4344</v>
      </c>
      <c r="C1351" s="4" t="s">
        <v>5951</v>
      </c>
      <c r="D1351" s="4" t="s">
        <v>6155</v>
      </c>
      <c r="E1351" s="4" t="s">
        <v>7544</v>
      </c>
      <c r="F1351" s="4" t="s">
        <v>10540</v>
      </c>
    </row>
    <row r="1352" spans="1:6" x14ac:dyDescent="0.3">
      <c r="A1352" s="4" t="s">
        <v>1356</v>
      </c>
      <c r="B1352" s="4" t="s">
        <v>4345</v>
      </c>
      <c r="C1352" s="4" t="s">
        <v>5951</v>
      </c>
      <c r="D1352" s="4" t="s">
        <v>6185</v>
      </c>
      <c r="E1352" s="4" t="s">
        <v>7545</v>
      </c>
      <c r="F1352" s="4" t="s">
        <v>10541</v>
      </c>
    </row>
    <row r="1353" spans="1:6" x14ac:dyDescent="0.3">
      <c r="A1353" s="4" t="s">
        <v>1357</v>
      </c>
      <c r="B1353" s="4" t="s">
        <v>4346</v>
      </c>
      <c r="C1353" s="4" t="s">
        <v>5951</v>
      </c>
      <c r="D1353" s="4" t="s">
        <v>6003</v>
      </c>
      <c r="E1353" s="4" t="s">
        <v>7546</v>
      </c>
      <c r="F1353" s="4" t="s">
        <v>10542</v>
      </c>
    </row>
    <row r="1354" spans="1:6" x14ac:dyDescent="0.3">
      <c r="A1354" s="4" t="s">
        <v>1358</v>
      </c>
      <c r="B1354" s="4" t="s">
        <v>4347</v>
      </c>
      <c r="C1354" s="4" t="s">
        <v>5952</v>
      </c>
      <c r="D1354" s="4" t="s">
        <v>6040</v>
      </c>
      <c r="E1354" s="4" t="s">
        <v>7547</v>
      </c>
      <c r="F1354" s="4" t="s">
        <v>10543</v>
      </c>
    </row>
    <row r="1355" spans="1:6" x14ac:dyDescent="0.3">
      <c r="A1355" s="4" t="s">
        <v>1359</v>
      </c>
      <c r="B1355" s="4" t="s">
        <v>4348</v>
      </c>
      <c r="C1355" s="4" t="s">
        <v>5951</v>
      </c>
      <c r="D1355" s="4" t="s">
        <v>6117</v>
      </c>
      <c r="E1355" s="4" t="s">
        <v>7548</v>
      </c>
      <c r="F1355" s="4" t="s">
        <v>10544</v>
      </c>
    </row>
    <row r="1356" spans="1:6" x14ac:dyDescent="0.3">
      <c r="A1356" s="4" t="s">
        <v>1360</v>
      </c>
      <c r="B1356" s="4" t="s">
        <v>4349</v>
      </c>
      <c r="C1356" s="4" t="s">
        <v>5952</v>
      </c>
      <c r="D1356" s="4" t="s">
        <v>6181</v>
      </c>
      <c r="E1356" s="4" t="s">
        <v>7549</v>
      </c>
      <c r="F1356" s="4" t="s">
        <v>10545</v>
      </c>
    </row>
    <row r="1357" spans="1:6" x14ac:dyDescent="0.3">
      <c r="A1357" s="4" t="s">
        <v>1361</v>
      </c>
      <c r="B1357" s="4" t="s">
        <v>4350</v>
      </c>
      <c r="C1357" s="4" t="s">
        <v>5952</v>
      </c>
      <c r="D1357" s="4" t="s">
        <v>5973</v>
      </c>
      <c r="E1357" s="4" t="s">
        <v>7550</v>
      </c>
      <c r="F1357" s="4" t="s">
        <v>10546</v>
      </c>
    </row>
    <row r="1358" spans="1:6" x14ac:dyDescent="0.3">
      <c r="A1358" s="4" t="s">
        <v>1362</v>
      </c>
      <c r="B1358" s="4" t="s">
        <v>4351</v>
      </c>
      <c r="C1358" s="4" t="s">
        <v>5952</v>
      </c>
      <c r="D1358" s="4" t="s">
        <v>6113</v>
      </c>
      <c r="E1358" s="4" t="s">
        <v>7551</v>
      </c>
      <c r="F1358" s="4" t="s">
        <v>10547</v>
      </c>
    </row>
    <row r="1359" spans="1:6" x14ac:dyDescent="0.3">
      <c r="A1359" s="4" t="s">
        <v>1363</v>
      </c>
      <c r="B1359" s="4" t="s">
        <v>4352</v>
      </c>
      <c r="C1359" s="4" t="s">
        <v>5951</v>
      </c>
      <c r="D1359" s="4" t="s">
        <v>6193</v>
      </c>
      <c r="E1359" s="4" t="s">
        <v>7552</v>
      </c>
      <c r="F1359" s="4" t="s">
        <v>10548</v>
      </c>
    </row>
    <row r="1360" spans="1:6" x14ac:dyDescent="0.3">
      <c r="A1360" s="4" t="s">
        <v>1364</v>
      </c>
      <c r="B1360" s="4" t="s">
        <v>4353</v>
      </c>
      <c r="C1360" s="4" t="s">
        <v>5952</v>
      </c>
      <c r="D1360" s="4" t="s">
        <v>6123</v>
      </c>
      <c r="E1360" s="4" t="s">
        <v>7553</v>
      </c>
      <c r="F1360" s="4" t="s">
        <v>10549</v>
      </c>
    </row>
    <row r="1361" spans="1:6" x14ac:dyDescent="0.3">
      <c r="A1361" s="4" t="s">
        <v>1365</v>
      </c>
      <c r="B1361" s="4" t="s">
        <v>4354</v>
      </c>
      <c r="C1361" s="4" t="s">
        <v>5952</v>
      </c>
      <c r="D1361" s="4" t="s">
        <v>6118</v>
      </c>
      <c r="E1361" s="4" t="s">
        <v>7554</v>
      </c>
      <c r="F1361" s="4" t="s">
        <v>10550</v>
      </c>
    </row>
    <row r="1362" spans="1:6" x14ac:dyDescent="0.3">
      <c r="A1362" s="4" t="s">
        <v>1366</v>
      </c>
      <c r="B1362" s="4" t="s">
        <v>4355</v>
      </c>
      <c r="C1362" s="4" t="s">
        <v>5951</v>
      </c>
      <c r="D1362" s="4" t="s">
        <v>5977</v>
      </c>
      <c r="E1362" s="4" t="s">
        <v>7555</v>
      </c>
      <c r="F1362" s="4" t="s">
        <v>10551</v>
      </c>
    </row>
    <row r="1363" spans="1:6" x14ac:dyDescent="0.3">
      <c r="A1363" s="4" t="s">
        <v>1367</v>
      </c>
      <c r="B1363" s="4" t="s">
        <v>4356</v>
      </c>
      <c r="C1363" s="4" t="s">
        <v>5951</v>
      </c>
      <c r="D1363" s="4" t="s">
        <v>6049</v>
      </c>
      <c r="E1363" s="4" t="s">
        <v>7556</v>
      </c>
      <c r="F1363" s="4" t="s">
        <v>10552</v>
      </c>
    </row>
    <row r="1364" spans="1:6" x14ac:dyDescent="0.3">
      <c r="A1364" s="4" t="s">
        <v>1368</v>
      </c>
      <c r="B1364" s="4" t="s">
        <v>4357</v>
      </c>
      <c r="C1364" s="4" t="s">
        <v>5951</v>
      </c>
      <c r="D1364" s="4" t="s">
        <v>6093</v>
      </c>
      <c r="E1364" s="4" t="s">
        <v>7557</v>
      </c>
      <c r="F1364" s="4" t="s">
        <v>10553</v>
      </c>
    </row>
    <row r="1365" spans="1:6" x14ac:dyDescent="0.3">
      <c r="A1365" s="4" t="s">
        <v>1369</v>
      </c>
      <c r="B1365" s="4" t="s">
        <v>4358</v>
      </c>
      <c r="C1365" s="4" t="s">
        <v>5952</v>
      </c>
      <c r="D1365" s="4" t="s">
        <v>5993</v>
      </c>
      <c r="E1365" s="4" t="s">
        <v>7558</v>
      </c>
      <c r="F1365" s="4" t="s">
        <v>10554</v>
      </c>
    </row>
    <row r="1366" spans="1:6" x14ac:dyDescent="0.3">
      <c r="A1366" s="4" t="s">
        <v>1370</v>
      </c>
      <c r="B1366" s="4" t="s">
        <v>4359</v>
      </c>
      <c r="C1366" s="4" t="s">
        <v>5952</v>
      </c>
      <c r="D1366" s="4" t="s">
        <v>5980</v>
      </c>
      <c r="E1366" s="4" t="s">
        <v>7559</v>
      </c>
      <c r="F1366" s="4" t="s">
        <v>10555</v>
      </c>
    </row>
    <row r="1367" spans="1:6" x14ac:dyDescent="0.3">
      <c r="A1367" s="4" t="s">
        <v>1371</v>
      </c>
      <c r="B1367" s="4" t="s">
        <v>4360</v>
      </c>
      <c r="C1367" s="4" t="s">
        <v>5951</v>
      </c>
      <c r="D1367" s="4" t="s">
        <v>5960</v>
      </c>
      <c r="E1367" s="4" t="s">
        <v>7560</v>
      </c>
      <c r="F1367" s="4" t="s">
        <v>10556</v>
      </c>
    </row>
    <row r="1368" spans="1:6" x14ac:dyDescent="0.3">
      <c r="A1368" s="4" t="s">
        <v>1372</v>
      </c>
      <c r="B1368" s="4" t="s">
        <v>4361</v>
      </c>
      <c r="C1368" s="4" t="s">
        <v>5952</v>
      </c>
      <c r="D1368" s="4" t="s">
        <v>5993</v>
      </c>
      <c r="E1368" s="4" t="s">
        <v>7561</v>
      </c>
      <c r="F1368" s="4" t="s">
        <v>10557</v>
      </c>
    </row>
    <row r="1369" spans="1:6" x14ac:dyDescent="0.3">
      <c r="A1369" s="4" t="s">
        <v>1373</v>
      </c>
      <c r="B1369" s="4" t="s">
        <v>4362</v>
      </c>
      <c r="C1369" s="4" t="s">
        <v>5952</v>
      </c>
      <c r="D1369" s="4" t="s">
        <v>6016</v>
      </c>
      <c r="E1369" s="4" t="s">
        <v>7562</v>
      </c>
      <c r="F1369" s="4" t="s">
        <v>10558</v>
      </c>
    </row>
    <row r="1370" spans="1:6" x14ac:dyDescent="0.3">
      <c r="A1370" s="4" t="s">
        <v>1374</v>
      </c>
      <c r="B1370" s="4" t="s">
        <v>4363</v>
      </c>
      <c r="C1370" s="4" t="s">
        <v>5952</v>
      </c>
      <c r="D1370" s="4" t="s">
        <v>5958</v>
      </c>
      <c r="E1370" s="4" t="s">
        <v>7563</v>
      </c>
      <c r="F1370" s="4" t="s">
        <v>10559</v>
      </c>
    </row>
    <row r="1371" spans="1:6" x14ac:dyDescent="0.3">
      <c r="A1371" s="4" t="s">
        <v>1375</v>
      </c>
      <c r="B1371" s="4" t="s">
        <v>4364</v>
      </c>
      <c r="C1371" s="4" t="s">
        <v>5952</v>
      </c>
      <c r="D1371" s="4" t="s">
        <v>6136</v>
      </c>
      <c r="E1371" s="4" t="s">
        <v>7564</v>
      </c>
      <c r="F1371" s="4" t="s">
        <v>10560</v>
      </c>
    </row>
    <row r="1372" spans="1:6" x14ac:dyDescent="0.3">
      <c r="A1372" s="4" t="s">
        <v>1376</v>
      </c>
      <c r="B1372" s="4" t="s">
        <v>4365</v>
      </c>
      <c r="C1372" s="4" t="s">
        <v>5952</v>
      </c>
      <c r="D1372" s="4" t="s">
        <v>6042</v>
      </c>
      <c r="E1372" s="4" t="s">
        <v>7565</v>
      </c>
      <c r="F1372" s="4" t="s">
        <v>10561</v>
      </c>
    </row>
    <row r="1373" spans="1:6" x14ac:dyDescent="0.3">
      <c r="A1373" s="4" t="s">
        <v>1377</v>
      </c>
      <c r="B1373" s="4" t="s">
        <v>4366</v>
      </c>
      <c r="C1373" s="4" t="s">
        <v>5952</v>
      </c>
      <c r="D1373" s="4" t="s">
        <v>6035</v>
      </c>
      <c r="E1373" s="4" t="s">
        <v>7566</v>
      </c>
      <c r="F1373" s="4" t="s">
        <v>10562</v>
      </c>
    </row>
    <row r="1374" spans="1:6" x14ac:dyDescent="0.3">
      <c r="A1374" s="4" t="s">
        <v>1378</v>
      </c>
      <c r="B1374" s="4" t="s">
        <v>4367</v>
      </c>
      <c r="C1374" s="4" t="s">
        <v>5952</v>
      </c>
      <c r="D1374" s="4" t="s">
        <v>5978</v>
      </c>
      <c r="E1374" s="4" t="s">
        <v>7567</v>
      </c>
      <c r="F1374" s="4" t="s">
        <v>10563</v>
      </c>
    </row>
    <row r="1375" spans="1:6" x14ac:dyDescent="0.3">
      <c r="A1375" s="4" t="s">
        <v>1379</v>
      </c>
      <c r="B1375" s="4" t="s">
        <v>4368</v>
      </c>
      <c r="C1375" s="4" t="s">
        <v>5952</v>
      </c>
      <c r="D1375" s="4" t="s">
        <v>6169</v>
      </c>
      <c r="E1375" s="4" t="s">
        <v>7568</v>
      </c>
      <c r="F1375" s="4" t="s">
        <v>10564</v>
      </c>
    </row>
    <row r="1376" spans="1:6" x14ac:dyDescent="0.3">
      <c r="A1376" s="4" t="s">
        <v>1380</v>
      </c>
      <c r="B1376" s="4" t="s">
        <v>4369</v>
      </c>
      <c r="C1376" s="4" t="s">
        <v>5951</v>
      </c>
      <c r="D1376" s="4" t="s">
        <v>6091</v>
      </c>
      <c r="E1376" s="4" t="s">
        <v>7569</v>
      </c>
      <c r="F1376" s="4" t="s">
        <v>10565</v>
      </c>
    </row>
    <row r="1377" spans="1:6" x14ac:dyDescent="0.3">
      <c r="A1377" s="4" t="s">
        <v>1381</v>
      </c>
      <c r="B1377" s="4" t="s">
        <v>4370</v>
      </c>
      <c r="C1377" s="4" t="s">
        <v>5951</v>
      </c>
      <c r="D1377" s="4" t="s">
        <v>6060</v>
      </c>
      <c r="E1377" s="4" t="s">
        <v>7570</v>
      </c>
      <c r="F1377" s="4" t="s">
        <v>10566</v>
      </c>
    </row>
    <row r="1378" spans="1:6" x14ac:dyDescent="0.3">
      <c r="A1378" s="4" t="s">
        <v>1382</v>
      </c>
      <c r="B1378" s="4" t="s">
        <v>4371</v>
      </c>
      <c r="C1378" s="4" t="s">
        <v>5951</v>
      </c>
      <c r="D1378" s="4" t="s">
        <v>5963</v>
      </c>
      <c r="E1378" s="4" t="s">
        <v>7571</v>
      </c>
      <c r="F1378" s="4" t="s">
        <v>10567</v>
      </c>
    </row>
    <row r="1379" spans="1:6" x14ac:dyDescent="0.3">
      <c r="A1379" s="4" t="s">
        <v>1383</v>
      </c>
      <c r="B1379" s="4" t="s">
        <v>4372</v>
      </c>
      <c r="C1379" s="4" t="s">
        <v>5951</v>
      </c>
      <c r="D1379" s="4" t="s">
        <v>6169</v>
      </c>
      <c r="E1379" s="4" t="s">
        <v>7572</v>
      </c>
      <c r="F1379" s="4" t="s">
        <v>10568</v>
      </c>
    </row>
    <row r="1380" spans="1:6" x14ac:dyDescent="0.3">
      <c r="A1380" s="4" t="s">
        <v>1384</v>
      </c>
      <c r="B1380" s="4" t="s">
        <v>4373</v>
      </c>
      <c r="C1380" s="4" t="s">
        <v>5952</v>
      </c>
      <c r="D1380" s="4" t="s">
        <v>6056</v>
      </c>
      <c r="E1380" s="4" t="s">
        <v>7573</v>
      </c>
      <c r="F1380" s="4" t="s">
        <v>10569</v>
      </c>
    </row>
    <row r="1381" spans="1:6" x14ac:dyDescent="0.3">
      <c r="A1381" s="4" t="s">
        <v>1385</v>
      </c>
      <c r="B1381" s="4" t="s">
        <v>4374</v>
      </c>
      <c r="C1381" s="4" t="s">
        <v>5951</v>
      </c>
      <c r="D1381" s="4" t="s">
        <v>6144</v>
      </c>
      <c r="E1381" s="4" t="s">
        <v>6872</v>
      </c>
      <c r="F1381" s="4" t="s">
        <v>10570</v>
      </c>
    </row>
    <row r="1382" spans="1:6" x14ac:dyDescent="0.3">
      <c r="A1382" s="4" t="s">
        <v>1386</v>
      </c>
      <c r="B1382" s="4" t="s">
        <v>4375</v>
      </c>
      <c r="C1382" s="4" t="s">
        <v>5951</v>
      </c>
      <c r="D1382" s="4" t="s">
        <v>6175</v>
      </c>
      <c r="E1382" s="4" t="s">
        <v>7574</v>
      </c>
      <c r="F1382" s="4" t="s">
        <v>10571</v>
      </c>
    </row>
    <row r="1383" spans="1:6" x14ac:dyDescent="0.3">
      <c r="A1383" s="4" t="s">
        <v>1387</v>
      </c>
      <c r="B1383" s="4" t="s">
        <v>4376</v>
      </c>
      <c r="C1383" s="4" t="s">
        <v>5952</v>
      </c>
      <c r="D1383" s="4" t="s">
        <v>6124</v>
      </c>
      <c r="E1383" s="4" t="s">
        <v>7575</v>
      </c>
      <c r="F1383" s="4" t="s">
        <v>10572</v>
      </c>
    </row>
    <row r="1384" spans="1:6" x14ac:dyDescent="0.3">
      <c r="A1384" s="4" t="s">
        <v>1388</v>
      </c>
      <c r="B1384" s="4" t="s">
        <v>4377</v>
      </c>
      <c r="C1384" s="4" t="s">
        <v>5951</v>
      </c>
      <c r="D1384" s="4" t="s">
        <v>6033</v>
      </c>
      <c r="E1384" s="4" t="s">
        <v>7576</v>
      </c>
      <c r="F1384" s="4" t="s">
        <v>10573</v>
      </c>
    </row>
    <row r="1385" spans="1:6" x14ac:dyDescent="0.3">
      <c r="A1385" s="4" t="s">
        <v>1389</v>
      </c>
      <c r="B1385" s="4" t="s">
        <v>4378</v>
      </c>
      <c r="C1385" s="4" t="s">
        <v>5951</v>
      </c>
      <c r="D1385" s="4" t="s">
        <v>6082</v>
      </c>
      <c r="E1385" s="4" t="s">
        <v>7577</v>
      </c>
      <c r="F1385" s="4" t="s">
        <v>10574</v>
      </c>
    </row>
    <row r="1386" spans="1:6" x14ac:dyDescent="0.3">
      <c r="A1386" s="4" t="s">
        <v>1390</v>
      </c>
      <c r="B1386" s="4" t="s">
        <v>4379</v>
      </c>
      <c r="C1386" s="4" t="s">
        <v>5952</v>
      </c>
      <c r="D1386" s="4" t="s">
        <v>6193</v>
      </c>
      <c r="E1386" s="4" t="s">
        <v>7578</v>
      </c>
      <c r="F1386" s="4" t="s">
        <v>10575</v>
      </c>
    </row>
    <row r="1387" spans="1:6" x14ac:dyDescent="0.3">
      <c r="A1387" s="4" t="s">
        <v>1391</v>
      </c>
      <c r="B1387" s="4" t="s">
        <v>4380</v>
      </c>
      <c r="C1387" s="4" t="s">
        <v>5951</v>
      </c>
      <c r="D1387" s="4" t="s">
        <v>6143</v>
      </c>
      <c r="E1387" s="4" t="s">
        <v>7579</v>
      </c>
      <c r="F1387" s="4" t="s">
        <v>10576</v>
      </c>
    </row>
    <row r="1388" spans="1:6" x14ac:dyDescent="0.3">
      <c r="A1388" s="4" t="s">
        <v>1392</v>
      </c>
      <c r="B1388" s="4" t="s">
        <v>4381</v>
      </c>
      <c r="C1388" s="4" t="s">
        <v>5951</v>
      </c>
      <c r="D1388" s="4" t="s">
        <v>6083</v>
      </c>
      <c r="E1388" s="4" t="s">
        <v>7580</v>
      </c>
      <c r="F1388" s="4" t="s">
        <v>10577</v>
      </c>
    </row>
    <row r="1389" spans="1:6" x14ac:dyDescent="0.3">
      <c r="A1389" s="4" t="s">
        <v>1393</v>
      </c>
      <c r="B1389" s="4" t="s">
        <v>4382</v>
      </c>
      <c r="C1389" s="4" t="s">
        <v>5952</v>
      </c>
      <c r="D1389" s="4" t="s">
        <v>5985</v>
      </c>
      <c r="E1389" s="4" t="s">
        <v>7581</v>
      </c>
      <c r="F1389" s="4" t="s">
        <v>10578</v>
      </c>
    </row>
    <row r="1390" spans="1:6" x14ac:dyDescent="0.3">
      <c r="A1390" s="4" t="s">
        <v>1394</v>
      </c>
      <c r="B1390" s="4" t="s">
        <v>4383</v>
      </c>
      <c r="C1390" s="4" t="s">
        <v>5951</v>
      </c>
      <c r="D1390" s="4" t="s">
        <v>6081</v>
      </c>
      <c r="E1390" s="4" t="s">
        <v>7582</v>
      </c>
      <c r="F1390" s="4" t="s">
        <v>10579</v>
      </c>
    </row>
    <row r="1391" spans="1:6" x14ac:dyDescent="0.3">
      <c r="A1391" s="4" t="s">
        <v>1395</v>
      </c>
      <c r="B1391" s="4" t="s">
        <v>3884</v>
      </c>
      <c r="C1391" s="4" t="s">
        <v>5951</v>
      </c>
      <c r="D1391" s="4" t="s">
        <v>6138</v>
      </c>
      <c r="E1391" s="4" t="s">
        <v>7583</v>
      </c>
      <c r="F1391" s="4" t="s">
        <v>10580</v>
      </c>
    </row>
    <row r="1392" spans="1:6" x14ac:dyDescent="0.3">
      <c r="A1392" s="4" t="s">
        <v>1396</v>
      </c>
      <c r="B1392" s="4" t="s">
        <v>4384</v>
      </c>
      <c r="C1392" s="4" t="s">
        <v>5951</v>
      </c>
      <c r="D1392" s="4" t="s">
        <v>6117</v>
      </c>
      <c r="E1392" s="4" t="s">
        <v>7584</v>
      </c>
      <c r="F1392" s="4" t="s">
        <v>10581</v>
      </c>
    </row>
    <row r="1393" spans="1:6" x14ac:dyDescent="0.3">
      <c r="A1393" s="4" t="s">
        <v>1397</v>
      </c>
      <c r="B1393" s="4" t="s">
        <v>4385</v>
      </c>
      <c r="C1393" s="4" t="s">
        <v>5951</v>
      </c>
      <c r="D1393" s="4" t="s">
        <v>6062</v>
      </c>
      <c r="E1393" s="4" t="s">
        <v>7585</v>
      </c>
      <c r="F1393" s="4" t="s">
        <v>10582</v>
      </c>
    </row>
    <row r="1394" spans="1:6" x14ac:dyDescent="0.3">
      <c r="A1394" s="4" t="s">
        <v>1398</v>
      </c>
      <c r="B1394" s="4" t="s">
        <v>4386</v>
      </c>
      <c r="C1394" s="4" t="s">
        <v>5951</v>
      </c>
      <c r="D1394" s="4" t="s">
        <v>6138</v>
      </c>
      <c r="E1394" s="4" t="s">
        <v>7586</v>
      </c>
      <c r="F1394" s="4" t="s">
        <v>10583</v>
      </c>
    </row>
    <row r="1395" spans="1:6" x14ac:dyDescent="0.3">
      <c r="A1395" s="4" t="s">
        <v>1399</v>
      </c>
      <c r="B1395" s="4" t="s">
        <v>4387</v>
      </c>
      <c r="C1395" s="4" t="s">
        <v>5951</v>
      </c>
      <c r="D1395" s="4" t="s">
        <v>5959</v>
      </c>
      <c r="E1395" s="4" t="s">
        <v>7587</v>
      </c>
      <c r="F1395" s="4" t="s">
        <v>10584</v>
      </c>
    </row>
    <row r="1396" spans="1:6" x14ac:dyDescent="0.3">
      <c r="A1396" s="4" t="s">
        <v>1400</v>
      </c>
      <c r="B1396" s="4" t="s">
        <v>4388</v>
      </c>
      <c r="C1396" s="4" t="s">
        <v>5951</v>
      </c>
      <c r="D1396" s="4" t="s">
        <v>6178</v>
      </c>
      <c r="E1396" s="4" t="s">
        <v>7588</v>
      </c>
      <c r="F1396" s="4" t="s">
        <v>10585</v>
      </c>
    </row>
    <row r="1397" spans="1:6" x14ac:dyDescent="0.3">
      <c r="A1397" s="4" t="s">
        <v>1401</v>
      </c>
      <c r="B1397" s="4" t="s">
        <v>4389</v>
      </c>
      <c r="C1397" s="4" t="s">
        <v>5952</v>
      </c>
      <c r="D1397" s="4" t="s">
        <v>6150</v>
      </c>
      <c r="E1397" s="4" t="s">
        <v>7589</v>
      </c>
      <c r="F1397" s="4" t="s">
        <v>10586</v>
      </c>
    </row>
    <row r="1398" spans="1:6" x14ac:dyDescent="0.3">
      <c r="A1398" s="4" t="s">
        <v>1402</v>
      </c>
      <c r="B1398" s="4" t="s">
        <v>4390</v>
      </c>
      <c r="C1398" s="4" t="s">
        <v>5952</v>
      </c>
      <c r="D1398" s="4" t="s">
        <v>6175</v>
      </c>
      <c r="E1398" s="4" t="s">
        <v>7590</v>
      </c>
      <c r="F1398" s="4" t="s">
        <v>10587</v>
      </c>
    </row>
    <row r="1399" spans="1:6" x14ac:dyDescent="0.3">
      <c r="A1399" s="4" t="s">
        <v>1403</v>
      </c>
      <c r="B1399" s="4" t="s">
        <v>4391</v>
      </c>
      <c r="C1399" s="4" t="s">
        <v>5952</v>
      </c>
      <c r="D1399" s="4" t="s">
        <v>5957</v>
      </c>
      <c r="E1399" s="4" t="s">
        <v>7591</v>
      </c>
      <c r="F1399" s="4" t="s">
        <v>10588</v>
      </c>
    </row>
    <row r="1400" spans="1:6" x14ac:dyDescent="0.3">
      <c r="A1400" s="4" t="s">
        <v>1404</v>
      </c>
      <c r="B1400" s="4" t="s">
        <v>4392</v>
      </c>
      <c r="C1400" s="4" t="s">
        <v>5952</v>
      </c>
      <c r="D1400" s="4" t="s">
        <v>6000</v>
      </c>
      <c r="E1400" s="4" t="s">
        <v>7592</v>
      </c>
      <c r="F1400" s="4" t="s">
        <v>10589</v>
      </c>
    </row>
    <row r="1401" spans="1:6" x14ac:dyDescent="0.3">
      <c r="A1401" s="4" t="s">
        <v>1405</v>
      </c>
      <c r="B1401" s="4" t="s">
        <v>4393</v>
      </c>
      <c r="C1401" s="4" t="s">
        <v>5952</v>
      </c>
      <c r="D1401" s="4" t="s">
        <v>6178</v>
      </c>
      <c r="E1401" s="4" t="s">
        <v>7593</v>
      </c>
      <c r="F1401" s="4" t="s">
        <v>10590</v>
      </c>
    </row>
    <row r="1402" spans="1:6" x14ac:dyDescent="0.3">
      <c r="A1402" s="4" t="s">
        <v>1406</v>
      </c>
      <c r="B1402" s="4" t="s">
        <v>4394</v>
      </c>
      <c r="C1402" s="4" t="s">
        <v>5952</v>
      </c>
      <c r="D1402" s="4" t="s">
        <v>5974</v>
      </c>
      <c r="E1402" s="4" t="s">
        <v>7594</v>
      </c>
      <c r="F1402" s="4" t="s">
        <v>10591</v>
      </c>
    </row>
    <row r="1403" spans="1:6" x14ac:dyDescent="0.3">
      <c r="A1403" s="4" t="s">
        <v>1407</v>
      </c>
      <c r="B1403" s="4" t="s">
        <v>4395</v>
      </c>
      <c r="C1403" s="4" t="s">
        <v>5952</v>
      </c>
      <c r="D1403" s="4" t="s">
        <v>6170</v>
      </c>
      <c r="E1403" s="4" t="s">
        <v>7595</v>
      </c>
      <c r="F1403" s="4" t="s">
        <v>10592</v>
      </c>
    </row>
    <row r="1404" spans="1:6" x14ac:dyDescent="0.3">
      <c r="A1404" s="4" t="s">
        <v>1408</v>
      </c>
      <c r="B1404" s="4" t="s">
        <v>4396</v>
      </c>
      <c r="C1404" s="4" t="s">
        <v>5951</v>
      </c>
      <c r="D1404" s="4" t="s">
        <v>6189</v>
      </c>
      <c r="E1404" s="4" t="s">
        <v>7596</v>
      </c>
      <c r="F1404" s="4" t="s">
        <v>10593</v>
      </c>
    </row>
    <row r="1405" spans="1:6" x14ac:dyDescent="0.3">
      <c r="A1405" s="4" t="s">
        <v>1409</v>
      </c>
      <c r="B1405" s="4" t="s">
        <v>4397</v>
      </c>
      <c r="C1405" s="4" t="s">
        <v>5952</v>
      </c>
      <c r="D1405" s="4" t="s">
        <v>6001</v>
      </c>
      <c r="E1405" s="4" t="s">
        <v>7597</v>
      </c>
      <c r="F1405" s="4" t="s">
        <v>10594</v>
      </c>
    </row>
    <row r="1406" spans="1:6" x14ac:dyDescent="0.3">
      <c r="A1406" s="4" t="s">
        <v>1410</v>
      </c>
      <c r="B1406" s="4" t="s">
        <v>4398</v>
      </c>
      <c r="C1406" s="4" t="s">
        <v>5951</v>
      </c>
      <c r="D1406" s="4" t="s">
        <v>6186</v>
      </c>
      <c r="E1406" s="4" t="s">
        <v>7598</v>
      </c>
      <c r="F1406" s="4" t="s">
        <v>10595</v>
      </c>
    </row>
    <row r="1407" spans="1:6" x14ac:dyDescent="0.3">
      <c r="A1407" s="4" t="s">
        <v>1411</v>
      </c>
      <c r="B1407" s="4" t="s">
        <v>4399</v>
      </c>
      <c r="C1407" s="4" t="s">
        <v>5952</v>
      </c>
      <c r="D1407" s="4" t="s">
        <v>6142</v>
      </c>
      <c r="E1407" s="4" t="s">
        <v>7599</v>
      </c>
      <c r="F1407" s="4" t="s">
        <v>10596</v>
      </c>
    </row>
    <row r="1408" spans="1:6" x14ac:dyDescent="0.3">
      <c r="A1408" s="4" t="s">
        <v>1412</v>
      </c>
      <c r="B1408" s="4" t="s">
        <v>4400</v>
      </c>
      <c r="C1408" s="4" t="s">
        <v>5952</v>
      </c>
      <c r="D1408" s="4" t="s">
        <v>6132</v>
      </c>
      <c r="E1408" s="4" t="s">
        <v>7600</v>
      </c>
      <c r="F1408" s="4" t="s">
        <v>10597</v>
      </c>
    </row>
    <row r="1409" spans="1:6" x14ac:dyDescent="0.3">
      <c r="A1409" s="4" t="s">
        <v>1413</v>
      </c>
      <c r="B1409" s="4" t="s">
        <v>4401</v>
      </c>
      <c r="C1409" s="4" t="s">
        <v>5952</v>
      </c>
      <c r="D1409" s="4" t="s">
        <v>6180</v>
      </c>
      <c r="E1409" s="4" t="s">
        <v>7601</v>
      </c>
      <c r="F1409" s="4" t="s">
        <v>10598</v>
      </c>
    </row>
    <row r="1410" spans="1:6" x14ac:dyDescent="0.3">
      <c r="A1410" s="4" t="s">
        <v>1414</v>
      </c>
      <c r="B1410" s="4" t="s">
        <v>4402</v>
      </c>
      <c r="C1410" s="4" t="s">
        <v>5952</v>
      </c>
      <c r="D1410" s="4" t="s">
        <v>6144</v>
      </c>
      <c r="E1410" s="4" t="s">
        <v>7602</v>
      </c>
      <c r="F1410" s="4" t="s">
        <v>10599</v>
      </c>
    </row>
    <row r="1411" spans="1:6" x14ac:dyDescent="0.3">
      <c r="A1411" s="4" t="s">
        <v>1415</v>
      </c>
      <c r="B1411" s="4" t="s">
        <v>4403</v>
      </c>
      <c r="C1411" s="4" t="s">
        <v>5951</v>
      </c>
      <c r="D1411" s="4" t="s">
        <v>6018</v>
      </c>
      <c r="E1411" s="4" t="s">
        <v>7603</v>
      </c>
      <c r="F1411" s="4" t="s">
        <v>10600</v>
      </c>
    </row>
    <row r="1412" spans="1:6" x14ac:dyDescent="0.3">
      <c r="A1412" s="4" t="s">
        <v>1416</v>
      </c>
      <c r="B1412" s="4" t="s">
        <v>4404</v>
      </c>
      <c r="C1412" s="4" t="s">
        <v>5951</v>
      </c>
      <c r="D1412" s="4" t="s">
        <v>6108</v>
      </c>
      <c r="E1412" s="4" t="s">
        <v>7604</v>
      </c>
      <c r="F1412" s="4" t="s">
        <v>10601</v>
      </c>
    </row>
    <row r="1413" spans="1:6" x14ac:dyDescent="0.3">
      <c r="A1413" s="4" t="s">
        <v>1417</v>
      </c>
      <c r="B1413" s="4" t="s">
        <v>3558</v>
      </c>
      <c r="C1413" s="4" t="s">
        <v>5951</v>
      </c>
      <c r="D1413" s="4" t="s">
        <v>6162</v>
      </c>
      <c r="E1413" s="4" t="s">
        <v>7605</v>
      </c>
      <c r="F1413" s="4" t="s">
        <v>10602</v>
      </c>
    </row>
    <row r="1414" spans="1:6" x14ac:dyDescent="0.3">
      <c r="A1414" s="4" t="s">
        <v>1418</v>
      </c>
      <c r="B1414" s="4" t="s">
        <v>4405</v>
      </c>
      <c r="C1414" s="4" t="s">
        <v>5952</v>
      </c>
      <c r="D1414" s="4" t="s">
        <v>6134</v>
      </c>
      <c r="E1414" s="4" t="s">
        <v>7606</v>
      </c>
      <c r="F1414" s="4" t="s">
        <v>10603</v>
      </c>
    </row>
    <row r="1415" spans="1:6" x14ac:dyDescent="0.3">
      <c r="A1415" s="4" t="s">
        <v>1419</v>
      </c>
      <c r="B1415" s="4" t="s">
        <v>4406</v>
      </c>
      <c r="C1415" s="4" t="s">
        <v>5951</v>
      </c>
      <c r="D1415" s="4" t="s">
        <v>6098</v>
      </c>
      <c r="E1415" s="4" t="s">
        <v>7607</v>
      </c>
      <c r="F1415" s="4" t="s">
        <v>10604</v>
      </c>
    </row>
    <row r="1416" spans="1:6" x14ac:dyDescent="0.3">
      <c r="A1416" s="4" t="s">
        <v>1420</v>
      </c>
      <c r="B1416" s="4" t="s">
        <v>4407</v>
      </c>
      <c r="C1416" s="4" t="s">
        <v>5951</v>
      </c>
      <c r="D1416" s="4" t="s">
        <v>5967</v>
      </c>
      <c r="E1416" s="4" t="s">
        <v>7608</v>
      </c>
      <c r="F1416" s="4" t="s">
        <v>10605</v>
      </c>
    </row>
    <row r="1417" spans="1:6" x14ac:dyDescent="0.3">
      <c r="A1417" s="4" t="s">
        <v>1421</v>
      </c>
      <c r="B1417" s="4" t="s">
        <v>4408</v>
      </c>
      <c r="C1417" s="4" t="s">
        <v>5951</v>
      </c>
      <c r="D1417" s="4" t="s">
        <v>5976</v>
      </c>
      <c r="E1417" s="4" t="s">
        <v>7609</v>
      </c>
      <c r="F1417" s="4" t="s">
        <v>10606</v>
      </c>
    </row>
    <row r="1418" spans="1:6" x14ac:dyDescent="0.3">
      <c r="A1418" s="4" t="s">
        <v>1422</v>
      </c>
      <c r="B1418" s="4" t="s">
        <v>4409</v>
      </c>
      <c r="C1418" s="4" t="s">
        <v>5951</v>
      </c>
      <c r="D1418" s="4" t="s">
        <v>5978</v>
      </c>
      <c r="E1418" s="4" t="s">
        <v>7610</v>
      </c>
      <c r="F1418" s="4" t="s">
        <v>10607</v>
      </c>
    </row>
    <row r="1419" spans="1:6" x14ac:dyDescent="0.3">
      <c r="A1419" s="4" t="s">
        <v>1423</v>
      </c>
      <c r="B1419" s="4" t="s">
        <v>4410</v>
      </c>
      <c r="C1419" s="4" t="s">
        <v>5952</v>
      </c>
      <c r="D1419" s="4" t="s">
        <v>6127</v>
      </c>
      <c r="E1419" s="4" t="s">
        <v>7611</v>
      </c>
      <c r="F1419" s="4" t="s">
        <v>10608</v>
      </c>
    </row>
    <row r="1420" spans="1:6" x14ac:dyDescent="0.3">
      <c r="A1420" s="4" t="s">
        <v>1424</v>
      </c>
      <c r="B1420" s="4" t="s">
        <v>4411</v>
      </c>
      <c r="C1420" s="4" t="s">
        <v>5952</v>
      </c>
      <c r="D1420" s="4" t="s">
        <v>6142</v>
      </c>
      <c r="E1420" s="4" t="s">
        <v>7612</v>
      </c>
      <c r="F1420" s="4" t="s">
        <v>10609</v>
      </c>
    </row>
    <row r="1421" spans="1:6" x14ac:dyDescent="0.3">
      <c r="A1421" s="4" t="s">
        <v>1425</v>
      </c>
      <c r="B1421" s="4" t="s">
        <v>4412</v>
      </c>
      <c r="C1421" s="4" t="s">
        <v>5952</v>
      </c>
      <c r="D1421" s="4" t="s">
        <v>6086</v>
      </c>
      <c r="E1421" s="4" t="s">
        <v>7613</v>
      </c>
      <c r="F1421" s="4" t="s">
        <v>10610</v>
      </c>
    </row>
    <row r="1422" spans="1:6" x14ac:dyDescent="0.3">
      <c r="A1422" s="4" t="s">
        <v>1426</v>
      </c>
      <c r="B1422" s="4" t="s">
        <v>4413</v>
      </c>
      <c r="C1422" s="4" t="s">
        <v>5952</v>
      </c>
      <c r="D1422" s="4" t="s">
        <v>6021</v>
      </c>
      <c r="E1422" s="4" t="s">
        <v>7614</v>
      </c>
      <c r="F1422" s="4" t="s">
        <v>10611</v>
      </c>
    </row>
    <row r="1423" spans="1:6" x14ac:dyDescent="0.3">
      <c r="A1423" s="4" t="s">
        <v>1427</v>
      </c>
      <c r="B1423" s="4" t="s">
        <v>4414</v>
      </c>
      <c r="C1423" s="4" t="s">
        <v>5952</v>
      </c>
      <c r="D1423" s="4" t="s">
        <v>6128</v>
      </c>
      <c r="E1423" s="4" t="s">
        <v>7615</v>
      </c>
      <c r="F1423" s="4" t="s">
        <v>10612</v>
      </c>
    </row>
    <row r="1424" spans="1:6" x14ac:dyDescent="0.3">
      <c r="A1424" s="4" t="s">
        <v>1428</v>
      </c>
      <c r="B1424" s="4" t="s">
        <v>4415</v>
      </c>
      <c r="C1424" s="4" t="s">
        <v>5952</v>
      </c>
      <c r="D1424" s="4" t="s">
        <v>6115</v>
      </c>
      <c r="E1424" s="4" t="s">
        <v>7616</v>
      </c>
      <c r="F1424" s="4" t="s">
        <v>10613</v>
      </c>
    </row>
    <row r="1425" spans="1:6" x14ac:dyDescent="0.3">
      <c r="A1425" s="4" t="s">
        <v>1429</v>
      </c>
      <c r="B1425" s="4" t="s">
        <v>4416</v>
      </c>
      <c r="C1425" s="4" t="s">
        <v>5951</v>
      </c>
      <c r="D1425" s="4" t="s">
        <v>6066</v>
      </c>
      <c r="E1425" s="4" t="s">
        <v>7617</v>
      </c>
      <c r="F1425" s="4" t="s">
        <v>10614</v>
      </c>
    </row>
    <row r="1426" spans="1:6" x14ac:dyDescent="0.3">
      <c r="A1426" s="4" t="s">
        <v>1430</v>
      </c>
      <c r="B1426" s="4" t="s">
        <v>4417</v>
      </c>
      <c r="C1426" s="4" t="s">
        <v>5952</v>
      </c>
      <c r="D1426" s="4" t="s">
        <v>5960</v>
      </c>
      <c r="E1426" s="4" t="s">
        <v>7618</v>
      </c>
      <c r="F1426" s="4" t="s">
        <v>10615</v>
      </c>
    </row>
    <row r="1427" spans="1:6" x14ac:dyDescent="0.3">
      <c r="A1427" s="4" t="s">
        <v>1431</v>
      </c>
      <c r="B1427" s="4" t="s">
        <v>4418</v>
      </c>
      <c r="C1427" s="4" t="s">
        <v>5951</v>
      </c>
      <c r="D1427" s="4" t="s">
        <v>6006</v>
      </c>
      <c r="E1427" s="4" t="s">
        <v>7619</v>
      </c>
      <c r="F1427" s="4" t="s">
        <v>10616</v>
      </c>
    </row>
    <row r="1428" spans="1:6" x14ac:dyDescent="0.3">
      <c r="A1428" s="4" t="s">
        <v>1432</v>
      </c>
      <c r="B1428" s="4" t="s">
        <v>4419</v>
      </c>
      <c r="C1428" s="4" t="s">
        <v>5951</v>
      </c>
      <c r="D1428" s="4" t="s">
        <v>6128</v>
      </c>
      <c r="E1428" s="4" t="s">
        <v>7620</v>
      </c>
      <c r="F1428" s="4" t="s">
        <v>10617</v>
      </c>
    </row>
    <row r="1429" spans="1:6" x14ac:dyDescent="0.3">
      <c r="A1429" s="4" t="s">
        <v>1433</v>
      </c>
      <c r="B1429" s="4" t="s">
        <v>4014</v>
      </c>
      <c r="C1429" s="4" t="s">
        <v>5951</v>
      </c>
      <c r="D1429" s="4" t="s">
        <v>6060</v>
      </c>
      <c r="E1429" s="4" t="s">
        <v>7621</v>
      </c>
      <c r="F1429" s="4" t="s">
        <v>10618</v>
      </c>
    </row>
    <row r="1430" spans="1:6" x14ac:dyDescent="0.3">
      <c r="A1430" s="4" t="s">
        <v>1434</v>
      </c>
      <c r="B1430" s="4" t="s">
        <v>4420</v>
      </c>
      <c r="C1430" s="4" t="s">
        <v>5952</v>
      </c>
      <c r="D1430" s="4" t="s">
        <v>5957</v>
      </c>
      <c r="E1430" s="4" t="s">
        <v>7622</v>
      </c>
      <c r="F1430" s="4" t="s">
        <v>10619</v>
      </c>
    </row>
    <row r="1431" spans="1:6" x14ac:dyDescent="0.3">
      <c r="A1431" s="4" t="s">
        <v>1435</v>
      </c>
      <c r="B1431" s="4" t="s">
        <v>4421</v>
      </c>
      <c r="C1431" s="4" t="s">
        <v>5952</v>
      </c>
      <c r="D1431" s="4" t="s">
        <v>5973</v>
      </c>
      <c r="E1431" s="4" t="s">
        <v>7623</v>
      </c>
      <c r="F1431" s="4" t="s">
        <v>10620</v>
      </c>
    </row>
    <row r="1432" spans="1:6" x14ac:dyDescent="0.3">
      <c r="A1432" s="4" t="s">
        <v>1436</v>
      </c>
      <c r="B1432" s="4" t="s">
        <v>4422</v>
      </c>
      <c r="C1432" s="4" t="s">
        <v>5951</v>
      </c>
      <c r="D1432" s="4" t="s">
        <v>6093</v>
      </c>
      <c r="E1432" s="4" t="s">
        <v>7624</v>
      </c>
      <c r="F1432" s="4" t="s">
        <v>10621</v>
      </c>
    </row>
    <row r="1433" spans="1:6" x14ac:dyDescent="0.3">
      <c r="A1433" s="4" t="s">
        <v>1437</v>
      </c>
      <c r="B1433" s="4" t="s">
        <v>4423</v>
      </c>
      <c r="C1433" s="4" t="s">
        <v>5952</v>
      </c>
      <c r="D1433" s="4" t="s">
        <v>6025</v>
      </c>
      <c r="E1433" s="4" t="s">
        <v>7625</v>
      </c>
      <c r="F1433" s="4" t="s">
        <v>10622</v>
      </c>
    </row>
    <row r="1434" spans="1:6" x14ac:dyDescent="0.3">
      <c r="A1434" s="4" t="s">
        <v>1438</v>
      </c>
      <c r="B1434" s="4" t="s">
        <v>4424</v>
      </c>
      <c r="C1434" s="4" t="s">
        <v>5951</v>
      </c>
      <c r="D1434" s="4" t="s">
        <v>6092</v>
      </c>
      <c r="E1434" s="4" t="s">
        <v>7626</v>
      </c>
      <c r="F1434" s="4" t="s">
        <v>10623</v>
      </c>
    </row>
    <row r="1435" spans="1:6" x14ac:dyDescent="0.3">
      <c r="A1435" s="4" t="s">
        <v>1439</v>
      </c>
      <c r="B1435" s="4" t="s">
        <v>4425</v>
      </c>
      <c r="C1435" s="4" t="s">
        <v>5952</v>
      </c>
      <c r="D1435" s="4" t="s">
        <v>6073</v>
      </c>
      <c r="E1435" s="4" t="s">
        <v>7627</v>
      </c>
      <c r="F1435" s="4" t="s">
        <v>10624</v>
      </c>
    </row>
    <row r="1436" spans="1:6" x14ac:dyDescent="0.3">
      <c r="A1436" s="4" t="s">
        <v>1440</v>
      </c>
      <c r="B1436" s="4" t="s">
        <v>4426</v>
      </c>
      <c r="C1436" s="4" t="s">
        <v>5951</v>
      </c>
      <c r="D1436" s="4" t="s">
        <v>5964</v>
      </c>
      <c r="E1436" s="4" t="s">
        <v>7628</v>
      </c>
      <c r="F1436" s="4" t="s">
        <v>10625</v>
      </c>
    </row>
    <row r="1437" spans="1:6" x14ac:dyDescent="0.3">
      <c r="A1437" s="4" t="s">
        <v>1441</v>
      </c>
      <c r="B1437" s="4" t="s">
        <v>4427</v>
      </c>
      <c r="C1437" s="4" t="s">
        <v>5952</v>
      </c>
      <c r="D1437" s="4" t="s">
        <v>6016</v>
      </c>
      <c r="E1437" s="4" t="s">
        <v>7629</v>
      </c>
      <c r="F1437" s="4" t="s">
        <v>10626</v>
      </c>
    </row>
    <row r="1438" spans="1:6" x14ac:dyDescent="0.3">
      <c r="A1438" s="4" t="s">
        <v>1442</v>
      </c>
      <c r="B1438" s="4" t="s">
        <v>4428</v>
      </c>
      <c r="C1438" s="4" t="s">
        <v>5951</v>
      </c>
      <c r="D1438" s="4" t="s">
        <v>5973</v>
      </c>
      <c r="E1438" s="4" t="s">
        <v>7630</v>
      </c>
      <c r="F1438" s="4" t="s">
        <v>10627</v>
      </c>
    </row>
    <row r="1439" spans="1:6" x14ac:dyDescent="0.3">
      <c r="A1439" s="4" t="s">
        <v>1443</v>
      </c>
      <c r="B1439" s="4" t="s">
        <v>4429</v>
      </c>
      <c r="C1439" s="4" t="s">
        <v>5951</v>
      </c>
      <c r="D1439" s="4" t="s">
        <v>6121</v>
      </c>
      <c r="E1439" s="4" t="s">
        <v>7631</v>
      </c>
      <c r="F1439" s="4" t="s">
        <v>10628</v>
      </c>
    </row>
    <row r="1440" spans="1:6" x14ac:dyDescent="0.3">
      <c r="A1440" s="4" t="s">
        <v>1444</v>
      </c>
      <c r="B1440" s="4" t="s">
        <v>4430</v>
      </c>
      <c r="C1440" s="4" t="s">
        <v>5952</v>
      </c>
      <c r="D1440" s="4" t="s">
        <v>5963</v>
      </c>
      <c r="E1440" s="4" t="s">
        <v>7632</v>
      </c>
      <c r="F1440" s="4" t="s">
        <v>10629</v>
      </c>
    </row>
    <row r="1441" spans="1:6" x14ac:dyDescent="0.3">
      <c r="A1441" s="4" t="s">
        <v>1445</v>
      </c>
      <c r="B1441" s="4" t="s">
        <v>4431</v>
      </c>
      <c r="C1441" s="4" t="s">
        <v>5951</v>
      </c>
      <c r="D1441" s="4" t="s">
        <v>6064</v>
      </c>
      <c r="E1441" s="4" t="s">
        <v>7633</v>
      </c>
      <c r="F1441" s="4" t="s">
        <v>10630</v>
      </c>
    </row>
    <row r="1442" spans="1:6" x14ac:dyDescent="0.3">
      <c r="A1442" s="4" t="s">
        <v>1446</v>
      </c>
      <c r="B1442" s="4" t="s">
        <v>4432</v>
      </c>
      <c r="C1442" s="4" t="s">
        <v>5952</v>
      </c>
      <c r="D1442" s="4" t="s">
        <v>6077</v>
      </c>
      <c r="E1442" s="4" t="s">
        <v>7634</v>
      </c>
      <c r="F1442" s="4" t="s">
        <v>10631</v>
      </c>
    </row>
    <row r="1443" spans="1:6" x14ac:dyDescent="0.3">
      <c r="A1443" s="4" t="s">
        <v>1447</v>
      </c>
      <c r="B1443" s="4" t="s">
        <v>4433</v>
      </c>
      <c r="C1443" s="4" t="s">
        <v>5951</v>
      </c>
      <c r="D1443" s="4" t="s">
        <v>6147</v>
      </c>
      <c r="E1443" s="4" t="s">
        <v>7635</v>
      </c>
      <c r="F1443" s="4" t="s">
        <v>10632</v>
      </c>
    </row>
    <row r="1444" spans="1:6" x14ac:dyDescent="0.3">
      <c r="A1444" s="4" t="s">
        <v>1448</v>
      </c>
      <c r="B1444" s="4" t="s">
        <v>4434</v>
      </c>
      <c r="C1444" s="4" t="s">
        <v>5952</v>
      </c>
      <c r="D1444" s="4" t="s">
        <v>6086</v>
      </c>
      <c r="E1444" s="4" t="s">
        <v>7636</v>
      </c>
      <c r="F1444" s="4" t="s">
        <v>10633</v>
      </c>
    </row>
    <row r="1445" spans="1:6" x14ac:dyDescent="0.3">
      <c r="A1445" s="4" t="s">
        <v>1449</v>
      </c>
      <c r="B1445" s="4" t="s">
        <v>4435</v>
      </c>
      <c r="C1445" s="4" t="s">
        <v>5951</v>
      </c>
      <c r="D1445" s="4" t="s">
        <v>6186</v>
      </c>
      <c r="E1445" s="4" t="s">
        <v>7637</v>
      </c>
      <c r="F1445" s="4" t="s">
        <v>10634</v>
      </c>
    </row>
    <row r="1446" spans="1:6" x14ac:dyDescent="0.3">
      <c r="A1446" s="4" t="s">
        <v>1450</v>
      </c>
      <c r="B1446" s="4" t="s">
        <v>4436</v>
      </c>
      <c r="C1446" s="4" t="s">
        <v>5951</v>
      </c>
      <c r="D1446" s="4" t="s">
        <v>6176</v>
      </c>
      <c r="E1446" s="4" t="s">
        <v>7638</v>
      </c>
      <c r="F1446" s="4" t="s">
        <v>10635</v>
      </c>
    </row>
    <row r="1447" spans="1:6" x14ac:dyDescent="0.3">
      <c r="A1447" s="4" t="s">
        <v>1451</v>
      </c>
      <c r="B1447" s="4" t="s">
        <v>4437</v>
      </c>
      <c r="C1447" s="4" t="s">
        <v>5951</v>
      </c>
      <c r="D1447" s="4" t="s">
        <v>6038</v>
      </c>
      <c r="E1447" s="4" t="s">
        <v>7639</v>
      </c>
      <c r="F1447" s="4" t="s">
        <v>10636</v>
      </c>
    </row>
    <row r="1448" spans="1:6" x14ac:dyDescent="0.3">
      <c r="A1448" s="4" t="s">
        <v>1452</v>
      </c>
      <c r="B1448" s="4" t="s">
        <v>4438</v>
      </c>
      <c r="C1448" s="4" t="s">
        <v>5951</v>
      </c>
      <c r="D1448" s="4" t="s">
        <v>6058</v>
      </c>
      <c r="E1448" s="4" t="s">
        <v>7640</v>
      </c>
      <c r="F1448" s="4" t="s">
        <v>10637</v>
      </c>
    </row>
    <row r="1449" spans="1:6" x14ac:dyDescent="0.3">
      <c r="A1449" s="4" t="s">
        <v>1453</v>
      </c>
      <c r="B1449" s="4" t="s">
        <v>4439</v>
      </c>
      <c r="C1449" s="4" t="s">
        <v>5951</v>
      </c>
      <c r="D1449" s="4" t="s">
        <v>6028</v>
      </c>
      <c r="E1449" s="4" t="s">
        <v>7641</v>
      </c>
      <c r="F1449" s="4" t="s">
        <v>10638</v>
      </c>
    </row>
    <row r="1450" spans="1:6" x14ac:dyDescent="0.3">
      <c r="A1450" s="4" t="s">
        <v>1454</v>
      </c>
      <c r="B1450" s="4" t="s">
        <v>4440</v>
      </c>
      <c r="C1450" s="4" t="s">
        <v>5952</v>
      </c>
      <c r="D1450" s="4" t="s">
        <v>6140</v>
      </c>
      <c r="E1450" s="4" t="s">
        <v>7642</v>
      </c>
      <c r="F1450" s="4" t="s">
        <v>10639</v>
      </c>
    </row>
    <row r="1451" spans="1:6" x14ac:dyDescent="0.3">
      <c r="A1451" s="4" t="s">
        <v>1455</v>
      </c>
      <c r="B1451" s="4" t="s">
        <v>4441</v>
      </c>
      <c r="C1451" s="4" t="s">
        <v>5952</v>
      </c>
      <c r="D1451" s="4" t="s">
        <v>5992</v>
      </c>
      <c r="E1451" s="4" t="s">
        <v>7643</v>
      </c>
      <c r="F1451" s="4" t="s">
        <v>10640</v>
      </c>
    </row>
    <row r="1452" spans="1:6" x14ac:dyDescent="0.3">
      <c r="A1452" s="4" t="s">
        <v>1456</v>
      </c>
      <c r="B1452" s="4" t="s">
        <v>4442</v>
      </c>
      <c r="C1452" s="4" t="s">
        <v>5951</v>
      </c>
      <c r="D1452" s="4" t="s">
        <v>6113</v>
      </c>
      <c r="E1452" s="4" t="s">
        <v>7644</v>
      </c>
      <c r="F1452" s="4" t="s">
        <v>10641</v>
      </c>
    </row>
    <row r="1453" spans="1:6" x14ac:dyDescent="0.3">
      <c r="A1453" s="4" t="s">
        <v>1457</v>
      </c>
      <c r="B1453" s="4" t="s">
        <v>4443</v>
      </c>
      <c r="C1453" s="4" t="s">
        <v>5952</v>
      </c>
      <c r="D1453" s="4" t="s">
        <v>5996</v>
      </c>
      <c r="E1453" s="4" t="s">
        <v>7645</v>
      </c>
      <c r="F1453" s="4" t="s">
        <v>10642</v>
      </c>
    </row>
    <row r="1454" spans="1:6" x14ac:dyDescent="0.3">
      <c r="A1454" s="4" t="s">
        <v>1458</v>
      </c>
      <c r="B1454" s="4" t="s">
        <v>4444</v>
      </c>
      <c r="C1454" s="4" t="s">
        <v>5951</v>
      </c>
      <c r="D1454" s="4" t="s">
        <v>6185</v>
      </c>
      <c r="E1454" s="4" t="s">
        <v>7646</v>
      </c>
      <c r="F1454" s="4" t="s">
        <v>10643</v>
      </c>
    </row>
    <row r="1455" spans="1:6" x14ac:dyDescent="0.3">
      <c r="A1455" s="4" t="s">
        <v>1459</v>
      </c>
      <c r="B1455" s="4" t="s">
        <v>4445</v>
      </c>
      <c r="C1455" s="4" t="s">
        <v>5952</v>
      </c>
      <c r="D1455" s="4" t="s">
        <v>6129</v>
      </c>
      <c r="E1455" s="4" t="s">
        <v>7647</v>
      </c>
      <c r="F1455" s="4" t="s">
        <v>10644</v>
      </c>
    </row>
    <row r="1456" spans="1:6" x14ac:dyDescent="0.3">
      <c r="A1456" s="4" t="s">
        <v>1460</v>
      </c>
      <c r="B1456" s="4" t="s">
        <v>4446</v>
      </c>
      <c r="C1456" s="4" t="s">
        <v>5951</v>
      </c>
      <c r="D1456" s="4" t="s">
        <v>6163</v>
      </c>
      <c r="E1456" s="4" t="s">
        <v>7648</v>
      </c>
      <c r="F1456" s="4" t="s">
        <v>10645</v>
      </c>
    </row>
    <row r="1457" spans="1:6" x14ac:dyDescent="0.3">
      <c r="A1457" s="4" t="s">
        <v>1461</v>
      </c>
      <c r="B1457" s="4" t="s">
        <v>4447</v>
      </c>
      <c r="C1457" s="4" t="s">
        <v>5952</v>
      </c>
      <c r="D1457" s="4" t="s">
        <v>6056</v>
      </c>
      <c r="E1457" s="4" t="s">
        <v>7649</v>
      </c>
      <c r="F1457" s="4" t="s">
        <v>10646</v>
      </c>
    </row>
    <row r="1458" spans="1:6" x14ac:dyDescent="0.3">
      <c r="A1458" s="4" t="s">
        <v>1462</v>
      </c>
      <c r="B1458" s="4" t="s">
        <v>4448</v>
      </c>
      <c r="C1458" s="4" t="s">
        <v>5952</v>
      </c>
      <c r="D1458" s="4" t="s">
        <v>5976</v>
      </c>
      <c r="E1458" s="4" t="s">
        <v>7650</v>
      </c>
      <c r="F1458" s="4" t="s">
        <v>10647</v>
      </c>
    </row>
    <row r="1459" spans="1:6" x14ac:dyDescent="0.3">
      <c r="A1459" s="4" t="s">
        <v>1463</v>
      </c>
      <c r="B1459" s="4" t="s">
        <v>4449</v>
      </c>
      <c r="C1459" s="4" t="s">
        <v>5951</v>
      </c>
      <c r="D1459" s="4" t="s">
        <v>6140</v>
      </c>
      <c r="E1459" s="4" t="s">
        <v>7651</v>
      </c>
      <c r="F1459" s="4" t="s">
        <v>10648</v>
      </c>
    </row>
    <row r="1460" spans="1:6" x14ac:dyDescent="0.3">
      <c r="A1460" s="4" t="s">
        <v>1464</v>
      </c>
      <c r="B1460" s="4" t="s">
        <v>4450</v>
      </c>
      <c r="C1460" s="4" t="s">
        <v>5951</v>
      </c>
      <c r="D1460" s="4" t="s">
        <v>6089</v>
      </c>
      <c r="E1460" s="4" t="s">
        <v>7652</v>
      </c>
      <c r="F1460" s="4" t="s">
        <v>10649</v>
      </c>
    </row>
    <row r="1461" spans="1:6" x14ac:dyDescent="0.3">
      <c r="A1461" s="4" t="s">
        <v>1465</v>
      </c>
      <c r="B1461" s="4" t="s">
        <v>3577</v>
      </c>
      <c r="C1461" s="4" t="s">
        <v>5951</v>
      </c>
      <c r="D1461" s="4" t="s">
        <v>6187</v>
      </c>
      <c r="E1461" s="4" t="s">
        <v>7653</v>
      </c>
      <c r="F1461" s="4" t="s">
        <v>10650</v>
      </c>
    </row>
    <row r="1462" spans="1:6" x14ac:dyDescent="0.3">
      <c r="A1462" s="4" t="s">
        <v>1466</v>
      </c>
      <c r="B1462" s="4" t="s">
        <v>4451</v>
      </c>
      <c r="C1462" s="4" t="s">
        <v>5952</v>
      </c>
      <c r="D1462" s="4" t="s">
        <v>6118</v>
      </c>
      <c r="E1462" s="4" t="s">
        <v>7654</v>
      </c>
      <c r="F1462" s="4" t="s">
        <v>10651</v>
      </c>
    </row>
    <row r="1463" spans="1:6" x14ac:dyDescent="0.3">
      <c r="A1463" s="4" t="s">
        <v>1467</v>
      </c>
      <c r="B1463" s="4" t="s">
        <v>4452</v>
      </c>
      <c r="C1463" s="4" t="s">
        <v>5951</v>
      </c>
      <c r="D1463" s="4" t="s">
        <v>5992</v>
      </c>
      <c r="E1463" s="4" t="s">
        <v>7655</v>
      </c>
      <c r="F1463" s="4" t="s">
        <v>10652</v>
      </c>
    </row>
    <row r="1464" spans="1:6" x14ac:dyDescent="0.3">
      <c r="A1464" s="4" t="s">
        <v>1468</v>
      </c>
      <c r="B1464" s="4" t="s">
        <v>4453</v>
      </c>
      <c r="C1464" s="4" t="s">
        <v>5951</v>
      </c>
      <c r="D1464" s="4" t="s">
        <v>6064</v>
      </c>
      <c r="E1464" s="4" t="s">
        <v>7656</v>
      </c>
      <c r="F1464" s="4" t="s">
        <v>10653</v>
      </c>
    </row>
    <row r="1465" spans="1:6" x14ac:dyDescent="0.3">
      <c r="A1465" s="4" t="s">
        <v>1469</v>
      </c>
      <c r="B1465" s="4" t="s">
        <v>4454</v>
      </c>
      <c r="C1465" s="4" t="s">
        <v>5952</v>
      </c>
      <c r="D1465" s="4" t="s">
        <v>5989</v>
      </c>
      <c r="E1465" s="4" t="s">
        <v>7657</v>
      </c>
      <c r="F1465" s="4" t="s">
        <v>10654</v>
      </c>
    </row>
    <row r="1466" spans="1:6" x14ac:dyDescent="0.3">
      <c r="A1466" s="4" t="s">
        <v>1470</v>
      </c>
      <c r="B1466" s="4" t="s">
        <v>4455</v>
      </c>
      <c r="C1466" s="4" t="s">
        <v>5952</v>
      </c>
      <c r="D1466" s="4" t="s">
        <v>6096</v>
      </c>
      <c r="E1466" s="4" t="s">
        <v>7658</v>
      </c>
      <c r="F1466" s="4" t="s">
        <v>10655</v>
      </c>
    </row>
    <row r="1467" spans="1:6" x14ac:dyDescent="0.3">
      <c r="A1467" s="4" t="s">
        <v>1471</v>
      </c>
      <c r="B1467" s="4" t="s">
        <v>3785</v>
      </c>
      <c r="C1467" s="4" t="s">
        <v>5951</v>
      </c>
      <c r="D1467" s="4" t="s">
        <v>6060</v>
      </c>
      <c r="E1467" s="4" t="s">
        <v>7659</v>
      </c>
      <c r="F1467" s="4" t="s">
        <v>10656</v>
      </c>
    </row>
    <row r="1468" spans="1:6" x14ac:dyDescent="0.3">
      <c r="A1468" s="4" t="s">
        <v>1472</v>
      </c>
      <c r="B1468" s="4" t="s">
        <v>4456</v>
      </c>
      <c r="C1468" s="4" t="s">
        <v>5952</v>
      </c>
      <c r="D1468" s="4" t="s">
        <v>6148</v>
      </c>
      <c r="E1468" s="4" t="s">
        <v>7660</v>
      </c>
      <c r="F1468" s="4" t="s">
        <v>10657</v>
      </c>
    </row>
    <row r="1469" spans="1:6" x14ac:dyDescent="0.3">
      <c r="A1469" s="4" t="s">
        <v>1473</v>
      </c>
      <c r="B1469" s="4" t="s">
        <v>4457</v>
      </c>
      <c r="C1469" s="4" t="s">
        <v>5951</v>
      </c>
      <c r="D1469" s="4" t="s">
        <v>6017</v>
      </c>
      <c r="E1469" s="4" t="s">
        <v>7661</v>
      </c>
      <c r="F1469" s="4" t="s">
        <v>10658</v>
      </c>
    </row>
    <row r="1470" spans="1:6" x14ac:dyDescent="0.3">
      <c r="A1470" s="4" t="s">
        <v>1474</v>
      </c>
      <c r="B1470" s="4" t="s">
        <v>4458</v>
      </c>
      <c r="C1470" s="4" t="s">
        <v>5952</v>
      </c>
      <c r="D1470" s="4" t="s">
        <v>6127</v>
      </c>
      <c r="E1470" s="4" t="s">
        <v>7662</v>
      </c>
      <c r="F1470" s="4" t="s">
        <v>10659</v>
      </c>
    </row>
    <row r="1471" spans="1:6" x14ac:dyDescent="0.3">
      <c r="A1471" s="4" t="s">
        <v>1475</v>
      </c>
      <c r="B1471" s="4" t="s">
        <v>4459</v>
      </c>
      <c r="C1471" s="4" t="s">
        <v>5952</v>
      </c>
      <c r="D1471" s="4" t="s">
        <v>6097</v>
      </c>
      <c r="E1471" s="4" t="s">
        <v>7663</v>
      </c>
      <c r="F1471" s="4" t="s">
        <v>10660</v>
      </c>
    </row>
    <row r="1472" spans="1:6" x14ac:dyDescent="0.3">
      <c r="A1472" s="4" t="s">
        <v>1476</v>
      </c>
      <c r="B1472" s="4" t="s">
        <v>4460</v>
      </c>
      <c r="C1472" s="4" t="s">
        <v>5952</v>
      </c>
      <c r="D1472" s="4" t="s">
        <v>5967</v>
      </c>
      <c r="E1472" s="4" t="s">
        <v>7664</v>
      </c>
      <c r="F1472" s="4" t="s">
        <v>10661</v>
      </c>
    </row>
    <row r="1473" spans="1:6" x14ac:dyDescent="0.3">
      <c r="A1473" s="4" t="s">
        <v>1477</v>
      </c>
      <c r="B1473" s="4" t="s">
        <v>3628</v>
      </c>
      <c r="C1473" s="4" t="s">
        <v>5952</v>
      </c>
      <c r="D1473" s="4" t="s">
        <v>6001</v>
      </c>
      <c r="E1473" s="4" t="s">
        <v>7665</v>
      </c>
      <c r="F1473" s="4" t="s">
        <v>10662</v>
      </c>
    </row>
    <row r="1474" spans="1:6" x14ac:dyDescent="0.3">
      <c r="A1474" s="4" t="s">
        <v>1478</v>
      </c>
      <c r="B1474" s="4" t="s">
        <v>4461</v>
      </c>
      <c r="C1474" s="4" t="s">
        <v>5952</v>
      </c>
      <c r="D1474" s="4" t="s">
        <v>6015</v>
      </c>
      <c r="E1474" s="4" t="s">
        <v>7666</v>
      </c>
      <c r="F1474" s="4" t="s">
        <v>10663</v>
      </c>
    </row>
    <row r="1475" spans="1:6" x14ac:dyDescent="0.3">
      <c r="A1475" s="4" t="s">
        <v>1479</v>
      </c>
      <c r="B1475" s="4" t="s">
        <v>4462</v>
      </c>
      <c r="C1475" s="4" t="s">
        <v>5952</v>
      </c>
      <c r="D1475" s="4" t="s">
        <v>6145</v>
      </c>
      <c r="E1475" s="4" t="s">
        <v>7667</v>
      </c>
      <c r="F1475" s="4" t="s">
        <v>10664</v>
      </c>
    </row>
    <row r="1476" spans="1:6" x14ac:dyDescent="0.3">
      <c r="A1476" s="4" t="s">
        <v>1480</v>
      </c>
      <c r="B1476" s="4" t="s">
        <v>4463</v>
      </c>
      <c r="C1476" s="4" t="s">
        <v>5952</v>
      </c>
      <c r="D1476" s="4" t="s">
        <v>6142</v>
      </c>
      <c r="E1476" s="4" t="s">
        <v>7668</v>
      </c>
      <c r="F1476" s="4" t="s">
        <v>10665</v>
      </c>
    </row>
    <row r="1477" spans="1:6" x14ac:dyDescent="0.3">
      <c r="A1477" s="4" t="s">
        <v>1481</v>
      </c>
      <c r="B1477" s="4" t="s">
        <v>4464</v>
      </c>
      <c r="C1477" s="4" t="s">
        <v>5951</v>
      </c>
      <c r="D1477" s="4" t="s">
        <v>6143</v>
      </c>
      <c r="E1477" s="4" t="s">
        <v>7669</v>
      </c>
      <c r="F1477" s="4" t="s">
        <v>10666</v>
      </c>
    </row>
    <row r="1478" spans="1:6" x14ac:dyDescent="0.3">
      <c r="A1478" s="4" t="s">
        <v>1482</v>
      </c>
      <c r="B1478" s="4" t="s">
        <v>4465</v>
      </c>
      <c r="C1478" s="4" t="s">
        <v>5951</v>
      </c>
      <c r="D1478" s="4" t="s">
        <v>5994</v>
      </c>
      <c r="E1478" s="4" t="s">
        <v>7670</v>
      </c>
      <c r="F1478" s="4" t="s">
        <v>10667</v>
      </c>
    </row>
    <row r="1479" spans="1:6" x14ac:dyDescent="0.3">
      <c r="A1479" s="4" t="s">
        <v>1483</v>
      </c>
      <c r="B1479" s="4" t="s">
        <v>4466</v>
      </c>
      <c r="C1479" s="4" t="s">
        <v>5952</v>
      </c>
      <c r="D1479" s="4" t="s">
        <v>6022</v>
      </c>
      <c r="E1479" s="4" t="s">
        <v>7671</v>
      </c>
      <c r="F1479" s="4" t="s">
        <v>10668</v>
      </c>
    </row>
    <row r="1480" spans="1:6" x14ac:dyDescent="0.3">
      <c r="A1480" s="4" t="s">
        <v>1484</v>
      </c>
      <c r="B1480" s="4" t="s">
        <v>4467</v>
      </c>
      <c r="C1480" s="4" t="s">
        <v>5951</v>
      </c>
      <c r="D1480" s="4" t="s">
        <v>5968</v>
      </c>
      <c r="E1480" s="4" t="s">
        <v>7672</v>
      </c>
      <c r="F1480" s="4" t="s">
        <v>10669</v>
      </c>
    </row>
    <row r="1481" spans="1:6" x14ac:dyDescent="0.3">
      <c r="A1481" s="4" t="s">
        <v>1485</v>
      </c>
      <c r="B1481" s="4" t="s">
        <v>4468</v>
      </c>
      <c r="C1481" s="4" t="s">
        <v>5951</v>
      </c>
      <c r="D1481" s="4" t="s">
        <v>6040</v>
      </c>
      <c r="E1481" s="4" t="s">
        <v>7673</v>
      </c>
      <c r="F1481" s="4" t="s">
        <v>10670</v>
      </c>
    </row>
    <row r="1482" spans="1:6" x14ac:dyDescent="0.3">
      <c r="A1482" s="4" t="s">
        <v>1486</v>
      </c>
      <c r="B1482" s="4" t="s">
        <v>4469</v>
      </c>
      <c r="C1482" s="4" t="s">
        <v>5951</v>
      </c>
      <c r="D1482" s="4" t="s">
        <v>6139</v>
      </c>
      <c r="E1482" s="4" t="s">
        <v>7674</v>
      </c>
      <c r="F1482" s="4" t="s">
        <v>10671</v>
      </c>
    </row>
    <row r="1483" spans="1:6" x14ac:dyDescent="0.3">
      <c r="A1483" s="4" t="s">
        <v>1487</v>
      </c>
      <c r="B1483" s="4" t="s">
        <v>4470</v>
      </c>
      <c r="C1483" s="4" t="s">
        <v>5952</v>
      </c>
      <c r="D1483" s="4" t="s">
        <v>5964</v>
      </c>
      <c r="E1483" s="4" t="s">
        <v>7675</v>
      </c>
      <c r="F1483" s="4" t="s">
        <v>10672</v>
      </c>
    </row>
    <row r="1484" spans="1:6" x14ac:dyDescent="0.3">
      <c r="A1484" s="4" t="s">
        <v>1488</v>
      </c>
      <c r="B1484" s="4" t="s">
        <v>4471</v>
      </c>
      <c r="C1484" s="4" t="s">
        <v>5952</v>
      </c>
      <c r="D1484" s="4" t="s">
        <v>6042</v>
      </c>
      <c r="E1484" s="4" t="s">
        <v>7676</v>
      </c>
      <c r="F1484" s="4" t="s">
        <v>10673</v>
      </c>
    </row>
    <row r="1485" spans="1:6" x14ac:dyDescent="0.3">
      <c r="A1485" s="4" t="s">
        <v>1489</v>
      </c>
      <c r="B1485" s="4" t="s">
        <v>4472</v>
      </c>
      <c r="C1485" s="4" t="s">
        <v>5952</v>
      </c>
      <c r="D1485" s="4" t="s">
        <v>6137</v>
      </c>
      <c r="E1485" s="4" t="s">
        <v>7677</v>
      </c>
      <c r="F1485" s="4" t="s">
        <v>10674</v>
      </c>
    </row>
    <row r="1486" spans="1:6" x14ac:dyDescent="0.3">
      <c r="A1486" s="4" t="s">
        <v>1490</v>
      </c>
      <c r="B1486" s="4" t="s">
        <v>4473</v>
      </c>
      <c r="C1486" s="4" t="s">
        <v>5952</v>
      </c>
      <c r="D1486" s="4" t="s">
        <v>6050</v>
      </c>
      <c r="E1486" s="4" t="s">
        <v>7678</v>
      </c>
      <c r="F1486" s="4" t="s">
        <v>10675</v>
      </c>
    </row>
    <row r="1487" spans="1:6" x14ac:dyDescent="0.3">
      <c r="A1487" s="4" t="s">
        <v>1491</v>
      </c>
      <c r="B1487" s="4" t="s">
        <v>4474</v>
      </c>
      <c r="C1487" s="4" t="s">
        <v>5951</v>
      </c>
      <c r="D1487" s="4" t="s">
        <v>6029</v>
      </c>
      <c r="E1487" s="4" t="s">
        <v>7679</v>
      </c>
      <c r="F1487" s="4" t="s">
        <v>10676</v>
      </c>
    </row>
    <row r="1488" spans="1:6" x14ac:dyDescent="0.3">
      <c r="A1488" s="4" t="s">
        <v>1492</v>
      </c>
      <c r="B1488" s="4" t="s">
        <v>4475</v>
      </c>
      <c r="C1488" s="4" t="s">
        <v>5951</v>
      </c>
      <c r="D1488" s="4" t="s">
        <v>6117</v>
      </c>
      <c r="E1488" s="4" t="s">
        <v>7680</v>
      </c>
      <c r="F1488" s="4" t="s">
        <v>10677</v>
      </c>
    </row>
    <row r="1489" spans="1:6" x14ac:dyDescent="0.3">
      <c r="A1489" s="4" t="s">
        <v>1493</v>
      </c>
      <c r="B1489" s="4" t="s">
        <v>4476</v>
      </c>
      <c r="C1489" s="4" t="s">
        <v>5951</v>
      </c>
      <c r="D1489" s="4" t="s">
        <v>6085</v>
      </c>
      <c r="E1489" s="4" t="s">
        <v>7681</v>
      </c>
      <c r="F1489" s="4" t="s">
        <v>10678</v>
      </c>
    </row>
    <row r="1490" spans="1:6" x14ac:dyDescent="0.3">
      <c r="A1490" s="4" t="s">
        <v>1494</v>
      </c>
      <c r="B1490" s="4" t="s">
        <v>4477</v>
      </c>
      <c r="C1490" s="4" t="s">
        <v>5952</v>
      </c>
      <c r="D1490" s="4" t="s">
        <v>6062</v>
      </c>
      <c r="E1490" s="4" t="s">
        <v>7682</v>
      </c>
      <c r="F1490" s="4" t="s">
        <v>10679</v>
      </c>
    </row>
    <row r="1491" spans="1:6" x14ac:dyDescent="0.3">
      <c r="A1491" s="4" t="s">
        <v>1495</v>
      </c>
      <c r="B1491" s="4" t="s">
        <v>4478</v>
      </c>
      <c r="C1491" s="4" t="s">
        <v>5952</v>
      </c>
      <c r="D1491" s="4" t="s">
        <v>5983</v>
      </c>
      <c r="E1491" s="4" t="s">
        <v>7683</v>
      </c>
      <c r="F1491" s="4" t="s">
        <v>10680</v>
      </c>
    </row>
    <row r="1492" spans="1:6" x14ac:dyDescent="0.3">
      <c r="A1492" s="4" t="s">
        <v>1496</v>
      </c>
      <c r="B1492" s="4" t="s">
        <v>4479</v>
      </c>
      <c r="C1492" s="4" t="s">
        <v>5951</v>
      </c>
      <c r="D1492" s="4" t="s">
        <v>6179</v>
      </c>
      <c r="E1492" s="4" t="s">
        <v>7684</v>
      </c>
      <c r="F1492" s="4" t="s">
        <v>10681</v>
      </c>
    </row>
    <row r="1493" spans="1:6" x14ac:dyDescent="0.3">
      <c r="A1493" s="4" t="s">
        <v>1497</v>
      </c>
      <c r="B1493" s="4" t="s">
        <v>4480</v>
      </c>
      <c r="C1493" s="4" t="s">
        <v>5951</v>
      </c>
      <c r="D1493" s="4" t="s">
        <v>5970</v>
      </c>
      <c r="E1493" s="4" t="s">
        <v>7685</v>
      </c>
      <c r="F1493" s="4" t="s">
        <v>10682</v>
      </c>
    </row>
    <row r="1494" spans="1:6" x14ac:dyDescent="0.3">
      <c r="A1494" s="4" t="s">
        <v>1498</v>
      </c>
      <c r="B1494" s="4" t="s">
        <v>4481</v>
      </c>
      <c r="C1494" s="4" t="s">
        <v>5951</v>
      </c>
      <c r="D1494" s="4" t="s">
        <v>6142</v>
      </c>
      <c r="E1494" s="4" t="s">
        <v>7686</v>
      </c>
      <c r="F1494" s="4" t="s">
        <v>10683</v>
      </c>
    </row>
    <row r="1495" spans="1:6" x14ac:dyDescent="0.3">
      <c r="A1495" s="4" t="s">
        <v>1499</v>
      </c>
      <c r="B1495" s="4" t="s">
        <v>4482</v>
      </c>
      <c r="C1495" s="4" t="s">
        <v>5952</v>
      </c>
      <c r="D1495" s="4" t="s">
        <v>6126</v>
      </c>
      <c r="E1495" s="4" t="s">
        <v>7687</v>
      </c>
      <c r="F1495" s="4" t="s">
        <v>10684</v>
      </c>
    </row>
    <row r="1496" spans="1:6" x14ac:dyDescent="0.3">
      <c r="A1496" s="4" t="s">
        <v>1500</v>
      </c>
      <c r="B1496" s="4" t="s">
        <v>4483</v>
      </c>
      <c r="C1496" s="4" t="s">
        <v>5952</v>
      </c>
      <c r="D1496" s="4" t="s">
        <v>6043</v>
      </c>
      <c r="E1496" s="4" t="s">
        <v>7688</v>
      </c>
      <c r="F1496" s="4" t="s">
        <v>10685</v>
      </c>
    </row>
    <row r="1497" spans="1:6" x14ac:dyDescent="0.3">
      <c r="A1497" s="4" t="s">
        <v>1501</v>
      </c>
      <c r="B1497" s="4" t="s">
        <v>4484</v>
      </c>
      <c r="C1497" s="4" t="s">
        <v>5951</v>
      </c>
      <c r="D1497" s="4" t="s">
        <v>6028</v>
      </c>
      <c r="E1497" s="4" t="s">
        <v>7689</v>
      </c>
      <c r="F1497" s="4" t="s">
        <v>10686</v>
      </c>
    </row>
    <row r="1498" spans="1:6" x14ac:dyDescent="0.3">
      <c r="A1498" s="4" t="s">
        <v>1502</v>
      </c>
      <c r="B1498" s="4" t="s">
        <v>4485</v>
      </c>
      <c r="C1498" s="4" t="s">
        <v>5951</v>
      </c>
      <c r="D1498" s="4" t="s">
        <v>6032</v>
      </c>
      <c r="E1498" s="4" t="s">
        <v>7690</v>
      </c>
      <c r="F1498" s="4" t="s">
        <v>10687</v>
      </c>
    </row>
    <row r="1499" spans="1:6" x14ac:dyDescent="0.3">
      <c r="A1499" s="4" t="s">
        <v>1503</v>
      </c>
      <c r="B1499" s="4" t="s">
        <v>4486</v>
      </c>
      <c r="C1499" s="4" t="s">
        <v>5952</v>
      </c>
      <c r="D1499" s="4" t="s">
        <v>6011</v>
      </c>
      <c r="E1499" s="4" t="s">
        <v>7691</v>
      </c>
      <c r="F1499" s="4" t="s">
        <v>10688</v>
      </c>
    </row>
    <row r="1500" spans="1:6" x14ac:dyDescent="0.3">
      <c r="A1500" s="4" t="s">
        <v>1504</v>
      </c>
      <c r="B1500" s="4" t="s">
        <v>4487</v>
      </c>
      <c r="C1500" s="4" t="s">
        <v>5951</v>
      </c>
      <c r="D1500" s="4" t="s">
        <v>6015</v>
      </c>
      <c r="E1500" s="4" t="s">
        <v>7692</v>
      </c>
      <c r="F1500" s="4" t="s">
        <v>10689</v>
      </c>
    </row>
    <row r="1501" spans="1:6" x14ac:dyDescent="0.3">
      <c r="A1501" s="4" t="s">
        <v>1505</v>
      </c>
      <c r="B1501" s="4" t="s">
        <v>4488</v>
      </c>
      <c r="C1501" s="4" t="s">
        <v>5951</v>
      </c>
      <c r="D1501" s="4" t="s">
        <v>6026</v>
      </c>
      <c r="E1501" s="4" t="s">
        <v>7693</v>
      </c>
      <c r="F1501" s="4" t="s">
        <v>10690</v>
      </c>
    </row>
    <row r="1502" spans="1:6" x14ac:dyDescent="0.3">
      <c r="A1502" s="4" t="s">
        <v>1506</v>
      </c>
      <c r="B1502" s="4" t="s">
        <v>4489</v>
      </c>
      <c r="C1502" s="4" t="s">
        <v>5952</v>
      </c>
      <c r="D1502" s="4" t="s">
        <v>6141</v>
      </c>
      <c r="E1502" s="4" t="s">
        <v>7694</v>
      </c>
      <c r="F1502" s="4" t="s">
        <v>10691</v>
      </c>
    </row>
    <row r="1503" spans="1:6" x14ac:dyDescent="0.3">
      <c r="A1503" s="4" t="s">
        <v>1507</v>
      </c>
      <c r="B1503" s="4" t="s">
        <v>4490</v>
      </c>
      <c r="C1503" s="4" t="s">
        <v>5952</v>
      </c>
      <c r="D1503" s="4" t="s">
        <v>5975</v>
      </c>
      <c r="E1503" s="4" t="s">
        <v>7695</v>
      </c>
      <c r="F1503" s="4" t="s">
        <v>10692</v>
      </c>
    </row>
    <row r="1504" spans="1:6" x14ac:dyDescent="0.3">
      <c r="A1504" s="4" t="s">
        <v>1508</v>
      </c>
      <c r="B1504" s="4" t="s">
        <v>4491</v>
      </c>
      <c r="C1504" s="4" t="s">
        <v>5951</v>
      </c>
      <c r="D1504" s="4" t="s">
        <v>6191</v>
      </c>
      <c r="E1504" s="4" t="s">
        <v>7696</v>
      </c>
      <c r="F1504" s="4" t="s">
        <v>10693</v>
      </c>
    </row>
    <row r="1505" spans="1:6" x14ac:dyDescent="0.3">
      <c r="A1505" s="4" t="s">
        <v>1509</v>
      </c>
      <c r="B1505" s="4" t="s">
        <v>4492</v>
      </c>
      <c r="C1505" s="4" t="s">
        <v>5952</v>
      </c>
      <c r="D1505" s="4" t="s">
        <v>5955</v>
      </c>
      <c r="E1505" s="4" t="s">
        <v>7697</v>
      </c>
      <c r="F1505" s="4" t="s">
        <v>10694</v>
      </c>
    </row>
    <row r="1506" spans="1:6" x14ac:dyDescent="0.3">
      <c r="A1506" s="4" t="s">
        <v>1510</v>
      </c>
      <c r="B1506" s="4" t="s">
        <v>4493</v>
      </c>
      <c r="C1506" s="4" t="s">
        <v>5951</v>
      </c>
      <c r="D1506" s="4" t="s">
        <v>6184</v>
      </c>
      <c r="E1506" s="4" t="s">
        <v>7698</v>
      </c>
      <c r="F1506" s="4" t="s">
        <v>10695</v>
      </c>
    </row>
    <row r="1507" spans="1:6" x14ac:dyDescent="0.3">
      <c r="A1507" s="4" t="s">
        <v>1511</v>
      </c>
      <c r="B1507" s="4" t="s">
        <v>4494</v>
      </c>
      <c r="C1507" s="4" t="s">
        <v>5951</v>
      </c>
      <c r="D1507" s="4" t="s">
        <v>6137</v>
      </c>
      <c r="E1507" s="4" t="s">
        <v>7699</v>
      </c>
      <c r="F1507" s="4" t="s">
        <v>10696</v>
      </c>
    </row>
    <row r="1508" spans="1:6" x14ac:dyDescent="0.3">
      <c r="A1508" s="4" t="s">
        <v>1512</v>
      </c>
      <c r="B1508" s="4" t="s">
        <v>4495</v>
      </c>
      <c r="C1508" s="4" t="s">
        <v>5951</v>
      </c>
      <c r="D1508" s="4" t="s">
        <v>6011</v>
      </c>
      <c r="E1508" s="4" t="s">
        <v>7700</v>
      </c>
      <c r="F1508" s="4" t="s">
        <v>10697</v>
      </c>
    </row>
    <row r="1509" spans="1:6" x14ac:dyDescent="0.3">
      <c r="A1509" s="4" t="s">
        <v>1513</v>
      </c>
      <c r="B1509" s="4" t="s">
        <v>4496</v>
      </c>
      <c r="C1509" s="4" t="s">
        <v>5951</v>
      </c>
      <c r="D1509" s="4" t="s">
        <v>6103</v>
      </c>
      <c r="E1509" s="4" t="s">
        <v>7701</v>
      </c>
      <c r="F1509" s="4" t="s">
        <v>10698</v>
      </c>
    </row>
    <row r="1510" spans="1:6" x14ac:dyDescent="0.3">
      <c r="A1510" s="4" t="s">
        <v>1514</v>
      </c>
      <c r="B1510" s="4" t="s">
        <v>4497</v>
      </c>
      <c r="C1510" s="4" t="s">
        <v>5952</v>
      </c>
      <c r="D1510" s="4" t="s">
        <v>6102</v>
      </c>
      <c r="E1510" s="4" t="s">
        <v>7702</v>
      </c>
      <c r="F1510" s="4" t="s">
        <v>10699</v>
      </c>
    </row>
    <row r="1511" spans="1:6" x14ac:dyDescent="0.3">
      <c r="A1511" s="4" t="s">
        <v>1515</v>
      </c>
      <c r="B1511" s="4" t="s">
        <v>4498</v>
      </c>
      <c r="C1511" s="4" t="s">
        <v>5952</v>
      </c>
      <c r="D1511" s="4" t="s">
        <v>5969</v>
      </c>
      <c r="E1511" s="4" t="s">
        <v>7703</v>
      </c>
      <c r="F1511" s="4" t="s">
        <v>10700</v>
      </c>
    </row>
    <row r="1512" spans="1:6" x14ac:dyDescent="0.3">
      <c r="A1512" s="4" t="s">
        <v>1516</v>
      </c>
      <c r="B1512" s="4" t="s">
        <v>4499</v>
      </c>
      <c r="C1512" s="4" t="s">
        <v>5951</v>
      </c>
      <c r="D1512" s="4" t="s">
        <v>5954</v>
      </c>
      <c r="E1512" s="4" t="s">
        <v>7704</v>
      </c>
      <c r="F1512" s="4" t="s">
        <v>10701</v>
      </c>
    </row>
    <row r="1513" spans="1:6" x14ac:dyDescent="0.3">
      <c r="A1513" s="4" t="s">
        <v>1517</v>
      </c>
      <c r="B1513" s="4" t="s">
        <v>4500</v>
      </c>
      <c r="C1513" s="4" t="s">
        <v>5951</v>
      </c>
      <c r="D1513" s="4" t="s">
        <v>6102</v>
      </c>
      <c r="E1513" s="4" t="s">
        <v>7705</v>
      </c>
      <c r="F1513" s="4" t="s">
        <v>10702</v>
      </c>
    </row>
    <row r="1514" spans="1:6" x14ac:dyDescent="0.3">
      <c r="A1514" s="4" t="s">
        <v>1518</v>
      </c>
      <c r="B1514" s="4" t="s">
        <v>4501</v>
      </c>
      <c r="C1514" s="4" t="s">
        <v>5951</v>
      </c>
      <c r="D1514" s="4" t="s">
        <v>5962</v>
      </c>
      <c r="E1514" s="4" t="s">
        <v>7706</v>
      </c>
      <c r="F1514" s="4" t="s">
        <v>10703</v>
      </c>
    </row>
    <row r="1515" spans="1:6" x14ac:dyDescent="0.3">
      <c r="A1515" s="4" t="s">
        <v>1519</v>
      </c>
      <c r="B1515" s="4" t="s">
        <v>4502</v>
      </c>
      <c r="C1515" s="4" t="s">
        <v>5952</v>
      </c>
      <c r="D1515" s="4" t="s">
        <v>6170</v>
      </c>
      <c r="E1515" s="4" t="s">
        <v>7707</v>
      </c>
      <c r="F1515" s="4" t="s">
        <v>10704</v>
      </c>
    </row>
    <row r="1516" spans="1:6" x14ac:dyDescent="0.3">
      <c r="A1516" s="4" t="s">
        <v>1520</v>
      </c>
      <c r="B1516" s="4" t="s">
        <v>4503</v>
      </c>
      <c r="C1516" s="4" t="s">
        <v>5951</v>
      </c>
      <c r="D1516" s="4" t="s">
        <v>6073</v>
      </c>
      <c r="E1516" s="4" t="s">
        <v>7708</v>
      </c>
      <c r="F1516" s="4" t="s">
        <v>10705</v>
      </c>
    </row>
    <row r="1517" spans="1:6" x14ac:dyDescent="0.3">
      <c r="A1517" s="4" t="s">
        <v>1521</v>
      </c>
      <c r="B1517" s="4" t="s">
        <v>4504</v>
      </c>
      <c r="C1517" s="4" t="s">
        <v>5951</v>
      </c>
      <c r="D1517" s="4" t="s">
        <v>5972</v>
      </c>
      <c r="E1517" s="4" t="s">
        <v>7709</v>
      </c>
      <c r="F1517" s="4" t="s">
        <v>10706</v>
      </c>
    </row>
    <row r="1518" spans="1:6" x14ac:dyDescent="0.3">
      <c r="A1518" s="4" t="s">
        <v>1522</v>
      </c>
      <c r="B1518" s="4" t="s">
        <v>4505</v>
      </c>
      <c r="C1518" s="4" t="s">
        <v>5951</v>
      </c>
      <c r="D1518" s="4" t="s">
        <v>6075</v>
      </c>
      <c r="E1518" s="4" t="s">
        <v>7710</v>
      </c>
      <c r="F1518" s="4" t="s">
        <v>10707</v>
      </c>
    </row>
    <row r="1519" spans="1:6" x14ac:dyDescent="0.3">
      <c r="A1519" s="4" t="s">
        <v>1523</v>
      </c>
      <c r="B1519" s="4" t="s">
        <v>4506</v>
      </c>
      <c r="C1519" s="4" t="s">
        <v>5951</v>
      </c>
      <c r="D1519" s="4" t="s">
        <v>6132</v>
      </c>
      <c r="E1519" s="4" t="s">
        <v>7711</v>
      </c>
      <c r="F1519" s="4" t="s">
        <v>10708</v>
      </c>
    </row>
    <row r="1520" spans="1:6" x14ac:dyDescent="0.3">
      <c r="A1520" s="4" t="s">
        <v>1524</v>
      </c>
      <c r="B1520" s="4" t="s">
        <v>4507</v>
      </c>
      <c r="C1520" s="4" t="s">
        <v>5951</v>
      </c>
      <c r="D1520" s="4" t="s">
        <v>6139</v>
      </c>
      <c r="E1520" s="4" t="s">
        <v>7712</v>
      </c>
      <c r="F1520" s="4" t="s">
        <v>10709</v>
      </c>
    </row>
    <row r="1521" spans="1:6" x14ac:dyDescent="0.3">
      <c r="A1521" s="4" t="s">
        <v>1525</v>
      </c>
      <c r="B1521" s="4" t="s">
        <v>4508</v>
      </c>
      <c r="C1521" s="4" t="s">
        <v>5951</v>
      </c>
      <c r="D1521" s="4" t="s">
        <v>6188</v>
      </c>
      <c r="E1521" s="4" t="s">
        <v>7713</v>
      </c>
      <c r="F1521" s="4" t="s">
        <v>10710</v>
      </c>
    </row>
    <row r="1522" spans="1:6" x14ac:dyDescent="0.3">
      <c r="A1522" s="4" t="s">
        <v>1526</v>
      </c>
      <c r="B1522" s="4" t="s">
        <v>4509</v>
      </c>
      <c r="C1522" s="4" t="s">
        <v>5951</v>
      </c>
      <c r="D1522" s="4" t="s">
        <v>6048</v>
      </c>
      <c r="E1522" s="4" t="s">
        <v>7714</v>
      </c>
      <c r="F1522" s="4" t="s">
        <v>10711</v>
      </c>
    </row>
    <row r="1523" spans="1:6" x14ac:dyDescent="0.3">
      <c r="A1523" s="4" t="s">
        <v>1527</v>
      </c>
      <c r="B1523" s="4" t="s">
        <v>4510</v>
      </c>
      <c r="C1523" s="4" t="s">
        <v>5952</v>
      </c>
      <c r="D1523" s="4" t="s">
        <v>5970</v>
      </c>
      <c r="E1523" s="4" t="s">
        <v>7715</v>
      </c>
      <c r="F1523" s="4" t="s">
        <v>10712</v>
      </c>
    </row>
    <row r="1524" spans="1:6" x14ac:dyDescent="0.3">
      <c r="A1524" s="4" t="s">
        <v>1528</v>
      </c>
      <c r="B1524" s="4" t="s">
        <v>4511</v>
      </c>
      <c r="C1524" s="4" t="s">
        <v>5951</v>
      </c>
      <c r="D1524" s="4" t="s">
        <v>6061</v>
      </c>
      <c r="E1524" s="4" t="s">
        <v>7716</v>
      </c>
      <c r="F1524" s="4" t="s">
        <v>10713</v>
      </c>
    </row>
    <row r="1525" spans="1:6" x14ac:dyDescent="0.3">
      <c r="A1525" s="4" t="s">
        <v>1529</v>
      </c>
      <c r="B1525" s="4" t="s">
        <v>4512</v>
      </c>
      <c r="C1525" s="4" t="s">
        <v>5951</v>
      </c>
      <c r="D1525" s="4" t="s">
        <v>5957</v>
      </c>
      <c r="E1525" s="4" t="s">
        <v>7717</v>
      </c>
      <c r="F1525" s="4" t="s">
        <v>10714</v>
      </c>
    </row>
    <row r="1526" spans="1:6" x14ac:dyDescent="0.3">
      <c r="A1526" s="4" t="s">
        <v>1530</v>
      </c>
      <c r="B1526" s="4" t="s">
        <v>4513</v>
      </c>
      <c r="C1526" s="4" t="s">
        <v>5952</v>
      </c>
      <c r="D1526" s="4" t="s">
        <v>6078</v>
      </c>
      <c r="E1526" s="4" t="s">
        <v>7718</v>
      </c>
      <c r="F1526" s="4" t="s">
        <v>10715</v>
      </c>
    </row>
    <row r="1527" spans="1:6" x14ac:dyDescent="0.3">
      <c r="A1527" s="4" t="s">
        <v>1531</v>
      </c>
      <c r="B1527" s="4" t="s">
        <v>4514</v>
      </c>
      <c r="C1527" s="4" t="s">
        <v>5951</v>
      </c>
      <c r="D1527" s="4" t="s">
        <v>6121</v>
      </c>
      <c r="E1527" s="4" t="s">
        <v>7719</v>
      </c>
      <c r="F1527" s="4" t="s">
        <v>10716</v>
      </c>
    </row>
    <row r="1528" spans="1:6" x14ac:dyDescent="0.3">
      <c r="A1528" s="4" t="s">
        <v>1532</v>
      </c>
      <c r="B1528" s="4" t="s">
        <v>4515</v>
      </c>
      <c r="C1528" s="4" t="s">
        <v>5952</v>
      </c>
      <c r="D1528" s="4" t="s">
        <v>6057</v>
      </c>
      <c r="E1528" s="4" t="s">
        <v>7720</v>
      </c>
      <c r="F1528" s="4" t="s">
        <v>10717</v>
      </c>
    </row>
    <row r="1529" spans="1:6" x14ac:dyDescent="0.3">
      <c r="A1529" s="4" t="s">
        <v>1533</v>
      </c>
      <c r="B1529" s="4" t="s">
        <v>4516</v>
      </c>
      <c r="C1529" s="4" t="s">
        <v>5951</v>
      </c>
      <c r="D1529" s="4" t="s">
        <v>6126</v>
      </c>
      <c r="E1529" s="4" t="s">
        <v>7721</v>
      </c>
      <c r="F1529" s="4" t="s">
        <v>10718</v>
      </c>
    </row>
    <row r="1530" spans="1:6" x14ac:dyDescent="0.3">
      <c r="A1530" s="4" t="s">
        <v>1534</v>
      </c>
      <c r="B1530" s="4" t="s">
        <v>4517</v>
      </c>
      <c r="C1530" s="4" t="s">
        <v>5952</v>
      </c>
      <c r="D1530" s="4" t="s">
        <v>6170</v>
      </c>
      <c r="E1530" s="4" t="s">
        <v>7722</v>
      </c>
      <c r="F1530" s="4" t="s">
        <v>10719</v>
      </c>
    </row>
    <row r="1531" spans="1:6" x14ac:dyDescent="0.3">
      <c r="A1531" s="4" t="s">
        <v>1535</v>
      </c>
      <c r="B1531" s="4" t="s">
        <v>4518</v>
      </c>
      <c r="C1531" s="4" t="s">
        <v>5952</v>
      </c>
      <c r="D1531" s="4" t="s">
        <v>6112</v>
      </c>
      <c r="E1531" s="4" t="s">
        <v>7723</v>
      </c>
      <c r="F1531" s="4" t="s">
        <v>10720</v>
      </c>
    </row>
    <row r="1532" spans="1:6" x14ac:dyDescent="0.3">
      <c r="A1532" s="4" t="s">
        <v>1536</v>
      </c>
      <c r="B1532" s="4" t="s">
        <v>4519</v>
      </c>
      <c r="C1532" s="4" t="s">
        <v>5951</v>
      </c>
      <c r="D1532" s="4" t="s">
        <v>6148</v>
      </c>
      <c r="E1532" s="4" t="s">
        <v>7724</v>
      </c>
      <c r="F1532" s="4" t="s">
        <v>10721</v>
      </c>
    </row>
    <row r="1533" spans="1:6" x14ac:dyDescent="0.3">
      <c r="A1533" s="4" t="s">
        <v>1537</v>
      </c>
      <c r="B1533" s="4" t="s">
        <v>4520</v>
      </c>
      <c r="C1533" s="4" t="s">
        <v>5951</v>
      </c>
      <c r="D1533" s="4" t="s">
        <v>6142</v>
      </c>
      <c r="E1533" s="4" t="s">
        <v>7725</v>
      </c>
      <c r="F1533" s="4" t="s">
        <v>10722</v>
      </c>
    </row>
    <row r="1534" spans="1:6" x14ac:dyDescent="0.3">
      <c r="A1534" s="4" t="s">
        <v>1538</v>
      </c>
      <c r="B1534" s="4" t="s">
        <v>4521</v>
      </c>
      <c r="C1534" s="4" t="s">
        <v>5952</v>
      </c>
      <c r="D1534" s="4" t="s">
        <v>6075</v>
      </c>
      <c r="E1534" s="4" t="s">
        <v>7726</v>
      </c>
      <c r="F1534" s="4" t="s">
        <v>10723</v>
      </c>
    </row>
    <row r="1535" spans="1:6" x14ac:dyDescent="0.3">
      <c r="A1535" s="4" t="s">
        <v>1539</v>
      </c>
      <c r="B1535" s="4" t="s">
        <v>4522</v>
      </c>
      <c r="C1535" s="4" t="s">
        <v>5952</v>
      </c>
      <c r="D1535" s="4" t="s">
        <v>6083</v>
      </c>
      <c r="E1535" s="4" t="s">
        <v>7727</v>
      </c>
      <c r="F1535" s="4" t="s">
        <v>10724</v>
      </c>
    </row>
    <row r="1536" spans="1:6" x14ac:dyDescent="0.3">
      <c r="A1536" s="4" t="s">
        <v>1540</v>
      </c>
      <c r="B1536" s="4" t="s">
        <v>4523</v>
      </c>
      <c r="C1536" s="4" t="s">
        <v>5951</v>
      </c>
      <c r="D1536" s="4" t="s">
        <v>6033</v>
      </c>
      <c r="E1536" s="4" t="s">
        <v>7728</v>
      </c>
      <c r="F1536" s="4" t="s">
        <v>10725</v>
      </c>
    </row>
    <row r="1537" spans="1:6" x14ac:dyDescent="0.3">
      <c r="A1537" s="4" t="s">
        <v>1541</v>
      </c>
      <c r="B1537" s="4" t="s">
        <v>4524</v>
      </c>
      <c r="C1537" s="4" t="s">
        <v>5951</v>
      </c>
      <c r="D1537" s="4" t="s">
        <v>6135</v>
      </c>
      <c r="E1537" s="4" t="s">
        <v>7729</v>
      </c>
      <c r="F1537" s="4" t="s">
        <v>10726</v>
      </c>
    </row>
    <row r="1538" spans="1:6" x14ac:dyDescent="0.3">
      <c r="A1538" s="4" t="s">
        <v>1542</v>
      </c>
      <c r="B1538" s="4" t="s">
        <v>4525</v>
      </c>
      <c r="C1538" s="4" t="s">
        <v>5951</v>
      </c>
      <c r="D1538" s="4" t="s">
        <v>6166</v>
      </c>
      <c r="E1538" s="4" t="s">
        <v>7730</v>
      </c>
      <c r="F1538" s="4" t="s">
        <v>10727</v>
      </c>
    </row>
    <row r="1539" spans="1:6" x14ac:dyDescent="0.3">
      <c r="A1539" s="4" t="s">
        <v>1543</v>
      </c>
      <c r="B1539" s="4" t="s">
        <v>4526</v>
      </c>
      <c r="C1539" s="4" t="s">
        <v>5951</v>
      </c>
      <c r="D1539" s="4" t="s">
        <v>6087</v>
      </c>
      <c r="E1539" s="4" t="s">
        <v>7731</v>
      </c>
      <c r="F1539" s="4" t="s">
        <v>10728</v>
      </c>
    </row>
    <row r="1540" spans="1:6" x14ac:dyDescent="0.3">
      <c r="A1540" s="4" t="s">
        <v>1544</v>
      </c>
      <c r="B1540" s="4" t="s">
        <v>3188</v>
      </c>
      <c r="C1540" s="4" t="s">
        <v>5952</v>
      </c>
      <c r="D1540" s="4" t="s">
        <v>6158</v>
      </c>
      <c r="E1540" s="4" t="s">
        <v>7732</v>
      </c>
      <c r="F1540" s="4" t="s">
        <v>10729</v>
      </c>
    </row>
    <row r="1541" spans="1:6" x14ac:dyDescent="0.3">
      <c r="A1541" s="4" t="s">
        <v>1545</v>
      </c>
      <c r="B1541" s="4" t="s">
        <v>4527</v>
      </c>
      <c r="C1541" s="4" t="s">
        <v>5951</v>
      </c>
      <c r="D1541" s="4" t="s">
        <v>6023</v>
      </c>
      <c r="E1541" s="4" t="s">
        <v>7733</v>
      </c>
      <c r="F1541" s="4" t="s">
        <v>10730</v>
      </c>
    </row>
    <row r="1542" spans="1:6" x14ac:dyDescent="0.3">
      <c r="A1542" s="4" t="s">
        <v>1546</v>
      </c>
      <c r="B1542" s="4" t="s">
        <v>4528</v>
      </c>
      <c r="C1542" s="4" t="s">
        <v>5951</v>
      </c>
      <c r="D1542" s="4" t="s">
        <v>5993</v>
      </c>
      <c r="E1542" s="4" t="s">
        <v>7734</v>
      </c>
      <c r="F1542" s="4" t="s">
        <v>10731</v>
      </c>
    </row>
    <row r="1543" spans="1:6" x14ac:dyDescent="0.3">
      <c r="A1543" s="4" t="s">
        <v>1547</v>
      </c>
      <c r="B1543" s="4" t="s">
        <v>4529</v>
      </c>
      <c r="C1543" s="4" t="s">
        <v>5951</v>
      </c>
      <c r="D1543" s="4" t="s">
        <v>6133</v>
      </c>
      <c r="E1543" s="4" t="s">
        <v>7735</v>
      </c>
      <c r="F1543" s="4" t="s">
        <v>10732</v>
      </c>
    </row>
    <row r="1544" spans="1:6" x14ac:dyDescent="0.3">
      <c r="A1544" s="4" t="s">
        <v>1548</v>
      </c>
      <c r="B1544" s="4" t="s">
        <v>4530</v>
      </c>
      <c r="C1544" s="4" t="s">
        <v>5952</v>
      </c>
      <c r="D1544" s="4" t="s">
        <v>6090</v>
      </c>
      <c r="E1544" s="4" t="s">
        <v>7736</v>
      </c>
      <c r="F1544" s="4" t="s">
        <v>10733</v>
      </c>
    </row>
    <row r="1545" spans="1:6" x14ac:dyDescent="0.3">
      <c r="A1545" s="4" t="s">
        <v>1549</v>
      </c>
      <c r="B1545" s="4" t="s">
        <v>4531</v>
      </c>
      <c r="C1545" s="4" t="s">
        <v>5951</v>
      </c>
      <c r="D1545" s="4" t="s">
        <v>5997</v>
      </c>
      <c r="E1545" s="4" t="s">
        <v>7737</v>
      </c>
      <c r="F1545" s="4" t="s">
        <v>10734</v>
      </c>
    </row>
    <row r="1546" spans="1:6" x14ac:dyDescent="0.3">
      <c r="A1546" s="4" t="s">
        <v>1550</v>
      </c>
      <c r="B1546" s="4" t="s">
        <v>4532</v>
      </c>
      <c r="C1546" s="4" t="s">
        <v>5952</v>
      </c>
      <c r="D1546" s="4" t="s">
        <v>6035</v>
      </c>
      <c r="E1546" s="4" t="s">
        <v>7738</v>
      </c>
      <c r="F1546" s="4" t="s">
        <v>10735</v>
      </c>
    </row>
    <row r="1547" spans="1:6" x14ac:dyDescent="0.3">
      <c r="A1547" s="4" t="s">
        <v>1551</v>
      </c>
      <c r="B1547" s="4" t="s">
        <v>4533</v>
      </c>
      <c r="C1547" s="4" t="s">
        <v>5952</v>
      </c>
      <c r="D1547" s="4" t="s">
        <v>6150</v>
      </c>
      <c r="E1547" s="4" t="s">
        <v>7739</v>
      </c>
      <c r="F1547" s="4" t="s">
        <v>10736</v>
      </c>
    </row>
    <row r="1548" spans="1:6" x14ac:dyDescent="0.3">
      <c r="A1548" s="4" t="s">
        <v>1552</v>
      </c>
      <c r="B1548" s="4" t="s">
        <v>4534</v>
      </c>
      <c r="C1548" s="4" t="s">
        <v>5951</v>
      </c>
      <c r="D1548" s="4" t="s">
        <v>5955</v>
      </c>
      <c r="E1548" s="4" t="s">
        <v>7740</v>
      </c>
      <c r="F1548" s="4" t="s">
        <v>10737</v>
      </c>
    </row>
    <row r="1549" spans="1:6" x14ac:dyDescent="0.3">
      <c r="A1549" s="4" t="s">
        <v>1553</v>
      </c>
      <c r="B1549" s="4" t="s">
        <v>4535</v>
      </c>
      <c r="C1549" s="4" t="s">
        <v>5951</v>
      </c>
      <c r="D1549" s="4" t="s">
        <v>6063</v>
      </c>
      <c r="E1549" s="4" t="s">
        <v>7741</v>
      </c>
      <c r="F1549" s="4" t="s">
        <v>10738</v>
      </c>
    </row>
    <row r="1550" spans="1:6" x14ac:dyDescent="0.3">
      <c r="A1550" s="4" t="s">
        <v>1554</v>
      </c>
      <c r="B1550" s="4" t="s">
        <v>4536</v>
      </c>
      <c r="C1550" s="4" t="s">
        <v>5951</v>
      </c>
      <c r="D1550" s="4" t="s">
        <v>6079</v>
      </c>
      <c r="E1550" s="4" t="s">
        <v>7742</v>
      </c>
      <c r="F1550" s="4" t="s">
        <v>10739</v>
      </c>
    </row>
    <row r="1551" spans="1:6" x14ac:dyDescent="0.3">
      <c r="A1551" s="4" t="s">
        <v>1555</v>
      </c>
      <c r="B1551" s="4" t="s">
        <v>4537</v>
      </c>
      <c r="C1551" s="4" t="s">
        <v>5952</v>
      </c>
      <c r="D1551" s="4" t="s">
        <v>6111</v>
      </c>
      <c r="E1551" s="4" t="s">
        <v>7743</v>
      </c>
      <c r="F1551" s="4" t="s">
        <v>10740</v>
      </c>
    </row>
    <row r="1552" spans="1:6" x14ac:dyDescent="0.3">
      <c r="A1552" s="4" t="s">
        <v>1556</v>
      </c>
      <c r="B1552" s="4" t="s">
        <v>4538</v>
      </c>
      <c r="C1552" s="4" t="s">
        <v>5951</v>
      </c>
      <c r="D1552" s="4" t="s">
        <v>6007</v>
      </c>
      <c r="E1552" s="4" t="s">
        <v>7744</v>
      </c>
      <c r="F1552" s="4" t="s">
        <v>10741</v>
      </c>
    </row>
    <row r="1553" spans="1:6" x14ac:dyDescent="0.3">
      <c r="A1553" s="4" t="s">
        <v>1557</v>
      </c>
      <c r="B1553" s="4" t="s">
        <v>4539</v>
      </c>
      <c r="C1553" s="4" t="s">
        <v>5952</v>
      </c>
      <c r="D1553" s="4" t="s">
        <v>6104</v>
      </c>
      <c r="E1553" s="4" t="s">
        <v>7745</v>
      </c>
      <c r="F1553" s="4" t="s">
        <v>10742</v>
      </c>
    </row>
    <row r="1554" spans="1:6" x14ac:dyDescent="0.3">
      <c r="A1554" s="4" t="s">
        <v>1558</v>
      </c>
      <c r="B1554" s="4" t="s">
        <v>4540</v>
      </c>
      <c r="C1554" s="4" t="s">
        <v>5952</v>
      </c>
      <c r="D1554" s="4" t="s">
        <v>6179</v>
      </c>
      <c r="E1554" s="4" t="s">
        <v>7746</v>
      </c>
      <c r="F1554" s="4" t="s">
        <v>10743</v>
      </c>
    </row>
    <row r="1555" spans="1:6" x14ac:dyDescent="0.3">
      <c r="A1555" s="4" t="s">
        <v>1559</v>
      </c>
      <c r="B1555" s="4" t="s">
        <v>4541</v>
      </c>
      <c r="C1555" s="4" t="s">
        <v>5951</v>
      </c>
      <c r="D1555" s="4" t="s">
        <v>5974</v>
      </c>
      <c r="E1555" s="4" t="s">
        <v>7747</v>
      </c>
      <c r="F1555" s="4" t="s">
        <v>10744</v>
      </c>
    </row>
    <row r="1556" spans="1:6" x14ac:dyDescent="0.3">
      <c r="A1556" s="4" t="s">
        <v>1560</v>
      </c>
      <c r="B1556" s="4" t="s">
        <v>4542</v>
      </c>
      <c r="C1556" s="4" t="s">
        <v>5952</v>
      </c>
      <c r="D1556" s="4" t="s">
        <v>6138</v>
      </c>
      <c r="E1556" s="4" t="s">
        <v>7748</v>
      </c>
      <c r="F1556" s="4" t="s">
        <v>10745</v>
      </c>
    </row>
    <row r="1557" spans="1:6" x14ac:dyDescent="0.3">
      <c r="A1557" s="4" t="s">
        <v>1561</v>
      </c>
      <c r="B1557" s="4" t="s">
        <v>3919</v>
      </c>
      <c r="C1557" s="4" t="s">
        <v>5951</v>
      </c>
      <c r="D1557" s="4" t="s">
        <v>5962</v>
      </c>
      <c r="E1557" s="4" t="s">
        <v>7749</v>
      </c>
      <c r="F1557" s="4" t="s">
        <v>10746</v>
      </c>
    </row>
    <row r="1558" spans="1:6" x14ac:dyDescent="0.3">
      <c r="A1558" s="4" t="s">
        <v>1562</v>
      </c>
      <c r="B1558" s="4" t="s">
        <v>4543</v>
      </c>
      <c r="C1558" s="4" t="s">
        <v>5952</v>
      </c>
      <c r="D1558" s="4" t="s">
        <v>6182</v>
      </c>
      <c r="E1558" s="4" t="s">
        <v>7750</v>
      </c>
      <c r="F1558" s="4" t="s">
        <v>10747</v>
      </c>
    </row>
    <row r="1559" spans="1:6" x14ac:dyDescent="0.3">
      <c r="A1559" s="4" t="s">
        <v>1563</v>
      </c>
      <c r="B1559" s="4" t="s">
        <v>4544</v>
      </c>
      <c r="C1559" s="4" t="s">
        <v>5951</v>
      </c>
      <c r="D1559" s="4" t="s">
        <v>6148</v>
      </c>
      <c r="E1559" s="4" t="s">
        <v>7751</v>
      </c>
      <c r="F1559" s="4" t="s">
        <v>10748</v>
      </c>
    </row>
    <row r="1560" spans="1:6" x14ac:dyDescent="0.3">
      <c r="A1560" s="4" t="s">
        <v>1564</v>
      </c>
      <c r="B1560" s="4" t="s">
        <v>4545</v>
      </c>
      <c r="C1560" s="4" t="s">
        <v>5952</v>
      </c>
      <c r="D1560" s="4" t="s">
        <v>5976</v>
      </c>
      <c r="E1560" s="4" t="s">
        <v>7752</v>
      </c>
      <c r="F1560" s="4" t="s">
        <v>10749</v>
      </c>
    </row>
    <row r="1561" spans="1:6" x14ac:dyDescent="0.3">
      <c r="A1561" s="4" t="s">
        <v>1565</v>
      </c>
      <c r="B1561" s="4" t="s">
        <v>4546</v>
      </c>
      <c r="C1561" s="4" t="s">
        <v>5952</v>
      </c>
      <c r="D1561" s="4" t="s">
        <v>6085</v>
      </c>
      <c r="E1561" s="4" t="s">
        <v>7753</v>
      </c>
      <c r="F1561" s="4" t="s">
        <v>10750</v>
      </c>
    </row>
    <row r="1562" spans="1:6" x14ac:dyDescent="0.3">
      <c r="A1562" s="4" t="s">
        <v>1566</v>
      </c>
      <c r="B1562" s="4" t="s">
        <v>4547</v>
      </c>
      <c r="C1562" s="4" t="s">
        <v>5952</v>
      </c>
      <c r="D1562" s="4" t="s">
        <v>6051</v>
      </c>
      <c r="E1562" s="4" t="s">
        <v>7754</v>
      </c>
      <c r="F1562" s="4" t="s">
        <v>10751</v>
      </c>
    </row>
    <row r="1563" spans="1:6" x14ac:dyDescent="0.3">
      <c r="A1563" s="4" t="s">
        <v>1567</v>
      </c>
      <c r="B1563" s="4" t="s">
        <v>4548</v>
      </c>
      <c r="C1563" s="4" t="s">
        <v>5951</v>
      </c>
      <c r="D1563" s="4" t="s">
        <v>6120</v>
      </c>
      <c r="E1563" s="4" t="s">
        <v>7755</v>
      </c>
      <c r="F1563" s="4" t="s">
        <v>10752</v>
      </c>
    </row>
    <row r="1564" spans="1:6" x14ac:dyDescent="0.3">
      <c r="A1564" s="4" t="s">
        <v>1568</v>
      </c>
      <c r="B1564" s="4" t="s">
        <v>4549</v>
      </c>
      <c r="C1564" s="4" t="s">
        <v>5952</v>
      </c>
      <c r="D1564" s="4" t="s">
        <v>5994</v>
      </c>
      <c r="E1564" s="4" t="s">
        <v>7756</v>
      </c>
      <c r="F1564" s="4" t="s">
        <v>10753</v>
      </c>
    </row>
    <row r="1565" spans="1:6" x14ac:dyDescent="0.3">
      <c r="A1565" s="4" t="s">
        <v>1569</v>
      </c>
      <c r="B1565" s="4" t="s">
        <v>4550</v>
      </c>
      <c r="C1565" s="4" t="s">
        <v>5952</v>
      </c>
      <c r="D1565" s="4" t="s">
        <v>6120</v>
      </c>
      <c r="E1565" s="4" t="s">
        <v>7757</v>
      </c>
      <c r="F1565" s="4" t="s">
        <v>10754</v>
      </c>
    </row>
    <row r="1566" spans="1:6" x14ac:dyDescent="0.3">
      <c r="A1566" s="4" t="s">
        <v>1570</v>
      </c>
      <c r="B1566" s="4" t="s">
        <v>4551</v>
      </c>
      <c r="C1566" s="4" t="s">
        <v>5952</v>
      </c>
      <c r="D1566" s="4" t="s">
        <v>6006</v>
      </c>
      <c r="E1566" s="4" t="s">
        <v>7758</v>
      </c>
      <c r="F1566" s="4" t="s">
        <v>10755</v>
      </c>
    </row>
    <row r="1567" spans="1:6" x14ac:dyDescent="0.3">
      <c r="A1567" s="4" t="s">
        <v>1571</v>
      </c>
      <c r="B1567" s="4" t="s">
        <v>4552</v>
      </c>
      <c r="C1567" s="4" t="s">
        <v>5952</v>
      </c>
      <c r="D1567" s="4" t="s">
        <v>5965</v>
      </c>
      <c r="E1567" s="4" t="s">
        <v>7759</v>
      </c>
      <c r="F1567" s="4" t="s">
        <v>10756</v>
      </c>
    </row>
    <row r="1568" spans="1:6" x14ac:dyDescent="0.3">
      <c r="A1568" s="4" t="s">
        <v>1572</v>
      </c>
      <c r="B1568" s="4" t="s">
        <v>4553</v>
      </c>
      <c r="C1568" s="4" t="s">
        <v>5951</v>
      </c>
      <c r="D1568" s="4" t="s">
        <v>6048</v>
      </c>
      <c r="E1568" s="4" t="s">
        <v>7760</v>
      </c>
      <c r="F1568" s="4" t="s">
        <v>10757</v>
      </c>
    </row>
    <row r="1569" spans="1:6" x14ac:dyDescent="0.3">
      <c r="A1569" s="4" t="s">
        <v>1573</v>
      </c>
      <c r="B1569" s="4" t="s">
        <v>4554</v>
      </c>
      <c r="C1569" s="4" t="s">
        <v>5952</v>
      </c>
      <c r="D1569" s="4" t="s">
        <v>6188</v>
      </c>
      <c r="E1569" s="4" t="s">
        <v>7761</v>
      </c>
      <c r="F1569" s="4" t="s">
        <v>10758</v>
      </c>
    </row>
    <row r="1570" spans="1:6" x14ac:dyDescent="0.3">
      <c r="A1570" s="4" t="s">
        <v>1574</v>
      </c>
      <c r="B1570" s="4" t="s">
        <v>4555</v>
      </c>
      <c r="C1570" s="4" t="s">
        <v>5952</v>
      </c>
      <c r="D1570" s="4" t="s">
        <v>6022</v>
      </c>
      <c r="E1570" s="4" t="s">
        <v>7762</v>
      </c>
      <c r="F1570" s="4" t="s">
        <v>10759</v>
      </c>
    </row>
    <row r="1571" spans="1:6" x14ac:dyDescent="0.3">
      <c r="A1571" s="4" t="s">
        <v>1575</v>
      </c>
      <c r="B1571" s="4" t="s">
        <v>4556</v>
      </c>
      <c r="C1571" s="4" t="s">
        <v>5952</v>
      </c>
      <c r="D1571" s="4" t="s">
        <v>6130</v>
      </c>
      <c r="E1571" s="4" t="s">
        <v>7763</v>
      </c>
      <c r="F1571" s="4" t="s">
        <v>10760</v>
      </c>
    </row>
    <row r="1572" spans="1:6" x14ac:dyDescent="0.3">
      <c r="A1572" s="4" t="s">
        <v>1576</v>
      </c>
      <c r="B1572" s="4" t="s">
        <v>4557</v>
      </c>
      <c r="C1572" s="4" t="s">
        <v>5952</v>
      </c>
      <c r="D1572" s="4" t="s">
        <v>6017</v>
      </c>
      <c r="E1572" s="4" t="s">
        <v>7764</v>
      </c>
      <c r="F1572" s="4" t="s">
        <v>10761</v>
      </c>
    </row>
    <row r="1573" spans="1:6" x14ac:dyDescent="0.3">
      <c r="A1573" s="4" t="s">
        <v>1577</v>
      </c>
      <c r="B1573" s="4" t="s">
        <v>4558</v>
      </c>
      <c r="C1573" s="4" t="s">
        <v>5952</v>
      </c>
      <c r="D1573" s="4" t="s">
        <v>6070</v>
      </c>
      <c r="E1573" s="4" t="s">
        <v>7765</v>
      </c>
      <c r="F1573" s="4" t="s">
        <v>10762</v>
      </c>
    </row>
    <row r="1574" spans="1:6" x14ac:dyDescent="0.3">
      <c r="A1574" s="4" t="s">
        <v>1578</v>
      </c>
      <c r="B1574" s="4" t="s">
        <v>4559</v>
      </c>
      <c r="C1574" s="4" t="s">
        <v>5951</v>
      </c>
      <c r="D1574" s="4" t="s">
        <v>6120</v>
      </c>
      <c r="E1574" s="4" t="s">
        <v>7766</v>
      </c>
      <c r="F1574" s="4" t="s">
        <v>10763</v>
      </c>
    </row>
    <row r="1575" spans="1:6" x14ac:dyDescent="0.3">
      <c r="A1575" s="4" t="s">
        <v>1579</v>
      </c>
      <c r="B1575" s="4" t="s">
        <v>4560</v>
      </c>
      <c r="C1575" s="4" t="s">
        <v>5952</v>
      </c>
      <c r="D1575" s="4" t="s">
        <v>6120</v>
      </c>
      <c r="E1575" s="4" t="s">
        <v>7767</v>
      </c>
      <c r="F1575" s="4" t="s">
        <v>10764</v>
      </c>
    </row>
    <row r="1576" spans="1:6" x14ac:dyDescent="0.3">
      <c r="A1576" s="4" t="s">
        <v>1580</v>
      </c>
      <c r="B1576" s="4" t="s">
        <v>4561</v>
      </c>
      <c r="C1576" s="4" t="s">
        <v>5952</v>
      </c>
      <c r="D1576" s="4" t="s">
        <v>6016</v>
      </c>
      <c r="E1576" s="4" t="s">
        <v>7768</v>
      </c>
      <c r="F1576" s="4" t="s">
        <v>10765</v>
      </c>
    </row>
    <row r="1577" spans="1:6" x14ac:dyDescent="0.3">
      <c r="A1577" s="4" t="s">
        <v>1581</v>
      </c>
      <c r="B1577" s="4" t="s">
        <v>4562</v>
      </c>
      <c r="C1577" s="4" t="s">
        <v>5951</v>
      </c>
      <c r="D1577" s="4" t="s">
        <v>6150</v>
      </c>
      <c r="E1577" s="4" t="s">
        <v>7769</v>
      </c>
      <c r="F1577" s="4" t="s">
        <v>10766</v>
      </c>
    </row>
    <row r="1578" spans="1:6" x14ac:dyDescent="0.3">
      <c r="A1578" s="4" t="s">
        <v>1582</v>
      </c>
      <c r="B1578" s="4" t="s">
        <v>4563</v>
      </c>
      <c r="C1578" s="4" t="s">
        <v>5952</v>
      </c>
      <c r="D1578" s="4" t="s">
        <v>6022</v>
      </c>
      <c r="E1578" s="4" t="s">
        <v>7770</v>
      </c>
      <c r="F1578" s="4" t="s">
        <v>10767</v>
      </c>
    </row>
    <row r="1579" spans="1:6" x14ac:dyDescent="0.3">
      <c r="A1579" s="4" t="s">
        <v>1583</v>
      </c>
      <c r="B1579" s="4" t="s">
        <v>4564</v>
      </c>
      <c r="C1579" s="4" t="s">
        <v>5952</v>
      </c>
      <c r="D1579" s="4" t="s">
        <v>5962</v>
      </c>
      <c r="E1579" s="4" t="s">
        <v>7771</v>
      </c>
      <c r="F1579" s="4" t="s">
        <v>10768</v>
      </c>
    </row>
    <row r="1580" spans="1:6" x14ac:dyDescent="0.3">
      <c r="A1580" s="4" t="s">
        <v>1584</v>
      </c>
      <c r="B1580" s="4" t="s">
        <v>4565</v>
      </c>
      <c r="C1580" s="4" t="s">
        <v>5952</v>
      </c>
      <c r="D1580" s="4" t="s">
        <v>6065</v>
      </c>
      <c r="E1580" s="4" t="s">
        <v>7772</v>
      </c>
      <c r="F1580" s="4" t="s">
        <v>10769</v>
      </c>
    </row>
    <row r="1581" spans="1:6" x14ac:dyDescent="0.3">
      <c r="A1581" s="4" t="s">
        <v>1585</v>
      </c>
      <c r="B1581" s="4" t="s">
        <v>4566</v>
      </c>
      <c r="C1581" s="4" t="s">
        <v>5952</v>
      </c>
      <c r="D1581" s="4" t="s">
        <v>6021</v>
      </c>
      <c r="E1581" s="4" t="s">
        <v>7773</v>
      </c>
      <c r="F1581" s="4" t="s">
        <v>10770</v>
      </c>
    </row>
    <row r="1582" spans="1:6" x14ac:dyDescent="0.3">
      <c r="A1582" s="4" t="s">
        <v>1586</v>
      </c>
      <c r="B1582" s="4" t="s">
        <v>4567</v>
      </c>
      <c r="C1582" s="4" t="s">
        <v>5951</v>
      </c>
      <c r="D1582" s="4" t="s">
        <v>6040</v>
      </c>
      <c r="E1582" s="4" t="s">
        <v>7774</v>
      </c>
      <c r="F1582" s="4" t="s">
        <v>10771</v>
      </c>
    </row>
    <row r="1583" spans="1:6" x14ac:dyDescent="0.3">
      <c r="A1583" s="4" t="s">
        <v>1587</v>
      </c>
      <c r="B1583" s="4" t="s">
        <v>4568</v>
      </c>
      <c r="C1583" s="4" t="s">
        <v>5951</v>
      </c>
      <c r="D1583" s="4" t="s">
        <v>6136</v>
      </c>
      <c r="E1583" s="4" t="s">
        <v>7775</v>
      </c>
      <c r="F1583" s="4" t="s">
        <v>10772</v>
      </c>
    </row>
    <row r="1584" spans="1:6" x14ac:dyDescent="0.3">
      <c r="A1584" s="4" t="s">
        <v>1588</v>
      </c>
      <c r="B1584" s="4" t="s">
        <v>4569</v>
      </c>
      <c r="C1584" s="4" t="s">
        <v>5951</v>
      </c>
      <c r="D1584" s="4" t="s">
        <v>6188</v>
      </c>
      <c r="E1584" s="4" t="s">
        <v>7776</v>
      </c>
      <c r="F1584" s="4" t="s">
        <v>10773</v>
      </c>
    </row>
    <row r="1585" spans="1:6" x14ac:dyDescent="0.3">
      <c r="A1585" s="4" t="s">
        <v>1589</v>
      </c>
      <c r="B1585" s="4" t="s">
        <v>4570</v>
      </c>
      <c r="C1585" s="4" t="s">
        <v>5952</v>
      </c>
      <c r="D1585" s="4" t="s">
        <v>5960</v>
      </c>
      <c r="E1585" s="4" t="s">
        <v>7777</v>
      </c>
      <c r="F1585" s="4" t="s">
        <v>10774</v>
      </c>
    </row>
    <row r="1586" spans="1:6" x14ac:dyDescent="0.3">
      <c r="A1586" s="4" t="s">
        <v>1590</v>
      </c>
      <c r="B1586" s="4" t="s">
        <v>3052</v>
      </c>
      <c r="C1586" s="4" t="s">
        <v>5951</v>
      </c>
      <c r="D1586" s="4" t="s">
        <v>6046</v>
      </c>
      <c r="E1586" s="4" t="s">
        <v>7778</v>
      </c>
      <c r="F1586" s="4" t="s">
        <v>10775</v>
      </c>
    </row>
    <row r="1587" spans="1:6" x14ac:dyDescent="0.3">
      <c r="A1587" s="4" t="s">
        <v>1591</v>
      </c>
      <c r="B1587" s="4" t="s">
        <v>4571</v>
      </c>
      <c r="C1587" s="4" t="s">
        <v>5952</v>
      </c>
      <c r="D1587" s="4" t="s">
        <v>6115</v>
      </c>
      <c r="E1587" s="4" t="s">
        <v>7779</v>
      </c>
      <c r="F1587" s="4" t="s">
        <v>10776</v>
      </c>
    </row>
    <row r="1588" spans="1:6" x14ac:dyDescent="0.3">
      <c r="A1588" s="4" t="s">
        <v>1592</v>
      </c>
      <c r="B1588" s="4" t="s">
        <v>4572</v>
      </c>
      <c r="C1588" s="4" t="s">
        <v>5951</v>
      </c>
      <c r="D1588" s="4" t="s">
        <v>5963</v>
      </c>
      <c r="E1588" s="4" t="s">
        <v>7780</v>
      </c>
      <c r="F1588" s="4" t="s">
        <v>10777</v>
      </c>
    </row>
    <row r="1589" spans="1:6" x14ac:dyDescent="0.3">
      <c r="A1589" s="4" t="s">
        <v>1593</v>
      </c>
      <c r="B1589" s="4" t="s">
        <v>4573</v>
      </c>
      <c r="C1589" s="4" t="s">
        <v>5952</v>
      </c>
      <c r="D1589" s="4" t="s">
        <v>6104</v>
      </c>
      <c r="E1589" s="4" t="s">
        <v>7781</v>
      </c>
      <c r="F1589" s="4" t="s">
        <v>10778</v>
      </c>
    </row>
    <row r="1590" spans="1:6" x14ac:dyDescent="0.3">
      <c r="A1590" s="4" t="s">
        <v>1594</v>
      </c>
      <c r="B1590" s="4" t="s">
        <v>4574</v>
      </c>
      <c r="C1590" s="4" t="s">
        <v>5951</v>
      </c>
      <c r="D1590" s="4" t="s">
        <v>6153</v>
      </c>
      <c r="E1590" s="4" t="s">
        <v>7782</v>
      </c>
      <c r="F1590" s="4" t="s">
        <v>10779</v>
      </c>
    </row>
    <row r="1591" spans="1:6" x14ac:dyDescent="0.3">
      <c r="A1591" s="4" t="s">
        <v>1595</v>
      </c>
      <c r="B1591" s="4" t="s">
        <v>4575</v>
      </c>
      <c r="C1591" s="4" t="s">
        <v>5952</v>
      </c>
      <c r="D1591" s="4" t="s">
        <v>6123</v>
      </c>
      <c r="E1591" s="4" t="s">
        <v>7783</v>
      </c>
      <c r="F1591" s="4" t="s">
        <v>10780</v>
      </c>
    </row>
    <row r="1592" spans="1:6" x14ac:dyDescent="0.3">
      <c r="A1592" s="4" t="s">
        <v>1596</v>
      </c>
      <c r="B1592" s="4" t="s">
        <v>4576</v>
      </c>
      <c r="C1592" s="4" t="s">
        <v>5951</v>
      </c>
      <c r="D1592" s="4" t="s">
        <v>6186</v>
      </c>
      <c r="E1592" s="4" t="s">
        <v>7784</v>
      </c>
      <c r="F1592" s="4" t="s">
        <v>10781</v>
      </c>
    </row>
    <row r="1593" spans="1:6" x14ac:dyDescent="0.3">
      <c r="A1593" s="4" t="s">
        <v>1597</v>
      </c>
      <c r="B1593" s="4" t="s">
        <v>4577</v>
      </c>
      <c r="C1593" s="4" t="s">
        <v>5951</v>
      </c>
      <c r="D1593" s="4" t="s">
        <v>5988</v>
      </c>
      <c r="E1593" s="4" t="s">
        <v>7785</v>
      </c>
      <c r="F1593" s="4" t="s">
        <v>10782</v>
      </c>
    </row>
    <row r="1594" spans="1:6" x14ac:dyDescent="0.3">
      <c r="A1594" s="4" t="s">
        <v>1598</v>
      </c>
      <c r="B1594" s="4" t="s">
        <v>4578</v>
      </c>
      <c r="C1594" s="4" t="s">
        <v>5951</v>
      </c>
      <c r="D1594" s="4" t="s">
        <v>6019</v>
      </c>
      <c r="E1594" s="4" t="s">
        <v>7786</v>
      </c>
      <c r="F1594" s="4" t="s">
        <v>10783</v>
      </c>
    </row>
    <row r="1595" spans="1:6" x14ac:dyDescent="0.3">
      <c r="A1595" s="4" t="s">
        <v>1599</v>
      </c>
      <c r="B1595" s="4" t="s">
        <v>4579</v>
      </c>
      <c r="C1595" s="4" t="s">
        <v>5951</v>
      </c>
      <c r="D1595" s="4" t="s">
        <v>6041</v>
      </c>
      <c r="E1595" s="4" t="s">
        <v>7787</v>
      </c>
      <c r="F1595" s="4" t="s">
        <v>10784</v>
      </c>
    </row>
    <row r="1596" spans="1:6" x14ac:dyDescent="0.3">
      <c r="A1596" s="4" t="s">
        <v>1600</v>
      </c>
      <c r="B1596" s="4" t="s">
        <v>4580</v>
      </c>
      <c r="C1596" s="4" t="s">
        <v>5952</v>
      </c>
      <c r="D1596" s="4" t="s">
        <v>6094</v>
      </c>
      <c r="E1596" s="4" t="s">
        <v>7788</v>
      </c>
      <c r="F1596" s="4" t="s">
        <v>10785</v>
      </c>
    </row>
    <row r="1597" spans="1:6" x14ac:dyDescent="0.3">
      <c r="A1597" s="4" t="s">
        <v>1601</v>
      </c>
      <c r="B1597" s="4" t="s">
        <v>4581</v>
      </c>
      <c r="C1597" s="4" t="s">
        <v>5952</v>
      </c>
      <c r="D1597" s="4" t="s">
        <v>6037</v>
      </c>
      <c r="E1597" s="4" t="s">
        <v>7789</v>
      </c>
      <c r="F1597" s="4" t="s">
        <v>10786</v>
      </c>
    </row>
    <row r="1598" spans="1:6" x14ac:dyDescent="0.3">
      <c r="A1598" s="4" t="s">
        <v>1602</v>
      </c>
      <c r="B1598" s="4" t="s">
        <v>4582</v>
      </c>
      <c r="C1598" s="4" t="s">
        <v>5951</v>
      </c>
      <c r="D1598" s="4" t="s">
        <v>6089</v>
      </c>
      <c r="E1598" s="4" t="s">
        <v>7790</v>
      </c>
      <c r="F1598" s="4" t="s">
        <v>10787</v>
      </c>
    </row>
    <row r="1599" spans="1:6" x14ac:dyDescent="0.3">
      <c r="A1599" s="4" t="s">
        <v>1603</v>
      </c>
      <c r="B1599" s="4" t="s">
        <v>4583</v>
      </c>
      <c r="C1599" s="4" t="s">
        <v>5952</v>
      </c>
      <c r="D1599" s="4" t="s">
        <v>6072</v>
      </c>
      <c r="E1599" s="4" t="s">
        <v>7791</v>
      </c>
      <c r="F1599" s="4" t="s">
        <v>10788</v>
      </c>
    </row>
    <row r="1600" spans="1:6" x14ac:dyDescent="0.3">
      <c r="A1600" s="4" t="s">
        <v>1604</v>
      </c>
      <c r="B1600" s="4" t="s">
        <v>4584</v>
      </c>
      <c r="C1600" s="4" t="s">
        <v>5952</v>
      </c>
      <c r="D1600" s="4" t="s">
        <v>6093</v>
      </c>
      <c r="E1600" s="4" t="s">
        <v>7792</v>
      </c>
      <c r="F1600" s="4" t="s">
        <v>10789</v>
      </c>
    </row>
    <row r="1601" spans="1:6" x14ac:dyDescent="0.3">
      <c r="A1601" s="4" t="s">
        <v>1605</v>
      </c>
      <c r="B1601" s="4" t="s">
        <v>4585</v>
      </c>
      <c r="C1601" s="4" t="s">
        <v>5951</v>
      </c>
      <c r="D1601" s="4" t="s">
        <v>6171</v>
      </c>
      <c r="E1601" s="4" t="s">
        <v>7793</v>
      </c>
      <c r="F1601" s="4" t="s">
        <v>10790</v>
      </c>
    </row>
    <row r="1602" spans="1:6" x14ac:dyDescent="0.3">
      <c r="A1602" s="4" t="s">
        <v>1606</v>
      </c>
      <c r="B1602" s="4" t="s">
        <v>4586</v>
      </c>
      <c r="C1602" s="4" t="s">
        <v>5952</v>
      </c>
      <c r="D1602" s="4" t="s">
        <v>6106</v>
      </c>
      <c r="E1602" s="4" t="s">
        <v>7794</v>
      </c>
      <c r="F1602" s="4" t="s">
        <v>10791</v>
      </c>
    </row>
    <row r="1603" spans="1:6" x14ac:dyDescent="0.3">
      <c r="A1603" s="4" t="s">
        <v>1607</v>
      </c>
      <c r="B1603" s="4" t="s">
        <v>4587</v>
      </c>
      <c r="C1603" s="4" t="s">
        <v>5952</v>
      </c>
      <c r="D1603" s="4" t="s">
        <v>6163</v>
      </c>
      <c r="E1603" s="4" t="s">
        <v>7795</v>
      </c>
      <c r="F1603" s="4" t="s">
        <v>10792</v>
      </c>
    </row>
    <row r="1604" spans="1:6" x14ac:dyDescent="0.3">
      <c r="A1604" s="4" t="s">
        <v>1608</v>
      </c>
      <c r="B1604" s="4" t="s">
        <v>4588</v>
      </c>
      <c r="C1604" s="4" t="s">
        <v>5952</v>
      </c>
      <c r="D1604" s="4" t="s">
        <v>6114</v>
      </c>
      <c r="E1604" s="4" t="s">
        <v>7796</v>
      </c>
      <c r="F1604" s="4" t="s">
        <v>10793</v>
      </c>
    </row>
    <row r="1605" spans="1:6" x14ac:dyDescent="0.3">
      <c r="A1605" s="4" t="s">
        <v>1609</v>
      </c>
      <c r="B1605" s="4" t="s">
        <v>4589</v>
      </c>
      <c r="C1605" s="4" t="s">
        <v>5951</v>
      </c>
      <c r="D1605" s="4" t="s">
        <v>6010</v>
      </c>
      <c r="E1605" s="4" t="s">
        <v>7797</v>
      </c>
      <c r="F1605" s="4" t="s">
        <v>10794</v>
      </c>
    </row>
    <row r="1606" spans="1:6" x14ac:dyDescent="0.3">
      <c r="A1606" s="4" t="s">
        <v>1610</v>
      </c>
      <c r="B1606" s="4" t="s">
        <v>4590</v>
      </c>
      <c r="C1606" s="4" t="s">
        <v>5952</v>
      </c>
      <c r="D1606" s="4" t="s">
        <v>6010</v>
      </c>
      <c r="E1606" s="4" t="s">
        <v>7798</v>
      </c>
      <c r="F1606" s="4" t="s">
        <v>10795</v>
      </c>
    </row>
    <row r="1607" spans="1:6" x14ac:dyDescent="0.3">
      <c r="A1607" s="4" t="s">
        <v>1611</v>
      </c>
      <c r="B1607" s="4" t="s">
        <v>4591</v>
      </c>
      <c r="C1607" s="4" t="s">
        <v>5951</v>
      </c>
      <c r="D1607" s="4" t="s">
        <v>6038</v>
      </c>
      <c r="E1607" s="4" t="s">
        <v>7799</v>
      </c>
      <c r="F1607" s="4" t="s">
        <v>10796</v>
      </c>
    </row>
    <row r="1608" spans="1:6" x14ac:dyDescent="0.3">
      <c r="A1608" s="4" t="s">
        <v>1612</v>
      </c>
      <c r="B1608" s="4" t="s">
        <v>4592</v>
      </c>
      <c r="C1608" s="4" t="s">
        <v>5952</v>
      </c>
      <c r="D1608" s="4" t="s">
        <v>6026</v>
      </c>
      <c r="E1608" s="4" t="s">
        <v>7800</v>
      </c>
      <c r="F1608" s="4" t="s">
        <v>10797</v>
      </c>
    </row>
    <row r="1609" spans="1:6" x14ac:dyDescent="0.3">
      <c r="A1609" s="4" t="s">
        <v>1613</v>
      </c>
      <c r="B1609" s="4" t="s">
        <v>4593</v>
      </c>
      <c r="C1609" s="4" t="s">
        <v>5951</v>
      </c>
      <c r="D1609" s="4" t="s">
        <v>6104</v>
      </c>
      <c r="E1609" s="4" t="s">
        <v>7801</v>
      </c>
      <c r="F1609" s="4" t="s">
        <v>10798</v>
      </c>
    </row>
    <row r="1610" spans="1:6" x14ac:dyDescent="0.3">
      <c r="A1610" s="4" t="s">
        <v>1614</v>
      </c>
      <c r="B1610" s="4" t="s">
        <v>4594</v>
      </c>
      <c r="C1610" s="4" t="s">
        <v>5952</v>
      </c>
      <c r="D1610" s="4" t="s">
        <v>6029</v>
      </c>
      <c r="E1610" s="4" t="s">
        <v>7802</v>
      </c>
      <c r="F1610" s="4" t="s">
        <v>10799</v>
      </c>
    </row>
    <row r="1611" spans="1:6" x14ac:dyDescent="0.3">
      <c r="A1611" s="4" t="s">
        <v>1615</v>
      </c>
      <c r="B1611" s="4" t="s">
        <v>4595</v>
      </c>
      <c r="C1611" s="4" t="s">
        <v>5952</v>
      </c>
      <c r="D1611" s="4" t="s">
        <v>6170</v>
      </c>
      <c r="E1611" s="4" t="s">
        <v>7803</v>
      </c>
      <c r="F1611" s="4" t="s">
        <v>10800</v>
      </c>
    </row>
    <row r="1612" spans="1:6" x14ac:dyDescent="0.3">
      <c r="A1612" s="4" t="s">
        <v>1616</v>
      </c>
      <c r="B1612" s="4" t="s">
        <v>4596</v>
      </c>
      <c r="C1612" s="4" t="s">
        <v>5951</v>
      </c>
      <c r="D1612" s="4" t="s">
        <v>5993</v>
      </c>
      <c r="E1612" s="4" t="s">
        <v>7804</v>
      </c>
      <c r="F1612" s="4" t="s">
        <v>10801</v>
      </c>
    </row>
    <row r="1613" spans="1:6" x14ac:dyDescent="0.3">
      <c r="A1613" s="4" t="s">
        <v>1617</v>
      </c>
      <c r="B1613" s="4" t="s">
        <v>4597</v>
      </c>
      <c r="C1613" s="4" t="s">
        <v>5952</v>
      </c>
      <c r="D1613" s="4" t="s">
        <v>6044</v>
      </c>
      <c r="E1613" s="4" t="s">
        <v>7805</v>
      </c>
      <c r="F1613" s="4" t="s">
        <v>10802</v>
      </c>
    </row>
    <row r="1614" spans="1:6" x14ac:dyDescent="0.3">
      <c r="A1614" s="4" t="s">
        <v>1618</v>
      </c>
      <c r="B1614" s="4" t="s">
        <v>4598</v>
      </c>
      <c r="C1614" s="4" t="s">
        <v>5951</v>
      </c>
      <c r="D1614" s="4" t="s">
        <v>6005</v>
      </c>
      <c r="E1614" s="4" t="s">
        <v>7806</v>
      </c>
      <c r="F1614" s="4" t="s">
        <v>10803</v>
      </c>
    </row>
    <row r="1615" spans="1:6" x14ac:dyDescent="0.3">
      <c r="A1615" s="4" t="s">
        <v>1619</v>
      </c>
      <c r="B1615" s="4" t="s">
        <v>4599</v>
      </c>
      <c r="C1615" s="4" t="s">
        <v>5951</v>
      </c>
      <c r="D1615" s="4" t="s">
        <v>6163</v>
      </c>
      <c r="E1615" s="4" t="s">
        <v>7807</v>
      </c>
      <c r="F1615" s="4" t="s">
        <v>10804</v>
      </c>
    </row>
    <row r="1616" spans="1:6" x14ac:dyDescent="0.3">
      <c r="A1616" s="4" t="s">
        <v>1620</v>
      </c>
      <c r="B1616" s="4" t="s">
        <v>4600</v>
      </c>
      <c r="C1616" s="4" t="s">
        <v>5952</v>
      </c>
      <c r="D1616" s="4" t="s">
        <v>6126</v>
      </c>
      <c r="E1616" s="4" t="s">
        <v>7808</v>
      </c>
      <c r="F1616" s="4" t="s">
        <v>10805</v>
      </c>
    </row>
    <row r="1617" spans="1:6" x14ac:dyDescent="0.3">
      <c r="A1617" s="4" t="s">
        <v>1621</v>
      </c>
      <c r="B1617" s="4" t="s">
        <v>4601</v>
      </c>
      <c r="C1617" s="4" t="s">
        <v>5951</v>
      </c>
      <c r="D1617" s="4" t="s">
        <v>6020</v>
      </c>
      <c r="E1617" s="4" t="s">
        <v>7809</v>
      </c>
      <c r="F1617" s="4" t="s">
        <v>10806</v>
      </c>
    </row>
    <row r="1618" spans="1:6" x14ac:dyDescent="0.3">
      <c r="A1618" s="4" t="s">
        <v>1622</v>
      </c>
      <c r="B1618" s="4" t="s">
        <v>4602</v>
      </c>
      <c r="C1618" s="4" t="s">
        <v>5951</v>
      </c>
      <c r="D1618" s="4" t="s">
        <v>6080</v>
      </c>
      <c r="E1618" s="4" t="s">
        <v>7810</v>
      </c>
      <c r="F1618" s="4" t="s">
        <v>10807</v>
      </c>
    </row>
    <row r="1619" spans="1:6" x14ac:dyDescent="0.3">
      <c r="A1619" s="4" t="s">
        <v>1623</v>
      </c>
      <c r="B1619" s="4" t="s">
        <v>4603</v>
      </c>
      <c r="C1619" s="4" t="s">
        <v>5952</v>
      </c>
      <c r="D1619" s="4" t="s">
        <v>5975</v>
      </c>
      <c r="E1619" s="4" t="s">
        <v>7811</v>
      </c>
      <c r="F1619" s="4" t="s">
        <v>10808</v>
      </c>
    </row>
    <row r="1620" spans="1:6" x14ac:dyDescent="0.3">
      <c r="A1620" s="4" t="s">
        <v>1624</v>
      </c>
      <c r="B1620" s="4" t="s">
        <v>4604</v>
      </c>
      <c r="C1620" s="4" t="s">
        <v>5951</v>
      </c>
      <c r="D1620" s="4" t="s">
        <v>5954</v>
      </c>
      <c r="E1620" s="4" t="s">
        <v>7812</v>
      </c>
      <c r="F1620" s="4" t="s">
        <v>10809</v>
      </c>
    </row>
    <row r="1621" spans="1:6" x14ac:dyDescent="0.3">
      <c r="A1621" s="4" t="s">
        <v>1625</v>
      </c>
      <c r="B1621" s="4" t="s">
        <v>4605</v>
      </c>
      <c r="C1621" s="4" t="s">
        <v>5951</v>
      </c>
      <c r="D1621" s="4" t="s">
        <v>6055</v>
      </c>
      <c r="E1621" s="4" t="s">
        <v>7813</v>
      </c>
      <c r="F1621" s="4" t="s">
        <v>10810</v>
      </c>
    </row>
    <row r="1622" spans="1:6" x14ac:dyDescent="0.3">
      <c r="A1622" s="4" t="s">
        <v>1626</v>
      </c>
      <c r="B1622" s="4" t="s">
        <v>4606</v>
      </c>
      <c r="C1622" s="4" t="s">
        <v>5951</v>
      </c>
      <c r="D1622" s="4" t="s">
        <v>6102</v>
      </c>
      <c r="E1622" s="4" t="s">
        <v>7814</v>
      </c>
      <c r="F1622" s="4" t="s">
        <v>10811</v>
      </c>
    </row>
    <row r="1623" spans="1:6" x14ac:dyDescent="0.3">
      <c r="A1623" s="4" t="s">
        <v>1627</v>
      </c>
      <c r="B1623" s="4" t="s">
        <v>4607</v>
      </c>
      <c r="C1623" s="4" t="s">
        <v>5952</v>
      </c>
      <c r="D1623" s="4" t="s">
        <v>6001</v>
      </c>
      <c r="E1623" s="4" t="s">
        <v>7815</v>
      </c>
      <c r="F1623" s="4" t="s">
        <v>10812</v>
      </c>
    </row>
    <row r="1624" spans="1:6" x14ac:dyDescent="0.3">
      <c r="A1624" s="4" t="s">
        <v>1628</v>
      </c>
      <c r="B1624" s="4" t="s">
        <v>4608</v>
      </c>
      <c r="C1624" s="4" t="s">
        <v>5951</v>
      </c>
      <c r="D1624" s="4" t="s">
        <v>6139</v>
      </c>
      <c r="E1624" s="4" t="s">
        <v>7816</v>
      </c>
      <c r="F1624" s="4" t="s">
        <v>10813</v>
      </c>
    </row>
    <row r="1625" spans="1:6" x14ac:dyDescent="0.3">
      <c r="A1625" s="4" t="s">
        <v>1629</v>
      </c>
      <c r="B1625" s="4" t="s">
        <v>4609</v>
      </c>
      <c r="C1625" s="4" t="s">
        <v>5952</v>
      </c>
      <c r="D1625" s="4" t="s">
        <v>6077</v>
      </c>
      <c r="E1625" s="4" t="s">
        <v>7817</v>
      </c>
      <c r="F1625" s="4" t="s">
        <v>10814</v>
      </c>
    </row>
    <row r="1626" spans="1:6" x14ac:dyDescent="0.3">
      <c r="A1626" s="4" t="s">
        <v>1630</v>
      </c>
      <c r="B1626" s="4" t="s">
        <v>4610</v>
      </c>
      <c r="C1626" s="4" t="s">
        <v>5951</v>
      </c>
      <c r="D1626" s="4" t="s">
        <v>5999</v>
      </c>
      <c r="E1626" s="4" t="s">
        <v>7818</v>
      </c>
      <c r="F1626" s="4" t="s">
        <v>10815</v>
      </c>
    </row>
    <row r="1627" spans="1:6" x14ac:dyDescent="0.3">
      <c r="A1627" s="4" t="s">
        <v>1631</v>
      </c>
      <c r="B1627" s="4" t="s">
        <v>4611</v>
      </c>
      <c r="C1627" s="4" t="s">
        <v>5952</v>
      </c>
      <c r="D1627" s="4" t="s">
        <v>6081</v>
      </c>
      <c r="E1627" s="4" t="s">
        <v>7819</v>
      </c>
      <c r="F1627" s="4" t="s">
        <v>10816</v>
      </c>
    </row>
    <row r="1628" spans="1:6" x14ac:dyDescent="0.3">
      <c r="A1628" s="4" t="s">
        <v>1632</v>
      </c>
      <c r="B1628" s="4" t="s">
        <v>4612</v>
      </c>
      <c r="C1628" s="4" t="s">
        <v>5951</v>
      </c>
      <c r="D1628" s="4" t="s">
        <v>6094</v>
      </c>
      <c r="E1628" s="4" t="s">
        <v>7820</v>
      </c>
      <c r="F1628" s="4" t="s">
        <v>10817</v>
      </c>
    </row>
    <row r="1629" spans="1:6" x14ac:dyDescent="0.3">
      <c r="A1629" s="4" t="s">
        <v>1633</v>
      </c>
      <c r="B1629" s="4" t="s">
        <v>4613</v>
      </c>
      <c r="C1629" s="4" t="s">
        <v>5951</v>
      </c>
      <c r="D1629" s="4" t="s">
        <v>6053</v>
      </c>
      <c r="E1629" s="4" t="s">
        <v>7821</v>
      </c>
      <c r="F1629" s="4" t="s">
        <v>10818</v>
      </c>
    </row>
    <row r="1630" spans="1:6" x14ac:dyDescent="0.3">
      <c r="A1630" s="4" t="s">
        <v>1634</v>
      </c>
      <c r="B1630" s="4" t="s">
        <v>4614</v>
      </c>
      <c r="C1630" s="4" t="s">
        <v>5951</v>
      </c>
      <c r="D1630" s="4" t="s">
        <v>6005</v>
      </c>
      <c r="E1630" s="4" t="s">
        <v>7822</v>
      </c>
      <c r="F1630" s="4" t="s">
        <v>10819</v>
      </c>
    </row>
    <row r="1631" spans="1:6" x14ac:dyDescent="0.3">
      <c r="A1631" s="4" t="s">
        <v>1635</v>
      </c>
      <c r="B1631" s="4" t="s">
        <v>4615</v>
      </c>
      <c r="C1631" s="4" t="s">
        <v>5952</v>
      </c>
      <c r="D1631" s="4" t="s">
        <v>6004</v>
      </c>
      <c r="E1631" s="4" t="s">
        <v>7823</v>
      </c>
      <c r="F1631" s="4" t="s">
        <v>10820</v>
      </c>
    </row>
    <row r="1632" spans="1:6" x14ac:dyDescent="0.3">
      <c r="A1632" s="4" t="s">
        <v>1636</v>
      </c>
      <c r="B1632" s="4" t="s">
        <v>4616</v>
      </c>
      <c r="C1632" s="4" t="s">
        <v>5951</v>
      </c>
      <c r="D1632" s="4" t="s">
        <v>6004</v>
      </c>
      <c r="E1632" s="4" t="s">
        <v>7824</v>
      </c>
      <c r="F1632" s="4" t="s">
        <v>10821</v>
      </c>
    </row>
    <row r="1633" spans="1:6" x14ac:dyDescent="0.3">
      <c r="A1633" s="4" t="s">
        <v>1637</v>
      </c>
      <c r="B1633" s="4" t="s">
        <v>4617</v>
      </c>
      <c r="C1633" s="4" t="s">
        <v>5952</v>
      </c>
      <c r="D1633" s="4" t="s">
        <v>5995</v>
      </c>
      <c r="E1633" s="4" t="s">
        <v>7825</v>
      </c>
      <c r="F1633" s="4" t="s">
        <v>10822</v>
      </c>
    </row>
    <row r="1634" spans="1:6" x14ac:dyDescent="0.3">
      <c r="A1634" s="4" t="s">
        <v>1638</v>
      </c>
      <c r="B1634" s="4" t="s">
        <v>4618</v>
      </c>
      <c r="C1634" s="4" t="s">
        <v>5951</v>
      </c>
      <c r="D1634" s="4" t="s">
        <v>5964</v>
      </c>
      <c r="E1634" s="4" t="s">
        <v>7826</v>
      </c>
      <c r="F1634" s="4" t="s">
        <v>10823</v>
      </c>
    </row>
    <row r="1635" spans="1:6" x14ac:dyDescent="0.3">
      <c r="A1635" s="4" t="s">
        <v>1639</v>
      </c>
      <c r="B1635" s="4" t="s">
        <v>4619</v>
      </c>
      <c r="C1635" s="4" t="s">
        <v>5951</v>
      </c>
      <c r="D1635" s="4" t="s">
        <v>6078</v>
      </c>
      <c r="E1635" s="4" t="s">
        <v>7827</v>
      </c>
      <c r="F1635" s="4" t="s">
        <v>10824</v>
      </c>
    </row>
    <row r="1636" spans="1:6" x14ac:dyDescent="0.3">
      <c r="A1636" s="4" t="s">
        <v>1640</v>
      </c>
      <c r="B1636" s="4" t="s">
        <v>4620</v>
      </c>
      <c r="C1636" s="4" t="s">
        <v>5952</v>
      </c>
      <c r="D1636" s="4" t="s">
        <v>5969</v>
      </c>
      <c r="E1636" s="4" t="s">
        <v>7828</v>
      </c>
      <c r="F1636" s="4" t="s">
        <v>10825</v>
      </c>
    </row>
    <row r="1637" spans="1:6" x14ac:dyDescent="0.3">
      <c r="A1637" s="4" t="s">
        <v>1641</v>
      </c>
      <c r="B1637" s="4" t="s">
        <v>4621</v>
      </c>
      <c r="C1637" s="4" t="s">
        <v>5951</v>
      </c>
      <c r="D1637" s="4" t="s">
        <v>6120</v>
      </c>
      <c r="E1637" s="4" t="s">
        <v>7829</v>
      </c>
      <c r="F1637" s="4" t="s">
        <v>10826</v>
      </c>
    </row>
    <row r="1638" spans="1:6" x14ac:dyDescent="0.3">
      <c r="A1638" s="4" t="s">
        <v>1642</v>
      </c>
      <c r="B1638" s="4" t="s">
        <v>4622</v>
      </c>
      <c r="C1638" s="4" t="s">
        <v>5952</v>
      </c>
      <c r="D1638" s="4" t="s">
        <v>6023</v>
      </c>
      <c r="E1638" s="4" t="s">
        <v>7830</v>
      </c>
      <c r="F1638" s="4" t="s">
        <v>10827</v>
      </c>
    </row>
    <row r="1639" spans="1:6" x14ac:dyDescent="0.3">
      <c r="A1639" s="4" t="s">
        <v>1643</v>
      </c>
      <c r="B1639" s="4" t="s">
        <v>4623</v>
      </c>
      <c r="C1639" s="4" t="s">
        <v>5951</v>
      </c>
      <c r="D1639" s="4" t="s">
        <v>6070</v>
      </c>
      <c r="E1639" s="4" t="s">
        <v>7831</v>
      </c>
      <c r="F1639" s="4" t="s">
        <v>10828</v>
      </c>
    </row>
    <row r="1640" spans="1:6" x14ac:dyDescent="0.3">
      <c r="A1640" s="4" t="s">
        <v>1644</v>
      </c>
      <c r="B1640" s="4" t="s">
        <v>4624</v>
      </c>
      <c r="C1640" s="4" t="s">
        <v>5951</v>
      </c>
      <c r="D1640" s="4" t="s">
        <v>6018</v>
      </c>
      <c r="E1640" s="4" t="s">
        <v>7832</v>
      </c>
      <c r="F1640" s="4" t="s">
        <v>10829</v>
      </c>
    </row>
    <row r="1641" spans="1:6" x14ac:dyDescent="0.3">
      <c r="A1641" s="4" t="s">
        <v>1645</v>
      </c>
      <c r="B1641" s="4" t="s">
        <v>4625</v>
      </c>
      <c r="C1641" s="4" t="s">
        <v>5951</v>
      </c>
      <c r="D1641" s="4" t="s">
        <v>6067</v>
      </c>
      <c r="E1641" s="4" t="s">
        <v>7833</v>
      </c>
      <c r="F1641" s="4" t="s">
        <v>10830</v>
      </c>
    </row>
    <row r="1642" spans="1:6" x14ac:dyDescent="0.3">
      <c r="A1642" s="4" t="s">
        <v>1646</v>
      </c>
      <c r="B1642" s="4" t="s">
        <v>4626</v>
      </c>
      <c r="C1642" s="4" t="s">
        <v>5952</v>
      </c>
      <c r="D1642" s="4" t="s">
        <v>6100</v>
      </c>
      <c r="E1642" s="4" t="s">
        <v>7834</v>
      </c>
      <c r="F1642" s="4" t="s">
        <v>10831</v>
      </c>
    </row>
    <row r="1643" spans="1:6" x14ac:dyDescent="0.3">
      <c r="A1643" s="4" t="s">
        <v>1647</v>
      </c>
      <c r="B1643" s="4" t="s">
        <v>4627</v>
      </c>
      <c r="C1643" s="4" t="s">
        <v>5952</v>
      </c>
      <c r="D1643" s="4" t="s">
        <v>6059</v>
      </c>
      <c r="E1643" s="4" t="s">
        <v>7835</v>
      </c>
      <c r="F1643" s="4" t="s">
        <v>10832</v>
      </c>
    </row>
    <row r="1644" spans="1:6" x14ac:dyDescent="0.3">
      <c r="A1644" s="4" t="s">
        <v>1648</v>
      </c>
      <c r="B1644" s="4" t="s">
        <v>4628</v>
      </c>
      <c r="C1644" s="4" t="s">
        <v>5951</v>
      </c>
      <c r="D1644" s="4" t="s">
        <v>6175</v>
      </c>
      <c r="E1644" s="4" t="s">
        <v>7836</v>
      </c>
      <c r="F1644" s="4" t="s">
        <v>10833</v>
      </c>
    </row>
    <row r="1645" spans="1:6" x14ac:dyDescent="0.3">
      <c r="A1645" s="4" t="s">
        <v>1649</v>
      </c>
      <c r="B1645" s="4" t="s">
        <v>4629</v>
      </c>
      <c r="C1645" s="4" t="s">
        <v>5951</v>
      </c>
      <c r="D1645" s="4" t="s">
        <v>6093</v>
      </c>
      <c r="E1645" s="4" t="s">
        <v>7837</v>
      </c>
      <c r="F1645" s="4" t="s">
        <v>10834</v>
      </c>
    </row>
    <row r="1646" spans="1:6" x14ac:dyDescent="0.3">
      <c r="A1646" s="4" t="s">
        <v>1650</v>
      </c>
      <c r="B1646" s="4" t="s">
        <v>4630</v>
      </c>
      <c r="C1646" s="4" t="s">
        <v>5951</v>
      </c>
      <c r="D1646" s="4" t="s">
        <v>6186</v>
      </c>
      <c r="E1646" s="4" t="s">
        <v>7838</v>
      </c>
      <c r="F1646" s="4" t="s">
        <v>10835</v>
      </c>
    </row>
    <row r="1647" spans="1:6" x14ac:dyDescent="0.3">
      <c r="A1647" s="4" t="s">
        <v>1651</v>
      </c>
      <c r="B1647" s="4" t="s">
        <v>4631</v>
      </c>
      <c r="C1647" s="4" t="s">
        <v>5951</v>
      </c>
      <c r="D1647" s="4" t="s">
        <v>6064</v>
      </c>
      <c r="E1647" s="4" t="s">
        <v>7839</v>
      </c>
      <c r="F1647" s="4" t="s">
        <v>10836</v>
      </c>
    </row>
    <row r="1648" spans="1:6" x14ac:dyDescent="0.3">
      <c r="A1648" s="4" t="s">
        <v>1652</v>
      </c>
      <c r="B1648" s="4" t="s">
        <v>4632</v>
      </c>
      <c r="C1648" s="4" t="s">
        <v>5952</v>
      </c>
      <c r="D1648" s="4" t="s">
        <v>6005</v>
      </c>
      <c r="E1648" s="4" t="s">
        <v>7840</v>
      </c>
      <c r="F1648" s="4" t="s">
        <v>10837</v>
      </c>
    </row>
    <row r="1649" spans="1:6" x14ac:dyDescent="0.3">
      <c r="A1649" s="4" t="s">
        <v>1653</v>
      </c>
      <c r="B1649" s="4" t="s">
        <v>4633</v>
      </c>
      <c r="C1649" s="4" t="s">
        <v>5952</v>
      </c>
      <c r="D1649" s="4" t="s">
        <v>5984</v>
      </c>
      <c r="E1649" s="4" t="s">
        <v>7841</v>
      </c>
      <c r="F1649" s="4" t="s">
        <v>10838</v>
      </c>
    </row>
    <row r="1650" spans="1:6" x14ac:dyDescent="0.3">
      <c r="A1650" s="4" t="s">
        <v>1654</v>
      </c>
      <c r="B1650" s="4" t="s">
        <v>4634</v>
      </c>
      <c r="C1650" s="4" t="s">
        <v>5952</v>
      </c>
      <c r="D1650" s="4" t="s">
        <v>6023</v>
      </c>
      <c r="E1650" s="4" t="s">
        <v>7842</v>
      </c>
      <c r="F1650" s="4" t="s">
        <v>10839</v>
      </c>
    </row>
    <row r="1651" spans="1:6" x14ac:dyDescent="0.3">
      <c r="A1651" s="4" t="s">
        <v>1655</v>
      </c>
      <c r="B1651" s="4" t="s">
        <v>4635</v>
      </c>
      <c r="C1651" s="4" t="s">
        <v>5951</v>
      </c>
      <c r="D1651" s="4" t="s">
        <v>5953</v>
      </c>
      <c r="E1651" s="4" t="s">
        <v>7843</v>
      </c>
      <c r="F1651" s="4" t="s">
        <v>10840</v>
      </c>
    </row>
    <row r="1652" spans="1:6" x14ac:dyDescent="0.3">
      <c r="A1652" s="4" t="s">
        <v>1656</v>
      </c>
      <c r="B1652" s="4" t="s">
        <v>4636</v>
      </c>
      <c r="C1652" s="4" t="s">
        <v>5952</v>
      </c>
      <c r="D1652" s="4" t="s">
        <v>5956</v>
      </c>
      <c r="E1652" s="4" t="s">
        <v>7844</v>
      </c>
      <c r="F1652" s="4" t="s">
        <v>10841</v>
      </c>
    </row>
    <row r="1653" spans="1:6" x14ac:dyDescent="0.3">
      <c r="A1653" s="4" t="s">
        <v>1657</v>
      </c>
      <c r="B1653" s="4" t="s">
        <v>4637</v>
      </c>
      <c r="C1653" s="4" t="s">
        <v>5952</v>
      </c>
      <c r="D1653" s="4" t="s">
        <v>6040</v>
      </c>
      <c r="E1653" s="4" t="s">
        <v>7845</v>
      </c>
      <c r="F1653" s="4" t="s">
        <v>10842</v>
      </c>
    </row>
    <row r="1654" spans="1:6" x14ac:dyDescent="0.3">
      <c r="A1654" s="4" t="s">
        <v>1658</v>
      </c>
      <c r="B1654" s="4" t="s">
        <v>4638</v>
      </c>
      <c r="C1654" s="4" t="s">
        <v>5952</v>
      </c>
      <c r="D1654" s="4" t="s">
        <v>6124</v>
      </c>
      <c r="E1654" s="4" t="s">
        <v>7846</v>
      </c>
      <c r="F1654" s="4" t="s">
        <v>10843</v>
      </c>
    </row>
    <row r="1655" spans="1:6" x14ac:dyDescent="0.3">
      <c r="A1655" s="4" t="s">
        <v>1659</v>
      </c>
      <c r="B1655" s="4" t="s">
        <v>4639</v>
      </c>
      <c r="C1655" s="4" t="s">
        <v>5951</v>
      </c>
      <c r="D1655" s="4" t="s">
        <v>6173</v>
      </c>
      <c r="E1655" s="4" t="s">
        <v>7847</v>
      </c>
      <c r="F1655" s="4" t="s">
        <v>10844</v>
      </c>
    </row>
    <row r="1656" spans="1:6" x14ac:dyDescent="0.3">
      <c r="A1656" s="4" t="s">
        <v>1660</v>
      </c>
      <c r="B1656" s="4" t="s">
        <v>3154</v>
      </c>
      <c r="C1656" s="4" t="s">
        <v>5952</v>
      </c>
      <c r="D1656" s="4" t="s">
        <v>6084</v>
      </c>
      <c r="E1656" s="4" t="s">
        <v>7848</v>
      </c>
      <c r="F1656" s="4" t="s">
        <v>10845</v>
      </c>
    </row>
    <row r="1657" spans="1:6" x14ac:dyDescent="0.3">
      <c r="A1657" s="4" t="s">
        <v>1661</v>
      </c>
      <c r="B1657" s="4" t="s">
        <v>4640</v>
      </c>
      <c r="C1657" s="4" t="s">
        <v>5951</v>
      </c>
      <c r="D1657" s="4" t="s">
        <v>6167</v>
      </c>
      <c r="E1657" s="4" t="s">
        <v>7849</v>
      </c>
      <c r="F1657" s="4" t="s">
        <v>10846</v>
      </c>
    </row>
    <row r="1658" spans="1:6" x14ac:dyDescent="0.3">
      <c r="A1658" s="4" t="s">
        <v>1662</v>
      </c>
      <c r="B1658" s="4" t="s">
        <v>4641</v>
      </c>
      <c r="C1658" s="4" t="s">
        <v>5952</v>
      </c>
      <c r="D1658" s="4" t="s">
        <v>6043</v>
      </c>
      <c r="E1658" s="4" t="s">
        <v>7850</v>
      </c>
      <c r="F1658" s="4" t="s">
        <v>10847</v>
      </c>
    </row>
    <row r="1659" spans="1:6" x14ac:dyDescent="0.3">
      <c r="A1659" s="4" t="s">
        <v>1663</v>
      </c>
      <c r="B1659" s="4" t="s">
        <v>4642</v>
      </c>
      <c r="C1659" s="4" t="s">
        <v>5951</v>
      </c>
      <c r="D1659" s="4" t="s">
        <v>6133</v>
      </c>
      <c r="E1659" s="4" t="s">
        <v>7851</v>
      </c>
      <c r="F1659" s="4" t="s">
        <v>10848</v>
      </c>
    </row>
    <row r="1660" spans="1:6" x14ac:dyDescent="0.3">
      <c r="A1660" s="4" t="s">
        <v>1664</v>
      </c>
      <c r="B1660" s="4" t="s">
        <v>4643</v>
      </c>
      <c r="C1660" s="4" t="s">
        <v>5951</v>
      </c>
      <c r="D1660" s="4" t="s">
        <v>5971</v>
      </c>
      <c r="E1660" s="4" t="s">
        <v>7852</v>
      </c>
      <c r="F1660" s="4" t="s">
        <v>10849</v>
      </c>
    </row>
    <row r="1661" spans="1:6" x14ac:dyDescent="0.3">
      <c r="A1661" s="4" t="s">
        <v>1665</v>
      </c>
      <c r="B1661" s="4" t="s">
        <v>4644</v>
      </c>
      <c r="C1661" s="4" t="s">
        <v>5952</v>
      </c>
      <c r="D1661" s="4" t="s">
        <v>6025</v>
      </c>
      <c r="E1661" s="4" t="s">
        <v>7853</v>
      </c>
      <c r="F1661" s="4" t="s">
        <v>10850</v>
      </c>
    </row>
    <row r="1662" spans="1:6" x14ac:dyDescent="0.3">
      <c r="A1662" s="4" t="s">
        <v>1666</v>
      </c>
      <c r="B1662" s="4" t="s">
        <v>4645</v>
      </c>
      <c r="C1662" s="4" t="s">
        <v>5951</v>
      </c>
      <c r="D1662" s="4" t="s">
        <v>6093</v>
      </c>
      <c r="E1662" s="4" t="s">
        <v>7854</v>
      </c>
      <c r="F1662" s="4" t="s">
        <v>10851</v>
      </c>
    </row>
    <row r="1663" spans="1:6" x14ac:dyDescent="0.3">
      <c r="A1663" s="4" t="s">
        <v>1667</v>
      </c>
      <c r="B1663" s="4" t="s">
        <v>4646</v>
      </c>
      <c r="C1663" s="4" t="s">
        <v>5951</v>
      </c>
      <c r="D1663" s="4" t="s">
        <v>6121</v>
      </c>
      <c r="E1663" s="4" t="s">
        <v>7855</v>
      </c>
      <c r="F1663" s="4" t="s">
        <v>10852</v>
      </c>
    </row>
    <row r="1664" spans="1:6" x14ac:dyDescent="0.3">
      <c r="A1664" s="4" t="s">
        <v>1668</v>
      </c>
      <c r="B1664" s="4" t="s">
        <v>4647</v>
      </c>
      <c r="C1664" s="4" t="s">
        <v>5952</v>
      </c>
      <c r="D1664" s="4" t="s">
        <v>6019</v>
      </c>
      <c r="E1664" s="4" t="s">
        <v>7856</v>
      </c>
      <c r="F1664" s="4" t="s">
        <v>10853</v>
      </c>
    </row>
    <row r="1665" spans="1:6" x14ac:dyDescent="0.3">
      <c r="A1665" s="4" t="s">
        <v>1669</v>
      </c>
      <c r="B1665" s="4" t="s">
        <v>4648</v>
      </c>
      <c r="C1665" s="4" t="s">
        <v>5952</v>
      </c>
      <c r="D1665" s="4" t="s">
        <v>6151</v>
      </c>
      <c r="E1665" s="4" t="s">
        <v>7857</v>
      </c>
      <c r="F1665" s="4" t="s">
        <v>10854</v>
      </c>
    </row>
    <row r="1666" spans="1:6" x14ac:dyDescent="0.3">
      <c r="A1666" s="4" t="s">
        <v>1670</v>
      </c>
      <c r="B1666" s="4" t="s">
        <v>4649</v>
      </c>
      <c r="C1666" s="4" t="s">
        <v>5951</v>
      </c>
      <c r="D1666" s="4" t="s">
        <v>5999</v>
      </c>
      <c r="E1666" s="4" t="s">
        <v>7858</v>
      </c>
      <c r="F1666" s="4" t="s">
        <v>10855</v>
      </c>
    </row>
    <row r="1667" spans="1:6" x14ac:dyDescent="0.3">
      <c r="A1667" s="4" t="s">
        <v>1671</v>
      </c>
      <c r="B1667" s="4" t="s">
        <v>4650</v>
      </c>
      <c r="C1667" s="4" t="s">
        <v>5952</v>
      </c>
      <c r="D1667" s="4" t="s">
        <v>6075</v>
      </c>
      <c r="E1667" s="4" t="s">
        <v>7859</v>
      </c>
      <c r="F1667" s="4" t="s">
        <v>10856</v>
      </c>
    </row>
    <row r="1668" spans="1:6" x14ac:dyDescent="0.3">
      <c r="A1668" s="4" t="s">
        <v>1672</v>
      </c>
      <c r="B1668" s="4" t="s">
        <v>4651</v>
      </c>
      <c r="C1668" s="4" t="s">
        <v>5951</v>
      </c>
      <c r="D1668" s="4" t="s">
        <v>5979</v>
      </c>
      <c r="E1668" s="4" t="s">
        <v>7860</v>
      </c>
      <c r="F1668" s="4" t="s">
        <v>10857</v>
      </c>
    </row>
    <row r="1669" spans="1:6" x14ac:dyDescent="0.3">
      <c r="A1669" s="4" t="s">
        <v>1673</v>
      </c>
      <c r="B1669" s="4" t="s">
        <v>4652</v>
      </c>
      <c r="C1669" s="4" t="s">
        <v>5952</v>
      </c>
      <c r="D1669" s="4" t="s">
        <v>6088</v>
      </c>
      <c r="E1669" s="4" t="s">
        <v>7861</v>
      </c>
      <c r="F1669" s="4" t="s">
        <v>10858</v>
      </c>
    </row>
    <row r="1670" spans="1:6" x14ac:dyDescent="0.3">
      <c r="A1670" s="4" t="s">
        <v>1674</v>
      </c>
      <c r="B1670" s="4" t="s">
        <v>4653</v>
      </c>
      <c r="C1670" s="4" t="s">
        <v>5951</v>
      </c>
      <c r="D1670" s="4" t="s">
        <v>6074</v>
      </c>
      <c r="E1670" s="4" t="s">
        <v>7862</v>
      </c>
      <c r="F1670" s="4" t="s">
        <v>10859</v>
      </c>
    </row>
    <row r="1671" spans="1:6" x14ac:dyDescent="0.3">
      <c r="A1671" s="4" t="s">
        <v>1675</v>
      </c>
      <c r="B1671" s="4" t="s">
        <v>4654</v>
      </c>
      <c r="C1671" s="4" t="s">
        <v>5952</v>
      </c>
      <c r="D1671" s="4" t="s">
        <v>6115</v>
      </c>
      <c r="E1671" s="4" t="s">
        <v>7863</v>
      </c>
      <c r="F1671" s="4" t="s">
        <v>10860</v>
      </c>
    </row>
    <row r="1672" spans="1:6" x14ac:dyDescent="0.3">
      <c r="A1672" s="4" t="s">
        <v>1676</v>
      </c>
      <c r="B1672" s="4" t="s">
        <v>4655</v>
      </c>
      <c r="C1672" s="4" t="s">
        <v>5951</v>
      </c>
      <c r="D1672" s="4" t="s">
        <v>6025</v>
      </c>
      <c r="E1672" s="4" t="s">
        <v>7864</v>
      </c>
      <c r="F1672" s="4" t="s">
        <v>10861</v>
      </c>
    </row>
    <row r="1673" spans="1:6" x14ac:dyDescent="0.3">
      <c r="A1673" s="4" t="s">
        <v>1677</v>
      </c>
      <c r="B1673" s="4" t="s">
        <v>4656</v>
      </c>
      <c r="C1673" s="4" t="s">
        <v>5952</v>
      </c>
      <c r="D1673" s="4" t="s">
        <v>6006</v>
      </c>
      <c r="E1673" s="4" t="s">
        <v>7865</v>
      </c>
      <c r="F1673" s="4" t="s">
        <v>10862</v>
      </c>
    </row>
    <row r="1674" spans="1:6" x14ac:dyDescent="0.3">
      <c r="A1674" s="4" t="s">
        <v>1678</v>
      </c>
      <c r="B1674" s="4" t="s">
        <v>4657</v>
      </c>
      <c r="C1674" s="4" t="s">
        <v>5951</v>
      </c>
      <c r="D1674" s="4" t="s">
        <v>6024</v>
      </c>
      <c r="E1674" s="4" t="s">
        <v>7866</v>
      </c>
      <c r="F1674" s="4" t="s">
        <v>10863</v>
      </c>
    </row>
    <row r="1675" spans="1:6" x14ac:dyDescent="0.3">
      <c r="A1675" s="4" t="s">
        <v>1679</v>
      </c>
      <c r="B1675" s="4" t="s">
        <v>4658</v>
      </c>
      <c r="C1675" s="4" t="s">
        <v>5952</v>
      </c>
      <c r="D1675" s="4" t="s">
        <v>6032</v>
      </c>
      <c r="E1675" s="4" t="s">
        <v>7867</v>
      </c>
      <c r="F1675" s="4" t="s">
        <v>10864</v>
      </c>
    </row>
    <row r="1676" spans="1:6" x14ac:dyDescent="0.3">
      <c r="A1676" s="4" t="s">
        <v>1680</v>
      </c>
      <c r="B1676" s="4" t="s">
        <v>4659</v>
      </c>
      <c r="C1676" s="4" t="s">
        <v>5951</v>
      </c>
      <c r="D1676" s="4" t="s">
        <v>6015</v>
      </c>
      <c r="E1676" s="4" t="s">
        <v>7868</v>
      </c>
      <c r="F1676" s="4" t="s">
        <v>10865</v>
      </c>
    </row>
    <row r="1677" spans="1:6" x14ac:dyDescent="0.3">
      <c r="A1677" s="4" t="s">
        <v>1681</v>
      </c>
      <c r="B1677" s="4" t="s">
        <v>4660</v>
      </c>
      <c r="C1677" s="4" t="s">
        <v>5952</v>
      </c>
      <c r="D1677" s="4" t="s">
        <v>6105</v>
      </c>
      <c r="E1677" s="4" t="s">
        <v>7869</v>
      </c>
      <c r="F1677" s="4" t="s">
        <v>10866</v>
      </c>
    </row>
    <row r="1678" spans="1:6" x14ac:dyDescent="0.3">
      <c r="A1678" s="4" t="s">
        <v>1682</v>
      </c>
      <c r="B1678" s="4" t="s">
        <v>4661</v>
      </c>
      <c r="C1678" s="4" t="s">
        <v>5952</v>
      </c>
      <c r="D1678" s="4" t="s">
        <v>6071</v>
      </c>
      <c r="E1678" s="4" t="s">
        <v>7870</v>
      </c>
      <c r="F1678" s="4" t="s">
        <v>10867</v>
      </c>
    </row>
    <row r="1679" spans="1:6" x14ac:dyDescent="0.3">
      <c r="A1679" s="4" t="s">
        <v>1683</v>
      </c>
      <c r="B1679" s="4" t="s">
        <v>4662</v>
      </c>
      <c r="C1679" s="4" t="s">
        <v>5951</v>
      </c>
      <c r="D1679" s="4" t="s">
        <v>5957</v>
      </c>
      <c r="E1679" s="4" t="s">
        <v>7871</v>
      </c>
      <c r="F1679" s="4" t="s">
        <v>10868</v>
      </c>
    </row>
    <row r="1680" spans="1:6" x14ac:dyDescent="0.3">
      <c r="A1680" s="4" t="s">
        <v>1684</v>
      </c>
      <c r="B1680" s="4" t="s">
        <v>4663</v>
      </c>
      <c r="C1680" s="4" t="s">
        <v>5951</v>
      </c>
      <c r="D1680" s="4" t="s">
        <v>6085</v>
      </c>
      <c r="E1680" s="4" t="s">
        <v>7872</v>
      </c>
      <c r="F1680" s="4" t="s">
        <v>10869</v>
      </c>
    </row>
    <row r="1681" spans="1:6" x14ac:dyDescent="0.3">
      <c r="A1681" s="4" t="s">
        <v>1685</v>
      </c>
      <c r="B1681" s="4" t="s">
        <v>4664</v>
      </c>
      <c r="C1681" s="4" t="s">
        <v>5952</v>
      </c>
      <c r="D1681" s="4" t="s">
        <v>6140</v>
      </c>
      <c r="E1681" s="4" t="s">
        <v>7873</v>
      </c>
      <c r="F1681" s="4" t="s">
        <v>10870</v>
      </c>
    </row>
    <row r="1682" spans="1:6" x14ac:dyDescent="0.3">
      <c r="A1682" s="4" t="s">
        <v>1686</v>
      </c>
      <c r="B1682" s="4" t="s">
        <v>4665</v>
      </c>
      <c r="C1682" s="4" t="s">
        <v>5952</v>
      </c>
      <c r="D1682" s="4" t="s">
        <v>6179</v>
      </c>
      <c r="E1682" s="4" t="s">
        <v>7874</v>
      </c>
      <c r="F1682" s="4" t="s">
        <v>10871</v>
      </c>
    </row>
    <row r="1683" spans="1:6" x14ac:dyDescent="0.3">
      <c r="A1683" s="4" t="s">
        <v>1687</v>
      </c>
      <c r="B1683" s="4" t="s">
        <v>4666</v>
      </c>
      <c r="C1683" s="4" t="s">
        <v>5952</v>
      </c>
      <c r="D1683" s="4" t="s">
        <v>5962</v>
      </c>
      <c r="E1683" s="4" t="s">
        <v>7875</v>
      </c>
      <c r="F1683" s="4" t="s">
        <v>10872</v>
      </c>
    </row>
    <row r="1684" spans="1:6" x14ac:dyDescent="0.3">
      <c r="A1684" s="4" t="s">
        <v>1688</v>
      </c>
      <c r="B1684" s="4" t="s">
        <v>4667</v>
      </c>
      <c r="C1684" s="4" t="s">
        <v>5952</v>
      </c>
      <c r="D1684" s="4" t="s">
        <v>5962</v>
      </c>
      <c r="E1684" s="4" t="s">
        <v>7876</v>
      </c>
      <c r="F1684" s="4" t="s">
        <v>10873</v>
      </c>
    </row>
    <row r="1685" spans="1:6" x14ac:dyDescent="0.3">
      <c r="A1685" s="4" t="s">
        <v>1689</v>
      </c>
      <c r="B1685" s="4" t="s">
        <v>4668</v>
      </c>
      <c r="C1685" s="4" t="s">
        <v>5952</v>
      </c>
      <c r="D1685" s="4" t="s">
        <v>6032</v>
      </c>
      <c r="E1685" s="4" t="s">
        <v>7877</v>
      </c>
      <c r="F1685" s="4" t="s">
        <v>10874</v>
      </c>
    </row>
    <row r="1686" spans="1:6" x14ac:dyDescent="0.3">
      <c r="A1686" s="4" t="s">
        <v>1690</v>
      </c>
      <c r="B1686" s="4" t="s">
        <v>4669</v>
      </c>
      <c r="C1686" s="4" t="s">
        <v>5952</v>
      </c>
      <c r="D1686" s="4" t="s">
        <v>6153</v>
      </c>
      <c r="E1686" s="4" t="s">
        <v>7878</v>
      </c>
      <c r="F1686" s="4" t="s">
        <v>10875</v>
      </c>
    </row>
    <row r="1687" spans="1:6" x14ac:dyDescent="0.3">
      <c r="A1687" s="4" t="s">
        <v>1691</v>
      </c>
      <c r="B1687" s="4" t="s">
        <v>4670</v>
      </c>
      <c r="C1687" s="4" t="s">
        <v>5951</v>
      </c>
      <c r="D1687" s="4" t="s">
        <v>5957</v>
      </c>
      <c r="E1687" s="4" t="s">
        <v>7879</v>
      </c>
      <c r="F1687" s="4" t="s">
        <v>10876</v>
      </c>
    </row>
    <row r="1688" spans="1:6" x14ac:dyDescent="0.3">
      <c r="A1688" s="4" t="s">
        <v>1692</v>
      </c>
      <c r="B1688" s="4" t="s">
        <v>4671</v>
      </c>
      <c r="C1688" s="4" t="s">
        <v>5952</v>
      </c>
      <c r="D1688" s="4" t="s">
        <v>5961</v>
      </c>
      <c r="E1688" s="4" t="s">
        <v>7880</v>
      </c>
      <c r="F1688" s="4" t="s">
        <v>10877</v>
      </c>
    </row>
    <row r="1689" spans="1:6" x14ac:dyDescent="0.3">
      <c r="A1689" s="4" t="s">
        <v>1693</v>
      </c>
      <c r="B1689" s="4" t="s">
        <v>4672</v>
      </c>
      <c r="C1689" s="4" t="s">
        <v>5952</v>
      </c>
      <c r="D1689" s="4" t="s">
        <v>5989</v>
      </c>
      <c r="E1689" s="4" t="s">
        <v>7881</v>
      </c>
      <c r="F1689" s="4" t="s">
        <v>10878</v>
      </c>
    </row>
    <row r="1690" spans="1:6" x14ac:dyDescent="0.3">
      <c r="A1690" s="4" t="s">
        <v>1694</v>
      </c>
      <c r="B1690" s="4" t="s">
        <v>4673</v>
      </c>
      <c r="C1690" s="4" t="s">
        <v>5951</v>
      </c>
      <c r="D1690" s="4" t="s">
        <v>6067</v>
      </c>
      <c r="E1690" s="4" t="s">
        <v>7882</v>
      </c>
      <c r="F1690" s="4" t="s">
        <v>10879</v>
      </c>
    </row>
    <row r="1691" spans="1:6" x14ac:dyDescent="0.3">
      <c r="A1691" s="4" t="s">
        <v>1695</v>
      </c>
      <c r="B1691" s="4" t="s">
        <v>4674</v>
      </c>
      <c r="C1691" s="4" t="s">
        <v>5951</v>
      </c>
      <c r="D1691" s="4" t="s">
        <v>5994</v>
      </c>
      <c r="E1691" s="4" t="s">
        <v>7883</v>
      </c>
      <c r="F1691" s="4" t="s">
        <v>10880</v>
      </c>
    </row>
    <row r="1692" spans="1:6" x14ac:dyDescent="0.3">
      <c r="A1692" s="4" t="s">
        <v>1696</v>
      </c>
      <c r="B1692" s="4" t="s">
        <v>4675</v>
      </c>
      <c r="C1692" s="4" t="s">
        <v>5951</v>
      </c>
      <c r="D1692" s="4" t="s">
        <v>6166</v>
      </c>
      <c r="E1692" s="4" t="s">
        <v>7884</v>
      </c>
      <c r="F1692" s="4" t="s">
        <v>10881</v>
      </c>
    </row>
    <row r="1693" spans="1:6" x14ac:dyDescent="0.3">
      <c r="A1693" s="4" t="s">
        <v>1697</v>
      </c>
      <c r="B1693" s="4" t="s">
        <v>4676</v>
      </c>
      <c r="C1693" s="4" t="s">
        <v>5951</v>
      </c>
      <c r="D1693" s="4" t="s">
        <v>6174</v>
      </c>
      <c r="E1693" s="4" t="s">
        <v>7885</v>
      </c>
      <c r="F1693" s="4" t="s">
        <v>10882</v>
      </c>
    </row>
    <row r="1694" spans="1:6" x14ac:dyDescent="0.3">
      <c r="A1694" s="4" t="s">
        <v>1698</v>
      </c>
      <c r="B1694" s="4" t="s">
        <v>4677</v>
      </c>
      <c r="C1694" s="4" t="s">
        <v>5952</v>
      </c>
      <c r="D1694" s="4" t="s">
        <v>5990</v>
      </c>
      <c r="E1694" s="4" t="s">
        <v>7886</v>
      </c>
      <c r="F1694" s="4" t="s">
        <v>10883</v>
      </c>
    </row>
    <row r="1695" spans="1:6" x14ac:dyDescent="0.3">
      <c r="A1695" s="4" t="s">
        <v>1699</v>
      </c>
      <c r="B1695" s="4" t="s">
        <v>4678</v>
      </c>
      <c r="C1695" s="4" t="s">
        <v>5952</v>
      </c>
      <c r="D1695" s="4" t="s">
        <v>6091</v>
      </c>
      <c r="E1695" s="4" t="s">
        <v>7887</v>
      </c>
      <c r="F1695" s="4" t="s">
        <v>10884</v>
      </c>
    </row>
    <row r="1696" spans="1:6" x14ac:dyDescent="0.3">
      <c r="A1696" s="4" t="s">
        <v>1700</v>
      </c>
      <c r="B1696" s="4" t="s">
        <v>4679</v>
      </c>
      <c r="C1696" s="4" t="s">
        <v>5951</v>
      </c>
      <c r="D1696" s="4" t="s">
        <v>6061</v>
      </c>
      <c r="E1696" s="4" t="s">
        <v>7888</v>
      </c>
      <c r="F1696" s="4" t="s">
        <v>10885</v>
      </c>
    </row>
    <row r="1697" spans="1:6" x14ac:dyDescent="0.3">
      <c r="A1697" s="4" t="s">
        <v>1701</v>
      </c>
      <c r="B1697" s="4" t="s">
        <v>4680</v>
      </c>
      <c r="C1697" s="4" t="s">
        <v>5951</v>
      </c>
      <c r="D1697" s="4" t="s">
        <v>6017</v>
      </c>
      <c r="E1697" s="4" t="s">
        <v>7889</v>
      </c>
      <c r="F1697" s="4" t="s">
        <v>10886</v>
      </c>
    </row>
    <row r="1698" spans="1:6" x14ac:dyDescent="0.3">
      <c r="A1698" s="4" t="s">
        <v>1702</v>
      </c>
      <c r="B1698" s="4" t="s">
        <v>4681</v>
      </c>
      <c r="C1698" s="4" t="s">
        <v>5951</v>
      </c>
      <c r="D1698" s="4" t="s">
        <v>6078</v>
      </c>
      <c r="E1698" s="4" t="s">
        <v>7890</v>
      </c>
      <c r="F1698" s="4" t="s">
        <v>10887</v>
      </c>
    </row>
    <row r="1699" spans="1:6" x14ac:dyDescent="0.3">
      <c r="A1699" s="4" t="s">
        <v>1703</v>
      </c>
      <c r="B1699" s="4" t="s">
        <v>4682</v>
      </c>
      <c r="C1699" s="4" t="s">
        <v>5951</v>
      </c>
      <c r="D1699" s="4" t="s">
        <v>6119</v>
      </c>
      <c r="E1699" s="4" t="s">
        <v>7891</v>
      </c>
      <c r="F1699" s="4" t="s">
        <v>10888</v>
      </c>
    </row>
    <row r="1700" spans="1:6" x14ac:dyDescent="0.3">
      <c r="A1700" s="4" t="s">
        <v>1704</v>
      </c>
      <c r="B1700" s="4" t="s">
        <v>4683</v>
      </c>
      <c r="C1700" s="4" t="s">
        <v>5951</v>
      </c>
      <c r="D1700" s="4" t="s">
        <v>6122</v>
      </c>
      <c r="E1700" s="4" t="s">
        <v>7892</v>
      </c>
      <c r="F1700" s="4" t="s">
        <v>10889</v>
      </c>
    </row>
    <row r="1701" spans="1:6" x14ac:dyDescent="0.3">
      <c r="A1701" s="4" t="s">
        <v>1705</v>
      </c>
      <c r="B1701" s="4" t="s">
        <v>4684</v>
      </c>
      <c r="C1701" s="4" t="s">
        <v>5951</v>
      </c>
      <c r="D1701" s="4" t="s">
        <v>6054</v>
      </c>
      <c r="E1701" s="4" t="s">
        <v>7893</v>
      </c>
      <c r="F1701" s="4" t="s">
        <v>10890</v>
      </c>
    </row>
    <row r="1702" spans="1:6" x14ac:dyDescent="0.3">
      <c r="A1702" s="4" t="s">
        <v>1706</v>
      </c>
      <c r="B1702" s="4" t="s">
        <v>4685</v>
      </c>
      <c r="C1702" s="4" t="s">
        <v>5951</v>
      </c>
      <c r="D1702" s="4" t="s">
        <v>6082</v>
      </c>
      <c r="E1702" s="4" t="s">
        <v>7894</v>
      </c>
      <c r="F1702" s="4" t="s">
        <v>10891</v>
      </c>
    </row>
    <row r="1703" spans="1:6" x14ac:dyDescent="0.3">
      <c r="A1703" s="4" t="s">
        <v>1707</v>
      </c>
      <c r="B1703" s="4" t="s">
        <v>4686</v>
      </c>
      <c r="C1703" s="4" t="s">
        <v>5952</v>
      </c>
      <c r="D1703" s="4" t="s">
        <v>6130</v>
      </c>
      <c r="E1703" s="4" t="s">
        <v>7895</v>
      </c>
      <c r="F1703" s="4" t="s">
        <v>10892</v>
      </c>
    </row>
    <row r="1704" spans="1:6" x14ac:dyDescent="0.3">
      <c r="A1704" s="4" t="s">
        <v>1708</v>
      </c>
      <c r="B1704" s="4" t="s">
        <v>4687</v>
      </c>
      <c r="C1704" s="4" t="s">
        <v>5952</v>
      </c>
      <c r="D1704" s="4" t="s">
        <v>6063</v>
      </c>
      <c r="E1704" s="4" t="s">
        <v>7896</v>
      </c>
      <c r="F1704" s="4" t="s">
        <v>10893</v>
      </c>
    </row>
    <row r="1705" spans="1:6" x14ac:dyDescent="0.3">
      <c r="A1705" s="4" t="s">
        <v>1709</v>
      </c>
      <c r="B1705" s="4" t="s">
        <v>4688</v>
      </c>
      <c r="C1705" s="4" t="s">
        <v>5952</v>
      </c>
      <c r="D1705" s="4" t="s">
        <v>6128</v>
      </c>
      <c r="E1705" s="4" t="s">
        <v>7897</v>
      </c>
      <c r="F1705" s="4" t="s">
        <v>10894</v>
      </c>
    </row>
    <row r="1706" spans="1:6" x14ac:dyDescent="0.3">
      <c r="A1706" s="4" t="s">
        <v>1710</v>
      </c>
      <c r="B1706" s="4" t="s">
        <v>4689</v>
      </c>
      <c r="C1706" s="4" t="s">
        <v>5952</v>
      </c>
      <c r="D1706" s="4" t="s">
        <v>6100</v>
      </c>
      <c r="E1706" s="4" t="s">
        <v>7898</v>
      </c>
      <c r="F1706" s="4" t="s">
        <v>10895</v>
      </c>
    </row>
    <row r="1707" spans="1:6" x14ac:dyDescent="0.3">
      <c r="A1707" s="4" t="s">
        <v>1711</v>
      </c>
      <c r="B1707" s="4" t="s">
        <v>4690</v>
      </c>
      <c r="C1707" s="4" t="s">
        <v>5952</v>
      </c>
      <c r="D1707" s="4" t="s">
        <v>6177</v>
      </c>
      <c r="E1707" s="4" t="s">
        <v>7899</v>
      </c>
      <c r="F1707" s="4" t="s">
        <v>10896</v>
      </c>
    </row>
    <row r="1708" spans="1:6" x14ac:dyDescent="0.3">
      <c r="A1708" s="4" t="s">
        <v>1712</v>
      </c>
      <c r="B1708" s="4" t="s">
        <v>4691</v>
      </c>
      <c r="C1708" s="4" t="s">
        <v>5951</v>
      </c>
      <c r="D1708" s="4" t="s">
        <v>6161</v>
      </c>
      <c r="E1708" s="4" t="s">
        <v>7900</v>
      </c>
      <c r="F1708" s="4" t="s">
        <v>10897</v>
      </c>
    </row>
    <row r="1709" spans="1:6" x14ac:dyDescent="0.3">
      <c r="A1709" s="4" t="s">
        <v>1713</v>
      </c>
      <c r="B1709" s="4" t="s">
        <v>4692</v>
      </c>
      <c r="C1709" s="4" t="s">
        <v>5951</v>
      </c>
      <c r="D1709" s="4" t="s">
        <v>6146</v>
      </c>
      <c r="E1709" s="4" t="s">
        <v>7901</v>
      </c>
      <c r="F1709" s="4" t="s">
        <v>10898</v>
      </c>
    </row>
    <row r="1710" spans="1:6" x14ac:dyDescent="0.3">
      <c r="A1710" s="4" t="s">
        <v>1714</v>
      </c>
      <c r="B1710" s="4" t="s">
        <v>4693</v>
      </c>
      <c r="C1710" s="4" t="s">
        <v>5952</v>
      </c>
      <c r="D1710" s="4" t="s">
        <v>6004</v>
      </c>
      <c r="E1710" s="4" t="s">
        <v>7902</v>
      </c>
      <c r="F1710" s="4" t="s">
        <v>10899</v>
      </c>
    </row>
    <row r="1711" spans="1:6" x14ac:dyDescent="0.3">
      <c r="A1711" s="4" t="s">
        <v>1715</v>
      </c>
      <c r="B1711" s="4" t="s">
        <v>4694</v>
      </c>
      <c r="C1711" s="4" t="s">
        <v>5951</v>
      </c>
      <c r="D1711" s="4" t="s">
        <v>6035</v>
      </c>
      <c r="E1711" s="4" t="s">
        <v>7903</v>
      </c>
      <c r="F1711" s="4" t="s">
        <v>10900</v>
      </c>
    </row>
    <row r="1712" spans="1:6" x14ac:dyDescent="0.3">
      <c r="A1712" s="4" t="s">
        <v>1716</v>
      </c>
      <c r="B1712" s="4" t="s">
        <v>4695</v>
      </c>
      <c r="C1712" s="4" t="s">
        <v>5952</v>
      </c>
      <c r="D1712" s="4" t="s">
        <v>6047</v>
      </c>
      <c r="E1712" s="4" t="s">
        <v>7904</v>
      </c>
      <c r="F1712" s="4" t="s">
        <v>10901</v>
      </c>
    </row>
    <row r="1713" spans="1:6" x14ac:dyDescent="0.3">
      <c r="A1713" s="4" t="s">
        <v>1717</v>
      </c>
      <c r="B1713" s="4" t="s">
        <v>4696</v>
      </c>
      <c r="C1713" s="4" t="s">
        <v>5952</v>
      </c>
      <c r="D1713" s="4" t="s">
        <v>6028</v>
      </c>
      <c r="E1713" s="4" t="s">
        <v>7905</v>
      </c>
      <c r="F1713" s="4" t="s">
        <v>10902</v>
      </c>
    </row>
    <row r="1714" spans="1:6" x14ac:dyDescent="0.3">
      <c r="A1714" s="4" t="s">
        <v>1718</v>
      </c>
      <c r="B1714" s="4" t="s">
        <v>4697</v>
      </c>
      <c r="C1714" s="4" t="s">
        <v>5951</v>
      </c>
      <c r="D1714" s="4" t="s">
        <v>6075</v>
      </c>
      <c r="E1714" s="4" t="s">
        <v>7906</v>
      </c>
      <c r="F1714" s="4" t="s">
        <v>10903</v>
      </c>
    </row>
    <row r="1715" spans="1:6" x14ac:dyDescent="0.3">
      <c r="A1715" s="4" t="s">
        <v>1719</v>
      </c>
      <c r="B1715" s="4" t="s">
        <v>4698</v>
      </c>
      <c r="C1715" s="4" t="s">
        <v>5952</v>
      </c>
      <c r="D1715" s="4" t="s">
        <v>6186</v>
      </c>
      <c r="E1715" s="4" t="s">
        <v>7907</v>
      </c>
      <c r="F1715" s="4" t="s">
        <v>10904</v>
      </c>
    </row>
    <row r="1716" spans="1:6" x14ac:dyDescent="0.3">
      <c r="A1716" s="4" t="s">
        <v>1720</v>
      </c>
      <c r="B1716" s="4" t="s">
        <v>4699</v>
      </c>
      <c r="C1716" s="4" t="s">
        <v>5952</v>
      </c>
      <c r="D1716" s="4" t="s">
        <v>6114</v>
      </c>
      <c r="E1716" s="4" t="s">
        <v>7908</v>
      </c>
      <c r="F1716" s="4" t="s">
        <v>10905</v>
      </c>
    </row>
    <row r="1717" spans="1:6" x14ac:dyDescent="0.3">
      <c r="A1717" s="4" t="s">
        <v>1721</v>
      </c>
      <c r="B1717" s="4" t="s">
        <v>4700</v>
      </c>
      <c r="C1717" s="4" t="s">
        <v>5951</v>
      </c>
      <c r="D1717" s="4" t="s">
        <v>5984</v>
      </c>
      <c r="E1717" s="4" t="s">
        <v>7909</v>
      </c>
      <c r="F1717" s="4" t="s">
        <v>10906</v>
      </c>
    </row>
    <row r="1718" spans="1:6" x14ac:dyDescent="0.3">
      <c r="A1718" s="4" t="s">
        <v>1722</v>
      </c>
      <c r="B1718" s="4" t="s">
        <v>4701</v>
      </c>
      <c r="C1718" s="4" t="s">
        <v>5951</v>
      </c>
      <c r="D1718" s="4" t="s">
        <v>6059</v>
      </c>
      <c r="E1718" s="4" t="s">
        <v>7910</v>
      </c>
      <c r="F1718" s="4" t="s">
        <v>10907</v>
      </c>
    </row>
    <row r="1719" spans="1:6" x14ac:dyDescent="0.3">
      <c r="A1719" s="4" t="s">
        <v>1723</v>
      </c>
      <c r="B1719" s="4" t="s">
        <v>4702</v>
      </c>
      <c r="C1719" s="4" t="s">
        <v>5952</v>
      </c>
      <c r="D1719" s="4" t="s">
        <v>6186</v>
      </c>
      <c r="E1719" s="4" t="s">
        <v>7911</v>
      </c>
      <c r="F1719" s="4" t="s">
        <v>10908</v>
      </c>
    </row>
    <row r="1720" spans="1:6" x14ac:dyDescent="0.3">
      <c r="A1720" s="4" t="s">
        <v>1724</v>
      </c>
      <c r="B1720" s="4" t="s">
        <v>4703</v>
      </c>
      <c r="C1720" s="4" t="s">
        <v>5952</v>
      </c>
      <c r="D1720" s="4" t="s">
        <v>5970</v>
      </c>
      <c r="E1720" s="4" t="s">
        <v>7912</v>
      </c>
      <c r="F1720" s="4" t="s">
        <v>10909</v>
      </c>
    </row>
    <row r="1721" spans="1:6" x14ac:dyDescent="0.3">
      <c r="A1721" s="4" t="s">
        <v>1725</v>
      </c>
      <c r="B1721" s="4" t="s">
        <v>4704</v>
      </c>
      <c r="C1721" s="4" t="s">
        <v>5952</v>
      </c>
      <c r="D1721" s="4" t="s">
        <v>6178</v>
      </c>
      <c r="E1721" s="4" t="s">
        <v>7913</v>
      </c>
      <c r="F1721" s="4" t="s">
        <v>10910</v>
      </c>
    </row>
    <row r="1722" spans="1:6" x14ac:dyDescent="0.3">
      <c r="A1722" s="4" t="s">
        <v>1726</v>
      </c>
      <c r="B1722" s="4" t="s">
        <v>4705</v>
      </c>
      <c r="C1722" s="4" t="s">
        <v>5951</v>
      </c>
      <c r="D1722" s="4" t="s">
        <v>5983</v>
      </c>
      <c r="E1722" s="4" t="s">
        <v>7914</v>
      </c>
      <c r="F1722" s="4" t="s">
        <v>10911</v>
      </c>
    </row>
    <row r="1723" spans="1:6" x14ac:dyDescent="0.3">
      <c r="A1723" s="4" t="s">
        <v>1727</v>
      </c>
      <c r="B1723" s="4" t="s">
        <v>4706</v>
      </c>
      <c r="C1723" s="4" t="s">
        <v>5951</v>
      </c>
      <c r="D1723" s="4" t="s">
        <v>6140</v>
      </c>
      <c r="E1723" s="4" t="s">
        <v>7915</v>
      </c>
      <c r="F1723" s="4" t="s">
        <v>10912</v>
      </c>
    </row>
    <row r="1724" spans="1:6" x14ac:dyDescent="0.3">
      <c r="A1724" s="4" t="s">
        <v>1728</v>
      </c>
      <c r="B1724" s="4" t="s">
        <v>4707</v>
      </c>
      <c r="C1724" s="4" t="s">
        <v>5951</v>
      </c>
      <c r="D1724" s="4" t="s">
        <v>6102</v>
      </c>
      <c r="E1724" s="4" t="s">
        <v>7916</v>
      </c>
      <c r="F1724" s="4" t="s">
        <v>10913</v>
      </c>
    </row>
    <row r="1725" spans="1:6" x14ac:dyDescent="0.3">
      <c r="A1725" s="4" t="s">
        <v>1729</v>
      </c>
      <c r="B1725" s="4" t="s">
        <v>4708</v>
      </c>
      <c r="C1725" s="4" t="s">
        <v>5952</v>
      </c>
      <c r="D1725" s="4" t="s">
        <v>6015</v>
      </c>
      <c r="E1725" s="4" t="s">
        <v>7917</v>
      </c>
      <c r="F1725" s="4" t="s">
        <v>10914</v>
      </c>
    </row>
    <row r="1726" spans="1:6" x14ac:dyDescent="0.3">
      <c r="A1726" s="4" t="s">
        <v>1730</v>
      </c>
      <c r="B1726" s="4" t="s">
        <v>4709</v>
      </c>
      <c r="C1726" s="4" t="s">
        <v>5952</v>
      </c>
      <c r="D1726" s="4" t="s">
        <v>6025</v>
      </c>
      <c r="E1726" s="4" t="s">
        <v>7918</v>
      </c>
      <c r="F1726" s="4" t="s">
        <v>10915</v>
      </c>
    </row>
    <row r="1727" spans="1:6" x14ac:dyDescent="0.3">
      <c r="A1727" s="4" t="s">
        <v>1731</v>
      </c>
      <c r="B1727" s="4" t="s">
        <v>4710</v>
      </c>
      <c r="C1727" s="4" t="s">
        <v>5951</v>
      </c>
      <c r="D1727" s="4" t="s">
        <v>6022</v>
      </c>
      <c r="E1727" s="4" t="s">
        <v>7919</v>
      </c>
      <c r="F1727" s="4" t="s">
        <v>10916</v>
      </c>
    </row>
    <row r="1728" spans="1:6" x14ac:dyDescent="0.3">
      <c r="A1728" s="4" t="s">
        <v>1732</v>
      </c>
      <c r="B1728" s="4" t="s">
        <v>4711</v>
      </c>
      <c r="C1728" s="4" t="s">
        <v>5952</v>
      </c>
      <c r="D1728" s="4" t="s">
        <v>5962</v>
      </c>
      <c r="E1728" s="4" t="s">
        <v>7920</v>
      </c>
      <c r="F1728" s="4" t="s">
        <v>10917</v>
      </c>
    </row>
    <row r="1729" spans="1:6" x14ac:dyDescent="0.3">
      <c r="A1729" s="4" t="s">
        <v>1733</v>
      </c>
      <c r="B1729" s="4" t="s">
        <v>4712</v>
      </c>
      <c r="C1729" s="4" t="s">
        <v>5952</v>
      </c>
      <c r="D1729" s="4" t="s">
        <v>6029</v>
      </c>
      <c r="E1729" s="4" t="s">
        <v>7921</v>
      </c>
      <c r="F1729" s="4" t="s">
        <v>10918</v>
      </c>
    </row>
    <row r="1730" spans="1:6" x14ac:dyDescent="0.3">
      <c r="A1730" s="4" t="s">
        <v>1734</v>
      </c>
      <c r="B1730" s="4" t="s">
        <v>4713</v>
      </c>
      <c r="C1730" s="4" t="s">
        <v>5951</v>
      </c>
      <c r="D1730" s="4" t="s">
        <v>6096</v>
      </c>
      <c r="E1730" s="4" t="s">
        <v>7922</v>
      </c>
      <c r="F1730" s="4" t="s">
        <v>10919</v>
      </c>
    </row>
    <row r="1731" spans="1:6" x14ac:dyDescent="0.3">
      <c r="A1731" s="4" t="s">
        <v>1735</v>
      </c>
      <c r="B1731" s="4" t="s">
        <v>4714</v>
      </c>
      <c r="C1731" s="4" t="s">
        <v>5951</v>
      </c>
      <c r="D1731" s="4" t="s">
        <v>6019</v>
      </c>
      <c r="E1731" s="4" t="s">
        <v>7923</v>
      </c>
      <c r="F1731" s="4" t="s">
        <v>10920</v>
      </c>
    </row>
    <row r="1732" spans="1:6" x14ac:dyDescent="0.3">
      <c r="A1732" s="4" t="s">
        <v>1736</v>
      </c>
      <c r="B1732" s="4" t="s">
        <v>4715</v>
      </c>
      <c r="C1732" s="4" t="s">
        <v>5951</v>
      </c>
      <c r="D1732" s="4" t="s">
        <v>6037</v>
      </c>
      <c r="E1732" s="4" t="s">
        <v>7924</v>
      </c>
      <c r="F1732" s="4" t="s">
        <v>10921</v>
      </c>
    </row>
    <row r="1733" spans="1:6" x14ac:dyDescent="0.3">
      <c r="A1733" s="4" t="s">
        <v>1737</v>
      </c>
      <c r="B1733" s="4" t="s">
        <v>4716</v>
      </c>
      <c r="C1733" s="4" t="s">
        <v>5952</v>
      </c>
      <c r="D1733" s="4" t="s">
        <v>6166</v>
      </c>
      <c r="E1733" s="4" t="s">
        <v>7925</v>
      </c>
      <c r="F1733" s="4" t="s">
        <v>10922</v>
      </c>
    </row>
    <row r="1734" spans="1:6" x14ac:dyDescent="0.3">
      <c r="A1734" s="4" t="s">
        <v>1738</v>
      </c>
      <c r="B1734" s="4" t="s">
        <v>4717</v>
      </c>
      <c r="C1734" s="4" t="s">
        <v>5952</v>
      </c>
      <c r="D1734" s="4" t="s">
        <v>6060</v>
      </c>
      <c r="E1734" s="4" t="s">
        <v>7926</v>
      </c>
      <c r="F1734" s="4" t="s">
        <v>10923</v>
      </c>
    </row>
    <row r="1735" spans="1:6" x14ac:dyDescent="0.3">
      <c r="A1735" s="4" t="s">
        <v>1739</v>
      </c>
      <c r="B1735" s="4" t="s">
        <v>4718</v>
      </c>
      <c r="C1735" s="4" t="s">
        <v>5952</v>
      </c>
      <c r="D1735" s="4" t="s">
        <v>6011</v>
      </c>
      <c r="E1735" s="4" t="s">
        <v>7927</v>
      </c>
      <c r="F1735" s="4" t="s">
        <v>10924</v>
      </c>
    </row>
    <row r="1736" spans="1:6" x14ac:dyDescent="0.3">
      <c r="A1736" s="4" t="s">
        <v>1740</v>
      </c>
      <c r="B1736" s="4" t="s">
        <v>4719</v>
      </c>
      <c r="C1736" s="4" t="s">
        <v>5952</v>
      </c>
      <c r="D1736" s="4" t="s">
        <v>6152</v>
      </c>
      <c r="E1736" s="4" t="s">
        <v>7928</v>
      </c>
      <c r="F1736" s="4" t="s">
        <v>10925</v>
      </c>
    </row>
    <row r="1737" spans="1:6" x14ac:dyDescent="0.3">
      <c r="A1737" s="4" t="s">
        <v>1741</v>
      </c>
      <c r="B1737" s="4" t="s">
        <v>4720</v>
      </c>
      <c r="C1737" s="4" t="s">
        <v>5951</v>
      </c>
      <c r="D1737" s="4" t="s">
        <v>6075</v>
      </c>
      <c r="E1737" s="4" t="s">
        <v>7929</v>
      </c>
      <c r="F1737" s="4" t="s">
        <v>10926</v>
      </c>
    </row>
    <row r="1738" spans="1:6" x14ac:dyDescent="0.3">
      <c r="A1738" s="4" t="s">
        <v>1742</v>
      </c>
      <c r="B1738" s="4" t="s">
        <v>4721</v>
      </c>
      <c r="C1738" s="4" t="s">
        <v>5952</v>
      </c>
      <c r="D1738" s="4" t="s">
        <v>6138</v>
      </c>
      <c r="E1738" s="4" t="s">
        <v>7930</v>
      </c>
      <c r="F1738" s="4" t="s">
        <v>10927</v>
      </c>
    </row>
    <row r="1739" spans="1:6" x14ac:dyDescent="0.3">
      <c r="A1739" s="4" t="s">
        <v>1743</v>
      </c>
      <c r="B1739" s="4" t="s">
        <v>4722</v>
      </c>
      <c r="C1739" s="4" t="s">
        <v>5951</v>
      </c>
      <c r="D1739" s="4" t="s">
        <v>6139</v>
      </c>
      <c r="E1739" s="4" t="s">
        <v>7931</v>
      </c>
      <c r="F1739" s="4" t="s">
        <v>10928</v>
      </c>
    </row>
    <row r="1740" spans="1:6" x14ac:dyDescent="0.3">
      <c r="A1740" s="4" t="s">
        <v>1744</v>
      </c>
      <c r="B1740" s="4" t="s">
        <v>4723</v>
      </c>
      <c r="C1740" s="4" t="s">
        <v>5951</v>
      </c>
      <c r="D1740" s="4" t="s">
        <v>6078</v>
      </c>
      <c r="E1740" s="4" t="s">
        <v>7932</v>
      </c>
      <c r="F1740" s="4" t="s">
        <v>10929</v>
      </c>
    </row>
    <row r="1741" spans="1:6" x14ac:dyDescent="0.3">
      <c r="A1741" s="4" t="s">
        <v>1745</v>
      </c>
      <c r="B1741" s="4" t="s">
        <v>4724</v>
      </c>
      <c r="C1741" s="4" t="s">
        <v>5952</v>
      </c>
      <c r="D1741" s="4" t="s">
        <v>6105</v>
      </c>
      <c r="E1741" s="4" t="s">
        <v>7933</v>
      </c>
      <c r="F1741" s="4" t="s">
        <v>10930</v>
      </c>
    </row>
    <row r="1742" spans="1:6" x14ac:dyDescent="0.3">
      <c r="A1742" s="4" t="s">
        <v>1746</v>
      </c>
      <c r="B1742" s="4" t="s">
        <v>4725</v>
      </c>
      <c r="C1742" s="4" t="s">
        <v>5951</v>
      </c>
      <c r="D1742" s="4" t="s">
        <v>6125</v>
      </c>
      <c r="E1742" s="4" t="s">
        <v>7934</v>
      </c>
      <c r="F1742" s="4" t="s">
        <v>10931</v>
      </c>
    </row>
    <row r="1743" spans="1:6" x14ac:dyDescent="0.3">
      <c r="A1743" s="4" t="s">
        <v>1747</v>
      </c>
      <c r="B1743" s="4" t="s">
        <v>4726</v>
      </c>
      <c r="C1743" s="4" t="s">
        <v>5951</v>
      </c>
      <c r="D1743" s="4" t="s">
        <v>5953</v>
      </c>
      <c r="E1743" s="4" t="s">
        <v>7935</v>
      </c>
      <c r="F1743" s="4" t="s">
        <v>10932</v>
      </c>
    </row>
    <row r="1744" spans="1:6" x14ac:dyDescent="0.3">
      <c r="A1744" s="4" t="s">
        <v>1748</v>
      </c>
      <c r="B1744" s="4" t="s">
        <v>4727</v>
      </c>
      <c r="C1744" s="4" t="s">
        <v>5952</v>
      </c>
      <c r="D1744" s="4" t="s">
        <v>6066</v>
      </c>
      <c r="E1744" s="4" t="s">
        <v>7936</v>
      </c>
      <c r="F1744" s="4" t="s">
        <v>10933</v>
      </c>
    </row>
    <row r="1745" spans="1:6" x14ac:dyDescent="0.3">
      <c r="A1745" s="4" t="s">
        <v>1749</v>
      </c>
      <c r="B1745" s="4" t="s">
        <v>4728</v>
      </c>
      <c r="C1745" s="4" t="s">
        <v>5951</v>
      </c>
      <c r="D1745" s="4" t="s">
        <v>6155</v>
      </c>
      <c r="E1745" s="4" t="s">
        <v>7937</v>
      </c>
      <c r="F1745" s="4" t="s">
        <v>10934</v>
      </c>
    </row>
    <row r="1746" spans="1:6" x14ac:dyDescent="0.3">
      <c r="A1746" s="4" t="s">
        <v>1750</v>
      </c>
      <c r="B1746" s="4" t="s">
        <v>4729</v>
      </c>
      <c r="C1746" s="4" t="s">
        <v>5951</v>
      </c>
      <c r="D1746" s="4" t="s">
        <v>6103</v>
      </c>
      <c r="E1746" s="4" t="s">
        <v>7938</v>
      </c>
      <c r="F1746" s="4" t="s">
        <v>10935</v>
      </c>
    </row>
    <row r="1747" spans="1:6" x14ac:dyDescent="0.3">
      <c r="A1747" s="4" t="s">
        <v>1751</v>
      </c>
      <c r="B1747" s="4" t="s">
        <v>4730</v>
      </c>
      <c r="C1747" s="4" t="s">
        <v>5951</v>
      </c>
      <c r="D1747" s="4" t="s">
        <v>5986</v>
      </c>
      <c r="E1747" s="4" t="s">
        <v>7939</v>
      </c>
      <c r="F1747" s="4" t="s">
        <v>10936</v>
      </c>
    </row>
    <row r="1748" spans="1:6" x14ac:dyDescent="0.3">
      <c r="A1748" s="4" t="s">
        <v>1752</v>
      </c>
      <c r="B1748" s="4" t="s">
        <v>4731</v>
      </c>
      <c r="C1748" s="4" t="s">
        <v>5952</v>
      </c>
      <c r="D1748" s="4" t="s">
        <v>6099</v>
      </c>
      <c r="E1748" s="4" t="s">
        <v>7940</v>
      </c>
      <c r="F1748" s="4" t="s">
        <v>10937</v>
      </c>
    </row>
    <row r="1749" spans="1:6" x14ac:dyDescent="0.3">
      <c r="A1749" s="4" t="s">
        <v>1753</v>
      </c>
      <c r="B1749" s="4" t="s">
        <v>4732</v>
      </c>
      <c r="C1749" s="4" t="s">
        <v>5951</v>
      </c>
      <c r="D1749" s="4" t="s">
        <v>6155</v>
      </c>
      <c r="E1749" s="4" t="s">
        <v>7941</v>
      </c>
      <c r="F1749" s="4" t="s">
        <v>10938</v>
      </c>
    </row>
    <row r="1750" spans="1:6" x14ac:dyDescent="0.3">
      <c r="A1750" s="4" t="s">
        <v>1754</v>
      </c>
      <c r="B1750" s="4" t="s">
        <v>4733</v>
      </c>
      <c r="C1750" s="4" t="s">
        <v>5952</v>
      </c>
      <c r="D1750" s="4" t="s">
        <v>6122</v>
      </c>
      <c r="E1750" s="4" t="s">
        <v>7942</v>
      </c>
      <c r="F1750" s="4" t="s">
        <v>10939</v>
      </c>
    </row>
    <row r="1751" spans="1:6" x14ac:dyDescent="0.3">
      <c r="A1751" s="4" t="s">
        <v>1755</v>
      </c>
      <c r="B1751" s="4" t="s">
        <v>4734</v>
      </c>
      <c r="C1751" s="4" t="s">
        <v>5952</v>
      </c>
      <c r="D1751" s="4" t="s">
        <v>6120</v>
      </c>
      <c r="E1751" s="4" t="s">
        <v>7943</v>
      </c>
      <c r="F1751" s="4" t="s">
        <v>10940</v>
      </c>
    </row>
    <row r="1752" spans="1:6" x14ac:dyDescent="0.3">
      <c r="A1752" s="4" t="s">
        <v>1756</v>
      </c>
      <c r="B1752" s="4" t="s">
        <v>4735</v>
      </c>
      <c r="C1752" s="4" t="s">
        <v>5952</v>
      </c>
      <c r="D1752" s="4" t="s">
        <v>6105</v>
      </c>
      <c r="E1752" s="4" t="s">
        <v>7944</v>
      </c>
      <c r="F1752" s="4" t="s">
        <v>10941</v>
      </c>
    </row>
    <row r="1753" spans="1:6" x14ac:dyDescent="0.3">
      <c r="A1753" s="4" t="s">
        <v>1757</v>
      </c>
      <c r="B1753" s="4" t="s">
        <v>3276</v>
      </c>
      <c r="C1753" s="4" t="s">
        <v>5951</v>
      </c>
      <c r="D1753" s="4" t="s">
        <v>6178</v>
      </c>
      <c r="E1753" s="4" t="s">
        <v>7945</v>
      </c>
      <c r="F1753" s="4" t="s">
        <v>10942</v>
      </c>
    </row>
    <row r="1754" spans="1:6" x14ac:dyDescent="0.3">
      <c r="A1754" s="4" t="s">
        <v>1758</v>
      </c>
      <c r="B1754" s="4" t="s">
        <v>4736</v>
      </c>
      <c r="C1754" s="4" t="s">
        <v>5951</v>
      </c>
      <c r="D1754" s="4" t="s">
        <v>6171</v>
      </c>
      <c r="E1754" s="4" t="s">
        <v>7946</v>
      </c>
      <c r="F1754" s="4" t="s">
        <v>10943</v>
      </c>
    </row>
    <row r="1755" spans="1:6" x14ac:dyDescent="0.3">
      <c r="A1755" s="4" t="s">
        <v>1759</v>
      </c>
      <c r="B1755" s="4" t="s">
        <v>4737</v>
      </c>
      <c r="C1755" s="4" t="s">
        <v>5952</v>
      </c>
      <c r="D1755" s="4" t="s">
        <v>6187</v>
      </c>
      <c r="E1755" s="4" t="s">
        <v>7947</v>
      </c>
      <c r="F1755" s="4" t="s">
        <v>10944</v>
      </c>
    </row>
    <row r="1756" spans="1:6" x14ac:dyDescent="0.3">
      <c r="A1756" s="4" t="s">
        <v>1760</v>
      </c>
      <c r="B1756" s="4" t="s">
        <v>4738</v>
      </c>
      <c r="C1756" s="4" t="s">
        <v>5951</v>
      </c>
      <c r="D1756" s="4" t="s">
        <v>5986</v>
      </c>
      <c r="E1756" s="4" t="s">
        <v>7948</v>
      </c>
      <c r="F1756" s="4" t="s">
        <v>10945</v>
      </c>
    </row>
    <row r="1757" spans="1:6" x14ac:dyDescent="0.3">
      <c r="A1757" s="4" t="s">
        <v>1761</v>
      </c>
      <c r="B1757" s="4" t="s">
        <v>4739</v>
      </c>
      <c r="C1757" s="4" t="s">
        <v>5951</v>
      </c>
      <c r="D1757" s="4" t="s">
        <v>6019</v>
      </c>
      <c r="E1757" s="4" t="s">
        <v>7949</v>
      </c>
      <c r="F1757" s="4" t="s">
        <v>10946</v>
      </c>
    </row>
    <row r="1758" spans="1:6" x14ac:dyDescent="0.3">
      <c r="A1758" s="4" t="s">
        <v>1762</v>
      </c>
      <c r="B1758" s="4" t="s">
        <v>4740</v>
      </c>
      <c r="C1758" s="4" t="s">
        <v>5951</v>
      </c>
      <c r="D1758" s="4" t="s">
        <v>6060</v>
      </c>
      <c r="E1758" s="4" t="s">
        <v>7950</v>
      </c>
      <c r="F1758" s="4" t="s">
        <v>10947</v>
      </c>
    </row>
    <row r="1759" spans="1:6" x14ac:dyDescent="0.3">
      <c r="A1759" s="4" t="s">
        <v>1763</v>
      </c>
      <c r="B1759" s="4" t="s">
        <v>4741</v>
      </c>
      <c r="C1759" s="4" t="s">
        <v>5951</v>
      </c>
      <c r="D1759" s="4" t="s">
        <v>6046</v>
      </c>
      <c r="E1759" s="4" t="s">
        <v>7951</v>
      </c>
      <c r="F1759" s="4" t="s">
        <v>10948</v>
      </c>
    </row>
    <row r="1760" spans="1:6" x14ac:dyDescent="0.3">
      <c r="A1760" s="4" t="s">
        <v>1764</v>
      </c>
      <c r="B1760" s="4" t="s">
        <v>4742</v>
      </c>
      <c r="C1760" s="4" t="s">
        <v>5952</v>
      </c>
      <c r="D1760" s="4" t="s">
        <v>6128</v>
      </c>
      <c r="E1760" s="4" t="s">
        <v>7952</v>
      </c>
      <c r="F1760" s="4" t="s">
        <v>10949</v>
      </c>
    </row>
    <row r="1761" spans="1:6" x14ac:dyDescent="0.3">
      <c r="A1761" s="4" t="s">
        <v>1765</v>
      </c>
      <c r="B1761" s="4" t="s">
        <v>4743</v>
      </c>
      <c r="C1761" s="4" t="s">
        <v>5952</v>
      </c>
      <c r="D1761" s="4" t="s">
        <v>6079</v>
      </c>
      <c r="E1761" s="4" t="s">
        <v>7953</v>
      </c>
      <c r="F1761" s="4" t="s">
        <v>10950</v>
      </c>
    </row>
    <row r="1762" spans="1:6" x14ac:dyDescent="0.3">
      <c r="A1762" s="4" t="s">
        <v>1766</v>
      </c>
      <c r="B1762" s="4" t="s">
        <v>4744</v>
      </c>
      <c r="C1762" s="4" t="s">
        <v>5951</v>
      </c>
      <c r="D1762" s="4" t="s">
        <v>6147</v>
      </c>
      <c r="E1762" s="4" t="s">
        <v>7954</v>
      </c>
      <c r="F1762" s="4" t="s">
        <v>10951</v>
      </c>
    </row>
    <row r="1763" spans="1:6" x14ac:dyDescent="0.3">
      <c r="A1763" s="4" t="s">
        <v>1767</v>
      </c>
      <c r="B1763" s="4" t="s">
        <v>4745</v>
      </c>
      <c r="C1763" s="4" t="s">
        <v>5952</v>
      </c>
      <c r="D1763" s="4" t="s">
        <v>5974</v>
      </c>
      <c r="E1763" s="4" t="s">
        <v>7955</v>
      </c>
      <c r="F1763" s="4" t="s">
        <v>10952</v>
      </c>
    </row>
    <row r="1764" spans="1:6" x14ac:dyDescent="0.3">
      <c r="A1764" s="4" t="s">
        <v>1768</v>
      </c>
      <c r="B1764" s="4" t="s">
        <v>4746</v>
      </c>
      <c r="C1764" s="4" t="s">
        <v>5952</v>
      </c>
      <c r="D1764" s="4" t="s">
        <v>6072</v>
      </c>
      <c r="E1764" s="4" t="s">
        <v>7956</v>
      </c>
      <c r="F1764" s="4" t="s">
        <v>10953</v>
      </c>
    </row>
    <row r="1765" spans="1:6" x14ac:dyDescent="0.3">
      <c r="A1765" s="4" t="s">
        <v>1769</v>
      </c>
      <c r="B1765" s="4" t="s">
        <v>4747</v>
      </c>
      <c r="C1765" s="4" t="s">
        <v>5952</v>
      </c>
      <c r="D1765" s="4" t="s">
        <v>6184</v>
      </c>
      <c r="E1765" s="4" t="s">
        <v>7957</v>
      </c>
      <c r="F1765" s="4" t="s">
        <v>10954</v>
      </c>
    </row>
    <row r="1766" spans="1:6" x14ac:dyDescent="0.3">
      <c r="A1766" s="4" t="s">
        <v>1770</v>
      </c>
      <c r="B1766" s="4" t="s">
        <v>4748</v>
      </c>
      <c r="C1766" s="4" t="s">
        <v>5952</v>
      </c>
      <c r="D1766" s="4" t="s">
        <v>5957</v>
      </c>
      <c r="E1766" s="4" t="s">
        <v>7958</v>
      </c>
      <c r="F1766" s="4" t="s">
        <v>10955</v>
      </c>
    </row>
    <row r="1767" spans="1:6" x14ac:dyDescent="0.3">
      <c r="A1767" s="4" t="s">
        <v>1771</v>
      </c>
      <c r="B1767" s="4" t="s">
        <v>4749</v>
      </c>
      <c r="C1767" s="4" t="s">
        <v>5951</v>
      </c>
      <c r="D1767" s="4" t="s">
        <v>6037</v>
      </c>
      <c r="E1767" s="4" t="s">
        <v>7959</v>
      </c>
      <c r="F1767" s="4" t="s">
        <v>10956</v>
      </c>
    </row>
    <row r="1768" spans="1:6" x14ac:dyDescent="0.3">
      <c r="A1768" s="4" t="s">
        <v>1772</v>
      </c>
      <c r="B1768" s="4" t="s">
        <v>4750</v>
      </c>
      <c r="C1768" s="4" t="s">
        <v>5952</v>
      </c>
      <c r="D1768" s="4" t="s">
        <v>6065</v>
      </c>
      <c r="E1768" s="4" t="s">
        <v>7960</v>
      </c>
      <c r="F1768" s="4" t="s">
        <v>10957</v>
      </c>
    </row>
    <row r="1769" spans="1:6" x14ac:dyDescent="0.3">
      <c r="A1769" s="4" t="s">
        <v>1773</v>
      </c>
      <c r="B1769" s="4" t="s">
        <v>4751</v>
      </c>
      <c r="C1769" s="4" t="s">
        <v>5952</v>
      </c>
      <c r="D1769" s="4" t="s">
        <v>5967</v>
      </c>
      <c r="E1769" s="4" t="s">
        <v>7961</v>
      </c>
      <c r="F1769" s="4" t="s">
        <v>10958</v>
      </c>
    </row>
    <row r="1770" spans="1:6" x14ac:dyDescent="0.3">
      <c r="A1770" s="4" t="s">
        <v>1774</v>
      </c>
      <c r="B1770" s="4" t="s">
        <v>4752</v>
      </c>
      <c r="C1770" s="4" t="s">
        <v>5951</v>
      </c>
      <c r="D1770" s="4" t="s">
        <v>6001</v>
      </c>
      <c r="E1770" s="4" t="s">
        <v>7962</v>
      </c>
      <c r="F1770" s="4" t="s">
        <v>10959</v>
      </c>
    </row>
    <row r="1771" spans="1:6" x14ac:dyDescent="0.3">
      <c r="A1771" s="4" t="s">
        <v>1775</v>
      </c>
      <c r="B1771" s="4" t="s">
        <v>4753</v>
      </c>
      <c r="C1771" s="4" t="s">
        <v>5951</v>
      </c>
      <c r="D1771" s="4" t="s">
        <v>6081</v>
      </c>
      <c r="E1771" s="4" t="s">
        <v>7963</v>
      </c>
      <c r="F1771" s="4" t="s">
        <v>10960</v>
      </c>
    </row>
    <row r="1772" spans="1:6" x14ac:dyDescent="0.3">
      <c r="A1772" s="4" t="s">
        <v>1776</v>
      </c>
      <c r="B1772" s="4" t="s">
        <v>4754</v>
      </c>
      <c r="C1772" s="4" t="s">
        <v>5951</v>
      </c>
      <c r="D1772" s="4" t="s">
        <v>6152</v>
      </c>
      <c r="E1772" s="4" t="s">
        <v>7964</v>
      </c>
      <c r="F1772" s="4" t="s">
        <v>10961</v>
      </c>
    </row>
    <row r="1773" spans="1:6" x14ac:dyDescent="0.3">
      <c r="A1773" s="4" t="s">
        <v>1777</v>
      </c>
      <c r="B1773" s="4" t="s">
        <v>4755</v>
      </c>
      <c r="C1773" s="4" t="s">
        <v>5952</v>
      </c>
      <c r="D1773" s="4" t="s">
        <v>6115</v>
      </c>
      <c r="E1773" s="4" t="s">
        <v>7965</v>
      </c>
      <c r="F1773" s="4" t="s">
        <v>10962</v>
      </c>
    </row>
    <row r="1774" spans="1:6" x14ac:dyDescent="0.3">
      <c r="A1774" s="4" t="s">
        <v>1778</v>
      </c>
      <c r="B1774" s="4" t="s">
        <v>4756</v>
      </c>
      <c r="C1774" s="4" t="s">
        <v>5951</v>
      </c>
      <c r="D1774" s="4" t="s">
        <v>6024</v>
      </c>
      <c r="E1774" s="4" t="s">
        <v>7966</v>
      </c>
      <c r="F1774" s="4" t="s">
        <v>10963</v>
      </c>
    </row>
    <row r="1775" spans="1:6" x14ac:dyDescent="0.3">
      <c r="A1775" s="4" t="s">
        <v>1779</v>
      </c>
      <c r="B1775" s="4" t="s">
        <v>4757</v>
      </c>
      <c r="C1775" s="4" t="s">
        <v>5951</v>
      </c>
      <c r="D1775" s="4" t="s">
        <v>6014</v>
      </c>
      <c r="E1775" s="4" t="s">
        <v>7967</v>
      </c>
      <c r="F1775" s="4" t="s">
        <v>10964</v>
      </c>
    </row>
    <row r="1776" spans="1:6" x14ac:dyDescent="0.3">
      <c r="A1776" s="4" t="s">
        <v>1780</v>
      </c>
      <c r="B1776" s="4" t="s">
        <v>4758</v>
      </c>
      <c r="C1776" s="4" t="s">
        <v>5951</v>
      </c>
      <c r="D1776" s="4" t="s">
        <v>6109</v>
      </c>
      <c r="E1776" s="4" t="s">
        <v>7968</v>
      </c>
      <c r="F1776" s="4" t="s">
        <v>10965</v>
      </c>
    </row>
    <row r="1777" spans="1:6" x14ac:dyDescent="0.3">
      <c r="A1777" s="4" t="s">
        <v>1781</v>
      </c>
      <c r="B1777" s="4" t="s">
        <v>4759</v>
      </c>
      <c r="C1777" s="4" t="s">
        <v>5952</v>
      </c>
      <c r="D1777" s="4" t="s">
        <v>6031</v>
      </c>
      <c r="E1777" s="4" t="s">
        <v>7969</v>
      </c>
      <c r="F1777" s="4" t="s">
        <v>10966</v>
      </c>
    </row>
    <row r="1778" spans="1:6" x14ac:dyDescent="0.3">
      <c r="A1778" s="4" t="s">
        <v>1782</v>
      </c>
      <c r="B1778" s="4" t="s">
        <v>4760</v>
      </c>
      <c r="C1778" s="4" t="s">
        <v>5952</v>
      </c>
      <c r="D1778" s="4" t="s">
        <v>6165</v>
      </c>
      <c r="E1778" s="4" t="s">
        <v>7970</v>
      </c>
      <c r="F1778" s="4" t="s">
        <v>10967</v>
      </c>
    </row>
    <row r="1779" spans="1:6" x14ac:dyDescent="0.3">
      <c r="A1779" s="4" t="s">
        <v>1783</v>
      </c>
      <c r="B1779" s="4" t="s">
        <v>4761</v>
      </c>
      <c r="C1779" s="4" t="s">
        <v>5951</v>
      </c>
      <c r="D1779" s="4" t="s">
        <v>6016</v>
      </c>
      <c r="E1779" s="4" t="s">
        <v>7971</v>
      </c>
      <c r="F1779" s="4" t="s">
        <v>10968</v>
      </c>
    </row>
    <row r="1780" spans="1:6" x14ac:dyDescent="0.3">
      <c r="A1780" s="4" t="s">
        <v>1784</v>
      </c>
      <c r="B1780" s="4" t="s">
        <v>4762</v>
      </c>
      <c r="C1780" s="4" t="s">
        <v>5952</v>
      </c>
      <c r="D1780" s="4" t="s">
        <v>6170</v>
      </c>
      <c r="E1780" s="4" t="s">
        <v>7972</v>
      </c>
      <c r="F1780" s="4" t="s">
        <v>10969</v>
      </c>
    </row>
    <row r="1781" spans="1:6" x14ac:dyDescent="0.3">
      <c r="A1781" s="4" t="s">
        <v>1785</v>
      </c>
      <c r="B1781" s="4" t="s">
        <v>4763</v>
      </c>
      <c r="C1781" s="4" t="s">
        <v>5952</v>
      </c>
      <c r="D1781" s="4" t="s">
        <v>6055</v>
      </c>
      <c r="E1781" s="4" t="s">
        <v>7973</v>
      </c>
      <c r="F1781" s="4" t="s">
        <v>10970</v>
      </c>
    </row>
    <row r="1782" spans="1:6" x14ac:dyDescent="0.3">
      <c r="A1782" s="4" t="s">
        <v>1786</v>
      </c>
      <c r="B1782" s="4" t="s">
        <v>4764</v>
      </c>
      <c r="C1782" s="4" t="s">
        <v>5951</v>
      </c>
      <c r="D1782" s="4" t="s">
        <v>5986</v>
      </c>
      <c r="E1782" s="4" t="s">
        <v>7974</v>
      </c>
      <c r="F1782" s="4" t="s">
        <v>10971</v>
      </c>
    </row>
    <row r="1783" spans="1:6" x14ac:dyDescent="0.3">
      <c r="A1783" s="4" t="s">
        <v>1787</v>
      </c>
      <c r="B1783" s="4" t="s">
        <v>4765</v>
      </c>
      <c r="C1783" s="4" t="s">
        <v>5952</v>
      </c>
      <c r="D1783" s="4" t="s">
        <v>6025</v>
      </c>
      <c r="E1783" s="4" t="s">
        <v>7975</v>
      </c>
      <c r="F1783" s="4" t="s">
        <v>10972</v>
      </c>
    </row>
    <row r="1784" spans="1:6" x14ac:dyDescent="0.3">
      <c r="A1784" s="4" t="s">
        <v>1788</v>
      </c>
      <c r="B1784" s="4" t="s">
        <v>4766</v>
      </c>
      <c r="C1784" s="4" t="s">
        <v>5951</v>
      </c>
      <c r="D1784" s="4" t="s">
        <v>5985</v>
      </c>
      <c r="E1784" s="4" t="s">
        <v>7976</v>
      </c>
      <c r="F1784" s="4" t="s">
        <v>10973</v>
      </c>
    </row>
    <row r="1785" spans="1:6" x14ac:dyDescent="0.3">
      <c r="A1785" s="4" t="s">
        <v>1789</v>
      </c>
      <c r="B1785" s="4" t="s">
        <v>4767</v>
      </c>
      <c r="C1785" s="4" t="s">
        <v>5951</v>
      </c>
      <c r="D1785" s="4" t="s">
        <v>6068</v>
      </c>
      <c r="E1785" s="4" t="s">
        <v>7977</v>
      </c>
      <c r="F1785" s="4" t="s">
        <v>10974</v>
      </c>
    </row>
    <row r="1786" spans="1:6" x14ac:dyDescent="0.3">
      <c r="A1786" s="4" t="s">
        <v>1790</v>
      </c>
      <c r="B1786" s="4" t="s">
        <v>4768</v>
      </c>
      <c r="C1786" s="4" t="s">
        <v>5952</v>
      </c>
      <c r="D1786" s="4" t="s">
        <v>6045</v>
      </c>
      <c r="E1786" s="4" t="s">
        <v>7978</v>
      </c>
      <c r="F1786" s="4" t="s">
        <v>10975</v>
      </c>
    </row>
    <row r="1787" spans="1:6" x14ac:dyDescent="0.3">
      <c r="A1787" s="4" t="s">
        <v>1791</v>
      </c>
      <c r="B1787" s="4" t="s">
        <v>4769</v>
      </c>
      <c r="C1787" s="4" t="s">
        <v>5951</v>
      </c>
      <c r="D1787" s="4" t="s">
        <v>6161</v>
      </c>
      <c r="E1787" s="4" t="s">
        <v>7979</v>
      </c>
      <c r="F1787" s="4" t="s">
        <v>10976</v>
      </c>
    </row>
    <row r="1788" spans="1:6" x14ac:dyDescent="0.3">
      <c r="A1788" s="4" t="s">
        <v>1792</v>
      </c>
      <c r="B1788" s="4" t="s">
        <v>4770</v>
      </c>
      <c r="C1788" s="4" t="s">
        <v>5952</v>
      </c>
      <c r="D1788" s="4" t="s">
        <v>5958</v>
      </c>
      <c r="E1788" s="4" t="s">
        <v>7980</v>
      </c>
      <c r="F1788" s="4" t="s">
        <v>10977</v>
      </c>
    </row>
    <row r="1789" spans="1:6" x14ac:dyDescent="0.3">
      <c r="A1789" s="4" t="s">
        <v>1793</v>
      </c>
      <c r="B1789" s="4" t="s">
        <v>4771</v>
      </c>
      <c r="C1789" s="4" t="s">
        <v>5951</v>
      </c>
      <c r="D1789" s="4" t="s">
        <v>6125</v>
      </c>
      <c r="E1789" s="4" t="s">
        <v>7981</v>
      </c>
      <c r="F1789" s="4" t="s">
        <v>10978</v>
      </c>
    </row>
    <row r="1790" spans="1:6" x14ac:dyDescent="0.3">
      <c r="A1790" s="4" t="s">
        <v>1794</v>
      </c>
      <c r="B1790" s="4" t="s">
        <v>4772</v>
      </c>
      <c r="C1790" s="4" t="s">
        <v>5952</v>
      </c>
      <c r="D1790" s="4" t="s">
        <v>6006</v>
      </c>
      <c r="E1790" s="4" t="s">
        <v>7982</v>
      </c>
      <c r="F1790" s="4" t="s">
        <v>10979</v>
      </c>
    </row>
    <row r="1791" spans="1:6" x14ac:dyDescent="0.3">
      <c r="A1791" s="4" t="s">
        <v>1795</v>
      </c>
      <c r="B1791" s="4" t="s">
        <v>4773</v>
      </c>
      <c r="C1791" s="4" t="s">
        <v>5951</v>
      </c>
      <c r="D1791" s="4" t="s">
        <v>6140</v>
      </c>
      <c r="E1791" s="4" t="s">
        <v>7983</v>
      </c>
      <c r="F1791" s="4" t="s">
        <v>10980</v>
      </c>
    </row>
    <row r="1792" spans="1:6" x14ac:dyDescent="0.3">
      <c r="A1792" s="4" t="s">
        <v>1796</v>
      </c>
      <c r="B1792" s="4" t="s">
        <v>4774</v>
      </c>
      <c r="C1792" s="4" t="s">
        <v>5952</v>
      </c>
      <c r="D1792" s="4" t="s">
        <v>6119</v>
      </c>
      <c r="E1792" s="4" t="s">
        <v>7984</v>
      </c>
      <c r="F1792" s="4" t="s">
        <v>10981</v>
      </c>
    </row>
    <row r="1793" spans="1:6" x14ac:dyDescent="0.3">
      <c r="A1793" s="4" t="s">
        <v>1797</v>
      </c>
      <c r="B1793" s="4" t="s">
        <v>4775</v>
      </c>
      <c r="C1793" s="4" t="s">
        <v>5952</v>
      </c>
      <c r="D1793" s="4" t="s">
        <v>6006</v>
      </c>
      <c r="E1793" s="4" t="s">
        <v>7985</v>
      </c>
      <c r="F1793" s="4" t="s">
        <v>10982</v>
      </c>
    </row>
    <row r="1794" spans="1:6" x14ac:dyDescent="0.3">
      <c r="A1794" s="4" t="s">
        <v>1798</v>
      </c>
      <c r="B1794" s="4" t="s">
        <v>4776</v>
      </c>
      <c r="C1794" s="4" t="s">
        <v>5952</v>
      </c>
      <c r="D1794" s="4" t="s">
        <v>6136</v>
      </c>
      <c r="E1794" s="4" t="s">
        <v>7986</v>
      </c>
      <c r="F1794" s="4" t="s">
        <v>10983</v>
      </c>
    </row>
    <row r="1795" spans="1:6" x14ac:dyDescent="0.3">
      <c r="A1795" s="4" t="s">
        <v>1799</v>
      </c>
      <c r="B1795" s="4" t="s">
        <v>4777</v>
      </c>
      <c r="C1795" s="4" t="s">
        <v>5951</v>
      </c>
      <c r="D1795" s="4" t="s">
        <v>6134</v>
      </c>
      <c r="E1795" s="4" t="s">
        <v>7987</v>
      </c>
      <c r="F1795" s="4" t="s">
        <v>10984</v>
      </c>
    </row>
    <row r="1796" spans="1:6" x14ac:dyDescent="0.3">
      <c r="A1796" s="4" t="s">
        <v>1800</v>
      </c>
      <c r="B1796" s="4" t="s">
        <v>4778</v>
      </c>
      <c r="C1796" s="4" t="s">
        <v>5952</v>
      </c>
      <c r="D1796" s="4" t="s">
        <v>6157</v>
      </c>
      <c r="E1796" s="4" t="s">
        <v>7988</v>
      </c>
      <c r="F1796" s="4" t="s">
        <v>10985</v>
      </c>
    </row>
    <row r="1797" spans="1:6" x14ac:dyDescent="0.3">
      <c r="A1797" s="4" t="s">
        <v>1801</v>
      </c>
      <c r="B1797" s="4" t="s">
        <v>4779</v>
      </c>
      <c r="C1797" s="4" t="s">
        <v>5952</v>
      </c>
      <c r="D1797" s="4" t="s">
        <v>6081</v>
      </c>
      <c r="E1797" s="4" t="s">
        <v>7989</v>
      </c>
      <c r="F1797" s="4" t="s">
        <v>10986</v>
      </c>
    </row>
    <row r="1798" spans="1:6" x14ac:dyDescent="0.3">
      <c r="A1798" s="4" t="s">
        <v>1802</v>
      </c>
      <c r="B1798" s="4" t="s">
        <v>4780</v>
      </c>
      <c r="C1798" s="4" t="s">
        <v>5951</v>
      </c>
      <c r="D1798" s="4" t="s">
        <v>6039</v>
      </c>
      <c r="E1798" s="4" t="s">
        <v>7990</v>
      </c>
      <c r="F1798" s="4" t="s">
        <v>10987</v>
      </c>
    </row>
    <row r="1799" spans="1:6" x14ac:dyDescent="0.3">
      <c r="A1799" s="4" t="s">
        <v>1803</v>
      </c>
      <c r="B1799" s="4" t="s">
        <v>4781</v>
      </c>
      <c r="C1799" s="4" t="s">
        <v>5952</v>
      </c>
      <c r="D1799" s="4" t="s">
        <v>6107</v>
      </c>
      <c r="E1799" s="4" t="s">
        <v>7991</v>
      </c>
      <c r="F1799" s="4" t="s">
        <v>10988</v>
      </c>
    </row>
    <row r="1800" spans="1:6" x14ac:dyDescent="0.3">
      <c r="A1800" s="4" t="s">
        <v>1804</v>
      </c>
      <c r="B1800" s="4" t="s">
        <v>4782</v>
      </c>
      <c r="C1800" s="4" t="s">
        <v>5952</v>
      </c>
      <c r="D1800" s="4" t="s">
        <v>6151</v>
      </c>
      <c r="E1800" s="4" t="s">
        <v>7992</v>
      </c>
      <c r="F1800" s="4" t="s">
        <v>10989</v>
      </c>
    </row>
    <row r="1801" spans="1:6" x14ac:dyDescent="0.3">
      <c r="A1801" s="4" t="s">
        <v>1805</v>
      </c>
      <c r="B1801" s="4" t="s">
        <v>4783</v>
      </c>
      <c r="C1801" s="4" t="s">
        <v>5952</v>
      </c>
      <c r="D1801" s="4" t="s">
        <v>6167</v>
      </c>
      <c r="E1801" s="4" t="s">
        <v>7993</v>
      </c>
      <c r="F1801" s="4" t="s">
        <v>10990</v>
      </c>
    </row>
    <row r="1802" spans="1:6" x14ac:dyDescent="0.3">
      <c r="A1802" s="4" t="s">
        <v>1806</v>
      </c>
      <c r="B1802" s="4" t="s">
        <v>4784</v>
      </c>
      <c r="C1802" s="4" t="s">
        <v>5952</v>
      </c>
      <c r="D1802" s="4" t="s">
        <v>6002</v>
      </c>
      <c r="E1802" s="4" t="s">
        <v>7994</v>
      </c>
      <c r="F1802" s="4" t="s">
        <v>10991</v>
      </c>
    </row>
    <row r="1803" spans="1:6" x14ac:dyDescent="0.3">
      <c r="A1803" s="4" t="s">
        <v>1807</v>
      </c>
      <c r="B1803" s="4" t="s">
        <v>4785</v>
      </c>
      <c r="C1803" s="4" t="s">
        <v>5951</v>
      </c>
      <c r="D1803" s="4" t="s">
        <v>6133</v>
      </c>
      <c r="E1803" s="4" t="s">
        <v>7995</v>
      </c>
      <c r="F1803" s="4" t="s">
        <v>10992</v>
      </c>
    </row>
    <row r="1804" spans="1:6" x14ac:dyDescent="0.3">
      <c r="A1804" s="4" t="s">
        <v>1808</v>
      </c>
      <c r="B1804" s="4" t="s">
        <v>4786</v>
      </c>
      <c r="C1804" s="4" t="s">
        <v>5952</v>
      </c>
      <c r="D1804" s="4" t="s">
        <v>6136</v>
      </c>
      <c r="E1804" s="4" t="s">
        <v>7996</v>
      </c>
      <c r="F1804" s="4" t="s">
        <v>10993</v>
      </c>
    </row>
    <row r="1805" spans="1:6" x14ac:dyDescent="0.3">
      <c r="A1805" s="4" t="s">
        <v>1809</v>
      </c>
      <c r="B1805" s="4" t="s">
        <v>4787</v>
      </c>
      <c r="C1805" s="4" t="s">
        <v>5951</v>
      </c>
      <c r="D1805" s="4" t="s">
        <v>6105</v>
      </c>
      <c r="E1805" s="4" t="s">
        <v>7997</v>
      </c>
      <c r="F1805" s="4" t="s">
        <v>10994</v>
      </c>
    </row>
    <row r="1806" spans="1:6" x14ac:dyDescent="0.3">
      <c r="A1806" s="4" t="s">
        <v>1810</v>
      </c>
      <c r="B1806" s="4" t="s">
        <v>4788</v>
      </c>
      <c r="C1806" s="4" t="s">
        <v>5951</v>
      </c>
      <c r="D1806" s="4" t="s">
        <v>5983</v>
      </c>
      <c r="E1806" s="4" t="s">
        <v>7998</v>
      </c>
      <c r="F1806" s="4" t="s">
        <v>10995</v>
      </c>
    </row>
    <row r="1807" spans="1:6" x14ac:dyDescent="0.3">
      <c r="A1807" s="4" t="s">
        <v>1811</v>
      </c>
      <c r="B1807" s="4" t="s">
        <v>4789</v>
      </c>
      <c r="C1807" s="4" t="s">
        <v>5952</v>
      </c>
      <c r="D1807" s="4" t="s">
        <v>6095</v>
      </c>
      <c r="E1807" s="4" t="s">
        <v>7999</v>
      </c>
      <c r="F1807" s="4" t="s">
        <v>10996</v>
      </c>
    </row>
    <row r="1808" spans="1:6" x14ac:dyDescent="0.3">
      <c r="A1808" s="4" t="s">
        <v>1812</v>
      </c>
      <c r="B1808" s="4" t="s">
        <v>4790</v>
      </c>
      <c r="C1808" s="4" t="s">
        <v>5951</v>
      </c>
      <c r="D1808" s="4" t="s">
        <v>6160</v>
      </c>
      <c r="E1808" s="4" t="s">
        <v>8000</v>
      </c>
      <c r="F1808" s="4" t="s">
        <v>10997</v>
      </c>
    </row>
    <row r="1809" spans="1:6" x14ac:dyDescent="0.3">
      <c r="A1809" s="4" t="s">
        <v>1813</v>
      </c>
      <c r="B1809" s="4" t="s">
        <v>4791</v>
      </c>
      <c r="C1809" s="4" t="s">
        <v>5951</v>
      </c>
      <c r="D1809" s="4" t="s">
        <v>6152</v>
      </c>
      <c r="E1809" s="4" t="s">
        <v>8001</v>
      </c>
      <c r="F1809" s="4" t="s">
        <v>10998</v>
      </c>
    </row>
    <row r="1810" spans="1:6" x14ac:dyDescent="0.3">
      <c r="A1810" s="4" t="s">
        <v>1814</v>
      </c>
      <c r="B1810" s="4" t="s">
        <v>4792</v>
      </c>
      <c r="C1810" s="4" t="s">
        <v>5952</v>
      </c>
      <c r="D1810" s="4" t="s">
        <v>6182</v>
      </c>
      <c r="E1810" s="4" t="s">
        <v>8002</v>
      </c>
      <c r="F1810" s="4" t="s">
        <v>10999</v>
      </c>
    </row>
    <row r="1811" spans="1:6" x14ac:dyDescent="0.3">
      <c r="A1811" s="4" t="s">
        <v>1815</v>
      </c>
      <c r="B1811" s="4" t="s">
        <v>4793</v>
      </c>
      <c r="C1811" s="4" t="s">
        <v>5952</v>
      </c>
      <c r="D1811" s="4" t="s">
        <v>5996</v>
      </c>
      <c r="E1811" s="4" t="s">
        <v>8003</v>
      </c>
      <c r="F1811" s="4" t="s">
        <v>11000</v>
      </c>
    </row>
    <row r="1812" spans="1:6" x14ac:dyDescent="0.3">
      <c r="A1812" s="4" t="s">
        <v>1816</v>
      </c>
      <c r="B1812" s="4" t="s">
        <v>4794</v>
      </c>
      <c r="C1812" s="4" t="s">
        <v>5951</v>
      </c>
      <c r="D1812" s="4" t="s">
        <v>6099</v>
      </c>
      <c r="E1812" s="4" t="s">
        <v>8004</v>
      </c>
      <c r="F1812" s="4" t="s">
        <v>11001</v>
      </c>
    </row>
    <row r="1813" spans="1:6" x14ac:dyDescent="0.3">
      <c r="A1813" s="4" t="s">
        <v>1817</v>
      </c>
      <c r="B1813" s="4" t="s">
        <v>4795</v>
      </c>
      <c r="C1813" s="4" t="s">
        <v>5951</v>
      </c>
      <c r="D1813" s="4" t="s">
        <v>6106</v>
      </c>
      <c r="E1813" s="4" t="s">
        <v>8005</v>
      </c>
      <c r="F1813" s="4" t="s">
        <v>11002</v>
      </c>
    </row>
    <row r="1814" spans="1:6" x14ac:dyDescent="0.3">
      <c r="A1814" s="4" t="s">
        <v>1818</v>
      </c>
      <c r="B1814" s="4" t="s">
        <v>4796</v>
      </c>
      <c r="C1814" s="4" t="s">
        <v>5952</v>
      </c>
      <c r="D1814" s="4" t="s">
        <v>6028</v>
      </c>
      <c r="E1814" s="4" t="s">
        <v>8006</v>
      </c>
      <c r="F1814" s="4" t="s">
        <v>11003</v>
      </c>
    </row>
    <row r="1815" spans="1:6" x14ac:dyDescent="0.3">
      <c r="A1815" s="4" t="s">
        <v>1819</v>
      </c>
      <c r="B1815" s="4" t="s">
        <v>4797</v>
      </c>
      <c r="C1815" s="4" t="s">
        <v>5951</v>
      </c>
      <c r="D1815" s="4" t="s">
        <v>6165</v>
      </c>
      <c r="E1815" s="4" t="s">
        <v>8007</v>
      </c>
      <c r="F1815" s="4" t="s">
        <v>11004</v>
      </c>
    </row>
    <row r="1816" spans="1:6" x14ac:dyDescent="0.3">
      <c r="A1816" s="4" t="s">
        <v>1820</v>
      </c>
      <c r="B1816" s="4" t="s">
        <v>4798</v>
      </c>
      <c r="C1816" s="4" t="s">
        <v>5952</v>
      </c>
      <c r="D1816" s="4" t="s">
        <v>5968</v>
      </c>
      <c r="E1816" s="4" t="s">
        <v>8008</v>
      </c>
      <c r="F1816" s="4" t="s">
        <v>11005</v>
      </c>
    </row>
    <row r="1817" spans="1:6" x14ac:dyDescent="0.3">
      <c r="A1817" s="4" t="s">
        <v>1821</v>
      </c>
      <c r="B1817" s="4" t="s">
        <v>4799</v>
      </c>
      <c r="C1817" s="4" t="s">
        <v>5952</v>
      </c>
      <c r="D1817" s="4" t="s">
        <v>6030</v>
      </c>
      <c r="E1817" s="4" t="s">
        <v>8009</v>
      </c>
      <c r="F1817" s="4" t="s">
        <v>11006</v>
      </c>
    </row>
    <row r="1818" spans="1:6" x14ac:dyDescent="0.3">
      <c r="A1818" s="4" t="s">
        <v>1822</v>
      </c>
      <c r="B1818" s="4" t="s">
        <v>4800</v>
      </c>
      <c r="C1818" s="4" t="s">
        <v>5951</v>
      </c>
      <c r="D1818" s="4" t="s">
        <v>5969</v>
      </c>
      <c r="E1818" s="4" t="s">
        <v>8010</v>
      </c>
      <c r="F1818" s="4" t="s">
        <v>11007</v>
      </c>
    </row>
    <row r="1819" spans="1:6" x14ac:dyDescent="0.3">
      <c r="A1819" s="4" t="s">
        <v>1823</v>
      </c>
      <c r="B1819" s="4" t="s">
        <v>3758</v>
      </c>
      <c r="C1819" s="4" t="s">
        <v>5951</v>
      </c>
      <c r="D1819" s="4" t="s">
        <v>6170</v>
      </c>
      <c r="E1819" s="4" t="s">
        <v>8011</v>
      </c>
      <c r="F1819" s="4" t="s">
        <v>11008</v>
      </c>
    </row>
    <row r="1820" spans="1:6" x14ac:dyDescent="0.3">
      <c r="A1820" s="4" t="s">
        <v>1824</v>
      </c>
      <c r="B1820" s="4" t="s">
        <v>4801</v>
      </c>
      <c r="C1820" s="4" t="s">
        <v>5951</v>
      </c>
      <c r="D1820" s="4" t="s">
        <v>6027</v>
      </c>
      <c r="E1820" s="4" t="s">
        <v>8012</v>
      </c>
      <c r="F1820" s="4" t="s">
        <v>11009</v>
      </c>
    </row>
    <row r="1821" spans="1:6" x14ac:dyDescent="0.3">
      <c r="A1821" s="4" t="s">
        <v>1825</v>
      </c>
      <c r="B1821" s="4" t="s">
        <v>4802</v>
      </c>
      <c r="C1821" s="4" t="s">
        <v>5952</v>
      </c>
      <c r="D1821" s="4" t="s">
        <v>6117</v>
      </c>
      <c r="E1821" s="4" t="s">
        <v>8013</v>
      </c>
      <c r="F1821" s="4" t="s">
        <v>11010</v>
      </c>
    </row>
    <row r="1822" spans="1:6" x14ac:dyDescent="0.3">
      <c r="A1822" s="4" t="s">
        <v>1826</v>
      </c>
      <c r="B1822" s="4" t="s">
        <v>4803</v>
      </c>
      <c r="C1822" s="4" t="s">
        <v>5952</v>
      </c>
      <c r="D1822" s="4" t="s">
        <v>6185</v>
      </c>
      <c r="E1822" s="4" t="s">
        <v>8014</v>
      </c>
      <c r="F1822" s="4" t="s">
        <v>11011</v>
      </c>
    </row>
    <row r="1823" spans="1:6" x14ac:dyDescent="0.3">
      <c r="A1823" s="4" t="s">
        <v>1827</v>
      </c>
      <c r="B1823" s="4" t="s">
        <v>4804</v>
      </c>
      <c r="C1823" s="4" t="s">
        <v>5952</v>
      </c>
      <c r="D1823" s="4" t="s">
        <v>5990</v>
      </c>
      <c r="E1823" s="4" t="s">
        <v>8015</v>
      </c>
      <c r="F1823" s="4" t="s">
        <v>11012</v>
      </c>
    </row>
    <row r="1824" spans="1:6" x14ac:dyDescent="0.3">
      <c r="A1824" s="4" t="s">
        <v>1828</v>
      </c>
      <c r="B1824" s="4" t="s">
        <v>4805</v>
      </c>
      <c r="C1824" s="4" t="s">
        <v>5951</v>
      </c>
      <c r="D1824" s="4" t="s">
        <v>6178</v>
      </c>
      <c r="E1824" s="4" t="s">
        <v>8016</v>
      </c>
      <c r="F1824" s="4" t="s">
        <v>11013</v>
      </c>
    </row>
    <row r="1825" spans="1:6" x14ac:dyDescent="0.3">
      <c r="A1825" s="4" t="s">
        <v>1829</v>
      </c>
      <c r="B1825" s="4" t="s">
        <v>4097</v>
      </c>
      <c r="C1825" s="4" t="s">
        <v>5952</v>
      </c>
      <c r="D1825" s="4" t="s">
        <v>6184</v>
      </c>
      <c r="E1825" s="4" t="s">
        <v>8017</v>
      </c>
      <c r="F1825" s="4" t="s">
        <v>11014</v>
      </c>
    </row>
    <row r="1826" spans="1:6" x14ac:dyDescent="0.3">
      <c r="A1826" s="4" t="s">
        <v>1830</v>
      </c>
      <c r="B1826" s="4" t="s">
        <v>4806</v>
      </c>
      <c r="C1826" s="4" t="s">
        <v>5952</v>
      </c>
      <c r="D1826" s="4" t="s">
        <v>6031</v>
      </c>
      <c r="E1826" s="4" t="s">
        <v>8018</v>
      </c>
      <c r="F1826" s="4" t="s">
        <v>11015</v>
      </c>
    </row>
    <row r="1827" spans="1:6" x14ac:dyDescent="0.3">
      <c r="A1827" s="4" t="s">
        <v>1831</v>
      </c>
      <c r="B1827" s="4" t="s">
        <v>4807</v>
      </c>
      <c r="C1827" s="4" t="s">
        <v>5951</v>
      </c>
      <c r="D1827" s="4" t="s">
        <v>6186</v>
      </c>
      <c r="E1827" s="4" t="s">
        <v>8019</v>
      </c>
      <c r="F1827" s="4" t="s">
        <v>11016</v>
      </c>
    </row>
    <row r="1828" spans="1:6" x14ac:dyDescent="0.3">
      <c r="A1828" s="4" t="s">
        <v>1832</v>
      </c>
      <c r="B1828" s="4" t="s">
        <v>4808</v>
      </c>
      <c r="C1828" s="4" t="s">
        <v>5952</v>
      </c>
      <c r="D1828" s="4" t="s">
        <v>6092</v>
      </c>
      <c r="E1828" s="4" t="s">
        <v>8020</v>
      </c>
      <c r="F1828" s="4" t="s">
        <v>11017</v>
      </c>
    </row>
    <row r="1829" spans="1:6" x14ac:dyDescent="0.3">
      <c r="A1829" s="4" t="s">
        <v>1833</v>
      </c>
      <c r="B1829" s="4" t="s">
        <v>4809</v>
      </c>
      <c r="C1829" s="4" t="s">
        <v>5951</v>
      </c>
      <c r="D1829" s="4" t="s">
        <v>6024</v>
      </c>
      <c r="E1829" s="4" t="s">
        <v>8021</v>
      </c>
      <c r="F1829" s="4" t="s">
        <v>11018</v>
      </c>
    </row>
    <row r="1830" spans="1:6" x14ac:dyDescent="0.3">
      <c r="A1830" s="4" t="s">
        <v>1834</v>
      </c>
      <c r="B1830" s="4" t="s">
        <v>4810</v>
      </c>
      <c r="C1830" s="4" t="s">
        <v>5951</v>
      </c>
      <c r="D1830" s="4" t="s">
        <v>5965</v>
      </c>
      <c r="E1830" s="4" t="s">
        <v>8022</v>
      </c>
      <c r="F1830" s="4" t="s">
        <v>11019</v>
      </c>
    </row>
    <row r="1831" spans="1:6" x14ac:dyDescent="0.3">
      <c r="A1831" s="4" t="s">
        <v>1835</v>
      </c>
      <c r="B1831" s="4" t="s">
        <v>4811</v>
      </c>
      <c r="C1831" s="4" t="s">
        <v>5952</v>
      </c>
      <c r="D1831" s="4" t="s">
        <v>5965</v>
      </c>
      <c r="E1831" s="4" t="s">
        <v>8023</v>
      </c>
      <c r="F1831" s="4" t="s">
        <v>11020</v>
      </c>
    </row>
    <row r="1832" spans="1:6" x14ac:dyDescent="0.3">
      <c r="A1832" s="4" t="s">
        <v>1836</v>
      </c>
      <c r="B1832" s="4" t="s">
        <v>4812</v>
      </c>
      <c r="C1832" s="4" t="s">
        <v>5951</v>
      </c>
      <c r="D1832" s="4" t="s">
        <v>6186</v>
      </c>
      <c r="E1832" s="4" t="s">
        <v>8024</v>
      </c>
      <c r="F1832" s="4" t="s">
        <v>11021</v>
      </c>
    </row>
    <row r="1833" spans="1:6" x14ac:dyDescent="0.3">
      <c r="A1833" s="4" t="s">
        <v>1837</v>
      </c>
      <c r="B1833" s="4" t="s">
        <v>4813</v>
      </c>
      <c r="C1833" s="4" t="s">
        <v>5951</v>
      </c>
      <c r="D1833" s="4" t="s">
        <v>6167</v>
      </c>
      <c r="E1833" s="4" t="s">
        <v>8025</v>
      </c>
      <c r="F1833" s="4" t="s">
        <v>11022</v>
      </c>
    </row>
    <row r="1834" spans="1:6" x14ac:dyDescent="0.3">
      <c r="A1834" s="4" t="s">
        <v>1838</v>
      </c>
      <c r="B1834" s="4" t="s">
        <v>4814</v>
      </c>
      <c r="C1834" s="4" t="s">
        <v>5952</v>
      </c>
      <c r="D1834" s="4" t="s">
        <v>5990</v>
      </c>
      <c r="E1834" s="4" t="s">
        <v>8026</v>
      </c>
      <c r="F1834" s="4" t="s">
        <v>11023</v>
      </c>
    </row>
    <row r="1835" spans="1:6" x14ac:dyDescent="0.3">
      <c r="A1835" s="4" t="s">
        <v>1839</v>
      </c>
      <c r="B1835" s="4" t="s">
        <v>4815</v>
      </c>
      <c r="C1835" s="4" t="s">
        <v>5952</v>
      </c>
      <c r="D1835" s="4" t="s">
        <v>6120</v>
      </c>
      <c r="E1835" s="4" t="s">
        <v>8027</v>
      </c>
      <c r="F1835" s="4" t="s">
        <v>11024</v>
      </c>
    </row>
    <row r="1836" spans="1:6" x14ac:dyDescent="0.3">
      <c r="A1836" s="4" t="s">
        <v>1840</v>
      </c>
      <c r="B1836" s="4" t="s">
        <v>4816</v>
      </c>
      <c r="C1836" s="4" t="s">
        <v>5951</v>
      </c>
      <c r="D1836" s="4" t="s">
        <v>5960</v>
      </c>
      <c r="E1836" s="4" t="s">
        <v>8028</v>
      </c>
      <c r="F1836" s="4" t="s">
        <v>11025</v>
      </c>
    </row>
    <row r="1837" spans="1:6" x14ac:dyDescent="0.3">
      <c r="A1837" s="4" t="s">
        <v>1841</v>
      </c>
      <c r="B1837" s="4" t="s">
        <v>4817</v>
      </c>
      <c r="C1837" s="4" t="s">
        <v>5951</v>
      </c>
      <c r="D1837" s="4" t="s">
        <v>6051</v>
      </c>
      <c r="E1837" s="4" t="s">
        <v>8029</v>
      </c>
      <c r="F1837" s="4" t="s">
        <v>11026</v>
      </c>
    </row>
    <row r="1838" spans="1:6" x14ac:dyDescent="0.3">
      <c r="A1838" s="4" t="s">
        <v>1842</v>
      </c>
      <c r="B1838" s="4" t="s">
        <v>4818</v>
      </c>
      <c r="C1838" s="4" t="s">
        <v>5952</v>
      </c>
      <c r="D1838" s="4" t="s">
        <v>6023</v>
      </c>
      <c r="E1838" s="4" t="s">
        <v>8030</v>
      </c>
      <c r="F1838" s="4" t="s">
        <v>11027</v>
      </c>
    </row>
    <row r="1839" spans="1:6" x14ac:dyDescent="0.3">
      <c r="A1839" s="4" t="s">
        <v>1843</v>
      </c>
      <c r="B1839" s="4" t="s">
        <v>4518</v>
      </c>
      <c r="C1839" s="4" t="s">
        <v>5951</v>
      </c>
      <c r="D1839" s="4" t="s">
        <v>6069</v>
      </c>
      <c r="E1839" s="4" t="s">
        <v>8031</v>
      </c>
      <c r="F1839" s="4" t="s">
        <v>11028</v>
      </c>
    </row>
    <row r="1840" spans="1:6" x14ac:dyDescent="0.3">
      <c r="A1840" s="4" t="s">
        <v>1844</v>
      </c>
      <c r="B1840" s="4" t="s">
        <v>4819</v>
      </c>
      <c r="C1840" s="4" t="s">
        <v>5952</v>
      </c>
      <c r="D1840" s="4" t="s">
        <v>5971</v>
      </c>
      <c r="E1840" s="4" t="s">
        <v>8032</v>
      </c>
      <c r="F1840" s="4" t="s">
        <v>11029</v>
      </c>
    </row>
    <row r="1841" spans="1:6" x14ac:dyDescent="0.3">
      <c r="A1841" s="4" t="s">
        <v>1845</v>
      </c>
      <c r="B1841" s="4" t="s">
        <v>4820</v>
      </c>
      <c r="C1841" s="4" t="s">
        <v>5951</v>
      </c>
      <c r="D1841" s="4" t="s">
        <v>6031</v>
      </c>
      <c r="E1841" s="4" t="s">
        <v>8033</v>
      </c>
      <c r="F1841" s="4" t="s">
        <v>11030</v>
      </c>
    </row>
    <row r="1842" spans="1:6" x14ac:dyDescent="0.3">
      <c r="A1842" s="4" t="s">
        <v>1846</v>
      </c>
      <c r="B1842" s="4" t="s">
        <v>4821</v>
      </c>
      <c r="C1842" s="4" t="s">
        <v>5951</v>
      </c>
      <c r="D1842" s="4" t="s">
        <v>6125</v>
      </c>
      <c r="E1842" s="4" t="s">
        <v>8034</v>
      </c>
      <c r="F1842" s="4" t="s">
        <v>11031</v>
      </c>
    </row>
    <row r="1843" spans="1:6" x14ac:dyDescent="0.3">
      <c r="A1843" s="4" t="s">
        <v>1847</v>
      </c>
      <c r="B1843" s="4" t="s">
        <v>4822</v>
      </c>
      <c r="C1843" s="4" t="s">
        <v>5952</v>
      </c>
      <c r="D1843" s="4" t="s">
        <v>6011</v>
      </c>
      <c r="E1843" s="4" t="s">
        <v>8035</v>
      </c>
      <c r="F1843" s="4" t="s">
        <v>11032</v>
      </c>
    </row>
    <row r="1844" spans="1:6" x14ac:dyDescent="0.3">
      <c r="A1844" s="4" t="s">
        <v>1848</v>
      </c>
      <c r="B1844" s="4" t="s">
        <v>4823</v>
      </c>
      <c r="C1844" s="4" t="s">
        <v>5952</v>
      </c>
      <c r="D1844" s="4" t="s">
        <v>6113</v>
      </c>
      <c r="E1844" s="4" t="s">
        <v>8036</v>
      </c>
      <c r="F1844" s="4" t="s">
        <v>11033</v>
      </c>
    </row>
    <row r="1845" spans="1:6" x14ac:dyDescent="0.3">
      <c r="A1845" s="4" t="s">
        <v>1849</v>
      </c>
      <c r="B1845" s="4" t="s">
        <v>4824</v>
      </c>
      <c r="C1845" s="4" t="s">
        <v>5952</v>
      </c>
      <c r="D1845" s="4" t="s">
        <v>6035</v>
      </c>
      <c r="E1845" s="4" t="s">
        <v>8037</v>
      </c>
      <c r="F1845" s="4" t="s">
        <v>11034</v>
      </c>
    </row>
    <row r="1846" spans="1:6" x14ac:dyDescent="0.3">
      <c r="A1846" s="4" t="s">
        <v>1850</v>
      </c>
      <c r="B1846" s="4" t="s">
        <v>4825</v>
      </c>
      <c r="C1846" s="4" t="s">
        <v>5951</v>
      </c>
      <c r="D1846" s="4" t="s">
        <v>6159</v>
      </c>
      <c r="E1846" s="4" t="s">
        <v>8038</v>
      </c>
      <c r="F1846" s="4" t="s">
        <v>11035</v>
      </c>
    </row>
    <row r="1847" spans="1:6" x14ac:dyDescent="0.3">
      <c r="A1847" s="4" t="s">
        <v>1851</v>
      </c>
      <c r="B1847" s="4" t="s">
        <v>4826</v>
      </c>
      <c r="C1847" s="4" t="s">
        <v>5952</v>
      </c>
      <c r="D1847" s="4" t="s">
        <v>5999</v>
      </c>
      <c r="E1847" s="4" t="s">
        <v>8039</v>
      </c>
      <c r="F1847" s="4" t="s">
        <v>11036</v>
      </c>
    </row>
    <row r="1848" spans="1:6" x14ac:dyDescent="0.3">
      <c r="A1848" s="4" t="s">
        <v>1852</v>
      </c>
      <c r="B1848" s="4" t="s">
        <v>4827</v>
      </c>
      <c r="C1848" s="4" t="s">
        <v>5951</v>
      </c>
      <c r="D1848" s="4" t="s">
        <v>6001</v>
      </c>
      <c r="E1848" s="4" t="s">
        <v>8040</v>
      </c>
      <c r="F1848" s="4" t="s">
        <v>11037</v>
      </c>
    </row>
    <row r="1849" spans="1:6" x14ac:dyDescent="0.3">
      <c r="A1849" s="4" t="s">
        <v>1853</v>
      </c>
      <c r="B1849" s="4" t="s">
        <v>4828</v>
      </c>
      <c r="C1849" s="4" t="s">
        <v>5951</v>
      </c>
      <c r="D1849" s="4" t="s">
        <v>6164</v>
      </c>
      <c r="E1849" s="4" t="s">
        <v>8041</v>
      </c>
      <c r="F1849" s="4" t="s">
        <v>11038</v>
      </c>
    </row>
    <row r="1850" spans="1:6" x14ac:dyDescent="0.3">
      <c r="A1850" s="4" t="s">
        <v>1854</v>
      </c>
      <c r="B1850" s="4" t="s">
        <v>4829</v>
      </c>
      <c r="C1850" s="4" t="s">
        <v>5951</v>
      </c>
      <c r="D1850" s="4" t="s">
        <v>6184</v>
      </c>
      <c r="E1850" s="4" t="s">
        <v>8042</v>
      </c>
      <c r="F1850" s="4" t="s">
        <v>11039</v>
      </c>
    </row>
    <row r="1851" spans="1:6" x14ac:dyDescent="0.3">
      <c r="A1851" s="4" t="s">
        <v>1855</v>
      </c>
      <c r="B1851" s="4" t="s">
        <v>4830</v>
      </c>
      <c r="C1851" s="4" t="s">
        <v>5952</v>
      </c>
      <c r="D1851" s="4" t="s">
        <v>6102</v>
      </c>
      <c r="E1851" s="4" t="s">
        <v>8043</v>
      </c>
      <c r="F1851" s="4" t="s">
        <v>11040</v>
      </c>
    </row>
    <row r="1852" spans="1:6" x14ac:dyDescent="0.3">
      <c r="A1852" s="4" t="s">
        <v>1856</v>
      </c>
      <c r="B1852" s="4" t="s">
        <v>4831</v>
      </c>
      <c r="C1852" s="4" t="s">
        <v>5952</v>
      </c>
      <c r="D1852" s="4" t="s">
        <v>6142</v>
      </c>
      <c r="E1852" s="4" t="s">
        <v>8044</v>
      </c>
      <c r="F1852" s="4" t="s">
        <v>11041</v>
      </c>
    </row>
    <row r="1853" spans="1:6" x14ac:dyDescent="0.3">
      <c r="A1853" s="4" t="s">
        <v>1857</v>
      </c>
      <c r="B1853" s="4" t="s">
        <v>4832</v>
      </c>
      <c r="C1853" s="4" t="s">
        <v>5952</v>
      </c>
      <c r="D1853" s="4" t="s">
        <v>6126</v>
      </c>
      <c r="E1853" s="4" t="s">
        <v>8045</v>
      </c>
      <c r="F1853" s="4" t="s">
        <v>11042</v>
      </c>
    </row>
    <row r="1854" spans="1:6" x14ac:dyDescent="0.3">
      <c r="A1854" s="4" t="s">
        <v>1858</v>
      </c>
      <c r="B1854" s="4" t="s">
        <v>4833</v>
      </c>
      <c r="C1854" s="4" t="s">
        <v>5951</v>
      </c>
      <c r="D1854" s="4" t="s">
        <v>6165</v>
      </c>
      <c r="E1854" s="4" t="s">
        <v>8046</v>
      </c>
      <c r="F1854" s="4" t="s">
        <v>11043</v>
      </c>
    </row>
    <row r="1855" spans="1:6" x14ac:dyDescent="0.3">
      <c r="A1855" s="4" t="s">
        <v>1859</v>
      </c>
      <c r="B1855" s="4" t="s">
        <v>4834</v>
      </c>
      <c r="C1855" s="4" t="s">
        <v>5952</v>
      </c>
      <c r="D1855" s="4" t="s">
        <v>6079</v>
      </c>
      <c r="E1855" s="4" t="s">
        <v>8047</v>
      </c>
      <c r="F1855" s="4" t="s">
        <v>11044</v>
      </c>
    </row>
    <row r="1856" spans="1:6" x14ac:dyDescent="0.3">
      <c r="A1856" s="4" t="s">
        <v>1860</v>
      </c>
      <c r="B1856" s="4" t="s">
        <v>4835</v>
      </c>
      <c r="C1856" s="4" t="s">
        <v>5951</v>
      </c>
      <c r="D1856" s="4" t="s">
        <v>6126</v>
      </c>
      <c r="E1856" s="4" t="s">
        <v>8048</v>
      </c>
      <c r="F1856" s="4" t="s">
        <v>11045</v>
      </c>
    </row>
    <row r="1857" spans="1:6" x14ac:dyDescent="0.3">
      <c r="A1857" s="4" t="s">
        <v>1861</v>
      </c>
      <c r="B1857" s="4" t="s">
        <v>4836</v>
      </c>
      <c r="C1857" s="4" t="s">
        <v>5951</v>
      </c>
      <c r="D1857" s="4" t="s">
        <v>6174</v>
      </c>
      <c r="E1857" s="4" t="s">
        <v>8049</v>
      </c>
      <c r="F1857" s="4" t="s">
        <v>11046</v>
      </c>
    </row>
    <row r="1858" spans="1:6" x14ac:dyDescent="0.3">
      <c r="A1858" s="4" t="s">
        <v>1862</v>
      </c>
      <c r="B1858" s="4" t="s">
        <v>4837</v>
      </c>
      <c r="C1858" s="4" t="s">
        <v>5951</v>
      </c>
      <c r="D1858" s="4" t="s">
        <v>6191</v>
      </c>
      <c r="E1858" s="4" t="s">
        <v>8050</v>
      </c>
      <c r="F1858" s="4" t="s">
        <v>11047</v>
      </c>
    </row>
    <row r="1859" spans="1:6" x14ac:dyDescent="0.3">
      <c r="A1859" s="4" t="s">
        <v>1863</v>
      </c>
      <c r="B1859" s="4" t="s">
        <v>4838</v>
      </c>
      <c r="C1859" s="4" t="s">
        <v>5952</v>
      </c>
      <c r="D1859" s="4" t="s">
        <v>6153</v>
      </c>
      <c r="E1859" s="4" t="s">
        <v>8051</v>
      </c>
      <c r="F1859" s="4" t="s">
        <v>11048</v>
      </c>
    </row>
    <row r="1860" spans="1:6" x14ac:dyDescent="0.3">
      <c r="A1860" s="4" t="s">
        <v>1864</v>
      </c>
      <c r="B1860" s="4" t="s">
        <v>4839</v>
      </c>
      <c r="C1860" s="4" t="s">
        <v>5951</v>
      </c>
      <c r="D1860" s="4" t="s">
        <v>6076</v>
      </c>
      <c r="E1860" s="4" t="s">
        <v>8052</v>
      </c>
      <c r="F1860" s="4" t="s">
        <v>11049</v>
      </c>
    </row>
    <row r="1861" spans="1:6" x14ac:dyDescent="0.3">
      <c r="A1861" s="4" t="s">
        <v>1865</v>
      </c>
      <c r="B1861" s="4" t="s">
        <v>4840</v>
      </c>
      <c r="C1861" s="4" t="s">
        <v>5951</v>
      </c>
      <c r="D1861" s="4" t="s">
        <v>6059</v>
      </c>
      <c r="E1861" s="4" t="s">
        <v>8053</v>
      </c>
      <c r="F1861" s="4" t="s">
        <v>11050</v>
      </c>
    </row>
    <row r="1862" spans="1:6" x14ac:dyDescent="0.3">
      <c r="A1862" s="4" t="s">
        <v>1866</v>
      </c>
      <c r="B1862" s="4" t="s">
        <v>4841</v>
      </c>
      <c r="C1862" s="4" t="s">
        <v>5951</v>
      </c>
      <c r="D1862" s="4" t="s">
        <v>6119</v>
      </c>
      <c r="E1862" s="4" t="s">
        <v>8054</v>
      </c>
      <c r="F1862" s="4" t="s">
        <v>11051</v>
      </c>
    </row>
    <row r="1863" spans="1:6" x14ac:dyDescent="0.3">
      <c r="A1863" s="4" t="s">
        <v>1867</v>
      </c>
      <c r="B1863" s="4" t="s">
        <v>4842</v>
      </c>
      <c r="C1863" s="4" t="s">
        <v>5951</v>
      </c>
      <c r="D1863" s="4" t="s">
        <v>6044</v>
      </c>
      <c r="E1863" s="4" t="s">
        <v>8055</v>
      </c>
      <c r="F1863" s="4" t="s">
        <v>11052</v>
      </c>
    </row>
    <row r="1864" spans="1:6" x14ac:dyDescent="0.3">
      <c r="A1864" s="4" t="s">
        <v>1868</v>
      </c>
      <c r="B1864" s="4" t="s">
        <v>4843</v>
      </c>
      <c r="C1864" s="4" t="s">
        <v>5952</v>
      </c>
      <c r="D1864" s="4" t="s">
        <v>6148</v>
      </c>
      <c r="E1864" s="4" t="s">
        <v>8056</v>
      </c>
      <c r="F1864" s="4" t="s">
        <v>11053</v>
      </c>
    </row>
    <row r="1865" spans="1:6" x14ac:dyDescent="0.3">
      <c r="A1865" s="4" t="s">
        <v>1869</v>
      </c>
      <c r="B1865" s="4" t="s">
        <v>4844</v>
      </c>
      <c r="C1865" s="4" t="s">
        <v>5951</v>
      </c>
      <c r="D1865" s="4" t="s">
        <v>6128</v>
      </c>
      <c r="E1865" s="4" t="s">
        <v>8057</v>
      </c>
      <c r="F1865" s="4" t="s">
        <v>11054</v>
      </c>
    </row>
    <row r="1866" spans="1:6" x14ac:dyDescent="0.3">
      <c r="A1866" s="4" t="s">
        <v>1870</v>
      </c>
      <c r="B1866" s="4" t="s">
        <v>4845</v>
      </c>
      <c r="C1866" s="4" t="s">
        <v>5951</v>
      </c>
      <c r="D1866" s="4" t="s">
        <v>6044</v>
      </c>
      <c r="E1866" s="4" t="s">
        <v>8058</v>
      </c>
      <c r="F1866" s="4" t="s">
        <v>11055</v>
      </c>
    </row>
    <row r="1867" spans="1:6" x14ac:dyDescent="0.3">
      <c r="A1867" s="4" t="s">
        <v>1871</v>
      </c>
      <c r="B1867" s="4" t="s">
        <v>4846</v>
      </c>
      <c r="C1867" s="4" t="s">
        <v>5952</v>
      </c>
      <c r="D1867" s="4" t="s">
        <v>6059</v>
      </c>
      <c r="E1867" s="4" t="s">
        <v>8059</v>
      </c>
      <c r="F1867" s="4" t="s">
        <v>11056</v>
      </c>
    </row>
    <row r="1868" spans="1:6" x14ac:dyDescent="0.3">
      <c r="A1868" s="4" t="s">
        <v>1872</v>
      </c>
      <c r="B1868" s="4" t="s">
        <v>4847</v>
      </c>
      <c r="C1868" s="4" t="s">
        <v>5952</v>
      </c>
      <c r="D1868" s="4" t="s">
        <v>6131</v>
      </c>
      <c r="E1868" s="4" t="s">
        <v>8060</v>
      </c>
      <c r="F1868" s="4" t="s">
        <v>11057</v>
      </c>
    </row>
    <row r="1869" spans="1:6" x14ac:dyDescent="0.3">
      <c r="A1869" s="4" t="s">
        <v>1873</v>
      </c>
      <c r="B1869" s="4" t="s">
        <v>4848</v>
      </c>
      <c r="C1869" s="4" t="s">
        <v>5952</v>
      </c>
      <c r="D1869" s="4" t="s">
        <v>5976</v>
      </c>
      <c r="E1869" s="4" t="s">
        <v>8061</v>
      </c>
      <c r="F1869" s="4" t="s">
        <v>11058</v>
      </c>
    </row>
    <row r="1870" spans="1:6" x14ac:dyDescent="0.3">
      <c r="A1870" s="4" t="s">
        <v>1874</v>
      </c>
      <c r="B1870" s="4" t="s">
        <v>4849</v>
      </c>
      <c r="C1870" s="4" t="s">
        <v>5951</v>
      </c>
      <c r="D1870" s="4" t="s">
        <v>6010</v>
      </c>
      <c r="E1870" s="4" t="s">
        <v>8062</v>
      </c>
      <c r="F1870" s="4" t="s">
        <v>11059</v>
      </c>
    </row>
    <row r="1871" spans="1:6" x14ac:dyDescent="0.3">
      <c r="A1871" s="4" t="s">
        <v>1875</v>
      </c>
      <c r="B1871" s="4" t="s">
        <v>4850</v>
      </c>
      <c r="C1871" s="4" t="s">
        <v>5951</v>
      </c>
      <c r="D1871" s="4" t="s">
        <v>6124</v>
      </c>
      <c r="E1871" s="4" t="s">
        <v>8063</v>
      </c>
      <c r="F1871" s="4" t="s">
        <v>11060</v>
      </c>
    </row>
    <row r="1872" spans="1:6" x14ac:dyDescent="0.3">
      <c r="A1872" s="4" t="s">
        <v>1876</v>
      </c>
      <c r="B1872" s="4" t="s">
        <v>4851</v>
      </c>
      <c r="C1872" s="4" t="s">
        <v>5952</v>
      </c>
      <c r="D1872" s="4" t="s">
        <v>6117</v>
      </c>
      <c r="E1872" s="4" t="s">
        <v>8064</v>
      </c>
      <c r="F1872" s="4" t="s">
        <v>11061</v>
      </c>
    </row>
    <row r="1873" spans="1:6" x14ac:dyDescent="0.3">
      <c r="A1873" s="4" t="s">
        <v>1877</v>
      </c>
      <c r="B1873" s="4" t="s">
        <v>4852</v>
      </c>
      <c r="C1873" s="4" t="s">
        <v>5952</v>
      </c>
      <c r="D1873" s="4" t="s">
        <v>5988</v>
      </c>
      <c r="E1873" s="4" t="s">
        <v>8065</v>
      </c>
      <c r="F1873" s="4" t="s">
        <v>11062</v>
      </c>
    </row>
    <row r="1874" spans="1:6" x14ac:dyDescent="0.3">
      <c r="A1874" s="4" t="s">
        <v>1878</v>
      </c>
      <c r="B1874" s="4" t="s">
        <v>4853</v>
      </c>
      <c r="C1874" s="4" t="s">
        <v>5952</v>
      </c>
      <c r="D1874" s="4" t="s">
        <v>6086</v>
      </c>
      <c r="E1874" s="4" t="s">
        <v>8066</v>
      </c>
      <c r="F1874" s="4" t="s">
        <v>11063</v>
      </c>
    </row>
    <row r="1875" spans="1:6" x14ac:dyDescent="0.3">
      <c r="A1875" s="4" t="s">
        <v>1879</v>
      </c>
      <c r="B1875" s="4" t="s">
        <v>4854</v>
      </c>
      <c r="C1875" s="4" t="s">
        <v>5951</v>
      </c>
      <c r="D1875" s="4" t="s">
        <v>6043</v>
      </c>
      <c r="E1875" s="4" t="s">
        <v>8067</v>
      </c>
      <c r="F1875" s="4" t="s">
        <v>11064</v>
      </c>
    </row>
    <row r="1876" spans="1:6" x14ac:dyDescent="0.3">
      <c r="A1876" s="4" t="s">
        <v>1880</v>
      </c>
      <c r="B1876" s="4" t="s">
        <v>4855</v>
      </c>
      <c r="C1876" s="4" t="s">
        <v>5952</v>
      </c>
      <c r="D1876" s="4" t="s">
        <v>6058</v>
      </c>
      <c r="E1876" s="4" t="s">
        <v>8068</v>
      </c>
      <c r="F1876" s="4" t="s">
        <v>11065</v>
      </c>
    </row>
    <row r="1877" spans="1:6" x14ac:dyDescent="0.3">
      <c r="A1877" s="4" t="s">
        <v>1881</v>
      </c>
      <c r="B1877" s="4" t="s">
        <v>4856</v>
      </c>
      <c r="C1877" s="4" t="s">
        <v>5952</v>
      </c>
      <c r="D1877" s="4" t="s">
        <v>5962</v>
      </c>
      <c r="E1877" s="4" t="s">
        <v>8069</v>
      </c>
      <c r="F1877" s="4" t="s">
        <v>11066</v>
      </c>
    </row>
    <row r="1878" spans="1:6" x14ac:dyDescent="0.3">
      <c r="A1878" s="4" t="s">
        <v>1882</v>
      </c>
      <c r="B1878" s="4" t="s">
        <v>4857</v>
      </c>
      <c r="C1878" s="4" t="s">
        <v>5952</v>
      </c>
      <c r="D1878" s="4" t="s">
        <v>6039</v>
      </c>
      <c r="E1878" s="4" t="s">
        <v>8070</v>
      </c>
      <c r="F1878" s="4" t="s">
        <v>11067</v>
      </c>
    </row>
    <row r="1879" spans="1:6" x14ac:dyDescent="0.3">
      <c r="A1879" s="4" t="s">
        <v>1883</v>
      </c>
      <c r="B1879" s="4" t="s">
        <v>4858</v>
      </c>
      <c r="C1879" s="4" t="s">
        <v>5951</v>
      </c>
      <c r="D1879" s="4" t="s">
        <v>5995</v>
      </c>
      <c r="E1879" s="4" t="s">
        <v>8071</v>
      </c>
      <c r="F1879" s="4" t="s">
        <v>11068</v>
      </c>
    </row>
    <row r="1880" spans="1:6" x14ac:dyDescent="0.3">
      <c r="A1880" s="4" t="s">
        <v>1884</v>
      </c>
      <c r="B1880" s="4" t="s">
        <v>4859</v>
      </c>
      <c r="C1880" s="4" t="s">
        <v>5952</v>
      </c>
      <c r="D1880" s="4" t="s">
        <v>5960</v>
      </c>
      <c r="E1880" s="4" t="s">
        <v>8072</v>
      </c>
      <c r="F1880" s="4" t="s">
        <v>11069</v>
      </c>
    </row>
    <row r="1881" spans="1:6" x14ac:dyDescent="0.3">
      <c r="A1881" s="4" t="s">
        <v>1885</v>
      </c>
      <c r="B1881" s="4" t="s">
        <v>4860</v>
      </c>
      <c r="C1881" s="4" t="s">
        <v>5951</v>
      </c>
      <c r="D1881" s="4" t="s">
        <v>6093</v>
      </c>
      <c r="E1881" s="4" t="s">
        <v>8073</v>
      </c>
      <c r="F1881" s="4" t="s">
        <v>11070</v>
      </c>
    </row>
    <row r="1882" spans="1:6" x14ac:dyDescent="0.3">
      <c r="A1882" s="4" t="s">
        <v>1886</v>
      </c>
      <c r="B1882" s="4" t="s">
        <v>4861</v>
      </c>
      <c r="C1882" s="4" t="s">
        <v>5951</v>
      </c>
      <c r="D1882" s="4" t="s">
        <v>6071</v>
      </c>
      <c r="E1882" s="4" t="s">
        <v>8074</v>
      </c>
      <c r="F1882" s="4" t="s">
        <v>11071</v>
      </c>
    </row>
    <row r="1883" spans="1:6" x14ac:dyDescent="0.3">
      <c r="A1883" s="4" t="s">
        <v>1887</v>
      </c>
      <c r="B1883" s="4" t="s">
        <v>4862</v>
      </c>
      <c r="C1883" s="4" t="s">
        <v>5952</v>
      </c>
      <c r="D1883" s="4" t="s">
        <v>6183</v>
      </c>
      <c r="E1883" s="4" t="s">
        <v>8075</v>
      </c>
      <c r="F1883" s="4" t="s">
        <v>11072</v>
      </c>
    </row>
    <row r="1884" spans="1:6" x14ac:dyDescent="0.3">
      <c r="A1884" s="4" t="s">
        <v>1888</v>
      </c>
      <c r="B1884" s="4" t="s">
        <v>4863</v>
      </c>
      <c r="C1884" s="4" t="s">
        <v>5952</v>
      </c>
      <c r="D1884" s="4" t="s">
        <v>6042</v>
      </c>
      <c r="E1884" s="4" t="s">
        <v>8076</v>
      </c>
      <c r="F1884" s="4" t="s">
        <v>11073</v>
      </c>
    </row>
    <row r="1885" spans="1:6" x14ac:dyDescent="0.3">
      <c r="A1885" s="4" t="s">
        <v>1889</v>
      </c>
      <c r="B1885" s="4" t="s">
        <v>4864</v>
      </c>
      <c r="C1885" s="4" t="s">
        <v>5951</v>
      </c>
      <c r="D1885" s="4" t="s">
        <v>6088</v>
      </c>
      <c r="E1885" s="4" t="s">
        <v>8077</v>
      </c>
      <c r="F1885" s="4" t="s">
        <v>11074</v>
      </c>
    </row>
    <row r="1886" spans="1:6" x14ac:dyDescent="0.3">
      <c r="A1886" s="4" t="s">
        <v>1890</v>
      </c>
      <c r="B1886" s="4" t="s">
        <v>4865</v>
      </c>
      <c r="C1886" s="4" t="s">
        <v>5951</v>
      </c>
      <c r="D1886" s="4" t="s">
        <v>6178</v>
      </c>
      <c r="E1886" s="4" t="s">
        <v>8078</v>
      </c>
      <c r="F1886" s="4" t="s">
        <v>11075</v>
      </c>
    </row>
    <row r="1887" spans="1:6" x14ac:dyDescent="0.3">
      <c r="A1887" s="4" t="s">
        <v>1891</v>
      </c>
      <c r="B1887" s="4" t="s">
        <v>4866</v>
      </c>
      <c r="C1887" s="4" t="s">
        <v>5951</v>
      </c>
      <c r="D1887" s="4" t="s">
        <v>6080</v>
      </c>
      <c r="E1887" s="4" t="s">
        <v>8079</v>
      </c>
      <c r="F1887" s="4" t="s">
        <v>11076</v>
      </c>
    </row>
    <row r="1888" spans="1:6" x14ac:dyDescent="0.3">
      <c r="A1888" s="4" t="s">
        <v>1892</v>
      </c>
      <c r="B1888" s="4" t="s">
        <v>4867</v>
      </c>
      <c r="C1888" s="4" t="s">
        <v>5951</v>
      </c>
      <c r="D1888" s="4" t="s">
        <v>5978</v>
      </c>
      <c r="E1888" s="4" t="s">
        <v>8080</v>
      </c>
      <c r="F1888" s="4" t="s">
        <v>11077</v>
      </c>
    </row>
    <row r="1889" spans="1:6" x14ac:dyDescent="0.3">
      <c r="A1889" s="4" t="s">
        <v>1893</v>
      </c>
      <c r="B1889" s="4" t="s">
        <v>4868</v>
      </c>
      <c r="C1889" s="4" t="s">
        <v>5951</v>
      </c>
      <c r="D1889" s="4" t="s">
        <v>6027</v>
      </c>
      <c r="E1889" s="4" t="s">
        <v>8081</v>
      </c>
      <c r="F1889" s="4" t="s">
        <v>11078</v>
      </c>
    </row>
    <row r="1890" spans="1:6" x14ac:dyDescent="0.3">
      <c r="A1890" s="4" t="s">
        <v>1894</v>
      </c>
      <c r="B1890" s="4" t="s">
        <v>4869</v>
      </c>
      <c r="C1890" s="4" t="s">
        <v>5951</v>
      </c>
      <c r="D1890" s="4" t="s">
        <v>6070</v>
      </c>
      <c r="E1890" s="4" t="s">
        <v>8082</v>
      </c>
      <c r="F1890" s="4" t="s">
        <v>11079</v>
      </c>
    </row>
    <row r="1891" spans="1:6" x14ac:dyDescent="0.3">
      <c r="A1891" s="4" t="s">
        <v>1895</v>
      </c>
      <c r="B1891" s="4" t="s">
        <v>4870</v>
      </c>
      <c r="C1891" s="4" t="s">
        <v>5952</v>
      </c>
      <c r="D1891" s="4" t="s">
        <v>5954</v>
      </c>
      <c r="E1891" s="4" t="s">
        <v>8083</v>
      </c>
      <c r="F1891" s="4" t="s">
        <v>11080</v>
      </c>
    </row>
    <row r="1892" spans="1:6" x14ac:dyDescent="0.3">
      <c r="A1892" s="4" t="s">
        <v>1896</v>
      </c>
      <c r="B1892" s="4" t="s">
        <v>4871</v>
      </c>
      <c r="C1892" s="4" t="s">
        <v>5952</v>
      </c>
      <c r="D1892" s="4" t="s">
        <v>5981</v>
      </c>
      <c r="E1892" s="4" t="s">
        <v>8084</v>
      </c>
      <c r="F1892" s="4" t="s">
        <v>11081</v>
      </c>
    </row>
    <row r="1893" spans="1:6" x14ac:dyDescent="0.3">
      <c r="A1893" s="4" t="s">
        <v>1897</v>
      </c>
      <c r="B1893" s="4" t="s">
        <v>4872</v>
      </c>
      <c r="C1893" s="4" t="s">
        <v>5951</v>
      </c>
      <c r="D1893" s="4" t="s">
        <v>6078</v>
      </c>
      <c r="E1893" s="4" t="s">
        <v>8085</v>
      </c>
      <c r="F1893" s="4" t="s">
        <v>11082</v>
      </c>
    </row>
    <row r="1894" spans="1:6" x14ac:dyDescent="0.3">
      <c r="A1894" s="4" t="s">
        <v>1898</v>
      </c>
      <c r="B1894" s="4" t="s">
        <v>4873</v>
      </c>
      <c r="C1894" s="4" t="s">
        <v>5952</v>
      </c>
      <c r="D1894" s="4" t="s">
        <v>6190</v>
      </c>
      <c r="E1894" s="4" t="s">
        <v>8086</v>
      </c>
      <c r="F1894" s="4" t="s">
        <v>11083</v>
      </c>
    </row>
    <row r="1895" spans="1:6" x14ac:dyDescent="0.3">
      <c r="A1895" s="4" t="s">
        <v>1899</v>
      </c>
      <c r="B1895" s="4" t="s">
        <v>4874</v>
      </c>
      <c r="C1895" s="4" t="s">
        <v>5952</v>
      </c>
      <c r="D1895" s="4" t="s">
        <v>6116</v>
      </c>
      <c r="E1895" s="4" t="s">
        <v>8087</v>
      </c>
      <c r="F1895" s="4" t="s">
        <v>11084</v>
      </c>
    </row>
    <row r="1896" spans="1:6" x14ac:dyDescent="0.3">
      <c r="A1896" s="4" t="s">
        <v>1900</v>
      </c>
      <c r="B1896" s="4" t="s">
        <v>4875</v>
      </c>
      <c r="C1896" s="4" t="s">
        <v>5952</v>
      </c>
      <c r="D1896" s="4" t="s">
        <v>6008</v>
      </c>
      <c r="E1896" s="4" t="s">
        <v>8088</v>
      </c>
      <c r="F1896" s="4" t="s">
        <v>11085</v>
      </c>
    </row>
    <row r="1897" spans="1:6" x14ac:dyDescent="0.3">
      <c r="A1897" s="4" t="s">
        <v>1901</v>
      </c>
      <c r="B1897" s="4" t="s">
        <v>4876</v>
      </c>
      <c r="C1897" s="4" t="s">
        <v>5952</v>
      </c>
      <c r="D1897" s="4" t="s">
        <v>6129</v>
      </c>
      <c r="E1897" s="4" t="s">
        <v>8089</v>
      </c>
      <c r="F1897" s="4" t="s">
        <v>11086</v>
      </c>
    </row>
    <row r="1898" spans="1:6" x14ac:dyDescent="0.3">
      <c r="A1898" s="4" t="s">
        <v>1902</v>
      </c>
      <c r="B1898" s="4" t="s">
        <v>4877</v>
      </c>
      <c r="C1898" s="4" t="s">
        <v>5951</v>
      </c>
      <c r="D1898" s="4" t="s">
        <v>6189</v>
      </c>
      <c r="E1898" s="4" t="s">
        <v>8090</v>
      </c>
      <c r="F1898" s="4" t="s">
        <v>11087</v>
      </c>
    </row>
    <row r="1899" spans="1:6" x14ac:dyDescent="0.3">
      <c r="A1899" s="4" t="s">
        <v>1903</v>
      </c>
      <c r="B1899" s="4" t="s">
        <v>4878</v>
      </c>
      <c r="C1899" s="4" t="s">
        <v>5952</v>
      </c>
      <c r="D1899" s="4" t="s">
        <v>6043</v>
      </c>
      <c r="E1899" s="4" t="s">
        <v>8091</v>
      </c>
      <c r="F1899" s="4" t="s">
        <v>11088</v>
      </c>
    </row>
    <row r="1900" spans="1:6" x14ac:dyDescent="0.3">
      <c r="A1900" s="4" t="s">
        <v>1904</v>
      </c>
      <c r="B1900" s="4" t="s">
        <v>4879</v>
      </c>
      <c r="C1900" s="4" t="s">
        <v>5952</v>
      </c>
      <c r="D1900" s="4" t="s">
        <v>6155</v>
      </c>
      <c r="E1900" s="4" t="s">
        <v>8092</v>
      </c>
      <c r="F1900" s="4" t="s">
        <v>11089</v>
      </c>
    </row>
    <row r="1901" spans="1:6" x14ac:dyDescent="0.3">
      <c r="A1901" s="4" t="s">
        <v>1905</v>
      </c>
      <c r="B1901" s="4" t="s">
        <v>4880</v>
      </c>
      <c r="C1901" s="4" t="s">
        <v>5951</v>
      </c>
      <c r="D1901" s="4" t="s">
        <v>6027</v>
      </c>
      <c r="E1901" s="4" t="s">
        <v>8093</v>
      </c>
      <c r="F1901" s="4" t="s">
        <v>11090</v>
      </c>
    </row>
    <row r="1902" spans="1:6" x14ac:dyDescent="0.3">
      <c r="A1902" s="4" t="s">
        <v>1906</v>
      </c>
      <c r="B1902" s="4" t="s">
        <v>4881</v>
      </c>
      <c r="C1902" s="4" t="s">
        <v>5952</v>
      </c>
      <c r="D1902" s="4" t="s">
        <v>6029</v>
      </c>
      <c r="E1902" s="4" t="s">
        <v>8094</v>
      </c>
      <c r="F1902" s="4" t="s">
        <v>11091</v>
      </c>
    </row>
    <row r="1903" spans="1:6" x14ac:dyDescent="0.3">
      <c r="A1903" s="4" t="s">
        <v>1907</v>
      </c>
      <c r="B1903" s="4" t="s">
        <v>4882</v>
      </c>
      <c r="C1903" s="4" t="s">
        <v>5952</v>
      </c>
      <c r="D1903" s="4" t="s">
        <v>6121</v>
      </c>
      <c r="E1903" s="4" t="s">
        <v>8095</v>
      </c>
      <c r="F1903" s="4" t="s">
        <v>11092</v>
      </c>
    </row>
    <row r="1904" spans="1:6" x14ac:dyDescent="0.3">
      <c r="A1904" s="4" t="s">
        <v>1908</v>
      </c>
      <c r="B1904" s="4" t="s">
        <v>4883</v>
      </c>
      <c r="C1904" s="4" t="s">
        <v>5952</v>
      </c>
      <c r="D1904" s="4" t="s">
        <v>6086</v>
      </c>
      <c r="E1904" s="4" t="s">
        <v>8096</v>
      </c>
      <c r="F1904" s="4" t="s">
        <v>11093</v>
      </c>
    </row>
    <row r="1905" spans="1:6" x14ac:dyDescent="0.3">
      <c r="A1905" s="4" t="s">
        <v>1909</v>
      </c>
      <c r="B1905" s="4" t="s">
        <v>4884</v>
      </c>
      <c r="C1905" s="4" t="s">
        <v>5951</v>
      </c>
      <c r="D1905" s="4" t="s">
        <v>6152</v>
      </c>
      <c r="E1905" s="4" t="s">
        <v>8097</v>
      </c>
      <c r="F1905" s="4" t="s">
        <v>11094</v>
      </c>
    </row>
    <row r="1906" spans="1:6" x14ac:dyDescent="0.3">
      <c r="A1906" s="4" t="s">
        <v>1910</v>
      </c>
      <c r="B1906" s="4" t="s">
        <v>4885</v>
      </c>
      <c r="C1906" s="4" t="s">
        <v>5952</v>
      </c>
      <c r="D1906" s="4" t="s">
        <v>6003</v>
      </c>
      <c r="E1906" s="4" t="s">
        <v>8098</v>
      </c>
      <c r="F1906" s="4" t="s">
        <v>11095</v>
      </c>
    </row>
    <row r="1907" spans="1:6" x14ac:dyDescent="0.3">
      <c r="A1907" s="4" t="s">
        <v>1911</v>
      </c>
      <c r="B1907" s="4" t="s">
        <v>4886</v>
      </c>
      <c r="C1907" s="4" t="s">
        <v>5952</v>
      </c>
      <c r="D1907" s="4" t="s">
        <v>6015</v>
      </c>
      <c r="E1907" s="4" t="s">
        <v>8099</v>
      </c>
      <c r="F1907" s="4" t="s">
        <v>11096</v>
      </c>
    </row>
    <row r="1908" spans="1:6" x14ac:dyDescent="0.3">
      <c r="A1908" s="4" t="s">
        <v>1912</v>
      </c>
      <c r="B1908" s="4" t="s">
        <v>4887</v>
      </c>
      <c r="C1908" s="4" t="s">
        <v>5952</v>
      </c>
      <c r="D1908" s="4" t="s">
        <v>6129</v>
      </c>
      <c r="E1908" s="4" t="s">
        <v>8100</v>
      </c>
      <c r="F1908" s="4" t="s">
        <v>11097</v>
      </c>
    </row>
    <row r="1909" spans="1:6" x14ac:dyDescent="0.3">
      <c r="A1909" s="4" t="s">
        <v>1913</v>
      </c>
      <c r="B1909" s="4" t="s">
        <v>4888</v>
      </c>
      <c r="C1909" s="4" t="s">
        <v>5952</v>
      </c>
      <c r="D1909" s="4" t="s">
        <v>5966</v>
      </c>
      <c r="E1909" s="4" t="s">
        <v>8101</v>
      </c>
      <c r="F1909" s="4" t="s">
        <v>11098</v>
      </c>
    </row>
    <row r="1910" spans="1:6" x14ac:dyDescent="0.3">
      <c r="A1910" s="4" t="s">
        <v>1914</v>
      </c>
      <c r="B1910" s="4" t="s">
        <v>4889</v>
      </c>
      <c r="C1910" s="4" t="s">
        <v>5952</v>
      </c>
      <c r="D1910" s="4" t="s">
        <v>6163</v>
      </c>
      <c r="E1910" s="4" t="s">
        <v>8102</v>
      </c>
      <c r="F1910" s="4" t="s">
        <v>11099</v>
      </c>
    </row>
    <row r="1911" spans="1:6" x14ac:dyDescent="0.3">
      <c r="A1911" s="4" t="s">
        <v>1915</v>
      </c>
      <c r="B1911" s="4" t="s">
        <v>4890</v>
      </c>
      <c r="C1911" s="4" t="s">
        <v>5951</v>
      </c>
      <c r="D1911" s="4" t="s">
        <v>5966</v>
      </c>
      <c r="E1911" s="4" t="s">
        <v>8103</v>
      </c>
      <c r="F1911" s="4" t="s">
        <v>11100</v>
      </c>
    </row>
    <row r="1912" spans="1:6" x14ac:dyDescent="0.3">
      <c r="A1912" s="4" t="s">
        <v>1916</v>
      </c>
      <c r="B1912" s="4" t="s">
        <v>4891</v>
      </c>
      <c r="C1912" s="4" t="s">
        <v>5952</v>
      </c>
      <c r="D1912" s="4" t="s">
        <v>6177</v>
      </c>
      <c r="E1912" s="4" t="s">
        <v>8104</v>
      </c>
      <c r="F1912" s="4" t="s">
        <v>11101</v>
      </c>
    </row>
    <row r="1913" spans="1:6" x14ac:dyDescent="0.3">
      <c r="A1913" s="4" t="s">
        <v>1917</v>
      </c>
      <c r="B1913" s="4" t="s">
        <v>4892</v>
      </c>
      <c r="C1913" s="4" t="s">
        <v>5951</v>
      </c>
      <c r="D1913" s="4" t="s">
        <v>6051</v>
      </c>
      <c r="E1913" s="4" t="s">
        <v>8105</v>
      </c>
      <c r="F1913" s="4" t="s">
        <v>11102</v>
      </c>
    </row>
    <row r="1914" spans="1:6" x14ac:dyDescent="0.3">
      <c r="A1914" s="4" t="s">
        <v>1918</v>
      </c>
      <c r="B1914" s="4" t="s">
        <v>4893</v>
      </c>
      <c r="C1914" s="4" t="s">
        <v>5952</v>
      </c>
      <c r="D1914" s="4" t="s">
        <v>5965</v>
      </c>
      <c r="E1914" s="4" t="s">
        <v>8106</v>
      </c>
      <c r="F1914" s="4" t="s">
        <v>11103</v>
      </c>
    </row>
    <row r="1915" spans="1:6" x14ac:dyDescent="0.3">
      <c r="A1915" s="4" t="s">
        <v>1919</v>
      </c>
      <c r="B1915" s="4" t="s">
        <v>4875</v>
      </c>
      <c r="C1915" s="4" t="s">
        <v>5952</v>
      </c>
      <c r="D1915" s="4" t="s">
        <v>6019</v>
      </c>
      <c r="E1915" s="4" t="s">
        <v>8107</v>
      </c>
      <c r="F1915" s="4" t="s">
        <v>11104</v>
      </c>
    </row>
    <row r="1916" spans="1:6" x14ac:dyDescent="0.3">
      <c r="A1916" s="4" t="s">
        <v>1920</v>
      </c>
      <c r="B1916" s="4" t="s">
        <v>4894</v>
      </c>
      <c r="C1916" s="4" t="s">
        <v>5951</v>
      </c>
      <c r="D1916" s="4" t="s">
        <v>6086</v>
      </c>
      <c r="E1916" s="4" t="s">
        <v>8108</v>
      </c>
      <c r="F1916" s="4" t="s">
        <v>11105</v>
      </c>
    </row>
    <row r="1917" spans="1:6" x14ac:dyDescent="0.3">
      <c r="A1917" s="4" t="s">
        <v>1921</v>
      </c>
      <c r="B1917" s="4" t="s">
        <v>4156</v>
      </c>
      <c r="C1917" s="4" t="s">
        <v>5952</v>
      </c>
      <c r="D1917" s="4" t="s">
        <v>6120</v>
      </c>
      <c r="E1917" s="4" t="s">
        <v>8109</v>
      </c>
      <c r="F1917" s="4" t="s">
        <v>11106</v>
      </c>
    </row>
    <row r="1918" spans="1:6" x14ac:dyDescent="0.3">
      <c r="A1918" s="4" t="s">
        <v>1922</v>
      </c>
      <c r="B1918" s="4" t="s">
        <v>4895</v>
      </c>
      <c r="C1918" s="4" t="s">
        <v>5951</v>
      </c>
      <c r="D1918" s="4" t="s">
        <v>6081</v>
      </c>
      <c r="E1918" s="4" t="s">
        <v>8110</v>
      </c>
      <c r="F1918" s="4" t="s">
        <v>11107</v>
      </c>
    </row>
    <row r="1919" spans="1:6" x14ac:dyDescent="0.3">
      <c r="A1919" s="4" t="s">
        <v>1923</v>
      </c>
      <c r="B1919" s="4" t="s">
        <v>4896</v>
      </c>
      <c r="C1919" s="4" t="s">
        <v>5951</v>
      </c>
      <c r="D1919" s="4" t="s">
        <v>6014</v>
      </c>
      <c r="E1919" s="4" t="s">
        <v>8111</v>
      </c>
      <c r="F1919" s="4" t="s">
        <v>11108</v>
      </c>
    </row>
    <row r="1920" spans="1:6" x14ac:dyDescent="0.3">
      <c r="A1920" s="4" t="s">
        <v>1924</v>
      </c>
      <c r="B1920" s="4" t="s">
        <v>4897</v>
      </c>
      <c r="C1920" s="4" t="s">
        <v>5952</v>
      </c>
      <c r="D1920" s="4" t="s">
        <v>6001</v>
      </c>
      <c r="E1920" s="4" t="s">
        <v>8112</v>
      </c>
      <c r="F1920" s="4" t="s">
        <v>11109</v>
      </c>
    </row>
    <row r="1921" spans="1:6" x14ac:dyDescent="0.3">
      <c r="A1921" s="4" t="s">
        <v>1925</v>
      </c>
      <c r="B1921" s="4" t="s">
        <v>4898</v>
      </c>
      <c r="C1921" s="4" t="s">
        <v>5951</v>
      </c>
      <c r="D1921" s="4" t="s">
        <v>6038</v>
      </c>
      <c r="E1921" s="4" t="s">
        <v>8113</v>
      </c>
      <c r="F1921" s="4" t="s">
        <v>11110</v>
      </c>
    </row>
    <row r="1922" spans="1:6" x14ac:dyDescent="0.3">
      <c r="A1922" s="4" t="s">
        <v>1926</v>
      </c>
      <c r="B1922" s="4" t="s">
        <v>4899</v>
      </c>
      <c r="C1922" s="4" t="s">
        <v>5951</v>
      </c>
      <c r="D1922" s="4" t="s">
        <v>6085</v>
      </c>
      <c r="E1922" s="4" t="s">
        <v>8114</v>
      </c>
      <c r="F1922" s="4" t="s">
        <v>11111</v>
      </c>
    </row>
    <row r="1923" spans="1:6" x14ac:dyDescent="0.3">
      <c r="A1923" s="4" t="s">
        <v>1927</v>
      </c>
      <c r="B1923" s="4" t="s">
        <v>4900</v>
      </c>
      <c r="C1923" s="4" t="s">
        <v>5952</v>
      </c>
      <c r="D1923" s="4" t="s">
        <v>6010</v>
      </c>
      <c r="E1923" s="4" t="s">
        <v>8115</v>
      </c>
      <c r="F1923" s="4" t="s">
        <v>11112</v>
      </c>
    </row>
    <row r="1924" spans="1:6" x14ac:dyDescent="0.3">
      <c r="A1924" s="4" t="s">
        <v>1928</v>
      </c>
      <c r="B1924" s="4" t="s">
        <v>4901</v>
      </c>
      <c r="C1924" s="4" t="s">
        <v>5952</v>
      </c>
      <c r="D1924" s="4" t="s">
        <v>6108</v>
      </c>
      <c r="E1924" s="4" t="s">
        <v>8116</v>
      </c>
      <c r="F1924" s="4" t="s">
        <v>11113</v>
      </c>
    </row>
    <row r="1925" spans="1:6" x14ac:dyDescent="0.3">
      <c r="A1925" s="4" t="s">
        <v>1929</v>
      </c>
      <c r="B1925" s="4" t="s">
        <v>4902</v>
      </c>
      <c r="C1925" s="4" t="s">
        <v>5952</v>
      </c>
      <c r="D1925" s="4" t="s">
        <v>6085</v>
      </c>
      <c r="E1925" s="4" t="s">
        <v>8117</v>
      </c>
      <c r="F1925" s="4" t="s">
        <v>11114</v>
      </c>
    </row>
    <row r="1926" spans="1:6" x14ac:dyDescent="0.3">
      <c r="A1926" s="4" t="s">
        <v>1930</v>
      </c>
      <c r="B1926" s="4" t="s">
        <v>4903</v>
      </c>
      <c r="C1926" s="4" t="s">
        <v>5952</v>
      </c>
      <c r="D1926" s="4" t="s">
        <v>6133</v>
      </c>
      <c r="E1926" s="4" t="s">
        <v>8118</v>
      </c>
      <c r="F1926" s="4" t="s">
        <v>11115</v>
      </c>
    </row>
    <row r="1927" spans="1:6" x14ac:dyDescent="0.3">
      <c r="A1927" s="4" t="s">
        <v>1931</v>
      </c>
      <c r="B1927" s="4" t="s">
        <v>4904</v>
      </c>
      <c r="C1927" s="4" t="s">
        <v>5952</v>
      </c>
      <c r="D1927" s="4" t="s">
        <v>6049</v>
      </c>
      <c r="E1927" s="4" t="s">
        <v>8119</v>
      </c>
      <c r="F1927" s="4" t="s">
        <v>11116</v>
      </c>
    </row>
    <row r="1928" spans="1:6" x14ac:dyDescent="0.3">
      <c r="A1928" s="4" t="s">
        <v>1932</v>
      </c>
      <c r="B1928" s="4" t="s">
        <v>4905</v>
      </c>
      <c r="C1928" s="4" t="s">
        <v>5952</v>
      </c>
      <c r="D1928" s="4" t="s">
        <v>6069</v>
      </c>
      <c r="E1928" s="4" t="s">
        <v>8120</v>
      </c>
      <c r="F1928" s="4" t="s">
        <v>11117</v>
      </c>
    </row>
    <row r="1929" spans="1:6" x14ac:dyDescent="0.3">
      <c r="A1929" s="4" t="s">
        <v>1933</v>
      </c>
      <c r="B1929" s="4" t="s">
        <v>4906</v>
      </c>
      <c r="C1929" s="4" t="s">
        <v>5952</v>
      </c>
      <c r="D1929" s="4" t="s">
        <v>5955</v>
      </c>
      <c r="E1929" s="4" t="s">
        <v>8121</v>
      </c>
      <c r="F1929" s="4" t="s">
        <v>11118</v>
      </c>
    </row>
    <row r="1930" spans="1:6" x14ac:dyDescent="0.3">
      <c r="A1930" s="4" t="s">
        <v>1934</v>
      </c>
      <c r="B1930" s="4" t="s">
        <v>4907</v>
      </c>
      <c r="C1930" s="4" t="s">
        <v>5951</v>
      </c>
      <c r="D1930" s="4" t="s">
        <v>6009</v>
      </c>
      <c r="E1930" s="4" t="s">
        <v>8122</v>
      </c>
      <c r="F1930" s="4" t="s">
        <v>11119</v>
      </c>
    </row>
    <row r="1931" spans="1:6" x14ac:dyDescent="0.3">
      <c r="A1931" s="4" t="s">
        <v>1935</v>
      </c>
      <c r="B1931" s="4" t="s">
        <v>4908</v>
      </c>
      <c r="C1931" s="4" t="s">
        <v>5951</v>
      </c>
      <c r="D1931" s="4" t="s">
        <v>6110</v>
      </c>
      <c r="E1931" s="4" t="s">
        <v>8123</v>
      </c>
      <c r="F1931" s="4" t="s">
        <v>11120</v>
      </c>
    </row>
    <row r="1932" spans="1:6" x14ac:dyDescent="0.3">
      <c r="A1932" s="4" t="s">
        <v>1936</v>
      </c>
      <c r="B1932" s="4" t="s">
        <v>4909</v>
      </c>
      <c r="C1932" s="4" t="s">
        <v>5951</v>
      </c>
      <c r="D1932" s="4" t="s">
        <v>6077</v>
      </c>
      <c r="E1932" s="4" t="s">
        <v>8124</v>
      </c>
      <c r="F1932" s="4" t="s">
        <v>11121</v>
      </c>
    </row>
    <row r="1933" spans="1:6" x14ac:dyDescent="0.3">
      <c r="A1933" s="4" t="s">
        <v>1937</v>
      </c>
      <c r="B1933" s="4" t="s">
        <v>4910</v>
      </c>
      <c r="C1933" s="4" t="s">
        <v>5951</v>
      </c>
      <c r="D1933" s="4" t="s">
        <v>6194</v>
      </c>
      <c r="E1933" s="4" t="s">
        <v>8125</v>
      </c>
      <c r="F1933" s="4" t="s">
        <v>11122</v>
      </c>
    </row>
    <row r="1934" spans="1:6" x14ac:dyDescent="0.3">
      <c r="A1934" s="4" t="s">
        <v>1938</v>
      </c>
      <c r="B1934" s="4" t="s">
        <v>4911</v>
      </c>
      <c r="C1934" s="4" t="s">
        <v>5951</v>
      </c>
      <c r="D1934" s="4" t="s">
        <v>6011</v>
      </c>
      <c r="E1934" s="4" t="s">
        <v>8126</v>
      </c>
      <c r="F1934" s="4" t="s">
        <v>11123</v>
      </c>
    </row>
    <row r="1935" spans="1:6" x14ac:dyDescent="0.3">
      <c r="A1935" s="4" t="s">
        <v>1939</v>
      </c>
      <c r="B1935" s="4" t="s">
        <v>4912</v>
      </c>
      <c r="C1935" s="4" t="s">
        <v>5951</v>
      </c>
      <c r="D1935" s="4" t="s">
        <v>6101</v>
      </c>
      <c r="E1935" s="4" t="s">
        <v>8127</v>
      </c>
      <c r="F1935" s="4" t="s">
        <v>11124</v>
      </c>
    </row>
    <row r="1936" spans="1:6" x14ac:dyDescent="0.3">
      <c r="A1936" s="4" t="s">
        <v>1940</v>
      </c>
      <c r="B1936" s="4" t="s">
        <v>4913</v>
      </c>
      <c r="C1936" s="4" t="s">
        <v>5951</v>
      </c>
      <c r="D1936" s="4" t="s">
        <v>6037</v>
      </c>
      <c r="E1936" s="4" t="s">
        <v>8128</v>
      </c>
      <c r="F1936" s="4" t="s">
        <v>11125</v>
      </c>
    </row>
    <row r="1937" spans="1:6" x14ac:dyDescent="0.3">
      <c r="A1937" s="4" t="s">
        <v>1941</v>
      </c>
      <c r="B1937" s="4" t="s">
        <v>4914</v>
      </c>
      <c r="C1937" s="4" t="s">
        <v>5952</v>
      </c>
      <c r="D1937" s="4" t="s">
        <v>5953</v>
      </c>
      <c r="E1937" s="4" t="s">
        <v>8129</v>
      </c>
      <c r="F1937" s="4" t="s">
        <v>11126</v>
      </c>
    </row>
    <row r="1938" spans="1:6" x14ac:dyDescent="0.3">
      <c r="A1938" s="4" t="s">
        <v>1942</v>
      </c>
      <c r="B1938" s="4" t="s">
        <v>4915</v>
      </c>
      <c r="C1938" s="4" t="s">
        <v>5952</v>
      </c>
      <c r="D1938" s="4" t="s">
        <v>6045</v>
      </c>
      <c r="E1938" s="4" t="s">
        <v>8130</v>
      </c>
      <c r="F1938" s="4" t="s">
        <v>11127</v>
      </c>
    </row>
    <row r="1939" spans="1:6" x14ac:dyDescent="0.3">
      <c r="A1939" s="4" t="s">
        <v>1943</v>
      </c>
      <c r="B1939" s="4" t="s">
        <v>4916</v>
      </c>
      <c r="C1939" s="4" t="s">
        <v>5952</v>
      </c>
      <c r="D1939" s="4" t="s">
        <v>6067</v>
      </c>
      <c r="E1939" s="4" t="s">
        <v>8131</v>
      </c>
      <c r="F1939" s="4" t="s">
        <v>11128</v>
      </c>
    </row>
    <row r="1940" spans="1:6" x14ac:dyDescent="0.3">
      <c r="A1940" s="4" t="s">
        <v>1944</v>
      </c>
      <c r="B1940" s="4" t="s">
        <v>4917</v>
      </c>
      <c r="C1940" s="4" t="s">
        <v>5952</v>
      </c>
      <c r="D1940" s="4" t="s">
        <v>6126</v>
      </c>
      <c r="E1940" s="4" t="s">
        <v>8132</v>
      </c>
      <c r="F1940" s="4" t="s">
        <v>11129</v>
      </c>
    </row>
    <row r="1941" spans="1:6" x14ac:dyDescent="0.3">
      <c r="A1941" s="4" t="s">
        <v>1945</v>
      </c>
      <c r="B1941" s="4" t="s">
        <v>4918</v>
      </c>
      <c r="C1941" s="4" t="s">
        <v>5952</v>
      </c>
      <c r="D1941" s="4" t="s">
        <v>6108</v>
      </c>
      <c r="E1941" s="4" t="s">
        <v>8133</v>
      </c>
      <c r="F1941" s="4" t="s">
        <v>11130</v>
      </c>
    </row>
    <row r="1942" spans="1:6" x14ac:dyDescent="0.3">
      <c r="A1942" s="4" t="s">
        <v>1946</v>
      </c>
      <c r="B1942" s="4" t="s">
        <v>4919</v>
      </c>
      <c r="C1942" s="4" t="s">
        <v>5952</v>
      </c>
      <c r="D1942" s="4" t="s">
        <v>6134</v>
      </c>
      <c r="E1942" s="4" t="s">
        <v>8134</v>
      </c>
      <c r="F1942" s="4" t="s">
        <v>11131</v>
      </c>
    </row>
    <row r="1943" spans="1:6" x14ac:dyDescent="0.3">
      <c r="A1943" s="4" t="s">
        <v>1947</v>
      </c>
      <c r="B1943" s="4" t="s">
        <v>4920</v>
      </c>
      <c r="C1943" s="4" t="s">
        <v>5952</v>
      </c>
      <c r="D1943" s="4" t="s">
        <v>6039</v>
      </c>
      <c r="E1943" s="4" t="s">
        <v>8135</v>
      </c>
      <c r="F1943" s="4" t="s">
        <v>11132</v>
      </c>
    </row>
    <row r="1944" spans="1:6" x14ac:dyDescent="0.3">
      <c r="A1944" s="4" t="s">
        <v>1948</v>
      </c>
      <c r="B1944" s="4" t="s">
        <v>4921</v>
      </c>
      <c r="C1944" s="4" t="s">
        <v>5951</v>
      </c>
      <c r="D1944" s="4" t="s">
        <v>6077</v>
      </c>
      <c r="E1944" s="4" t="s">
        <v>8136</v>
      </c>
      <c r="F1944" s="4" t="s">
        <v>11133</v>
      </c>
    </row>
    <row r="1945" spans="1:6" x14ac:dyDescent="0.3">
      <c r="A1945" s="4" t="s">
        <v>1949</v>
      </c>
      <c r="B1945" s="4" t="s">
        <v>4922</v>
      </c>
      <c r="C1945" s="4" t="s">
        <v>5952</v>
      </c>
      <c r="D1945" s="4" t="s">
        <v>6179</v>
      </c>
      <c r="E1945" s="4" t="s">
        <v>8137</v>
      </c>
      <c r="F1945" s="4" t="s">
        <v>11134</v>
      </c>
    </row>
    <row r="1946" spans="1:6" x14ac:dyDescent="0.3">
      <c r="A1946" s="4" t="s">
        <v>1950</v>
      </c>
      <c r="B1946" s="4" t="s">
        <v>4923</v>
      </c>
      <c r="C1946" s="4" t="s">
        <v>5951</v>
      </c>
      <c r="D1946" s="4" t="s">
        <v>6192</v>
      </c>
      <c r="E1946" s="4" t="s">
        <v>8138</v>
      </c>
      <c r="F1946" s="4" t="s">
        <v>11135</v>
      </c>
    </row>
    <row r="1947" spans="1:6" x14ac:dyDescent="0.3">
      <c r="A1947" s="4" t="s">
        <v>1951</v>
      </c>
      <c r="B1947" s="4" t="s">
        <v>4924</v>
      </c>
      <c r="C1947" s="4" t="s">
        <v>5952</v>
      </c>
      <c r="D1947" s="4" t="s">
        <v>6031</v>
      </c>
      <c r="E1947" s="4" t="s">
        <v>8139</v>
      </c>
      <c r="F1947" s="4" t="s">
        <v>11136</v>
      </c>
    </row>
    <row r="1948" spans="1:6" x14ac:dyDescent="0.3">
      <c r="A1948" s="4" t="s">
        <v>1952</v>
      </c>
      <c r="B1948" s="4" t="s">
        <v>4925</v>
      </c>
      <c r="C1948" s="4" t="s">
        <v>5951</v>
      </c>
      <c r="D1948" s="4" t="s">
        <v>6031</v>
      </c>
      <c r="E1948" s="4" t="s">
        <v>8140</v>
      </c>
      <c r="F1948" s="4" t="s">
        <v>11137</v>
      </c>
    </row>
    <row r="1949" spans="1:6" x14ac:dyDescent="0.3">
      <c r="A1949" s="4" t="s">
        <v>1953</v>
      </c>
      <c r="B1949" s="4" t="s">
        <v>4926</v>
      </c>
      <c r="C1949" s="4" t="s">
        <v>5952</v>
      </c>
      <c r="D1949" s="4" t="s">
        <v>6113</v>
      </c>
      <c r="E1949" s="4" t="s">
        <v>8141</v>
      </c>
      <c r="F1949" s="4" t="s">
        <v>11138</v>
      </c>
    </row>
    <row r="1950" spans="1:6" x14ac:dyDescent="0.3">
      <c r="A1950" s="4" t="s">
        <v>1954</v>
      </c>
      <c r="B1950" s="4" t="s">
        <v>4927</v>
      </c>
      <c r="C1950" s="4" t="s">
        <v>5952</v>
      </c>
      <c r="D1950" s="4" t="s">
        <v>5958</v>
      </c>
      <c r="E1950" s="4" t="s">
        <v>8142</v>
      </c>
      <c r="F1950" s="4" t="s">
        <v>11139</v>
      </c>
    </row>
    <row r="1951" spans="1:6" x14ac:dyDescent="0.3">
      <c r="A1951" s="4" t="s">
        <v>1955</v>
      </c>
      <c r="B1951" s="4" t="s">
        <v>4928</v>
      </c>
      <c r="C1951" s="4" t="s">
        <v>5951</v>
      </c>
      <c r="D1951" s="4" t="s">
        <v>6129</v>
      </c>
      <c r="E1951" s="4" t="s">
        <v>8143</v>
      </c>
      <c r="F1951" s="4" t="s">
        <v>11140</v>
      </c>
    </row>
    <row r="1952" spans="1:6" x14ac:dyDescent="0.3">
      <c r="A1952" s="4" t="s">
        <v>1956</v>
      </c>
      <c r="B1952" s="4" t="s">
        <v>4929</v>
      </c>
      <c r="C1952" s="4" t="s">
        <v>5951</v>
      </c>
      <c r="D1952" s="4" t="s">
        <v>6047</v>
      </c>
      <c r="E1952" s="4" t="s">
        <v>8144</v>
      </c>
      <c r="F1952" s="4" t="s">
        <v>11141</v>
      </c>
    </row>
    <row r="1953" spans="1:6" x14ac:dyDescent="0.3">
      <c r="A1953" s="4" t="s">
        <v>1957</v>
      </c>
      <c r="B1953" s="4" t="s">
        <v>4930</v>
      </c>
      <c r="C1953" s="4" t="s">
        <v>5951</v>
      </c>
      <c r="D1953" s="4" t="s">
        <v>6100</v>
      </c>
      <c r="E1953" s="4" t="s">
        <v>8145</v>
      </c>
      <c r="F1953" s="4" t="s">
        <v>11142</v>
      </c>
    </row>
    <row r="1954" spans="1:6" x14ac:dyDescent="0.3">
      <c r="A1954" s="4" t="s">
        <v>1958</v>
      </c>
      <c r="B1954" s="4" t="s">
        <v>4931</v>
      </c>
      <c r="C1954" s="4" t="s">
        <v>5951</v>
      </c>
      <c r="D1954" s="4" t="s">
        <v>6163</v>
      </c>
      <c r="E1954" s="4" t="s">
        <v>8146</v>
      </c>
      <c r="F1954" s="4" t="s">
        <v>11143</v>
      </c>
    </row>
    <row r="1955" spans="1:6" x14ac:dyDescent="0.3">
      <c r="A1955" s="4" t="s">
        <v>1959</v>
      </c>
      <c r="B1955" s="4" t="s">
        <v>4932</v>
      </c>
      <c r="C1955" s="4" t="s">
        <v>5951</v>
      </c>
      <c r="D1955" s="4" t="s">
        <v>6090</v>
      </c>
      <c r="E1955" s="4" t="s">
        <v>8147</v>
      </c>
      <c r="F1955" s="4" t="s">
        <v>11144</v>
      </c>
    </row>
    <row r="1956" spans="1:6" x14ac:dyDescent="0.3">
      <c r="A1956" s="4" t="s">
        <v>1960</v>
      </c>
      <c r="B1956" s="4" t="s">
        <v>4933</v>
      </c>
      <c r="C1956" s="4" t="s">
        <v>5952</v>
      </c>
      <c r="D1956" s="4" t="s">
        <v>6164</v>
      </c>
      <c r="E1956" s="4" t="s">
        <v>8148</v>
      </c>
      <c r="F1956" s="4" t="s">
        <v>11145</v>
      </c>
    </row>
    <row r="1957" spans="1:6" x14ac:dyDescent="0.3">
      <c r="A1957" s="4" t="s">
        <v>1961</v>
      </c>
      <c r="B1957" s="4" t="s">
        <v>4934</v>
      </c>
      <c r="C1957" s="4" t="s">
        <v>5952</v>
      </c>
      <c r="D1957" s="4" t="s">
        <v>6016</v>
      </c>
      <c r="E1957" s="4" t="s">
        <v>8149</v>
      </c>
      <c r="F1957" s="4" t="s">
        <v>11146</v>
      </c>
    </row>
    <row r="1958" spans="1:6" x14ac:dyDescent="0.3">
      <c r="A1958" s="4" t="s">
        <v>1962</v>
      </c>
      <c r="B1958" s="4" t="s">
        <v>4935</v>
      </c>
      <c r="C1958" s="4" t="s">
        <v>5951</v>
      </c>
      <c r="D1958" s="4" t="s">
        <v>5962</v>
      </c>
      <c r="E1958" s="4" t="s">
        <v>8150</v>
      </c>
      <c r="F1958" s="4" t="s">
        <v>11147</v>
      </c>
    </row>
    <row r="1959" spans="1:6" x14ac:dyDescent="0.3">
      <c r="A1959" s="4" t="s">
        <v>1963</v>
      </c>
      <c r="B1959" s="4" t="s">
        <v>4936</v>
      </c>
      <c r="C1959" s="4" t="s">
        <v>5952</v>
      </c>
      <c r="D1959" s="4" t="s">
        <v>6006</v>
      </c>
      <c r="E1959" s="4" t="s">
        <v>8151</v>
      </c>
      <c r="F1959" s="4" t="s">
        <v>11148</v>
      </c>
    </row>
    <row r="1960" spans="1:6" x14ac:dyDescent="0.3">
      <c r="A1960" s="4" t="s">
        <v>1964</v>
      </c>
      <c r="B1960" s="4" t="s">
        <v>4937</v>
      </c>
      <c r="C1960" s="4" t="s">
        <v>5951</v>
      </c>
      <c r="D1960" s="4" t="s">
        <v>5998</v>
      </c>
      <c r="E1960" s="4" t="s">
        <v>8152</v>
      </c>
      <c r="F1960" s="4" t="s">
        <v>11149</v>
      </c>
    </row>
    <row r="1961" spans="1:6" x14ac:dyDescent="0.3">
      <c r="A1961" s="4" t="s">
        <v>1965</v>
      </c>
      <c r="B1961" s="4" t="s">
        <v>4938</v>
      </c>
      <c r="C1961" s="4" t="s">
        <v>5951</v>
      </c>
      <c r="D1961" s="4" t="s">
        <v>5973</v>
      </c>
      <c r="E1961" s="4" t="s">
        <v>8153</v>
      </c>
      <c r="F1961" s="4" t="s">
        <v>11150</v>
      </c>
    </row>
    <row r="1962" spans="1:6" x14ac:dyDescent="0.3">
      <c r="A1962" s="4" t="s">
        <v>1966</v>
      </c>
      <c r="B1962" s="4" t="s">
        <v>4939</v>
      </c>
      <c r="C1962" s="4" t="s">
        <v>5951</v>
      </c>
      <c r="D1962" s="4" t="s">
        <v>6012</v>
      </c>
      <c r="E1962" s="4" t="s">
        <v>8154</v>
      </c>
      <c r="F1962" s="4" t="s">
        <v>11151</v>
      </c>
    </row>
    <row r="1963" spans="1:6" x14ac:dyDescent="0.3">
      <c r="A1963" s="4" t="s">
        <v>1967</v>
      </c>
      <c r="B1963" s="4" t="s">
        <v>4940</v>
      </c>
      <c r="C1963" s="4" t="s">
        <v>5951</v>
      </c>
      <c r="D1963" s="4" t="s">
        <v>6050</v>
      </c>
      <c r="E1963" s="4" t="s">
        <v>8155</v>
      </c>
      <c r="F1963" s="4" t="s">
        <v>11152</v>
      </c>
    </row>
    <row r="1964" spans="1:6" x14ac:dyDescent="0.3">
      <c r="A1964" s="4" t="s">
        <v>1968</v>
      </c>
      <c r="B1964" s="4" t="s">
        <v>4941</v>
      </c>
      <c r="C1964" s="4" t="s">
        <v>5951</v>
      </c>
      <c r="D1964" s="4" t="s">
        <v>5964</v>
      </c>
      <c r="E1964" s="4" t="s">
        <v>8156</v>
      </c>
      <c r="F1964" s="4" t="s">
        <v>11153</v>
      </c>
    </row>
    <row r="1965" spans="1:6" x14ac:dyDescent="0.3">
      <c r="A1965" s="4" t="s">
        <v>1969</v>
      </c>
      <c r="B1965" s="4" t="s">
        <v>4942</v>
      </c>
      <c r="C1965" s="4" t="s">
        <v>5952</v>
      </c>
      <c r="D1965" s="4" t="s">
        <v>5990</v>
      </c>
      <c r="E1965" s="4" t="s">
        <v>8157</v>
      </c>
      <c r="F1965" s="4" t="s">
        <v>11154</v>
      </c>
    </row>
    <row r="1966" spans="1:6" x14ac:dyDescent="0.3">
      <c r="A1966" s="4" t="s">
        <v>1970</v>
      </c>
      <c r="B1966" s="4" t="s">
        <v>4943</v>
      </c>
      <c r="C1966" s="4" t="s">
        <v>5951</v>
      </c>
      <c r="D1966" s="4" t="s">
        <v>6070</v>
      </c>
      <c r="E1966" s="4" t="s">
        <v>8158</v>
      </c>
      <c r="F1966" s="4" t="s">
        <v>11155</v>
      </c>
    </row>
    <row r="1967" spans="1:6" x14ac:dyDescent="0.3">
      <c r="A1967" s="4" t="s">
        <v>1971</v>
      </c>
      <c r="B1967" s="4" t="s">
        <v>4944</v>
      </c>
      <c r="C1967" s="4" t="s">
        <v>5951</v>
      </c>
      <c r="D1967" s="4" t="s">
        <v>6161</v>
      </c>
      <c r="E1967" s="4" t="s">
        <v>8159</v>
      </c>
      <c r="F1967" s="4" t="s">
        <v>11156</v>
      </c>
    </row>
    <row r="1968" spans="1:6" x14ac:dyDescent="0.3">
      <c r="A1968" s="4" t="s">
        <v>1972</v>
      </c>
      <c r="B1968" s="4" t="s">
        <v>4945</v>
      </c>
      <c r="C1968" s="4" t="s">
        <v>5951</v>
      </c>
      <c r="D1968" s="4" t="s">
        <v>5977</v>
      </c>
      <c r="E1968" s="4" t="s">
        <v>8160</v>
      </c>
      <c r="F1968" s="4" t="s">
        <v>11157</v>
      </c>
    </row>
    <row r="1969" spans="1:6" x14ac:dyDescent="0.3">
      <c r="A1969" s="4" t="s">
        <v>1973</v>
      </c>
      <c r="B1969" s="4" t="s">
        <v>4946</v>
      </c>
      <c r="C1969" s="4" t="s">
        <v>5951</v>
      </c>
      <c r="D1969" s="4" t="s">
        <v>5967</v>
      </c>
      <c r="E1969" s="4" t="s">
        <v>8161</v>
      </c>
      <c r="F1969" s="4" t="s">
        <v>11158</v>
      </c>
    </row>
    <row r="1970" spans="1:6" x14ac:dyDescent="0.3">
      <c r="A1970" s="4" t="s">
        <v>1974</v>
      </c>
      <c r="B1970" s="4" t="s">
        <v>4947</v>
      </c>
      <c r="C1970" s="4" t="s">
        <v>5951</v>
      </c>
      <c r="D1970" s="4" t="s">
        <v>6021</v>
      </c>
      <c r="E1970" s="4" t="s">
        <v>8162</v>
      </c>
      <c r="F1970" s="4" t="s">
        <v>11159</v>
      </c>
    </row>
    <row r="1971" spans="1:6" x14ac:dyDescent="0.3">
      <c r="A1971" s="4" t="s">
        <v>1975</v>
      </c>
      <c r="B1971" s="4" t="s">
        <v>4948</v>
      </c>
      <c r="C1971" s="4" t="s">
        <v>5951</v>
      </c>
      <c r="D1971" s="4" t="s">
        <v>6017</v>
      </c>
      <c r="E1971" s="4" t="s">
        <v>8163</v>
      </c>
      <c r="F1971" s="4" t="s">
        <v>11160</v>
      </c>
    </row>
    <row r="1972" spans="1:6" x14ac:dyDescent="0.3">
      <c r="A1972" s="4" t="s">
        <v>1976</v>
      </c>
      <c r="B1972" s="4" t="s">
        <v>4949</v>
      </c>
      <c r="C1972" s="4" t="s">
        <v>5951</v>
      </c>
      <c r="D1972" s="4" t="s">
        <v>6098</v>
      </c>
      <c r="E1972" s="4" t="s">
        <v>8164</v>
      </c>
      <c r="F1972" s="4" t="s">
        <v>11161</v>
      </c>
    </row>
    <row r="1973" spans="1:6" x14ac:dyDescent="0.3">
      <c r="A1973" s="4" t="s">
        <v>1977</v>
      </c>
      <c r="B1973" s="4" t="s">
        <v>4950</v>
      </c>
      <c r="C1973" s="4" t="s">
        <v>5951</v>
      </c>
      <c r="D1973" s="4" t="s">
        <v>6082</v>
      </c>
      <c r="E1973" s="4" t="s">
        <v>8165</v>
      </c>
      <c r="F1973" s="4" t="s">
        <v>11162</v>
      </c>
    </row>
    <row r="1974" spans="1:6" x14ac:dyDescent="0.3">
      <c r="A1974" s="4" t="s">
        <v>1978</v>
      </c>
      <c r="B1974" s="4" t="s">
        <v>4951</v>
      </c>
      <c r="C1974" s="4" t="s">
        <v>5952</v>
      </c>
      <c r="D1974" s="4" t="s">
        <v>6124</v>
      </c>
      <c r="E1974" s="4" t="s">
        <v>8166</v>
      </c>
      <c r="F1974" s="4" t="s">
        <v>11163</v>
      </c>
    </row>
    <row r="1975" spans="1:6" x14ac:dyDescent="0.3">
      <c r="A1975" s="4" t="s">
        <v>1979</v>
      </c>
      <c r="B1975" s="4" t="s">
        <v>4952</v>
      </c>
      <c r="C1975" s="4" t="s">
        <v>5952</v>
      </c>
      <c r="D1975" s="4" t="s">
        <v>6160</v>
      </c>
      <c r="E1975" s="4" t="s">
        <v>8167</v>
      </c>
      <c r="F1975" s="4" t="s">
        <v>11164</v>
      </c>
    </row>
    <row r="1976" spans="1:6" x14ac:dyDescent="0.3">
      <c r="A1976" s="4" t="s">
        <v>1980</v>
      </c>
      <c r="B1976" s="4" t="s">
        <v>4953</v>
      </c>
      <c r="C1976" s="4" t="s">
        <v>5951</v>
      </c>
      <c r="D1976" s="4" t="s">
        <v>6041</v>
      </c>
      <c r="E1976" s="4" t="s">
        <v>8168</v>
      </c>
      <c r="F1976" s="4" t="s">
        <v>11165</v>
      </c>
    </row>
    <row r="1977" spans="1:6" x14ac:dyDescent="0.3">
      <c r="A1977" s="4" t="s">
        <v>1981</v>
      </c>
      <c r="B1977" s="4" t="s">
        <v>4954</v>
      </c>
      <c r="C1977" s="4" t="s">
        <v>5952</v>
      </c>
      <c r="D1977" s="4" t="s">
        <v>6061</v>
      </c>
      <c r="E1977" s="4" t="s">
        <v>8169</v>
      </c>
      <c r="F1977" s="4" t="s">
        <v>11166</v>
      </c>
    </row>
    <row r="1978" spans="1:6" x14ac:dyDescent="0.3">
      <c r="A1978" s="4" t="s">
        <v>1982</v>
      </c>
      <c r="B1978" s="4" t="s">
        <v>4955</v>
      </c>
      <c r="C1978" s="4" t="s">
        <v>5951</v>
      </c>
      <c r="D1978" s="4" t="s">
        <v>6186</v>
      </c>
      <c r="E1978" s="4" t="s">
        <v>8170</v>
      </c>
      <c r="F1978" s="4" t="s">
        <v>11167</v>
      </c>
    </row>
    <row r="1979" spans="1:6" x14ac:dyDescent="0.3">
      <c r="A1979" s="4" t="s">
        <v>1983</v>
      </c>
      <c r="B1979" s="4" t="s">
        <v>4956</v>
      </c>
      <c r="C1979" s="4" t="s">
        <v>5952</v>
      </c>
      <c r="D1979" s="4" t="s">
        <v>6166</v>
      </c>
      <c r="E1979" s="4" t="s">
        <v>8171</v>
      </c>
      <c r="F1979" s="4" t="s">
        <v>11168</v>
      </c>
    </row>
    <row r="1980" spans="1:6" x14ac:dyDescent="0.3">
      <c r="A1980" s="4" t="s">
        <v>1984</v>
      </c>
      <c r="B1980" s="4" t="s">
        <v>4957</v>
      </c>
      <c r="C1980" s="4" t="s">
        <v>5952</v>
      </c>
      <c r="D1980" s="4" t="s">
        <v>6087</v>
      </c>
      <c r="E1980" s="4" t="s">
        <v>8172</v>
      </c>
      <c r="F1980" s="4" t="s">
        <v>11169</v>
      </c>
    </row>
    <row r="1981" spans="1:6" x14ac:dyDescent="0.3">
      <c r="A1981" s="4" t="s">
        <v>1985</v>
      </c>
      <c r="B1981" s="4" t="s">
        <v>4958</v>
      </c>
      <c r="C1981" s="4" t="s">
        <v>5951</v>
      </c>
      <c r="D1981" s="4" t="s">
        <v>6090</v>
      </c>
      <c r="E1981" s="4" t="s">
        <v>8173</v>
      </c>
      <c r="F1981" s="4" t="s">
        <v>11170</v>
      </c>
    </row>
    <row r="1982" spans="1:6" x14ac:dyDescent="0.3">
      <c r="A1982" s="4" t="s">
        <v>1986</v>
      </c>
      <c r="B1982" s="4" t="s">
        <v>4959</v>
      </c>
      <c r="C1982" s="4" t="s">
        <v>5951</v>
      </c>
      <c r="D1982" s="4" t="s">
        <v>6045</v>
      </c>
      <c r="E1982" s="4" t="s">
        <v>8174</v>
      </c>
      <c r="F1982" s="4" t="s">
        <v>11171</v>
      </c>
    </row>
    <row r="1983" spans="1:6" x14ac:dyDescent="0.3">
      <c r="A1983" s="4" t="s">
        <v>1987</v>
      </c>
      <c r="B1983" s="4" t="s">
        <v>4960</v>
      </c>
      <c r="C1983" s="4" t="s">
        <v>5951</v>
      </c>
      <c r="D1983" s="4" t="s">
        <v>6189</v>
      </c>
      <c r="E1983" s="4" t="s">
        <v>8175</v>
      </c>
      <c r="F1983" s="4" t="s">
        <v>11172</v>
      </c>
    </row>
    <row r="1984" spans="1:6" x14ac:dyDescent="0.3">
      <c r="A1984" s="4" t="s">
        <v>1988</v>
      </c>
      <c r="B1984" s="4" t="s">
        <v>4961</v>
      </c>
      <c r="C1984" s="4" t="s">
        <v>5951</v>
      </c>
      <c r="D1984" s="4" t="s">
        <v>6047</v>
      </c>
      <c r="E1984" s="4" t="s">
        <v>8176</v>
      </c>
      <c r="F1984" s="4" t="s">
        <v>11173</v>
      </c>
    </row>
    <row r="1985" spans="1:6" x14ac:dyDescent="0.3">
      <c r="A1985" s="4" t="s">
        <v>1989</v>
      </c>
      <c r="B1985" s="4" t="s">
        <v>4962</v>
      </c>
      <c r="C1985" s="4" t="s">
        <v>5951</v>
      </c>
      <c r="D1985" s="4" t="s">
        <v>5995</v>
      </c>
      <c r="E1985" s="4" t="s">
        <v>8177</v>
      </c>
      <c r="F1985" s="4" t="s">
        <v>11174</v>
      </c>
    </row>
    <row r="1986" spans="1:6" x14ac:dyDescent="0.3">
      <c r="A1986" s="4" t="s">
        <v>1990</v>
      </c>
      <c r="B1986" s="4" t="s">
        <v>4963</v>
      </c>
      <c r="C1986" s="4" t="s">
        <v>5951</v>
      </c>
      <c r="D1986" s="4" t="s">
        <v>6065</v>
      </c>
      <c r="E1986" s="4" t="s">
        <v>8178</v>
      </c>
      <c r="F1986" s="4" t="s">
        <v>11175</v>
      </c>
    </row>
    <row r="1987" spans="1:6" x14ac:dyDescent="0.3">
      <c r="A1987" s="4" t="s">
        <v>1991</v>
      </c>
      <c r="B1987" s="4" t="s">
        <v>4964</v>
      </c>
      <c r="C1987" s="4" t="s">
        <v>5952</v>
      </c>
      <c r="D1987" s="4" t="s">
        <v>6068</v>
      </c>
      <c r="E1987" s="4" t="s">
        <v>8179</v>
      </c>
      <c r="F1987" s="4" t="s">
        <v>11176</v>
      </c>
    </row>
    <row r="1988" spans="1:6" x14ac:dyDescent="0.3">
      <c r="A1988" s="4" t="s">
        <v>1992</v>
      </c>
      <c r="B1988" s="4" t="s">
        <v>4965</v>
      </c>
      <c r="C1988" s="4" t="s">
        <v>5952</v>
      </c>
      <c r="D1988" s="4" t="s">
        <v>6096</v>
      </c>
      <c r="E1988" s="4" t="s">
        <v>8180</v>
      </c>
      <c r="F1988" s="4" t="s">
        <v>11177</v>
      </c>
    </row>
    <row r="1989" spans="1:6" x14ac:dyDescent="0.3">
      <c r="A1989" s="4" t="s">
        <v>1993</v>
      </c>
      <c r="B1989" s="4" t="s">
        <v>4966</v>
      </c>
      <c r="C1989" s="4" t="s">
        <v>5951</v>
      </c>
      <c r="D1989" s="4" t="s">
        <v>5973</v>
      </c>
      <c r="E1989" s="4" t="s">
        <v>8181</v>
      </c>
      <c r="F1989" s="4" t="s">
        <v>11178</v>
      </c>
    </row>
    <row r="1990" spans="1:6" x14ac:dyDescent="0.3">
      <c r="A1990" s="4" t="s">
        <v>1994</v>
      </c>
      <c r="B1990" s="4" t="s">
        <v>4967</v>
      </c>
      <c r="C1990" s="4" t="s">
        <v>5951</v>
      </c>
      <c r="D1990" s="4" t="s">
        <v>6067</v>
      </c>
      <c r="E1990" s="4" t="s">
        <v>8182</v>
      </c>
      <c r="F1990" s="4" t="s">
        <v>11179</v>
      </c>
    </row>
    <row r="1991" spans="1:6" x14ac:dyDescent="0.3">
      <c r="A1991" s="4" t="s">
        <v>1995</v>
      </c>
      <c r="B1991" s="4" t="s">
        <v>4968</v>
      </c>
      <c r="C1991" s="4" t="s">
        <v>5952</v>
      </c>
      <c r="D1991" s="4" t="s">
        <v>6176</v>
      </c>
      <c r="E1991" s="4" t="s">
        <v>8183</v>
      </c>
      <c r="F1991" s="4" t="s">
        <v>11180</v>
      </c>
    </row>
    <row r="1992" spans="1:6" x14ac:dyDescent="0.3">
      <c r="A1992" s="4" t="s">
        <v>1996</v>
      </c>
      <c r="B1992" s="4" t="s">
        <v>4969</v>
      </c>
      <c r="C1992" s="4" t="s">
        <v>5952</v>
      </c>
      <c r="D1992" s="4" t="s">
        <v>5960</v>
      </c>
      <c r="E1992" s="4" t="s">
        <v>8184</v>
      </c>
      <c r="F1992" s="4" t="s">
        <v>11181</v>
      </c>
    </row>
    <row r="1993" spans="1:6" x14ac:dyDescent="0.3">
      <c r="A1993" s="4" t="s">
        <v>1997</v>
      </c>
      <c r="B1993" s="4" t="s">
        <v>4970</v>
      </c>
      <c r="C1993" s="4" t="s">
        <v>5952</v>
      </c>
      <c r="D1993" s="4" t="s">
        <v>6180</v>
      </c>
      <c r="E1993" s="4" t="s">
        <v>8185</v>
      </c>
      <c r="F1993" s="4" t="s">
        <v>11182</v>
      </c>
    </row>
    <row r="1994" spans="1:6" x14ac:dyDescent="0.3">
      <c r="A1994" s="4" t="s">
        <v>1998</v>
      </c>
      <c r="B1994" s="4" t="s">
        <v>4971</v>
      </c>
      <c r="C1994" s="4" t="s">
        <v>5952</v>
      </c>
      <c r="D1994" s="4" t="s">
        <v>6109</v>
      </c>
      <c r="E1994" s="4" t="s">
        <v>8186</v>
      </c>
      <c r="F1994" s="4" t="s">
        <v>11183</v>
      </c>
    </row>
    <row r="1995" spans="1:6" x14ac:dyDescent="0.3">
      <c r="A1995" s="4" t="s">
        <v>1999</v>
      </c>
      <c r="B1995" s="4" t="s">
        <v>4972</v>
      </c>
      <c r="C1995" s="4" t="s">
        <v>5951</v>
      </c>
      <c r="D1995" s="4" t="s">
        <v>5960</v>
      </c>
      <c r="E1995" s="4" t="s">
        <v>8187</v>
      </c>
      <c r="F1995" s="4" t="s">
        <v>11184</v>
      </c>
    </row>
    <row r="1996" spans="1:6" x14ac:dyDescent="0.3">
      <c r="A1996" s="4" t="s">
        <v>2000</v>
      </c>
      <c r="B1996" s="4" t="s">
        <v>4973</v>
      </c>
      <c r="C1996" s="4" t="s">
        <v>5952</v>
      </c>
      <c r="D1996" s="4" t="s">
        <v>6061</v>
      </c>
      <c r="E1996" s="4" t="s">
        <v>8188</v>
      </c>
      <c r="F1996" s="4" t="s">
        <v>11185</v>
      </c>
    </row>
    <row r="1997" spans="1:6" x14ac:dyDescent="0.3">
      <c r="A1997" s="4" t="s">
        <v>2001</v>
      </c>
      <c r="B1997" s="4" t="s">
        <v>4974</v>
      </c>
      <c r="C1997" s="4" t="s">
        <v>5952</v>
      </c>
      <c r="D1997" s="4" t="s">
        <v>6005</v>
      </c>
      <c r="E1997" s="4" t="s">
        <v>8189</v>
      </c>
      <c r="F1997" s="4" t="s">
        <v>11186</v>
      </c>
    </row>
    <row r="1998" spans="1:6" x14ac:dyDescent="0.3">
      <c r="A1998" s="4" t="s">
        <v>2002</v>
      </c>
      <c r="B1998" s="4" t="s">
        <v>4975</v>
      </c>
      <c r="C1998" s="4" t="s">
        <v>5952</v>
      </c>
      <c r="D1998" s="4" t="s">
        <v>6153</v>
      </c>
      <c r="E1998" s="4" t="s">
        <v>8190</v>
      </c>
      <c r="F1998" s="4" t="s">
        <v>11187</v>
      </c>
    </row>
    <row r="1999" spans="1:6" x14ac:dyDescent="0.3">
      <c r="A1999" s="4" t="s">
        <v>2003</v>
      </c>
      <c r="B1999" s="4" t="s">
        <v>4976</v>
      </c>
      <c r="C1999" s="4" t="s">
        <v>5952</v>
      </c>
      <c r="D1999" s="4" t="s">
        <v>6115</v>
      </c>
      <c r="E1999" s="4" t="s">
        <v>8191</v>
      </c>
      <c r="F1999" s="4" t="s">
        <v>11188</v>
      </c>
    </row>
    <row r="2000" spans="1:6" x14ac:dyDescent="0.3">
      <c r="A2000" s="4" t="s">
        <v>2004</v>
      </c>
      <c r="B2000" s="4" t="s">
        <v>4977</v>
      </c>
      <c r="C2000" s="4" t="s">
        <v>5951</v>
      </c>
      <c r="D2000" s="4" t="s">
        <v>6018</v>
      </c>
      <c r="E2000" s="4" t="s">
        <v>8192</v>
      </c>
      <c r="F2000" s="4" t="s">
        <v>11189</v>
      </c>
    </row>
    <row r="2001" spans="1:6" x14ac:dyDescent="0.3">
      <c r="A2001" s="4" t="s">
        <v>2005</v>
      </c>
      <c r="B2001" s="4" t="s">
        <v>4978</v>
      </c>
      <c r="C2001" s="4" t="s">
        <v>5951</v>
      </c>
      <c r="D2001" s="4" t="s">
        <v>6121</v>
      </c>
      <c r="E2001" s="4" t="s">
        <v>8193</v>
      </c>
      <c r="F2001" s="4" t="s">
        <v>11190</v>
      </c>
    </row>
    <row r="2002" spans="1:6" x14ac:dyDescent="0.3">
      <c r="A2002" s="4" t="s">
        <v>2006</v>
      </c>
      <c r="B2002" s="4" t="s">
        <v>4979</v>
      </c>
      <c r="C2002" s="4" t="s">
        <v>5952</v>
      </c>
      <c r="D2002" s="4" t="s">
        <v>6177</v>
      </c>
      <c r="E2002" s="4" t="s">
        <v>8194</v>
      </c>
      <c r="F2002" s="4" t="s">
        <v>11191</v>
      </c>
    </row>
    <row r="2003" spans="1:6" x14ac:dyDescent="0.3">
      <c r="A2003" s="4" t="s">
        <v>2007</v>
      </c>
      <c r="B2003" s="4" t="s">
        <v>4980</v>
      </c>
      <c r="C2003" s="4" t="s">
        <v>5952</v>
      </c>
      <c r="D2003" s="4" t="s">
        <v>6066</v>
      </c>
      <c r="E2003" s="4" t="s">
        <v>8195</v>
      </c>
      <c r="F2003" s="4" t="s">
        <v>11192</v>
      </c>
    </row>
    <row r="2004" spans="1:6" x14ac:dyDescent="0.3">
      <c r="A2004" s="4" t="s">
        <v>2008</v>
      </c>
      <c r="B2004" s="4" t="s">
        <v>4981</v>
      </c>
      <c r="C2004" s="4" t="s">
        <v>5952</v>
      </c>
      <c r="D2004" s="4" t="s">
        <v>6008</v>
      </c>
      <c r="E2004" s="4" t="s">
        <v>8196</v>
      </c>
      <c r="F2004" s="4" t="s">
        <v>11193</v>
      </c>
    </row>
    <row r="2005" spans="1:6" x14ac:dyDescent="0.3">
      <c r="A2005" s="4" t="s">
        <v>2009</v>
      </c>
      <c r="B2005" s="4" t="s">
        <v>4982</v>
      </c>
      <c r="C2005" s="4" t="s">
        <v>5952</v>
      </c>
      <c r="D2005" s="4" t="s">
        <v>6086</v>
      </c>
      <c r="E2005" s="4" t="s">
        <v>8197</v>
      </c>
      <c r="F2005" s="4" t="s">
        <v>11194</v>
      </c>
    </row>
    <row r="2006" spans="1:6" x14ac:dyDescent="0.3">
      <c r="A2006" s="4" t="s">
        <v>2010</v>
      </c>
      <c r="B2006" s="4" t="s">
        <v>4983</v>
      </c>
      <c r="C2006" s="4" t="s">
        <v>5951</v>
      </c>
      <c r="D2006" s="4" t="s">
        <v>5999</v>
      </c>
      <c r="E2006" s="4" t="s">
        <v>8198</v>
      </c>
      <c r="F2006" s="4" t="s">
        <v>11195</v>
      </c>
    </row>
    <row r="2007" spans="1:6" x14ac:dyDescent="0.3">
      <c r="A2007" s="4" t="s">
        <v>2011</v>
      </c>
      <c r="B2007" s="4" t="s">
        <v>4984</v>
      </c>
      <c r="C2007" s="4" t="s">
        <v>5952</v>
      </c>
      <c r="D2007" s="4" t="s">
        <v>6066</v>
      </c>
      <c r="E2007" s="4" t="s">
        <v>8199</v>
      </c>
      <c r="F2007" s="4" t="s">
        <v>11196</v>
      </c>
    </row>
    <row r="2008" spans="1:6" x14ac:dyDescent="0.3">
      <c r="A2008" s="4" t="s">
        <v>2012</v>
      </c>
      <c r="B2008" s="4" t="s">
        <v>4985</v>
      </c>
      <c r="C2008" s="4" t="s">
        <v>5951</v>
      </c>
      <c r="D2008" s="4" t="s">
        <v>6140</v>
      </c>
      <c r="E2008" s="4" t="s">
        <v>8200</v>
      </c>
      <c r="F2008" s="4" t="s">
        <v>11197</v>
      </c>
    </row>
    <row r="2009" spans="1:6" x14ac:dyDescent="0.3">
      <c r="A2009" s="4" t="s">
        <v>2013</v>
      </c>
      <c r="B2009" s="4" t="s">
        <v>4986</v>
      </c>
      <c r="C2009" s="4" t="s">
        <v>5951</v>
      </c>
      <c r="D2009" s="4" t="s">
        <v>6061</v>
      </c>
      <c r="E2009" s="4" t="s">
        <v>8201</v>
      </c>
      <c r="F2009" s="4" t="s">
        <v>11198</v>
      </c>
    </row>
    <row r="2010" spans="1:6" x14ac:dyDescent="0.3">
      <c r="A2010" s="4" t="s">
        <v>2014</v>
      </c>
      <c r="B2010" s="4" t="s">
        <v>4987</v>
      </c>
      <c r="C2010" s="4" t="s">
        <v>5951</v>
      </c>
      <c r="D2010" s="4" t="s">
        <v>6043</v>
      </c>
      <c r="E2010" s="4" t="s">
        <v>8202</v>
      </c>
      <c r="F2010" s="4" t="s">
        <v>11199</v>
      </c>
    </row>
    <row r="2011" spans="1:6" x14ac:dyDescent="0.3">
      <c r="A2011" s="4" t="s">
        <v>2015</v>
      </c>
      <c r="B2011" s="4" t="s">
        <v>4988</v>
      </c>
      <c r="C2011" s="4" t="s">
        <v>5951</v>
      </c>
      <c r="D2011" s="4" t="s">
        <v>6187</v>
      </c>
      <c r="E2011" s="4" t="s">
        <v>8203</v>
      </c>
      <c r="F2011" s="4" t="s">
        <v>11200</v>
      </c>
    </row>
    <row r="2012" spans="1:6" x14ac:dyDescent="0.3">
      <c r="A2012" s="4" t="s">
        <v>2016</v>
      </c>
      <c r="B2012" s="4" t="s">
        <v>4989</v>
      </c>
      <c r="C2012" s="4" t="s">
        <v>5952</v>
      </c>
      <c r="D2012" s="4" t="s">
        <v>6102</v>
      </c>
      <c r="E2012" s="4" t="s">
        <v>8204</v>
      </c>
      <c r="F2012" s="4" t="s">
        <v>11201</v>
      </c>
    </row>
    <row r="2013" spans="1:6" x14ac:dyDescent="0.3">
      <c r="A2013" s="4" t="s">
        <v>2017</v>
      </c>
      <c r="B2013" s="4" t="s">
        <v>4990</v>
      </c>
      <c r="C2013" s="4" t="s">
        <v>5951</v>
      </c>
      <c r="D2013" s="4" t="s">
        <v>5977</v>
      </c>
      <c r="E2013" s="4" t="s">
        <v>8205</v>
      </c>
      <c r="F2013" s="4" t="s">
        <v>11202</v>
      </c>
    </row>
    <row r="2014" spans="1:6" x14ac:dyDescent="0.3">
      <c r="A2014" s="4" t="s">
        <v>2018</v>
      </c>
      <c r="B2014" s="4" t="s">
        <v>4991</v>
      </c>
      <c r="C2014" s="4" t="s">
        <v>5952</v>
      </c>
      <c r="D2014" s="4" t="s">
        <v>6005</v>
      </c>
      <c r="E2014" s="4" t="s">
        <v>8206</v>
      </c>
      <c r="F2014" s="4" t="s">
        <v>11203</v>
      </c>
    </row>
    <row r="2015" spans="1:6" x14ac:dyDescent="0.3">
      <c r="A2015" s="4" t="s">
        <v>2019</v>
      </c>
      <c r="B2015" s="4" t="s">
        <v>4992</v>
      </c>
      <c r="C2015" s="4" t="s">
        <v>5952</v>
      </c>
      <c r="D2015" s="4" t="s">
        <v>6060</v>
      </c>
      <c r="E2015" s="4" t="s">
        <v>8207</v>
      </c>
      <c r="F2015" s="4" t="s">
        <v>11204</v>
      </c>
    </row>
    <row r="2016" spans="1:6" x14ac:dyDescent="0.3">
      <c r="A2016" s="4" t="s">
        <v>2020</v>
      </c>
      <c r="B2016" s="4" t="s">
        <v>4993</v>
      </c>
      <c r="C2016" s="4" t="s">
        <v>5952</v>
      </c>
      <c r="D2016" s="4" t="s">
        <v>5960</v>
      </c>
      <c r="E2016" s="4" t="s">
        <v>8208</v>
      </c>
      <c r="F2016" s="4" t="s">
        <v>11205</v>
      </c>
    </row>
    <row r="2017" spans="1:6" x14ac:dyDescent="0.3">
      <c r="A2017" s="4" t="s">
        <v>2021</v>
      </c>
      <c r="B2017" s="4" t="s">
        <v>4994</v>
      </c>
      <c r="C2017" s="4" t="s">
        <v>5952</v>
      </c>
      <c r="D2017" s="4" t="s">
        <v>6019</v>
      </c>
      <c r="E2017" s="4" t="s">
        <v>8209</v>
      </c>
      <c r="F2017" s="4" t="s">
        <v>11206</v>
      </c>
    </row>
    <row r="2018" spans="1:6" x14ac:dyDescent="0.3">
      <c r="A2018" s="4" t="s">
        <v>2022</v>
      </c>
      <c r="B2018" s="4" t="s">
        <v>4995</v>
      </c>
      <c r="C2018" s="4" t="s">
        <v>5951</v>
      </c>
      <c r="D2018" s="4" t="s">
        <v>6119</v>
      </c>
      <c r="E2018" s="4" t="s">
        <v>8210</v>
      </c>
      <c r="F2018" s="4" t="s">
        <v>11207</v>
      </c>
    </row>
    <row r="2019" spans="1:6" x14ac:dyDescent="0.3">
      <c r="A2019" s="4" t="s">
        <v>2023</v>
      </c>
      <c r="B2019" s="4" t="s">
        <v>4996</v>
      </c>
      <c r="C2019" s="4" t="s">
        <v>5951</v>
      </c>
      <c r="D2019" s="4" t="s">
        <v>6067</v>
      </c>
      <c r="E2019" s="4" t="s">
        <v>8211</v>
      </c>
      <c r="F2019" s="4" t="s">
        <v>11208</v>
      </c>
    </row>
    <row r="2020" spans="1:6" x14ac:dyDescent="0.3">
      <c r="A2020" s="4" t="s">
        <v>2024</v>
      </c>
      <c r="B2020" s="4" t="s">
        <v>4997</v>
      </c>
      <c r="C2020" s="4" t="s">
        <v>5952</v>
      </c>
      <c r="D2020" s="4" t="s">
        <v>6112</v>
      </c>
      <c r="E2020" s="4" t="s">
        <v>8212</v>
      </c>
      <c r="F2020" s="4" t="s">
        <v>11209</v>
      </c>
    </row>
    <row r="2021" spans="1:6" x14ac:dyDescent="0.3">
      <c r="A2021" s="4" t="s">
        <v>2025</v>
      </c>
      <c r="B2021" s="4" t="s">
        <v>4998</v>
      </c>
      <c r="C2021" s="4" t="s">
        <v>5951</v>
      </c>
      <c r="D2021" s="4" t="s">
        <v>5969</v>
      </c>
      <c r="E2021" s="4" t="s">
        <v>8213</v>
      </c>
      <c r="F2021" s="4" t="s">
        <v>11210</v>
      </c>
    </row>
    <row r="2022" spans="1:6" x14ac:dyDescent="0.3">
      <c r="A2022" s="4" t="s">
        <v>2026</v>
      </c>
      <c r="B2022" s="4" t="s">
        <v>4999</v>
      </c>
      <c r="C2022" s="4" t="s">
        <v>5952</v>
      </c>
      <c r="D2022" s="4" t="s">
        <v>6047</v>
      </c>
      <c r="E2022" s="4" t="s">
        <v>8214</v>
      </c>
      <c r="F2022" s="4" t="s">
        <v>11211</v>
      </c>
    </row>
    <row r="2023" spans="1:6" x14ac:dyDescent="0.3">
      <c r="A2023" s="4" t="s">
        <v>2027</v>
      </c>
      <c r="B2023" s="4" t="s">
        <v>5000</v>
      </c>
      <c r="C2023" s="4" t="s">
        <v>5951</v>
      </c>
      <c r="D2023" s="4" t="s">
        <v>6054</v>
      </c>
      <c r="E2023" s="4" t="s">
        <v>8215</v>
      </c>
      <c r="F2023" s="4" t="s">
        <v>11212</v>
      </c>
    </row>
    <row r="2024" spans="1:6" x14ac:dyDescent="0.3">
      <c r="A2024" s="4" t="s">
        <v>2028</v>
      </c>
      <c r="B2024" s="4" t="s">
        <v>5001</v>
      </c>
      <c r="C2024" s="4" t="s">
        <v>5952</v>
      </c>
      <c r="D2024" s="4" t="s">
        <v>6161</v>
      </c>
      <c r="E2024" s="4" t="s">
        <v>8216</v>
      </c>
      <c r="F2024" s="4" t="s">
        <v>11213</v>
      </c>
    </row>
    <row r="2025" spans="1:6" x14ac:dyDescent="0.3">
      <c r="A2025" s="4" t="s">
        <v>2029</v>
      </c>
      <c r="B2025" s="4" t="s">
        <v>5002</v>
      </c>
      <c r="C2025" s="4" t="s">
        <v>5952</v>
      </c>
      <c r="D2025" s="4" t="s">
        <v>6128</v>
      </c>
      <c r="E2025" s="4" t="s">
        <v>8217</v>
      </c>
      <c r="F2025" s="4" t="s">
        <v>11214</v>
      </c>
    </row>
    <row r="2026" spans="1:6" x14ac:dyDescent="0.3">
      <c r="A2026" s="4" t="s">
        <v>2030</v>
      </c>
      <c r="B2026" s="4" t="s">
        <v>5003</v>
      </c>
      <c r="C2026" s="4" t="s">
        <v>5951</v>
      </c>
      <c r="D2026" s="4" t="s">
        <v>6082</v>
      </c>
      <c r="E2026" s="4" t="s">
        <v>8218</v>
      </c>
      <c r="F2026" s="4" t="s">
        <v>11215</v>
      </c>
    </row>
    <row r="2027" spans="1:6" x14ac:dyDescent="0.3">
      <c r="A2027" s="4" t="s">
        <v>2031</v>
      </c>
      <c r="B2027" s="4" t="s">
        <v>5004</v>
      </c>
      <c r="C2027" s="4" t="s">
        <v>5952</v>
      </c>
      <c r="D2027" s="4" t="s">
        <v>6176</v>
      </c>
      <c r="E2027" s="4" t="s">
        <v>8219</v>
      </c>
      <c r="F2027" s="4" t="s">
        <v>11216</v>
      </c>
    </row>
    <row r="2028" spans="1:6" x14ac:dyDescent="0.3">
      <c r="A2028" s="4" t="s">
        <v>2032</v>
      </c>
      <c r="B2028" s="4" t="s">
        <v>5005</v>
      </c>
      <c r="C2028" s="4" t="s">
        <v>5951</v>
      </c>
      <c r="D2028" s="4" t="s">
        <v>6019</v>
      </c>
      <c r="E2028" s="4" t="s">
        <v>8220</v>
      </c>
      <c r="F2028" s="4" t="s">
        <v>11217</v>
      </c>
    </row>
    <row r="2029" spans="1:6" x14ac:dyDescent="0.3">
      <c r="A2029" s="4" t="s">
        <v>2033</v>
      </c>
      <c r="B2029" s="4" t="s">
        <v>5006</v>
      </c>
      <c r="C2029" s="4" t="s">
        <v>5952</v>
      </c>
      <c r="D2029" s="4" t="s">
        <v>6001</v>
      </c>
      <c r="E2029" s="4" t="s">
        <v>8221</v>
      </c>
      <c r="F2029" s="4" t="s">
        <v>11218</v>
      </c>
    </row>
    <row r="2030" spans="1:6" x14ac:dyDescent="0.3">
      <c r="A2030" s="4" t="s">
        <v>2034</v>
      </c>
      <c r="B2030" s="4" t="s">
        <v>5007</v>
      </c>
      <c r="C2030" s="4" t="s">
        <v>5952</v>
      </c>
      <c r="D2030" s="4" t="s">
        <v>5974</v>
      </c>
      <c r="E2030" s="4" t="s">
        <v>8222</v>
      </c>
      <c r="F2030" s="4" t="s">
        <v>11219</v>
      </c>
    </row>
    <row r="2031" spans="1:6" x14ac:dyDescent="0.3">
      <c r="A2031" s="4" t="s">
        <v>2035</v>
      </c>
      <c r="B2031" s="4" t="s">
        <v>5008</v>
      </c>
      <c r="C2031" s="4" t="s">
        <v>5952</v>
      </c>
      <c r="D2031" s="4" t="s">
        <v>6002</v>
      </c>
      <c r="E2031" s="4" t="s">
        <v>8223</v>
      </c>
      <c r="F2031" s="4" t="s">
        <v>11220</v>
      </c>
    </row>
    <row r="2032" spans="1:6" x14ac:dyDescent="0.3">
      <c r="A2032" s="4" t="s">
        <v>2036</v>
      </c>
      <c r="B2032" s="4" t="s">
        <v>5009</v>
      </c>
      <c r="C2032" s="4" t="s">
        <v>5951</v>
      </c>
      <c r="D2032" s="4" t="s">
        <v>6154</v>
      </c>
      <c r="E2032" s="4" t="s">
        <v>8224</v>
      </c>
      <c r="F2032" s="4" t="s">
        <v>11221</v>
      </c>
    </row>
    <row r="2033" spans="1:6" x14ac:dyDescent="0.3">
      <c r="A2033" s="4" t="s">
        <v>2037</v>
      </c>
      <c r="B2033" s="4" t="s">
        <v>5010</v>
      </c>
      <c r="C2033" s="4" t="s">
        <v>5952</v>
      </c>
      <c r="D2033" s="4" t="s">
        <v>5965</v>
      </c>
      <c r="E2033" s="4" t="s">
        <v>8225</v>
      </c>
      <c r="F2033" s="4" t="s">
        <v>11222</v>
      </c>
    </row>
    <row r="2034" spans="1:6" x14ac:dyDescent="0.3">
      <c r="A2034" s="4" t="s">
        <v>2038</v>
      </c>
      <c r="B2034" s="4" t="s">
        <v>5011</v>
      </c>
      <c r="C2034" s="4" t="s">
        <v>5952</v>
      </c>
      <c r="D2034" s="4" t="s">
        <v>6158</v>
      </c>
      <c r="E2034" s="4" t="s">
        <v>8226</v>
      </c>
      <c r="F2034" s="4" t="s">
        <v>11223</v>
      </c>
    </row>
    <row r="2035" spans="1:6" x14ac:dyDescent="0.3">
      <c r="A2035" s="4" t="s">
        <v>2039</v>
      </c>
      <c r="B2035" s="4" t="s">
        <v>5012</v>
      </c>
      <c r="C2035" s="4" t="s">
        <v>5952</v>
      </c>
      <c r="D2035" s="4" t="s">
        <v>6027</v>
      </c>
      <c r="E2035" s="4" t="s">
        <v>8227</v>
      </c>
      <c r="F2035" s="4" t="s">
        <v>11224</v>
      </c>
    </row>
    <row r="2036" spans="1:6" x14ac:dyDescent="0.3">
      <c r="A2036" s="4" t="s">
        <v>2040</v>
      </c>
      <c r="B2036" s="4" t="s">
        <v>5013</v>
      </c>
      <c r="C2036" s="4" t="s">
        <v>5951</v>
      </c>
      <c r="D2036" s="4" t="s">
        <v>5994</v>
      </c>
      <c r="E2036" s="4" t="s">
        <v>8228</v>
      </c>
      <c r="F2036" s="4" t="s">
        <v>11225</v>
      </c>
    </row>
    <row r="2037" spans="1:6" x14ac:dyDescent="0.3">
      <c r="A2037" s="4" t="s">
        <v>2041</v>
      </c>
      <c r="B2037" s="4" t="s">
        <v>5014</v>
      </c>
      <c r="C2037" s="4" t="s">
        <v>5951</v>
      </c>
      <c r="D2037" s="4" t="s">
        <v>6024</v>
      </c>
      <c r="E2037" s="4" t="s">
        <v>8229</v>
      </c>
      <c r="F2037" s="4" t="s">
        <v>11226</v>
      </c>
    </row>
    <row r="2038" spans="1:6" x14ac:dyDescent="0.3">
      <c r="A2038" s="4" t="s">
        <v>2042</v>
      </c>
      <c r="B2038" s="4" t="s">
        <v>5015</v>
      </c>
      <c r="C2038" s="4" t="s">
        <v>5951</v>
      </c>
      <c r="D2038" s="4" t="s">
        <v>6166</v>
      </c>
      <c r="E2038" s="4" t="s">
        <v>8230</v>
      </c>
      <c r="F2038" s="4" t="s">
        <v>11227</v>
      </c>
    </row>
    <row r="2039" spans="1:6" x14ac:dyDescent="0.3">
      <c r="A2039" s="4" t="s">
        <v>2043</v>
      </c>
      <c r="B2039" s="4" t="s">
        <v>5016</v>
      </c>
      <c r="C2039" s="4" t="s">
        <v>5952</v>
      </c>
      <c r="D2039" s="4" t="s">
        <v>6187</v>
      </c>
      <c r="E2039" s="4" t="s">
        <v>8231</v>
      </c>
      <c r="F2039" s="4" t="s">
        <v>11228</v>
      </c>
    </row>
    <row r="2040" spans="1:6" x14ac:dyDescent="0.3">
      <c r="A2040" s="4" t="s">
        <v>2044</v>
      </c>
      <c r="B2040" s="4" t="s">
        <v>5017</v>
      </c>
      <c r="C2040" s="4" t="s">
        <v>5952</v>
      </c>
      <c r="D2040" s="4" t="s">
        <v>6009</v>
      </c>
      <c r="E2040" s="4" t="s">
        <v>8232</v>
      </c>
      <c r="F2040" s="4" t="s">
        <v>11229</v>
      </c>
    </row>
    <row r="2041" spans="1:6" x14ac:dyDescent="0.3">
      <c r="A2041" s="4" t="s">
        <v>2045</v>
      </c>
      <c r="B2041" s="4" t="s">
        <v>5018</v>
      </c>
      <c r="C2041" s="4" t="s">
        <v>5951</v>
      </c>
      <c r="D2041" s="4" t="s">
        <v>6184</v>
      </c>
      <c r="E2041" s="4" t="s">
        <v>8233</v>
      </c>
      <c r="F2041" s="4" t="s">
        <v>11230</v>
      </c>
    </row>
    <row r="2042" spans="1:6" x14ac:dyDescent="0.3">
      <c r="A2042" s="4" t="s">
        <v>2046</v>
      </c>
      <c r="B2042" s="4" t="s">
        <v>5019</v>
      </c>
      <c r="C2042" s="4" t="s">
        <v>5952</v>
      </c>
      <c r="D2042" s="4" t="s">
        <v>6028</v>
      </c>
      <c r="E2042" s="4" t="s">
        <v>8234</v>
      </c>
      <c r="F2042" s="4" t="s">
        <v>11231</v>
      </c>
    </row>
    <row r="2043" spans="1:6" x14ac:dyDescent="0.3">
      <c r="A2043" s="4" t="s">
        <v>2047</v>
      </c>
      <c r="B2043" s="4" t="s">
        <v>5020</v>
      </c>
      <c r="C2043" s="4" t="s">
        <v>5951</v>
      </c>
      <c r="D2043" s="4" t="s">
        <v>6019</v>
      </c>
      <c r="E2043" s="4" t="s">
        <v>8235</v>
      </c>
      <c r="F2043" s="4" t="s">
        <v>11232</v>
      </c>
    </row>
    <row r="2044" spans="1:6" x14ac:dyDescent="0.3">
      <c r="A2044" s="4" t="s">
        <v>2048</v>
      </c>
      <c r="B2044" s="4" t="s">
        <v>4501</v>
      </c>
      <c r="C2044" s="4" t="s">
        <v>5951</v>
      </c>
      <c r="D2044" s="4" t="s">
        <v>6085</v>
      </c>
      <c r="E2044" s="4" t="s">
        <v>8236</v>
      </c>
      <c r="F2044" s="4" t="s">
        <v>11233</v>
      </c>
    </row>
    <row r="2045" spans="1:6" x14ac:dyDescent="0.3">
      <c r="A2045" s="4" t="s">
        <v>2049</v>
      </c>
      <c r="B2045" s="4" t="s">
        <v>5021</v>
      </c>
      <c r="C2045" s="4" t="s">
        <v>5951</v>
      </c>
      <c r="D2045" s="4" t="s">
        <v>6072</v>
      </c>
      <c r="E2045" s="4" t="s">
        <v>8237</v>
      </c>
      <c r="F2045" s="4" t="s">
        <v>11234</v>
      </c>
    </row>
    <row r="2046" spans="1:6" x14ac:dyDescent="0.3">
      <c r="A2046" s="4" t="s">
        <v>2050</v>
      </c>
      <c r="B2046" s="4" t="s">
        <v>5022</v>
      </c>
      <c r="C2046" s="4" t="s">
        <v>5951</v>
      </c>
      <c r="D2046" s="4" t="s">
        <v>5953</v>
      </c>
      <c r="E2046" s="4" t="s">
        <v>8238</v>
      </c>
      <c r="F2046" s="4" t="s">
        <v>11235</v>
      </c>
    </row>
    <row r="2047" spans="1:6" x14ac:dyDescent="0.3">
      <c r="A2047" s="4" t="s">
        <v>2051</v>
      </c>
      <c r="B2047" s="4" t="s">
        <v>5023</v>
      </c>
      <c r="C2047" s="4" t="s">
        <v>5951</v>
      </c>
      <c r="D2047" s="4" t="s">
        <v>5979</v>
      </c>
      <c r="E2047" s="4" t="s">
        <v>8239</v>
      </c>
      <c r="F2047" s="4" t="s">
        <v>11236</v>
      </c>
    </row>
    <row r="2048" spans="1:6" x14ac:dyDescent="0.3">
      <c r="A2048" s="4" t="s">
        <v>2052</v>
      </c>
      <c r="B2048" s="4" t="s">
        <v>5024</v>
      </c>
      <c r="C2048" s="4" t="s">
        <v>5951</v>
      </c>
      <c r="D2048" s="4" t="s">
        <v>6169</v>
      </c>
      <c r="E2048" s="4" t="s">
        <v>8240</v>
      </c>
      <c r="F2048" s="4" t="s">
        <v>11237</v>
      </c>
    </row>
    <row r="2049" spans="1:6" x14ac:dyDescent="0.3">
      <c r="A2049" s="4" t="s">
        <v>2053</v>
      </c>
      <c r="B2049" s="4" t="s">
        <v>5025</v>
      </c>
      <c r="C2049" s="4" t="s">
        <v>5952</v>
      </c>
      <c r="D2049" s="4" t="s">
        <v>6176</v>
      </c>
      <c r="E2049" s="4" t="s">
        <v>8241</v>
      </c>
      <c r="F2049" s="4" t="s">
        <v>11238</v>
      </c>
    </row>
    <row r="2050" spans="1:6" x14ac:dyDescent="0.3">
      <c r="A2050" s="4" t="s">
        <v>2054</v>
      </c>
      <c r="B2050" s="4" t="s">
        <v>5026</v>
      </c>
      <c r="C2050" s="4" t="s">
        <v>5951</v>
      </c>
      <c r="D2050" s="4" t="s">
        <v>6099</v>
      </c>
      <c r="E2050" s="4" t="s">
        <v>8242</v>
      </c>
      <c r="F2050" s="4" t="s">
        <v>11239</v>
      </c>
    </row>
    <row r="2051" spans="1:6" x14ac:dyDescent="0.3">
      <c r="A2051" s="4" t="s">
        <v>2055</v>
      </c>
      <c r="B2051" s="4" t="s">
        <v>5027</v>
      </c>
      <c r="C2051" s="4" t="s">
        <v>5952</v>
      </c>
      <c r="D2051" s="4" t="s">
        <v>6046</v>
      </c>
      <c r="E2051" s="4" t="s">
        <v>8243</v>
      </c>
      <c r="F2051" s="4" t="s">
        <v>11240</v>
      </c>
    </row>
    <row r="2052" spans="1:6" x14ac:dyDescent="0.3">
      <c r="A2052" s="4" t="s">
        <v>2056</v>
      </c>
      <c r="B2052" s="4" t="s">
        <v>5028</v>
      </c>
      <c r="C2052" s="4" t="s">
        <v>5952</v>
      </c>
      <c r="D2052" s="4" t="s">
        <v>6054</v>
      </c>
      <c r="E2052" s="4" t="s">
        <v>8244</v>
      </c>
      <c r="F2052" s="4" t="s">
        <v>11241</v>
      </c>
    </row>
    <row r="2053" spans="1:6" x14ac:dyDescent="0.3">
      <c r="A2053" s="4" t="s">
        <v>2057</v>
      </c>
      <c r="B2053" s="4" t="s">
        <v>5029</v>
      </c>
      <c r="C2053" s="4" t="s">
        <v>5951</v>
      </c>
      <c r="D2053" s="4" t="s">
        <v>5974</v>
      </c>
      <c r="E2053" s="4" t="s">
        <v>8245</v>
      </c>
      <c r="F2053" s="4" t="s">
        <v>11242</v>
      </c>
    </row>
    <row r="2054" spans="1:6" x14ac:dyDescent="0.3">
      <c r="A2054" s="4" t="s">
        <v>2058</v>
      </c>
      <c r="B2054" s="4" t="s">
        <v>5030</v>
      </c>
      <c r="C2054" s="4" t="s">
        <v>5951</v>
      </c>
      <c r="D2054" s="4" t="s">
        <v>5968</v>
      </c>
      <c r="E2054" s="4" t="s">
        <v>8246</v>
      </c>
      <c r="F2054" s="4" t="s">
        <v>11243</v>
      </c>
    </row>
    <row r="2055" spans="1:6" x14ac:dyDescent="0.3">
      <c r="A2055" s="4" t="s">
        <v>2059</v>
      </c>
      <c r="B2055" s="4" t="s">
        <v>5031</v>
      </c>
      <c r="C2055" s="4" t="s">
        <v>5951</v>
      </c>
      <c r="D2055" s="4" t="s">
        <v>5983</v>
      </c>
      <c r="E2055" s="4" t="s">
        <v>8247</v>
      </c>
      <c r="F2055" s="4" t="s">
        <v>11244</v>
      </c>
    </row>
    <row r="2056" spans="1:6" x14ac:dyDescent="0.3">
      <c r="A2056" s="4" t="s">
        <v>2060</v>
      </c>
      <c r="B2056" s="4" t="s">
        <v>5032</v>
      </c>
      <c r="C2056" s="4" t="s">
        <v>5951</v>
      </c>
      <c r="D2056" s="4" t="s">
        <v>5974</v>
      </c>
      <c r="E2056" s="4" t="s">
        <v>8248</v>
      </c>
      <c r="F2056" s="4" t="s">
        <v>11245</v>
      </c>
    </row>
    <row r="2057" spans="1:6" x14ac:dyDescent="0.3">
      <c r="A2057" s="4" t="s">
        <v>2061</v>
      </c>
      <c r="B2057" s="4" t="s">
        <v>5033</v>
      </c>
      <c r="C2057" s="4" t="s">
        <v>5952</v>
      </c>
      <c r="D2057" s="4" t="s">
        <v>6088</v>
      </c>
      <c r="E2057" s="4" t="s">
        <v>8249</v>
      </c>
      <c r="F2057" s="4" t="s">
        <v>11246</v>
      </c>
    </row>
    <row r="2058" spans="1:6" x14ac:dyDescent="0.3">
      <c r="A2058" s="4" t="s">
        <v>2062</v>
      </c>
      <c r="B2058" s="4" t="s">
        <v>5034</v>
      </c>
      <c r="C2058" s="4" t="s">
        <v>5951</v>
      </c>
      <c r="D2058" s="4" t="s">
        <v>6028</v>
      </c>
      <c r="E2058" s="4" t="s">
        <v>8250</v>
      </c>
      <c r="F2058" s="4" t="s">
        <v>11247</v>
      </c>
    </row>
    <row r="2059" spans="1:6" x14ac:dyDescent="0.3">
      <c r="A2059" s="4" t="s">
        <v>2063</v>
      </c>
      <c r="B2059" s="4" t="s">
        <v>5035</v>
      </c>
      <c r="C2059" s="4" t="s">
        <v>5952</v>
      </c>
      <c r="D2059" s="4" t="s">
        <v>6055</v>
      </c>
      <c r="E2059" s="4" t="s">
        <v>8251</v>
      </c>
      <c r="F2059" s="4" t="s">
        <v>11248</v>
      </c>
    </row>
    <row r="2060" spans="1:6" x14ac:dyDescent="0.3">
      <c r="A2060" s="4" t="s">
        <v>2064</v>
      </c>
      <c r="B2060" s="4" t="s">
        <v>5036</v>
      </c>
      <c r="C2060" s="4" t="s">
        <v>5952</v>
      </c>
      <c r="D2060" s="4" t="s">
        <v>6138</v>
      </c>
      <c r="E2060" s="4" t="s">
        <v>8252</v>
      </c>
      <c r="F2060" s="4" t="s">
        <v>11249</v>
      </c>
    </row>
    <row r="2061" spans="1:6" x14ac:dyDescent="0.3">
      <c r="A2061" s="4" t="s">
        <v>2065</v>
      </c>
      <c r="B2061" s="4" t="s">
        <v>5037</v>
      </c>
      <c r="C2061" s="4" t="s">
        <v>5952</v>
      </c>
      <c r="D2061" s="4" t="s">
        <v>6133</v>
      </c>
      <c r="E2061" s="4" t="s">
        <v>8253</v>
      </c>
      <c r="F2061" s="4" t="s">
        <v>11250</v>
      </c>
    </row>
    <row r="2062" spans="1:6" x14ac:dyDescent="0.3">
      <c r="A2062" s="4" t="s">
        <v>2066</v>
      </c>
      <c r="B2062" s="4" t="s">
        <v>5038</v>
      </c>
      <c r="C2062" s="4" t="s">
        <v>5952</v>
      </c>
      <c r="D2062" s="4" t="s">
        <v>6180</v>
      </c>
      <c r="E2062" s="4" t="s">
        <v>8254</v>
      </c>
      <c r="F2062" s="4" t="s">
        <v>11251</v>
      </c>
    </row>
    <row r="2063" spans="1:6" x14ac:dyDescent="0.3">
      <c r="A2063" s="4" t="s">
        <v>2067</v>
      </c>
      <c r="B2063" s="4" t="s">
        <v>5039</v>
      </c>
      <c r="C2063" s="4" t="s">
        <v>5951</v>
      </c>
      <c r="D2063" s="4" t="s">
        <v>6068</v>
      </c>
      <c r="E2063" s="4" t="s">
        <v>8255</v>
      </c>
      <c r="F2063" s="4" t="s">
        <v>11252</v>
      </c>
    </row>
    <row r="2064" spans="1:6" x14ac:dyDescent="0.3">
      <c r="A2064" s="4" t="s">
        <v>2068</v>
      </c>
      <c r="B2064" s="4" t="s">
        <v>5040</v>
      </c>
      <c r="C2064" s="4" t="s">
        <v>5951</v>
      </c>
      <c r="D2064" s="4" t="s">
        <v>6054</v>
      </c>
      <c r="E2064" s="4" t="s">
        <v>8256</v>
      </c>
      <c r="F2064" s="4" t="s">
        <v>11253</v>
      </c>
    </row>
    <row r="2065" spans="1:6" x14ac:dyDescent="0.3">
      <c r="A2065" s="4" t="s">
        <v>2069</v>
      </c>
      <c r="B2065" s="4" t="s">
        <v>4144</v>
      </c>
      <c r="C2065" s="4" t="s">
        <v>5952</v>
      </c>
      <c r="D2065" s="4" t="s">
        <v>6193</v>
      </c>
      <c r="E2065" s="4" t="s">
        <v>8257</v>
      </c>
      <c r="F2065" s="4" t="s">
        <v>11254</v>
      </c>
    </row>
    <row r="2066" spans="1:6" x14ac:dyDescent="0.3">
      <c r="A2066" s="4" t="s">
        <v>2070</v>
      </c>
      <c r="B2066" s="4" t="s">
        <v>5041</v>
      </c>
      <c r="C2066" s="4" t="s">
        <v>5951</v>
      </c>
      <c r="D2066" s="4" t="s">
        <v>6112</v>
      </c>
      <c r="E2066" s="4" t="s">
        <v>8258</v>
      </c>
      <c r="F2066" s="4" t="s">
        <v>11255</v>
      </c>
    </row>
    <row r="2067" spans="1:6" x14ac:dyDescent="0.3">
      <c r="A2067" s="4" t="s">
        <v>2071</v>
      </c>
      <c r="B2067" s="4" t="s">
        <v>5042</v>
      </c>
      <c r="C2067" s="4" t="s">
        <v>5951</v>
      </c>
      <c r="D2067" s="4" t="s">
        <v>6123</v>
      </c>
      <c r="E2067" s="4" t="s">
        <v>8259</v>
      </c>
      <c r="F2067" s="4" t="s">
        <v>11256</v>
      </c>
    </row>
    <row r="2068" spans="1:6" x14ac:dyDescent="0.3">
      <c r="A2068" s="4" t="s">
        <v>2072</v>
      </c>
      <c r="B2068" s="4" t="s">
        <v>5043</v>
      </c>
      <c r="C2068" s="4" t="s">
        <v>5951</v>
      </c>
      <c r="D2068" s="4" t="s">
        <v>6020</v>
      </c>
      <c r="E2068" s="4" t="s">
        <v>8260</v>
      </c>
      <c r="F2068" s="4" t="s">
        <v>11257</v>
      </c>
    </row>
    <row r="2069" spans="1:6" x14ac:dyDescent="0.3">
      <c r="A2069" s="4" t="s">
        <v>2073</v>
      </c>
      <c r="B2069" s="4" t="s">
        <v>5044</v>
      </c>
      <c r="C2069" s="4" t="s">
        <v>5952</v>
      </c>
      <c r="D2069" s="4" t="s">
        <v>6084</v>
      </c>
      <c r="E2069" s="4" t="s">
        <v>8261</v>
      </c>
      <c r="F2069" s="4" t="s">
        <v>11258</v>
      </c>
    </row>
    <row r="2070" spans="1:6" x14ac:dyDescent="0.3">
      <c r="A2070" s="4" t="s">
        <v>2074</v>
      </c>
      <c r="B2070" s="4" t="s">
        <v>5045</v>
      </c>
      <c r="C2070" s="4" t="s">
        <v>5951</v>
      </c>
      <c r="D2070" s="4" t="s">
        <v>6095</v>
      </c>
      <c r="E2070" s="4" t="s">
        <v>8262</v>
      </c>
      <c r="F2070" s="4" t="s">
        <v>11259</v>
      </c>
    </row>
    <row r="2071" spans="1:6" x14ac:dyDescent="0.3">
      <c r="A2071" s="4" t="s">
        <v>2075</v>
      </c>
      <c r="B2071" s="4" t="s">
        <v>5046</v>
      </c>
      <c r="C2071" s="4" t="s">
        <v>5952</v>
      </c>
      <c r="D2071" s="4" t="s">
        <v>6011</v>
      </c>
      <c r="E2071" s="4" t="s">
        <v>8263</v>
      </c>
      <c r="F2071" s="4" t="s">
        <v>11260</v>
      </c>
    </row>
    <row r="2072" spans="1:6" x14ac:dyDescent="0.3">
      <c r="A2072" s="4" t="s">
        <v>2076</v>
      </c>
      <c r="B2072" s="4" t="s">
        <v>5047</v>
      </c>
      <c r="C2072" s="4" t="s">
        <v>5952</v>
      </c>
      <c r="D2072" s="4" t="s">
        <v>5990</v>
      </c>
      <c r="E2072" s="4" t="s">
        <v>8264</v>
      </c>
      <c r="F2072" s="4" t="s">
        <v>11261</v>
      </c>
    </row>
    <row r="2073" spans="1:6" x14ac:dyDescent="0.3">
      <c r="A2073" s="4" t="s">
        <v>2077</v>
      </c>
      <c r="B2073" s="4" t="s">
        <v>5048</v>
      </c>
      <c r="C2073" s="4" t="s">
        <v>5952</v>
      </c>
      <c r="D2073" s="4" t="s">
        <v>6004</v>
      </c>
      <c r="E2073" s="4" t="s">
        <v>8265</v>
      </c>
      <c r="F2073" s="4" t="s">
        <v>11262</v>
      </c>
    </row>
    <row r="2074" spans="1:6" x14ac:dyDescent="0.3">
      <c r="A2074" s="4" t="s">
        <v>2078</v>
      </c>
      <c r="B2074" s="4" t="s">
        <v>5049</v>
      </c>
      <c r="C2074" s="4" t="s">
        <v>5952</v>
      </c>
      <c r="D2074" s="4" t="s">
        <v>6042</v>
      </c>
      <c r="E2074" s="4" t="s">
        <v>8266</v>
      </c>
      <c r="F2074" s="4" t="s">
        <v>11263</v>
      </c>
    </row>
    <row r="2075" spans="1:6" x14ac:dyDescent="0.3">
      <c r="A2075" s="4" t="s">
        <v>2079</v>
      </c>
      <c r="B2075" s="4" t="s">
        <v>5050</v>
      </c>
      <c r="C2075" s="4" t="s">
        <v>5952</v>
      </c>
      <c r="D2075" s="4" t="s">
        <v>6045</v>
      </c>
      <c r="E2075" s="4" t="s">
        <v>8267</v>
      </c>
      <c r="F2075" s="4" t="s">
        <v>11264</v>
      </c>
    </row>
    <row r="2076" spans="1:6" x14ac:dyDescent="0.3">
      <c r="A2076" s="4" t="s">
        <v>2080</v>
      </c>
      <c r="B2076" s="4" t="s">
        <v>5051</v>
      </c>
      <c r="C2076" s="4" t="s">
        <v>5952</v>
      </c>
      <c r="D2076" s="4" t="s">
        <v>6081</v>
      </c>
      <c r="E2076" s="4" t="s">
        <v>8268</v>
      </c>
      <c r="F2076" s="4" t="s">
        <v>11265</v>
      </c>
    </row>
    <row r="2077" spans="1:6" x14ac:dyDescent="0.3">
      <c r="A2077" s="4" t="s">
        <v>2081</v>
      </c>
      <c r="B2077" s="4" t="s">
        <v>5052</v>
      </c>
      <c r="C2077" s="4" t="s">
        <v>5951</v>
      </c>
      <c r="D2077" s="4" t="s">
        <v>6190</v>
      </c>
      <c r="E2077" s="4" t="s">
        <v>8269</v>
      </c>
      <c r="F2077" s="4" t="s">
        <v>11266</v>
      </c>
    </row>
    <row r="2078" spans="1:6" x14ac:dyDescent="0.3">
      <c r="A2078" s="4" t="s">
        <v>2082</v>
      </c>
      <c r="B2078" s="4" t="s">
        <v>5053</v>
      </c>
      <c r="C2078" s="4" t="s">
        <v>5951</v>
      </c>
      <c r="D2078" s="4" t="s">
        <v>6105</v>
      </c>
      <c r="E2078" s="4" t="s">
        <v>8270</v>
      </c>
      <c r="F2078" s="4" t="s">
        <v>11267</v>
      </c>
    </row>
    <row r="2079" spans="1:6" x14ac:dyDescent="0.3">
      <c r="A2079" s="4" t="s">
        <v>2083</v>
      </c>
      <c r="B2079" s="4" t="s">
        <v>5054</v>
      </c>
      <c r="C2079" s="4" t="s">
        <v>5951</v>
      </c>
      <c r="D2079" s="4" t="s">
        <v>6004</v>
      </c>
      <c r="E2079" s="4" t="s">
        <v>8271</v>
      </c>
      <c r="F2079" s="4" t="s">
        <v>11268</v>
      </c>
    </row>
    <row r="2080" spans="1:6" x14ac:dyDescent="0.3">
      <c r="A2080" s="4" t="s">
        <v>2084</v>
      </c>
      <c r="B2080" s="4" t="s">
        <v>5055</v>
      </c>
      <c r="C2080" s="4" t="s">
        <v>5952</v>
      </c>
      <c r="D2080" s="4" t="s">
        <v>6168</v>
      </c>
      <c r="E2080" s="4" t="s">
        <v>8272</v>
      </c>
      <c r="F2080" s="4" t="s">
        <v>11269</v>
      </c>
    </row>
    <row r="2081" spans="1:6" x14ac:dyDescent="0.3">
      <c r="A2081" s="4" t="s">
        <v>2085</v>
      </c>
      <c r="B2081" s="4" t="s">
        <v>5056</v>
      </c>
      <c r="C2081" s="4" t="s">
        <v>5951</v>
      </c>
      <c r="D2081" s="4" t="s">
        <v>6153</v>
      </c>
      <c r="E2081" s="4" t="s">
        <v>8273</v>
      </c>
      <c r="F2081" s="4" t="s">
        <v>11270</v>
      </c>
    </row>
    <row r="2082" spans="1:6" x14ac:dyDescent="0.3">
      <c r="A2082" s="4" t="s">
        <v>2086</v>
      </c>
      <c r="B2082" s="4" t="s">
        <v>5057</v>
      </c>
      <c r="C2082" s="4" t="s">
        <v>5952</v>
      </c>
      <c r="D2082" s="4" t="s">
        <v>6110</v>
      </c>
      <c r="E2082" s="4" t="s">
        <v>8274</v>
      </c>
      <c r="F2082" s="4" t="s">
        <v>11271</v>
      </c>
    </row>
    <row r="2083" spans="1:6" x14ac:dyDescent="0.3">
      <c r="A2083" s="4" t="s">
        <v>2087</v>
      </c>
      <c r="B2083" s="4" t="s">
        <v>5058</v>
      </c>
      <c r="C2083" s="4" t="s">
        <v>5952</v>
      </c>
      <c r="D2083" s="4" t="s">
        <v>6082</v>
      </c>
      <c r="E2083" s="4" t="s">
        <v>8275</v>
      </c>
      <c r="F2083" s="4" t="s">
        <v>11272</v>
      </c>
    </row>
    <row r="2084" spans="1:6" x14ac:dyDescent="0.3">
      <c r="A2084" s="4" t="s">
        <v>2088</v>
      </c>
      <c r="B2084" s="4" t="s">
        <v>5059</v>
      </c>
      <c r="C2084" s="4" t="s">
        <v>5951</v>
      </c>
      <c r="D2084" s="4" t="s">
        <v>6122</v>
      </c>
      <c r="E2084" s="4" t="s">
        <v>8276</v>
      </c>
      <c r="F2084" s="4" t="s">
        <v>11273</v>
      </c>
    </row>
    <row r="2085" spans="1:6" x14ac:dyDescent="0.3">
      <c r="A2085" s="4" t="s">
        <v>2089</v>
      </c>
      <c r="B2085" s="4" t="s">
        <v>5060</v>
      </c>
      <c r="C2085" s="4" t="s">
        <v>5952</v>
      </c>
      <c r="D2085" s="4" t="s">
        <v>6099</v>
      </c>
      <c r="E2085" s="4" t="s">
        <v>8277</v>
      </c>
      <c r="F2085" s="4" t="s">
        <v>11274</v>
      </c>
    </row>
    <row r="2086" spans="1:6" x14ac:dyDescent="0.3">
      <c r="A2086" s="4" t="s">
        <v>2090</v>
      </c>
      <c r="B2086" s="4" t="s">
        <v>5061</v>
      </c>
      <c r="C2086" s="4" t="s">
        <v>5952</v>
      </c>
      <c r="D2086" s="4" t="s">
        <v>5963</v>
      </c>
      <c r="E2086" s="4" t="s">
        <v>8278</v>
      </c>
      <c r="F2086" s="4" t="s">
        <v>11275</v>
      </c>
    </row>
    <row r="2087" spans="1:6" x14ac:dyDescent="0.3">
      <c r="A2087" s="4" t="s">
        <v>2091</v>
      </c>
      <c r="B2087" s="4" t="s">
        <v>5062</v>
      </c>
      <c r="C2087" s="4" t="s">
        <v>5952</v>
      </c>
      <c r="D2087" s="4" t="s">
        <v>6153</v>
      </c>
      <c r="E2087" s="4" t="s">
        <v>8279</v>
      </c>
      <c r="F2087" s="4" t="s">
        <v>11276</v>
      </c>
    </row>
    <row r="2088" spans="1:6" x14ac:dyDescent="0.3">
      <c r="A2088" s="4" t="s">
        <v>2092</v>
      </c>
      <c r="B2088" s="4" t="s">
        <v>5063</v>
      </c>
      <c r="C2088" s="4" t="s">
        <v>5951</v>
      </c>
      <c r="D2088" s="4" t="s">
        <v>6056</v>
      </c>
      <c r="E2088" s="4" t="s">
        <v>8280</v>
      </c>
      <c r="F2088" s="4" t="s">
        <v>11277</v>
      </c>
    </row>
    <row r="2089" spans="1:6" x14ac:dyDescent="0.3">
      <c r="A2089" s="4" t="s">
        <v>2093</v>
      </c>
      <c r="B2089" s="4" t="s">
        <v>5064</v>
      </c>
      <c r="C2089" s="4" t="s">
        <v>5952</v>
      </c>
      <c r="D2089" s="4" t="s">
        <v>6001</v>
      </c>
      <c r="E2089" s="4" t="s">
        <v>8281</v>
      </c>
      <c r="F2089" s="4" t="s">
        <v>11278</v>
      </c>
    </row>
    <row r="2090" spans="1:6" x14ac:dyDescent="0.3">
      <c r="A2090" s="4" t="s">
        <v>2094</v>
      </c>
      <c r="B2090" s="4" t="s">
        <v>5065</v>
      </c>
      <c r="C2090" s="4" t="s">
        <v>5952</v>
      </c>
      <c r="D2090" s="4" t="s">
        <v>6066</v>
      </c>
      <c r="E2090" s="4" t="s">
        <v>8282</v>
      </c>
      <c r="F2090" s="4" t="s">
        <v>11279</v>
      </c>
    </row>
    <row r="2091" spans="1:6" x14ac:dyDescent="0.3">
      <c r="A2091" s="4" t="s">
        <v>2095</v>
      </c>
      <c r="B2091" s="4" t="s">
        <v>5066</v>
      </c>
      <c r="C2091" s="4" t="s">
        <v>5951</v>
      </c>
      <c r="D2091" s="4" t="s">
        <v>6176</v>
      </c>
      <c r="E2091" s="4" t="s">
        <v>8283</v>
      </c>
      <c r="F2091" s="4" t="s">
        <v>11280</v>
      </c>
    </row>
    <row r="2092" spans="1:6" x14ac:dyDescent="0.3">
      <c r="A2092" s="4" t="s">
        <v>2096</v>
      </c>
      <c r="B2092" s="4" t="s">
        <v>5067</v>
      </c>
      <c r="C2092" s="4" t="s">
        <v>5952</v>
      </c>
      <c r="D2092" s="4" t="s">
        <v>6107</v>
      </c>
      <c r="E2092" s="4" t="s">
        <v>8284</v>
      </c>
      <c r="F2092" s="4" t="s">
        <v>11281</v>
      </c>
    </row>
    <row r="2093" spans="1:6" x14ac:dyDescent="0.3">
      <c r="A2093" s="4" t="s">
        <v>2097</v>
      </c>
      <c r="B2093" s="4" t="s">
        <v>5068</v>
      </c>
      <c r="C2093" s="4" t="s">
        <v>5951</v>
      </c>
      <c r="D2093" s="4" t="s">
        <v>5998</v>
      </c>
      <c r="E2093" s="4" t="s">
        <v>8285</v>
      </c>
      <c r="F2093" s="4" t="s">
        <v>11282</v>
      </c>
    </row>
    <row r="2094" spans="1:6" x14ac:dyDescent="0.3">
      <c r="A2094" s="4" t="s">
        <v>2098</v>
      </c>
      <c r="B2094" s="4" t="s">
        <v>5069</v>
      </c>
      <c r="C2094" s="4" t="s">
        <v>5951</v>
      </c>
      <c r="D2094" s="4" t="s">
        <v>6169</v>
      </c>
      <c r="E2094" s="4" t="s">
        <v>8286</v>
      </c>
      <c r="F2094" s="4" t="s">
        <v>11283</v>
      </c>
    </row>
    <row r="2095" spans="1:6" x14ac:dyDescent="0.3">
      <c r="A2095" s="4" t="s">
        <v>2099</v>
      </c>
      <c r="B2095" s="4" t="s">
        <v>5070</v>
      </c>
      <c r="C2095" s="4" t="s">
        <v>5951</v>
      </c>
      <c r="D2095" s="4" t="s">
        <v>6183</v>
      </c>
      <c r="E2095" s="4" t="s">
        <v>8287</v>
      </c>
      <c r="F2095" s="4" t="s">
        <v>11284</v>
      </c>
    </row>
    <row r="2096" spans="1:6" x14ac:dyDescent="0.3">
      <c r="A2096" s="4" t="s">
        <v>2100</v>
      </c>
      <c r="B2096" s="4" t="s">
        <v>5071</v>
      </c>
      <c r="C2096" s="4" t="s">
        <v>5952</v>
      </c>
      <c r="D2096" s="4" t="s">
        <v>6064</v>
      </c>
      <c r="E2096" s="4" t="s">
        <v>8288</v>
      </c>
      <c r="F2096" s="4" t="s">
        <v>11285</v>
      </c>
    </row>
    <row r="2097" spans="1:6" x14ac:dyDescent="0.3">
      <c r="A2097" s="4" t="s">
        <v>2101</v>
      </c>
      <c r="B2097" s="4" t="s">
        <v>5072</v>
      </c>
      <c r="C2097" s="4" t="s">
        <v>5951</v>
      </c>
      <c r="D2097" s="4" t="s">
        <v>6120</v>
      </c>
      <c r="E2097" s="4" t="s">
        <v>8289</v>
      </c>
      <c r="F2097" s="4" t="s">
        <v>11286</v>
      </c>
    </row>
    <row r="2098" spans="1:6" x14ac:dyDescent="0.3">
      <c r="A2098" s="4" t="s">
        <v>2102</v>
      </c>
      <c r="B2098" s="4" t="s">
        <v>5073</v>
      </c>
      <c r="C2098" s="4" t="s">
        <v>5952</v>
      </c>
      <c r="D2098" s="4" t="s">
        <v>6150</v>
      </c>
      <c r="E2098" s="4" t="s">
        <v>8290</v>
      </c>
      <c r="F2098" s="4" t="s">
        <v>11287</v>
      </c>
    </row>
    <row r="2099" spans="1:6" x14ac:dyDescent="0.3">
      <c r="A2099" s="4" t="s">
        <v>2103</v>
      </c>
      <c r="B2099" s="4" t="s">
        <v>5074</v>
      </c>
      <c r="C2099" s="4" t="s">
        <v>5952</v>
      </c>
      <c r="D2099" s="4" t="s">
        <v>6075</v>
      </c>
      <c r="E2099" s="4" t="s">
        <v>8291</v>
      </c>
      <c r="F2099" s="4" t="s">
        <v>11288</v>
      </c>
    </row>
    <row r="2100" spans="1:6" x14ac:dyDescent="0.3">
      <c r="A2100" s="4" t="s">
        <v>2104</v>
      </c>
      <c r="B2100" s="4" t="s">
        <v>5075</v>
      </c>
      <c r="C2100" s="4" t="s">
        <v>5952</v>
      </c>
      <c r="D2100" s="4" t="s">
        <v>6030</v>
      </c>
      <c r="E2100" s="4" t="s">
        <v>8292</v>
      </c>
      <c r="F2100" s="4" t="s">
        <v>11289</v>
      </c>
    </row>
    <row r="2101" spans="1:6" x14ac:dyDescent="0.3">
      <c r="A2101" s="4" t="s">
        <v>2105</v>
      </c>
      <c r="B2101" s="4" t="s">
        <v>5076</v>
      </c>
      <c r="C2101" s="4" t="s">
        <v>5952</v>
      </c>
      <c r="D2101" s="4" t="s">
        <v>6131</v>
      </c>
      <c r="E2101" s="4" t="s">
        <v>8293</v>
      </c>
      <c r="F2101" s="4" t="s">
        <v>11290</v>
      </c>
    </row>
    <row r="2102" spans="1:6" x14ac:dyDescent="0.3">
      <c r="A2102" s="4" t="s">
        <v>2106</v>
      </c>
      <c r="B2102" s="4" t="s">
        <v>5077</v>
      </c>
      <c r="C2102" s="4" t="s">
        <v>5952</v>
      </c>
      <c r="D2102" s="4" t="s">
        <v>6068</v>
      </c>
      <c r="E2102" s="4" t="s">
        <v>8294</v>
      </c>
      <c r="F2102" s="4" t="s">
        <v>11291</v>
      </c>
    </row>
    <row r="2103" spans="1:6" x14ac:dyDescent="0.3">
      <c r="A2103" s="4" t="s">
        <v>2107</v>
      </c>
      <c r="B2103" s="4" t="s">
        <v>5078</v>
      </c>
      <c r="C2103" s="4" t="s">
        <v>5951</v>
      </c>
      <c r="D2103" s="4" t="s">
        <v>5997</v>
      </c>
      <c r="E2103" s="4" t="s">
        <v>8295</v>
      </c>
      <c r="F2103" s="4" t="s">
        <v>11292</v>
      </c>
    </row>
    <row r="2104" spans="1:6" x14ac:dyDescent="0.3">
      <c r="A2104" s="4" t="s">
        <v>2108</v>
      </c>
      <c r="B2104" s="4" t="s">
        <v>5079</v>
      </c>
      <c r="C2104" s="4" t="s">
        <v>5951</v>
      </c>
      <c r="D2104" s="4" t="s">
        <v>6089</v>
      </c>
      <c r="E2104" s="4" t="s">
        <v>8296</v>
      </c>
      <c r="F2104" s="4" t="s">
        <v>11293</v>
      </c>
    </row>
    <row r="2105" spans="1:6" x14ac:dyDescent="0.3">
      <c r="A2105" s="4" t="s">
        <v>2109</v>
      </c>
      <c r="B2105" s="4" t="s">
        <v>5080</v>
      </c>
      <c r="C2105" s="4" t="s">
        <v>5951</v>
      </c>
      <c r="D2105" s="4" t="s">
        <v>5981</v>
      </c>
      <c r="E2105" s="4" t="s">
        <v>8297</v>
      </c>
      <c r="F2105" s="4" t="s">
        <v>11294</v>
      </c>
    </row>
    <row r="2106" spans="1:6" x14ac:dyDescent="0.3">
      <c r="A2106" s="4" t="s">
        <v>2110</v>
      </c>
      <c r="B2106" s="4" t="s">
        <v>5081</v>
      </c>
      <c r="C2106" s="4" t="s">
        <v>5951</v>
      </c>
      <c r="D2106" s="4" t="s">
        <v>6032</v>
      </c>
      <c r="E2106" s="4" t="s">
        <v>8298</v>
      </c>
      <c r="F2106" s="4" t="s">
        <v>11295</v>
      </c>
    </row>
    <row r="2107" spans="1:6" x14ac:dyDescent="0.3">
      <c r="A2107" s="4" t="s">
        <v>2111</v>
      </c>
      <c r="B2107" s="4" t="s">
        <v>4882</v>
      </c>
      <c r="C2107" s="4" t="s">
        <v>5952</v>
      </c>
      <c r="D2107" s="4" t="s">
        <v>6181</v>
      </c>
      <c r="E2107" s="4" t="s">
        <v>8299</v>
      </c>
      <c r="F2107" s="4" t="s">
        <v>11296</v>
      </c>
    </row>
    <row r="2108" spans="1:6" x14ac:dyDescent="0.3">
      <c r="A2108" s="4" t="s">
        <v>2112</v>
      </c>
      <c r="B2108" s="4" t="s">
        <v>5082</v>
      </c>
      <c r="C2108" s="4" t="s">
        <v>5951</v>
      </c>
      <c r="D2108" s="4" t="s">
        <v>6155</v>
      </c>
      <c r="E2108" s="4" t="s">
        <v>8300</v>
      </c>
      <c r="F2108" s="4" t="s">
        <v>11297</v>
      </c>
    </row>
    <row r="2109" spans="1:6" x14ac:dyDescent="0.3">
      <c r="A2109" s="4" t="s">
        <v>2113</v>
      </c>
      <c r="B2109" s="4" t="s">
        <v>5083</v>
      </c>
      <c r="C2109" s="4" t="s">
        <v>5952</v>
      </c>
      <c r="D2109" s="4" t="s">
        <v>6056</v>
      </c>
      <c r="E2109" s="4" t="s">
        <v>8301</v>
      </c>
      <c r="F2109" s="4" t="s">
        <v>11298</v>
      </c>
    </row>
    <row r="2110" spans="1:6" x14ac:dyDescent="0.3">
      <c r="A2110" s="4" t="s">
        <v>2114</v>
      </c>
      <c r="B2110" s="4" t="s">
        <v>5084</v>
      </c>
      <c r="C2110" s="4" t="s">
        <v>5952</v>
      </c>
      <c r="D2110" s="4" t="s">
        <v>6103</v>
      </c>
      <c r="E2110" s="4" t="s">
        <v>8302</v>
      </c>
      <c r="F2110" s="4" t="s">
        <v>11299</v>
      </c>
    </row>
    <row r="2111" spans="1:6" x14ac:dyDescent="0.3">
      <c r="A2111" s="4" t="s">
        <v>2115</v>
      </c>
      <c r="B2111" s="4" t="s">
        <v>5085</v>
      </c>
      <c r="C2111" s="4" t="s">
        <v>5952</v>
      </c>
      <c r="D2111" s="4" t="s">
        <v>6085</v>
      </c>
      <c r="E2111" s="4" t="s">
        <v>8303</v>
      </c>
      <c r="F2111" s="4" t="s">
        <v>11300</v>
      </c>
    </row>
    <row r="2112" spans="1:6" x14ac:dyDescent="0.3">
      <c r="A2112" s="4" t="s">
        <v>2116</v>
      </c>
      <c r="B2112" s="4" t="s">
        <v>5086</v>
      </c>
      <c r="C2112" s="4" t="s">
        <v>5952</v>
      </c>
      <c r="D2112" s="4" t="s">
        <v>6013</v>
      </c>
      <c r="E2112" s="4" t="s">
        <v>8304</v>
      </c>
      <c r="F2112" s="4" t="s">
        <v>11301</v>
      </c>
    </row>
    <row r="2113" spans="1:6" x14ac:dyDescent="0.3">
      <c r="A2113" s="4" t="s">
        <v>2117</v>
      </c>
      <c r="B2113" s="4" t="s">
        <v>5087</v>
      </c>
      <c r="C2113" s="4" t="s">
        <v>5951</v>
      </c>
      <c r="D2113" s="4" t="s">
        <v>6173</v>
      </c>
      <c r="E2113" s="4" t="s">
        <v>8305</v>
      </c>
      <c r="F2113" s="4" t="s">
        <v>11302</v>
      </c>
    </row>
    <row r="2114" spans="1:6" x14ac:dyDescent="0.3">
      <c r="A2114" s="4" t="s">
        <v>2118</v>
      </c>
      <c r="B2114" s="4" t="s">
        <v>5088</v>
      </c>
      <c r="C2114" s="4" t="s">
        <v>5952</v>
      </c>
      <c r="D2114" s="4" t="s">
        <v>6016</v>
      </c>
      <c r="E2114" s="4" t="s">
        <v>8306</v>
      </c>
      <c r="F2114" s="4" t="s">
        <v>11303</v>
      </c>
    </row>
    <row r="2115" spans="1:6" x14ac:dyDescent="0.3">
      <c r="A2115" s="4" t="s">
        <v>2119</v>
      </c>
      <c r="B2115" s="4" t="s">
        <v>5089</v>
      </c>
      <c r="C2115" s="4" t="s">
        <v>5952</v>
      </c>
      <c r="D2115" s="4" t="s">
        <v>6141</v>
      </c>
      <c r="E2115" s="4" t="s">
        <v>8307</v>
      </c>
      <c r="F2115" s="4" t="s">
        <v>11304</v>
      </c>
    </row>
    <row r="2116" spans="1:6" x14ac:dyDescent="0.3">
      <c r="A2116" s="4" t="s">
        <v>2120</v>
      </c>
      <c r="B2116" s="4" t="s">
        <v>5090</v>
      </c>
      <c r="C2116" s="4" t="s">
        <v>5952</v>
      </c>
      <c r="D2116" s="4" t="s">
        <v>6179</v>
      </c>
      <c r="E2116" s="4" t="s">
        <v>8308</v>
      </c>
      <c r="F2116" s="4" t="s">
        <v>11305</v>
      </c>
    </row>
    <row r="2117" spans="1:6" x14ac:dyDescent="0.3">
      <c r="A2117" s="4" t="s">
        <v>2121</v>
      </c>
      <c r="B2117" s="4" t="s">
        <v>5091</v>
      </c>
      <c r="C2117" s="4" t="s">
        <v>5952</v>
      </c>
      <c r="D2117" s="4" t="s">
        <v>6055</v>
      </c>
      <c r="E2117" s="4" t="s">
        <v>8309</v>
      </c>
      <c r="F2117" s="4" t="s">
        <v>11306</v>
      </c>
    </row>
    <row r="2118" spans="1:6" x14ac:dyDescent="0.3">
      <c r="A2118" s="4" t="s">
        <v>2122</v>
      </c>
      <c r="B2118" s="4" t="s">
        <v>5092</v>
      </c>
      <c r="C2118" s="4" t="s">
        <v>5951</v>
      </c>
      <c r="D2118" s="4" t="s">
        <v>6137</v>
      </c>
      <c r="E2118" s="4" t="s">
        <v>8310</v>
      </c>
      <c r="F2118" s="4" t="s">
        <v>11307</v>
      </c>
    </row>
    <row r="2119" spans="1:6" x14ac:dyDescent="0.3">
      <c r="A2119" s="4" t="s">
        <v>2123</v>
      </c>
      <c r="B2119" s="4" t="s">
        <v>5093</v>
      </c>
      <c r="C2119" s="4" t="s">
        <v>5952</v>
      </c>
      <c r="D2119" s="4" t="s">
        <v>5979</v>
      </c>
      <c r="E2119" s="4" t="s">
        <v>8311</v>
      </c>
      <c r="F2119" s="4" t="s">
        <v>11308</v>
      </c>
    </row>
    <row r="2120" spans="1:6" x14ac:dyDescent="0.3">
      <c r="A2120" s="4" t="s">
        <v>2124</v>
      </c>
      <c r="B2120" s="4" t="s">
        <v>5094</v>
      </c>
      <c r="C2120" s="4" t="s">
        <v>5951</v>
      </c>
      <c r="D2120" s="4" t="s">
        <v>6032</v>
      </c>
      <c r="E2120" s="4" t="s">
        <v>8312</v>
      </c>
      <c r="F2120" s="4" t="s">
        <v>11309</v>
      </c>
    </row>
    <row r="2121" spans="1:6" x14ac:dyDescent="0.3">
      <c r="A2121" s="4" t="s">
        <v>2125</v>
      </c>
      <c r="B2121" s="4" t="s">
        <v>5095</v>
      </c>
      <c r="C2121" s="4" t="s">
        <v>5952</v>
      </c>
      <c r="D2121" s="4" t="s">
        <v>6035</v>
      </c>
      <c r="E2121" s="4" t="s">
        <v>8313</v>
      </c>
      <c r="F2121" s="4" t="s">
        <v>11310</v>
      </c>
    </row>
    <row r="2122" spans="1:6" x14ac:dyDescent="0.3">
      <c r="A2122" s="4" t="s">
        <v>2126</v>
      </c>
      <c r="B2122" s="4" t="s">
        <v>5096</v>
      </c>
      <c r="C2122" s="4" t="s">
        <v>5951</v>
      </c>
      <c r="D2122" s="4" t="s">
        <v>5974</v>
      </c>
      <c r="E2122" s="4" t="s">
        <v>8314</v>
      </c>
      <c r="F2122" s="4" t="s">
        <v>11311</v>
      </c>
    </row>
    <row r="2123" spans="1:6" x14ac:dyDescent="0.3">
      <c r="A2123" s="4" t="s">
        <v>2127</v>
      </c>
      <c r="B2123" s="4" t="s">
        <v>5097</v>
      </c>
      <c r="C2123" s="4" t="s">
        <v>5952</v>
      </c>
      <c r="D2123" s="4" t="s">
        <v>6145</v>
      </c>
      <c r="E2123" s="4" t="s">
        <v>8315</v>
      </c>
      <c r="F2123" s="4" t="s">
        <v>11312</v>
      </c>
    </row>
    <row r="2124" spans="1:6" x14ac:dyDescent="0.3">
      <c r="A2124" s="4" t="s">
        <v>2128</v>
      </c>
      <c r="B2124" s="4" t="s">
        <v>5098</v>
      </c>
      <c r="C2124" s="4" t="s">
        <v>5952</v>
      </c>
      <c r="D2124" s="4" t="s">
        <v>6171</v>
      </c>
      <c r="E2124" s="4" t="s">
        <v>8316</v>
      </c>
      <c r="F2124" s="4" t="s">
        <v>11313</v>
      </c>
    </row>
    <row r="2125" spans="1:6" x14ac:dyDescent="0.3">
      <c r="A2125" s="4" t="s">
        <v>2129</v>
      </c>
      <c r="B2125" s="4" t="s">
        <v>5099</v>
      </c>
      <c r="C2125" s="4" t="s">
        <v>5951</v>
      </c>
      <c r="D2125" s="4" t="s">
        <v>5960</v>
      </c>
      <c r="E2125" s="4" t="s">
        <v>8317</v>
      </c>
      <c r="F2125" s="4" t="s">
        <v>11314</v>
      </c>
    </row>
    <row r="2126" spans="1:6" x14ac:dyDescent="0.3">
      <c r="A2126" s="4" t="s">
        <v>2130</v>
      </c>
      <c r="B2126" s="4" t="s">
        <v>5100</v>
      </c>
      <c r="C2126" s="4" t="s">
        <v>5952</v>
      </c>
      <c r="D2126" s="4" t="s">
        <v>6040</v>
      </c>
      <c r="E2126" s="4" t="s">
        <v>8318</v>
      </c>
      <c r="F2126" s="4" t="s">
        <v>11315</v>
      </c>
    </row>
    <row r="2127" spans="1:6" x14ac:dyDescent="0.3">
      <c r="A2127" s="4" t="s">
        <v>2131</v>
      </c>
      <c r="B2127" s="4" t="s">
        <v>5101</v>
      </c>
      <c r="C2127" s="4" t="s">
        <v>5951</v>
      </c>
      <c r="D2127" s="4" t="s">
        <v>5978</v>
      </c>
      <c r="E2127" s="4" t="s">
        <v>8319</v>
      </c>
      <c r="F2127" s="4" t="s">
        <v>11316</v>
      </c>
    </row>
    <row r="2128" spans="1:6" x14ac:dyDescent="0.3">
      <c r="A2128" s="4" t="s">
        <v>2132</v>
      </c>
      <c r="B2128" s="4" t="s">
        <v>5102</v>
      </c>
      <c r="C2128" s="4" t="s">
        <v>5951</v>
      </c>
      <c r="D2128" s="4" t="s">
        <v>5960</v>
      </c>
      <c r="E2128" s="4" t="s">
        <v>8320</v>
      </c>
      <c r="F2128" s="4" t="s">
        <v>11317</v>
      </c>
    </row>
    <row r="2129" spans="1:6" x14ac:dyDescent="0.3">
      <c r="A2129" s="4" t="s">
        <v>2133</v>
      </c>
      <c r="B2129" s="4" t="s">
        <v>5103</v>
      </c>
      <c r="C2129" s="4" t="s">
        <v>5951</v>
      </c>
      <c r="D2129" s="4" t="s">
        <v>5993</v>
      </c>
      <c r="E2129" s="4" t="s">
        <v>8321</v>
      </c>
      <c r="F2129" s="4" t="s">
        <v>11318</v>
      </c>
    </row>
    <row r="2130" spans="1:6" x14ac:dyDescent="0.3">
      <c r="A2130" s="4" t="s">
        <v>2134</v>
      </c>
      <c r="B2130" s="4" t="s">
        <v>5104</v>
      </c>
      <c r="C2130" s="4" t="s">
        <v>5951</v>
      </c>
      <c r="D2130" s="4" t="s">
        <v>6136</v>
      </c>
      <c r="E2130" s="4" t="s">
        <v>8322</v>
      </c>
      <c r="F2130" s="4" t="s">
        <v>11319</v>
      </c>
    </row>
    <row r="2131" spans="1:6" x14ac:dyDescent="0.3">
      <c r="A2131" s="4" t="s">
        <v>2135</v>
      </c>
      <c r="B2131" s="4" t="s">
        <v>5105</v>
      </c>
      <c r="C2131" s="4" t="s">
        <v>5951</v>
      </c>
      <c r="D2131" s="4" t="s">
        <v>5975</v>
      </c>
      <c r="E2131" s="4" t="s">
        <v>8323</v>
      </c>
      <c r="F2131" s="4" t="s">
        <v>11320</v>
      </c>
    </row>
    <row r="2132" spans="1:6" x14ac:dyDescent="0.3">
      <c r="A2132" s="4" t="s">
        <v>2136</v>
      </c>
      <c r="B2132" s="4" t="s">
        <v>5106</v>
      </c>
      <c r="C2132" s="4" t="s">
        <v>5952</v>
      </c>
      <c r="D2132" s="4" t="s">
        <v>6051</v>
      </c>
      <c r="E2132" s="4" t="s">
        <v>8324</v>
      </c>
      <c r="F2132" s="4" t="s">
        <v>11321</v>
      </c>
    </row>
    <row r="2133" spans="1:6" x14ac:dyDescent="0.3">
      <c r="A2133" s="4" t="s">
        <v>2137</v>
      </c>
      <c r="B2133" s="4" t="s">
        <v>5107</v>
      </c>
      <c r="C2133" s="4" t="s">
        <v>5952</v>
      </c>
      <c r="D2133" s="4" t="s">
        <v>6147</v>
      </c>
      <c r="E2133" s="4" t="s">
        <v>8325</v>
      </c>
      <c r="F2133" s="4" t="s">
        <v>11322</v>
      </c>
    </row>
    <row r="2134" spans="1:6" x14ac:dyDescent="0.3">
      <c r="A2134" s="4" t="s">
        <v>2138</v>
      </c>
      <c r="B2134" s="4" t="s">
        <v>5108</v>
      </c>
      <c r="C2134" s="4" t="s">
        <v>5951</v>
      </c>
      <c r="D2134" s="4" t="s">
        <v>6170</v>
      </c>
      <c r="E2134" s="4" t="s">
        <v>8326</v>
      </c>
      <c r="F2134" s="4" t="s">
        <v>11323</v>
      </c>
    </row>
    <row r="2135" spans="1:6" x14ac:dyDescent="0.3">
      <c r="A2135" s="4" t="s">
        <v>2139</v>
      </c>
      <c r="B2135" s="4" t="s">
        <v>5109</v>
      </c>
      <c r="C2135" s="4" t="s">
        <v>5951</v>
      </c>
      <c r="D2135" s="4" t="s">
        <v>6106</v>
      </c>
      <c r="E2135" s="4" t="s">
        <v>8327</v>
      </c>
      <c r="F2135" s="4" t="s">
        <v>11324</v>
      </c>
    </row>
    <row r="2136" spans="1:6" x14ac:dyDescent="0.3">
      <c r="A2136" s="4" t="s">
        <v>2140</v>
      </c>
      <c r="B2136" s="4" t="s">
        <v>5110</v>
      </c>
      <c r="C2136" s="4" t="s">
        <v>5951</v>
      </c>
      <c r="D2136" s="4" t="s">
        <v>6010</v>
      </c>
      <c r="E2136" s="4" t="s">
        <v>8328</v>
      </c>
      <c r="F2136" s="4" t="s">
        <v>11325</v>
      </c>
    </row>
    <row r="2137" spans="1:6" x14ac:dyDescent="0.3">
      <c r="A2137" s="4" t="s">
        <v>2141</v>
      </c>
      <c r="B2137" s="4" t="s">
        <v>3387</v>
      </c>
      <c r="C2137" s="4" t="s">
        <v>5951</v>
      </c>
      <c r="D2137" s="4" t="s">
        <v>6058</v>
      </c>
      <c r="E2137" s="4" t="s">
        <v>8329</v>
      </c>
      <c r="F2137" s="4" t="s">
        <v>11326</v>
      </c>
    </row>
    <row r="2138" spans="1:6" x14ac:dyDescent="0.3">
      <c r="A2138" s="4" t="s">
        <v>2142</v>
      </c>
      <c r="B2138" s="4" t="s">
        <v>5111</v>
      </c>
      <c r="C2138" s="4" t="s">
        <v>5951</v>
      </c>
      <c r="D2138" s="4" t="s">
        <v>5967</v>
      </c>
      <c r="E2138" s="4" t="s">
        <v>8330</v>
      </c>
      <c r="F2138" s="4" t="s">
        <v>11327</v>
      </c>
    </row>
    <row r="2139" spans="1:6" x14ac:dyDescent="0.3">
      <c r="A2139" s="4" t="s">
        <v>2143</v>
      </c>
      <c r="B2139" s="4" t="s">
        <v>5112</v>
      </c>
      <c r="C2139" s="4" t="s">
        <v>5951</v>
      </c>
      <c r="D2139" s="4" t="s">
        <v>6185</v>
      </c>
      <c r="E2139" s="4" t="s">
        <v>8331</v>
      </c>
      <c r="F2139" s="4" t="s">
        <v>11328</v>
      </c>
    </row>
    <row r="2140" spans="1:6" x14ac:dyDescent="0.3">
      <c r="A2140" s="4" t="s">
        <v>2144</v>
      </c>
      <c r="B2140" s="4" t="s">
        <v>5113</v>
      </c>
      <c r="C2140" s="4" t="s">
        <v>5952</v>
      </c>
      <c r="D2140" s="4" t="s">
        <v>6099</v>
      </c>
      <c r="E2140" s="4" t="s">
        <v>8332</v>
      </c>
      <c r="F2140" s="4" t="s">
        <v>11329</v>
      </c>
    </row>
    <row r="2141" spans="1:6" x14ac:dyDescent="0.3">
      <c r="A2141" s="4" t="s">
        <v>2145</v>
      </c>
      <c r="B2141" s="4" t="s">
        <v>5114</v>
      </c>
      <c r="C2141" s="4" t="s">
        <v>5952</v>
      </c>
      <c r="D2141" s="4" t="s">
        <v>6154</v>
      </c>
      <c r="E2141" s="4" t="s">
        <v>8333</v>
      </c>
      <c r="F2141" s="4" t="s">
        <v>11330</v>
      </c>
    </row>
    <row r="2142" spans="1:6" x14ac:dyDescent="0.3">
      <c r="A2142" s="4" t="s">
        <v>2146</v>
      </c>
      <c r="B2142" s="4" t="s">
        <v>5115</v>
      </c>
      <c r="C2142" s="4" t="s">
        <v>5952</v>
      </c>
      <c r="D2142" s="4" t="s">
        <v>6078</v>
      </c>
      <c r="E2142" s="4" t="s">
        <v>8334</v>
      </c>
      <c r="F2142" s="4" t="s">
        <v>11331</v>
      </c>
    </row>
    <row r="2143" spans="1:6" x14ac:dyDescent="0.3">
      <c r="A2143" s="4" t="s">
        <v>2147</v>
      </c>
      <c r="B2143" s="4" t="s">
        <v>5116</v>
      </c>
      <c r="C2143" s="4" t="s">
        <v>5951</v>
      </c>
      <c r="D2143" s="4" t="s">
        <v>6135</v>
      </c>
      <c r="E2143" s="4" t="s">
        <v>8335</v>
      </c>
      <c r="F2143" s="4" t="s">
        <v>11332</v>
      </c>
    </row>
    <row r="2144" spans="1:6" x14ac:dyDescent="0.3">
      <c r="A2144" s="4" t="s">
        <v>2148</v>
      </c>
      <c r="B2144" s="4" t="s">
        <v>5117</v>
      </c>
      <c r="C2144" s="4" t="s">
        <v>5951</v>
      </c>
      <c r="D2144" s="4" t="s">
        <v>6178</v>
      </c>
      <c r="E2144" s="4" t="s">
        <v>8336</v>
      </c>
      <c r="F2144" s="4" t="s">
        <v>11333</v>
      </c>
    </row>
    <row r="2145" spans="1:6" x14ac:dyDescent="0.3">
      <c r="A2145" s="4" t="s">
        <v>2149</v>
      </c>
      <c r="B2145" s="4" t="s">
        <v>5118</v>
      </c>
      <c r="C2145" s="4" t="s">
        <v>5952</v>
      </c>
      <c r="D2145" s="4" t="s">
        <v>6066</v>
      </c>
      <c r="E2145" s="4" t="s">
        <v>8337</v>
      </c>
      <c r="F2145" s="4" t="s">
        <v>11334</v>
      </c>
    </row>
    <row r="2146" spans="1:6" x14ac:dyDescent="0.3">
      <c r="A2146" s="4" t="s">
        <v>2150</v>
      </c>
      <c r="B2146" s="4" t="s">
        <v>5119</v>
      </c>
      <c r="C2146" s="4" t="s">
        <v>5952</v>
      </c>
      <c r="D2146" s="4" t="s">
        <v>6127</v>
      </c>
      <c r="E2146" s="4" t="s">
        <v>8338</v>
      </c>
      <c r="F2146" s="4" t="s">
        <v>11335</v>
      </c>
    </row>
    <row r="2147" spans="1:6" x14ac:dyDescent="0.3">
      <c r="A2147" s="4" t="s">
        <v>2151</v>
      </c>
      <c r="B2147" s="4" t="s">
        <v>5120</v>
      </c>
      <c r="C2147" s="4" t="s">
        <v>5952</v>
      </c>
      <c r="D2147" s="4" t="s">
        <v>6169</v>
      </c>
      <c r="E2147" s="4" t="s">
        <v>8339</v>
      </c>
      <c r="F2147" s="4" t="s">
        <v>11336</v>
      </c>
    </row>
    <row r="2148" spans="1:6" x14ac:dyDescent="0.3">
      <c r="A2148" s="4" t="s">
        <v>2152</v>
      </c>
      <c r="B2148" s="4" t="s">
        <v>5121</v>
      </c>
      <c r="C2148" s="4" t="s">
        <v>5952</v>
      </c>
      <c r="D2148" s="4" t="s">
        <v>6151</v>
      </c>
      <c r="E2148" s="4" t="s">
        <v>8340</v>
      </c>
      <c r="F2148" s="4" t="s">
        <v>11337</v>
      </c>
    </row>
    <row r="2149" spans="1:6" x14ac:dyDescent="0.3">
      <c r="A2149" s="4" t="s">
        <v>2153</v>
      </c>
      <c r="B2149" s="4" t="s">
        <v>5122</v>
      </c>
      <c r="C2149" s="4" t="s">
        <v>5952</v>
      </c>
      <c r="D2149" s="4" t="s">
        <v>6111</v>
      </c>
      <c r="E2149" s="4" t="s">
        <v>8341</v>
      </c>
      <c r="F2149" s="4" t="s">
        <v>11338</v>
      </c>
    </row>
    <row r="2150" spans="1:6" x14ac:dyDescent="0.3">
      <c r="A2150" s="4" t="s">
        <v>2154</v>
      </c>
      <c r="B2150" s="4" t="s">
        <v>5123</v>
      </c>
      <c r="C2150" s="4" t="s">
        <v>5951</v>
      </c>
      <c r="D2150" s="4" t="s">
        <v>6184</v>
      </c>
      <c r="E2150" s="4" t="s">
        <v>8342</v>
      </c>
      <c r="F2150" s="4" t="s">
        <v>11339</v>
      </c>
    </row>
    <row r="2151" spans="1:6" x14ac:dyDescent="0.3">
      <c r="A2151" s="4" t="s">
        <v>2155</v>
      </c>
      <c r="B2151" s="4" t="s">
        <v>5124</v>
      </c>
      <c r="C2151" s="4" t="s">
        <v>5952</v>
      </c>
      <c r="D2151" s="4" t="s">
        <v>5965</v>
      </c>
      <c r="E2151" s="4" t="s">
        <v>8343</v>
      </c>
      <c r="F2151" s="4" t="s">
        <v>11340</v>
      </c>
    </row>
    <row r="2152" spans="1:6" x14ac:dyDescent="0.3">
      <c r="A2152" s="4" t="s">
        <v>2156</v>
      </c>
      <c r="B2152" s="4" t="s">
        <v>5125</v>
      </c>
      <c r="C2152" s="4" t="s">
        <v>5952</v>
      </c>
      <c r="D2152" s="4" t="s">
        <v>6162</v>
      </c>
      <c r="E2152" s="4" t="s">
        <v>8344</v>
      </c>
      <c r="F2152" s="4" t="s">
        <v>11341</v>
      </c>
    </row>
    <row r="2153" spans="1:6" x14ac:dyDescent="0.3">
      <c r="A2153" s="4" t="s">
        <v>2157</v>
      </c>
      <c r="B2153" s="4" t="s">
        <v>5126</v>
      </c>
      <c r="C2153" s="4" t="s">
        <v>5951</v>
      </c>
      <c r="D2153" s="4" t="s">
        <v>6184</v>
      </c>
      <c r="E2153" s="4" t="s">
        <v>8345</v>
      </c>
      <c r="F2153" s="4" t="s">
        <v>11342</v>
      </c>
    </row>
    <row r="2154" spans="1:6" x14ac:dyDescent="0.3">
      <c r="A2154" s="4" t="s">
        <v>2158</v>
      </c>
      <c r="B2154" s="4" t="s">
        <v>5127</v>
      </c>
      <c r="C2154" s="4" t="s">
        <v>5951</v>
      </c>
      <c r="D2154" s="4" t="s">
        <v>6005</v>
      </c>
      <c r="E2154" s="4" t="s">
        <v>8346</v>
      </c>
      <c r="F2154" s="4" t="s">
        <v>11343</v>
      </c>
    </row>
    <row r="2155" spans="1:6" x14ac:dyDescent="0.3">
      <c r="A2155" s="4" t="s">
        <v>2159</v>
      </c>
      <c r="B2155" s="4" t="s">
        <v>5128</v>
      </c>
      <c r="C2155" s="4" t="s">
        <v>5951</v>
      </c>
      <c r="D2155" s="4" t="s">
        <v>6167</v>
      </c>
      <c r="E2155" s="4" t="s">
        <v>8347</v>
      </c>
      <c r="F2155" s="4" t="s">
        <v>11344</v>
      </c>
    </row>
    <row r="2156" spans="1:6" x14ac:dyDescent="0.3">
      <c r="A2156" s="4" t="s">
        <v>2160</v>
      </c>
      <c r="B2156" s="4" t="s">
        <v>5129</v>
      </c>
      <c r="C2156" s="4" t="s">
        <v>5951</v>
      </c>
      <c r="D2156" s="4" t="s">
        <v>6029</v>
      </c>
      <c r="E2156" s="4" t="s">
        <v>8348</v>
      </c>
      <c r="F2156" s="4" t="s">
        <v>11345</v>
      </c>
    </row>
    <row r="2157" spans="1:6" x14ac:dyDescent="0.3">
      <c r="A2157" s="4" t="s">
        <v>2161</v>
      </c>
      <c r="B2157" s="4" t="s">
        <v>5130</v>
      </c>
      <c r="C2157" s="4" t="s">
        <v>5951</v>
      </c>
      <c r="D2157" s="4" t="s">
        <v>6095</v>
      </c>
      <c r="E2157" s="4" t="s">
        <v>8349</v>
      </c>
      <c r="F2157" s="4" t="s">
        <v>11346</v>
      </c>
    </row>
    <row r="2158" spans="1:6" x14ac:dyDescent="0.3">
      <c r="A2158" s="4" t="s">
        <v>2162</v>
      </c>
      <c r="B2158" s="4" t="s">
        <v>5131</v>
      </c>
      <c r="C2158" s="4" t="s">
        <v>5951</v>
      </c>
      <c r="D2158" s="4" t="s">
        <v>6070</v>
      </c>
      <c r="E2158" s="4" t="s">
        <v>8350</v>
      </c>
      <c r="F2158" s="4" t="s">
        <v>11347</v>
      </c>
    </row>
    <row r="2159" spans="1:6" x14ac:dyDescent="0.3">
      <c r="A2159" s="4" t="s">
        <v>2163</v>
      </c>
      <c r="B2159" s="4" t="s">
        <v>5132</v>
      </c>
      <c r="C2159" s="4" t="s">
        <v>5951</v>
      </c>
      <c r="D2159" s="4" t="s">
        <v>6158</v>
      </c>
      <c r="E2159" s="4" t="s">
        <v>8351</v>
      </c>
      <c r="F2159" s="4" t="s">
        <v>11348</v>
      </c>
    </row>
    <row r="2160" spans="1:6" x14ac:dyDescent="0.3">
      <c r="A2160" s="4" t="s">
        <v>2164</v>
      </c>
      <c r="B2160" s="4" t="s">
        <v>5133</v>
      </c>
      <c r="C2160" s="4" t="s">
        <v>5951</v>
      </c>
      <c r="D2160" s="4" t="s">
        <v>5996</v>
      </c>
      <c r="E2160" s="4" t="s">
        <v>8352</v>
      </c>
      <c r="F2160" s="4" t="s">
        <v>11349</v>
      </c>
    </row>
    <row r="2161" spans="1:6" x14ac:dyDescent="0.3">
      <c r="A2161" s="4" t="s">
        <v>2165</v>
      </c>
      <c r="B2161" s="4" t="s">
        <v>5134</v>
      </c>
      <c r="C2161" s="4" t="s">
        <v>5952</v>
      </c>
      <c r="D2161" s="4" t="s">
        <v>5986</v>
      </c>
      <c r="E2161" s="4" t="s">
        <v>8353</v>
      </c>
      <c r="F2161" s="4" t="s">
        <v>11350</v>
      </c>
    </row>
    <row r="2162" spans="1:6" x14ac:dyDescent="0.3">
      <c r="A2162" s="4" t="s">
        <v>2166</v>
      </c>
      <c r="B2162" s="4" t="s">
        <v>5135</v>
      </c>
      <c r="C2162" s="4" t="s">
        <v>5952</v>
      </c>
      <c r="D2162" s="4" t="s">
        <v>6149</v>
      </c>
      <c r="E2162" s="4" t="s">
        <v>8354</v>
      </c>
      <c r="F2162" s="4" t="s">
        <v>11351</v>
      </c>
    </row>
    <row r="2163" spans="1:6" x14ac:dyDescent="0.3">
      <c r="A2163" s="4" t="s">
        <v>2167</v>
      </c>
      <c r="B2163" s="4" t="s">
        <v>5136</v>
      </c>
      <c r="C2163" s="4" t="s">
        <v>5951</v>
      </c>
      <c r="D2163" s="4" t="s">
        <v>5982</v>
      </c>
      <c r="E2163" s="4" t="s">
        <v>8355</v>
      </c>
      <c r="F2163" s="4" t="s">
        <v>11352</v>
      </c>
    </row>
    <row r="2164" spans="1:6" x14ac:dyDescent="0.3">
      <c r="A2164" s="4" t="s">
        <v>2168</v>
      </c>
      <c r="B2164" s="4" t="s">
        <v>5137</v>
      </c>
      <c r="C2164" s="4" t="s">
        <v>5951</v>
      </c>
      <c r="D2164" s="4" t="s">
        <v>6094</v>
      </c>
      <c r="E2164" s="4" t="s">
        <v>8356</v>
      </c>
      <c r="F2164" s="4" t="s">
        <v>11353</v>
      </c>
    </row>
    <row r="2165" spans="1:6" x14ac:dyDescent="0.3">
      <c r="A2165" s="4" t="s">
        <v>2169</v>
      </c>
      <c r="B2165" s="4" t="s">
        <v>5138</v>
      </c>
      <c r="C2165" s="4" t="s">
        <v>5951</v>
      </c>
      <c r="D2165" s="4" t="s">
        <v>5981</v>
      </c>
      <c r="E2165" s="4" t="s">
        <v>8357</v>
      </c>
      <c r="F2165" s="4" t="s">
        <v>11354</v>
      </c>
    </row>
    <row r="2166" spans="1:6" x14ac:dyDescent="0.3">
      <c r="A2166" s="4" t="s">
        <v>2170</v>
      </c>
      <c r="B2166" s="4" t="s">
        <v>5139</v>
      </c>
      <c r="C2166" s="4" t="s">
        <v>5952</v>
      </c>
      <c r="D2166" s="4" t="s">
        <v>6121</v>
      </c>
      <c r="E2166" s="4" t="s">
        <v>8358</v>
      </c>
      <c r="F2166" s="4" t="s">
        <v>11355</v>
      </c>
    </row>
    <row r="2167" spans="1:6" x14ac:dyDescent="0.3">
      <c r="A2167" s="4" t="s">
        <v>2171</v>
      </c>
      <c r="B2167" s="4" t="s">
        <v>5140</v>
      </c>
      <c r="C2167" s="4" t="s">
        <v>5952</v>
      </c>
      <c r="D2167" s="4" t="s">
        <v>6034</v>
      </c>
      <c r="E2167" s="4" t="s">
        <v>8359</v>
      </c>
      <c r="F2167" s="4" t="s">
        <v>11356</v>
      </c>
    </row>
    <row r="2168" spans="1:6" x14ac:dyDescent="0.3">
      <c r="A2168" s="4" t="s">
        <v>2172</v>
      </c>
      <c r="B2168" s="4" t="s">
        <v>5141</v>
      </c>
      <c r="C2168" s="4" t="s">
        <v>5952</v>
      </c>
      <c r="D2168" s="4" t="s">
        <v>6126</v>
      </c>
      <c r="E2168" s="4" t="s">
        <v>8360</v>
      </c>
      <c r="F2168" s="4" t="s">
        <v>11357</v>
      </c>
    </row>
    <row r="2169" spans="1:6" x14ac:dyDescent="0.3">
      <c r="A2169" s="4" t="s">
        <v>2173</v>
      </c>
      <c r="B2169" s="4" t="s">
        <v>5142</v>
      </c>
      <c r="C2169" s="4" t="s">
        <v>5951</v>
      </c>
      <c r="D2169" s="4" t="s">
        <v>6006</v>
      </c>
      <c r="E2169" s="4" t="s">
        <v>8361</v>
      </c>
      <c r="F2169" s="4" t="s">
        <v>11358</v>
      </c>
    </row>
    <row r="2170" spans="1:6" x14ac:dyDescent="0.3">
      <c r="A2170" s="4" t="s">
        <v>2174</v>
      </c>
      <c r="B2170" s="4" t="s">
        <v>5143</v>
      </c>
      <c r="C2170" s="4" t="s">
        <v>5952</v>
      </c>
      <c r="D2170" s="4" t="s">
        <v>6078</v>
      </c>
      <c r="E2170" s="4" t="s">
        <v>8362</v>
      </c>
      <c r="F2170" s="4" t="s">
        <v>11359</v>
      </c>
    </row>
    <row r="2171" spans="1:6" x14ac:dyDescent="0.3">
      <c r="A2171" s="4" t="s">
        <v>2175</v>
      </c>
      <c r="B2171" s="4" t="s">
        <v>5144</v>
      </c>
      <c r="C2171" s="4" t="s">
        <v>5951</v>
      </c>
      <c r="D2171" s="4" t="s">
        <v>5969</v>
      </c>
      <c r="E2171" s="4" t="s">
        <v>8363</v>
      </c>
      <c r="F2171" s="4" t="s">
        <v>11360</v>
      </c>
    </row>
    <row r="2172" spans="1:6" x14ac:dyDescent="0.3">
      <c r="A2172" s="4" t="s">
        <v>2176</v>
      </c>
      <c r="B2172" s="4" t="s">
        <v>5145</v>
      </c>
      <c r="C2172" s="4" t="s">
        <v>5951</v>
      </c>
      <c r="D2172" s="4" t="s">
        <v>5990</v>
      </c>
      <c r="E2172" s="4" t="s">
        <v>8364</v>
      </c>
      <c r="F2172" s="4" t="s">
        <v>11361</v>
      </c>
    </row>
    <row r="2173" spans="1:6" x14ac:dyDescent="0.3">
      <c r="A2173" s="4" t="s">
        <v>2177</v>
      </c>
      <c r="B2173" s="4" t="s">
        <v>5146</v>
      </c>
      <c r="C2173" s="4" t="s">
        <v>5952</v>
      </c>
      <c r="D2173" s="4" t="s">
        <v>6152</v>
      </c>
      <c r="E2173" s="4" t="s">
        <v>8365</v>
      </c>
      <c r="F2173" s="4" t="s">
        <v>11362</v>
      </c>
    </row>
    <row r="2174" spans="1:6" x14ac:dyDescent="0.3">
      <c r="A2174" s="4" t="s">
        <v>2178</v>
      </c>
      <c r="B2174" s="4" t="s">
        <v>5147</v>
      </c>
      <c r="C2174" s="4" t="s">
        <v>5952</v>
      </c>
      <c r="D2174" s="4" t="s">
        <v>6195</v>
      </c>
      <c r="E2174" s="4" t="s">
        <v>8366</v>
      </c>
      <c r="F2174" s="4" t="s">
        <v>11363</v>
      </c>
    </row>
    <row r="2175" spans="1:6" x14ac:dyDescent="0.3">
      <c r="A2175" s="4" t="s">
        <v>2179</v>
      </c>
      <c r="B2175" s="4" t="s">
        <v>5148</v>
      </c>
      <c r="C2175" s="4" t="s">
        <v>5952</v>
      </c>
      <c r="D2175" s="4" t="s">
        <v>6060</v>
      </c>
      <c r="E2175" s="4" t="s">
        <v>8367</v>
      </c>
      <c r="F2175" s="4" t="s">
        <v>11364</v>
      </c>
    </row>
    <row r="2176" spans="1:6" x14ac:dyDescent="0.3">
      <c r="A2176" s="4" t="s">
        <v>2180</v>
      </c>
      <c r="B2176" s="4" t="s">
        <v>5149</v>
      </c>
      <c r="C2176" s="4" t="s">
        <v>5952</v>
      </c>
      <c r="D2176" s="4" t="s">
        <v>5995</v>
      </c>
      <c r="E2176" s="4" t="s">
        <v>8368</v>
      </c>
      <c r="F2176" s="4" t="s">
        <v>11365</v>
      </c>
    </row>
    <row r="2177" spans="1:6" x14ac:dyDescent="0.3">
      <c r="A2177" s="4" t="s">
        <v>2181</v>
      </c>
      <c r="B2177" s="4" t="s">
        <v>5150</v>
      </c>
      <c r="C2177" s="4" t="s">
        <v>5951</v>
      </c>
      <c r="D2177" s="4" t="s">
        <v>5985</v>
      </c>
      <c r="E2177" s="4" t="s">
        <v>8369</v>
      </c>
      <c r="F2177" s="4" t="s">
        <v>11366</v>
      </c>
    </row>
    <row r="2178" spans="1:6" x14ac:dyDescent="0.3">
      <c r="A2178" s="4" t="s">
        <v>2182</v>
      </c>
      <c r="B2178" s="4" t="s">
        <v>5151</v>
      </c>
      <c r="C2178" s="4" t="s">
        <v>5952</v>
      </c>
      <c r="D2178" s="4" t="s">
        <v>6007</v>
      </c>
      <c r="E2178" s="4" t="s">
        <v>8370</v>
      </c>
      <c r="F2178" s="4" t="s">
        <v>11367</v>
      </c>
    </row>
    <row r="2179" spans="1:6" x14ac:dyDescent="0.3">
      <c r="A2179" s="4" t="s">
        <v>2183</v>
      </c>
      <c r="B2179" s="4" t="s">
        <v>5152</v>
      </c>
      <c r="C2179" s="4" t="s">
        <v>5951</v>
      </c>
      <c r="D2179" s="4" t="s">
        <v>6172</v>
      </c>
      <c r="E2179" s="4" t="s">
        <v>8371</v>
      </c>
      <c r="F2179" s="4" t="s">
        <v>11368</v>
      </c>
    </row>
    <row r="2180" spans="1:6" x14ac:dyDescent="0.3">
      <c r="A2180" s="4" t="s">
        <v>2184</v>
      </c>
      <c r="B2180" s="4" t="s">
        <v>5153</v>
      </c>
      <c r="C2180" s="4" t="s">
        <v>5952</v>
      </c>
      <c r="D2180" s="4" t="s">
        <v>5965</v>
      </c>
      <c r="E2180" s="4" t="s">
        <v>8372</v>
      </c>
      <c r="F2180" s="4" t="s">
        <v>11369</v>
      </c>
    </row>
    <row r="2181" spans="1:6" x14ac:dyDescent="0.3">
      <c r="A2181" s="4" t="s">
        <v>2185</v>
      </c>
      <c r="B2181" s="4" t="s">
        <v>5154</v>
      </c>
      <c r="C2181" s="4" t="s">
        <v>5951</v>
      </c>
      <c r="D2181" s="4" t="s">
        <v>6150</v>
      </c>
      <c r="E2181" s="4" t="s">
        <v>8373</v>
      </c>
      <c r="F2181" s="4" t="s">
        <v>11370</v>
      </c>
    </row>
    <row r="2182" spans="1:6" x14ac:dyDescent="0.3">
      <c r="A2182" s="4" t="s">
        <v>2186</v>
      </c>
      <c r="B2182" s="4" t="s">
        <v>5155</v>
      </c>
      <c r="C2182" s="4" t="s">
        <v>5951</v>
      </c>
      <c r="D2182" s="4" t="s">
        <v>5999</v>
      </c>
      <c r="E2182" s="4" t="s">
        <v>8374</v>
      </c>
      <c r="F2182" s="4" t="s">
        <v>11371</v>
      </c>
    </row>
    <row r="2183" spans="1:6" x14ac:dyDescent="0.3">
      <c r="A2183" s="4" t="s">
        <v>2187</v>
      </c>
      <c r="B2183" s="4" t="s">
        <v>5156</v>
      </c>
      <c r="C2183" s="4" t="s">
        <v>5951</v>
      </c>
      <c r="D2183" s="4" t="s">
        <v>5996</v>
      </c>
      <c r="E2183" s="4" t="s">
        <v>8375</v>
      </c>
      <c r="F2183" s="4" t="s">
        <v>11372</v>
      </c>
    </row>
    <row r="2184" spans="1:6" x14ac:dyDescent="0.3">
      <c r="A2184" s="4" t="s">
        <v>2188</v>
      </c>
      <c r="B2184" s="4" t="s">
        <v>5157</v>
      </c>
      <c r="C2184" s="4" t="s">
        <v>5951</v>
      </c>
      <c r="D2184" s="4" t="s">
        <v>6133</v>
      </c>
      <c r="E2184" s="4" t="s">
        <v>8376</v>
      </c>
      <c r="F2184" s="4" t="s">
        <v>11373</v>
      </c>
    </row>
    <row r="2185" spans="1:6" x14ac:dyDescent="0.3">
      <c r="A2185" s="4" t="s">
        <v>2189</v>
      </c>
      <c r="B2185" s="4" t="s">
        <v>5158</v>
      </c>
      <c r="C2185" s="4" t="s">
        <v>5951</v>
      </c>
      <c r="D2185" s="4" t="s">
        <v>6146</v>
      </c>
      <c r="E2185" s="4" t="s">
        <v>8377</v>
      </c>
      <c r="F2185" s="4" t="s">
        <v>11374</v>
      </c>
    </row>
    <row r="2186" spans="1:6" x14ac:dyDescent="0.3">
      <c r="A2186" s="4" t="s">
        <v>2190</v>
      </c>
      <c r="B2186" s="4" t="s">
        <v>5159</v>
      </c>
      <c r="C2186" s="4" t="s">
        <v>5952</v>
      </c>
      <c r="D2186" s="4" t="s">
        <v>6179</v>
      </c>
      <c r="E2186" s="4" t="s">
        <v>8378</v>
      </c>
      <c r="F2186" s="4" t="s">
        <v>11375</v>
      </c>
    </row>
    <row r="2187" spans="1:6" x14ac:dyDescent="0.3">
      <c r="A2187" s="4" t="s">
        <v>2191</v>
      </c>
      <c r="B2187" s="4" t="s">
        <v>3030</v>
      </c>
      <c r="C2187" s="4" t="s">
        <v>5952</v>
      </c>
      <c r="D2187" s="4" t="s">
        <v>5979</v>
      </c>
      <c r="E2187" s="4" t="s">
        <v>8379</v>
      </c>
      <c r="F2187" s="4" t="s">
        <v>11376</v>
      </c>
    </row>
    <row r="2188" spans="1:6" x14ac:dyDescent="0.3">
      <c r="A2188" s="4" t="s">
        <v>2192</v>
      </c>
      <c r="B2188" s="4" t="s">
        <v>5160</v>
      </c>
      <c r="C2188" s="4" t="s">
        <v>5951</v>
      </c>
      <c r="D2188" s="4" t="s">
        <v>6006</v>
      </c>
      <c r="E2188" s="4" t="s">
        <v>8380</v>
      </c>
      <c r="F2188" s="4" t="s">
        <v>11377</v>
      </c>
    </row>
    <row r="2189" spans="1:6" x14ac:dyDescent="0.3">
      <c r="A2189" s="4" t="s">
        <v>2193</v>
      </c>
      <c r="B2189" s="4" t="s">
        <v>5161</v>
      </c>
      <c r="C2189" s="4" t="s">
        <v>5951</v>
      </c>
      <c r="D2189" s="4" t="s">
        <v>5953</v>
      </c>
      <c r="E2189" s="4" t="s">
        <v>8381</v>
      </c>
      <c r="F2189" s="4" t="s">
        <v>11378</v>
      </c>
    </row>
    <row r="2190" spans="1:6" x14ac:dyDescent="0.3">
      <c r="A2190" s="4" t="s">
        <v>2194</v>
      </c>
      <c r="B2190" s="4" t="s">
        <v>5162</v>
      </c>
      <c r="C2190" s="4" t="s">
        <v>5952</v>
      </c>
      <c r="D2190" s="4" t="s">
        <v>6009</v>
      </c>
      <c r="E2190" s="4" t="s">
        <v>8382</v>
      </c>
      <c r="F2190" s="4" t="s">
        <v>11379</v>
      </c>
    </row>
    <row r="2191" spans="1:6" x14ac:dyDescent="0.3">
      <c r="A2191" s="4" t="s">
        <v>2195</v>
      </c>
      <c r="B2191" s="4" t="s">
        <v>5163</v>
      </c>
      <c r="C2191" s="4" t="s">
        <v>5952</v>
      </c>
      <c r="D2191" s="4" t="s">
        <v>6174</v>
      </c>
      <c r="E2191" s="4" t="s">
        <v>8383</v>
      </c>
      <c r="F2191" s="4" t="s">
        <v>11380</v>
      </c>
    </row>
    <row r="2192" spans="1:6" x14ac:dyDescent="0.3">
      <c r="A2192" s="4" t="s">
        <v>2196</v>
      </c>
      <c r="B2192" s="4" t="s">
        <v>5164</v>
      </c>
      <c r="C2192" s="4" t="s">
        <v>5951</v>
      </c>
      <c r="D2192" s="4" t="s">
        <v>6150</v>
      </c>
      <c r="E2192" s="4" t="s">
        <v>8384</v>
      </c>
      <c r="F2192" s="4" t="s">
        <v>11381</v>
      </c>
    </row>
    <row r="2193" spans="1:6" x14ac:dyDescent="0.3">
      <c r="A2193" s="4" t="s">
        <v>2197</v>
      </c>
      <c r="B2193" s="4" t="s">
        <v>5165</v>
      </c>
      <c r="C2193" s="4" t="s">
        <v>5952</v>
      </c>
      <c r="D2193" s="4" t="s">
        <v>6032</v>
      </c>
      <c r="E2193" s="4" t="s">
        <v>8385</v>
      </c>
      <c r="F2193" s="4" t="s">
        <v>11382</v>
      </c>
    </row>
    <row r="2194" spans="1:6" x14ac:dyDescent="0.3">
      <c r="A2194" s="4" t="s">
        <v>2198</v>
      </c>
      <c r="B2194" s="4" t="s">
        <v>5166</v>
      </c>
      <c r="C2194" s="4" t="s">
        <v>5951</v>
      </c>
      <c r="D2194" s="4" t="s">
        <v>5957</v>
      </c>
      <c r="E2194" s="4" t="s">
        <v>8386</v>
      </c>
      <c r="F2194" s="4" t="s">
        <v>11383</v>
      </c>
    </row>
    <row r="2195" spans="1:6" x14ac:dyDescent="0.3">
      <c r="A2195" s="4" t="s">
        <v>2199</v>
      </c>
      <c r="B2195" s="4" t="s">
        <v>5167</v>
      </c>
      <c r="C2195" s="4" t="s">
        <v>5951</v>
      </c>
      <c r="D2195" s="4" t="s">
        <v>6135</v>
      </c>
      <c r="E2195" s="4" t="s">
        <v>8387</v>
      </c>
      <c r="F2195" s="4" t="s">
        <v>11384</v>
      </c>
    </row>
    <row r="2196" spans="1:6" x14ac:dyDescent="0.3">
      <c r="A2196" s="4" t="s">
        <v>2200</v>
      </c>
      <c r="B2196" s="4" t="s">
        <v>5168</v>
      </c>
      <c r="C2196" s="4" t="s">
        <v>5951</v>
      </c>
      <c r="D2196" s="4" t="s">
        <v>6106</v>
      </c>
      <c r="E2196" s="4" t="s">
        <v>8388</v>
      </c>
      <c r="F2196" s="4" t="s">
        <v>11385</v>
      </c>
    </row>
    <row r="2197" spans="1:6" x14ac:dyDescent="0.3">
      <c r="A2197" s="4" t="s">
        <v>2201</v>
      </c>
      <c r="B2197" s="4" t="s">
        <v>5169</v>
      </c>
      <c r="C2197" s="4" t="s">
        <v>5952</v>
      </c>
      <c r="D2197" s="4" t="s">
        <v>6051</v>
      </c>
      <c r="E2197" s="4" t="s">
        <v>8389</v>
      </c>
      <c r="F2197" s="4" t="s">
        <v>11386</v>
      </c>
    </row>
    <row r="2198" spans="1:6" x14ac:dyDescent="0.3">
      <c r="A2198" s="4" t="s">
        <v>2202</v>
      </c>
      <c r="B2198" s="4" t="s">
        <v>5170</v>
      </c>
      <c r="C2198" s="4" t="s">
        <v>5952</v>
      </c>
      <c r="D2198" s="4" t="s">
        <v>6134</v>
      </c>
      <c r="E2198" s="4" t="s">
        <v>8390</v>
      </c>
      <c r="F2198" s="4" t="s">
        <v>11387</v>
      </c>
    </row>
    <row r="2199" spans="1:6" x14ac:dyDescent="0.3">
      <c r="A2199" s="4" t="s">
        <v>2203</v>
      </c>
      <c r="B2199" s="4" t="s">
        <v>5171</v>
      </c>
      <c r="C2199" s="4" t="s">
        <v>5951</v>
      </c>
      <c r="D2199" s="4" t="s">
        <v>6171</v>
      </c>
      <c r="E2199" s="4" t="s">
        <v>8391</v>
      </c>
      <c r="F2199" s="4" t="s">
        <v>11388</v>
      </c>
    </row>
    <row r="2200" spans="1:6" x14ac:dyDescent="0.3">
      <c r="A2200" s="4" t="s">
        <v>2204</v>
      </c>
      <c r="B2200" s="4" t="s">
        <v>5172</v>
      </c>
      <c r="C2200" s="4" t="s">
        <v>5952</v>
      </c>
      <c r="D2200" s="4" t="s">
        <v>6079</v>
      </c>
      <c r="E2200" s="4" t="s">
        <v>8392</v>
      </c>
      <c r="F2200" s="4" t="s">
        <v>11389</v>
      </c>
    </row>
    <row r="2201" spans="1:6" x14ac:dyDescent="0.3">
      <c r="A2201" s="4" t="s">
        <v>2205</v>
      </c>
      <c r="B2201" s="4" t="s">
        <v>5173</v>
      </c>
      <c r="C2201" s="4" t="s">
        <v>5951</v>
      </c>
      <c r="D2201" s="4" t="s">
        <v>5993</v>
      </c>
      <c r="E2201" s="4" t="s">
        <v>8393</v>
      </c>
      <c r="F2201" s="4" t="s">
        <v>11390</v>
      </c>
    </row>
    <row r="2202" spans="1:6" x14ac:dyDescent="0.3">
      <c r="A2202" s="4" t="s">
        <v>2206</v>
      </c>
      <c r="B2202" s="4" t="s">
        <v>5174</v>
      </c>
      <c r="C2202" s="4" t="s">
        <v>5951</v>
      </c>
      <c r="D2202" s="4" t="s">
        <v>6122</v>
      </c>
      <c r="E2202" s="4" t="s">
        <v>8394</v>
      </c>
      <c r="F2202" s="4" t="s">
        <v>11391</v>
      </c>
    </row>
    <row r="2203" spans="1:6" x14ac:dyDescent="0.3">
      <c r="A2203" s="4" t="s">
        <v>2207</v>
      </c>
      <c r="B2203" s="4" t="s">
        <v>5175</v>
      </c>
      <c r="C2203" s="4" t="s">
        <v>5951</v>
      </c>
      <c r="D2203" s="4" t="s">
        <v>6127</v>
      </c>
      <c r="E2203" s="4" t="s">
        <v>8395</v>
      </c>
      <c r="F2203" s="4" t="s">
        <v>11392</v>
      </c>
    </row>
    <row r="2204" spans="1:6" x14ac:dyDescent="0.3">
      <c r="A2204" s="4" t="s">
        <v>2208</v>
      </c>
      <c r="B2204" s="4" t="s">
        <v>4709</v>
      </c>
      <c r="C2204" s="4" t="s">
        <v>5951</v>
      </c>
      <c r="D2204" s="4" t="s">
        <v>5979</v>
      </c>
      <c r="E2204" s="4" t="s">
        <v>8396</v>
      </c>
      <c r="F2204" s="4" t="s">
        <v>11393</v>
      </c>
    </row>
    <row r="2205" spans="1:6" x14ac:dyDescent="0.3">
      <c r="A2205" s="4" t="s">
        <v>2209</v>
      </c>
      <c r="B2205" s="4" t="s">
        <v>5176</v>
      </c>
      <c r="C2205" s="4" t="s">
        <v>5952</v>
      </c>
      <c r="D2205" s="4" t="s">
        <v>6082</v>
      </c>
      <c r="E2205" s="4" t="s">
        <v>8397</v>
      </c>
      <c r="F2205" s="4" t="s">
        <v>11394</v>
      </c>
    </row>
    <row r="2206" spans="1:6" x14ac:dyDescent="0.3">
      <c r="A2206" s="4" t="s">
        <v>2210</v>
      </c>
      <c r="B2206" s="4" t="s">
        <v>5177</v>
      </c>
      <c r="C2206" s="4" t="s">
        <v>5951</v>
      </c>
      <c r="D2206" s="4" t="s">
        <v>5968</v>
      </c>
      <c r="E2206" s="4" t="s">
        <v>8398</v>
      </c>
      <c r="F2206" s="4" t="s">
        <v>11395</v>
      </c>
    </row>
    <row r="2207" spans="1:6" x14ac:dyDescent="0.3">
      <c r="A2207" s="4" t="s">
        <v>2211</v>
      </c>
      <c r="B2207" s="4" t="s">
        <v>5178</v>
      </c>
      <c r="C2207" s="4" t="s">
        <v>5951</v>
      </c>
      <c r="D2207" s="4" t="s">
        <v>6013</v>
      </c>
      <c r="E2207" s="4" t="s">
        <v>8399</v>
      </c>
      <c r="F2207" s="4" t="s">
        <v>11396</v>
      </c>
    </row>
    <row r="2208" spans="1:6" x14ac:dyDescent="0.3">
      <c r="A2208" s="4" t="s">
        <v>2212</v>
      </c>
      <c r="B2208" s="4" t="s">
        <v>5179</v>
      </c>
      <c r="C2208" s="4" t="s">
        <v>5952</v>
      </c>
      <c r="D2208" s="4" t="s">
        <v>6161</v>
      </c>
      <c r="E2208" s="4" t="s">
        <v>8400</v>
      </c>
      <c r="F2208" s="4" t="s">
        <v>11397</v>
      </c>
    </row>
    <row r="2209" spans="1:6" x14ac:dyDescent="0.3">
      <c r="A2209" s="4" t="s">
        <v>2213</v>
      </c>
      <c r="B2209" s="4" t="s">
        <v>5180</v>
      </c>
      <c r="C2209" s="4" t="s">
        <v>5951</v>
      </c>
      <c r="D2209" s="4" t="s">
        <v>6152</v>
      </c>
      <c r="E2209" s="4" t="s">
        <v>8401</v>
      </c>
      <c r="F2209" s="4" t="s">
        <v>11398</v>
      </c>
    </row>
    <row r="2210" spans="1:6" x14ac:dyDescent="0.3">
      <c r="A2210" s="4" t="s">
        <v>2214</v>
      </c>
      <c r="B2210" s="4" t="s">
        <v>5181</v>
      </c>
      <c r="C2210" s="4" t="s">
        <v>5951</v>
      </c>
      <c r="D2210" s="4" t="s">
        <v>6085</v>
      </c>
      <c r="E2210" s="4" t="s">
        <v>8402</v>
      </c>
      <c r="F2210" s="4" t="s">
        <v>11399</v>
      </c>
    </row>
    <row r="2211" spans="1:6" x14ac:dyDescent="0.3">
      <c r="A2211" s="4" t="s">
        <v>2215</v>
      </c>
      <c r="B2211" s="4" t="s">
        <v>5182</v>
      </c>
      <c r="C2211" s="4" t="s">
        <v>5951</v>
      </c>
      <c r="D2211" s="4" t="s">
        <v>6191</v>
      </c>
      <c r="E2211" s="4" t="s">
        <v>8403</v>
      </c>
      <c r="F2211" s="4" t="s">
        <v>11400</v>
      </c>
    </row>
    <row r="2212" spans="1:6" x14ac:dyDescent="0.3">
      <c r="A2212" s="4" t="s">
        <v>2216</v>
      </c>
      <c r="B2212" s="4" t="s">
        <v>5183</v>
      </c>
      <c r="C2212" s="4" t="s">
        <v>5952</v>
      </c>
      <c r="D2212" s="4" t="s">
        <v>5982</v>
      </c>
      <c r="E2212" s="4" t="s">
        <v>8404</v>
      </c>
      <c r="F2212" s="4" t="s">
        <v>11401</v>
      </c>
    </row>
    <row r="2213" spans="1:6" x14ac:dyDescent="0.3">
      <c r="A2213" s="4" t="s">
        <v>2217</v>
      </c>
      <c r="B2213" s="4" t="s">
        <v>5184</v>
      </c>
      <c r="C2213" s="4" t="s">
        <v>5952</v>
      </c>
      <c r="D2213" s="4" t="s">
        <v>6080</v>
      </c>
      <c r="E2213" s="4" t="s">
        <v>8405</v>
      </c>
      <c r="F2213" s="4" t="s">
        <v>11402</v>
      </c>
    </row>
    <row r="2214" spans="1:6" x14ac:dyDescent="0.3">
      <c r="A2214" s="4" t="s">
        <v>2218</v>
      </c>
      <c r="B2214" s="4" t="s">
        <v>5185</v>
      </c>
      <c r="C2214" s="4" t="s">
        <v>5951</v>
      </c>
      <c r="D2214" s="4" t="s">
        <v>6034</v>
      </c>
      <c r="E2214" s="4" t="s">
        <v>8406</v>
      </c>
      <c r="F2214" s="4" t="s">
        <v>11403</v>
      </c>
    </row>
    <row r="2215" spans="1:6" x14ac:dyDescent="0.3">
      <c r="A2215" s="4" t="s">
        <v>2219</v>
      </c>
      <c r="B2215" s="4" t="s">
        <v>5186</v>
      </c>
      <c r="C2215" s="4" t="s">
        <v>5952</v>
      </c>
      <c r="D2215" s="4" t="s">
        <v>6072</v>
      </c>
      <c r="E2215" s="4" t="s">
        <v>8407</v>
      </c>
      <c r="F2215" s="4" t="s">
        <v>11404</v>
      </c>
    </row>
    <row r="2216" spans="1:6" x14ac:dyDescent="0.3">
      <c r="A2216" s="4" t="s">
        <v>2220</v>
      </c>
      <c r="B2216" s="4" t="s">
        <v>5187</v>
      </c>
      <c r="C2216" s="4" t="s">
        <v>5951</v>
      </c>
      <c r="D2216" s="4" t="s">
        <v>5959</v>
      </c>
      <c r="E2216" s="4" t="s">
        <v>8408</v>
      </c>
      <c r="F2216" s="4" t="s">
        <v>11405</v>
      </c>
    </row>
    <row r="2217" spans="1:6" x14ac:dyDescent="0.3">
      <c r="A2217" s="4" t="s">
        <v>2221</v>
      </c>
      <c r="B2217" s="4" t="s">
        <v>5188</v>
      </c>
      <c r="C2217" s="4" t="s">
        <v>5951</v>
      </c>
      <c r="D2217" s="4" t="s">
        <v>6148</v>
      </c>
      <c r="E2217" s="4" t="s">
        <v>8409</v>
      </c>
      <c r="F2217" s="4" t="s">
        <v>11406</v>
      </c>
    </row>
    <row r="2218" spans="1:6" x14ac:dyDescent="0.3">
      <c r="A2218" s="4" t="s">
        <v>2222</v>
      </c>
      <c r="B2218" s="4" t="s">
        <v>5189</v>
      </c>
      <c r="C2218" s="4" t="s">
        <v>5952</v>
      </c>
      <c r="D2218" s="4" t="s">
        <v>6120</v>
      </c>
      <c r="E2218" s="4" t="s">
        <v>8410</v>
      </c>
      <c r="F2218" s="4" t="s">
        <v>11407</v>
      </c>
    </row>
    <row r="2219" spans="1:6" x14ac:dyDescent="0.3">
      <c r="A2219" s="4" t="s">
        <v>2223</v>
      </c>
      <c r="B2219" s="4" t="s">
        <v>5190</v>
      </c>
      <c r="C2219" s="4" t="s">
        <v>5951</v>
      </c>
      <c r="D2219" s="4" t="s">
        <v>6175</v>
      </c>
      <c r="E2219" s="4" t="s">
        <v>8411</v>
      </c>
      <c r="F2219" s="4" t="s">
        <v>11408</v>
      </c>
    </row>
    <row r="2220" spans="1:6" x14ac:dyDescent="0.3">
      <c r="A2220" s="4" t="s">
        <v>2224</v>
      </c>
      <c r="B2220" s="4" t="s">
        <v>5191</v>
      </c>
      <c r="C2220" s="4" t="s">
        <v>5952</v>
      </c>
      <c r="D2220" s="4" t="s">
        <v>6074</v>
      </c>
      <c r="E2220" s="4" t="s">
        <v>8412</v>
      </c>
      <c r="F2220" s="4" t="s">
        <v>11409</v>
      </c>
    </row>
    <row r="2221" spans="1:6" x14ac:dyDescent="0.3">
      <c r="A2221" s="4" t="s">
        <v>2225</v>
      </c>
      <c r="B2221" s="4" t="s">
        <v>5192</v>
      </c>
      <c r="C2221" s="4" t="s">
        <v>5951</v>
      </c>
      <c r="D2221" s="4" t="s">
        <v>6143</v>
      </c>
      <c r="E2221" s="4" t="s">
        <v>8413</v>
      </c>
      <c r="F2221" s="4" t="s">
        <v>11410</v>
      </c>
    </row>
    <row r="2222" spans="1:6" x14ac:dyDescent="0.3">
      <c r="A2222" s="4" t="s">
        <v>2226</v>
      </c>
      <c r="B2222" s="4" t="s">
        <v>5193</v>
      </c>
      <c r="C2222" s="4" t="s">
        <v>5952</v>
      </c>
      <c r="D2222" s="4" t="s">
        <v>6140</v>
      </c>
      <c r="E2222" s="4" t="s">
        <v>8414</v>
      </c>
      <c r="F2222" s="4" t="s">
        <v>11411</v>
      </c>
    </row>
    <row r="2223" spans="1:6" x14ac:dyDescent="0.3">
      <c r="A2223" s="4" t="s">
        <v>2227</v>
      </c>
      <c r="B2223" s="4" t="s">
        <v>5194</v>
      </c>
      <c r="C2223" s="4" t="s">
        <v>5952</v>
      </c>
      <c r="D2223" s="4" t="s">
        <v>6014</v>
      </c>
      <c r="E2223" s="4" t="s">
        <v>8415</v>
      </c>
      <c r="F2223" s="4" t="s">
        <v>11412</v>
      </c>
    </row>
    <row r="2224" spans="1:6" x14ac:dyDescent="0.3">
      <c r="A2224" s="4" t="s">
        <v>2228</v>
      </c>
      <c r="B2224" s="4" t="s">
        <v>5195</v>
      </c>
      <c r="C2224" s="4" t="s">
        <v>5951</v>
      </c>
      <c r="D2224" s="4" t="s">
        <v>6189</v>
      </c>
      <c r="E2224" s="4" t="s">
        <v>8416</v>
      </c>
      <c r="F2224" s="4" t="s">
        <v>11413</v>
      </c>
    </row>
    <row r="2225" spans="1:6" x14ac:dyDescent="0.3">
      <c r="A2225" s="4" t="s">
        <v>2229</v>
      </c>
      <c r="B2225" s="4" t="s">
        <v>5196</v>
      </c>
      <c r="C2225" s="4" t="s">
        <v>5952</v>
      </c>
      <c r="D2225" s="4" t="s">
        <v>6145</v>
      </c>
      <c r="E2225" s="4" t="s">
        <v>8417</v>
      </c>
      <c r="F2225" s="4" t="s">
        <v>11414</v>
      </c>
    </row>
    <row r="2226" spans="1:6" x14ac:dyDescent="0.3">
      <c r="A2226" s="4" t="s">
        <v>2230</v>
      </c>
      <c r="B2226" s="4" t="s">
        <v>5197</v>
      </c>
      <c r="C2226" s="4" t="s">
        <v>5952</v>
      </c>
      <c r="D2226" s="4" t="s">
        <v>6179</v>
      </c>
      <c r="E2226" s="4" t="s">
        <v>8418</v>
      </c>
      <c r="F2226" s="4" t="s">
        <v>11415</v>
      </c>
    </row>
    <row r="2227" spans="1:6" x14ac:dyDescent="0.3">
      <c r="A2227" s="4" t="s">
        <v>2231</v>
      </c>
      <c r="B2227" s="4" t="s">
        <v>5198</v>
      </c>
      <c r="C2227" s="4" t="s">
        <v>5951</v>
      </c>
      <c r="D2227" s="4" t="s">
        <v>6194</v>
      </c>
      <c r="E2227" s="4" t="s">
        <v>8419</v>
      </c>
      <c r="F2227" s="4" t="s">
        <v>11416</v>
      </c>
    </row>
    <row r="2228" spans="1:6" x14ac:dyDescent="0.3">
      <c r="A2228" s="4" t="s">
        <v>2232</v>
      </c>
      <c r="B2228" s="4" t="s">
        <v>5199</v>
      </c>
      <c r="C2228" s="4" t="s">
        <v>5951</v>
      </c>
      <c r="D2228" s="4" t="s">
        <v>5998</v>
      </c>
      <c r="E2228" s="4" t="s">
        <v>8420</v>
      </c>
      <c r="F2228" s="4" t="s">
        <v>11417</v>
      </c>
    </row>
    <row r="2229" spans="1:6" x14ac:dyDescent="0.3">
      <c r="A2229" s="4" t="s">
        <v>2233</v>
      </c>
      <c r="B2229" s="4" t="s">
        <v>5200</v>
      </c>
      <c r="C2229" s="4" t="s">
        <v>5952</v>
      </c>
      <c r="D2229" s="4" t="s">
        <v>6118</v>
      </c>
      <c r="E2229" s="4" t="s">
        <v>8421</v>
      </c>
      <c r="F2229" s="4" t="s">
        <v>11418</v>
      </c>
    </row>
    <row r="2230" spans="1:6" x14ac:dyDescent="0.3">
      <c r="A2230" s="4" t="s">
        <v>2234</v>
      </c>
      <c r="B2230" s="4" t="s">
        <v>5201</v>
      </c>
      <c r="C2230" s="4" t="s">
        <v>5952</v>
      </c>
      <c r="D2230" s="4" t="s">
        <v>6084</v>
      </c>
      <c r="E2230" s="4" t="s">
        <v>8422</v>
      </c>
      <c r="F2230" s="4" t="s">
        <v>11419</v>
      </c>
    </row>
    <row r="2231" spans="1:6" x14ac:dyDescent="0.3">
      <c r="A2231" s="4" t="s">
        <v>2235</v>
      </c>
      <c r="B2231" s="4" t="s">
        <v>5202</v>
      </c>
      <c r="C2231" s="4" t="s">
        <v>5951</v>
      </c>
      <c r="D2231" s="4" t="s">
        <v>6180</v>
      </c>
      <c r="E2231" s="4" t="s">
        <v>8423</v>
      </c>
      <c r="F2231" s="4" t="s">
        <v>11420</v>
      </c>
    </row>
    <row r="2232" spans="1:6" x14ac:dyDescent="0.3">
      <c r="A2232" s="4" t="s">
        <v>2236</v>
      </c>
      <c r="B2232" s="4" t="s">
        <v>5203</v>
      </c>
      <c r="C2232" s="4" t="s">
        <v>5952</v>
      </c>
      <c r="D2232" s="4" t="s">
        <v>6019</v>
      </c>
      <c r="E2232" s="4" t="s">
        <v>8424</v>
      </c>
      <c r="F2232" s="4" t="s">
        <v>11421</v>
      </c>
    </row>
    <row r="2233" spans="1:6" x14ac:dyDescent="0.3">
      <c r="A2233" s="4" t="s">
        <v>2237</v>
      </c>
      <c r="B2233" s="4" t="s">
        <v>5204</v>
      </c>
      <c r="C2233" s="4" t="s">
        <v>5952</v>
      </c>
      <c r="D2233" s="4" t="s">
        <v>5956</v>
      </c>
      <c r="E2233" s="4" t="s">
        <v>8425</v>
      </c>
      <c r="F2233" s="4" t="s">
        <v>11422</v>
      </c>
    </row>
    <row r="2234" spans="1:6" x14ac:dyDescent="0.3">
      <c r="A2234" s="4" t="s">
        <v>2238</v>
      </c>
      <c r="B2234" s="4" t="s">
        <v>5205</v>
      </c>
      <c r="C2234" s="4" t="s">
        <v>5951</v>
      </c>
      <c r="D2234" s="4" t="s">
        <v>5972</v>
      </c>
      <c r="E2234" s="4" t="s">
        <v>8426</v>
      </c>
      <c r="F2234" s="4" t="s">
        <v>11423</v>
      </c>
    </row>
    <row r="2235" spans="1:6" x14ac:dyDescent="0.3">
      <c r="A2235" s="4" t="s">
        <v>2239</v>
      </c>
      <c r="B2235" s="4" t="s">
        <v>5206</v>
      </c>
      <c r="C2235" s="4" t="s">
        <v>5952</v>
      </c>
      <c r="D2235" s="4" t="s">
        <v>6156</v>
      </c>
      <c r="E2235" s="4" t="s">
        <v>8427</v>
      </c>
      <c r="F2235" s="4" t="s">
        <v>11424</v>
      </c>
    </row>
    <row r="2236" spans="1:6" x14ac:dyDescent="0.3">
      <c r="A2236" s="4" t="s">
        <v>2240</v>
      </c>
      <c r="B2236" s="4" t="s">
        <v>3323</v>
      </c>
      <c r="C2236" s="4" t="s">
        <v>5951</v>
      </c>
      <c r="D2236" s="4" t="s">
        <v>6140</v>
      </c>
      <c r="E2236" s="4" t="s">
        <v>8428</v>
      </c>
      <c r="F2236" s="4" t="s">
        <v>11425</v>
      </c>
    </row>
    <row r="2237" spans="1:6" x14ac:dyDescent="0.3">
      <c r="A2237" s="4" t="s">
        <v>2241</v>
      </c>
      <c r="B2237" s="4" t="s">
        <v>5207</v>
      </c>
      <c r="C2237" s="4" t="s">
        <v>5951</v>
      </c>
      <c r="D2237" s="4" t="s">
        <v>6127</v>
      </c>
      <c r="E2237" s="4" t="s">
        <v>8429</v>
      </c>
      <c r="F2237" s="4" t="s">
        <v>11426</v>
      </c>
    </row>
    <row r="2238" spans="1:6" x14ac:dyDescent="0.3">
      <c r="A2238" s="4" t="s">
        <v>2242</v>
      </c>
      <c r="B2238" s="4" t="s">
        <v>5208</v>
      </c>
      <c r="C2238" s="4" t="s">
        <v>5951</v>
      </c>
      <c r="D2238" s="4" t="s">
        <v>6093</v>
      </c>
      <c r="E2238" s="4" t="s">
        <v>8430</v>
      </c>
      <c r="F2238" s="4" t="s">
        <v>11427</v>
      </c>
    </row>
    <row r="2239" spans="1:6" x14ac:dyDescent="0.3">
      <c r="A2239" s="4" t="s">
        <v>2243</v>
      </c>
      <c r="B2239" s="4" t="s">
        <v>5209</v>
      </c>
      <c r="C2239" s="4" t="s">
        <v>5952</v>
      </c>
      <c r="D2239" s="4" t="s">
        <v>6075</v>
      </c>
      <c r="E2239" s="4" t="s">
        <v>8431</v>
      </c>
      <c r="F2239" s="4" t="s">
        <v>11428</v>
      </c>
    </row>
    <row r="2240" spans="1:6" x14ac:dyDescent="0.3">
      <c r="A2240" s="4" t="s">
        <v>2244</v>
      </c>
      <c r="B2240" s="4" t="s">
        <v>5210</v>
      </c>
      <c r="C2240" s="4" t="s">
        <v>5951</v>
      </c>
      <c r="D2240" s="4" t="s">
        <v>6030</v>
      </c>
      <c r="E2240" s="4" t="s">
        <v>8432</v>
      </c>
      <c r="F2240" s="4" t="s">
        <v>11429</v>
      </c>
    </row>
    <row r="2241" spans="1:6" x14ac:dyDescent="0.3">
      <c r="A2241" s="4" t="s">
        <v>2245</v>
      </c>
      <c r="B2241" s="4" t="s">
        <v>5211</v>
      </c>
      <c r="C2241" s="4" t="s">
        <v>5951</v>
      </c>
      <c r="D2241" s="4" t="s">
        <v>5963</v>
      </c>
      <c r="E2241" s="4" t="s">
        <v>8433</v>
      </c>
      <c r="F2241" s="4" t="s">
        <v>11430</v>
      </c>
    </row>
    <row r="2242" spans="1:6" x14ac:dyDescent="0.3">
      <c r="A2242" s="4" t="s">
        <v>2246</v>
      </c>
      <c r="B2242" s="4" t="s">
        <v>5212</v>
      </c>
      <c r="C2242" s="4" t="s">
        <v>5951</v>
      </c>
      <c r="D2242" s="4" t="s">
        <v>6114</v>
      </c>
      <c r="E2242" s="4" t="s">
        <v>8434</v>
      </c>
      <c r="F2242" s="4" t="s">
        <v>11431</v>
      </c>
    </row>
    <row r="2243" spans="1:6" x14ac:dyDescent="0.3">
      <c r="A2243" s="4" t="s">
        <v>2247</v>
      </c>
      <c r="B2243" s="4" t="s">
        <v>5213</v>
      </c>
      <c r="C2243" s="4" t="s">
        <v>5952</v>
      </c>
      <c r="D2243" s="4" t="s">
        <v>5977</v>
      </c>
      <c r="E2243" s="4" t="s">
        <v>8435</v>
      </c>
      <c r="F2243" s="4" t="s">
        <v>11432</v>
      </c>
    </row>
    <row r="2244" spans="1:6" x14ac:dyDescent="0.3">
      <c r="A2244" s="4" t="s">
        <v>2248</v>
      </c>
      <c r="B2244" s="4" t="s">
        <v>5214</v>
      </c>
      <c r="C2244" s="4" t="s">
        <v>5952</v>
      </c>
      <c r="D2244" s="4" t="s">
        <v>6057</v>
      </c>
      <c r="E2244" s="4" t="s">
        <v>8436</v>
      </c>
      <c r="F2244" s="4" t="s">
        <v>11433</v>
      </c>
    </row>
    <row r="2245" spans="1:6" x14ac:dyDescent="0.3">
      <c r="A2245" s="4" t="s">
        <v>2249</v>
      </c>
      <c r="B2245" s="4" t="s">
        <v>5215</v>
      </c>
      <c r="C2245" s="4" t="s">
        <v>5952</v>
      </c>
      <c r="D2245" s="4" t="s">
        <v>5954</v>
      </c>
      <c r="E2245" s="4" t="s">
        <v>8437</v>
      </c>
      <c r="F2245" s="4" t="s">
        <v>11434</v>
      </c>
    </row>
    <row r="2246" spans="1:6" x14ac:dyDescent="0.3">
      <c r="A2246" s="4" t="s">
        <v>2250</v>
      </c>
      <c r="B2246" s="4" t="s">
        <v>5216</v>
      </c>
      <c r="C2246" s="4" t="s">
        <v>5952</v>
      </c>
      <c r="D2246" s="4" t="s">
        <v>5999</v>
      </c>
      <c r="E2246" s="4" t="s">
        <v>8438</v>
      </c>
      <c r="F2246" s="4" t="s">
        <v>11435</v>
      </c>
    </row>
    <row r="2247" spans="1:6" x14ac:dyDescent="0.3">
      <c r="A2247" s="4" t="s">
        <v>2251</v>
      </c>
      <c r="B2247" s="4" t="s">
        <v>5217</v>
      </c>
      <c r="C2247" s="4" t="s">
        <v>5952</v>
      </c>
      <c r="D2247" s="4" t="s">
        <v>5984</v>
      </c>
      <c r="E2247" s="4" t="s">
        <v>8439</v>
      </c>
      <c r="F2247" s="4" t="s">
        <v>11436</v>
      </c>
    </row>
    <row r="2248" spans="1:6" x14ac:dyDescent="0.3">
      <c r="A2248" s="4" t="s">
        <v>2252</v>
      </c>
      <c r="B2248" s="4" t="s">
        <v>5218</v>
      </c>
      <c r="C2248" s="4" t="s">
        <v>5951</v>
      </c>
      <c r="D2248" s="4" t="s">
        <v>6194</v>
      </c>
      <c r="E2248" s="4" t="s">
        <v>8440</v>
      </c>
      <c r="F2248" s="4" t="s">
        <v>11437</v>
      </c>
    </row>
    <row r="2249" spans="1:6" x14ac:dyDescent="0.3">
      <c r="A2249" s="4" t="s">
        <v>2253</v>
      </c>
      <c r="B2249" s="4" t="s">
        <v>5219</v>
      </c>
      <c r="C2249" s="4" t="s">
        <v>5952</v>
      </c>
      <c r="D2249" s="4" t="s">
        <v>6078</v>
      </c>
      <c r="E2249" s="4" t="s">
        <v>8441</v>
      </c>
      <c r="F2249" s="4" t="s">
        <v>11438</v>
      </c>
    </row>
    <row r="2250" spans="1:6" x14ac:dyDescent="0.3">
      <c r="A2250" s="4" t="s">
        <v>2254</v>
      </c>
      <c r="B2250" s="4" t="s">
        <v>5220</v>
      </c>
      <c r="C2250" s="4" t="s">
        <v>5951</v>
      </c>
      <c r="D2250" s="4" t="s">
        <v>6159</v>
      </c>
      <c r="E2250" s="4" t="s">
        <v>8442</v>
      </c>
      <c r="F2250" s="4" t="s">
        <v>11439</v>
      </c>
    </row>
    <row r="2251" spans="1:6" x14ac:dyDescent="0.3">
      <c r="A2251" s="4" t="s">
        <v>2255</v>
      </c>
      <c r="B2251" s="4" t="s">
        <v>5221</v>
      </c>
      <c r="C2251" s="4" t="s">
        <v>5951</v>
      </c>
      <c r="D2251" s="4" t="s">
        <v>6124</v>
      </c>
      <c r="E2251" s="4" t="s">
        <v>8443</v>
      </c>
      <c r="F2251" s="4" t="s">
        <v>11440</v>
      </c>
    </row>
    <row r="2252" spans="1:6" x14ac:dyDescent="0.3">
      <c r="A2252" s="4" t="s">
        <v>2256</v>
      </c>
      <c r="B2252" s="4" t="s">
        <v>5222</v>
      </c>
      <c r="C2252" s="4" t="s">
        <v>5951</v>
      </c>
      <c r="D2252" s="4" t="s">
        <v>6063</v>
      </c>
      <c r="E2252" s="4" t="s">
        <v>8444</v>
      </c>
      <c r="F2252" s="4" t="s">
        <v>11441</v>
      </c>
    </row>
    <row r="2253" spans="1:6" x14ac:dyDescent="0.3">
      <c r="A2253" s="4" t="s">
        <v>2257</v>
      </c>
      <c r="B2253" s="4" t="s">
        <v>5223</v>
      </c>
      <c r="C2253" s="4" t="s">
        <v>5951</v>
      </c>
      <c r="D2253" s="4" t="s">
        <v>6117</v>
      </c>
      <c r="E2253" s="4" t="s">
        <v>8445</v>
      </c>
      <c r="F2253" s="4" t="s">
        <v>11442</v>
      </c>
    </row>
    <row r="2254" spans="1:6" x14ac:dyDescent="0.3">
      <c r="A2254" s="4" t="s">
        <v>2258</v>
      </c>
      <c r="B2254" s="4" t="s">
        <v>5224</v>
      </c>
      <c r="C2254" s="4" t="s">
        <v>5951</v>
      </c>
      <c r="D2254" s="4" t="s">
        <v>6181</v>
      </c>
      <c r="E2254" s="4" t="s">
        <v>8446</v>
      </c>
      <c r="F2254" s="4" t="s">
        <v>11443</v>
      </c>
    </row>
    <row r="2255" spans="1:6" x14ac:dyDescent="0.3">
      <c r="A2255" s="4" t="s">
        <v>2259</v>
      </c>
      <c r="B2255" s="4" t="s">
        <v>5225</v>
      </c>
      <c r="C2255" s="4" t="s">
        <v>5951</v>
      </c>
      <c r="D2255" s="4" t="s">
        <v>6164</v>
      </c>
      <c r="E2255" s="4" t="s">
        <v>8447</v>
      </c>
      <c r="F2255" s="4" t="s">
        <v>11444</v>
      </c>
    </row>
    <row r="2256" spans="1:6" x14ac:dyDescent="0.3">
      <c r="A2256" s="4" t="s">
        <v>2260</v>
      </c>
      <c r="B2256" s="4" t="s">
        <v>5226</v>
      </c>
      <c r="C2256" s="4" t="s">
        <v>5952</v>
      </c>
      <c r="D2256" s="4" t="s">
        <v>6166</v>
      </c>
      <c r="E2256" s="4" t="s">
        <v>8448</v>
      </c>
      <c r="F2256" s="4" t="s">
        <v>11445</v>
      </c>
    </row>
    <row r="2257" spans="1:6" x14ac:dyDescent="0.3">
      <c r="A2257" s="4" t="s">
        <v>2261</v>
      </c>
      <c r="B2257" s="4" t="s">
        <v>5227</v>
      </c>
      <c r="C2257" s="4" t="s">
        <v>5952</v>
      </c>
      <c r="D2257" s="4" t="s">
        <v>5957</v>
      </c>
      <c r="E2257" s="4" t="s">
        <v>8449</v>
      </c>
      <c r="F2257" s="4" t="s">
        <v>11446</v>
      </c>
    </row>
    <row r="2258" spans="1:6" x14ac:dyDescent="0.3">
      <c r="A2258" s="4" t="s">
        <v>2262</v>
      </c>
      <c r="B2258" s="4" t="s">
        <v>5228</v>
      </c>
      <c r="C2258" s="4" t="s">
        <v>5952</v>
      </c>
      <c r="D2258" s="4" t="s">
        <v>5980</v>
      </c>
      <c r="E2258" s="4" t="s">
        <v>8450</v>
      </c>
      <c r="F2258" s="4" t="s">
        <v>11447</v>
      </c>
    </row>
    <row r="2259" spans="1:6" x14ac:dyDescent="0.3">
      <c r="A2259" s="4" t="s">
        <v>2263</v>
      </c>
      <c r="B2259" s="4" t="s">
        <v>5229</v>
      </c>
      <c r="C2259" s="4" t="s">
        <v>5951</v>
      </c>
      <c r="D2259" s="4" t="s">
        <v>6126</v>
      </c>
      <c r="E2259" s="4" t="s">
        <v>8451</v>
      </c>
      <c r="F2259" s="4" t="s">
        <v>11448</v>
      </c>
    </row>
    <row r="2260" spans="1:6" x14ac:dyDescent="0.3">
      <c r="A2260" s="4" t="s">
        <v>2264</v>
      </c>
      <c r="B2260" s="4" t="s">
        <v>5230</v>
      </c>
      <c r="C2260" s="4" t="s">
        <v>5952</v>
      </c>
      <c r="D2260" s="4" t="s">
        <v>6148</v>
      </c>
      <c r="E2260" s="4" t="s">
        <v>8452</v>
      </c>
      <c r="F2260" s="4" t="s">
        <v>11449</v>
      </c>
    </row>
    <row r="2261" spans="1:6" x14ac:dyDescent="0.3">
      <c r="A2261" s="4" t="s">
        <v>2265</v>
      </c>
      <c r="B2261" s="4" t="s">
        <v>5231</v>
      </c>
      <c r="C2261" s="4" t="s">
        <v>5951</v>
      </c>
      <c r="D2261" s="4" t="s">
        <v>6103</v>
      </c>
      <c r="E2261" s="4" t="s">
        <v>8453</v>
      </c>
      <c r="F2261" s="4" t="s">
        <v>11450</v>
      </c>
    </row>
    <row r="2262" spans="1:6" x14ac:dyDescent="0.3">
      <c r="A2262" s="4" t="s">
        <v>2266</v>
      </c>
      <c r="B2262" s="4" t="s">
        <v>5232</v>
      </c>
      <c r="C2262" s="4" t="s">
        <v>5951</v>
      </c>
      <c r="D2262" s="4" t="s">
        <v>6178</v>
      </c>
      <c r="E2262" s="4" t="s">
        <v>8454</v>
      </c>
      <c r="F2262" s="4" t="s">
        <v>11451</v>
      </c>
    </row>
    <row r="2263" spans="1:6" x14ac:dyDescent="0.3">
      <c r="A2263" s="4" t="s">
        <v>2267</v>
      </c>
      <c r="B2263" s="4" t="s">
        <v>3329</v>
      </c>
      <c r="C2263" s="4" t="s">
        <v>5951</v>
      </c>
      <c r="D2263" s="4" t="s">
        <v>5994</v>
      </c>
      <c r="E2263" s="4" t="s">
        <v>8455</v>
      </c>
      <c r="F2263" s="4" t="s">
        <v>11452</v>
      </c>
    </row>
    <row r="2264" spans="1:6" x14ac:dyDescent="0.3">
      <c r="A2264" s="4" t="s">
        <v>2268</v>
      </c>
      <c r="B2264" s="4" t="s">
        <v>5233</v>
      </c>
      <c r="C2264" s="4" t="s">
        <v>5951</v>
      </c>
      <c r="D2264" s="4" t="s">
        <v>6150</v>
      </c>
      <c r="E2264" s="4" t="s">
        <v>8456</v>
      </c>
      <c r="F2264" s="4" t="s">
        <v>11453</v>
      </c>
    </row>
    <row r="2265" spans="1:6" x14ac:dyDescent="0.3">
      <c r="A2265" s="4" t="s">
        <v>2269</v>
      </c>
      <c r="B2265" s="4" t="s">
        <v>5234</v>
      </c>
      <c r="C2265" s="4" t="s">
        <v>5951</v>
      </c>
      <c r="D2265" s="4" t="s">
        <v>6141</v>
      </c>
      <c r="E2265" s="4" t="s">
        <v>8457</v>
      </c>
      <c r="F2265" s="4" t="s">
        <v>11454</v>
      </c>
    </row>
    <row r="2266" spans="1:6" x14ac:dyDescent="0.3">
      <c r="A2266" s="4" t="s">
        <v>2270</v>
      </c>
      <c r="B2266" s="4" t="s">
        <v>5235</v>
      </c>
      <c r="C2266" s="4" t="s">
        <v>5951</v>
      </c>
      <c r="D2266" s="4" t="s">
        <v>6017</v>
      </c>
      <c r="E2266" s="4" t="s">
        <v>8458</v>
      </c>
      <c r="F2266" s="4" t="s">
        <v>11455</v>
      </c>
    </row>
    <row r="2267" spans="1:6" x14ac:dyDescent="0.3">
      <c r="A2267" s="4" t="s">
        <v>2271</v>
      </c>
      <c r="B2267" s="4" t="s">
        <v>5236</v>
      </c>
      <c r="C2267" s="4" t="s">
        <v>5952</v>
      </c>
      <c r="D2267" s="4" t="s">
        <v>6111</v>
      </c>
      <c r="E2267" s="4" t="s">
        <v>8459</v>
      </c>
      <c r="F2267" s="4" t="s">
        <v>11456</v>
      </c>
    </row>
    <row r="2268" spans="1:6" x14ac:dyDescent="0.3">
      <c r="A2268" s="4" t="s">
        <v>2272</v>
      </c>
      <c r="B2268" s="4" t="s">
        <v>5237</v>
      </c>
      <c r="C2268" s="4" t="s">
        <v>5952</v>
      </c>
      <c r="D2268" s="4" t="s">
        <v>6021</v>
      </c>
      <c r="E2268" s="4" t="s">
        <v>8460</v>
      </c>
      <c r="F2268" s="4" t="s">
        <v>11457</v>
      </c>
    </row>
    <row r="2269" spans="1:6" x14ac:dyDescent="0.3">
      <c r="A2269" s="4" t="s">
        <v>2273</v>
      </c>
      <c r="B2269" s="4" t="s">
        <v>5238</v>
      </c>
      <c r="C2269" s="4" t="s">
        <v>5952</v>
      </c>
      <c r="D2269" s="4" t="s">
        <v>6010</v>
      </c>
      <c r="E2269" s="4" t="s">
        <v>8461</v>
      </c>
      <c r="F2269" s="4" t="s">
        <v>11458</v>
      </c>
    </row>
    <row r="2270" spans="1:6" x14ac:dyDescent="0.3">
      <c r="A2270" s="4" t="s">
        <v>2274</v>
      </c>
      <c r="B2270" s="4" t="s">
        <v>5239</v>
      </c>
      <c r="C2270" s="4" t="s">
        <v>5952</v>
      </c>
      <c r="D2270" s="4" t="s">
        <v>6128</v>
      </c>
      <c r="E2270" s="4" t="s">
        <v>8462</v>
      </c>
      <c r="F2270" s="4" t="s">
        <v>11459</v>
      </c>
    </row>
    <row r="2271" spans="1:6" x14ac:dyDescent="0.3">
      <c r="A2271" s="4" t="s">
        <v>2275</v>
      </c>
      <c r="B2271" s="4" t="s">
        <v>5240</v>
      </c>
      <c r="C2271" s="4" t="s">
        <v>5952</v>
      </c>
      <c r="D2271" s="4" t="s">
        <v>6059</v>
      </c>
      <c r="E2271" s="4" t="s">
        <v>8463</v>
      </c>
      <c r="F2271" s="4" t="s">
        <v>11460</v>
      </c>
    </row>
    <row r="2272" spans="1:6" x14ac:dyDescent="0.3">
      <c r="A2272" s="4" t="s">
        <v>2276</v>
      </c>
      <c r="B2272" s="4" t="s">
        <v>5241</v>
      </c>
      <c r="C2272" s="4" t="s">
        <v>5951</v>
      </c>
      <c r="D2272" s="4" t="s">
        <v>6171</v>
      </c>
      <c r="E2272" s="4" t="s">
        <v>8464</v>
      </c>
      <c r="F2272" s="4" t="s">
        <v>11461</v>
      </c>
    </row>
    <row r="2273" spans="1:6" x14ac:dyDescent="0.3">
      <c r="A2273" s="4" t="s">
        <v>2277</v>
      </c>
      <c r="B2273" s="4" t="s">
        <v>5242</v>
      </c>
      <c r="C2273" s="4" t="s">
        <v>5952</v>
      </c>
      <c r="D2273" s="4" t="s">
        <v>6180</v>
      </c>
      <c r="E2273" s="4" t="s">
        <v>8465</v>
      </c>
      <c r="F2273" s="4" t="s">
        <v>11462</v>
      </c>
    </row>
    <row r="2274" spans="1:6" x14ac:dyDescent="0.3">
      <c r="A2274" s="4" t="s">
        <v>2278</v>
      </c>
      <c r="B2274" s="4" t="s">
        <v>5243</v>
      </c>
      <c r="C2274" s="4" t="s">
        <v>5952</v>
      </c>
      <c r="D2274" s="4" t="s">
        <v>6083</v>
      </c>
      <c r="E2274" s="4" t="s">
        <v>8466</v>
      </c>
      <c r="F2274" s="4" t="s">
        <v>11463</v>
      </c>
    </row>
    <row r="2275" spans="1:6" x14ac:dyDescent="0.3">
      <c r="A2275" s="4" t="s">
        <v>2279</v>
      </c>
      <c r="B2275" s="4" t="s">
        <v>5244</v>
      </c>
      <c r="C2275" s="4" t="s">
        <v>5952</v>
      </c>
      <c r="D2275" s="4" t="s">
        <v>6102</v>
      </c>
      <c r="E2275" s="4" t="s">
        <v>8467</v>
      </c>
      <c r="F2275" s="4" t="s">
        <v>11464</v>
      </c>
    </row>
    <row r="2276" spans="1:6" x14ac:dyDescent="0.3">
      <c r="A2276" s="4" t="s">
        <v>2280</v>
      </c>
      <c r="B2276" s="4" t="s">
        <v>5245</v>
      </c>
      <c r="C2276" s="4" t="s">
        <v>5952</v>
      </c>
      <c r="D2276" s="4" t="s">
        <v>6040</v>
      </c>
      <c r="E2276" s="4" t="s">
        <v>8468</v>
      </c>
      <c r="F2276" s="4" t="s">
        <v>11465</v>
      </c>
    </row>
    <row r="2277" spans="1:6" x14ac:dyDescent="0.3">
      <c r="A2277" s="4" t="s">
        <v>2281</v>
      </c>
      <c r="B2277" s="4" t="s">
        <v>5246</v>
      </c>
      <c r="C2277" s="4" t="s">
        <v>5952</v>
      </c>
      <c r="D2277" s="4" t="s">
        <v>5974</v>
      </c>
      <c r="E2277" s="4" t="s">
        <v>8469</v>
      </c>
      <c r="F2277" s="4" t="s">
        <v>11466</v>
      </c>
    </row>
    <row r="2278" spans="1:6" x14ac:dyDescent="0.3">
      <c r="A2278" s="4" t="s">
        <v>2282</v>
      </c>
      <c r="B2278" s="4" t="s">
        <v>5247</v>
      </c>
      <c r="C2278" s="4" t="s">
        <v>5951</v>
      </c>
      <c r="D2278" s="4" t="s">
        <v>6138</v>
      </c>
      <c r="E2278" s="4" t="s">
        <v>8470</v>
      </c>
      <c r="F2278" s="4" t="s">
        <v>11467</v>
      </c>
    </row>
    <row r="2279" spans="1:6" x14ac:dyDescent="0.3">
      <c r="A2279" s="4" t="s">
        <v>2283</v>
      </c>
      <c r="B2279" s="4" t="s">
        <v>5248</v>
      </c>
      <c r="C2279" s="4" t="s">
        <v>5952</v>
      </c>
      <c r="D2279" s="4" t="s">
        <v>5968</v>
      </c>
      <c r="E2279" s="4" t="s">
        <v>8471</v>
      </c>
      <c r="F2279" s="4" t="s">
        <v>11468</v>
      </c>
    </row>
    <row r="2280" spans="1:6" x14ac:dyDescent="0.3">
      <c r="A2280" s="4" t="s">
        <v>2284</v>
      </c>
      <c r="B2280" s="4" t="s">
        <v>5249</v>
      </c>
      <c r="C2280" s="4" t="s">
        <v>5951</v>
      </c>
      <c r="D2280" s="4" t="s">
        <v>6095</v>
      </c>
      <c r="E2280" s="4" t="s">
        <v>8472</v>
      </c>
      <c r="F2280" s="4" t="s">
        <v>11469</v>
      </c>
    </row>
    <row r="2281" spans="1:6" x14ac:dyDescent="0.3">
      <c r="A2281" s="4" t="s">
        <v>2285</v>
      </c>
      <c r="B2281" s="4" t="s">
        <v>5250</v>
      </c>
      <c r="C2281" s="4" t="s">
        <v>5952</v>
      </c>
      <c r="D2281" s="4" t="s">
        <v>6013</v>
      </c>
      <c r="E2281" s="4" t="s">
        <v>8473</v>
      </c>
      <c r="F2281" s="4" t="s">
        <v>11470</v>
      </c>
    </row>
    <row r="2282" spans="1:6" x14ac:dyDescent="0.3">
      <c r="A2282" s="4" t="s">
        <v>2286</v>
      </c>
      <c r="B2282" s="4" t="s">
        <v>5251</v>
      </c>
      <c r="C2282" s="4" t="s">
        <v>5952</v>
      </c>
      <c r="D2282" s="4" t="s">
        <v>6171</v>
      </c>
      <c r="E2282" s="4" t="s">
        <v>8474</v>
      </c>
      <c r="F2282" s="4" t="s">
        <v>11471</v>
      </c>
    </row>
    <row r="2283" spans="1:6" x14ac:dyDescent="0.3">
      <c r="A2283" s="4" t="s">
        <v>2287</v>
      </c>
      <c r="B2283" s="4" t="s">
        <v>5252</v>
      </c>
      <c r="C2283" s="4" t="s">
        <v>5951</v>
      </c>
      <c r="D2283" s="4" t="s">
        <v>5963</v>
      </c>
      <c r="E2283" s="4" t="s">
        <v>8475</v>
      </c>
      <c r="F2283" s="4" t="s">
        <v>11472</v>
      </c>
    </row>
    <row r="2284" spans="1:6" x14ac:dyDescent="0.3">
      <c r="A2284" s="4" t="s">
        <v>2288</v>
      </c>
      <c r="B2284" s="4" t="s">
        <v>5253</v>
      </c>
      <c r="C2284" s="4" t="s">
        <v>5951</v>
      </c>
      <c r="D2284" s="4" t="s">
        <v>6162</v>
      </c>
      <c r="E2284" s="4" t="s">
        <v>8476</v>
      </c>
      <c r="F2284" s="4" t="s">
        <v>11473</v>
      </c>
    </row>
    <row r="2285" spans="1:6" x14ac:dyDescent="0.3">
      <c r="A2285" s="4" t="s">
        <v>2289</v>
      </c>
      <c r="B2285" s="4" t="s">
        <v>5254</v>
      </c>
      <c r="C2285" s="4" t="s">
        <v>5952</v>
      </c>
      <c r="D2285" s="4" t="s">
        <v>6084</v>
      </c>
      <c r="E2285" s="4" t="s">
        <v>8477</v>
      </c>
      <c r="F2285" s="4" t="s">
        <v>11474</v>
      </c>
    </row>
    <row r="2286" spans="1:6" x14ac:dyDescent="0.3">
      <c r="A2286" s="4" t="s">
        <v>2290</v>
      </c>
      <c r="B2286" s="4" t="s">
        <v>5255</v>
      </c>
      <c r="C2286" s="4" t="s">
        <v>5952</v>
      </c>
      <c r="D2286" s="4" t="s">
        <v>5955</v>
      </c>
      <c r="E2286" s="4" t="s">
        <v>8478</v>
      </c>
      <c r="F2286" s="4" t="s">
        <v>11475</v>
      </c>
    </row>
    <row r="2287" spans="1:6" x14ac:dyDescent="0.3">
      <c r="A2287" s="4" t="s">
        <v>2291</v>
      </c>
      <c r="B2287" s="4" t="s">
        <v>5256</v>
      </c>
      <c r="C2287" s="4" t="s">
        <v>5952</v>
      </c>
      <c r="D2287" s="4" t="s">
        <v>6117</v>
      </c>
      <c r="E2287" s="4" t="s">
        <v>8479</v>
      </c>
      <c r="F2287" s="4" t="s">
        <v>11476</v>
      </c>
    </row>
    <row r="2288" spans="1:6" x14ac:dyDescent="0.3">
      <c r="A2288" s="4" t="s">
        <v>2292</v>
      </c>
      <c r="B2288" s="4" t="s">
        <v>5257</v>
      </c>
      <c r="C2288" s="4" t="s">
        <v>5952</v>
      </c>
      <c r="D2288" s="4" t="s">
        <v>5987</v>
      </c>
      <c r="E2288" s="4" t="s">
        <v>8480</v>
      </c>
      <c r="F2288" s="4" t="s">
        <v>11477</v>
      </c>
    </row>
    <row r="2289" spans="1:6" x14ac:dyDescent="0.3">
      <c r="A2289" s="4" t="s">
        <v>2293</v>
      </c>
      <c r="B2289" s="4" t="s">
        <v>5258</v>
      </c>
      <c r="C2289" s="4" t="s">
        <v>5952</v>
      </c>
      <c r="D2289" s="4" t="s">
        <v>5957</v>
      </c>
      <c r="E2289" s="4" t="s">
        <v>8481</v>
      </c>
      <c r="F2289" s="4" t="s">
        <v>11478</v>
      </c>
    </row>
    <row r="2290" spans="1:6" x14ac:dyDescent="0.3">
      <c r="A2290" s="4" t="s">
        <v>2294</v>
      </c>
      <c r="B2290" s="4" t="s">
        <v>5259</v>
      </c>
      <c r="C2290" s="4" t="s">
        <v>5952</v>
      </c>
      <c r="D2290" s="4" t="s">
        <v>5953</v>
      </c>
      <c r="E2290" s="4" t="s">
        <v>8482</v>
      </c>
      <c r="F2290" s="4" t="s">
        <v>11479</v>
      </c>
    </row>
    <row r="2291" spans="1:6" x14ac:dyDescent="0.3">
      <c r="A2291" s="4" t="s">
        <v>2295</v>
      </c>
      <c r="B2291" s="4" t="s">
        <v>5260</v>
      </c>
      <c r="C2291" s="4" t="s">
        <v>5951</v>
      </c>
      <c r="D2291" s="4" t="s">
        <v>5985</v>
      </c>
      <c r="E2291" s="4" t="s">
        <v>8483</v>
      </c>
      <c r="F2291" s="4" t="s">
        <v>11480</v>
      </c>
    </row>
    <row r="2292" spans="1:6" x14ac:dyDescent="0.3">
      <c r="A2292" s="4" t="s">
        <v>2296</v>
      </c>
      <c r="B2292" s="4" t="s">
        <v>5261</v>
      </c>
      <c r="C2292" s="4" t="s">
        <v>5951</v>
      </c>
      <c r="D2292" s="4" t="s">
        <v>5997</v>
      </c>
      <c r="E2292" s="4" t="s">
        <v>8484</v>
      </c>
      <c r="F2292" s="4" t="s">
        <v>11481</v>
      </c>
    </row>
    <row r="2293" spans="1:6" x14ac:dyDescent="0.3">
      <c r="A2293" s="4" t="s">
        <v>2297</v>
      </c>
      <c r="B2293" s="4" t="s">
        <v>5262</v>
      </c>
      <c r="C2293" s="4" t="s">
        <v>5951</v>
      </c>
      <c r="D2293" s="4" t="s">
        <v>6169</v>
      </c>
      <c r="E2293" s="4" t="s">
        <v>8485</v>
      </c>
      <c r="F2293" s="4" t="s">
        <v>11482</v>
      </c>
    </row>
    <row r="2294" spans="1:6" x14ac:dyDescent="0.3">
      <c r="A2294" s="4" t="s">
        <v>2298</v>
      </c>
      <c r="B2294" s="4" t="s">
        <v>5263</v>
      </c>
      <c r="C2294" s="4" t="s">
        <v>5952</v>
      </c>
      <c r="D2294" s="4" t="s">
        <v>6129</v>
      </c>
      <c r="E2294" s="4" t="s">
        <v>8486</v>
      </c>
      <c r="F2294" s="4" t="s">
        <v>11483</v>
      </c>
    </row>
    <row r="2295" spans="1:6" x14ac:dyDescent="0.3">
      <c r="A2295" s="4" t="s">
        <v>2299</v>
      </c>
      <c r="B2295" s="4" t="s">
        <v>5264</v>
      </c>
      <c r="C2295" s="4" t="s">
        <v>5951</v>
      </c>
      <c r="D2295" s="4" t="s">
        <v>6145</v>
      </c>
      <c r="E2295" s="4" t="s">
        <v>8487</v>
      </c>
      <c r="F2295" s="4" t="s">
        <v>11484</v>
      </c>
    </row>
    <row r="2296" spans="1:6" x14ac:dyDescent="0.3">
      <c r="A2296" s="4" t="s">
        <v>2300</v>
      </c>
      <c r="B2296" s="4" t="s">
        <v>5265</v>
      </c>
      <c r="C2296" s="4" t="s">
        <v>5952</v>
      </c>
      <c r="D2296" s="4" t="s">
        <v>5984</v>
      </c>
      <c r="E2296" s="4" t="s">
        <v>8488</v>
      </c>
      <c r="F2296" s="4" t="s">
        <v>11485</v>
      </c>
    </row>
    <row r="2297" spans="1:6" x14ac:dyDescent="0.3">
      <c r="A2297" s="4" t="s">
        <v>2301</v>
      </c>
      <c r="B2297" s="4" t="s">
        <v>5266</v>
      </c>
      <c r="C2297" s="4" t="s">
        <v>5952</v>
      </c>
      <c r="D2297" s="4" t="s">
        <v>6052</v>
      </c>
      <c r="E2297" s="4" t="s">
        <v>8489</v>
      </c>
      <c r="F2297" s="4" t="s">
        <v>11486</v>
      </c>
    </row>
    <row r="2298" spans="1:6" x14ac:dyDescent="0.3">
      <c r="A2298" s="4" t="s">
        <v>2302</v>
      </c>
      <c r="B2298" s="4" t="s">
        <v>5267</v>
      </c>
      <c r="C2298" s="4" t="s">
        <v>5952</v>
      </c>
      <c r="D2298" s="4" t="s">
        <v>6020</v>
      </c>
      <c r="E2298" s="4" t="s">
        <v>8490</v>
      </c>
      <c r="F2298" s="4" t="s">
        <v>11487</v>
      </c>
    </row>
    <row r="2299" spans="1:6" x14ac:dyDescent="0.3">
      <c r="A2299" s="4" t="s">
        <v>2303</v>
      </c>
      <c r="B2299" s="4" t="s">
        <v>5268</v>
      </c>
      <c r="C2299" s="4" t="s">
        <v>5951</v>
      </c>
      <c r="D2299" s="4" t="s">
        <v>6067</v>
      </c>
      <c r="E2299" s="4" t="s">
        <v>8491</v>
      </c>
      <c r="F2299" s="4" t="s">
        <v>11488</v>
      </c>
    </row>
    <row r="2300" spans="1:6" x14ac:dyDescent="0.3">
      <c r="A2300" s="4" t="s">
        <v>2304</v>
      </c>
      <c r="B2300" s="4" t="s">
        <v>5269</v>
      </c>
      <c r="C2300" s="4" t="s">
        <v>5952</v>
      </c>
      <c r="D2300" s="4" t="s">
        <v>6131</v>
      </c>
      <c r="E2300" s="4" t="s">
        <v>8492</v>
      </c>
      <c r="F2300" s="4" t="s">
        <v>11489</v>
      </c>
    </row>
    <row r="2301" spans="1:6" x14ac:dyDescent="0.3">
      <c r="A2301" s="4" t="s">
        <v>2305</v>
      </c>
      <c r="B2301" s="4" t="s">
        <v>5270</v>
      </c>
      <c r="C2301" s="4" t="s">
        <v>5952</v>
      </c>
      <c r="D2301" s="4" t="s">
        <v>6123</v>
      </c>
      <c r="E2301" s="4" t="s">
        <v>8493</v>
      </c>
      <c r="F2301" s="4" t="s">
        <v>11490</v>
      </c>
    </row>
    <row r="2302" spans="1:6" x14ac:dyDescent="0.3">
      <c r="A2302" s="4" t="s">
        <v>2306</v>
      </c>
      <c r="B2302" s="4" t="s">
        <v>5271</v>
      </c>
      <c r="C2302" s="4" t="s">
        <v>5952</v>
      </c>
      <c r="D2302" s="4" t="s">
        <v>6006</v>
      </c>
      <c r="E2302" s="4" t="s">
        <v>8494</v>
      </c>
      <c r="F2302" s="4" t="s">
        <v>11491</v>
      </c>
    </row>
    <row r="2303" spans="1:6" x14ac:dyDescent="0.3">
      <c r="A2303" s="4" t="s">
        <v>2307</v>
      </c>
      <c r="B2303" s="4" t="s">
        <v>5272</v>
      </c>
      <c r="C2303" s="4" t="s">
        <v>5951</v>
      </c>
      <c r="D2303" s="4" t="s">
        <v>6106</v>
      </c>
      <c r="E2303" s="4" t="s">
        <v>8495</v>
      </c>
      <c r="F2303" s="4" t="s">
        <v>11492</v>
      </c>
    </row>
    <row r="2304" spans="1:6" x14ac:dyDescent="0.3">
      <c r="A2304" s="4" t="s">
        <v>2308</v>
      </c>
      <c r="B2304" s="4" t="s">
        <v>5273</v>
      </c>
      <c r="C2304" s="4" t="s">
        <v>5951</v>
      </c>
      <c r="D2304" s="4" t="s">
        <v>6034</v>
      </c>
      <c r="E2304" s="4" t="s">
        <v>8496</v>
      </c>
      <c r="F2304" s="4" t="s">
        <v>11493</v>
      </c>
    </row>
    <row r="2305" spans="1:6" x14ac:dyDescent="0.3">
      <c r="A2305" s="4" t="s">
        <v>2309</v>
      </c>
      <c r="B2305" s="4" t="s">
        <v>4981</v>
      </c>
      <c r="C2305" s="4" t="s">
        <v>5952</v>
      </c>
      <c r="D2305" s="4" t="s">
        <v>6162</v>
      </c>
      <c r="E2305" s="4" t="s">
        <v>8497</v>
      </c>
      <c r="F2305" s="4" t="s">
        <v>11494</v>
      </c>
    </row>
    <row r="2306" spans="1:6" x14ac:dyDescent="0.3">
      <c r="A2306" s="4" t="s">
        <v>2310</v>
      </c>
      <c r="B2306" s="4" t="s">
        <v>5274</v>
      </c>
      <c r="C2306" s="4" t="s">
        <v>5951</v>
      </c>
      <c r="D2306" s="4" t="s">
        <v>5956</v>
      </c>
      <c r="E2306" s="4" t="s">
        <v>8498</v>
      </c>
      <c r="F2306" s="4" t="s">
        <v>11495</v>
      </c>
    </row>
    <row r="2307" spans="1:6" x14ac:dyDescent="0.3">
      <c r="A2307" s="4" t="s">
        <v>2311</v>
      </c>
      <c r="B2307" s="4" t="s">
        <v>5275</v>
      </c>
      <c r="C2307" s="4" t="s">
        <v>5952</v>
      </c>
      <c r="D2307" s="4" t="s">
        <v>6127</v>
      </c>
      <c r="E2307" s="4" t="s">
        <v>8499</v>
      </c>
      <c r="F2307" s="4" t="s">
        <v>11496</v>
      </c>
    </row>
    <row r="2308" spans="1:6" x14ac:dyDescent="0.3">
      <c r="A2308" s="4" t="s">
        <v>2312</v>
      </c>
      <c r="B2308" s="4" t="s">
        <v>5276</v>
      </c>
      <c r="C2308" s="4" t="s">
        <v>5951</v>
      </c>
      <c r="D2308" s="4" t="s">
        <v>6177</v>
      </c>
      <c r="E2308" s="4" t="s">
        <v>8500</v>
      </c>
      <c r="F2308" s="4" t="s">
        <v>11497</v>
      </c>
    </row>
    <row r="2309" spans="1:6" x14ac:dyDescent="0.3">
      <c r="A2309" s="4" t="s">
        <v>2313</v>
      </c>
      <c r="B2309" s="4" t="s">
        <v>5277</v>
      </c>
      <c r="C2309" s="4" t="s">
        <v>5952</v>
      </c>
      <c r="D2309" s="4" t="s">
        <v>6029</v>
      </c>
      <c r="E2309" s="4" t="s">
        <v>8501</v>
      </c>
      <c r="F2309" s="4" t="s">
        <v>11498</v>
      </c>
    </row>
    <row r="2310" spans="1:6" x14ac:dyDescent="0.3">
      <c r="A2310" s="4" t="s">
        <v>2314</v>
      </c>
      <c r="B2310" s="4" t="s">
        <v>5278</v>
      </c>
      <c r="C2310" s="4" t="s">
        <v>5952</v>
      </c>
      <c r="D2310" s="4" t="s">
        <v>6146</v>
      </c>
      <c r="E2310" s="4" t="s">
        <v>8502</v>
      </c>
      <c r="F2310" s="4" t="s">
        <v>11499</v>
      </c>
    </row>
    <row r="2311" spans="1:6" x14ac:dyDescent="0.3">
      <c r="A2311" s="4" t="s">
        <v>2315</v>
      </c>
      <c r="B2311" s="4" t="s">
        <v>5279</v>
      </c>
      <c r="C2311" s="4" t="s">
        <v>5952</v>
      </c>
      <c r="D2311" s="4" t="s">
        <v>6176</v>
      </c>
      <c r="E2311" s="4" t="s">
        <v>8503</v>
      </c>
      <c r="F2311" s="4" t="s">
        <v>11500</v>
      </c>
    </row>
    <row r="2312" spans="1:6" x14ac:dyDescent="0.3">
      <c r="A2312" s="4" t="s">
        <v>2316</v>
      </c>
      <c r="B2312" s="4" t="s">
        <v>5280</v>
      </c>
      <c r="C2312" s="4" t="s">
        <v>5952</v>
      </c>
      <c r="D2312" s="4" t="s">
        <v>6193</v>
      </c>
      <c r="E2312" s="4" t="s">
        <v>8504</v>
      </c>
      <c r="F2312" s="4" t="s">
        <v>11501</v>
      </c>
    </row>
    <row r="2313" spans="1:6" x14ac:dyDescent="0.3">
      <c r="A2313" s="4" t="s">
        <v>2317</v>
      </c>
      <c r="B2313" s="4" t="s">
        <v>5281</v>
      </c>
      <c r="C2313" s="4" t="s">
        <v>5952</v>
      </c>
      <c r="D2313" s="4" t="s">
        <v>6117</v>
      </c>
      <c r="E2313" s="4" t="s">
        <v>8505</v>
      </c>
      <c r="F2313" s="4" t="s">
        <v>11502</v>
      </c>
    </row>
    <row r="2314" spans="1:6" x14ac:dyDescent="0.3">
      <c r="A2314" s="4" t="s">
        <v>2318</v>
      </c>
      <c r="B2314" s="4" t="s">
        <v>3591</v>
      </c>
      <c r="C2314" s="4" t="s">
        <v>5951</v>
      </c>
      <c r="D2314" s="4" t="s">
        <v>6151</v>
      </c>
      <c r="E2314" s="4" t="s">
        <v>8506</v>
      </c>
      <c r="F2314" s="4" t="s">
        <v>11503</v>
      </c>
    </row>
    <row r="2315" spans="1:6" x14ac:dyDescent="0.3">
      <c r="A2315" s="4" t="s">
        <v>2319</v>
      </c>
      <c r="B2315" s="4" t="s">
        <v>5282</v>
      </c>
      <c r="C2315" s="4" t="s">
        <v>5952</v>
      </c>
      <c r="D2315" s="4" t="s">
        <v>6109</v>
      </c>
      <c r="E2315" s="4" t="s">
        <v>8507</v>
      </c>
      <c r="F2315" s="4" t="s">
        <v>11504</v>
      </c>
    </row>
    <row r="2316" spans="1:6" x14ac:dyDescent="0.3">
      <c r="A2316" s="4" t="s">
        <v>2320</v>
      </c>
      <c r="B2316" s="4" t="s">
        <v>5283</v>
      </c>
      <c r="C2316" s="4" t="s">
        <v>5952</v>
      </c>
      <c r="D2316" s="4" t="s">
        <v>6158</v>
      </c>
      <c r="E2316" s="4" t="s">
        <v>8508</v>
      </c>
      <c r="F2316" s="4" t="s">
        <v>11505</v>
      </c>
    </row>
    <row r="2317" spans="1:6" x14ac:dyDescent="0.3">
      <c r="A2317" s="4" t="s">
        <v>2321</v>
      </c>
      <c r="B2317" s="4" t="s">
        <v>5284</v>
      </c>
      <c r="C2317" s="4" t="s">
        <v>5951</v>
      </c>
      <c r="D2317" s="4" t="s">
        <v>6025</v>
      </c>
      <c r="E2317" s="4" t="s">
        <v>8509</v>
      </c>
      <c r="F2317" s="4" t="s">
        <v>11506</v>
      </c>
    </row>
    <row r="2318" spans="1:6" x14ac:dyDescent="0.3">
      <c r="A2318" s="4" t="s">
        <v>2322</v>
      </c>
      <c r="B2318" s="4" t="s">
        <v>5285</v>
      </c>
      <c r="C2318" s="4" t="s">
        <v>5952</v>
      </c>
      <c r="D2318" s="4" t="s">
        <v>6113</v>
      </c>
      <c r="E2318" s="4" t="s">
        <v>8510</v>
      </c>
      <c r="F2318" s="4" t="s">
        <v>11507</v>
      </c>
    </row>
    <row r="2319" spans="1:6" x14ac:dyDescent="0.3">
      <c r="A2319" s="4" t="s">
        <v>2323</v>
      </c>
      <c r="B2319" s="4" t="s">
        <v>5286</v>
      </c>
      <c r="C2319" s="4" t="s">
        <v>5951</v>
      </c>
      <c r="D2319" s="4" t="s">
        <v>5958</v>
      </c>
      <c r="E2319" s="4" t="s">
        <v>8511</v>
      </c>
      <c r="F2319" s="4" t="s">
        <v>11508</v>
      </c>
    </row>
    <row r="2320" spans="1:6" x14ac:dyDescent="0.3">
      <c r="A2320" s="4" t="s">
        <v>2324</v>
      </c>
      <c r="B2320" s="4" t="s">
        <v>5287</v>
      </c>
      <c r="C2320" s="4" t="s">
        <v>5952</v>
      </c>
      <c r="D2320" s="4" t="s">
        <v>5969</v>
      </c>
      <c r="E2320" s="4" t="s">
        <v>8512</v>
      </c>
      <c r="F2320" s="4" t="s">
        <v>11509</v>
      </c>
    </row>
    <row r="2321" spans="1:6" x14ac:dyDescent="0.3">
      <c r="A2321" s="4" t="s">
        <v>2325</v>
      </c>
      <c r="B2321" s="4" t="s">
        <v>5288</v>
      </c>
      <c r="C2321" s="4" t="s">
        <v>5952</v>
      </c>
      <c r="D2321" s="4" t="s">
        <v>6057</v>
      </c>
      <c r="E2321" s="4" t="s">
        <v>8513</v>
      </c>
      <c r="F2321" s="4" t="s">
        <v>11510</v>
      </c>
    </row>
    <row r="2322" spans="1:6" x14ac:dyDescent="0.3">
      <c r="A2322" s="4" t="s">
        <v>2326</v>
      </c>
      <c r="B2322" s="4" t="s">
        <v>5289</v>
      </c>
      <c r="C2322" s="4" t="s">
        <v>5951</v>
      </c>
      <c r="D2322" s="4" t="s">
        <v>6023</v>
      </c>
      <c r="E2322" s="4" t="s">
        <v>8514</v>
      </c>
      <c r="F2322" s="4" t="s">
        <v>11511</v>
      </c>
    </row>
    <row r="2323" spans="1:6" x14ac:dyDescent="0.3">
      <c r="A2323" s="4" t="s">
        <v>2327</v>
      </c>
      <c r="B2323" s="4" t="s">
        <v>5290</v>
      </c>
      <c r="C2323" s="4" t="s">
        <v>5951</v>
      </c>
      <c r="D2323" s="4" t="s">
        <v>6015</v>
      </c>
      <c r="E2323" s="4" t="s">
        <v>8515</v>
      </c>
      <c r="F2323" s="4" t="s">
        <v>11512</v>
      </c>
    </row>
    <row r="2324" spans="1:6" x14ac:dyDescent="0.3">
      <c r="A2324" s="4" t="s">
        <v>2328</v>
      </c>
      <c r="B2324" s="4" t="s">
        <v>5291</v>
      </c>
      <c r="C2324" s="4" t="s">
        <v>5951</v>
      </c>
      <c r="D2324" s="4" t="s">
        <v>6081</v>
      </c>
      <c r="E2324" s="4" t="s">
        <v>8516</v>
      </c>
      <c r="F2324" s="4" t="s">
        <v>11513</v>
      </c>
    </row>
    <row r="2325" spans="1:6" x14ac:dyDescent="0.3">
      <c r="A2325" s="4" t="s">
        <v>2329</v>
      </c>
      <c r="B2325" s="4" t="s">
        <v>5292</v>
      </c>
      <c r="C2325" s="4" t="s">
        <v>5952</v>
      </c>
      <c r="D2325" s="4" t="s">
        <v>6121</v>
      </c>
      <c r="E2325" s="4" t="s">
        <v>8517</v>
      </c>
      <c r="F2325" s="4" t="s">
        <v>11514</v>
      </c>
    </row>
    <row r="2326" spans="1:6" x14ac:dyDescent="0.3">
      <c r="A2326" s="4" t="s">
        <v>2330</v>
      </c>
      <c r="B2326" s="4" t="s">
        <v>5293</v>
      </c>
      <c r="C2326" s="4" t="s">
        <v>5951</v>
      </c>
      <c r="D2326" s="4" t="s">
        <v>6029</v>
      </c>
      <c r="E2326" s="4" t="s">
        <v>8518</v>
      </c>
      <c r="F2326" s="4" t="s">
        <v>11515</v>
      </c>
    </row>
    <row r="2327" spans="1:6" x14ac:dyDescent="0.3">
      <c r="A2327" s="4" t="s">
        <v>2331</v>
      </c>
      <c r="B2327" s="4" t="s">
        <v>5294</v>
      </c>
      <c r="C2327" s="4" t="s">
        <v>5952</v>
      </c>
      <c r="D2327" s="4" t="s">
        <v>5968</v>
      </c>
      <c r="E2327" s="4" t="s">
        <v>8519</v>
      </c>
      <c r="F2327" s="4" t="s">
        <v>11516</v>
      </c>
    </row>
    <row r="2328" spans="1:6" x14ac:dyDescent="0.3">
      <c r="A2328" s="4" t="s">
        <v>2332</v>
      </c>
      <c r="B2328" s="4" t="s">
        <v>5295</v>
      </c>
      <c r="C2328" s="4" t="s">
        <v>5952</v>
      </c>
      <c r="D2328" s="4" t="s">
        <v>6062</v>
      </c>
      <c r="E2328" s="4" t="s">
        <v>8520</v>
      </c>
      <c r="F2328" s="4" t="s">
        <v>11517</v>
      </c>
    </row>
    <row r="2329" spans="1:6" x14ac:dyDescent="0.3">
      <c r="A2329" s="4" t="s">
        <v>2333</v>
      </c>
      <c r="B2329" s="4" t="s">
        <v>5296</v>
      </c>
      <c r="C2329" s="4" t="s">
        <v>5951</v>
      </c>
      <c r="D2329" s="4" t="s">
        <v>6172</v>
      </c>
      <c r="E2329" s="4" t="s">
        <v>8521</v>
      </c>
      <c r="F2329" s="4" t="s">
        <v>11518</v>
      </c>
    </row>
    <row r="2330" spans="1:6" x14ac:dyDescent="0.3">
      <c r="A2330" s="4" t="s">
        <v>2334</v>
      </c>
      <c r="B2330" s="4" t="s">
        <v>5297</v>
      </c>
      <c r="C2330" s="4" t="s">
        <v>5951</v>
      </c>
      <c r="D2330" s="4" t="s">
        <v>6042</v>
      </c>
      <c r="E2330" s="4" t="s">
        <v>8522</v>
      </c>
      <c r="F2330" s="4" t="s">
        <v>11519</v>
      </c>
    </row>
    <row r="2331" spans="1:6" x14ac:dyDescent="0.3">
      <c r="A2331" s="4" t="s">
        <v>2335</v>
      </c>
      <c r="B2331" s="4" t="s">
        <v>5298</v>
      </c>
      <c r="C2331" s="4" t="s">
        <v>5951</v>
      </c>
      <c r="D2331" s="4" t="s">
        <v>6113</v>
      </c>
      <c r="E2331" s="4" t="s">
        <v>8523</v>
      </c>
      <c r="F2331" s="4" t="s">
        <v>11520</v>
      </c>
    </row>
    <row r="2332" spans="1:6" x14ac:dyDescent="0.3">
      <c r="A2332" s="4" t="s">
        <v>2336</v>
      </c>
      <c r="B2332" s="4" t="s">
        <v>5299</v>
      </c>
      <c r="C2332" s="4" t="s">
        <v>5951</v>
      </c>
      <c r="D2332" s="4" t="s">
        <v>6050</v>
      </c>
      <c r="E2332" s="4" t="s">
        <v>8524</v>
      </c>
      <c r="F2332" s="4" t="s">
        <v>11521</v>
      </c>
    </row>
    <row r="2333" spans="1:6" x14ac:dyDescent="0.3">
      <c r="A2333" s="4" t="s">
        <v>2337</v>
      </c>
      <c r="B2333" s="4" t="s">
        <v>5300</v>
      </c>
      <c r="C2333" s="4" t="s">
        <v>5951</v>
      </c>
      <c r="D2333" s="4" t="s">
        <v>6036</v>
      </c>
      <c r="E2333" s="4" t="s">
        <v>8525</v>
      </c>
      <c r="F2333" s="4" t="s">
        <v>11522</v>
      </c>
    </row>
    <row r="2334" spans="1:6" x14ac:dyDescent="0.3">
      <c r="A2334" s="4" t="s">
        <v>2338</v>
      </c>
      <c r="B2334" s="4" t="s">
        <v>5301</v>
      </c>
      <c r="C2334" s="4" t="s">
        <v>5952</v>
      </c>
      <c r="D2334" s="4" t="s">
        <v>6041</v>
      </c>
      <c r="E2334" s="4" t="s">
        <v>8526</v>
      </c>
      <c r="F2334" s="4" t="s">
        <v>11523</v>
      </c>
    </row>
    <row r="2335" spans="1:6" x14ac:dyDescent="0.3">
      <c r="A2335" s="4" t="s">
        <v>2339</v>
      </c>
      <c r="B2335" s="4" t="s">
        <v>5302</v>
      </c>
      <c r="C2335" s="4" t="s">
        <v>5951</v>
      </c>
      <c r="D2335" s="4" t="s">
        <v>6172</v>
      </c>
      <c r="E2335" s="4" t="s">
        <v>8527</v>
      </c>
      <c r="F2335" s="4" t="s">
        <v>11524</v>
      </c>
    </row>
    <row r="2336" spans="1:6" x14ac:dyDescent="0.3">
      <c r="A2336" s="4" t="s">
        <v>2340</v>
      </c>
      <c r="B2336" s="4" t="s">
        <v>5303</v>
      </c>
      <c r="C2336" s="4" t="s">
        <v>5951</v>
      </c>
      <c r="D2336" s="4" t="s">
        <v>6102</v>
      </c>
      <c r="E2336" s="4" t="s">
        <v>8528</v>
      </c>
      <c r="F2336" s="4" t="s">
        <v>11525</v>
      </c>
    </row>
    <row r="2337" spans="1:6" x14ac:dyDescent="0.3">
      <c r="A2337" s="4" t="s">
        <v>2341</v>
      </c>
      <c r="B2337" s="4" t="s">
        <v>5304</v>
      </c>
      <c r="C2337" s="4" t="s">
        <v>5952</v>
      </c>
      <c r="D2337" s="4" t="s">
        <v>6023</v>
      </c>
      <c r="E2337" s="4" t="s">
        <v>8529</v>
      </c>
      <c r="F2337" s="4" t="s">
        <v>11526</v>
      </c>
    </row>
    <row r="2338" spans="1:6" x14ac:dyDescent="0.3">
      <c r="A2338" s="4" t="s">
        <v>2342</v>
      </c>
      <c r="B2338" s="4" t="s">
        <v>5305</v>
      </c>
      <c r="C2338" s="4" t="s">
        <v>5952</v>
      </c>
      <c r="D2338" s="4" t="s">
        <v>6129</v>
      </c>
      <c r="E2338" s="4" t="s">
        <v>8530</v>
      </c>
      <c r="F2338" s="4" t="s">
        <v>11527</v>
      </c>
    </row>
    <row r="2339" spans="1:6" x14ac:dyDescent="0.3">
      <c r="A2339" s="4" t="s">
        <v>2343</v>
      </c>
      <c r="B2339" s="4" t="s">
        <v>5306</v>
      </c>
      <c r="C2339" s="4" t="s">
        <v>5951</v>
      </c>
      <c r="D2339" s="4" t="s">
        <v>6033</v>
      </c>
      <c r="E2339" s="4" t="s">
        <v>8531</v>
      </c>
      <c r="F2339" s="4" t="s">
        <v>11528</v>
      </c>
    </row>
    <row r="2340" spans="1:6" x14ac:dyDescent="0.3">
      <c r="A2340" s="4" t="s">
        <v>2344</v>
      </c>
      <c r="B2340" s="4" t="s">
        <v>5307</v>
      </c>
      <c r="C2340" s="4" t="s">
        <v>5952</v>
      </c>
      <c r="D2340" s="4" t="s">
        <v>6107</v>
      </c>
      <c r="E2340" s="4" t="s">
        <v>8532</v>
      </c>
      <c r="F2340" s="4" t="s">
        <v>11529</v>
      </c>
    </row>
    <row r="2341" spans="1:6" x14ac:dyDescent="0.3">
      <c r="A2341" s="4" t="s">
        <v>2345</v>
      </c>
      <c r="B2341" s="4" t="s">
        <v>5308</v>
      </c>
      <c r="C2341" s="4" t="s">
        <v>5952</v>
      </c>
      <c r="D2341" s="4" t="s">
        <v>6069</v>
      </c>
      <c r="E2341" s="4" t="s">
        <v>8533</v>
      </c>
      <c r="F2341" s="4" t="s">
        <v>11530</v>
      </c>
    </row>
    <row r="2342" spans="1:6" x14ac:dyDescent="0.3">
      <c r="A2342" s="4" t="s">
        <v>2346</v>
      </c>
      <c r="B2342" s="4" t="s">
        <v>5309</v>
      </c>
      <c r="C2342" s="4" t="s">
        <v>5952</v>
      </c>
      <c r="D2342" s="4" t="s">
        <v>6091</v>
      </c>
      <c r="E2342" s="4" t="s">
        <v>8534</v>
      </c>
      <c r="F2342" s="4" t="s">
        <v>11531</v>
      </c>
    </row>
    <row r="2343" spans="1:6" x14ac:dyDescent="0.3">
      <c r="A2343" s="4" t="s">
        <v>2347</v>
      </c>
      <c r="B2343" s="4" t="s">
        <v>5310</v>
      </c>
      <c r="C2343" s="4" t="s">
        <v>5951</v>
      </c>
      <c r="D2343" s="4" t="s">
        <v>6116</v>
      </c>
      <c r="E2343" s="4" t="s">
        <v>8535</v>
      </c>
      <c r="F2343" s="4" t="s">
        <v>11532</v>
      </c>
    </row>
    <row r="2344" spans="1:6" x14ac:dyDescent="0.3">
      <c r="A2344" s="4" t="s">
        <v>2348</v>
      </c>
      <c r="B2344" s="4" t="s">
        <v>5311</v>
      </c>
      <c r="C2344" s="4" t="s">
        <v>5952</v>
      </c>
      <c r="D2344" s="4" t="s">
        <v>6055</v>
      </c>
      <c r="E2344" s="4" t="s">
        <v>8536</v>
      </c>
      <c r="F2344" s="4" t="s">
        <v>11533</v>
      </c>
    </row>
    <row r="2345" spans="1:6" x14ac:dyDescent="0.3">
      <c r="A2345" s="4" t="s">
        <v>2349</v>
      </c>
      <c r="B2345" s="4" t="s">
        <v>5312</v>
      </c>
      <c r="C2345" s="4" t="s">
        <v>5951</v>
      </c>
      <c r="D2345" s="4" t="s">
        <v>6110</v>
      </c>
      <c r="E2345" s="4" t="s">
        <v>8537</v>
      </c>
      <c r="F2345" s="4" t="s">
        <v>11534</v>
      </c>
    </row>
    <row r="2346" spans="1:6" x14ac:dyDescent="0.3">
      <c r="A2346" s="4" t="s">
        <v>2350</v>
      </c>
      <c r="B2346" s="4" t="s">
        <v>4048</v>
      </c>
      <c r="C2346" s="4" t="s">
        <v>5951</v>
      </c>
      <c r="D2346" s="4" t="s">
        <v>6186</v>
      </c>
      <c r="E2346" s="4" t="s">
        <v>8538</v>
      </c>
      <c r="F2346" s="4" t="s">
        <v>11535</v>
      </c>
    </row>
    <row r="2347" spans="1:6" x14ac:dyDescent="0.3">
      <c r="A2347" s="4" t="s">
        <v>2351</v>
      </c>
      <c r="B2347" s="4" t="s">
        <v>5313</v>
      </c>
      <c r="C2347" s="4" t="s">
        <v>5952</v>
      </c>
      <c r="D2347" s="4" t="s">
        <v>6080</v>
      </c>
      <c r="E2347" s="4" t="s">
        <v>8539</v>
      </c>
      <c r="F2347" s="4" t="s">
        <v>11536</v>
      </c>
    </row>
    <row r="2348" spans="1:6" x14ac:dyDescent="0.3">
      <c r="A2348" s="4" t="s">
        <v>2352</v>
      </c>
      <c r="B2348" s="4" t="s">
        <v>5314</v>
      </c>
      <c r="C2348" s="4" t="s">
        <v>5952</v>
      </c>
      <c r="D2348" s="4" t="s">
        <v>5994</v>
      </c>
      <c r="E2348" s="4" t="s">
        <v>8540</v>
      </c>
      <c r="F2348" s="4" t="s">
        <v>11537</v>
      </c>
    </row>
    <row r="2349" spans="1:6" x14ac:dyDescent="0.3">
      <c r="A2349" s="4" t="s">
        <v>2353</v>
      </c>
      <c r="B2349" s="4" t="s">
        <v>5315</v>
      </c>
      <c r="C2349" s="4" t="s">
        <v>5952</v>
      </c>
      <c r="D2349" s="4" t="s">
        <v>6161</v>
      </c>
      <c r="E2349" s="4" t="s">
        <v>8541</v>
      </c>
      <c r="F2349" s="4" t="s">
        <v>11538</v>
      </c>
    </row>
    <row r="2350" spans="1:6" x14ac:dyDescent="0.3">
      <c r="A2350" s="4" t="s">
        <v>2354</v>
      </c>
      <c r="B2350" s="4" t="s">
        <v>5316</v>
      </c>
      <c r="C2350" s="4" t="s">
        <v>5951</v>
      </c>
      <c r="D2350" s="4" t="s">
        <v>6186</v>
      </c>
      <c r="E2350" s="4" t="s">
        <v>8542</v>
      </c>
      <c r="F2350" s="4" t="s">
        <v>11539</v>
      </c>
    </row>
    <row r="2351" spans="1:6" x14ac:dyDescent="0.3">
      <c r="A2351" s="4" t="s">
        <v>2355</v>
      </c>
      <c r="B2351" s="4" t="s">
        <v>5317</v>
      </c>
      <c r="C2351" s="4" t="s">
        <v>5951</v>
      </c>
      <c r="D2351" s="4" t="s">
        <v>6121</v>
      </c>
      <c r="E2351" s="4" t="s">
        <v>8543</v>
      </c>
      <c r="F2351" s="4" t="s">
        <v>11540</v>
      </c>
    </row>
    <row r="2352" spans="1:6" x14ac:dyDescent="0.3">
      <c r="A2352" s="4" t="s">
        <v>2356</v>
      </c>
      <c r="B2352" s="4" t="s">
        <v>5318</v>
      </c>
      <c r="C2352" s="4" t="s">
        <v>5951</v>
      </c>
      <c r="D2352" s="4" t="s">
        <v>6114</v>
      </c>
      <c r="E2352" s="4" t="s">
        <v>8544</v>
      </c>
      <c r="F2352" s="4" t="s">
        <v>11541</v>
      </c>
    </row>
    <row r="2353" spans="1:6" x14ac:dyDescent="0.3">
      <c r="A2353" s="4" t="s">
        <v>2357</v>
      </c>
      <c r="B2353" s="4" t="s">
        <v>5185</v>
      </c>
      <c r="C2353" s="4" t="s">
        <v>5951</v>
      </c>
      <c r="D2353" s="4" t="s">
        <v>6130</v>
      </c>
      <c r="E2353" s="4" t="s">
        <v>8545</v>
      </c>
      <c r="F2353" s="4" t="s">
        <v>11542</v>
      </c>
    </row>
    <row r="2354" spans="1:6" x14ac:dyDescent="0.3">
      <c r="A2354" s="4" t="s">
        <v>2358</v>
      </c>
      <c r="B2354" s="4" t="s">
        <v>5319</v>
      </c>
      <c r="C2354" s="4" t="s">
        <v>5952</v>
      </c>
      <c r="D2354" s="4" t="s">
        <v>6135</v>
      </c>
      <c r="E2354" s="4" t="s">
        <v>8546</v>
      </c>
      <c r="F2354" s="4" t="s">
        <v>11543</v>
      </c>
    </row>
    <row r="2355" spans="1:6" x14ac:dyDescent="0.3">
      <c r="A2355" s="4" t="s">
        <v>2359</v>
      </c>
      <c r="B2355" s="4" t="s">
        <v>5320</v>
      </c>
      <c r="C2355" s="4" t="s">
        <v>5951</v>
      </c>
      <c r="D2355" s="4" t="s">
        <v>6006</v>
      </c>
      <c r="E2355" s="4" t="s">
        <v>8547</v>
      </c>
      <c r="F2355" s="4" t="s">
        <v>11544</v>
      </c>
    </row>
    <row r="2356" spans="1:6" x14ac:dyDescent="0.3">
      <c r="A2356" s="4" t="s">
        <v>2360</v>
      </c>
      <c r="B2356" s="4" t="s">
        <v>5321</v>
      </c>
      <c r="C2356" s="4" t="s">
        <v>5951</v>
      </c>
      <c r="D2356" s="4" t="s">
        <v>6078</v>
      </c>
      <c r="E2356" s="4" t="s">
        <v>8548</v>
      </c>
      <c r="F2356" s="4" t="s">
        <v>11545</v>
      </c>
    </row>
    <row r="2357" spans="1:6" x14ac:dyDescent="0.3">
      <c r="A2357" s="4" t="s">
        <v>2361</v>
      </c>
      <c r="B2357" s="4" t="s">
        <v>5322</v>
      </c>
      <c r="C2357" s="4" t="s">
        <v>5951</v>
      </c>
      <c r="D2357" s="4" t="s">
        <v>5982</v>
      </c>
      <c r="E2357" s="4" t="s">
        <v>8549</v>
      </c>
      <c r="F2357" s="4" t="s">
        <v>11546</v>
      </c>
    </row>
    <row r="2358" spans="1:6" x14ac:dyDescent="0.3">
      <c r="A2358" s="4" t="s">
        <v>2362</v>
      </c>
      <c r="B2358" s="4" t="s">
        <v>5323</v>
      </c>
      <c r="C2358" s="4" t="s">
        <v>5952</v>
      </c>
      <c r="D2358" s="4" t="s">
        <v>6015</v>
      </c>
      <c r="E2358" s="4" t="s">
        <v>8550</v>
      </c>
      <c r="F2358" s="4" t="s">
        <v>11547</v>
      </c>
    </row>
    <row r="2359" spans="1:6" x14ac:dyDescent="0.3">
      <c r="A2359" s="4" t="s">
        <v>2363</v>
      </c>
      <c r="B2359" s="4" t="s">
        <v>5324</v>
      </c>
      <c r="C2359" s="4" t="s">
        <v>5952</v>
      </c>
      <c r="D2359" s="4" t="s">
        <v>6130</v>
      </c>
      <c r="E2359" s="4" t="s">
        <v>8551</v>
      </c>
      <c r="F2359" s="4" t="s">
        <v>11548</v>
      </c>
    </row>
    <row r="2360" spans="1:6" x14ac:dyDescent="0.3">
      <c r="A2360" s="4" t="s">
        <v>2364</v>
      </c>
      <c r="B2360" s="4" t="s">
        <v>5325</v>
      </c>
      <c r="C2360" s="4" t="s">
        <v>5952</v>
      </c>
      <c r="D2360" s="4" t="s">
        <v>6012</v>
      </c>
      <c r="E2360" s="4" t="s">
        <v>8552</v>
      </c>
      <c r="F2360" s="4" t="s">
        <v>11549</v>
      </c>
    </row>
    <row r="2361" spans="1:6" x14ac:dyDescent="0.3">
      <c r="A2361" s="4" t="s">
        <v>2365</v>
      </c>
      <c r="B2361" s="4" t="s">
        <v>5326</v>
      </c>
      <c r="C2361" s="4" t="s">
        <v>5951</v>
      </c>
      <c r="D2361" s="4" t="s">
        <v>6142</v>
      </c>
      <c r="E2361" s="4" t="s">
        <v>8553</v>
      </c>
      <c r="F2361" s="4" t="s">
        <v>11550</v>
      </c>
    </row>
    <row r="2362" spans="1:6" x14ac:dyDescent="0.3">
      <c r="A2362" s="4" t="s">
        <v>2366</v>
      </c>
      <c r="B2362" s="4" t="s">
        <v>5327</v>
      </c>
      <c r="C2362" s="4" t="s">
        <v>5951</v>
      </c>
      <c r="D2362" s="4" t="s">
        <v>5977</v>
      </c>
      <c r="E2362" s="4" t="s">
        <v>8554</v>
      </c>
      <c r="F2362" s="4" t="s">
        <v>11551</v>
      </c>
    </row>
    <row r="2363" spans="1:6" x14ac:dyDescent="0.3">
      <c r="A2363" s="4" t="s">
        <v>2367</v>
      </c>
      <c r="B2363" s="4" t="s">
        <v>5328</v>
      </c>
      <c r="C2363" s="4" t="s">
        <v>5951</v>
      </c>
      <c r="D2363" s="4" t="s">
        <v>6168</v>
      </c>
      <c r="E2363" s="4" t="s">
        <v>8555</v>
      </c>
      <c r="F2363" s="4" t="s">
        <v>11552</v>
      </c>
    </row>
    <row r="2364" spans="1:6" x14ac:dyDescent="0.3">
      <c r="A2364" s="4" t="s">
        <v>2368</v>
      </c>
      <c r="B2364" s="4" t="s">
        <v>5329</v>
      </c>
      <c r="C2364" s="4" t="s">
        <v>5952</v>
      </c>
      <c r="D2364" s="4" t="s">
        <v>5995</v>
      </c>
      <c r="E2364" s="4" t="s">
        <v>8556</v>
      </c>
      <c r="F2364" s="4" t="s">
        <v>11553</v>
      </c>
    </row>
    <row r="2365" spans="1:6" x14ac:dyDescent="0.3">
      <c r="A2365" s="4" t="s">
        <v>2369</v>
      </c>
      <c r="B2365" s="4" t="s">
        <v>5330</v>
      </c>
      <c r="C2365" s="4" t="s">
        <v>5951</v>
      </c>
      <c r="D2365" s="4" t="s">
        <v>6016</v>
      </c>
      <c r="E2365" s="4" t="s">
        <v>8557</v>
      </c>
      <c r="F2365" s="4" t="s">
        <v>11554</v>
      </c>
    </row>
    <row r="2366" spans="1:6" x14ac:dyDescent="0.3">
      <c r="A2366" s="4" t="s">
        <v>2370</v>
      </c>
      <c r="B2366" s="4" t="s">
        <v>5331</v>
      </c>
      <c r="C2366" s="4" t="s">
        <v>5952</v>
      </c>
      <c r="D2366" s="4" t="s">
        <v>6105</v>
      </c>
      <c r="E2366" s="4" t="s">
        <v>8558</v>
      </c>
      <c r="F2366" s="4" t="s">
        <v>11555</v>
      </c>
    </row>
    <row r="2367" spans="1:6" x14ac:dyDescent="0.3">
      <c r="A2367" s="4" t="s">
        <v>2371</v>
      </c>
      <c r="B2367" s="4" t="s">
        <v>5332</v>
      </c>
      <c r="C2367" s="4" t="s">
        <v>5951</v>
      </c>
      <c r="D2367" s="4" t="s">
        <v>6018</v>
      </c>
      <c r="E2367" s="4" t="s">
        <v>8559</v>
      </c>
      <c r="F2367" s="4" t="s">
        <v>11556</v>
      </c>
    </row>
    <row r="2368" spans="1:6" x14ac:dyDescent="0.3">
      <c r="A2368" s="4" t="s">
        <v>2372</v>
      </c>
      <c r="B2368" s="4" t="s">
        <v>5333</v>
      </c>
      <c r="C2368" s="4" t="s">
        <v>5952</v>
      </c>
      <c r="D2368" s="4" t="s">
        <v>6030</v>
      </c>
      <c r="E2368" s="4" t="s">
        <v>8560</v>
      </c>
      <c r="F2368" s="4" t="s">
        <v>11557</v>
      </c>
    </row>
    <row r="2369" spans="1:6" x14ac:dyDescent="0.3">
      <c r="A2369" s="4" t="s">
        <v>2373</v>
      </c>
      <c r="B2369" s="4" t="s">
        <v>5334</v>
      </c>
      <c r="C2369" s="4" t="s">
        <v>5952</v>
      </c>
      <c r="D2369" s="4" t="s">
        <v>6161</v>
      </c>
      <c r="E2369" s="4" t="s">
        <v>8561</v>
      </c>
      <c r="F2369" s="4" t="s">
        <v>11558</v>
      </c>
    </row>
    <row r="2370" spans="1:6" x14ac:dyDescent="0.3">
      <c r="A2370" s="4" t="s">
        <v>2374</v>
      </c>
      <c r="B2370" s="4" t="s">
        <v>5335</v>
      </c>
      <c r="C2370" s="4" t="s">
        <v>5951</v>
      </c>
      <c r="D2370" s="4" t="s">
        <v>6060</v>
      </c>
      <c r="E2370" s="4" t="s">
        <v>8562</v>
      </c>
      <c r="F2370" s="4" t="s">
        <v>11559</v>
      </c>
    </row>
    <row r="2371" spans="1:6" x14ac:dyDescent="0.3">
      <c r="A2371" s="4" t="s">
        <v>2375</v>
      </c>
      <c r="B2371" s="4" t="s">
        <v>5336</v>
      </c>
      <c r="C2371" s="4" t="s">
        <v>5952</v>
      </c>
      <c r="D2371" s="4" t="s">
        <v>6077</v>
      </c>
      <c r="E2371" s="4" t="s">
        <v>8563</v>
      </c>
      <c r="F2371" s="4" t="s">
        <v>11560</v>
      </c>
    </row>
    <row r="2372" spans="1:6" x14ac:dyDescent="0.3">
      <c r="A2372" s="4" t="s">
        <v>2376</v>
      </c>
      <c r="B2372" s="4" t="s">
        <v>5337</v>
      </c>
      <c r="C2372" s="4" t="s">
        <v>5951</v>
      </c>
      <c r="D2372" s="4" t="s">
        <v>6105</v>
      </c>
      <c r="E2372" s="4" t="s">
        <v>8564</v>
      </c>
      <c r="F2372" s="4" t="s">
        <v>11561</v>
      </c>
    </row>
    <row r="2373" spans="1:6" x14ac:dyDescent="0.3">
      <c r="A2373" s="4" t="s">
        <v>2377</v>
      </c>
      <c r="B2373" s="4" t="s">
        <v>5338</v>
      </c>
      <c r="C2373" s="4" t="s">
        <v>5952</v>
      </c>
      <c r="D2373" s="4" t="s">
        <v>6162</v>
      </c>
      <c r="E2373" s="4" t="s">
        <v>8565</v>
      </c>
      <c r="F2373" s="4" t="s">
        <v>11562</v>
      </c>
    </row>
    <row r="2374" spans="1:6" x14ac:dyDescent="0.3">
      <c r="A2374" s="4" t="s">
        <v>2378</v>
      </c>
      <c r="B2374" s="4" t="s">
        <v>5339</v>
      </c>
      <c r="C2374" s="4" t="s">
        <v>5952</v>
      </c>
      <c r="D2374" s="4" t="s">
        <v>6059</v>
      </c>
      <c r="E2374" s="4" t="s">
        <v>8566</v>
      </c>
      <c r="F2374" s="4" t="s">
        <v>11563</v>
      </c>
    </row>
    <row r="2375" spans="1:6" x14ac:dyDescent="0.3">
      <c r="A2375" s="4" t="s">
        <v>2379</v>
      </c>
      <c r="B2375" s="4" t="s">
        <v>5340</v>
      </c>
      <c r="C2375" s="4" t="s">
        <v>5952</v>
      </c>
      <c r="D2375" s="4" t="s">
        <v>6016</v>
      </c>
      <c r="E2375" s="4" t="s">
        <v>8567</v>
      </c>
      <c r="F2375" s="4" t="s">
        <v>11564</v>
      </c>
    </row>
    <row r="2376" spans="1:6" x14ac:dyDescent="0.3">
      <c r="A2376" s="4" t="s">
        <v>2380</v>
      </c>
      <c r="B2376" s="4" t="s">
        <v>5341</v>
      </c>
      <c r="C2376" s="4" t="s">
        <v>5952</v>
      </c>
      <c r="D2376" s="4" t="s">
        <v>6117</v>
      </c>
      <c r="E2376" s="4" t="s">
        <v>8568</v>
      </c>
      <c r="F2376" s="4" t="s">
        <v>11565</v>
      </c>
    </row>
    <row r="2377" spans="1:6" x14ac:dyDescent="0.3">
      <c r="A2377" s="4" t="s">
        <v>2381</v>
      </c>
      <c r="B2377" s="4" t="s">
        <v>5342</v>
      </c>
      <c r="C2377" s="4" t="s">
        <v>5952</v>
      </c>
      <c r="D2377" s="4" t="s">
        <v>6056</v>
      </c>
      <c r="E2377" s="4" t="s">
        <v>8569</v>
      </c>
      <c r="F2377" s="4" t="s">
        <v>11566</v>
      </c>
    </row>
    <row r="2378" spans="1:6" x14ac:dyDescent="0.3">
      <c r="A2378" s="4" t="s">
        <v>2382</v>
      </c>
      <c r="B2378" s="4" t="s">
        <v>5343</v>
      </c>
      <c r="C2378" s="4" t="s">
        <v>5952</v>
      </c>
      <c r="D2378" s="4" t="s">
        <v>5995</v>
      </c>
      <c r="E2378" s="4" t="s">
        <v>8570</v>
      </c>
      <c r="F2378" s="4" t="s">
        <v>11567</v>
      </c>
    </row>
    <row r="2379" spans="1:6" x14ac:dyDescent="0.3">
      <c r="A2379" s="4" t="s">
        <v>2383</v>
      </c>
      <c r="B2379" s="4" t="s">
        <v>3526</v>
      </c>
      <c r="C2379" s="4" t="s">
        <v>5951</v>
      </c>
      <c r="D2379" s="4" t="s">
        <v>5994</v>
      </c>
      <c r="E2379" s="4" t="s">
        <v>8571</v>
      </c>
      <c r="F2379" s="4" t="s">
        <v>11568</v>
      </c>
    </row>
    <row r="2380" spans="1:6" x14ac:dyDescent="0.3">
      <c r="A2380" s="4" t="s">
        <v>2384</v>
      </c>
      <c r="B2380" s="4" t="s">
        <v>5344</v>
      </c>
      <c r="C2380" s="4" t="s">
        <v>5951</v>
      </c>
      <c r="D2380" s="4" t="s">
        <v>6061</v>
      </c>
      <c r="E2380" s="4" t="s">
        <v>8572</v>
      </c>
      <c r="F2380" s="4" t="s">
        <v>11569</v>
      </c>
    </row>
    <row r="2381" spans="1:6" x14ac:dyDescent="0.3">
      <c r="A2381" s="4" t="s">
        <v>2385</v>
      </c>
      <c r="B2381" s="4" t="s">
        <v>5345</v>
      </c>
      <c r="C2381" s="4" t="s">
        <v>5952</v>
      </c>
      <c r="D2381" s="4" t="s">
        <v>6114</v>
      </c>
      <c r="E2381" s="4" t="s">
        <v>8573</v>
      </c>
      <c r="F2381" s="4" t="s">
        <v>11570</v>
      </c>
    </row>
    <row r="2382" spans="1:6" x14ac:dyDescent="0.3">
      <c r="A2382" s="4" t="s">
        <v>2386</v>
      </c>
      <c r="B2382" s="4" t="s">
        <v>5346</v>
      </c>
      <c r="C2382" s="4" t="s">
        <v>5952</v>
      </c>
      <c r="D2382" s="4" t="s">
        <v>6168</v>
      </c>
      <c r="E2382" s="4" t="s">
        <v>8574</v>
      </c>
      <c r="F2382" s="4" t="s">
        <v>11571</v>
      </c>
    </row>
    <row r="2383" spans="1:6" x14ac:dyDescent="0.3">
      <c r="A2383" s="4" t="s">
        <v>2387</v>
      </c>
      <c r="B2383" s="4" t="s">
        <v>5347</v>
      </c>
      <c r="C2383" s="4" t="s">
        <v>5952</v>
      </c>
      <c r="D2383" s="4" t="s">
        <v>6016</v>
      </c>
      <c r="E2383" s="4" t="s">
        <v>8575</v>
      </c>
      <c r="F2383" s="4" t="s">
        <v>11572</v>
      </c>
    </row>
    <row r="2384" spans="1:6" x14ac:dyDescent="0.3">
      <c r="A2384" s="4" t="s">
        <v>2388</v>
      </c>
      <c r="B2384" s="4" t="s">
        <v>5348</v>
      </c>
      <c r="C2384" s="4" t="s">
        <v>5952</v>
      </c>
      <c r="D2384" s="4" t="s">
        <v>5982</v>
      </c>
      <c r="E2384" s="4" t="s">
        <v>8576</v>
      </c>
      <c r="F2384" s="4" t="s">
        <v>11573</v>
      </c>
    </row>
    <row r="2385" spans="1:6" x14ac:dyDescent="0.3">
      <c r="A2385" s="4" t="s">
        <v>2389</v>
      </c>
      <c r="B2385" s="4" t="s">
        <v>5349</v>
      </c>
      <c r="C2385" s="4" t="s">
        <v>5951</v>
      </c>
      <c r="D2385" s="4" t="s">
        <v>6134</v>
      </c>
      <c r="E2385" s="4" t="s">
        <v>8577</v>
      </c>
      <c r="F2385" s="4" t="s">
        <v>11574</v>
      </c>
    </row>
    <row r="2386" spans="1:6" x14ac:dyDescent="0.3">
      <c r="A2386" s="4" t="s">
        <v>2390</v>
      </c>
      <c r="B2386" s="4" t="s">
        <v>5350</v>
      </c>
      <c r="C2386" s="4" t="s">
        <v>5952</v>
      </c>
      <c r="D2386" s="4" t="s">
        <v>6010</v>
      </c>
      <c r="E2386" s="4" t="s">
        <v>8578</v>
      </c>
      <c r="F2386" s="4" t="s">
        <v>11575</v>
      </c>
    </row>
    <row r="2387" spans="1:6" x14ac:dyDescent="0.3">
      <c r="A2387" s="4" t="s">
        <v>2391</v>
      </c>
      <c r="B2387" s="4" t="s">
        <v>5351</v>
      </c>
      <c r="C2387" s="4" t="s">
        <v>5952</v>
      </c>
      <c r="D2387" s="4" t="s">
        <v>6110</v>
      </c>
      <c r="E2387" s="4" t="s">
        <v>8579</v>
      </c>
      <c r="F2387" s="4" t="s">
        <v>11576</v>
      </c>
    </row>
    <row r="2388" spans="1:6" x14ac:dyDescent="0.3">
      <c r="A2388" s="4" t="s">
        <v>2392</v>
      </c>
      <c r="B2388" s="4" t="s">
        <v>5352</v>
      </c>
      <c r="C2388" s="4" t="s">
        <v>5952</v>
      </c>
      <c r="D2388" s="4" t="s">
        <v>5963</v>
      </c>
      <c r="E2388" s="4" t="s">
        <v>8580</v>
      </c>
      <c r="F2388" s="4" t="s">
        <v>11577</v>
      </c>
    </row>
    <row r="2389" spans="1:6" x14ac:dyDescent="0.3">
      <c r="A2389" s="4" t="s">
        <v>2393</v>
      </c>
      <c r="B2389" s="4" t="s">
        <v>5353</v>
      </c>
      <c r="C2389" s="4" t="s">
        <v>5952</v>
      </c>
      <c r="D2389" s="4" t="s">
        <v>6013</v>
      </c>
      <c r="E2389" s="4" t="s">
        <v>8581</v>
      </c>
      <c r="F2389" s="4" t="s">
        <v>11578</v>
      </c>
    </row>
    <row r="2390" spans="1:6" x14ac:dyDescent="0.3">
      <c r="A2390" s="4" t="s">
        <v>2394</v>
      </c>
      <c r="B2390" s="4" t="s">
        <v>5354</v>
      </c>
      <c r="C2390" s="4" t="s">
        <v>5952</v>
      </c>
      <c r="D2390" s="4" t="s">
        <v>5989</v>
      </c>
      <c r="E2390" s="4" t="s">
        <v>8582</v>
      </c>
      <c r="F2390" s="4" t="s">
        <v>11579</v>
      </c>
    </row>
    <row r="2391" spans="1:6" x14ac:dyDescent="0.3">
      <c r="A2391" s="4" t="s">
        <v>2395</v>
      </c>
      <c r="B2391" s="4" t="s">
        <v>5355</v>
      </c>
      <c r="C2391" s="4" t="s">
        <v>5951</v>
      </c>
      <c r="D2391" s="4" t="s">
        <v>6187</v>
      </c>
      <c r="E2391" s="4" t="s">
        <v>8583</v>
      </c>
      <c r="F2391" s="4" t="s">
        <v>11580</v>
      </c>
    </row>
    <row r="2392" spans="1:6" x14ac:dyDescent="0.3">
      <c r="A2392" s="4" t="s">
        <v>2396</v>
      </c>
      <c r="B2392" s="4" t="s">
        <v>5356</v>
      </c>
      <c r="C2392" s="4" t="s">
        <v>5951</v>
      </c>
      <c r="D2392" s="4" t="s">
        <v>6127</v>
      </c>
      <c r="E2392" s="4" t="s">
        <v>8584</v>
      </c>
      <c r="F2392" s="4" t="s">
        <v>11581</v>
      </c>
    </row>
    <row r="2393" spans="1:6" x14ac:dyDescent="0.3">
      <c r="A2393" s="4" t="s">
        <v>2397</v>
      </c>
      <c r="B2393" s="4" t="s">
        <v>5357</v>
      </c>
      <c r="C2393" s="4" t="s">
        <v>5951</v>
      </c>
      <c r="D2393" s="4" t="s">
        <v>6056</v>
      </c>
      <c r="E2393" s="4" t="s">
        <v>8585</v>
      </c>
      <c r="F2393" s="4" t="s">
        <v>11582</v>
      </c>
    </row>
    <row r="2394" spans="1:6" x14ac:dyDescent="0.3">
      <c r="A2394" s="4" t="s">
        <v>2398</v>
      </c>
      <c r="B2394" s="4" t="s">
        <v>5358</v>
      </c>
      <c r="C2394" s="4" t="s">
        <v>5951</v>
      </c>
      <c r="D2394" s="4" t="s">
        <v>6049</v>
      </c>
      <c r="E2394" s="4" t="s">
        <v>8586</v>
      </c>
      <c r="F2394" s="4" t="s">
        <v>11583</v>
      </c>
    </row>
    <row r="2395" spans="1:6" x14ac:dyDescent="0.3">
      <c r="A2395" s="4" t="s">
        <v>2399</v>
      </c>
      <c r="B2395" s="4" t="s">
        <v>5359</v>
      </c>
      <c r="C2395" s="4" t="s">
        <v>5952</v>
      </c>
      <c r="D2395" s="4" t="s">
        <v>6125</v>
      </c>
      <c r="E2395" s="4" t="s">
        <v>8587</v>
      </c>
      <c r="F2395" s="4" t="s">
        <v>11584</v>
      </c>
    </row>
    <row r="2396" spans="1:6" x14ac:dyDescent="0.3">
      <c r="A2396" s="4" t="s">
        <v>2400</v>
      </c>
      <c r="B2396" s="4" t="s">
        <v>5360</v>
      </c>
      <c r="C2396" s="4" t="s">
        <v>5951</v>
      </c>
      <c r="D2396" s="4" t="s">
        <v>6018</v>
      </c>
      <c r="E2396" s="4" t="s">
        <v>8588</v>
      </c>
      <c r="F2396" s="4" t="s">
        <v>11585</v>
      </c>
    </row>
    <row r="2397" spans="1:6" x14ac:dyDescent="0.3">
      <c r="A2397" s="4" t="s">
        <v>2401</v>
      </c>
      <c r="B2397" s="4" t="s">
        <v>5361</v>
      </c>
      <c r="C2397" s="4" t="s">
        <v>5951</v>
      </c>
      <c r="D2397" s="4" t="s">
        <v>6167</v>
      </c>
      <c r="E2397" s="4" t="s">
        <v>8589</v>
      </c>
      <c r="F2397" s="4" t="s">
        <v>11586</v>
      </c>
    </row>
    <row r="2398" spans="1:6" x14ac:dyDescent="0.3">
      <c r="A2398" s="4" t="s">
        <v>2402</v>
      </c>
      <c r="B2398" s="4" t="s">
        <v>5362</v>
      </c>
      <c r="C2398" s="4" t="s">
        <v>5952</v>
      </c>
      <c r="D2398" s="4" t="s">
        <v>6027</v>
      </c>
      <c r="E2398" s="4" t="s">
        <v>8590</v>
      </c>
      <c r="F2398" s="4" t="s">
        <v>11587</v>
      </c>
    </row>
    <row r="2399" spans="1:6" x14ac:dyDescent="0.3">
      <c r="A2399" s="4" t="s">
        <v>2403</v>
      </c>
      <c r="B2399" s="4" t="s">
        <v>5363</v>
      </c>
      <c r="C2399" s="4" t="s">
        <v>5952</v>
      </c>
      <c r="D2399" s="4" t="s">
        <v>6168</v>
      </c>
      <c r="E2399" s="4" t="s">
        <v>6643</v>
      </c>
      <c r="F2399" s="4" t="s">
        <v>11588</v>
      </c>
    </row>
    <row r="2400" spans="1:6" x14ac:dyDescent="0.3">
      <c r="A2400" s="4" t="s">
        <v>2404</v>
      </c>
      <c r="B2400" s="4" t="s">
        <v>5364</v>
      </c>
      <c r="C2400" s="4" t="s">
        <v>5952</v>
      </c>
      <c r="D2400" s="4" t="s">
        <v>6142</v>
      </c>
      <c r="E2400" s="4" t="s">
        <v>8591</v>
      </c>
      <c r="F2400" s="4" t="s">
        <v>11589</v>
      </c>
    </row>
    <row r="2401" spans="1:6" x14ac:dyDescent="0.3">
      <c r="A2401" s="4" t="s">
        <v>2405</v>
      </c>
      <c r="B2401" s="4" t="s">
        <v>5365</v>
      </c>
      <c r="C2401" s="4" t="s">
        <v>5951</v>
      </c>
      <c r="D2401" s="4" t="s">
        <v>6016</v>
      </c>
      <c r="E2401" s="4" t="s">
        <v>8592</v>
      </c>
      <c r="F2401" s="4" t="s">
        <v>11590</v>
      </c>
    </row>
    <row r="2402" spans="1:6" x14ac:dyDescent="0.3">
      <c r="A2402" s="4" t="s">
        <v>2406</v>
      </c>
      <c r="B2402" s="4" t="s">
        <v>5366</v>
      </c>
      <c r="C2402" s="4" t="s">
        <v>5952</v>
      </c>
      <c r="D2402" s="4" t="s">
        <v>5988</v>
      </c>
      <c r="E2402" s="4" t="s">
        <v>8593</v>
      </c>
      <c r="F2402" s="4" t="s">
        <v>11591</v>
      </c>
    </row>
    <row r="2403" spans="1:6" x14ac:dyDescent="0.3">
      <c r="A2403" s="4" t="s">
        <v>2407</v>
      </c>
      <c r="B2403" s="4" t="s">
        <v>5367</v>
      </c>
      <c r="C2403" s="4" t="s">
        <v>5952</v>
      </c>
      <c r="D2403" s="4" t="s">
        <v>6120</v>
      </c>
      <c r="E2403" s="4" t="s">
        <v>8594</v>
      </c>
      <c r="F2403" s="4" t="s">
        <v>11592</v>
      </c>
    </row>
    <row r="2404" spans="1:6" x14ac:dyDescent="0.3">
      <c r="A2404" s="4" t="s">
        <v>2408</v>
      </c>
      <c r="B2404" s="4" t="s">
        <v>3218</v>
      </c>
      <c r="C2404" s="4" t="s">
        <v>5952</v>
      </c>
      <c r="D2404" s="4" t="s">
        <v>5954</v>
      </c>
      <c r="E2404" s="4" t="s">
        <v>8595</v>
      </c>
      <c r="F2404" s="4" t="s">
        <v>11593</v>
      </c>
    </row>
    <row r="2405" spans="1:6" x14ac:dyDescent="0.3">
      <c r="A2405" s="4" t="s">
        <v>2409</v>
      </c>
      <c r="B2405" s="4" t="s">
        <v>5368</v>
      </c>
      <c r="C2405" s="4" t="s">
        <v>5952</v>
      </c>
      <c r="D2405" s="4" t="s">
        <v>6066</v>
      </c>
      <c r="E2405" s="4" t="s">
        <v>8596</v>
      </c>
      <c r="F2405" s="4" t="s">
        <v>11594</v>
      </c>
    </row>
    <row r="2406" spans="1:6" x14ac:dyDescent="0.3">
      <c r="A2406" s="4" t="s">
        <v>2410</v>
      </c>
      <c r="B2406" s="4" t="s">
        <v>5369</v>
      </c>
      <c r="C2406" s="4" t="s">
        <v>5952</v>
      </c>
      <c r="D2406" s="4" t="s">
        <v>5963</v>
      </c>
      <c r="E2406" s="4" t="s">
        <v>8597</v>
      </c>
      <c r="F2406" s="4" t="s">
        <v>11595</v>
      </c>
    </row>
    <row r="2407" spans="1:6" x14ac:dyDescent="0.3">
      <c r="A2407" s="4" t="s">
        <v>2411</v>
      </c>
      <c r="B2407" s="4" t="s">
        <v>5370</v>
      </c>
      <c r="C2407" s="4" t="s">
        <v>5951</v>
      </c>
      <c r="D2407" s="4" t="s">
        <v>6119</v>
      </c>
      <c r="E2407" s="4" t="s">
        <v>8598</v>
      </c>
      <c r="F2407" s="4" t="s">
        <v>11596</v>
      </c>
    </row>
    <row r="2408" spans="1:6" x14ac:dyDescent="0.3">
      <c r="A2408" s="4" t="s">
        <v>2412</v>
      </c>
      <c r="B2408" s="4" t="s">
        <v>5371</v>
      </c>
      <c r="C2408" s="4" t="s">
        <v>5951</v>
      </c>
      <c r="D2408" s="4" t="s">
        <v>6060</v>
      </c>
      <c r="E2408" s="4" t="s">
        <v>8599</v>
      </c>
      <c r="F2408" s="4" t="s">
        <v>11597</v>
      </c>
    </row>
    <row r="2409" spans="1:6" x14ac:dyDescent="0.3">
      <c r="A2409" s="4" t="s">
        <v>2413</v>
      </c>
      <c r="B2409" s="4" t="s">
        <v>5372</v>
      </c>
      <c r="C2409" s="4" t="s">
        <v>5952</v>
      </c>
      <c r="D2409" s="4" t="s">
        <v>6034</v>
      </c>
      <c r="E2409" s="4" t="s">
        <v>8600</v>
      </c>
      <c r="F2409" s="4" t="s">
        <v>11598</v>
      </c>
    </row>
    <row r="2410" spans="1:6" x14ac:dyDescent="0.3">
      <c r="A2410" s="4" t="s">
        <v>2414</v>
      </c>
      <c r="B2410" s="4" t="s">
        <v>5373</v>
      </c>
      <c r="C2410" s="4" t="s">
        <v>5951</v>
      </c>
      <c r="D2410" s="4" t="s">
        <v>6022</v>
      </c>
      <c r="E2410" s="4" t="s">
        <v>8601</v>
      </c>
      <c r="F2410" s="4" t="s">
        <v>11599</v>
      </c>
    </row>
    <row r="2411" spans="1:6" x14ac:dyDescent="0.3">
      <c r="A2411" s="4" t="s">
        <v>2415</v>
      </c>
      <c r="B2411" s="4" t="s">
        <v>5374</v>
      </c>
      <c r="C2411" s="4" t="s">
        <v>5951</v>
      </c>
      <c r="D2411" s="4" t="s">
        <v>6046</v>
      </c>
      <c r="E2411" s="4" t="s">
        <v>8602</v>
      </c>
      <c r="F2411" s="4" t="s">
        <v>11600</v>
      </c>
    </row>
    <row r="2412" spans="1:6" x14ac:dyDescent="0.3">
      <c r="A2412" s="4" t="s">
        <v>2416</v>
      </c>
      <c r="B2412" s="4" t="s">
        <v>5375</v>
      </c>
      <c r="C2412" s="4" t="s">
        <v>5951</v>
      </c>
      <c r="D2412" s="4" t="s">
        <v>6051</v>
      </c>
      <c r="E2412" s="4" t="s">
        <v>8603</v>
      </c>
      <c r="F2412" s="4" t="s">
        <v>11601</v>
      </c>
    </row>
    <row r="2413" spans="1:6" x14ac:dyDescent="0.3">
      <c r="A2413" s="4" t="s">
        <v>2417</v>
      </c>
      <c r="B2413" s="4" t="s">
        <v>5376</v>
      </c>
      <c r="C2413" s="4" t="s">
        <v>5951</v>
      </c>
      <c r="D2413" s="4" t="s">
        <v>6068</v>
      </c>
      <c r="E2413" s="4" t="s">
        <v>8604</v>
      </c>
      <c r="F2413" s="4" t="s">
        <v>11602</v>
      </c>
    </row>
    <row r="2414" spans="1:6" x14ac:dyDescent="0.3">
      <c r="A2414" s="4" t="s">
        <v>2418</v>
      </c>
      <c r="B2414" s="4" t="s">
        <v>5377</v>
      </c>
      <c r="C2414" s="4" t="s">
        <v>5951</v>
      </c>
      <c r="D2414" s="4" t="s">
        <v>5987</v>
      </c>
      <c r="E2414" s="4" t="s">
        <v>8605</v>
      </c>
      <c r="F2414" s="4" t="s">
        <v>11603</v>
      </c>
    </row>
    <row r="2415" spans="1:6" x14ac:dyDescent="0.3">
      <c r="A2415" s="4" t="s">
        <v>2419</v>
      </c>
      <c r="B2415" s="4" t="s">
        <v>5378</v>
      </c>
      <c r="C2415" s="4" t="s">
        <v>5952</v>
      </c>
      <c r="D2415" s="4" t="s">
        <v>6049</v>
      </c>
      <c r="E2415" s="4" t="s">
        <v>8606</v>
      </c>
      <c r="F2415" s="4" t="s">
        <v>11604</v>
      </c>
    </row>
    <row r="2416" spans="1:6" x14ac:dyDescent="0.3">
      <c r="A2416" s="4" t="s">
        <v>2420</v>
      </c>
      <c r="B2416" s="4" t="s">
        <v>5379</v>
      </c>
      <c r="C2416" s="4" t="s">
        <v>5952</v>
      </c>
      <c r="D2416" s="4" t="s">
        <v>6042</v>
      </c>
      <c r="E2416" s="4" t="s">
        <v>8607</v>
      </c>
      <c r="F2416" s="4" t="s">
        <v>11605</v>
      </c>
    </row>
    <row r="2417" spans="1:6" x14ac:dyDescent="0.3">
      <c r="A2417" s="4" t="s">
        <v>2421</v>
      </c>
      <c r="B2417" s="4" t="s">
        <v>5380</v>
      </c>
      <c r="C2417" s="4" t="s">
        <v>5951</v>
      </c>
      <c r="D2417" s="4" t="s">
        <v>5996</v>
      </c>
      <c r="E2417" s="4" t="s">
        <v>8608</v>
      </c>
      <c r="F2417" s="4" t="s">
        <v>11606</v>
      </c>
    </row>
    <row r="2418" spans="1:6" x14ac:dyDescent="0.3">
      <c r="A2418" s="4" t="s">
        <v>2422</v>
      </c>
      <c r="B2418" s="4" t="s">
        <v>5381</v>
      </c>
      <c r="C2418" s="4" t="s">
        <v>5951</v>
      </c>
      <c r="D2418" s="4" t="s">
        <v>6096</v>
      </c>
      <c r="E2418" s="4" t="s">
        <v>8609</v>
      </c>
      <c r="F2418" s="4" t="s">
        <v>11607</v>
      </c>
    </row>
    <row r="2419" spans="1:6" x14ac:dyDescent="0.3">
      <c r="A2419" s="4" t="s">
        <v>2423</v>
      </c>
      <c r="B2419" s="4" t="s">
        <v>5382</v>
      </c>
      <c r="C2419" s="4" t="s">
        <v>5952</v>
      </c>
      <c r="D2419" s="4" t="s">
        <v>6022</v>
      </c>
      <c r="E2419" s="4" t="s">
        <v>8610</v>
      </c>
      <c r="F2419" s="4" t="s">
        <v>11608</v>
      </c>
    </row>
    <row r="2420" spans="1:6" x14ac:dyDescent="0.3">
      <c r="A2420" s="4" t="s">
        <v>2424</v>
      </c>
      <c r="B2420" s="4" t="s">
        <v>5383</v>
      </c>
      <c r="C2420" s="4" t="s">
        <v>5952</v>
      </c>
      <c r="D2420" s="4" t="s">
        <v>6131</v>
      </c>
      <c r="E2420" s="4" t="s">
        <v>8611</v>
      </c>
      <c r="F2420" s="4" t="s">
        <v>11609</v>
      </c>
    </row>
    <row r="2421" spans="1:6" x14ac:dyDescent="0.3">
      <c r="A2421" s="4" t="s">
        <v>2425</v>
      </c>
      <c r="B2421" s="4" t="s">
        <v>5384</v>
      </c>
      <c r="C2421" s="4" t="s">
        <v>5952</v>
      </c>
      <c r="D2421" s="4" t="s">
        <v>6023</v>
      </c>
      <c r="E2421" s="4" t="s">
        <v>8612</v>
      </c>
      <c r="F2421" s="4" t="s">
        <v>11610</v>
      </c>
    </row>
    <row r="2422" spans="1:6" x14ac:dyDescent="0.3">
      <c r="A2422" s="4" t="s">
        <v>2426</v>
      </c>
      <c r="B2422" s="4" t="s">
        <v>5385</v>
      </c>
      <c r="C2422" s="4" t="s">
        <v>5951</v>
      </c>
      <c r="D2422" s="4" t="s">
        <v>5966</v>
      </c>
      <c r="E2422" s="4" t="s">
        <v>8613</v>
      </c>
      <c r="F2422" s="4" t="s">
        <v>11611</v>
      </c>
    </row>
    <row r="2423" spans="1:6" x14ac:dyDescent="0.3">
      <c r="A2423" s="4" t="s">
        <v>2427</v>
      </c>
      <c r="B2423" s="4" t="s">
        <v>5386</v>
      </c>
      <c r="C2423" s="4" t="s">
        <v>5952</v>
      </c>
      <c r="D2423" s="4" t="s">
        <v>6136</v>
      </c>
      <c r="E2423" s="4" t="s">
        <v>8614</v>
      </c>
      <c r="F2423" s="4" t="s">
        <v>11612</v>
      </c>
    </row>
    <row r="2424" spans="1:6" x14ac:dyDescent="0.3">
      <c r="A2424" s="4" t="s">
        <v>2428</v>
      </c>
      <c r="B2424" s="4" t="s">
        <v>5387</v>
      </c>
      <c r="C2424" s="4" t="s">
        <v>5952</v>
      </c>
      <c r="D2424" s="4" t="s">
        <v>6000</v>
      </c>
      <c r="E2424" s="4" t="s">
        <v>8615</v>
      </c>
      <c r="F2424" s="4" t="s">
        <v>11613</v>
      </c>
    </row>
    <row r="2425" spans="1:6" x14ac:dyDescent="0.3">
      <c r="A2425" s="4" t="s">
        <v>2429</v>
      </c>
      <c r="B2425" s="4" t="s">
        <v>5388</v>
      </c>
      <c r="C2425" s="4" t="s">
        <v>5951</v>
      </c>
      <c r="D2425" s="4" t="s">
        <v>5966</v>
      </c>
      <c r="E2425" s="4" t="s">
        <v>8616</v>
      </c>
      <c r="F2425" s="4" t="s">
        <v>11614</v>
      </c>
    </row>
    <row r="2426" spans="1:6" x14ac:dyDescent="0.3">
      <c r="A2426" s="4" t="s">
        <v>2430</v>
      </c>
      <c r="B2426" s="4" t="s">
        <v>5389</v>
      </c>
      <c r="C2426" s="4" t="s">
        <v>5951</v>
      </c>
      <c r="D2426" s="4" t="s">
        <v>6076</v>
      </c>
      <c r="E2426" s="4" t="s">
        <v>8617</v>
      </c>
      <c r="F2426" s="4" t="s">
        <v>11615</v>
      </c>
    </row>
    <row r="2427" spans="1:6" x14ac:dyDescent="0.3">
      <c r="A2427" s="4" t="s">
        <v>2431</v>
      </c>
      <c r="B2427" s="4" t="s">
        <v>5390</v>
      </c>
      <c r="C2427" s="4" t="s">
        <v>5952</v>
      </c>
      <c r="D2427" s="4" t="s">
        <v>6033</v>
      </c>
      <c r="E2427" s="4" t="s">
        <v>8618</v>
      </c>
      <c r="F2427" s="4" t="s">
        <v>11616</v>
      </c>
    </row>
    <row r="2428" spans="1:6" x14ac:dyDescent="0.3">
      <c r="A2428" s="4" t="s">
        <v>2432</v>
      </c>
      <c r="B2428" s="4" t="s">
        <v>5391</v>
      </c>
      <c r="C2428" s="4" t="s">
        <v>5951</v>
      </c>
      <c r="D2428" s="4" t="s">
        <v>5990</v>
      </c>
      <c r="E2428" s="4" t="s">
        <v>8619</v>
      </c>
      <c r="F2428" s="4" t="s">
        <v>11617</v>
      </c>
    </row>
    <row r="2429" spans="1:6" x14ac:dyDescent="0.3">
      <c r="A2429" s="4" t="s">
        <v>2433</v>
      </c>
      <c r="B2429" s="4" t="s">
        <v>5392</v>
      </c>
      <c r="C2429" s="4" t="s">
        <v>5952</v>
      </c>
      <c r="D2429" s="4" t="s">
        <v>6143</v>
      </c>
      <c r="E2429" s="4" t="s">
        <v>8620</v>
      </c>
      <c r="F2429" s="4" t="s">
        <v>11618</v>
      </c>
    </row>
    <row r="2430" spans="1:6" x14ac:dyDescent="0.3">
      <c r="A2430" s="4" t="s">
        <v>2434</v>
      </c>
      <c r="B2430" s="4" t="s">
        <v>5393</v>
      </c>
      <c r="C2430" s="4" t="s">
        <v>5952</v>
      </c>
      <c r="D2430" s="4" t="s">
        <v>6066</v>
      </c>
      <c r="E2430" s="4" t="s">
        <v>8621</v>
      </c>
      <c r="F2430" s="4" t="s">
        <v>11619</v>
      </c>
    </row>
    <row r="2431" spans="1:6" x14ac:dyDescent="0.3">
      <c r="A2431" s="4" t="s">
        <v>2435</v>
      </c>
      <c r="B2431" s="4" t="s">
        <v>5394</v>
      </c>
      <c r="C2431" s="4" t="s">
        <v>5951</v>
      </c>
      <c r="D2431" s="4" t="s">
        <v>6167</v>
      </c>
      <c r="E2431" s="4" t="s">
        <v>8622</v>
      </c>
      <c r="F2431" s="4" t="s">
        <v>11620</v>
      </c>
    </row>
    <row r="2432" spans="1:6" x14ac:dyDescent="0.3">
      <c r="A2432" s="4" t="s">
        <v>2436</v>
      </c>
      <c r="B2432" s="4" t="s">
        <v>5395</v>
      </c>
      <c r="C2432" s="4" t="s">
        <v>5951</v>
      </c>
      <c r="D2432" s="4" t="s">
        <v>6082</v>
      </c>
      <c r="E2432" s="4" t="s">
        <v>8623</v>
      </c>
      <c r="F2432" s="4" t="s">
        <v>11621</v>
      </c>
    </row>
    <row r="2433" spans="1:6" x14ac:dyDescent="0.3">
      <c r="A2433" s="4" t="s">
        <v>2437</v>
      </c>
      <c r="B2433" s="4" t="s">
        <v>5396</v>
      </c>
      <c r="C2433" s="4" t="s">
        <v>5952</v>
      </c>
      <c r="D2433" s="4" t="s">
        <v>6042</v>
      </c>
      <c r="E2433" s="4" t="s">
        <v>8624</v>
      </c>
      <c r="F2433" s="4" t="s">
        <v>11622</v>
      </c>
    </row>
    <row r="2434" spans="1:6" x14ac:dyDescent="0.3">
      <c r="A2434" s="4" t="s">
        <v>2438</v>
      </c>
      <c r="B2434" s="4" t="s">
        <v>5397</v>
      </c>
      <c r="C2434" s="4" t="s">
        <v>5951</v>
      </c>
      <c r="D2434" s="4" t="s">
        <v>6108</v>
      </c>
      <c r="E2434" s="4" t="s">
        <v>8625</v>
      </c>
      <c r="F2434" s="4" t="s">
        <v>11623</v>
      </c>
    </row>
    <row r="2435" spans="1:6" x14ac:dyDescent="0.3">
      <c r="A2435" s="4" t="s">
        <v>2439</v>
      </c>
      <c r="B2435" s="4" t="s">
        <v>5398</v>
      </c>
      <c r="C2435" s="4" t="s">
        <v>5952</v>
      </c>
      <c r="D2435" s="4" t="s">
        <v>6054</v>
      </c>
      <c r="E2435" s="4" t="s">
        <v>8626</v>
      </c>
      <c r="F2435" s="4" t="s">
        <v>11624</v>
      </c>
    </row>
    <row r="2436" spans="1:6" x14ac:dyDescent="0.3">
      <c r="A2436" s="4" t="s">
        <v>2440</v>
      </c>
      <c r="B2436" s="4" t="s">
        <v>5399</v>
      </c>
      <c r="C2436" s="4" t="s">
        <v>5952</v>
      </c>
      <c r="D2436" s="4" t="s">
        <v>6002</v>
      </c>
      <c r="E2436" s="4" t="s">
        <v>8627</v>
      </c>
      <c r="F2436" s="4" t="s">
        <v>11625</v>
      </c>
    </row>
    <row r="2437" spans="1:6" x14ac:dyDescent="0.3">
      <c r="A2437" s="4" t="s">
        <v>2441</v>
      </c>
      <c r="B2437" s="4" t="s">
        <v>5400</v>
      </c>
      <c r="C2437" s="4" t="s">
        <v>5951</v>
      </c>
      <c r="D2437" s="4" t="s">
        <v>5999</v>
      </c>
      <c r="E2437" s="4" t="s">
        <v>8628</v>
      </c>
      <c r="F2437" s="4" t="s">
        <v>11626</v>
      </c>
    </row>
    <row r="2438" spans="1:6" x14ac:dyDescent="0.3">
      <c r="A2438" s="4" t="s">
        <v>2442</v>
      </c>
      <c r="B2438" s="4" t="s">
        <v>5401</v>
      </c>
      <c r="C2438" s="4" t="s">
        <v>5951</v>
      </c>
      <c r="D2438" s="4" t="s">
        <v>6007</v>
      </c>
      <c r="E2438" s="4" t="s">
        <v>8629</v>
      </c>
      <c r="F2438" s="4" t="s">
        <v>11627</v>
      </c>
    </row>
    <row r="2439" spans="1:6" x14ac:dyDescent="0.3">
      <c r="A2439" s="4" t="s">
        <v>2443</v>
      </c>
      <c r="B2439" s="4" t="s">
        <v>5402</v>
      </c>
      <c r="C2439" s="4" t="s">
        <v>5951</v>
      </c>
      <c r="D2439" s="4" t="s">
        <v>6149</v>
      </c>
      <c r="E2439" s="4" t="s">
        <v>7771</v>
      </c>
      <c r="F2439" s="4" t="s">
        <v>11628</v>
      </c>
    </row>
    <row r="2440" spans="1:6" x14ac:dyDescent="0.3">
      <c r="A2440" s="4" t="s">
        <v>2444</v>
      </c>
      <c r="B2440" s="4" t="s">
        <v>5403</v>
      </c>
      <c r="C2440" s="4" t="s">
        <v>5951</v>
      </c>
      <c r="D2440" s="4" t="s">
        <v>6000</v>
      </c>
      <c r="E2440" s="4" t="s">
        <v>8630</v>
      </c>
      <c r="F2440" s="4" t="s">
        <v>11629</v>
      </c>
    </row>
    <row r="2441" spans="1:6" x14ac:dyDescent="0.3">
      <c r="A2441" s="4" t="s">
        <v>2445</v>
      </c>
      <c r="B2441" s="4" t="s">
        <v>5404</v>
      </c>
      <c r="C2441" s="4" t="s">
        <v>5952</v>
      </c>
      <c r="D2441" s="4" t="s">
        <v>6087</v>
      </c>
      <c r="E2441" s="4" t="s">
        <v>8631</v>
      </c>
      <c r="F2441" s="4" t="s">
        <v>11630</v>
      </c>
    </row>
    <row r="2442" spans="1:6" x14ac:dyDescent="0.3">
      <c r="A2442" s="4" t="s">
        <v>2446</v>
      </c>
      <c r="B2442" s="4" t="s">
        <v>5405</v>
      </c>
      <c r="C2442" s="4" t="s">
        <v>5952</v>
      </c>
      <c r="D2442" s="4" t="s">
        <v>6005</v>
      </c>
      <c r="E2442" s="4" t="s">
        <v>8632</v>
      </c>
      <c r="F2442" s="4" t="s">
        <v>11631</v>
      </c>
    </row>
    <row r="2443" spans="1:6" x14ac:dyDescent="0.3">
      <c r="A2443" s="4" t="s">
        <v>2447</v>
      </c>
      <c r="B2443" s="4" t="s">
        <v>5406</v>
      </c>
      <c r="C2443" s="4" t="s">
        <v>5951</v>
      </c>
      <c r="D2443" s="4" t="s">
        <v>6117</v>
      </c>
      <c r="E2443" s="4" t="s">
        <v>8633</v>
      </c>
      <c r="F2443" s="4" t="s">
        <v>11632</v>
      </c>
    </row>
    <row r="2444" spans="1:6" x14ac:dyDescent="0.3">
      <c r="A2444" s="4" t="s">
        <v>2448</v>
      </c>
      <c r="B2444" s="4" t="s">
        <v>5407</v>
      </c>
      <c r="C2444" s="4" t="s">
        <v>5952</v>
      </c>
      <c r="D2444" s="4" t="s">
        <v>6158</v>
      </c>
      <c r="E2444" s="4" t="s">
        <v>8634</v>
      </c>
      <c r="F2444" s="4" t="s">
        <v>11633</v>
      </c>
    </row>
    <row r="2445" spans="1:6" x14ac:dyDescent="0.3">
      <c r="A2445" s="4" t="s">
        <v>2449</v>
      </c>
      <c r="B2445" s="4" t="s">
        <v>5408</v>
      </c>
      <c r="C2445" s="4" t="s">
        <v>5951</v>
      </c>
      <c r="D2445" s="4" t="s">
        <v>6113</v>
      </c>
      <c r="E2445" s="4" t="s">
        <v>8635</v>
      </c>
      <c r="F2445" s="4" t="s">
        <v>11634</v>
      </c>
    </row>
    <row r="2446" spans="1:6" x14ac:dyDescent="0.3">
      <c r="A2446" s="4" t="s">
        <v>2450</v>
      </c>
      <c r="B2446" s="4" t="s">
        <v>5409</v>
      </c>
      <c r="C2446" s="4" t="s">
        <v>5952</v>
      </c>
      <c r="D2446" s="4" t="s">
        <v>6049</v>
      </c>
      <c r="E2446" s="4" t="s">
        <v>8636</v>
      </c>
      <c r="F2446" s="4" t="s">
        <v>11635</v>
      </c>
    </row>
    <row r="2447" spans="1:6" x14ac:dyDescent="0.3">
      <c r="A2447" s="4" t="s">
        <v>2451</v>
      </c>
      <c r="B2447" s="4" t="s">
        <v>5410</v>
      </c>
      <c r="C2447" s="4" t="s">
        <v>5952</v>
      </c>
      <c r="D2447" s="4" t="s">
        <v>6078</v>
      </c>
      <c r="E2447" s="4" t="s">
        <v>8637</v>
      </c>
      <c r="F2447" s="4" t="s">
        <v>11636</v>
      </c>
    </row>
    <row r="2448" spans="1:6" x14ac:dyDescent="0.3">
      <c r="A2448" s="4" t="s">
        <v>2452</v>
      </c>
      <c r="B2448" s="4" t="s">
        <v>5411</v>
      </c>
      <c r="C2448" s="4" t="s">
        <v>5951</v>
      </c>
      <c r="D2448" s="4" t="s">
        <v>6111</v>
      </c>
      <c r="E2448" s="4" t="s">
        <v>8638</v>
      </c>
      <c r="F2448" s="4" t="s">
        <v>11637</v>
      </c>
    </row>
    <row r="2449" spans="1:6" x14ac:dyDescent="0.3">
      <c r="A2449" s="4" t="s">
        <v>2453</v>
      </c>
      <c r="B2449" s="4" t="s">
        <v>5412</v>
      </c>
      <c r="C2449" s="4" t="s">
        <v>5951</v>
      </c>
      <c r="D2449" s="4" t="s">
        <v>5978</v>
      </c>
      <c r="E2449" s="4" t="s">
        <v>8639</v>
      </c>
      <c r="F2449" s="4" t="s">
        <v>11638</v>
      </c>
    </row>
    <row r="2450" spans="1:6" x14ac:dyDescent="0.3">
      <c r="A2450" s="4" t="s">
        <v>2454</v>
      </c>
      <c r="B2450" s="4" t="s">
        <v>5413</v>
      </c>
      <c r="C2450" s="4" t="s">
        <v>5952</v>
      </c>
      <c r="D2450" s="4" t="s">
        <v>6027</v>
      </c>
      <c r="E2450" s="4" t="s">
        <v>8640</v>
      </c>
      <c r="F2450" s="4" t="s">
        <v>11639</v>
      </c>
    </row>
    <row r="2451" spans="1:6" x14ac:dyDescent="0.3">
      <c r="A2451" s="4" t="s">
        <v>2455</v>
      </c>
      <c r="B2451" s="4" t="s">
        <v>5414</v>
      </c>
      <c r="C2451" s="4" t="s">
        <v>5952</v>
      </c>
      <c r="D2451" s="4" t="s">
        <v>6014</v>
      </c>
      <c r="E2451" s="4" t="s">
        <v>8641</v>
      </c>
      <c r="F2451" s="4" t="s">
        <v>11640</v>
      </c>
    </row>
    <row r="2452" spans="1:6" x14ac:dyDescent="0.3">
      <c r="A2452" s="4" t="s">
        <v>2456</v>
      </c>
      <c r="B2452" s="4" t="s">
        <v>5415</v>
      </c>
      <c r="C2452" s="4" t="s">
        <v>5951</v>
      </c>
      <c r="D2452" s="4" t="s">
        <v>6068</v>
      </c>
      <c r="E2452" s="4" t="s">
        <v>8642</v>
      </c>
      <c r="F2452" s="4" t="s">
        <v>11641</v>
      </c>
    </row>
    <row r="2453" spans="1:6" x14ac:dyDescent="0.3">
      <c r="A2453" s="4" t="s">
        <v>2457</v>
      </c>
      <c r="B2453" s="4" t="s">
        <v>5416</v>
      </c>
      <c r="C2453" s="4" t="s">
        <v>5951</v>
      </c>
      <c r="D2453" s="4" t="s">
        <v>6069</v>
      </c>
      <c r="E2453" s="4" t="s">
        <v>8643</v>
      </c>
      <c r="F2453" s="4" t="s">
        <v>11642</v>
      </c>
    </row>
    <row r="2454" spans="1:6" x14ac:dyDescent="0.3">
      <c r="A2454" s="4" t="s">
        <v>2458</v>
      </c>
      <c r="B2454" s="4" t="s">
        <v>5417</v>
      </c>
      <c r="C2454" s="4" t="s">
        <v>5952</v>
      </c>
      <c r="D2454" s="4" t="s">
        <v>6085</v>
      </c>
      <c r="E2454" s="4" t="s">
        <v>8644</v>
      </c>
      <c r="F2454" s="4" t="s">
        <v>11643</v>
      </c>
    </row>
    <row r="2455" spans="1:6" x14ac:dyDescent="0.3">
      <c r="A2455" s="4" t="s">
        <v>2459</v>
      </c>
      <c r="B2455" s="4" t="s">
        <v>5418</v>
      </c>
      <c r="C2455" s="4" t="s">
        <v>5952</v>
      </c>
      <c r="D2455" s="4" t="s">
        <v>6170</v>
      </c>
      <c r="E2455" s="4" t="s">
        <v>8645</v>
      </c>
      <c r="F2455" s="4" t="s">
        <v>11644</v>
      </c>
    </row>
    <row r="2456" spans="1:6" x14ac:dyDescent="0.3">
      <c r="A2456" s="4" t="s">
        <v>2460</v>
      </c>
      <c r="B2456" s="4" t="s">
        <v>5419</v>
      </c>
      <c r="C2456" s="4" t="s">
        <v>5952</v>
      </c>
      <c r="D2456" s="4" t="s">
        <v>6030</v>
      </c>
      <c r="E2456" s="4" t="s">
        <v>8646</v>
      </c>
      <c r="F2456" s="4" t="s">
        <v>11645</v>
      </c>
    </row>
    <row r="2457" spans="1:6" x14ac:dyDescent="0.3">
      <c r="A2457" s="4" t="s">
        <v>2461</v>
      </c>
      <c r="B2457" s="4" t="s">
        <v>5420</v>
      </c>
      <c r="C2457" s="4" t="s">
        <v>5952</v>
      </c>
      <c r="D2457" s="4" t="s">
        <v>6069</v>
      </c>
      <c r="E2457" s="4" t="s">
        <v>8647</v>
      </c>
      <c r="F2457" s="4" t="s">
        <v>11646</v>
      </c>
    </row>
    <row r="2458" spans="1:6" x14ac:dyDescent="0.3">
      <c r="A2458" s="4" t="s">
        <v>2462</v>
      </c>
      <c r="B2458" s="4" t="s">
        <v>5421</v>
      </c>
      <c r="C2458" s="4" t="s">
        <v>5951</v>
      </c>
      <c r="D2458" s="4" t="s">
        <v>6151</v>
      </c>
      <c r="E2458" s="4" t="s">
        <v>8648</v>
      </c>
      <c r="F2458" s="4" t="s">
        <v>11647</v>
      </c>
    </row>
    <row r="2459" spans="1:6" x14ac:dyDescent="0.3">
      <c r="A2459" s="4" t="s">
        <v>2463</v>
      </c>
      <c r="B2459" s="4" t="s">
        <v>5422</v>
      </c>
      <c r="C2459" s="4" t="s">
        <v>5951</v>
      </c>
      <c r="D2459" s="4" t="s">
        <v>6161</v>
      </c>
      <c r="E2459" s="4" t="s">
        <v>8649</v>
      </c>
      <c r="F2459" s="4" t="s">
        <v>11648</v>
      </c>
    </row>
    <row r="2460" spans="1:6" x14ac:dyDescent="0.3">
      <c r="A2460" s="4" t="s">
        <v>2464</v>
      </c>
      <c r="B2460" s="4" t="s">
        <v>5423</v>
      </c>
      <c r="C2460" s="4" t="s">
        <v>5952</v>
      </c>
      <c r="D2460" s="4" t="s">
        <v>6030</v>
      </c>
      <c r="E2460" s="4" t="s">
        <v>8650</v>
      </c>
      <c r="F2460" s="4" t="s">
        <v>11649</v>
      </c>
    </row>
    <row r="2461" spans="1:6" x14ac:dyDescent="0.3">
      <c r="A2461" s="4" t="s">
        <v>2465</v>
      </c>
      <c r="B2461" s="4" t="s">
        <v>5424</v>
      </c>
      <c r="C2461" s="4" t="s">
        <v>5952</v>
      </c>
      <c r="D2461" s="4" t="s">
        <v>6136</v>
      </c>
      <c r="E2461" s="4" t="s">
        <v>8651</v>
      </c>
      <c r="F2461" s="4" t="s">
        <v>11650</v>
      </c>
    </row>
    <row r="2462" spans="1:6" x14ac:dyDescent="0.3">
      <c r="A2462" s="4" t="s">
        <v>2466</v>
      </c>
      <c r="B2462" s="4" t="s">
        <v>5425</v>
      </c>
      <c r="C2462" s="4" t="s">
        <v>5951</v>
      </c>
      <c r="D2462" s="4" t="s">
        <v>6027</v>
      </c>
      <c r="E2462" s="4" t="s">
        <v>8652</v>
      </c>
      <c r="F2462" s="4" t="s">
        <v>11651</v>
      </c>
    </row>
    <row r="2463" spans="1:6" x14ac:dyDescent="0.3">
      <c r="A2463" s="4" t="s">
        <v>2467</v>
      </c>
      <c r="B2463" s="4" t="s">
        <v>5426</v>
      </c>
      <c r="C2463" s="4" t="s">
        <v>5951</v>
      </c>
      <c r="D2463" s="4" t="s">
        <v>6037</v>
      </c>
      <c r="E2463" s="4" t="s">
        <v>8653</v>
      </c>
      <c r="F2463" s="4" t="s">
        <v>11652</v>
      </c>
    </row>
    <row r="2464" spans="1:6" x14ac:dyDescent="0.3">
      <c r="A2464" s="4" t="s">
        <v>2468</v>
      </c>
      <c r="B2464" s="4" t="s">
        <v>5427</v>
      </c>
      <c r="C2464" s="4" t="s">
        <v>5952</v>
      </c>
      <c r="D2464" s="4" t="s">
        <v>5993</v>
      </c>
      <c r="E2464" s="4" t="s">
        <v>8654</v>
      </c>
      <c r="F2464" s="4" t="s">
        <v>11653</v>
      </c>
    </row>
    <row r="2465" spans="1:6" x14ac:dyDescent="0.3">
      <c r="A2465" s="4" t="s">
        <v>2469</v>
      </c>
      <c r="B2465" s="4" t="s">
        <v>5428</v>
      </c>
      <c r="C2465" s="4" t="s">
        <v>5951</v>
      </c>
      <c r="D2465" s="4" t="s">
        <v>5966</v>
      </c>
      <c r="E2465" s="4" t="s">
        <v>8655</v>
      </c>
      <c r="F2465" s="4" t="s">
        <v>11654</v>
      </c>
    </row>
    <row r="2466" spans="1:6" x14ac:dyDescent="0.3">
      <c r="A2466" s="4" t="s">
        <v>2470</v>
      </c>
      <c r="B2466" s="4" t="s">
        <v>5429</v>
      </c>
      <c r="C2466" s="4" t="s">
        <v>5952</v>
      </c>
      <c r="D2466" s="4" t="s">
        <v>6106</v>
      </c>
      <c r="E2466" s="4" t="s">
        <v>8656</v>
      </c>
      <c r="F2466" s="4" t="s">
        <v>11655</v>
      </c>
    </row>
    <row r="2467" spans="1:6" x14ac:dyDescent="0.3">
      <c r="A2467" s="4" t="s">
        <v>2471</v>
      </c>
      <c r="B2467" s="4" t="s">
        <v>5430</v>
      </c>
      <c r="C2467" s="4" t="s">
        <v>5952</v>
      </c>
      <c r="D2467" s="4" t="s">
        <v>6032</v>
      </c>
      <c r="E2467" s="4" t="s">
        <v>8657</v>
      </c>
      <c r="F2467" s="4" t="s">
        <v>11656</v>
      </c>
    </row>
    <row r="2468" spans="1:6" x14ac:dyDescent="0.3">
      <c r="A2468" s="4" t="s">
        <v>2472</v>
      </c>
      <c r="B2468" s="4" t="s">
        <v>5431</v>
      </c>
      <c r="C2468" s="4" t="s">
        <v>5951</v>
      </c>
      <c r="D2468" s="4" t="s">
        <v>6081</v>
      </c>
      <c r="E2468" s="4" t="s">
        <v>8658</v>
      </c>
      <c r="F2468" s="4" t="s">
        <v>11657</v>
      </c>
    </row>
    <row r="2469" spans="1:6" x14ac:dyDescent="0.3">
      <c r="A2469" s="4" t="s">
        <v>2473</v>
      </c>
      <c r="B2469" s="4" t="s">
        <v>5432</v>
      </c>
      <c r="C2469" s="4" t="s">
        <v>5952</v>
      </c>
      <c r="D2469" s="4" t="s">
        <v>6019</v>
      </c>
      <c r="E2469" s="4" t="s">
        <v>8659</v>
      </c>
      <c r="F2469" s="4" t="s">
        <v>11658</v>
      </c>
    </row>
    <row r="2470" spans="1:6" x14ac:dyDescent="0.3">
      <c r="A2470" s="4" t="s">
        <v>2474</v>
      </c>
      <c r="B2470" s="4" t="s">
        <v>5433</v>
      </c>
      <c r="C2470" s="4" t="s">
        <v>5952</v>
      </c>
      <c r="D2470" s="4" t="s">
        <v>6150</v>
      </c>
      <c r="E2470" s="4" t="s">
        <v>8660</v>
      </c>
      <c r="F2470" s="4" t="s">
        <v>11659</v>
      </c>
    </row>
    <row r="2471" spans="1:6" x14ac:dyDescent="0.3">
      <c r="A2471" s="4" t="s">
        <v>2475</v>
      </c>
      <c r="B2471" s="4" t="s">
        <v>5434</v>
      </c>
      <c r="C2471" s="4" t="s">
        <v>5952</v>
      </c>
      <c r="D2471" s="4" t="s">
        <v>6106</v>
      </c>
      <c r="E2471" s="4" t="s">
        <v>8661</v>
      </c>
      <c r="F2471" s="4" t="s">
        <v>11660</v>
      </c>
    </row>
    <row r="2472" spans="1:6" x14ac:dyDescent="0.3">
      <c r="A2472" s="4" t="s">
        <v>2476</v>
      </c>
      <c r="B2472" s="4" t="s">
        <v>5435</v>
      </c>
      <c r="C2472" s="4" t="s">
        <v>5952</v>
      </c>
      <c r="D2472" s="4" t="s">
        <v>6012</v>
      </c>
      <c r="E2472" s="4" t="s">
        <v>8662</v>
      </c>
      <c r="F2472" s="4" t="s">
        <v>11661</v>
      </c>
    </row>
    <row r="2473" spans="1:6" x14ac:dyDescent="0.3">
      <c r="A2473" s="4" t="s">
        <v>2477</v>
      </c>
      <c r="B2473" s="4" t="s">
        <v>5436</v>
      </c>
      <c r="C2473" s="4" t="s">
        <v>5951</v>
      </c>
      <c r="D2473" s="4" t="s">
        <v>6131</v>
      </c>
      <c r="E2473" s="4" t="s">
        <v>8663</v>
      </c>
      <c r="F2473" s="4" t="s">
        <v>11662</v>
      </c>
    </row>
    <row r="2474" spans="1:6" x14ac:dyDescent="0.3">
      <c r="A2474" s="4" t="s">
        <v>2478</v>
      </c>
      <c r="B2474" s="4" t="s">
        <v>5437</v>
      </c>
      <c r="C2474" s="4" t="s">
        <v>5951</v>
      </c>
      <c r="D2474" s="4" t="s">
        <v>6065</v>
      </c>
      <c r="E2474" s="4" t="s">
        <v>8664</v>
      </c>
      <c r="F2474" s="4" t="s">
        <v>11663</v>
      </c>
    </row>
    <row r="2475" spans="1:6" x14ac:dyDescent="0.3">
      <c r="A2475" s="4" t="s">
        <v>2479</v>
      </c>
      <c r="B2475" s="4" t="s">
        <v>5438</v>
      </c>
      <c r="C2475" s="4" t="s">
        <v>5951</v>
      </c>
      <c r="D2475" s="4" t="s">
        <v>6046</v>
      </c>
      <c r="E2475" s="4" t="s">
        <v>8665</v>
      </c>
      <c r="F2475" s="4" t="s">
        <v>11664</v>
      </c>
    </row>
    <row r="2476" spans="1:6" x14ac:dyDescent="0.3">
      <c r="A2476" s="4" t="s">
        <v>2480</v>
      </c>
      <c r="B2476" s="4" t="s">
        <v>5439</v>
      </c>
      <c r="C2476" s="4" t="s">
        <v>5951</v>
      </c>
      <c r="D2476" s="4" t="s">
        <v>6032</v>
      </c>
      <c r="E2476" s="4" t="s">
        <v>8666</v>
      </c>
      <c r="F2476" s="4" t="s">
        <v>11665</v>
      </c>
    </row>
    <row r="2477" spans="1:6" x14ac:dyDescent="0.3">
      <c r="A2477" s="4" t="s">
        <v>2481</v>
      </c>
      <c r="B2477" s="4" t="s">
        <v>5440</v>
      </c>
      <c r="C2477" s="4" t="s">
        <v>5952</v>
      </c>
      <c r="D2477" s="4" t="s">
        <v>6108</v>
      </c>
      <c r="E2477" s="4" t="s">
        <v>8667</v>
      </c>
      <c r="F2477" s="4" t="s">
        <v>11666</v>
      </c>
    </row>
    <row r="2478" spans="1:6" x14ac:dyDescent="0.3">
      <c r="A2478" s="4" t="s">
        <v>2482</v>
      </c>
      <c r="B2478" s="4" t="s">
        <v>5441</v>
      </c>
      <c r="C2478" s="4" t="s">
        <v>5952</v>
      </c>
      <c r="D2478" s="4" t="s">
        <v>6048</v>
      </c>
      <c r="E2478" s="4" t="s">
        <v>8668</v>
      </c>
      <c r="F2478" s="4" t="s">
        <v>11667</v>
      </c>
    </row>
    <row r="2479" spans="1:6" x14ac:dyDescent="0.3">
      <c r="A2479" s="4" t="s">
        <v>2483</v>
      </c>
      <c r="B2479" s="4" t="s">
        <v>5442</v>
      </c>
      <c r="C2479" s="4" t="s">
        <v>5952</v>
      </c>
      <c r="D2479" s="4" t="s">
        <v>6119</v>
      </c>
      <c r="E2479" s="4" t="s">
        <v>8669</v>
      </c>
      <c r="F2479" s="4" t="s">
        <v>11668</v>
      </c>
    </row>
    <row r="2480" spans="1:6" x14ac:dyDescent="0.3">
      <c r="A2480" s="4" t="s">
        <v>2484</v>
      </c>
      <c r="B2480" s="4" t="s">
        <v>5443</v>
      </c>
      <c r="C2480" s="4" t="s">
        <v>5952</v>
      </c>
      <c r="D2480" s="4" t="s">
        <v>6026</v>
      </c>
      <c r="E2480" s="4" t="s">
        <v>8670</v>
      </c>
      <c r="F2480" s="4" t="s">
        <v>11669</v>
      </c>
    </row>
    <row r="2481" spans="1:6" x14ac:dyDescent="0.3">
      <c r="A2481" s="4" t="s">
        <v>2485</v>
      </c>
      <c r="B2481" s="4" t="s">
        <v>5444</v>
      </c>
      <c r="C2481" s="4" t="s">
        <v>5951</v>
      </c>
      <c r="D2481" s="4" t="s">
        <v>5981</v>
      </c>
      <c r="E2481" s="4" t="s">
        <v>8671</v>
      </c>
      <c r="F2481" s="4" t="s">
        <v>11670</v>
      </c>
    </row>
    <row r="2482" spans="1:6" x14ac:dyDescent="0.3">
      <c r="A2482" s="4" t="s">
        <v>2486</v>
      </c>
      <c r="B2482" s="4" t="s">
        <v>5445</v>
      </c>
      <c r="C2482" s="4" t="s">
        <v>5952</v>
      </c>
      <c r="D2482" s="4" t="s">
        <v>6131</v>
      </c>
      <c r="E2482" s="4" t="s">
        <v>8672</v>
      </c>
      <c r="F2482" s="4" t="s">
        <v>11671</v>
      </c>
    </row>
    <row r="2483" spans="1:6" x14ac:dyDescent="0.3">
      <c r="A2483" s="4" t="s">
        <v>2487</v>
      </c>
      <c r="B2483" s="4" t="s">
        <v>5446</v>
      </c>
      <c r="C2483" s="4" t="s">
        <v>5952</v>
      </c>
      <c r="D2483" s="4" t="s">
        <v>6072</v>
      </c>
      <c r="E2483" s="4" t="s">
        <v>8673</v>
      </c>
      <c r="F2483" s="4" t="s">
        <v>11672</v>
      </c>
    </row>
    <row r="2484" spans="1:6" x14ac:dyDescent="0.3">
      <c r="A2484" s="4" t="s">
        <v>2488</v>
      </c>
      <c r="B2484" s="4" t="s">
        <v>5447</v>
      </c>
      <c r="C2484" s="4" t="s">
        <v>5952</v>
      </c>
      <c r="D2484" s="4" t="s">
        <v>5991</v>
      </c>
      <c r="E2484" s="4" t="s">
        <v>8674</v>
      </c>
      <c r="F2484" s="4" t="s">
        <v>11673</v>
      </c>
    </row>
    <row r="2485" spans="1:6" x14ac:dyDescent="0.3">
      <c r="A2485" s="4" t="s">
        <v>2489</v>
      </c>
      <c r="B2485" s="4" t="s">
        <v>5448</v>
      </c>
      <c r="C2485" s="4" t="s">
        <v>5952</v>
      </c>
      <c r="D2485" s="4" t="s">
        <v>6180</v>
      </c>
      <c r="E2485" s="4" t="s">
        <v>8675</v>
      </c>
      <c r="F2485" s="4" t="s">
        <v>11674</v>
      </c>
    </row>
    <row r="2486" spans="1:6" x14ac:dyDescent="0.3">
      <c r="A2486" s="4" t="s">
        <v>2490</v>
      </c>
      <c r="B2486" s="4" t="s">
        <v>5449</v>
      </c>
      <c r="C2486" s="4" t="s">
        <v>5952</v>
      </c>
      <c r="D2486" s="4" t="s">
        <v>6045</v>
      </c>
      <c r="E2486" s="4" t="s">
        <v>8676</v>
      </c>
      <c r="F2486" s="4" t="s">
        <v>11675</v>
      </c>
    </row>
    <row r="2487" spans="1:6" x14ac:dyDescent="0.3">
      <c r="A2487" s="4" t="s">
        <v>2491</v>
      </c>
      <c r="B2487" s="4" t="s">
        <v>5450</v>
      </c>
      <c r="C2487" s="4" t="s">
        <v>5952</v>
      </c>
      <c r="D2487" s="4" t="s">
        <v>6148</v>
      </c>
      <c r="E2487" s="4" t="s">
        <v>8677</v>
      </c>
      <c r="F2487" s="4" t="s">
        <v>11676</v>
      </c>
    </row>
    <row r="2488" spans="1:6" x14ac:dyDescent="0.3">
      <c r="A2488" s="4" t="s">
        <v>2492</v>
      </c>
      <c r="B2488" s="4" t="s">
        <v>5451</v>
      </c>
      <c r="C2488" s="4" t="s">
        <v>5952</v>
      </c>
      <c r="D2488" s="4" t="s">
        <v>6054</v>
      </c>
      <c r="E2488" s="4" t="s">
        <v>8678</v>
      </c>
      <c r="F2488" s="4" t="s">
        <v>11677</v>
      </c>
    </row>
    <row r="2489" spans="1:6" x14ac:dyDescent="0.3">
      <c r="A2489" s="4" t="s">
        <v>2493</v>
      </c>
      <c r="B2489" s="4" t="s">
        <v>4522</v>
      </c>
      <c r="C2489" s="4" t="s">
        <v>5952</v>
      </c>
      <c r="D2489" s="4" t="s">
        <v>6136</v>
      </c>
      <c r="E2489" s="4" t="s">
        <v>8679</v>
      </c>
      <c r="F2489" s="4" t="s">
        <v>11678</v>
      </c>
    </row>
    <row r="2490" spans="1:6" x14ac:dyDescent="0.3">
      <c r="A2490" s="4" t="s">
        <v>2494</v>
      </c>
      <c r="B2490" s="4" t="s">
        <v>5452</v>
      </c>
      <c r="C2490" s="4" t="s">
        <v>5952</v>
      </c>
      <c r="D2490" s="4" t="s">
        <v>5981</v>
      </c>
      <c r="E2490" s="4" t="s">
        <v>8680</v>
      </c>
      <c r="F2490" s="4" t="s">
        <v>11679</v>
      </c>
    </row>
    <row r="2491" spans="1:6" x14ac:dyDescent="0.3">
      <c r="A2491" s="4" t="s">
        <v>2495</v>
      </c>
      <c r="B2491" s="4" t="s">
        <v>5453</v>
      </c>
      <c r="C2491" s="4" t="s">
        <v>5951</v>
      </c>
      <c r="D2491" s="4" t="s">
        <v>6001</v>
      </c>
      <c r="E2491" s="4" t="s">
        <v>8681</v>
      </c>
      <c r="F2491" s="4" t="s">
        <v>11680</v>
      </c>
    </row>
    <row r="2492" spans="1:6" x14ac:dyDescent="0.3">
      <c r="A2492" s="4" t="s">
        <v>2496</v>
      </c>
      <c r="B2492" s="4" t="s">
        <v>5454</v>
      </c>
      <c r="C2492" s="4" t="s">
        <v>5952</v>
      </c>
      <c r="D2492" s="4" t="s">
        <v>6051</v>
      </c>
      <c r="E2492" s="4" t="s">
        <v>8682</v>
      </c>
      <c r="F2492" s="4" t="s">
        <v>11681</v>
      </c>
    </row>
    <row r="2493" spans="1:6" x14ac:dyDescent="0.3">
      <c r="A2493" s="4" t="s">
        <v>2497</v>
      </c>
      <c r="B2493" s="4" t="s">
        <v>5455</v>
      </c>
      <c r="C2493" s="4" t="s">
        <v>5951</v>
      </c>
      <c r="D2493" s="4" t="s">
        <v>6122</v>
      </c>
      <c r="E2493" s="4" t="s">
        <v>8683</v>
      </c>
      <c r="F2493" s="4" t="s">
        <v>11682</v>
      </c>
    </row>
    <row r="2494" spans="1:6" x14ac:dyDescent="0.3">
      <c r="A2494" s="4" t="s">
        <v>2498</v>
      </c>
      <c r="B2494" s="4" t="s">
        <v>3017</v>
      </c>
      <c r="C2494" s="4" t="s">
        <v>5951</v>
      </c>
      <c r="D2494" s="4" t="s">
        <v>6148</v>
      </c>
      <c r="E2494" s="4" t="s">
        <v>8684</v>
      </c>
      <c r="F2494" s="4" t="s">
        <v>11683</v>
      </c>
    </row>
    <row r="2495" spans="1:6" x14ac:dyDescent="0.3">
      <c r="A2495" s="4" t="s">
        <v>2499</v>
      </c>
      <c r="B2495" s="4" t="s">
        <v>5456</v>
      </c>
      <c r="C2495" s="4" t="s">
        <v>5951</v>
      </c>
      <c r="D2495" s="4" t="s">
        <v>6141</v>
      </c>
      <c r="E2495" s="4" t="s">
        <v>8685</v>
      </c>
      <c r="F2495" s="4" t="s">
        <v>11684</v>
      </c>
    </row>
    <row r="2496" spans="1:6" x14ac:dyDescent="0.3">
      <c r="A2496" s="4" t="s">
        <v>2500</v>
      </c>
      <c r="B2496" s="4" t="s">
        <v>5457</v>
      </c>
      <c r="C2496" s="4" t="s">
        <v>5951</v>
      </c>
      <c r="D2496" s="4" t="s">
        <v>6010</v>
      </c>
      <c r="E2496" s="4" t="s">
        <v>8686</v>
      </c>
      <c r="F2496" s="4" t="s">
        <v>11685</v>
      </c>
    </row>
    <row r="2497" spans="1:6" x14ac:dyDescent="0.3">
      <c r="A2497" s="4" t="s">
        <v>2501</v>
      </c>
      <c r="B2497" s="4" t="s">
        <v>5458</v>
      </c>
      <c r="C2497" s="4" t="s">
        <v>5952</v>
      </c>
      <c r="D2497" s="4" t="s">
        <v>6046</v>
      </c>
      <c r="E2497" s="4" t="s">
        <v>8687</v>
      </c>
      <c r="F2497" s="4" t="s">
        <v>11686</v>
      </c>
    </row>
    <row r="2498" spans="1:6" x14ac:dyDescent="0.3">
      <c r="A2498" s="4" t="s">
        <v>2502</v>
      </c>
      <c r="B2498" s="4" t="s">
        <v>5459</v>
      </c>
      <c r="C2498" s="4" t="s">
        <v>5952</v>
      </c>
      <c r="D2498" s="4" t="s">
        <v>6017</v>
      </c>
      <c r="E2498" s="4" t="s">
        <v>8688</v>
      </c>
      <c r="F2498" s="4" t="s">
        <v>11687</v>
      </c>
    </row>
    <row r="2499" spans="1:6" x14ac:dyDescent="0.3">
      <c r="A2499" s="4" t="s">
        <v>2503</v>
      </c>
      <c r="B2499" s="4" t="s">
        <v>5460</v>
      </c>
      <c r="C2499" s="4" t="s">
        <v>5952</v>
      </c>
      <c r="D2499" s="4" t="s">
        <v>6005</v>
      </c>
      <c r="E2499" s="4" t="s">
        <v>8689</v>
      </c>
      <c r="F2499" s="4" t="s">
        <v>11688</v>
      </c>
    </row>
    <row r="2500" spans="1:6" x14ac:dyDescent="0.3">
      <c r="A2500" s="4" t="s">
        <v>2504</v>
      </c>
      <c r="B2500" s="4" t="s">
        <v>5461</v>
      </c>
      <c r="C2500" s="4" t="s">
        <v>5951</v>
      </c>
      <c r="D2500" s="4" t="s">
        <v>5969</v>
      </c>
      <c r="E2500" s="4" t="s">
        <v>8690</v>
      </c>
      <c r="F2500" s="4" t="s">
        <v>11689</v>
      </c>
    </row>
    <row r="2501" spans="1:6" x14ac:dyDescent="0.3">
      <c r="A2501" s="4" t="s">
        <v>2505</v>
      </c>
      <c r="B2501" s="4" t="s">
        <v>5462</v>
      </c>
      <c r="C2501" s="4" t="s">
        <v>5952</v>
      </c>
      <c r="D2501" s="4" t="s">
        <v>5963</v>
      </c>
      <c r="E2501" s="4" t="s">
        <v>8691</v>
      </c>
      <c r="F2501" s="4" t="s">
        <v>11690</v>
      </c>
    </row>
    <row r="2502" spans="1:6" x14ac:dyDescent="0.3">
      <c r="A2502" s="4" t="s">
        <v>2506</v>
      </c>
      <c r="B2502" s="4" t="s">
        <v>5463</v>
      </c>
      <c r="C2502" s="4" t="s">
        <v>5951</v>
      </c>
      <c r="D2502" s="4" t="s">
        <v>6067</v>
      </c>
      <c r="E2502" s="4" t="s">
        <v>8692</v>
      </c>
      <c r="F2502" s="4" t="s">
        <v>11691</v>
      </c>
    </row>
    <row r="2503" spans="1:6" x14ac:dyDescent="0.3">
      <c r="A2503" s="4" t="s">
        <v>2507</v>
      </c>
      <c r="B2503" s="4" t="s">
        <v>5464</v>
      </c>
      <c r="C2503" s="4" t="s">
        <v>5951</v>
      </c>
      <c r="D2503" s="4" t="s">
        <v>6122</v>
      </c>
      <c r="E2503" s="4" t="s">
        <v>8693</v>
      </c>
      <c r="F2503" s="4" t="s">
        <v>11692</v>
      </c>
    </row>
    <row r="2504" spans="1:6" x14ac:dyDescent="0.3">
      <c r="A2504" s="4" t="s">
        <v>2508</v>
      </c>
      <c r="B2504" s="4" t="s">
        <v>5465</v>
      </c>
      <c r="C2504" s="4" t="s">
        <v>5951</v>
      </c>
      <c r="D2504" s="4" t="s">
        <v>6079</v>
      </c>
      <c r="E2504" s="4" t="s">
        <v>8694</v>
      </c>
      <c r="F2504" s="4" t="s">
        <v>11693</v>
      </c>
    </row>
    <row r="2505" spans="1:6" x14ac:dyDescent="0.3">
      <c r="A2505" s="4" t="s">
        <v>2509</v>
      </c>
      <c r="B2505" s="4" t="s">
        <v>5466</v>
      </c>
      <c r="C2505" s="4" t="s">
        <v>5951</v>
      </c>
      <c r="D2505" s="4" t="s">
        <v>6000</v>
      </c>
      <c r="E2505" s="4" t="s">
        <v>8695</v>
      </c>
      <c r="F2505" s="4" t="s">
        <v>11694</v>
      </c>
    </row>
    <row r="2506" spans="1:6" x14ac:dyDescent="0.3">
      <c r="A2506" s="4" t="s">
        <v>2510</v>
      </c>
      <c r="B2506" s="4" t="s">
        <v>5467</v>
      </c>
      <c r="C2506" s="4" t="s">
        <v>5951</v>
      </c>
      <c r="D2506" s="4" t="s">
        <v>6032</v>
      </c>
      <c r="E2506" s="4" t="s">
        <v>8696</v>
      </c>
      <c r="F2506" s="4" t="s">
        <v>11695</v>
      </c>
    </row>
    <row r="2507" spans="1:6" x14ac:dyDescent="0.3">
      <c r="A2507" s="4" t="s">
        <v>2511</v>
      </c>
      <c r="B2507" s="4" t="s">
        <v>5468</v>
      </c>
      <c r="C2507" s="4" t="s">
        <v>5952</v>
      </c>
      <c r="D2507" s="4" t="s">
        <v>5967</v>
      </c>
      <c r="E2507" s="4" t="s">
        <v>8697</v>
      </c>
      <c r="F2507" s="4" t="s">
        <v>11696</v>
      </c>
    </row>
    <row r="2508" spans="1:6" x14ac:dyDescent="0.3">
      <c r="A2508" s="4" t="s">
        <v>2512</v>
      </c>
      <c r="B2508" s="4" t="s">
        <v>5469</v>
      </c>
      <c r="C2508" s="4" t="s">
        <v>5951</v>
      </c>
      <c r="D2508" s="4" t="s">
        <v>6104</v>
      </c>
      <c r="E2508" s="4" t="s">
        <v>8698</v>
      </c>
      <c r="F2508" s="4" t="s">
        <v>11697</v>
      </c>
    </row>
    <row r="2509" spans="1:6" x14ac:dyDescent="0.3">
      <c r="A2509" s="4" t="s">
        <v>2513</v>
      </c>
      <c r="B2509" s="4" t="s">
        <v>5470</v>
      </c>
      <c r="C2509" s="4" t="s">
        <v>5952</v>
      </c>
      <c r="D2509" s="4" t="s">
        <v>6087</v>
      </c>
      <c r="E2509" s="4" t="s">
        <v>8699</v>
      </c>
      <c r="F2509" s="4" t="s">
        <v>11698</v>
      </c>
    </row>
    <row r="2510" spans="1:6" x14ac:dyDescent="0.3">
      <c r="A2510" s="4" t="s">
        <v>2514</v>
      </c>
      <c r="B2510" s="4" t="s">
        <v>5471</v>
      </c>
      <c r="C2510" s="4" t="s">
        <v>5952</v>
      </c>
      <c r="D2510" s="4" t="s">
        <v>6133</v>
      </c>
      <c r="E2510" s="4" t="s">
        <v>8700</v>
      </c>
      <c r="F2510" s="4" t="s">
        <v>11699</v>
      </c>
    </row>
    <row r="2511" spans="1:6" x14ac:dyDescent="0.3">
      <c r="A2511" s="4" t="s">
        <v>2515</v>
      </c>
      <c r="B2511" s="4" t="s">
        <v>5472</v>
      </c>
      <c r="C2511" s="4" t="s">
        <v>5952</v>
      </c>
      <c r="D2511" s="4" t="s">
        <v>6150</v>
      </c>
      <c r="E2511" s="4" t="s">
        <v>8701</v>
      </c>
      <c r="F2511" s="4" t="s">
        <v>11700</v>
      </c>
    </row>
    <row r="2512" spans="1:6" x14ac:dyDescent="0.3">
      <c r="A2512" s="4" t="s">
        <v>2516</v>
      </c>
      <c r="B2512" s="4" t="s">
        <v>5473</v>
      </c>
      <c r="C2512" s="4" t="s">
        <v>5952</v>
      </c>
      <c r="D2512" s="4" t="s">
        <v>6037</v>
      </c>
      <c r="E2512" s="4" t="s">
        <v>8702</v>
      </c>
      <c r="F2512" s="4" t="s">
        <v>11701</v>
      </c>
    </row>
    <row r="2513" spans="1:6" x14ac:dyDescent="0.3">
      <c r="A2513" s="4" t="s">
        <v>2517</v>
      </c>
      <c r="B2513" s="4" t="s">
        <v>5474</v>
      </c>
      <c r="C2513" s="4" t="s">
        <v>5952</v>
      </c>
      <c r="D2513" s="4" t="s">
        <v>6024</v>
      </c>
      <c r="E2513" s="4" t="s">
        <v>8703</v>
      </c>
      <c r="F2513" s="4" t="s">
        <v>11702</v>
      </c>
    </row>
    <row r="2514" spans="1:6" x14ac:dyDescent="0.3">
      <c r="A2514" s="4" t="s">
        <v>2518</v>
      </c>
      <c r="B2514" s="4" t="s">
        <v>5475</v>
      </c>
      <c r="C2514" s="4" t="s">
        <v>5952</v>
      </c>
      <c r="D2514" s="4" t="s">
        <v>5979</v>
      </c>
      <c r="E2514" s="4" t="s">
        <v>8704</v>
      </c>
      <c r="F2514" s="4" t="s">
        <v>11703</v>
      </c>
    </row>
    <row r="2515" spans="1:6" x14ac:dyDescent="0.3">
      <c r="A2515" s="4" t="s">
        <v>2519</v>
      </c>
      <c r="B2515" s="4" t="s">
        <v>5476</v>
      </c>
      <c r="C2515" s="4" t="s">
        <v>5951</v>
      </c>
      <c r="D2515" s="4" t="s">
        <v>6113</v>
      </c>
      <c r="E2515" s="4" t="s">
        <v>8705</v>
      </c>
      <c r="F2515" s="4" t="s">
        <v>11704</v>
      </c>
    </row>
    <row r="2516" spans="1:6" x14ac:dyDescent="0.3">
      <c r="A2516" s="4" t="s">
        <v>2520</v>
      </c>
      <c r="B2516" s="4" t="s">
        <v>5477</v>
      </c>
      <c r="C2516" s="4" t="s">
        <v>5951</v>
      </c>
      <c r="D2516" s="4" t="s">
        <v>5970</v>
      </c>
      <c r="E2516" s="4" t="s">
        <v>8706</v>
      </c>
      <c r="F2516" s="4" t="s">
        <v>11705</v>
      </c>
    </row>
    <row r="2517" spans="1:6" x14ac:dyDescent="0.3">
      <c r="A2517" s="4" t="s">
        <v>2521</v>
      </c>
      <c r="B2517" s="4" t="s">
        <v>5478</v>
      </c>
      <c r="C2517" s="4" t="s">
        <v>5952</v>
      </c>
      <c r="D2517" s="4" t="s">
        <v>6042</v>
      </c>
      <c r="E2517" s="4" t="s">
        <v>8707</v>
      </c>
      <c r="F2517" s="4" t="s">
        <v>11706</v>
      </c>
    </row>
    <row r="2518" spans="1:6" x14ac:dyDescent="0.3">
      <c r="A2518" s="4" t="s">
        <v>2522</v>
      </c>
      <c r="B2518" s="4" t="s">
        <v>5479</v>
      </c>
      <c r="C2518" s="4" t="s">
        <v>5951</v>
      </c>
      <c r="D2518" s="4" t="s">
        <v>5984</v>
      </c>
      <c r="E2518" s="4" t="s">
        <v>8708</v>
      </c>
      <c r="F2518" s="4" t="s">
        <v>11707</v>
      </c>
    </row>
    <row r="2519" spans="1:6" x14ac:dyDescent="0.3">
      <c r="A2519" s="4" t="s">
        <v>2523</v>
      </c>
      <c r="B2519" s="4" t="s">
        <v>5480</v>
      </c>
      <c r="C2519" s="4" t="s">
        <v>5951</v>
      </c>
      <c r="D2519" s="4" t="s">
        <v>6178</v>
      </c>
      <c r="E2519" s="4" t="s">
        <v>8709</v>
      </c>
      <c r="F2519" s="4" t="s">
        <v>11708</v>
      </c>
    </row>
    <row r="2520" spans="1:6" x14ac:dyDescent="0.3">
      <c r="A2520" s="4" t="s">
        <v>2524</v>
      </c>
      <c r="B2520" s="4" t="s">
        <v>5481</v>
      </c>
      <c r="C2520" s="4" t="s">
        <v>5952</v>
      </c>
      <c r="D2520" s="4" t="s">
        <v>5975</v>
      </c>
      <c r="E2520" s="4" t="s">
        <v>8710</v>
      </c>
      <c r="F2520" s="4" t="s">
        <v>11709</v>
      </c>
    </row>
    <row r="2521" spans="1:6" x14ac:dyDescent="0.3">
      <c r="A2521" s="4" t="s">
        <v>2525</v>
      </c>
      <c r="B2521" s="4" t="s">
        <v>5482</v>
      </c>
      <c r="C2521" s="4" t="s">
        <v>5951</v>
      </c>
      <c r="D2521" s="4" t="s">
        <v>6089</v>
      </c>
      <c r="E2521" s="4" t="s">
        <v>8711</v>
      </c>
      <c r="F2521" s="4" t="s">
        <v>11710</v>
      </c>
    </row>
    <row r="2522" spans="1:6" x14ac:dyDescent="0.3">
      <c r="A2522" s="4" t="s">
        <v>2526</v>
      </c>
      <c r="B2522" s="4" t="s">
        <v>5483</v>
      </c>
      <c r="C2522" s="4" t="s">
        <v>5951</v>
      </c>
      <c r="D2522" s="4" t="s">
        <v>6062</v>
      </c>
      <c r="E2522" s="4" t="s">
        <v>8712</v>
      </c>
      <c r="F2522" s="4" t="s">
        <v>11711</v>
      </c>
    </row>
    <row r="2523" spans="1:6" x14ac:dyDescent="0.3">
      <c r="A2523" s="4" t="s">
        <v>2527</v>
      </c>
      <c r="B2523" s="4" t="s">
        <v>5484</v>
      </c>
      <c r="C2523" s="4" t="s">
        <v>5952</v>
      </c>
      <c r="D2523" s="4" t="s">
        <v>6073</v>
      </c>
      <c r="E2523" s="4" t="s">
        <v>8713</v>
      </c>
      <c r="F2523" s="4" t="s">
        <v>11712</v>
      </c>
    </row>
    <row r="2524" spans="1:6" x14ac:dyDescent="0.3">
      <c r="A2524" s="4" t="s">
        <v>2528</v>
      </c>
      <c r="B2524" s="4" t="s">
        <v>5485</v>
      </c>
      <c r="C2524" s="4" t="s">
        <v>5951</v>
      </c>
      <c r="D2524" s="4" t="s">
        <v>6121</v>
      </c>
      <c r="E2524" s="4" t="s">
        <v>8714</v>
      </c>
      <c r="F2524" s="4" t="s">
        <v>11713</v>
      </c>
    </row>
    <row r="2525" spans="1:6" x14ac:dyDescent="0.3">
      <c r="A2525" s="4" t="s">
        <v>2529</v>
      </c>
      <c r="B2525" s="4" t="s">
        <v>5486</v>
      </c>
      <c r="C2525" s="4" t="s">
        <v>5952</v>
      </c>
      <c r="D2525" s="4" t="s">
        <v>6002</v>
      </c>
      <c r="E2525" s="4" t="s">
        <v>8715</v>
      </c>
      <c r="F2525" s="4" t="s">
        <v>11714</v>
      </c>
    </row>
    <row r="2526" spans="1:6" x14ac:dyDescent="0.3">
      <c r="A2526" s="4" t="s">
        <v>2530</v>
      </c>
      <c r="B2526" s="4" t="s">
        <v>5487</v>
      </c>
      <c r="C2526" s="4" t="s">
        <v>5951</v>
      </c>
      <c r="D2526" s="4" t="s">
        <v>6192</v>
      </c>
      <c r="E2526" s="4" t="s">
        <v>8716</v>
      </c>
      <c r="F2526" s="4" t="s">
        <v>11715</v>
      </c>
    </row>
    <row r="2527" spans="1:6" x14ac:dyDescent="0.3">
      <c r="A2527" s="4" t="s">
        <v>2531</v>
      </c>
      <c r="B2527" s="4" t="s">
        <v>5488</v>
      </c>
      <c r="C2527" s="4" t="s">
        <v>5951</v>
      </c>
      <c r="D2527" s="4" t="s">
        <v>5963</v>
      </c>
      <c r="E2527" s="4" t="s">
        <v>8717</v>
      </c>
      <c r="F2527" s="4" t="s">
        <v>11716</v>
      </c>
    </row>
    <row r="2528" spans="1:6" x14ac:dyDescent="0.3">
      <c r="A2528" s="4" t="s">
        <v>2532</v>
      </c>
      <c r="B2528" s="4" t="s">
        <v>5489</v>
      </c>
      <c r="C2528" s="4" t="s">
        <v>5952</v>
      </c>
      <c r="D2528" s="4" t="s">
        <v>6061</v>
      </c>
      <c r="E2528" s="4" t="s">
        <v>8718</v>
      </c>
      <c r="F2528" s="4" t="s">
        <v>11717</v>
      </c>
    </row>
    <row r="2529" spans="1:6" x14ac:dyDescent="0.3">
      <c r="A2529" s="4" t="s">
        <v>2533</v>
      </c>
      <c r="B2529" s="4" t="s">
        <v>5490</v>
      </c>
      <c r="C2529" s="4" t="s">
        <v>5951</v>
      </c>
      <c r="D2529" s="4" t="s">
        <v>6163</v>
      </c>
      <c r="E2529" s="4" t="s">
        <v>8719</v>
      </c>
      <c r="F2529" s="4" t="s">
        <v>11718</v>
      </c>
    </row>
    <row r="2530" spans="1:6" x14ac:dyDescent="0.3">
      <c r="A2530" s="4" t="s">
        <v>2534</v>
      </c>
      <c r="B2530" s="4" t="s">
        <v>5491</v>
      </c>
      <c r="C2530" s="4" t="s">
        <v>5951</v>
      </c>
      <c r="D2530" s="4" t="s">
        <v>6133</v>
      </c>
      <c r="E2530" s="4" t="s">
        <v>8720</v>
      </c>
      <c r="F2530" s="4" t="s">
        <v>11719</v>
      </c>
    </row>
    <row r="2531" spans="1:6" x14ac:dyDescent="0.3">
      <c r="A2531" s="4" t="s">
        <v>2535</v>
      </c>
      <c r="B2531" s="4" t="s">
        <v>5492</v>
      </c>
      <c r="C2531" s="4" t="s">
        <v>5952</v>
      </c>
      <c r="D2531" s="4" t="s">
        <v>6029</v>
      </c>
      <c r="E2531" s="4" t="s">
        <v>8721</v>
      </c>
      <c r="F2531" s="4" t="s">
        <v>11720</v>
      </c>
    </row>
    <row r="2532" spans="1:6" x14ac:dyDescent="0.3">
      <c r="A2532" s="4" t="s">
        <v>2536</v>
      </c>
      <c r="B2532" s="4" t="s">
        <v>5493</v>
      </c>
      <c r="C2532" s="4" t="s">
        <v>5951</v>
      </c>
      <c r="D2532" s="4" t="s">
        <v>6100</v>
      </c>
      <c r="E2532" s="4" t="s">
        <v>8722</v>
      </c>
      <c r="F2532" s="4" t="s">
        <v>11721</v>
      </c>
    </row>
    <row r="2533" spans="1:6" x14ac:dyDescent="0.3">
      <c r="A2533" s="4" t="s">
        <v>2537</v>
      </c>
      <c r="B2533" s="4" t="s">
        <v>5494</v>
      </c>
      <c r="C2533" s="4" t="s">
        <v>5952</v>
      </c>
      <c r="D2533" s="4" t="s">
        <v>6022</v>
      </c>
      <c r="E2533" s="4" t="s">
        <v>8723</v>
      </c>
      <c r="F2533" s="4" t="s">
        <v>11722</v>
      </c>
    </row>
    <row r="2534" spans="1:6" x14ac:dyDescent="0.3">
      <c r="A2534" s="4" t="s">
        <v>2538</v>
      </c>
      <c r="B2534" s="4" t="s">
        <v>5495</v>
      </c>
      <c r="C2534" s="4" t="s">
        <v>5951</v>
      </c>
      <c r="D2534" s="4" t="s">
        <v>6050</v>
      </c>
      <c r="E2534" s="4" t="s">
        <v>8724</v>
      </c>
      <c r="F2534" s="4" t="s">
        <v>11723</v>
      </c>
    </row>
    <row r="2535" spans="1:6" x14ac:dyDescent="0.3">
      <c r="A2535" s="4" t="s">
        <v>2539</v>
      </c>
      <c r="B2535" s="4" t="s">
        <v>5496</v>
      </c>
      <c r="C2535" s="4" t="s">
        <v>5952</v>
      </c>
      <c r="D2535" s="4" t="s">
        <v>5953</v>
      </c>
      <c r="E2535" s="4" t="s">
        <v>8725</v>
      </c>
      <c r="F2535" s="4" t="s">
        <v>11724</v>
      </c>
    </row>
    <row r="2536" spans="1:6" x14ac:dyDescent="0.3">
      <c r="A2536" s="4" t="s">
        <v>2540</v>
      </c>
      <c r="B2536" s="4" t="s">
        <v>5497</v>
      </c>
      <c r="C2536" s="4" t="s">
        <v>5951</v>
      </c>
      <c r="D2536" s="4" t="s">
        <v>6180</v>
      </c>
      <c r="E2536" s="4" t="s">
        <v>8726</v>
      </c>
      <c r="F2536" s="4" t="s">
        <v>11725</v>
      </c>
    </row>
    <row r="2537" spans="1:6" x14ac:dyDescent="0.3">
      <c r="A2537" s="4" t="s">
        <v>2541</v>
      </c>
      <c r="B2537" s="4" t="s">
        <v>5498</v>
      </c>
      <c r="C2537" s="4" t="s">
        <v>5951</v>
      </c>
      <c r="D2537" s="4" t="s">
        <v>6153</v>
      </c>
      <c r="E2537" s="4" t="s">
        <v>8727</v>
      </c>
      <c r="F2537" s="4" t="s">
        <v>11726</v>
      </c>
    </row>
    <row r="2538" spans="1:6" x14ac:dyDescent="0.3">
      <c r="A2538" s="4" t="s">
        <v>2542</v>
      </c>
      <c r="B2538" s="4" t="s">
        <v>5499</v>
      </c>
      <c r="C2538" s="4" t="s">
        <v>5952</v>
      </c>
      <c r="D2538" s="4" t="s">
        <v>6120</v>
      </c>
      <c r="E2538" s="4" t="s">
        <v>8728</v>
      </c>
      <c r="F2538" s="4" t="s">
        <v>11727</v>
      </c>
    </row>
    <row r="2539" spans="1:6" x14ac:dyDescent="0.3">
      <c r="A2539" s="4" t="s">
        <v>2543</v>
      </c>
      <c r="B2539" s="4" t="s">
        <v>5500</v>
      </c>
      <c r="C2539" s="4" t="s">
        <v>5951</v>
      </c>
      <c r="D2539" s="4" t="s">
        <v>6014</v>
      </c>
      <c r="E2539" s="4" t="s">
        <v>8729</v>
      </c>
      <c r="F2539" s="4" t="s">
        <v>11728</v>
      </c>
    </row>
    <row r="2540" spans="1:6" x14ac:dyDescent="0.3">
      <c r="A2540" s="4" t="s">
        <v>2544</v>
      </c>
      <c r="B2540" s="4" t="s">
        <v>5501</v>
      </c>
      <c r="C2540" s="4" t="s">
        <v>5951</v>
      </c>
      <c r="D2540" s="4" t="s">
        <v>6055</v>
      </c>
      <c r="E2540" s="4" t="s">
        <v>8730</v>
      </c>
      <c r="F2540" s="4" t="s">
        <v>11729</v>
      </c>
    </row>
    <row r="2541" spans="1:6" x14ac:dyDescent="0.3">
      <c r="A2541" s="4" t="s">
        <v>2545</v>
      </c>
      <c r="B2541" s="4" t="s">
        <v>5502</v>
      </c>
      <c r="C2541" s="4" t="s">
        <v>5951</v>
      </c>
      <c r="D2541" s="4" t="s">
        <v>6077</v>
      </c>
      <c r="E2541" s="4" t="s">
        <v>8731</v>
      </c>
      <c r="F2541" s="4" t="s">
        <v>11730</v>
      </c>
    </row>
    <row r="2542" spans="1:6" x14ac:dyDescent="0.3">
      <c r="A2542" s="4" t="s">
        <v>2546</v>
      </c>
      <c r="B2542" s="4" t="s">
        <v>5503</v>
      </c>
      <c r="C2542" s="4" t="s">
        <v>5952</v>
      </c>
      <c r="D2542" s="4" t="s">
        <v>6173</v>
      </c>
      <c r="E2542" s="4" t="s">
        <v>8732</v>
      </c>
      <c r="F2542" s="4" t="s">
        <v>11731</v>
      </c>
    </row>
    <row r="2543" spans="1:6" x14ac:dyDescent="0.3">
      <c r="A2543" s="4" t="s">
        <v>2547</v>
      </c>
      <c r="B2543" s="4" t="s">
        <v>5504</v>
      </c>
      <c r="C2543" s="4" t="s">
        <v>5952</v>
      </c>
      <c r="D2543" s="4" t="s">
        <v>5990</v>
      </c>
      <c r="E2543" s="4" t="s">
        <v>8733</v>
      </c>
      <c r="F2543" s="4" t="s">
        <v>11732</v>
      </c>
    </row>
    <row r="2544" spans="1:6" x14ac:dyDescent="0.3">
      <c r="A2544" s="4" t="s">
        <v>2548</v>
      </c>
      <c r="B2544" s="4" t="s">
        <v>5505</v>
      </c>
      <c r="C2544" s="4" t="s">
        <v>5952</v>
      </c>
      <c r="D2544" s="4" t="s">
        <v>6150</v>
      </c>
      <c r="E2544" s="4" t="s">
        <v>8734</v>
      </c>
      <c r="F2544" s="4" t="s">
        <v>11733</v>
      </c>
    </row>
    <row r="2545" spans="1:6" x14ac:dyDescent="0.3">
      <c r="A2545" s="4" t="s">
        <v>2549</v>
      </c>
      <c r="B2545" s="4" t="s">
        <v>5506</v>
      </c>
      <c r="C2545" s="4" t="s">
        <v>5951</v>
      </c>
      <c r="D2545" s="4" t="s">
        <v>6184</v>
      </c>
      <c r="E2545" s="4" t="s">
        <v>8735</v>
      </c>
      <c r="F2545" s="4" t="s">
        <v>11734</v>
      </c>
    </row>
    <row r="2546" spans="1:6" x14ac:dyDescent="0.3">
      <c r="A2546" s="4" t="s">
        <v>2550</v>
      </c>
      <c r="B2546" s="4" t="s">
        <v>5507</v>
      </c>
      <c r="C2546" s="4" t="s">
        <v>5952</v>
      </c>
      <c r="D2546" s="4" t="s">
        <v>6067</v>
      </c>
      <c r="E2546" s="4" t="s">
        <v>8736</v>
      </c>
      <c r="F2546" s="4" t="s">
        <v>11735</v>
      </c>
    </row>
    <row r="2547" spans="1:6" x14ac:dyDescent="0.3">
      <c r="A2547" s="4" t="s">
        <v>2551</v>
      </c>
      <c r="B2547" s="4" t="s">
        <v>5508</v>
      </c>
      <c r="C2547" s="4" t="s">
        <v>5951</v>
      </c>
      <c r="D2547" s="4" t="s">
        <v>6168</v>
      </c>
      <c r="E2547" s="4" t="s">
        <v>8737</v>
      </c>
      <c r="F2547" s="4" t="s">
        <v>11736</v>
      </c>
    </row>
    <row r="2548" spans="1:6" x14ac:dyDescent="0.3">
      <c r="A2548" s="4" t="s">
        <v>2552</v>
      </c>
      <c r="B2548" s="4" t="s">
        <v>5509</v>
      </c>
      <c r="C2548" s="4" t="s">
        <v>5951</v>
      </c>
      <c r="D2548" s="4" t="s">
        <v>6021</v>
      </c>
      <c r="E2548" s="4" t="s">
        <v>8738</v>
      </c>
      <c r="F2548" s="4" t="s">
        <v>11737</v>
      </c>
    </row>
    <row r="2549" spans="1:6" x14ac:dyDescent="0.3">
      <c r="A2549" s="4" t="s">
        <v>2553</v>
      </c>
      <c r="B2549" s="4" t="s">
        <v>5510</v>
      </c>
      <c r="C2549" s="4" t="s">
        <v>5952</v>
      </c>
      <c r="D2549" s="4" t="s">
        <v>6044</v>
      </c>
      <c r="E2549" s="4" t="s">
        <v>8739</v>
      </c>
      <c r="F2549" s="4" t="s">
        <v>11738</v>
      </c>
    </row>
    <row r="2550" spans="1:6" x14ac:dyDescent="0.3">
      <c r="A2550" s="4" t="s">
        <v>2554</v>
      </c>
      <c r="B2550" s="4" t="s">
        <v>5511</v>
      </c>
      <c r="C2550" s="4" t="s">
        <v>5951</v>
      </c>
      <c r="D2550" s="4" t="s">
        <v>6061</v>
      </c>
      <c r="E2550" s="4" t="s">
        <v>8740</v>
      </c>
      <c r="F2550" s="4" t="s">
        <v>11739</v>
      </c>
    </row>
    <row r="2551" spans="1:6" x14ac:dyDescent="0.3">
      <c r="A2551" s="4" t="s">
        <v>2555</v>
      </c>
      <c r="B2551" s="4" t="s">
        <v>5512</v>
      </c>
      <c r="C2551" s="4" t="s">
        <v>5951</v>
      </c>
      <c r="D2551" s="4" t="s">
        <v>6019</v>
      </c>
      <c r="E2551" s="4" t="s">
        <v>8741</v>
      </c>
      <c r="F2551" s="4" t="s">
        <v>11740</v>
      </c>
    </row>
    <row r="2552" spans="1:6" x14ac:dyDescent="0.3">
      <c r="A2552" s="4" t="s">
        <v>2556</v>
      </c>
      <c r="B2552" s="4" t="s">
        <v>5513</v>
      </c>
      <c r="C2552" s="4" t="s">
        <v>5951</v>
      </c>
      <c r="D2552" s="4" t="s">
        <v>6105</v>
      </c>
      <c r="E2552" s="4" t="s">
        <v>8742</v>
      </c>
      <c r="F2552" s="4" t="s">
        <v>11741</v>
      </c>
    </row>
    <row r="2553" spans="1:6" x14ac:dyDescent="0.3">
      <c r="A2553" s="4" t="s">
        <v>2557</v>
      </c>
      <c r="B2553" s="4" t="s">
        <v>5514</v>
      </c>
      <c r="C2553" s="4" t="s">
        <v>5951</v>
      </c>
      <c r="D2553" s="4" t="s">
        <v>6090</v>
      </c>
      <c r="E2553" s="4" t="s">
        <v>8743</v>
      </c>
      <c r="F2553" s="4" t="s">
        <v>11742</v>
      </c>
    </row>
    <row r="2554" spans="1:6" x14ac:dyDescent="0.3">
      <c r="A2554" s="4" t="s">
        <v>2558</v>
      </c>
      <c r="B2554" s="4" t="s">
        <v>5515</v>
      </c>
      <c r="C2554" s="4" t="s">
        <v>5952</v>
      </c>
      <c r="D2554" s="4" t="s">
        <v>5989</v>
      </c>
      <c r="E2554" s="4" t="s">
        <v>8744</v>
      </c>
      <c r="F2554" s="4" t="s">
        <v>11743</v>
      </c>
    </row>
    <row r="2555" spans="1:6" x14ac:dyDescent="0.3">
      <c r="A2555" s="4" t="s">
        <v>2559</v>
      </c>
      <c r="B2555" s="4" t="s">
        <v>5516</v>
      </c>
      <c r="C2555" s="4" t="s">
        <v>5951</v>
      </c>
      <c r="D2555" s="4" t="s">
        <v>5961</v>
      </c>
      <c r="E2555" s="4" t="s">
        <v>8745</v>
      </c>
      <c r="F2555" s="4" t="s">
        <v>11744</v>
      </c>
    </row>
    <row r="2556" spans="1:6" x14ac:dyDescent="0.3">
      <c r="A2556" s="4" t="s">
        <v>2560</v>
      </c>
      <c r="B2556" s="4" t="s">
        <v>5517</v>
      </c>
      <c r="C2556" s="4" t="s">
        <v>5951</v>
      </c>
      <c r="D2556" s="4" t="s">
        <v>6126</v>
      </c>
      <c r="E2556" s="4" t="s">
        <v>8746</v>
      </c>
      <c r="F2556" s="4" t="s">
        <v>11745</v>
      </c>
    </row>
    <row r="2557" spans="1:6" x14ac:dyDescent="0.3">
      <c r="A2557" s="4" t="s">
        <v>2561</v>
      </c>
      <c r="B2557" s="4" t="s">
        <v>5518</v>
      </c>
      <c r="C2557" s="4" t="s">
        <v>5952</v>
      </c>
      <c r="D2557" s="4" t="s">
        <v>6031</v>
      </c>
      <c r="E2557" s="4" t="s">
        <v>8747</v>
      </c>
      <c r="F2557" s="4" t="s">
        <v>11746</v>
      </c>
    </row>
    <row r="2558" spans="1:6" x14ac:dyDescent="0.3">
      <c r="A2558" s="4" t="s">
        <v>2562</v>
      </c>
      <c r="B2558" s="4" t="s">
        <v>5519</v>
      </c>
      <c r="C2558" s="4" t="s">
        <v>5952</v>
      </c>
      <c r="D2558" s="4" t="s">
        <v>6031</v>
      </c>
      <c r="E2558" s="4" t="s">
        <v>8748</v>
      </c>
      <c r="F2558" s="4" t="s">
        <v>11747</v>
      </c>
    </row>
    <row r="2559" spans="1:6" x14ac:dyDescent="0.3">
      <c r="A2559" s="4" t="s">
        <v>2563</v>
      </c>
      <c r="B2559" s="4" t="s">
        <v>5520</v>
      </c>
      <c r="C2559" s="4" t="s">
        <v>5952</v>
      </c>
      <c r="D2559" s="4" t="s">
        <v>6055</v>
      </c>
      <c r="E2559" s="4" t="s">
        <v>8749</v>
      </c>
      <c r="F2559" s="4" t="s">
        <v>11748</v>
      </c>
    </row>
    <row r="2560" spans="1:6" x14ac:dyDescent="0.3">
      <c r="A2560" s="4" t="s">
        <v>2564</v>
      </c>
      <c r="B2560" s="4" t="s">
        <v>5521</v>
      </c>
      <c r="C2560" s="4" t="s">
        <v>5951</v>
      </c>
      <c r="D2560" s="4" t="s">
        <v>5962</v>
      </c>
      <c r="E2560" s="4" t="s">
        <v>8750</v>
      </c>
      <c r="F2560" s="4" t="s">
        <v>11749</v>
      </c>
    </row>
    <row r="2561" spans="1:6" x14ac:dyDescent="0.3">
      <c r="A2561" s="4" t="s">
        <v>2565</v>
      </c>
      <c r="B2561" s="4" t="s">
        <v>5522</v>
      </c>
      <c r="C2561" s="4" t="s">
        <v>5951</v>
      </c>
      <c r="D2561" s="4" t="s">
        <v>5956</v>
      </c>
      <c r="E2561" s="4" t="s">
        <v>8751</v>
      </c>
      <c r="F2561" s="4" t="s">
        <v>11750</v>
      </c>
    </row>
    <row r="2562" spans="1:6" x14ac:dyDescent="0.3">
      <c r="A2562" s="4" t="s">
        <v>2566</v>
      </c>
      <c r="B2562" s="4" t="s">
        <v>5523</v>
      </c>
      <c r="C2562" s="4" t="s">
        <v>5952</v>
      </c>
      <c r="D2562" s="4" t="s">
        <v>5986</v>
      </c>
      <c r="E2562" s="4" t="s">
        <v>8752</v>
      </c>
      <c r="F2562" s="4" t="s">
        <v>11751</v>
      </c>
    </row>
    <row r="2563" spans="1:6" x14ac:dyDescent="0.3">
      <c r="A2563" s="4" t="s">
        <v>2567</v>
      </c>
      <c r="B2563" s="4" t="s">
        <v>5524</v>
      </c>
      <c r="C2563" s="4" t="s">
        <v>5952</v>
      </c>
      <c r="D2563" s="4" t="s">
        <v>6072</v>
      </c>
      <c r="E2563" s="4" t="s">
        <v>8753</v>
      </c>
      <c r="F2563" s="4" t="s">
        <v>11752</v>
      </c>
    </row>
    <row r="2564" spans="1:6" x14ac:dyDescent="0.3">
      <c r="A2564" s="4" t="s">
        <v>2568</v>
      </c>
      <c r="B2564" s="4" t="s">
        <v>5525</v>
      </c>
      <c r="C2564" s="4" t="s">
        <v>5951</v>
      </c>
      <c r="D2564" s="4" t="s">
        <v>5956</v>
      </c>
      <c r="E2564" s="4" t="s">
        <v>8754</v>
      </c>
      <c r="F2564" s="4" t="s">
        <v>11753</v>
      </c>
    </row>
    <row r="2565" spans="1:6" x14ac:dyDescent="0.3">
      <c r="A2565" s="4" t="s">
        <v>2569</v>
      </c>
      <c r="B2565" s="4" t="s">
        <v>5526</v>
      </c>
      <c r="C2565" s="4" t="s">
        <v>5951</v>
      </c>
      <c r="D2565" s="4" t="s">
        <v>6070</v>
      </c>
      <c r="E2565" s="4" t="s">
        <v>8755</v>
      </c>
      <c r="F2565" s="4" t="s">
        <v>11754</v>
      </c>
    </row>
    <row r="2566" spans="1:6" x14ac:dyDescent="0.3">
      <c r="A2566" s="4" t="s">
        <v>2570</v>
      </c>
      <c r="B2566" s="4" t="s">
        <v>5527</v>
      </c>
      <c r="C2566" s="4" t="s">
        <v>5951</v>
      </c>
      <c r="D2566" s="4" t="s">
        <v>5999</v>
      </c>
      <c r="E2566" s="4" t="s">
        <v>8756</v>
      </c>
      <c r="F2566" s="4" t="s">
        <v>11755</v>
      </c>
    </row>
    <row r="2567" spans="1:6" x14ac:dyDescent="0.3">
      <c r="A2567" s="4" t="s">
        <v>2571</v>
      </c>
      <c r="B2567" s="4" t="s">
        <v>5528</v>
      </c>
      <c r="C2567" s="4" t="s">
        <v>5952</v>
      </c>
      <c r="D2567" s="4" t="s">
        <v>6007</v>
      </c>
      <c r="E2567" s="4" t="s">
        <v>8757</v>
      </c>
      <c r="F2567" s="4" t="s">
        <v>11756</v>
      </c>
    </row>
    <row r="2568" spans="1:6" x14ac:dyDescent="0.3">
      <c r="A2568" s="4" t="s">
        <v>2572</v>
      </c>
      <c r="B2568" s="4" t="s">
        <v>5529</v>
      </c>
      <c r="C2568" s="4" t="s">
        <v>5951</v>
      </c>
      <c r="D2568" s="4" t="s">
        <v>6012</v>
      </c>
      <c r="E2568" s="4" t="s">
        <v>8758</v>
      </c>
      <c r="F2568" s="4" t="s">
        <v>11757</v>
      </c>
    </row>
    <row r="2569" spans="1:6" x14ac:dyDescent="0.3">
      <c r="A2569" s="4" t="s">
        <v>2573</v>
      </c>
      <c r="B2569" s="4" t="s">
        <v>5530</v>
      </c>
      <c r="C2569" s="4" t="s">
        <v>5951</v>
      </c>
      <c r="D2569" s="4" t="s">
        <v>5966</v>
      </c>
      <c r="E2569" s="4" t="s">
        <v>8759</v>
      </c>
      <c r="F2569" s="4" t="s">
        <v>11758</v>
      </c>
    </row>
    <row r="2570" spans="1:6" x14ac:dyDescent="0.3">
      <c r="A2570" s="4" t="s">
        <v>2574</v>
      </c>
      <c r="B2570" s="4" t="s">
        <v>5531</v>
      </c>
      <c r="C2570" s="4" t="s">
        <v>5952</v>
      </c>
      <c r="D2570" s="4" t="s">
        <v>6191</v>
      </c>
      <c r="E2570" s="4" t="s">
        <v>8760</v>
      </c>
      <c r="F2570" s="4" t="s">
        <v>11759</v>
      </c>
    </row>
    <row r="2571" spans="1:6" x14ac:dyDescent="0.3">
      <c r="A2571" s="4" t="s">
        <v>2575</v>
      </c>
      <c r="B2571" s="4" t="s">
        <v>5532</v>
      </c>
      <c r="C2571" s="4" t="s">
        <v>5952</v>
      </c>
      <c r="D2571" s="4" t="s">
        <v>6122</v>
      </c>
      <c r="E2571" s="4" t="s">
        <v>8761</v>
      </c>
      <c r="F2571" s="4" t="s">
        <v>11760</v>
      </c>
    </row>
    <row r="2572" spans="1:6" x14ac:dyDescent="0.3">
      <c r="A2572" s="4" t="s">
        <v>2576</v>
      </c>
      <c r="B2572" s="4" t="s">
        <v>5533</v>
      </c>
      <c r="C2572" s="4" t="s">
        <v>5952</v>
      </c>
      <c r="D2572" s="4" t="s">
        <v>6009</v>
      </c>
      <c r="E2572" s="4" t="s">
        <v>8762</v>
      </c>
      <c r="F2572" s="4" t="s">
        <v>11761</v>
      </c>
    </row>
    <row r="2573" spans="1:6" x14ac:dyDescent="0.3">
      <c r="A2573" s="4" t="s">
        <v>2577</v>
      </c>
      <c r="B2573" s="4" t="s">
        <v>5534</v>
      </c>
      <c r="C2573" s="4" t="s">
        <v>5951</v>
      </c>
      <c r="D2573" s="4" t="s">
        <v>6161</v>
      </c>
      <c r="E2573" s="4" t="s">
        <v>8763</v>
      </c>
      <c r="F2573" s="4" t="s">
        <v>11762</v>
      </c>
    </row>
    <row r="2574" spans="1:6" x14ac:dyDescent="0.3">
      <c r="A2574" s="4" t="s">
        <v>2578</v>
      </c>
      <c r="B2574" s="4" t="s">
        <v>5535</v>
      </c>
      <c r="C2574" s="4" t="s">
        <v>5951</v>
      </c>
      <c r="D2574" s="4" t="s">
        <v>6086</v>
      </c>
      <c r="E2574" s="4" t="s">
        <v>8764</v>
      </c>
      <c r="F2574" s="4" t="s">
        <v>11763</v>
      </c>
    </row>
    <row r="2575" spans="1:6" x14ac:dyDescent="0.3">
      <c r="A2575" s="4" t="s">
        <v>2579</v>
      </c>
      <c r="B2575" s="4" t="s">
        <v>5536</v>
      </c>
      <c r="C2575" s="4" t="s">
        <v>5951</v>
      </c>
      <c r="D2575" s="4" t="s">
        <v>6068</v>
      </c>
      <c r="E2575" s="4" t="s">
        <v>8765</v>
      </c>
      <c r="F2575" s="4" t="s">
        <v>11764</v>
      </c>
    </row>
    <row r="2576" spans="1:6" x14ac:dyDescent="0.3">
      <c r="A2576" s="4" t="s">
        <v>2580</v>
      </c>
      <c r="B2576" s="4" t="s">
        <v>5537</v>
      </c>
      <c r="C2576" s="4" t="s">
        <v>5952</v>
      </c>
      <c r="D2576" s="4" t="s">
        <v>6147</v>
      </c>
      <c r="E2576" s="4" t="s">
        <v>8766</v>
      </c>
      <c r="F2576" s="4" t="s">
        <v>11765</v>
      </c>
    </row>
    <row r="2577" spans="1:6" x14ac:dyDescent="0.3">
      <c r="A2577" s="4" t="s">
        <v>2581</v>
      </c>
      <c r="B2577" s="4" t="s">
        <v>5538</v>
      </c>
      <c r="C2577" s="4" t="s">
        <v>5951</v>
      </c>
      <c r="D2577" s="4" t="s">
        <v>6064</v>
      </c>
      <c r="E2577" s="4" t="s">
        <v>8767</v>
      </c>
      <c r="F2577" s="4" t="s">
        <v>11766</v>
      </c>
    </row>
    <row r="2578" spans="1:6" x14ac:dyDescent="0.3">
      <c r="A2578" s="4" t="s">
        <v>2582</v>
      </c>
      <c r="B2578" s="4" t="s">
        <v>5539</v>
      </c>
      <c r="C2578" s="4" t="s">
        <v>5951</v>
      </c>
      <c r="D2578" s="4" t="s">
        <v>6094</v>
      </c>
      <c r="E2578" s="4" t="s">
        <v>8768</v>
      </c>
      <c r="F2578" s="4" t="s">
        <v>11767</v>
      </c>
    </row>
    <row r="2579" spans="1:6" x14ac:dyDescent="0.3">
      <c r="A2579" s="4" t="s">
        <v>2583</v>
      </c>
      <c r="B2579" s="4" t="s">
        <v>5540</v>
      </c>
      <c r="C2579" s="4" t="s">
        <v>5951</v>
      </c>
      <c r="D2579" s="4" t="s">
        <v>6165</v>
      </c>
      <c r="E2579" s="4" t="s">
        <v>8769</v>
      </c>
      <c r="F2579" s="4" t="s">
        <v>11768</v>
      </c>
    </row>
    <row r="2580" spans="1:6" x14ac:dyDescent="0.3">
      <c r="A2580" s="4" t="s">
        <v>2584</v>
      </c>
      <c r="B2580" s="4" t="s">
        <v>5541</v>
      </c>
      <c r="C2580" s="4" t="s">
        <v>5951</v>
      </c>
      <c r="D2580" s="4" t="s">
        <v>6136</v>
      </c>
      <c r="E2580" s="4" t="s">
        <v>8770</v>
      </c>
      <c r="F2580" s="4" t="s">
        <v>11769</v>
      </c>
    </row>
    <row r="2581" spans="1:6" x14ac:dyDescent="0.3">
      <c r="A2581" s="4" t="s">
        <v>2585</v>
      </c>
      <c r="B2581" s="4" t="s">
        <v>5542</v>
      </c>
      <c r="C2581" s="4" t="s">
        <v>5951</v>
      </c>
      <c r="D2581" s="4" t="s">
        <v>6175</v>
      </c>
      <c r="E2581" s="4" t="s">
        <v>8771</v>
      </c>
      <c r="F2581" s="4" t="s">
        <v>11770</v>
      </c>
    </row>
    <row r="2582" spans="1:6" x14ac:dyDescent="0.3">
      <c r="A2582" s="4" t="s">
        <v>2586</v>
      </c>
      <c r="B2582" s="4" t="s">
        <v>5543</v>
      </c>
      <c r="C2582" s="4" t="s">
        <v>5952</v>
      </c>
      <c r="D2582" s="4" t="s">
        <v>6132</v>
      </c>
      <c r="E2582" s="4" t="s">
        <v>8772</v>
      </c>
      <c r="F2582" s="4" t="s">
        <v>11771</v>
      </c>
    </row>
    <row r="2583" spans="1:6" x14ac:dyDescent="0.3">
      <c r="A2583" s="4" t="s">
        <v>2587</v>
      </c>
      <c r="B2583" s="4" t="s">
        <v>5544</v>
      </c>
      <c r="C2583" s="4" t="s">
        <v>5952</v>
      </c>
      <c r="D2583" s="4" t="s">
        <v>6158</v>
      </c>
      <c r="E2583" s="4" t="s">
        <v>8773</v>
      </c>
      <c r="F2583" s="4" t="s">
        <v>11772</v>
      </c>
    </row>
    <row r="2584" spans="1:6" x14ac:dyDescent="0.3">
      <c r="A2584" s="4" t="s">
        <v>2588</v>
      </c>
      <c r="B2584" s="4" t="s">
        <v>5545</v>
      </c>
      <c r="C2584" s="4" t="s">
        <v>5951</v>
      </c>
      <c r="D2584" s="4" t="s">
        <v>6025</v>
      </c>
      <c r="E2584" s="4" t="s">
        <v>8774</v>
      </c>
      <c r="F2584" s="4" t="s">
        <v>11773</v>
      </c>
    </row>
    <row r="2585" spans="1:6" x14ac:dyDescent="0.3">
      <c r="A2585" s="4" t="s">
        <v>2589</v>
      </c>
      <c r="B2585" s="4" t="s">
        <v>5546</v>
      </c>
      <c r="C2585" s="4" t="s">
        <v>5952</v>
      </c>
      <c r="D2585" s="4" t="s">
        <v>6062</v>
      </c>
      <c r="E2585" s="4" t="s">
        <v>8775</v>
      </c>
      <c r="F2585" s="4" t="s">
        <v>11774</v>
      </c>
    </row>
    <row r="2586" spans="1:6" x14ac:dyDescent="0.3">
      <c r="A2586" s="4" t="s">
        <v>2590</v>
      </c>
      <c r="B2586" s="4" t="s">
        <v>5547</v>
      </c>
      <c r="C2586" s="4" t="s">
        <v>5952</v>
      </c>
      <c r="D2586" s="4" t="s">
        <v>6184</v>
      </c>
      <c r="E2586" s="4" t="s">
        <v>8776</v>
      </c>
      <c r="F2586" s="4" t="s">
        <v>11775</v>
      </c>
    </row>
    <row r="2587" spans="1:6" x14ac:dyDescent="0.3">
      <c r="A2587" s="4" t="s">
        <v>2591</v>
      </c>
      <c r="B2587" s="4" t="s">
        <v>5548</v>
      </c>
      <c r="C2587" s="4" t="s">
        <v>5952</v>
      </c>
      <c r="D2587" s="4" t="s">
        <v>5956</v>
      </c>
      <c r="E2587" s="4" t="s">
        <v>8777</v>
      </c>
      <c r="F2587" s="4" t="s">
        <v>11776</v>
      </c>
    </row>
    <row r="2588" spans="1:6" x14ac:dyDescent="0.3">
      <c r="A2588" s="4" t="s">
        <v>2592</v>
      </c>
      <c r="B2588" s="4" t="s">
        <v>5549</v>
      </c>
      <c r="C2588" s="4" t="s">
        <v>5951</v>
      </c>
      <c r="D2588" s="4" t="s">
        <v>6172</v>
      </c>
      <c r="E2588" s="4" t="s">
        <v>8778</v>
      </c>
      <c r="F2588" s="4" t="s">
        <v>11777</v>
      </c>
    </row>
    <row r="2589" spans="1:6" x14ac:dyDescent="0.3">
      <c r="A2589" s="4" t="s">
        <v>2593</v>
      </c>
      <c r="B2589" s="4" t="s">
        <v>5550</v>
      </c>
      <c r="C2589" s="4" t="s">
        <v>5951</v>
      </c>
      <c r="D2589" s="4" t="s">
        <v>6126</v>
      </c>
      <c r="E2589" s="4" t="s">
        <v>8779</v>
      </c>
      <c r="F2589" s="4" t="s">
        <v>11778</v>
      </c>
    </row>
    <row r="2590" spans="1:6" x14ac:dyDescent="0.3">
      <c r="A2590" s="4" t="s">
        <v>2594</v>
      </c>
      <c r="B2590" s="4" t="s">
        <v>5551</v>
      </c>
      <c r="C2590" s="4" t="s">
        <v>5952</v>
      </c>
      <c r="D2590" s="4" t="s">
        <v>6099</v>
      </c>
      <c r="E2590" s="4" t="s">
        <v>8780</v>
      </c>
      <c r="F2590" s="4" t="s">
        <v>11779</v>
      </c>
    </row>
    <row r="2591" spans="1:6" x14ac:dyDescent="0.3">
      <c r="A2591" s="4" t="s">
        <v>2595</v>
      </c>
      <c r="B2591" s="4" t="s">
        <v>5552</v>
      </c>
      <c r="C2591" s="4" t="s">
        <v>5951</v>
      </c>
      <c r="D2591" s="4" t="s">
        <v>6195</v>
      </c>
      <c r="E2591" s="4" t="s">
        <v>8781</v>
      </c>
      <c r="F2591" s="4" t="s">
        <v>11780</v>
      </c>
    </row>
    <row r="2592" spans="1:6" x14ac:dyDescent="0.3">
      <c r="A2592" s="4" t="s">
        <v>2596</v>
      </c>
      <c r="B2592" s="4" t="s">
        <v>5553</v>
      </c>
      <c r="C2592" s="4" t="s">
        <v>5952</v>
      </c>
      <c r="D2592" s="4" t="s">
        <v>6110</v>
      </c>
      <c r="E2592" s="4" t="s">
        <v>8782</v>
      </c>
      <c r="F2592" s="4" t="s">
        <v>11781</v>
      </c>
    </row>
    <row r="2593" spans="1:6" x14ac:dyDescent="0.3">
      <c r="A2593" s="4" t="s">
        <v>2597</v>
      </c>
      <c r="B2593" s="4" t="s">
        <v>5554</v>
      </c>
      <c r="C2593" s="4" t="s">
        <v>5951</v>
      </c>
      <c r="D2593" s="4" t="s">
        <v>6010</v>
      </c>
      <c r="E2593" s="4" t="s">
        <v>8783</v>
      </c>
      <c r="F2593" s="4" t="s">
        <v>11782</v>
      </c>
    </row>
    <row r="2594" spans="1:6" x14ac:dyDescent="0.3">
      <c r="A2594" s="4" t="s">
        <v>2598</v>
      </c>
      <c r="B2594" s="4" t="s">
        <v>5555</v>
      </c>
      <c r="C2594" s="4" t="s">
        <v>5952</v>
      </c>
      <c r="D2594" s="4" t="s">
        <v>6050</v>
      </c>
      <c r="E2594" s="4" t="s">
        <v>8784</v>
      </c>
      <c r="F2594" s="4" t="s">
        <v>11783</v>
      </c>
    </row>
    <row r="2595" spans="1:6" x14ac:dyDescent="0.3">
      <c r="A2595" s="4" t="s">
        <v>2599</v>
      </c>
      <c r="B2595" s="4" t="s">
        <v>5556</v>
      </c>
      <c r="C2595" s="4" t="s">
        <v>5951</v>
      </c>
      <c r="D2595" s="4" t="s">
        <v>6014</v>
      </c>
      <c r="E2595" s="4" t="s">
        <v>8785</v>
      </c>
      <c r="F2595" s="4" t="s">
        <v>11784</v>
      </c>
    </row>
    <row r="2596" spans="1:6" x14ac:dyDescent="0.3">
      <c r="A2596" s="4" t="s">
        <v>2600</v>
      </c>
      <c r="B2596" s="4" t="s">
        <v>5557</v>
      </c>
      <c r="C2596" s="4" t="s">
        <v>5952</v>
      </c>
      <c r="D2596" s="4" t="s">
        <v>6126</v>
      </c>
      <c r="E2596" s="4" t="s">
        <v>8786</v>
      </c>
      <c r="F2596" s="4" t="s">
        <v>11785</v>
      </c>
    </row>
    <row r="2597" spans="1:6" x14ac:dyDescent="0.3">
      <c r="A2597" s="4" t="s">
        <v>2601</v>
      </c>
      <c r="B2597" s="4" t="s">
        <v>5558</v>
      </c>
      <c r="C2597" s="4" t="s">
        <v>5951</v>
      </c>
      <c r="D2597" s="4" t="s">
        <v>6102</v>
      </c>
      <c r="E2597" s="4" t="s">
        <v>8787</v>
      </c>
      <c r="F2597" s="4" t="s">
        <v>11786</v>
      </c>
    </row>
    <row r="2598" spans="1:6" x14ac:dyDescent="0.3">
      <c r="A2598" s="4" t="s">
        <v>2602</v>
      </c>
      <c r="B2598" s="4" t="s">
        <v>5559</v>
      </c>
      <c r="C2598" s="4" t="s">
        <v>5951</v>
      </c>
      <c r="D2598" s="4" t="s">
        <v>6028</v>
      </c>
      <c r="E2598" s="4" t="s">
        <v>8788</v>
      </c>
      <c r="F2598" s="4" t="s">
        <v>11787</v>
      </c>
    </row>
    <row r="2599" spans="1:6" x14ac:dyDescent="0.3">
      <c r="A2599" s="4" t="s">
        <v>2603</v>
      </c>
      <c r="B2599" s="4" t="s">
        <v>5560</v>
      </c>
      <c r="C2599" s="4" t="s">
        <v>5952</v>
      </c>
      <c r="D2599" s="4" t="s">
        <v>6036</v>
      </c>
      <c r="E2599" s="4" t="s">
        <v>8789</v>
      </c>
      <c r="F2599" s="4" t="s">
        <v>11788</v>
      </c>
    </row>
    <row r="2600" spans="1:6" x14ac:dyDescent="0.3">
      <c r="A2600" s="4" t="s">
        <v>2604</v>
      </c>
      <c r="B2600" s="4" t="s">
        <v>5561</v>
      </c>
      <c r="C2600" s="4" t="s">
        <v>5951</v>
      </c>
      <c r="D2600" s="4" t="s">
        <v>6194</v>
      </c>
      <c r="E2600" s="4" t="s">
        <v>8790</v>
      </c>
      <c r="F2600" s="4" t="s">
        <v>11789</v>
      </c>
    </row>
    <row r="2601" spans="1:6" x14ac:dyDescent="0.3">
      <c r="A2601" s="4" t="s">
        <v>2605</v>
      </c>
      <c r="B2601" s="4" t="s">
        <v>5562</v>
      </c>
      <c r="C2601" s="4" t="s">
        <v>5952</v>
      </c>
      <c r="D2601" s="4" t="s">
        <v>6075</v>
      </c>
      <c r="E2601" s="4" t="s">
        <v>8791</v>
      </c>
      <c r="F2601" s="4" t="s">
        <v>11790</v>
      </c>
    </row>
    <row r="2602" spans="1:6" x14ac:dyDescent="0.3">
      <c r="A2602" s="4" t="s">
        <v>2606</v>
      </c>
      <c r="B2602" s="4" t="s">
        <v>5563</v>
      </c>
      <c r="C2602" s="4" t="s">
        <v>5952</v>
      </c>
      <c r="D2602" s="4" t="s">
        <v>6047</v>
      </c>
      <c r="E2602" s="4" t="s">
        <v>8792</v>
      </c>
      <c r="F2602" s="4" t="s">
        <v>11791</v>
      </c>
    </row>
    <row r="2603" spans="1:6" x14ac:dyDescent="0.3">
      <c r="A2603" s="4" t="s">
        <v>2607</v>
      </c>
      <c r="B2603" s="4" t="s">
        <v>5564</v>
      </c>
      <c r="C2603" s="4" t="s">
        <v>5952</v>
      </c>
      <c r="D2603" s="4" t="s">
        <v>6107</v>
      </c>
      <c r="E2603" s="4" t="s">
        <v>8793</v>
      </c>
      <c r="F2603" s="4" t="s">
        <v>11792</v>
      </c>
    </row>
    <row r="2604" spans="1:6" x14ac:dyDescent="0.3">
      <c r="A2604" s="4" t="s">
        <v>2608</v>
      </c>
      <c r="B2604" s="4" t="s">
        <v>5565</v>
      </c>
      <c r="C2604" s="4" t="s">
        <v>5952</v>
      </c>
      <c r="D2604" s="4" t="s">
        <v>6044</v>
      </c>
      <c r="E2604" s="4" t="s">
        <v>8794</v>
      </c>
      <c r="F2604" s="4" t="s">
        <v>11793</v>
      </c>
    </row>
    <row r="2605" spans="1:6" x14ac:dyDescent="0.3">
      <c r="A2605" s="4" t="s">
        <v>2609</v>
      </c>
      <c r="B2605" s="4" t="s">
        <v>5566</v>
      </c>
      <c r="C2605" s="4" t="s">
        <v>5951</v>
      </c>
      <c r="D2605" s="4" t="s">
        <v>6175</v>
      </c>
      <c r="E2605" s="4" t="s">
        <v>8795</v>
      </c>
      <c r="F2605" s="4" t="s">
        <v>11794</v>
      </c>
    </row>
    <row r="2606" spans="1:6" x14ac:dyDescent="0.3">
      <c r="A2606" s="4" t="s">
        <v>2610</v>
      </c>
      <c r="B2606" s="4" t="s">
        <v>5567</v>
      </c>
      <c r="C2606" s="4" t="s">
        <v>5951</v>
      </c>
      <c r="D2606" s="4" t="s">
        <v>6049</v>
      </c>
      <c r="E2606" s="4" t="s">
        <v>8796</v>
      </c>
      <c r="F2606" s="4" t="s">
        <v>11795</v>
      </c>
    </row>
    <row r="2607" spans="1:6" x14ac:dyDescent="0.3">
      <c r="A2607" s="4" t="s">
        <v>2611</v>
      </c>
      <c r="B2607" s="4" t="s">
        <v>5568</v>
      </c>
      <c r="C2607" s="4" t="s">
        <v>5951</v>
      </c>
      <c r="D2607" s="4" t="s">
        <v>6084</v>
      </c>
      <c r="E2607" s="4" t="s">
        <v>8797</v>
      </c>
      <c r="F2607" s="4" t="s">
        <v>11796</v>
      </c>
    </row>
    <row r="2608" spans="1:6" x14ac:dyDescent="0.3">
      <c r="A2608" s="4" t="s">
        <v>2612</v>
      </c>
      <c r="B2608" s="4" t="s">
        <v>5569</v>
      </c>
      <c r="C2608" s="4" t="s">
        <v>5952</v>
      </c>
      <c r="D2608" s="4" t="s">
        <v>6092</v>
      </c>
      <c r="E2608" s="4" t="s">
        <v>8798</v>
      </c>
      <c r="F2608" s="4" t="s">
        <v>11797</v>
      </c>
    </row>
    <row r="2609" spans="1:6" x14ac:dyDescent="0.3">
      <c r="A2609" s="4" t="s">
        <v>2613</v>
      </c>
      <c r="B2609" s="4" t="s">
        <v>5570</v>
      </c>
      <c r="C2609" s="4" t="s">
        <v>5952</v>
      </c>
      <c r="D2609" s="4" t="s">
        <v>6096</v>
      </c>
      <c r="E2609" s="4" t="s">
        <v>8799</v>
      </c>
      <c r="F2609" s="4" t="s">
        <v>11798</v>
      </c>
    </row>
    <row r="2610" spans="1:6" x14ac:dyDescent="0.3">
      <c r="A2610" s="4" t="s">
        <v>2614</v>
      </c>
      <c r="B2610" s="4" t="s">
        <v>5571</v>
      </c>
      <c r="C2610" s="4" t="s">
        <v>5951</v>
      </c>
      <c r="D2610" s="4" t="s">
        <v>6054</v>
      </c>
      <c r="E2610" s="4" t="s">
        <v>8800</v>
      </c>
      <c r="F2610" s="4" t="s">
        <v>11799</v>
      </c>
    </row>
    <row r="2611" spans="1:6" x14ac:dyDescent="0.3">
      <c r="A2611" s="4" t="s">
        <v>2615</v>
      </c>
      <c r="B2611" s="4" t="s">
        <v>5572</v>
      </c>
      <c r="C2611" s="4" t="s">
        <v>5951</v>
      </c>
      <c r="D2611" s="4" t="s">
        <v>6153</v>
      </c>
      <c r="E2611" s="4" t="s">
        <v>8801</v>
      </c>
      <c r="F2611" s="4" t="s">
        <v>11800</v>
      </c>
    </row>
    <row r="2612" spans="1:6" x14ac:dyDescent="0.3">
      <c r="A2612" s="4" t="s">
        <v>2616</v>
      </c>
      <c r="B2612" s="4" t="s">
        <v>5573</v>
      </c>
      <c r="C2612" s="4" t="s">
        <v>5951</v>
      </c>
      <c r="D2612" s="4" t="s">
        <v>6155</v>
      </c>
      <c r="E2612" s="4" t="s">
        <v>8802</v>
      </c>
      <c r="F2612" s="4" t="s">
        <v>11801</v>
      </c>
    </row>
    <row r="2613" spans="1:6" x14ac:dyDescent="0.3">
      <c r="A2613" s="4" t="s">
        <v>2617</v>
      </c>
      <c r="B2613" s="4" t="s">
        <v>5574</v>
      </c>
      <c r="C2613" s="4" t="s">
        <v>5952</v>
      </c>
      <c r="D2613" s="4" t="s">
        <v>6113</v>
      </c>
      <c r="E2613" s="4" t="s">
        <v>8388</v>
      </c>
      <c r="F2613" s="4" t="s">
        <v>11802</v>
      </c>
    </row>
    <row r="2614" spans="1:6" x14ac:dyDescent="0.3">
      <c r="A2614" s="4" t="s">
        <v>2618</v>
      </c>
      <c r="B2614" s="4" t="s">
        <v>5575</v>
      </c>
      <c r="C2614" s="4" t="s">
        <v>5951</v>
      </c>
      <c r="D2614" s="4" t="s">
        <v>6170</v>
      </c>
      <c r="E2614" s="4" t="s">
        <v>8803</v>
      </c>
      <c r="F2614" s="4" t="s">
        <v>11803</v>
      </c>
    </row>
    <row r="2615" spans="1:6" x14ac:dyDescent="0.3">
      <c r="A2615" s="4" t="s">
        <v>2619</v>
      </c>
      <c r="B2615" s="4" t="s">
        <v>5576</v>
      </c>
      <c r="C2615" s="4" t="s">
        <v>5951</v>
      </c>
      <c r="D2615" s="4" t="s">
        <v>6097</v>
      </c>
      <c r="E2615" s="4" t="s">
        <v>8804</v>
      </c>
      <c r="F2615" s="4" t="s">
        <v>11804</v>
      </c>
    </row>
    <row r="2616" spans="1:6" x14ac:dyDescent="0.3">
      <c r="A2616" s="4" t="s">
        <v>2620</v>
      </c>
      <c r="B2616" s="4" t="s">
        <v>5577</v>
      </c>
      <c r="C2616" s="4" t="s">
        <v>5952</v>
      </c>
      <c r="D2616" s="4" t="s">
        <v>6188</v>
      </c>
      <c r="E2616" s="4" t="s">
        <v>8805</v>
      </c>
      <c r="F2616" s="4" t="s">
        <v>11805</v>
      </c>
    </row>
    <row r="2617" spans="1:6" x14ac:dyDescent="0.3">
      <c r="A2617" s="4" t="s">
        <v>2621</v>
      </c>
      <c r="B2617" s="4" t="s">
        <v>5578</v>
      </c>
      <c r="C2617" s="4" t="s">
        <v>5952</v>
      </c>
      <c r="D2617" s="4" t="s">
        <v>6171</v>
      </c>
      <c r="E2617" s="4" t="s">
        <v>8806</v>
      </c>
      <c r="F2617" s="4" t="s">
        <v>11806</v>
      </c>
    </row>
    <row r="2618" spans="1:6" x14ac:dyDescent="0.3">
      <c r="A2618" s="4" t="s">
        <v>2622</v>
      </c>
      <c r="B2618" s="4" t="s">
        <v>5579</v>
      </c>
      <c r="C2618" s="4" t="s">
        <v>5952</v>
      </c>
      <c r="D2618" s="4" t="s">
        <v>6096</v>
      </c>
      <c r="E2618" s="4" t="s">
        <v>8807</v>
      </c>
      <c r="F2618" s="4" t="s">
        <v>11807</v>
      </c>
    </row>
    <row r="2619" spans="1:6" x14ac:dyDescent="0.3">
      <c r="A2619" s="4" t="s">
        <v>2623</v>
      </c>
      <c r="B2619" s="4" t="s">
        <v>5580</v>
      </c>
      <c r="C2619" s="4" t="s">
        <v>5952</v>
      </c>
      <c r="D2619" s="4" t="s">
        <v>6158</v>
      </c>
      <c r="E2619" s="4" t="s">
        <v>8808</v>
      </c>
      <c r="F2619" s="4" t="s">
        <v>11808</v>
      </c>
    </row>
    <row r="2620" spans="1:6" x14ac:dyDescent="0.3">
      <c r="A2620" s="4" t="s">
        <v>2624</v>
      </c>
      <c r="B2620" s="4" t="s">
        <v>5581</v>
      </c>
      <c r="C2620" s="4" t="s">
        <v>5951</v>
      </c>
      <c r="D2620" s="4" t="s">
        <v>6106</v>
      </c>
      <c r="E2620" s="4" t="s">
        <v>8809</v>
      </c>
      <c r="F2620" s="4" t="s">
        <v>11809</v>
      </c>
    </row>
    <row r="2621" spans="1:6" x14ac:dyDescent="0.3">
      <c r="A2621" s="4" t="s">
        <v>2625</v>
      </c>
      <c r="B2621" s="4" t="s">
        <v>5582</v>
      </c>
      <c r="C2621" s="4" t="s">
        <v>5952</v>
      </c>
      <c r="D2621" s="4" t="s">
        <v>6187</v>
      </c>
      <c r="E2621" s="4" t="s">
        <v>8810</v>
      </c>
      <c r="F2621" s="4" t="s">
        <v>11810</v>
      </c>
    </row>
    <row r="2622" spans="1:6" x14ac:dyDescent="0.3">
      <c r="A2622" s="4" t="s">
        <v>2626</v>
      </c>
      <c r="B2622" s="4" t="s">
        <v>5583</v>
      </c>
      <c r="C2622" s="4" t="s">
        <v>5951</v>
      </c>
      <c r="D2622" s="4" t="s">
        <v>6190</v>
      </c>
      <c r="E2622" s="4" t="s">
        <v>8811</v>
      </c>
      <c r="F2622" s="4" t="s">
        <v>11811</v>
      </c>
    </row>
    <row r="2623" spans="1:6" x14ac:dyDescent="0.3">
      <c r="A2623" s="4" t="s">
        <v>2627</v>
      </c>
      <c r="B2623" s="4" t="s">
        <v>5584</v>
      </c>
      <c r="C2623" s="4" t="s">
        <v>5952</v>
      </c>
      <c r="D2623" s="4" t="s">
        <v>6165</v>
      </c>
      <c r="E2623" s="4" t="s">
        <v>8812</v>
      </c>
      <c r="F2623" s="4" t="s">
        <v>11812</v>
      </c>
    </row>
    <row r="2624" spans="1:6" x14ac:dyDescent="0.3">
      <c r="A2624" s="4" t="s">
        <v>2628</v>
      </c>
      <c r="B2624" s="4" t="s">
        <v>5585</v>
      </c>
      <c r="C2624" s="4" t="s">
        <v>5951</v>
      </c>
      <c r="D2624" s="4" t="s">
        <v>5977</v>
      </c>
      <c r="E2624" s="4" t="s">
        <v>8813</v>
      </c>
      <c r="F2624" s="4" t="s">
        <v>11813</v>
      </c>
    </row>
    <row r="2625" spans="1:6" x14ac:dyDescent="0.3">
      <c r="A2625" s="4" t="s">
        <v>2629</v>
      </c>
      <c r="B2625" s="4" t="s">
        <v>5586</v>
      </c>
      <c r="C2625" s="4" t="s">
        <v>5952</v>
      </c>
      <c r="D2625" s="4" t="s">
        <v>6129</v>
      </c>
      <c r="E2625" s="4" t="s">
        <v>8814</v>
      </c>
      <c r="F2625" s="4" t="s">
        <v>11814</v>
      </c>
    </row>
    <row r="2626" spans="1:6" x14ac:dyDescent="0.3">
      <c r="A2626" s="4" t="s">
        <v>2630</v>
      </c>
      <c r="B2626" s="4" t="s">
        <v>5587</v>
      </c>
      <c r="C2626" s="4" t="s">
        <v>5952</v>
      </c>
      <c r="D2626" s="4" t="s">
        <v>6162</v>
      </c>
      <c r="E2626" s="4" t="s">
        <v>8815</v>
      </c>
      <c r="F2626" s="4" t="s">
        <v>11815</v>
      </c>
    </row>
    <row r="2627" spans="1:6" x14ac:dyDescent="0.3">
      <c r="A2627" s="4" t="s">
        <v>2631</v>
      </c>
      <c r="B2627" s="4" t="s">
        <v>5588</v>
      </c>
      <c r="C2627" s="4" t="s">
        <v>5951</v>
      </c>
      <c r="D2627" s="4" t="s">
        <v>5967</v>
      </c>
      <c r="E2627" s="4" t="s">
        <v>8816</v>
      </c>
      <c r="F2627" s="4" t="s">
        <v>11816</v>
      </c>
    </row>
    <row r="2628" spans="1:6" x14ac:dyDescent="0.3">
      <c r="A2628" s="4" t="s">
        <v>2632</v>
      </c>
      <c r="B2628" s="4" t="s">
        <v>5589</v>
      </c>
      <c r="C2628" s="4" t="s">
        <v>5952</v>
      </c>
      <c r="D2628" s="4" t="s">
        <v>6187</v>
      </c>
      <c r="E2628" s="4" t="s">
        <v>8817</v>
      </c>
      <c r="F2628" s="4" t="s">
        <v>11817</v>
      </c>
    </row>
    <row r="2629" spans="1:6" x14ac:dyDescent="0.3">
      <c r="A2629" s="4" t="s">
        <v>2633</v>
      </c>
      <c r="B2629" s="4" t="s">
        <v>5590</v>
      </c>
      <c r="C2629" s="4" t="s">
        <v>5952</v>
      </c>
      <c r="D2629" s="4" t="s">
        <v>6182</v>
      </c>
      <c r="E2629" s="4" t="s">
        <v>8818</v>
      </c>
      <c r="F2629" s="4" t="s">
        <v>11818</v>
      </c>
    </row>
    <row r="2630" spans="1:6" x14ac:dyDescent="0.3">
      <c r="A2630" s="4" t="s">
        <v>2634</v>
      </c>
      <c r="B2630" s="4" t="s">
        <v>5591</v>
      </c>
      <c r="C2630" s="4" t="s">
        <v>5952</v>
      </c>
      <c r="D2630" s="4" t="s">
        <v>6098</v>
      </c>
      <c r="E2630" s="4" t="s">
        <v>8819</v>
      </c>
      <c r="F2630" s="4" t="s">
        <v>11819</v>
      </c>
    </row>
    <row r="2631" spans="1:6" x14ac:dyDescent="0.3">
      <c r="A2631" s="4" t="s">
        <v>2635</v>
      </c>
      <c r="B2631" s="4" t="s">
        <v>5592</v>
      </c>
      <c r="C2631" s="4" t="s">
        <v>5952</v>
      </c>
      <c r="D2631" s="4" t="s">
        <v>5968</v>
      </c>
      <c r="E2631" s="4" t="s">
        <v>8820</v>
      </c>
      <c r="F2631" s="4" t="s">
        <v>11820</v>
      </c>
    </row>
    <row r="2632" spans="1:6" x14ac:dyDescent="0.3">
      <c r="A2632" s="4" t="s">
        <v>2636</v>
      </c>
      <c r="B2632" s="4" t="s">
        <v>5593</v>
      </c>
      <c r="C2632" s="4" t="s">
        <v>5951</v>
      </c>
      <c r="D2632" s="4" t="s">
        <v>6026</v>
      </c>
      <c r="E2632" s="4" t="s">
        <v>8821</v>
      </c>
      <c r="F2632" s="4" t="s">
        <v>11821</v>
      </c>
    </row>
    <row r="2633" spans="1:6" x14ac:dyDescent="0.3">
      <c r="A2633" s="4" t="s">
        <v>2637</v>
      </c>
      <c r="B2633" s="4" t="s">
        <v>5278</v>
      </c>
      <c r="C2633" s="4" t="s">
        <v>5952</v>
      </c>
      <c r="D2633" s="4" t="s">
        <v>6003</v>
      </c>
      <c r="E2633" s="4" t="s">
        <v>8822</v>
      </c>
      <c r="F2633" s="4" t="s">
        <v>11822</v>
      </c>
    </row>
    <row r="2634" spans="1:6" x14ac:dyDescent="0.3">
      <c r="A2634" s="4" t="s">
        <v>2638</v>
      </c>
      <c r="B2634" s="4" t="s">
        <v>5594</v>
      </c>
      <c r="C2634" s="4" t="s">
        <v>5952</v>
      </c>
      <c r="D2634" s="4" t="s">
        <v>6031</v>
      </c>
      <c r="E2634" s="4" t="s">
        <v>8823</v>
      </c>
      <c r="F2634" s="4" t="s">
        <v>11823</v>
      </c>
    </row>
    <row r="2635" spans="1:6" x14ac:dyDescent="0.3">
      <c r="A2635" s="4" t="s">
        <v>2639</v>
      </c>
      <c r="B2635" s="4" t="s">
        <v>5595</v>
      </c>
      <c r="C2635" s="4" t="s">
        <v>5951</v>
      </c>
      <c r="D2635" s="4" t="s">
        <v>6125</v>
      </c>
      <c r="E2635" s="4" t="s">
        <v>8824</v>
      </c>
      <c r="F2635" s="4" t="s">
        <v>11824</v>
      </c>
    </row>
    <row r="2636" spans="1:6" x14ac:dyDescent="0.3">
      <c r="A2636" s="4" t="s">
        <v>2640</v>
      </c>
      <c r="B2636" s="4" t="s">
        <v>5596</v>
      </c>
      <c r="C2636" s="4" t="s">
        <v>5951</v>
      </c>
      <c r="D2636" s="4" t="s">
        <v>6169</v>
      </c>
      <c r="E2636" s="4" t="s">
        <v>8825</v>
      </c>
      <c r="F2636" s="4" t="s">
        <v>11825</v>
      </c>
    </row>
    <row r="2637" spans="1:6" x14ac:dyDescent="0.3">
      <c r="A2637" s="4" t="s">
        <v>2641</v>
      </c>
      <c r="B2637" s="4" t="s">
        <v>5597</v>
      </c>
      <c r="C2637" s="4" t="s">
        <v>5952</v>
      </c>
      <c r="D2637" s="4" t="s">
        <v>6081</v>
      </c>
      <c r="E2637" s="4" t="s">
        <v>8826</v>
      </c>
      <c r="F2637" s="4" t="s">
        <v>11826</v>
      </c>
    </row>
    <row r="2638" spans="1:6" x14ac:dyDescent="0.3">
      <c r="A2638" s="4" t="s">
        <v>2642</v>
      </c>
      <c r="B2638" s="4" t="s">
        <v>5598</v>
      </c>
      <c r="C2638" s="4" t="s">
        <v>5951</v>
      </c>
      <c r="D2638" s="4" t="s">
        <v>5974</v>
      </c>
      <c r="E2638" s="4" t="s">
        <v>8827</v>
      </c>
      <c r="F2638" s="4" t="s">
        <v>11827</v>
      </c>
    </row>
    <row r="2639" spans="1:6" x14ac:dyDescent="0.3">
      <c r="A2639" s="4" t="s">
        <v>2643</v>
      </c>
      <c r="B2639" s="4" t="s">
        <v>5599</v>
      </c>
      <c r="C2639" s="4" t="s">
        <v>5952</v>
      </c>
      <c r="D2639" s="4" t="s">
        <v>5972</v>
      </c>
      <c r="E2639" s="4" t="s">
        <v>8828</v>
      </c>
      <c r="F2639" s="4" t="s">
        <v>11828</v>
      </c>
    </row>
    <row r="2640" spans="1:6" x14ac:dyDescent="0.3">
      <c r="A2640" s="4" t="s">
        <v>2644</v>
      </c>
      <c r="B2640" s="4" t="s">
        <v>5600</v>
      </c>
      <c r="C2640" s="4" t="s">
        <v>5951</v>
      </c>
      <c r="D2640" s="4" t="s">
        <v>6099</v>
      </c>
      <c r="E2640" s="4" t="s">
        <v>8829</v>
      </c>
      <c r="F2640" s="4" t="s">
        <v>11829</v>
      </c>
    </row>
    <row r="2641" spans="1:6" x14ac:dyDescent="0.3">
      <c r="A2641" s="4" t="s">
        <v>2645</v>
      </c>
      <c r="B2641" s="4" t="s">
        <v>5601</v>
      </c>
      <c r="C2641" s="4" t="s">
        <v>5952</v>
      </c>
      <c r="D2641" s="4" t="s">
        <v>6160</v>
      </c>
      <c r="E2641" s="4" t="s">
        <v>8830</v>
      </c>
      <c r="F2641" s="4" t="s">
        <v>11830</v>
      </c>
    </row>
    <row r="2642" spans="1:6" x14ac:dyDescent="0.3">
      <c r="A2642" s="4" t="s">
        <v>2646</v>
      </c>
      <c r="B2642" s="4" t="s">
        <v>5602</v>
      </c>
      <c r="C2642" s="4" t="s">
        <v>5952</v>
      </c>
      <c r="D2642" s="4" t="s">
        <v>6038</v>
      </c>
      <c r="E2642" s="4" t="s">
        <v>8831</v>
      </c>
      <c r="F2642" s="4" t="s">
        <v>11831</v>
      </c>
    </row>
    <row r="2643" spans="1:6" x14ac:dyDescent="0.3">
      <c r="A2643" s="4" t="s">
        <v>2647</v>
      </c>
      <c r="B2643" s="4" t="s">
        <v>5603</v>
      </c>
      <c r="C2643" s="4" t="s">
        <v>5952</v>
      </c>
      <c r="D2643" s="4" t="s">
        <v>5985</v>
      </c>
      <c r="E2643" s="4" t="s">
        <v>8832</v>
      </c>
      <c r="F2643" s="4" t="s">
        <v>11832</v>
      </c>
    </row>
    <row r="2644" spans="1:6" x14ac:dyDescent="0.3">
      <c r="A2644" s="4" t="s">
        <v>2648</v>
      </c>
      <c r="B2644" s="4" t="s">
        <v>5604</v>
      </c>
      <c r="C2644" s="4" t="s">
        <v>5951</v>
      </c>
      <c r="D2644" s="4" t="s">
        <v>6101</v>
      </c>
      <c r="E2644" s="4" t="s">
        <v>8833</v>
      </c>
      <c r="F2644" s="4" t="s">
        <v>11833</v>
      </c>
    </row>
    <row r="2645" spans="1:6" x14ac:dyDescent="0.3">
      <c r="A2645" s="4" t="s">
        <v>2649</v>
      </c>
      <c r="B2645" s="4" t="s">
        <v>5605</v>
      </c>
      <c r="C2645" s="4" t="s">
        <v>5952</v>
      </c>
      <c r="D2645" s="4" t="s">
        <v>6138</v>
      </c>
      <c r="E2645" s="4" t="s">
        <v>8834</v>
      </c>
      <c r="F2645" s="4" t="s">
        <v>11834</v>
      </c>
    </row>
    <row r="2646" spans="1:6" x14ac:dyDescent="0.3">
      <c r="A2646" s="4" t="s">
        <v>2650</v>
      </c>
      <c r="B2646" s="4" t="s">
        <v>5606</v>
      </c>
      <c r="C2646" s="4" t="s">
        <v>5951</v>
      </c>
      <c r="D2646" s="4" t="s">
        <v>6126</v>
      </c>
      <c r="E2646" s="4" t="s">
        <v>8835</v>
      </c>
      <c r="F2646" s="4" t="s">
        <v>11835</v>
      </c>
    </row>
    <row r="2647" spans="1:6" x14ac:dyDescent="0.3">
      <c r="A2647" s="4" t="s">
        <v>2651</v>
      </c>
      <c r="B2647" s="4" t="s">
        <v>5607</v>
      </c>
      <c r="C2647" s="4" t="s">
        <v>5952</v>
      </c>
      <c r="D2647" s="4" t="s">
        <v>6069</v>
      </c>
      <c r="E2647" s="4" t="s">
        <v>8836</v>
      </c>
      <c r="F2647" s="4" t="s">
        <v>11836</v>
      </c>
    </row>
    <row r="2648" spans="1:6" x14ac:dyDescent="0.3">
      <c r="A2648" s="4" t="s">
        <v>2652</v>
      </c>
      <c r="B2648" s="4" t="s">
        <v>5608</v>
      </c>
      <c r="C2648" s="4" t="s">
        <v>5951</v>
      </c>
      <c r="D2648" s="4" t="s">
        <v>6117</v>
      </c>
      <c r="E2648" s="4" t="s">
        <v>8837</v>
      </c>
      <c r="F2648" s="4" t="s">
        <v>11837</v>
      </c>
    </row>
    <row r="2649" spans="1:6" x14ac:dyDescent="0.3">
      <c r="A2649" s="4" t="s">
        <v>2653</v>
      </c>
      <c r="B2649" s="4" t="s">
        <v>5609</v>
      </c>
      <c r="C2649" s="4" t="s">
        <v>5951</v>
      </c>
      <c r="D2649" s="4" t="s">
        <v>6123</v>
      </c>
      <c r="E2649" s="4" t="s">
        <v>8838</v>
      </c>
      <c r="F2649" s="4" t="s">
        <v>11838</v>
      </c>
    </row>
    <row r="2650" spans="1:6" x14ac:dyDescent="0.3">
      <c r="A2650" s="4" t="s">
        <v>2654</v>
      </c>
      <c r="B2650" s="4" t="s">
        <v>5610</v>
      </c>
      <c r="C2650" s="4" t="s">
        <v>5952</v>
      </c>
      <c r="D2650" s="4" t="s">
        <v>6072</v>
      </c>
      <c r="E2650" s="4" t="s">
        <v>8839</v>
      </c>
      <c r="F2650" s="4" t="s">
        <v>11839</v>
      </c>
    </row>
    <row r="2651" spans="1:6" x14ac:dyDescent="0.3">
      <c r="A2651" s="4" t="s">
        <v>2655</v>
      </c>
      <c r="B2651" s="4" t="s">
        <v>5611</v>
      </c>
      <c r="C2651" s="4" t="s">
        <v>5951</v>
      </c>
      <c r="D2651" s="4" t="s">
        <v>6135</v>
      </c>
      <c r="E2651" s="4" t="s">
        <v>8840</v>
      </c>
      <c r="F2651" s="4" t="s">
        <v>11840</v>
      </c>
    </row>
    <row r="2652" spans="1:6" x14ac:dyDescent="0.3">
      <c r="A2652" s="4" t="s">
        <v>2656</v>
      </c>
      <c r="B2652" s="4" t="s">
        <v>5612</v>
      </c>
      <c r="C2652" s="4" t="s">
        <v>5951</v>
      </c>
      <c r="D2652" s="4" t="s">
        <v>5995</v>
      </c>
      <c r="E2652" s="4" t="s">
        <v>8841</v>
      </c>
      <c r="F2652" s="4" t="s">
        <v>11841</v>
      </c>
    </row>
    <row r="2653" spans="1:6" x14ac:dyDescent="0.3">
      <c r="A2653" s="4" t="s">
        <v>2657</v>
      </c>
      <c r="B2653" s="4" t="s">
        <v>5613</v>
      </c>
      <c r="C2653" s="4" t="s">
        <v>5952</v>
      </c>
      <c r="D2653" s="4" t="s">
        <v>6132</v>
      </c>
      <c r="E2653" s="4" t="s">
        <v>8842</v>
      </c>
      <c r="F2653" s="4" t="s">
        <v>11842</v>
      </c>
    </row>
    <row r="2654" spans="1:6" x14ac:dyDescent="0.3">
      <c r="A2654" s="4" t="s">
        <v>2658</v>
      </c>
      <c r="B2654" s="4" t="s">
        <v>5614</v>
      </c>
      <c r="C2654" s="4" t="s">
        <v>5951</v>
      </c>
      <c r="D2654" s="4" t="s">
        <v>6116</v>
      </c>
      <c r="E2654" s="4" t="s">
        <v>8843</v>
      </c>
      <c r="F2654" s="4" t="s">
        <v>11843</v>
      </c>
    </row>
    <row r="2655" spans="1:6" x14ac:dyDescent="0.3">
      <c r="A2655" s="4" t="s">
        <v>2659</v>
      </c>
      <c r="B2655" s="4" t="s">
        <v>5615</v>
      </c>
      <c r="C2655" s="4" t="s">
        <v>5952</v>
      </c>
      <c r="D2655" s="4" t="s">
        <v>6010</v>
      </c>
      <c r="E2655" s="4" t="s">
        <v>8844</v>
      </c>
      <c r="F2655" s="4" t="s">
        <v>11844</v>
      </c>
    </row>
    <row r="2656" spans="1:6" x14ac:dyDescent="0.3">
      <c r="A2656" s="4" t="s">
        <v>2660</v>
      </c>
      <c r="B2656" s="4" t="s">
        <v>5616</v>
      </c>
      <c r="C2656" s="4" t="s">
        <v>5951</v>
      </c>
      <c r="D2656" s="4" t="s">
        <v>5954</v>
      </c>
      <c r="E2656" s="4" t="s">
        <v>8845</v>
      </c>
      <c r="F2656" s="4" t="s">
        <v>11845</v>
      </c>
    </row>
    <row r="2657" spans="1:6" x14ac:dyDescent="0.3">
      <c r="A2657" s="4" t="s">
        <v>2661</v>
      </c>
      <c r="B2657" s="4" t="s">
        <v>5617</v>
      </c>
      <c r="C2657" s="4" t="s">
        <v>5952</v>
      </c>
      <c r="D2657" s="4" t="s">
        <v>6051</v>
      </c>
      <c r="E2657" s="4" t="s">
        <v>8846</v>
      </c>
      <c r="F2657" s="4" t="s">
        <v>11846</v>
      </c>
    </row>
    <row r="2658" spans="1:6" x14ac:dyDescent="0.3">
      <c r="A2658" s="4" t="s">
        <v>2662</v>
      </c>
      <c r="B2658" s="4" t="s">
        <v>5618</v>
      </c>
      <c r="C2658" s="4" t="s">
        <v>5951</v>
      </c>
      <c r="D2658" s="4" t="s">
        <v>6110</v>
      </c>
      <c r="E2658" s="4" t="s">
        <v>8847</v>
      </c>
      <c r="F2658" s="4" t="s">
        <v>11847</v>
      </c>
    </row>
    <row r="2659" spans="1:6" x14ac:dyDescent="0.3">
      <c r="A2659" s="4" t="s">
        <v>2663</v>
      </c>
      <c r="B2659" s="4" t="s">
        <v>5542</v>
      </c>
      <c r="C2659" s="4" t="s">
        <v>5951</v>
      </c>
      <c r="D2659" s="4" t="s">
        <v>6151</v>
      </c>
      <c r="E2659" s="4" t="s">
        <v>8848</v>
      </c>
      <c r="F2659" s="4" t="s">
        <v>11848</v>
      </c>
    </row>
    <row r="2660" spans="1:6" x14ac:dyDescent="0.3">
      <c r="A2660" s="4" t="s">
        <v>2664</v>
      </c>
      <c r="B2660" s="4" t="s">
        <v>5619</v>
      </c>
      <c r="C2660" s="4" t="s">
        <v>5951</v>
      </c>
      <c r="D2660" s="4" t="s">
        <v>6043</v>
      </c>
      <c r="E2660" s="4" t="s">
        <v>8849</v>
      </c>
      <c r="F2660" s="4" t="s">
        <v>11849</v>
      </c>
    </row>
    <row r="2661" spans="1:6" x14ac:dyDescent="0.3">
      <c r="A2661" s="4" t="s">
        <v>2665</v>
      </c>
      <c r="B2661" s="4" t="s">
        <v>5620</v>
      </c>
      <c r="C2661" s="4" t="s">
        <v>5951</v>
      </c>
      <c r="D2661" s="4" t="s">
        <v>6014</v>
      </c>
      <c r="E2661" s="4" t="s">
        <v>8850</v>
      </c>
      <c r="F2661" s="4" t="s">
        <v>11850</v>
      </c>
    </row>
    <row r="2662" spans="1:6" x14ac:dyDescent="0.3">
      <c r="A2662" s="4" t="s">
        <v>2666</v>
      </c>
      <c r="B2662" s="4" t="s">
        <v>5621</v>
      </c>
      <c r="C2662" s="4" t="s">
        <v>5951</v>
      </c>
      <c r="D2662" s="4" t="s">
        <v>6080</v>
      </c>
      <c r="E2662" s="4" t="s">
        <v>8851</v>
      </c>
      <c r="F2662" s="4" t="s">
        <v>11851</v>
      </c>
    </row>
    <row r="2663" spans="1:6" x14ac:dyDescent="0.3">
      <c r="A2663" s="4" t="s">
        <v>2667</v>
      </c>
      <c r="B2663" s="4" t="s">
        <v>5622</v>
      </c>
      <c r="C2663" s="4" t="s">
        <v>5951</v>
      </c>
      <c r="D2663" s="4" t="s">
        <v>6088</v>
      </c>
      <c r="E2663" s="4" t="s">
        <v>8852</v>
      </c>
      <c r="F2663" s="4" t="s">
        <v>11852</v>
      </c>
    </row>
    <row r="2664" spans="1:6" x14ac:dyDescent="0.3">
      <c r="A2664" s="4" t="s">
        <v>2668</v>
      </c>
      <c r="B2664" s="4" t="s">
        <v>5623</v>
      </c>
      <c r="C2664" s="4" t="s">
        <v>5951</v>
      </c>
      <c r="D2664" s="4" t="s">
        <v>5959</v>
      </c>
      <c r="E2664" s="4" t="s">
        <v>8853</v>
      </c>
      <c r="F2664" s="4" t="s">
        <v>11853</v>
      </c>
    </row>
    <row r="2665" spans="1:6" x14ac:dyDescent="0.3">
      <c r="A2665" s="4" t="s">
        <v>2669</v>
      </c>
      <c r="B2665" s="4" t="s">
        <v>5624</v>
      </c>
      <c r="C2665" s="4" t="s">
        <v>5951</v>
      </c>
      <c r="D2665" s="4" t="s">
        <v>6135</v>
      </c>
      <c r="E2665" s="4" t="s">
        <v>8854</v>
      </c>
      <c r="F2665" s="4" t="s">
        <v>11854</v>
      </c>
    </row>
    <row r="2666" spans="1:6" x14ac:dyDescent="0.3">
      <c r="A2666" s="4" t="s">
        <v>2670</v>
      </c>
      <c r="B2666" s="4" t="s">
        <v>5625</v>
      </c>
      <c r="C2666" s="4" t="s">
        <v>5952</v>
      </c>
      <c r="D2666" s="4" t="s">
        <v>6157</v>
      </c>
      <c r="E2666" s="4" t="s">
        <v>8855</v>
      </c>
      <c r="F2666" s="4" t="s">
        <v>11855</v>
      </c>
    </row>
    <row r="2667" spans="1:6" x14ac:dyDescent="0.3">
      <c r="A2667" s="4" t="s">
        <v>2671</v>
      </c>
      <c r="B2667" s="4" t="s">
        <v>5626</v>
      </c>
      <c r="C2667" s="4" t="s">
        <v>5952</v>
      </c>
      <c r="D2667" s="4" t="s">
        <v>5984</v>
      </c>
      <c r="E2667" s="4" t="s">
        <v>8856</v>
      </c>
      <c r="F2667" s="4" t="s">
        <v>11856</v>
      </c>
    </row>
    <row r="2668" spans="1:6" x14ac:dyDescent="0.3">
      <c r="A2668" s="4" t="s">
        <v>2672</v>
      </c>
      <c r="B2668" s="4" t="s">
        <v>5627</v>
      </c>
      <c r="C2668" s="4" t="s">
        <v>5952</v>
      </c>
      <c r="D2668" s="4" t="s">
        <v>6193</v>
      </c>
      <c r="E2668" s="4" t="s">
        <v>8857</v>
      </c>
      <c r="F2668" s="4" t="s">
        <v>11857</v>
      </c>
    </row>
    <row r="2669" spans="1:6" x14ac:dyDescent="0.3">
      <c r="A2669" s="4" t="s">
        <v>2673</v>
      </c>
      <c r="B2669" s="4" t="s">
        <v>4272</v>
      </c>
      <c r="C2669" s="4" t="s">
        <v>5951</v>
      </c>
      <c r="D2669" s="4" t="s">
        <v>6032</v>
      </c>
      <c r="E2669" s="4" t="s">
        <v>8858</v>
      </c>
      <c r="F2669" s="4" t="s">
        <v>11858</v>
      </c>
    </row>
    <row r="2670" spans="1:6" x14ac:dyDescent="0.3">
      <c r="A2670" s="4" t="s">
        <v>2674</v>
      </c>
      <c r="B2670" s="4" t="s">
        <v>5628</v>
      </c>
      <c r="C2670" s="4" t="s">
        <v>5951</v>
      </c>
      <c r="D2670" s="4" t="s">
        <v>6115</v>
      </c>
      <c r="E2670" s="4" t="s">
        <v>8859</v>
      </c>
      <c r="F2670" s="4" t="s">
        <v>11859</v>
      </c>
    </row>
    <row r="2671" spans="1:6" x14ac:dyDescent="0.3">
      <c r="A2671" s="4" t="s">
        <v>2675</v>
      </c>
      <c r="B2671" s="4" t="s">
        <v>5629</v>
      </c>
      <c r="C2671" s="4" t="s">
        <v>5952</v>
      </c>
      <c r="D2671" s="4" t="s">
        <v>6175</v>
      </c>
      <c r="E2671" s="4" t="s">
        <v>8860</v>
      </c>
      <c r="F2671" s="4" t="s">
        <v>11860</v>
      </c>
    </row>
    <row r="2672" spans="1:6" x14ac:dyDescent="0.3">
      <c r="A2672" s="4" t="s">
        <v>2676</v>
      </c>
      <c r="B2672" s="4" t="s">
        <v>5630</v>
      </c>
      <c r="C2672" s="4" t="s">
        <v>5951</v>
      </c>
      <c r="D2672" s="4" t="s">
        <v>6001</v>
      </c>
      <c r="E2672" s="4" t="s">
        <v>8861</v>
      </c>
      <c r="F2672" s="4" t="s">
        <v>11861</v>
      </c>
    </row>
    <row r="2673" spans="1:6" x14ac:dyDescent="0.3">
      <c r="A2673" s="4" t="s">
        <v>2677</v>
      </c>
      <c r="B2673" s="4" t="s">
        <v>5631</v>
      </c>
      <c r="C2673" s="4" t="s">
        <v>5951</v>
      </c>
      <c r="D2673" s="4" t="s">
        <v>5968</v>
      </c>
      <c r="E2673" s="4" t="s">
        <v>8862</v>
      </c>
      <c r="F2673" s="4" t="s">
        <v>11862</v>
      </c>
    </row>
    <row r="2674" spans="1:6" x14ac:dyDescent="0.3">
      <c r="A2674" s="4" t="s">
        <v>2678</v>
      </c>
      <c r="B2674" s="4" t="s">
        <v>5632</v>
      </c>
      <c r="C2674" s="4" t="s">
        <v>5951</v>
      </c>
      <c r="D2674" s="4" t="s">
        <v>6145</v>
      </c>
      <c r="E2674" s="4" t="s">
        <v>8863</v>
      </c>
      <c r="F2674" s="4" t="s">
        <v>11863</v>
      </c>
    </row>
    <row r="2675" spans="1:6" x14ac:dyDescent="0.3">
      <c r="A2675" s="4" t="s">
        <v>2679</v>
      </c>
      <c r="B2675" s="4" t="s">
        <v>5633</v>
      </c>
      <c r="C2675" s="4" t="s">
        <v>5952</v>
      </c>
      <c r="D2675" s="4" t="s">
        <v>6053</v>
      </c>
      <c r="E2675" s="4" t="s">
        <v>8864</v>
      </c>
      <c r="F2675" s="4" t="s">
        <v>11864</v>
      </c>
    </row>
    <row r="2676" spans="1:6" x14ac:dyDescent="0.3">
      <c r="A2676" s="4" t="s">
        <v>2680</v>
      </c>
      <c r="B2676" s="4" t="s">
        <v>5634</v>
      </c>
      <c r="C2676" s="4" t="s">
        <v>5952</v>
      </c>
      <c r="D2676" s="4" t="s">
        <v>5961</v>
      </c>
      <c r="E2676" s="4" t="s">
        <v>8865</v>
      </c>
      <c r="F2676" s="4" t="s">
        <v>11865</v>
      </c>
    </row>
    <row r="2677" spans="1:6" x14ac:dyDescent="0.3">
      <c r="A2677" s="4" t="s">
        <v>2681</v>
      </c>
      <c r="B2677" s="4" t="s">
        <v>5635</v>
      </c>
      <c r="C2677" s="4" t="s">
        <v>5952</v>
      </c>
      <c r="D2677" s="4" t="s">
        <v>6056</v>
      </c>
      <c r="E2677" s="4" t="s">
        <v>8866</v>
      </c>
      <c r="F2677" s="4" t="s">
        <v>11866</v>
      </c>
    </row>
    <row r="2678" spans="1:6" x14ac:dyDescent="0.3">
      <c r="A2678" s="4" t="s">
        <v>2682</v>
      </c>
      <c r="B2678" s="4" t="s">
        <v>5636</v>
      </c>
      <c r="C2678" s="4" t="s">
        <v>5951</v>
      </c>
      <c r="D2678" s="4" t="s">
        <v>6069</v>
      </c>
      <c r="E2678" s="4" t="s">
        <v>8867</v>
      </c>
      <c r="F2678" s="4" t="s">
        <v>11867</v>
      </c>
    </row>
    <row r="2679" spans="1:6" x14ac:dyDescent="0.3">
      <c r="A2679" s="4" t="s">
        <v>2683</v>
      </c>
      <c r="B2679" s="4" t="s">
        <v>5637</v>
      </c>
      <c r="C2679" s="4" t="s">
        <v>5952</v>
      </c>
      <c r="D2679" s="4" t="s">
        <v>6083</v>
      </c>
      <c r="E2679" s="4" t="s">
        <v>8868</v>
      </c>
      <c r="F2679" s="4" t="s">
        <v>11868</v>
      </c>
    </row>
    <row r="2680" spans="1:6" x14ac:dyDescent="0.3">
      <c r="A2680" s="4" t="s">
        <v>2684</v>
      </c>
      <c r="B2680" s="4" t="s">
        <v>5638</v>
      </c>
      <c r="C2680" s="4" t="s">
        <v>5952</v>
      </c>
      <c r="D2680" s="4" t="s">
        <v>5978</v>
      </c>
      <c r="E2680" s="4" t="s">
        <v>8869</v>
      </c>
      <c r="F2680" s="4" t="s">
        <v>11869</v>
      </c>
    </row>
    <row r="2681" spans="1:6" x14ac:dyDescent="0.3">
      <c r="A2681" s="4" t="s">
        <v>2685</v>
      </c>
      <c r="B2681" s="4" t="s">
        <v>5639</v>
      </c>
      <c r="C2681" s="4" t="s">
        <v>5951</v>
      </c>
      <c r="D2681" s="4" t="s">
        <v>6120</v>
      </c>
      <c r="E2681" s="4" t="s">
        <v>8870</v>
      </c>
      <c r="F2681" s="4" t="s">
        <v>11870</v>
      </c>
    </row>
    <row r="2682" spans="1:6" x14ac:dyDescent="0.3">
      <c r="A2682" s="4" t="s">
        <v>2686</v>
      </c>
      <c r="B2682" s="4" t="s">
        <v>5640</v>
      </c>
      <c r="C2682" s="4" t="s">
        <v>5951</v>
      </c>
      <c r="D2682" s="4" t="s">
        <v>6150</v>
      </c>
      <c r="E2682" s="4" t="s">
        <v>8871</v>
      </c>
      <c r="F2682" s="4" t="s">
        <v>11871</v>
      </c>
    </row>
    <row r="2683" spans="1:6" x14ac:dyDescent="0.3">
      <c r="A2683" s="4" t="s">
        <v>2687</v>
      </c>
      <c r="B2683" s="4" t="s">
        <v>5641</v>
      </c>
      <c r="C2683" s="4" t="s">
        <v>5952</v>
      </c>
      <c r="D2683" s="4" t="s">
        <v>6052</v>
      </c>
      <c r="E2683" s="4" t="s">
        <v>8872</v>
      </c>
      <c r="F2683" s="4" t="s">
        <v>11872</v>
      </c>
    </row>
    <row r="2684" spans="1:6" x14ac:dyDescent="0.3">
      <c r="A2684" s="4" t="s">
        <v>2688</v>
      </c>
      <c r="B2684" s="4" t="s">
        <v>5642</v>
      </c>
      <c r="C2684" s="4" t="s">
        <v>5952</v>
      </c>
      <c r="D2684" s="4" t="s">
        <v>6166</v>
      </c>
      <c r="E2684" s="4" t="s">
        <v>8873</v>
      </c>
      <c r="F2684" s="4" t="s">
        <v>11873</v>
      </c>
    </row>
    <row r="2685" spans="1:6" x14ac:dyDescent="0.3">
      <c r="A2685" s="4" t="s">
        <v>2689</v>
      </c>
      <c r="B2685" s="4" t="s">
        <v>5643</v>
      </c>
      <c r="C2685" s="4" t="s">
        <v>5951</v>
      </c>
      <c r="D2685" s="4" t="s">
        <v>6149</v>
      </c>
      <c r="E2685" s="4" t="s">
        <v>8874</v>
      </c>
      <c r="F2685" s="4" t="s">
        <v>11874</v>
      </c>
    </row>
    <row r="2686" spans="1:6" x14ac:dyDescent="0.3">
      <c r="A2686" s="4" t="s">
        <v>2690</v>
      </c>
      <c r="B2686" s="4" t="s">
        <v>5644</v>
      </c>
      <c r="C2686" s="4" t="s">
        <v>5951</v>
      </c>
      <c r="D2686" s="4" t="s">
        <v>6173</v>
      </c>
      <c r="E2686" s="4" t="s">
        <v>8875</v>
      </c>
      <c r="F2686" s="4" t="s">
        <v>11875</v>
      </c>
    </row>
    <row r="2687" spans="1:6" x14ac:dyDescent="0.3">
      <c r="A2687" s="4" t="s">
        <v>2691</v>
      </c>
      <c r="B2687" s="4" t="s">
        <v>5645</v>
      </c>
      <c r="C2687" s="4" t="s">
        <v>5951</v>
      </c>
      <c r="D2687" s="4" t="s">
        <v>6026</v>
      </c>
      <c r="E2687" s="4" t="s">
        <v>8876</v>
      </c>
      <c r="F2687" s="4" t="s">
        <v>11876</v>
      </c>
    </row>
    <row r="2688" spans="1:6" x14ac:dyDescent="0.3">
      <c r="A2688" s="4" t="s">
        <v>2692</v>
      </c>
      <c r="B2688" s="4" t="s">
        <v>5646</v>
      </c>
      <c r="C2688" s="4" t="s">
        <v>5951</v>
      </c>
      <c r="D2688" s="4" t="s">
        <v>6062</v>
      </c>
      <c r="E2688" s="4" t="s">
        <v>8877</v>
      </c>
      <c r="F2688" s="4" t="s">
        <v>11877</v>
      </c>
    </row>
    <row r="2689" spans="1:6" x14ac:dyDescent="0.3">
      <c r="A2689" s="4" t="s">
        <v>2693</v>
      </c>
      <c r="B2689" s="4" t="s">
        <v>5647</v>
      </c>
      <c r="C2689" s="4" t="s">
        <v>5951</v>
      </c>
      <c r="D2689" s="4" t="s">
        <v>5996</v>
      </c>
      <c r="E2689" s="4" t="s">
        <v>8878</v>
      </c>
      <c r="F2689" s="4" t="s">
        <v>11878</v>
      </c>
    </row>
    <row r="2690" spans="1:6" x14ac:dyDescent="0.3">
      <c r="A2690" s="4" t="s">
        <v>2694</v>
      </c>
      <c r="B2690" s="4" t="s">
        <v>5648</v>
      </c>
      <c r="C2690" s="4" t="s">
        <v>5952</v>
      </c>
      <c r="D2690" s="4" t="s">
        <v>6007</v>
      </c>
      <c r="E2690" s="4" t="s">
        <v>8879</v>
      </c>
      <c r="F2690" s="4" t="s">
        <v>11879</v>
      </c>
    </row>
    <row r="2691" spans="1:6" x14ac:dyDescent="0.3">
      <c r="A2691" s="4" t="s">
        <v>2695</v>
      </c>
      <c r="B2691" s="4" t="s">
        <v>5649</v>
      </c>
      <c r="C2691" s="4" t="s">
        <v>5952</v>
      </c>
      <c r="D2691" s="4" t="s">
        <v>5991</v>
      </c>
      <c r="E2691" s="4" t="s">
        <v>8880</v>
      </c>
      <c r="F2691" s="4" t="s">
        <v>11880</v>
      </c>
    </row>
    <row r="2692" spans="1:6" x14ac:dyDescent="0.3">
      <c r="A2692" s="4" t="s">
        <v>2696</v>
      </c>
      <c r="B2692" s="4" t="s">
        <v>5650</v>
      </c>
      <c r="C2692" s="4" t="s">
        <v>5952</v>
      </c>
      <c r="D2692" s="4" t="s">
        <v>5976</v>
      </c>
      <c r="E2692" s="4" t="s">
        <v>8881</v>
      </c>
      <c r="F2692" s="4" t="s">
        <v>11881</v>
      </c>
    </row>
    <row r="2693" spans="1:6" x14ac:dyDescent="0.3">
      <c r="A2693" s="4" t="s">
        <v>2697</v>
      </c>
      <c r="B2693" s="4" t="s">
        <v>5651</v>
      </c>
      <c r="C2693" s="4" t="s">
        <v>5952</v>
      </c>
      <c r="D2693" s="4" t="s">
        <v>5955</v>
      </c>
      <c r="E2693" s="4" t="s">
        <v>8882</v>
      </c>
      <c r="F2693" s="4" t="s">
        <v>11882</v>
      </c>
    </row>
    <row r="2694" spans="1:6" x14ac:dyDescent="0.3">
      <c r="A2694" s="4" t="s">
        <v>2698</v>
      </c>
      <c r="B2694" s="4" t="s">
        <v>5652</v>
      </c>
      <c r="C2694" s="4" t="s">
        <v>5951</v>
      </c>
      <c r="D2694" s="4" t="s">
        <v>6071</v>
      </c>
      <c r="E2694" s="4" t="s">
        <v>8883</v>
      </c>
      <c r="F2694" s="4" t="s">
        <v>11883</v>
      </c>
    </row>
    <row r="2695" spans="1:6" x14ac:dyDescent="0.3">
      <c r="A2695" s="4" t="s">
        <v>2699</v>
      </c>
      <c r="B2695" s="4" t="s">
        <v>5653</v>
      </c>
      <c r="C2695" s="4" t="s">
        <v>5952</v>
      </c>
      <c r="D2695" s="4" t="s">
        <v>6181</v>
      </c>
      <c r="E2695" s="4" t="s">
        <v>8884</v>
      </c>
      <c r="F2695" s="4" t="s">
        <v>11884</v>
      </c>
    </row>
    <row r="2696" spans="1:6" x14ac:dyDescent="0.3">
      <c r="A2696" s="4" t="s">
        <v>2700</v>
      </c>
      <c r="B2696" s="4" t="s">
        <v>5654</v>
      </c>
      <c r="C2696" s="4" t="s">
        <v>5952</v>
      </c>
      <c r="D2696" s="4" t="s">
        <v>6051</v>
      </c>
      <c r="E2696" s="4" t="s">
        <v>8885</v>
      </c>
      <c r="F2696" s="4" t="s">
        <v>11885</v>
      </c>
    </row>
    <row r="2697" spans="1:6" x14ac:dyDescent="0.3">
      <c r="A2697" s="4" t="s">
        <v>2701</v>
      </c>
      <c r="B2697" s="4" t="s">
        <v>5655</v>
      </c>
      <c r="C2697" s="4" t="s">
        <v>5951</v>
      </c>
      <c r="D2697" s="4" t="s">
        <v>6040</v>
      </c>
      <c r="E2697" s="4" t="s">
        <v>8886</v>
      </c>
      <c r="F2697" s="4" t="s">
        <v>11886</v>
      </c>
    </row>
    <row r="2698" spans="1:6" x14ac:dyDescent="0.3">
      <c r="A2698" s="4" t="s">
        <v>2702</v>
      </c>
      <c r="B2698" s="4" t="s">
        <v>5656</v>
      </c>
      <c r="C2698" s="4" t="s">
        <v>5951</v>
      </c>
      <c r="D2698" s="4" t="s">
        <v>6147</v>
      </c>
      <c r="E2698" s="4" t="s">
        <v>8887</v>
      </c>
      <c r="F2698" s="4" t="s">
        <v>11887</v>
      </c>
    </row>
    <row r="2699" spans="1:6" x14ac:dyDescent="0.3">
      <c r="A2699" s="4" t="s">
        <v>2703</v>
      </c>
      <c r="B2699" s="4" t="s">
        <v>5657</v>
      </c>
      <c r="C2699" s="4" t="s">
        <v>5952</v>
      </c>
      <c r="D2699" s="4" t="s">
        <v>6185</v>
      </c>
      <c r="E2699" s="4" t="s">
        <v>8888</v>
      </c>
      <c r="F2699" s="4" t="s">
        <v>11888</v>
      </c>
    </row>
    <row r="2700" spans="1:6" x14ac:dyDescent="0.3">
      <c r="A2700" s="4" t="s">
        <v>2704</v>
      </c>
      <c r="B2700" s="4" t="s">
        <v>5658</v>
      </c>
      <c r="C2700" s="4" t="s">
        <v>5952</v>
      </c>
      <c r="D2700" s="4" t="s">
        <v>6070</v>
      </c>
      <c r="E2700" s="4" t="s">
        <v>8889</v>
      </c>
      <c r="F2700" s="4" t="s">
        <v>11889</v>
      </c>
    </row>
    <row r="2701" spans="1:6" x14ac:dyDescent="0.3">
      <c r="A2701" s="4" t="s">
        <v>2705</v>
      </c>
      <c r="B2701" s="4" t="s">
        <v>5659</v>
      </c>
      <c r="C2701" s="4" t="s">
        <v>5951</v>
      </c>
      <c r="D2701" s="4" t="s">
        <v>6141</v>
      </c>
      <c r="E2701" s="4" t="s">
        <v>8890</v>
      </c>
      <c r="F2701" s="4" t="s">
        <v>11890</v>
      </c>
    </row>
    <row r="2702" spans="1:6" x14ac:dyDescent="0.3">
      <c r="A2702" s="4" t="s">
        <v>2706</v>
      </c>
      <c r="B2702" s="4" t="s">
        <v>5660</v>
      </c>
      <c r="C2702" s="4" t="s">
        <v>5952</v>
      </c>
      <c r="D2702" s="4" t="s">
        <v>6189</v>
      </c>
      <c r="E2702" s="4" t="s">
        <v>8891</v>
      </c>
      <c r="F2702" s="4" t="s">
        <v>11891</v>
      </c>
    </row>
    <row r="2703" spans="1:6" x14ac:dyDescent="0.3">
      <c r="A2703" s="4" t="s">
        <v>2707</v>
      </c>
      <c r="B2703" s="4" t="s">
        <v>5661</v>
      </c>
      <c r="C2703" s="4" t="s">
        <v>5951</v>
      </c>
      <c r="D2703" s="4" t="s">
        <v>6016</v>
      </c>
      <c r="E2703" s="4" t="s">
        <v>8892</v>
      </c>
      <c r="F2703" s="4" t="s">
        <v>11892</v>
      </c>
    </row>
    <row r="2704" spans="1:6" x14ac:dyDescent="0.3">
      <c r="A2704" s="4" t="s">
        <v>2708</v>
      </c>
      <c r="B2704" s="4" t="s">
        <v>5662</v>
      </c>
      <c r="C2704" s="4" t="s">
        <v>5951</v>
      </c>
      <c r="D2704" s="4" t="s">
        <v>6151</v>
      </c>
      <c r="E2704" s="4" t="s">
        <v>8893</v>
      </c>
      <c r="F2704" s="4" t="s">
        <v>11893</v>
      </c>
    </row>
    <row r="2705" spans="1:6" x14ac:dyDescent="0.3">
      <c r="A2705" s="4" t="s">
        <v>2709</v>
      </c>
      <c r="B2705" s="4" t="s">
        <v>5663</v>
      </c>
      <c r="C2705" s="4" t="s">
        <v>5952</v>
      </c>
      <c r="D2705" s="4" t="s">
        <v>6107</v>
      </c>
      <c r="E2705" s="4" t="s">
        <v>8894</v>
      </c>
      <c r="F2705" s="4" t="s">
        <v>11894</v>
      </c>
    </row>
    <row r="2706" spans="1:6" x14ac:dyDescent="0.3">
      <c r="A2706" s="4" t="s">
        <v>2710</v>
      </c>
      <c r="B2706" s="4" t="s">
        <v>5664</v>
      </c>
      <c r="C2706" s="4" t="s">
        <v>5952</v>
      </c>
      <c r="D2706" s="4" t="s">
        <v>6186</v>
      </c>
      <c r="E2706" s="4" t="s">
        <v>8895</v>
      </c>
      <c r="F2706" s="4" t="s">
        <v>11895</v>
      </c>
    </row>
    <row r="2707" spans="1:6" x14ac:dyDescent="0.3">
      <c r="A2707" s="4" t="s">
        <v>2711</v>
      </c>
      <c r="B2707" s="4" t="s">
        <v>5665</v>
      </c>
      <c r="C2707" s="4" t="s">
        <v>5951</v>
      </c>
      <c r="D2707" s="4" t="s">
        <v>6044</v>
      </c>
      <c r="E2707" s="4" t="s">
        <v>8896</v>
      </c>
      <c r="F2707" s="4" t="s">
        <v>11896</v>
      </c>
    </row>
    <row r="2708" spans="1:6" x14ac:dyDescent="0.3">
      <c r="A2708" s="4" t="s">
        <v>2712</v>
      </c>
      <c r="B2708" s="4" t="s">
        <v>5666</v>
      </c>
      <c r="C2708" s="4" t="s">
        <v>5951</v>
      </c>
      <c r="D2708" s="4" t="s">
        <v>6029</v>
      </c>
      <c r="E2708" s="4" t="s">
        <v>8897</v>
      </c>
      <c r="F2708" s="4" t="s">
        <v>11897</v>
      </c>
    </row>
    <row r="2709" spans="1:6" x14ac:dyDescent="0.3">
      <c r="A2709" s="4" t="s">
        <v>2713</v>
      </c>
      <c r="B2709" s="4" t="s">
        <v>5667</v>
      </c>
      <c r="C2709" s="4" t="s">
        <v>5951</v>
      </c>
      <c r="D2709" s="4" t="s">
        <v>5981</v>
      </c>
      <c r="E2709" s="4" t="s">
        <v>8898</v>
      </c>
      <c r="F2709" s="4" t="s">
        <v>11898</v>
      </c>
    </row>
    <row r="2710" spans="1:6" x14ac:dyDescent="0.3">
      <c r="A2710" s="4" t="s">
        <v>2714</v>
      </c>
      <c r="B2710" s="4" t="s">
        <v>5668</v>
      </c>
      <c r="C2710" s="4" t="s">
        <v>5951</v>
      </c>
      <c r="D2710" s="4" t="s">
        <v>6154</v>
      </c>
      <c r="E2710" s="4" t="s">
        <v>8899</v>
      </c>
      <c r="F2710" s="4" t="s">
        <v>11899</v>
      </c>
    </row>
    <row r="2711" spans="1:6" x14ac:dyDescent="0.3">
      <c r="A2711" s="4" t="s">
        <v>2715</v>
      </c>
      <c r="B2711" s="4" t="s">
        <v>5669</v>
      </c>
      <c r="C2711" s="4" t="s">
        <v>5952</v>
      </c>
      <c r="D2711" s="4" t="s">
        <v>6145</v>
      </c>
      <c r="E2711" s="4" t="s">
        <v>8900</v>
      </c>
      <c r="F2711" s="4" t="s">
        <v>11900</v>
      </c>
    </row>
    <row r="2712" spans="1:6" x14ac:dyDescent="0.3">
      <c r="A2712" s="4" t="s">
        <v>2716</v>
      </c>
      <c r="B2712" s="4" t="s">
        <v>5670</v>
      </c>
      <c r="C2712" s="4" t="s">
        <v>5952</v>
      </c>
      <c r="D2712" s="4" t="s">
        <v>6183</v>
      </c>
      <c r="E2712" s="4" t="s">
        <v>8901</v>
      </c>
      <c r="F2712" s="4" t="s">
        <v>11901</v>
      </c>
    </row>
    <row r="2713" spans="1:6" x14ac:dyDescent="0.3">
      <c r="A2713" s="4" t="s">
        <v>2717</v>
      </c>
      <c r="B2713" s="4" t="s">
        <v>5671</v>
      </c>
      <c r="C2713" s="4" t="s">
        <v>5952</v>
      </c>
      <c r="D2713" s="4" t="s">
        <v>6180</v>
      </c>
      <c r="E2713" s="4" t="s">
        <v>8902</v>
      </c>
      <c r="F2713" s="4" t="s">
        <v>11902</v>
      </c>
    </row>
    <row r="2714" spans="1:6" x14ac:dyDescent="0.3">
      <c r="A2714" s="4" t="s">
        <v>2718</v>
      </c>
      <c r="B2714" s="4" t="s">
        <v>5672</v>
      </c>
      <c r="C2714" s="4" t="s">
        <v>5951</v>
      </c>
      <c r="D2714" s="4" t="s">
        <v>6117</v>
      </c>
      <c r="E2714" s="4" t="s">
        <v>8903</v>
      </c>
      <c r="F2714" s="4" t="s">
        <v>11903</v>
      </c>
    </row>
    <row r="2715" spans="1:6" x14ac:dyDescent="0.3">
      <c r="A2715" s="4" t="s">
        <v>2719</v>
      </c>
      <c r="B2715" s="4" t="s">
        <v>4144</v>
      </c>
      <c r="C2715" s="4" t="s">
        <v>5951</v>
      </c>
      <c r="D2715" s="4" t="s">
        <v>6162</v>
      </c>
      <c r="E2715" s="4" t="s">
        <v>8904</v>
      </c>
      <c r="F2715" s="4" t="s">
        <v>11904</v>
      </c>
    </row>
    <row r="2716" spans="1:6" x14ac:dyDescent="0.3">
      <c r="A2716" s="4" t="s">
        <v>2720</v>
      </c>
      <c r="B2716" s="4" t="s">
        <v>5673</v>
      </c>
      <c r="C2716" s="4" t="s">
        <v>5951</v>
      </c>
      <c r="D2716" s="4" t="s">
        <v>6119</v>
      </c>
      <c r="E2716" s="4" t="s">
        <v>8905</v>
      </c>
      <c r="F2716" s="4" t="s">
        <v>11905</v>
      </c>
    </row>
    <row r="2717" spans="1:6" x14ac:dyDescent="0.3">
      <c r="A2717" s="4" t="s">
        <v>2721</v>
      </c>
      <c r="B2717" s="4" t="s">
        <v>5674</v>
      </c>
      <c r="C2717" s="4" t="s">
        <v>5951</v>
      </c>
      <c r="D2717" s="4" t="s">
        <v>6085</v>
      </c>
      <c r="E2717" s="4" t="s">
        <v>8906</v>
      </c>
      <c r="F2717" s="4" t="s">
        <v>11906</v>
      </c>
    </row>
    <row r="2718" spans="1:6" x14ac:dyDescent="0.3">
      <c r="A2718" s="4" t="s">
        <v>2722</v>
      </c>
      <c r="B2718" s="4" t="s">
        <v>5675</v>
      </c>
      <c r="C2718" s="4" t="s">
        <v>5952</v>
      </c>
      <c r="D2718" s="4" t="s">
        <v>6034</v>
      </c>
      <c r="E2718" s="4" t="s">
        <v>8907</v>
      </c>
      <c r="F2718" s="4" t="s">
        <v>11907</v>
      </c>
    </row>
    <row r="2719" spans="1:6" x14ac:dyDescent="0.3">
      <c r="A2719" s="4" t="s">
        <v>2723</v>
      </c>
      <c r="B2719" s="4" t="s">
        <v>5676</v>
      </c>
      <c r="C2719" s="4" t="s">
        <v>5951</v>
      </c>
      <c r="D2719" s="4" t="s">
        <v>5991</v>
      </c>
      <c r="E2719" s="4" t="s">
        <v>8908</v>
      </c>
      <c r="F2719" s="4" t="s">
        <v>11908</v>
      </c>
    </row>
    <row r="2720" spans="1:6" x14ac:dyDescent="0.3">
      <c r="A2720" s="4" t="s">
        <v>2724</v>
      </c>
      <c r="B2720" s="4" t="s">
        <v>5677</v>
      </c>
      <c r="C2720" s="4" t="s">
        <v>5951</v>
      </c>
      <c r="D2720" s="4" t="s">
        <v>6000</v>
      </c>
      <c r="E2720" s="4" t="s">
        <v>8909</v>
      </c>
      <c r="F2720" s="4" t="s">
        <v>11909</v>
      </c>
    </row>
    <row r="2721" spans="1:6" x14ac:dyDescent="0.3">
      <c r="A2721" s="4" t="s">
        <v>2725</v>
      </c>
      <c r="B2721" s="4" t="s">
        <v>5678</v>
      </c>
      <c r="C2721" s="4" t="s">
        <v>5951</v>
      </c>
      <c r="D2721" s="4" t="s">
        <v>6099</v>
      </c>
      <c r="E2721" s="4" t="s">
        <v>8910</v>
      </c>
      <c r="F2721" s="4" t="s">
        <v>11910</v>
      </c>
    </row>
    <row r="2722" spans="1:6" x14ac:dyDescent="0.3">
      <c r="A2722" s="4" t="s">
        <v>2726</v>
      </c>
      <c r="B2722" s="4" t="s">
        <v>5679</v>
      </c>
      <c r="C2722" s="4" t="s">
        <v>5952</v>
      </c>
      <c r="D2722" s="4" t="s">
        <v>5980</v>
      </c>
      <c r="E2722" s="4" t="s">
        <v>8911</v>
      </c>
      <c r="F2722" s="4" t="s">
        <v>11911</v>
      </c>
    </row>
    <row r="2723" spans="1:6" x14ac:dyDescent="0.3">
      <c r="A2723" s="4" t="s">
        <v>2727</v>
      </c>
      <c r="B2723" s="4" t="s">
        <v>5680</v>
      </c>
      <c r="C2723" s="4" t="s">
        <v>5951</v>
      </c>
      <c r="D2723" s="4" t="s">
        <v>6109</v>
      </c>
      <c r="E2723" s="4" t="s">
        <v>8912</v>
      </c>
      <c r="F2723" s="4" t="s">
        <v>11912</v>
      </c>
    </row>
    <row r="2724" spans="1:6" x14ac:dyDescent="0.3">
      <c r="A2724" s="4" t="s">
        <v>2728</v>
      </c>
      <c r="B2724" s="4" t="s">
        <v>5681</v>
      </c>
      <c r="C2724" s="4" t="s">
        <v>5951</v>
      </c>
      <c r="D2724" s="4" t="s">
        <v>6037</v>
      </c>
      <c r="E2724" s="4" t="s">
        <v>8913</v>
      </c>
      <c r="F2724" s="4" t="s">
        <v>11913</v>
      </c>
    </row>
    <row r="2725" spans="1:6" x14ac:dyDescent="0.3">
      <c r="A2725" s="4" t="s">
        <v>2729</v>
      </c>
      <c r="B2725" s="4" t="s">
        <v>5682</v>
      </c>
      <c r="C2725" s="4" t="s">
        <v>5951</v>
      </c>
      <c r="D2725" s="4" t="s">
        <v>6027</v>
      </c>
      <c r="E2725" s="4" t="s">
        <v>8914</v>
      </c>
      <c r="F2725" s="4" t="s">
        <v>11914</v>
      </c>
    </row>
    <row r="2726" spans="1:6" x14ac:dyDescent="0.3">
      <c r="A2726" s="4" t="s">
        <v>2730</v>
      </c>
      <c r="B2726" s="4" t="s">
        <v>5683</v>
      </c>
      <c r="C2726" s="4" t="s">
        <v>5952</v>
      </c>
      <c r="D2726" s="4" t="s">
        <v>6095</v>
      </c>
      <c r="E2726" s="4" t="s">
        <v>8915</v>
      </c>
      <c r="F2726" s="4" t="s">
        <v>11915</v>
      </c>
    </row>
    <row r="2727" spans="1:6" x14ac:dyDescent="0.3">
      <c r="A2727" s="4" t="s">
        <v>2731</v>
      </c>
      <c r="B2727" s="4" t="s">
        <v>5684</v>
      </c>
      <c r="C2727" s="4" t="s">
        <v>5951</v>
      </c>
      <c r="D2727" s="4" t="s">
        <v>5968</v>
      </c>
      <c r="E2727" s="4" t="s">
        <v>8916</v>
      </c>
      <c r="F2727" s="4" t="s">
        <v>11916</v>
      </c>
    </row>
    <row r="2728" spans="1:6" x14ac:dyDescent="0.3">
      <c r="A2728" s="4" t="s">
        <v>2732</v>
      </c>
      <c r="B2728" s="4" t="s">
        <v>5685</v>
      </c>
      <c r="C2728" s="4" t="s">
        <v>5951</v>
      </c>
      <c r="D2728" s="4" t="s">
        <v>6034</v>
      </c>
      <c r="E2728" s="4" t="s">
        <v>8917</v>
      </c>
      <c r="F2728" s="4" t="s">
        <v>11917</v>
      </c>
    </row>
    <row r="2729" spans="1:6" x14ac:dyDescent="0.3">
      <c r="A2729" s="4" t="s">
        <v>2733</v>
      </c>
      <c r="B2729" s="4" t="s">
        <v>5686</v>
      </c>
      <c r="C2729" s="4" t="s">
        <v>5951</v>
      </c>
      <c r="D2729" s="4" t="s">
        <v>6155</v>
      </c>
      <c r="E2729" s="4" t="s">
        <v>8918</v>
      </c>
      <c r="F2729" s="4" t="s">
        <v>11918</v>
      </c>
    </row>
    <row r="2730" spans="1:6" x14ac:dyDescent="0.3">
      <c r="A2730" s="4" t="s">
        <v>2734</v>
      </c>
      <c r="B2730" s="4" t="s">
        <v>5687</v>
      </c>
      <c r="C2730" s="4" t="s">
        <v>5951</v>
      </c>
      <c r="D2730" s="4" t="s">
        <v>6059</v>
      </c>
      <c r="E2730" s="4" t="s">
        <v>8919</v>
      </c>
      <c r="F2730" s="4" t="s">
        <v>11919</v>
      </c>
    </row>
    <row r="2731" spans="1:6" x14ac:dyDescent="0.3">
      <c r="A2731" s="4" t="s">
        <v>2735</v>
      </c>
      <c r="B2731" s="4" t="s">
        <v>5688</v>
      </c>
      <c r="C2731" s="4" t="s">
        <v>5951</v>
      </c>
      <c r="D2731" s="4" t="s">
        <v>5994</v>
      </c>
      <c r="E2731" s="4" t="s">
        <v>8920</v>
      </c>
      <c r="F2731" s="4" t="s">
        <v>11920</v>
      </c>
    </row>
    <row r="2732" spans="1:6" x14ac:dyDescent="0.3">
      <c r="A2732" s="4" t="s">
        <v>2736</v>
      </c>
      <c r="B2732" s="4" t="s">
        <v>5689</v>
      </c>
      <c r="C2732" s="4" t="s">
        <v>5951</v>
      </c>
      <c r="D2732" s="4" t="s">
        <v>6183</v>
      </c>
      <c r="E2732" s="4" t="s">
        <v>8921</v>
      </c>
      <c r="F2732" s="4" t="s">
        <v>11921</v>
      </c>
    </row>
    <row r="2733" spans="1:6" x14ac:dyDescent="0.3">
      <c r="A2733" s="4" t="s">
        <v>2737</v>
      </c>
      <c r="B2733" s="4" t="s">
        <v>5690</v>
      </c>
      <c r="C2733" s="4" t="s">
        <v>5951</v>
      </c>
      <c r="D2733" s="4" t="s">
        <v>6033</v>
      </c>
      <c r="E2733" s="4" t="s">
        <v>8922</v>
      </c>
      <c r="F2733" s="4" t="s">
        <v>11922</v>
      </c>
    </row>
    <row r="2734" spans="1:6" x14ac:dyDescent="0.3">
      <c r="A2734" s="4" t="s">
        <v>2738</v>
      </c>
      <c r="B2734" s="4" t="s">
        <v>5691</v>
      </c>
      <c r="C2734" s="4" t="s">
        <v>5951</v>
      </c>
      <c r="D2734" s="4" t="s">
        <v>6195</v>
      </c>
      <c r="E2734" s="4" t="s">
        <v>8923</v>
      </c>
      <c r="F2734" s="4" t="s">
        <v>11923</v>
      </c>
    </row>
    <row r="2735" spans="1:6" x14ac:dyDescent="0.3">
      <c r="A2735" s="4" t="s">
        <v>2739</v>
      </c>
      <c r="B2735" s="4" t="s">
        <v>5692</v>
      </c>
      <c r="C2735" s="4" t="s">
        <v>5952</v>
      </c>
      <c r="D2735" s="4" t="s">
        <v>5960</v>
      </c>
      <c r="E2735" s="4" t="s">
        <v>8924</v>
      </c>
      <c r="F2735" s="4" t="s">
        <v>11924</v>
      </c>
    </row>
    <row r="2736" spans="1:6" x14ac:dyDescent="0.3">
      <c r="A2736" s="4" t="s">
        <v>2740</v>
      </c>
      <c r="B2736" s="4" t="s">
        <v>5693</v>
      </c>
      <c r="C2736" s="4" t="s">
        <v>5951</v>
      </c>
      <c r="D2736" s="4" t="s">
        <v>6106</v>
      </c>
      <c r="E2736" s="4" t="s">
        <v>8925</v>
      </c>
      <c r="F2736" s="4" t="s">
        <v>11925</v>
      </c>
    </row>
    <row r="2737" spans="1:6" x14ac:dyDescent="0.3">
      <c r="A2737" s="4" t="s">
        <v>2741</v>
      </c>
      <c r="B2737" s="4" t="s">
        <v>5694</v>
      </c>
      <c r="C2737" s="4" t="s">
        <v>5952</v>
      </c>
      <c r="D2737" s="4" t="s">
        <v>5991</v>
      </c>
      <c r="E2737" s="4" t="s">
        <v>8926</v>
      </c>
      <c r="F2737" s="4" t="s">
        <v>11926</v>
      </c>
    </row>
    <row r="2738" spans="1:6" x14ac:dyDescent="0.3">
      <c r="A2738" s="4" t="s">
        <v>2742</v>
      </c>
      <c r="B2738" s="4" t="s">
        <v>5695</v>
      </c>
      <c r="C2738" s="4" t="s">
        <v>5951</v>
      </c>
      <c r="D2738" s="4" t="s">
        <v>6005</v>
      </c>
      <c r="E2738" s="4" t="s">
        <v>8927</v>
      </c>
      <c r="F2738" s="4" t="s">
        <v>11927</v>
      </c>
    </row>
    <row r="2739" spans="1:6" x14ac:dyDescent="0.3">
      <c r="A2739" s="4" t="s">
        <v>2743</v>
      </c>
      <c r="B2739" s="4" t="s">
        <v>5696</v>
      </c>
      <c r="C2739" s="4" t="s">
        <v>5951</v>
      </c>
      <c r="D2739" s="4" t="s">
        <v>6140</v>
      </c>
      <c r="E2739" s="4" t="s">
        <v>8928</v>
      </c>
      <c r="F2739" s="4" t="s">
        <v>11928</v>
      </c>
    </row>
    <row r="2740" spans="1:6" x14ac:dyDescent="0.3">
      <c r="A2740" s="4" t="s">
        <v>2744</v>
      </c>
      <c r="B2740" s="4" t="s">
        <v>5697</v>
      </c>
      <c r="C2740" s="4" t="s">
        <v>5951</v>
      </c>
      <c r="D2740" s="4" t="s">
        <v>6179</v>
      </c>
      <c r="E2740" s="4" t="s">
        <v>8929</v>
      </c>
      <c r="F2740" s="4" t="s">
        <v>11929</v>
      </c>
    </row>
    <row r="2741" spans="1:6" x14ac:dyDescent="0.3">
      <c r="A2741" s="4" t="s">
        <v>2745</v>
      </c>
      <c r="B2741" s="4" t="s">
        <v>5698</v>
      </c>
      <c r="C2741" s="4" t="s">
        <v>5951</v>
      </c>
      <c r="D2741" s="4" t="s">
        <v>6038</v>
      </c>
      <c r="E2741" s="4" t="s">
        <v>8930</v>
      </c>
      <c r="F2741" s="4" t="s">
        <v>11930</v>
      </c>
    </row>
    <row r="2742" spans="1:6" x14ac:dyDescent="0.3">
      <c r="A2742" s="4" t="s">
        <v>2746</v>
      </c>
      <c r="B2742" s="4" t="s">
        <v>5699</v>
      </c>
      <c r="C2742" s="4" t="s">
        <v>5952</v>
      </c>
      <c r="D2742" s="4" t="s">
        <v>6135</v>
      </c>
      <c r="E2742" s="4" t="s">
        <v>8931</v>
      </c>
      <c r="F2742" s="4" t="s">
        <v>11931</v>
      </c>
    </row>
    <row r="2743" spans="1:6" x14ac:dyDescent="0.3">
      <c r="A2743" s="4" t="s">
        <v>2747</v>
      </c>
      <c r="B2743" s="4" t="s">
        <v>5700</v>
      </c>
      <c r="C2743" s="4" t="s">
        <v>5952</v>
      </c>
      <c r="D2743" s="4" t="s">
        <v>6027</v>
      </c>
      <c r="E2743" s="4" t="s">
        <v>8932</v>
      </c>
      <c r="F2743" s="4" t="s">
        <v>11932</v>
      </c>
    </row>
    <row r="2744" spans="1:6" x14ac:dyDescent="0.3">
      <c r="A2744" s="4" t="s">
        <v>2748</v>
      </c>
      <c r="B2744" s="4" t="s">
        <v>5701</v>
      </c>
      <c r="C2744" s="4" t="s">
        <v>5951</v>
      </c>
      <c r="D2744" s="4" t="s">
        <v>6115</v>
      </c>
      <c r="E2744" s="4" t="s">
        <v>8933</v>
      </c>
      <c r="F2744" s="4" t="s">
        <v>11933</v>
      </c>
    </row>
    <row r="2745" spans="1:6" x14ac:dyDescent="0.3">
      <c r="A2745" s="4" t="s">
        <v>2749</v>
      </c>
      <c r="B2745" s="4" t="s">
        <v>5702</v>
      </c>
      <c r="C2745" s="4" t="s">
        <v>5952</v>
      </c>
      <c r="D2745" s="4" t="s">
        <v>6166</v>
      </c>
      <c r="E2745" s="4" t="s">
        <v>8934</v>
      </c>
      <c r="F2745" s="4" t="s">
        <v>11934</v>
      </c>
    </row>
    <row r="2746" spans="1:6" x14ac:dyDescent="0.3">
      <c r="A2746" s="4" t="s">
        <v>2750</v>
      </c>
      <c r="B2746" s="4" t="s">
        <v>5703</v>
      </c>
      <c r="C2746" s="4" t="s">
        <v>5951</v>
      </c>
      <c r="D2746" s="4" t="s">
        <v>6160</v>
      </c>
      <c r="E2746" s="4" t="s">
        <v>8935</v>
      </c>
      <c r="F2746" s="4" t="s">
        <v>11935</v>
      </c>
    </row>
    <row r="2747" spans="1:6" x14ac:dyDescent="0.3">
      <c r="A2747" s="4" t="s">
        <v>2751</v>
      </c>
      <c r="B2747" s="4" t="s">
        <v>5704</v>
      </c>
      <c r="C2747" s="4" t="s">
        <v>5952</v>
      </c>
      <c r="D2747" s="4" t="s">
        <v>6080</v>
      </c>
      <c r="E2747" s="4" t="s">
        <v>8936</v>
      </c>
      <c r="F2747" s="4" t="s">
        <v>11936</v>
      </c>
    </row>
    <row r="2748" spans="1:6" x14ac:dyDescent="0.3">
      <c r="A2748" s="4" t="s">
        <v>2752</v>
      </c>
      <c r="B2748" s="4" t="s">
        <v>5705</v>
      </c>
      <c r="C2748" s="4" t="s">
        <v>5951</v>
      </c>
      <c r="D2748" s="4" t="s">
        <v>6173</v>
      </c>
      <c r="E2748" s="4" t="s">
        <v>8937</v>
      </c>
      <c r="F2748" s="4" t="s">
        <v>11937</v>
      </c>
    </row>
    <row r="2749" spans="1:6" x14ac:dyDescent="0.3">
      <c r="A2749" s="4" t="s">
        <v>2753</v>
      </c>
      <c r="B2749" s="4" t="s">
        <v>5706</v>
      </c>
      <c r="C2749" s="4" t="s">
        <v>5952</v>
      </c>
      <c r="D2749" s="4" t="s">
        <v>6193</v>
      </c>
      <c r="E2749" s="4" t="s">
        <v>8938</v>
      </c>
      <c r="F2749" s="4" t="s">
        <v>11938</v>
      </c>
    </row>
    <row r="2750" spans="1:6" x14ac:dyDescent="0.3">
      <c r="A2750" s="4" t="s">
        <v>2754</v>
      </c>
      <c r="B2750" s="4" t="s">
        <v>5707</v>
      </c>
      <c r="C2750" s="4" t="s">
        <v>5952</v>
      </c>
      <c r="D2750" s="4" t="s">
        <v>6188</v>
      </c>
      <c r="E2750" s="4" t="s">
        <v>8939</v>
      </c>
      <c r="F2750" s="4" t="s">
        <v>11939</v>
      </c>
    </row>
    <row r="2751" spans="1:6" x14ac:dyDescent="0.3">
      <c r="A2751" s="4" t="s">
        <v>2755</v>
      </c>
      <c r="B2751" s="4" t="s">
        <v>5708</v>
      </c>
      <c r="C2751" s="4" t="s">
        <v>5951</v>
      </c>
      <c r="D2751" s="4" t="s">
        <v>5980</v>
      </c>
      <c r="E2751" s="4" t="s">
        <v>8940</v>
      </c>
      <c r="F2751" s="4" t="s">
        <v>11940</v>
      </c>
    </row>
    <row r="2752" spans="1:6" x14ac:dyDescent="0.3">
      <c r="A2752" s="4" t="s">
        <v>2756</v>
      </c>
      <c r="B2752" s="4" t="s">
        <v>5709</v>
      </c>
      <c r="C2752" s="4" t="s">
        <v>5952</v>
      </c>
      <c r="D2752" s="4" t="s">
        <v>6040</v>
      </c>
      <c r="E2752" s="4" t="s">
        <v>8941</v>
      </c>
      <c r="F2752" s="4" t="s">
        <v>11941</v>
      </c>
    </row>
    <row r="2753" spans="1:6" x14ac:dyDescent="0.3">
      <c r="A2753" s="4" t="s">
        <v>2757</v>
      </c>
      <c r="B2753" s="4" t="s">
        <v>5710</v>
      </c>
      <c r="C2753" s="4" t="s">
        <v>5952</v>
      </c>
      <c r="D2753" s="4" t="s">
        <v>5970</v>
      </c>
      <c r="E2753" s="4" t="s">
        <v>8942</v>
      </c>
      <c r="F2753" s="4" t="s">
        <v>11942</v>
      </c>
    </row>
    <row r="2754" spans="1:6" x14ac:dyDescent="0.3">
      <c r="A2754" s="4" t="s">
        <v>2758</v>
      </c>
      <c r="B2754" s="4" t="s">
        <v>5711</v>
      </c>
      <c r="C2754" s="4" t="s">
        <v>5952</v>
      </c>
      <c r="D2754" s="4" t="s">
        <v>6016</v>
      </c>
      <c r="E2754" s="4" t="s">
        <v>8943</v>
      </c>
      <c r="F2754" s="4" t="s">
        <v>11943</v>
      </c>
    </row>
    <row r="2755" spans="1:6" x14ac:dyDescent="0.3">
      <c r="A2755" s="4" t="s">
        <v>2759</v>
      </c>
      <c r="B2755" s="4" t="s">
        <v>5712</v>
      </c>
      <c r="C2755" s="4" t="s">
        <v>5952</v>
      </c>
      <c r="D2755" s="4" t="s">
        <v>6143</v>
      </c>
      <c r="E2755" s="4" t="s">
        <v>8944</v>
      </c>
      <c r="F2755" s="4" t="s">
        <v>11944</v>
      </c>
    </row>
    <row r="2756" spans="1:6" x14ac:dyDescent="0.3">
      <c r="A2756" s="4" t="s">
        <v>2760</v>
      </c>
      <c r="B2756" s="4" t="s">
        <v>5713</v>
      </c>
      <c r="C2756" s="4" t="s">
        <v>5952</v>
      </c>
      <c r="D2756" s="4" t="s">
        <v>5967</v>
      </c>
      <c r="E2756" s="4" t="s">
        <v>8945</v>
      </c>
      <c r="F2756" s="4" t="s">
        <v>11945</v>
      </c>
    </row>
    <row r="2757" spans="1:6" x14ac:dyDescent="0.3">
      <c r="A2757" s="4" t="s">
        <v>2761</v>
      </c>
      <c r="B2757" s="4" t="s">
        <v>5714</v>
      </c>
      <c r="C2757" s="4" t="s">
        <v>5952</v>
      </c>
      <c r="D2757" s="4" t="s">
        <v>6059</v>
      </c>
      <c r="E2757" s="4" t="s">
        <v>8946</v>
      </c>
      <c r="F2757" s="4" t="s">
        <v>11946</v>
      </c>
    </row>
    <row r="2758" spans="1:6" x14ac:dyDescent="0.3">
      <c r="A2758" s="4" t="s">
        <v>2762</v>
      </c>
      <c r="B2758" s="4" t="s">
        <v>5715</v>
      </c>
      <c r="C2758" s="4" t="s">
        <v>5952</v>
      </c>
      <c r="D2758" s="4" t="s">
        <v>6039</v>
      </c>
      <c r="E2758" s="4" t="s">
        <v>8947</v>
      </c>
      <c r="F2758" s="4" t="s">
        <v>11947</v>
      </c>
    </row>
    <row r="2759" spans="1:6" x14ac:dyDescent="0.3">
      <c r="A2759" s="4" t="s">
        <v>2763</v>
      </c>
      <c r="B2759" s="4" t="s">
        <v>5716</v>
      </c>
      <c r="C2759" s="4" t="s">
        <v>5951</v>
      </c>
      <c r="D2759" s="4" t="s">
        <v>6153</v>
      </c>
      <c r="E2759" s="4" t="s">
        <v>8948</v>
      </c>
      <c r="F2759" s="4" t="s">
        <v>11948</v>
      </c>
    </row>
    <row r="2760" spans="1:6" x14ac:dyDescent="0.3">
      <c r="A2760" s="4" t="s">
        <v>2764</v>
      </c>
      <c r="B2760" s="4" t="s">
        <v>5717</v>
      </c>
      <c r="C2760" s="4" t="s">
        <v>5951</v>
      </c>
      <c r="D2760" s="4" t="s">
        <v>6161</v>
      </c>
      <c r="E2760" s="4" t="s">
        <v>8949</v>
      </c>
      <c r="F2760" s="4" t="s">
        <v>11949</v>
      </c>
    </row>
    <row r="2761" spans="1:6" x14ac:dyDescent="0.3">
      <c r="A2761" s="4" t="s">
        <v>2765</v>
      </c>
      <c r="B2761" s="4" t="s">
        <v>5718</v>
      </c>
      <c r="C2761" s="4" t="s">
        <v>5952</v>
      </c>
      <c r="D2761" s="4" t="s">
        <v>5955</v>
      </c>
      <c r="E2761" s="4" t="s">
        <v>8950</v>
      </c>
      <c r="F2761" s="4" t="s">
        <v>11950</v>
      </c>
    </row>
    <row r="2762" spans="1:6" x14ac:dyDescent="0.3">
      <c r="A2762" s="4" t="s">
        <v>2766</v>
      </c>
      <c r="B2762" s="4" t="s">
        <v>5719</v>
      </c>
      <c r="C2762" s="4" t="s">
        <v>5951</v>
      </c>
      <c r="D2762" s="4" t="s">
        <v>6147</v>
      </c>
      <c r="E2762" s="4" t="s">
        <v>8951</v>
      </c>
      <c r="F2762" s="4" t="s">
        <v>11951</v>
      </c>
    </row>
    <row r="2763" spans="1:6" x14ac:dyDescent="0.3">
      <c r="A2763" s="4" t="s">
        <v>2767</v>
      </c>
      <c r="B2763" s="4" t="s">
        <v>5720</v>
      </c>
      <c r="C2763" s="4" t="s">
        <v>5951</v>
      </c>
      <c r="D2763" s="4" t="s">
        <v>6053</v>
      </c>
      <c r="E2763" s="4" t="s">
        <v>8952</v>
      </c>
      <c r="F2763" s="4" t="s">
        <v>11952</v>
      </c>
    </row>
    <row r="2764" spans="1:6" x14ac:dyDescent="0.3">
      <c r="A2764" s="4" t="s">
        <v>2768</v>
      </c>
      <c r="B2764" s="4" t="s">
        <v>5721</v>
      </c>
      <c r="C2764" s="4" t="s">
        <v>5951</v>
      </c>
      <c r="D2764" s="4" t="s">
        <v>6023</v>
      </c>
      <c r="E2764" s="4" t="s">
        <v>8953</v>
      </c>
      <c r="F2764" s="4" t="s">
        <v>11953</v>
      </c>
    </row>
    <row r="2765" spans="1:6" x14ac:dyDescent="0.3">
      <c r="A2765" s="4" t="s">
        <v>2769</v>
      </c>
      <c r="B2765" s="4" t="s">
        <v>5722</v>
      </c>
      <c r="C2765" s="4" t="s">
        <v>5951</v>
      </c>
      <c r="D2765" s="4" t="s">
        <v>5999</v>
      </c>
      <c r="E2765" s="4" t="s">
        <v>8954</v>
      </c>
      <c r="F2765" s="4" t="s">
        <v>11954</v>
      </c>
    </row>
    <row r="2766" spans="1:6" x14ac:dyDescent="0.3">
      <c r="A2766" s="4" t="s">
        <v>2770</v>
      </c>
      <c r="B2766" s="4" t="s">
        <v>5723</v>
      </c>
      <c r="C2766" s="4" t="s">
        <v>5952</v>
      </c>
      <c r="D2766" s="4" t="s">
        <v>5963</v>
      </c>
      <c r="E2766" s="4" t="s">
        <v>8955</v>
      </c>
      <c r="F2766" s="4" t="s">
        <v>11955</v>
      </c>
    </row>
    <row r="2767" spans="1:6" x14ac:dyDescent="0.3">
      <c r="A2767" s="4" t="s">
        <v>2771</v>
      </c>
      <c r="B2767" s="4" t="s">
        <v>5724</v>
      </c>
      <c r="C2767" s="4" t="s">
        <v>5952</v>
      </c>
      <c r="D2767" s="4" t="s">
        <v>6006</v>
      </c>
      <c r="E2767" s="4" t="s">
        <v>8956</v>
      </c>
      <c r="F2767" s="4" t="s">
        <v>11956</v>
      </c>
    </row>
    <row r="2768" spans="1:6" x14ac:dyDescent="0.3">
      <c r="A2768" s="4" t="s">
        <v>2772</v>
      </c>
      <c r="B2768" s="4" t="s">
        <v>5725</v>
      </c>
      <c r="C2768" s="4" t="s">
        <v>5951</v>
      </c>
      <c r="D2768" s="4" t="s">
        <v>6037</v>
      </c>
      <c r="E2768" s="4" t="s">
        <v>8957</v>
      </c>
      <c r="F2768" s="4" t="s">
        <v>11957</v>
      </c>
    </row>
    <row r="2769" spans="1:6" x14ac:dyDescent="0.3">
      <c r="A2769" s="4" t="s">
        <v>2773</v>
      </c>
      <c r="B2769" s="4" t="s">
        <v>5726</v>
      </c>
      <c r="C2769" s="4" t="s">
        <v>5952</v>
      </c>
      <c r="D2769" s="4" t="s">
        <v>6119</v>
      </c>
      <c r="E2769" s="4" t="s">
        <v>8958</v>
      </c>
      <c r="F2769" s="4" t="s">
        <v>11958</v>
      </c>
    </row>
    <row r="2770" spans="1:6" x14ac:dyDescent="0.3">
      <c r="A2770" s="4" t="s">
        <v>2774</v>
      </c>
      <c r="B2770" s="4" t="s">
        <v>5727</v>
      </c>
      <c r="C2770" s="4" t="s">
        <v>5952</v>
      </c>
      <c r="D2770" s="4" t="s">
        <v>5968</v>
      </c>
      <c r="E2770" s="4" t="s">
        <v>8959</v>
      </c>
      <c r="F2770" s="4" t="s">
        <v>11959</v>
      </c>
    </row>
    <row r="2771" spans="1:6" x14ac:dyDescent="0.3">
      <c r="A2771" s="4" t="s">
        <v>2775</v>
      </c>
      <c r="B2771" s="4" t="s">
        <v>5728</v>
      </c>
      <c r="C2771" s="4" t="s">
        <v>5952</v>
      </c>
      <c r="D2771" s="4" t="s">
        <v>6025</v>
      </c>
      <c r="E2771" s="4" t="s">
        <v>8960</v>
      </c>
      <c r="F2771" s="4" t="s">
        <v>11960</v>
      </c>
    </row>
    <row r="2772" spans="1:6" x14ac:dyDescent="0.3">
      <c r="A2772" s="4" t="s">
        <v>2776</v>
      </c>
      <c r="B2772" s="4" t="s">
        <v>5729</v>
      </c>
      <c r="C2772" s="4" t="s">
        <v>5951</v>
      </c>
      <c r="D2772" s="4" t="s">
        <v>6160</v>
      </c>
      <c r="E2772" s="4" t="s">
        <v>8961</v>
      </c>
      <c r="F2772" s="4" t="s">
        <v>11961</v>
      </c>
    </row>
    <row r="2773" spans="1:6" x14ac:dyDescent="0.3">
      <c r="A2773" s="4" t="s">
        <v>2777</v>
      </c>
      <c r="B2773" s="4" t="s">
        <v>5730</v>
      </c>
      <c r="C2773" s="4" t="s">
        <v>5951</v>
      </c>
      <c r="D2773" s="4" t="s">
        <v>6067</v>
      </c>
      <c r="E2773" s="4" t="s">
        <v>8962</v>
      </c>
      <c r="F2773" s="4" t="s">
        <v>11962</v>
      </c>
    </row>
    <row r="2774" spans="1:6" x14ac:dyDescent="0.3">
      <c r="A2774" s="4" t="s">
        <v>2778</v>
      </c>
      <c r="B2774" s="4" t="s">
        <v>5731</v>
      </c>
      <c r="C2774" s="4" t="s">
        <v>5951</v>
      </c>
      <c r="D2774" s="4" t="s">
        <v>6006</v>
      </c>
      <c r="E2774" s="4" t="s">
        <v>8963</v>
      </c>
      <c r="F2774" s="4" t="s">
        <v>11963</v>
      </c>
    </row>
    <row r="2775" spans="1:6" x14ac:dyDescent="0.3">
      <c r="A2775" s="4" t="s">
        <v>2779</v>
      </c>
      <c r="B2775" s="4" t="s">
        <v>5732</v>
      </c>
      <c r="C2775" s="4" t="s">
        <v>5951</v>
      </c>
      <c r="D2775" s="4" t="s">
        <v>6032</v>
      </c>
      <c r="E2775" s="4" t="s">
        <v>8964</v>
      </c>
      <c r="F2775" s="4" t="s">
        <v>11964</v>
      </c>
    </row>
    <row r="2776" spans="1:6" x14ac:dyDescent="0.3">
      <c r="A2776" s="4" t="s">
        <v>2780</v>
      </c>
      <c r="B2776" s="4" t="s">
        <v>5733</v>
      </c>
      <c r="C2776" s="4" t="s">
        <v>5951</v>
      </c>
      <c r="D2776" s="4" t="s">
        <v>6138</v>
      </c>
      <c r="E2776" s="4" t="s">
        <v>8965</v>
      </c>
      <c r="F2776" s="4" t="s">
        <v>11965</v>
      </c>
    </row>
    <row r="2777" spans="1:6" x14ac:dyDescent="0.3">
      <c r="A2777" s="4" t="s">
        <v>2781</v>
      </c>
      <c r="B2777" s="4" t="s">
        <v>5734</v>
      </c>
      <c r="C2777" s="4" t="s">
        <v>5952</v>
      </c>
      <c r="D2777" s="4" t="s">
        <v>5965</v>
      </c>
      <c r="E2777" s="4" t="s">
        <v>8966</v>
      </c>
      <c r="F2777" s="4" t="s">
        <v>11966</v>
      </c>
    </row>
    <row r="2778" spans="1:6" x14ac:dyDescent="0.3">
      <c r="A2778" s="4" t="s">
        <v>2782</v>
      </c>
      <c r="B2778" s="4" t="s">
        <v>5048</v>
      </c>
      <c r="C2778" s="4" t="s">
        <v>5951</v>
      </c>
      <c r="D2778" s="4" t="s">
        <v>5968</v>
      </c>
      <c r="E2778" s="4" t="s">
        <v>8967</v>
      </c>
      <c r="F2778" s="4" t="s">
        <v>11967</v>
      </c>
    </row>
    <row r="2779" spans="1:6" x14ac:dyDescent="0.3">
      <c r="A2779" s="4" t="s">
        <v>2783</v>
      </c>
      <c r="B2779" s="4" t="s">
        <v>5735</v>
      </c>
      <c r="C2779" s="4" t="s">
        <v>5951</v>
      </c>
      <c r="D2779" s="4" t="s">
        <v>5961</v>
      </c>
      <c r="E2779" s="4" t="s">
        <v>8968</v>
      </c>
      <c r="F2779" s="4" t="s">
        <v>11968</v>
      </c>
    </row>
    <row r="2780" spans="1:6" x14ac:dyDescent="0.3">
      <c r="A2780" s="4" t="s">
        <v>2784</v>
      </c>
      <c r="B2780" s="4" t="s">
        <v>5736</v>
      </c>
      <c r="C2780" s="4" t="s">
        <v>5951</v>
      </c>
      <c r="D2780" s="4" t="s">
        <v>6165</v>
      </c>
      <c r="E2780" s="4" t="s">
        <v>8969</v>
      </c>
      <c r="F2780" s="4" t="s">
        <v>11969</v>
      </c>
    </row>
    <row r="2781" spans="1:6" x14ac:dyDescent="0.3">
      <c r="A2781" s="4" t="s">
        <v>2785</v>
      </c>
      <c r="B2781" s="4" t="s">
        <v>5737</v>
      </c>
      <c r="C2781" s="4" t="s">
        <v>5952</v>
      </c>
      <c r="D2781" s="4" t="s">
        <v>6192</v>
      </c>
      <c r="E2781" s="4" t="s">
        <v>8970</v>
      </c>
      <c r="F2781" s="4" t="s">
        <v>11970</v>
      </c>
    </row>
    <row r="2782" spans="1:6" x14ac:dyDescent="0.3">
      <c r="A2782" s="4" t="s">
        <v>2786</v>
      </c>
      <c r="B2782" s="4" t="s">
        <v>5738</v>
      </c>
      <c r="C2782" s="4" t="s">
        <v>5952</v>
      </c>
      <c r="D2782" s="4" t="s">
        <v>5962</v>
      </c>
      <c r="E2782" s="4" t="s">
        <v>8971</v>
      </c>
      <c r="F2782" s="4" t="s">
        <v>11971</v>
      </c>
    </row>
    <row r="2783" spans="1:6" x14ac:dyDescent="0.3">
      <c r="A2783" s="4" t="s">
        <v>2787</v>
      </c>
      <c r="B2783" s="4" t="s">
        <v>5739</v>
      </c>
      <c r="C2783" s="4" t="s">
        <v>5951</v>
      </c>
      <c r="D2783" s="4" t="s">
        <v>5963</v>
      </c>
      <c r="E2783" s="4" t="s">
        <v>8972</v>
      </c>
      <c r="F2783" s="4" t="s">
        <v>11972</v>
      </c>
    </row>
    <row r="2784" spans="1:6" x14ac:dyDescent="0.3">
      <c r="A2784" s="4" t="s">
        <v>2788</v>
      </c>
      <c r="B2784" s="4" t="s">
        <v>5740</v>
      </c>
      <c r="C2784" s="4" t="s">
        <v>5952</v>
      </c>
      <c r="D2784" s="4" t="s">
        <v>6031</v>
      </c>
      <c r="E2784" s="4" t="s">
        <v>8973</v>
      </c>
      <c r="F2784" s="4" t="s">
        <v>11973</v>
      </c>
    </row>
    <row r="2785" spans="1:6" x14ac:dyDescent="0.3">
      <c r="A2785" s="4" t="s">
        <v>2789</v>
      </c>
      <c r="B2785" s="4" t="s">
        <v>5741</v>
      </c>
      <c r="C2785" s="4" t="s">
        <v>5951</v>
      </c>
      <c r="D2785" s="4" t="s">
        <v>5987</v>
      </c>
      <c r="E2785" s="4" t="s">
        <v>8974</v>
      </c>
      <c r="F2785" s="4" t="s">
        <v>11974</v>
      </c>
    </row>
    <row r="2786" spans="1:6" x14ac:dyDescent="0.3">
      <c r="A2786" s="4" t="s">
        <v>2790</v>
      </c>
      <c r="B2786" s="4" t="s">
        <v>5742</v>
      </c>
      <c r="C2786" s="4" t="s">
        <v>5951</v>
      </c>
      <c r="D2786" s="4" t="s">
        <v>6165</v>
      </c>
      <c r="E2786" s="4" t="s">
        <v>8975</v>
      </c>
      <c r="F2786" s="4" t="s">
        <v>11975</v>
      </c>
    </row>
    <row r="2787" spans="1:6" x14ac:dyDescent="0.3">
      <c r="A2787" s="4" t="s">
        <v>2791</v>
      </c>
      <c r="B2787" s="4" t="s">
        <v>5743</v>
      </c>
      <c r="C2787" s="4" t="s">
        <v>5952</v>
      </c>
      <c r="D2787" s="4" t="s">
        <v>6166</v>
      </c>
      <c r="E2787" s="4" t="s">
        <v>8976</v>
      </c>
      <c r="F2787" s="4" t="s">
        <v>11976</v>
      </c>
    </row>
    <row r="2788" spans="1:6" x14ac:dyDescent="0.3">
      <c r="A2788" s="4" t="s">
        <v>2792</v>
      </c>
      <c r="B2788" s="4" t="s">
        <v>5744</v>
      </c>
      <c r="C2788" s="4" t="s">
        <v>5951</v>
      </c>
      <c r="D2788" s="4" t="s">
        <v>6160</v>
      </c>
      <c r="E2788" s="4" t="s">
        <v>8977</v>
      </c>
      <c r="F2788" s="4" t="s">
        <v>11977</v>
      </c>
    </row>
    <row r="2789" spans="1:6" x14ac:dyDescent="0.3">
      <c r="A2789" s="4" t="s">
        <v>2793</v>
      </c>
      <c r="B2789" s="4" t="s">
        <v>5745</v>
      </c>
      <c r="C2789" s="4" t="s">
        <v>5952</v>
      </c>
      <c r="D2789" s="4" t="s">
        <v>6155</v>
      </c>
      <c r="E2789" s="4" t="s">
        <v>8978</v>
      </c>
      <c r="F2789" s="4" t="s">
        <v>11978</v>
      </c>
    </row>
    <row r="2790" spans="1:6" x14ac:dyDescent="0.3">
      <c r="A2790" s="4" t="s">
        <v>2794</v>
      </c>
      <c r="B2790" s="4" t="s">
        <v>5746</v>
      </c>
      <c r="C2790" s="4" t="s">
        <v>5951</v>
      </c>
      <c r="D2790" s="4" t="s">
        <v>6007</v>
      </c>
      <c r="E2790" s="4" t="s">
        <v>8979</v>
      </c>
      <c r="F2790" s="4" t="s">
        <v>11979</v>
      </c>
    </row>
    <row r="2791" spans="1:6" x14ac:dyDescent="0.3">
      <c r="A2791" s="4" t="s">
        <v>2795</v>
      </c>
      <c r="B2791" s="4" t="s">
        <v>5747</v>
      </c>
      <c r="C2791" s="4" t="s">
        <v>5952</v>
      </c>
      <c r="D2791" s="4" t="s">
        <v>5981</v>
      </c>
      <c r="E2791" s="4" t="s">
        <v>8980</v>
      </c>
      <c r="F2791" s="4" t="s">
        <v>11980</v>
      </c>
    </row>
    <row r="2792" spans="1:6" x14ac:dyDescent="0.3">
      <c r="A2792" s="4" t="s">
        <v>2796</v>
      </c>
      <c r="B2792" s="4" t="s">
        <v>5748</v>
      </c>
      <c r="C2792" s="4" t="s">
        <v>5952</v>
      </c>
      <c r="D2792" s="4" t="s">
        <v>6008</v>
      </c>
      <c r="E2792" s="4" t="s">
        <v>8981</v>
      </c>
      <c r="F2792" s="4" t="s">
        <v>11981</v>
      </c>
    </row>
    <row r="2793" spans="1:6" x14ac:dyDescent="0.3">
      <c r="A2793" s="4" t="s">
        <v>2797</v>
      </c>
      <c r="B2793" s="4" t="s">
        <v>5749</v>
      </c>
      <c r="C2793" s="4" t="s">
        <v>5952</v>
      </c>
      <c r="D2793" s="4" t="s">
        <v>5953</v>
      </c>
      <c r="E2793" s="4" t="s">
        <v>8982</v>
      </c>
      <c r="F2793" s="4" t="s">
        <v>11982</v>
      </c>
    </row>
    <row r="2794" spans="1:6" x14ac:dyDescent="0.3">
      <c r="A2794" s="4" t="s">
        <v>2798</v>
      </c>
      <c r="B2794" s="4" t="s">
        <v>5750</v>
      </c>
      <c r="C2794" s="4" t="s">
        <v>5951</v>
      </c>
      <c r="D2794" s="4" t="s">
        <v>6006</v>
      </c>
      <c r="E2794" s="4" t="s">
        <v>8983</v>
      </c>
      <c r="F2794" s="4" t="s">
        <v>11983</v>
      </c>
    </row>
    <row r="2795" spans="1:6" x14ac:dyDescent="0.3">
      <c r="A2795" s="4" t="s">
        <v>2799</v>
      </c>
      <c r="B2795" s="4" t="s">
        <v>5751</v>
      </c>
      <c r="C2795" s="4" t="s">
        <v>5952</v>
      </c>
      <c r="D2795" s="4" t="s">
        <v>6158</v>
      </c>
      <c r="E2795" s="4" t="s">
        <v>8984</v>
      </c>
      <c r="F2795" s="4" t="s">
        <v>11984</v>
      </c>
    </row>
    <row r="2796" spans="1:6" x14ac:dyDescent="0.3">
      <c r="A2796" s="4" t="s">
        <v>2800</v>
      </c>
      <c r="B2796" s="4" t="s">
        <v>5752</v>
      </c>
      <c r="C2796" s="4" t="s">
        <v>5951</v>
      </c>
      <c r="D2796" s="4" t="s">
        <v>6172</v>
      </c>
      <c r="E2796" s="4" t="s">
        <v>8985</v>
      </c>
      <c r="F2796" s="4" t="s">
        <v>11985</v>
      </c>
    </row>
    <row r="2797" spans="1:6" x14ac:dyDescent="0.3">
      <c r="A2797" s="4" t="s">
        <v>2801</v>
      </c>
      <c r="B2797" s="4" t="s">
        <v>5753</v>
      </c>
      <c r="C2797" s="4" t="s">
        <v>5951</v>
      </c>
      <c r="D2797" s="4" t="s">
        <v>6161</v>
      </c>
      <c r="E2797" s="4" t="s">
        <v>8986</v>
      </c>
      <c r="F2797" s="4" t="s">
        <v>11986</v>
      </c>
    </row>
    <row r="2798" spans="1:6" x14ac:dyDescent="0.3">
      <c r="A2798" s="4" t="s">
        <v>2802</v>
      </c>
      <c r="B2798" s="4" t="s">
        <v>5754</v>
      </c>
      <c r="C2798" s="4" t="s">
        <v>5952</v>
      </c>
      <c r="D2798" s="4" t="s">
        <v>6164</v>
      </c>
      <c r="E2798" s="4" t="s">
        <v>8987</v>
      </c>
      <c r="F2798" s="4" t="s">
        <v>11987</v>
      </c>
    </row>
    <row r="2799" spans="1:6" x14ac:dyDescent="0.3">
      <c r="A2799" s="4" t="s">
        <v>2803</v>
      </c>
      <c r="B2799" s="4" t="s">
        <v>5755</v>
      </c>
      <c r="C2799" s="4" t="s">
        <v>5952</v>
      </c>
      <c r="D2799" s="4" t="s">
        <v>6163</v>
      </c>
      <c r="E2799" s="4" t="s">
        <v>8988</v>
      </c>
      <c r="F2799" s="4" t="s">
        <v>11988</v>
      </c>
    </row>
    <row r="2800" spans="1:6" x14ac:dyDescent="0.3">
      <c r="A2800" s="4" t="s">
        <v>2804</v>
      </c>
      <c r="B2800" s="4" t="s">
        <v>5756</v>
      </c>
      <c r="C2800" s="4" t="s">
        <v>5952</v>
      </c>
      <c r="D2800" s="4" t="s">
        <v>6112</v>
      </c>
      <c r="E2800" s="4" t="s">
        <v>8989</v>
      </c>
      <c r="F2800" s="4" t="s">
        <v>11989</v>
      </c>
    </row>
    <row r="2801" spans="1:6" x14ac:dyDescent="0.3">
      <c r="A2801" s="4" t="s">
        <v>2805</v>
      </c>
      <c r="B2801" s="4" t="s">
        <v>5757</v>
      </c>
      <c r="C2801" s="4" t="s">
        <v>5952</v>
      </c>
      <c r="D2801" s="4" t="s">
        <v>6001</v>
      </c>
      <c r="E2801" s="4" t="s">
        <v>8990</v>
      </c>
      <c r="F2801" s="4" t="s">
        <v>11990</v>
      </c>
    </row>
    <row r="2802" spans="1:6" x14ac:dyDescent="0.3">
      <c r="A2802" s="4" t="s">
        <v>2806</v>
      </c>
      <c r="B2802" s="4" t="s">
        <v>5758</v>
      </c>
      <c r="C2802" s="4" t="s">
        <v>5952</v>
      </c>
      <c r="D2802" s="4" t="s">
        <v>5956</v>
      </c>
      <c r="E2802" s="4" t="s">
        <v>8991</v>
      </c>
      <c r="F2802" s="4" t="s">
        <v>11991</v>
      </c>
    </row>
    <row r="2803" spans="1:6" x14ac:dyDescent="0.3">
      <c r="A2803" s="4" t="s">
        <v>2807</v>
      </c>
      <c r="B2803" s="4" t="s">
        <v>5759</v>
      </c>
      <c r="C2803" s="4" t="s">
        <v>5952</v>
      </c>
      <c r="D2803" s="4" t="s">
        <v>6055</v>
      </c>
      <c r="E2803" s="4" t="s">
        <v>8992</v>
      </c>
      <c r="F2803" s="4" t="s">
        <v>11992</v>
      </c>
    </row>
    <row r="2804" spans="1:6" x14ac:dyDescent="0.3">
      <c r="A2804" s="4" t="s">
        <v>2808</v>
      </c>
      <c r="B2804" s="4" t="s">
        <v>5760</v>
      </c>
      <c r="C2804" s="4" t="s">
        <v>5951</v>
      </c>
      <c r="D2804" s="4" t="s">
        <v>6073</v>
      </c>
      <c r="E2804" s="4" t="s">
        <v>8993</v>
      </c>
      <c r="F2804" s="4" t="s">
        <v>11993</v>
      </c>
    </row>
    <row r="2805" spans="1:6" x14ac:dyDescent="0.3">
      <c r="A2805" s="4" t="s">
        <v>2809</v>
      </c>
      <c r="B2805" s="4" t="s">
        <v>5761</v>
      </c>
      <c r="C2805" s="4" t="s">
        <v>5952</v>
      </c>
      <c r="D2805" s="4" t="s">
        <v>6168</v>
      </c>
      <c r="E2805" s="4" t="s">
        <v>8994</v>
      </c>
      <c r="F2805" s="4" t="s">
        <v>11994</v>
      </c>
    </row>
    <row r="2806" spans="1:6" x14ac:dyDescent="0.3">
      <c r="A2806" s="4" t="s">
        <v>2810</v>
      </c>
      <c r="B2806" s="4" t="s">
        <v>5762</v>
      </c>
      <c r="C2806" s="4" t="s">
        <v>5952</v>
      </c>
      <c r="D2806" s="4" t="s">
        <v>5969</v>
      </c>
      <c r="E2806" s="4" t="s">
        <v>8995</v>
      </c>
      <c r="F2806" s="4" t="s">
        <v>11995</v>
      </c>
    </row>
    <row r="2807" spans="1:6" x14ac:dyDescent="0.3">
      <c r="A2807" s="4" t="s">
        <v>2811</v>
      </c>
      <c r="B2807" s="4" t="s">
        <v>5763</v>
      </c>
      <c r="C2807" s="4" t="s">
        <v>5952</v>
      </c>
      <c r="D2807" s="4" t="s">
        <v>6094</v>
      </c>
      <c r="E2807" s="4" t="s">
        <v>8996</v>
      </c>
      <c r="F2807" s="4" t="s">
        <v>11996</v>
      </c>
    </row>
    <row r="2808" spans="1:6" x14ac:dyDescent="0.3">
      <c r="A2808" s="4" t="s">
        <v>2812</v>
      </c>
      <c r="B2808" s="4" t="s">
        <v>5764</v>
      </c>
      <c r="C2808" s="4" t="s">
        <v>5952</v>
      </c>
      <c r="D2808" s="4" t="s">
        <v>6193</v>
      </c>
      <c r="E2808" s="4" t="s">
        <v>8997</v>
      </c>
      <c r="F2808" s="4" t="s">
        <v>11997</v>
      </c>
    </row>
    <row r="2809" spans="1:6" x14ac:dyDescent="0.3">
      <c r="A2809" s="4" t="s">
        <v>2813</v>
      </c>
      <c r="B2809" s="4" t="s">
        <v>5765</v>
      </c>
      <c r="C2809" s="4" t="s">
        <v>5952</v>
      </c>
      <c r="D2809" s="4" t="s">
        <v>6112</v>
      </c>
      <c r="E2809" s="4" t="s">
        <v>8998</v>
      </c>
      <c r="F2809" s="4" t="s">
        <v>11998</v>
      </c>
    </row>
    <row r="2810" spans="1:6" x14ac:dyDescent="0.3">
      <c r="A2810" s="4" t="s">
        <v>2814</v>
      </c>
      <c r="B2810" s="4" t="s">
        <v>5766</v>
      </c>
      <c r="C2810" s="4" t="s">
        <v>5952</v>
      </c>
      <c r="D2810" s="4" t="s">
        <v>6195</v>
      </c>
      <c r="E2810" s="4" t="s">
        <v>8999</v>
      </c>
      <c r="F2810" s="4" t="s">
        <v>11999</v>
      </c>
    </row>
    <row r="2811" spans="1:6" x14ac:dyDescent="0.3">
      <c r="A2811" s="4" t="s">
        <v>2815</v>
      </c>
      <c r="B2811" s="4" t="s">
        <v>5767</v>
      </c>
      <c r="C2811" s="4" t="s">
        <v>5952</v>
      </c>
      <c r="D2811" s="4" t="s">
        <v>6176</v>
      </c>
      <c r="E2811" s="4" t="s">
        <v>9000</v>
      </c>
      <c r="F2811" s="4" t="s">
        <v>12000</v>
      </c>
    </row>
    <row r="2812" spans="1:6" x14ac:dyDescent="0.3">
      <c r="A2812" s="4" t="s">
        <v>2816</v>
      </c>
      <c r="B2812" s="4" t="s">
        <v>5768</v>
      </c>
      <c r="C2812" s="4" t="s">
        <v>5952</v>
      </c>
      <c r="D2812" s="4" t="s">
        <v>6034</v>
      </c>
      <c r="E2812" s="4" t="s">
        <v>9001</v>
      </c>
      <c r="F2812" s="4" t="s">
        <v>12001</v>
      </c>
    </row>
    <row r="2813" spans="1:6" x14ac:dyDescent="0.3">
      <c r="A2813" s="4" t="s">
        <v>2817</v>
      </c>
      <c r="B2813" s="4" t="s">
        <v>5769</v>
      </c>
      <c r="C2813" s="4" t="s">
        <v>5952</v>
      </c>
      <c r="D2813" s="4" t="s">
        <v>6112</v>
      </c>
      <c r="E2813" s="4" t="s">
        <v>9002</v>
      </c>
      <c r="F2813" s="4" t="s">
        <v>12002</v>
      </c>
    </row>
    <row r="2814" spans="1:6" x14ac:dyDescent="0.3">
      <c r="A2814" s="4" t="s">
        <v>2818</v>
      </c>
      <c r="B2814" s="4" t="s">
        <v>5770</v>
      </c>
      <c r="C2814" s="4" t="s">
        <v>5952</v>
      </c>
      <c r="D2814" s="4" t="s">
        <v>6068</v>
      </c>
      <c r="E2814" s="4" t="s">
        <v>9003</v>
      </c>
      <c r="F2814" s="4" t="s">
        <v>12003</v>
      </c>
    </row>
    <row r="2815" spans="1:6" x14ac:dyDescent="0.3">
      <c r="A2815" s="4" t="s">
        <v>2819</v>
      </c>
      <c r="B2815" s="4" t="s">
        <v>5771</v>
      </c>
      <c r="C2815" s="4" t="s">
        <v>5951</v>
      </c>
      <c r="D2815" s="4" t="s">
        <v>6108</v>
      </c>
      <c r="E2815" s="4" t="s">
        <v>9004</v>
      </c>
      <c r="F2815" s="4" t="s">
        <v>12004</v>
      </c>
    </row>
    <row r="2816" spans="1:6" x14ac:dyDescent="0.3">
      <c r="A2816" s="4" t="s">
        <v>2820</v>
      </c>
      <c r="B2816" s="4" t="s">
        <v>5772</v>
      </c>
      <c r="C2816" s="4" t="s">
        <v>5951</v>
      </c>
      <c r="D2816" s="4" t="s">
        <v>6178</v>
      </c>
      <c r="E2816" s="4" t="s">
        <v>9005</v>
      </c>
      <c r="F2816" s="4" t="s">
        <v>12005</v>
      </c>
    </row>
    <row r="2817" spans="1:6" x14ac:dyDescent="0.3">
      <c r="A2817" s="4" t="s">
        <v>2821</v>
      </c>
      <c r="B2817" s="4" t="s">
        <v>5773</v>
      </c>
      <c r="C2817" s="4" t="s">
        <v>5952</v>
      </c>
      <c r="D2817" s="4" t="s">
        <v>6078</v>
      </c>
      <c r="E2817" s="4" t="s">
        <v>9006</v>
      </c>
      <c r="F2817" s="4" t="s">
        <v>12006</v>
      </c>
    </row>
    <row r="2818" spans="1:6" x14ac:dyDescent="0.3">
      <c r="A2818" s="4" t="s">
        <v>2822</v>
      </c>
      <c r="B2818" s="4" t="s">
        <v>5774</v>
      </c>
      <c r="C2818" s="4" t="s">
        <v>5952</v>
      </c>
      <c r="D2818" s="4" t="s">
        <v>6004</v>
      </c>
      <c r="E2818" s="4" t="s">
        <v>9007</v>
      </c>
      <c r="F2818" s="4" t="s">
        <v>12007</v>
      </c>
    </row>
    <row r="2819" spans="1:6" x14ac:dyDescent="0.3">
      <c r="A2819" s="4" t="s">
        <v>2823</v>
      </c>
      <c r="B2819" s="4" t="s">
        <v>5775</v>
      </c>
      <c r="C2819" s="4" t="s">
        <v>5951</v>
      </c>
      <c r="D2819" s="4" t="s">
        <v>5978</v>
      </c>
      <c r="E2819" s="4" t="s">
        <v>9008</v>
      </c>
      <c r="F2819" s="4" t="s">
        <v>12008</v>
      </c>
    </row>
    <row r="2820" spans="1:6" x14ac:dyDescent="0.3">
      <c r="A2820" s="4" t="s">
        <v>2824</v>
      </c>
      <c r="B2820" s="4" t="s">
        <v>5776</v>
      </c>
      <c r="C2820" s="4" t="s">
        <v>5951</v>
      </c>
      <c r="D2820" s="4" t="s">
        <v>5966</v>
      </c>
      <c r="E2820" s="4" t="s">
        <v>9009</v>
      </c>
      <c r="F2820" s="4" t="s">
        <v>12009</v>
      </c>
    </row>
    <row r="2821" spans="1:6" x14ac:dyDescent="0.3">
      <c r="A2821" s="4" t="s">
        <v>2825</v>
      </c>
      <c r="B2821" s="4" t="s">
        <v>5777</v>
      </c>
      <c r="C2821" s="4" t="s">
        <v>5952</v>
      </c>
      <c r="D2821" s="4" t="s">
        <v>6171</v>
      </c>
      <c r="E2821" s="4" t="s">
        <v>9010</v>
      </c>
      <c r="F2821" s="4" t="s">
        <v>12010</v>
      </c>
    </row>
    <row r="2822" spans="1:6" x14ac:dyDescent="0.3">
      <c r="A2822" s="4" t="s">
        <v>2826</v>
      </c>
      <c r="B2822" s="4" t="s">
        <v>5778</v>
      </c>
      <c r="C2822" s="4" t="s">
        <v>5952</v>
      </c>
      <c r="D2822" s="4" t="s">
        <v>6089</v>
      </c>
      <c r="E2822" s="4" t="s">
        <v>9011</v>
      </c>
      <c r="F2822" s="4" t="s">
        <v>12011</v>
      </c>
    </row>
    <row r="2823" spans="1:6" x14ac:dyDescent="0.3">
      <c r="A2823" s="4" t="s">
        <v>2827</v>
      </c>
      <c r="B2823" s="4" t="s">
        <v>5779</v>
      </c>
      <c r="C2823" s="4" t="s">
        <v>5952</v>
      </c>
      <c r="D2823" s="4" t="s">
        <v>6190</v>
      </c>
      <c r="E2823" s="4" t="s">
        <v>9012</v>
      </c>
      <c r="F2823" s="4" t="s">
        <v>12012</v>
      </c>
    </row>
    <row r="2824" spans="1:6" x14ac:dyDescent="0.3">
      <c r="A2824" s="4" t="s">
        <v>2828</v>
      </c>
      <c r="B2824" s="4" t="s">
        <v>5780</v>
      </c>
      <c r="C2824" s="4" t="s">
        <v>5951</v>
      </c>
      <c r="D2824" s="4" t="s">
        <v>5981</v>
      </c>
      <c r="E2824" s="4" t="s">
        <v>9013</v>
      </c>
      <c r="F2824" s="4" t="s">
        <v>12013</v>
      </c>
    </row>
    <row r="2825" spans="1:6" x14ac:dyDescent="0.3">
      <c r="A2825" s="4" t="s">
        <v>2829</v>
      </c>
      <c r="B2825" s="4" t="s">
        <v>5781</v>
      </c>
      <c r="C2825" s="4" t="s">
        <v>5951</v>
      </c>
      <c r="D2825" s="4" t="s">
        <v>6158</v>
      </c>
      <c r="E2825" s="4" t="s">
        <v>9014</v>
      </c>
      <c r="F2825" s="4" t="s">
        <v>12014</v>
      </c>
    </row>
    <row r="2826" spans="1:6" x14ac:dyDescent="0.3">
      <c r="A2826" s="4" t="s">
        <v>2830</v>
      </c>
      <c r="B2826" s="4" t="s">
        <v>5782</v>
      </c>
      <c r="C2826" s="4" t="s">
        <v>5952</v>
      </c>
      <c r="D2826" s="4" t="s">
        <v>5977</v>
      </c>
      <c r="E2826" s="4" t="s">
        <v>9015</v>
      </c>
      <c r="F2826" s="4" t="s">
        <v>12015</v>
      </c>
    </row>
    <row r="2827" spans="1:6" x14ac:dyDescent="0.3">
      <c r="A2827" s="4" t="s">
        <v>2831</v>
      </c>
      <c r="B2827" s="4" t="s">
        <v>5783</v>
      </c>
      <c r="C2827" s="4" t="s">
        <v>5952</v>
      </c>
      <c r="D2827" s="4" t="s">
        <v>6033</v>
      </c>
      <c r="E2827" s="4" t="s">
        <v>9016</v>
      </c>
      <c r="F2827" s="4" t="s">
        <v>12016</v>
      </c>
    </row>
    <row r="2828" spans="1:6" x14ac:dyDescent="0.3">
      <c r="A2828" s="4" t="s">
        <v>2832</v>
      </c>
      <c r="B2828" s="4" t="s">
        <v>5784</v>
      </c>
      <c r="C2828" s="4" t="s">
        <v>5952</v>
      </c>
      <c r="D2828" s="4" t="s">
        <v>6176</v>
      </c>
      <c r="E2828" s="4" t="s">
        <v>9017</v>
      </c>
      <c r="F2828" s="4" t="s">
        <v>12017</v>
      </c>
    </row>
    <row r="2829" spans="1:6" x14ac:dyDescent="0.3">
      <c r="A2829" s="4" t="s">
        <v>2833</v>
      </c>
      <c r="B2829" s="4" t="s">
        <v>3637</v>
      </c>
      <c r="C2829" s="4" t="s">
        <v>5952</v>
      </c>
      <c r="D2829" s="4" t="s">
        <v>6182</v>
      </c>
      <c r="E2829" s="4" t="s">
        <v>9018</v>
      </c>
      <c r="F2829" s="4" t="s">
        <v>12018</v>
      </c>
    </row>
    <row r="2830" spans="1:6" x14ac:dyDescent="0.3">
      <c r="A2830" s="4" t="s">
        <v>2834</v>
      </c>
      <c r="B2830" s="4" t="s">
        <v>5785</v>
      </c>
      <c r="C2830" s="4" t="s">
        <v>5952</v>
      </c>
      <c r="D2830" s="4" t="s">
        <v>6069</v>
      </c>
      <c r="E2830" s="4" t="s">
        <v>9019</v>
      </c>
      <c r="F2830" s="4" t="s">
        <v>12019</v>
      </c>
    </row>
    <row r="2831" spans="1:6" x14ac:dyDescent="0.3">
      <c r="A2831" s="4" t="s">
        <v>2835</v>
      </c>
      <c r="B2831" s="4" t="s">
        <v>5786</v>
      </c>
      <c r="C2831" s="4" t="s">
        <v>5951</v>
      </c>
      <c r="D2831" s="4" t="s">
        <v>6018</v>
      </c>
      <c r="E2831" s="4" t="s">
        <v>9020</v>
      </c>
      <c r="F2831" s="4" t="s">
        <v>12020</v>
      </c>
    </row>
    <row r="2832" spans="1:6" x14ac:dyDescent="0.3">
      <c r="A2832" s="4" t="s">
        <v>2836</v>
      </c>
      <c r="B2832" s="4" t="s">
        <v>5787</v>
      </c>
      <c r="C2832" s="4" t="s">
        <v>5951</v>
      </c>
      <c r="D2832" s="4" t="s">
        <v>6115</v>
      </c>
      <c r="E2832" s="4" t="s">
        <v>9021</v>
      </c>
      <c r="F2832" s="4" t="s">
        <v>12021</v>
      </c>
    </row>
    <row r="2833" spans="1:6" x14ac:dyDescent="0.3">
      <c r="A2833" s="4" t="s">
        <v>2837</v>
      </c>
      <c r="B2833" s="4" t="s">
        <v>5788</v>
      </c>
      <c r="C2833" s="4" t="s">
        <v>5951</v>
      </c>
      <c r="D2833" s="4" t="s">
        <v>6176</v>
      </c>
      <c r="E2833" s="4" t="s">
        <v>9022</v>
      </c>
      <c r="F2833" s="4" t="s">
        <v>12022</v>
      </c>
    </row>
    <row r="2834" spans="1:6" x14ac:dyDescent="0.3">
      <c r="A2834" s="4" t="s">
        <v>2838</v>
      </c>
      <c r="B2834" s="4" t="s">
        <v>5789</v>
      </c>
      <c r="C2834" s="4" t="s">
        <v>5951</v>
      </c>
      <c r="D2834" s="4" t="s">
        <v>5997</v>
      </c>
      <c r="E2834" s="4" t="s">
        <v>9023</v>
      </c>
      <c r="F2834" s="4" t="s">
        <v>12023</v>
      </c>
    </row>
    <row r="2835" spans="1:6" x14ac:dyDescent="0.3">
      <c r="A2835" s="4" t="s">
        <v>2839</v>
      </c>
      <c r="B2835" s="4" t="s">
        <v>5790</v>
      </c>
      <c r="C2835" s="4" t="s">
        <v>5951</v>
      </c>
      <c r="D2835" s="4" t="s">
        <v>5992</v>
      </c>
      <c r="E2835" s="4" t="s">
        <v>9024</v>
      </c>
      <c r="F2835" s="4" t="s">
        <v>12024</v>
      </c>
    </row>
    <row r="2836" spans="1:6" x14ac:dyDescent="0.3">
      <c r="A2836" s="4" t="s">
        <v>2840</v>
      </c>
      <c r="B2836" s="4" t="s">
        <v>5791</v>
      </c>
      <c r="C2836" s="4" t="s">
        <v>5952</v>
      </c>
      <c r="D2836" s="4" t="s">
        <v>6151</v>
      </c>
      <c r="E2836" s="4" t="s">
        <v>9025</v>
      </c>
      <c r="F2836" s="4" t="s">
        <v>12025</v>
      </c>
    </row>
    <row r="2837" spans="1:6" x14ac:dyDescent="0.3">
      <c r="A2837" s="4" t="s">
        <v>2841</v>
      </c>
      <c r="B2837" s="4" t="s">
        <v>5792</v>
      </c>
      <c r="C2837" s="4" t="s">
        <v>5952</v>
      </c>
      <c r="D2837" s="4" t="s">
        <v>6191</v>
      </c>
      <c r="E2837" s="4" t="s">
        <v>9026</v>
      </c>
      <c r="F2837" s="4" t="s">
        <v>12026</v>
      </c>
    </row>
    <row r="2838" spans="1:6" x14ac:dyDescent="0.3">
      <c r="A2838" s="4" t="s">
        <v>2842</v>
      </c>
      <c r="B2838" s="4" t="s">
        <v>5793</v>
      </c>
      <c r="C2838" s="4" t="s">
        <v>5952</v>
      </c>
      <c r="D2838" s="4" t="s">
        <v>6169</v>
      </c>
      <c r="E2838" s="4" t="s">
        <v>9027</v>
      </c>
      <c r="F2838" s="4" t="s">
        <v>12027</v>
      </c>
    </row>
    <row r="2839" spans="1:6" x14ac:dyDescent="0.3">
      <c r="A2839" s="4" t="s">
        <v>2843</v>
      </c>
      <c r="B2839" s="4" t="s">
        <v>5794</v>
      </c>
      <c r="C2839" s="4" t="s">
        <v>5951</v>
      </c>
      <c r="D2839" s="4" t="s">
        <v>6125</v>
      </c>
      <c r="E2839" s="4" t="s">
        <v>9028</v>
      </c>
      <c r="F2839" s="4" t="s">
        <v>12028</v>
      </c>
    </row>
    <row r="2840" spans="1:6" x14ac:dyDescent="0.3">
      <c r="A2840" s="4" t="s">
        <v>2844</v>
      </c>
      <c r="B2840" s="4" t="s">
        <v>5795</v>
      </c>
      <c r="C2840" s="4" t="s">
        <v>5951</v>
      </c>
      <c r="D2840" s="4" t="s">
        <v>6067</v>
      </c>
      <c r="E2840" s="4" t="s">
        <v>9029</v>
      </c>
      <c r="F2840" s="4" t="s">
        <v>12029</v>
      </c>
    </row>
    <row r="2841" spans="1:6" x14ac:dyDescent="0.3">
      <c r="A2841" s="4" t="s">
        <v>2845</v>
      </c>
      <c r="B2841" s="4" t="s">
        <v>5796</v>
      </c>
      <c r="C2841" s="4" t="s">
        <v>5951</v>
      </c>
      <c r="D2841" s="4" t="s">
        <v>6059</v>
      </c>
      <c r="E2841" s="4" t="s">
        <v>9030</v>
      </c>
      <c r="F2841" s="4" t="s">
        <v>12030</v>
      </c>
    </row>
    <row r="2842" spans="1:6" x14ac:dyDescent="0.3">
      <c r="A2842" s="4" t="s">
        <v>2846</v>
      </c>
      <c r="B2842" s="4" t="s">
        <v>5797</v>
      </c>
      <c r="C2842" s="4" t="s">
        <v>5951</v>
      </c>
      <c r="D2842" s="4" t="s">
        <v>6137</v>
      </c>
      <c r="E2842" s="4" t="s">
        <v>9031</v>
      </c>
      <c r="F2842" s="4" t="s">
        <v>12031</v>
      </c>
    </row>
    <row r="2843" spans="1:6" x14ac:dyDescent="0.3">
      <c r="A2843" s="4" t="s">
        <v>2847</v>
      </c>
      <c r="B2843" s="4" t="s">
        <v>5798</v>
      </c>
      <c r="C2843" s="4" t="s">
        <v>5951</v>
      </c>
      <c r="D2843" s="4" t="s">
        <v>6032</v>
      </c>
      <c r="E2843" s="4" t="s">
        <v>9032</v>
      </c>
      <c r="F2843" s="4" t="s">
        <v>12032</v>
      </c>
    </row>
    <row r="2844" spans="1:6" x14ac:dyDescent="0.3">
      <c r="A2844" s="4" t="s">
        <v>2848</v>
      </c>
      <c r="B2844" s="4" t="s">
        <v>5799</v>
      </c>
      <c r="C2844" s="4" t="s">
        <v>5952</v>
      </c>
      <c r="D2844" s="4" t="s">
        <v>6045</v>
      </c>
      <c r="E2844" s="4" t="s">
        <v>9033</v>
      </c>
      <c r="F2844" s="4" t="s">
        <v>12033</v>
      </c>
    </row>
    <row r="2845" spans="1:6" x14ac:dyDescent="0.3">
      <c r="A2845" s="4" t="s">
        <v>2849</v>
      </c>
      <c r="B2845" s="4" t="s">
        <v>5800</v>
      </c>
      <c r="C2845" s="4" t="s">
        <v>5952</v>
      </c>
      <c r="D2845" s="4" t="s">
        <v>6150</v>
      </c>
      <c r="E2845" s="4" t="s">
        <v>9034</v>
      </c>
      <c r="F2845" s="4" t="s">
        <v>12034</v>
      </c>
    </row>
    <row r="2846" spans="1:6" x14ac:dyDescent="0.3">
      <c r="A2846" s="4" t="s">
        <v>2850</v>
      </c>
      <c r="B2846" s="4" t="s">
        <v>5801</v>
      </c>
      <c r="C2846" s="4" t="s">
        <v>5952</v>
      </c>
      <c r="D2846" s="4" t="s">
        <v>6088</v>
      </c>
      <c r="E2846" s="4" t="s">
        <v>9035</v>
      </c>
      <c r="F2846" s="4" t="s">
        <v>12035</v>
      </c>
    </row>
    <row r="2847" spans="1:6" x14ac:dyDescent="0.3">
      <c r="A2847" s="4" t="s">
        <v>2851</v>
      </c>
      <c r="B2847" s="4" t="s">
        <v>5802</v>
      </c>
      <c r="C2847" s="4" t="s">
        <v>5952</v>
      </c>
      <c r="D2847" s="4" t="s">
        <v>6066</v>
      </c>
      <c r="E2847" s="4" t="s">
        <v>9036</v>
      </c>
      <c r="F2847" s="4" t="s">
        <v>12036</v>
      </c>
    </row>
    <row r="2848" spans="1:6" x14ac:dyDescent="0.3">
      <c r="A2848" s="4" t="s">
        <v>2852</v>
      </c>
      <c r="B2848" s="4" t="s">
        <v>5803</v>
      </c>
      <c r="C2848" s="4" t="s">
        <v>5951</v>
      </c>
      <c r="D2848" s="4" t="s">
        <v>6084</v>
      </c>
      <c r="E2848" s="4" t="s">
        <v>9037</v>
      </c>
      <c r="F2848" s="4" t="s">
        <v>12037</v>
      </c>
    </row>
    <row r="2849" spans="1:6" x14ac:dyDescent="0.3">
      <c r="A2849" s="4" t="s">
        <v>2853</v>
      </c>
      <c r="B2849" s="4" t="s">
        <v>5804</v>
      </c>
      <c r="C2849" s="4" t="s">
        <v>5952</v>
      </c>
      <c r="D2849" s="4" t="s">
        <v>5981</v>
      </c>
      <c r="E2849" s="4" t="s">
        <v>9038</v>
      </c>
      <c r="F2849" s="4" t="s">
        <v>12038</v>
      </c>
    </row>
    <row r="2850" spans="1:6" x14ac:dyDescent="0.3">
      <c r="A2850" s="4" t="s">
        <v>2854</v>
      </c>
      <c r="B2850" s="4" t="s">
        <v>5805</v>
      </c>
      <c r="C2850" s="4" t="s">
        <v>5952</v>
      </c>
      <c r="D2850" s="4" t="s">
        <v>6090</v>
      </c>
      <c r="E2850" s="4" t="s">
        <v>9039</v>
      </c>
      <c r="F2850" s="4" t="s">
        <v>12039</v>
      </c>
    </row>
    <row r="2851" spans="1:6" x14ac:dyDescent="0.3">
      <c r="A2851" s="4" t="s">
        <v>2855</v>
      </c>
      <c r="B2851" s="4" t="s">
        <v>5806</v>
      </c>
      <c r="C2851" s="4" t="s">
        <v>5952</v>
      </c>
      <c r="D2851" s="4" t="s">
        <v>6171</v>
      </c>
      <c r="E2851" s="4" t="s">
        <v>9040</v>
      </c>
      <c r="F2851" s="4" t="s">
        <v>12040</v>
      </c>
    </row>
    <row r="2852" spans="1:6" x14ac:dyDescent="0.3">
      <c r="A2852" s="4" t="s">
        <v>2856</v>
      </c>
      <c r="B2852" s="4" t="s">
        <v>4799</v>
      </c>
      <c r="C2852" s="4" t="s">
        <v>5952</v>
      </c>
      <c r="D2852" s="4" t="s">
        <v>6187</v>
      </c>
      <c r="E2852" s="4" t="s">
        <v>9041</v>
      </c>
      <c r="F2852" s="4" t="s">
        <v>12041</v>
      </c>
    </row>
    <row r="2853" spans="1:6" x14ac:dyDescent="0.3">
      <c r="A2853" s="4" t="s">
        <v>2857</v>
      </c>
      <c r="B2853" s="4" t="s">
        <v>5807</v>
      </c>
      <c r="C2853" s="4" t="s">
        <v>5951</v>
      </c>
      <c r="D2853" s="4" t="s">
        <v>6105</v>
      </c>
      <c r="E2853" s="4" t="s">
        <v>9042</v>
      </c>
      <c r="F2853" s="4" t="s">
        <v>12042</v>
      </c>
    </row>
    <row r="2854" spans="1:6" x14ac:dyDescent="0.3">
      <c r="A2854" s="4" t="s">
        <v>2858</v>
      </c>
      <c r="B2854" s="4" t="s">
        <v>5808</v>
      </c>
      <c r="C2854" s="4" t="s">
        <v>5951</v>
      </c>
      <c r="D2854" s="4" t="s">
        <v>6095</v>
      </c>
      <c r="E2854" s="4" t="s">
        <v>9043</v>
      </c>
      <c r="F2854" s="4" t="s">
        <v>12043</v>
      </c>
    </row>
    <row r="2855" spans="1:6" x14ac:dyDescent="0.3">
      <c r="A2855" s="4" t="s">
        <v>2859</v>
      </c>
      <c r="B2855" s="4" t="s">
        <v>5809</v>
      </c>
      <c r="C2855" s="4" t="s">
        <v>5952</v>
      </c>
      <c r="D2855" s="4" t="s">
        <v>6090</v>
      </c>
      <c r="E2855" s="4" t="s">
        <v>9044</v>
      </c>
      <c r="F2855" s="4" t="s">
        <v>12044</v>
      </c>
    </row>
    <row r="2856" spans="1:6" x14ac:dyDescent="0.3">
      <c r="A2856" s="4" t="s">
        <v>2860</v>
      </c>
      <c r="B2856" s="4" t="s">
        <v>5810</v>
      </c>
      <c r="C2856" s="4" t="s">
        <v>5951</v>
      </c>
      <c r="D2856" s="4" t="s">
        <v>6123</v>
      </c>
      <c r="E2856" s="4" t="s">
        <v>9045</v>
      </c>
      <c r="F2856" s="4" t="s">
        <v>12045</v>
      </c>
    </row>
    <row r="2857" spans="1:6" x14ac:dyDescent="0.3">
      <c r="A2857" s="4" t="s">
        <v>2861</v>
      </c>
      <c r="B2857" s="4" t="s">
        <v>5811</v>
      </c>
      <c r="C2857" s="4" t="s">
        <v>5951</v>
      </c>
      <c r="D2857" s="4" t="s">
        <v>5966</v>
      </c>
      <c r="E2857" s="4" t="s">
        <v>9046</v>
      </c>
      <c r="F2857" s="4" t="s">
        <v>12046</v>
      </c>
    </row>
    <row r="2858" spans="1:6" x14ac:dyDescent="0.3">
      <c r="A2858" s="4" t="s">
        <v>2862</v>
      </c>
      <c r="B2858" s="4" t="s">
        <v>5812</v>
      </c>
      <c r="C2858" s="4" t="s">
        <v>5952</v>
      </c>
      <c r="D2858" s="4" t="s">
        <v>6003</v>
      </c>
      <c r="E2858" s="4" t="s">
        <v>9047</v>
      </c>
      <c r="F2858" s="4" t="s">
        <v>12047</v>
      </c>
    </row>
    <row r="2859" spans="1:6" x14ac:dyDescent="0.3">
      <c r="A2859" s="4" t="s">
        <v>2863</v>
      </c>
      <c r="B2859" s="4" t="s">
        <v>5813</v>
      </c>
      <c r="C2859" s="4" t="s">
        <v>5952</v>
      </c>
      <c r="D2859" s="4" t="s">
        <v>6183</v>
      </c>
      <c r="E2859" s="4" t="s">
        <v>9048</v>
      </c>
      <c r="F2859" s="4" t="s">
        <v>12048</v>
      </c>
    </row>
    <row r="2860" spans="1:6" x14ac:dyDescent="0.3">
      <c r="A2860" s="4" t="s">
        <v>2864</v>
      </c>
      <c r="B2860" s="4" t="s">
        <v>5814</v>
      </c>
      <c r="C2860" s="4" t="s">
        <v>5952</v>
      </c>
      <c r="D2860" s="4" t="s">
        <v>6136</v>
      </c>
      <c r="E2860" s="4" t="s">
        <v>9049</v>
      </c>
      <c r="F2860" s="4" t="s">
        <v>12049</v>
      </c>
    </row>
    <row r="2861" spans="1:6" x14ac:dyDescent="0.3">
      <c r="A2861" s="4" t="s">
        <v>2865</v>
      </c>
      <c r="B2861" s="4" t="s">
        <v>5815</v>
      </c>
      <c r="C2861" s="4" t="s">
        <v>5951</v>
      </c>
      <c r="D2861" s="4" t="s">
        <v>5972</v>
      </c>
      <c r="E2861" s="4" t="s">
        <v>9050</v>
      </c>
      <c r="F2861" s="4" t="s">
        <v>12050</v>
      </c>
    </row>
    <row r="2862" spans="1:6" x14ac:dyDescent="0.3">
      <c r="A2862" s="4" t="s">
        <v>2866</v>
      </c>
      <c r="B2862" s="4" t="s">
        <v>5816</v>
      </c>
      <c r="C2862" s="4" t="s">
        <v>5951</v>
      </c>
      <c r="D2862" s="4" t="s">
        <v>6098</v>
      </c>
      <c r="E2862" s="4" t="s">
        <v>9051</v>
      </c>
      <c r="F2862" s="4" t="s">
        <v>12051</v>
      </c>
    </row>
    <row r="2863" spans="1:6" x14ac:dyDescent="0.3">
      <c r="A2863" s="4" t="s">
        <v>2867</v>
      </c>
      <c r="B2863" s="4" t="s">
        <v>5817</v>
      </c>
      <c r="C2863" s="4" t="s">
        <v>5952</v>
      </c>
      <c r="D2863" s="4" t="s">
        <v>6165</v>
      </c>
      <c r="E2863" s="4" t="s">
        <v>9052</v>
      </c>
      <c r="F2863" s="4" t="s">
        <v>12052</v>
      </c>
    </row>
    <row r="2864" spans="1:6" x14ac:dyDescent="0.3">
      <c r="A2864" s="4" t="s">
        <v>2868</v>
      </c>
      <c r="B2864" s="4" t="s">
        <v>5818</v>
      </c>
      <c r="C2864" s="4" t="s">
        <v>5952</v>
      </c>
      <c r="D2864" s="4" t="s">
        <v>6187</v>
      </c>
      <c r="E2864" s="4" t="s">
        <v>9053</v>
      </c>
      <c r="F2864" s="4" t="s">
        <v>12053</v>
      </c>
    </row>
    <row r="2865" spans="1:6" x14ac:dyDescent="0.3">
      <c r="A2865" s="4" t="s">
        <v>2869</v>
      </c>
      <c r="B2865" s="4" t="s">
        <v>5819</v>
      </c>
      <c r="C2865" s="4" t="s">
        <v>5951</v>
      </c>
      <c r="D2865" s="4" t="s">
        <v>6032</v>
      </c>
      <c r="E2865" s="4" t="s">
        <v>9054</v>
      </c>
      <c r="F2865" s="4" t="s">
        <v>12054</v>
      </c>
    </row>
    <row r="2866" spans="1:6" x14ac:dyDescent="0.3">
      <c r="A2866" s="4" t="s">
        <v>2870</v>
      </c>
      <c r="B2866" s="4" t="s">
        <v>5820</v>
      </c>
      <c r="C2866" s="4" t="s">
        <v>5952</v>
      </c>
      <c r="D2866" s="4" t="s">
        <v>5991</v>
      </c>
      <c r="E2866" s="4" t="s">
        <v>9055</v>
      </c>
      <c r="F2866" s="4" t="s">
        <v>12055</v>
      </c>
    </row>
    <row r="2867" spans="1:6" x14ac:dyDescent="0.3">
      <c r="A2867" s="4" t="s">
        <v>2871</v>
      </c>
      <c r="B2867" s="4" t="s">
        <v>5821</v>
      </c>
      <c r="C2867" s="4" t="s">
        <v>5951</v>
      </c>
      <c r="D2867" s="4" t="s">
        <v>6187</v>
      </c>
      <c r="E2867" s="4" t="s">
        <v>9056</v>
      </c>
      <c r="F2867" s="4" t="s">
        <v>12056</v>
      </c>
    </row>
    <row r="2868" spans="1:6" x14ac:dyDescent="0.3">
      <c r="A2868" s="4" t="s">
        <v>2872</v>
      </c>
      <c r="B2868" s="4" t="s">
        <v>5822</v>
      </c>
      <c r="C2868" s="4" t="s">
        <v>5951</v>
      </c>
      <c r="D2868" s="4" t="s">
        <v>6008</v>
      </c>
      <c r="E2868" s="4" t="s">
        <v>9057</v>
      </c>
      <c r="F2868" s="4" t="s">
        <v>12057</v>
      </c>
    </row>
    <row r="2869" spans="1:6" x14ac:dyDescent="0.3">
      <c r="A2869" s="4" t="s">
        <v>2873</v>
      </c>
      <c r="B2869" s="4" t="s">
        <v>5823</v>
      </c>
      <c r="C2869" s="4" t="s">
        <v>5952</v>
      </c>
      <c r="D2869" s="4" t="s">
        <v>6019</v>
      </c>
      <c r="E2869" s="4" t="s">
        <v>9058</v>
      </c>
      <c r="F2869" s="4" t="s">
        <v>12058</v>
      </c>
    </row>
    <row r="2870" spans="1:6" x14ac:dyDescent="0.3">
      <c r="A2870" s="4" t="s">
        <v>2874</v>
      </c>
      <c r="B2870" s="4" t="s">
        <v>5824</v>
      </c>
      <c r="C2870" s="4" t="s">
        <v>5952</v>
      </c>
      <c r="D2870" s="4" t="s">
        <v>5987</v>
      </c>
      <c r="E2870" s="4" t="s">
        <v>9059</v>
      </c>
      <c r="F2870" s="4" t="s">
        <v>12059</v>
      </c>
    </row>
    <row r="2871" spans="1:6" x14ac:dyDescent="0.3">
      <c r="A2871" s="4" t="s">
        <v>2875</v>
      </c>
      <c r="B2871" s="4" t="s">
        <v>5825</v>
      </c>
      <c r="C2871" s="4" t="s">
        <v>5952</v>
      </c>
      <c r="D2871" s="4" t="s">
        <v>6173</v>
      </c>
      <c r="E2871" s="4" t="s">
        <v>9060</v>
      </c>
      <c r="F2871" s="4" t="s">
        <v>12060</v>
      </c>
    </row>
    <row r="2872" spans="1:6" x14ac:dyDescent="0.3">
      <c r="A2872" s="4" t="s">
        <v>2876</v>
      </c>
      <c r="B2872" s="4" t="s">
        <v>5826</v>
      </c>
      <c r="C2872" s="4" t="s">
        <v>5951</v>
      </c>
      <c r="D2872" s="4" t="s">
        <v>6142</v>
      </c>
      <c r="E2872" s="4" t="s">
        <v>9061</v>
      </c>
      <c r="F2872" s="4" t="s">
        <v>12061</v>
      </c>
    </row>
    <row r="2873" spans="1:6" x14ac:dyDescent="0.3">
      <c r="A2873" s="4" t="s">
        <v>2877</v>
      </c>
      <c r="B2873" s="4" t="s">
        <v>5827</v>
      </c>
      <c r="C2873" s="4" t="s">
        <v>5951</v>
      </c>
      <c r="D2873" s="4" t="s">
        <v>6152</v>
      </c>
      <c r="E2873" s="4" t="s">
        <v>9062</v>
      </c>
      <c r="F2873" s="4" t="s">
        <v>12062</v>
      </c>
    </row>
    <row r="2874" spans="1:6" x14ac:dyDescent="0.3">
      <c r="A2874" s="4" t="s">
        <v>2878</v>
      </c>
      <c r="B2874" s="4" t="s">
        <v>5828</v>
      </c>
      <c r="C2874" s="4" t="s">
        <v>5952</v>
      </c>
      <c r="D2874" s="4" t="s">
        <v>6109</v>
      </c>
      <c r="E2874" s="4" t="s">
        <v>9063</v>
      </c>
      <c r="F2874" s="4" t="s">
        <v>12063</v>
      </c>
    </row>
    <row r="2875" spans="1:6" x14ac:dyDescent="0.3">
      <c r="A2875" s="4" t="s">
        <v>2879</v>
      </c>
      <c r="B2875" s="4" t="s">
        <v>5829</v>
      </c>
      <c r="C2875" s="4" t="s">
        <v>5951</v>
      </c>
      <c r="D2875" s="4" t="s">
        <v>5974</v>
      </c>
      <c r="E2875" s="4" t="s">
        <v>9064</v>
      </c>
      <c r="F2875" s="4" t="s">
        <v>12064</v>
      </c>
    </row>
    <row r="2876" spans="1:6" x14ac:dyDescent="0.3">
      <c r="A2876" s="4" t="s">
        <v>2880</v>
      </c>
      <c r="B2876" s="4" t="s">
        <v>5830</v>
      </c>
      <c r="C2876" s="4" t="s">
        <v>5951</v>
      </c>
      <c r="D2876" s="4" t="s">
        <v>6140</v>
      </c>
      <c r="E2876" s="4" t="s">
        <v>9065</v>
      </c>
      <c r="F2876" s="4" t="s">
        <v>12065</v>
      </c>
    </row>
    <row r="2877" spans="1:6" x14ac:dyDescent="0.3">
      <c r="A2877" s="4" t="s">
        <v>2881</v>
      </c>
      <c r="B2877" s="4" t="s">
        <v>5831</v>
      </c>
      <c r="C2877" s="4" t="s">
        <v>5951</v>
      </c>
      <c r="D2877" s="4" t="s">
        <v>5967</v>
      </c>
      <c r="E2877" s="4" t="s">
        <v>9066</v>
      </c>
      <c r="F2877" s="4" t="s">
        <v>12066</v>
      </c>
    </row>
    <row r="2878" spans="1:6" x14ac:dyDescent="0.3">
      <c r="A2878" s="4" t="s">
        <v>2882</v>
      </c>
      <c r="B2878" s="4" t="s">
        <v>5832</v>
      </c>
      <c r="C2878" s="4" t="s">
        <v>5952</v>
      </c>
      <c r="D2878" s="4" t="s">
        <v>6013</v>
      </c>
      <c r="E2878" s="4" t="s">
        <v>9067</v>
      </c>
      <c r="F2878" s="4" t="s">
        <v>12067</v>
      </c>
    </row>
    <row r="2879" spans="1:6" x14ac:dyDescent="0.3">
      <c r="A2879" s="4" t="s">
        <v>2883</v>
      </c>
      <c r="B2879" s="4" t="s">
        <v>5833</v>
      </c>
      <c r="C2879" s="4" t="s">
        <v>5951</v>
      </c>
      <c r="D2879" s="4" t="s">
        <v>6185</v>
      </c>
      <c r="E2879" s="4" t="s">
        <v>9068</v>
      </c>
      <c r="F2879" s="4" t="s">
        <v>12068</v>
      </c>
    </row>
    <row r="2880" spans="1:6" x14ac:dyDescent="0.3">
      <c r="A2880" s="4" t="s">
        <v>2884</v>
      </c>
      <c r="B2880" s="4" t="s">
        <v>5834</v>
      </c>
      <c r="C2880" s="4" t="s">
        <v>5952</v>
      </c>
      <c r="D2880" s="4" t="s">
        <v>5962</v>
      </c>
      <c r="E2880" s="4" t="s">
        <v>9069</v>
      </c>
      <c r="F2880" s="4" t="s">
        <v>12069</v>
      </c>
    </row>
    <row r="2881" spans="1:6" x14ac:dyDescent="0.3">
      <c r="A2881" s="4" t="s">
        <v>2885</v>
      </c>
      <c r="B2881" s="4" t="s">
        <v>5835</v>
      </c>
      <c r="C2881" s="4" t="s">
        <v>5951</v>
      </c>
      <c r="D2881" s="4" t="s">
        <v>5977</v>
      </c>
      <c r="E2881" s="4" t="s">
        <v>9070</v>
      </c>
      <c r="F2881" s="4" t="s">
        <v>12070</v>
      </c>
    </row>
    <row r="2882" spans="1:6" x14ac:dyDescent="0.3">
      <c r="A2882" s="4" t="s">
        <v>2886</v>
      </c>
      <c r="B2882" s="4" t="s">
        <v>5836</v>
      </c>
      <c r="C2882" s="4" t="s">
        <v>5952</v>
      </c>
      <c r="D2882" s="4" t="s">
        <v>6143</v>
      </c>
      <c r="E2882" s="4" t="s">
        <v>9071</v>
      </c>
      <c r="F2882" s="4" t="s">
        <v>12071</v>
      </c>
    </row>
    <row r="2883" spans="1:6" x14ac:dyDescent="0.3">
      <c r="A2883" s="4" t="s">
        <v>2887</v>
      </c>
      <c r="B2883" s="4" t="s">
        <v>5837</v>
      </c>
      <c r="C2883" s="4" t="s">
        <v>5951</v>
      </c>
      <c r="D2883" s="4" t="s">
        <v>5953</v>
      </c>
      <c r="E2883" s="4" t="s">
        <v>9072</v>
      </c>
      <c r="F2883" s="4" t="s">
        <v>12072</v>
      </c>
    </row>
    <row r="2884" spans="1:6" x14ac:dyDescent="0.3">
      <c r="A2884" s="4" t="s">
        <v>2888</v>
      </c>
      <c r="B2884" s="4" t="s">
        <v>5838</v>
      </c>
      <c r="C2884" s="4" t="s">
        <v>5951</v>
      </c>
      <c r="D2884" s="4" t="s">
        <v>6095</v>
      </c>
      <c r="E2884" s="4" t="s">
        <v>9073</v>
      </c>
      <c r="F2884" s="4" t="s">
        <v>12073</v>
      </c>
    </row>
    <row r="2885" spans="1:6" x14ac:dyDescent="0.3">
      <c r="A2885" s="4" t="s">
        <v>2889</v>
      </c>
      <c r="B2885" s="4" t="s">
        <v>5839</v>
      </c>
      <c r="C2885" s="4" t="s">
        <v>5952</v>
      </c>
      <c r="D2885" s="4" t="s">
        <v>6117</v>
      </c>
      <c r="E2885" s="4" t="s">
        <v>9074</v>
      </c>
      <c r="F2885" s="4" t="s">
        <v>12074</v>
      </c>
    </row>
    <row r="2886" spans="1:6" x14ac:dyDescent="0.3">
      <c r="A2886" s="4" t="s">
        <v>2890</v>
      </c>
      <c r="B2886" s="4" t="s">
        <v>5840</v>
      </c>
      <c r="C2886" s="4" t="s">
        <v>5951</v>
      </c>
      <c r="D2886" s="4" t="s">
        <v>6108</v>
      </c>
      <c r="E2886" s="4" t="s">
        <v>9075</v>
      </c>
      <c r="F2886" s="4" t="s">
        <v>12075</v>
      </c>
    </row>
    <row r="2887" spans="1:6" x14ac:dyDescent="0.3">
      <c r="A2887" s="4" t="s">
        <v>2891</v>
      </c>
      <c r="B2887" s="4" t="s">
        <v>5841</v>
      </c>
      <c r="C2887" s="4" t="s">
        <v>5952</v>
      </c>
      <c r="D2887" s="4" t="s">
        <v>6023</v>
      </c>
      <c r="E2887" s="4" t="s">
        <v>9076</v>
      </c>
      <c r="F2887" s="4" t="s">
        <v>12076</v>
      </c>
    </row>
    <row r="2888" spans="1:6" x14ac:dyDescent="0.3">
      <c r="A2888" s="4" t="s">
        <v>2892</v>
      </c>
      <c r="B2888" s="4" t="s">
        <v>5842</v>
      </c>
      <c r="C2888" s="4" t="s">
        <v>5951</v>
      </c>
      <c r="D2888" s="4" t="s">
        <v>6187</v>
      </c>
      <c r="E2888" s="4" t="s">
        <v>9077</v>
      </c>
      <c r="F2888" s="4" t="s">
        <v>12077</v>
      </c>
    </row>
    <row r="2889" spans="1:6" x14ac:dyDescent="0.3">
      <c r="A2889" s="4" t="s">
        <v>2893</v>
      </c>
      <c r="B2889" s="4" t="s">
        <v>5843</v>
      </c>
      <c r="C2889" s="4" t="s">
        <v>5952</v>
      </c>
      <c r="D2889" s="4" t="s">
        <v>6107</v>
      </c>
      <c r="E2889" s="4" t="s">
        <v>9078</v>
      </c>
      <c r="F2889" s="4" t="s">
        <v>12078</v>
      </c>
    </row>
    <row r="2890" spans="1:6" x14ac:dyDescent="0.3">
      <c r="A2890" s="4" t="s">
        <v>2894</v>
      </c>
      <c r="B2890" s="4" t="s">
        <v>5844</v>
      </c>
      <c r="C2890" s="4" t="s">
        <v>5951</v>
      </c>
      <c r="D2890" s="4" t="s">
        <v>6017</v>
      </c>
      <c r="E2890" s="4" t="s">
        <v>9079</v>
      </c>
      <c r="F2890" s="4" t="s">
        <v>12079</v>
      </c>
    </row>
    <row r="2891" spans="1:6" x14ac:dyDescent="0.3">
      <c r="A2891" s="4" t="s">
        <v>2895</v>
      </c>
      <c r="B2891" s="4" t="s">
        <v>5845</v>
      </c>
      <c r="C2891" s="4" t="s">
        <v>5951</v>
      </c>
      <c r="D2891" s="4" t="s">
        <v>6008</v>
      </c>
      <c r="E2891" s="4" t="s">
        <v>9080</v>
      </c>
      <c r="F2891" s="4" t="s">
        <v>12080</v>
      </c>
    </row>
    <row r="2892" spans="1:6" x14ac:dyDescent="0.3">
      <c r="A2892" s="4" t="s">
        <v>2896</v>
      </c>
      <c r="B2892" s="4" t="s">
        <v>5846</v>
      </c>
      <c r="C2892" s="4" t="s">
        <v>5952</v>
      </c>
      <c r="D2892" s="4" t="s">
        <v>6159</v>
      </c>
      <c r="E2892" s="4" t="s">
        <v>9081</v>
      </c>
      <c r="F2892" s="4" t="s">
        <v>12081</v>
      </c>
    </row>
    <row r="2893" spans="1:6" x14ac:dyDescent="0.3">
      <c r="A2893" s="4" t="s">
        <v>2897</v>
      </c>
      <c r="B2893" s="4" t="s">
        <v>5847</v>
      </c>
      <c r="C2893" s="4" t="s">
        <v>5951</v>
      </c>
      <c r="D2893" s="4" t="s">
        <v>6022</v>
      </c>
      <c r="E2893" s="4" t="s">
        <v>9082</v>
      </c>
      <c r="F2893" s="4" t="s">
        <v>12082</v>
      </c>
    </row>
    <row r="2894" spans="1:6" x14ac:dyDescent="0.3">
      <c r="A2894" s="4" t="s">
        <v>2898</v>
      </c>
      <c r="B2894" s="4" t="s">
        <v>5848</v>
      </c>
      <c r="C2894" s="4" t="s">
        <v>5952</v>
      </c>
      <c r="D2894" s="4" t="s">
        <v>6153</v>
      </c>
      <c r="E2894" s="4" t="s">
        <v>9083</v>
      </c>
      <c r="F2894" s="4" t="s">
        <v>12083</v>
      </c>
    </row>
    <row r="2895" spans="1:6" x14ac:dyDescent="0.3">
      <c r="A2895" s="4" t="s">
        <v>2899</v>
      </c>
      <c r="B2895" s="4" t="s">
        <v>5849</v>
      </c>
      <c r="C2895" s="4" t="s">
        <v>5952</v>
      </c>
      <c r="D2895" s="4" t="s">
        <v>6195</v>
      </c>
      <c r="E2895" s="4" t="s">
        <v>9084</v>
      </c>
      <c r="F2895" s="4" t="s">
        <v>12084</v>
      </c>
    </row>
    <row r="2896" spans="1:6" x14ac:dyDescent="0.3">
      <c r="A2896" s="4" t="s">
        <v>2900</v>
      </c>
      <c r="B2896" s="4" t="s">
        <v>5850</v>
      </c>
      <c r="C2896" s="4" t="s">
        <v>5951</v>
      </c>
      <c r="D2896" s="4" t="s">
        <v>6005</v>
      </c>
      <c r="E2896" s="4" t="s">
        <v>9085</v>
      </c>
      <c r="F2896" s="4" t="s">
        <v>12085</v>
      </c>
    </row>
    <row r="2897" spans="1:6" x14ac:dyDescent="0.3">
      <c r="A2897" s="4" t="s">
        <v>2901</v>
      </c>
      <c r="B2897" s="4" t="s">
        <v>5851</v>
      </c>
      <c r="C2897" s="4" t="s">
        <v>5951</v>
      </c>
      <c r="D2897" s="4" t="s">
        <v>6185</v>
      </c>
      <c r="E2897" s="4" t="s">
        <v>9086</v>
      </c>
      <c r="F2897" s="4" t="s">
        <v>12086</v>
      </c>
    </row>
    <row r="2898" spans="1:6" x14ac:dyDescent="0.3">
      <c r="A2898" s="4" t="s">
        <v>2902</v>
      </c>
      <c r="B2898" s="4" t="s">
        <v>5852</v>
      </c>
      <c r="C2898" s="4" t="s">
        <v>5952</v>
      </c>
      <c r="D2898" s="4" t="s">
        <v>5968</v>
      </c>
      <c r="E2898" s="4" t="s">
        <v>9087</v>
      </c>
      <c r="F2898" s="4" t="s">
        <v>12087</v>
      </c>
    </row>
    <row r="2899" spans="1:6" x14ac:dyDescent="0.3">
      <c r="A2899" s="4" t="s">
        <v>2903</v>
      </c>
      <c r="B2899" s="4" t="s">
        <v>5853</v>
      </c>
      <c r="C2899" s="4" t="s">
        <v>5952</v>
      </c>
      <c r="D2899" s="4" t="s">
        <v>5966</v>
      </c>
      <c r="E2899" s="4" t="s">
        <v>9088</v>
      </c>
      <c r="F2899" s="4" t="s">
        <v>12088</v>
      </c>
    </row>
    <row r="2900" spans="1:6" x14ac:dyDescent="0.3">
      <c r="A2900" s="4" t="s">
        <v>2904</v>
      </c>
      <c r="B2900" s="4" t="s">
        <v>5854</v>
      </c>
      <c r="C2900" s="4" t="s">
        <v>5951</v>
      </c>
      <c r="D2900" s="4" t="s">
        <v>6016</v>
      </c>
      <c r="E2900" s="4" t="s">
        <v>9089</v>
      </c>
      <c r="F2900" s="4" t="s">
        <v>12089</v>
      </c>
    </row>
    <row r="2901" spans="1:6" x14ac:dyDescent="0.3">
      <c r="A2901" s="4" t="s">
        <v>2905</v>
      </c>
      <c r="B2901" s="4" t="s">
        <v>5855</v>
      </c>
      <c r="C2901" s="4" t="s">
        <v>5952</v>
      </c>
      <c r="D2901" s="4" t="s">
        <v>6037</v>
      </c>
      <c r="E2901" s="4" t="s">
        <v>9090</v>
      </c>
      <c r="F2901" s="4" t="s">
        <v>12090</v>
      </c>
    </row>
    <row r="2902" spans="1:6" x14ac:dyDescent="0.3">
      <c r="A2902" s="4" t="s">
        <v>2906</v>
      </c>
      <c r="B2902" s="4" t="s">
        <v>5856</v>
      </c>
      <c r="C2902" s="4" t="s">
        <v>5952</v>
      </c>
      <c r="D2902" s="4" t="s">
        <v>6190</v>
      </c>
      <c r="E2902" s="4" t="s">
        <v>9091</v>
      </c>
      <c r="F2902" s="4" t="s">
        <v>12091</v>
      </c>
    </row>
    <row r="2903" spans="1:6" x14ac:dyDescent="0.3">
      <c r="A2903" s="4" t="s">
        <v>2907</v>
      </c>
      <c r="B2903" s="4" t="s">
        <v>5857</v>
      </c>
      <c r="C2903" s="4" t="s">
        <v>5951</v>
      </c>
      <c r="D2903" s="4" t="s">
        <v>6091</v>
      </c>
      <c r="E2903" s="4" t="s">
        <v>9092</v>
      </c>
      <c r="F2903" s="4" t="s">
        <v>12092</v>
      </c>
    </row>
    <row r="2904" spans="1:6" x14ac:dyDescent="0.3">
      <c r="A2904" s="4" t="s">
        <v>2908</v>
      </c>
      <c r="B2904" s="4" t="s">
        <v>5858</v>
      </c>
      <c r="C2904" s="4" t="s">
        <v>5951</v>
      </c>
      <c r="D2904" s="4" t="s">
        <v>6156</v>
      </c>
      <c r="E2904" s="4" t="s">
        <v>9093</v>
      </c>
      <c r="F2904" s="4" t="s">
        <v>12093</v>
      </c>
    </row>
    <row r="2905" spans="1:6" x14ac:dyDescent="0.3">
      <c r="A2905" s="4" t="s">
        <v>2909</v>
      </c>
      <c r="B2905" s="4" t="s">
        <v>5859</v>
      </c>
      <c r="C2905" s="4" t="s">
        <v>5952</v>
      </c>
      <c r="D2905" s="4" t="s">
        <v>6003</v>
      </c>
      <c r="E2905" s="4" t="s">
        <v>9094</v>
      </c>
      <c r="F2905" s="4" t="s">
        <v>12094</v>
      </c>
    </row>
    <row r="2906" spans="1:6" x14ac:dyDescent="0.3">
      <c r="A2906" s="4" t="s">
        <v>2910</v>
      </c>
      <c r="B2906" s="4" t="s">
        <v>5860</v>
      </c>
      <c r="C2906" s="4" t="s">
        <v>5951</v>
      </c>
      <c r="D2906" s="4" t="s">
        <v>6113</v>
      </c>
      <c r="E2906" s="4" t="s">
        <v>9095</v>
      </c>
      <c r="F2906" s="4" t="s">
        <v>12095</v>
      </c>
    </row>
    <row r="2907" spans="1:6" x14ac:dyDescent="0.3">
      <c r="A2907" s="4" t="s">
        <v>2911</v>
      </c>
      <c r="B2907" s="4" t="s">
        <v>5861</v>
      </c>
      <c r="C2907" s="4" t="s">
        <v>5952</v>
      </c>
      <c r="D2907" s="4" t="s">
        <v>6052</v>
      </c>
      <c r="E2907" s="4" t="s">
        <v>9096</v>
      </c>
      <c r="F2907" s="4" t="s">
        <v>12096</v>
      </c>
    </row>
    <row r="2908" spans="1:6" x14ac:dyDescent="0.3">
      <c r="A2908" s="4" t="s">
        <v>2912</v>
      </c>
      <c r="B2908" s="4" t="s">
        <v>5862</v>
      </c>
      <c r="C2908" s="4" t="s">
        <v>5952</v>
      </c>
      <c r="D2908" s="4" t="s">
        <v>6154</v>
      </c>
      <c r="E2908" s="4" t="s">
        <v>9097</v>
      </c>
      <c r="F2908" s="4" t="s">
        <v>12097</v>
      </c>
    </row>
    <row r="2909" spans="1:6" x14ac:dyDescent="0.3">
      <c r="A2909" s="4" t="s">
        <v>2913</v>
      </c>
      <c r="B2909" s="4" t="s">
        <v>5863</v>
      </c>
      <c r="C2909" s="4" t="s">
        <v>5952</v>
      </c>
      <c r="D2909" s="4" t="s">
        <v>6121</v>
      </c>
      <c r="E2909" s="4" t="s">
        <v>9098</v>
      </c>
      <c r="F2909" s="4" t="s">
        <v>12098</v>
      </c>
    </row>
    <row r="2910" spans="1:6" x14ac:dyDescent="0.3">
      <c r="A2910" s="4" t="s">
        <v>2914</v>
      </c>
      <c r="B2910" s="4" t="s">
        <v>5864</v>
      </c>
      <c r="C2910" s="4" t="s">
        <v>5951</v>
      </c>
      <c r="D2910" s="4" t="s">
        <v>5961</v>
      </c>
      <c r="E2910" s="4" t="s">
        <v>9099</v>
      </c>
      <c r="F2910" s="4" t="s">
        <v>12099</v>
      </c>
    </row>
    <row r="2911" spans="1:6" x14ac:dyDescent="0.3">
      <c r="A2911" s="4" t="s">
        <v>2915</v>
      </c>
      <c r="B2911" s="4" t="s">
        <v>5865</v>
      </c>
      <c r="C2911" s="4" t="s">
        <v>5952</v>
      </c>
      <c r="D2911" s="4" t="s">
        <v>6011</v>
      </c>
      <c r="E2911" s="4" t="s">
        <v>9100</v>
      </c>
      <c r="F2911" s="4" t="s">
        <v>12100</v>
      </c>
    </row>
    <row r="2912" spans="1:6" x14ac:dyDescent="0.3">
      <c r="A2912" s="4" t="s">
        <v>2916</v>
      </c>
      <c r="B2912" s="4" t="s">
        <v>5866</v>
      </c>
      <c r="C2912" s="4" t="s">
        <v>5951</v>
      </c>
      <c r="D2912" s="4" t="s">
        <v>5995</v>
      </c>
      <c r="E2912" s="4" t="s">
        <v>9101</v>
      </c>
      <c r="F2912" s="4" t="s">
        <v>12101</v>
      </c>
    </row>
    <row r="2913" spans="1:6" x14ac:dyDescent="0.3">
      <c r="A2913" s="4" t="s">
        <v>2917</v>
      </c>
      <c r="B2913" s="4" t="s">
        <v>3017</v>
      </c>
      <c r="C2913" s="4" t="s">
        <v>5952</v>
      </c>
      <c r="D2913" s="4" t="s">
        <v>6073</v>
      </c>
      <c r="E2913" s="4" t="s">
        <v>9102</v>
      </c>
      <c r="F2913" s="4" t="s">
        <v>12102</v>
      </c>
    </row>
    <row r="2914" spans="1:6" x14ac:dyDescent="0.3">
      <c r="A2914" s="4" t="s">
        <v>2918</v>
      </c>
      <c r="B2914" s="4" t="s">
        <v>5867</v>
      </c>
      <c r="C2914" s="4" t="s">
        <v>5952</v>
      </c>
      <c r="D2914" s="4" t="s">
        <v>6018</v>
      </c>
      <c r="E2914" s="4" t="s">
        <v>9103</v>
      </c>
      <c r="F2914" s="4" t="s">
        <v>12103</v>
      </c>
    </row>
    <row r="2915" spans="1:6" x14ac:dyDescent="0.3">
      <c r="A2915" s="4" t="s">
        <v>2919</v>
      </c>
      <c r="B2915" s="4" t="s">
        <v>5868</v>
      </c>
      <c r="C2915" s="4" t="s">
        <v>5952</v>
      </c>
      <c r="D2915" s="4" t="s">
        <v>6178</v>
      </c>
      <c r="E2915" s="4" t="s">
        <v>9104</v>
      </c>
      <c r="F2915" s="4" t="s">
        <v>12104</v>
      </c>
    </row>
    <row r="2916" spans="1:6" x14ac:dyDescent="0.3">
      <c r="A2916" s="4" t="s">
        <v>2920</v>
      </c>
      <c r="B2916" s="4" t="s">
        <v>5869</v>
      </c>
      <c r="C2916" s="4" t="s">
        <v>5952</v>
      </c>
      <c r="D2916" s="4" t="s">
        <v>6180</v>
      </c>
      <c r="E2916" s="4" t="s">
        <v>9105</v>
      </c>
      <c r="F2916" s="4" t="s">
        <v>12105</v>
      </c>
    </row>
    <row r="2917" spans="1:6" x14ac:dyDescent="0.3">
      <c r="A2917" s="4" t="s">
        <v>2921</v>
      </c>
      <c r="B2917" s="4" t="s">
        <v>5870</v>
      </c>
      <c r="C2917" s="4" t="s">
        <v>5951</v>
      </c>
      <c r="D2917" s="4" t="s">
        <v>6160</v>
      </c>
      <c r="E2917" s="4" t="s">
        <v>9106</v>
      </c>
      <c r="F2917" s="4" t="s">
        <v>12106</v>
      </c>
    </row>
    <row r="2918" spans="1:6" x14ac:dyDescent="0.3">
      <c r="A2918" s="4" t="s">
        <v>2922</v>
      </c>
      <c r="B2918" s="4" t="s">
        <v>5871</v>
      </c>
      <c r="C2918" s="4" t="s">
        <v>5951</v>
      </c>
      <c r="D2918" s="4" t="s">
        <v>5990</v>
      </c>
      <c r="E2918" s="4" t="s">
        <v>9107</v>
      </c>
      <c r="F2918" s="4" t="s">
        <v>12107</v>
      </c>
    </row>
    <row r="2919" spans="1:6" x14ac:dyDescent="0.3">
      <c r="A2919" s="4" t="s">
        <v>2923</v>
      </c>
      <c r="B2919" s="4" t="s">
        <v>5872</v>
      </c>
      <c r="C2919" s="4" t="s">
        <v>5951</v>
      </c>
      <c r="D2919" s="4" t="s">
        <v>6069</v>
      </c>
      <c r="E2919" s="4" t="s">
        <v>9108</v>
      </c>
      <c r="F2919" s="4" t="s">
        <v>12108</v>
      </c>
    </row>
    <row r="2920" spans="1:6" x14ac:dyDescent="0.3">
      <c r="A2920" s="4" t="s">
        <v>2924</v>
      </c>
      <c r="B2920" s="4" t="s">
        <v>5873</v>
      </c>
      <c r="C2920" s="4" t="s">
        <v>5951</v>
      </c>
      <c r="D2920" s="4" t="s">
        <v>6113</v>
      </c>
      <c r="E2920" s="4" t="s">
        <v>9109</v>
      </c>
      <c r="F2920" s="4" t="s">
        <v>12109</v>
      </c>
    </row>
    <row r="2921" spans="1:6" x14ac:dyDescent="0.3">
      <c r="A2921" s="4" t="s">
        <v>2925</v>
      </c>
      <c r="B2921" s="4" t="s">
        <v>5874</v>
      </c>
      <c r="C2921" s="4" t="s">
        <v>5951</v>
      </c>
      <c r="D2921" s="4" t="s">
        <v>6068</v>
      </c>
      <c r="E2921" s="4" t="s">
        <v>9110</v>
      </c>
      <c r="F2921" s="4" t="s">
        <v>12110</v>
      </c>
    </row>
    <row r="2922" spans="1:6" x14ac:dyDescent="0.3">
      <c r="A2922" s="4" t="s">
        <v>2926</v>
      </c>
      <c r="B2922" s="4" t="s">
        <v>5875</v>
      </c>
      <c r="C2922" s="4" t="s">
        <v>5952</v>
      </c>
      <c r="D2922" s="4" t="s">
        <v>6022</v>
      </c>
      <c r="E2922" s="4" t="s">
        <v>9111</v>
      </c>
      <c r="F2922" s="4" t="s">
        <v>12111</v>
      </c>
    </row>
    <row r="2923" spans="1:6" x14ac:dyDescent="0.3">
      <c r="A2923" s="4" t="s">
        <v>2927</v>
      </c>
      <c r="B2923" s="4" t="s">
        <v>5876</v>
      </c>
      <c r="C2923" s="4" t="s">
        <v>5952</v>
      </c>
      <c r="D2923" s="4" t="s">
        <v>6089</v>
      </c>
      <c r="E2923" s="4" t="s">
        <v>9112</v>
      </c>
      <c r="F2923" s="4" t="s">
        <v>12112</v>
      </c>
    </row>
    <row r="2924" spans="1:6" x14ac:dyDescent="0.3">
      <c r="A2924" s="4" t="s">
        <v>2928</v>
      </c>
      <c r="B2924" s="4" t="s">
        <v>5877</v>
      </c>
      <c r="C2924" s="4" t="s">
        <v>5951</v>
      </c>
      <c r="D2924" s="4" t="s">
        <v>5984</v>
      </c>
      <c r="E2924" s="4" t="s">
        <v>9113</v>
      </c>
      <c r="F2924" s="4" t="s">
        <v>12113</v>
      </c>
    </row>
    <row r="2925" spans="1:6" x14ac:dyDescent="0.3">
      <c r="A2925" s="4" t="s">
        <v>2929</v>
      </c>
      <c r="B2925" s="4" t="s">
        <v>5878</v>
      </c>
      <c r="C2925" s="4" t="s">
        <v>5951</v>
      </c>
      <c r="D2925" s="4" t="s">
        <v>6050</v>
      </c>
      <c r="E2925" s="4" t="s">
        <v>9114</v>
      </c>
      <c r="F2925" s="4" t="s">
        <v>12114</v>
      </c>
    </row>
    <row r="2926" spans="1:6" x14ac:dyDescent="0.3">
      <c r="A2926" s="4" t="s">
        <v>2930</v>
      </c>
      <c r="B2926" s="4" t="s">
        <v>5879</v>
      </c>
      <c r="C2926" s="4" t="s">
        <v>5952</v>
      </c>
      <c r="D2926" s="4" t="s">
        <v>5956</v>
      </c>
      <c r="E2926" s="4" t="s">
        <v>9115</v>
      </c>
      <c r="F2926" s="4" t="s">
        <v>12115</v>
      </c>
    </row>
    <row r="2927" spans="1:6" x14ac:dyDescent="0.3">
      <c r="A2927" s="4" t="s">
        <v>2931</v>
      </c>
      <c r="B2927" s="4" t="s">
        <v>5880</v>
      </c>
      <c r="C2927" s="4" t="s">
        <v>5951</v>
      </c>
      <c r="D2927" s="4" t="s">
        <v>6184</v>
      </c>
      <c r="E2927" s="4" t="s">
        <v>9116</v>
      </c>
      <c r="F2927" s="4" t="s">
        <v>12116</v>
      </c>
    </row>
    <row r="2928" spans="1:6" x14ac:dyDescent="0.3">
      <c r="A2928" s="4" t="s">
        <v>2932</v>
      </c>
      <c r="B2928" s="4" t="s">
        <v>5881</v>
      </c>
      <c r="C2928" s="4" t="s">
        <v>5952</v>
      </c>
      <c r="D2928" s="4" t="s">
        <v>5999</v>
      </c>
      <c r="E2928" s="4" t="s">
        <v>9117</v>
      </c>
      <c r="F2928" s="4" t="s">
        <v>12117</v>
      </c>
    </row>
    <row r="2929" spans="1:6" x14ac:dyDescent="0.3">
      <c r="A2929" s="4" t="s">
        <v>2933</v>
      </c>
      <c r="B2929" s="4" t="s">
        <v>5882</v>
      </c>
      <c r="C2929" s="4" t="s">
        <v>5951</v>
      </c>
      <c r="D2929" s="4" t="s">
        <v>5977</v>
      </c>
      <c r="E2929" s="4" t="s">
        <v>9118</v>
      </c>
      <c r="F2929" s="4" t="s">
        <v>12118</v>
      </c>
    </row>
    <row r="2930" spans="1:6" x14ac:dyDescent="0.3">
      <c r="A2930" s="4" t="s">
        <v>2934</v>
      </c>
      <c r="B2930" s="4" t="s">
        <v>5883</v>
      </c>
      <c r="C2930" s="4" t="s">
        <v>5952</v>
      </c>
      <c r="D2930" s="4" t="s">
        <v>6101</v>
      </c>
      <c r="E2930" s="4" t="s">
        <v>9119</v>
      </c>
      <c r="F2930" s="4" t="s">
        <v>12119</v>
      </c>
    </row>
    <row r="2931" spans="1:6" x14ac:dyDescent="0.3">
      <c r="A2931" s="4" t="s">
        <v>2935</v>
      </c>
      <c r="B2931" s="4" t="s">
        <v>5884</v>
      </c>
      <c r="C2931" s="4" t="s">
        <v>5952</v>
      </c>
      <c r="D2931" s="4" t="s">
        <v>6000</v>
      </c>
      <c r="E2931" s="4" t="s">
        <v>9120</v>
      </c>
      <c r="F2931" s="4" t="s">
        <v>12120</v>
      </c>
    </row>
    <row r="2932" spans="1:6" x14ac:dyDescent="0.3">
      <c r="A2932" s="4" t="s">
        <v>2936</v>
      </c>
      <c r="B2932" s="4" t="s">
        <v>3677</v>
      </c>
      <c r="C2932" s="4" t="s">
        <v>5951</v>
      </c>
      <c r="D2932" s="4" t="s">
        <v>6141</v>
      </c>
      <c r="E2932" s="4" t="s">
        <v>9121</v>
      </c>
      <c r="F2932" s="4" t="s">
        <v>12121</v>
      </c>
    </row>
    <row r="2933" spans="1:6" x14ac:dyDescent="0.3">
      <c r="A2933" s="4" t="s">
        <v>2937</v>
      </c>
      <c r="B2933" s="4" t="s">
        <v>5885</v>
      </c>
      <c r="C2933" s="4" t="s">
        <v>5951</v>
      </c>
      <c r="D2933" s="4" t="s">
        <v>6154</v>
      </c>
      <c r="E2933" s="4" t="s">
        <v>9122</v>
      </c>
      <c r="F2933" s="4" t="s">
        <v>12122</v>
      </c>
    </row>
    <row r="2934" spans="1:6" x14ac:dyDescent="0.3">
      <c r="A2934" s="4" t="s">
        <v>2938</v>
      </c>
      <c r="B2934" s="4" t="s">
        <v>5886</v>
      </c>
      <c r="C2934" s="4" t="s">
        <v>5951</v>
      </c>
      <c r="D2934" s="4" t="s">
        <v>6187</v>
      </c>
      <c r="E2934" s="4" t="s">
        <v>9123</v>
      </c>
      <c r="F2934" s="4" t="s">
        <v>12123</v>
      </c>
    </row>
    <row r="2935" spans="1:6" x14ac:dyDescent="0.3">
      <c r="A2935" s="4" t="s">
        <v>2939</v>
      </c>
      <c r="B2935" s="4" t="s">
        <v>5887</v>
      </c>
      <c r="C2935" s="4" t="s">
        <v>5952</v>
      </c>
      <c r="D2935" s="4" t="s">
        <v>5973</v>
      </c>
      <c r="E2935" s="4" t="s">
        <v>9124</v>
      </c>
      <c r="F2935" s="4" t="s">
        <v>12124</v>
      </c>
    </row>
    <row r="2936" spans="1:6" x14ac:dyDescent="0.3">
      <c r="A2936" s="4" t="s">
        <v>2940</v>
      </c>
      <c r="B2936" s="4" t="s">
        <v>5888</v>
      </c>
      <c r="C2936" s="4" t="s">
        <v>5952</v>
      </c>
      <c r="D2936" s="4" t="s">
        <v>6058</v>
      </c>
      <c r="E2936" s="4" t="s">
        <v>9125</v>
      </c>
      <c r="F2936" s="4" t="s">
        <v>12125</v>
      </c>
    </row>
    <row r="2937" spans="1:6" x14ac:dyDescent="0.3">
      <c r="A2937" s="4" t="s">
        <v>2941</v>
      </c>
      <c r="B2937" s="4" t="s">
        <v>5889</v>
      </c>
      <c r="C2937" s="4" t="s">
        <v>5951</v>
      </c>
      <c r="D2937" s="4" t="s">
        <v>6053</v>
      </c>
      <c r="E2937" s="4" t="s">
        <v>9126</v>
      </c>
      <c r="F2937" s="4" t="s">
        <v>12126</v>
      </c>
    </row>
    <row r="2938" spans="1:6" x14ac:dyDescent="0.3">
      <c r="A2938" s="4" t="s">
        <v>2942</v>
      </c>
      <c r="B2938" s="4" t="s">
        <v>4663</v>
      </c>
      <c r="C2938" s="4" t="s">
        <v>5951</v>
      </c>
      <c r="D2938" s="4" t="s">
        <v>6107</v>
      </c>
      <c r="E2938" s="4" t="s">
        <v>9127</v>
      </c>
      <c r="F2938" s="4" t="s">
        <v>12127</v>
      </c>
    </row>
    <row r="2939" spans="1:6" x14ac:dyDescent="0.3">
      <c r="A2939" s="4" t="s">
        <v>2943</v>
      </c>
      <c r="B2939" s="4" t="s">
        <v>5890</v>
      </c>
      <c r="C2939" s="4" t="s">
        <v>5951</v>
      </c>
      <c r="D2939" s="4" t="s">
        <v>5971</v>
      </c>
      <c r="E2939" s="4" t="s">
        <v>9128</v>
      </c>
      <c r="F2939" s="4" t="s">
        <v>12128</v>
      </c>
    </row>
    <row r="2940" spans="1:6" x14ac:dyDescent="0.3">
      <c r="A2940" s="4" t="s">
        <v>2944</v>
      </c>
      <c r="B2940" s="4" t="s">
        <v>5891</v>
      </c>
      <c r="C2940" s="4" t="s">
        <v>5952</v>
      </c>
      <c r="D2940" s="4" t="s">
        <v>6136</v>
      </c>
      <c r="E2940" s="4" t="s">
        <v>9129</v>
      </c>
      <c r="F2940" s="4" t="s">
        <v>12129</v>
      </c>
    </row>
    <row r="2941" spans="1:6" x14ac:dyDescent="0.3">
      <c r="A2941" s="4" t="s">
        <v>2945</v>
      </c>
      <c r="B2941" s="4" t="s">
        <v>5892</v>
      </c>
      <c r="C2941" s="4" t="s">
        <v>5951</v>
      </c>
      <c r="D2941" s="4" t="s">
        <v>5957</v>
      </c>
      <c r="E2941" s="4" t="s">
        <v>9130</v>
      </c>
      <c r="F2941" s="4" t="s">
        <v>12130</v>
      </c>
    </row>
    <row r="2942" spans="1:6" x14ac:dyDescent="0.3">
      <c r="A2942" s="4" t="s">
        <v>2946</v>
      </c>
      <c r="B2942" s="4" t="s">
        <v>5893</v>
      </c>
      <c r="C2942" s="4" t="s">
        <v>5952</v>
      </c>
      <c r="D2942" s="4" t="s">
        <v>6025</v>
      </c>
      <c r="E2942" s="4" t="s">
        <v>9131</v>
      </c>
      <c r="F2942" s="4" t="s">
        <v>12131</v>
      </c>
    </row>
    <row r="2943" spans="1:6" x14ac:dyDescent="0.3">
      <c r="A2943" s="4" t="s">
        <v>2947</v>
      </c>
      <c r="B2943" s="4" t="s">
        <v>5894</v>
      </c>
      <c r="C2943" s="4" t="s">
        <v>5952</v>
      </c>
      <c r="D2943" s="4" t="s">
        <v>6041</v>
      </c>
      <c r="E2943" s="4" t="s">
        <v>9132</v>
      </c>
      <c r="F2943" s="4" t="s">
        <v>12132</v>
      </c>
    </row>
    <row r="2944" spans="1:6" x14ac:dyDescent="0.3">
      <c r="A2944" s="4" t="s">
        <v>2948</v>
      </c>
      <c r="B2944" s="4" t="s">
        <v>5895</v>
      </c>
      <c r="C2944" s="4" t="s">
        <v>5952</v>
      </c>
      <c r="D2944" s="4" t="s">
        <v>5980</v>
      </c>
      <c r="E2944" s="4" t="s">
        <v>9133</v>
      </c>
      <c r="F2944" s="4" t="s">
        <v>12133</v>
      </c>
    </row>
    <row r="2945" spans="1:6" x14ac:dyDescent="0.3">
      <c r="A2945" s="4" t="s">
        <v>2949</v>
      </c>
      <c r="B2945" s="4" t="s">
        <v>5896</v>
      </c>
      <c r="C2945" s="4" t="s">
        <v>5951</v>
      </c>
      <c r="D2945" s="4" t="s">
        <v>6030</v>
      </c>
      <c r="E2945" s="4" t="s">
        <v>9134</v>
      </c>
      <c r="F2945" s="4" t="s">
        <v>12134</v>
      </c>
    </row>
    <row r="2946" spans="1:6" x14ac:dyDescent="0.3">
      <c r="A2946" s="4" t="s">
        <v>2950</v>
      </c>
      <c r="B2946" s="4" t="s">
        <v>5897</v>
      </c>
      <c r="C2946" s="4" t="s">
        <v>5952</v>
      </c>
      <c r="D2946" s="4" t="s">
        <v>6028</v>
      </c>
      <c r="E2946" s="4" t="s">
        <v>9135</v>
      </c>
      <c r="F2946" s="4" t="s">
        <v>12135</v>
      </c>
    </row>
    <row r="2947" spans="1:6" x14ac:dyDescent="0.3">
      <c r="A2947" s="4" t="s">
        <v>2951</v>
      </c>
      <c r="B2947" s="4" t="s">
        <v>5898</v>
      </c>
      <c r="C2947" s="4" t="s">
        <v>5952</v>
      </c>
      <c r="D2947" s="4" t="s">
        <v>6003</v>
      </c>
      <c r="E2947" s="4" t="s">
        <v>9136</v>
      </c>
      <c r="F2947" s="4" t="s">
        <v>12136</v>
      </c>
    </row>
    <row r="2948" spans="1:6" x14ac:dyDescent="0.3">
      <c r="A2948" s="4" t="s">
        <v>2952</v>
      </c>
      <c r="B2948" s="4" t="s">
        <v>5899</v>
      </c>
      <c r="C2948" s="4" t="s">
        <v>5952</v>
      </c>
      <c r="D2948" s="4" t="s">
        <v>6103</v>
      </c>
      <c r="E2948" s="4" t="s">
        <v>9137</v>
      </c>
      <c r="F2948" s="4" t="s">
        <v>12137</v>
      </c>
    </row>
    <row r="2949" spans="1:6" x14ac:dyDescent="0.3">
      <c r="A2949" s="4" t="s">
        <v>2953</v>
      </c>
      <c r="B2949" s="4" t="s">
        <v>5900</v>
      </c>
      <c r="C2949" s="4" t="s">
        <v>5951</v>
      </c>
      <c r="D2949" s="4" t="s">
        <v>6185</v>
      </c>
      <c r="E2949" s="4" t="s">
        <v>9138</v>
      </c>
      <c r="F2949" s="4" t="s">
        <v>12138</v>
      </c>
    </row>
    <row r="2950" spans="1:6" x14ac:dyDescent="0.3">
      <c r="A2950" s="4" t="s">
        <v>2954</v>
      </c>
      <c r="B2950" s="4" t="s">
        <v>5901</v>
      </c>
      <c r="C2950" s="4" t="s">
        <v>5952</v>
      </c>
      <c r="D2950" s="4" t="s">
        <v>6077</v>
      </c>
      <c r="E2950" s="4" t="s">
        <v>9139</v>
      </c>
      <c r="F2950" s="4" t="s">
        <v>12139</v>
      </c>
    </row>
    <row r="2951" spans="1:6" x14ac:dyDescent="0.3">
      <c r="A2951" s="4" t="s">
        <v>2955</v>
      </c>
      <c r="B2951" s="4" t="s">
        <v>5902</v>
      </c>
      <c r="C2951" s="4" t="s">
        <v>5951</v>
      </c>
      <c r="D2951" s="4" t="s">
        <v>6155</v>
      </c>
      <c r="E2951" s="4" t="s">
        <v>9140</v>
      </c>
      <c r="F2951" s="4" t="s">
        <v>12140</v>
      </c>
    </row>
    <row r="2952" spans="1:6" x14ac:dyDescent="0.3">
      <c r="A2952" s="4" t="s">
        <v>2956</v>
      </c>
      <c r="B2952" s="4" t="s">
        <v>5903</v>
      </c>
      <c r="C2952" s="4" t="s">
        <v>5951</v>
      </c>
      <c r="D2952" s="4" t="s">
        <v>6178</v>
      </c>
      <c r="E2952" s="4" t="s">
        <v>9141</v>
      </c>
      <c r="F2952" s="4" t="s">
        <v>12141</v>
      </c>
    </row>
    <row r="2953" spans="1:6" x14ac:dyDescent="0.3">
      <c r="A2953" s="4" t="s">
        <v>2957</v>
      </c>
      <c r="B2953" s="4" t="s">
        <v>5904</v>
      </c>
      <c r="C2953" s="4" t="s">
        <v>5951</v>
      </c>
      <c r="D2953" s="4" t="s">
        <v>6194</v>
      </c>
      <c r="E2953" s="4" t="s">
        <v>9142</v>
      </c>
      <c r="F2953" s="4" t="s">
        <v>12142</v>
      </c>
    </row>
    <row r="2954" spans="1:6" x14ac:dyDescent="0.3">
      <c r="A2954" s="4" t="s">
        <v>2958</v>
      </c>
      <c r="B2954" s="4" t="s">
        <v>5905</v>
      </c>
      <c r="C2954" s="4" t="s">
        <v>5951</v>
      </c>
      <c r="D2954" s="4" t="s">
        <v>6075</v>
      </c>
      <c r="E2954" s="4" t="s">
        <v>9143</v>
      </c>
      <c r="F2954" s="4" t="s">
        <v>12143</v>
      </c>
    </row>
    <row r="2955" spans="1:6" x14ac:dyDescent="0.3">
      <c r="A2955" s="4" t="s">
        <v>2959</v>
      </c>
      <c r="B2955" s="4" t="s">
        <v>5906</v>
      </c>
      <c r="C2955" s="4" t="s">
        <v>5951</v>
      </c>
      <c r="D2955" s="4" t="s">
        <v>6082</v>
      </c>
      <c r="E2955" s="4" t="s">
        <v>9144</v>
      </c>
      <c r="F2955" s="4" t="s">
        <v>12144</v>
      </c>
    </row>
    <row r="2956" spans="1:6" x14ac:dyDescent="0.3">
      <c r="A2956" s="4" t="s">
        <v>2960</v>
      </c>
      <c r="B2956" s="4" t="s">
        <v>5907</v>
      </c>
      <c r="C2956" s="4" t="s">
        <v>5951</v>
      </c>
      <c r="D2956" s="4" t="s">
        <v>6106</v>
      </c>
      <c r="E2956" s="4" t="s">
        <v>9145</v>
      </c>
      <c r="F2956" s="4" t="s">
        <v>12145</v>
      </c>
    </row>
    <row r="2957" spans="1:6" x14ac:dyDescent="0.3">
      <c r="A2957" s="4" t="s">
        <v>2961</v>
      </c>
      <c r="B2957" s="4" t="s">
        <v>5908</v>
      </c>
      <c r="C2957" s="4" t="s">
        <v>5951</v>
      </c>
      <c r="D2957" s="4" t="s">
        <v>6148</v>
      </c>
      <c r="E2957" s="4" t="s">
        <v>9146</v>
      </c>
      <c r="F2957" s="4" t="s">
        <v>12146</v>
      </c>
    </row>
    <row r="2958" spans="1:6" x14ac:dyDescent="0.3">
      <c r="A2958" s="4" t="s">
        <v>2962</v>
      </c>
      <c r="B2958" s="4" t="s">
        <v>5909</v>
      </c>
      <c r="C2958" s="4" t="s">
        <v>5952</v>
      </c>
      <c r="D2958" s="4" t="s">
        <v>6101</v>
      </c>
      <c r="E2958" s="4" t="s">
        <v>9147</v>
      </c>
      <c r="F2958" s="4" t="s">
        <v>12147</v>
      </c>
    </row>
    <row r="2959" spans="1:6" x14ac:dyDescent="0.3">
      <c r="A2959" s="4" t="s">
        <v>2963</v>
      </c>
      <c r="B2959" s="4" t="s">
        <v>5910</v>
      </c>
      <c r="C2959" s="4" t="s">
        <v>5951</v>
      </c>
      <c r="D2959" s="4" t="s">
        <v>6039</v>
      </c>
      <c r="E2959" s="4" t="s">
        <v>9148</v>
      </c>
      <c r="F2959" s="4" t="s">
        <v>12148</v>
      </c>
    </row>
    <row r="2960" spans="1:6" x14ac:dyDescent="0.3">
      <c r="A2960" s="4" t="s">
        <v>2964</v>
      </c>
      <c r="B2960" s="4" t="s">
        <v>5911</v>
      </c>
      <c r="C2960" s="4" t="s">
        <v>5951</v>
      </c>
      <c r="D2960" s="4" t="s">
        <v>6165</v>
      </c>
      <c r="E2960" s="4" t="s">
        <v>9149</v>
      </c>
      <c r="F2960" s="4" t="s">
        <v>12149</v>
      </c>
    </row>
    <row r="2961" spans="1:6" x14ac:dyDescent="0.3">
      <c r="A2961" s="4" t="s">
        <v>2965</v>
      </c>
      <c r="B2961" s="4" t="s">
        <v>3260</v>
      </c>
      <c r="C2961" s="4" t="s">
        <v>5951</v>
      </c>
      <c r="D2961" s="4" t="s">
        <v>6113</v>
      </c>
      <c r="E2961" s="4" t="s">
        <v>9150</v>
      </c>
      <c r="F2961" s="4" t="s">
        <v>12150</v>
      </c>
    </row>
    <row r="2962" spans="1:6" x14ac:dyDescent="0.3">
      <c r="A2962" s="4" t="s">
        <v>2966</v>
      </c>
      <c r="B2962" s="4" t="s">
        <v>5912</v>
      </c>
      <c r="C2962" s="4" t="s">
        <v>5951</v>
      </c>
      <c r="D2962" s="4" t="s">
        <v>6145</v>
      </c>
      <c r="E2962" s="4" t="s">
        <v>9151</v>
      </c>
      <c r="F2962" s="4" t="s">
        <v>12151</v>
      </c>
    </row>
    <row r="2963" spans="1:6" x14ac:dyDescent="0.3">
      <c r="A2963" s="4" t="s">
        <v>2967</v>
      </c>
      <c r="B2963" s="4" t="s">
        <v>5913</v>
      </c>
      <c r="C2963" s="4" t="s">
        <v>5951</v>
      </c>
      <c r="D2963" s="4" t="s">
        <v>5997</v>
      </c>
      <c r="E2963" s="4" t="s">
        <v>9152</v>
      </c>
      <c r="F2963" s="4" t="s">
        <v>12152</v>
      </c>
    </row>
    <row r="2964" spans="1:6" x14ac:dyDescent="0.3">
      <c r="A2964" s="4" t="s">
        <v>2968</v>
      </c>
      <c r="B2964" s="4" t="s">
        <v>5914</v>
      </c>
      <c r="C2964" s="4" t="s">
        <v>5951</v>
      </c>
      <c r="D2964" s="4" t="s">
        <v>6160</v>
      </c>
      <c r="E2964" s="4" t="s">
        <v>9153</v>
      </c>
      <c r="F2964" s="4" t="s">
        <v>12153</v>
      </c>
    </row>
    <row r="2965" spans="1:6" x14ac:dyDescent="0.3">
      <c r="A2965" s="4" t="s">
        <v>2969</v>
      </c>
      <c r="B2965" s="4" t="s">
        <v>5915</v>
      </c>
      <c r="C2965" s="4" t="s">
        <v>5952</v>
      </c>
      <c r="D2965" s="4" t="s">
        <v>6002</v>
      </c>
      <c r="E2965" s="4" t="s">
        <v>9154</v>
      </c>
      <c r="F2965" s="4" t="s">
        <v>12154</v>
      </c>
    </row>
    <row r="2966" spans="1:6" x14ac:dyDescent="0.3">
      <c r="A2966" s="4" t="s">
        <v>2970</v>
      </c>
      <c r="B2966" s="4" t="s">
        <v>5916</v>
      </c>
      <c r="C2966" s="4" t="s">
        <v>5951</v>
      </c>
      <c r="D2966" s="4" t="s">
        <v>6110</v>
      </c>
      <c r="E2966" s="4" t="s">
        <v>9155</v>
      </c>
      <c r="F2966" s="4" t="s">
        <v>12155</v>
      </c>
    </row>
    <row r="2967" spans="1:6" x14ac:dyDescent="0.3">
      <c r="A2967" s="4" t="s">
        <v>2971</v>
      </c>
      <c r="B2967" s="4" t="s">
        <v>5917</v>
      </c>
      <c r="C2967" s="4" t="s">
        <v>5952</v>
      </c>
      <c r="D2967" s="4" t="s">
        <v>6030</v>
      </c>
      <c r="E2967" s="4" t="s">
        <v>9156</v>
      </c>
      <c r="F2967" s="4" t="s">
        <v>12156</v>
      </c>
    </row>
    <row r="2968" spans="1:6" x14ac:dyDescent="0.3">
      <c r="A2968" s="4" t="s">
        <v>2972</v>
      </c>
      <c r="B2968" s="4" t="s">
        <v>5918</v>
      </c>
      <c r="C2968" s="4" t="s">
        <v>5951</v>
      </c>
      <c r="D2968" s="4" t="s">
        <v>6155</v>
      </c>
      <c r="E2968" s="4" t="s">
        <v>9157</v>
      </c>
      <c r="F2968" s="4" t="s">
        <v>12157</v>
      </c>
    </row>
    <row r="2969" spans="1:6" x14ac:dyDescent="0.3">
      <c r="A2969" s="4" t="s">
        <v>2973</v>
      </c>
      <c r="B2969" s="4" t="s">
        <v>5919</v>
      </c>
      <c r="C2969" s="4" t="s">
        <v>5951</v>
      </c>
      <c r="D2969" s="4" t="s">
        <v>6133</v>
      </c>
      <c r="E2969" s="4" t="s">
        <v>9158</v>
      </c>
      <c r="F2969" s="4" t="s">
        <v>12158</v>
      </c>
    </row>
    <row r="2970" spans="1:6" x14ac:dyDescent="0.3">
      <c r="A2970" s="4" t="s">
        <v>2974</v>
      </c>
      <c r="B2970" s="4" t="s">
        <v>5920</v>
      </c>
      <c r="C2970" s="4" t="s">
        <v>5951</v>
      </c>
      <c r="D2970" s="4" t="s">
        <v>6090</v>
      </c>
      <c r="E2970" s="4" t="s">
        <v>9159</v>
      </c>
      <c r="F2970" s="4" t="s">
        <v>12159</v>
      </c>
    </row>
    <row r="2971" spans="1:6" x14ac:dyDescent="0.3">
      <c r="A2971" s="4" t="s">
        <v>2975</v>
      </c>
      <c r="B2971" s="4" t="s">
        <v>5921</v>
      </c>
      <c r="C2971" s="4" t="s">
        <v>5952</v>
      </c>
      <c r="D2971" s="4" t="s">
        <v>6108</v>
      </c>
      <c r="E2971" s="4" t="s">
        <v>9160</v>
      </c>
      <c r="F2971" s="4" t="s">
        <v>12160</v>
      </c>
    </row>
    <row r="2972" spans="1:6" x14ac:dyDescent="0.3">
      <c r="A2972" s="4" t="s">
        <v>2976</v>
      </c>
      <c r="B2972" s="4" t="s">
        <v>5922</v>
      </c>
      <c r="C2972" s="4" t="s">
        <v>5952</v>
      </c>
      <c r="D2972" s="4" t="s">
        <v>6077</v>
      </c>
      <c r="E2972" s="4" t="s">
        <v>9161</v>
      </c>
      <c r="F2972" s="4" t="s">
        <v>12161</v>
      </c>
    </row>
    <row r="2973" spans="1:6" x14ac:dyDescent="0.3">
      <c r="A2973" s="4" t="s">
        <v>2977</v>
      </c>
      <c r="B2973" s="4" t="s">
        <v>5923</v>
      </c>
      <c r="C2973" s="4" t="s">
        <v>5951</v>
      </c>
      <c r="D2973" s="4" t="s">
        <v>6047</v>
      </c>
      <c r="E2973" s="4" t="s">
        <v>9162</v>
      </c>
      <c r="F2973" s="4" t="s">
        <v>12162</v>
      </c>
    </row>
    <row r="2974" spans="1:6" x14ac:dyDescent="0.3">
      <c r="A2974" s="4" t="s">
        <v>2978</v>
      </c>
      <c r="B2974" s="4" t="s">
        <v>5924</v>
      </c>
      <c r="C2974" s="4" t="s">
        <v>5952</v>
      </c>
      <c r="D2974" s="4" t="s">
        <v>6005</v>
      </c>
      <c r="E2974" s="4" t="s">
        <v>9163</v>
      </c>
      <c r="F2974" s="4" t="s">
        <v>12163</v>
      </c>
    </row>
    <row r="2975" spans="1:6" x14ac:dyDescent="0.3">
      <c r="A2975" s="4" t="s">
        <v>2979</v>
      </c>
      <c r="B2975" s="4" t="s">
        <v>5925</v>
      </c>
      <c r="C2975" s="4" t="s">
        <v>5951</v>
      </c>
      <c r="D2975" s="4" t="s">
        <v>6193</v>
      </c>
      <c r="E2975" s="4" t="s">
        <v>9164</v>
      </c>
      <c r="F2975" s="4" t="s">
        <v>12164</v>
      </c>
    </row>
    <row r="2976" spans="1:6" x14ac:dyDescent="0.3">
      <c r="A2976" s="4" t="s">
        <v>2980</v>
      </c>
      <c r="B2976" s="4" t="s">
        <v>5926</v>
      </c>
      <c r="C2976" s="4" t="s">
        <v>5952</v>
      </c>
      <c r="D2976" s="4" t="s">
        <v>6124</v>
      </c>
      <c r="E2976" s="4" t="s">
        <v>9165</v>
      </c>
      <c r="F2976" s="4" t="s">
        <v>12165</v>
      </c>
    </row>
    <row r="2977" spans="1:6" x14ac:dyDescent="0.3">
      <c r="A2977" s="4" t="s">
        <v>2981</v>
      </c>
      <c r="B2977" s="4" t="s">
        <v>5927</v>
      </c>
      <c r="C2977" s="4" t="s">
        <v>5952</v>
      </c>
      <c r="D2977" s="4" t="s">
        <v>6041</v>
      </c>
      <c r="E2977" s="4" t="s">
        <v>9166</v>
      </c>
      <c r="F2977" s="4" t="s">
        <v>12166</v>
      </c>
    </row>
    <row r="2978" spans="1:6" x14ac:dyDescent="0.3">
      <c r="A2978" s="4" t="s">
        <v>2982</v>
      </c>
      <c r="B2978" s="4" t="s">
        <v>5928</v>
      </c>
      <c r="C2978" s="4" t="s">
        <v>5951</v>
      </c>
      <c r="D2978" s="4" t="s">
        <v>6103</v>
      </c>
      <c r="E2978" s="4" t="s">
        <v>9167</v>
      </c>
      <c r="F2978" s="4" t="s">
        <v>12167</v>
      </c>
    </row>
    <row r="2979" spans="1:6" x14ac:dyDescent="0.3">
      <c r="A2979" s="4" t="s">
        <v>2983</v>
      </c>
      <c r="B2979" s="4" t="s">
        <v>4485</v>
      </c>
      <c r="C2979" s="4" t="s">
        <v>5951</v>
      </c>
      <c r="D2979" s="4" t="s">
        <v>6040</v>
      </c>
      <c r="E2979" s="4" t="s">
        <v>9168</v>
      </c>
      <c r="F2979" s="4" t="s">
        <v>12168</v>
      </c>
    </row>
    <row r="2980" spans="1:6" x14ac:dyDescent="0.3">
      <c r="A2980" s="4" t="s">
        <v>2984</v>
      </c>
      <c r="B2980" s="4" t="s">
        <v>5929</v>
      </c>
      <c r="C2980" s="4" t="s">
        <v>5951</v>
      </c>
      <c r="D2980" s="4" t="s">
        <v>6111</v>
      </c>
      <c r="E2980" s="4" t="s">
        <v>9169</v>
      </c>
      <c r="F2980" s="4" t="s">
        <v>12169</v>
      </c>
    </row>
    <row r="2981" spans="1:6" x14ac:dyDescent="0.3">
      <c r="A2981" s="4" t="s">
        <v>2985</v>
      </c>
      <c r="B2981" s="4" t="s">
        <v>5930</v>
      </c>
      <c r="C2981" s="4" t="s">
        <v>5951</v>
      </c>
      <c r="D2981" s="4" t="s">
        <v>6156</v>
      </c>
      <c r="E2981" s="4" t="s">
        <v>9170</v>
      </c>
      <c r="F2981" s="4" t="s">
        <v>12170</v>
      </c>
    </row>
    <row r="2982" spans="1:6" x14ac:dyDescent="0.3">
      <c r="A2982" s="4" t="s">
        <v>2986</v>
      </c>
      <c r="B2982" s="4" t="s">
        <v>5931</v>
      </c>
      <c r="C2982" s="4" t="s">
        <v>5951</v>
      </c>
      <c r="D2982" s="4" t="s">
        <v>6119</v>
      </c>
      <c r="E2982" s="4" t="s">
        <v>9171</v>
      </c>
      <c r="F2982" s="4" t="s">
        <v>12171</v>
      </c>
    </row>
    <row r="2983" spans="1:6" x14ac:dyDescent="0.3">
      <c r="A2983" s="4" t="s">
        <v>2987</v>
      </c>
      <c r="B2983" s="4" t="s">
        <v>5932</v>
      </c>
      <c r="C2983" s="4" t="s">
        <v>5951</v>
      </c>
      <c r="D2983" s="4" t="s">
        <v>5957</v>
      </c>
      <c r="E2983" s="4" t="s">
        <v>9172</v>
      </c>
      <c r="F2983" s="4" t="s">
        <v>12172</v>
      </c>
    </row>
    <row r="2984" spans="1:6" x14ac:dyDescent="0.3">
      <c r="A2984" s="4" t="s">
        <v>2988</v>
      </c>
      <c r="B2984" s="4" t="s">
        <v>5933</v>
      </c>
      <c r="C2984" s="4" t="s">
        <v>5952</v>
      </c>
      <c r="D2984" s="4" t="s">
        <v>6149</v>
      </c>
      <c r="E2984" s="4" t="s">
        <v>9173</v>
      </c>
      <c r="F2984" s="4" t="s">
        <v>12173</v>
      </c>
    </row>
    <row r="2985" spans="1:6" x14ac:dyDescent="0.3">
      <c r="A2985" s="4" t="s">
        <v>2989</v>
      </c>
      <c r="B2985" s="4" t="s">
        <v>5934</v>
      </c>
      <c r="C2985" s="4" t="s">
        <v>5952</v>
      </c>
      <c r="D2985" s="4" t="s">
        <v>6050</v>
      </c>
      <c r="E2985" s="4" t="s">
        <v>9174</v>
      </c>
      <c r="F2985" s="4" t="s">
        <v>12174</v>
      </c>
    </row>
    <row r="2986" spans="1:6" x14ac:dyDescent="0.3">
      <c r="A2986" s="4" t="s">
        <v>2990</v>
      </c>
      <c r="B2986" s="4" t="s">
        <v>5935</v>
      </c>
      <c r="C2986" s="4" t="s">
        <v>5951</v>
      </c>
      <c r="D2986" s="4" t="s">
        <v>6057</v>
      </c>
      <c r="E2986" s="4" t="s">
        <v>9175</v>
      </c>
      <c r="F2986" s="4" t="s">
        <v>12175</v>
      </c>
    </row>
    <row r="2987" spans="1:6" x14ac:dyDescent="0.3">
      <c r="A2987" s="4" t="s">
        <v>2991</v>
      </c>
      <c r="B2987" s="4" t="s">
        <v>5936</v>
      </c>
      <c r="C2987" s="4" t="s">
        <v>5952</v>
      </c>
      <c r="D2987" s="4" t="s">
        <v>6070</v>
      </c>
      <c r="E2987" s="4" t="s">
        <v>9176</v>
      </c>
      <c r="F2987" s="4" t="s">
        <v>12176</v>
      </c>
    </row>
    <row r="2988" spans="1:6" x14ac:dyDescent="0.3">
      <c r="A2988" s="4" t="s">
        <v>2992</v>
      </c>
      <c r="B2988" s="4" t="s">
        <v>5937</v>
      </c>
      <c r="C2988" s="4" t="s">
        <v>5951</v>
      </c>
      <c r="D2988" s="4" t="s">
        <v>6062</v>
      </c>
      <c r="E2988" s="4" t="s">
        <v>9177</v>
      </c>
      <c r="F2988" s="4" t="s">
        <v>12177</v>
      </c>
    </row>
    <row r="2989" spans="1:6" x14ac:dyDescent="0.3">
      <c r="A2989" s="4" t="s">
        <v>2993</v>
      </c>
      <c r="B2989" s="4" t="s">
        <v>5938</v>
      </c>
      <c r="C2989" s="4" t="s">
        <v>5951</v>
      </c>
      <c r="D2989" s="4" t="s">
        <v>5971</v>
      </c>
      <c r="E2989" s="4" t="s">
        <v>9178</v>
      </c>
      <c r="F2989" s="4" t="s">
        <v>12178</v>
      </c>
    </row>
    <row r="2990" spans="1:6" x14ac:dyDescent="0.3">
      <c r="A2990" s="4" t="s">
        <v>2994</v>
      </c>
      <c r="B2990" s="4" t="s">
        <v>5939</v>
      </c>
      <c r="C2990" s="4" t="s">
        <v>5952</v>
      </c>
      <c r="D2990" s="4" t="s">
        <v>6103</v>
      </c>
      <c r="E2990" s="4" t="s">
        <v>9179</v>
      </c>
      <c r="F2990" s="4" t="s">
        <v>12179</v>
      </c>
    </row>
    <row r="2991" spans="1:6" x14ac:dyDescent="0.3">
      <c r="A2991" s="4" t="s">
        <v>2995</v>
      </c>
      <c r="B2991" s="4" t="s">
        <v>5940</v>
      </c>
      <c r="C2991" s="4" t="s">
        <v>5952</v>
      </c>
      <c r="D2991" s="4" t="s">
        <v>6021</v>
      </c>
      <c r="E2991" s="4" t="s">
        <v>9180</v>
      </c>
      <c r="F2991" s="4" t="s">
        <v>12180</v>
      </c>
    </row>
    <row r="2992" spans="1:6" x14ac:dyDescent="0.3">
      <c r="A2992" s="4" t="s">
        <v>2996</v>
      </c>
      <c r="B2992" s="4" t="s">
        <v>5941</v>
      </c>
      <c r="C2992" s="4" t="s">
        <v>5952</v>
      </c>
      <c r="D2992" s="4" t="s">
        <v>6089</v>
      </c>
      <c r="E2992" s="4" t="s">
        <v>9181</v>
      </c>
      <c r="F2992" s="4" t="s">
        <v>12181</v>
      </c>
    </row>
    <row r="2993" spans="1:6" x14ac:dyDescent="0.3">
      <c r="A2993" s="4" t="s">
        <v>2997</v>
      </c>
      <c r="B2993" s="4" t="s">
        <v>5942</v>
      </c>
      <c r="C2993" s="4" t="s">
        <v>5952</v>
      </c>
      <c r="D2993" s="4" t="s">
        <v>6043</v>
      </c>
      <c r="E2993" s="4" t="s">
        <v>9182</v>
      </c>
      <c r="F2993" s="4" t="s">
        <v>12182</v>
      </c>
    </row>
    <row r="2994" spans="1:6" x14ac:dyDescent="0.3">
      <c r="A2994" s="4" t="s">
        <v>2998</v>
      </c>
      <c r="B2994" s="4" t="s">
        <v>5943</v>
      </c>
      <c r="C2994" s="4" t="s">
        <v>5951</v>
      </c>
      <c r="D2994" s="4" t="s">
        <v>5992</v>
      </c>
      <c r="E2994" s="4" t="s">
        <v>9183</v>
      </c>
      <c r="F2994" s="4" t="s">
        <v>12183</v>
      </c>
    </row>
    <row r="2995" spans="1:6" x14ac:dyDescent="0.3">
      <c r="A2995" s="4" t="s">
        <v>2999</v>
      </c>
      <c r="B2995" s="4" t="s">
        <v>5944</v>
      </c>
      <c r="C2995" s="4" t="s">
        <v>5952</v>
      </c>
      <c r="D2995" s="4" t="s">
        <v>6065</v>
      </c>
      <c r="E2995" s="4" t="s">
        <v>9184</v>
      </c>
      <c r="F2995" s="4" t="s">
        <v>12184</v>
      </c>
    </row>
    <row r="2996" spans="1:6" x14ac:dyDescent="0.3">
      <c r="A2996" s="4" t="s">
        <v>3000</v>
      </c>
      <c r="B2996" s="4" t="s">
        <v>5945</v>
      </c>
      <c r="C2996" s="4" t="s">
        <v>5951</v>
      </c>
      <c r="D2996" s="4" t="s">
        <v>6025</v>
      </c>
      <c r="E2996" s="4" t="s">
        <v>9185</v>
      </c>
      <c r="F2996" s="4" t="s">
        <v>12185</v>
      </c>
    </row>
    <row r="2997" spans="1:6" x14ac:dyDescent="0.3">
      <c r="A2997" s="4" t="s">
        <v>3001</v>
      </c>
      <c r="B2997" s="4" t="s">
        <v>5946</v>
      </c>
      <c r="C2997" s="4" t="s">
        <v>5951</v>
      </c>
      <c r="D2997" s="4" t="s">
        <v>6080</v>
      </c>
      <c r="E2997" s="4" t="s">
        <v>9186</v>
      </c>
      <c r="F2997" s="4" t="s">
        <v>12186</v>
      </c>
    </row>
    <row r="2998" spans="1:6" x14ac:dyDescent="0.3">
      <c r="A2998" s="4" t="s">
        <v>3002</v>
      </c>
      <c r="B2998" s="4" t="s">
        <v>5947</v>
      </c>
      <c r="C2998" s="4" t="s">
        <v>5951</v>
      </c>
      <c r="D2998" s="4" t="s">
        <v>6135</v>
      </c>
      <c r="E2998" s="4" t="s">
        <v>9187</v>
      </c>
      <c r="F2998" s="4" t="s">
        <v>12187</v>
      </c>
    </row>
    <row r="2999" spans="1:6" x14ac:dyDescent="0.3">
      <c r="A2999" s="4" t="s">
        <v>3003</v>
      </c>
      <c r="B2999" s="4" t="s">
        <v>5948</v>
      </c>
      <c r="C2999" s="4" t="s">
        <v>5952</v>
      </c>
      <c r="D2999" s="4" t="s">
        <v>5960</v>
      </c>
      <c r="E2999" s="4" t="s">
        <v>9188</v>
      </c>
      <c r="F2999" s="4" t="s">
        <v>12188</v>
      </c>
    </row>
    <row r="3000" spans="1:6" x14ac:dyDescent="0.3">
      <c r="A3000" s="4" t="s">
        <v>3004</v>
      </c>
      <c r="B3000" s="4" t="s">
        <v>5949</v>
      </c>
      <c r="C3000" s="4" t="s">
        <v>5951</v>
      </c>
      <c r="D3000" s="4" t="s">
        <v>6173</v>
      </c>
      <c r="E3000" s="4" t="s">
        <v>9189</v>
      </c>
      <c r="F3000" s="4" t="s">
        <v>12189</v>
      </c>
    </row>
    <row r="3001" spans="1:6" x14ac:dyDescent="0.3">
      <c r="A3001" s="4" t="s">
        <v>3005</v>
      </c>
      <c r="B3001" s="4" t="s">
        <v>5950</v>
      </c>
      <c r="C3001" s="4" t="s">
        <v>5951</v>
      </c>
      <c r="D3001" s="4" t="s">
        <v>6135</v>
      </c>
      <c r="E3001" s="4" t="s">
        <v>9190</v>
      </c>
      <c r="F3001" s="4" t="s">
        <v>12190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03"/>
  <sheetViews>
    <sheetView zoomScale="130" zoomScaleNormal="130" workbookViewId="0">
      <selection activeCell="G2" sqref="G2"/>
    </sheetView>
  </sheetViews>
  <sheetFormatPr defaultRowHeight="14.4" x14ac:dyDescent="0.3"/>
  <cols>
    <col min="1" max="1" width="11.109375" bestFit="1" customWidth="1"/>
    <col min="2" max="2" width="15.88671875" customWidth="1"/>
    <col min="3" max="3" width="11" bestFit="1" customWidth="1"/>
    <col min="4" max="4" width="18" customWidth="1"/>
    <col min="5" max="5" width="22" customWidth="1"/>
    <col min="6" max="7" width="21" customWidth="1"/>
    <col min="8" max="8" width="19.88671875" customWidth="1"/>
  </cols>
  <sheetData>
    <row r="1" spans="1:8" x14ac:dyDescent="0.3">
      <c r="A1" s="2" t="s">
        <v>12191</v>
      </c>
      <c r="B1" s="2" t="s">
        <v>12192</v>
      </c>
      <c r="C1" s="2" t="s">
        <v>12193</v>
      </c>
      <c r="D1" s="2" t="s">
        <v>12194</v>
      </c>
      <c r="E1" s="7" t="s">
        <v>12195</v>
      </c>
      <c r="F1" s="7" t="s">
        <v>12196</v>
      </c>
      <c r="G1" s="2" t="s">
        <v>12197</v>
      </c>
      <c r="H1" s="7" t="s">
        <v>24237</v>
      </c>
    </row>
    <row r="2" spans="1:8" x14ac:dyDescent="0.3">
      <c r="A2" t="s">
        <v>12198</v>
      </c>
      <c r="B2" t="s">
        <v>15198</v>
      </c>
      <c r="C2" t="s">
        <v>15201</v>
      </c>
      <c r="D2" t="s">
        <v>6102</v>
      </c>
      <c r="E2" s="1">
        <v>45861</v>
      </c>
      <c r="F2" s="1">
        <v>45873</v>
      </c>
      <c r="G2">
        <v>1138</v>
      </c>
      <c r="H2">
        <f>Table4[[#This Row],[ApprovedDate]]-Table4[[#This Row],[SubmissionDate]]</f>
        <v>12</v>
      </c>
    </row>
    <row r="3" spans="1:8" x14ac:dyDescent="0.3">
      <c r="A3" t="s">
        <v>12199</v>
      </c>
      <c r="B3" t="s">
        <v>15198</v>
      </c>
      <c r="C3" t="s">
        <v>15201</v>
      </c>
      <c r="D3" t="s">
        <v>6014</v>
      </c>
      <c r="E3" s="1">
        <v>45829</v>
      </c>
      <c r="F3" s="1">
        <v>45868</v>
      </c>
      <c r="G3">
        <v>1766</v>
      </c>
      <c r="H3">
        <f>Table4[[#This Row],[ApprovedDate]]-Table4[[#This Row],[SubmissionDate]]</f>
        <v>39</v>
      </c>
    </row>
    <row r="4" spans="1:8" x14ac:dyDescent="0.3">
      <c r="A4" t="s">
        <v>12200</v>
      </c>
      <c r="B4" t="s">
        <v>15199</v>
      </c>
      <c r="C4" t="s">
        <v>15201</v>
      </c>
      <c r="D4" t="s">
        <v>15204</v>
      </c>
      <c r="E4" s="1">
        <v>45596</v>
      </c>
      <c r="F4" s="1">
        <v>45880</v>
      </c>
      <c r="G4">
        <v>1656</v>
      </c>
      <c r="H4">
        <f>Table4[[#This Row],[ApprovedDate]]-Table4[[#This Row],[SubmissionDate]]</f>
        <v>284</v>
      </c>
    </row>
    <row r="5" spans="1:8" x14ac:dyDescent="0.3">
      <c r="A5" t="s">
        <v>12201</v>
      </c>
      <c r="B5" t="s">
        <v>15199</v>
      </c>
      <c r="C5" t="s">
        <v>15202</v>
      </c>
      <c r="D5" t="s">
        <v>6014</v>
      </c>
      <c r="E5" s="1">
        <v>45822</v>
      </c>
      <c r="F5" s="1">
        <v>45877</v>
      </c>
      <c r="G5">
        <v>1872</v>
      </c>
      <c r="H5">
        <f>Table4[[#This Row],[ApprovedDate]]-Table4[[#This Row],[SubmissionDate]]</f>
        <v>55</v>
      </c>
    </row>
    <row r="6" spans="1:8" x14ac:dyDescent="0.3">
      <c r="A6" t="s">
        <v>12202</v>
      </c>
      <c r="B6" t="s">
        <v>15199</v>
      </c>
      <c r="C6" t="s">
        <v>15203</v>
      </c>
      <c r="D6" t="s">
        <v>15205</v>
      </c>
      <c r="E6" s="1">
        <v>45853</v>
      </c>
      <c r="F6" s="1">
        <v>45870</v>
      </c>
      <c r="G6">
        <v>1515</v>
      </c>
      <c r="H6">
        <f>Table4[[#This Row],[ApprovedDate]]-Table4[[#This Row],[SubmissionDate]]</f>
        <v>17</v>
      </c>
    </row>
    <row r="7" spans="1:8" x14ac:dyDescent="0.3">
      <c r="A7" t="s">
        <v>12203</v>
      </c>
      <c r="B7" t="s">
        <v>15200</v>
      </c>
      <c r="C7" t="s">
        <v>15202</v>
      </c>
      <c r="D7" t="s">
        <v>6102</v>
      </c>
      <c r="E7" s="1">
        <v>45614</v>
      </c>
      <c r="G7">
        <v>1683</v>
      </c>
      <c r="H7">
        <f>Table4[[#This Row],[ApprovedDate]]-Table4[[#This Row],[SubmissionDate]]</f>
        <v>-45614</v>
      </c>
    </row>
    <row r="8" spans="1:8" x14ac:dyDescent="0.3">
      <c r="A8" t="s">
        <v>12204</v>
      </c>
      <c r="B8" t="s">
        <v>15200</v>
      </c>
      <c r="C8" t="s">
        <v>15203</v>
      </c>
      <c r="D8" t="s">
        <v>15205</v>
      </c>
      <c r="E8" s="1">
        <v>45776</v>
      </c>
      <c r="F8" s="1">
        <v>45889</v>
      </c>
      <c r="G8">
        <v>858</v>
      </c>
      <c r="H8">
        <f>Table4[[#This Row],[ApprovedDate]]-Table4[[#This Row],[SubmissionDate]]</f>
        <v>113</v>
      </c>
    </row>
    <row r="9" spans="1:8" x14ac:dyDescent="0.3">
      <c r="A9" t="s">
        <v>12205</v>
      </c>
      <c r="B9" t="s">
        <v>15198</v>
      </c>
      <c r="C9" t="s">
        <v>15201</v>
      </c>
      <c r="D9" t="s">
        <v>6102</v>
      </c>
      <c r="E9" s="1">
        <v>45539</v>
      </c>
      <c r="F9" s="1">
        <v>45872</v>
      </c>
      <c r="G9">
        <v>1763</v>
      </c>
      <c r="H9">
        <f>Table4[[#This Row],[ApprovedDate]]-Table4[[#This Row],[SubmissionDate]]</f>
        <v>333</v>
      </c>
    </row>
    <row r="10" spans="1:8" x14ac:dyDescent="0.3">
      <c r="A10" t="s">
        <v>12206</v>
      </c>
      <c r="B10" t="s">
        <v>15199</v>
      </c>
      <c r="C10" t="s">
        <v>15203</v>
      </c>
      <c r="D10" t="s">
        <v>6014</v>
      </c>
      <c r="E10" s="1">
        <v>45825</v>
      </c>
      <c r="F10" s="1">
        <v>45884</v>
      </c>
      <c r="G10">
        <v>1701</v>
      </c>
      <c r="H10">
        <f>Table4[[#This Row],[ApprovedDate]]-Table4[[#This Row],[SubmissionDate]]</f>
        <v>59</v>
      </c>
    </row>
    <row r="11" spans="1:8" x14ac:dyDescent="0.3">
      <c r="A11" t="s">
        <v>12207</v>
      </c>
      <c r="B11" t="s">
        <v>15198</v>
      </c>
      <c r="C11" t="s">
        <v>15203</v>
      </c>
      <c r="D11" t="s">
        <v>6026</v>
      </c>
      <c r="E11" s="1">
        <v>45793</v>
      </c>
      <c r="F11" s="1">
        <v>45878</v>
      </c>
      <c r="G11">
        <v>1046</v>
      </c>
      <c r="H11">
        <f>Table4[[#This Row],[ApprovedDate]]-Table4[[#This Row],[SubmissionDate]]</f>
        <v>85</v>
      </c>
    </row>
    <row r="12" spans="1:8" x14ac:dyDescent="0.3">
      <c r="A12" t="s">
        <v>12208</v>
      </c>
      <c r="B12" t="s">
        <v>15198</v>
      </c>
      <c r="C12" t="s">
        <v>15201</v>
      </c>
      <c r="D12" t="s">
        <v>15204</v>
      </c>
      <c r="E12" s="1">
        <v>45509</v>
      </c>
      <c r="G12">
        <v>882</v>
      </c>
      <c r="H12">
        <f>Table4[[#This Row],[ApprovedDate]]-Table4[[#This Row],[SubmissionDate]]</f>
        <v>-45509</v>
      </c>
    </row>
    <row r="13" spans="1:8" x14ac:dyDescent="0.3">
      <c r="A13" t="s">
        <v>12209</v>
      </c>
      <c r="B13" t="s">
        <v>15199</v>
      </c>
      <c r="C13" t="s">
        <v>15203</v>
      </c>
      <c r="D13" t="s">
        <v>6014</v>
      </c>
      <c r="E13" s="1">
        <v>45789</v>
      </c>
      <c r="F13" s="1">
        <v>45870</v>
      </c>
      <c r="G13">
        <v>904</v>
      </c>
      <c r="H13">
        <f>Table4[[#This Row],[ApprovedDate]]-Table4[[#This Row],[SubmissionDate]]</f>
        <v>81</v>
      </c>
    </row>
    <row r="14" spans="1:8" x14ac:dyDescent="0.3">
      <c r="A14" t="s">
        <v>12210</v>
      </c>
      <c r="B14" t="s">
        <v>15199</v>
      </c>
      <c r="C14" t="s">
        <v>15201</v>
      </c>
      <c r="D14" t="s">
        <v>15205</v>
      </c>
      <c r="E14" s="1">
        <v>45568</v>
      </c>
      <c r="F14" s="1">
        <v>45890</v>
      </c>
      <c r="G14">
        <v>532</v>
      </c>
      <c r="H14">
        <f>Table4[[#This Row],[ApprovedDate]]-Table4[[#This Row],[SubmissionDate]]</f>
        <v>322</v>
      </c>
    </row>
    <row r="15" spans="1:8" x14ac:dyDescent="0.3">
      <c r="A15" t="s">
        <v>12211</v>
      </c>
      <c r="B15" t="s">
        <v>15199</v>
      </c>
      <c r="C15" t="s">
        <v>15201</v>
      </c>
      <c r="D15" t="s">
        <v>6026</v>
      </c>
      <c r="E15" s="1">
        <v>45781</v>
      </c>
      <c r="G15">
        <v>1932</v>
      </c>
      <c r="H15">
        <f>Table4[[#This Row],[ApprovedDate]]-Table4[[#This Row],[SubmissionDate]]</f>
        <v>-45781</v>
      </c>
    </row>
    <row r="16" spans="1:8" x14ac:dyDescent="0.3">
      <c r="A16" t="s">
        <v>12212</v>
      </c>
      <c r="B16" t="s">
        <v>15200</v>
      </c>
      <c r="C16" t="s">
        <v>15203</v>
      </c>
      <c r="D16" t="s">
        <v>6102</v>
      </c>
      <c r="E16" s="1">
        <v>45680</v>
      </c>
      <c r="G16">
        <v>1179</v>
      </c>
      <c r="H16">
        <f>Table4[[#This Row],[ApprovedDate]]-Table4[[#This Row],[SubmissionDate]]</f>
        <v>-45680</v>
      </c>
    </row>
    <row r="17" spans="1:8" x14ac:dyDescent="0.3">
      <c r="A17" t="s">
        <v>12213</v>
      </c>
      <c r="B17" t="s">
        <v>15198</v>
      </c>
      <c r="C17" t="s">
        <v>15202</v>
      </c>
      <c r="D17" t="s">
        <v>15205</v>
      </c>
      <c r="E17" s="1">
        <v>45577</v>
      </c>
      <c r="F17" s="1">
        <v>45886</v>
      </c>
      <c r="G17">
        <v>1926</v>
      </c>
      <c r="H17">
        <f>Table4[[#This Row],[ApprovedDate]]-Table4[[#This Row],[SubmissionDate]]</f>
        <v>309</v>
      </c>
    </row>
    <row r="18" spans="1:8" x14ac:dyDescent="0.3">
      <c r="A18" t="s">
        <v>12214</v>
      </c>
      <c r="B18" t="s">
        <v>15200</v>
      </c>
      <c r="C18" t="s">
        <v>15203</v>
      </c>
      <c r="D18" t="s">
        <v>15206</v>
      </c>
      <c r="E18" s="1">
        <v>45637</v>
      </c>
      <c r="G18">
        <v>1654</v>
      </c>
      <c r="H18">
        <f>Table4[[#This Row],[ApprovedDate]]-Table4[[#This Row],[SubmissionDate]]</f>
        <v>-45637</v>
      </c>
    </row>
    <row r="19" spans="1:8" x14ac:dyDescent="0.3">
      <c r="A19" t="s">
        <v>12215</v>
      </c>
      <c r="B19" t="s">
        <v>15199</v>
      </c>
      <c r="C19" t="s">
        <v>15202</v>
      </c>
      <c r="D19" t="s">
        <v>6014</v>
      </c>
      <c r="E19" s="1">
        <v>45750</v>
      </c>
      <c r="F19" s="1">
        <v>45880</v>
      </c>
      <c r="G19">
        <v>1864</v>
      </c>
      <c r="H19">
        <f>Table4[[#This Row],[ApprovedDate]]-Table4[[#This Row],[SubmissionDate]]</f>
        <v>130</v>
      </c>
    </row>
    <row r="20" spans="1:8" x14ac:dyDescent="0.3">
      <c r="A20" t="s">
        <v>12216</v>
      </c>
      <c r="B20" t="s">
        <v>15200</v>
      </c>
      <c r="C20" t="s">
        <v>15202</v>
      </c>
      <c r="D20" t="s">
        <v>6102</v>
      </c>
      <c r="E20" s="1">
        <v>45730</v>
      </c>
      <c r="F20" s="1">
        <v>45884</v>
      </c>
      <c r="G20">
        <v>908</v>
      </c>
      <c r="H20">
        <f>Table4[[#This Row],[ApprovedDate]]-Table4[[#This Row],[SubmissionDate]]</f>
        <v>154</v>
      </c>
    </row>
    <row r="21" spans="1:8" x14ac:dyDescent="0.3">
      <c r="A21" t="s">
        <v>12217</v>
      </c>
      <c r="B21" t="s">
        <v>15200</v>
      </c>
      <c r="C21" t="s">
        <v>15202</v>
      </c>
      <c r="D21" t="s">
        <v>6102</v>
      </c>
      <c r="E21" s="1">
        <v>45509</v>
      </c>
      <c r="F21" s="1">
        <v>45862</v>
      </c>
      <c r="G21">
        <v>1446</v>
      </c>
      <c r="H21">
        <f>Table4[[#This Row],[ApprovedDate]]-Table4[[#This Row],[SubmissionDate]]</f>
        <v>353</v>
      </c>
    </row>
    <row r="22" spans="1:8" x14ac:dyDescent="0.3">
      <c r="A22" t="s">
        <v>12218</v>
      </c>
      <c r="B22" t="s">
        <v>15200</v>
      </c>
      <c r="C22" t="s">
        <v>15202</v>
      </c>
      <c r="D22" t="s">
        <v>15206</v>
      </c>
      <c r="E22" s="1">
        <v>45508</v>
      </c>
      <c r="F22" s="1">
        <v>45890</v>
      </c>
      <c r="G22">
        <v>1226</v>
      </c>
      <c r="H22">
        <f>Table4[[#This Row],[ApprovedDate]]-Table4[[#This Row],[SubmissionDate]]</f>
        <v>382</v>
      </c>
    </row>
    <row r="23" spans="1:8" x14ac:dyDescent="0.3">
      <c r="A23" t="s">
        <v>12219</v>
      </c>
      <c r="B23" t="s">
        <v>15198</v>
      </c>
      <c r="C23" t="s">
        <v>15201</v>
      </c>
      <c r="D23" t="s">
        <v>6026</v>
      </c>
      <c r="E23" s="1">
        <v>45839</v>
      </c>
      <c r="F23" s="1">
        <v>45880</v>
      </c>
      <c r="G23">
        <v>634</v>
      </c>
      <c r="H23">
        <f>Table4[[#This Row],[ApprovedDate]]-Table4[[#This Row],[SubmissionDate]]</f>
        <v>41</v>
      </c>
    </row>
    <row r="24" spans="1:8" x14ac:dyDescent="0.3">
      <c r="A24" t="s">
        <v>12220</v>
      </c>
      <c r="B24" t="s">
        <v>15200</v>
      </c>
      <c r="C24" t="s">
        <v>15202</v>
      </c>
      <c r="D24" t="s">
        <v>6102</v>
      </c>
      <c r="E24" s="1">
        <v>45653</v>
      </c>
      <c r="F24" s="1">
        <v>45888</v>
      </c>
      <c r="G24">
        <v>1472</v>
      </c>
      <c r="H24">
        <f>Table4[[#This Row],[ApprovedDate]]-Table4[[#This Row],[SubmissionDate]]</f>
        <v>235</v>
      </c>
    </row>
    <row r="25" spans="1:8" x14ac:dyDescent="0.3">
      <c r="A25" t="s">
        <v>12221</v>
      </c>
      <c r="B25" t="s">
        <v>15200</v>
      </c>
      <c r="C25" t="s">
        <v>15203</v>
      </c>
      <c r="D25" t="s">
        <v>15206</v>
      </c>
      <c r="E25" s="1">
        <v>45796</v>
      </c>
      <c r="F25" s="1">
        <v>45868</v>
      </c>
      <c r="G25">
        <v>1435</v>
      </c>
      <c r="H25">
        <f>Table4[[#This Row],[ApprovedDate]]-Table4[[#This Row],[SubmissionDate]]</f>
        <v>72</v>
      </c>
    </row>
    <row r="26" spans="1:8" x14ac:dyDescent="0.3">
      <c r="A26" t="s">
        <v>12222</v>
      </c>
      <c r="B26" t="s">
        <v>15200</v>
      </c>
      <c r="C26" t="s">
        <v>15203</v>
      </c>
      <c r="D26" t="s">
        <v>15205</v>
      </c>
      <c r="E26" s="1">
        <v>45555</v>
      </c>
      <c r="G26">
        <v>1244</v>
      </c>
      <c r="H26">
        <f>Table4[[#This Row],[ApprovedDate]]-Table4[[#This Row],[SubmissionDate]]</f>
        <v>-45555</v>
      </c>
    </row>
    <row r="27" spans="1:8" x14ac:dyDescent="0.3">
      <c r="A27" t="s">
        <v>12223</v>
      </c>
      <c r="B27" t="s">
        <v>15198</v>
      </c>
      <c r="C27" t="s">
        <v>15202</v>
      </c>
      <c r="D27" t="s">
        <v>6014</v>
      </c>
      <c r="E27" s="1">
        <v>45673</v>
      </c>
      <c r="G27">
        <v>570</v>
      </c>
      <c r="H27">
        <f>Table4[[#This Row],[ApprovedDate]]-Table4[[#This Row],[SubmissionDate]]</f>
        <v>-45673</v>
      </c>
    </row>
    <row r="28" spans="1:8" x14ac:dyDescent="0.3">
      <c r="A28" t="s">
        <v>12224</v>
      </c>
      <c r="B28" t="s">
        <v>15198</v>
      </c>
      <c r="C28" t="s">
        <v>15203</v>
      </c>
      <c r="D28" t="s">
        <v>6026</v>
      </c>
      <c r="E28" s="1">
        <v>45559</v>
      </c>
      <c r="F28" s="1">
        <v>45863</v>
      </c>
      <c r="G28">
        <v>1579</v>
      </c>
      <c r="H28">
        <f>Table4[[#This Row],[ApprovedDate]]-Table4[[#This Row],[SubmissionDate]]</f>
        <v>304</v>
      </c>
    </row>
    <row r="29" spans="1:8" x14ac:dyDescent="0.3">
      <c r="A29" t="s">
        <v>12225</v>
      </c>
      <c r="B29" t="s">
        <v>15200</v>
      </c>
      <c r="C29" t="s">
        <v>15203</v>
      </c>
      <c r="D29" t="s">
        <v>6102</v>
      </c>
      <c r="E29" s="1">
        <v>45708</v>
      </c>
      <c r="F29" s="1">
        <v>45886</v>
      </c>
      <c r="G29">
        <v>897</v>
      </c>
      <c r="H29">
        <f>Table4[[#This Row],[ApprovedDate]]-Table4[[#This Row],[SubmissionDate]]</f>
        <v>178</v>
      </c>
    </row>
    <row r="30" spans="1:8" x14ac:dyDescent="0.3">
      <c r="A30" t="s">
        <v>12226</v>
      </c>
      <c r="B30" t="s">
        <v>15199</v>
      </c>
      <c r="C30" t="s">
        <v>15201</v>
      </c>
      <c r="D30" t="s">
        <v>6014</v>
      </c>
      <c r="E30" s="1">
        <v>45858</v>
      </c>
      <c r="F30" s="1">
        <v>45889</v>
      </c>
      <c r="G30">
        <v>644</v>
      </c>
      <c r="H30">
        <f>Table4[[#This Row],[ApprovedDate]]-Table4[[#This Row],[SubmissionDate]]</f>
        <v>31</v>
      </c>
    </row>
    <row r="31" spans="1:8" x14ac:dyDescent="0.3">
      <c r="A31" t="s">
        <v>12227</v>
      </c>
      <c r="B31" t="s">
        <v>15199</v>
      </c>
      <c r="C31" t="s">
        <v>15203</v>
      </c>
      <c r="D31" t="s">
        <v>15205</v>
      </c>
      <c r="E31" s="1">
        <v>45704</v>
      </c>
      <c r="F31" s="1">
        <v>45875</v>
      </c>
      <c r="G31">
        <v>934</v>
      </c>
      <c r="H31">
        <f>Table4[[#This Row],[ApprovedDate]]-Table4[[#This Row],[SubmissionDate]]</f>
        <v>171</v>
      </c>
    </row>
    <row r="32" spans="1:8" x14ac:dyDescent="0.3">
      <c r="A32" t="s">
        <v>12228</v>
      </c>
      <c r="B32" t="s">
        <v>15200</v>
      </c>
      <c r="C32" t="s">
        <v>15201</v>
      </c>
      <c r="D32" t="s">
        <v>6014</v>
      </c>
      <c r="E32" s="1">
        <v>45652</v>
      </c>
      <c r="G32">
        <v>1476</v>
      </c>
      <c r="H32">
        <f>Table4[[#This Row],[ApprovedDate]]-Table4[[#This Row],[SubmissionDate]]</f>
        <v>-45652</v>
      </c>
    </row>
    <row r="33" spans="1:8" x14ac:dyDescent="0.3">
      <c r="A33" t="s">
        <v>12229</v>
      </c>
      <c r="B33" t="s">
        <v>15200</v>
      </c>
      <c r="C33" t="s">
        <v>15203</v>
      </c>
      <c r="D33" t="s">
        <v>6102</v>
      </c>
      <c r="E33" s="1">
        <v>45750</v>
      </c>
      <c r="G33">
        <v>823</v>
      </c>
      <c r="H33">
        <f>Table4[[#This Row],[ApprovedDate]]-Table4[[#This Row],[SubmissionDate]]</f>
        <v>-45750</v>
      </c>
    </row>
    <row r="34" spans="1:8" x14ac:dyDescent="0.3">
      <c r="A34" t="s">
        <v>12230</v>
      </c>
      <c r="B34" t="s">
        <v>15199</v>
      </c>
      <c r="C34" t="s">
        <v>15201</v>
      </c>
      <c r="D34" t="s">
        <v>6014</v>
      </c>
      <c r="E34" s="1">
        <v>45599</v>
      </c>
      <c r="G34">
        <v>734</v>
      </c>
      <c r="H34">
        <f>Table4[[#This Row],[ApprovedDate]]-Table4[[#This Row],[SubmissionDate]]</f>
        <v>-45599</v>
      </c>
    </row>
    <row r="35" spans="1:8" x14ac:dyDescent="0.3">
      <c r="A35" t="s">
        <v>12231</v>
      </c>
      <c r="B35" t="s">
        <v>15198</v>
      </c>
      <c r="C35" t="s">
        <v>15203</v>
      </c>
      <c r="D35" t="s">
        <v>6026</v>
      </c>
      <c r="E35" s="1">
        <v>45847</v>
      </c>
      <c r="F35" s="1">
        <v>45889</v>
      </c>
      <c r="G35">
        <v>1953</v>
      </c>
      <c r="H35">
        <f>Table4[[#This Row],[ApprovedDate]]-Table4[[#This Row],[SubmissionDate]]</f>
        <v>42</v>
      </c>
    </row>
    <row r="36" spans="1:8" x14ac:dyDescent="0.3">
      <c r="A36" t="s">
        <v>12232</v>
      </c>
      <c r="B36" t="s">
        <v>15199</v>
      </c>
      <c r="C36" t="s">
        <v>15202</v>
      </c>
      <c r="D36" t="s">
        <v>6014</v>
      </c>
      <c r="E36" s="1">
        <v>45733</v>
      </c>
      <c r="F36" s="1">
        <v>45882</v>
      </c>
      <c r="G36">
        <v>1417</v>
      </c>
      <c r="H36">
        <f>Table4[[#This Row],[ApprovedDate]]-Table4[[#This Row],[SubmissionDate]]</f>
        <v>149</v>
      </c>
    </row>
    <row r="37" spans="1:8" x14ac:dyDescent="0.3">
      <c r="A37" t="s">
        <v>12233</v>
      </c>
      <c r="B37" t="s">
        <v>15200</v>
      </c>
      <c r="C37" t="s">
        <v>15203</v>
      </c>
      <c r="D37" t="s">
        <v>15205</v>
      </c>
      <c r="E37" s="1">
        <v>45844</v>
      </c>
      <c r="F37" s="1">
        <v>45866</v>
      </c>
      <c r="G37">
        <v>1543</v>
      </c>
      <c r="H37">
        <f>Table4[[#This Row],[ApprovedDate]]-Table4[[#This Row],[SubmissionDate]]</f>
        <v>22</v>
      </c>
    </row>
    <row r="38" spans="1:8" x14ac:dyDescent="0.3">
      <c r="A38" t="s">
        <v>12234</v>
      </c>
      <c r="B38" t="s">
        <v>15199</v>
      </c>
      <c r="C38" t="s">
        <v>15203</v>
      </c>
      <c r="D38" t="s">
        <v>15205</v>
      </c>
      <c r="E38" s="1">
        <v>45498</v>
      </c>
      <c r="G38">
        <v>551</v>
      </c>
      <c r="H38">
        <f>Table4[[#This Row],[ApprovedDate]]-Table4[[#This Row],[SubmissionDate]]</f>
        <v>-45498</v>
      </c>
    </row>
    <row r="39" spans="1:8" x14ac:dyDescent="0.3">
      <c r="A39" t="s">
        <v>12235</v>
      </c>
      <c r="B39" t="s">
        <v>15198</v>
      </c>
      <c r="C39" t="s">
        <v>15203</v>
      </c>
      <c r="D39" t="s">
        <v>15204</v>
      </c>
      <c r="E39" s="1">
        <v>45705</v>
      </c>
      <c r="G39">
        <v>1902</v>
      </c>
      <c r="H39">
        <f>Table4[[#This Row],[ApprovedDate]]-Table4[[#This Row],[SubmissionDate]]</f>
        <v>-45705</v>
      </c>
    </row>
    <row r="40" spans="1:8" x14ac:dyDescent="0.3">
      <c r="A40" t="s">
        <v>12236</v>
      </c>
      <c r="B40" t="s">
        <v>15200</v>
      </c>
      <c r="C40" t="s">
        <v>15203</v>
      </c>
      <c r="D40" t="s">
        <v>15206</v>
      </c>
      <c r="E40" s="1">
        <v>45582</v>
      </c>
      <c r="F40" s="1">
        <v>45869</v>
      </c>
      <c r="G40">
        <v>525</v>
      </c>
      <c r="H40">
        <f>Table4[[#This Row],[ApprovedDate]]-Table4[[#This Row],[SubmissionDate]]</f>
        <v>287</v>
      </c>
    </row>
    <row r="41" spans="1:8" x14ac:dyDescent="0.3">
      <c r="A41" t="s">
        <v>12237</v>
      </c>
      <c r="B41" t="s">
        <v>15198</v>
      </c>
      <c r="C41" t="s">
        <v>15203</v>
      </c>
      <c r="D41" t="s">
        <v>6026</v>
      </c>
      <c r="E41" s="1">
        <v>45532</v>
      </c>
      <c r="F41" s="1">
        <v>45873</v>
      </c>
      <c r="G41">
        <v>729</v>
      </c>
      <c r="H41">
        <f>Table4[[#This Row],[ApprovedDate]]-Table4[[#This Row],[SubmissionDate]]</f>
        <v>341</v>
      </c>
    </row>
    <row r="42" spans="1:8" x14ac:dyDescent="0.3">
      <c r="A42" t="s">
        <v>12238</v>
      </c>
      <c r="B42" t="s">
        <v>15198</v>
      </c>
      <c r="C42" t="s">
        <v>15203</v>
      </c>
      <c r="D42" t="s">
        <v>15204</v>
      </c>
      <c r="E42" s="1">
        <v>45532</v>
      </c>
      <c r="G42">
        <v>922</v>
      </c>
      <c r="H42">
        <f>Table4[[#This Row],[ApprovedDate]]-Table4[[#This Row],[SubmissionDate]]</f>
        <v>-45532</v>
      </c>
    </row>
    <row r="43" spans="1:8" x14ac:dyDescent="0.3">
      <c r="A43" t="s">
        <v>12239</v>
      </c>
      <c r="B43" t="s">
        <v>15200</v>
      </c>
      <c r="C43" t="s">
        <v>15201</v>
      </c>
      <c r="D43" t="s">
        <v>15204</v>
      </c>
      <c r="E43" s="1">
        <v>45743</v>
      </c>
      <c r="F43" s="1">
        <v>45883</v>
      </c>
      <c r="G43">
        <v>689</v>
      </c>
      <c r="H43">
        <f>Table4[[#This Row],[ApprovedDate]]-Table4[[#This Row],[SubmissionDate]]</f>
        <v>140</v>
      </c>
    </row>
    <row r="44" spans="1:8" x14ac:dyDescent="0.3">
      <c r="A44" t="s">
        <v>12240</v>
      </c>
      <c r="B44" t="s">
        <v>15198</v>
      </c>
      <c r="C44" t="s">
        <v>15202</v>
      </c>
      <c r="D44" t="s">
        <v>6026</v>
      </c>
      <c r="E44" s="1">
        <v>45742</v>
      </c>
      <c r="F44" s="1">
        <v>45888</v>
      </c>
      <c r="G44">
        <v>1311</v>
      </c>
      <c r="H44">
        <f>Table4[[#This Row],[ApprovedDate]]-Table4[[#This Row],[SubmissionDate]]</f>
        <v>146</v>
      </c>
    </row>
    <row r="45" spans="1:8" x14ac:dyDescent="0.3">
      <c r="A45" t="s">
        <v>12241</v>
      </c>
      <c r="B45" t="s">
        <v>15198</v>
      </c>
      <c r="C45" t="s">
        <v>15202</v>
      </c>
      <c r="D45" t="s">
        <v>6026</v>
      </c>
      <c r="E45" s="1">
        <v>45568</v>
      </c>
      <c r="F45" s="1">
        <v>45866</v>
      </c>
      <c r="G45">
        <v>561</v>
      </c>
      <c r="H45">
        <f>Table4[[#This Row],[ApprovedDate]]-Table4[[#This Row],[SubmissionDate]]</f>
        <v>298</v>
      </c>
    </row>
    <row r="46" spans="1:8" x14ac:dyDescent="0.3">
      <c r="A46" t="s">
        <v>12242</v>
      </c>
      <c r="B46" t="s">
        <v>15200</v>
      </c>
      <c r="C46" t="s">
        <v>15203</v>
      </c>
      <c r="D46" t="s">
        <v>6014</v>
      </c>
      <c r="E46" s="1">
        <v>45700</v>
      </c>
      <c r="F46" s="1">
        <v>45868</v>
      </c>
      <c r="G46">
        <v>788</v>
      </c>
      <c r="H46">
        <f>Table4[[#This Row],[ApprovedDate]]-Table4[[#This Row],[SubmissionDate]]</f>
        <v>168</v>
      </c>
    </row>
    <row r="47" spans="1:8" x14ac:dyDescent="0.3">
      <c r="A47" t="s">
        <v>12243</v>
      </c>
      <c r="B47" t="s">
        <v>15198</v>
      </c>
      <c r="C47" t="s">
        <v>15201</v>
      </c>
      <c r="D47" t="s">
        <v>6014</v>
      </c>
      <c r="E47" s="1">
        <v>45823</v>
      </c>
      <c r="G47">
        <v>1260</v>
      </c>
      <c r="H47">
        <f>Table4[[#This Row],[ApprovedDate]]-Table4[[#This Row],[SubmissionDate]]</f>
        <v>-45823</v>
      </c>
    </row>
    <row r="48" spans="1:8" x14ac:dyDescent="0.3">
      <c r="A48" t="s">
        <v>12244</v>
      </c>
      <c r="B48" t="s">
        <v>15200</v>
      </c>
      <c r="C48" t="s">
        <v>15202</v>
      </c>
      <c r="D48" t="s">
        <v>6026</v>
      </c>
      <c r="E48" s="1">
        <v>45781</v>
      </c>
      <c r="F48" s="1">
        <v>45889</v>
      </c>
      <c r="G48">
        <v>1893</v>
      </c>
      <c r="H48">
        <f>Table4[[#This Row],[ApprovedDate]]-Table4[[#This Row],[SubmissionDate]]</f>
        <v>108</v>
      </c>
    </row>
    <row r="49" spans="1:8" x14ac:dyDescent="0.3">
      <c r="A49" t="s">
        <v>12245</v>
      </c>
      <c r="B49" t="s">
        <v>15200</v>
      </c>
      <c r="C49" t="s">
        <v>15201</v>
      </c>
      <c r="D49" t="s">
        <v>6026</v>
      </c>
      <c r="E49" s="1">
        <v>45720</v>
      </c>
      <c r="F49" s="1">
        <v>45885</v>
      </c>
      <c r="G49">
        <v>1099</v>
      </c>
      <c r="H49">
        <f>Table4[[#This Row],[ApprovedDate]]-Table4[[#This Row],[SubmissionDate]]</f>
        <v>165</v>
      </c>
    </row>
    <row r="50" spans="1:8" x14ac:dyDescent="0.3">
      <c r="A50" t="s">
        <v>12246</v>
      </c>
      <c r="B50" t="s">
        <v>15199</v>
      </c>
      <c r="C50" t="s">
        <v>15203</v>
      </c>
      <c r="D50" t="s">
        <v>15204</v>
      </c>
      <c r="E50" s="1">
        <v>45515</v>
      </c>
      <c r="F50" s="1">
        <v>45862</v>
      </c>
      <c r="G50">
        <v>1002</v>
      </c>
      <c r="H50">
        <f>Table4[[#This Row],[ApprovedDate]]-Table4[[#This Row],[SubmissionDate]]</f>
        <v>347</v>
      </c>
    </row>
    <row r="51" spans="1:8" x14ac:dyDescent="0.3">
      <c r="A51" t="s">
        <v>12247</v>
      </c>
      <c r="B51" t="s">
        <v>15199</v>
      </c>
      <c r="C51" t="s">
        <v>15201</v>
      </c>
      <c r="D51" t="s">
        <v>15206</v>
      </c>
      <c r="E51" s="1">
        <v>45756</v>
      </c>
      <c r="F51" s="1">
        <v>45871</v>
      </c>
      <c r="G51">
        <v>576</v>
      </c>
      <c r="H51">
        <f>Table4[[#This Row],[ApprovedDate]]-Table4[[#This Row],[SubmissionDate]]</f>
        <v>115</v>
      </c>
    </row>
    <row r="52" spans="1:8" x14ac:dyDescent="0.3">
      <c r="A52" t="s">
        <v>12248</v>
      </c>
      <c r="B52" t="s">
        <v>15200</v>
      </c>
      <c r="C52" t="s">
        <v>15203</v>
      </c>
      <c r="D52" t="s">
        <v>15204</v>
      </c>
      <c r="E52" s="1">
        <v>45741</v>
      </c>
      <c r="F52" s="1">
        <v>45868</v>
      </c>
      <c r="G52">
        <v>744</v>
      </c>
      <c r="H52">
        <f>Table4[[#This Row],[ApprovedDate]]-Table4[[#This Row],[SubmissionDate]]</f>
        <v>127</v>
      </c>
    </row>
    <row r="53" spans="1:8" x14ac:dyDescent="0.3">
      <c r="A53" t="s">
        <v>12249</v>
      </c>
      <c r="B53" t="s">
        <v>15198</v>
      </c>
      <c r="C53" t="s">
        <v>15203</v>
      </c>
      <c r="D53" t="s">
        <v>15204</v>
      </c>
      <c r="E53" s="1">
        <v>45589</v>
      </c>
      <c r="F53" s="1">
        <v>45878</v>
      </c>
      <c r="G53">
        <v>1161</v>
      </c>
      <c r="H53">
        <f>Table4[[#This Row],[ApprovedDate]]-Table4[[#This Row],[SubmissionDate]]</f>
        <v>289</v>
      </c>
    </row>
    <row r="54" spans="1:8" x14ac:dyDescent="0.3">
      <c r="A54" t="s">
        <v>12250</v>
      </c>
      <c r="B54" t="s">
        <v>15199</v>
      </c>
      <c r="C54" t="s">
        <v>15203</v>
      </c>
      <c r="D54" t="s">
        <v>15205</v>
      </c>
      <c r="E54" s="1">
        <v>45710</v>
      </c>
      <c r="F54" s="1">
        <v>45889</v>
      </c>
      <c r="G54">
        <v>969</v>
      </c>
      <c r="H54">
        <f>Table4[[#This Row],[ApprovedDate]]-Table4[[#This Row],[SubmissionDate]]</f>
        <v>179</v>
      </c>
    </row>
    <row r="55" spans="1:8" x14ac:dyDescent="0.3">
      <c r="A55" t="s">
        <v>12251</v>
      </c>
      <c r="B55" t="s">
        <v>15198</v>
      </c>
      <c r="C55" t="s">
        <v>15202</v>
      </c>
      <c r="D55" t="s">
        <v>6014</v>
      </c>
      <c r="E55" s="1">
        <v>45752</v>
      </c>
      <c r="G55">
        <v>923</v>
      </c>
      <c r="H55">
        <f>Table4[[#This Row],[ApprovedDate]]-Table4[[#This Row],[SubmissionDate]]</f>
        <v>-45752</v>
      </c>
    </row>
    <row r="56" spans="1:8" x14ac:dyDescent="0.3">
      <c r="A56" t="s">
        <v>12252</v>
      </c>
      <c r="B56" t="s">
        <v>15199</v>
      </c>
      <c r="C56" t="s">
        <v>15202</v>
      </c>
      <c r="D56" t="s">
        <v>15204</v>
      </c>
      <c r="E56" s="1">
        <v>45771</v>
      </c>
      <c r="F56" s="1">
        <v>45875</v>
      </c>
      <c r="G56">
        <v>1032</v>
      </c>
      <c r="H56">
        <f>Table4[[#This Row],[ApprovedDate]]-Table4[[#This Row],[SubmissionDate]]</f>
        <v>104</v>
      </c>
    </row>
    <row r="57" spans="1:8" x14ac:dyDescent="0.3">
      <c r="A57" t="s">
        <v>12253</v>
      </c>
      <c r="B57" t="s">
        <v>15198</v>
      </c>
      <c r="C57" t="s">
        <v>15202</v>
      </c>
      <c r="D57" t="s">
        <v>15205</v>
      </c>
      <c r="E57" s="1">
        <v>45569</v>
      </c>
      <c r="G57">
        <v>1690</v>
      </c>
      <c r="H57">
        <f>Table4[[#This Row],[ApprovedDate]]-Table4[[#This Row],[SubmissionDate]]</f>
        <v>-45569</v>
      </c>
    </row>
    <row r="58" spans="1:8" x14ac:dyDescent="0.3">
      <c r="A58" t="s">
        <v>12254</v>
      </c>
      <c r="B58" t="s">
        <v>15200</v>
      </c>
      <c r="C58" t="s">
        <v>15201</v>
      </c>
      <c r="D58" t="s">
        <v>15205</v>
      </c>
      <c r="E58" s="1">
        <v>45575</v>
      </c>
      <c r="F58" s="1">
        <v>45880</v>
      </c>
      <c r="G58">
        <v>1300</v>
      </c>
      <c r="H58">
        <f>Table4[[#This Row],[ApprovedDate]]-Table4[[#This Row],[SubmissionDate]]</f>
        <v>305</v>
      </c>
    </row>
    <row r="59" spans="1:8" x14ac:dyDescent="0.3">
      <c r="A59" t="s">
        <v>12255</v>
      </c>
      <c r="B59" t="s">
        <v>15200</v>
      </c>
      <c r="C59" t="s">
        <v>15201</v>
      </c>
      <c r="D59" t="s">
        <v>6102</v>
      </c>
      <c r="E59" s="1">
        <v>45856</v>
      </c>
      <c r="F59" s="1">
        <v>45870</v>
      </c>
      <c r="G59">
        <v>1775</v>
      </c>
      <c r="H59">
        <f>Table4[[#This Row],[ApprovedDate]]-Table4[[#This Row],[SubmissionDate]]</f>
        <v>14</v>
      </c>
    </row>
    <row r="60" spans="1:8" x14ac:dyDescent="0.3">
      <c r="A60" t="s">
        <v>12256</v>
      </c>
      <c r="B60" t="s">
        <v>15199</v>
      </c>
      <c r="C60" t="s">
        <v>15203</v>
      </c>
      <c r="D60" t="s">
        <v>6014</v>
      </c>
      <c r="E60" s="1">
        <v>45544</v>
      </c>
      <c r="F60" s="1">
        <v>45882</v>
      </c>
      <c r="G60">
        <v>1921</v>
      </c>
      <c r="H60">
        <f>Table4[[#This Row],[ApprovedDate]]-Table4[[#This Row],[SubmissionDate]]</f>
        <v>338</v>
      </c>
    </row>
    <row r="61" spans="1:8" x14ac:dyDescent="0.3">
      <c r="A61" t="s">
        <v>12257</v>
      </c>
      <c r="B61" t="s">
        <v>15198</v>
      </c>
      <c r="C61" t="s">
        <v>15201</v>
      </c>
      <c r="D61" t="s">
        <v>6014</v>
      </c>
      <c r="E61" s="1">
        <v>45817</v>
      </c>
      <c r="F61" s="1">
        <v>45878</v>
      </c>
      <c r="G61">
        <v>1218</v>
      </c>
      <c r="H61">
        <f>Table4[[#This Row],[ApprovedDate]]-Table4[[#This Row],[SubmissionDate]]</f>
        <v>61</v>
      </c>
    </row>
    <row r="62" spans="1:8" x14ac:dyDescent="0.3">
      <c r="A62" t="s">
        <v>12258</v>
      </c>
      <c r="B62" t="s">
        <v>15198</v>
      </c>
      <c r="C62" t="s">
        <v>15203</v>
      </c>
      <c r="D62" t="s">
        <v>15206</v>
      </c>
      <c r="E62" s="1">
        <v>45698</v>
      </c>
      <c r="G62">
        <v>1938</v>
      </c>
      <c r="H62">
        <f>Table4[[#This Row],[ApprovedDate]]-Table4[[#This Row],[SubmissionDate]]</f>
        <v>-45698</v>
      </c>
    </row>
    <row r="63" spans="1:8" x14ac:dyDescent="0.3">
      <c r="A63" t="s">
        <v>12259</v>
      </c>
      <c r="B63" t="s">
        <v>15198</v>
      </c>
      <c r="C63" t="s">
        <v>15202</v>
      </c>
      <c r="D63" t="s">
        <v>15205</v>
      </c>
      <c r="E63" s="1">
        <v>45658</v>
      </c>
      <c r="F63" s="1">
        <v>45878</v>
      </c>
      <c r="G63">
        <v>1594</v>
      </c>
      <c r="H63">
        <f>Table4[[#This Row],[ApprovedDate]]-Table4[[#This Row],[SubmissionDate]]</f>
        <v>220</v>
      </c>
    </row>
    <row r="64" spans="1:8" x14ac:dyDescent="0.3">
      <c r="A64" t="s">
        <v>12260</v>
      </c>
      <c r="B64" t="s">
        <v>15199</v>
      </c>
      <c r="C64" t="s">
        <v>15201</v>
      </c>
      <c r="D64" t="s">
        <v>6102</v>
      </c>
      <c r="E64" s="1">
        <v>45563</v>
      </c>
      <c r="F64" s="1">
        <v>45870</v>
      </c>
      <c r="G64">
        <v>957</v>
      </c>
      <c r="H64">
        <f>Table4[[#This Row],[ApprovedDate]]-Table4[[#This Row],[SubmissionDate]]</f>
        <v>307</v>
      </c>
    </row>
    <row r="65" spans="1:8" x14ac:dyDescent="0.3">
      <c r="A65" t="s">
        <v>12261</v>
      </c>
      <c r="B65" t="s">
        <v>15200</v>
      </c>
      <c r="C65" t="s">
        <v>15201</v>
      </c>
      <c r="D65" t="s">
        <v>15205</v>
      </c>
      <c r="E65" s="1">
        <v>45572</v>
      </c>
      <c r="F65" s="1">
        <v>45867</v>
      </c>
      <c r="G65">
        <v>958</v>
      </c>
      <c r="H65">
        <f>Table4[[#This Row],[ApprovedDate]]-Table4[[#This Row],[SubmissionDate]]</f>
        <v>295</v>
      </c>
    </row>
    <row r="66" spans="1:8" x14ac:dyDescent="0.3">
      <c r="A66" t="s">
        <v>12262</v>
      </c>
      <c r="B66" t="s">
        <v>15200</v>
      </c>
      <c r="C66" t="s">
        <v>15202</v>
      </c>
      <c r="D66" t="s">
        <v>6014</v>
      </c>
      <c r="E66" s="1">
        <v>45655</v>
      </c>
      <c r="G66">
        <v>743</v>
      </c>
      <c r="H66">
        <f>Table4[[#This Row],[ApprovedDate]]-Table4[[#This Row],[SubmissionDate]]</f>
        <v>-45655</v>
      </c>
    </row>
    <row r="67" spans="1:8" x14ac:dyDescent="0.3">
      <c r="A67" t="s">
        <v>12263</v>
      </c>
      <c r="B67" t="s">
        <v>15198</v>
      </c>
      <c r="C67" t="s">
        <v>15203</v>
      </c>
      <c r="D67" t="s">
        <v>15206</v>
      </c>
      <c r="E67" s="1">
        <v>45647</v>
      </c>
      <c r="G67">
        <v>1719</v>
      </c>
      <c r="H67">
        <f>Table4[[#This Row],[ApprovedDate]]-Table4[[#This Row],[SubmissionDate]]</f>
        <v>-45647</v>
      </c>
    </row>
    <row r="68" spans="1:8" x14ac:dyDescent="0.3">
      <c r="A68" t="s">
        <v>12264</v>
      </c>
      <c r="B68" t="s">
        <v>15198</v>
      </c>
      <c r="C68" t="s">
        <v>15203</v>
      </c>
      <c r="D68" t="s">
        <v>15206</v>
      </c>
      <c r="E68" s="1">
        <v>45704</v>
      </c>
      <c r="F68" s="1">
        <v>45881</v>
      </c>
      <c r="G68">
        <v>1707</v>
      </c>
      <c r="H68">
        <f>Table4[[#This Row],[ApprovedDate]]-Table4[[#This Row],[SubmissionDate]]</f>
        <v>177</v>
      </c>
    </row>
    <row r="69" spans="1:8" x14ac:dyDescent="0.3">
      <c r="A69" t="s">
        <v>12265</v>
      </c>
      <c r="B69" t="s">
        <v>15198</v>
      </c>
      <c r="C69" t="s">
        <v>15203</v>
      </c>
      <c r="D69" t="s">
        <v>6102</v>
      </c>
      <c r="E69" s="1">
        <v>45610</v>
      </c>
      <c r="F69" s="1">
        <v>45887</v>
      </c>
      <c r="G69">
        <v>1749</v>
      </c>
      <c r="H69">
        <f>Table4[[#This Row],[ApprovedDate]]-Table4[[#This Row],[SubmissionDate]]</f>
        <v>277</v>
      </c>
    </row>
    <row r="70" spans="1:8" x14ac:dyDescent="0.3">
      <c r="A70" t="s">
        <v>12266</v>
      </c>
      <c r="B70" t="s">
        <v>15198</v>
      </c>
      <c r="C70" t="s">
        <v>15203</v>
      </c>
      <c r="D70" t="s">
        <v>6102</v>
      </c>
      <c r="E70" s="1">
        <v>45529</v>
      </c>
      <c r="F70" s="1">
        <v>45871</v>
      </c>
      <c r="G70">
        <v>1641</v>
      </c>
      <c r="H70">
        <f>Table4[[#This Row],[ApprovedDate]]-Table4[[#This Row],[SubmissionDate]]</f>
        <v>342</v>
      </c>
    </row>
    <row r="71" spans="1:8" x14ac:dyDescent="0.3">
      <c r="A71" t="s">
        <v>12267</v>
      </c>
      <c r="B71" t="s">
        <v>15199</v>
      </c>
      <c r="C71" t="s">
        <v>15203</v>
      </c>
      <c r="D71" t="s">
        <v>15205</v>
      </c>
      <c r="E71" s="1">
        <v>45699</v>
      </c>
      <c r="G71">
        <v>817</v>
      </c>
      <c r="H71">
        <f>Table4[[#This Row],[ApprovedDate]]-Table4[[#This Row],[SubmissionDate]]</f>
        <v>-45699</v>
      </c>
    </row>
    <row r="72" spans="1:8" x14ac:dyDescent="0.3">
      <c r="A72" t="s">
        <v>12268</v>
      </c>
      <c r="B72" t="s">
        <v>15198</v>
      </c>
      <c r="C72" t="s">
        <v>15201</v>
      </c>
      <c r="D72" t="s">
        <v>15206</v>
      </c>
      <c r="E72" s="1">
        <v>45607</v>
      </c>
      <c r="F72" s="1">
        <v>45881</v>
      </c>
      <c r="G72">
        <v>1102</v>
      </c>
      <c r="H72">
        <f>Table4[[#This Row],[ApprovedDate]]-Table4[[#This Row],[SubmissionDate]]</f>
        <v>274</v>
      </c>
    </row>
    <row r="73" spans="1:8" x14ac:dyDescent="0.3">
      <c r="A73" t="s">
        <v>12269</v>
      </c>
      <c r="B73" t="s">
        <v>15198</v>
      </c>
      <c r="C73" t="s">
        <v>15203</v>
      </c>
      <c r="D73" t="s">
        <v>6102</v>
      </c>
      <c r="E73" s="1">
        <v>45740</v>
      </c>
      <c r="F73" s="1">
        <v>45870</v>
      </c>
      <c r="G73">
        <v>1775</v>
      </c>
      <c r="H73">
        <f>Table4[[#This Row],[ApprovedDate]]-Table4[[#This Row],[SubmissionDate]]</f>
        <v>130</v>
      </c>
    </row>
    <row r="74" spans="1:8" x14ac:dyDescent="0.3">
      <c r="A74" t="s">
        <v>12270</v>
      </c>
      <c r="B74" t="s">
        <v>15200</v>
      </c>
      <c r="C74" t="s">
        <v>15203</v>
      </c>
      <c r="D74" t="s">
        <v>15204</v>
      </c>
      <c r="E74" s="1">
        <v>45700</v>
      </c>
      <c r="F74" s="1">
        <v>45873</v>
      </c>
      <c r="G74">
        <v>1726</v>
      </c>
      <c r="H74">
        <f>Table4[[#This Row],[ApprovedDate]]-Table4[[#This Row],[SubmissionDate]]</f>
        <v>173</v>
      </c>
    </row>
    <row r="75" spans="1:8" x14ac:dyDescent="0.3">
      <c r="A75" t="s">
        <v>12271</v>
      </c>
      <c r="B75" t="s">
        <v>15198</v>
      </c>
      <c r="C75" t="s">
        <v>15201</v>
      </c>
      <c r="D75" t="s">
        <v>15205</v>
      </c>
      <c r="E75" s="1">
        <v>45611</v>
      </c>
      <c r="F75" s="1">
        <v>45884</v>
      </c>
      <c r="G75">
        <v>1424</v>
      </c>
      <c r="H75">
        <f>Table4[[#This Row],[ApprovedDate]]-Table4[[#This Row],[SubmissionDate]]</f>
        <v>273</v>
      </c>
    </row>
    <row r="76" spans="1:8" x14ac:dyDescent="0.3">
      <c r="A76" t="s">
        <v>12272</v>
      </c>
      <c r="B76" t="s">
        <v>15200</v>
      </c>
      <c r="C76" t="s">
        <v>15201</v>
      </c>
      <c r="D76" t="s">
        <v>15206</v>
      </c>
      <c r="E76" s="1">
        <v>45607</v>
      </c>
      <c r="F76" s="1">
        <v>45872</v>
      </c>
      <c r="G76">
        <v>1235</v>
      </c>
      <c r="H76">
        <f>Table4[[#This Row],[ApprovedDate]]-Table4[[#This Row],[SubmissionDate]]</f>
        <v>265</v>
      </c>
    </row>
    <row r="77" spans="1:8" x14ac:dyDescent="0.3">
      <c r="A77" t="s">
        <v>12273</v>
      </c>
      <c r="B77" t="s">
        <v>15198</v>
      </c>
      <c r="C77" t="s">
        <v>15202</v>
      </c>
      <c r="D77" t="s">
        <v>15205</v>
      </c>
      <c r="E77" s="1">
        <v>45679</v>
      </c>
      <c r="F77" s="1">
        <v>45884</v>
      </c>
      <c r="G77">
        <v>1259</v>
      </c>
      <c r="H77">
        <f>Table4[[#This Row],[ApprovedDate]]-Table4[[#This Row],[SubmissionDate]]</f>
        <v>205</v>
      </c>
    </row>
    <row r="78" spans="1:8" x14ac:dyDescent="0.3">
      <c r="A78" t="s">
        <v>12274</v>
      </c>
      <c r="B78" t="s">
        <v>15199</v>
      </c>
      <c r="C78" t="s">
        <v>15203</v>
      </c>
      <c r="D78" t="s">
        <v>15204</v>
      </c>
      <c r="E78" s="1">
        <v>45632</v>
      </c>
      <c r="F78" s="1">
        <v>45875</v>
      </c>
      <c r="G78">
        <v>1822</v>
      </c>
      <c r="H78">
        <f>Table4[[#This Row],[ApprovedDate]]-Table4[[#This Row],[SubmissionDate]]</f>
        <v>243</v>
      </c>
    </row>
    <row r="79" spans="1:8" x14ac:dyDescent="0.3">
      <c r="A79" t="s">
        <v>12275</v>
      </c>
      <c r="B79" t="s">
        <v>15200</v>
      </c>
      <c r="C79" t="s">
        <v>15202</v>
      </c>
      <c r="D79" t="s">
        <v>15204</v>
      </c>
      <c r="E79" s="1">
        <v>45629</v>
      </c>
      <c r="G79">
        <v>1424</v>
      </c>
      <c r="H79">
        <f>Table4[[#This Row],[ApprovedDate]]-Table4[[#This Row],[SubmissionDate]]</f>
        <v>-45629</v>
      </c>
    </row>
    <row r="80" spans="1:8" x14ac:dyDescent="0.3">
      <c r="A80" t="s">
        <v>12276</v>
      </c>
      <c r="B80" t="s">
        <v>15198</v>
      </c>
      <c r="C80" t="s">
        <v>15201</v>
      </c>
      <c r="D80" t="s">
        <v>6014</v>
      </c>
      <c r="E80" s="1">
        <v>45815</v>
      </c>
      <c r="F80" s="1">
        <v>45884</v>
      </c>
      <c r="G80">
        <v>975</v>
      </c>
      <c r="H80">
        <f>Table4[[#This Row],[ApprovedDate]]-Table4[[#This Row],[SubmissionDate]]</f>
        <v>69</v>
      </c>
    </row>
    <row r="81" spans="1:8" x14ac:dyDescent="0.3">
      <c r="A81" t="s">
        <v>12277</v>
      </c>
      <c r="B81" t="s">
        <v>15200</v>
      </c>
      <c r="C81" t="s">
        <v>15201</v>
      </c>
      <c r="D81" t="s">
        <v>15205</v>
      </c>
      <c r="E81" s="1">
        <v>45829</v>
      </c>
      <c r="F81" s="1">
        <v>45884</v>
      </c>
      <c r="G81">
        <v>1244</v>
      </c>
      <c r="H81">
        <f>Table4[[#This Row],[ApprovedDate]]-Table4[[#This Row],[SubmissionDate]]</f>
        <v>55</v>
      </c>
    </row>
    <row r="82" spans="1:8" x14ac:dyDescent="0.3">
      <c r="A82" t="s">
        <v>12278</v>
      </c>
      <c r="B82" t="s">
        <v>15200</v>
      </c>
      <c r="C82" t="s">
        <v>15201</v>
      </c>
      <c r="D82" t="s">
        <v>6102</v>
      </c>
      <c r="E82" s="1">
        <v>45526</v>
      </c>
      <c r="F82" s="1">
        <v>45875</v>
      </c>
      <c r="G82">
        <v>1899</v>
      </c>
      <c r="H82">
        <f>Table4[[#This Row],[ApprovedDate]]-Table4[[#This Row],[SubmissionDate]]</f>
        <v>349</v>
      </c>
    </row>
    <row r="83" spans="1:8" x14ac:dyDescent="0.3">
      <c r="A83" t="s">
        <v>12279</v>
      </c>
      <c r="B83" t="s">
        <v>15198</v>
      </c>
      <c r="C83" t="s">
        <v>15202</v>
      </c>
      <c r="D83" t="s">
        <v>6102</v>
      </c>
      <c r="E83" s="1">
        <v>45521</v>
      </c>
      <c r="F83" s="1">
        <v>45875</v>
      </c>
      <c r="G83">
        <v>1948</v>
      </c>
      <c r="H83">
        <f>Table4[[#This Row],[ApprovedDate]]-Table4[[#This Row],[SubmissionDate]]</f>
        <v>354</v>
      </c>
    </row>
    <row r="84" spans="1:8" x14ac:dyDescent="0.3">
      <c r="A84" t="s">
        <v>12280</v>
      </c>
      <c r="B84" t="s">
        <v>15198</v>
      </c>
      <c r="C84" t="s">
        <v>15203</v>
      </c>
      <c r="D84" t="s">
        <v>6102</v>
      </c>
      <c r="E84" s="1">
        <v>45765</v>
      </c>
      <c r="F84" s="1">
        <v>45867</v>
      </c>
      <c r="G84">
        <v>1191</v>
      </c>
      <c r="H84">
        <f>Table4[[#This Row],[ApprovedDate]]-Table4[[#This Row],[SubmissionDate]]</f>
        <v>102</v>
      </c>
    </row>
    <row r="85" spans="1:8" x14ac:dyDescent="0.3">
      <c r="A85" t="s">
        <v>12281</v>
      </c>
      <c r="B85" t="s">
        <v>15198</v>
      </c>
      <c r="C85" t="s">
        <v>15201</v>
      </c>
      <c r="D85" t="s">
        <v>6026</v>
      </c>
      <c r="E85" s="1">
        <v>45594</v>
      </c>
      <c r="F85" s="1">
        <v>45863</v>
      </c>
      <c r="G85">
        <v>1268</v>
      </c>
      <c r="H85">
        <f>Table4[[#This Row],[ApprovedDate]]-Table4[[#This Row],[SubmissionDate]]</f>
        <v>269</v>
      </c>
    </row>
    <row r="86" spans="1:8" x14ac:dyDescent="0.3">
      <c r="A86" t="s">
        <v>12282</v>
      </c>
      <c r="B86" t="s">
        <v>15198</v>
      </c>
      <c r="C86" t="s">
        <v>15202</v>
      </c>
      <c r="D86" t="s">
        <v>15204</v>
      </c>
      <c r="E86" s="1">
        <v>45782</v>
      </c>
      <c r="F86" s="1">
        <v>45876</v>
      </c>
      <c r="G86">
        <v>1732</v>
      </c>
      <c r="H86">
        <f>Table4[[#This Row],[ApprovedDate]]-Table4[[#This Row],[SubmissionDate]]</f>
        <v>94</v>
      </c>
    </row>
    <row r="87" spans="1:8" x14ac:dyDescent="0.3">
      <c r="A87" t="s">
        <v>12283</v>
      </c>
      <c r="B87" t="s">
        <v>15198</v>
      </c>
      <c r="C87" t="s">
        <v>15202</v>
      </c>
      <c r="D87" t="s">
        <v>6102</v>
      </c>
      <c r="E87" s="1">
        <v>45821</v>
      </c>
      <c r="G87">
        <v>529</v>
      </c>
      <c r="H87">
        <f>Table4[[#This Row],[ApprovedDate]]-Table4[[#This Row],[SubmissionDate]]</f>
        <v>-45821</v>
      </c>
    </row>
    <row r="88" spans="1:8" x14ac:dyDescent="0.3">
      <c r="A88" t="s">
        <v>12284</v>
      </c>
      <c r="B88" t="s">
        <v>15198</v>
      </c>
      <c r="C88" t="s">
        <v>15201</v>
      </c>
      <c r="D88" t="s">
        <v>6102</v>
      </c>
      <c r="E88" s="1">
        <v>45527</v>
      </c>
      <c r="G88">
        <v>1987</v>
      </c>
      <c r="H88">
        <f>Table4[[#This Row],[ApprovedDate]]-Table4[[#This Row],[SubmissionDate]]</f>
        <v>-45527</v>
      </c>
    </row>
    <row r="89" spans="1:8" x14ac:dyDescent="0.3">
      <c r="A89" t="s">
        <v>12285</v>
      </c>
      <c r="B89" t="s">
        <v>15200</v>
      </c>
      <c r="C89" t="s">
        <v>15202</v>
      </c>
      <c r="D89" t="s">
        <v>15204</v>
      </c>
      <c r="E89" s="1">
        <v>45756</v>
      </c>
      <c r="F89" s="1">
        <v>45880</v>
      </c>
      <c r="G89">
        <v>809</v>
      </c>
      <c r="H89">
        <f>Table4[[#This Row],[ApprovedDate]]-Table4[[#This Row],[SubmissionDate]]</f>
        <v>124</v>
      </c>
    </row>
    <row r="90" spans="1:8" x14ac:dyDescent="0.3">
      <c r="A90" t="s">
        <v>12286</v>
      </c>
      <c r="B90" t="s">
        <v>15200</v>
      </c>
      <c r="C90" t="s">
        <v>15201</v>
      </c>
      <c r="D90" t="s">
        <v>6026</v>
      </c>
      <c r="E90" s="1">
        <v>45689</v>
      </c>
      <c r="F90" s="1">
        <v>45891</v>
      </c>
      <c r="G90">
        <v>1964</v>
      </c>
      <c r="H90">
        <f>Table4[[#This Row],[ApprovedDate]]-Table4[[#This Row],[SubmissionDate]]</f>
        <v>202</v>
      </c>
    </row>
    <row r="91" spans="1:8" x14ac:dyDescent="0.3">
      <c r="A91" t="s">
        <v>12287</v>
      </c>
      <c r="B91" t="s">
        <v>15198</v>
      </c>
      <c r="C91" t="s">
        <v>15203</v>
      </c>
      <c r="D91" t="s">
        <v>15205</v>
      </c>
      <c r="E91" s="1">
        <v>45824</v>
      </c>
      <c r="F91" s="1">
        <v>45864</v>
      </c>
      <c r="G91">
        <v>1272</v>
      </c>
      <c r="H91">
        <f>Table4[[#This Row],[ApprovedDate]]-Table4[[#This Row],[SubmissionDate]]</f>
        <v>40</v>
      </c>
    </row>
    <row r="92" spans="1:8" x14ac:dyDescent="0.3">
      <c r="A92" t="s">
        <v>12288</v>
      </c>
      <c r="B92" t="s">
        <v>15200</v>
      </c>
      <c r="C92" t="s">
        <v>15201</v>
      </c>
      <c r="D92" t="s">
        <v>15205</v>
      </c>
      <c r="E92" s="1">
        <v>45832</v>
      </c>
      <c r="F92" s="1">
        <v>45869</v>
      </c>
      <c r="G92">
        <v>1819</v>
      </c>
      <c r="H92">
        <f>Table4[[#This Row],[ApprovedDate]]-Table4[[#This Row],[SubmissionDate]]</f>
        <v>37</v>
      </c>
    </row>
    <row r="93" spans="1:8" x14ac:dyDescent="0.3">
      <c r="A93" t="s">
        <v>12289</v>
      </c>
      <c r="B93" t="s">
        <v>15199</v>
      </c>
      <c r="C93" t="s">
        <v>15203</v>
      </c>
      <c r="D93" t="s">
        <v>6014</v>
      </c>
      <c r="E93" s="1">
        <v>45734</v>
      </c>
      <c r="F93" s="1">
        <v>45883</v>
      </c>
      <c r="G93">
        <v>1922</v>
      </c>
      <c r="H93">
        <f>Table4[[#This Row],[ApprovedDate]]-Table4[[#This Row],[SubmissionDate]]</f>
        <v>149</v>
      </c>
    </row>
    <row r="94" spans="1:8" x14ac:dyDescent="0.3">
      <c r="A94" t="s">
        <v>12290</v>
      </c>
      <c r="B94" t="s">
        <v>15198</v>
      </c>
      <c r="C94" t="s">
        <v>15203</v>
      </c>
      <c r="D94" t="s">
        <v>6026</v>
      </c>
      <c r="E94" s="1">
        <v>45724</v>
      </c>
      <c r="F94" s="1">
        <v>45868</v>
      </c>
      <c r="G94">
        <v>1451</v>
      </c>
      <c r="H94">
        <f>Table4[[#This Row],[ApprovedDate]]-Table4[[#This Row],[SubmissionDate]]</f>
        <v>144</v>
      </c>
    </row>
    <row r="95" spans="1:8" x14ac:dyDescent="0.3">
      <c r="A95" t="s">
        <v>12291</v>
      </c>
      <c r="B95" t="s">
        <v>15200</v>
      </c>
      <c r="C95" t="s">
        <v>15202</v>
      </c>
      <c r="D95" t="s">
        <v>6026</v>
      </c>
      <c r="E95" s="1">
        <v>45773</v>
      </c>
      <c r="G95">
        <v>1242</v>
      </c>
      <c r="H95">
        <f>Table4[[#This Row],[ApprovedDate]]-Table4[[#This Row],[SubmissionDate]]</f>
        <v>-45773</v>
      </c>
    </row>
    <row r="96" spans="1:8" x14ac:dyDescent="0.3">
      <c r="A96" t="s">
        <v>12292</v>
      </c>
      <c r="B96" t="s">
        <v>15198</v>
      </c>
      <c r="C96" t="s">
        <v>15202</v>
      </c>
      <c r="D96" t="s">
        <v>15204</v>
      </c>
      <c r="E96" s="1">
        <v>45859</v>
      </c>
      <c r="G96">
        <v>1460</v>
      </c>
      <c r="H96">
        <f>Table4[[#This Row],[ApprovedDate]]-Table4[[#This Row],[SubmissionDate]]</f>
        <v>-45859</v>
      </c>
    </row>
    <row r="97" spans="1:8" x14ac:dyDescent="0.3">
      <c r="A97" t="s">
        <v>12293</v>
      </c>
      <c r="B97" t="s">
        <v>15200</v>
      </c>
      <c r="C97" t="s">
        <v>15203</v>
      </c>
      <c r="D97" t="s">
        <v>6102</v>
      </c>
      <c r="E97" s="1">
        <v>45575</v>
      </c>
      <c r="G97">
        <v>1081</v>
      </c>
      <c r="H97">
        <f>Table4[[#This Row],[ApprovedDate]]-Table4[[#This Row],[SubmissionDate]]</f>
        <v>-45575</v>
      </c>
    </row>
    <row r="98" spans="1:8" x14ac:dyDescent="0.3">
      <c r="A98" t="s">
        <v>12294</v>
      </c>
      <c r="B98" t="s">
        <v>15200</v>
      </c>
      <c r="C98" t="s">
        <v>15202</v>
      </c>
      <c r="D98" t="s">
        <v>6026</v>
      </c>
      <c r="E98" s="1">
        <v>45563</v>
      </c>
      <c r="F98" s="1">
        <v>45889</v>
      </c>
      <c r="G98">
        <v>684</v>
      </c>
      <c r="H98">
        <f>Table4[[#This Row],[ApprovedDate]]-Table4[[#This Row],[SubmissionDate]]</f>
        <v>326</v>
      </c>
    </row>
    <row r="99" spans="1:8" x14ac:dyDescent="0.3">
      <c r="A99" t="s">
        <v>12295</v>
      </c>
      <c r="B99" t="s">
        <v>15199</v>
      </c>
      <c r="C99" t="s">
        <v>15203</v>
      </c>
      <c r="D99" t="s">
        <v>15204</v>
      </c>
      <c r="E99" s="1">
        <v>45603</v>
      </c>
      <c r="F99" s="1">
        <v>45872</v>
      </c>
      <c r="G99">
        <v>1619</v>
      </c>
      <c r="H99">
        <f>Table4[[#This Row],[ApprovedDate]]-Table4[[#This Row],[SubmissionDate]]</f>
        <v>269</v>
      </c>
    </row>
    <row r="100" spans="1:8" x14ac:dyDescent="0.3">
      <c r="A100" t="s">
        <v>12296</v>
      </c>
      <c r="B100" t="s">
        <v>15199</v>
      </c>
      <c r="C100" t="s">
        <v>15202</v>
      </c>
      <c r="D100" t="s">
        <v>15205</v>
      </c>
      <c r="E100" s="1">
        <v>45811</v>
      </c>
      <c r="G100">
        <v>716</v>
      </c>
      <c r="H100">
        <f>Table4[[#This Row],[ApprovedDate]]-Table4[[#This Row],[SubmissionDate]]</f>
        <v>-45811</v>
      </c>
    </row>
    <row r="101" spans="1:8" x14ac:dyDescent="0.3">
      <c r="A101" t="s">
        <v>12297</v>
      </c>
      <c r="B101" t="s">
        <v>15199</v>
      </c>
      <c r="C101" t="s">
        <v>15203</v>
      </c>
      <c r="D101" t="s">
        <v>6102</v>
      </c>
      <c r="E101" s="1">
        <v>45769</v>
      </c>
      <c r="F101" s="1">
        <v>45875</v>
      </c>
      <c r="G101">
        <v>1781</v>
      </c>
      <c r="H101">
        <f>Table4[[#This Row],[ApprovedDate]]-Table4[[#This Row],[SubmissionDate]]</f>
        <v>106</v>
      </c>
    </row>
    <row r="102" spans="1:8" x14ac:dyDescent="0.3">
      <c r="A102" t="s">
        <v>12298</v>
      </c>
      <c r="B102" t="s">
        <v>15198</v>
      </c>
      <c r="C102" t="s">
        <v>15203</v>
      </c>
      <c r="D102" t="s">
        <v>6014</v>
      </c>
      <c r="E102" s="1">
        <v>45576</v>
      </c>
      <c r="G102">
        <v>1233</v>
      </c>
      <c r="H102">
        <f>Table4[[#This Row],[ApprovedDate]]-Table4[[#This Row],[SubmissionDate]]</f>
        <v>-45576</v>
      </c>
    </row>
    <row r="103" spans="1:8" x14ac:dyDescent="0.3">
      <c r="A103" t="s">
        <v>12299</v>
      </c>
      <c r="B103" t="s">
        <v>15199</v>
      </c>
      <c r="C103" t="s">
        <v>15203</v>
      </c>
      <c r="D103" t="s">
        <v>15204</v>
      </c>
      <c r="E103" s="1">
        <v>45835</v>
      </c>
      <c r="F103" s="1">
        <v>45863</v>
      </c>
      <c r="G103">
        <v>866</v>
      </c>
      <c r="H103">
        <f>Table4[[#This Row],[ApprovedDate]]-Table4[[#This Row],[SubmissionDate]]</f>
        <v>28</v>
      </c>
    </row>
    <row r="104" spans="1:8" x14ac:dyDescent="0.3">
      <c r="A104" t="s">
        <v>12300</v>
      </c>
      <c r="B104" t="s">
        <v>15198</v>
      </c>
      <c r="C104" t="s">
        <v>15202</v>
      </c>
      <c r="D104" t="s">
        <v>15204</v>
      </c>
      <c r="E104" s="1">
        <v>45499</v>
      </c>
      <c r="G104">
        <v>1598</v>
      </c>
      <c r="H104">
        <f>Table4[[#This Row],[ApprovedDate]]-Table4[[#This Row],[SubmissionDate]]</f>
        <v>-45499</v>
      </c>
    </row>
    <row r="105" spans="1:8" x14ac:dyDescent="0.3">
      <c r="A105" t="s">
        <v>12301</v>
      </c>
      <c r="B105" t="s">
        <v>15200</v>
      </c>
      <c r="C105" t="s">
        <v>15201</v>
      </c>
      <c r="D105" t="s">
        <v>6102</v>
      </c>
      <c r="E105" s="1">
        <v>45758</v>
      </c>
      <c r="F105" s="1">
        <v>45891</v>
      </c>
      <c r="G105">
        <v>1992</v>
      </c>
      <c r="H105">
        <f>Table4[[#This Row],[ApprovedDate]]-Table4[[#This Row],[SubmissionDate]]</f>
        <v>133</v>
      </c>
    </row>
    <row r="106" spans="1:8" x14ac:dyDescent="0.3">
      <c r="A106" t="s">
        <v>12302</v>
      </c>
      <c r="B106" t="s">
        <v>15200</v>
      </c>
      <c r="C106" t="s">
        <v>15202</v>
      </c>
      <c r="D106" t="s">
        <v>15206</v>
      </c>
      <c r="E106" s="1">
        <v>45669</v>
      </c>
      <c r="G106">
        <v>1744</v>
      </c>
      <c r="H106">
        <f>Table4[[#This Row],[ApprovedDate]]-Table4[[#This Row],[SubmissionDate]]</f>
        <v>-45669</v>
      </c>
    </row>
    <row r="107" spans="1:8" x14ac:dyDescent="0.3">
      <c r="A107" t="s">
        <v>12303</v>
      </c>
      <c r="B107" t="s">
        <v>15199</v>
      </c>
      <c r="C107" t="s">
        <v>15202</v>
      </c>
      <c r="D107" t="s">
        <v>15205</v>
      </c>
      <c r="E107" s="1">
        <v>45590</v>
      </c>
      <c r="F107" s="1">
        <v>45881</v>
      </c>
      <c r="G107">
        <v>1820</v>
      </c>
      <c r="H107">
        <f>Table4[[#This Row],[ApprovedDate]]-Table4[[#This Row],[SubmissionDate]]</f>
        <v>291</v>
      </c>
    </row>
    <row r="108" spans="1:8" x14ac:dyDescent="0.3">
      <c r="A108" t="s">
        <v>12304</v>
      </c>
      <c r="B108" t="s">
        <v>15198</v>
      </c>
      <c r="C108" t="s">
        <v>15203</v>
      </c>
      <c r="D108" t="s">
        <v>15204</v>
      </c>
      <c r="E108" s="1">
        <v>45565</v>
      </c>
      <c r="F108" s="1">
        <v>45873</v>
      </c>
      <c r="G108">
        <v>612</v>
      </c>
      <c r="H108">
        <f>Table4[[#This Row],[ApprovedDate]]-Table4[[#This Row],[SubmissionDate]]</f>
        <v>308</v>
      </c>
    </row>
    <row r="109" spans="1:8" x14ac:dyDescent="0.3">
      <c r="A109" t="s">
        <v>12305</v>
      </c>
      <c r="B109" t="s">
        <v>15200</v>
      </c>
      <c r="C109" t="s">
        <v>15201</v>
      </c>
      <c r="D109" t="s">
        <v>6026</v>
      </c>
      <c r="E109" s="1">
        <v>45634</v>
      </c>
      <c r="F109" s="1">
        <v>45879</v>
      </c>
      <c r="G109">
        <v>1233</v>
      </c>
      <c r="H109">
        <f>Table4[[#This Row],[ApprovedDate]]-Table4[[#This Row],[SubmissionDate]]</f>
        <v>245</v>
      </c>
    </row>
    <row r="110" spans="1:8" x14ac:dyDescent="0.3">
      <c r="A110" t="s">
        <v>12306</v>
      </c>
      <c r="B110" t="s">
        <v>15198</v>
      </c>
      <c r="C110" t="s">
        <v>15201</v>
      </c>
      <c r="D110" t="s">
        <v>15205</v>
      </c>
      <c r="E110" s="1">
        <v>45683</v>
      </c>
      <c r="F110" s="1">
        <v>45870</v>
      </c>
      <c r="G110">
        <v>1357</v>
      </c>
      <c r="H110">
        <f>Table4[[#This Row],[ApprovedDate]]-Table4[[#This Row],[SubmissionDate]]</f>
        <v>187</v>
      </c>
    </row>
    <row r="111" spans="1:8" x14ac:dyDescent="0.3">
      <c r="A111" t="s">
        <v>12307</v>
      </c>
      <c r="B111" t="s">
        <v>15198</v>
      </c>
      <c r="C111" t="s">
        <v>15201</v>
      </c>
      <c r="D111" t="s">
        <v>6026</v>
      </c>
      <c r="E111" s="1">
        <v>45603</v>
      </c>
      <c r="F111" s="1">
        <v>45888</v>
      </c>
      <c r="G111">
        <v>1217</v>
      </c>
      <c r="H111">
        <f>Table4[[#This Row],[ApprovedDate]]-Table4[[#This Row],[SubmissionDate]]</f>
        <v>285</v>
      </c>
    </row>
    <row r="112" spans="1:8" x14ac:dyDescent="0.3">
      <c r="A112" t="s">
        <v>12308</v>
      </c>
      <c r="B112" t="s">
        <v>15199</v>
      </c>
      <c r="C112" t="s">
        <v>15201</v>
      </c>
      <c r="D112" t="s">
        <v>15204</v>
      </c>
      <c r="E112" s="1">
        <v>45696</v>
      </c>
      <c r="F112" s="1">
        <v>45890</v>
      </c>
      <c r="G112">
        <v>776</v>
      </c>
      <c r="H112">
        <f>Table4[[#This Row],[ApprovedDate]]-Table4[[#This Row],[SubmissionDate]]</f>
        <v>194</v>
      </c>
    </row>
    <row r="113" spans="1:8" x14ac:dyDescent="0.3">
      <c r="A113" t="s">
        <v>12309</v>
      </c>
      <c r="B113" t="s">
        <v>15199</v>
      </c>
      <c r="C113" t="s">
        <v>15202</v>
      </c>
      <c r="D113" t="s">
        <v>6026</v>
      </c>
      <c r="E113" s="1">
        <v>45632</v>
      </c>
      <c r="F113" s="1">
        <v>45876</v>
      </c>
      <c r="G113">
        <v>1967</v>
      </c>
      <c r="H113">
        <f>Table4[[#This Row],[ApprovedDate]]-Table4[[#This Row],[SubmissionDate]]</f>
        <v>244</v>
      </c>
    </row>
    <row r="114" spans="1:8" x14ac:dyDescent="0.3">
      <c r="A114" t="s">
        <v>12310</v>
      </c>
      <c r="B114" t="s">
        <v>15200</v>
      </c>
      <c r="C114" t="s">
        <v>15202</v>
      </c>
      <c r="D114" t="s">
        <v>15204</v>
      </c>
      <c r="E114" s="1">
        <v>45536</v>
      </c>
      <c r="F114" s="1">
        <v>45890</v>
      </c>
      <c r="G114">
        <v>1003</v>
      </c>
      <c r="H114">
        <f>Table4[[#This Row],[ApprovedDate]]-Table4[[#This Row],[SubmissionDate]]</f>
        <v>354</v>
      </c>
    </row>
    <row r="115" spans="1:8" x14ac:dyDescent="0.3">
      <c r="A115" t="s">
        <v>12311</v>
      </c>
      <c r="B115" t="s">
        <v>15200</v>
      </c>
      <c r="C115" t="s">
        <v>15201</v>
      </c>
      <c r="D115" t="s">
        <v>6102</v>
      </c>
      <c r="E115" s="1">
        <v>45856</v>
      </c>
      <c r="G115">
        <v>1946</v>
      </c>
      <c r="H115">
        <f>Table4[[#This Row],[ApprovedDate]]-Table4[[#This Row],[SubmissionDate]]</f>
        <v>-45856</v>
      </c>
    </row>
    <row r="116" spans="1:8" x14ac:dyDescent="0.3">
      <c r="A116" t="s">
        <v>12312</v>
      </c>
      <c r="B116" t="s">
        <v>15198</v>
      </c>
      <c r="C116" t="s">
        <v>15203</v>
      </c>
      <c r="D116" t="s">
        <v>15206</v>
      </c>
      <c r="E116" s="1">
        <v>45500</v>
      </c>
      <c r="F116" s="1">
        <v>45872</v>
      </c>
      <c r="G116">
        <v>542</v>
      </c>
      <c r="H116">
        <f>Table4[[#This Row],[ApprovedDate]]-Table4[[#This Row],[SubmissionDate]]</f>
        <v>372</v>
      </c>
    </row>
    <row r="117" spans="1:8" x14ac:dyDescent="0.3">
      <c r="A117" t="s">
        <v>12313</v>
      </c>
      <c r="B117" t="s">
        <v>15198</v>
      </c>
      <c r="C117" t="s">
        <v>15201</v>
      </c>
      <c r="D117" t="s">
        <v>15205</v>
      </c>
      <c r="E117" s="1">
        <v>45628</v>
      </c>
      <c r="F117" s="1">
        <v>45863</v>
      </c>
      <c r="G117">
        <v>1705</v>
      </c>
      <c r="H117">
        <f>Table4[[#This Row],[ApprovedDate]]-Table4[[#This Row],[SubmissionDate]]</f>
        <v>235</v>
      </c>
    </row>
    <row r="118" spans="1:8" x14ac:dyDescent="0.3">
      <c r="A118" t="s">
        <v>12314</v>
      </c>
      <c r="B118" t="s">
        <v>15198</v>
      </c>
      <c r="C118" t="s">
        <v>15203</v>
      </c>
      <c r="D118" t="s">
        <v>15205</v>
      </c>
      <c r="E118" s="1">
        <v>45533</v>
      </c>
      <c r="F118" s="1">
        <v>45885</v>
      </c>
      <c r="G118">
        <v>1588</v>
      </c>
      <c r="H118">
        <f>Table4[[#This Row],[ApprovedDate]]-Table4[[#This Row],[SubmissionDate]]</f>
        <v>352</v>
      </c>
    </row>
    <row r="119" spans="1:8" x14ac:dyDescent="0.3">
      <c r="A119" t="s">
        <v>12315</v>
      </c>
      <c r="B119" t="s">
        <v>15198</v>
      </c>
      <c r="C119" t="s">
        <v>15203</v>
      </c>
      <c r="D119" t="s">
        <v>6102</v>
      </c>
      <c r="E119" s="1">
        <v>45838</v>
      </c>
      <c r="F119" s="1">
        <v>45883</v>
      </c>
      <c r="G119">
        <v>1481</v>
      </c>
      <c r="H119">
        <f>Table4[[#This Row],[ApprovedDate]]-Table4[[#This Row],[SubmissionDate]]</f>
        <v>45</v>
      </c>
    </row>
    <row r="120" spans="1:8" x14ac:dyDescent="0.3">
      <c r="A120" t="s">
        <v>12316</v>
      </c>
      <c r="B120" t="s">
        <v>15198</v>
      </c>
      <c r="C120" t="s">
        <v>15203</v>
      </c>
      <c r="D120" t="s">
        <v>15206</v>
      </c>
      <c r="E120" s="1">
        <v>45656</v>
      </c>
      <c r="G120">
        <v>1800</v>
      </c>
      <c r="H120">
        <f>Table4[[#This Row],[ApprovedDate]]-Table4[[#This Row],[SubmissionDate]]</f>
        <v>-45656</v>
      </c>
    </row>
    <row r="121" spans="1:8" x14ac:dyDescent="0.3">
      <c r="A121" t="s">
        <v>12317</v>
      </c>
      <c r="B121" t="s">
        <v>15200</v>
      </c>
      <c r="C121" t="s">
        <v>15203</v>
      </c>
      <c r="D121" t="s">
        <v>6014</v>
      </c>
      <c r="E121" s="1">
        <v>45821</v>
      </c>
      <c r="F121" s="1">
        <v>45872</v>
      </c>
      <c r="G121">
        <v>770</v>
      </c>
      <c r="H121">
        <f>Table4[[#This Row],[ApprovedDate]]-Table4[[#This Row],[SubmissionDate]]</f>
        <v>51</v>
      </c>
    </row>
    <row r="122" spans="1:8" x14ac:dyDescent="0.3">
      <c r="A122" t="s">
        <v>12318</v>
      </c>
      <c r="B122" t="s">
        <v>15200</v>
      </c>
      <c r="C122" t="s">
        <v>15202</v>
      </c>
      <c r="D122" t="s">
        <v>6026</v>
      </c>
      <c r="E122" s="1">
        <v>45672</v>
      </c>
      <c r="F122" s="1">
        <v>45878</v>
      </c>
      <c r="G122">
        <v>1970</v>
      </c>
      <c r="H122">
        <f>Table4[[#This Row],[ApprovedDate]]-Table4[[#This Row],[SubmissionDate]]</f>
        <v>206</v>
      </c>
    </row>
    <row r="123" spans="1:8" x14ac:dyDescent="0.3">
      <c r="A123" t="s">
        <v>12319</v>
      </c>
      <c r="B123" t="s">
        <v>15199</v>
      </c>
      <c r="C123" t="s">
        <v>15203</v>
      </c>
      <c r="D123" t="s">
        <v>15205</v>
      </c>
      <c r="E123" s="1">
        <v>45797</v>
      </c>
      <c r="F123" s="1">
        <v>45870</v>
      </c>
      <c r="G123">
        <v>1750</v>
      </c>
      <c r="H123">
        <f>Table4[[#This Row],[ApprovedDate]]-Table4[[#This Row],[SubmissionDate]]</f>
        <v>73</v>
      </c>
    </row>
    <row r="124" spans="1:8" x14ac:dyDescent="0.3">
      <c r="A124" t="s">
        <v>12320</v>
      </c>
      <c r="B124" t="s">
        <v>15199</v>
      </c>
      <c r="C124" t="s">
        <v>15203</v>
      </c>
      <c r="D124" t="s">
        <v>15204</v>
      </c>
      <c r="E124" s="1">
        <v>45670</v>
      </c>
      <c r="F124" s="1">
        <v>45880</v>
      </c>
      <c r="G124">
        <v>1386</v>
      </c>
      <c r="H124">
        <f>Table4[[#This Row],[ApprovedDate]]-Table4[[#This Row],[SubmissionDate]]</f>
        <v>210</v>
      </c>
    </row>
    <row r="125" spans="1:8" x14ac:dyDescent="0.3">
      <c r="A125" t="s">
        <v>12321</v>
      </c>
      <c r="B125" t="s">
        <v>15198</v>
      </c>
      <c r="C125" t="s">
        <v>15203</v>
      </c>
      <c r="D125" t="s">
        <v>15206</v>
      </c>
      <c r="E125" s="1">
        <v>45838</v>
      </c>
      <c r="F125" s="1">
        <v>45881</v>
      </c>
      <c r="G125">
        <v>991</v>
      </c>
      <c r="H125">
        <f>Table4[[#This Row],[ApprovedDate]]-Table4[[#This Row],[SubmissionDate]]</f>
        <v>43</v>
      </c>
    </row>
    <row r="126" spans="1:8" x14ac:dyDescent="0.3">
      <c r="A126" t="s">
        <v>12322</v>
      </c>
      <c r="B126" t="s">
        <v>15199</v>
      </c>
      <c r="C126" t="s">
        <v>15203</v>
      </c>
      <c r="D126" t="s">
        <v>6026</v>
      </c>
      <c r="E126" s="1">
        <v>45705</v>
      </c>
      <c r="F126" s="1">
        <v>45870</v>
      </c>
      <c r="G126">
        <v>1559</v>
      </c>
      <c r="H126">
        <f>Table4[[#This Row],[ApprovedDate]]-Table4[[#This Row],[SubmissionDate]]</f>
        <v>165</v>
      </c>
    </row>
    <row r="127" spans="1:8" x14ac:dyDescent="0.3">
      <c r="A127" t="s">
        <v>12323</v>
      </c>
      <c r="B127" t="s">
        <v>15200</v>
      </c>
      <c r="C127" t="s">
        <v>15201</v>
      </c>
      <c r="D127" t="s">
        <v>6014</v>
      </c>
      <c r="E127" s="1">
        <v>45553</v>
      </c>
      <c r="F127" s="1">
        <v>45874</v>
      </c>
      <c r="G127">
        <v>1659</v>
      </c>
      <c r="H127">
        <f>Table4[[#This Row],[ApprovedDate]]-Table4[[#This Row],[SubmissionDate]]</f>
        <v>321</v>
      </c>
    </row>
    <row r="128" spans="1:8" x14ac:dyDescent="0.3">
      <c r="A128" t="s">
        <v>12324</v>
      </c>
      <c r="B128" t="s">
        <v>15200</v>
      </c>
      <c r="C128" t="s">
        <v>15201</v>
      </c>
      <c r="D128" t="s">
        <v>6014</v>
      </c>
      <c r="E128" s="1">
        <v>45719</v>
      </c>
      <c r="F128" s="1">
        <v>45890</v>
      </c>
      <c r="G128">
        <v>1056</v>
      </c>
      <c r="H128">
        <f>Table4[[#This Row],[ApprovedDate]]-Table4[[#This Row],[SubmissionDate]]</f>
        <v>171</v>
      </c>
    </row>
    <row r="129" spans="1:8" x14ac:dyDescent="0.3">
      <c r="A129" t="s">
        <v>12325</v>
      </c>
      <c r="B129" t="s">
        <v>15199</v>
      </c>
      <c r="C129" t="s">
        <v>15202</v>
      </c>
      <c r="D129" t="s">
        <v>6014</v>
      </c>
      <c r="E129" s="1">
        <v>45659</v>
      </c>
      <c r="F129" s="1">
        <v>45884</v>
      </c>
      <c r="G129">
        <v>815</v>
      </c>
      <c r="H129">
        <f>Table4[[#This Row],[ApprovedDate]]-Table4[[#This Row],[SubmissionDate]]</f>
        <v>225</v>
      </c>
    </row>
    <row r="130" spans="1:8" x14ac:dyDescent="0.3">
      <c r="A130" t="s">
        <v>12326</v>
      </c>
      <c r="B130" t="s">
        <v>15200</v>
      </c>
      <c r="C130" t="s">
        <v>15201</v>
      </c>
      <c r="D130" t="s">
        <v>15205</v>
      </c>
      <c r="E130" s="1">
        <v>45649</v>
      </c>
      <c r="F130" s="1">
        <v>45869</v>
      </c>
      <c r="G130">
        <v>598</v>
      </c>
      <c r="H130">
        <f>Table4[[#This Row],[ApprovedDate]]-Table4[[#This Row],[SubmissionDate]]</f>
        <v>220</v>
      </c>
    </row>
    <row r="131" spans="1:8" x14ac:dyDescent="0.3">
      <c r="A131" t="s">
        <v>12327</v>
      </c>
      <c r="B131" t="s">
        <v>15198</v>
      </c>
      <c r="C131" t="s">
        <v>15203</v>
      </c>
      <c r="D131" t="s">
        <v>6026</v>
      </c>
      <c r="E131" s="1">
        <v>45816</v>
      </c>
      <c r="F131" s="1">
        <v>45864</v>
      </c>
      <c r="G131">
        <v>1872</v>
      </c>
      <c r="H131">
        <f>Table4[[#This Row],[ApprovedDate]]-Table4[[#This Row],[SubmissionDate]]</f>
        <v>48</v>
      </c>
    </row>
    <row r="132" spans="1:8" x14ac:dyDescent="0.3">
      <c r="A132" t="s">
        <v>12328</v>
      </c>
      <c r="B132" t="s">
        <v>15200</v>
      </c>
      <c r="C132" t="s">
        <v>15201</v>
      </c>
      <c r="D132" t="s">
        <v>6014</v>
      </c>
      <c r="E132" s="1">
        <v>45726</v>
      </c>
      <c r="F132" s="1">
        <v>45879</v>
      </c>
      <c r="G132">
        <v>1762</v>
      </c>
      <c r="H132">
        <f>Table4[[#This Row],[ApprovedDate]]-Table4[[#This Row],[SubmissionDate]]</f>
        <v>153</v>
      </c>
    </row>
    <row r="133" spans="1:8" x14ac:dyDescent="0.3">
      <c r="A133" t="s">
        <v>12329</v>
      </c>
      <c r="B133" t="s">
        <v>15200</v>
      </c>
      <c r="C133" t="s">
        <v>15202</v>
      </c>
      <c r="D133" t="s">
        <v>6102</v>
      </c>
      <c r="E133" s="1">
        <v>45562</v>
      </c>
      <c r="F133" s="1">
        <v>45865</v>
      </c>
      <c r="G133">
        <v>1604</v>
      </c>
      <c r="H133">
        <f>Table4[[#This Row],[ApprovedDate]]-Table4[[#This Row],[SubmissionDate]]</f>
        <v>303</v>
      </c>
    </row>
    <row r="134" spans="1:8" x14ac:dyDescent="0.3">
      <c r="A134" t="s">
        <v>12330</v>
      </c>
      <c r="B134" t="s">
        <v>15199</v>
      </c>
      <c r="C134" t="s">
        <v>15203</v>
      </c>
      <c r="D134" t="s">
        <v>6102</v>
      </c>
      <c r="E134" s="1">
        <v>45771</v>
      </c>
      <c r="G134">
        <v>1471</v>
      </c>
      <c r="H134">
        <f>Table4[[#This Row],[ApprovedDate]]-Table4[[#This Row],[SubmissionDate]]</f>
        <v>-45771</v>
      </c>
    </row>
    <row r="135" spans="1:8" x14ac:dyDescent="0.3">
      <c r="A135" t="s">
        <v>12331</v>
      </c>
      <c r="B135" t="s">
        <v>15199</v>
      </c>
      <c r="C135" t="s">
        <v>15203</v>
      </c>
      <c r="D135" t="s">
        <v>6026</v>
      </c>
      <c r="E135" s="1">
        <v>45557</v>
      </c>
      <c r="F135" s="1">
        <v>45881</v>
      </c>
      <c r="G135">
        <v>1475</v>
      </c>
      <c r="H135">
        <f>Table4[[#This Row],[ApprovedDate]]-Table4[[#This Row],[SubmissionDate]]</f>
        <v>324</v>
      </c>
    </row>
    <row r="136" spans="1:8" x14ac:dyDescent="0.3">
      <c r="A136" t="s">
        <v>12332</v>
      </c>
      <c r="B136" t="s">
        <v>15198</v>
      </c>
      <c r="C136" t="s">
        <v>15203</v>
      </c>
      <c r="D136" t="s">
        <v>6026</v>
      </c>
      <c r="E136" s="1">
        <v>45701</v>
      </c>
      <c r="F136" s="1">
        <v>45867</v>
      </c>
      <c r="G136">
        <v>602</v>
      </c>
      <c r="H136">
        <f>Table4[[#This Row],[ApprovedDate]]-Table4[[#This Row],[SubmissionDate]]</f>
        <v>166</v>
      </c>
    </row>
    <row r="137" spans="1:8" x14ac:dyDescent="0.3">
      <c r="A137" t="s">
        <v>12333</v>
      </c>
      <c r="B137" t="s">
        <v>15199</v>
      </c>
      <c r="C137" t="s">
        <v>15203</v>
      </c>
      <c r="D137" t="s">
        <v>15205</v>
      </c>
      <c r="E137" s="1">
        <v>45581</v>
      </c>
      <c r="G137">
        <v>1657</v>
      </c>
      <c r="H137">
        <f>Table4[[#This Row],[ApprovedDate]]-Table4[[#This Row],[SubmissionDate]]</f>
        <v>-45581</v>
      </c>
    </row>
    <row r="138" spans="1:8" x14ac:dyDescent="0.3">
      <c r="A138" t="s">
        <v>12334</v>
      </c>
      <c r="B138" t="s">
        <v>15200</v>
      </c>
      <c r="C138" t="s">
        <v>15201</v>
      </c>
      <c r="D138" t="s">
        <v>6026</v>
      </c>
      <c r="E138" s="1">
        <v>45782</v>
      </c>
      <c r="F138" s="1">
        <v>45891</v>
      </c>
      <c r="G138">
        <v>1805</v>
      </c>
      <c r="H138">
        <f>Table4[[#This Row],[ApprovedDate]]-Table4[[#This Row],[SubmissionDate]]</f>
        <v>109</v>
      </c>
    </row>
    <row r="139" spans="1:8" x14ac:dyDescent="0.3">
      <c r="A139" t="s">
        <v>12335</v>
      </c>
      <c r="B139" t="s">
        <v>15200</v>
      </c>
      <c r="C139" t="s">
        <v>15202</v>
      </c>
      <c r="D139" t="s">
        <v>6102</v>
      </c>
      <c r="E139" s="1">
        <v>45842</v>
      </c>
      <c r="F139" s="1">
        <v>45880</v>
      </c>
      <c r="G139">
        <v>1322</v>
      </c>
      <c r="H139">
        <f>Table4[[#This Row],[ApprovedDate]]-Table4[[#This Row],[SubmissionDate]]</f>
        <v>38</v>
      </c>
    </row>
    <row r="140" spans="1:8" x14ac:dyDescent="0.3">
      <c r="A140" t="s">
        <v>12336</v>
      </c>
      <c r="B140" t="s">
        <v>15198</v>
      </c>
      <c r="C140" t="s">
        <v>15203</v>
      </c>
      <c r="D140" t="s">
        <v>6026</v>
      </c>
      <c r="E140" s="1">
        <v>45657</v>
      </c>
      <c r="G140">
        <v>797</v>
      </c>
      <c r="H140">
        <f>Table4[[#This Row],[ApprovedDate]]-Table4[[#This Row],[SubmissionDate]]</f>
        <v>-45657</v>
      </c>
    </row>
    <row r="141" spans="1:8" x14ac:dyDescent="0.3">
      <c r="A141" t="s">
        <v>12337</v>
      </c>
      <c r="B141" t="s">
        <v>15199</v>
      </c>
      <c r="C141" t="s">
        <v>15201</v>
      </c>
      <c r="D141" t="s">
        <v>15205</v>
      </c>
      <c r="E141" s="1">
        <v>45796</v>
      </c>
      <c r="F141" s="1">
        <v>45882</v>
      </c>
      <c r="G141">
        <v>1598</v>
      </c>
      <c r="H141">
        <f>Table4[[#This Row],[ApprovedDate]]-Table4[[#This Row],[SubmissionDate]]</f>
        <v>86</v>
      </c>
    </row>
    <row r="142" spans="1:8" x14ac:dyDescent="0.3">
      <c r="A142" t="s">
        <v>12338</v>
      </c>
      <c r="B142" t="s">
        <v>15200</v>
      </c>
      <c r="C142" t="s">
        <v>15202</v>
      </c>
      <c r="D142" t="s">
        <v>6026</v>
      </c>
      <c r="E142" s="1">
        <v>45677</v>
      </c>
      <c r="F142" s="1">
        <v>45879</v>
      </c>
      <c r="G142">
        <v>1374</v>
      </c>
      <c r="H142">
        <f>Table4[[#This Row],[ApprovedDate]]-Table4[[#This Row],[SubmissionDate]]</f>
        <v>202</v>
      </c>
    </row>
    <row r="143" spans="1:8" x14ac:dyDescent="0.3">
      <c r="A143" t="s">
        <v>12339</v>
      </c>
      <c r="B143" t="s">
        <v>15198</v>
      </c>
      <c r="C143" t="s">
        <v>15203</v>
      </c>
      <c r="D143" t="s">
        <v>15206</v>
      </c>
      <c r="E143" s="1">
        <v>45665</v>
      </c>
      <c r="F143" s="1">
        <v>45871</v>
      </c>
      <c r="G143">
        <v>742</v>
      </c>
      <c r="H143">
        <f>Table4[[#This Row],[ApprovedDate]]-Table4[[#This Row],[SubmissionDate]]</f>
        <v>206</v>
      </c>
    </row>
    <row r="144" spans="1:8" x14ac:dyDescent="0.3">
      <c r="A144" t="s">
        <v>12340</v>
      </c>
      <c r="B144" t="s">
        <v>15198</v>
      </c>
      <c r="C144" t="s">
        <v>15202</v>
      </c>
      <c r="D144" t="s">
        <v>6102</v>
      </c>
      <c r="E144" s="1">
        <v>45714</v>
      </c>
      <c r="G144">
        <v>609</v>
      </c>
      <c r="H144">
        <f>Table4[[#This Row],[ApprovedDate]]-Table4[[#This Row],[SubmissionDate]]</f>
        <v>-45714</v>
      </c>
    </row>
    <row r="145" spans="1:8" x14ac:dyDescent="0.3">
      <c r="A145" t="s">
        <v>12341</v>
      </c>
      <c r="B145" t="s">
        <v>15198</v>
      </c>
      <c r="C145" t="s">
        <v>15201</v>
      </c>
      <c r="D145" t="s">
        <v>15206</v>
      </c>
      <c r="E145" s="1">
        <v>45704</v>
      </c>
      <c r="F145" s="1">
        <v>45888</v>
      </c>
      <c r="G145">
        <v>523</v>
      </c>
      <c r="H145">
        <f>Table4[[#This Row],[ApprovedDate]]-Table4[[#This Row],[SubmissionDate]]</f>
        <v>184</v>
      </c>
    </row>
    <row r="146" spans="1:8" x14ac:dyDescent="0.3">
      <c r="A146" t="s">
        <v>12342</v>
      </c>
      <c r="B146" t="s">
        <v>15199</v>
      </c>
      <c r="C146" t="s">
        <v>15203</v>
      </c>
      <c r="D146" t="s">
        <v>6026</v>
      </c>
      <c r="E146" s="1">
        <v>45741</v>
      </c>
      <c r="F146" s="1">
        <v>45887</v>
      </c>
      <c r="G146">
        <v>657</v>
      </c>
      <c r="H146">
        <f>Table4[[#This Row],[ApprovedDate]]-Table4[[#This Row],[SubmissionDate]]</f>
        <v>146</v>
      </c>
    </row>
    <row r="147" spans="1:8" x14ac:dyDescent="0.3">
      <c r="A147" t="s">
        <v>12343</v>
      </c>
      <c r="B147" t="s">
        <v>15200</v>
      </c>
      <c r="C147" t="s">
        <v>15202</v>
      </c>
      <c r="D147" t="s">
        <v>6102</v>
      </c>
      <c r="E147" s="1">
        <v>45729</v>
      </c>
      <c r="G147">
        <v>1898</v>
      </c>
      <c r="H147">
        <f>Table4[[#This Row],[ApprovedDate]]-Table4[[#This Row],[SubmissionDate]]</f>
        <v>-45729</v>
      </c>
    </row>
    <row r="148" spans="1:8" x14ac:dyDescent="0.3">
      <c r="A148" t="s">
        <v>12344</v>
      </c>
      <c r="B148" t="s">
        <v>15199</v>
      </c>
      <c r="C148" t="s">
        <v>15201</v>
      </c>
      <c r="D148" t="s">
        <v>15206</v>
      </c>
      <c r="E148" s="1">
        <v>45829</v>
      </c>
      <c r="F148" s="1">
        <v>45889</v>
      </c>
      <c r="G148">
        <v>912</v>
      </c>
      <c r="H148">
        <f>Table4[[#This Row],[ApprovedDate]]-Table4[[#This Row],[SubmissionDate]]</f>
        <v>60</v>
      </c>
    </row>
    <row r="149" spans="1:8" x14ac:dyDescent="0.3">
      <c r="A149" t="s">
        <v>12345</v>
      </c>
      <c r="B149" t="s">
        <v>15200</v>
      </c>
      <c r="C149" t="s">
        <v>15201</v>
      </c>
      <c r="D149" t="s">
        <v>6014</v>
      </c>
      <c r="E149" s="1">
        <v>45751</v>
      </c>
      <c r="F149" s="1">
        <v>45870</v>
      </c>
      <c r="G149">
        <v>771</v>
      </c>
      <c r="H149">
        <f>Table4[[#This Row],[ApprovedDate]]-Table4[[#This Row],[SubmissionDate]]</f>
        <v>119</v>
      </c>
    </row>
    <row r="150" spans="1:8" x14ac:dyDescent="0.3">
      <c r="A150" t="s">
        <v>12346</v>
      </c>
      <c r="B150" t="s">
        <v>15200</v>
      </c>
      <c r="C150" t="s">
        <v>15202</v>
      </c>
      <c r="D150" t="s">
        <v>6026</v>
      </c>
      <c r="E150" s="1">
        <v>45860</v>
      </c>
      <c r="G150">
        <v>1669</v>
      </c>
      <c r="H150">
        <f>Table4[[#This Row],[ApprovedDate]]-Table4[[#This Row],[SubmissionDate]]</f>
        <v>-45860</v>
      </c>
    </row>
    <row r="151" spans="1:8" x14ac:dyDescent="0.3">
      <c r="A151" t="s">
        <v>12347</v>
      </c>
      <c r="B151" t="s">
        <v>15200</v>
      </c>
      <c r="C151" t="s">
        <v>15201</v>
      </c>
      <c r="D151" t="s">
        <v>15205</v>
      </c>
      <c r="E151" s="1">
        <v>45677</v>
      </c>
      <c r="F151" s="1">
        <v>45864</v>
      </c>
      <c r="G151">
        <v>1532</v>
      </c>
      <c r="H151">
        <f>Table4[[#This Row],[ApprovedDate]]-Table4[[#This Row],[SubmissionDate]]</f>
        <v>187</v>
      </c>
    </row>
    <row r="152" spans="1:8" x14ac:dyDescent="0.3">
      <c r="A152" t="s">
        <v>12348</v>
      </c>
      <c r="B152" t="s">
        <v>15200</v>
      </c>
      <c r="C152" t="s">
        <v>15201</v>
      </c>
      <c r="D152" t="s">
        <v>6014</v>
      </c>
      <c r="E152" s="1">
        <v>45550</v>
      </c>
      <c r="F152" s="1">
        <v>45889</v>
      </c>
      <c r="G152">
        <v>1916</v>
      </c>
      <c r="H152">
        <f>Table4[[#This Row],[ApprovedDate]]-Table4[[#This Row],[SubmissionDate]]</f>
        <v>339</v>
      </c>
    </row>
    <row r="153" spans="1:8" x14ac:dyDescent="0.3">
      <c r="A153" t="s">
        <v>12349</v>
      </c>
      <c r="B153" t="s">
        <v>15199</v>
      </c>
      <c r="C153" t="s">
        <v>15203</v>
      </c>
      <c r="D153" t="s">
        <v>6014</v>
      </c>
      <c r="E153" s="1">
        <v>45720</v>
      </c>
      <c r="F153" s="1">
        <v>45877</v>
      </c>
      <c r="G153">
        <v>1176</v>
      </c>
      <c r="H153">
        <f>Table4[[#This Row],[ApprovedDate]]-Table4[[#This Row],[SubmissionDate]]</f>
        <v>157</v>
      </c>
    </row>
    <row r="154" spans="1:8" x14ac:dyDescent="0.3">
      <c r="A154" t="s">
        <v>12350</v>
      </c>
      <c r="B154" t="s">
        <v>15200</v>
      </c>
      <c r="C154" t="s">
        <v>15203</v>
      </c>
      <c r="D154" t="s">
        <v>6102</v>
      </c>
      <c r="E154" s="1">
        <v>45684</v>
      </c>
      <c r="F154" s="1">
        <v>45866</v>
      </c>
      <c r="G154">
        <v>1068</v>
      </c>
      <c r="H154">
        <f>Table4[[#This Row],[ApprovedDate]]-Table4[[#This Row],[SubmissionDate]]</f>
        <v>182</v>
      </c>
    </row>
    <row r="155" spans="1:8" x14ac:dyDescent="0.3">
      <c r="A155" t="s">
        <v>12351</v>
      </c>
      <c r="B155" t="s">
        <v>15198</v>
      </c>
      <c r="C155" t="s">
        <v>15203</v>
      </c>
      <c r="D155" t="s">
        <v>6026</v>
      </c>
      <c r="E155" s="1">
        <v>45593</v>
      </c>
      <c r="F155" s="1">
        <v>45890</v>
      </c>
      <c r="G155">
        <v>1426</v>
      </c>
      <c r="H155">
        <f>Table4[[#This Row],[ApprovedDate]]-Table4[[#This Row],[SubmissionDate]]</f>
        <v>297</v>
      </c>
    </row>
    <row r="156" spans="1:8" x14ac:dyDescent="0.3">
      <c r="A156" t="s">
        <v>12352</v>
      </c>
      <c r="B156" t="s">
        <v>15199</v>
      </c>
      <c r="C156" t="s">
        <v>15202</v>
      </c>
      <c r="D156" t="s">
        <v>15205</v>
      </c>
      <c r="E156" s="1">
        <v>45759</v>
      </c>
      <c r="F156" s="1">
        <v>45882</v>
      </c>
      <c r="G156">
        <v>1853</v>
      </c>
      <c r="H156">
        <f>Table4[[#This Row],[ApprovedDate]]-Table4[[#This Row],[SubmissionDate]]</f>
        <v>123</v>
      </c>
    </row>
    <row r="157" spans="1:8" x14ac:dyDescent="0.3">
      <c r="A157" t="s">
        <v>12353</v>
      </c>
      <c r="B157" t="s">
        <v>15200</v>
      </c>
      <c r="C157" t="s">
        <v>15201</v>
      </c>
      <c r="D157" t="s">
        <v>15204</v>
      </c>
      <c r="E157" s="1">
        <v>45859</v>
      </c>
      <c r="F157" s="1">
        <v>45884</v>
      </c>
      <c r="G157">
        <v>799</v>
      </c>
      <c r="H157">
        <f>Table4[[#This Row],[ApprovedDate]]-Table4[[#This Row],[SubmissionDate]]</f>
        <v>25</v>
      </c>
    </row>
    <row r="158" spans="1:8" x14ac:dyDescent="0.3">
      <c r="A158" t="s">
        <v>12354</v>
      </c>
      <c r="B158" t="s">
        <v>15198</v>
      </c>
      <c r="C158" t="s">
        <v>15201</v>
      </c>
      <c r="D158" t="s">
        <v>15204</v>
      </c>
      <c r="E158" s="1">
        <v>45559</v>
      </c>
      <c r="G158">
        <v>1871</v>
      </c>
      <c r="H158">
        <f>Table4[[#This Row],[ApprovedDate]]-Table4[[#This Row],[SubmissionDate]]</f>
        <v>-45559</v>
      </c>
    </row>
    <row r="159" spans="1:8" x14ac:dyDescent="0.3">
      <c r="A159" t="s">
        <v>12355</v>
      </c>
      <c r="B159" t="s">
        <v>15200</v>
      </c>
      <c r="C159" t="s">
        <v>15203</v>
      </c>
      <c r="D159" t="s">
        <v>15206</v>
      </c>
      <c r="E159" s="1">
        <v>45686</v>
      </c>
      <c r="F159" s="1">
        <v>45874</v>
      </c>
      <c r="G159">
        <v>1099</v>
      </c>
      <c r="H159">
        <f>Table4[[#This Row],[ApprovedDate]]-Table4[[#This Row],[SubmissionDate]]</f>
        <v>188</v>
      </c>
    </row>
    <row r="160" spans="1:8" x14ac:dyDescent="0.3">
      <c r="A160" t="s">
        <v>12356</v>
      </c>
      <c r="B160" t="s">
        <v>15199</v>
      </c>
      <c r="C160" t="s">
        <v>15201</v>
      </c>
      <c r="D160" t="s">
        <v>6014</v>
      </c>
      <c r="E160" s="1">
        <v>45626</v>
      </c>
      <c r="F160" s="1">
        <v>45865</v>
      </c>
      <c r="G160">
        <v>1178</v>
      </c>
      <c r="H160">
        <f>Table4[[#This Row],[ApprovedDate]]-Table4[[#This Row],[SubmissionDate]]</f>
        <v>239</v>
      </c>
    </row>
    <row r="161" spans="1:8" x14ac:dyDescent="0.3">
      <c r="A161" t="s">
        <v>12357</v>
      </c>
      <c r="B161" t="s">
        <v>15199</v>
      </c>
      <c r="C161" t="s">
        <v>15202</v>
      </c>
      <c r="D161" t="s">
        <v>15205</v>
      </c>
      <c r="E161" s="1">
        <v>45855</v>
      </c>
      <c r="F161" s="1">
        <v>45878</v>
      </c>
      <c r="G161">
        <v>1915</v>
      </c>
      <c r="H161">
        <f>Table4[[#This Row],[ApprovedDate]]-Table4[[#This Row],[SubmissionDate]]</f>
        <v>23</v>
      </c>
    </row>
    <row r="162" spans="1:8" x14ac:dyDescent="0.3">
      <c r="A162" t="s">
        <v>12358</v>
      </c>
      <c r="B162" t="s">
        <v>15200</v>
      </c>
      <c r="C162" t="s">
        <v>15201</v>
      </c>
      <c r="D162" t="s">
        <v>15204</v>
      </c>
      <c r="E162" s="1">
        <v>45708</v>
      </c>
      <c r="G162">
        <v>1915</v>
      </c>
      <c r="H162">
        <f>Table4[[#This Row],[ApprovedDate]]-Table4[[#This Row],[SubmissionDate]]</f>
        <v>-45708</v>
      </c>
    </row>
    <row r="163" spans="1:8" x14ac:dyDescent="0.3">
      <c r="A163" t="s">
        <v>12359</v>
      </c>
      <c r="B163" t="s">
        <v>15200</v>
      </c>
      <c r="C163" t="s">
        <v>15201</v>
      </c>
      <c r="D163" t="s">
        <v>15206</v>
      </c>
      <c r="E163" s="1">
        <v>45571</v>
      </c>
      <c r="F163" s="1">
        <v>45872</v>
      </c>
      <c r="G163">
        <v>1193</v>
      </c>
      <c r="H163">
        <f>Table4[[#This Row],[ApprovedDate]]-Table4[[#This Row],[SubmissionDate]]</f>
        <v>301</v>
      </c>
    </row>
    <row r="164" spans="1:8" x14ac:dyDescent="0.3">
      <c r="A164" t="s">
        <v>12360</v>
      </c>
      <c r="B164" t="s">
        <v>15199</v>
      </c>
      <c r="C164" t="s">
        <v>15203</v>
      </c>
      <c r="D164" t="s">
        <v>15204</v>
      </c>
      <c r="E164" s="1">
        <v>45757</v>
      </c>
      <c r="F164" s="1">
        <v>45864</v>
      </c>
      <c r="G164">
        <v>933</v>
      </c>
      <c r="H164">
        <f>Table4[[#This Row],[ApprovedDate]]-Table4[[#This Row],[SubmissionDate]]</f>
        <v>107</v>
      </c>
    </row>
    <row r="165" spans="1:8" x14ac:dyDescent="0.3">
      <c r="A165" t="s">
        <v>12361</v>
      </c>
      <c r="B165" t="s">
        <v>15198</v>
      </c>
      <c r="C165" t="s">
        <v>15203</v>
      </c>
      <c r="D165" t="s">
        <v>15204</v>
      </c>
      <c r="E165" s="1">
        <v>45779</v>
      </c>
      <c r="F165" s="1">
        <v>45865</v>
      </c>
      <c r="G165">
        <v>1060</v>
      </c>
      <c r="H165">
        <f>Table4[[#This Row],[ApprovedDate]]-Table4[[#This Row],[SubmissionDate]]</f>
        <v>86</v>
      </c>
    </row>
    <row r="166" spans="1:8" x14ac:dyDescent="0.3">
      <c r="A166" t="s">
        <v>12362</v>
      </c>
      <c r="B166" t="s">
        <v>15198</v>
      </c>
      <c r="C166" t="s">
        <v>15203</v>
      </c>
      <c r="D166" t="s">
        <v>6026</v>
      </c>
      <c r="E166" s="1">
        <v>45574</v>
      </c>
      <c r="F166" s="1">
        <v>45864</v>
      </c>
      <c r="G166">
        <v>1214</v>
      </c>
      <c r="H166">
        <f>Table4[[#This Row],[ApprovedDate]]-Table4[[#This Row],[SubmissionDate]]</f>
        <v>290</v>
      </c>
    </row>
    <row r="167" spans="1:8" x14ac:dyDescent="0.3">
      <c r="A167" t="s">
        <v>12363</v>
      </c>
      <c r="B167" t="s">
        <v>15200</v>
      </c>
      <c r="C167" t="s">
        <v>15201</v>
      </c>
      <c r="D167" t="s">
        <v>6026</v>
      </c>
      <c r="E167" s="1">
        <v>45639</v>
      </c>
      <c r="F167" s="1">
        <v>45869</v>
      </c>
      <c r="G167">
        <v>687</v>
      </c>
      <c r="H167">
        <f>Table4[[#This Row],[ApprovedDate]]-Table4[[#This Row],[SubmissionDate]]</f>
        <v>230</v>
      </c>
    </row>
    <row r="168" spans="1:8" x14ac:dyDescent="0.3">
      <c r="A168" t="s">
        <v>12364</v>
      </c>
      <c r="B168" t="s">
        <v>15199</v>
      </c>
      <c r="C168" t="s">
        <v>15201</v>
      </c>
      <c r="D168" t="s">
        <v>6014</v>
      </c>
      <c r="E168" s="1">
        <v>45502</v>
      </c>
      <c r="F168" s="1">
        <v>45865</v>
      </c>
      <c r="G168">
        <v>574</v>
      </c>
      <c r="H168">
        <f>Table4[[#This Row],[ApprovedDate]]-Table4[[#This Row],[SubmissionDate]]</f>
        <v>363</v>
      </c>
    </row>
    <row r="169" spans="1:8" x14ac:dyDescent="0.3">
      <c r="A169" t="s">
        <v>12365</v>
      </c>
      <c r="B169" t="s">
        <v>15198</v>
      </c>
      <c r="C169" t="s">
        <v>15201</v>
      </c>
      <c r="D169" t="s">
        <v>15205</v>
      </c>
      <c r="E169" s="1">
        <v>45544</v>
      </c>
      <c r="F169" s="1">
        <v>45865</v>
      </c>
      <c r="G169">
        <v>1312</v>
      </c>
      <c r="H169">
        <f>Table4[[#This Row],[ApprovedDate]]-Table4[[#This Row],[SubmissionDate]]</f>
        <v>321</v>
      </c>
    </row>
    <row r="170" spans="1:8" x14ac:dyDescent="0.3">
      <c r="A170" t="s">
        <v>12366</v>
      </c>
      <c r="B170" t="s">
        <v>15199</v>
      </c>
      <c r="C170" t="s">
        <v>15201</v>
      </c>
      <c r="D170" t="s">
        <v>6102</v>
      </c>
      <c r="E170" s="1">
        <v>45764</v>
      </c>
      <c r="F170" s="1">
        <v>45876</v>
      </c>
      <c r="G170">
        <v>1539</v>
      </c>
      <c r="H170">
        <f>Table4[[#This Row],[ApprovedDate]]-Table4[[#This Row],[SubmissionDate]]</f>
        <v>112</v>
      </c>
    </row>
    <row r="171" spans="1:8" x14ac:dyDescent="0.3">
      <c r="A171" t="s">
        <v>12367</v>
      </c>
      <c r="B171" t="s">
        <v>15198</v>
      </c>
      <c r="C171" t="s">
        <v>15202</v>
      </c>
      <c r="D171" t="s">
        <v>6026</v>
      </c>
      <c r="E171" s="1">
        <v>45771</v>
      </c>
      <c r="F171" s="1">
        <v>45872</v>
      </c>
      <c r="G171">
        <v>1612</v>
      </c>
      <c r="H171">
        <f>Table4[[#This Row],[ApprovedDate]]-Table4[[#This Row],[SubmissionDate]]</f>
        <v>101</v>
      </c>
    </row>
    <row r="172" spans="1:8" x14ac:dyDescent="0.3">
      <c r="A172" t="s">
        <v>12368</v>
      </c>
      <c r="B172" t="s">
        <v>15198</v>
      </c>
      <c r="C172" t="s">
        <v>15202</v>
      </c>
      <c r="D172" t="s">
        <v>15204</v>
      </c>
      <c r="E172" s="1">
        <v>45560</v>
      </c>
      <c r="F172" s="1">
        <v>45881</v>
      </c>
      <c r="G172">
        <v>1474</v>
      </c>
      <c r="H172">
        <f>Table4[[#This Row],[ApprovedDate]]-Table4[[#This Row],[SubmissionDate]]</f>
        <v>321</v>
      </c>
    </row>
    <row r="173" spans="1:8" x14ac:dyDescent="0.3">
      <c r="A173" t="s">
        <v>12369</v>
      </c>
      <c r="B173" t="s">
        <v>15199</v>
      </c>
      <c r="C173" t="s">
        <v>15201</v>
      </c>
      <c r="D173" t="s">
        <v>6026</v>
      </c>
      <c r="E173" s="1">
        <v>45549</v>
      </c>
      <c r="G173">
        <v>1440</v>
      </c>
      <c r="H173">
        <f>Table4[[#This Row],[ApprovedDate]]-Table4[[#This Row],[SubmissionDate]]</f>
        <v>-45549</v>
      </c>
    </row>
    <row r="174" spans="1:8" x14ac:dyDescent="0.3">
      <c r="A174" t="s">
        <v>12370</v>
      </c>
      <c r="B174" t="s">
        <v>15200</v>
      </c>
      <c r="C174" t="s">
        <v>15202</v>
      </c>
      <c r="D174" t="s">
        <v>15206</v>
      </c>
      <c r="E174" s="1">
        <v>45714</v>
      </c>
      <c r="F174" s="1">
        <v>45890</v>
      </c>
      <c r="G174">
        <v>1669</v>
      </c>
      <c r="H174">
        <f>Table4[[#This Row],[ApprovedDate]]-Table4[[#This Row],[SubmissionDate]]</f>
        <v>176</v>
      </c>
    </row>
    <row r="175" spans="1:8" x14ac:dyDescent="0.3">
      <c r="A175" t="s">
        <v>12371</v>
      </c>
      <c r="B175" t="s">
        <v>15199</v>
      </c>
      <c r="C175" t="s">
        <v>15202</v>
      </c>
      <c r="D175" t="s">
        <v>15205</v>
      </c>
      <c r="E175" s="1">
        <v>45581</v>
      </c>
      <c r="G175">
        <v>906</v>
      </c>
      <c r="H175">
        <f>Table4[[#This Row],[ApprovedDate]]-Table4[[#This Row],[SubmissionDate]]</f>
        <v>-45581</v>
      </c>
    </row>
    <row r="176" spans="1:8" x14ac:dyDescent="0.3">
      <c r="A176" t="s">
        <v>12372</v>
      </c>
      <c r="B176" t="s">
        <v>15198</v>
      </c>
      <c r="C176" t="s">
        <v>15202</v>
      </c>
      <c r="D176" t="s">
        <v>15204</v>
      </c>
      <c r="E176" s="1">
        <v>45612</v>
      </c>
      <c r="F176" s="1">
        <v>45865</v>
      </c>
      <c r="G176">
        <v>1716</v>
      </c>
      <c r="H176">
        <f>Table4[[#This Row],[ApprovedDate]]-Table4[[#This Row],[SubmissionDate]]</f>
        <v>253</v>
      </c>
    </row>
    <row r="177" spans="1:8" x14ac:dyDescent="0.3">
      <c r="A177" t="s">
        <v>12373</v>
      </c>
      <c r="B177" t="s">
        <v>15198</v>
      </c>
      <c r="C177" t="s">
        <v>15201</v>
      </c>
      <c r="D177" t="s">
        <v>15204</v>
      </c>
      <c r="E177" s="1">
        <v>45677</v>
      </c>
      <c r="F177" s="1">
        <v>45865</v>
      </c>
      <c r="G177">
        <v>652</v>
      </c>
      <c r="H177">
        <f>Table4[[#This Row],[ApprovedDate]]-Table4[[#This Row],[SubmissionDate]]</f>
        <v>188</v>
      </c>
    </row>
    <row r="178" spans="1:8" x14ac:dyDescent="0.3">
      <c r="A178" t="s">
        <v>12374</v>
      </c>
      <c r="B178" t="s">
        <v>15200</v>
      </c>
      <c r="C178" t="s">
        <v>15202</v>
      </c>
      <c r="D178" t="s">
        <v>15205</v>
      </c>
      <c r="E178" s="1">
        <v>45748</v>
      </c>
      <c r="F178" s="1">
        <v>45870</v>
      </c>
      <c r="G178">
        <v>1476</v>
      </c>
      <c r="H178">
        <f>Table4[[#This Row],[ApprovedDate]]-Table4[[#This Row],[SubmissionDate]]</f>
        <v>122</v>
      </c>
    </row>
    <row r="179" spans="1:8" x14ac:dyDescent="0.3">
      <c r="A179" t="s">
        <v>12375</v>
      </c>
      <c r="B179" t="s">
        <v>15200</v>
      </c>
      <c r="C179" t="s">
        <v>15202</v>
      </c>
      <c r="D179" t="s">
        <v>6026</v>
      </c>
      <c r="E179" s="1">
        <v>45541</v>
      </c>
      <c r="F179" s="1">
        <v>45867</v>
      </c>
      <c r="G179">
        <v>749</v>
      </c>
      <c r="H179">
        <f>Table4[[#This Row],[ApprovedDate]]-Table4[[#This Row],[SubmissionDate]]</f>
        <v>326</v>
      </c>
    </row>
    <row r="180" spans="1:8" x14ac:dyDescent="0.3">
      <c r="A180" t="s">
        <v>12376</v>
      </c>
      <c r="B180" t="s">
        <v>15199</v>
      </c>
      <c r="C180" t="s">
        <v>15202</v>
      </c>
      <c r="D180" t="s">
        <v>6026</v>
      </c>
      <c r="E180" s="1">
        <v>45810</v>
      </c>
      <c r="F180" s="1">
        <v>45889</v>
      </c>
      <c r="G180">
        <v>1851</v>
      </c>
      <c r="H180">
        <f>Table4[[#This Row],[ApprovedDate]]-Table4[[#This Row],[SubmissionDate]]</f>
        <v>79</v>
      </c>
    </row>
    <row r="181" spans="1:8" x14ac:dyDescent="0.3">
      <c r="A181" t="s">
        <v>12377</v>
      </c>
      <c r="B181" t="s">
        <v>15200</v>
      </c>
      <c r="C181" t="s">
        <v>15202</v>
      </c>
      <c r="D181" t="s">
        <v>6102</v>
      </c>
      <c r="E181" s="1">
        <v>45663</v>
      </c>
      <c r="F181" s="1">
        <v>45890</v>
      </c>
      <c r="G181">
        <v>1036</v>
      </c>
      <c r="H181">
        <f>Table4[[#This Row],[ApprovedDate]]-Table4[[#This Row],[SubmissionDate]]</f>
        <v>227</v>
      </c>
    </row>
    <row r="182" spans="1:8" x14ac:dyDescent="0.3">
      <c r="A182" t="s">
        <v>12378</v>
      </c>
      <c r="B182" t="s">
        <v>15200</v>
      </c>
      <c r="C182" t="s">
        <v>15203</v>
      </c>
      <c r="D182" t="s">
        <v>15205</v>
      </c>
      <c r="E182" s="1">
        <v>45842</v>
      </c>
      <c r="G182">
        <v>1453</v>
      </c>
      <c r="H182">
        <f>Table4[[#This Row],[ApprovedDate]]-Table4[[#This Row],[SubmissionDate]]</f>
        <v>-45842</v>
      </c>
    </row>
    <row r="183" spans="1:8" x14ac:dyDescent="0.3">
      <c r="A183" t="s">
        <v>12379</v>
      </c>
      <c r="B183" t="s">
        <v>15199</v>
      </c>
      <c r="C183" t="s">
        <v>15202</v>
      </c>
      <c r="D183" t="s">
        <v>15204</v>
      </c>
      <c r="E183" s="1">
        <v>45561</v>
      </c>
      <c r="G183">
        <v>1730</v>
      </c>
      <c r="H183">
        <f>Table4[[#This Row],[ApprovedDate]]-Table4[[#This Row],[SubmissionDate]]</f>
        <v>-45561</v>
      </c>
    </row>
    <row r="184" spans="1:8" x14ac:dyDescent="0.3">
      <c r="A184" t="s">
        <v>12380</v>
      </c>
      <c r="B184" t="s">
        <v>15199</v>
      </c>
      <c r="C184" t="s">
        <v>15203</v>
      </c>
      <c r="D184" t="s">
        <v>6014</v>
      </c>
      <c r="E184" s="1">
        <v>45503</v>
      </c>
      <c r="F184" s="1">
        <v>45887</v>
      </c>
      <c r="G184">
        <v>1007</v>
      </c>
      <c r="H184">
        <f>Table4[[#This Row],[ApprovedDate]]-Table4[[#This Row],[SubmissionDate]]</f>
        <v>384</v>
      </c>
    </row>
    <row r="185" spans="1:8" x14ac:dyDescent="0.3">
      <c r="A185" t="s">
        <v>12381</v>
      </c>
      <c r="B185" t="s">
        <v>15198</v>
      </c>
      <c r="C185" t="s">
        <v>15203</v>
      </c>
      <c r="D185" t="s">
        <v>15206</v>
      </c>
      <c r="E185" s="1">
        <v>45632</v>
      </c>
      <c r="F185" s="1">
        <v>45873</v>
      </c>
      <c r="G185">
        <v>1748</v>
      </c>
      <c r="H185">
        <f>Table4[[#This Row],[ApprovedDate]]-Table4[[#This Row],[SubmissionDate]]</f>
        <v>241</v>
      </c>
    </row>
    <row r="186" spans="1:8" x14ac:dyDescent="0.3">
      <c r="A186" t="s">
        <v>12382</v>
      </c>
      <c r="B186" t="s">
        <v>15199</v>
      </c>
      <c r="C186" t="s">
        <v>15202</v>
      </c>
      <c r="D186" t="s">
        <v>6102</v>
      </c>
      <c r="E186" s="1">
        <v>45799</v>
      </c>
      <c r="F186" s="1">
        <v>45865</v>
      </c>
      <c r="G186">
        <v>1369</v>
      </c>
      <c r="H186">
        <f>Table4[[#This Row],[ApprovedDate]]-Table4[[#This Row],[SubmissionDate]]</f>
        <v>66</v>
      </c>
    </row>
    <row r="187" spans="1:8" x14ac:dyDescent="0.3">
      <c r="A187" t="s">
        <v>12383</v>
      </c>
      <c r="B187" t="s">
        <v>15199</v>
      </c>
      <c r="C187" t="s">
        <v>15203</v>
      </c>
      <c r="D187" t="s">
        <v>6014</v>
      </c>
      <c r="E187" s="1">
        <v>45860</v>
      </c>
      <c r="F187" s="1">
        <v>45885</v>
      </c>
      <c r="G187">
        <v>1636</v>
      </c>
      <c r="H187">
        <f>Table4[[#This Row],[ApprovedDate]]-Table4[[#This Row],[SubmissionDate]]</f>
        <v>25</v>
      </c>
    </row>
    <row r="188" spans="1:8" x14ac:dyDescent="0.3">
      <c r="A188" t="s">
        <v>12384</v>
      </c>
      <c r="B188" t="s">
        <v>15198</v>
      </c>
      <c r="C188" t="s">
        <v>15202</v>
      </c>
      <c r="D188" t="s">
        <v>6026</v>
      </c>
      <c r="E188" s="1">
        <v>45773</v>
      </c>
      <c r="F188" s="1">
        <v>45864</v>
      </c>
      <c r="G188">
        <v>1246</v>
      </c>
      <c r="H188">
        <f>Table4[[#This Row],[ApprovedDate]]-Table4[[#This Row],[SubmissionDate]]</f>
        <v>91</v>
      </c>
    </row>
    <row r="189" spans="1:8" x14ac:dyDescent="0.3">
      <c r="A189" t="s">
        <v>12385</v>
      </c>
      <c r="B189" t="s">
        <v>15199</v>
      </c>
      <c r="C189" t="s">
        <v>15201</v>
      </c>
      <c r="D189" t="s">
        <v>15204</v>
      </c>
      <c r="E189" s="1">
        <v>45687</v>
      </c>
      <c r="F189" s="1">
        <v>45891</v>
      </c>
      <c r="G189">
        <v>1327</v>
      </c>
      <c r="H189">
        <f>Table4[[#This Row],[ApprovedDate]]-Table4[[#This Row],[SubmissionDate]]</f>
        <v>204</v>
      </c>
    </row>
    <row r="190" spans="1:8" x14ac:dyDescent="0.3">
      <c r="A190" t="s">
        <v>12386</v>
      </c>
      <c r="B190" t="s">
        <v>15200</v>
      </c>
      <c r="C190" t="s">
        <v>15202</v>
      </c>
      <c r="D190" t="s">
        <v>6014</v>
      </c>
      <c r="E190" s="1">
        <v>45650</v>
      </c>
      <c r="F190" s="1">
        <v>45886</v>
      </c>
      <c r="G190">
        <v>1669</v>
      </c>
      <c r="H190">
        <f>Table4[[#This Row],[ApprovedDate]]-Table4[[#This Row],[SubmissionDate]]</f>
        <v>236</v>
      </c>
    </row>
    <row r="191" spans="1:8" x14ac:dyDescent="0.3">
      <c r="A191" t="s">
        <v>12387</v>
      </c>
      <c r="B191" t="s">
        <v>15198</v>
      </c>
      <c r="C191" t="s">
        <v>15203</v>
      </c>
      <c r="D191" t="s">
        <v>6014</v>
      </c>
      <c r="E191" s="1">
        <v>45792</v>
      </c>
      <c r="F191" s="1">
        <v>45891</v>
      </c>
      <c r="G191">
        <v>1848</v>
      </c>
      <c r="H191">
        <f>Table4[[#This Row],[ApprovedDate]]-Table4[[#This Row],[SubmissionDate]]</f>
        <v>99</v>
      </c>
    </row>
    <row r="192" spans="1:8" x14ac:dyDescent="0.3">
      <c r="A192" t="s">
        <v>12388</v>
      </c>
      <c r="B192" t="s">
        <v>15199</v>
      </c>
      <c r="C192" t="s">
        <v>15202</v>
      </c>
      <c r="D192" t="s">
        <v>15206</v>
      </c>
      <c r="E192" s="1">
        <v>45747</v>
      </c>
      <c r="F192" s="1">
        <v>45878</v>
      </c>
      <c r="G192">
        <v>1628</v>
      </c>
      <c r="H192">
        <f>Table4[[#This Row],[ApprovedDate]]-Table4[[#This Row],[SubmissionDate]]</f>
        <v>131</v>
      </c>
    </row>
    <row r="193" spans="1:8" x14ac:dyDescent="0.3">
      <c r="A193" t="s">
        <v>12389</v>
      </c>
      <c r="B193" t="s">
        <v>15198</v>
      </c>
      <c r="C193" t="s">
        <v>15202</v>
      </c>
      <c r="D193" t="s">
        <v>6014</v>
      </c>
      <c r="E193" s="1">
        <v>45672</v>
      </c>
      <c r="F193" s="1">
        <v>45871</v>
      </c>
      <c r="G193">
        <v>1066</v>
      </c>
      <c r="H193">
        <f>Table4[[#This Row],[ApprovedDate]]-Table4[[#This Row],[SubmissionDate]]</f>
        <v>199</v>
      </c>
    </row>
    <row r="194" spans="1:8" x14ac:dyDescent="0.3">
      <c r="A194" t="s">
        <v>12390</v>
      </c>
      <c r="B194" t="s">
        <v>15198</v>
      </c>
      <c r="C194" t="s">
        <v>15201</v>
      </c>
      <c r="D194" t="s">
        <v>15206</v>
      </c>
      <c r="E194" s="1">
        <v>45726</v>
      </c>
      <c r="F194" s="1">
        <v>45875</v>
      </c>
      <c r="G194">
        <v>587</v>
      </c>
      <c r="H194">
        <f>Table4[[#This Row],[ApprovedDate]]-Table4[[#This Row],[SubmissionDate]]</f>
        <v>149</v>
      </c>
    </row>
    <row r="195" spans="1:8" x14ac:dyDescent="0.3">
      <c r="A195" t="s">
        <v>12391</v>
      </c>
      <c r="B195" t="s">
        <v>15198</v>
      </c>
      <c r="C195" t="s">
        <v>15202</v>
      </c>
      <c r="D195" t="s">
        <v>6014</v>
      </c>
      <c r="E195" s="1">
        <v>45811</v>
      </c>
      <c r="F195" s="1">
        <v>45890</v>
      </c>
      <c r="G195">
        <v>750</v>
      </c>
      <c r="H195">
        <f>Table4[[#This Row],[ApprovedDate]]-Table4[[#This Row],[SubmissionDate]]</f>
        <v>79</v>
      </c>
    </row>
    <row r="196" spans="1:8" x14ac:dyDescent="0.3">
      <c r="A196" t="s">
        <v>12392</v>
      </c>
      <c r="B196" t="s">
        <v>15200</v>
      </c>
      <c r="C196" t="s">
        <v>15202</v>
      </c>
      <c r="D196" t="s">
        <v>15206</v>
      </c>
      <c r="E196" s="1">
        <v>45717</v>
      </c>
      <c r="F196" s="1">
        <v>45890</v>
      </c>
      <c r="G196">
        <v>1173</v>
      </c>
      <c r="H196">
        <f>Table4[[#This Row],[ApprovedDate]]-Table4[[#This Row],[SubmissionDate]]</f>
        <v>173</v>
      </c>
    </row>
    <row r="197" spans="1:8" x14ac:dyDescent="0.3">
      <c r="A197" t="s">
        <v>12393</v>
      </c>
      <c r="B197" t="s">
        <v>15200</v>
      </c>
      <c r="C197" t="s">
        <v>15201</v>
      </c>
      <c r="D197" t="s">
        <v>6014</v>
      </c>
      <c r="E197" s="1">
        <v>45587</v>
      </c>
      <c r="G197">
        <v>756</v>
      </c>
      <c r="H197">
        <f>Table4[[#This Row],[ApprovedDate]]-Table4[[#This Row],[SubmissionDate]]</f>
        <v>-45587</v>
      </c>
    </row>
    <row r="198" spans="1:8" x14ac:dyDescent="0.3">
      <c r="A198" t="s">
        <v>12394</v>
      </c>
      <c r="B198" t="s">
        <v>15198</v>
      </c>
      <c r="C198" t="s">
        <v>15201</v>
      </c>
      <c r="D198" t="s">
        <v>15204</v>
      </c>
      <c r="E198" s="1">
        <v>45496</v>
      </c>
      <c r="F198" s="1">
        <v>45883</v>
      </c>
      <c r="G198">
        <v>1557</v>
      </c>
      <c r="H198">
        <f>Table4[[#This Row],[ApprovedDate]]-Table4[[#This Row],[SubmissionDate]]</f>
        <v>387</v>
      </c>
    </row>
    <row r="199" spans="1:8" x14ac:dyDescent="0.3">
      <c r="A199" t="s">
        <v>12395</v>
      </c>
      <c r="B199" t="s">
        <v>15200</v>
      </c>
      <c r="C199" t="s">
        <v>15203</v>
      </c>
      <c r="D199" t="s">
        <v>6102</v>
      </c>
      <c r="E199" s="1">
        <v>45527</v>
      </c>
      <c r="F199" s="1">
        <v>45878</v>
      </c>
      <c r="G199">
        <v>1883</v>
      </c>
      <c r="H199">
        <f>Table4[[#This Row],[ApprovedDate]]-Table4[[#This Row],[SubmissionDate]]</f>
        <v>351</v>
      </c>
    </row>
    <row r="200" spans="1:8" x14ac:dyDescent="0.3">
      <c r="A200" t="s">
        <v>12396</v>
      </c>
      <c r="B200" t="s">
        <v>15198</v>
      </c>
      <c r="C200" t="s">
        <v>15202</v>
      </c>
      <c r="D200" t="s">
        <v>6102</v>
      </c>
      <c r="E200" s="1">
        <v>45772</v>
      </c>
      <c r="F200" s="1">
        <v>45885</v>
      </c>
      <c r="G200">
        <v>858</v>
      </c>
      <c r="H200">
        <f>Table4[[#This Row],[ApprovedDate]]-Table4[[#This Row],[SubmissionDate]]</f>
        <v>113</v>
      </c>
    </row>
    <row r="201" spans="1:8" x14ac:dyDescent="0.3">
      <c r="A201" t="s">
        <v>12397</v>
      </c>
      <c r="B201" t="s">
        <v>15200</v>
      </c>
      <c r="C201" t="s">
        <v>15203</v>
      </c>
      <c r="D201" t="s">
        <v>6026</v>
      </c>
      <c r="E201" s="1">
        <v>45735</v>
      </c>
      <c r="F201" s="1">
        <v>45879</v>
      </c>
      <c r="G201">
        <v>619</v>
      </c>
      <c r="H201">
        <f>Table4[[#This Row],[ApprovedDate]]-Table4[[#This Row],[SubmissionDate]]</f>
        <v>144</v>
      </c>
    </row>
    <row r="202" spans="1:8" x14ac:dyDescent="0.3">
      <c r="A202" t="s">
        <v>12398</v>
      </c>
      <c r="B202" t="s">
        <v>15200</v>
      </c>
      <c r="C202" t="s">
        <v>15201</v>
      </c>
      <c r="D202" t="s">
        <v>15206</v>
      </c>
      <c r="E202" s="1">
        <v>45590</v>
      </c>
      <c r="G202">
        <v>657</v>
      </c>
      <c r="H202">
        <f>Table4[[#This Row],[ApprovedDate]]-Table4[[#This Row],[SubmissionDate]]</f>
        <v>-45590</v>
      </c>
    </row>
    <row r="203" spans="1:8" x14ac:dyDescent="0.3">
      <c r="A203" t="s">
        <v>12399</v>
      </c>
      <c r="B203" t="s">
        <v>15200</v>
      </c>
      <c r="C203" t="s">
        <v>15202</v>
      </c>
      <c r="D203" t="s">
        <v>15204</v>
      </c>
      <c r="E203" s="1">
        <v>45538</v>
      </c>
      <c r="G203">
        <v>981</v>
      </c>
      <c r="H203">
        <f>Table4[[#This Row],[ApprovedDate]]-Table4[[#This Row],[SubmissionDate]]</f>
        <v>-45538</v>
      </c>
    </row>
    <row r="204" spans="1:8" x14ac:dyDescent="0.3">
      <c r="A204" t="s">
        <v>12400</v>
      </c>
      <c r="B204" t="s">
        <v>15200</v>
      </c>
      <c r="C204" t="s">
        <v>15202</v>
      </c>
      <c r="D204" t="s">
        <v>6014</v>
      </c>
      <c r="E204" s="1">
        <v>45740</v>
      </c>
      <c r="F204" s="1">
        <v>45863</v>
      </c>
      <c r="G204">
        <v>969</v>
      </c>
      <c r="H204">
        <f>Table4[[#This Row],[ApprovedDate]]-Table4[[#This Row],[SubmissionDate]]</f>
        <v>123</v>
      </c>
    </row>
    <row r="205" spans="1:8" x14ac:dyDescent="0.3">
      <c r="A205" t="s">
        <v>12401</v>
      </c>
      <c r="B205" t="s">
        <v>15198</v>
      </c>
      <c r="C205" t="s">
        <v>15202</v>
      </c>
      <c r="D205" t="s">
        <v>15205</v>
      </c>
      <c r="E205" s="1">
        <v>45781</v>
      </c>
      <c r="F205" s="1">
        <v>45886</v>
      </c>
      <c r="G205">
        <v>1611</v>
      </c>
      <c r="H205">
        <f>Table4[[#This Row],[ApprovedDate]]-Table4[[#This Row],[SubmissionDate]]</f>
        <v>105</v>
      </c>
    </row>
    <row r="206" spans="1:8" x14ac:dyDescent="0.3">
      <c r="A206" t="s">
        <v>12402</v>
      </c>
      <c r="B206" t="s">
        <v>15198</v>
      </c>
      <c r="C206" t="s">
        <v>15202</v>
      </c>
      <c r="D206" t="s">
        <v>6102</v>
      </c>
      <c r="E206" s="1">
        <v>45729</v>
      </c>
      <c r="F206" s="1">
        <v>45873</v>
      </c>
      <c r="G206">
        <v>1922</v>
      </c>
      <c r="H206">
        <f>Table4[[#This Row],[ApprovedDate]]-Table4[[#This Row],[SubmissionDate]]</f>
        <v>144</v>
      </c>
    </row>
    <row r="207" spans="1:8" x14ac:dyDescent="0.3">
      <c r="A207" t="s">
        <v>12403</v>
      </c>
      <c r="B207" t="s">
        <v>15200</v>
      </c>
      <c r="C207" t="s">
        <v>15203</v>
      </c>
      <c r="D207" t="s">
        <v>6014</v>
      </c>
      <c r="E207" s="1">
        <v>45502</v>
      </c>
      <c r="F207" s="1">
        <v>45874</v>
      </c>
      <c r="G207">
        <v>1616</v>
      </c>
      <c r="H207">
        <f>Table4[[#This Row],[ApprovedDate]]-Table4[[#This Row],[SubmissionDate]]</f>
        <v>372</v>
      </c>
    </row>
    <row r="208" spans="1:8" x14ac:dyDescent="0.3">
      <c r="A208" t="s">
        <v>12404</v>
      </c>
      <c r="B208" t="s">
        <v>15198</v>
      </c>
      <c r="C208" t="s">
        <v>15202</v>
      </c>
      <c r="D208" t="s">
        <v>6102</v>
      </c>
      <c r="E208" s="1">
        <v>45850</v>
      </c>
      <c r="F208" s="1">
        <v>45881</v>
      </c>
      <c r="G208">
        <v>1610</v>
      </c>
      <c r="H208">
        <f>Table4[[#This Row],[ApprovedDate]]-Table4[[#This Row],[SubmissionDate]]</f>
        <v>31</v>
      </c>
    </row>
    <row r="209" spans="1:8" x14ac:dyDescent="0.3">
      <c r="A209" t="s">
        <v>12405</v>
      </c>
      <c r="B209" t="s">
        <v>15200</v>
      </c>
      <c r="C209" t="s">
        <v>15202</v>
      </c>
      <c r="D209" t="s">
        <v>6014</v>
      </c>
      <c r="E209" s="1">
        <v>45565</v>
      </c>
      <c r="F209" s="1">
        <v>45887</v>
      </c>
      <c r="G209">
        <v>1463</v>
      </c>
      <c r="H209">
        <f>Table4[[#This Row],[ApprovedDate]]-Table4[[#This Row],[SubmissionDate]]</f>
        <v>322</v>
      </c>
    </row>
    <row r="210" spans="1:8" x14ac:dyDescent="0.3">
      <c r="A210" t="s">
        <v>12406</v>
      </c>
      <c r="B210" t="s">
        <v>15200</v>
      </c>
      <c r="C210" t="s">
        <v>15203</v>
      </c>
      <c r="D210" t="s">
        <v>15205</v>
      </c>
      <c r="E210" s="1">
        <v>45526</v>
      </c>
      <c r="F210" s="1">
        <v>45890</v>
      </c>
      <c r="G210">
        <v>1496</v>
      </c>
      <c r="H210">
        <f>Table4[[#This Row],[ApprovedDate]]-Table4[[#This Row],[SubmissionDate]]</f>
        <v>364</v>
      </c>
    </row>
    <row r="211" spans="1:8" x14ac:dyDescent="0.3">
      <c r="A211" t="s">
        <v>12407</v>
      </c>
      <c r="B211" t="s">
        <v>15198</v>
      </c>
      <c r="C211" t="s">
        <v>15203</v>
      </c>
      <c r="D211" t="s">
        <v>15206</v>
      </c>
      <c r="E211" s="1">
        <v>45754</v>
      </c>
      <c r="G211">
        <v>1542</v>
      </c>
      <c r="H211">
        <f>Table4[[#This Row],[ApprovedDate]]-Table4[[#This Row],[SubmissionDate]]</f>
        <v>-45754</v>
      </c>
    </row>
    <row r="212" spans="1:8" x14ac:dyDescent="0.3">
      <c r="A212" t="s">
        <v>12408</v>
      </c>
      <c r="B212" t="s">
        <v>15200</v>
      </c>
      <c r="C212" t="s">
        <v>15202</v>
      </c>
      <c r="D212" t="s">
        <v>15204</v>
      </c>
      <c r="E212" s="1">
        <v>45613</v>
      </c>
      <c r="G212">
        <v>704</v>
      </c>
      <c r="H212">
        <f>Table4[[#This Row],[ApprovedDate]]-Table4[[#This Row],[SubmissionDate]]</f>
        <v>-45613</v>
      </c>
    </row>
    <row r="213" spans="1:8" x14ac:dyDescent="0.3">
      <c r="A213" t="s">
        <v>12409</v>
      </c>
      <c r="B213" t="s">
        <v>15200</v>
      </c>
      <c r="C213" t="s">
        <v>15203</v>
      </c>
      <c r="D213" t="s">
        <v>15204</v>
      </c>
      <c r="E213" s="1">
        <v>45543</v>
      </c>
      <c r="F213" s="1">
        <v>45869</v>
      </c>
      <c r="G213">
        <v>1224</v>
      </c>
      <c r="H213">
        <f>Table4[[#This Row],[ApprovedDate]]-Table4[[#This Row],[SubmissionDate]]</f>
        <v>326</v>
      </c>
    </row>
    <row r="214" spans="1:8" x14ac:dyDescent="0.3">
      <c r="A214" t="s">
        <v>12410</v>
      </c>
      <c r="B214" t="s">
        <v>15200</v>
      </c>
      <c r="C214" t="s">
        <v>15202</v>
      </c>
      <c r="D214" t="s">
        <v>15204</v>
      </c>
      <c r="E214" s="1">
        <v>45565</v>
      </c>
      <c r="G214">
        <v>702</v>
      </c>
      <c r="H214">
        <f>Table4[[#This Row],[ApprovedDate]]-Table4[[#This Row],[SubmissionDate]]</f>
        <v>-45565</v>
      </c>
    </row>
    <row r="215" spans="1:8" x14ac:dyDescent="0.3">
      <c r="A215" t="s">
        <v>12411</v>
      </c>
      <c r="B215" t="s">
        <v>15199</v>
      </c>
      <c r="C215" t="s">
        <v>15202</v>
      </c>
      <c r="D215" t="s">
        <v>6014</v>
      </c>
      <c r="E215" s="1">
        <v>45523</v>
      </c>
      <c r="F215" s="1">
        <v>45867</v>
      </c>
      <c r="G215">
        <v>1179</v>
      </c>
      <c r="H215">
        <f>Table4[[#This Row],[ApprovedDate]]-Table4[[#This Row],[SubmissionDate]]</f>
        <v>344</v>
      </c>
    </row>
    <row r="216" spans="1:8" x14ac:dyDescent="0.3">
      <c r="A216" t="s">
        <v>12412</v>
      </c>
      <c r="B216" t="s">
        <v>15199</v>
      </c>
      <c r="C216" t="s">
        <v>15202</v>
      </c>
      <c r="D216" t="s">
        <v>15206</v>
      </c>
      <c r="E216" s="1">
        <v>45582</v>
      </c>
      <c r="F216" s="1">
        <v>45868</v>
      </c>
      <c r="G216">
        <v>909</v>
      </c>
      <c r="H216">
        <f>Table4[[#This Row],[ApprovedDate]]-Table4[[#This Row],[SubmissionDate]]</f>
        <v>286</v>
      </c>
    </row>
    <row r="217" spans="1:8" x14ac:dyDescent="0.3">
      <c r="A217" t="s">
        <v>12413</v>
      </c>
      <c r="B217" t="s">
        <v>15198</v>
      </c>
      <c r="C217" t="s">
        <v>15201</v>
      </c>
      <c r="D217" t="s">
        <v>15206</v>
      </c>
      <c r="E217" s="1">
        <v>45683</v>
      </c>
      <c r="G217">
        <v>1421</v>
      </c>
      <c r="H217">
        <f>Table4[[#This Row],[ApprovedDate]]-Table4[[#This Row],[SubmissionDate]]</f>
        <v>-45683</v>
      </c>
    </row>
    <row r="218" spans="1:8" x14ac:dyDescent="0.3">
      <c r="A218" t="s">
        <v>12414</v>
      </c>
      <c r="B218" t="s">
        <v>15199</v>
      </c>
      <c r="C218" t="s">
        <v>15201</v>
      </c>
      <c r="D218" t="s">
        <v>15206</v>
      </c>
      <c r="E218" s="1">
        <v>45551</v>
      </c>
      <c r="F218" s="1">
        <v>45873</v>
      </c>
      <c r="G218">
        <v>684</v>
      </c>
      <c r="H218">
        <f>Table4[[#This Row],[ApprovedDate]]-Table4[[#This Row],[SubmissionDate]]</f>
        <v>322</v>
      </c>
    </row>
    <row r="219" spans="1:8" x14ac:dyDescent="0.3">
      <c r="A219" t="s">
        <v>12415</v>
      </c>
      <c r="B219" t="s">
        <v>15198</v>
      </c>
      <c r="C219" t="s">
        <v>15203</v>
      </c>
      <c r="D219" t="s">
        <v>15205</v>
      </c>
      <c r="E219" s="1">
        <v>45583</v>
      </c>
      <c r="F219" s="1">
        <v>45888</v>
      </c>
      <c r="G219">
        <v>684</v>
      </c>
      <c r="H219">
        <f>Table4[[#This Row],[ApprovedDate]]-Table4[[#This Row],[SubmissionDate]]</f>
        <v>305</v>
      </c>
    </row>
    <row r="220" spans="1:8" x14ac:dyDescent="0.3">
      <c r="A220" t="s">
        <v>12416</v>
      </c>
      <c r="B220" t="s">
        <v>15198</v>
      </c>
      <c r="C220" t="s">
        <v>15203</v>
      </c>
      <c r="D220" t="s">
        <v>15206</v>
      </c>
      <c r="E220" s="1">
        <v>45549</v>
      </c>
      <c r="F220" s="1">
        <v>45868</v>
      </c>
      <c r="G220">
        <v>747</v>
      </c>
      <c r="H220">
        <f>Table4[[#This Row],[ApprovedDate]]-Table4[[#This Row],[SubmissionDate]]</f>
        <v>319</v>
      </c>
    </row>
    <row r="221" spans="1:8" x14ac:dyDescent="0.3">
      <c r="A221" t="s">
        <v>12417</v>
      </c>
      <c r="B221" t="s">
        <v>15199</v>
      </c>
      <c r="C221" t="s">
        <v>15202</v>
      </c>
      <c r="D221" t="s">
        <v>15206</v>
      </c>
      <c r="E221" s="1">
        <v>45631</v>
      </c>
      <c r="F221" s="1">
        <v>45876</v>
      </c>
      <c r="G221">
        <v>1799</v>
      </c>
      <c r="H221">
        <f>Table4[[#This Row],[ApprovedDate]]-Table4[[#This Row],[SubmissionDate]]</f>
        <v>245</v>
      </c>
    </row>
    <row r="222" spans="1:8" x14ac:dyDescent="0.3">
      <c r="A222" t="s">
        <v>12418</v>
      </c>
      <c r="B222" t="s">
        <v>15199</v>
      </c>
      <c r="C222" t="s">
        <v>15201</v>
      </c>
      <c r="D222" t="s">
        <v>15205</v>
      </c>
      <c r="E222" s="1">
        <v>45538</v>
      </c>
      <c r="F222" s="1">
        <v>45890</v>
      </c>
      <c r="G222">
        <v>1482</v>
      </c>
      <c r="H222">
        <f>Table4[[#This Row],[ApprovedDate]]-Table4[[#This Row],[SubmissionDate]]</f>
        <v>352</v>
      </c>
    </row>
    <row r="223" spans="1:8" x14ac:dyDescent="0.3">
      <c r="A223" t="s">
        <v>12419</v>
      </c>
      <c r="B223" t="s">
        <v>15198</v>
      </c>
      <c r="C223" t="s">
        <v>15203</v>
      </c>
      <c r="D223" t="s">
        <v>6026</v>
      </c>
      <c r="E223" s="1">
        <v>45597</v>
      </c>
      <c r="G223">
        <v>1868</v>
      </c>
      <c r="H223">
        <f>Table4[[#This Row],[ApprovedDate]]-Table4[[#This Row],[SubmissionDate]]</f>
        <v>-45597</v>
      </c>
    </row>
    <row r="224" spans="1:8" x14ac:dyDescent="0.3">
      <c r="A224" t="s">
        <v>12420</v>
      </c>
      <c r="B224" t="s">
        <v>15199</v>
      </c>
      <c r="C224" t="s">
        <v>15201</v>
      </c>
      <c r="D224" t="s">
        <v>6102</v>
      </c>
      <c r="E224" s="1">
        <v>45799</v>
      </c>
      <c r="G224">
        <v>799</v>
      </c>
      <c r="H224">
        <f>Table4[[#This Row],[ApprovedDate]]-Table4[[#This Row],[SubmissionDate]]</f>
        <v>-45799</v>
      </c>
    </row>
    <row r="225" spans="1:8" x14ac:dyDescent="0.3">
      <c r="A225" t="s">
        <v>12421</v>
      </c>
      <c r="B225" t="s">
        <v>15199</v>
      </c>
      <c r="C225" t="s">
        <v>15203</v>
      </c>
      <c r="D225" t="s">
        <v>15206</v>
      </c>
      <c r="E225" s="1">
        <v>45801</v>
      </c>
      <c r="F225" s="1">
        <v>45870</v>
      </c>
      <c r="G225">
        <v>1463</v>
      </c>
      <c r="H225">
        <f>Table4[[#This Row],[ApprovedDate]]-Table4[[#This Row],[SubmissionDate]]</f>
        <v>69</v>
      </c>
    </row>
    <row r="226" spans="1:8" x14ac:dyDescent="0.3">
      <c r="A226" t="s">
        <v>12422</v>
      </c>
      <c r="B226" t="s">
        <v>15198</v>
      </c>
      <c r="C226" t="s">
        <v>15203</v>
      </c>
      <c r="D226" t="s">
        <v>6026</v>
      </c>
      <c r="E226" s="1">
        <v>45790</v>
      </c>
      <c r="F226" s="1">
        <v>45878</v>
      </c>
      <c r="G226">
        <v>1104</v>
      </c>
      <c r="H226">
        <f>Table4[[#This Row],[ApprovedDate]]-Table4[[#This Row],[SubmissionDate]]</f>
        <v>88</v>
      </c>
    </row>
    <row r="227" spans="1:8" x14ac:dyDescent="0.3">
      <c r="A227" t="s">
        <v>12423</v>
      </c>
      <c r="B227" t="s">
        <v>15198</v>
      </c>
      <c r="C227" t="s">
        <v>15203</v>
      </c>
      <c r="D227" t="s">
        <v>15206</v>
      </c>
      <c r="E227" s="1">
        <v>45705</v>
      </c>
      <c r="F227" s="1">
        <v>45888</v>
      </c>
      <c r="G227">
        <v>681</v>
      </c>
      <c r="H227">
        <f>Table4[[#This Row],[ApprovedDate]]-Table4[[#This Row],[SubmissionDate]]</f>
        <v>183</v>
      </c>
    </row>
    <row r="228" spans="1:8" x14ac:dyDescent="0.3">
      <c r="A228" t="s">
        <v>12424</v>
      </c>
      <c r="B228" t="s">
        <v>15200</v>
      </c>
      <c r="C228" t="s">
        <v>15202</v>
      </c>
      <c r="D228" t="s">
        <v>15204</v>
      </c>
      <c r="E228" s="1">
        <v>45545</v>
      </c>
      <c r="F228" s="1">
        <v>45883</v>
      </c>
      <c r="G228">
        <v>1424</v>
      </c>
      <c r="H228">
        <f>Table4[[#This Row],[ApprovedDate]]-Table4[[#This Row],[SubmissionDate]]</f>
        <v>338</v>
      </c>
    </row>
    <row r="229" spans="1:8" x14ac:dyDescent="0.3">
      <c r="A229" t="s">
        <v>12425</v>
      </c>
      <c r="B229" t="s">
        <v>15199</v>
      </c>
      <c r="C229" t="s">
        <v>15201</v>
      </c>
      <c r="D229" t="s">
        <v>6014</v>
      </c>
      <c r="E229" s="1">
        <v>45582</v>
      </c>
      <c r="F229" s="1">
        <v>45873</v>
      </c>
      <c r="G229">
        <v>771</v>
      </c>
      <c r="H229">
        <f>Table4[[#This Row],[ApprovedDate]]-Table4[[#This Row],[SubmissionDate]]</f>
        <v>291</v>
      </c>
    </row>
    <row r="230" spans="1:8" x14ac:dyDescent="0.3">
      <c r="A230" t="s">
        <v>12426</v>
      </c>
      <c r="B230" t="s">
        <v>15199</v>
      </c>
      <c r="C230" t="s">
        <v>15201</v>
      </c>
      <c r="D230" t="s">
        <v>15205</v>
      </c>
      <c r="E230" s="1">
        <v>45626</v>
      </c>
      <c r="F230" s="1">
        <v>45889</v>
      </c>
      <c r="G230">
        <v>1739</v>
      </c>
      <c r="H230">
        <f>Table4[[#This Row],[ApprovedDate]]-Table4[[#This Row],[SubmissionDate]]</f>
        <v>263</v>
      </c>
    </row>
    <row r="231" spans="1:8" x14ac:dyDescent="0.3">
      <c r="A231" t="s">
        <v>12427</v>
      </c>
      <c r="B231" t="s">
        <v>15199</v>
      </c>
      <c r="C231" t="s">
        <v>15202</v>
      </c>
      <c r="D231" t="s">
        <v>15206</v>
      </c>
      <c r="E231" s="1">
        <v>45673</v>
      </c>
      <c r="F231" s="1">
        <v>45865</v>
      </c>
      <c r="G231">
        <v>1543</v>
      </c>
      <c r="H231">
        <f>Table4[[#This Row],[ApprovedDate]]-Table4[[#This Row],[SubmissionDate]]</f>
        <v>192</v>
      </c>
    </row>
    <row r="232" spans="1:8" x14ac:dyDescent="0.3">
      <c r="A232" t="s">
        <v>12428</v>
      </c>
      <c r="B232" t="s">
        <v>15200</v>
      </c>
      <c r="C232" t="s">
        <v>15203</v>
      </c>
      <c r="D232" t="s">
        <v>15205</v>
      </c>
      <c r="E232" s="1">
        <v>45559</v>
      </c>
      <c r="G232">
        <v>1033</v>
      </c>
      <c r="H232">
        <f>Table4[[#This Row],[ApprovedDate]]-Table4[[#This Row],[SubmissionDate]]</f>
        <v>-45559</v>
      </c>
    </row>
    <row r="233" spans="1:8" x14ac:dyDescent="0.3">
      <c r="A233" t="s">
        <v>12429</v>
      </c>
      <c r="B233" t="s">
        <v>15198</v>
      </c>
      <c r="C233" t="s">
        <v>15203</v>
      </c>
      <c r="D233" t="s">
        <v>15204</v>
      </c>
      <c r="E233" s="1">
        <v>45751</v>
      </c>
      <c r="F233" s="1">
        <v>45865</v>
      </c>
      <c r="G233">
        <v>1544</v>
      </c>
      <c r="H233">
        <f>Table4[[#This Row],[ApprovedDate]]-Table4[[#This Row],[SubmissionDate]]</f>
        <v>114</v>
      </c>
    </row>
    <row r="234" spans="1:8" x14ac:dyDescent="0.3">
      <c r="A234" t="s">
        <v>12430</v>
      </c>
      <c r="B234" t="s">
        <v>15200</v>
      </c>
      <c r="C234" t="s">
        <v>15201</v>
      </c>
      <c r="D234" t="s">
        <v>6102</v>
      </c>
      <c r="E234" s="1">
        <v>45820</v>
      </c>
      <c r="F234" s="1">
        <v>45880</v>
      </c>
      <c r="G234">
        <v>768</v>
      </c>
      <c r="H234">
        <f>Table4[[#This Row],[ApprovedDate]]-Table4[[#This Row],[SubmissionDate]]</f>
        <v>60</v>
      </c>
    </row>
    <row r="235" spans="1:8" x14ac:dyDescent="0.3">
      <c r="A235" t="s">
        <v>12431</v>
      </c>
      <c r="B235" t="s">
        <v>15199</v>
      </c>
      <c r="C235" t="s">
        <v>15202</v>
      </c>
      <c r="D235" t="s">
        <v>6026</v>
      </c>
      <c r="E235" s="1">
        <v>45597</v>
      </c>
      <c r="F235" s="1">
        <v>45880</v>
      </c>
      <c r="G235">
        <v>1908</v>
      </c>
      <c r="H235">
        <f>Table4[[#This Row],[ApprovedDate]]-Table4[[#This Row],[SubmissionDate]]</f>
        <v>283</v>
      </c>
    </row>
    <row r="236" spans="1:8" x14ac:dyDescent="0.3">
      <c r="A236" t="s">
        <v>12432</v>
      </c>
      <c r="B236" t="s">
        <v>15199</v>
      </c>
      <c r="C236" t="s">
        <v>15201</v>
      </c>
      <c r="D236" t="s">
        <v>6026</v>
      </c>
      <c r="E236" s="1">
        <v>45570</v>
      </c>
      <c r="F236" s="1">
        <v>45883</v>
      </c>
      <c r="G236">
        <v>1709</v>
      </c>
      <c r="H236">
        <f>Table4[[#This Row],[ApprovedDate]]-Table4[[#This Row],[SubmissionDate]]</f>
        <v>313</v>
      </c>
    </row>
    <row r="237" spans="1:8" x14ac:dyDescent="0.3">
      <c r="A237" t="s">
        <v>12433</v>
      </c>
      <c r="B237" t="s">
        <v>15199</v>
      </c>
      <c r="C237" t="s">
        <v>15203</v>
      </c>
      <c r="D237" t="s">
        <v>15206</v>
      </c>
      <c r="E237" s="1">
        <v>45821</v>
      </c>
      <c r="F237" s="1">
        <v>45879</v>
      </c>
      <c r="G237">
        <v>888</v>
      </c>
      <c r="H237">
        <f>Table4[[#This Row],[ApprovedDate]]-Table4[[#This Row],[SubmissionDate]]</f>
        <v>58</v>
      </c>
    </row>
    <row r="238" spans="1:8" x14ac:dyDescent="0.3">
      <c r="A238" t="s">
        <v>12434</v>
      </c>
      <c r="B238" t="s">
        <v>15200</v>
      </c>
      <c r="C238" t="s">
        <v>15202</v>
      </c>
      <c r="D238" t="s">
        <v>15204</v>
      </c>
      <c r="E238" s="1">
        <v>45760</v>
      </c>
      <c r="G238">
        <v>650</v>
      </c>
      <c r="H238">
        <f>Table4[[#This Row],[ApprovedDate]]-Table4[[#This Row],[SubmissionDate]]</f>
        <v>-45760</v>
      </c>
    </row>
    <row r="239" spans="1:8" x14ac:dyDescent="0.3">
      <c r="A239" t="s">
        <v>12435</v>
      </c>
      <c r="B239" t="s">
        <v>15198</v>
      </c>
      <c r="C239" t="s">
        <v>15202</v>
      </c>
      <c r="D239" t="s">
        <v>6014</v>
      </c>
      <c r="E239" s="1">
        <v>45807</v>
      </c>
      <c r="F239" s="1">
        <v>45871</v>
      </c>
      <c r="G239">
        <v>585</v>
      </c>
      <c r="H239">
        <f>Table4[[#This Row],[ApprovedDate]]-Table4[[#This Row],[SubmissionDate]]</f>
        <v>64</v>
      </c>
    </row>
    <row r="240" spans="1:8" x14ac:dyDescent="0.3">
      <c r="A240" t="s">
        <v>12436</v>
      </c>
      <c r="B240" t="s">
        <v>15198</v>
      </c>
      <c r="C240" t="s">
        <v>15202</v>
      </c>
      <c r="D240" t="s">
        <v>6102</v>
      </c>
      <c r="E240" s="1">
        <v>45638</v>
      </c>
      <c r="F240" s="1">
        <v>45887</v>
      </c>
      <c r="G240">
        <v>1780</v>
      </c>
      <c r="H240">
        <f>Table4[[#This Row],[ApprovedDate]]-Table4[[#This Row],[SubmissionDate]]</f>
        <v>249</v>
      </c>
    </row>
    <row r="241" spans="1:8" x14ac:dyDescent="0.3">
      <c r="A241" t="s">
        <v>12437</v>
      </c>
      <c r="B241" t="s">
        <v>15200</v>
      </c>
      <c r="C241" t="s">
        <v>15203</v>
      </c>
      <c r="D241" t="s">
        <v>15204</v>
      </c>
      <c r="E241" s="1">
        <v>45852</v>
      </c>
      <c r="F241" s="1">
        <v>45874</v>
      </c>
      <c r="G241">
        <v>578</v>
      </c>
      <c r="H241">
        <f>Table4[[#This Row],[ApprovedDate]]-Table4[[#This Row],[SubmissionDate]]</f>
        <v>22</v>
      </c>
    </row>
    <row r="242" spans="1:8" x14ac:dyDescent="0.3">
      <c r="A242" t="s">
        <v>12438</v>
      </c>
      <c r="B242" t="s">
        <v>15200</v>
      </c>
      <c r="C242" t="s">
        <v>15203</v>
      </c>
      <c r="D242" t="s">
        <v>15204</v>
      </c>
      <c r="E242" s="1">
        <v>45725</v>
      </c>
      <c r="F242" s="1">
        <v>45868</v>
      </c>
      <c r="G242">
        <v>1133</v>
      </c>
      <c r="H242">
        <f>Table4[[#This Row],[ApprovedDate]]-Table4[[#This Row],[SubmissionDate]]</f>
        <v>143</v>
      </c>
    </row>
    <row r="243" spans="1:8" x14ac:dyDescent="0.3">
      <c r="A243" t="s">
        <v>12439</v>
      </c>
      <c r="B243" t="s">
        <v>15200</v>
      </c>
      <c r="C243" t="s">
        <v>15201</v>
      </c>
      <c r="D243" t="s">
        <v>6026</v>
      </c>
      <c r="E243" s="1">
        <v>45780</v>
      </c>
      <c r="F243" s="1">
        <v>45871</v>
      </c>
      <c r="G243">
        <v>1071</v>
      </c>
      <c r="H243">
        <f>Table4[[#This Row],[ApprovedDate]]-Table4[[#This Row],[SubmissionDate]]</f>
        <v>91</v>
      </c>
    </row>
    <row r="244" spans="1:8" x14ac:dyDescent="0.3">
      <c r="A244" t="s">
        <v>12440</v>
      </c>
      <c r="B244" t="s">
        <v>15198</v>
      </c>
      <c r="C244" t="s">
        <v>15201</v>
      </c>
      <c r="D244" t="s">
        <v>6102</v>
      </c>
      <c r="E244" s="1">
        <v>45850</v>
      </c>
      <c r="F244" s="1">
        <v>45879</v>
      </c>
      <c r="G244">
        <v>1989</v>
      </c>
      <c r="H244">
        <f>Table4[[#This Row],[ApprovedDate]]-Table4[[#This Row],[SubmissionDate]]</f>
        <v>29</v>
      </c>
    </row>
    <row r="245" spans="1:8" x14ac:dyDescent="0.3">
      <c r="A245" t="s">
        <v>12441</v>
      </c>
      <c r="B245" t="s">
        <v>15199</v>
      </c>
      <c r="C245" t="s">
        <v>15201</v>
      </c>
      <c r="D245" t="s">
        <v>15206</v>
      </c>
      <c r="E245" s="1">
        <v>45784</v>
      </c>
      <c r="F245" s="1">
        <v>45890</v>
      </c>
      <c r="G245">
        <v>1485</v>
      </c>
      <c r="H245">
        <f>Table4[[#This Row],[ApprovedDate]]-Table4[[#This Row],[SubmissionDate]]</f>
        <v>106</v>
      </c>
    </row>
    <row r="246" spans="1:8" x14ac:dyDescent="0.3">
      <c r="A246" t="s">
        <v>12442</v>
      </c>
      <c r="B246" t="s">
        <v>15199</v>
      </c>
      <c r="C246" t="s">
        <v>15202</v>
      </c>
      <c r="D246" t="s">
        <v>15206</v>
      </c>
      <c r="E246" s="1">
        <v>45672</v>
      </c>
      <c r="G246">
        <v>981</v>
      </c>
      <c r="H246">
        <f>Table4[[#This Row],[ApprovedDate]]-Table4[[#This Row],[SubmissionDate]]</f>
        <v>-45672</v>
      </c>
    </row>
    <row r="247" spans="1:8" x14ac:dyDescent="0.3">
      <c r="A247" t="s">
        <v>12443</v>
      </c>
      <c r="B247" t="s">
        <v>15199</v>
      </c>
      <c r="C247" t="s">
        <v>15203</v>
      </c>
      <c r="D247" t="s">
        <v>6102</v>
      </c>
      <c r="E247" s="1">
        <v>45721</v>
      </c>
      <c r="G247">
        <v>1431</v>
      </c>
      <c r="H247">
        <f>Table4[[#This Row],[ApprovedDate]]-Table4[[#This Row],[SubmissionDate]]</f>
        <v>-45721</v>
      </c>
    </row>
    <row r="248" spans="1:8" x14ac:dyDescent="0.3">
      <c r="A248" t="s">
        <v>12444</v>
      </c>
      <c r="B248" t="s">
        <v>15199</v>
      </c>
      <c r="C248" t="s">
        <v>15202</v>
      </c>
      <c r="D248" t="s">
        <v>6014</v>
      </c>
      <c r="E248" s="1">
        <v>45724</v>
      </c>
      <c r="F248" s="1">
        <v>45891</v>
      </c>
      <c r="G248">
        <v>1560</v>
      </c>
      <c r="H248">
        <f>Table4[[#This Row],[ApprovedDate]]-Table4[[#This Row],[SubmissionDate]]</f>
        <v>167</v>
      </c>
    </row>
    <row r="249" spans="1:8" x14ac:dyDescent="0.3">
      <c r="A249" t="s">
        <v>12445</v>
      </c>
      <c r="B249" t="s">
        <v>15199</v>
      </c>
      <c r="C249" t="s">
        <v>15203</v>
      </c>
      <c r="D249" t="s">
        <v>6026</v>
      </c>
      <c r="E249" s="1">
        <v>45546</v>
      </c>
      <c r="F249" s="1">
        <v>45876</v>
      </c>
      <c r="G249">
        <v>1775</v>
      </c>
      <c r="H249">
        <f>Table4[[#This Row],[ApprovedDate]]-Table4[[#This Row],[SubmissionDate]]</f>
        <v>330</v>
      </c>
    </row>
    <row r="250" spans="1:8" x14ac:dyDescent="0.3">
      <c r="A250" t="s">
        <v>12446</v>
      </c>
      <c r="B250" t="s">
        <v>15199</v>
      </c>
      <c r="C250" t="s">
        <v>15202</v>
      </c>
      <c r="D250" t="s">
        <v>15205</v>
      </c>
      <c r="E250" s="1">
        <v>45502</v>
      </c>
      <c r="F250" s="1">
        <v>45877</v>
      </c>
      <c r="G250">
        <v>913</v>
      </c>
      <c r="H250">
        <f>Table4[[#This Row],[ApprovedDate]]-Table4[[#This Row],[SubmissionDate]]</f>
        <v>375</v>
      </c>
    </row>
    <row r="251" spans="1:8" x14ac:dyDescent="0.3">
      <c r="A251" t="s">
        <v>12447</v>
      </c>
      <c r="B251" t="s">
        <v>15199</v>
      </c>
      <c r="C251" t="s">
        <v>15201</v>
      </c>
      <c r="D251" t="s">
        <v>6014</v>
      </c>
      <c r="E251" s="1">
        <v>45561</v>
      </c>
      <c r="F251" s="1">
        <v>45886</v>
      </c>
      <c r="G251">
        <v>1247</v>
      </c>
      <c r="H251">
        <f>Table4[[#This Row],[ApprovedDate]]-Table4[[#This Row],[SubmissionDate]]</f>
        <v>325</v>
      </c>
    </row>
    <row r="252" spans="1:8" x14ac:dyDescent="0.3">
      <c r="A252" t="s">
        <v>12448</v>
      </c>
      <c r="B252" t="s">
        <v>15199</v>
      </c>
      <c r="C252" t="s">
        <v>15202</v>
      </c>
      <c r="D252" t="s">
        <v>15206</v>
      </c>
      <c r="E252" s="1">
        <v>45656</v>
      </c>
      <c r="F252" s="1">
        <v>45878</v>
      </c>
      <c r="G252">
        <v>1277</v>
      </c>
      <c r="H252">
        <f>Table4[[#This Row],[ApprovedDate]]-Table4[[#This Row],[SubmissionDate]]</f>
        <v>222</v>
      </c>
    </row>
    <row r="253" spans="1:8" x14ac:dyDescent="0.3">
      <c r="A253" t="s">
        <v>12449</v>
      </c>
      <c r="B253" t="s">
        <v>15198</v>
      </c>
      <c r="C253" t="s">
        <v>15202</v>
      </c>
      <c r="D253" t="s">
        <v>15206</v>
      </c>
      <c r="E253" s="1">
        <v>45723</v>
      </c>
      <c r="F253" s="1">
        <v>45883</v>
      </c>
      <c r="G253">
        <v>938</v>
      </c>
      <c r="H253">
        <f>Table4[[#This Row],[ApprovedDate]]-Table4[[#This Row],[SubmissionDate]]</f>
        <v>160</v>
      </c>
    </row>
    <row r="254" spans="1:8" x14ac:dyDescent="0.3">
      <c r="A254" t="s">
        <v>12450</v>
      </c>
      <c r="B254" t="s">
        <v>15198</v>
      </c>
      <c r="C254" t="s">
        <v>15201</v>
      </c>
      <c r="D254" t="s">
        <v>15205</v>
      </c>
      <c r="E254" s="1">
        <v>45570</v>
      </c>
      <c r="F254" s="1">
        <v>45884</v>
      </c>
      <c r="G254">
        <v>1372</v>
      </c>
      <c r="H254">
        <f>Table4[[#This Row],[ApprovedDate]]-Table4[[#This Row],[SubmissionDate]]</f>
        <v>314</v>
      </c>
    </row>
    <row r="255" spans="1:8" x14ac:dyDescent="0.3">
      <c r="A255" t="s">
        <v>12451</v>
      </c>
      <c r="B255" t="s">
        <v>15198</v>
      </c>
      <c r="C255" t="s">
        <v>15202</v>
      </c>
      <c r="D255" t="s">
        <v>15206</v>
      </c>
      <c r="E255" s="1">
        <v>45503</v>
      </c>
      <c r="F255" s="1">
        <v>45867</v>
      </c>
      <c r="G255">
        <v>1554</v>
      </c>
      <c r="H255">
        <f>Table4[[#This Row],[ApprovedDate]]-Table4[[#This Row],[SubmissionDate]]</f>
        <v>364</v>
      </c>
    </row>
    <row r="256" spans="1:8" x14ac:dyDescent="0.3">
      <c r="A256" t="s">
        <v>12452</v>
      </c>
      <c r="B256" t="s">
        <v>15199</v>
      </c>
      <c r="C256" t="s">
        <v>15202</v>
      </c>
      <c r="D256" t="s">
        <v>15204</v>
      </c>
      <c r="E256" s="1">
        <v>45545</v>
      </c>
      <c r="G256">
        <v>1730</v>
      </c>
      <c r="H256">
        <f>Table4[[#This Row],[ApprovedDate]]-Table4[[#This Row],[SubmissionDate]]</f>
        <v>-45545</v>
      </c>
    </row>
    <row r="257" spans="1:8" x14ac:dyDescent="0.3">
      <c r="A257" t="s">
        <v>12453</v>
      </c>
      <c r="B257" t="s">
        <v>15198</v>
      </c>
      <c r="C257" t="s">
        <v>15202</v>
      </c>
      <c r="D257" t="s">
        <v>15205</v>
      </c>
      <c r="E257" s="1">
        <v>45601</v>
      </c>
      <c r="F257" s="1">
        <v>45874</v>
      </c>
      <c r="G257">
        <v>783</v>
      </c>
      <c r="H257">
        <f>Table4[[#This Row],[ApprovedDate]]-Table4[[#This Row],[SubmissionDate]]</f>
        <v>273</v>
      </c>
    </row>
    <row r="258" spans="1:8" x14ac:dyDescent="0.3">
      <c r="A258" t="s">
        <v>12454</v>
      </c>
      <c r="B258" t="s">
        <v>15200</v>
      </c>
      <c r="C258" t="s">
        <v>15201</v>
      </c>
      <c r="D258" t="s">
        <v>15206</v>
      </c>
      <c r="E258" s="1">
        <v>45661</v>
      </c>
      <c r="F258" s="1">
        <v>45887</v>
      </c>
      <c r="G258">
        <v>648</v>
      </c>
      <c r="H258">
        <f>Table4[[#This Row],[ApprovedDate]]-Table4[[#This Row],[SubmissionDate]]</f>
        <v>226</v>
      </c>
    </row>
    <row r="259" spans="1:8" x14ac:dyDescent="0.3">
      <c r="A259" t="s">
        <v>12455</v>
      </c>
      <c r="B259" t="s">
        <v>15198</v>
      </c>
      <c r="C259" t="s">
        <v>15202</v>
      </c>
      <c r="D259" t="s">
        <v>15204</v>
      </c>
      <c r="E259" s="1">
        <v>45737</v>
      </c>
      <c r="F259" s="1">
        <v>45874</v>
      </c>
      <c r="G259">
        <v>1698</v>
      </c>
      <c r="H259">
        <f>Table4[[#This Row],[ApprovedDate]]-Table4[[#This Row],[SubmissionDate]]</f>
        <v>137</v>
      </c>
    </row>
    <row r="260" spans="1:8" x14ac:dyDescent="0.3">
      <c r="A260" t="s">
        <v>12456</v>
      </c>
      <c r="B260" t="s">
        <v>15198</v>
      </c>
      <c r="C260" t="s">
        <v>15203</v>
      </c>
      <c r="D260" t="s">
        <v>6014</v>
      </c>
      <c r="E260" s="1">
        <v>45818</v>
      </c>
      <c r="F260" s="1">
        <v>45876</v>
      </c>
      <c r="G260">
        <v>975</v>
      </c>
      <c r="H260">
        <f>Table4[[#This Row],[ApprovedDate]]-Table4[[#This Row],[SubmissionDate]]</f>
        <v>58</v>
      </c>
    </row>
    <row r="261" spans="1:8" x14ac:dyDescent="0.3">
      <c r="A261" t="s">
        <v>12457</v>
      </c>
      <c r="B261" t="s">
        <v>15200</v>
      </c>
      <c r="C261" t="s">
        <v>15202</v>
      </c>
      <c r="D261" t="s">
        <v>6102</v>
      </c>
      <c r="E261" s="1">
        <v>45574</v>
      </c>
      <c r="F261" s="1">
        <v>45867</v>
      </c>
      <c r="G261">
        <v>1806</v>
      </c>
      <c r="H261">
        <f>Table4[[#This Row],[ApprovedDate]]-Table4[[#This Row],[SubmissionDate]]</f>
        <v>293</v>
      </c>
    </row>
    <row r="262" spans="1:8" x14ac:dyDescent="0.3">
      <c r="A262" t="s">
        <v>12458</v>
      </c>
      <c r="B262" t="s">
        <v>15199</v>
      </c>
      <c r="C262" t="s">
        <v>15202</v>
      </c>
      <c r="D262" t="s">
        <v>15205</v>
      </c>
      <c r="E262" s="1">
        <v>45743</v>
      </c>
      <c r="F262" s="1">
        <v>45877</v>
      </c>
      <c r="G262">
        <v>1371</v>
      </c>
      <c r="H262">
        <f>Table4[[#This Row],[ApprovedDate]]-Table4[[#This Row],[SubmissionDate]]</f>
        <v>134</v>
      </c>
    </row>
    <row r="263" spans="1:8" x14ac:dyDescent="0.3">
      <c r="A263" t="s">
        <v>12459</v>
      </c>
      <c r="B263" t="s">
        <v>15199</v>
      </c>
      <c r="C263" t="s">
        <v>15203</v>
      </c>
      <c r="D263" t="s">
        <v>15205</v>
      </c>
      <c r="E263" s="1">
        <v>45758</v>
      </c>
      <c r="F263" s="1">
        <v>45876</v>
      </c>
      <c r="G263">
        <v>1122</v>
      </c>
      <c r="H263">
        <f>Table4[[#This Row],[ApprovedDate]]-Table4[[#This Row],[SubmissionDate]]</f>
        <v>118</v>
      </c>
    </row>
    <row r="264" spans="1:8" x14ac:dyDescent="0.3">
      <c r="A264" t="s">
        <v>12460</v>
      </c>
      <c r="B264" t="s">
        <v>15199</v>
      </c>
      <c r="C264" t="s">
        <v>15201</v>
      </c>
      <c r="D264" t="s">
        <v>15205</v>
      </c>
      <c r="E264" s="1">
        <v>45679</v>
      </c>
      <c r="F264" s="1">
        <v>45863</v>
      </c>
      <c r="G264">
        <v>923</v>
      </c>
      <c r="H264">
        <f>Table4[[#This Row],[ApprovedDate]]-Table4[[#This Row],[SubmissionDate]]</f>
        <v>184</v>
      </c>
    </row>
    <row r="265" spans="1:8" x14ac:dyDescent="0.3">
      <c r="A265" t="s">
        <v>12461</v>
      </c>
      <c r="B265" t="s">
        <v>15200</v>
      </c>
      <c r="C265" t="s">
        <v>15201</v>
      </c>
      <c r="D265" t="s">
        <v>15204</v>
      </c>
      <c r="E265" s="1">
        <v>45766</v>
      </c>
      <c r="F265" s="1">
        <v>45866</v>
      </c>
      <c r="G265">
        <v>1098</v>
      </c>
      <c r="H265">
        <f>Table4[[#This Row],[ApprovedDate]]-Table4[[#This Row],[SubmissionDate]]</f>
        <v>100</v>
      </c>
    </row>
    <row r="266" spans="1:8" x14ac:dyDescent="0.3">
      <c r="A266" t="s">
        <v>12462</v>
      </c>
      <c r="B266" t="s">
        <v>15199</v>
      </c>
      <c r="C266" t="s">
        <v>15201</v>
      </c>
      <c r="D266" t="s">
        <v>15206</v>
      </c>
      <c r="E266" s="1">
        <v>45714</v>
      </c>
      <c r="F266" s="1">
        <v>45876</v>
      </c>
      <c r="G266">
        <v>803</v>
      </c>
      <c r="H266">
        <f>Table4[[#This Row],[ApprovedDate]]-Table4[[#This Row],[SubmissionDate]]</f>
        <v>162</v>
      </c>
    </row>
    <row r="267" spans="1:8" x14ac:dyDescent="0.3">
      <c r="A267" t="s">
        <v>12463</v>
      </c>
      <c r="B267" t="s">
        <v>15198</v>
      </c>
      <c r="C267" t="s">
        <v>15203</v>
      </c>
      <c r="D267" t="s">
        <v>15204</v>
      </c>
      <c r="E267" s="1">
        <v>45693</v>
      </c>
      <c r="G267">
        <v>823</v>
      </c>
      <c r="H267">
        <f>Table4[[#This Row],[ApprovedDate]]-Table4[[#This Row],[SubmissionDate]]</f>
        <v>-45693</v>
      </c>
    </row>
    <row r="268" spans="1:8" x14ac:dyDescent="0.3">
      <c r="A268" t="s">
        <v>12464</v>
      </c>
      <c r="B268" t="s">
        <v>15200</v>
      </c>
      <c r="C268" t="s">
        <v>15201</v>
      </c>
      <c r="D268" t="s">
        <v>6014</v>
      </c>
      <c r="E268" s="1">
        <v>45498</v>
      </c>
      <c r="F268" s="1">
        <v>45864</v>
      </c>
      <c r="G268">
        <v>1062</v>
      </c>
      <c r="H268">
        <f>Table4[[#This Row],[ApprovedDate]]-Table4[[#This Row],[SubmissionDate]]</f>
        <v>366</v>
      </c>
    </row>
    <row r="269" spans="1:8" x14ac:dyDescent="0.3">
      <c r="A269" t="s">
        <v>12465</v>
      </c>
      <c r="B269" t="s">
        <v>15200</v>
      </c>
      <c r="C269" t="s">
        <v>15202</v>
      </c>
      <c r="D269" t="s">
        <v>15206</v>
      </c>
      <c r="E269" s="1">
        <v>45536</v>
      </c>
      <c r="G269">
        <v>1232</v>
      </c>
      <c r="H269">
        <f>Table4[[#This Row],[ApprovedDate]]-Table4[[#This Row],[SubmissionDate]]</f>
        <v>-45536</v>
      </c>
    </row>
    <row r="270" spans="1:8" x14ac:dyDescent="0.3">
      <c r="A270" t="s">
        <v>12466</v>
      </c>
      <c r="B270" t="s">
        <v>15200</v>
      </c>
      <c r="C270" t="s">
        <v>15201</v>
      </c>
      <c r="D270" t="s">
        <v>15204</v>
      </c>
      <c r="E270" s="1">
        <v>45597</v>
      </c>
      <c r="F270" s="1">
        <v>45882</v>
      </c>
      <c r="G270">
        <v>718</v>
      </c>
      <c r="H270">
        <f>Table4[[#This Row],[ApprovedDate]]-Table4[[#This Row],[SubmissionDate]]</f>
        <v>285</v>
      </c>
    </row>
    <row r="271" spans="1:8" x14ac:dyDescent="0.3">
      <c r="A271" t="s">
        <v>12467</v>
      </c>
      <c r="B271" t="s">
        <v>15199</v>
      </c>
      <c r="C271" t="s">
        <v>15203</v>
      </c>
      <c r="D271" t="s">
        <v>15206</v>
      </c>
      <c r="E271" s="1">
        <v>45784</v>
      </c>
      <c r="F271" s="1">
        <v>45865</v>
      </c>
      <c r="G271">
        <v>794</v>
      </c>
      <c r="H271">
        <f>Table4[[#This Row],[ApprovedDate]]-Table4[[#This Row],[SubmissionDate]]</f>
        <v>81</v>
      </c>
    </row>
    <row r="272" spans="1:8" x14ac:dyDescent="0.3">
      <c r="A272" t="s">
        <v>12468</v>
      </c>
      <c r="B272" t="s">
        <v>15200</v>
      </c>
      <c r="C272" t="s">
        <v>15203</v>
      </c>
      <c r="D272" t="s">
        <v>15204</v>
      </c>
      <c r="E272" s="1">
        <v>45630</v>
      </c>
      <c r="F272" s="1">
        <v>45880</v>
      </c>
      <c r="G272">
        <v>1252</v>
      </c>
      <c r="H272">
        <f>Table4[[#This Row],[ApprovedDate]]-Table4[[#This Row],[SubmissionDate]]</f>
        <v>250</v>
      </c>
    </row>
    <row r="273" spans="1:8" x14ac:dyDescent="0.3">
      <c r="A273" t="s">
        <v>12469</v>
      </c>
      <c r="B273" t="s">
        <v>15200</v>
      </c>
      <c r="C273" t="s">
        <v>15202</v>
      </c>
      <c r="D273" t="s">
        <v>6014</v>
      </c>
      <c r="E273" s="1">
        <v>45853</v>
      </c>
      <c r="F273" s="1">
        <v>45884</v>
      </c>
      <c r="G273">
        <v>1893</v>
      </c>
      <c r="H273">
        <f>Table4[[#This Row],[ApprovedDate]]-Table4[[#This Row],[SubmissionDate]]</f>
        <v>31</v>
      </c>
    </row>
    <row r="274" spans="1:8" x14ac:dyDescent="0.3">
      <c r="A274" t="s">
        <v>12470</v>
      </c>
      <c r="B274" t="s">
        <v>15200</v>
      </c>
      <c r="C274" t="s">
        <v>15203</v>
      </c>
      <c r="D274" t="s">
        <v>15204</v>
      </c>
      <c r="E274" s="1">
        <v>45570</v>
      </c>
      <c r="F274" s="1">
        <v>45876</v>
      </c>
      <c r="G274">
        <v>1918</v>
      </c>
      <c r="H274">
        <f>Table4[[#This Row],[ApprovedDate]]-Table4[[#This Row],[SubmissionDate]]</f>
        <v>306</v>
      </c>
    </row>
    <row r="275" spans="1:8" x14ac:dyDescent="0.3">
      <c r="A275" t="s">
        <v>12471</v>
      </c>
      <c r="B275" t="s">
        <v>15200</v>
      </c>
      <c r="C275" t="s">
        <v>15201</v>
      </c>
      <c r="D275" t="s">
        <v>6014</v>
      </c>
      <c r="E275" s="1">
        <v>45603</v>
      </c>
      <c r="F275" s="1">
        <v>45877</v>
      </c>
      <c r="G275">
        <v>1625</v>
      </c>
      <c r="H275">
        <f>Table4[[#This Row],[ApprovedDate]]-Table4[[#This Row],[SubmissionDate]]</f>
        <v>274</v>
      </c>
    </row>
    <row r="276" spans="1:8" x14ac:dyDescent="0.3">
      <c r="A276" t="s">
        <v>12472</v>
      </c>
      <c r="B276" t="s">
        <v>15198</v>
      </c>
      <c r="C276" t="s">
        <v>15201</v>
      </c>
      <c r="D276" t="s">
        <v>15206</v>
      </c>
      <c r="E276" s="1">
        <v>45579</v>
      </c>
      <c r="F276" s="1">
        <v>45870</v>
      </c>
      <c r="G276">
        <v>1361</v>
      </c>
      <c r="H276">
        <f>Table4[[#This Row],[ApprovedDate]]-Table4[[#This Row],[SubmissionDate]]</f>
        <v>291</v>
      </c>
    </row>
    <row r="277" spans="1:8" x14ac:dyDescent="0.3">
      <c r="A277" t="s">
        <v>12473</v>
      </c>
      <c r="B277" t="s">
        <v>15198</v>
      </c>
      <c r="C277" t="s">
        <v>15201</v>
      </c>
      <c r="D277" t="s">
        <v>6102</v>
      </c>
      <c r="E277" s="1">
        <v>45695</v>
      </c>
      <c r="F277" s="1">
        <v>45874</v>
      </c>
      <c r="G277">
        <v>729</v>
      </c>
      <c r="H277">
        <f>Table4[[#This Row],[ApprovedDate]]-Table4[[#This Row],[SubmissionDate]]</f>
        <v>179</v>
      </c>
    </row>
    <row r="278" spans="1:8" x14ac:dyDescent="0.3">
      <c r="A278" t="s">
        <v>12474</v>
      </c>
      <c r="B278" t="s">
        <v>15199</v>
      </c>
      <c r="C278" t="s">
        <v>15201</v>
      </c>
      <c r="D278" t="s">
        <v>6102</v>
      </c>
      <c r="E278" s="1">
        <v>45809</v>
      </c>
      <c r="G278">
        <v>922</v>
      </c>
      <c r="H278">
        <f>Table4[[#This Row],[ApprovedDate]]-Table4[[#This Row],[SubmissionDate]]</f>
        <v>-45809</v>
      </c>
    </row>
    <row r="279" spans="1:8" x14ac:dyDescent="0.3">
      <c r="A279" t="s">
        <v>12475</v>
      </c>
      <c r="B279" t="s">
        <v>15200</v>
      </c>
      <c r="C279" t="s">
        <v>15203</v>
      </c>
      <c r="D279" t="s">
        <v>6102</v>
      </c>
      <c r="E279" s="1">
        <v>45798</v>
      </c>
      <c r="F279" s="1">
        <v>45862</v>
      </c>
      <c r="G279">
        <v>1243</v>
      </c>
      <c r="H279">
        <f>Table4[[#This Row],[ApprovedDate]]-Table4[[#This Row],[SubmissionDate]]</f>
        <v>64</v>
      </c>
    </row>
    <row r="280" spans="1:8" x14ac:dyDescent="0.3">
      <c r="A280" t="s">
        <v>12476</v>
      </c>
      <c r="B280" t="s">
        <v>15200</v>
      </c>
      <c r="C280" t="s">
        <v>15202</v>
      </c>
      <c r="D280" t="s">
        <v>6026</v>
      </c>
      <c r="E280" s="1">
        <v>45674</v>
      </c>
      <c r="F280" s="1">
        <v>45877</v>
      </c>
      <c r="G280">
        <v>1274</v>
      </c>
      <c r="H280">
        <f>Table4[[#This Row],[ApprovedDate]]-Table4[[#This Row],[SubmissionDate]]</f>
        <v>203</v>
      </c>
    </row>
    <row r="281" spans="1:8" x14ac:dyDescent="0.3">
      <c r="A281" t="s">
        <v>12477</v>
      </c>
      <c r="B281" t="s">
        <v>15199</v>
      </c>
      <c r="C281" t="s">
        <v>15203</v>
      </c>
      <c r="D281" t="s">
        <v>6102</v>
      </c>
      <c r="E281" s="1">
        <v>45827</v>
      </c>
      <c r="F281" s="1">
        <v>45870</v>
      </c>
      <c r="G281">
        <v>882</v>
      </c>
      <c r="H281">
        <f>Table4[[#This Row],[ApprovedDate]]-Table4[[#This Row],[SubmissionDate]]</f>
        <v>43</v>
      </c>
    </row>
    <row r="282" spans="1:8" x14ac:dyDescent="0.3">
      <c r="A282" t="s">
        <v>12478</v>
      </c>
      <c r="B282" t="s">
        <v>15200</v>
      </c>
      <c r="C282" t="s">
        <v>15202</v>
      </c>
      <c r="D282" t="s">
        <v>15205</v>
      </c>
      <c r="E282" s="1">
        <v>45639</v>
      </c>
      <c r="F282" s="1">
        <v>45882</v>
      </c>
      <c r="G282">
        <v>880</v>
      </c>
      <c r="H282">
        <f>Table4[[#This Row],[ApprovedDate]]-Table4[[#This Row],[SubmissionDate]]</f>
        <v>243</v>
      </c>
    </row>
    <row r="283" spans="1:8" x14ac:dyDescent="0.3">
      <c r="A283" t="s">
        <v>12479</v>
      </c>
      <c r="B283" t="s">
        <v>15200</v>
      </c>
      <c r="C283" t="s">
        <v>15202</v>
      </c>
      <c r="D283" t="s">
        <v>6014</v>
      </c>
      <c r="E283" s="1">
        <v>45682</v>
      </c>
      <c r="G283">
        <v>1316</v>
      </c>
      <c r="H283">
        <f>Table4[[#This Row],[ApprovedDate]]-Table4[[#This Row],[SubmissionDate]]</f>
        <v>-45682</v>
      </c>
    </row>
    <row r="284" spans="1:8" x14ac:dyDescent="0.3">
      <c r="A284" t="s">
        <v>12480</v>
      </c>
      <c r="B284" t="s">
        <v>15199</v>
      </c>
      <c r="C284" t="s">
        <v>15203</v>
      </c>
      <c r="D284" t="s">
        <v>6102</v>
      </c>
      <c r="E284" s="1">
        <v>45563</v>
      </c>
      <c r="G284">
        <v>1026</v>
      </c>
      <c r="H284">
        <f>Table4[[#This Row],[ApprovedDate]]-Table4[[#This Row],[SubmissionDate]]</f>
        <v>-45563</v>
      </c>
    </row>
    <row r="285" spans="1:8" x14ac:dyDescent="0.3">
      <c r="A285" t="s">
        <v>12481</v>
      </c>
      <c r="B285" t="s">
        <v>15200</v>
      </c>
      <c r="C285" t="s">
        <v>15203</v>
      </c>
      <c r="D285" t="s">
        <v>15205</v>
      </c>
      <c r="E285" s="1">
        <v>45579</v>
      </c>
      <c r="F285" s="1">
        <v>45890</v>
      </c>
      <c r="G285">
        <v>1768</v>
      </c>
      <c r="H285">
        <f>Table4[[#This Row],[ApprovedDate]]-Table4[[#This Row],[SubmissionDate]]</f>
        <v>311</v>
      </c>
    </row>
    <row r="286" spans="1:8" x14ac:dyDescent="0.3">
      <c r="A286" t="s">
        <v>12482</v>
      </c>
      <c r="B286" t="s">
        <v>15198</v>
      </c>
      <c r="C286" t="s">
        <v>15201</v>
      </c>
      <c r="D286" t="s">
        <v>6014</v>
      </c>
      <c r="E286" s="1">
        <v>45628</v>
      </c>
      <c r="F286" s="1">
        <v>45878</v>
      </c>
      <c r="G286">
        <v>2000</v>
      </c>
      <c r="H286">
        <f>Table4[[#This Row],[ApprovedDate]]-Table4[[#This Row],[SubmissionDate]]</f>
        <v>250</v>
      </c>
    </row>
    <row r="287" spans="1:8" x14ac:dyDescent="0.3">
      <c r="A287" t="s">
        <v>12483</v>
      </c>
      <c r="B287" t="s">
        <v>15198</v>
      </c>
      <c r="C287" t="s">
        <v>15201</v>
      </c>
      <c r="D287" t="s">
        <v>15205</v>
      </c>
      <c r="E287" s="1">
        <v>45550</v>
      </c>
      <c r="F287" s="1">
        <v>45889</v>
      </c>
      <c r="G287">
        <v>805</v>
      </c>
      <c r="H287">
        <f>Table4[[#This Row],[ApprovedDate]]-Table4[[#This Row],[SubmissionDate]]</f>
        <v>339</v>
      </c>
    </row>
    <row r="288" spans="1:8" x14ac:dyDescent="0.3">
      <c r="A288" t="s">
        <v>12484</v>
      </c>
      <c r="B288" t="s">
        <v>15199</v>
      </c>
      <c r="C288" t="s">
        <v>15202</v>
      </c>
      <c r="D288" t="s">
        <v>15204</v>
      </c>
      <c r="E288" s="1">
        <v>45809</v>
      </c>
      <c r="F288" s="1">
        <v>45871</v>
      </c>
      <c r="G288">
        <v>588</v>
      </c>
      <c r="H288">
        <f>Table4[[#This Row],[ApprovedDate]]-Table4[[#This Row],[SubmissionDate]]</f>
        <v>62</v>
      </c>
    </row>
    <row r="289" spans="1:8" x14ac:dyDescent="0.3">
      <c r="A289" t="s">
        <v>12485</v>
      </c>
      <c r="B289" t="s">
        <v>15199</v>
      </c>
      <c r="C289" t="s">
        <v>15203</v>
      </c>
      <c r="D289" t="s">
        <v>15204</v>
      </c>
      <c r="E289" s="1">
        <v>45724</v>
      </c>
      <c r="F289" s="1">
        <v>45879</v>
      </c>
      <c r="G289">
        <v>1238</v>
      </c>
      <c r="H289">
        <f>Table4[[#This Row],[ApprovedDate]]-Table4[[#This Row],[SubmissionDate]]</f>
        <v>155</v>
      </c>
    </row>
    <row r="290" spans="1:8" x14ac:dyDescent="0.3">
      <c r="A290" t="s">
        <v>12486</v>
      </c>
      <c r="B290" t="s">
        <v>15199</v>
      </c>
      <c r="C290" t="s">
        <v>15201</v>
      </c>
      <c r="D290" t="s">
        <v>15206</v>
      </c>
      <c r="E290" s="1">
        <v>45832</v>
      </c>
      <c r="G290">
        <v>1882</v>
      </c>
      <c r="H290">
        <f>Table4[[#This Row],[ApprovedDate]]-Table4[[#This Row],[SubmissionDate]]</f>
        <v>-45832</v>
      </c>
    </row>
    <row r="291" spans="1:8" x14ac:dyDescent="0.3">
      <c r="A291" t="s">
        <v>12487</v>
      </c>
      <c r="B291" t="s">
        <v>15199</v>
      </c>
      <c r="C291" t="s">
        <v>15203</v>
      </c>
      <c r="D291" t="s">
        <v>6026</v>
      </c>
      <c r="E291" s="1">
        <v>45731</v>
      </c>
      <c r="F291" s="1">
        <v>45889</v>
      </c>
      <c r="G291">
        <v>548</v>
      </c>
      <c r="H291">
        <f>Table4[[#This Row],[ApprovedDate]]-Table4[[#This Row],[SubmissionDate]]</f>
        <v>158</v>
      </c>
    </row>
    <row r="292" spans="1:8" x14ac:dyDescent="0.3">
      <c r="A292" t="s">
        <v>12488</v>
      </c>
      <c r="B292" t="s">
        <v>15198</v>
      </c>
      <c r="C292" t="s">
        <v>15202</v>
      </c>
      <c r="D292" t="s">
        <v>6102</v>
      </c>
      <c r="E292" s="1">
        <v>45511</v>
      </c>
      <c r="F292" s="1">
        <v>45885</v>
      </c>
      <c r="G292">
        <v>1032</v>
      </c>
      <c r="H292">
        <f>Table4[[#This Row],[ApprovedDate]]-Table4[[#This Row],[SubmissionDate]]</f>
        <v>374</v>
      </c>
    </row>
    <row r="293" spans="1:8" x14ac:dyDescent="0.3">
      <c r="A293" t="s">
        <v>12489</v>
      </c>
      <c r="B293" t="s">
        <v>15198</v>
      </c>
      <c r="C293" t="s">
        <v>15201</v>
      </c>
      <c r="D293" t="s">
        <v>6014</v>
      </c>
      <c r="E293" s="1">
        <v>45693</v>
      </c>
      <c r="F293" s="1">
        <v>45875</v>
      </c>
      <c r="G293">
        <v>1464</v>
      </c>
      <c r="H293">
        <f>Table4[[#This Row],[ApprovedDate]]-Table4[[#This Row],[SubmissionDate]]</f>
        <v>182</v>
      </c>
    </row>
    <row r="294" spans="1:8" x14ac:dyDescent="0.3">
      <c r="A294" t="s">
        <v>12490</v>
      </c>
      <c r="B294" t="s">
        <v>15200</v>
      </c>
      <c r="C294" t="s">
        <v>15202</v>
      </c>
      <c r="D294" t="s">
        <v>6014</v>
      </c>
      <c r="E294" s="1">
        <v>45675</v>
      </c>
      <c r="F294" s="1">
        <v>45865</v>
      </c>
      <c r="G294">
        <v>1157</v>
      </c>
      <c r="H294">
        <f>Table4[[#This Row],[ApprovedDate]]-Table4[[#This Row],[SubmissionDate]]</f>
        <v>190</v>
      </c>
    </row>
    <row r="295" spans="1:8" x14ac:dyDescent="0.3">
      <c r="A295" t="s">
        <v>12491</v>
      </c>
      <c r="B295" t="s">
        <v>15198</v>
      </c>
      <c r="C295" t="s">
        <v>15202</v>
      </c>
      <c r="D295" t="s">
        <v>6014</v>
      </c>
      <c r="E295" s="1">
        <v>45728</v>
      </c>
      <c r="G295">
        <v>1727</v>
      </c>
      <c r="H295">
        <f>Table4[[#This Row],[ApprovedDate]]-Table4[[#This Row],[SubmissionDate]]</f>
        <v>-45728</v>
      </c>
    </row>
    <row r="296" spans="1:8" x14ac:dyDescent="0.3">
      <c r="A296" t="s">
        <v>12492</v>
      </c>
      <c r="B296" t="s">
        <v>15199</v>
      </c>
      <c r="C296" t="s">
        <v>15202</v>
      </c>
      <c r="D296" t="s">
        <v>6102</v>
      </c>
      <c r="E296" s="1">
        <v>45642</v>
      </c>
      <c r="F296" s="1">
        <v>45875</v>
      </c>
      <c r="G296">
        <v>850</v>
      </c>
      <c r="H296">
        <f>Table4[[#This Row],[ApprovedDate]]-Table4[[#This Row],[SubmissionDate]]</f>
        <v>233</v>
      </c>
    </row>
    <row r="297" spans="1:8" x14ac:dyDescent="0.3">
      <c r="A297" t="s">
        <v>12493</v>
      </c>
      <c r="B297" t="s">
        <v>15200</v>
      </c>
      <c r="C297" t="s">
        <v>15201</v>
      </c>
      <c r="D297" t="s">
        <v>15204</v>
      </c>
      <c r="E297" s="1">
        <v>45648</v>
      </c>
      <c r="G297">
        <v>1971</v>
      </c>
      <c r="H297">
        <f>Table4[[#This Row],[ApprovedDate]]-Table4[[#This Row],[SubmissionDate]]</f>
        <v>-45648</v>
      </c>
    </row>
    <row r="298" spans="1:8" x14ac:dyDescent="0.3">
      <c r="A298" t="s">
        <v>12494</v>
      </c>
      <c r="B298" t="s">
        <v>15199</v>
      </c>
      <c r="C298" t="s">
        <v>15203</v>
      </c>
      <c r="D298" t="s">
        <v>6026</v>
      </c>
      <c r="E298" s="1">
        <v>45498</v>
      </c>
      <c r="F298" s="1">
        <v>45876</v>
      </c>
      <c r="G298">
        <v>1756</v>
      </c>
      <c r="H298">
        <f>Table4[[#This Row],[ApprovedDate]]-Table4[[#This Row],[SubmissionDate]]</f>
        <v>378</v>
      </c>
    </row>
    <row r="299" spans="1:8" x14ac:dyDescent="0.3">
      <c r="A299" t="s">
        <v>12495</v>
      </c>
      <c r="B299" t="s">
        <v>15199</v>
      </c>
      <c r="C299" t="s">
        <v>15203</v>
      </c>
      <c r="D299" t="s">
        <v>6102</v>
      </c>
      <c r="E299" s="1">
        <v>45531</v>
      </c>
      <c r="F299" s="1">
        <v>45862</v>
      </c>
      <c r="G299">
        <v>934</v>
      </c>
      <c r="H299">
        <f>Table4[[#This Row],[ApprovedDate]]-Table4[[#This Row],[SubmissionDate]]</f>
        <v>331</v>
      </c>
    </row>
    <row r="300" spans="1:8" x14ac:dyDescent="0.3">
      <c r="A300" t="s">
        <v>12496</v>
      </c>
      <c r="B300" t="s">
        <v>15200</v>
      </c>
      <c r="C300" t="s">
        <v>15201</v>
      </c>
      <c r="D300" t="s">
        <v>6026</v>
      </c>
      <c r="E300" s="1">
        <v>45582</v>
      </c>
      <c r="G300">
        <v>1869</v>
      </c>
      <c r="H300">
        <f>Table4[[#This Row],[ApprovedDate]]-Table4[[#This Row],[SubmissionDate]]</f>
        <v>-45582</v>
      </c>
    </row>
    <row r="301" spans="1:8" x14ac:dyDescent="0.3">
      <c r="A301" t="s">
        <v>12497</v>
      </c>
      <c r="B301" t="s">
        <v>15199</v>
      </c>
      <c r="C301" t="s">
        <v>15202</v>
      </c>
      <c r="D301" t="s">
        <v>15205</v>
      </c>
      <c r="E301" s="1">
        <v>45749</v>
      </c>
      <c r="F301" s="1">
        <v>45891</v>
      </c>
      <c r="G301">
        <v>639</v>
      </c>
      <c r="H301">
        <f>Table4[[#This Row],[ApprovedDate]]-Table4[[#This Row],[SubmissionDate]]</f>
        <v>142</v>
      </c>
    </row>
    <row r="302" spans="1:8" x14ac:dyDescent="0.3">
      <c r="A302" t="s">
        <v>12498</v>
      </c>
      <c r="B302" t="s">
        <v>15200</v>
      </c>
      <c r="C302" t="s">
        <v>15201</v>
      </c>
      <c r="D302" t="s">
        <v>6026</v>
      </c>
      <c r="E302" s="1">
        <v>45545</v>
      </c>
      <c r="F302" s="1">
        <v>45890</v>
      </c>
      <c r="G302">
        <v>1935</v>
      </c>
      <c r="H302">
        <f>Table4[[#This Row],[ApprovedDate]]-Table4[[#This Row],[SubmissionDate]]</f>
        <v>345</v>
      </c>
    </row>
    <row r="303" spans="1:8" x14ac:dyDescent="0.3">
      <c r="A303" t="s">
        <v>12499</v>
      </c>
      <c r="B303" t="s">
        <v>15198</v>
      </c>
      <c r="C303" t="s">
        <v>15201</v>
      </c>
      <c r="D303" t="s">
        <v>15206</v>
      </c>
      <c r="E303" s="1">
        <v>45807</v>
      </c>
      <c r="F303" s="1">
        <v>45876</v>
      </c>
      <c r="G303">
        <v>625</v>
      </c>
      <c r="H303">
        <f>Table4[[#This Row],[ApprovedDate]]-Table4[[#This Row],[SubmissionDate]]</f>
        <v>69</v>
      </c>
    </row>
    <row r="304" spans="1:8" x14ac:dyDescent="0.3">
      <c r="A304" t="s">
        <v>12500</v>
      </c>
      <c r="B304" t="s">
        <v>15199</v>
      </c>
      <c r="C304" t="s">
        <v>15203</v>
      </c>
      <c r="D304" t="s">
        <v>15204</v>
      </c>
      <c r="E304" s="1">
        <v>45848</v>
      </c>
      <c r="F304" s="1">
        <v>45870</v>
      </c>
      <c r="G304">
        <v>884</v>
      </c>
      <c r="H304">
        <f>Table4[[#This Row],[ApprovedDate]]-Table4[[#This Row],[SubmissionDate]]</f>
        <v>22</v>
      </c>
    </row>
    <row r="305" spans="1:8" x14ac:dyDescent="0.3">
      <c r="A305" t="s">
        <v>12501</v>
      </c>
      <c r="B305" t="s">
        <v>15200</v>
      </c>
      <c r="C305" t="s">
        <v>15202</v>
      </c>
      <c r="D305" t="s">
        <v>15204</v>
      </c>
      <c r="E305" s="1">
        <v>45655</v>
      </c>
      <c r="F305" s="1">
        <v>45878</v>
      </c>
      <c r="G305">
        <v>548</v>
      </c>
      <c r="H305">
        <f>Table4[[#This Row],[ApprovedDate]]-Table4[[#This Row],[SubmissionDate]]</f>
        <v>223</v>
      </c>
    </row>
    <row r="306" spans="1:8" x14ac:dyDescent="0.3">
      <c r="A306" t="s">
        <v>12502</v>
      </c>
      <c r="B306" t="s">
        <v>15198</v>
      </c>
      <c r="C306" t="s">
        <v>15202</v>
      </c>
      <c r="D306" t="s">
        <v>15204</v>
      </c>
      <c r="E306" s="1">
        <v>45645</v>
      </c>
      <c r="F306" s="1">
        <v>45882</v>
      </c>
      <c r="G306">
        <v>1521</v>
      </c>
      <c r="H306">
        <f>Table4[[#This Row],[ApprovedDate]]-Table4[[#This Row],[SubmissionDate]]</f>
        <v>237</v>
      </c>
    </row>
    <row r="307" spans="1:8" x14ac:dyDescent="0.3">
      <c r="A307" t="s">
        <v>12503</v>
      </c>
      <c r="B307" t="s">
        <v>15200</v>
      </c>
      <c r="C307" t="s">
        <v>15202</v>
      </c>
      <c r="D307" t="s">
        <v>6014</v>
      </c>
      <c r="E307" s="1">
        <v>45765</v>
      </c>
      <c r="F307" s="1">
        <v>45871</v>
      </c>
      <c r="G307">
        <v>1721</v>
      </c>
      <c r="H307">
        <f>Table4[[#This Row],[ApprovedDate]]-Table4[[#This Row],[SubmissionDate]]</f>
        <v>106</v>
      </c>
    </row>
    <row r="308" spans="1:8" x14ac:dyDescent="0.3">
      <c r="A308" t="s">
        <v>12504</v>
      </c>
      <c r="B308" t="s">
        <v>15200</v>
      </c>
      <c r="C308" t="s">
        <v>15201</v>
      </c>
      <c r="D308" t="s">
        <v>15206</v>
      </c>
      <c r="E308" s="1">
        <v>45589</v>
      </c>
      <c r="F308" s="1">
        <v>45890</v>
      </c>
      <c r="G308">
        <v>1230</v>
      </c>
      <c r="H308">
        <f>Table4[[#This Row],[ApprovedDate]]-Table4[[#This Row],[SubmissionDate]]</f>
        <v>301</v>
      </c>
    </row>
    <row r="309" spans="1:8" x14ac:dyDescent="0.3">
      <c r="A309" t="s">
        <v>12505</v>
      </c>
      <c r="B309" t="s">
        <v>15200</v>
      </c>
      <c r="C309" t="s">
        <v>15202</v>
      </c>
      <c r="D309" t="s">
        <v>15206</v>
      </c>
      <c r="E309" s="1">
        <v>45655</v>
      </c>
      <c r="F309" s="1">
        <v>45870</v>
      </c>
      <c r="G309">
        <v>1305</v>
      </c>
      <c r="H309">
        <f>Table4[[#This Row],[ApprovedDate]]-Table4[[#This Row],[SubmissionDate]]</f>
        <v>215</v>
      </c>
    </row>
    <row r="310" spans="1:8" x14ac:dyDescent="0.3">
      <c r="A310" t="s">
        <v>12506</v>
      </c>
      <c r="B310" t="s">
        <v>15199</v>
      </c>
      <c r="C310" t="s">
        <v>15203</v>
      </c>
      <c r="D310" t="s">
        <v>6014</v>
      </c>
      <c r="E310" s="1">
        <v>45544</v>
      </c>
      <c r="G310">
        <v>1491</v>
      </c>
      <c r="H310">
        <f>Table4[[#This Row],[ApprovedDate]]-Table4[[#This Row],[SubmissionDate]]</f>
        <v>-45544</v>
      </c>
    </row>
    <row r="311" spans="1:8" x14ac:dyDescent="0.3">
      <c r="A311" t="s">
        <v>12507</v>
      </c>
      <c r="B311" t="s">
        <v>15199</v>
      </c>
      <c r="C311" t="s">
        <v>15203</v>
      </c>
      <c r="D311" t="s">
        <v>6026</v>
      </c>
      <c r="E311" s="1">
        <v>45817</v>
      </c>
      <c r="F311" s="1">
        <v>45868</v>
      </c>
      <c r="G311">
        <v>633</v>
      </c>
      <c r="H311">
        <f>Table4[[#This Row],[ApprovedDate]]-Table4[[#This Row],[SubmissionDate]]</f>
        <v>51</v>
      </c>
    </row>
    <row r="312" spans="1:8" x14ac:dyDescent="0.3">
      <c r="A312" t="s">
        <v>12508</v>
      </c>
      <c r="B312" t="s">
        <v>15200</v>
      </c>
      <c r="C312" t="s">
        <v>15202</v>
      </c>
      <c r="D312" t="s">
        <v>15206</v>
      </c>
      <c r="E312" s="1">
        <v>45626</v>
      </c>
      <c r="F312" s="1">
        <v>45878</v>
      </c>
      <c r="G312">
        <v>683</v>
      </c>
      <c r="H312">
        <f>Table4[[#This Row],[ApprovedDate]]-Table4[[#This Row],[SubmissionDate]]</f>
        <v>252</v>
      </c>
    </row>
    <row r="313" spans="1:8" x14ac:dyDescent="0.3">
      <c r="A313" t="s">
        <v>12509</v>
      </c>
      <c r="B313" t="s">
        <v>15198</v>
      </c>
      <c r="C313" t="s">
        <v>15202</v>
      </c>
      <c r="D313" t="s">
        <v>6014</v>
      </c>
      <c r="E313" s="1">
        <v>45509</v>
      </c>
      <c r="F313" s="1">
        <v>45872</v>
      </c>
      <c r="G313">
        <v>712</v>
      </c>
      <c r="H313">
        <f>Table4[[#This Row],[ApprovedDate]]-Table4[[#This Row],[SubmissionDate]]</f>
        <v>363</v>
      </c>
    </row>
    <row r="314" spans="1:8" x14ac:dyDescent="0.3">
      <c r="A314" t="s">
        <v>12510</v>
      </c>
      <c r="B314" t="s">
        <v>15198</v>
      </c>
      <c r="C314" t="s">
        <v>15202</v>
      </c>
      <c r="D314" t="s">
        <v>15206</v>
      </c>
      <c r="E314" s="1">
        <v>45562</v>
      </c>
      <c r="F314" s="1">
        <v>45872</v>
      </c>
      <c r="G314">
        <v>1936</v>
      </c>
      <c r="H314">
        <f>Table4[[#This Row],[ApprovedDate]]-Table4[[#This Row],[SubmissionDate]]</f>
        <v>310</v>
      </c>
    </row>
    <row r="315" spans="1:8" x14ac:dyDescent="0.3">
      <c r="A315" t="s">
        <v>12511</v>
      </c>
      <c r="B315" t="s">
        <v>15198</v>
      </c>
      <c r="C315" t="s">
        <v>15202</v>
      </c>
      <c r="D315" t="s">
        <v>6102</v>
      </c>
      <c r="E315" s="1">
        <v>45826</v>
      </c>
      <c r="G315">
        <v>1983</v>
      </c>
      <c r="H315">
        <f>Table4[[#This Row],[ApprovedDate]]-Table4[[#This Row],[SubmissionDate]]</f>
        <v>-45826</v>
      </c>
    </row>
    <row r="316" spans="1:8" x14ac:dyDescent="0.3">
      <c r="A316" t="s">
        <v>12512</v>
      </c>
      <c r="B316" t="s">
        <v>15198</v>
      </c>
      <c r="C316" t="s">
        <v>15201</v>
      </c>
      <c r="D316" t="s">
        <v>6026</v>
      </c>
      <c r="E316" s="1">
        <v>45840</v>
      </c>
      <c r="F316" s="1">
        <v>45866</v>
      </c>
      <c r="G316">
        <v>981</v>
      </c>
      <c r="H316">
        <f>Table4[[#This Row],[ApprovedDate]]-Table4[[#This Row],[SubmissionDate]]</f>
        <v>26</v>
      </c>
    </row>
    <row r="317" spans="1:8" x14ac:dyDescent="0.3">
      <c r="A317" t="s">
        <v>12513</v>
      </c>
      <c r="B317" t="s">
        <v>15198</v>
      </c>
      <c r="C317" t="s">
        <v>15203</v>
      </c>
      <c r="D317" t="s">
        <v>6014</v>
      </c>
      <c r="E317" s="1">
        <v>45826</v>
      </c>
      <c r="F317" s="1">
        <v>45873</v>
      </c>
      <c r="G317">
        <v>696</v>
      </c>
      <c r="H317">
        <f>Table4[[#This Row],[ApprovedDate]]-Table4[[#This Row],[SubmissionDate]]</f>
        <v>47</v>
      </c>
    </row>
    <row r="318" spans="1:8" x14ac:dyDescent="0.3">
      <c r="A318" t="s">
        <v>12514</v>
      </c>
      <c r="B318" t="s">
        <v>15199</v>
      </c>
      <c r="C318" t="s">
        <v>15203</v>
      </c>
      <c r="D318" t="s">
        <v>6102</v>
      </c>
      <c r="E318" s="1">
        <v>45720</v>
      </c>
      <c r="F318" s="1">
        <v>45866</v>
      </c>
      <c r="G318">
        <v>987</v>
      </c>
      <c r="H318">
        <f>Table4[[#This Row],[ApprovedDate]]-Table4[[#This Row],[SubmissionDate]]</f>
        <v>146</v>
      </c>
    </row>
    <row r="319" spans="1:8" x14ac:dyDescent="0.3">
      <c r="A319" t="s">
        <v>12515</v>
      </c>
      <c r="B319" t="s">
        <v>15198</v>
      </c>
      <c r="C319" t="s">
        <v>15202</v>
      </c>
      <c r="D319" t="s">
        <v>6014</v>
      </c>
      <c r="E319" s="1">
        <v>45607</v>
      </c>
      <c r="F319" s="1">
        <v>45871</v>
      </c>
      <c r="G319">
        <v>1334</v>
      </c>
      <c r="H319">
        <f>Table4[[#This Row],[ApprovedDate]]-Table4[[#This Row],[SubmissionDate]]</f>
        <v>264</v>
      </c>
    </row>
    <row r="320" spans="1:8" x14ac:dyDescent="0.3">
      <c r="A320" t="s">
        <v>12516</v>
      </c>
      <c r="B320" t="s">
        <v>15198</v>
      </c>
      <c r="C320" t="s">
        <v>15203</v>
      </c>
      <c r="D320" t="s">
        <v>15206</v>
      </c>
      <c r="E320" s="1">
        <v>45499</v>
      </c>
      <c r="F320" s="1">
        <v>45868</v>
      </c>
      <c r="G320">
        <v>936</v>
      </c>
      <c r="H320">
        <f>Table4[[#This Row],[ApprovedDate]]-Table4[[#This Row],[SubmissionDate]]</f>
        <v>369</v>
      </c>
    </row>
    <row r="321" spans="1:8" x14ac:dyDescent="0.3">
      <c r="A321" t="s">
        <v>12517</v>
      </c>
      <c r="B321" t="s">
        <v>15198</v>
      </c>
      <c r="C321" t="s">
        <v>15201</v>
      </c>
      <c r="D321" t="s">
        <v>6026</v>
      </c>
      <c r="E321" s="1">
        <v>45837</v>
      </c>
      <c r="F321" s="1">
        <v>45883</v>
      </c>
      <c r="G321">
        <v>888</v>
      </c>
      <c r="H321">
        <f>Table4[[#This Row],[ApprovedDate]]-Table4[[#This Row],[SubmissionDate]]</f>
        <v>46</v>
      </c>
    </row>
    <row r="322" spans="1:8" x14ac:dyDescent="0.3">
      <c r="A322" t="s">
        <v>12518</v>
      </c>
      <c r="B322" t="s">
        <v>15198</v>
      </c>
      <c r="C322" t="s">
        <v>15201</v>
      </c>
      <c r="D322" t="s">
        <v>15205</v>
      </c>
      <c r="E322" s="1">
        <v>45789</v>
      </c>
      <c r="F322" s="1">
        <v>45890</v>
      </c>
      <c r="G322">
        <v>1446</v>
      </c>
      <c r="H322">
        <f>Table4[[#This Row],[ApprovedDate]]-Table4[[#This Row],[SubmissionDate]]</f>
        <v>101</v>
      </c>
    </row>
    <row r="323" spans="1:8" x14ac:dyDescent="0.3">
      <c r="A323" t="s">
        <v>12519</v>
      </c>
      <c r="B323" t="s">
        <v>15199</v>
      </c>
      <c r="C323" t="s">
        <v>15203</v>
      </c>
      <c r="D323" t="s">
        <v>6102</v>
      </c>
      <c r="E323" s="1">
        <v>45666</v>
      </c>
      <c r="G323">
        <v>888</v>
      </c>
      <c r="H323">
        <f>Table4[[#This Row],[ApprovedDate]]-Table4[[#This Row],[SubmissionDate]]</f>
        <v>-45666</v>
      </c>
    </row>
    <row r="324" spans="1:8" x14ac:dyDescent="0.3">
      <c r="A324" t="s">
        <v>12520</v>
      </c>
      <c r="B324" t="s">
        <v>15198</v>
      </c>
      <c r="C324" t="s">
        <v>15202</v>
      </c>
      <c r="D324" t="s">
        <v>6026</v>
      </c>
      <c r="E324" s="1">
        <v>45850</v>
      </c>
      <c r="F324" s="1">
        <v>45873</v>
      </c>
      <c r="G324">
        <v>516</v>
      </c>
      <c r="H324">
        <f>Table4[[#This Row],[ApprovedDate]]-Table4[[#This Row],[SubmissionDate]]</f>
        <v>23</v>
      </c>
    </row>
    <row r="325" spans="1:8" x14ac:dyDescent="0.3">
      <c r="A325" t="s">
        <v>12521</v>
      </c>
      <c r="B325" t="s">
        <v>15198</v>
      </c>
      <c r="C325" t="s">
        <v>15202</v>
      </c>
      <c r="D325" t="s">
        <v>15204</v>
      </c>
      <c r="E325" s="1">
        <v>45767</v>
      </c>
      <c r="F325" s="1">
        <v>45879</v>
      </c>
      <c r="G325">
        <v>968</v>
      </c>
      <c r="H325">
        <f>Table4[[#This Row],[ApprovedDate]]-Table4[[#This Row],[SubmissionDate]]</f>
        <v>112</v>
      </c>
    </row>
    <row r="326" spans="1:8" x14ac:dyDescent="0.3">
      <c r="A326" t="s">
        <v>12522</v>
      </c>
      <c r="B326" t="s">
        <v>15199</v>
      </c>
      <c r="C326" t="s">
        <v>15201</v>
      </c>
      <c r="D326" t="s">
        <v>15204</v>
      </c>
      <c r="E326" s="1">
        <v>45764</v>
      </c>
      <c r="F326" s="1">
        <v>45864</v>
      </c>
      <c r="G326">
        <v>1825</v>
      </c>
      <c r="H326">
        <f>Table4[[#This Row],[ApprovedDate]]-Table4[[#This Row],[SubmissionDate]]</f>
        <v>100</v>
      </c>
    </row>
    <row r="327" spans="1:8" x14ac:dyDescent="0.3">
      <c r="A327" t="s">
        <v>12523</v>
      </c>
      <c r="B327" t="s">
        <v>15198</v>
      </c>
      <c r="C327" t="s">
        <v>15201</v>
      </c>
      <c r="D327" t="s">
        <v>15205</v>
      </c>
      <c r="E327" s="1">
        <v>45522</v>
      </c>
      <c r="F327" s="1">
        <v>45882</v>
      </c>
      <c r="G327">
        <v>870</v>
      </c>
      <c r="H327">
        <f>Table4[[#This Row],[ApprovedDate]]-Table4[[#This Row],[SubmissionDate]]</f>
        <v>360</v>
      </c>
    </row>
    <row r="328" spans="1:8" x14ac:dyDescent="0.3">
      <c r="A328" t="s">
        <v>12524</v>
      </c>
      <c r="B328" t="s">
        <v>15198</v>
      </c>
      <c r="C328" t="s">
        <v>15201</v>
      </c>
      <c r="D328" t="s">
        <v>15205</v>
      </c>
      <c r="E328" s="1">
        <v>45611</v>
      </c>
      <c r="G328">
        <v>525</v>
      </c>
      <c r="H328">
        <f>Table4[[#This Row],[ApprovedDate]]-Table4[[#This Row],[SubmissionDate]]</f>
        <v>-45611</v>
      </c>
    </row>
    <row r="329" spans="1:8" x14ac:dyDescent="0.3">
      <c r="A329" t="s">
        <v>12525</v>
      </c>
      <c r="B329" t="s">
        <v>15199</v>
      </c>
      <c r="C329" t="s">
        <v>15202</v>
      </c>
      <c r="D329" t="s">
        <v>6026</v>
      </c>
      <c r="E329" s="1">
        <v>45809</v>
      </c>
      <c r="F329" s="1">
        <v>45889</v>
      </c>
      <c r="G329">
        <v>1280</v>
      </c>
      <c r="H329">
        <f>Table4[[#This Row],[ApprovedDate]]-Table4[[#This Row],[SubmissionDate]]</f>
        <v>80</v>
      </c>
    </row>
    <row r="330" spans="1:8" x14ac:dyDescent="0.3">
      <c r="A330" t="s">
        <v>12526</v>
      </c>
      <c r="B330" t="s">
        <v>15198</v>
      </c>
      <c r="C330" t="s">
        <v>15203</v>
      </c>
      <c r="D330" t="s">
        <v>6026</v>
      </c>
      <c r="E330" s="1">
        <v>45836</v>
      </c>
      <c r="G330">
        <v>835</v>
      </c>
      <c r="H330">
        <f>Table4[[#This Row],[ApprovedDate]]-Table4[[#This Row],[SubmissionDate]]</f>
        <v>-45836</v>
      </c>
    </row>
    <row r="331" spans="1:8" x14ac:dyDescent="0.3">
      <c r="A331" t="s">
        <v>12527</v>
      </c>
      <c r="B331" t="s">
        <v>15198</v>
      </c>
      <c r="C331" t="s">
        <v>15202</v>
      </c>
      <c r="D331" t="s">
        <v>15205</v>
      </c>
      <c r="E331" s="1">
        <v>45758</v>
      </c>
      <c r="F331" s="1">
        <v>45862</v>
      </c>
      <c r="G331">
        <v>608</v>
      </c>
      <c r="H331">
        <f>Table4[[#This Row],[ApprovedDate]]-Table4[[#This Row],[SubmissionDate]]</f>
        <v>104</v>
      </c>
    </row>
    <row r="332" spans="1:8" x14ac:dyDescent="0.3">
      <c r="A332" t="s">
        <v>12528</v>
      </c>
      <c r="B332" t="s">
        <v>15198</v>
      </c>
      <c r="C332" t="s">
        <v>15203</v>
      </c>
      <c r="D332" t="s">
        <v>15206</v>
      </c>
      <c r="E332" s="1">
        <v>45785</v>
      </c>
      <c r="F332" s="1">
        <v>45877</v>
      </c>
      <c r="G332">
        <v>1644</v>
      </c>
      <c r="H332">
        <f>Table4[[#This Row],[ApprovedDate]]-Table4[[#This Row],[SubmissionDate]]</f>
        <v>92</v>
      </c>
    </row>
    <row r="333" spans="1:8" x14ac:dyDescent="0.3">
      <c r="A333" t="s">
        <v>12529</v>
      </c>
      <c r="B333" t="s">
        <v>15199</v>
      </c>
      <c r="C333" t="s">
        <v>15203</v>
      </c>
      <c r="D333" t="s">
        <v>15206</v>
      </c>
      <c r="E333" s="1">
        <v>45645</v>
      </c>
      <c r="F333" s="1">
        <v>45880</v>
      </c>
      <c r="G333">
        <v>1226</v>
      </c>
      <c r="H333">
        <f>Table4[[#This Row],[ApprovedDate]]-Table4[[#This Row],[SubmissionDate]]</f>
        <v>235</v>
      </c>
    </row>
    <row r="334" spans="1:8" x14ac:dyDescent="0.3">
      <c r="A334" t="s">
        <v>12530</v>
      </c>
      <c r="B334" t="s">
        <v>15200</v>
      </c>
      <c r="C334" t="s">
        <v>15202</v>
      </c>
      <c r="D334" t="s">
        <v>6014</v>
      </c>
      <c r="E334" s="1">
        <v>45545</v>
      </c>
      <c r="F334" s="1">
        <v>45882</v>
      </c>
      <c r="G334">
        <v>1381</v>
      </c>
      <c r="H334">
        <f>Table4[[#This Row],[ApprovedDate]]-Table4[[#This Row],[SubmissionDate]]</f>
        <v>337</v>
      </c>
    </row>
    <row r="335" spans="1:8" x14ac:dyDescent="0.3">
      <c r="A335" t="s">
        <v>12531</v>
      </c>
      <c r="B335" t="s">
        <v>15200</v>
      </c>
      <c r="C335" t="s">
        <v>15203</v>
      </c>
      <c r="D335" t="s">
        <v>6014</v>
      </c>
      <c r="E335" s="1">
        <v>45809</v>
      </c>
      <c r="F335" s="1">
        <v>45881</v>
      </c>
      <c r="G335">
        <v>642</v>
      </c>
      <c r="H335">
        <f>Table4[[#This Row],[ApprovedDate]]-Table4[[#This Row],[SubmissionDate]]</f>
        <v>72</v>
      </c>
    </row>
    <row r="336" spans="1:8" x14ac:dyDescent="0.3">
      <c r="A336" t="s">
        <v>12532</v>
      </c>
      <c r="B336" t="s">
        <v>15199</v>
      </c>
      <c r="C336" t="s">
        <v>15202</v>
      </c>
      <c r="D336" t="s">
        <v>15205</v>
      </c>
      <c r="E336" s="1">
        <v>45841</v>
      </c>
      <c r="F336" s="1">
        <v>45879</v>
      </c>
      <c r="G336">
        <v>1240</v>
      </c>
      <c r="H336">
        <f>Table4[[#This Row],[ApprovedDate]]-Table4[[#This Row],[SubmissionDate]]</f>
        <v>38</v>
      </c>
    </row>
    <row r="337" spans="1:8" x14ac:dyDescent="0.3">
      <c r="A337" t="s">
        <v>12533</v>
      </c>
      <c r="B337" t="s">
        <v>15198</v>
      </c>
      <c r="C337" t="s">
        <v>15201</v>
      </c>
      <c r="D337" t="s">
        <v>15206</v>
      </c>
      <c r="E337" s="1">
        <v>45772</v>
      </c>
      <c r="F337" s="1">
        <v>45873</v>
      </c>
      <c r="G337">
        <v>1369</v>
      </c>
      <c r="H337">
        <f>Table4[[#This Row],[ApprovedDate]]-Table4[[#This Row],[SubmissionDate]]</f>
        <v>101</v>
      </c>
    </row>
    <row r="338" spans="1:8" x14ac:dyDescent="0.3">
      <c r="A338" t="s">
        <v>12534</v>
      </c>
      <c r="B338" t="s">
        <v>15198</v>
      </c>
      <c r="C338" t="s">
        <v>15203</v>
      </c>
      <c r="D338" t="s">
        <v>6026</v>
      </c>
      <c r="E338" s="1">
        <v>45611</v>
      </c>
      <c r="F338" s="1">
        <v>45884</v>
      </c>
      <c r="G338">
        <v>1866</v>
      </c>
      <c r="H338">
        <f>Table4[[#This Row],[ApprovedDate]]-Table4[[#This Row],[SubmissionDate]]</f>
        <v>273</v>
      </c>
    </row>
    <row r="339" spans="1:8" x14ac:dyDescent="0.3">
      <c r="A339" t="s">
        <v>12535</v>
      </c>
      <c r="B339" t="s">
        <v>15198</v>
      </c>
      <c r="C339" t="s">
        <v>15202</v>
      </c>
      <c r="D339" t="s">
        <v>6102</v>
      </c>
      <c r="E339" s="1">
        <v>45757</v>
      </c>
      <c r="F339" s="1">
        <v>45873</v>
      </c>
      <c r="G339">
        <v>528</v>
      </c>
      <c r="H339">
        <f>Table4[[#This Row],[ApprovedDate]]-Table4[[#This Row],[SubmissionDate]]</f>
        <v>116</v>
      </c>
    </row>
    <row r="340" spans="1:8" x14ac:dyDescent="0.3">
      <c r="A340" t="s">
        <v>12536</v>
      </c>
      <c r="B340" t="s">
        <v>15198</v>
      </c>
      <c r="C340" t="s">
        <v>15202</v>
      </c>
      <c r="D340" t="s">
        <v>15205</v>
      </c>
      <c r="E340" s="1">
        <v>45698</v>
      </c>
      <c r="F340" s="1">
        <v>45875</v>
      </c>
      <c r="G340">
        <v>1339</v>
      </c>
      <c r="H340">
        <f>Table4[[#This Row],[ApprovedDate]]-Table4[[#This Row],[SubmissionDate]]</f>
        <v>177</v>
      </c>
    </row>
    <row r="341" spans="1:8" x14ac:dyDescent="0.3">
      <c r="A341" t="s">
        <v>12537</v>
      </c>
      <c r="B341" t="s">
        <v>15199</v>
      </c>
      <c r="C341" t="s">
        <v>15203</v>
      </c>
      <c r="D341" t="s">
        <v>6026</v>
      </c>
      <c r="E341" s="1">
        <v>45619</v>
      </c>
      <c r="F341" s="1">
        <v>45886</v>
      </c>
      <c r="G341">
        <v>1333</v>
      </c>
      <c r="H341">
        <f>Table4[[#This Row],[ApprovedDate]]-Table4[[#This Row],[SubmissionDate]]</f>
        <v>267</v>
      </c>
    </row>
    <row r="342" spans="1:8" x14ac:dyDescent="0.3">
      <c r="A342" t="s">
        <v>12538</v>
      </c>
      <c r="B342" t="s">
        <v>15199</v>
      </c>
      <c r="C342" t="s">
        <v>15201</v>
      </c>
      <c r="D342" t="s">
        <v>6026</v>
      </c>
      <c r="E342" s="1">
        <v>45548</v>
      </c>
      <c r="G342">
        <v>1219</v>
      </c>
      <c r="H342">
        <f>Table4[[#This Row],[ApprovedDate]]-Table4[[#This Row],[SubmissionDate]]</f>
        <v>-45548</v>
      </c>
    </row>
    <row r="343" spans="1:8" x14ac:dyDescent="0.3">
      <c r="A343" t="s">
        <v>12539</v>
      </c>
      <c r="B343" t="s">
        <v>15199</v>
      </c>
      <c r="C343" t="s">
        <v>15203</v>
      </c>
      <c r="D343" t="s">
        <v>6014</v>
      </c>
      <c r="E343" s="1">
        <v>45856</v>
      </c>
      <c r="F343" s="1">
        <v>45890</v>
      </c>
      <c r="G343">
        <v>1162</v>
      </c>
      <c r="H343">
        <f>Table4[[#This Row],[ApprovedDate]]-Table4[[#This Row],[SubmissionDate]]</f>
        <v>34</v>
      </c>
    </row>
    <row r="344" spans="1:8" x14ac:dyDescent="0.3">
      <c r="A344" t="s">
        <v>12540</v>
      </c>
      <c r="B344" t="s">
        <v>15200</v>
      </c>
      <c r="C344" t="s">
        <v>15201</v>
      </c>
      <c r="D344" t="s">
        <v>6014</v>
      </c>
      <c r="E344" s="1">
        <v>45515</v>
      </c>
      <c r="F344" s="1">
        <v>45866</v>
      </c>
      <c r="G344">
        <v>1187</v>
      </c>
      <c r="H344">
        <f>Table4[[#This Row],[ApprovedDate]]-Table4[[#This Row],[SubmissionDate]]</f>
        <v>351</v>
      </c>
    </row>
    <row r="345" spans="1:8" x14ac:dyDescent="0.3">
      <c r="A345" t="s">
        <v>12541</v>
      </c>
      <c r="B345" t="s">
        <v>15200</v>
      </c>
      <c r="C345" t="s">
        <v>15201</v>
      </c>
      <c r="D345" t="s">
        <v>6014</v>
      </c>
      <c r="E345" s="1">
        <v>45497</v>
      </c>
      <c r="F345" s="1">
        <v>45869</v>
      </c>
      <c r="G345">
        <v>1974</v>
      </c>
      <c r="H345">
        <f>Table4[[#This Row],[ApprovedDate]]-Table4[[#This Row],[SubmissionDate]]</f>
        <v>372</v>
      </c>
    </row>
    <row r="346" spans="1:8" x14ac:dyDescent="0.3">
      <c r="A346" t="s">
        <v>12542</v>
      </c>
      <c r="B346" t="s">
        <v>15198</v>
      </c>
      <c r="C346" t="s">
        <v>15202</v>
      </c>
      <c r="D346" t="s">
        <v>6014</v>
      </c>
      <c r="E346" s="1">
        <v>45770</v>
      </c>
      <c r="G346">
        <v>1370</v>
      </c>
      <c r="H346">
        <f>Table4[[#This Row],[ApprovedDate]]-Table4[[#This Row],[SubmissionDate]]</f>
        <v>-45770</v>
      </c>
    </row>
    <row r="347" spans="1:8" x14ac:dyDescent="0.3">
      <c r="A347" t="s">
        <v>12543</v>
      </c>
      <c r="B347" t="s">
        <v>15200</v>
      </c>
      <c r="C347" t="s">
        <v>15202</v>
      </c>
      <c r="D347" t="s">
        <v>6014</v>
      </c>
      <c r="E347" s="1">
        <v>45618</v>
      </c>
      <c r="F347" s="1">
        <v>45876</v>
      </c>
      <c r="G347">
        <v>1263</v>
      </c>
      <c r="H347">
        <f>Table4[[#This Row],[ApprovedDate]]-Table4[[#This Row],[SubmissionDate]]</f>
        <v>258</v>
      </c>
    </row>
    <row r="348" spans="1:8" x14ac:dyDescent="0.3">
      <c r="A348" t="s">
        <v>12544</v>
      </c>
      <c r="B348" t="s">
        <v>15200</v>
      </c>
      <c r="C348" t="s">
        <v>15202</v>
      </c>
      <c r="D348" t="s">
        <v>6102</v>
      </c>
      <c r="E348" s="1">
        <v>45539</v>
      </c>
      <c r="F348" s="1">
        <v>45890</v>
      </c>
      <c r="G348">
        <v>1235</v>
      </c>
      <c r="H348">
        <f>Table4[[#This Row],[ApprovedDate]]-Table4[[#This Row],[SubmissionDate]]</f>
        <v>351</v>
      </c>
    </row>
    <row r="349" spans="1:8" x14ac:dyDescent="0.3">
      <c r="A349" t="s">
        <v>12545</v>
      </c>
      <c r="B349" t="s">
        <v>15199</v>
      </c>
      <c r="C349" t="s">
        <v>15203</v>
      </c>
      <c r="D349" t="s">
        <v>6014</v>
      </c>
      <c r="E349" s="1">
        <v>45610</v>
      </c>
      <c r="F349" s="1">
        <v>45873</v>
      </c>
      <c r="G349">
        <v>1383</v>
      </c>
      <c r="H349">
        <f>Table4[[#This Row],[ApprovedDate]]-Table4[[#This Row],[SubmissionDate]]</f>
        <v>263</v>
      </c>
    </row>
    <row r="350" spans="1:8" x14ac:dyDescent="0.3">
      <c r="A350" t="s">
        <v>12546</v>
      </c>
      <c r="B350" t="s">
        <v>15200</v>
      </c>
      <c r="C350" t="s">
        <v>15202</v>
      </c>
      <c r="D350" t="s">
        <v>6026</v>
      </c>
      <c r="E350" s="1">
        <v>45606</v>
      </c>
      <c r="G350">
        <v>1922</v>
      </c>
      <c r="H350">
        <f>Table4[[#This Row],[ApprovedDate]]-Table4[[#This Row],[SubmissionDate]]</f>
        <v>-45606</v>
      </c>
    </row>
    <row r="351" spans="1:8" x14ac:dyDescent="0.3">
      <c r="A351" t="s">
        <v>12547</v>
      </c>
      <c r="B351" t="s">
        <v>15200</v>
      </c>
      <c r="C351" t="s">
        <v>15203</v>
      </c>
      <c r="D351" t="s">
        <v>15206</v>
      </c>
      <c r="E351" s="1">
        <v>45671</v>
      </c>
      <c r="F351" s="1">
        <v>45877</v>
      </c>
      <c r="G351">
        <v>1197</v>
      </c>
      <c r="H351">
        <f>Table4[[#This Row],[ApprovedDate]]-Table4[[#This Row],[SubmissionDate]]</f>
        <v>206</v>
      </c>
    </row>
    <row r="352" spans="1:8" x14ac:dyDescent="0.3">
      <c r="A352" t="s">
        <v>12548</v>
      </c>
      <c r="B352" t="s">
        <v>15198</v>
      </c>
      <c r="C352" t="s">
        <v>15202</v>
      </c>
      <c r="D352" t="s">
        <v>15204</v>
      </c>
      <c r="E352" s="1">
        <v>45596</v>
      </c>
      <c r="F352" s="1">
        <v>45863</v>
      </c>
      <c r="G352">
        <v>754</v>
      </c>
      <c r="H352">
        <f>Table4[[#This Row],[ApprovedDate]]-Table4[[#This Row],[SubmissionDate]]</f>
        <v>267</v>
      </c>
    </row>
    <row r="353" spans="1:8" x14ac:dyDescent="0.3">
      <c r="A353" t="s">
        <v>12549</v>
      </c>
      <c r="B353" t="s">
        <v>15199</v>
      </c>
      <c r="C353" t="s">
        <v>15201</v>
      </c>
      <c r="D353" t="s">
        <v>15205</v>
      </c>
      <c r="E353" s="1">
        <v>45809</v>
      </c>
      <c r="G353">
        <v>1876</v>
      </c>
      <c r="H353">
        <f>Table4[[#This Row],[ApprovedDate]]-Table4[[#This Row],[SubmissionDate]]</f>
        <v>-45809</v>
      </c>
    </row>
    <row r="354" spans="1:8" x14ac:dyDescent="0.3">
      <c r="A354" t="s">
        <v>12550</v>
      </c>
      <c r="B354" t="s">
        <v>15199</v>
      </c>
      <c r="C354" t="s">
        <v>15201</v>
      </c>
      <c r="D354" t="s">
        <v>15205</v>
      </c>
      <c r="E354" s="1">
        <v>45773</v>
      </c>
      <c r="G354">
        <v>1539</v>
      </c>
      <c r="H354">
        <f>Table4[[#This Row],[ApprovedDate]]-Table4[[#This Row],[SubmissionDate]]</f>
        <v>-45773</v>
      </c>
    </row>
    <row r="355" spans="1:8" x14ac:dyDescent="0.3">
      <c r="A355" t="s">
        <v>12551</v>
      </c>
      <c r="B355" t="s">
        <v>15200</v>
      </c>
      <c r="C355" t="s">
        <v>15202</v>
      </c>
      <c r="D355" t="s">
        <v>15205</v>
      </c>
      <c r="E355" s="1">
        <v>45629</v>
      </c>
      <c r="F355" s="1">
        <v>45864</v>
      </c>
      <c r="G355">
        <v>1645</v>
      </c>
      <c r="H355">
        <f>Table4[[#This Row],[ApprovedDate]]-Table4[[#This Row],[SubmissionDate]]</f>
        <v>235</v>
      </c>
    </row>
    <row r="356" spans="1:8" x14ac:dyDescent="0.3">
      <c r="A356" t="s">
        <v>12552</v>
      </c>
      <c r="B356" t="s">
        <v>15199</v>
      </c>
      <c r="C356" t="s">
        <v>15202</v>
      </c>
      <c r="D356" t="s">
        <v>15205</v>
      </c>
      <c r="E356" s="1">
        <v>45501</v>
      </c>
      <c r="G356">
        <v>1609</v>
      </c>
      <c r="H356">
        <f>Table4[[#This Row],[ApprovedDate]]-Table4[[#This Row],[SubmissionDate]]</f>
        <v>-45501</v>
      </c>
    </row>
    <row r="357" spans="1:8" x14ac:dyDescent="0.3">
      <c r="A357" t="s">
        <v>12553</v>
      </c>
      <c r="B357" t="s">
        <v>15200</v>
      </c>
      <c r="C357" t="s">
        <v>15202</v>
      </c>
      <c r="D357" t="s">
        <v>15205</v>
      </c>
      <c r="E357" s="1">
        <v>45684</v>
      </c>
      <c r="G357">
        <v>751</v>
      </c>
      <c r="H357">
        <f>Table4[[#This Row],[ApprovedDate]]-Table4[[#This Row],[SubmissionDate]]</f>
        <v>-45684</v>
      </c>
    </row>
    <row r="358" spans="1:8" x14ac:dyDescent="0.3">
      <c r="A358" t="s">
        <v>12554</v>
      </c>
      <c r="B358" t="s">
        <v>15199</v>
      </c>
      <c r="C358" t="s">
        <v>15203</v>
      </c>
      <c r="D358" t="s">
        <v>6014</v>
      </c>
      <c r="E358" s="1">
        <v>45544</v>
      </c>
      <c r="F358" s="1">
        <v>45872</v>
      </c>
      <c r="G358">
        <v>1761</v>
      </c>
      <c r="H358">
        <f>Table4[[#This Row],[ApprovedDate]]-Table4[[#This Row],[SubmissionDate]]</f>
        <v>328</v>
      </c>
    </row>
    <row r="359" spans="1:8" x14ac:dyDescent="0.3">
      <c r="A359" t="s">
        <v>12555</v>
      </c>
      <c r="B359" t="s">
        <v>15198</v>
      </c>
      <c r="C359" t="s">
        <v>15201</v>
      </c>
      <c r="D359" t="s">
        <v>6102</v>
      </c>
      <c r="E359" s="1">
        <v>45828</v>
      </c>
      <c r="G359">
        <v>1984</v>
      </c>
      <c r="H359">
        <f>Table4[[#This Row],[ApprovedDate]]-Table4[[#This Row],[SubmissionDate]]</f>
        <v>-45828</v>
      </c>
    </row>
    <row r="360" spans="1:8" x14ac:dyDescent="0.3">
      <c r="A360" t="s">
        <v>12556</v>
      </c>
      <c r="B360" t="s">
        <v>15200</v>
      </c>
      <c r="C360" t="s">
        <v>15201</v>
      </c>
      <c r="D360" t="s">
        <v>15206</v>
      </c>
      <c r="E360" s="1">
        <v>45624</v>
      </c>
      <c r="F360" s="1">
        <v>45887</v>
      </c>
      <c r="G360">
        <v>1611</v>
      </c>
      <c r="H360">
        <f>Table4[[#This Row],[ApprovedDate]]-Table4[[#This Row],[SubmissionDate]]</f>
        <v>263</v>
      </c>
    </row>
    <row r="361" spans="1:8" x14ac:dyDescent="0.3">
      <c r="A361" t="s">
        <v>12557</v>
      </c>
      <c r="B361" t="s">
        <v>15198</v>
      </c>
      <c r="C361" t="s">
        <v>15203</v>
      </c>
      <c r="D361" t="s">
        <v>6026</v>
      </c>
      <c r="E361" s="1">
        <v>45583</v>
      </c>
      <c r="F361" s="1">
        <v>45873</v>
      </c>
      <c r="G361">
        <v>1361</v>
      </c>
      <c r="H361">
        <f>Table4[[#This Row],[ApprovedDate]]-Table4[[#This Row],[SubmissionDate]]</f>
        <v>290</v>
      </c>
    </row>
    <row r="362" spans="1:8" x14ac:dyDescent="0.3">
      <c r="A362" t="s">
        <v>12558</v>
      </c>
      <c r="B362" t="s">
        <v>15200</v>
      </c>
      <c r="C362" t="s">
        <v>15202</v>
      </c>
      <c r="D362" t="s">
        <v>15204</v>
      </c>
      <c r="E362" s="1">
        <v>45738</v>
      </c>
      <c r="G362">
        <v>1800</v>
      </c>
      <c r="H362">
        <f>Table4[[#This Row],[ApprovedDate]]-Table4[[#This Row],[SubmissionDate]]</f>
        <v>-45738</v>
      </c>
    </row>
    <row r="363" spans="1:8" x14ac:dyDescent="0.3">
      <c r="A363" t="s">
        <v>12559</v>
      </c>
      <c r="B363" t="s">
        <v>15198</v>
      </c>
      <c r="C363" t="s">
        <v>15202</v>
      </c>
      <c r="D363" t="s">
        <v>6014</v>
      </c>
      <c r="E363" s="1">
        <v>45675</v>
      </c>
      <c r="F363" s="1">
        <v>45862</v>
      </c>
      <c r="G363">
        <v>668</v>
      </c>
      <c r="H363">
        <f>Table4[[#This Row],[ApprovedDate]]-Table4[[#This Row],[SubmissionDate]]</f>
        <v>187</v>
      </c>
    </row>
    <row r="364" spans="1:8" x14ac:dyDescent="0.3">
      <c r="A364" t="s">
        <v>12560</v>
      </c>
      <c r="B364" t="s">
        <v>15200</v>
      </c>
      <c r="C364" t="s">
        <v>15202</v>
      </c>
      <c r="D364" t="s">
        <v>6102</v>
      </c>
      <c r="E364" s="1">
        <v>45729</v>
      </c>
      <c r="F364" s="1">
        <v>45864</v>
      </c>
      <c r="G364">
        <v>986</v>
      </c>
      <c r="H364">
        <f>Table4[[#This Row],[ApprovedDate]]-Table4[[#This Row],[SubmissionDate]]</f>
        <v>135</v>
      </c>
    </row>
    <row r="365" spans="1:8" x14ac:dyDescent="0.3">
      <c r="A365" t="s">
        <v>12561</v>
      </c>
      <c r="B365" t="s">
        <v>15200</v>
      </c>
      <c r="C365" t="s">
        <v>15202</v>
      </c>
      <c r="D365" t="s">
        <v>6102</v>
      </c>
      <c r="E365" s="1">
        <v>45761</v>
      </c>
      <c r="F365" s="1">
        <v>45887</v>
      </c>
      <c r="G365">
        <v>752</v>
      </c>
      <c r="H365">
        <f>Table4[[#This Row],[ApprovedDate]]-Table4[[#This Row],[SubmissionDate]]</f>
        <v>126</v>
      </c>
    </row>
    <row r="366" spans="1:8" x14ac:dyDescent="0.3">
      <c r="A366" t="s">
        <v>12562</v>
      </c>
      <c r="B366" t="s">
        <v>15200</v>
      </c>
      <c r="C366" t="s">
        <v>15203</v>
      </c>
      <c r="D366" t="s">
        <v>15205</v>
      </c>
      <c r="E366" s="1">
        <v>45579</v>
      </c>
      <c r="F366" s="1">
        <v>45868</v>
      </c>
      <c r="G366">
        <v>1126</v>
      </c>
      <c r="H366">
        <f>Table4[[#This Row],[ApprovedDate]]-Table4[[#This Row],[SubmissionDate]]</f>
        <v>289</v>
      </c>
    </row>
    <row r="367" spans="1:8" x14ac:dyDescent="0.3">
      <c r="A367" t="s">
        <v>12563</v>
      </c>
      <c r="B367" t="s">
        <v>15199</v>
      </c>
      <c r="C367" t="s">
        <v>15203</v>
      </c>
      <c r="D367" t="s">
        <v>6102</v>
      </c>
      <c r="E367" s="1">
        <v>45742</v>
      </c>
      <c r="F367" s="1">
        <v>45875</v>
      </c>
      <c r="G367">
        <v>656</v>
      </c>
      <c r="H367">
        <f>Table4[[#This Row],[ApprovedDate]]-Table4[[#This Row],[SubmissionDate]]</f>
        <v>133</v>
      </c>
    </row>
    <row r="368" spans="1:8" x14ac:dyDescent="0.3">
      <c r="A368" t="s">
        <v>12564</v>
      </c>
      <c r="B368" t="s">
        <v>15200</v>
      </c>
      <c r="C368" t="s">
        <v>15202</v>
      </c>
      <c r="D368" t="s">
        <v>6026</v>
      </c>
      <c r="E368" s="1">
        <v>45573</v>
      </c>
      <c r="F368" s="1">
        <v>45880</v>
      </c>
      <c r="G368">
        <v>1018</v>
      </c>
      <c r="H368">
        <f>Table4[[#This Row],[ApprovedDate]]-Table4[[#This Row],[SubmissionDate]]</f>
        <v>307</v>
      </c>
    </row>
    <row r="369" spans="1:8" x14ac:dyDescent="0.3">
      <c r="A369" t="s">
        <v>12565</v>
      </c>
      <c r="B369" t="s">
        <v>15199</v>
      </c>
      <c r="C369" t="s">
        <v>15202</v>
      </c>
      <c r="D369" t="s">
        <v>15206</v>
      </c>
      <c r="E369" s="1">
        <v>45749</v>
      </c>
      <c r="G369">
        <v>1064</v>
      </c>
      <c r="H369">
        <f>Table4[[#This Row],[ApprovedDate]]-Table4[[#This Row],[SubmissionDate]]</f>
        <v>-45749</v>
      </c>
    </row>
    <row r="370" spans="1:8" x14ac:dyDescent="0.3">
      <c r="A370" t="s">
        <v>12566</v>
      </c>
      <c r="B370" t="s">
        <v>15199</v>
      </c>
      <c r="C370" t="s">
        <v>15202</v>
      </c>
      <c r="D370" t="s">
        <v>6102</v>
      </c>
      <c r="E370" s="1">
        <v>45852</v>
      </c>
      <c r="F370" s="1">
        <v>45868</v>
      </c>
      <c r="G370">
        <v>890</v>
      </c>
      <c r="H370">
        <f>Table4[[#This Row],[ApprovedDate]]-Table4[[#This Row],[SubmissionDate]]</f>
        <v>16</v>
      </c>
    </row>
    <row r="371" spans="1:8" x14ac:dyDescent="0.3">
      <c r="A371" t="s">
        <v>12567</v>
      </c>
      <c r="B371" t="s">
        <v>15200</v>
      </c>
      <c r="C371" t="s">
        <v>15201</v>
      </c>
      <c r="D371" t="s">
        <v>6026</v>
      </c>
      <c r="E371" s="1">
        <v>45547</v>
      </c>
      <c r="F371" s="1">
        <v>45866</v>
      </c>
      <c r="G371">
        <v>1430</v>
      </c>
      <c r="H371">
        <f>Table4[[#This Row],[ApprovedDate]]-Table4[[#This Row],[SubmissionDate]]</f>
        <v>319</v>
      </c>
    </row>
    <row r="372" spans="1:8" x14ac:dyDescent="0.3">
      <c r="A372" t="s">
        <v>12568</v>
      </c>
      <c r="B372" t="s">
        <v>15199</v>
      </c>
      <c r="C372" t="s">
        <v>15202</v>
      </c>
      <c r="D372" t="s">
        <v>6102</v>
      </c>
      <c r="E372" s="1">
        <v>45846</v>
      </c>
      <c r="F372" s="1">
        <v>45875</v>
      </c>
      <c r="G372">
        <v>1684</v>
      </c>
      <c r="H372">
        <f>Table4[[#This Row],[ApprovedDate]]-Table4[[#This Row],[SubmissionDate]]</f>
        <v>29</v>
      </c>
    </row>
    <row r="373" spans="1:8" x14ac:dyDescent="0.3">
      <c r="A373" t="s">
        <v>12569</v>
      </c>
      <c r="B373" t="s">
        <v>15199</v>
      </c>
      <c r="C373" t="s">
        <v>15201</v>
      </c>
      <c r="D373" t="s">
        <v>6102</v>
      </c>
      <c r="E373" s="1">
        <v>45697</v>
      </c>
      <c r="G373">
        <v>780</v>
      </c>
      <c r="H373">
        <f>Table4[[#This Row],[ApprovedDate]]-Table4[[#This Row],[SubmissionDate]]</f>
        <v>-45697</v>
      </c>
    </row>
    <row r="374" spans="1:8" x14ac:dyDescent="0.3">
      <c r="A374" t="s">
        <v>12570</v>
      </c>
      <c r="B374" t="s">
        <v>15200</v>
      </c>
      <c r="C374" t="s">
        <v>15203</v>
      </c>
      <c r="D374" t="s">
        <v>15206</v>
      </c>
      <c r="E374" s="1">
        <v>45654</v>
      </c>
      <c r="F374" s="1">
        <v>45881</v>
      </c>
      <c r="G374">
        <v>1072</v>
      </c>
      <c r="H374">
        <f>Table4[[#This Row],[ApprovedDate]]-Table4[[#This Row],[SubmissionDate]]</f>
        <v>227</v>
      </c>
    </row>
    <row r="375" spans="1:8" x14ac:dyDescent="0.3">
      <c r="A375" t="s">
        <v>12571</v>
      </c>
      <c r="B375" t="s">
        <v>15199</v>
      </c>
      <c r="C375" t="s">
        <v>15201</v>
      </c>
      <c r="D375" t="s">
        <v>15206</v>
      </c>
      <c r="E375" s="1">
        <v>45757</v>
      </c>
      <c r="G375">
        <v>520</v>
      </c>
      <c r="H375">
        <f>Table4[[#This Row],[ApprovedDate]]-Table4[[#This Row],[SubmissionDate]]</f>
        <v>-45757</v>
      </c>
    </row>
    <row r="376" spans="1:8" x14ac:dyDescent="0.3">
      <c r="A376" t="s">
        <v>12572</v>
      </c>
      <c r="B376" t="s">
        <v>15200</v>
      </c>
      <c r="C376" t="s">
        <v>15202</v>
      </c>
      <c r="D376" t="s">
        <v>15206</v>
      </c>
      <c r="E376" s="1">
        <v>45827</v>
      </c>
      <c r="F376" s="1">
        <v>45863</v>
      </c>
      <c r="G376">
        <v>1666</v>
      </c>
      <c r="H376">
        <f>Table4[[#This Row],[ApprovedDate]]-Table4[[#This Row],[SubmissionDate]]</f>
        <v>36</v>
      </c>
    </row>
    <row r="377" spans="1:8" x14ac:dyDescent="0.3">
      <c r="A377" t="s">
        <v>12573</v>
      </c>
      <c r="B377" t="s">
        <v>15200</v>
      </c>
      <c r="C377" t="s">
        <v>15201</v>
      </c>
      <c r="D377" t="s">
        <v>15204</v>
      </c>
      <c r="E377" s="1">
        <v>45845</v>
      </c>
      <c r="F377" s="1">
        <v>45869</v>
      </c>
      <c r="G377">
        <v>1476</v>
      </c>
      <c r="H377">
        <f>Table4[[#This Row],[ApprovedDate]]-Table4[[#This Row],[SubmissionDate]]</f>
        <v>24</v>
      </c>
    </row>
    <row r="378" spans="1:8" x14ac:dyDescent="0.3">
      <c r="A378" t="s">
        <v>12574</v>
      </c>
      <c r="B378" t="s">
        <v>15199</v>
      </c>
      <c r="C378" t="s">
        <v>15201</v>
      </c>
      <c r="D378" t="s">
        <v>6026</v>
      </c>
      <c r="E378" s="1">
        <v>45595</v>
      </c>
      <c r="F378" s="1">
        <v>45866</v>
      </c>
      <c r="G378">
        <v>1124</v>
      </c>
      <c r="H378">
        <f>Table4[[#This Row],[ApprovedDate]]-Table4[[#This Row],[SubmissionDate]]</f>
        <v>271</v>
      </c>
    </row>
    <row r="379" spans="1:8" x14ac:dyDescent="0.3">
      <c r="A379" t="s">
        <v>12575</v>
      </c>
      <c r="B379" t="s">
        <v>15200</v>
      </c>
      <c r="C379" t="s">
        <v>15203</v>
      </c>
      <c r="D379" t="s">
        <v>15204</v>
      </c>
      <c r="E379" s="1">
        <v>45766</v>
      </c>
      <c r="G379">
        <v>1797</v>
      </c>
      <c r="H379">
        <f>Table4[[#This Row],[ApprovedDate]]-Table4[[#This Row],[SubmissionDate]]</f>
        <v>-45766</v>
      </c>
    </row>
    <row r="380" spans="1:8" x14ac:dyDescent="0.3">
      <c r="A380" t="s">
        <v>12576</v>
      </c>
      <c r="B380" t="s">
        <v>15199</v>
      </c>
      <c r="C380" t="s">
        <v>15202</v>
      </c>
      <c r="D380" t="s">
        <v>15206</v>
      </c>
      <c r="E380" s="1">
        <v>45698</v>
      </c>
      <c r="G380">
        <v>1622</v>
      </c>
      <c r="H380">
        <f>Table4[[#This Row],[ApprovedDate]]-Table4[[#This Row],[SubmissionDate]]</f>
        <v>-45698</v>
      </c>
    </row>
    <row r="381" spans="1:8" x14ac:dyDescent="0.3">
      <c r="A381" t="s">
        <v>12577</v>
      </c>
      <c r="B381" t="s">
        <v>15198</v>
      </c>
      <c r="C381" t="s">
        <v>15202</v>
      </c>
      <c r="D381" t="s">
        <v>15204</v>
      </c>
      <c r="E381" s="1">
        <v>45591</v>
      </c>
      <c r="F381" s="1">
        <v>45876</v>
      </c>
      <c r="G381">
        <v>1985</v>
      </c>
      <c r="H381">
        <f>Table4[[#This Row],[ApprovedDate]]-Table4[[#This Row],[SubmissionDate]]</f>
        <v>285</v>
      </c>
    </row>
    <row r="382" spans="1:8" x14ac:dyDescent="0.3">
      <c r="A382" t="s">
        <v>12578</v>
      </c>
      <c r="B382" t="s">
        <v>15198</v>
      </c>
      <c r="C382" t="s">
        <v>15201</v>
      </c>
      <c r="D382" t="s">
        <v>15206</v>
      </c>
      <c r="E382" s="1">
        <v>45693</v>
      </c>
      <c r="F382" s="1">
        <v>45880</v>
      </c>
      <c r="G382">
        <v>693</v>
      </c>
      <c r="H382">
        <f>Table4[[#This Row],[ApprovedDate]]-Table4[[#This Row],[SubmissionDate]]</f>
        <v>187</v>
      </c>
    </row>
    <row r="383" spans="1:8" x14ac:dyDescent="0.3">
      <c r="A383" t="s">
        <v>12579</v>
      </c>
      <c r="B383" t="s">
        <v>15200</v>
      </c>
      <c r="C383" t="s">
        <v>15203</v>
      </c>
      <c r="D383" t="s">
        <v>15204</v>
      </c>
      <c r="E383" s="1">
        <v>45858</v>
      </c>
      <c r="F383" s="1">
        <v>45875</v>
      </c>
      <c r="G383">
        <v>712</v>
      </c>
      <c r="H383">
        <f>Table4[[#This Row],[ApprovedDate]]-Table4[[#This Row],[SubmissionDate]]</f>
        <v>17</v>
      </c>
    </row>
    <row r="384" spans="1:8" x14ac:dyDescent="0.3">
      <c r="A384" t="s">
        <v>12580</v>
      </c>
      <c r="B384" t="s">
        <v>15200</v>
      </c>
      <c r="C384" t="s">
        <v>15203</v>
      </c>
      <c r="D384" t="s">
        <v>6102</v>
      </c>
      <c r="E384" s="1">
        <v>45821</v>
      </c>
      <c r="F384" s="1">
        <v>45875</v>
      </c>
      <c r="G384">
        <v>1855</v>
      </c>
      <c r="H384">
        <f>Table4[[#This Row],[ApprovedDate]]-Table4[[#This Row],[SubmissionDate]]</f>
        <v>54</v>
      </c>
    </row>
    <row r="385" spans="1:8" x14ac:dyDescent="0.3">
      <c r="A385" t="s">
        <v>12581</v>
      </c>
      <c r="B385" t="s">
        <v>15198</v>
      </c>
      <c r="C385" t="s">
        <v>15203</v>
      </c>
      <c r="D385" t="s">
        <v>15205</v>
      </c>
      <c r="E385" s="1">
        <v>45611</v>
      </c>
      <c r="F385" s="1">
        <v>45888</v>
      </c>
      <c r="G385">
        <v>1117</v>
      </c>
      <c r="H385">
        <f>Table4[[#This Row],[ApprovedDate]]-Table4[[#This Row],[SubmissionDate]]</f>
        <v>277</v>
      </c>
    </row>
    <row r="386" spans="1:8" x14ac:dyDescent="0.3">
      <c r="A386" t="s">
        <v>12582</v>
      </c>
      <c r="B386" t="s">
        <v>15198</v>
      </c>
      <c r="C386" t="s">
        <v>15202</v>
      </c>
      <c r="D386" t="s">
        <v>15205</v>
      </c>
      <c r="E386" s="1">
        <v>45703</v>
      </c>
      <c r="F386" s="1">
        <v>45870</v>
      </c>
      <c r="G386">
        <v>689</v>
      </c>
      <c r="H386">
        <f>Table4[[#This Row],[ApprovedDate]]-Table4[[#This Row],[SubmissionDate]]</f>
        <v>167</v>
      </c>
    </row>
    <row r="387" spans="1:8" x14ac:dyDescent="0.3">
      <c r="A387" t="s">
        <v>12583</v>
      </c>
      <c r="B387" t="s">
        <v>15200</v>
      </c>
      <c r="C387" t="s">
        <v>15203</v>
      </c>
      <c r="D387" t="s">
        <v>15204</v>
      </c>
      <c r="E387" s="1">
        <v>45597</v>
      </c>
      <c r="F387" s="1">
        <v>45874</v>
      </c>
      <c r="G387">
        <v>894</v>
      </c>
      <c r="H387">
        <f>Table4[[#This Row],[ApprovedDate]]-Table4[[#This Row],[SubmissionDate]]</f>
        <v>277</v>
      </c>
    </row>
    <row r="388" spans="1:8" x14ac:dyDescent="0.3">
      <c r="A388" t="s">
        <v>12584</v>
      </c>
      <c r="B388" t="s">
        <v>15198</v>
      </c>
      <c r="C388" t="s">
        <v>15203</v>
      </c>
      <c r="D388" t="s">
        <v>6026</v>
      </c>
      <c r="E388" s="1">
        <v>45781</v>
      </c>
      <c r="F388" s="1">
        <v>45881</v>
      </c>
      <c r="G388">
        <v>1028</v>
      </c>
      <c r="H388">
        <f>Table4[[#This Row],[ApprovedDate]]-Table4[[#This Row],[SubmissionDate]]</f>
        <v>100</v>
      </c>
    </row>
    <row r="389" spans="1:8" x14ac:dyDescent="0.3">
      <c r="A389" t="s">
        <v>12585</v>
      </c>
      <c r="B389" t="s">
        <v>15199</v>
      </c>
      <c r="C389" t="s">
        <v>15202</v>
      </c>
      <c r="D389" t="s">
        <v>15205</v>
      </c>
      <c r="E389" s="1">
        <v>45761</v>
      </c>
      <c r="F389" s="1">
        <v>45864</v>
      </c>
      <c r="G389">
        <v>996</v>
      </c>
      <c r="H389">
        <f>Table4[[#This Row],[ApprovedDate]]-Table4[[#This Row],[SubmissionDate]]</f>
        <v>103</v>
      </c>
    </row>
    <row r="390" spans="1:8" x14ac:dyDescent="0.3">
      <c r="A390" t="s">
        <v>12586</v>
      </c>
      <c r="B390" t="s">
        <v>15199</v>
      </c>
      <c r="C390" t="s">
        <v>15203</v>
      </c>
      <c r="D390" t="s">
        <v>15205</v>
      </c>
      <c r="E390" s="1">
        <v>45537</v>
      </c>
      <c r="F390" s="1">
        <v>45881</v>
      </c>
      <c r="G390">
        <v>1997</v>
      </c>
      <c r="H390">
        <f>Table4[[#This Row],[ApprovedDate]]-Table4[[#This Row],[SubmissionDate]]</f>
        <v>344</v>
      </c>
    </row>
    <row r="391" spans="1:8" x14ac:dyDescent="0.3">
      <c r="A391" t="s">
        <v>12587</v>
      </c>
      <c r="B391" t="s">
        <v>15200</v>
      </c>
      <c r="C391" t="s">
        <v>15201</v>
      </c>
      <c r="D391" t="s">
        <v>6026</v>
      </c>
      <c r="E391" s="1">
        <v>45760</v>
      </c>
      <c r="F391" s="1">
        <v>45888</v>
      </c>
      <c r="G391">
        <v>1162</v>
      </c>
      <c r="H391">
        <f>Table4[[#This Row],[ApprovedDate]]-Table4[[#This Row],[SubmissionDate]]</f>
        <v>128</v>
      </c>
    </row>
    <row r="392" spans="1:8" x14ac:dyDescent="0.3">
      <c r="A392" t="s">
        <v>12588</v>
      </c>
      <c r="B392" t="s">
        <v>15199</v>
      </c>
      <c r="C392" t="s">
        <v>15201</v>
      </c>
      <c r="D392" t="s">
        <v>6014</v>
      </c>
      <c r="E392" s="1">
        <v>45754</v>
      </c>
      <c r="F392" s="1">
        <v>45878</v>
      </c>
      <c r="G392">
        <v>1701</v>
      </c>
      <c r="H392">
        <f>Table4[[#This Row],[ApprovedDate]]-Table4[[#This Row],[SubmissionDate]]</f>
        <v>124</v>
      </c>
    </row>
    <row r="393" spans="1:8" x14ac:dyDescent="0.3">
      <c r="A393" t="s">
        <v>12589</v>
      </c>
      <c r="B393" t="s">
        <v>15200</v>
      </c>
      <c r="C393" t="s">
        <v>15203</v>
      </c>
      <c r="D393" t="s">
        <v>15206</v>
      </c>
      <c r="E393" s="1">
        <v>45687</v>
      </c>
      <c r="F393" s="1">
        <v>45870</v>
      </c>
      <c r="G393">
        <v>1799</v>
      </c>
      <c r="H393">
        <f>Table4[[#This Row],[ApprovedDate]]-Table4[[#This Row],[SubmissionDate]]</f>
        <v>183</v>
      </c>
    </row>
    <row r="394" spans="1:8" x14ac:dyDescent="0.3">
      <c r="A394" t="s">
        <v>12590</v>
      </c>
      <c r="B394" t="s">
        <v>15199</v>
      </c>
      <c r="C394" t="s">
        <v>15203</v>
      </c>
      <c r="D394" t="s">
        <v>6102</v>
      </c>
      <c r="E394" s="1">
        <v>45513</v>
      </c>
      <c r="F394" s="1">
        <v>45889</v>
      </c>
      <c r="G394">
        <v>1099</v>
      </c>
      <c r="H394">
        <f>Table4[[#This Row],[ApprovedDate]]-Table4[[#This Row],[SubmissionDate]]</f>
        <v>376</v>
      </c>
    </row>
    <row r="395" spans="1:8" x14ac:dyDescent="0.3">
      <c r="A395" t="s">
        <v>12591</v>
      </c>
      <c r="B395" t="s">
        <v>15199</v>
      </c>
      <c r="C395" t="s">
        <v>15203</v>
      </c>
      <c r="D395" t="s">
        <v>6014</v>
      </c>
      <c r="E395" s="1">
        <v>45538</v>
      </c>
      <c r="G395">
        <v>1851</v>
      </c>
      <c r="H395">
        <f>Table4[[#This Row],[ApprovedDate]]-Table4[[#This Row],[SubmissionDate]]</f>
        <v>-45538</v>
      </c>
    </row>
    <row r="396" spans="1:8" x14ac:dyDescent="0.3">
      <c r="A396" t="s">
        <v>12592</v>
      </c>
      <c r="B396" t="s">
        <v>15198</v>
      </c>
      <c r="C396" t="s">
        <v>15202</v>
      </c>
      <c r="D396" t="s">
        <v>6102</v>
      </c>
      <c r="E396" s="1">
        <v>45614</v>
      </c>
      <c r="G396">
        <v>917</v>
      </c>
      <c r="H396">
        <f>Table4[[#This Row],[ApprovedDate]]-Table4[[#This Row],[SubmissionDate]]</f>
        <v>-45614</v>
      </c>
    </row>
    <row r="397" spans="1:8" x14ac:dyDescent="0.3">
      <c r="A397" t="s">
        <v>12593</v>
      </c>
      <c r="B397" t="s">
        <v>15199</v>
      </c>
      <c r="C397" t="s">
        <v>15203</v>
      </c>
      <c r="D397" t="s">
        <v>15204</v>
      </c>
      <c r="E397" s="1">
        <v>45750</v>
      </c>
      <c r="F397" s="1">
        <v>45882</v>
      </c>
      <c r="G397">
        <v>1663</v>
      </c>
      <c r="H397">
        <f>Table4[[#This Row],[ApprovedDate]]-Table4[[#This Row],[SubmissionDate]]</f>
        <v>132</v>
      </c>
    </row>
    <row r="398" spans="1:8" x14ac:dyDescent="0.3">
      <c r="A398" t="s">
        <v>12594</v>
      </c>
      <c r="B398" t="s">
        <v>15198</v>
      </c>
      <c r="C398" t="s">
        <v>15202</v>
      </c>
      <c r="D398" t="s">
        <v>6014</v>
      </c>
      <c r="E398" s="1">
        <v>45813</v>
      </c>
      <c r="F398" s="1">
        <v>45866</v>
      </c>
      <c r="G398">
        <v>1920</v>
      </c>
      <c r="H398">
        <f>Table4[[#This Row],[ApprovedDate]]-Table4[[#This Row],[SubmissionDate]]</f>
        <v>53</v>
      </c>
    </row>
    <row r="399" spans="1:8" x14ac:dyDescent="0.3">
      <c r="A399" t="s">
        <v>12595</v>
      </c>
      <c r="B399" t="s">
        <v>15200</v>
      </c>
      <c r="C399" t="s">
        <v>15201</v>
      </c>
      <c r="D399" t="s">
        <v>15205</v>
      </c>
      <c r="E399" s="1">
        <v>45780</v>
      </c>
      <c r="F399" s="1">
        <v>45877</v>
      </c>
      <c r="G399">
        <v>711</v>
      </c>
      <c r="H399">
        <f>Table4[[#This Row],[ApprovedDate]]-Table4[[#This Row],[SubmissionDate]]</f>
        <v>97</v>
      </c>
    </row>
    <row r="400" spans="1:8" x14ac:dyDescent="0.3">
      <c r="A400" t="s">
        <v>12596</v>
      </c>
      <c r="B400" t="s">
        <v>15200</v>
      </c>
      <c r="C400" t="s">
        <v>15202</v>
      </c>
      <c r="D400" t="s">
        <v>15206</v>
      </c>
      <c r="E400" s="1">
        <v>45599</v>
      </c>
      <c r="F400" s="1">
        <v>45883</v>
      </c>
      <c r="G400">
        <v>1587</v>
      </c>
      <c r="H400">
        <f>Table4[[#This Row],[ApprovedDate]]-Table4[[#This Row],[SubmissionDate]]</f>
        <v>284</v>
      </c>
    </row>
    <row r="401" spans="1:8" x14ac:dyDescent="0.3">
      <c r="A401" t="s">
        <v>12597</v>
      </c>
      <c r="B401" t="s">
        <v>15198</v>
      </c>
      <c r="C401" t="s">
        <v>15203</v>
      </c>
      <c r="D401" t="s">
        <v>6026</v>
      </c>
      <c r="E401" s="1">
        <v>45708</v>
      </c>
      <c r="F401" s="1">
        <v>45882</v>
      </c>
      <c r="G401">
        <v>1817</v>
      </c>
      <c r="H401">
        <f>Table4[[#This Row],[ApprovedDate]]-Table4[[#This Row],[SubmissionDate]]</f>
        <v>174</v>
      </c>
    </row>
    <row r="402" spans="1:8" x14ac:dyDescent="0.3">
      <c r="A402" t="s">
        <v>12598</v>
      </c>
      <c r="B402" t="s">
        <v>15200</v>
      </c>
      <c r="C402" t="s">
        <v>15201</v>
      </c>
      <c r="D402" t="s">
        <v>15204</v>
      </c>
      <c r="E402" s="1">
        <v>45851</v>
      </c>
      <c r="F402" s="1">
        <v>45879</v>
      </c>
      <c r="G402">
        <v>1619</v>
      </c>
      <c r="H402">
        <f>Table4[[#This Row],[ApprovedDate]]-Table4[[#This Row],[SubmissionDate]]</f>
        <v>28</v>
      </c>
    </row>
    <row r="403" spans="1:8" x14ac:dyDescent="0.3">
      <c r="A403" t="s">
        <v>12599</v>
      </c>
      <c r="B403" t="s">
        <v>15199</v>
      </c>
      <c r="C403" t="s">
        <v>15203</v>
      </c>
      <c r="D403" t="s">
        <v>15205</v>
      </c>
      <c r="E403" s="1">
        <v>45704</v>
      </c>
      <c r="F403" s="1">
        <v>45887</v>
      </c>
      <c r="G403">
        <v>1423</v>
      </c>
      <c r="H403">
        <f>Table4[[#This Row],[ApprovedDate]]-Table4[[#This Row],[SubmissionDate]]</f>
        <v>183</v>
      </c>
    </row>
    <row r="404" spans="1:8" x14ac:dyDescent="0.3">
      <c r="A404" t="s">
        <v>12600</v>
      </c>
      <c r="B404" t="s">
        <v>15200</v>
      </c>
      <c r="C404" t="s">
        <v>15202</v>
      </c>
      <c r="D404" t="s">
        <v>6014</v>
      </c>
      <c r="E404" s="1">
        <v>45697</v>
      </c>
      <c r="F404" s="1">
        <v>45881</v>
      </c>
      <c r="G404">
        <v>1463</v>
      </c>
      <c r="H404">
        <f>Table4[[#This Row],[ApprovedDate]]-Table4[[#This Row],[SubmissionDate]]</f>
        <v>184</v>
      </c>
    </row>
    <row r="405" spans="1:8" x14ac:dyDescent="0.3">
      <c r="A405" t="s">
        <v>12601</v>
      </c>
      <c r="B405" t="s">
        <v>15199</v>
      </c>
      <c r="C405" t="s">
        <v>15201</v>
      </c>
      <c r="D405" t="s">
        <v>6026</v>
      </c>
      <c r="E405" s="1">
        <v>45507</v>
      </c>
      <c r="F405" s="1">
        <v>45867</v>
      </c>
      <c r="G405">
        <v>1240</v>
      </c>
      <c r="H405">
        <f>Table4[[#This Row],[ApprovedDate]]-Table4[[#This Row],[SubmissionDate]]</f>
        <v>360</v>
      </c>
    </row>
    <row r="406" spans="1:8" x14ac:dyDescent="0.3">
      <c r="A406" t="s">
        <v>12602</v>
      </c>
      <c r="B406" t="s">
        <v>15200</v>
      </c>
      <c r="C406" t="s">
        <v>15203</v>
      </c>
      <c r="D406" t="s">
        <v>15206</v>
      </c>
      <c r="E406" s="1">
        <v>45849</v>
      </c>
      <c r="G406">
        <v>766</v>
      </c>
      <c r="H406">
        <f>Table4[[#This Row],[ApprovedDate]]-Table4[[#This Row],[SubmissionDate]]</f>
        <v>-45849</v>
      </c>
    </row>
    <row r="407" spans="1:8" x14ac:dyDescent="0.3">
      <c r="A407" t="s">
        <v>12603</v>
      </c>
      <c r="B407" t="s">
        <v>15200</v>
      </c>
      <c r="C407" t="s">
        <v>15203</v>
      </c>
      <c r="D407" t="s">
        <v>15206</v>
      </c>
      <c r="E407" s="1">
        <v>45686</v>
      </c>
      <c r="F407" s="1">
        <v>45881</v>
      </c>
      <c r="G407">
        <v>1348</v>
      </c>
      <c r="H407">
        <f>Table4[[#This Row],[ApprovedDate]]-Table4[[#This Row],[SubmissionDate]]</f>
        <v>195</v>
      </c>
    </row>
    <row r="408" spans="1:8" x14ac:dyDescent="0.3">
      <c r="A408" t="s">
        <v>12604</v>
      </c>
      <c r="B408" t="s">
        <v>15199</v>
      </c>
      <c r="C408" t="s">
        <v>15201</v>
      </c>
      <c r="D408" t="s">
        <v>6026</v>
      </c>
      <c r="E408" s="1">
        <v>45613</v>
      </c>
      <c r="F408" s="1">
        <v>45878</v>
      </c>
      <c r="G408">
        <v>722</v>
      </c>
      <c r="H408">
        <f>Table4[[#This Row],[ApprovedDate]]-Table4[[#This Row],[SubmissionDate]]</f>
        <v>265</v>
      </c>
    </row>
    <row r="409" spans="1:8" x14ac:dyDescent="0.3">
      <c r="A409" t="s">
        <v>12605</v>
      </c>
      <c r="B409" t="s">
        <v>15198</v>
      </c>
      <c r="C409" t="s">
        <v>15202</v>
      </c>
      <c r="D409" t="s">
        <v>15204</v>
      </c>
      <c r="E409" s="1">
        <v>45845</v>
      </c>
      <c r="G409">
        <v>1295</v>
      </c>
      <c r="H409">
        <f>Table4[[#This Row],[ApprovedDate]]-Table4[[#This Row],[SubmissionDate]]</f>
        <v>-45845</v>
      </c>
    </row>
    <row r="410" spans="1:8" x14ac:dyDescent="0.3">
      <c r="A410" t="s">
        <v>12606</v>
      </c>
      <c r="B410" t="s">
        <v>15198</v>
      </c>
      <c r="C410" t="s">
        <v>15203</v>
      </c>
      <c r="D410" t="s">
        <v>15205</v>
      </c>
      <c r="E410" s="1">
        <v>45715</v>
      </c>
      <c r="F410" s="1">
        <v>45870</v>
      </c>
      <c r="G410">
        <v>1341</v>
      </c>
      <c r="H410">
        <f>Table4[[#This Row],[ApprovedDate]]-Table4[[#This Row],[SubmissionDate]]</f>
        <v>155</v>
      </c>
    </row>
    <row r="411" spans="1:8" x14ac:dyDescent="0.3">
      <c r="A411" t="s">
        <v>12607</v>
      </c>
      <c r="B411" t="s">
        <v>15199</v>
      </c>
      <c r="C411" t="s">
        <v>15201</v>
      </c>
      <c r="D411" t="s">
        <v>15205</v>
      </c>
      <c r="E411" s="1">
        <v>45500</v>
      </c>
      <c r="F411" s="1">
        <v>45891</v>
      </c>
      <c r="G411">
        <v>1873</v>
      </c>
      <c r="H411">
        <f>Table4[[#This Row],[ApprovedDate]]-Table4[[#This Row],[SubmissionDate]]</f>
        <v>391</v>
      </c>
    </row>
    <row r="412" spans="1:8" x14ac:dyDescent="0.3">
      <c r="A412" t="s">
        <v>12608</v>
      </c>
      <c r="B412" t="s">
        <v>15198</v>
      </c>
      <c r="C412" t="s">
        <v>15202</v>
      </c>
      <c r="D412" t="s">
        <v>15205</v>
      </c>
      <c r="E412" s="1">
        <v>45522</v>
      </c>
      <c r="F412" s="1">
        <v>45876</v>
      </c>
      <c r="G412">
        <v>712</v>
      </c>
      <c r="H412">
        <f>Table4[[#This Row],[ApprovedDate]]-Table4[[#This Row],[SubmissionDate]]</f>
        <v>354</v>
      </c>
    </row>
    <row r="413" spans="1:8" x14ac:dyDescent="0.3">
      <c r="A413" t="s">
        <v>12609</v>
      </c>
      <c r="B413" t="s">
        <v>15200</v>
      </c>
      <c r="C413" t="s">
        <v>15201</v>
      </c>
      <c r="D413" t="s">
        <v>15204</v>
      </c>
      <c r="E413" s="1">
        <v>45673</v>
      </c>
      <c r="F413" s="1">
        <v>45889</v>
      </c>
      <c r="G413">
        <v>624</v>
      </c>
      <c r="H413">
        <f>Table4[[#This Row],[ApprovedDate]]-Table4[[#This Row],[SubmissionDate]]</f>
        <v>216</v>
      </c>
    </row>
    <row r="414" spans="1:8" x14ac:dyDescent="0.3">
      <c r="A414" t="s">
        <v>12610</v>
      </c>
      <c r="B414" t="s">
        <v>15198</v>
      </c>
      <c r="C414" t="s">
        <v>15202</v>
      </c>
      <c r="D414" t="s">
        <v>6102</v>
      </c>
      <c r="E414" s="1">
        <v>45669</v>
      </c>
      <c r="F414" s="1">
        <v>45888</v>
      </c>
      <c r="G414">
        <v>995</v>
      </c>
      <c r="H414">
        <f>Table4[[#This Row],[ApprovedDate]]-Table4[[#This Row],[SubmissionDate]]</f>
        <v>219</v>
      </c>
    </row>
    <row r="415" spans="1:8" x14ac:dyDescent="0.3">
      <c r="A415" t="s">
        <v>12611</v>
      </c>
      <c r="B415" t="s">
        <v>15199</v>
      </c>
      <c r="C415" t="s">
        <v>15202</v>
      </c>
      <c r="D415" t="s">
        <v>6014</v>
      </c>
      <c r="E415" s="1">
        <v>45680</v>
      </c>
      <c r="F415" s="1">
        <v>45862</v>
      </c>
      <c r="G415">
        <v>1396</v>
      </c>
      <c r="H415">
        <f>Table4[[#This Row],[ApprovedDate]]-Table4[[#This Row],[SubmissionDate]]</f>
        <v>182</v>
      </c>
    </row>
    <row r="416" spans="1:8" x14ac:dyDescent="0.3">
      <c r="A416" t="s">
        <v>12612</v>
      </c>
      <c r="B416" t="s">
        <v>15198</v>
      </c>
      <c r="C416" t="s">
        <v>15201</v>
      </c>
      <c r="D416" t="s">
        <v>15205</v>
      </c>
      <c r="E416" s="1">
        <v>45822</v>
      </c>
      <c r="F416" s="1">
        <v>45890</v>
      </c>
      <c r="G416">
        <v>1165</v>
      </c>
      <c r="H416">
        <f>Table4[[#This Row],[ApprovedDate]]-Table4[[#This Row],[SubmissionDate]]</f>
        <v>68</v>
      </c>
    </row>
    <row r="417" spans="1:8" x14ac:dyDescent="0.3">
      <c r="A417" t="s">
        <v>12613</v>
      </c>
      <c r="B417" t="s">
        <v>15199</v>
      </c>
      <c r="C417" t="s">
        <v>15201</v>
      </c>
      <c r="D417" t="s">
        <v>6014</v>
      </c>
      <c r="E417" s="1">
        <v>45540</v>
      </c>
      <c r="F417" s="1">
        <v>45875</v>
      </c>
      <c r="G417">
        <v>1610</v>
      </c>
      <c r="H417">
        <f>Table4[[#This Row],[ApprovedDate]]-Table4[[#This Row],[SubmissionDate]]</f>
        <v>335</v>
      </c>
    </row>
    <row r="418" spans="1:8" x14ac:dyDescent="0.3">
      <c r="A418" t="s">
        <v>12614</v>
      </c>
      <c r="B418" t="s">
        <v>15200</v>
      </c>
      <c r="C418" t="s">
        <v>15202</v>
      </c>
      <c r="D418" t="s">
        <v>15205</v>
      </c>
      <c r="E418" s="1">
        <v>45654</v>
      </c>
      <c r="F418" s="1">
        <v>45890</v>
      </c>
      <c r="G418">
        <v>1087</v>
      </c>
      <c r="H418">
        <f>Table4[[#This Row],[ApprovedDate]]-Table4[[#This Row],[SubmissionDate]]</f>
        <v>236</v>
      </c>
    </row>
    <row r="419" spans="1:8" x14ac:dyDescent="0.3">
      <c r="A419" t="s">
        <v>12615</v>
      </c>
      <c r="B419" t="s">
        <v>15200</v>
      </c>
      <c r="C419" t="s">
        <v>15203</v>
      </c>
      <c r="D419" t="s">
        <v>6014</v>
      </c>
      <c r="E419" s="1">
        <v>45767</v>
      </c>
      <c r="G419">
        <v>1328</v>
      </c>
      <c r="H419">
        <f>Table4[[#This Row],[ApprovedDate]]-Table4[[#This Row],[SubmissionDate]]</f>
        <v>-45767</v>
      </c>
    </row>
    <row r="420" spans="1:8" x14ac:dyDescent="0.3">
      <c r="A420" t="s">
        <v>12616</v>
      </c>
      <c r="B420" t="s">
        <v>15198</v>
      </c>
      <c r="C420" t="s">
        <v>15203</v>
      </c>
      <c r="D420" t="s">
        <v>15204</v>
      </c>
      <c r="E420" s="1">
        <v>45748</v>
      </c>
      <c r="F420" s="1">
        <v>45890</v>
      </c>
      <c r="G420">
        <v>1916</v>
      </c>
      <c r="H420">
        <f>Table4[[#This Row],[ApprovedDate]]-Table4[[#This Row],[SubmissionDate]]</f>
        <v>142</v>
      </c>
    </row>
    <row r="421" spans="1:8" x14ac:dyDescent="0.3">
      <c r="A421" t="s">
        <v>12617</v>
      </c>
      <c r="B421" t="s">
        <v>15200</v>
      </c>
      <c r="C421" t="s">
        <v>15201</v>
      </c>
      <c r="D421" t="s">
        <v>15204</v>
      </c>
      <c r="E421" s="1">
        <v>45662</v>
      </c>
      <c r="G421">
        <v>1489</v>
      </c>
      <c r="H421">
        <f>Table4[[#This Row],[ApprovedDate]]-Table4[[#This Row],[SubmissionDate]]</f>
        <v>-45662</v>
      </c>
    </row>
    <row r="422" spans="1:8" x14ac:dyDescent="0.3">
      <c r="A422" t="s">
        <v>12618</v>
      </c>
      <c r="B422" t="s">
        <v>15200</v>
      </c>
      <c r="C422" t="s">
        <v>15201</v>
      </c>
      <c r="D422" t="s">
        <v>6026</v>
      </c>
      <c r="E422" s="1">
        <v>45842</v>
      </c>
      <c r="F422" s="1">
        <v>45873</v>
      </c>
      <c r="G422">
        <v>561</v>
      </c>
      <c r="H422">
        <f>Table4[[#This Row],[ApprovedDate]]-Table4[[#This Row],[SubmissionDate]]</f>
        <v>31</v>
      </c>
    </row>
    <row r="423" spans="1:8" x14ac:dyDescent="0.3">
      <c r="A423" t="s">
        <v>12619</v>
      </c>
      <c r="B423" t="s">
        <v>15200</v>
      </c>
      <c r="C423" t="s">
        <v>15203</v>
      </c>
      <c r="D423" t="s">
        <v>6014</v>
      </c>
      <c r="E423" s="1">
        <v>45692</v>
      </c>
      <c r="G423">
        <v>533</v>
      </c>
      <c r="H423">
        <f>Table4[[#This Row],[ApprovedDate]]-Table4[[#This Row],[SubmissionDate]]</f>
        <v>-45692</v>
      </c>
    </row>
    <row r="424" spans="1:8" x14ac:dyDescent="0.3">
      <c r="A424" t="s">
        <v>12620</v>
      </c>
      <c r="B424" t="s">
        <v>15198</v>
      </c>
      <c r="C424" t="s">
        <v>15203</v>
      </c>
      <c r="D424" t="s">
        <v>15205</v>
      </c>
      <c r="E424" s="1">
        <v>45649</v>
      </c>
      <c r="F424" s="1">
        <v>45869</v>
      </c>
      <c r="G424">
        <v>2000</v>
      </c>
      <c r="H424">
        <f>Table4[[#This Row],[ApprovedDate]]-Table4[[#This Row],[SubmissionDate]]</f>
        <v>220</v>
      </c>
    </row>
    <row r="425" spans="1:8" x14ac:dyDescent="0.3">
      <c r="A425" t="s">
        <v>12621</v>
      </c>
      <c r="B425" t="s">
        <v>15198</v>
      </c>
      <c r="C425" t="s">
        <v>15202</v>
      </c>
      <c r="D425" t="s">
        <v>6026</v>
      </c>
      <c r="E425" s="1">
        <v>45791</v>
      </c>
      <c r="F425" s="1">
        <v>45869</v>
      </c>
      <c r="G425">
        <v>1663</v>
      </c>
      <c r="H425">
        <f>Table4[[#This Row],[ApprovedDate]]-Table4[[#This Row],[SubmissionDate]]</f>
        <v>78</v>
      </c>
    </row>
    <row r="426" spans="1:8" x14ac:dyDescent="0.3">
      <c r="A426" t="s">
        <v>12622</v>
      </c>
      <c r="B426" t="s">
        <v>15200</v>
      </c>
      <c r="C426" t="s">
        <v>15202</v>
      </c>
      <c r="D426" t="s">
        <v>15205</v>
      </c>
      <c r="E426" s="1">
        <v>45500</v>
      </c>
      <c r="F426" s="1">
        <v>45873</v>
      </c>
      <c r="G426">
        <v>566</v>
      </c>
      <c r="H426">
        <f>Table4[[#This Row],[ApprovedDate]]-Table4[[#This Row],[SubmissionDate]]</f>
        <v>373</v>
      </c>
    </row>
    <row r="427" spans="1:8" x14ac:dyDescent="0.3">
      <c r="A427" t="s">
        <v>12623</v>
      </c>
      <c r="B427" t="s">
        <v>15198</v>
      </c>
      <c r="C427" t="s">
        <v>15203</v>
      </c>
      <c r="D427" t="s">
        <v>6014</v>
      </c>
      <c r="E427" s="1">
        <v>45845</v>
      </c>
      <c r="F427" s="1">
        <v>45881</v>
      </c>
      <c r="G427">
        <v>984</v>
      </c>
      <c r="H427">
        <f>Table4[[#This Row],[ApprovedDate]]-Table4[[#This Row],[SubmissionDate]]</f>
        <v>36</v>
      </c>
    </row>
    <row r="428" spans="1:8" x14ac:dyDescent="0.3">
      <c r="A428" t="s">
        <v>12624</v>
      </c>
      <c r="B428" t="s">
        <v>15198</v>
      </c>
      <c r="C428" t="s">
        <v>15202</v>
      </c>
      <c r="D428" t="s">
        <v>15205</v>
      </c>
      <c r="E428" s="1">
        <v>45749</v>
      </c>
      <c r="F428" s="1">
        <v>45891</v>
      </c>
      <c r="G428">
        <v>1258</v>
      </c>
      <c r="H428">
        <f>Table4[[#This Row],[ApprovedDate]]-Table4[[#This Row],[SubmissionDate]]</f>
        <v>142</v>
      </c>
    </row>
    <row r="429" spans="1:8" x14ac:dyDescent="0.3">
      <c r="A429" t="s">
        <v>12625</v>
      </c>
      <c r="B429" t="s">
        <v>15199</v>
      </c>
      <c r="C429" t="s">
        <v>15201</v>
      </c>
      <c r="D429" t="s">
        <v>6026</v>
      </c>
      <c r="E429" s="1">
        <v>45628</v>
      </c>
      <c r="F429" s="1">
        <v>45885</v>
      </c>
      <c r="G429">
        <v>1173</v>
      </c>
      <c r="H429">
        <f>Table4[[#This Row],[ApprovedDate]]-Table4[[#This Row],[SubmissionDate]]</f>
        <v>257</v>
      </c>
    </row>
    <row r="430" spans="1:8" x14ac:dyDescent="0.3">
      <c r="A430" t="s">
        <v>12626</v>
      </c>
      <c r="B430" t="s">
        <v>15200</v>
      </c>
      <c r="C430" t="s">
        <v>15202</v>
      </c>
      <c r="D430" t="s">
        <v>6014</v>
      </c>
      <c r="E430" s="1">
        <v>45508</v>
      </c>
      <c r="G430">
        <v>997</v>
      </c>
      <c r="H430">
        <f>Table4[[#This Row],[ApprovedDate]]-Table4[[#This Row],[SubmissionDate]]</f>
        <v>-45508</v>
      </c>
    </row>
    <row r="431" spans="1:8" x14ac:dyDescent="0.3">
      <c r="A431" t="s">
        <v>12627</v>
      </c>
      <c r="B431" t="s">
        <v>15198</v>
      </c>
      <c r="C431" t="s">
        <v>15203</v>
      </c>
      <c r="D431" t="s">
        <v>6026</v>
      </c>
      <c r="E431" s="1">
        <v>45525</v>
      </c>
      <c r="F431" s="1">
        <v>45876</v>
      </c>
      <c r="G431">
        <v>1890</v>
      </c>
      <c r="H431">
        <f>Table4[[#This Row],[ApprovedDate]]-Table4[[#This Row],[SubmissionDate]]</f>
        <v>351</v>
      </c>
    </row>
    <row r="432" spans="1:8" x14ac:dyDescent="0.3">
      <c r="A432" t="s">
        <v>12628</v>
      </c>
      <c r="B432" t="s">
        <v>15200</v>
      </c>
      <c r="C432" t="s">
        <v>15203</v>
      </c>
      <c r="D432" t="s">
        <v>6026</v>
      </c>
      <c r="E432" s="1">
        <v>45539</v>
      </c>
      <c r="F432" s="1">
        <v>45869</v>
      </c>
      <c r="G432">
        <v>814</v>
      </c>
      <c r="H432">
        <f>Table4[[#This Row],[ApprovedDate]]-Table4[[#This Row],[SubmissionDate]]</f>
        <v>330</v>
      </c>
    </row>
    <row r="433" spans="1:8" x14ac:dyDescent="0.3">
      <c r="A433" t="s">
        <v>12629</v>
      </c>
      <c r="B433" t="s">
        <v>15198</v>
      </c>
      <c r="C433" t="s">
        <v>15202</v>
      </c>
      <c r="D433" t="s">
        <v>6014</v>
      </c>
      <c r="E433" s="1">
        <v>45585</v>
      </c>
      <c r="F433" s="1">
        <v>45873</v>
      </c>
      <c r="G433">
        <v>1458</v>
      </c>
      <c r="H433">
        <f>Table4[[#This Row],[ApprovedDate]]-Table4[[#This Row],[SubmissionDate]]</f>
        <v>288</v>
      </c>
    </row>
    <row r="434" spans="1:8" x14ac:dyDescent="0.3">
      <c r="A434" t="s">
        <v>12630</v>
      </c>
      <c r="B434" t="s">
        <v>15199</v>
      </c>
      <c r="C434" t="s">
        <v>15201</v>
      </c>
      <c r="D434" t="s">
        <v>15205</v>
      </c>
      <c r="E434" s="1">
        <v>45698</v>
      </c>
      <c r="F434" s="1">
        <v>45874</v>
      </c>
      <c r="G434">
        <v>1467</v>
      </c>
      <c r="H434">
        <f>Table4[[#This Row],[ApprovedDate]]-Table4[[#This Row],[SubmissionDate]]</f>
        <v>176</v>
      </c>
    </row>
    <row r="435" spans="1:8" x14ac:dyDescent="0.3">
      <c r="A435" t="s">
        <v>12631</v>
      </c>
      <c r="B435" t="s">
        <v>15198</v>
      </c>
      <c r="C435" t="s">
        <v>15201</v>
      </c>
      <c r="D435" t="s">
        <v>15206</v>
      </c>
      <c r="E435" s="1">
        <v>45843</v>
      </c>
      <c r="F435" s="1">
        <v>45881</v>
      </c>
      <c r="G435">
        <v>506</v>
      </c>
      <c r="H435">
        <f>Table4[[#This Row],[ApprovedDate]]-Table4[[#This Row],[SubmissionDate]]</f>
        <v>38</v>
      </c>
    </row>
    <row r="436" spans="1:8" x14ac:dyDescent="0.3">
      <c r="A436" t="s">
        <v>12632</v>
      </c>
      <c r="B436" t="s">
        <v>15198</v>
      </c>
      <c r="C436" t="s">
        <v>15203</v>
      </c>
      <c r="D436" t="s">
        <v>6102</v>
      </c>
      <c r="E436" s="1">
        <v>45755</v>
      </c>
      <c r="F436" s="1">
        <v>45877</v>
      </c>
      <c r="G436">
        <v>1642</v>
      </c>
      <c r="H436">
        <f>Table4[[#This Row],[ApprovedDate]]-Table4[[#This Row],[SubmissionDate]]</f>
        <v>122</v>
      </c>
    </row>
    <row r="437" spans="1:8" x14ac:dyDescent="0.3">
      <c r="A437" t="s">
        <v>12633</v>
      </c>
      <c r="B437" t="s">
        <v>15200</v>
      </c>
      <c r="C437" t="s">
        <v>15201</v>
      </c>
      <c r="D437" t="s">
        <v>6102</v>
      </c>
      <c r="E437" s="1">
        <v>45750</v>
      </c>
      <c r="G437">
        <v>1065</v>
      </c>
      <c r="H437">
        <f>Table4[[#This Row],[ApprovedDate]]-Table4[[#This Row],[SubmissionDate]]</f>
        <v>-45750</v>
      </c>
    </row>
    <row r="438" spans="1:8" x14ac:dyDescent="0.3">
      <c r="A438" t="s">
        <v>12634</v>
      </c>
      <c r="B438" t="s">
        <v>15198</v>
      </c>
      <c r="C438" t="s">
        <v>15201</v>
      </c>
      <c r="D438" t="s">
        <v>15206</v>
      </c>
      <c r="E438" s="1">
        <v>45837</v>
      </c>
      <c r="F438" s="1">
        <v>45864</v>
      </c>
      <c r="G438">
        <v>608</v>
      </c>
      <c r="H438">
        <f>Table4[[#This Row],[ApprovedDate]]-Table4[[#This Row],[SubmissionDate]]</f>
        <v>27</v>
      </c>
    </row>
    <row r="439" spans="1:8" x14ac:dyDescent="0.3">
      <c r="A439" t="s">
        <v>12635</v>
      </c>
      <c r="B439" t="s">
        <v>15199</v>
      </c>
      <c r="C439" t="s">
        <v>15202</v>
      </c>
      <c r="D439" t="s">
        <v>15206</v>
      </c>
      <c r="E439" s="1">
        <v>45516</v>
      </c>
      <c r="F439" s="1">
        <v>45874</v>
      </c>
      <c r="G439">
        <v>551</v>
      </c>
      <c r="H439">
        <f>Table4[[#This Row],[ApprovedDate]]-Table4[[#This Row],[SubmissionDate]]</f>
        <v>358</v>
      </c>
    </row>
    <row r="440" spans="1:8" x14ac:dyDescent="0.3">
      <c r="A440" t="s">
        <v>12636</v>
      </c>
      <c r="B440" t="s">
        <v>15200</v>
      </c>
      <c r="C440" t="s">
        <v>15203</v>
      </c>
      <c r="D440" t="s">
        <v>6026</v>
      </c>
      <c r="E440" s="1">
        <v>45737</v>
      </c>
      <c r="F440" s="1">
        <v>45883</v>
      </c>
      <c r="G440">
        <v>1110</v>
      </c>
      <c r="H440">
        <f>Table4[[#This Row],[ApprovedDate]]-Table4[[#This Row],[SubmissionDate]]</f>
        <v>146</v>
      </c>
    </row>
    <row r="441" spans="1:8" x14ac:dyDescent="0.3">
      <c r="A441" t="s">
        <v>12637</v>
      </c>
      <c r="B441" t="s">
        <v>15198</v>
      </c>
      <c r="C441" t="s">
        <v>15203</v>
      </c>
      <c r="D441" t="s">
        <v>6014</v>
      </c>
      <c r="E441" s="1">
        <v>45725</v>
      </c>
      <c r="F441" s="1">
        <v>45871</v>
      </c>
      <c r="G441">
        <v>1629</v>
      </c>
      <c r="H441">
        <f>Table4[[#This Row],[ApprovedDate]]-Table4[[#This Row],[SubmissionDate]]</f>
        <v>146</v>
      </c>
    </row>
    <row r="442" spans="1:8" x14ac:dyDescent="0.3">
      <c r="A442" t="s">
        <v>12638</v>
      </c>
      <c r="B442" t="s">
        <v>15198</v>
      </c>
      <c r="C442" t="s">
        <v>15201</v>
      </c>
      <c r="D442" t="s">
        <v>15205</v>
      </c>
      <c r="E442" s="1">
        <v>45761</v>
      </c>
      <c r="F442" s="1">
        <v>45865</v>
      </c>
      <c r="G442">
        <v>782</v>
      </c>
      <c r="H442">
        <f>Table4[[#This Row],[ApprovedDate]]-Table4[[#This Row],[SubmissionDate]]</f>
        <v>104</v>
      </c>
    </row>
    <row r="443" spans="1:8" x14ac:dyDescent="0.3">
      <c r="A443" t="s">
        <v>12639</v>
      </c>
      <c r="B443" t="s">
        <v>15200</v>
      </c>
      <c r="C443" t="s">
        <v>15201</v>
      </c>
      <c r="D443" t="s">
        <v>6102</v>
      </c>
      <c r="E443" s="1">
        <v>45588</v>
      </c>
      <c r="F443" s="1">
        <v>45886</v>
      </c>
      <c r="G443">
        <v>660</v>
      </c>
      <c r="H443">
        <f>Table4[[#This Row],[ApprovedDate]]-Table4[[#This Row],[SubmissionDate]]</f>
        <v>298</v>
      </c>
    </row>
    <row r="444" spans="1:8" x14ac:dyDescent="0.3">
      <c r="A444" t="s">
        <v>12640</v>
      </c>
      <c r="B444" t="s">
        <v>15200</v>
      </c>
      <c r="C444" t="s">
        <v>15203</v>
      </c>
      <c r="D444" t="s">
        <v>6102</v>
      </c>
      <c r="E444" s="1">
        <v>45836</v>
      </c>
      <c r="F444" s="1">
        <v>45867</v>
      </c>
      <c r="G444">
        <v>1383</v>
      </c>
      <c r="H444">
        <f>Table4[[#This Row],[ApprovedDate]]-Table4[[#This Row],[SubmissionDate]]</f>
        <v>31</v>
      </c>
    </row>
    <row r="445" spans="1:8" x14ac:dyDescent="0.3">
      <c r="A445" t="s">
        <v>12641</v>
      </c>
      <c r="B445" t="s">
        <v>15199</v>
      </c>
      <c r="C445" t="s">
        <v>15202</v>
      </c>
      <c r="D445" t="s">
        <v>6014</v>
      </c>
      <c r="E445" s="1">
        <v>45605</v>
      </c>
      <c r="F445" s="1">
        <v>45874</v>
      </c>
      <c r="G445">
        <v>1826</v>
      </c>
      <c r="H445">
        <f>Table4[[#This Row],[ApprovedDate]]-Table4[[#This Row],[SubmissionDate]]</f>
        <v>269</v>
      </c>
    </row>
    <row r="446" spans="1:8" x14ac:dyDescent="0.3">
      <c r="A446" t="s">
        <v>12642</v>
      </c>
      <c r="B446" t="s">
        <v>15198</v>
      </c>
      <c r="C446" t="s">
        <v>15202</v>
      </c>
      <c r="D446" t="s">
        <v>15204</v>
      </c>
      <c r="E446" s="1">
        <v>45800</v>
      </c>
      <c r="F446" s="1">
        <v>45869</v>
      </c>
      <c r="G446">
        <v>1649</v>
      </c>
      <c r="H446">
        <f>Table4[[#This Row],[ApprovedDate]]-Table4[[#This Row],[SubmissionDate]]</f>
        <v>69</v>
      </c>
    </row>
    <row r="447" spans="1:8" x14ac:dyDescent="0.3">
      <c r="A447" t="s">
        <v>12643</v>
      </c>
      <c r="B447" t="s">
        <v>15198</v>
      </c>
      <c r="C447" t="s">
        <v>15203</v>
      </c>
      <c r="D447" t="s">
        <v>6102</v>
      </c>
      <c r="E447" s="1">
        <v>45506</v>
      </c>
      <c r="F447" s="1">
        <v>45867</v>
      </c>
      <c r="G447">
        <v>1352</v>
      </c>
      <c r="H447">
        <f>Table4[[#This Row],[ApprovedDate]]-Table4[[#This Row],[SubmissionDate]]</f>
        <v>361</v>
      </c>
    </row>
    <row r="448" spans="1:8" x14ac:dyDescent="0.3">
      <c r="A448" t="s">
        <v>12644</v>
      </c>
      <c r="B448" t="s">
        <v>15200</v>
      </c>
      <c r="C448" t="s">
        <v>15202</v>
      </c>
      <c r="D448" t="s">
        <v>6102</v>
      </c>
      <c r="E448" s="1">
        <v>45589</v>
      </c>
      <c r="F448" s="1">
        <v>45866</v>
      </c>
      <c r="G448">
        <v>1172</v>
      </c>
      <c r="H448">
        <f>Table4[[#This Row],[ApprovedDate]]-Table4[[#This Row],[SubmissionDate]]</f>
        <v>277</v>
      </c>
    </row>
    <row r="449" spans="1:8" x14ac:dyDescent="0.3">
      <c r="A449" t="s">
        <v>12645</v>
      </c>
      <c r="B449" t="s">
        <v>15199</v>
      </c>
      <c r="C449" t="s">
        <v>15201</v>
      </c>
      <c r="D449" t="s">
        <v>15206</v>
      </c>
      <c r="E449" s="1">
        <v>45827</v>
      </c>
      <c r="G449">
        <v>1329</v>
      </c>
      <c r="H449">
        <f>Table4[[#This Row],[ApprovedDate]]-Table4[[#This Row],[SubmissionDate]]</f>
        <v>-45827</v>
      </c>
    </row>
    <row r="450" spans="1:8" x14ac:dyDescent="0.3">
      <c r="A450" t="s">
        <v>12646</v>
      </c>
      <c r="B450" t="s">
        <v>15199</v>
      </c>
      <c r="C450" t="s">
        <v>15202</v>
      </c>
      <c r="D450" t="s">
        <v>6014</v>
      </c>
      <c r="E450" s="1">
        <v>45549</v>
      </c>
      <c r="F450" s="1">
        <v>45877</v>
      </c>
      <c r="G450">
        <v>914</v>
      </c>
      <c r="H450">
        <f>Table4[[#This Row],[ApprovedDate]]-Table4[[#This Row],[SubmissionDate]]</f>
        <v>328</v>
      </c>
    </row>
    <row r="451" spans="1:8" x14ac:dyDescent="0.3">
      <c r="A451" t="s">
        <v>12647</v>
      </c>
      <c r="B451" t="s">
        <v>15200</v>
      </c>
      <c r="C451" t="s">
        <v>15202</v>
      </c>
      <c r="D451" t="s">
        <v>15205</v>
      </c>
      <c r="E451" s="1">
        <v>45809</v>
      </c>
      <c r="F451" s="1">
        <v>45871</v>
      </c>
      <c r="G451">
        <v>1000</v>
      </c>
      <c r="H451">
        <f>Table4[[#This Row],[ApprovedDate]]-Table4[[#This Row],[SubmissionDate]]</f>
        <v>62</v>
      </c>
    </row>
    <row r="452" spans="1:8" x14ac:dyDescent="0.3">
      <c r="A452" t="s">
        <v>12648</v>
      </c>
      <c r="B452" t="s">
        <v>15200</v>
      </c>
      <c r="C452" t="s">
        <v>15202</v>
      </c>
      <c r="D452" t="s">
        <v>15205</v>
      </c>
      <c r="E452" s="1">
        <v>45667</v>
      </c>
      <c r="F452" s="1">
        <v>45863</v>
      </c>
      <c r="G452">
        <v>1042</v>
      </c>
      <c r="H452">
        <f>Table4[[#This Row],[ApprovedDate]]-Table4[[#This Row],[SubmissionDate]]</f>
        <v>196</v>
      </c>
    </row>
    <row r="453" spans="1:8" x14ac:dyDescent="0.3">
      <c r="A453" t="s">
        <v>12649</v>
      </c>
      <c r="B453" t="s">
        <v>15199</v>
      </c>
      <c r="C453" t="s">
        <v>15202</v>
      </c>
      <c r="D453" t="s">
        <v>6102</v>
      </c>
      <c r="E453" s="1">
        <v>45656</v>
      </c>
      <c r="F453" s="1">
        <v>45873</v>
      </c>
      <c r="G453">
        <v>668</v>
      </c>
      <c r="H453">
        <f>Table4[[#This Row],[ApprovedDate]]-Table4[[#This Row],[SubmissionDate]]</f>
        <v>217</v>
      </c>
    </row>
    <row r="454" spans="1:8" x14ac:dyDescent="0.3">
      <c r="A454" t="s">
        <v>12650</v>
      </c>
      <c r="B454" t="s">
        <v>15199</v>
      </c>
      <c r="C454" t="s">
        <v>15201</v>
      </c>
      <c r="D454" t="s">
        <v>15206</v>
      </c>
      <c r="E454" s="1">
        <v>45849</v>
      </c>
      <c r="G454">
        <v>1814</v>
      </c>
      <c r="H454">
        <f>Table4[[#This Row],[ApprovedDate]]-Table4[[#This Row],[SubmissionDate]]</f>
        <v>-45849</v>
      </c>
    </row>
    <row r="455" spans="1:8" x14ac:dyDescent="0.3">
      <c r="A455" t="s">
        <v>12651</v>
      </c>
      <c r="B455" t="s">
        <v>15199</v>
      </c>
      <c r="C455" t="s">
        <v>15201</v>
      </c>
      <c r="D455" t="s">
        <v>6102</v>
      </c>
      <c r="E455" s="1">
        <v>45813</v>
      </c>
      <c r="G455">
        <v>1073</v>
      </c>
      <c r="H455">
        <f>Table4[[#This Row],[ApprovedDate]]-Table4[[#This Row],[SubmissionDate]]</f>
        <v>-45813</v>
      </c>
    </row>
    <row r="456" spans="1:8" x14ac:dyDescent="0.3">
      <c r="A456" t="s">
        <v>12652</v>
      </c>
      <c r="B456" t="s">
        <v>15198</v>
      </c>
      <c r="C456" t="s">
        <v>15203</v>
      </c>
      <c r="D456" t="s">
        <v>6102</v>
      </c>
      <c r="E456" s="1">
        <v>45506</v>
      </c>
      <c r="F456" s="1">
        <v>45863</v>
      </c>
      <c r="G456">
        <v>1386</v>
      </c>
      <c r="H456">
        <f>Table4[[#This Row],[ApprovedDate]]-Table4[[#This Row],[SubmissionDate]]</f>
        <v>357</v>
      </c>
    </row>
    <row r="457" spans="1:8" x14ac:dyDescent="0.3">
      <c r="A457" t="s">
        <v>12653</v>
      </c>
      <c r="B457" t="s">
        <v>15199</v>
      </c>
      <c r="C457" t="s">
        <v>15202</v>
      </c>
      <c r="D457" t="s">
        <v>6026</v>
      </c>
      <c r="E457" s="1">
        <v>45649</v>
      </c>
      <c r="F457" s="1">
        <v>45879</v>
      </c>
      <c r="G457">
        <v>829</v>
      </c>
      <c r="H457">
        <f>Table4[[#This Row],[ApprovedDate]]-Table4[[#This Row],[SubmissionDate]]</f>
        <v>230</v>
      </c>
    </row>
    <row r="458" spans="1:8" x14ac:dyDescent="0.3">
      <c r="A458" t="s">
        <v>12654</v>
      </c>
      <c r="B458" t="s">
        <v>15199</v>
      </c>
      <c r="C458" t="s">
        <v>15202</v>
      </c>
      <c r="D458" t="s">
        <v>6014</v>
      </c>
      <c r="E458" s="1">
        <v>45600</v>
      </c>
      <c r="G458">
        <v>1806</v>
      </c>
      <c r="H458">
        <f>Table4[[#This Row],[ApprovedDate]]-Table4[[#This Row],[SubmissionDate]]</f>
        <v>-45600</v>
      </c>
    </row>
    <row r="459" spans="1:8" x14ac:dyDescent="0.3">
      <c r="A459" t="s">
        <v>12655</v>
      </c>
      <c r="B459" t="s">
        <v>15198</v>
      </c>
      <c r="C459" t="s">
        <v>15202</v>
      </c>
      <c r="D459" t="s">
        <v>15204</v>
      </c>
      <c r="E459" s="1">
        <v>45843</v>
      </c>
      <c r="F459" s="1">
        <v>45880</v>
      </c>
      <c r="G459">
        <v>769</v>
      </c>
      <c r="H459">
        <f>Table4[[#This Row],[ApprovedDate]]-Table4[[#This Row],[SubmissionDate]]</f>
        <v>37</v>
      </c>
    </row>
    <row r="460" spans="1:8" x14ac:dyDescent="0.3">
      <c r="A460" t="s">
        <v>12656</v>
      </c>
      <c r="B460" t="s">
        <v>15199</v>
      </c>
      <c r="C460" t="s">
        <v>15202</v>
      </c>
      <c r="D460" t="s">
        <v>6026</v>
      </c>
      <c r="E460" s="1">
        <v>45680</v>
      </c>
      <c r="F460" s="1">
        <v>45883</v>
      </c>
      <c r="G460">
        <v>860</v>
      </c>
      <c r="H460">
        <f>Table4[[#This Row],[ApprovedDate]]-Table4[[#This Row],[SubmissionDate]]</f>
        <v>203</v>
      </c>
    </row>
    <row r="461" spans="1:8" x14ac:dyDescent="0.3">
      <c r="A461" t="s">
        <v>12657</v>
      </c>
      <c r="B461" t="s">
        <v>15200</v>
      </c>
      <c r="C461" t="s">
        <v>15203</v>
      </c>
      <c r="D461" t="s">
        <v>15205</v>
      </c>
      <c r="E461" s="1">
        <v>45600</v>
      </c>
      <c r="F461" s="1">
        <v>45875</v>
      </c>
      <c r="G461">
        <v>1701</v>
      </c>
      <c r="H461">
        <f>Table4[[#This Row],[ApprovedDate]]-Table4[[#This Row],[SubmissionDate]]</f>
        <v>275</v>
      </c>
    </row>
    <row r="462" spans="1:8" x14ac:dyDescent="0.3">
      <c r="A462" t="s">
        <v>12658</v>
      </c>
      <c r="B462" t="s">
        <v>15198</v>
      </c>
      <c r="C462" t="s">
        <v>15203</v>
      </c>
      <c r="D462" t="s">
        <v>6026</v>
      </c>
      <c r="E462" s="1">
        <v>45689</v>
      </c>
      <c r="F462" s="1">
        <v>45887</v>
      </c>
      <c r="G462">
        <v>840</v>
      </c>
      <c r="H462">
        <f>Table4[[#This Row],[ApprovedDate]]-Table4[[#This Row],[SubmissionDate]]</f>
        <v>198</v>
      </c>
    </row>
    <row r="463" spans="1:8" x14ac:dyDescent="0.3">
      <c r="A463" t="s">
        <v>12659</v>
      </c>
      <c r="B463" t="s">
        <v>15198</v>
      </c>
      <c r="C463" t="s">
        <v>15202</v>
      </c>
      <c r="D463" t="s">
        <v>6102</v>
      </c>
      <c r="E463" s="1">
        <v>45657</v>
      </c>
      <c r="G463">
        <v>1012</v>
      </c>
      <c r="H463">
        <f>Table4[[#This Row],[ApprovedDate]]-Table4[[#This Row],[SubmissionDate]]</f>
        <v>-45657</v>
      </c>
    </row>
    <row r="464" spans="1:8" x14ac:dyDescent="0.3">
      <c r="A464" t="s">
        <v>12660</v>
      </c>
      <c r="B464" t="s">
        <v>15198</v>
      </c>
      <c r="C464" t="s">
        <v>15203</v>
      </c>
      <c r="D464" t="s">
        <v>15205</v>
      </c>
      <c r="E464" s="1">
        <v>45800</v>
      </c>
      <c r="G464">
        <v>1884</v>
      </c>
      <c r="H464">
        <f>Table4[[#This Row],[ApprovedDate]]-Table4[[#This Row],[SubmissionDate]]</f>
        <v>-45800</v>
      </c>
    </row>
    <row r="465" spans="1:8" x14ac:dyDescent="0.3">
      <c r="A465" t="s">
        <v>12661</v>
      </c>
      <c r="B465" t="s">
        <v>15198</v>
      </c>
      <c r="C465" t="s">
        <v>15201</v>
      </c>
      <c r="D465" t="s">
        <v>15205</v>
      </c>
      <c r="E465" s="1">
        <v>45627</v>
      </c>
      <c r="F465" s="1">
        <v>45878</v>
      </c>
      <c r="G465">
        <v>1044</v>
      </c>
      <c r="H465">
        <f>Table4[[#This Row],[ApprovedDate]]-Table4[[#This Row],[SubmissionDate]]</f>
        <v>251</v>
      </c>
    </row>
    <row r="466" spans="1:8" x14ac:dyDescent="0.3">
      <c r="A466" t="s">
        <v>12662</v>
      </c>
      <c r="B466" t="s">
        <v>15200</v>
      </c>
      <c r="C466" t="s">
        <v>15201</v>
      </c>
      <c r="D466" t="s">
        <v>15206</v>
      </c>
      <c r="E466" s="1">
        <v>45741</v>
      </c>
      <c r="F466" s="1">
        <v>45864</v>
      </c>
      <c r="G466">
        <v>1981</v>
      </c>
      <c r="H466">
        <f>Table4[[#This Row],[ApprovedDate]]-Table4[[#This Row],[SubmissionDate]]</f>
        <v>123</v>
      </c>
    </row>
    <row r="467" spans="1:8" x14ac:dyDescent="0.3">
      <c r="A467" t="s">
        <v>12663</v>
      </c>
      <c r="B467" t="s">
        <v>15198</v>
      </c>
      <c r="C467" t="s">
        <v>15203</v>
      </c>
      <c r="D467" t="s">
        <v>6102</v>
      </c>
      <c r="E467" s="1">
        <v>45596</v>
      </c>
      <c r="F467" s="1">
        <v>45864</v>
      </c>
      <c r="G467">
        <v>1165</v>
      </c>
      <c r="H467">
        <f>Table4[[#This Row],[ApprovedDate]]-Table4[[#This Row],[SubmissionDate]]</f>
        <v>268</v>
      </c>
    </row>
    <row r="468" spans="1:8" x14ac:dyDescent="0.3">
      <c r="A468" t="s">
        <v>12664</v>
      </c>
      <c r="B468" t="s">
        <v>15200</v>
      </c>
      <c r="C468" t="s">
        <v>15203</v>
      </c>
      <c r="D468" t="s">
        <v>15206</v>
      </c>
      <c r="E468" s="1">
        <v>45508</v>
      </c>
      <c r="F468" s="1">
        <v>45870</v>
      </c>
      <c r="G468">
        <v>1320</v>
      </c>
      <c r="H468">
        <f>Table4[[#This Row],[ApprovedDate]]-Table4[[#This Row],[SubmissionDate]]</f>
        <v>362</v>
      </c>
    </row>
    <row r="469" spans="1:8" x14ac:dyDescent="0.3">
      <c r="A469" t="s">
        <v>12665</v>
      </c>
      <c r="B469" t="s">
        <v>15198</v>
      </c>
      <c r="C469" t="s">
        <v>15201</v>
      </c>
      <c r="D469" t="s">
        <v>15204</v>
      </c>
      <c r="E469" s="1">
        <v>45697</v>
      </c>
      <c r="F469" s="1">
        <v>45866</v>
      </c>
      <c r="G469">
        <v>1127</v>
      </c>
      <c r="H469">
        <f>Table4[[#This Row],[ApprovedDate]]-Table4[[#This Row],[SubmissionDate]]</f>
        <v>169</v>
      </c>
    </row>
    <row r="470" spans="1:8" x14ac:dyDescent="0.3">
      <c r="A470" t="s">
        <v>12666</v>
      </c>
      <c r="B470" t="s">
        <v>15200</v>
      </c>
      <c r="C470" t="s">
        <v>15202</v>
      </c>
      <c r="D470" t="s">
        <v>6014</v>
      </c>
      <c r="E470" s="1">
        <v>45691</v>
      </c>
      <c r="F470" s="1">
        <v>45881</v>
      </c>
      <c r="G470">
        <v>872</v>
      </c>
      <c r="H470">
        <f>Table4[[#This Row],[ApprovedDate]]-Table4[[#This Row],[SubmissionDate]]</f>
        <v>190</v>
      </c>
    </row>
    <row r="471" spans="1:8" x14ac:dyDescent="0.3">
      <c r="A471" t="s">
        <v>12667</v>
      </c>
      <c r="B471" t="s">
        <v>15200</v>
      </c>
      <c r="C471" t="s">
        <v>15203</v>
      </c>
      <c r="D471" t="s">
        <v>6014</v>
      </c>
      <c r="E471" s="1">
        <v>45506</v>
      </c>
      <c r="F471" s="1">
        <v>45872</v>
      </c>
      <c r="G471">
        <v>717</v>
      </c>
      <c r="H471">
        <f>Table4[[#This Row],[ApprovedDate]]-Table4[[#This Row],[SubmissionDate]]</f>
        <v>366</v>
      </c>
    </row>
    <row r="472" spans="1:8" x14ac:dyDescent="0.3">
      <c r="A472" t="s">
        <v>12668</v>
      </c>
      <c r="B472" t="s">
        <v>15198</v>
      </c>
      <c r="C472" t="s">
        <v>15203</v>
      </c>
      <c r="D472" t="s">
        <v>6014</v>
      </c>
      <c r="E472" s="1">
        <v>45545</v>
      </c>
      <c r="F472" s="1">
        <v>45868</v>
      </c>
      <c r="G472">
        <v>1197</v>
      </c>
      <c r="H472">
        <f>Table4[[#This Row],[ApprovedDate]]-Table4[[#This Row],[SubmissionDate]]</f>
        <v>323</v>
      </c>
    </row>
    <row r="473" spans="1:8" x14ac:dyDescent="0.3">
      <c r="A473" t="s">
        <v>12669</v>
      </c>
      <c r="B473" t="s">
        <v>15198</v>
      </c>
      <c r="C473" t="s">
        <v>15203</v>
      </c>
      <c r="D473" t="s">
        <v>6102</v>
      </c>
      <c r="E473" s="1">
        <v>45854</v>
      </c>
      <c r="G473">
        <v>1459</v>
      </c>
      <c r="H473">
        <f>Table4[[#This Row],[ApprovedDate]]-Table4[[#This Row],[SubmissionDate]]</f>
        <v>-45854</v>
      </c>
    </row>
    <row r="474" spans="1:8" x14ac:dyDescent="0.3">
      <c r="A474" t="s">
        <v>12670</v>
      </c>
      <c r="B474" t="s">
        <v>15198</v>
      </c>
      <c r="C474" t="s">
        <v>15203</v>
      </c>
      <c r="D474" t="s">
        <v>6026</v>
      </c>
      <c r="E474" s="1">
        <v>45667</v>
      </c>
      <c r="F474" s="1">
        <v>45886</v>
      </c>
      <c r="G474">
        <v>888</v>
      </c>
      <c r="H474">
        <f>Table4[[#This Row],[ApprovedDate]]-Table4[[#This Row],[SubmissionDate]]</f>
        <v>219</v>
      </c>
    </row>
    <row r="475" spans="1:8" x14ac:dyDescent="0.3">
      <c r="A475" t="s">
        <v>12671</v>
      </c>
      <c r="B475" t="s">
        <v>15199</v>
      </c>
      <c r="C475" t="s">
        <v>15201</v>
      </c>
      <c r="D475" t="s">
        <v>6026</v>
      </c>
      <c r="E475" s="1">
        <v>45695</v>
      </c>
      <c r="F475" s="1">
        <v>45865</v>
      </c>
      <c r="G475">
        <v>769</v>
      </c>
      <c r="H475">
        <f>Table4[[#This Row],[ApprovedDate]]-Table4[[#This Row],[SubmissionDate]]</f>
        <v>170</v>
      </c>
    </row>
    <row r="476" spans="1:8" x14ac:dyDescent="0.3">
      <c r="A476" t="s">
        <v>12672</v>
      </c>
      <c r="B476" t="s">
        <v>15200</v>
      </c>
      <c r="C476" t="s">
        <v>15203</v>
      </c>
      <c r="D476" t="s">
        <v>15205</v>
      </c>
      <c r="E476" s="1">
        <v>45650</v>
      </c>
      <c r="F476" s="1">
        <v>45875</v>
      </c>
      <c r="G476">
        <v>1444</v>
      </c>
      <c r="H476">
        <f>Table4[[#This Row],[ApprovedDate]]-Table4[[#This Row],[SubmissionDate]]</f>
        <v>225</v>
      </c>
    </row>
    <row r="477" spans="1:8" x14ac:dyDescent="0.3">
      <c r="A477" t="s">
        <v>12673</v>
      </c>
      <c r="B477" t="s">
        <v>15198</v>
      </c>
      <c r="C477" t="s">
        <v>15201</v>
      </c>
      <c r="D477" t="s">
        <v>15206</v>
      </c>
      <c r="E477" s="1">
        <v>45732</v>
      </c>
      <c r="F477" s="1">
        <v>45873</v>
      </c>
      <c r="G477">
        <v>1461</v>
      </c>
      <c r="H477">
        <f>Table4[[#This Row],[ApprovedDate]]-Table4[[#This Row],[SubmissionDate]]</f>
        <v>141</v>
      </c>
    </row>
    <row r="478" spans="1:8" x14ac:dyDescent="0.3">
      <c r="A478" t="s">
        <v>12674</v>
      </c>
      <c r="B478" t="s">
        <v>15198</v>
      </c>
      <c r="C478" t="s">
        <v>15201</v>
      </c>
      <c r="D478" t="s">
        <v>15206</v>
      </c>
      <c r="E478" s="1">
        <v>45687</v>
      </c>
      <c r="G478">
        <v>1592</v>
      </c>
      <c r="H478">
        <f>Table4[[#This Row],[ApprovedDate]]-Table4[[#This Row],[SubmissionDate]]</f>
        <v>-45687</v>
      </c>
    </row>
    <row r="479" spans="1:8" x14ac:dyDescent="0.3">
      <c r="A479" t="s">
        <v>12675</v>
      </c>
      <c r="B479" t="s">
        <v>15200</v>
      </c>
      <c r="C479" t="s">
        <v>15203</v>
      </c>
      <c r="D479" t="s">
        <v>6026</v>
      </c>
      <c r="E479" s="1">
        <v>45507</v>
      </c>
      <c r="G479">
        <v>1008</v>
      </c>
      <c r="H479">
        <f>Table4[[#This Row],[ApprovedDate]]-Table4[[#This Row],[SubmissionDate]]</f>
        <v>-45507</v>
      </c>
    </row>
    <row r="480" spans="1:8" x14ac:dyDescent="0.3">
      <c r="A480" t="s">
        <v>12676</v>
      </c>
      <c r="B480" t="s">
        <v>15199</v>
      </c>
      <c r="C480" t="s">
        <v>15202</v>
      </c>
      <c r="D480" t="s">
        <v>15206</v>
      </c>
      <c r="E480" s="1">
        <v>45605</v>
      </c>
      <c r="F480" s="1">
        <v>45885</v>
      </c>
      <c r="G480">
        <v>1818</v>
      </c>
      <c r="H480">
        <f>Table4[[#This Row],[ApprovedDate]]-Table4[[#This Row],[SubmissionDate]]</f>
        <v>280</v>
      </c>
    </row>
    <row r="481" spans="1:8" x14ac:dyDescent="0.3">
      <c r="A481" t="s">
        <v>12677</v>
      </c>
      <c r="B481" t="s">
        <v>15198</v>
      </c>
      <c r="C481" t="s">
        <v>15202</v>
      </c>
      <c r="D481" t="s">
        <v>15206</v>
      </c>
      <c r="E481" s="1">
        <v>45725</v>
      </c>
      <c r="G481">
        <v>1087</v>
      </c>
      <c r="H481">
        <f>Table4[[#This Row],[ApprovedDate]]-Table4[[#This Row],[SubmissionDate]]</f>
        <v>-45725</v>
      </c>
    </row>
    <row r="482" spans="1:8" x14ac:dyDescent="0.3">
      <c r="A482" t="s">
        <v>12678</v>
      </c>
      <c r="B482" t="s">
        <v>15200</v>
      </c>
      <c r="C482" t="s">
        <v>15201</v>
      </c>
      <c r="D482" t="s">
        <v>15204</v>
      </c>
      <c r="E482" s="1">
        <v>45577</v>
      </c>
      <c r="F482" s="1">
        <v>45890</v>
      </c>
      <c r="G482">
        <v>635</v>
      </c>
      <c r="H482">
        <f>Table4[[#This Row],[ApprovedDate]]-Table4[[#This Row],[SubmissionDate]]</f>
        <v>313</v>
      </c>
    </row>
    <row r="483" spans="1:8" x14ac:dyDescent="0.3">
      <c r="A483" t="s">
        <v>12679</v>
      </c>
      <c r="B483" t="s">
        <v>15198</v>
      </c>
      <c r="C483" t="s">
        <v>15201</v>
      </c>
      <c r="D483" t="s">
        <v>15205</v>
      </c>
      <c r="E483" s="1">
        <v>45768</v>
      </c>
      <c r="F483" s="1">
        <v>45890</v>
      </c>
      <c r="G483">
        <v>1852</v>
      </c>
      <c r="H483">
        <f>Table4[[#This Row],[ApprovedDate]]-Table4[[#This Row],[SubmissionDate]]</f>
        <v>122</v>
      </c>
    </row>
    <row r="484" spans="1:8" x14ac:dyDescent="0.3">
      <c r="A484" t="s">
        <v>12680</v>
      </c>
      <c r="B484" t="s">
        <v>15200</v>
      </c>
      <c r="C484" t="s">
        <v>15201</v>
      </c>
      <c r="D484" t="s">
        <v>6102</v>
      </c>
      <c r="E484" s="1">
        <v>45573</v>
      </c>
      <c r="F484" s="1">
        <v>45890</v>
      </c>
      <c r="G484">
        <v>624</v>
      </c>
      <c r="H484">
        <f>Table4[[#This Row],[ApprovedDate]]-Table4[[#This Row],[SubmissionDate]]</f>
        <v>317</v>
      </c>
    </row>
    <row r="485" spans="1:8" x14ac:dyDescent="0.3">
      <c r="A485" t="s">
        <v>12681</v>
      </c>
      <c r="B485" t="s">
        <v>15198</v>
      </c>
      <c r="C485" t="s">
        <v>15202</v>
      </c>
      <c r="D485" t="s">
        <v>15205</v>
      </c>
      <c r="E485" s="1">
        <v>45612</v>
      </c>
      <c r="F485" s="1">
        <v>45875</v>
      </c>
      <c r="G485">
        <v>1150</v>
      </c>
      <c r="H485">
        <f>Table4[[#This Row],[ApprovedDate]]-Table4[[#This Row],[SubmissionDate]]</f>
        <v>263</v>
      </c>
    </row>
    <row r="486" spans="1:8" x14ac:dyDescent="0.3">
      <c r="A486" t="s">
        <v>12682</v>
      </c>
      <c r="B486" t="s">
        <v>15200</v>
      </c>
      <c r="C486" t="s">
        <v>15201</v>
      </c>
      <c r="D486" t="s">
        <v>6026</v>
      </c>
      <c r="E486" s="1">
        <v>45787</v>
      </c>
      <c r="G486">
        <v>1932</v>
      </c>
      <c r="H486">
        <f>Table4[[#This Row],[ApprovedDate]]-Table4[[#This Row],[SubmissionDate]]</f>
        <v>-45787</v>
      </c>
    </row>
    <row r="487" spans="1:8" x14ac:dyDescent="0.3">
      <c r="A487" t="s">
        <v>12683</v>
      </c>
      <c r="B487" t="s">
        <v>15199</v>
      </c>
      <c r="C487" t="s">
        <v>15202</v>
      </c>
      <c r="D487" t="s">
        <v>15204</v>
      </c>
      <c r="E487" s="1">
        <v>45660</v>
      </c>
      <c r="F487" s="1">
        <v>45889</v>
      </c>
      <c r="G487">
        <v>1152</v>
      </c>
      <c r="H487">
        <f>Table4[[#This Row],[ApprovedDate]]-Table4[[#This Row],[SubmissionDate]]</f>
        <v>229</v>
      </c>
    </row>
    <row r="488" spans="1:8" x14ac:dyDescent="0.3">
      <c r="A488" t="s">
        <v>12684</v>
      </c>
      <c r="B488" t="s">
        <v>15200</v>
      </c>
      <c r="C488" t="s">
        <v>15201</v>
      </c>
      <c r="D488" t="s">
        <v>15204</v>
      </c>
      <c r="E488" s="1">
        <v>45688</v>
      </c>
      <c r="G488">
        <v>1779</v>
      </c>
      <c r="H488">
        <f>Table4[[#This Row],[ApprovedDate]]-Table4[[#This Row],[SubmissionDate]]</f>
        <v>-45688</v>
      </c>
    </row>
    <row r="489" spans="1:8" x14ac:dyDescent="0.3">
      <c r="A489" t="s">
        <v>12685</v>
      </c>
      <c r="B489" t="s">
        <v>15200</v>
      </c>
      <c r="C489" t="s">
        <v>15202</v>
      </c>
      <c r="D489" t="s">
        <v>6014</v>
      </c>
      <c r="E489" s="1">
        <v>45660</v>
      </c>
      <c r="F489" s="1">
        <v>45864</v>
      </c>
      <c r="G489">
        <v>973</v>
      </c>
      <c r="H489">
        <f>Table4[[#This Row],[ApprovedDate]]-Table4[[#This Row],[SubmissionDate]]</f>
        <v>204</v>
      </c>
    </row>
    <row r="490" spans="1:8" x14ac:dyDescent="0.3">
      <c r="A490" t="s">
        <v>12686</v>
      </c>
      <c r="B490" t="s">
        <v>15198</v>
      </c>
      <c r="C490" t="s">
        <v>15202</v>
      </c>
      <c r="D490" t="s">
        <v>6014</v>
      </c>
      <c r="E490" s="1">
        <v>45679</v>
      </c>
      <c r="G490">
        <v>557</v>
      </c>
      <c r="H490">
        <f>Table4[[#This Row],[ApprovedDate]]-Table4[[#This Row],[SubmissionDate]]</f>
        <v>-45679</v>
      </c>
    </row>
    <row r="491" spans="1:8" x14ac:dyDescent="0.3">
      <c r="A491" t="s">
        <v>12687</v>
      </c>
      <c r="B491" t="s">
        <v>15199</v>
      </c>
      <c r="C491" t="s">
        <v>15201</v>
      </c>
      <c r="D491" t="s">
        <v>15206</v>
      </c>
      <c r="E491" s="1">
        <v>45516</v>
      </c>
      <c r="F491" s="1">
        <v>45867</v>
      </c>
      <c r="G491">
        <v>875</v>
      </c>
      <c r="H491">
        <f>Table4[[#This Row],[ApprovedDate]]-Table4[[#This Row],[SubmissionDate]]</f>
        <v>351</v>
      </c>
    </row>
    <row r="492" spans="1:8" x14ac:dyDescent="0.3">
      <c r="A492" t="s">
        <v>12688</v>
      </c>
      <c r="B492" t="s">
        <v>15198</v>
      </c>
      <c r="C492" t="s">
        <v>15203</v>
      </c>
      <c r="D492" t="s">
        <v>6026</v>
      </c>
      <c r="E492" s="1">
        <v>45748</v>
      </c>
      <c r="F492" s="1">
        <v>45890</v>
      </c>
      <c r="G492">
        <v>1939</v>
      </c>
      <c r="H492">
        <f>Table4[[#This Row],[ApprovedDate]]-Table4[[#This Row],[SubmissionDate]]</f>
        <v>142</v>
      </c>
    </row>
    <row r="493" spans="1:8" x14ac:dyDescent="0.3">
      <c r="A493" t="s">
        <v>12689</v>
      </c>
      <c r="B493" t="s">
        <v>15199</v>
      </c>
      <c r="C493" t="s">
        <v>15203</v>
      </c>
      <c r="D493" t="s">
        <v>15206</v>
      </c>
      <c r="E493" s="1">
        <v>45789</v>
      </c>
      <c r="F493" s="1">
        <v>45870</v>
      </c>
      <c r="G493">
        <v>1474</v>
      </c>
      <c r="H493">
        <f>Table4[[#This Row],[ApprovedDate]]-Table4[[#This Row],[SubmissionDate]]</f>
        <v>81</v>
      </c>
    </row>
    <row r="494" spans="1:8" x14ac:dyDescent="0.3">
      <c r="A494" t="s">
        <v>12690</v>
      </c>
      <c r="B494" t="s">
        <v>15199</v>
      </c>
      <c r="C494" t="s">
        <v>15202</v>
      </c>
      <c r="D494" t="s">
        <v>15206</v>
      </c>
      <c r="E494" s="1">
        <v>45710</v>
      </c>
      <c r="F494" s="1">
        <v>45881</v>
      </c>
      <c r="G494">
        <v>1986</v>
      </c>
      <c r="H494">
        <f>Table4[[#This Row],[ApprovedDate]]-Table4[[#This Row],[SubmissionDate]]</f>
        <v>171</v>
      </c>
    </row>
    <row r="495" spans="1:8" x14ac:dyDescent="0.3">
      <c r="A495" t="s">
        <v>12691</v>
      </c>
      <c r="B495" t="s">
        <v>15200</v>
      </c>
      <c r="C495" t="s">
        <v>15201</v>
      </c>
      <c r="D495" t="s">
        <v>15204</v>
      </c>
      <c r="E495" s="1">
        <v>45816</v>
      </c>
      <c r="F495" s="1">
        <v>45889</v>
      </c>
      <c r="G495">
        <v>1812</v>
      </c>
      <c r="H495">
        <f>Table4[[#This Row],[ApprovedDate]]-Table4[[#This Row],[SubmissionDate]]</f>
        <v>73</v>
      </c>
    </row>
    <row r="496" spans="1:8" x14ac:dyDescent="0.3">
      <c r="A496" t="s">
        <v>12692</v>
      </c>
      <c r="B496" t="s">
        <v>15198</v>
      </c>
      <c r="C496" t="s">
        <v>15202</v>
      </c>
      <c r="D496" t="s">
        <v>15206</v>
      </c>
      <c r="E496" s="1">
        <v>45851</v>
      </c>
      <c r="F496" s="1">
        <v>45881</v>
      </c>
      <c r="G496">
        <v>1171</v>
      </c>
      <c r="H496">
        <f>Table4[[#This Row],[ApprovedDate]]-Table4[[#This Row],[SubmissionDate]]</f>
        <v>30</v>
      </c>
    </row>
    <row r="497" spans="1:8" x14ac:dyDescent="0.3">
      <c r="A497" t="s">
        <v>12693</v>
      </c>
      <c r="B497" t="s">
        <v>15198</v>
      </c>
      <c r="C497" t="s">
        <v>15203</v>
      </c>
      <c r="D497" t="s">
        <v>15206</v>
      </c>
      <c r="E497" s="1">
        <v>45743</v>
      </c>
      <c r="F497" s="1">
        <v>45874</v>
      </c>
      <c r="G497">
        <v>1885</v>
      </c>
      <c r="H497">
        <f>Table4[[#This Row],[ApprovedDate]]-Table4[[#This Row],[SubmissionDate]]</f>
        <v>131</v>
      </c>
    </row>
    <row r="498" spans="1:8" x14ac:dyDescent="0.3">
      <c r="A498" t="s">
        <v>12694</v>
      </c>
      <c r="B498" t="s">
        <v>15200</v>
      </c>
      <c r="C498" t="s">
        <v>15202</v>
      </c>
      <c r="D498" t="s">
        <v>6014</v>
      </c>
      <c r="E498" s="1">
        <v>45552</v>
      </c>
      <c r="G498">
        <v>1614</v>
      </c>
      <c r="H498">
        <f>Table4[[#This Row],[ApprovedDate]]-Table4[[#This Row],[SubmissionDate]]</f>
        <v>-45552</v>
      </c>
    </row>
    <row r="499" spans="1:8" x14ac:dyDescent="0.3">
      <c r="A499" t="s">
        <v>12695</v>
      </c>
      <c r="B499" t="s">
        <v>15199</v>
      </c>
      <c r="C499" t="s">
        <v>15203</v>
      </c>
      <c r="D499" t="s">
        <v>6014</v>
      </c>
      <c r="E499" s="1">
        <v>45748</v>
      </c>
      <c r="F499" s="1">
        <v>45887</v>
      </c>
      <c r="G499">
        <v>1424</v>
      </c>
      <c r="H499">
        <f>Table4[[#This Row],[ApprovedDate]]-Table4[[#This Row],[SubmissionDate]]</f>
        <v>139</v>
      </c>
    </row>
    <row r="500" spans="1:8" x14ac:dyDescent="0.3">
      <c r="A500" t="s">
        <v>12696</v>
      </c>
      <c r="B500" t="s">
        <v>15199</v>
      </c>
      <c r="C500" t="s">
        <v>15201</v>
      </c>
      <c r="D500" t="s">
        <v>6014</v>
      </c>
      <c r="E500" s="1">
        <v>45674</v>
      </c>
      <c r="F500" s="1">
        <v>45887</v>
      </c>
      <c r="G500">
        <v>1003</v>
      </c>
      <c r="H500">
        <f>Table4[[#This Row],[ApprovedDate]]-Table4[[#This Row],[SubmissionDate]]</f>
        <v>213</v>
      </c>
    </row>
    <row r="501" spans="1:8" x14ac:dyDescent="0.3">
      <c r="A501" t="s">
        <v>12697</v>
      </c>
      <c r="B501" t="s">
        <v>15198</v>
      </c>
      <c r="C501" t="s">
        <v>15201</v>
      </c>
      <c r="D501" t="s">
        <v>15204</v>
      </c>
      <c r="E501" s="1">
        <v>45847</v>
      </c>
      <c r="G501">
        <v>1205</v>
      </c>
      <c r="H501">
        <f>Table4[[#This Row],[ApprovedDate]]-Table4[[#This Row],[SubmissionDate]]</f>
        <v>-45847</v>
      </c>
    </row>
    <row r="502" spans="1:8" x14ac:dyDescent="0.3">
      <c r="A502" t="s">
        <v>12698</v>
      </c>
      <c r="B502" t="s">
        <v>15199</v>
      </c>
      <c r="C502" t="s">
        <v>15202</v>
      </c>
      <c r="D502" t="s">
        <v>6026</v>
      </c>
      <c r="E502" s="1">
        <v>45802</v>
      </c>
      <c r="F502" s="1">
        <v>45872</v>
      </c>
      <c r="G502">
        <v>679</v>
      </c>
      <c r="H502">
        <f>Table4[[#This Row],[ApprovedDate]]-Table4[[#This Row],[SubmissionDate]]</f>
        <v>70</v>
      </c>
    </row>
    <row r="503" spans="1:8" x14ac:dyDescent="0.3">
      <c r="A503" t="s">
        <v>12699</v>
      </c>
      <c r="B503" t="s">
        <v>15200</v>
      </c>
      <c r="C503" t="s">
        <v>15202</v>
      </c>
      <c r="D503" t="s">
        <v>6014</v>
      </c>
      <c r="E503" s="1">
        <v>45692</v>
      </c>
      <c r="F503" s="1">
        <v>45882</v>
      </c>
      <c r="G503">
        <v>1094</v>
      </c>
      <c r="H503">
        <f>Table4[[#This Row],[ApprovedDate]]-Table4[[#This Row],[SubmissionDate]]</f>
        <v>190</v>
      </c>
    </row>
    <row r="504" spans="1:8" x14ac:dyDescent="0.3">
      <c r="A504" t="s">
        <v>12700</v>
      </c>
      <c r="B504" t="s">
        <v>15200</v>
      </c>
      <c r="C504" t="s">
        <v>15202</v>
      </c>
      <c r="D504" t="s">
        <v>15206</v>
      </c>
      <c r="E504" s="1">
        <v>45593</v>
      </c>
      <c r="F504" s="1">
        <v>45867</v>
      </c>
      <c r="G504">
        <v>718</v>
      </c>
      <c r="H504">
        <f>Table4[[#This Row],[ApprovedDate]]-Table4[[#This Row],[SubmissionDate]]</f>
        <v>274</v>
      </c>
    </row>
    <row r="505" spans="1:8" x14ac:dyDescent="0.3">
      <c r="A505" t="s">
        <v>12701</v>
      </c>
      <c r="B505" t="s">
        <v>15200</v>
      </c>
      <c r="C505" t="s">
        <v>15203</v>
      </c>
      <c r="D505" t="s">
        <v>15205</v>
      </c>
      <c r="E505" s="1">
        <v>45789</v>
      </c>
      <c r="F505" s="1">
        <v>45880</v>
      </c>
      <c r="G505">
        <v>1772</v>
      </c>
      <c r="H505">
        <f>Table4[[#This Row],[ApprovedDate]]-Table4[[#This Row],[SubmissionDate]]</f>
        <v>91</v>
      </c>
    </row>
    <row r="506" spans="1:8" x14ac:dyDescent="0.3">
      <c r="A506" t="s">
        <v>12702</v>
      </c>
      <c r="B506" t="s">
        <v>15200</v>
      </c>
      <c r="C506" t="s">
        <v>15202</v>
      </c>
      <c r="D506" t="s">
        <v>6102</v>
      </c>
      <c r="E506" s="1">
        <v>45850</v>
      </c>
      <c r="F506" s="1">
        <v>45864</v>
      </c>
      <c r="G506">
        <v>1099</v>
      </c>
      <c r="H506">
        <f>Table4[[#This Row],[ApprovedDate]]-Table4[[#This Row],[SubmissionDate]]</f>
        <v>14</v>
      </c>
    </row>
    <row r="507" spans="1:8" x14ac:dyDescent="0.3">
      <c r="A507" t="s">
        <v>12703</v>
      </c>
      <c r="B507" t="s">
        <v>15200</v>
      </c>
      <c r="C507" t="s">
        <v>15203</v>
      </c>
      <c r="D507" t="s">
        <v>15204</v>
      </c>
      <c r="E507" s="1">
        <v>45534</v>
      </c>
      <c r="F507" s="1">
        <v>45889</v>
      </c>
      <c r="G507">
        <v>710</v>
      </c>
      <c r="H507">
        <f>Table4[[#This Row],[ApprovedDate]]-Table4[[#This Row],[SubmissionDate]]</f>
        <v>355</v>
      </c>
    </row>
    <row r="508" spans="1:8" x14ac:dyDescent="0.3">
      <c r="A508" t="s">
        <v>12704</v>
      </c>
      <c r="B508" t="s">
        <v>15200</v>
      </c>
      <c r="C508" t="s">
        <v>15201</v>
      </c>
      <c r="D508" t="s">
        <v>6026</v>
      </c>
      <c r="E508" s="1">
        <v>45725</v>
      </c>
      <c r="G508">
        <v>813</v>
      </c>
      <c r="H508">
        <f>Table4[[#This Row],[ApprovedDate]]-Table4[[#This Row],[SubmissionDate]]</f>
        <v>-45725</v>
      </c>
    </row>
    <row r="509" spans="1:8" x14ac:dyDescent="0.3">
      <c r="A509" t="s">
        <v>12705</v>
      </c>
      <c r="B509" t="s">
        <v>15198</v>
      </c>
      <c r="C509" t="s">
        <v>15203</v>
      </c>
      <c r="D509" t="s">
        <v>6026</v>
      </c>
      <c r="E509" s="1">
        <v>45742</v>
      </c>
      <c r="F509" s="1">
        <v>45881</v>
      </c>
      <c r="G509">
        <v>1584</v>
      </c>
      <c r="H509">
        <f>Table4[[#This Row],[ApprovedDate]]-Table4[[#This Row],[SubmissionDate]]</f>
        <v>139</v>
      </c>
    </row>
    <row r="510" spans="1:8" x14ac:dyDescent="0.3">
      <c r="A510" t="s">
        <v>12706</v>
      </c>
      <c r="B510" t="s">
        <v>15199</v>
      </c>
      <c r="C510" t="s">
        <v>15202</v>
      </c>
      <c r="D510" t="s">
        <v>6102</v>
      </c>
      <c r="E510" s="1">
        <v>45521</v>
      </c>
      <c r="F510" s="1">
        <v>45885</v>
      </c>
      <c r="G510">
        <v>1742</v>
      </c>
      <c r="H510">
        <f>Table4[[#This Row],[ApprovedDate]]-Table4[[#This Row],[SubmissionDate]]</f>
        <v>364</v>
      </c>
    </row>
    <row r="511" spans="1:8" x14ac:dyDescent="0.3">
      <c r="A511" t="s">
        <v>12707</v>
      </c>
      <c r="B511" t="s">
        <v>15199</v>
      </c>
      <c r="C511" t="s">
        <v>15202</v>
      </c>
      <c r="D511" t="s">
        <v>15205</v>
      </c>
      <c r="E511" s="1">
        <v>45584</v>
      </c>
      <c r="F511" s="1">
        <v>45885</v>
      </c>
      <c r="G511">
        <v>1994</v>
      </c>
      <c r="H511">
        <f>Table4[[#This Row],[ApprovedDate]]-Table4[[#This Row],[SubmissionDate]]</f>
        <v>301</v>
      </c>
    </row>
    <row r="512" spans="1:8" x14ac:dyDescent="0.3">
      <c r="A512" t="s">
        <v>12708</v>
      </c>
      <c r="B512" t="s">
        <v>15200</v>
      </c>
      <c r="C512" t="s">
        <v>15203</v>
      </c>
      <c r="D512" t="s">
        <v>6102</v>
      </c>
      <c r="E512" s="1">
        <v>45500</v>
      </c>
      <c r="F512" s="1">
        <v>45879</v>
      </c>
      <c r="G512">
        <v>1699</v>
      </c>
      <c r="H512">
        <f>Table4[[#This Row],[ApprovedDate]]-Table4[[#This Row],[SubmissionDate]]</f>
        <v>379</v>
      </c>
    </row>
    <row r="513" spans="1:8" x14ac:dyDescent="0.3">
      <c r="A513" t="s">
        <v>12709</v>
      </c>
      <c r="B513" t="s">
        <v>15200</v>
      </c>
      <c r="C513" t="s">
        <v>15203</v>
      </c>
      <c r="D513" t="s">
        <v>15204</v>
      </c>
      <c r="E513" s="1">
        <v>45736</v>
      </c>
      <c r="F513" s="1">
        <v>45885</v>
      </c>
      <c r="G513">
        <v>517</v>
      </c>
      <c r="H513">
        <f>Table4[[#This Row],[ApprovedDate]]-Table4[[#This Row],[SubmissionDate]]</f>
        <v>149</v>
      </c>
    </row>
    <row r="514" spans="1:8" x14ac:dyDescent="0.3">
      <c r="A514" t="s">
        <v>12710</v>
      </c>
      <c r="B514" t="s">
        <v>15198</v>
      </c>
      <c r="C514" t="s">
        <v>15201</v>
      </c>
      <c r="D514" t="s">
        <v>15204</v>
      </c>
      <c r="E514" s="1">
        <v>45818</v>
      </c>
      <c r="F514" s="1">
        <v>45865</v>
      </c>
      <c r="G514">
        <v>1506</v>
      </c>
      <c r="H514">
        <f>Table4[[#This Row],[ApprovedDate]]-Table4[[#This Row],[SubmissionDate]]</f>
        <v>47</v>
      </c>
    </row>
    <row r="515" spans="1:8" x14ac:dyDescent="0.3">
      <c r="A515" t="s">
        <v>12711</v>
      </c>
      <c r="B515" t="s">
        <v>15198</v>
      </c>
      <c r="C515" t="s">
        <v>15201</v>
      </c>
      <c r="D515" t="s">
        <v>6014</v>
      </c>
      <c r="E515" s="1">
        <v>45831</v>
      </c>
      <c r="G515">
        <v>826</v>
      </c>
      <c r="H515">
        <f>Table4[[#This Row],[ApprovedDate]]-Table4[[#This Row],[SubmissionDate]]</f>
        <v>-45831</v>
      </c>
    </row>
    <row r="516" spans="1:8" x14ac:dyDescent="0.3">
      <c r="A516" t="s">
        <v>12712</v>
      </c>
      <c r="B516" t="s">
        <v>15198</v>
      </c>
      <c r="C516" t="s">
        <v>15203</v>
      </c>
      <c r="D516" t="s">
        <v>15205</v>
      </c>
      <c r="E516" s="1">
        <v>45815</v>
      </c>
      <c r="F516" s="1">
        <v>45870</v>
      </c>
      <c r="G516">
        <v>1497</v>
      </c>
      <c r="H516">
        <f>Table4[[#This Row],[ApprovedDate]]-Table4[[#This Row],[SubmissionDate]]</f>
        <v>55</v>
      </c>
    </row>
    <row r="517" spans="1:8" x14ac:dyDescent="0.3">
      <c r="A517" t="s">
        <v>12713</v>
      </c>
      <c r="B517" t="s">
        <v>15198</v>
      </c>
      <c r="C517" t="s">
        <v>15201</v>
      </c>
      <c r="D517" t="s">
        <v>15205</v>
      </c>
      <c r="E517" s="1">
        <v>45667</v>
      </c>
      <c r="F517" s="1">
        <v>45863</v>
      </c>
      <c r="G517">
        <v>1421</v>
      </c>
      <c r="H517">
        <f>Table4[[#This Row],[ApprovedDate]]-Table4[[#This Row],[SubmissionDate]]</f>
        <v>196</v>
      </c>
    </row>
    <row r="518" spans="1:8" x14ac:dyDescent="0.3">
      <c r="A518" t="s">
        <v>12714</v>
      </c>
      <c r="B518" t="s">
        <v>15199</v>
      </c>
      <c r="C518" t="s">
        <v>15203</v>
      </c>
      <c r="D518" t="s">
        <v>6026</v>
      </c>
      <c r="E518" s="1">
        <v>45852</v>
      </c>
      <c r="G518">
        <v>1006</v>
      </c>
      <c r="H518">
        <f>Table4[[#This Row],[ApprovedDate]]-Table4[[#This Row],[SubmissionDate]]</f>
        <v>-45852</v>
      </c>
    </row>
    <row r="519" spans="1:8" x14ac:dyDescent="0.3">
      <c r="A519" t="s">
        <v>12715</v>
      </c>
      <c r="B519" t="s">
        <v>15198</v>
      </c>
      <c r="C519" t="s">
        <v>15203</v>
      </c>
      <c r="D519" t="s">
        <v>6026</v>
      </c>
      <c r="E519" s="1">
        <v>45684</v>
      </c>
      <c r="F519" s="1">
        <v>45872</v>
      </c>
      <c r="G519">
        <v>845</v>
      </c>
      <c r="H519">
        <f>Table4[[#This Row],[ApprovedDate]]-Table4[[#This Row],[SubmissionDate]]</f>
        <v>188</v>
      </c>
    </row>
    <row r="520" spans="1:8" x14ac:dyDescent="0.3">
      <c r="A520" t="s">
        <v>12716</v>
      </c>
      <c r="B520" t="s">
        <v>15198</v>
      </c>
      <c r="C520" t="s">
        <v>15202</v>
      </c>
      <c r="D520" t="s">
        <v>15206</v>
      </c>
      <c r="E520" s="1">
        <v>45524</v>
      </c>
      <c r="F520" s="1">
        <v>45866</v>
      </c>
      <c r="G520">
        <v>1800</v>
      </c>
      <c r="H520">
        <f>Table4[[#This Row],[ApprovedDate]]-Table4[[#This Row],[SubmissionDate]]</f>
        <v>342</v>
      </c>
    </row>
    <row r="521" spans="1:8" x14ac:dyDescent="0.3">
      <c r="A521" t="s">
        <v>12717</v>
      </c>
      <c r="B521" t="s">
        <v>15199</v>
      </c>
      <c r="C521" t="s">
        <v>15203</v>
      </c>
      <c r="D521" t="s">
        <v>6014</v>
      </c>
      <c r="E521" s="1">
        <v>45758</v>
      </c>
      <c r="F521" s="1">
        <v>45873</v>
      </c>
      <c r="G521">
        <v>1719</v>
      </c>
      <c r="H521">
        <f>Table4[[#This Row],[ApprovedDate]]-Table4[[#This Row],[SubmissionDate]]</f>
        <v>115</v>
      </c>
    </row>
    <row r="522" spans="1:8" x14ac:dyDescent="0.3">
      <c r="A522" t="s">
        <v>12718</v>
      </c>
      <c r="B522" t="s">
        <v>15199</v>
      </c>
      <c r="C522" t="s">
        <v>15201</v>
      </c>
      <c r="D522" t="s">
        <v>15205</v>
      </c>
      <c r="E522" s="1">
        <v>45513</v>
      </c>
      <c r="F522" s="1">
        <v>45888</v>
      </c>
      <c r="G522">
        <v>1972</v>
      </c>
      <c r="H522">
        <f>Table4[[#This Row],[ApprovedDate]]-Table4[[#This Row],[SubmissionDate]]</f>
        <v>375</v>
      </c>
    </row>
    <row r="523" spans="1:8" x14ac:dyDescent="0.3">
      <c r="A523" t="s">
        <v>12719</v>
      </c>
      <c r="B523" t="s">
        <v>15200</v>
      </c>
      <c r="C523" t="s">
        <v>15202</v>
      </c>
      <c r="D523" t="s">
        <v>6102</v>
      </c>
      <c r="E523" s="1">
        <v>45845</v>
      </c>
      <c r="F523" s="1">
        <v>45879</v>
      </c>
      <c r="G523">
        <v>1999</v>
      </c>
      <c r="H523">
        <f>Table4[[#This Row],[ApprovedDate]]-Table4[[#This Row],[SubmissionDate]]</f>
        <v>34</v>
      </c>
    </row>
    <row r="524" spans="1:8" x14ac:dyDescent="0.3">
      <c r="A524" t="s">
        <v>12720</v>
      </c>
      <c r="B524" t="s">
        <v>15198</v>
      </c>
      <c r="C524" t="s">
        <v>15201</v>
      </c>
      <c r="D524" t="s">
        <v>6026</v>
      </c>
      <c r="E524" s="1">
        <v>45679</v>
      </c>
      <c r="F524" s="1">
        <v>45882</v>
      </c>
      <c r="G524">
        <v>990</v>
      </c>
      <c r="H524">
        <f>Table4[[#This Row],[ApprovedDate]]-Table4[[#This Row],[SubmissionDate]]</f>
        <v>203</v>
      </c>
    </row>
    <row r="525" spans="1:8" x14ac:dyDescent="0.3">
      <c r="A525" t="s">
        <v>12721</v>
      </c>
      <c r="B525" t="s">
        <v>15198</v>
      </c>
      <c r="C525" t="s">
        <v>15201</v>
      </c>
      <c r="D525" t="s">
        <v>15206</v>
      </c>
      <c r="E525" s="1">
        <v>45659</v>
      </c>
      <c r="F525" s="1">
        <v>45888</v>
      </c>
      <c r="G525">
        <v>1771</v>
      </c>
      <c r="H525">
        <f>Table4[[#This Row],[ApprovedDate]]-Table4[[#This Row],[SubmissionDate]]</f>
        <v>229</v>
      </c>
    </row>
    <row r="526" spans="1:8" x14ac:dyDescent="0.3">
      <c r="A526" t="s">
        <v>12722</v>
      </c>
      <c r="B526" t="s">
        <v>15198</v>
      </c>
      <c r="C526" t="s">
        <v>15202</v>
      </c>
      <c r="D526" t="s">
        <v>6102</v>
      </c>
      <c r="E526" s="1">
        <v>45665</v>
      </c>
      <c r="F526" s="1">
        <v>45884</v>
      </c>
      <c r="G526">
        <v>858</v>
      </c>
      <c r="H526">
        <f>Table4[[#This Row],[ApprovedDate]]-Table4[[#This Row],[SubmissionDate]]</f>
        <v>219</v>
      </c>
    </row>
    <row r="527" spans="1:8" x14ac:dyDescent="0.3">
      <c r="A527" t="s">
        <v>12723</v>
      </c>
      <c r="B527" t="s">
        <v>15200</v>
      </c>
      <c r="C527" t="s">
        <v>15201</v>
      </c>
      <c r="D527" t="s">
        <v>6026</v>
      </c>
      <c r="E527" s="1">
        <v>45786</v>
      </c>
      <c r="F527" s="1">
        <v>45887</v>
      </c>
      <c r="G527">
        <v>1325</v>
      </c>
      <c r="H527">
        <f>Table4[[#This Row],[ApprovedDate]]-Table4[[#This Row],[SubmissionDate]]</f>
        <v>101</v>
      </c>
    </row>
    <row r="528" spans="1:8" x14ac:dyDescent="0.3">
      <c r="A528" t="s">
        <v>12724</v>
      </c>
      <c r="B528" t="s">
        <v>15199</v>
      </c>
      <c r="C528" t="s">
        <v>15203</v>
      </c>
      <c r="D528" t="s">
        <v>6026</v>
      </c>
      <c r="E528" s="1">
        <v>45563</v>
      </c>
      <c r="F528" s="1">
        <v>45875</v>
      </c>
      <c r="G528">
        <v>543</v>
      </c>
      <c r="H528">
        <f>Table4[[#This Row],[ApprovedDate]]-Table4[[#This Row],[SubmissionDate]]</f>
        <v>312</v>
      </c>
    </row>
    <row r="529" spans="1:8" x14ac:dyDescent="0.3">
      <c r="A529" t="s">
        <v>12725</v>
      </c>
      <c r="B529" t="s">
        <v>15199</v>
      </c>
      <c r="C529" t="s">
        <v>15201</v>
      </c>
      <c r="D529" t="s">
        <v>15204</v>
      </c>
      <c r="E529" s="1">
        <v>45760</v>
      </c>
      <c r="G529">
        <v>1657</v>
      </c>
      <c r="H529">
        <f>Table4[[#This Row],[ApprovedDate]]-Table4[[#This Row],[SubmissionDate]]</f>
        <v>-45760</v>
      </c>
    </row>
    <row r="530" spans="1:8" x14ac:dyDescent="0.3">
      <c r="A530" t="s">
        <v>12726</v>
      </c>
      <c r="B530" t="s">
        <v>15198</v>
      </c>
      <c r="C530" t="s">
        <v>15203</v>
      </c>
      <c r="D530" t="s">
        <v>15205</v>
      </c>
      <c r="E530" s="1">
        <v>45613</v>
      </c>
      <c r="F530" s="1">
        <v>45869</v>
      </c>
      <c r="G530">
        <v>1815</v>
      </c>
      <c r="H530">
        <f>Table4[[#This Row],[ApprovedDate]]-Table4[[#This Row],[SubmissionDate]]</f>
        <v>256</v>
      </c>
    </row>
    <row r="531" spans="1:8" x14ac:dyDescent="0.3">
      <c r="A531" t="s">
        <v>12727</v>
      </c>
      <c r="B531" t="s">
        <v>15200</v>
      </c>
      <c r="C531" t="s">
        <v>15201</v>
      </c>
      <c r="D531" t="s">
        <v>6102</v>
      </c>
      <c r="E531" s="1">
        <v>45683</v>
      </c>
      <c r="F531" s="1">
        <v>45886</v>
      </c>
      <c r="G531">
        <v>776</v>
      </c>
      <c r="H531">
        <f>Table4[[#This Row],[ApprovedDate]]-Table4[[#This Row],[SubmissionDate]]</f>
        <v>203</v>
      </c>
    </row>
    <row r="532" spans="1:8" x14ac:dyDescent="0.3">
      <c r="A532" t="s">
        <v>12728</v>
      </c>
      <c r="B532" t="s">
        <v>15199</v>
      </c>
      <c r="C532" t="s">
        <v>15202</v>
      </c>
      <c r="D532" t="s">
        <v>6014</v>
      </c>
      <c r="E532" s="1">
        <v>45709</v>
      </c>
      <c r="G532">
        <v>1857</v>
      </c>
      <c r="H532">
        <f>Table4[[#This Row],[ApprovedDate]]-Table4[[#This Row],[SubmissionDate]]</f>
        <v>-45709</v>
      </c>
    </row>
    <row r="533" spans="1:8" x14ac:dyDescent="0.3">
      <c r="A533" t="s">
        <v>12729</v>
      </c>
      <c r="B533" t="s">
        <v>15199</v>
      </c>
      <c r="C533" t="s">
        <v>15203</v>
      </c>
      <c r="D533" t="s">
        <v>6102</v>
      </c>
      <c r="E533" s="1">
        <v>45696</v>
      </c>
      <c r="F533" s="1">
        <v>45884</v>
      </c>
      <c r="G533">
        <v>1933</v>
      </c>
      <c r="H533">
        <f>Table4[[#This Row],[ApprovedDate]]-Table4[[#This Row],[SubmissionDate]]</f>
        <v>188</v>
      </c>
    </row>
    <row r="534" spans="1:8" x14ac:dyDescent="0.3">
      <c r="A534" t="s">
        <v>12730</v>
      </c>
      <c r="B534" t="s">
        <v>15199</v>
      </c>
      <c r="C534" t="s">
        <v>15201</v>
      </c>
      <c r="D534" t="s">
        <v>6026</v>
      </c>
      <c r="E534" s="1">
        <v>45521</v>
      </c>
      <c r="F534" s="1">
        <v>45865</v>
      </c>
      <c r="G534">
        <v>1006</v>
      </c>
      <c r="H534">
        <f>Table4[[#This Row],[ApprovedDate]]-Table4[[#This Row],[SubmissionDate]]</f>
        <v>344</v>
      </c>
    </row>
    <row r="535" spans="1:8" x14ac:dyDescent="0.3">
      <c r="A535" t="s">
        <v>12731</v>
      </c>
      <c r="B535" t="s">
        <v>15198</v>
      </c>
      <c r="C535" t="s">
        <v>15201</v>
      </c>
      <c r="D535" t="s">
        <v>15206</v>
      </c>
      <c r="E535" s="1">
        <v>45850</v>
      </c>
      <c r="F535" s="1">
        <v>45863</v>
      </c>
      <c r="G535">
        <v>1440</v>
      </c>
      <c r="H535">
        <f>Table4[[#This Row],[ApprovedDate]]-Table4[[#This Row],[SubmissionDate]]</f>
        <v>13</v>
      </c>
    </row>
    <row r="536" spans="1:8" x14ac:dyDescent="0.3">
      <c r="A536" t="s">
        <v>12732</v>
      </c>
      <c r="B536" t="s">
        <v>15199</v>
      </c>
      <c r="C536" t="s">
        <v>15203</v>
      </c>
      <c r="D536" t="s">
        <v>15206</v>
      </c>
      <c r="E536" s="1">
        <v>45772</v>
      </c>
      <c r="F536" s="1">
        <v>45891</v>
      </c>
      <c r="G536">
        <v>1287</v>
      </c>
      <c r="H536">
        <f>Table4[[#This Row],[ApprovedDate]]-Table4[[#This Row],[SubmissionDate]]</f>
        <v>119</v>
      </c>
    </row>
    <row r="537" spans="1:8" x14ac:dyDescent="0.3">
      <c r="A537" t="s">
        <v>12733</v>
      </c>
      <c r="B537" t="s">
        <v>15198</v>
      </c>
      <c r="C537" t="s">
        <v>15201</v>
      </c>
      <c r="D537" t="s">
        <v>6102</v>
      </c>
      <c r="E537" s="1">
        <v>45831</v>
      </c>
      <c r="G537">
        <v>1254</v>
      </c>
      <c r="H537">
        <f>Table4[[#This Row],[ApprovedDate]]-Table4[[#This Row],[SubmissionDate]]</f>
        <v>-45831</v>
      </c>
    </row>
    <row r="538" spans="1:8" x14ac:dyDescent="0.3">
      <c r="A538" t="s">
        <v>12734</v>
      </c>
      <c r="B538" t="s">
        <v>15200</v>
      </c>
      <c r="C538" t="s">
        <v>15201</v>
      </c>
      <c r="D538" t="s">
        <v>6014</v>
      </c>
      <c r="E538" s="1">
        <v>45694</v>
      </c>
      <c r="F538" s="1">
        <v>45891</v>
      </c>
      <c r="G538">
        <v>1740</v>
      </c>
      <c r="H538">
        <f>Table4[[#This Row],[ApprovedDate]]-Table4[[#This Row],[SubmissionDate]]</f>
        <v>197</v>
      </c>
    </row>
    <row r="539" spans="1:8" x14ac:dyDescent="0.3">
      <c r="A539" t="s">
        <v>12735</v>
      </c>
      <c r="B539" t="s">
        <v>15199</v>
      </c>
      <c r="C539" t="s">
        <v>15201</v>
      </c>
      <c r="D539" t="s">
        <v>6102</v>
      </c>
      <c r="E539" s="1">
        <v>45853</v>
      </c>
      <c r="F539" s="1">
        <v>45877</v>
      </c>
      <c r="G539">
        <v>1895</v>
      </c>
      <c r="H539">
        <f>Table4[[#This Row],[ApprovedDate]]-Table4[[#This Row],[SubmissionDate]]</f>
        <v>24</v>
      </c>
    </row>
    <row r="540" spans="1:8" x14ac:dyDescent="0.3">
      <c r="A540" t="s">
        <v>12736</v>
      </c>
      <c r="B540" t="s">
        <v>15198</v>
      </c>
      <c r="C540" t="s">
        <v>15201</v>
      </c>
      <c r="D540" t="s">
        <v>6102</v>
      </c>
      <c r="E540" s="1">
        <v>45579</v>
      </c>
      <c r="F540" s="1">
        <v>45866</v>
      </c>
      <c r="G540">
        <v>1512</v>
      </c>
      <c r="H540">
        <f>Table4[[#This Row],[ApprovedDate]]-Table4[[#This Row],[SubmissionDate]]</f>
        <v>287</v>
      </c>
    </row>
    <row r="541" spans="1:8" x14ac:dyDescent="0.3">
      <c r="A541" t="s">
        <v>12737</v>
      </c>
      <c r="B541" t="s">
        <v>15198</v>
      </c>
      <c r="C541" t="s">
        <v>15202</v>
      </c>
      <c r="D541" t="s">
        <v>15206</v>
      </c>
      <c r="E541" s="1">
        <v>45745</v>
      </c>
      <c r="F541" s="1">
        <v>45873</v>
      </c>
      <c r="G541">
        <v>628</v>
      </c>
      <c r="H541">
        <f>Table4[[#This Row],[ApprovedDate]]-Table4[[#This Row],[SubmissionDate]]</f>
        <v>128</v>
      </c>
    </row>
    <row r="542" spans="1:8" x14ac:dyDescent="0.3">
      <c r="A542" t="s">
        <v>12738</v>
      </c>
      <c r="B542" t="s">
        <v>15200</v>
      </c>
      <c r="C542" t="s">
        <v>15203</v>
      </c>
      <c r="D542" t="s">
        <v>15204</v>
      </c>
      <c r="E542" s="1">
        <v>45754</v>
      </c>
      <c r="F542" s="1">
        <v>45890</v>
      </c>
      <c r="G542">
        <v>1546</v>
      </c>
      <c r="H542">
        <f>Table4[[#This Row],[ApprovedDate]]-Table4[[#This Row],[SubmissionDate]]</f>
        <v>136</v>
      </c>
    </row>
    <row r="543" spans="1:8" x14ac:dyDescent="0.3">
      <c r="A543" t="s">
        <v>12739</v>
      </c>
      <c r="B543" t="s">
        <v>15200</v>
      </c>
      <c r="C543" t="s">
        <v>15202</v>
      </c>
      <c r="D543" t="s">
        <v>15206</v>
      </c>
      <c r="E543" s="1">
        <v>45698</v>
      </c>
      <c r="F543" s="1">
        <v>45871</v>
      </c>
      <c r="G543">
        <v>1672</v>
      </c>
      <c r="H543">
        <f>Table4[[#This Row],[ApprovedDate]]-Table4[[#This Row],[SubmissionDate]]</f>
        <v>173</v>
      </c>
    </row>
    <row r="544" spans="1:8" x14ac:dyDescent="0.3">
      <c r="A544" t="s">
        <v>12740</v>
      </c>
      <c r="B544" t="s">
        <v>15199</v>
      </c>
      <c r="C544" t="s">
        <v>15201</v>
      </c>
      <c r="D544" t="s">
        <v>6102</v>
      </c>
      <c r="E544" s="1">
        <v>45536</v>
      </c>
      <c r="F544" s="1">
        <v>45881</v>
      </c>
      <c r="G544">
        <v>1525</v>
      </c>
      <c r="H544">
        <f>Table4[[#This Row],[ApprovedDate]]-Table4[[#This Row],[SubmissionDate]]</f>
        <v>345</v>
      </c>
    </row>
    <row r="545" spans="1:8" x14ac:dyDescent="0.3">
      <c r="A545" t="s">
        <v>12741</v>
      </c>
      <c r="B545" t="s">
        <v>15199</v>
      </c>
      <c r="C545" t="s">
        <v>15202</v>
      </c>
      <c r="D545" t="s">
        <v>6026</v>
      </c>
      <c r="E545" s="1">
        <v>45555</v>
      </c>
      <c r="G545">
        <v>1180</v>
      </c>
      <c r="H545">
        <f>Table4[[#This Row],[ApprovedDate]]-Table4[[#This Row],[SubmissionDate]]</f>
        <v>-45555</v>
      </c>
    </row>
    <row r="546" spans="1:8" x14ac:dyDescent="0.3">
      <c r="A546" t="s">
        <v>12742</v>
      </c>
      <c r="B546" t="s">
        <v>15198</v>
      </c>
      <c r="C546" t="s">
        <v>15203</v>
      </c>
      <c r="D546" t="s">
        <v>6102</v>
      </c>
      <c r="E546" s="1">
        <v>45511</v>
      </c>
      <c r="F546" s="1">
        <v>45873</v>
      </c>
      <c r="G546">
        <v>710</v>
      </c>
      <c r="H546">
        <f>Table4[[#This Row],[ApprovedDate]]-Table4[[#This Row],[SubmissionDate]]</f>
        <v>362</v>
      </c>
    </row>
    <row r="547" spans="1:8" x14ac:dyDescent="0.3">
      <c r="A547" t="s">
        <v>12743</v>
      </c>
      <c r="B547" t="s">
        <v>15200</v>
      </c>
      <c r="C547" t="s">
        <v>15202</v>
      </c>
      <c r="D547" t="s">
        <v>15206</v>
      </c>
      <c r="E547" s="1">
        <v>45659</v>
      </c>
      <c r="F547" s="1">
        <v>45880</v>
      </c>
      <c r="G547">
        <v>930</v>
      </c>
      <c r="H547">
        <f>Table4[[#This Row],[ApprovedDate]]-Table4[[#This Row],[SubmissionDate]]</f>
        <v>221</v>
      </c>
    </row>
    <row r="548" spans="1:8" x14ac:dyDescent="0.3">
      <c r="A548" t="s">
        <v>12744</v>
      </c>
      <c r="B548" t="s">
        <v>15200</v>
      </c>
      <c r="C548" t="s">
        <v>15203</v>
      </c>
      <c r="D548" t="s">
        <v>15205</v>
      </c>
      <c r="E548" s="1">
        <v>45503</v>
      </c>
      <c r="F548" s="1">
        <v>45870</v>
      </c>
      <c r="G548">
        <v>1453</v>
      </c>
      <c r="H548">
        <f>Table4[[#This Row],[ApprovedDate]]-Table4[[#This Row],[SubmissionDate]]</f>
        <v>367</v>
      </c>
    </row>
    <row r="549" spans="1:8" x14ac:dyDescent="0.3">
      <c r="A549" t="s">
        <v>12745</v>
      </c>
      <c r="B549" t="s">
        <v>15198</v>
      </c>
      <c r="C549" t="s">
        <v>15203</v>
      </c>
      <c r="D549" t="s">
        <v>6026</v>
      </c>
      <c r="E549" s="1">
        <v>45505</v>
      </c>
      <c r="G549">
        <v>737</v>
      </c>
      <c r="H549">
        <f>Table4[[#This Row],[ApprovedDate]]-Table4[[#This Row],[SubmissionDate]]</f>
        <v>-45505</v>
      </c>
    </row>
    <row r="550" spans="1:8" x14ac:dyDescent="0.3">
      <c r="A550" t="s">
        <v>12746</v>
      </c>
      <c r="B550" t="s">
        <v>15199</v>
      </c>
      <c r="C550" t="s">
        <v>15202</v>
      </c>
      <c r="D550" t="s">
        <v>6014</v>
      </c>
      <c r="E550" s="1">
        <v>45748</v>
      </c>
      <c r="F550" s="1">
        <v>45865</v>
      </c>
      <c r="G550">
        <v>537</v>
      </c>
      <c r="H550">
        <f>Table4[[#This Row],[ApprovedDate]]-Table4[[#This Row],[SubmissionDate]]</f>
        <v>117</v>
      </c>
    </row>
    <row r="551" spans="1:8" x14ac:dyDescent="0.3">
      <c r="A551" t="s">
        <v>12747</v>
      </c>
      <c r="B551" t="s">
        <v>15198</v>
      </c>
      <c r="C551" t="s">
        <v>15201</v>
      </c>
      <c r="D551" t="s">
        <v>15206</v>
      </c>
      <c r="E551" s="1">
        <v>45608</v>
      </c>
      <c r="F551" s="1">
        <v>45891</v>
      </c>
      <c r="G551">
        <v>1431</v>
      </c>
      <c r="H551">
        <f>Table4[[#This Row],[ApprovedDate]]-Table4[[#This Row],[SubmissionDate]]</f>
        <v>283</v>
      </c>
    </row>
    <row r="552" spans="1:8" x14ac:dyDescent="0.3">
      <c r="A552" t="s">
        <v>12748</v>
      </c>
      <c r="B552" t="s">
        <v>15200</v>
      </c>
      <c r="C552" t="s">
        <v>15201</v>
      </c>
      <c r="D552" t="s">
        <v>6026</v>
      </c>
      <c r="E552" s="1">
        <v>45509</v>
      </c>
      <c r="F552" s="1">
        <v>45889</v>
      </c>
      <c r="G552">
        <v>501</v>
      </c>
      <c r="H552">
        <f>Table4[[#This Row],[ApprovedDate]]-Table4[[#This Row],[SubmissionDate]]</f>
        <v>380</v>
      </c>
    </row>
    <row r="553" spans="1:8" x14ac:dyDescent="0.3">
      <c r="A553" t="s">
        <v>12749</v>
      </c>
      <c r="B553" t="s">
        <v>15198</v>
      </c>
      <c r="C553" t="s">
        <v>15203</v>
      </c>
      <c r="D553" t="s">
        <v>15206</v>
      </c>
      <c r="E553" s="1">
        <v>45798</v>
      </c>
      <c r="F553" s="1">
        <v>45868</v>
      </c>
      <c r="G553">
        <v>801</v>
      </c>
      <c r="H553">
        <f>Table4[[#This Row],[ApprovedDate]]-Table4[[#This Row],[SubmissionDate]]</f>
        <v>70</v>
      </c>
    </row>
    <row r="554" spans="1:8" x14ac:dyDescent="0.3">
      <c r="A554" t="s">
        <v>12750</v>
      </c>
      <c r="B554" t="s">
        <v>15198</v>
      </c>
      <c r="C554" t="s">
        <v>15203</v>
      </c>
      <c r="D554" t="s">
        <v>6102</v>
      </c>
      <c r="E554" s="1">
        <v>45644</v>
      </c>
      <c r="F554" s="1">
        <v>45882</v>
      </c>
      <c r="G554">
        <v>1510</v>
      </c>
      <c r="H554">
        <f>Table4[[#This Row],[ApprovedDate]]-Table4[[#This Row],[SubmissionDate]]</f>
        <v>238</v>
      </c>
    </row>
    <row r="555" spans="1:8" x14ac:dyDescent="0.3">
      <c r="A555" t="s">
        <v>12751</v>
      </c>
      <c r="B555" t="s">
        <v>15199</v>
      </c>
      <c r="C555" t="s">
        <v>15201</v>
      </c>
      <c r="D555" t="s">
        <v>6102</v>
      </c>
      <c r="E555" s="1">
        <v>45526</v>
      </c>
      <c r="F555" s="1">
        <v>45873</v>
      </c>
      <c r="G555">
        <v>919</v>
      </c>
      <c r="H555">
        <f>Table4[[#This Row],[ApprovedDate]]-Table4[[#This Row],[SubmissionDate]]</f>
        <v>347</v>
      </c>
    </row>
    <row r="556" spans="1:8" x14ac:dyDescent="0.3">
      <c r="A556" t="s">
        <v>12752</v>
      </c>
      <c r="B556" t="s">
        <v>15199</v>
      </c>
      <c r="C556" t="s">
        <v>15203</v>
      </c>
      <c r="D556" t="s">
        <v>15205</v>
      </c>
      <c r="E556" s="1">
        <v>45838</v>
      </c>
      <c r="F556" s="1">
        <v>45880</v>
      </c>
      <c r="G556">
        <v>647</v>
      </c>
      <c r="H556">
        <f>Table4[[#This Row],[ApprovedDate]]-Table4[[#This Row],[SubmissionDate]]</f>
        <v>42</v>
      </c>
    </row>
    <row r="557" spans="1:8" x14ac:dyDescent="0.3">
      <c r="A557" t="s">
        <v>12753</v>
      </c>
      <c r="B557" t="s">
        <v>15200</v>
      </c>
      <c r="C557" t="s">
        <v>15201</v>
      </c>
      <c r="D557" t="s">
        <v>6014</v>
      </c>
      <c r="E557" s="1">
        <v>45754</v>
      </c>
      <c r="F557" s="1">
        <v>45862</v>
      </c>
      <c r="G557">
        <v>771</v>
      </c>
      <c r="H557">
        <f>Table4[[#This Row],[ApprovedDate]]-Table4[[#This Row],[SubmissionDate]]</f>
        <v>108</v>
      </c>
    </row>
    <row r="558" spans="1:8" x14ac:dyDescent="0.3">
      <c r="A558" t="s">
        <v>12754</v>
      </c>
      <c r="B558" t="s">
        <v>15198</v>
      </c>
      <c r="C558" t="s">
        <v>15203</v>
      </c>
      <c r="D558" t="s">
        <v>15204</v>
      </c>
      <c r="E558" s="1">
        <v>45764</v>
      </c>
      <c r="G558">
        <v>1376</v>
      </c>
      <c r="H558">
        <f>Table4[[#This Row],[ApprovedDate]]-Table4[[#This Row],[SubmissionDate]]</f>
        <v>-45764</v>
      </c>
    </row>
    <row r="559" spans="1:8" x14ac:dyDescent="0.3">
      <c r="A559" t="s">
        <v>12755</v>
      </c>
      <c r="B559" t="s">
        <v>15200</v>
      </c>
      <c r="C559" t="s">
        <v>15203</v>
      </c>
      <c r="D559" t="s">
        <v>15205</v>
      </c>
      <c r="E559" s="1">
        <v>45544</v>
      </c>
      <c r="G559">
        <v>1766</v>
      </c>
      <c r="H559">
        <f>Table4[[#This Row],[ApprovedDate]]-Table4[[#This Row],[SubmissionDate]]</f>
        <v>-45544</v>
      </c>
    </row>
    <row r="560" spans="1:8" x14ac:dyDescent="0.3">
      <c r="A560" t="s">
        <v>12756</v>
      </c>
      <c r="B560" t="s">
        <v>15199</v>
      </c>
      <c r="C560" t="s">
        <v>15201</v>
      </c>
      <c r="D560" t="s">
        <v>6026</v>
      </c>
      <c r="E560" s="1">
        <v>45823</v>
      </c>
      <c r="G560">
        <v>1702</v>
      </c>
      <c r="H560">
        <f>Table4[[#This Row],[ApprovedDate]]-Table4[[#This Row],[SubmissionDate]]</f>
        <v>-45823</v>
      </c>
    </row>
    <row r="561" spans="1:8" x14ac:dyDescent="0.3">
      <c r="A561" t="s">
        <v>12757</v>
      </c>
      <c r="B561" t="s">
        <v>15200</v>
      </c>
      <c r="C561" t="s">
        <v>15202</v>
      </c>
      <c r="D561" t="s">
        <v>15204</v>
      </c>
      <c r="E561" s="1">
        <v>45545</v>
      </c>
      <c r="F561" s="1">
        <v>45864</v>
      </c>
      <c r="G561">
        <v>1554</v>
      </c>
      <c r="H561">
        <f>Table4[[#This Row],[ApprovedDate]]-Table4[[#This Row],[SubmissionDate]]</f>
        <v>319</v>
      </c>
    </row>
    <row r="562" spans="1:8" x14ac:dyDescent="0.3">
      <c r="A562" t="s">
        <v>12758</v>
      </c>
      <c r="B562" t="s">
        <v>15200</v>
      </c>
      <c r="C562" t="s">
        <v>15203</v>
      </c>
      <c r="D562" t="s">
        <v>15204</v>
      </c>
      <c r="E562" s="1">
        <v>45754</v>
      </c>
      <c r="G562">
        <v>537</v>
      </c>
      <c r="H562">
        <f>Table4[[#This Row],[ApprovedDate]]-Table4[[#This Row],[SubmissionDate]]</f>
        <v>-45754</v>
      </c>
    </row>
    <row r="563" spans="1:8" x14ac:dyDescent="0.3">
      <c r="A563" t="s">
        <v>12759</v>
      </c>
      <c r="B563" t="s">
        <v>15198</v>
      </c>
      <c r="C563" t="s">
        <v>15201</v>
      </c>
      <c r="D563" t="s">
        <v>6014</v>
      </c>
      <c r="E563" s="1">
        <v>45652</v>
      </c>
      <c r="F563" s="1">
        <v>45873</v>
      </c>
      <c r="G563">
        <v>855</v>
      </c>
      <c r="H563">
        <f>Table4[[#This Row],[ApprovedDate]]-Table4[[#This Row],[SubmissionDate]]</f>
        <v>221</v>
      </c>
    </row>
    <row r="564" spans="1:8" x14ac:dyDescent="0.3">
      <c r="A564" t="s">
        <v>12760</v>
      </c>
      <c r="B564" t="s">
        <v>15198</v>
      </c>
      <c r="C564" t="s">
        <v>15201</v>
      </c>
      <c r="D564" t="s">
        <v>15206</v>
      </c>
      <c r="E564" s="1">
        <v>45703</v>
      </c>
      <c r="F564" s="1">
        <v>45873</v>
      </c>
      <c r="G564">
        <v>1332</v>
      </c>
      <c r="H564">
        <f>Table4[[#This Row],[ApprovedDate]]-Table4[[#This Row],[SubmissionDate]]</f>
        <v>170</v>
      </c>
    </row>
    <row r="565" spans="1:8" x14ac:dyDescent="0.3">
      <c r="A565" t="s">
        <v>12761</v>
      </c>
      <c r="B565" t="s">
        <v>15200</v>
      </c>
      <c r="C565" t="s">
        <v>15202</v>
      </c>
      <c r="D565" t="s">
        <v>15205</v>
      </c>
      <c r="E565" s="1">
        <v>45571</v>
      </c>
      <c r="F565" s="1">
        <v>45863</v>
      </c>
      <c r="G565">
        <v>1230</v>
      </c>
      <c r="H565">
        <f>Table4[[#This Row],[ApprovedDate]]-Table4[[#This Row],[SubmissionDate]]</f>
        <v>292</v>
      </c>
    </row>
    <row r="566" spans="1:8" x14ac:dyDescent="0.3">
      <c r="A566" t="s">
        <v>12762</v>
      </c>
      <c r="B566" t="s">
        <v>15200</v>
      </c>
      <c r="C566" t="s">
        <v>15203</v>
      </c>
      <c r="D566" t="s">
        <v>6014</v>
      </c>
      <c r="E566" s="1">
        <v>45809</v>
      </c>
      <c r="F566" s="1">
        <v>45864</v>
      </c>
      <c r="G566">
        <v>1266</v>
      </c>
      <c r="H566">
        <f>Table4[[#This Row],[ApprovedDate]]-Table4[[#This Row],[SubmissionDate]]</f>
        <v>55</v>
      </c>
    </row>
    <row r="567" spans="1:8" x14ac:dyDescent="0.3">
      <c r="A567" t="s">
        <v>12763</v>
      </c>
      <c r="B567" t="s">
        <v>15199</v>
      </c>
      <c r="C567" t="s">
        <v>15202</v>
      </c>
      <c r="D567" t="s">
        <v>6102</v>
      </c>
      <c r="E567" s="1">
        <v>45607</v>
      </c>
      <c r="F567" s="1">
        <v>45876</v>
      </c>
      <c r="G567">
        <v>1743</v>
      </c>
      <c r="H567">
        <f>Table4[[#This Row],[ApprovedDate]]-Table4[[#This Row],[SubmissionDate]]</f>
        <v>269</v>
      </c>
    </row>
    <row r="568" spans="1:8" x14ac:dyDescent="0.3">
      <c r="A568" t="s">
        <v>12764</v>
      </c>
      <c r="B568" t="s">
        <v>15199</v>
      </c>
      <c r="C568" t="s">
        <v>15203</v>
      </c>
      <c r="D568" t="s">
        <v>15206</v>
      </c>
      <c r="E568" s="1">
        <v>45731</v>
      </c>
      <c r="F568" s="1">
        <v>45874</v>
      </c>
      <c r="G568">
        <v>1905</v>
      </c>
      <c r="H568">
        <f>Table4[[#This Row],[ApprovedDate]]-Table4[[#This Row],[SubmissionDate]]</f>
        <v>143</v>
      </c>
    </row>
    <row r="569" spans="1:8" x14ac:dyDescent="0.3">
      <c r="A569" t="s">
        <v>12765</v>
      </c>
      <c r="B569" t="s">
        <v>15200</v>
      </c>
      <c r="C569" t="s">
        <v>15201</v>
      </c>
      <c r="D569" t="s">
        <v>15205</v>
      </c>
      <c r="E569" s="1">
        <v>45640</v>
      </c>
      <c r="F569" s="1">
        <v>45871</v>
      </c>
      <c r="G569">
        <v>1747</v>
      </c>
      <c r="H569">
        <f>Table4[[#This Row],[ApprovedDate]]-Table4[[#This Row],[SubmissionDate]]</f>
        <v>231</v>
      </c>
    </row>
    <row r="570" spans="1:8" x14ac:dyDescent="0.3">
      <c r="A570" t="s">
        <v>12766</v>
      </c>
      <c r="B570" t="s">
        <v>15199</v>
      </c>
      <c r="C570" t="s">
        <v>15201</v>
      </c>
      <c r="D570" t="s">
        <v>15204</v>
      </c>
      <c r="E570" s="1">
        <v>45595</v>
      </c>
      <c r="F570" s="1">
        <v>45874</v>
      </c>
      <c r="G570">
        <v>1203</v>
      </c>
      <c r="H570">
        <f>Table4[[#This Row],[ApprovedDate]]-Table4[[#This Row],[SubmissionDate]]</f>
        <v>279</v>
      </c>
    </row>
    <row r="571" spans="1:8" x14ac:dyDescent="0.3">
      <c r="A571" t="s">
        <v>12767</v>
      </c>
      <c r="B571" t="s">
        <v>15200</v>
      </c>
      <c r="C571" t="s">
        <v>15203</v>
      </c>
      <c r="D571" t="s">
        <v>15205</v>
      </c>
      <c r="E571" s="1">
        <v>45775</v>
      </c>
      <c r="F571" s="1">
        <v>45888</v>
      </c>
      <c r="G571">
        <v>617</v>
      </c>
      <c r="H571">
        <f>Table4[[#This Row],[ApprovedDate]]-Table4[[#This Row],[SubmissionDate]]</f>
        <v>113</v>
      </c>
    </row>
    <row r="572" spans="1:8" x14ac:dyDescent="0.3">
      <c r="A572" t="s">
        <v>12768</v>
      </c>
      <c r="B572" t="s">
        <v>15200</v>
      </c>
      <c r="C572" t="s">
        <v>15202</v>
      </c>
      <c r="D572" t="s">
        <v>15206</v>
      </c>
      <c r="E572" s="1">
        <v>45597</v>
      </c>
      <c r="F572" s="1">
        <v>45887</v>
      </c>
      <c r="G572">
        <v>1983</v>
      </c>
      <c r="H572">
        <f>Table4[[#This Row],[ApprovedDate]]-Table4[[#This Row],[SubmissionDate]]</f>
        <v>290</v>
      </c>
    </row>
    <row r="573" spans="1:8" x14ac:dyDescent="0.3">
      <c r="A573" t="s">
        <v>12769</v>
      </c>
      <c r="B573" t="s">
        <v>15198</v>
      </c>
      <c r="C573" t="s">
        <v>15202</v>
      </c>
      <c r="D573" t="s">
        <v>6014</v>
      </c>
      <c r="E573" s="1">
        <v>45643</v>
      </c>
      <c r="F573" s="1">
        <v>45862</v>
      </c>
      <c r="G573">
        <v>1009</v>
      </c>
      <c r="H573">
        <f>Table4[[#This Row],[ApprovedDate]]-Table4[[#This Row],[SubmissionDate]]</f>
        <v>219</v>
      </c>
    </row>
    <row r="574" spans="1:8" x14ac:dyDescent="0.3">
      <c r="A574" t="s">
        <v>12770</v>
      </c>
      <c r="B574" t="s">
        <v>15199</v>
      </c>
      <c r="C574" t="s">
        <v>15202</v>
      </c>
      <c r="D574" t="s">
        <v>15204</v>
      </c>
      <c r="E574" s="1">
        <v>45645</v>
      </c>
      <c r="F574" s="1">
        <v>45865</v>
      </c>
      <c r="G574">
        <v>1054</v>
      </c>
      <c r="H574">
        <f>Table4[[#This Row],[ApprovedDate]]-Table4[[#This Row],[SubmissionDate]]</f>
        <v>220</v>
      </c>
    </row>
    <row r="575" spans="1:8" x14ac:dyDescent="0.3">
      <c r="A575" t="s">
        <v>12771</v>
      </c>
      <c r="B575" t="s">
        <v>15198</v>
      </c>
      <c r="C575" t="s">
        <v>15202</v>
      </c>
      <c r="D575" t="s">
        <v>15204</v>
      </c>
      <c r="E575" s="1">
        <v>45596</v>
      </c>
      <c r="F575" s="1">
        <v>45871</v>
      </c>
      <c r="G575">
        <v>806</v>
      </c>
      <c r="H575">
        <f>Table4[[#This Row],[ApprovedDate]]-Table4[[#This Row],[SubmissionDate]]</f>
        <v>275</v>
      </c>
    </row>
    <row r="576" spans="1:8" x14ac:dyDescent="0.3">
      <c r="A576" t="s">
        <v>12772</v>
      </c>
      <c r="B576" t="s">
        <v>15199</v>
      </c>
      <c r="C576" t="s">
        <v>15203</v>
      </c>
      <c r="D576" t="s">
        <v>6102</v>
      </c>
      <c r="E576" s="1">
        <v>45582</v>
      </c>
      <c r="G576">
        <v>1134</v>
      </c>
      <c r="H576">
        <f>Table4[[#This Row],[ApprovedDate]]-Table4[[#This Row],[SubmissionDate]]</f>
        <v>-45582</v>
      </c>
    </row>
    <row r="577" spans="1:8" x14ac:dyDescent="0.3">
      <c r="A577" t="s">
        <v>12773</v>
      </c>
      <c r="B577" t="s">
        <v>15199</v>
      </c>
      <c r="C577" t="s">
        <v>15203</v>
      </c>
      <c r="D577" t="s">
        <v>6102</v>
      </c>
      <c r="E577" s="1">
        <v>45762</v>
      </c>
      <c r="F577" s="1">
        <v>45872</v>
      </c>
      <c r="G577">
        <v>825</v>
      </c>
      <c r="H577">
        <f>Table4[[#This Row],[ApprovedDate]]-Table4[[#This Row],[SubmissionDate]]</f>
        <v>110</v>
      </c>
    </row>
    <row r="578" spans="1:8" x14ac:dyDescent="0.3">
      <c r="A578" t="s">
        <v>12774</v>
      </c>
      <c r="B578" t="s">
        <v>15199</v>
      </c>
      <c r="C578" t="s">
        <v>15203</v>
      </c>
      <c r="D578" t="s">
        <v>6026</v>
      </c>
      <c r="E578" s="1">
        <v>45539</v>
      </c>
      <c r="F578" s="1">
        <v>45868</v>
      </c>
      <c r="G578">
        <v>1106</v>
      </c>
      <c r="H578">
        <f>Table4[[#This Row],[ApprovedDate]]-Table4[[#This Row],[SubmissionDate]]</f>
        <v>329</v>
      </c>
    </row>
    <row r="579" spans="1:8" x14ac:dyDescent="0.3">
      <c r="A579" t="s">
        <v>12775</v>
      </c>
      <c r="B579" t="s">
        <v>15200</v>
      </c>
      <c r="C579" t="s">
        <v>15202</v>
      </c>
      <c r="D579" t="s">
        <v>6102</v>
      </c>
      <c r="E579" s="1">
        <v>45735</v>
      </c>
      <c r="F579" s="1">
        <v>45883</v>
      </c>
      <c r="G579">
        <v>1105</v>
      </c>
      <c r="H579">
        <f>Table4[[#This Row],[ApprovedDate]]-Table4[[#This Row],[SubmissionDate]]</f>
        <v>148</v>
      </c>
    </row>
    <row r="580" spans="1:8" x14ac:dyDescent="0.3">
      <c r="A580" t="s">
        <v>12776</v>
      </c>
      <c r="B580" t="s">
        <v>15200</v>
      </c>
      <c r="C580" t="s">
        <v>15203</v>
      </c>
      <c r="D580" t="s">
        <v>15204</v>
      </c>
      <c r="E580" s="1">
        <v>45534</v>
      </c>
      <c r="G580">
        <v>1401</v>
      </c>
      <c r="H580">
        <f>Table4[[#This Row],[ApprovedDate]]-Table4[[#This Row],[SubmissionDate]]</f>
        <v>-45534</v>
      </c>
    </row>
    <row r="581" spans="1:8" x14ac:dyDescent="0.3">
      <c r="A581" t="s">
        <v>12777</v>
      </c>
      <c r="B581" t="s">
        <v>15200</v>
      </c>
      <c r="C581" t="s">
        <v>15201</v>
      </c>
      <c r="D581" t="s">
        <v>15205</v>
      </c>
      <c r="E581" s="1">
        <v>45517</v>
      </c>
      <c r="F581" s="1">
        <v>45887</v>
      </c>
      <c r="G581">
        <v>1552</v>
      </c>
      <c r="H581">
        <f>Table4[[#This Row],[ApprovedDate]]-Table4[[#This Row],[SubmissionDate]]</f>
        <v>370</v>
      </c>
    </row>
    <row r="582" spans="1:8" x14ac:dyDescent="0.3">
      <c r="A582" t="s">
        <v>12778</v>
      </c>
      <c r="B582" t="s">
        <v>15199</v>
      </c>
      <c r="C582" t="s">
        <v>15203</v>
      </c>
      <c r="D582" t="s">
        <v>15206</v>
      </c>
      <c r="E582" s="1">
        <v>45806</v>
      </c>
      <c r="F582" s="1">
        <v>45885</v>
      </c>
      <c r="G582">
        <v>551</v>
      </c>
      <c r="H582">
        <f>Table4[[#This Row],[ApprovedDate]]-Table4[[#This Row],[SubmissionDate]]</f>
        <v>79</v>
      </c>
    </row>
    <row r="583" spans="1:8" x14ac:dyDescent="0.3">
      <c r="A583" t="s">
        <v>12779</v>
      </c>
      <c r="B583" t="s">
        <v>15199</v>
      </c>
      <c r="C583" t="s">
        <v>15201</v>
      </c>
      <c r="D583" t="s">
        <v>6102</v>
      </c>
      <c r="E583" s="1">
        <v>45630</v>
      </c>
      <c r="F583" s="1">
        <v>45887</v>
      </c>
      <c r="G583">
        <v>552</v>
      </c>
      <c r="H583">
        <f>Table4[[#This Row],[ApprovedDate]]-Table4[[#This Row],[SubmissionDate]]</f>
        <v>257</v>
      </c>
    </row>
    <row r="584" spans="1:8" x14ac:dyDescent="0.3">
      <c r="A584" t="s">
        <v>12780</v>
      </c>
      <c r="B584" t="s">
        <v>15199</v>
      </c>
      <c r="C584" t="s">
        <v>15203</v>
      </c>
      <c r="D584" t="s">
        <v>6102</v>
      </c>
      <c r="E584" s="1">
        <v>45792</v>
      </c>
      <c r="F584" s="1">
        <v>45889</v>
      </c>
      <c r="G584">
        <v>1203</v>
      </c>
      <c r="H584">
        <f>Table4[[#This Row],[ApprovedDate]]-Table4[[#This Row],[SubmissionDate]]</f>
        <v>97</v>
      </c>
    </row>
    <row r="585" spans="1:8" x14ac:dyDescent="0.3">
      <c r="A585" t="s">
        <v>12781</v>
      </c>
      <c r="B585" t="s">
        <v>15200</v>
      </c>
      <c r="C585" t="s">
        <v>15202</v>
      </c>
      <c r="D585" t="s">
        <v>6026</v>
      </c>
      <c r="E585" s="1">
        <v>45722</v>
      </c>
      <c r="G585">
        <v>1338</v>
      </c>
      <c r="H585">
        <f>Table4[[#This Row],[ApprovedDate]]-Table4[[#This Row],[SubmissionDate]]</f>
        <v>-45722</v>
      </c>
    </row>
    <row r="586" spans="1:8" x14ac:dyDescent="0.3">
      <c r="A586" t="s">
        <v>12782</v>
      </c>
      <c r="B586" t="s">
        <v>15198</v>
      </c>
      <c r="C586" t="s">
        <v>15202</v>
      </c>
      <c r="D586" t="s">
        <v>6014</v>
      </c>
      <c r="E586" s="1">
        <v>45719</v>
      </c>
      <c r="G586">
        <v>1866</v>
      </c>
      <c r="H586">
        <f>Table4[[#This Row],[ApprovedDate]]-Table4[[#This Row],[SubmissionDate]]</f>
        <v>-45719</v>
      </c>
    </row>
    <row r="587" spans="1:8" x14ac:dyDescent="0.3">
      <c r="A587" t="s">
        <v>12783</v>
      </c>
      <c r="B587" t="s">
        <v>15198</v>
      </c>
      <c r="C587" t="s">
        <v>15201</v>
      </c>
      <c r="D587" t="s">
        <v>6014</v>
      </c>
      <c r="E587" s="1">
        <v>45805</v>
      </c>
      <c r="F587" s="1">
        <v>45882</v>
      </c>
      <c r="G587">
        <v>1711</v>
      </c>
      <c r="H587">
        <f>Table4[[#This Row],[ApprovedDate]]-Table4[[#This Row],[SubmissionDate]]</f>
        <v>77</v>
      </c>
    </row>
    <row r="588" spans="1:8" x14ac:dyDescent="0.3">
      <c r="A588" t="s">
        <v>12784</v>
      </c>
      <c r="B588" t="s">
        <v>15200</v>
      </c>
      <c r="C588" t="s">
        <v>15201</v>
      </c>
      <c r="D588" t="s">
        <v>15206</v>
      </c>
      <c r="E588" s="1">
        <v>45623</v>
      </c>
      <c r="F588" s="1">
        <v>45880</v>
      </c>
      <c r="G588">
        <v>620</v>
      </c>
      <c r="H588">
        <f>Table4[[#This Row],[ApprovedDate]]-Table4[[#This Row],[SubmissionDate]]</f>
        <v>257</v>
      </c>
    </row>
    <row r="589" spans="1:8" x14ac:dyDescent="0.3">
      <c r="A589" t="s">
        <v>12785</v>
      </c>
      <c r="B589" t="s">
        <v>15199</v>
      </c>
      <c r="C589" t="s">
        <v>15203</v>
      </c>
      <c r="D589" t="s">
        <v>15204</v>
      </c>
      <c r="E589" s="1">
        <v>45668</v>
      </c>
      <c r="G589">
        <v>1772</v>
      </c>
      <c r="H589">
        <f>Table4[[#This Row],[ApprovedDate]]-Table4[[#This Row],[SubmissionDate]]</f>
        <v>-45668</v>
      </c>
    </row>
    <row r="590" spans="1:8" x14ac:dyDescent="0.3">
      <c r="A590" t="s">
        <v>12786</v>
      </c>
      <c r="B590" t="s">
        <v>15200</v>
      </c>
      <c r="C590" t="s">
        <v>15201</v>
      </c>
      <c r="D590" t="s">
        <v>15205</v>
      </c>
      <c r="E590" s="1">
        <v>45736</v>
      </c>
      <c r="F590" s="1">
        <v>45880</v>
      </c>
      <c r="G590">
        <v>894</v>
      </c>
      <c r="H590">
        <f>Table4[[#This Row],[ApprovedDate]]-Table4[[#This Row],[SubmissionDate]]</f>
        <v>144</v>
      </c>
    </row>
    <row r="591" spans="1:8" x14ac:dyDescent="0.3">
      <c r="A591" t="s">
        <v>12787</v>
      </c>
      <c r="B591" t="s">
        <v>15198</v>
      </c>
      <c r="C591" t="s">
        <v>15201</v>
      </c>
      <c r="D591" t="s">
        <v>15206</v>
      </c>
      <c r="E591" s="1">
        <v>45828</v>
      </c>
      <c r="F591" s="1">
        <v>45872</v>
      </c>
      <c r="G591">
        <v>1195</v>
      </c>
      <c r="H591">
        <f>Table4[[#This Row],[ApprovedDate]]-Table4[[#This Row],[SubmissionDate]]</f>
        <v>44</v>
      </c>
    </row>
    <row r="592" spans="1:8" x14ac:dyDescent="0.3">
      <c r="A592" t="s">
        <v>12788</v>
      </c>
      <c r="B592" t="s">
        <v>15200</v>
      </c>
      <c r="C592" t="s">
        <v>15202</v>
      </c>
      <c r="D592" t="s">
        <v>6014</v>
      </c>
      <c r="E592" s="1">
        <v>45522</v>
      </c>
      <c r="F592" s="1">
        <v>45880</v>
      </c>
      <c r="G592">
        <v>950</v>
      </c>
      <c r="H592">
        <f>Table4[[#This Row],[ApprovedDate]]-Table4[[#This Row],[SubmissionDate]]</f>
        <v>358</v>
      </c>
    </row>
    <row r="593" spans="1:8" x14ac:dyDescent="0.3">
      <c r="A593" t="s">
        <v>12789</v>
      </c>
      <c r="B593" t="s">
        <v>15200</v>
      </c>
      <c r="C593" t="s">
        <v>15201</v>
      </c>
      <c r="D593" t="s">
        <v>15204</v>
      </c>
      <c r="E593" s="1">
        <v>45853</v>
      </c>
      <c r="G593">
        <v>1162</v>
      </c>
      <c r="H593">
        <f>Table4[[#This Row],[ApprovedDate]]-Table4[[#This Row],[SubmissionDate]]</f>
        <v>-45853</v>
      </c>
    </row>
    <row r="594" spans="1:8" x14ac:dyDescent="0.3">
      <c r="A594" t="s">
        <v>12790</v>
      </c>
      <c r="B594" t="s">
        <v>15199</v>
      </c>
      <c r="C594" t="s">
        <v>15203</v>
      </c>
      <c r="D594" t="s">
        <v>6102</v>
      </c>
      <c r="E594" s="1">
        <v>45694</v>
      </c>
      <c r="F594" s="1">
        <v>45884</v>
      </c>
      <c r="G594">
        <v>1990</v>
      </c>
      <c r="H594">
        <f>Table4[[#This Row],[ApprovedDate]]-Table4[[#This Row],[SubmissionDate]]</f>
        <v>190</v>
      </c>
    </row>
    <row r="595" spans="1:8" x14ac:dyDescent="0.3">
      <c r="A595" t="s">
        <v>12791</v>
      </c>
      <c r="B595" t="s">
        <v>15200</v>
      </c>
      <c r="C595" t="s">
        <v>15203</v>
      </c>
      <c r="D595" t="s">
        <v>15204</v>
      </c>
      <c r="E595" s="1">
        <v>45715</v>
      </c>
      <c r="F595" s="1">
        <v>45863</v>
      </c>
      <c r="G595">
        <v>1540</v>
      </c>
      <c r="H595">
        <f>Table4[[#This Row],[ApprovedDate]]-Table4[[#This Row],[SubmissionDate]]</f>
        <v>148</v>
      </c>
    </row>
    <row r="596" spans="1:8" x14ac:dyDescent="0.3">
      <c r="A596" t="s">
        <v>12792</v>
      </c>
      <c r="B596" t="s">
        <v>15199</v>
      </c>
      <c r="C596" t="s">
        <v>15203</v>
      </c>
      <c r="D596" t="s">
        <v>6014</v>
      </c>
      <c r="E596" s="1">
        <v>45774</v>
      </c>
      <c r="G596">
        <v>1622</v>
      </c>
      <c r="H596">
        <f>Table4[[#This Row],[ApprovedDate]]-Table4[[#This Row],[SubmissionDate]]</f>
        <v>-45774</v>
      </c>
    </row>
    <row r="597" spans="1:8" x14ac:dyDescent="0.3">
      <c r="A597" t="s">
        <v>12793</v>
      </c>
      <c r="B597" t="s">
        <v>15200</v>
      </c>
      <c r="C597" t="s">
        <v>15201</v>
      </c>
      <c r="D597" t="s">
        <v>6102</v>
      </c>
      <c r="E597" s="1">
        <v>45568</v>
      </c>
      <c r="F597" s="1">
        <v>45870</v>
      </c>
      <c r="G597">
        <v>1055</v>
      </c>
      <c r="H597">
        <f>Table4[[#This Row],[ApprovedDate]]-Table4[[#This Row],[SubmissionDate]]</f>
        <v>302</v>
      </c>
    </row>
    <row r="598" spans="1:8" x14ac:dyDescent="0.3">
      <c r="A598" t="s">
        <v>12794</v>
      </c>
      <c r="B598" t="s">
        <v>15200</v>
      </c>
      <c r="C598" t="s">
        <v>15201</v>
      </c>
      <c r="D598" t="s">
        <v>6102</v>
      </c>
      <c r="E598" s="1">
        <v>45794</v>
      </c>
      <c r="F598" s="1">
        <v>45890</v>
      </c>
      <c r="G598">
        <v>646</v>
      </c>
      <c r="H598">
        <f>Table4[[#This Row],[ApprovedDate]]-Table4[[#This Row],[SubmissionDate]]</f>
        <v>96</v>
      </c>
    </row>
    <row r="599" spans="1:8" x14ac:dyDescent="0.3">
      <c r="A599" t="s">
        <v>12795</v>
      </c>
      <c r="B599" t="s">
        <v>15198</v>
      </c>
      <c r="C599" t="s">
        <v>15203</v>
      </c>
      <c r="D599" t="s">
        <v>6014</v>
      </c>
      <c r="E599" s="1">
        <v>45845</v>
      </c>
      <c r="F599" s="1">
        <v>45868</v>
      </c>
      <c r="G599">
        <v>1682</v>
      </c>
      <c r="H599">
        <f>Table4[[#This Row],[ApprovedDate]]-Table4[[#This Row],[SubmissionDate]]</f>
        <v>23</v>
      </c>
    </row>
    <row r="600" spans="1:8" x14ac:dyDescent="0.3">
      <c r="A600" t="s">
        <v>12796</v>
      </c>
      <c r="B600" t="s">
        <v>15199</v>
      </c>
      <c r="C600" t="s">
        <v>15201</v>
      </c>
      <c r="D600" t="s">
        <v>15206</v>
      </c>
      <c r="E600" s="1">
        <v>45710</v>
      </c>
      <c r="F600" s="1">
        <v>45878</v>
      </c>
      <c r="G600">
        <v>691</v>
      </c>
      <c r="H600">
        <f>Table4[[#This Row],[ApprovedDate]]-Table4[[#This Row],[SubmissionDate]]</f>
        <v>168</v>
      </c>
    </row>
    <row r="601" spans="1:8" x14ac:dyDescent="0.3">
      <c r="A601" t="s">
        <v>12797</v>
      </c>
      <c r="B601" t="s">
        <v>15200</v>
      </c>
      <c r="C601" t="s">
        <v>15202</v>
      </c>
      <c r="D601" t="s">
        <v>6014</v>
      </c>
      <c r="E601" s="1">
        <v>45587</v>
      </c>
      <c r="F601" s="1">
        <v>45865</v>
      </c>
      <c r="G601">
        <v>798</v>
      </c>
      <c r="H601">
        <f>Table4[[#This Row],[ApprovedDate]]-Table4[[#This Row],[SubmissionDate]]</f>
        <v>278</v>
      </c>
    </row>
    <row r="602" spans="1:8" x14ac:dyDescent="0.3">
      <c r="A602" t="s">
        <v>12798</v>
      </c>
      <c r="B602" t="s">
        <v>15199</v>
      </c>
      <c r="C602" t="s">
        <v>15203</v>
      </c>
      <c r="D602" t="s">
        <v>15206</v>
      </c>
      <c r="E602" s="1">
        <v>45528</v>
      </c>
      <c r="F602" s="1">
        <v>45870</v>
      </c>
      <c r="G602">
        <v>1167</v>
      </c>
      <c r="H602">
        <f>Table4[[#This Row],[ApprovedDate]]-Table4[[#This Row],[SubmissionDate]]</f>
        <v>342</v>
      </c>
    </row>
    <row r="603" spans="1:8" x14ac:dyDescent="0.3">
      <c r="A603" t="s">
        <v>12799</v>
      </c>
      <c r="B603" t="s">
        <v>15198</v>
      </c>
      <c r="C603" t="s">
        <v>15203</v>
      </c>
      <c r="D603" t="s">
        <v>6026</v>
      </c>
      <c r="E603" s="1">
        <v>45550</v>
      </c>
      <c r="F603" s="1">
        <v>45867</v>
      </c>
      <c r="G603">
        <v>1567</v>
      </c>
      <c r="H603">
        <f>Table4[[#This Row],[ApprovedDate]]-Table4[[#This Row],[SubmissionDate]]</f>
        <v>317</v>
      </c>
    </row>
    <row r="604" spans="1:8" x14ac:dyDescent="0.3">
      <c r="A604" t="s">
        <v>12800</v>
      </c>
      <c r="B604" t="s">
        <v>15199</v>
      </c>
      <c r="C604" t="s">
        <v>15202</v>
      </c>
      <c r="D604" t="s">
        <v>15204</v>
      </c>
      <c r="E604" s="1">
        <v>45730</v>
      </c>
      <c r="F604" s="1">
        <v>45881</v>
      </c>
      <c r="G604">
        <v>843</v>
      </c>
      <c r="H604">
        <f>Table4[[#This Row],[ApprovedDate]]-Table4[[#This Row],[SubmissionDate]]</f>
        <v>151</v>
      </c>
    </row>
    <row r="605" spans="1:8" x14ac:dyDescent="0.3">
      <c r="A605" t="s">
        <v>12801</v>
      </c>
      <c r="B605" t="s">
        <v>15199</v>
      </c>
      <c r="C605" t="s">
        <v>15203</v>
      </c>
      <c r="D605" t="s">
        <v>15205</v>
      </c>
      <c r="E605" s="1">
        <v>45552</v>
      </c>
      <c r="F605" s="1">
        <v>45876</v>
      </c>
      <c r="G605">
        <v>1208</v>
      </c>
      <c r="H605">
        <f>Table4[[#This Row],[ApprovedDate]]-Table4[[#This Row],[SubmissionDate]]</f>
        <v>324</v>
      </c>
    </row>
    <row r="606" spans="1:8" x14ac:dyDescent="0.3">
      <c r="A606" t="s">
        <v>12802</v>
      </c>
      <c r="B606" t="s">
        <v>15199</v>
      </c>
      <c r="C606" t="s">
        <v>15202</v>
      </c>
      <c r="D606" t="s">
        <v>6014</v>
      </c>
      <c r="E606" s="1">
        <v>45718</v>
      </c>
      <c r="G606">
        <v>1683</v>
      </c>
      <c r="H606">
        <f>Table4[[#This Row],[ApprovedDate]]-Table4[[#This Row],[SubmissionDate]]</f>
        <v>-45718</v>
      </c>
    </row>
    <row r="607" spans="1:8" x14ac:dyDescent="0.3">
      <c r="A607" t="s">
        <v>12803</v>
      </c>
      <c r="B607" t="s">
        <v>15200</v>
      </c>
      <c r="C607" t="s">
        <v>15201</v>
      </c>
      <c r="D607" t="s">
        <v>15204</v>
      </c>
      <c r="E607" s="1">
        <v>45541</v>
      </c>
      <c r="F607" s="1">
        <v>45881</v>
      </c>
      <c r="G607">
        <v>774</v>
      </c>
      <c r="H607">
        <f>Table4[[#This Row],[ApprovedDate]]-Table4[[#This Row],[SubmissionDate]]</f>
        <v>340</v>
      </c>
    </row>
    <row r="608" spans="1:8" x14ac:dyDescent="0.3">
      <c r="A608" t="s">
        <v>12804</v>
      </c>
      <c r="B608" t="s">
        <v>15200</v>
      </c>
      <c r="C608" t="s">
        <v>15203</v>
      </c>
      <c r="D608" t="s">
        <v>15206</v>
      </c>
      <c r="E608" s="1">
        <v>45648</v>
      </c>
      <c r="G608">
        <v>539</v>
      </c>
      <c r="H608">
        <f>Table4[[#This Row],[ApprovedDate]]-Table4[[#This Row],[SubmissionDate]]</f>
        <v>-45648</v>
      </c>
    </row>
    <row r="609" spans="1:8" x14ac:dyDescent="0.3">
      <c r="A609" t="s">
        <v>12805</v>
      </c>
      <c r="B609" t="s">
        <v>15198</v>
      </c>
      <c r="C609" t="s">
        <v>15202</v>
      </c>
      <c r="D609" t="s">
        <v>15206</v>
      </c>
      <c r="E609" s="1">
        <v>45795</v>
      </c>
      <c r="F609" s="1">
        <v>45891</v>
      </c>
      <c r="G609">
        <v>1044</v>
      </c>
      <c r="H609">
        <f>Table4[[#This Row],[ApprovedDate]]-Table4[[#This Row],[SubmissionDate]]</f>
        <v>96</v>
      </c>
    </row>
    <row r="610" spans="1:8" x14ac:dyDescent="0.3">
      <c r="A610" t="s">
        <v>12806</v>
      </c>
      <c r="B610" t="s">
        <v>15199</v>
      </c>
      <c r="C610" t="s">
        <v>15202</v>
      </c>
      <c r="D610" t="s">
        <v>15206</v>
      </c>
      <c r="E610" s="1">
        <v>45562</v>
      </c>
      <c r="G610">
        <v>1749</v>
      </c>
      <c r="H610">
        <f>Table4[[#This Row],[ApprovedDate]]-Table4[[#This Row],[SubmissionDate]]</f>
        <v>-45562</v>
      </c>
    </row>
    <row r="611" spans="1:8" x14ac:dyDescent="0.3">
      <c r="A611" t="s">
        <v>12807</v>
      </c>
      <c r="B611" t="s">
        <v>15200</v>
      </c>
      <c r="C611" t="s">
        <v>15203</v>
      </c>
      <c r="D611" t="s">
        <v>6014</v>
      </c>
      <c r="E611" s="1">
        <v>45627</v>
      </c>
      <c r="F611" s="1">
        <v>45880</v>
      </c>
      <c r="G611">
        <v>1186</v>
      </c>
      <c r="H611">
        <f>Table4[[#This Row],[ApprovedDate]]-Table4[[#This Row],[SubmissionDate]]</f>
        <v>253</v>
      </c>
    </row>
    <row r="612" spans="1:8" x14ac:dyDescent="0.3">
      <c r="A612" t="s">
        <v>12808</v>
      </c>
      <c r="B612" t="s">
        <v>15199</v>
      </c>
      <c r="C612" t="s">
        <v>15202</v>
      </c>
      <c r="D612" t="s">
        <v>6102</v>
      </c>
      <c r="E612" s="1">
        <v>45558</v>
      </c>
      <c r="F612" s="1">
        <v>45874</v>
      </c>
      <c r="G612">
        <v>1162</v>
      </c>
      <c r="H612">
        <f>Table4[[#This Row],[ApprovedDate]]-Table4[[#This Row],[SubmissionDate]]</f>
        <v>316</v>
      </c>
    </row>
    <row r="613" spans="1:8" x14ac:dyDescent="0.3">
      <c r="A613" t="s">
        <v>12809</v>
      </c>
      <c r="B613" t="s">
        <v>15198</v>
      </c>
      <c r="C613" t="s">
        <v>15203</v>
      </c>
      <c r="D613" t="s">
        <v>6102</v>
      </c>
      <c r="E613" s="1">
        <v>45540</v>
      </c>
      <c r="F613" s="1">
        <v>45873</v>
      </c>
      <c r="G613">
        <v>777</v>
      </c>
      <c r="H613">
        <f>Table4[[#This Row],[ApprovedDate]]-Table4[[#This Row],[SubmissionDate]]</f>
        <v>333</v>
      </c>
    </row>
    <row r="614" spans="1:8" x14ac:dyDescent="0.3">
      <c r="A614" t="s">
        <v>12810</v>
      </c>
      <c r="B614" t="s">
        <v>15199</v>
      </c>
      <c r="C614" t="s">
        <v>15202</v>
      </c>
      <c r="D614" t="s">
        <v>6102</v>
      </c>
      <c r="E614" s="1">
        <v>45844</v>
      </c>
      <c r="G614">
        <v>660</v>
      </c>
      <c r="H614">
        <f>Table4[[#This Row],[ApprovedDate]]-Table4[[#This Row],[SubmissionDate]]</f>
        <v>-45844</v>
      </c>
    </row>
    <row r="615" spans="1:8" x14ac:dyDescent="0.3">
      <c r="A615" t="s">
        <v>12811</v>
      </c>
      <c r="B615" t="s">
        <v>15198</v>
      </c>
      <c r="C615" t="s">
        <v>15201</v>
      </c>
      <c r="D615" t="s">
        <v>15204</v>
      </c>
      <c r="E615" s="1">
        <v>45531</v>
      </c>
      <c r="F615" s="1">
        <v>45877</v>
      </c>
      <c r="G615">
        <v>1140</v>
      </c>
      <c r="H615">
        <f>Table4[[#This Row],[ApprovedDate]]-Table4[[#This Row],[SubmissionDate]]</f>
        <v>346</v>
      </c>
    </row>
    <row r="616" spans="1:8" x14ac:dyDescent="0.3">
      <c r="A616" t="s">
        <v>12812</v>
      </c>
      <c r="B616" t="s">
        <v>15199</v>
      </c>
      <c r="C616" t="s">
        <v>15202</v>
      </c>
      <c r="D616" t="s">
        <v>6026</v>
      </c>
      <c r="E616" s="1">
        <v>45632</v>
      </c>
      <c r="F616" s="1">
        <v>45865</v>
      </c>
      <c r="G616">
        <v>711</v>
      </c>
      <c r="H616">
        <f>Table4[[#This Row],[ApprovedDate]]-Table4[[#This Row],[SubmissionDate]]</f>
        <v>233</v>
      </c>
    </row>
    <row r="617" spans="1:8" x14ac:dyDescent="0.3">
      <c r="A617" t="s">
        <v>12813</v>
      </c>
      <c r="B617" t="s">
        <v>15200</v>
      </c>
      <c r="C617" t="s">
        <v>15201</v>
      </c>
      <c r="D617" t="s">
        <v>15206</v>
      </c>
      <c r="E617" s="1">
        <v>45668</v>
      </c>
      <c r="F617" s="1">
        <v>45879</v>
      </c>
      <c r="G617">
        <v>1132</v>
      </c>
      <c r="H617">
        <f>Table4[[#This Row],[ApprovedDate]]-Table4[[#This Row],[SubmissionDate]]</f>
        <v>211</v>
      </c>
    </row>
    <row r="618" spans="1:8" x14ac:dyDescent="0.3">
      <c r="A618" t="s">
        <v>12814</v>
      </c>
      <c r="B618" t="s">
        <v>15199</v>
      </c>
      <c r="C618" t="s">
        <v>15201</v>
      </c>
      <c r="D618" t="s">
        <v>15206</v>
      </c>
      <c r="E618" s="1">
        <v>45725</v>
      </c>
      <c r="F618" s="1">
        <v>45878</v>
      </c>
      <c r="G618">
        <v>580</v>
      </c>
      <c r="H618">
        <f>Table4[[#This Row],[ApprovedDate]]-Table4[[#This Row],[SubmissionDate]]</f>
        <v>153</v>
      </c>
    </row>
    <row r="619" spans="1:8" x14ac:dyDescent="0.3">
      <c r="A619" t="s">
        <v>12815</v>
      </c>
      <c r="B619" t="s">
        <v>15198</v>
      </c>
      <c r="C619" t="s">
        <v>15201</v>
      </c>
      <c r="D619" t="s">
        <v>6026</v>
      </c>
      <c r="E619" s="1">
        <v>45531</v>
      </c>
      <c r="G619">
        <v>1873</v>
      </c>
      <c r="H619">
        <f>Table4[[#This Row],[ApprovedDate]]-Table4[[#This Row],[SubmissionDate]]</f>
        <v>-45531</v>
      </c>
    </row>
    <row r="620" spans="1:8" x14ac:dyDescent="0.3">
      <c r="A620" t="s">
        <v>12816</v>
      </c>
      <c r="B620" t="s">
        <v>15200</v>
      </c>
      <c r="C620" t="s">
        <v>15201</v>
      </c>
      <c r="D620" t="s">
        <v>15205</v>
      </c>
      <c r="E620" s="1">
        <v>45577</v>
      </c>
      <c r="F620" s="1">
        <v>45873</v>
      </c>
      <c r="G620">
        <v>678</v>
      </c>
      <c r="H620">
        <f>Table4[[#This Row],[ApprovedDate]]-Table4[[#This Row],[SubmissionDate]]</f>
        <v>296</v>
      </c>
    </row>
    <row r="621" spans="1:8" x14ac:dyDescent="0.3">
      <c r="A621" t="s">
        <v>12817</v>
      </c>
      <c r="B621" t="s">
        <v>15199</v>
      </c>
      <c r="C621" t="s">
        <v>15202</v>
      </c>
      <c r="D621" t="s">
        <v>15204</v>
      </c>
      <c r="E621" s="1">
        <v>45805</v>
      </c>
      <c r="F621" s="1">
        <v>45883</v>
      </c>
      <c r="G621">
        <v>1575</v>
      </c>
      <c r="H621">
        <f>Table4[[#This Row],[ApprovedDate]]-Table4[[#This Row],[SubmissionDate]]</f>
        <v>78</v>
      </c>
    </row>
    <row r="622" spans="1:8" x14ac:dyDescent="0.3">
      <c r="A622" t="s">
        <v>12818</v>
      </c>
      <c r="B622" t="s">
        <v>15198</v>
      </c>
      <c r="C622" t="s">
        <v>15203</v>
      </c>
      <c r="D622" t="s">
        <v>15205</v>
      </c>
      <c r="E622" s="1">
        <v>45848</v>
      </c>
      <c r="F622" s="1">
        <v>45875</v>
      </c>
      <c r="G622">
        <v>1839</v>
      </c>
      <c r="H622">
        <f>Table4[[#This Row],[ApprovedDate]]-Table4[[#This Row],[SubmissionDate]]</f>
        <v>27</v>
      </c>
    </row>
    <row r="623" spans="1:8" x14ac:dyDescent="0.3">
      <c r="A623" t="s">
        <v>12819</v>
      </c>
      <c r="B623" t="s">
        <v>15198</v>
      </c>
      <c r="C623" t="s">
        <v>15201</v>
      </c>
      <c r="D623" t="s">
        <v>15206</v>
      </c>
      <c r="E623" s="1">
        <v>45821</v>
      </c>
      <c r="F623" s="1">
        <v>45868</v>
      </c>
      <c r="G623">
        <v>1496</v>
      </c>
      <c r="H623">
        <f>Table4[[#This Row],[ApprovedDate]]-Table4[[#This Row],[SubmissionDate]]</f>
        <v>47</v>
      </c>
    </row>
    <row r="624" spans="1:8" x14ac:dyDescent="0.3">
      <c r="A624" t="s">
        <v>12820</v>
      </c>
      <c r="B624" t="s">
        <v>15200</v>
      </c>
      <c r="C624" t="s">
        <v>15201</v>
      </c>
      <c r="D624" t="s">
        <v>6014</v>
      </c>
      <c r="E624" s="1">
        <v>45785</v>
      </c>
      <c r="F624" s="1">
        <v>45879</v>
      </c>
      <c r="G624">
        <v>563</v>
      </c>
      <c r="H624">
        <f>Table4[[#This Row],[ApprovedDate]]-Table4[[#This Row],[SubmissionDate]]</f>
        <v>94</v>
      </c>
    </row>
    <row r="625" spans="1:8" x14ac:dyDescent="0.3">
      <c r="A625" t="s">
        <v>12821</v>
      </c>
      <c r="B625" t="s">
        <v>15198</v>
      </c>
      <c r="C625" t="s">
        <v>15202</v>
      </c>
      <c r="D625" t="s">
        <v>15206</v>
      </c>
      <c r="E625" s="1">
        <v>45858</v>
      </c>
      <c r="F625" s="1">
        <v>45880</v>
      </c>
      <c r="G625">
        <v>1238</v>
      </c>
      <c r="H625">
        <f>Table4[[#This Row],[ApprovedDate]]-Table4[[#This Row],[SubmissionDate]]</f>
        <v>22</v>
      </c>
    </row>
    <row r="626" spans="1:8" x14ac:dyDescent="0.3">
      <c r="A626" t="s">
        <v>12822</v>
      </c>
      <c r="B626" t="s">
        <v>15198</v>
      </c>
      <c r="C626" t="s">
        <v>15201</v>
      </c>
      <c r="D626" t="s">
        <v>15204</v>
      </c>
      <c r="E626" s="1">
        <v>45752</v>
      </c>
      <c r="F626" s="1">
        <v>45886</v>
      </c>
      <c r="G626">
        <v>1657</v>
      </c>
      <c r="H626">
        <f>Table4[[#This Row],[ApprovedDate]]-Table4[[#This Row],[SubmissionDate]]</f>
        <v>134</v>
      </c>
    </row>
    <row r="627" spans="1:8" x14ac:dyDescent="0.3">
      <c r="A627" t="s">
        <v>12823</v>
      </c>
      <c r="B627" t="s">
        <v>15198</v>
      </c>
      <c r="C627" t="s">
        <v>15202</v>
      </c>
      <c r="D627" t="s">
        <v>15206</v>
      </c>
      <c r="E627" s="1">
        <v>45674</v>
      </c>
      <c r="F627" s="1">
        <v>45875</v>
      </c>
      <c r="G627">
        <v>1688</v>
      </c>
      <c r="H627">
        <f>Table4[[#This Row],[ApprovedDate]]-Table4[[#This Row],[SubmissionDate]]</f>
        <v>201</v>
      </c>
    </row>
    <row r="628" spans="1:8" x14ac:dyDescent="0.3">
      <c r="A628" t="s">
        <v>12824</v>
      </c>
      <c r="B628" t="s">
        <v>15200</v>
      </c>
      <c r="C628" t="s">
        <v>15202</v>
      </c>
      <c r="D628" t="s">
        <v>15204</v>
      </c>
      <c r="E628" s="1">
        <v>45790</v>
      </c>
      <c r="F628" s="1">
        <v>45886</v>
      </c>
      <c r="G628">
        <v>707</v>
      </c>
      <c r="H628">
        <f>Table4[[#This Row],[ApprovedDate]]-Table4[[#This Row],[SubmissionDate]]</f>
        <v>96</v>
      </c>
    </row>
    <row r="629" spans="1:8" x14ac:dyDescent="0.3">
      <c r="A629" t="s">
        <v>12825</v>
      </c>
      <c r="B629" t="s">
        <v>15198</v>
      </c>
      <c r="C629" t="s">
        <v>15202</v>
      </c>
      <c r="D629" t="s">
        <v>6102</v>
      </c>
      <c r="E629" s="1">
        <v>45632</v>
      </c>
      <c r="F629" s="1">
        <v>45869</v>
      </c>
      <c r="G629">
        <v>1074</v>
      </c>
      <c r="H629">
        <f>Table4[[#This Row],[ApprovedDate]]-Table4[[#This Row],[SubmissionDate]]</f>
        <v>237</v>
      </c>
    </row>
    <row r="630" spans="1:8" x14ac:dyDescent="0.3">
      <c r="A630" t="s">
        <v>12826</v>
      </c>
      <c r="B630" t="s">
        <v>15199</v>
      </c>
      <c r="C630" t="s">
        <v>15201</v>
      </c>
      <c r="D630" t="s">
        <v>15206</v>
      </c>
      <c r="E630" s="1">
        <v>45771</v>
      </c>
      <c r="F630" s="1">
        <v>45886</v>
      </c>
      <c r="G630">
        <v>1317</v>
      </c>
      <c r="H630">
        <f>Table4[[#This Row],[ApprovedDate]]-Table4[[#This Row],[SubmissionDate]]</f>
        <v>115</v>
      </c>
    </row>
    <row r="631" spans="1:8" x14ac:dyDescent="0.3">
      <c r="A631" t="s">
        <v>12827</v>
      </c>
      <c r="B631" t="s">
        <v>15200</v>
      </c>
      <c r="C631" t="s">
        <v>15201</v>
      </c>
      <c r="D631" t="s">
        <v>6014</v>
      </c>
      <c r="E631" s="1">
        <v>45563</v>
      </c>
      <c r="F631" s="1">
        <v>45863</v>
      </c>
      <c r="G631">
        <v>1244</v>
      </c>
      <c r="H631">
        <f>Table4[[#This Row],[ApprovedDate]]-Table4[[#This Row],[SubmissionDate]]</f>
        <v>300</v>
      </c>
    </row>
    <row r="632" spans="1:8" x14ac:dyDescent="0.3">
      <c r="A632" t="s">
        <v>12828</v>
      </c>
      <c r="B632" t="s">
        <v>15198</v>
      </c>
      <c r="C632" t="s">
        <v>15203</v>
      </c>
      <c r="D632" t="s">
        <v>6026</v>
      </c>
      <c r="E632" s="1">
        <v>45567</v>
      </c>
      <c r="F632" s="1">
        <v>45871</v>
      </c>
      <c r="G632">
        <v>1715</v>
      </c>
      <c r="H632">
        <f>Table4[[#This Row],[ApprovedDate]]-Table4[[#This Row],[SubmissionDate]]</f>
        <v>304</v>
      </c>
    </row>
    <row r="633" spans="1:8" x14ac:dyDescent="0.3">
      <c r="A633" t="s">
        <v>12829</v>
      </c>
      <c r="B633" t="s">
        <v>15200</v>
      </c>
      <c r="C633" t="s">
        <v>15201</v>
      </c>
      <c r="D633" t="s">
        <v>15204</v>
      </c>
      <c r="E633" s="1">
        <v>45615</v>
      </c>
      <c r="F633" s="1">
        <v>45884</v>
      </c>
      <c r="G633">
        <v>1652</v>
      </c>
      <c r="H633">
        <f>Table4[[#This Row],[ApprovedDate]]-Table4[[#This Row],[SubmissionDate]]</f>
        <v>269</v>
      </c>
    </row>
    <row r="634" spans="1:8" x14ac:dyDescent="0.3">
      <c r="A634" t="s">
        <v>12830</v>
      </c>
      <c r="B634" t="s">
        <v>15199</v>
      </c>
      <c r="C634" t="s">
        <v>15202</v>
      </c>
      <c r="D634" t="s">
        <v>15205</v>
      </c>
      <c r="E634" s="1">
        <v>45543</v>
      </c>
      <c r="G634">
        <v>1932</v>
      </c>
      <c r="H634">
        <f>Table4[[#This Row],[ApprovedDate]]-Table4[[#This Row],[SubmissionDate]]</f>
        <v>-45543</v>
      </c>
    </row>
    <row r="635" spans="1:8" x14ac:dyDescent="0.3">
      <c r="A635" t="s">
        <v>12831</v>
      </c>
      <c r="B635" t="s">
        <v>15200</v>
      </c>
      <c r="C635" t="s">
        <v>15203</v>
      </c>
      <c r="D635" t="s">
        <v>15204</v>
      </c>
      <c r="E635" s="1">
        <v>45701</v>
      </c>
      <c r="G635">
        <v>822</v>
      </c>
      <c r="H635">
        <f>Table4[[#This Row],[ApprovedDate]]-Table4[[#This Row],[SubmissionDate]]</f>
        <v>-45701</v>
      </c>
    </row>
    <row r="636" spans="1:8" x14ac:dyDescent="0.3">
      <c r="A636" t="s">
        <v>12832</v>
      </c>
      <c r="B636" t="s">
        <v>15199</v>
      </c>
      <c r="C636" t="s">
        <v>15201</v>
      </c>
      <c r="D636" t="s">
        <v>6102</v>
      </c>
      <c r="E636" s="1">
        <v>45728</v>
      </c>
      <c r="F636" s="1">
        <v>45877</v>
      </c>
      <c r="G636">
        <v>711</v>
      </c>
      <c r="H636">
        <f>Table4[[#This Row],[ApprovedDate]]-Table4[[#This Row],[SubmissionDate]]</f>
        <v>149</v>
      </c>
    </row>
    <row r="637" spans="1:8" x14ac:dyDescent="0.3">
      <c r="A637" t="s">
        <v>12833</v>
      </c>
      <c r="B637" t="s">
        <v>15199</v>
      </c>
      <c r="C637" t="s">
        <v>15201</v>
      </c>
      <c r="D637" t="s">
        <v>6102</v>
      </c>
      <c r="E637" s="1">
        <v>45498</v>
      </c>
      <c r="G637">
        <v>1796</v>
      </c>
      <c r="H637">
        <f>Table4[[#This Row],[ApprovedDate]]-Table4[[#This Row],[SubmissionDate]]</f>
        <v>-45498</v>
      </c>
    </row>
    <row r="638" spans="1:8" x14ac:dyDescent="0.3">
      <c r="A638" t="s">
        <v>12834</v>
      </c>
      <c r="B638" t="s">
        <v>15198</v>
      </c>
      <c r="C638" t="s">
        <v>15203</v>
      </c>
      <c r="D638" t="s">
        <v>6102</v>
      </c>
      <c r="E638" s="1">
        <v>45714</v>
      </c>
      <c r="F638" s="1">
        <v>45879</v>
      </c>
      <c r="G638">
        <v>806</v>
      </c>
      <c r="H638">
        <f>Table4[[#This Row],[ApprovedDate]]-Table4[[#This Row],[SubmissionDate]]</f>
        <v>165</v>
      </c>
    </row>
    <row r="639" spans="1:8" x14ac:dyDescent="0.3">
      <c r="A639" t="s">
        <v>12835</v>
      </c>
      <c r="B639" t="s">
        <v>15200</v>
      </c>
      <c r="C639" t="s">
        <v>15202</v>
      </c>
      <c r="D639" t="s">
        <v>6026</v>
      </c>
      <c r="E639" s="1">
        <v>45782</v>
      </c>
      <c r="F639" s="1">
        <v>45868</v>
      </c>
      <c r="G639">
        <v>1925</v>
      </c>
      <c r="H639">
        <f>Table4[[#This Row],[ApprovedDate]]-Table4[[#This Row],[SubmissionDate]]</f>
        <v>86</v>
      </c>
    </row>
    <row r="640" spans="1:8" x14ac:dyDescent="0.3">
      <c r="A640" t="s">
        <v>12836</v>
      </c>
      <c r="B640" t="s">
        <v>15198</v>
      </c>
      <c r="C640" t="s">
        <v>15203</v>
      </c>
      <c r="D640" t="s">
        <v>15206</v>
      </c>
      <c r="E640" s="1">
        <v>45671</v>
      </c>
      <c r="F640" s="1">
        <v>45886</v>
      </c>
      <c r="G640">
        <v>1101</v>
      </c>
      <c r="H640">
        <f>Table4[[#This Row],[ApprovedDate]]-Table4[[#This Row],[SubmissionDate]]</f>
        <v>215</v>
      </c>
    </row>
    <row r="641" spans="1:8" x14ac:dyDescent="0.3">
      <c r="A641" t="s">
        <v>12837</v>
      </c>
      <c r="B641" t="s">
        <v>15200</v>
      </c>
      <c r="C641" t="s">
        <v>15203</v>
      </c>
      <c r="D641" t="s">
        <v>6102</v>
      </c>
      <c r="E641" s="1">
        <v>45529</v>
      </c>
      <c r="F641" s="1">
        <v>45875</v>
      </c>
      <c r="G641">
        <v>1050</v>
      </c>
      <c r="H641">
        <f>Table4[[#This Row],[ApprovedDate]]-Table4[[#This Row],[SubmissionDate]]</f>
        <v>346</v>
      </c>
    </row>
    <row r="642" spans="1:8" x14ac:dyDescent="0.3">
      <c r="A642" t="s">
        <v>12838</v>
      </c>
      <c r="B642" t="s">
        <v>15198</v>
      </c>
      <c r="C642" t="s">
        <v>15201</v>
      </c>
      <c r="D642" t="s">
        <v>6102</v>
      </c>
      <c r="E642" s="1">
        <v>45728</v>
      </c>
      <c r="F642" s="1">
        <v>45880</v>
      </c>
      <c r="G642">
        <v>536</v>
      </c>
      <c r="H642">
        <f>Table4[[#This Row],[ApprovedDate]]-Table4[[#This Row],[SubmissionDate]]</f>
        <v>152</v>
      </c>
    </row>
    <row r="643" spans="1:8" x14ac:dyDescent="0.3">
      <c r="A643" t="s">
        <v>12839</v>
      </c>
      <c r="B643" t="s">
        <v>15199</v>
      </c>
      <c r="C643" t="s">
        <v>15202</v>
      </c>
      <c r="D643" t="s">
        <v>6014</v>
      </c>
      <c r="E643" s="1">
        <v>45534</v>
      </c>
      <c r="F643" s="1">
        <v>45889</v>
      </c>
      <c r="G643">
        <v>1812</v>
      </c>
      <c r="H643">
        <f>Table4[[#This Row],[ApprovedDate]]-Table4[[#This Row],[SubmissionDate]]</f>
        <v>355</v>
      </c>
    </row>
    <row r="644" spans="1:8" x14ac:dyDescent="0.3">
      <c r="A644" t="s">
        <v>12840</v>
      </c>
      <c r="B644" t="s">
        <v>15198</v>
      </c>
      <c r="C644" t="s">
        <v>15202</v>
      </c>
      <c r="D644" t="s">
        <v>6026</v>
      </c>
      <c r="E644" s="1">
        <v>45652</v>
      </c>
      <c r="G644">
        <v>1243</v>
      </c>
      <c r="H644">
        <f>Table4[[#This Row],[ApprovedDate]]-Table4[[#This Row],[SubmissionDate]]</f>
        <v>-45652</v>
      </c>
    </row>
    <row r="645" spans="1:8" x14ac:dyDescent="0.3">
      <c r="A645" t="s">
        <v>12841</v>
      </c>
      <c r="B645" t="s">
        <v>15198</v>
      </c>
      <c r="C645" t="s">
        <v>15203</v>
      </c>
      <c r="D645" t="s">
        <v>6102</v>
      </c>
      <c r="E645" s="1">
        <v>45639</v>
      </c>
      <c r="F645" s="1">
        <v>45872</v>
      </c>
      <c r="G645">
        <v>1967</v>
      </c>
      <c r="H645">
        <f>Table4[[#This Row],[ApprovedDate]]-Table4[[#This Row],[SubmissionDate]]</f>
        <v>233</v>
      </c>
    </row>
    <row r="646" spans="1:8" x14ac:dyDescent="0.3">
      <c r="A646" t="s">
        <v>12842</v>
      </c>
      <c r="B646" t="s">
        <v>15200</v>
      </c>
      <c r="C646" t="s">
        <v>15201</v>
      </c>
      <c r="D646" t="s">
        <v>6026</v>
      </c>
      <c r="E646" s="1">
        <v>45730</v>
      </c>
      <c r="G646">
        <v>1173</v>
      </c>
      <c r="H646">
        <f>Table4[[#This Row],[ApprovedDate]]-Table4[[#This Row],[SubmissionDate]]</f>
        <v>-45730</v>
      </c>
    </row>
    <row r="647" spans="1:8" x14ac:dyDescent="0.3">
      <c r="A647" t="s">
        <v>12843</v>
      </c>
      <c r="B647" t="s">
        <v>15200</v>
      </c>
      <c r="C647" t="s">
        <v>15201</v>
      </c>
      <c r="D647" t="s">
        <v>6102</v>
      </c>
      <c r="E647" s="1">
        <v>45544</v>
      </c>
      <c r="F647" s="1">
        <v>45870</v>
      </c>
      <c r="G647">
        <v>1505</v>
      </c>
      <c r="H647">
        <f>Table4[[#This Row],[ApprovedDate]]-Table4[[#This Row],[SubmissionDate]]</f>
        <v>326</v>
      </c>
    </row>
    <row r="648" spans="1:8" x14ac:dyDescent="0.3">
      <c r="A648" t="s">
        <v>12844</v>
      </c>
      <c r="B648" t="s">
        <v>15199</v>
      </c>
      <c r="C648" t="s">
        <v>15202</v>
      </c>
      <c r="D648" t="s">
        <v>6026</v>
      </c>
      <c r="E648" s="1">
        <v>45833</v>
      </c>
      <c r="F648" s="1">
        <v>45875</v>
      </c>
      <c r="G648">
        <v>1641</v>
      </c>
      <c r="H648">
        <f>Table4[[#This Row],[ApprovedDate]]-Table4[[#This Row],[SubmissionDate]]</f>
        <v>42</v>
      </c>
    </row>
    <row r="649" spans="1:8" x14ac:dyDescent="0.3">
      <c r="A649" t="s">
        <v>12845</v>
      </c>
      <c r="B649" t="s">
        <v>15199</v>
      </c>
      <c r="C649" t="s">
        <v>15202</v>
      </c>
      <c r="D649" t="s">
        <v>15205</v>
      </c>
      <c r="E649" s="1">
        <v>45829</v>
      </c>
      <c r="F649" s="1">
        <v>45869</v>
      </c>
      <c r="G649">
        <v>1904</v>
      </c>
      <c r="H649">
        <f>Table4[[#This Row],[ApprovedDate]]-Table4[[#This Row],[SubmissionDate]]</f>
        <v>40</v>
      </c>
    </row>
    <row r="650" spans="1:8" x14ac:dyDescent="0.3">
      <c r="A650" t="s">
        <v>12846</v>
      </c>
      <c r="B650" t="s">
        <v>15198</v>
      </c>
      <c r="C650" t="s">
        <v>15201</v>
      </c>
      <c r="D650" t="s">
        <v>15205</v>
      </c>
      <c r="E650" s="1">
        <v>45814</v>
      </c>
      <c r="G650">
        <v>1189</v>
      </c>
      <c r="H650">
        <f>Table4[[#This Row],[ApprovedDate]]-Table4[[#This Row],[SubmissionDate]]</f>
        <v>-45814</v>
      </c>
    </row>
    <row r="651" spans="1:8" x14ac:dyDescent="0.3">
      <c r="A651" t="s">
        <v>12847</v>
      </c>
      <c r="B651" t="s">
        <v>15199</v>
      </c>
      <c r="C651" t="s">
        <v>15202</v>
      </c>
      <c r="D651" t="s">
        <v>15206</v>
      </c>
      <c r="E651" s="1">
        <v>45795</v>
      </c>
      <c r="F651" s="1">
        <v>45865</v>
      </c>
      <c r="G651">
        <v>1541</v>
      </c>
      <c r="H651">
        <f>Table4[[#This Row],[ApprovedDate]]-Table4[[#This Row],[SubmissionDate]]</f>
        <v>70</v>
      </c>
    </row>
    <row r="652" spans="1:8" x14ac:dyDescent="0.3">
      <c r="A652" t="s">
        <v>12848</v>
      </c>
      <c r="B652" t="s">
        <v>15200</v>
      </c>
      <c r="C652" t="s">
        <v>15203</v>
      </c>
      <c r="D652" t="s">
        <v>6102</v>
      </c>
      <c r="E652" s="1">
        <v>45675</v>
      </c>
      <c r="F652" s="1">
        <v>45876</v>
      </c>
      <c r="G652">
        <v>856</v>
      </c>
      <c r="H652">
        <f>Table4[[#This Row],[ApprovedDate]]-Table4[[#This Row],[SubmissionDate]]</f>
        <v>201</v>
      </c>
    </row>
    <row r="653" spans="1:8" x14ac:dyDescent="0.3">
      <c r="A653" t="s">
        <v>12849</v>
      </c>
      <c r="B653" t="s">
        <v>15199</v>
      </c>
      <c r="C653" t="s">
        <v>15201</v>
      </c>
      <c r="D653" t="s">
        <v>15204</v>
      </c>
      <c r="E653" s="1">
        <v>45851</v>
      </c>
      <c r="F653" s="1">
        <v>45880</v>
      </c>
      <c r="G653">
        <v>963</v>
      </c>
      <c r="H653">
        <f>Table4[[#This Row],[ApprovedDate]]-Table4[[#This Row],[SubmissionDate]]</f>
        <v>29</v>
      </c>
    </row>
    <row r="654" spans="1:8" x14ac:dyDescent="0.3">
      <c r="A654" t="s">
        <v>12850</v>
      </c>
      <c r="B654" t="s">
        <v>15200</v>
      </c>
      <c r="C654" t="s">
        <v>15203</v>
      </c>
      <c r="D654" t="s">
        <v>15204</v>
      </c>
      <c r="E654" s="1">
        <v>45711</v>
      </c>
      <c r="F654" s="1">
        <v>45880</v>
      </c>
      <c r="G654">
        <v>1436</v>
      </c>
      <c r="H654">
        <f>Table4[[#This Row],[ApprovedDate]]-Table4[[#This Row],[SubmissionDate]]</f>
        <v>169</v>
      </c>
    </row>
    <row r="655" spans="1:8" x14ac:dyDescent="0.3">
      <c r="A655" t="s">
        <v>12851</v>
      </c>
      <c r="B655" t="s">
        <v>15199</v>
      </c>
      <c r="C655" t="s">
        <v>15201</v>
      </c>
      <c r="D655" t="s">
        <v>6014</v>
      </c>
      <c r="E655" s="1">
        <v>45797</v>
      </c>
      <c r="F655" s="1">
        <v>45876</v>
      </c>
      <c r="G655">
        <v>890</v>
      </c>
      <c r="H655">
        <f>Table4[[#This Row],[ApprovedDate]]-Table4[[#This Row],[SubmissionDate]]</f>
        <v>79</v>
      </c>
    </row>
    <row r="656" spans="1:8" x14ac:dyDescent="0.3">
      <c r="A656" t="s">
        <v>12852</v>
      </c>
      <c r="B656" t="s">
        <v>15200</v>
      </c>
      <c r="C656" t="s">
        <v>15202</v>
      </c>
      <c r="D656" t="s">
        <v>6014</v>
      </c>
      <c r="E656" s="1">
        <v>45848</v>
      </c>
      <c r="F656" s="1">
        <v>45867</v>
      </c>
      <c r="G656">
        <v>1253</v>
      </c>
      <c r="H656">
        <f>Table4[[#This Row],[ApprovedDate]]-Table4[[#This Row],[SubmissionDate]]</f>
        <v>19</v>
      </c>
    </row>
    <row r="657" spans="1:8" x14ac:dyDescent="0.3">
      <c r="A657" t="s">
        <v>12853</v>
      </c>
      <c r="B657" t="s">
        <v>15200</v>
      </c>
      <c r="C657" t="s">
        <v>15201</v>
      </c>
      <c r="D657" t="s">
        <v>15204</v>
      </c>
      <c r="E657" s="1">
        <v>45605</v>
      </c>
      <c r="F657" s="1">
        <v>45868</v>
      </c>
      <c r="G657">
        <v>1734</v>
      </c>
      <c r="H657">
        <f>Table4[[#This Row],[ApprovedDate]]-Table4[[#This Row],[SubmissionDate]]</f>
        <v>263</v>
      </c>
    </row>
    <row r="658" spans="1:8" x14ac:dyDescent="0.3">
      <c r="A658" t="s">
        <v>12854</v>
      </c>
      <c r="B658" t="s">
        <v>15200</v>
      </c>
      <c r="C658" t="s">
        <v>15203</v>
      </c>
      <c r="D658" t="s">
        <v>15205</v>
      </c>
      <c r="E658" s="1">
        <v>45766</v>
      </c>
      <c r="F658" s="1">
        <v>45868</v>
      </c>
      <c r="G658">
        <v>552</v>
      </c>
      <c r="H658">
        <f>Table4[[#This Row],[ApprovedDate]]-Table4[[#This Row],[SubmissionDate]]</f>
        <v>102</v>
      </c>
    </row>
    <row r="659" spans="1:8" x14ac:dyDescent="0.3">
      <c r="A659" t="s">
        <v>12855</v>
      </c>
      <c r="B659" t="s">
        <v>15198</v>
      </c>
      <c r="C659" t="s">
        <v>15202</v>
      </c>
      <c r="D659" t="s">
        <v>15206</v>
      </c>
      <c r="E659" s="1">
        <v>45677</v>
      </c>
      <c r="F659" s="1">
        <v>45883</v>
      </c>
      <c r="G659">
        <v>646</v>
      </c>
      <c r="H659">
        <f>Table4[[#This Row],[ApprovedDate]]-Table4[[#This Row],[SubmissionDate]]</f>
        <v>206</v>
      </c>
    </row>
    <row r="660" spans="1:8" x14ac:dyDescent="0.3">
      <c r="A660" t="s">
        <v>12856</v>
      </c>
      <c r="B660" t="s">
        <v>15198</v>
      </c>
      <c r="C660" t="s">
        <v>15202</v>
      </c>
      <c r="D660" t="s">
        <v>6102</v>
      </c>
      <c r="E660" s="1">
        <v>45729</v>
      </c>
      <c r="F660" s="1">
        <v>45875</v>
      </c>
      <c r="G660">
        <v>735</v>
      </c>
      <c r="H660">
        <f>Table4[[#This Row],[ApprovedDate]]-Table4[[#This Row],[SubmissionDate]]</f>
        <v>146</v>
      </c>
    </row>
    <row r="661" spans="1:8" x14ac:dyDescent="0.3">
      <c r="A661" t="s">
        <v>12857</v>
      </c>
      <c r="B661" t="s">
        <v>15199</v>
      </c>
      <c r="C661" t="s">
        <v>15202</v>
      </c>
      <c r="D661" t="s">
        <v>15204</v>
      </c>
      <c r="E661" s="1">
        <v>45498</v>
      </c>
      <c r="F661" s="1">
        <v>45886</v>
      </c>
      <c r="G661">
        <v>629</v>
      </c>
      <c r="H661">
        <f>Table4[[#This Row],[ApprovedDate]]-Table4[[#This Row],[SubmissionDate]]</f>
        <v>388</v>
      </c>
    </row>
    <row r="662" spans="1:8" x14ac:dyDescent="0.3">
      <c r="A662" t="s">
        <v>12858</v>
      </c>
      <c r="B662" t="s">
        <v>15200</v>
      </c>
      <c r="C662" t="s">
        <v>15202</v>
      </c>
      <c r="D662" t="s">
        <v>15204</v>
      </c>
      <c r="E662" s="1">
        <v>45742</v>
      </c>
      <c r="F662" s="1">
        <v>45870</v>
      </c>
      <c r="G662">
        <v>1276</v>
      </c>
      <c r="H662">
        <f>Table4[[#This Row],[ApprovedDate]]-Table4[[#This Row],[SubmissionDate]]</f>
        <v>128</v>
      </c>
    </row>
    <row r="663" spans="1:8" x14ac:dyDescent="0.3">
      <c r="A663" t="s">
        <v>12859</v>
      </c>
      <c r="B663" t="s">
        <v>15199</v>
      </c>
      <c r="C663" t="s">
        <v>15201</v>
      </c>
      <c r="D663" t="s">
        <v>6026</v>
      </c>
      <c r="E663" s="1">
        <v>45852</v>
      </c>
      <c r="F663" s="1">
        <v>45870</v>
      </c>
      <c r="G663">
        <v>1649</v>
      </c>
      <c r="H663">
        <f>Table4[[#This Row],[ApprovedDate]]-Table4[[#This Row],[SubmissionDate]]</f>
        <v>18</v>
      </c>
    </row>
    <row r="664" spans="1:8" x14ac:dyDescent="0.3">
      <c r="A664" t="s">
        <v>12860</v>
      </c>
      <c r="B664" t="s">
        <v>15200</v>
      </c>
      <c r="C664" t="s">
        <v>15203</v>
      </c>
      <c r="D664" t="s">
        <v>6102</v>
      </c>
      <c r="E664" s="1">
        <v>45805</v>
      </c>
      <c r="G664">
        <v>975</v>
      </c>
      <c r="H664">
        <f>Table4[[#This Row],[ApprovedDate]]-Table4[[#This Row],[SubmissionDate]]</f>
        <v>-45805</v>
      </c>
    </row>
    <row r="665" spans="1:8" x14ac:dyDescent="0.3">
      <c r="A665" t="s">
        <v>12861</v>
      </c>
      <c r="B665" t="s">
        <v>15199</v>
      </c>
      <c r="C665" t="s">
        <v>15202</v>
      </c>
      <c r="D665" t="s">
        <v>6102</v>
      </c>
      <c r="E665" s="1">
        <v>45734</v>
      </c>
      <c r="G665">
        <v>1784</v>
      </c>
      <c r="H665">
        <f>Table4[[#This Row],[ApprovedDate]]-Table4[[#This Row],[SubmissionDate]]</f>
        <v>-45734</v>
      </c>
    </row>
    <row r="666" spans="1:8" x14ac:dyDescent="0.3">
      <c r="A666" t="s">
        <v>12862</v>
      </c>
      <c r="B666" t="s">
        <v>15199</v>
      </c>
      <c r="C666" t="s">
        <v>15201</v>
      </c>
      <c r="D666" t="s">
        <v>6014</v>
      </c>
      <c r="E666" s="1">
        <v>45518</v>
      </c>
      <c r="F666" s="1">
        <v>45886</v>
      </c>
      <c r="G666">
        <v>1509</v>
      </c>
      <c r="H666">
        <f>Table4[[#This Row],[ApprovedDate]]-Table4[[#This Row],[SubmissionDate]]</f>
        <v>368</v>
      </c>
    </row>
    <row r="667" spans="1:8" x14ac:dyDescent="0.3">
      <c r="A667" t="s">
        <v>12863</v>
      </c>
      <c r="B667" t="s">
        <v>15200</v>
      </c>
      <c r="C667" t="s">
        <v>15201</v>
      </c>
      <c r="D667" t="s">
        <v>6026</v>
      </c>
      <c r="E667" s="1">
        <v>45643</v>
      </c>
      <c r="F667" s="1">
        <v>45874</v>
      </c>
      <c r="G667">
        <v>686</v>
      </c>
      <c r="H667">
        <f>Table4[[#This Row],[ApprovedDate]]-Table4[[#This Row],[SubmissionDate]]</f>
        <v>231</v>
      </c>
    </row>
    <row r="668" spans="1:8" x14ac:dyDescent="0.3">
      <c r="A668" t="s">
        <v>12864</v>
      </c>
      <c r="B668" t="s">
        <v>15200</v>
      </c>
      <c r="C668" t="s">
        <v>15202</v>
      </c>
      <c r="D668" t="s">
        <v>6014</v>
      </c>
      <c r="E668" s="1">
        <v>45854</v>
      </c>
      <c r="F668" s="1">
        <v>45871</v>
      </c>
      <c r="G668">
        <v>1327</v>
      </c>
      <c r="H668">
        <f>Table4[[#This Row],[ApprovedDate]]-Table4[[#This Row],[SubmissionDate]]</f>
        <v>17</v>
      </c>
    </row>
    <row r="669" spans="1:8" x14ac:dyDescent="0.3">
      <c r="A669" t="s">
        <v>12865</v>
      </c>
      <c r="B669" t="s">
        <v>15200</v>
      </c>
      <c r="C669" t="s">
        <v>15201</v>
      </c>
      <c r="D669" t="s">
        <v>15206</v>
      </c>
      <c r="E669" s="1">
        <v>45526</v>
      </c>
      <c r="F669" s="1">
        <v>45881</v>
      </c>
      <c r="G669">
        <v>1506</v>
      </c>
      <c r="H669">
        <f>Table4[[#This Row],[ApprovedDate]]-Table4[[#This Row],[SubmissionDate]]</f>
        <v>355</v>
      </c>
    </row>
    <row r="670" spans="1:8" x14ac:dyDescent="0.3">
      <c r="A670" t="s">
        <v>12866</v>
      </c>
      <c r="B670" t="s">
        <v>15198</v>
      </c>
      <c r="C670" t="s">
        <v>15202</v>
      </c>
      <c r="D670" t="s">
        <v>6102</v>
      </c>
      <c r="E670" s="1">
        <v>45667</v>
      </c>
      <c r="F670" s="1">
        <v>45875</v>
      </c>
      <c r="G670">
        <v>968</v>
      </c>
      <c r="H670">
        <f>Table4[[#This Row],[ApprovedDate]]-Table4[[#This Row],[SubmissionDate]]</f>
        <v>208</v>
      </c>
    </row>
    <row r="671" spans="1:8" x14ac:dyDescent="0.3">
      <c r="A671" t="s">
        <v>12867</v>
      </c>
      <c r="B671" t="s">
        <v>15198</v>
      </c>
      <c r="C671" t="s">
        <v>15203</v>
      </c>
      <c r="D671" t="s">
        <v>15206</v>
      </c>
      <c r="E671" s="1">
        <v>45712</v>
      </c>
      <c r="F671" s="1">
        <v>45890</v>
      </c>
      <c r="G671">
        <v>502</v>
      </c>
      <c r="H671">
        <f>Table4[[#This Row],[ApprovedDate]]-Table4[[#This Row],[SubmissionDate]]</f>
        <v>178</v>
      </c>
    </row>
    <row r="672" spans="1:8" x14ac:dyDescent="0.3">
      <c r="A672" t="s">
        <v>12868</v>
      </c>
      <c r="B672" t="s">
        <v>15198</v>
      </c>
      <c r="C672" t="s">
        <v>15203</v>
      </c>
      <c r="D672" t="s">
        <v>6014</v>
      </c>
      <c r="E672" s="1">
        <v>45596</v>
      </c>
      <c r="F672" s="1">
        <v>45881</v>
      </c>
      <c r="G672">
        <v>1992</v>
      </c>
      <c r="H672">
        <f>Table4[[#This Row],[ApprovedDate]]-Table4[[#This Row],[SubmissionDate]]</f>
        <v>285</v>
      </c>
    </row>
    <row r="673" spans="1:8" x14ac:dyDescent="0.3">
      <c r="A673" t="s">
        <v>12869</v>
      </c>
      <c r="B673" t="s">
        <v>15200</v>
      </c>
      <c r="C673" t="s">
        <v>15202</v>
      </c>
      <c r="D673" t="s">
        <v>6014</v>
      </c>
      <c r="E673" s="1">
        <v>45547</v>
      </c>
      <c r="F673" s="1">
        <v>45864</v>
      </c>
      <c r="G673">
        <v>1745</v>
      </c>
      <c r="H673">
        <f>Table4[[#This Row],[ApprovedDate]]-Table4[[#This Row],[SubmissionDate]]</f>
        <v>317</v>
      </c>
    </row>
    <row r="674" spans="1:8" x14ac:dyDescent="0.3">
      <c r="A674" t="s">
        <v>12870</v>
      </c>
      <c r="B674" t="s">
        <v>15198</v>
      </c>
      <c r="C674" t="s">
        <v>15203</v>
      </c>
      <c r="D674" t="s">
        <v>6026</v>
      </c>
      <c r="E674" s="1">
        <v>45522</v>
      </c>
      <c r="F674" s="1">
        <v>45876</v>
      </c>
      <c r="G674">
        <v>1310</v>
      </c>
      <c r="H674">
        <f>Table4[[#This Row],[ApprovedDate]]-Table4[[#This Row],[SubmissionDate]]</f>
        <v>354</v>
      </c>
    </row>
    <row r="675" spans="1:8" x14ac:dyDescent="0.3">
      <c r="A675" t="s">
        <v>12871</v>
      </c>
      <c r="B675" t="s">
        <v>15200</v>
      </c>
      <c r="C675" t="s">
        <v>15201</v>
      </c>
      <c r="D675" t="s">
        <v>15206</v>
      </c>
      <c r="E675" s="1">
        <v>45719</v>
      </c>
      <c r="F675" s="1">
        <v>45863</v>
      </c>
      <c r="G675">
        <v>852</v>
      </c>
      <c r="H675">
        <f>Table4[[#This Row],[ApprovedDate]]-Table4[[#This Row],[SubmissionDate]]</f>
        <v>144</v>
      </c>
    </row>
    <row r="676" spans="1:8" x14ac:dyDescent="0.3">
      <c r="A676" t="s">
        <v>12872</v>
      </c>
      <c r="B676" t="s">
        <v>15199</v>
      </c>
      <c r="C676" t="s">
        <v>15201</v>
      </c>
      <c r="D676" t="s">
        <v>6014</v>
      </c>
      <c r="E676" s="1">
        <v>45663</v>
      </c>
      <c r="G676">
        <v>1574</v>
      </c>
      <c r="H676">
        <f>Table4[[#This Row],[ApprovedDate]]-Table4[[#This Row],[SubmissionDate]]</f>
        <v>-45663</v>
      </c>
    </row>
    <row r="677" spans="1:8" x14ac:dyDescent="0.3">
      <c r="A677" t="s">
        <v>12873</v>
      </c>
      <c r="B677" t="s">
        <v>15198</v>
      </c>
      <c r="C677" t="s">
        <v>15201</v>
      </c>
      <c r="D677" t="s">
        <v>15206</v>
      </c>
      <c r="E677" s="1">
        <v>45734</v>
      </c>
      <c r="F677" s="1">
        <v>45877</v>
      </c>
      <c r="G677">
        <v>1683</v>
      </c>
      <c r="H677">
        <f>Table4[[#This Row],[ApprovedDate]]-Table4[[#This Row],[SubmissionDate]]</f>
        <v>143</v>
      </c>
    </row>
    <row r="678" spans="1:8" x14ac:dyDescent="0.3">
      <c r="A678" t="s">
        <v>12874</v>
      </c>
      <c r="B678" t="s">
        <v>15199</v>
      </c>
      <c r="C678" t="s">
        <v>15201</v>
      </c>
      <c r="D678" t="s">
        <v>15206</v>
      </c>
      <c r="E678" s="1">
        <v>45763</v>
      </c>
      <c r="G678">
        <v>1258</v>
      </c>
      <c r="H678">
        <f>Table4[[#This Row],[ApprovedDate]]-Table4[[#This Row],[SubmissionDate]]</f>
        <v>-45763</v>
      </c>
    </row>
    <row r="679" spans="1:8" x14ac:dyDescent="0.3">
      <c r="A679" t="s">
        <v>12875</v>
      </c>
      <c r="B679" t="s">
        <v>15198</v>
      </c>
      <c r="C679" t="s">
        <v>15201</v>
      </c>
      <c r="D679" t="s">
        <v>15206</v>
      </c>
      <c r="E679" s="1">
        <v>45587</v>
      </c>
      <c r="F679" s="1">
        <v>45883</v>
      </c>
      <c r="G679">
        <v>1184</v>
      </c>
      <c r="H679">
        <f>Table4[[#This Row],[ApprovedDate]]-Table4[[#This Row],[SubmissionDate]]</f>
        <v>296</v>
      </c>
    </row>
    <row r="680" spans="1:8" x14ac:dyDescent="0.3">
      <c r="A680" t="s">
        <v>12876</v>
      </c>
      <c r="B680" t="s">
        <v>15199</v>
      </c>
      <c r="C680" t="s">
        <v>15202</v>
      </c>
      <c r="D680" t="s">
        <v>15205</v>
      </c>
      <c r="E680" s="1">
        <v>45767</v>
      </c>
      <c r="F680" s="1">
        <v>45867</v>
      </c>
      <c r="G680">
        <v>1822</v>
      </c>
      <c r="H680">
        <f>Table4[[#This Row],[ApprovedDate]]-Table4[[#This Row],[SubmissionDate]]</f>
        <v>100</v>
      </c>
    </row>
    <row r="681" spans="1:8" x14ac:dyDescent="0.3">
      <c r="A681" t="s">
        <v>12877</v>
      </c>
      <c r="B681" t="s">
        <v>15200</v>
      </c>
      <c r="C681" t="s">
        <v>15203</v>
      </c>
      <c r="D681" t="s">
        <v>15206</v>
      </c>
      <c r="E681" s="1">
        <v>45776</v>
      </c>
      <c r="F681" s="1">
        <v>45862</v>
      </c>
      <c r="G681">
        <v>888</v>
      </c>
      <c r="H681">
        <f>Table4[[#This Row],[ApprovedDate]]-Table4[[#This Row],[SubmissionDate]]</f>
        <v>86</v>
      </c>
    </row>
    <row r="682" spans="1:8" x14ac:dyDescent="0.3">
      <c r="A682" t="s">
        <v>12878</v>
      </c>
      <c r="B682" t="s">
        <v>15199</v>
      </c>
      <c r="C682" t="s">
        <v>15202</v>
      </c>
      <c r="D682" t="s">
        <v>6026</v>
      </c>
      <c r="E682" s="1">
        <v>45804</v>
      </c>
      <c r="F682" s="1">
        <v>45876</v>
      </c>
      <c r="G682">
        <v>1952</v>
      </c>
      <c r="H682">
        <f>Table4[[#This Row],[ApprovedDate]]-Table4[[#This Row],[SubmissionDate]]</f>
        <v>72</v>
      </c>
    </row>
    <row r="683" spans="1:8" x14ac:dyDescent="0.3">
      <c r="A683" t="s">
        <v>12879</v>
      </c>
      <c r="B683" t="s">
        <v>15198</v>
      </c>
      <c r="C683" t="s">
        <v>15202</v>
      </c>
      <c r="D683" t="s">
        <v>15206</v>
      </c>
      <c r="E683" s="1">
        <v>45719</v>
      </c>
      <c r="F683" s="1">
        <v>45885</v>
      </c>
      <c r="G683">
        <v>1123</v>
      </c>
      <c r="H683">
        <f>Table4[[#This Row],[ApprovedDate]]-Table4[[#This Row],[SubmissionDate]]</f>
        <v>166</v>
      </c>
    </row>
    <row r="684" spans="1:8" x14ac:dyDescent="0.3">
      <c r="A684" t="s">
        <v>12880</v>
      </c>
      <c r="B684" t="s">
        <v>15199</v>
      </c>
      <c r="C684" t="s">
        <v>15203</v>
      </c>
      <c r="D684" t="s">
        <v>15206</v>
      </c>
      <c r="E684" s="1">
        <v>45589</v>
      </c>
      <c r="F684" s="1">
        <v>45869</v>
      </c>
      <c r="G684">
        <v>578</v>
      </c>
      <c r="H684">
        <f>Table4[[#This Row],[ApprovedDate]]-Table4[[#This Row],[SubmissionDate]]</f>
        <v>280</v>
      </c>
    </row>
    <row r="685" spans="1:8" x14ac:dyDescent="0.3">
      <c r="A685" t="s">
        <v>12881</v>
      </c>
      <c r="B685" t="s">
        <v>15200</v>
      </c>
      <c r="C685" t="s">
        <v>15202</v>
      </c>
      <c r="D685" t="s">
        <v>6014</v>
      </c>
      <c r="E685" s="1">
        <v>45497</v>
      </c>
      <c r="F685" s="1">
        <v>45875</v>
      </c>
      <c r="G685">
        <v>1830</v>
      </c>
      <c r="H685">
        <f>Table4[[#This Row],[ApprovedDate]]-Table4[[#This Row],[SubmissionDate]]</f>
        <v>378</v>
      </c>
    </row>
    <row r="686" spans="1:8" x14ac:dyDescent="0.3">
      <c r="A686" t="s">
        <v>12882</v>
      </c>
      <c r="B686" t="s">
        <v>15199</v>
      </c>
      <c r="C686" t="s">
        <v>15202</v>
      </c>
      <c r="D686" t="s">
        <v>15205</v>
      </c>
      <c r="E686" s="1">
        <v>45523</v>
      </c>
      <c r="F686" s="1">
        <v>45891</v>
      </c>
      <c r="G686">
        <v>1736</v>
      </c>
      <c r="H686">
        <f>Table4[[#This Row],[ApprovedDate]]-Table4[[#This Row],[SubmissionDate]]</f>
        <v>368</v>
      </c>
    </row>
    <row r="687" spans="1:8" x14ac:dyDescent="0.3">
      <c r="A687" t="s">
        <v>12883</v>
      </c>
      <c r="B687" t="s">
        <v>15200</v>
      </c>
      <c r="C687" t="s">
        <v>15203</v>
      </c>
      <c r="D687" t="s">
        <v>15205</v>
      </c>
      <c r="E687" s="1">
        <v>45575</v>
      </c>
      <c r="F687" s="1">
        <v>45871</v>
      </c>
      <c r="G687">
        <v>1824</v>
      </c>
      <c r="H687">
        <f>Table4[[#This Row],[ApprovedDate]]-Table4[[#This Row],[SubmissionDate]]</f>
        <v>296</v>
      </c>
    </row>
    <row r="688" spans="1:8" x14ac:dyDescent="0.3">
      <c r="A688" t="s">
        <v>12884</v>
      </c>
      <c r="B688" t="s">
        <v>15198</v>
      </c>
      <c r="C688" t="s">
        <v>15202</v>
      </c>
      <c r="D688" t="s">
        <v>15205</v>
      </c>
      <c r="E688" s="1">
        <v>45562</v>
      </c>
      <c r="F688" s="1">
        <v>45865</v>
      </c>
      <c r="G688">
        <v>673</v>
      </c>
      <c r="H688">
        <f>Table4[[#This Row],[ApprovedDate]]-Table4[[#This Row],[SubmissionDate]]</f>
        <v>303</v>
      </c>
    </row>
    <row r="689" spans="1:8" x14ac:dyDescent="0.3">
      <c r="A689" t="s">
        <v>12885</v>
      </c>
      <c r="B689" t="s">
        <v>15198</v>
      </c>
      <c r="C689" t="s">
        <v>15203</v>
      </c>
      <c r="D689" t="s">
        <v>15204</v>
      </c>
      <c r="E689" s="1">
        <v>45658</v>
      </c>
      <c r="F689" s="1">
        <v>45873</v>
      </c>
      <c r="G689">
        <v>1154</v>
      </c>
      <c r="H689">
        <f>Table4[[#This Row],[ApprovedDate]]-Table4[[#This Row],[SubmissionDate]]</f>
        <v>215</v>
      </c>
    </row>
    <row r="690" spans="1:8" x14ac:dyDescent="0.3">
      <c r="A690" t="s">
        <v>12886</v>
      </c>
      <c r="B690" t="s">
        <v>15199</v>
      </c>
      <c r="C690" t="s">
        <v>15203</v>
      </c>
      <c r="D690" t="s">
        <v>6014</v>
      </c>
      <c r="E690" s="1">
        <v>45721</v>
      </c>
      <c r="F690" s="1">
        <v>45890</v>
      </c>
      <c r="G690">
        <v>1487</v>
      </c>
      <c r="H690">
        <f>Table4[[#This Row],[ApprovedDate]]-Table4[[#This Row],[SubmissionDate]]</f>
        <v>169</v>
      </c>
    </row>
    <row r="691" spans="1:8" x14ac:dyDescent="0.3">
      <c r="A691" t="s">
        <v>12887</v>
      </c>
      <c r="B691" t="s">
        <v>15199</v>
      </c>
      <c r="C691" t="s">
        <v>15202</v>
      </c>
      <c r="D691" t="s">
        <v>15206</v>
      </c>
      <c r="E691" s="1">
        <v>45629</v>
      </c>
      <c r="F691" s="1">
        <v>45870</v>
      </c>
      <c r="G691">
        <v>587</v>
      </c>
      <c r="H691">
        <f>Table4[[#This Row],[ApprovedDate]]-Table4[[#This Row],[SubmissionDate]]</f>
        <v>241</v>
      </c>
    </row>
    <row r="692" spans="1:8" x14ac:dyDescent="0.3">
      <c r="A692" t="s">
        <v>12888</v>
      </c>
      <c r="B692" t="s">
        <v>15200</v>
      </c>
      <c r="C692" t="s">
        <v>15203</v>
      </c>
      <c r="D692" t="s">
        <v>15206</v>
      </c>
      <c r="E692" s="1">
        <v>45688</v>
      </c>
      <c r="F692" s="1">
        <v>45877</v>
      </c>
      <c r="G692">
        <v>840</v>
      </c>
      <c r="H692">
        <f>Table4[[#This Row],[ApprovedDate]]-Table4[[#This Row],[SubmissionDate]]</f>
        <v>189</v>
      </c>
    </row>
    <row r="693" spans="1:8" x14ac:dyDescent="0.3">
      <c r="A693" t="s">
        <v>12889</v>
      </c>
      <c r="B693" t="s">
        <v>15200</v>
      </c>
      <c r="C693" t="s">
        <v>15203</v>
      </c>
      <c r="D693" t="s">
        <v>15205</v>
      </c>
      <c r="E693" s="1">
        <v>45769</v>
      </c>
      <c r="F693" s="1">
        <v>45866</v>
      </c>
      <c r="G693">
        <v>1025</v>
      </c>
      <c r="H693">
        <f>Table4[[#This Row],[ApprovedDate]]-Table4[[#This Row],[SubmissionDate]]</f>
        <v>97</v>
      </c>
    </row>
    <row r="694" spans="1:8" x14ac:dyDescent="0.3">
      <c r="A694" t="s">
        <v>12890</v>
      </c>
      <c r="B694" t="s">
        <v>15198</v>
      </c>
      <c r="C694" t="s">
        <v>15201</v>
      </c>
      <c r="D694" t="s">
        <v>15206</v>
      </c>
      <c r="E694" s="1">
        <v>45810</v>
      </c>
      <c r="F694" s="1">
        <v>45874</v>
      </c>
      <c r="G694">
        <v>640</v>
      </c>
      <c r="H694">
        <f>Table4[[#This Row],[ApprovedDate]]-Table4[[#This Row],[SubmissionDate]]</f>
        <v>64</v>
      </c>
    </row>
    <row r="695" spans="1:8" x14ac:dyDescent="0.3">
      <c r="A695" t="s">
        <v>12891</v>
      </c>
      <c r="B695" t="s">
        <v>15198</v>
      </c>
      <c r="C695" t="s">
        <v>15203</v>
      </c>
      <c r="D695" t="s">
        <v>6014</v>
      </c>
      <c r="E695" s="1">
        <v>45830</v>
      </c>
      <c r="F695" s="1">
        <v>45886</v>
      </c>
      <c r="G695">
        <v>1285</v>
      </c>
      <c r="H695">
        <f>Table4[[#This Row],[ApprovedDate]]-Table4[[#This Row],[SubmissionDate]]</f>
        <v>56</v>
      </c>
    </row>
    <row r="696" spans="1:8" x14ac:dyDescent="0.3">
      <c r="A696" t="s">
        <v>12892</v>
      </c>
      <c r="B696" t="s">
        <v>15199</v>
      </c>
      <c r="C696" t="s">
        <v>15202</v>
      </c>
      <c r="D696" t="s">
        <v>15204</v>
      </c>
      <c r="E696" s="1">
        <v>45776</v>
      </c>
      <c r="F696" s="1">
        <v>45888</v>
      </c>
      <c r="G696">
        <v>1475</v>
      </c>
      <c r="H696">
        <f>Table4[[#This Row],[ApprovedDate]]-Table4[[#This Row],[SubmissionDate]]</f>
        <v>112</v>
      </c>
    </row>
    <row r="697" spans="1:8" x14ac:dyDescent="0.3">
      <c r="A697" t="s">
        <v>12893</v>
      </c>
      <c r="B697" t="s">
        <v>15200</v>
      </c>
      <c r="C697" t="s">
        <v>15202</v>
      </c>
      <c r="D697" t="s">
        <v>15204</v>
      </c>
      <c r="E697" s="1">
        <v>45497</v>
      </c>
      <c r="G697">
        <v>805</v>
      </c>
      <c r="H697">
        <f>Table4[[#This Row],[ApprovedDate]]-Table4[[#This Row],[SubmissionDate]]</f>
        <v>-45497</v>
      </c>
    </row>
    <row r="698" spans="1:8" x14ac:dyDescent="0.3">
      <c r="A698" t="s">
        <v>12894</v>
      </c>
      <c r="B698" t="s">
        <v>15199</v>
      </c>
      <c r="C698" t="s">
        <v>15203</v>
      </c>
      <c r="D698" t="s">
        <v>15204</v>
      </c>
      <c r="E698" s="1">
        <v>45522</v>
      </c>
      <c r="G698">
        <v>1697</v>
      </c>
      <c r="H698">
        <f>Table4[[#This Row],[ApprovedDate]]-Table4[[#This Row],[SubmissionDate]]</f>
        <v>-45522</v>
      </c>
    </row>
    <row r="699" spans="1:8" x14ac:dyDescent="0.3">
      <c r="A699" t="s">
        <v>12895</v>
      </c>
      <c r="B699" t="s">
        <v>15200</v>
      </c>
      <c r="C699" t="s">
        <v>15201</v>
      </c>
      <c r="D699" t="s">
        <v>15206</v>
      </c>
      <c r="E699" s="1">
        <v>45846</v>
      </c>
      <c r="F699" s="1">
        <v>45890</v>
      </c>
      <c r="G699">
        <v>1050</v>
      </c>
      <c r="H699">
        <f>Table4[[#This Row],[ApprovedDate]]-Table4[[#This Row],[SubmissionDate]]</f>
        <v>44</v>
      </c>
    </row>
    <row r="700" spans="1:8" x14ac:dyDescent="0.3">
      <c r="A700" t="s">
        <v>12896</v>
      </c>
      <c r="B700" t="s">
        <v>15200</v>
      </c>
      <c r="C700" t="s">
        <v>15202</v>
      </c>
      <c r="D700" t="s">
        <v>15206</v>
      </c>
      <c r="E700" s="1">
        <v>45609</v>
      </c>
      <c r="F700" s="1">
        <v>45877</v>
      </c>
      <c r="G700">
        <v>1289</v>
      </c>
      <c r="H700">
        <f>Table4[[#This Row],[ApprovedDate]]-Table4[[#This Row],[SubmissionDate]]</f>
        <v>268</v>
      </c>
    </row>
    <row r="701" spans="1:8" x14ac:dyDescent="0.3">
      <c r="A701" t="s">
        <v>12897</v>
      </c>
      <c r="B701" t="s">
        <v>15200</v>
      </c>
      <c r="C701" t="s">
        <v>15203</v>
      </c>
      <c r="D701" t="s">
        <v>15206</v>
      </c>
      <c r="E701" s="1">
        <v>45838</v>
      </c>
      <c r="F701" s="1">
        <v>45888</v>
      </c>
      <c r="G701">
        <v>798</v>
      </c>
      <c r="H701">
        <f>Table4[[#This Row],[ApprovedDate]]-Table4[[#This Row],[SubmissionDate]]</f>
        <v>50</v>
      </c>
    </row>
    <row r="702" spans="1:8" x14ac:dyDescent="0.3">
      <c r="A702" t="s">
        <v>12898</v>
      </c>
      <c r="B702" t="s">
        <v>15200</v>
      </c>
      <c r="C702" t="s">
        <v>15201</v>
      </c>
      <c r="D702" t="s">
        <v>6102</v>
      </c>
      <c r="E702" s="1">
        <v>45830</v>
      </c>
      <c r="G702">
        <v>1593</v>
      </c>
      <c r="H702">
        <f>Table4[[#This Row],[ApprovedDate]]-Table4[[#This Row],[SubmissionDate]]</f>
        <v>-45830</v>
      </c>
    </row>
    <row r="703" spans="1:8" x14ac:dyDescent="0.3">
      <c r="A703" t="s">
        <v>12899</v>
      </c>
      <c r="B703" t="s">
        <v>15200</v>
      </c>
      <c r="C703" t="s">
        <v>15203</v>
      </c>
      <c r="D703" t="s">
        <v>6102</v>
      </c>
      <c r="E703" s="1">
        <v>45647</v>
      </c>
      <c r="G703">
        <v>597</v>
      </c>
      <c r="H703">
        <f>Table4[[#This Row],[ApprovedDate]]-Table4[[#This Row],[SubmissionDate]]</f>
        <v>-45647</v>
      </c>
    </row>
    <row r="704" spans="1:8" x14ac:dyDescent="0.3">
      <c r="A704" t="s">
        <v>12900</v>
      </c>
      <c r="B704" t="s">
        <v>15198</v>
      </c>
      <c r="C704" t="s">
        <v>15201</v>
      </c>
      <c r="D704" t="s">
        <v>15204</v>
      </c>
      <c r="E704" s="1">
        <v>45804</v>
      </c>
      <c r="F704" s="1">
        <v>45875</v>
      </c>
      <c r="G704">
        <v>868</v>
      </c>
      <c r="H704">
        <f>Table4[[#This Row],[ApprovedDate]]-Table4[[#This Row],[SubmissionDate]]</f>
        <v>71</v>
      </c>
    </row>
    <row r="705" spans="1:8" x14ac:dyDescent="0.3">
      <c r="A705" t="s">
        <v>12901</v>
      </c>
      <c r="B705" t="s">
        <v>15198</v>
      </c>
      <c r="C705" t="s">
        <v>15203</v>
      </c>
      <c r="D705" t="s">
        <v>6102</v>
      </c>
      <c r="E705" s="1">
        <v>45511</v>
      </c>
      <c r="F705" s="1">
        <v>45864</v>
      </c>
      <c r="G705">
        <v>1065</v>
      </c>
      <c r="H705">
        <f>Table4[[#This Row],[ApprovedDate]]-Table4[[#This Row],[SubmissionDate]]</f>
        <v>353</v>
      </c>
    </row>
    <row r="706" spans="1:8" x14ac:dyDescent="0.3">
      <c r="A706" t="s">
        <v>12902</v>
      </c>
      <c r="B706" t="s">
        <v>15198</v>
      </c>
      <c r="C706" t="s">
        <v>15202</v>
      </c>
      <c r="D706" t="s">
        <v>15204</v>
      </c>
      <c r="E706" s="1">
        <v>45692</v>
      </c>
      <c r="F706" s="1">
        <v>45891</v>
      </c>
      <c r="G706">
        <v>1921</v>
      </c>
      <c r="H706">
        <f>Table4[[#This Row],[ApprovedDate]]-Table4[[#This Row],[SubmissionDate]]</f>
        <v>199</v>
      </c>
    </row>
    <row r="707" spans="1:8" x14ac:dyDescent="0.3">
      <c r="A707" t="s">
        <v>12903</v>
      </c>
      <c r="B707" t="s">
        <v>15199</v>
      </c>
      <c r="C707" t="s">
        <v>15203</v>
      </c>
      <c r="D707" t="s">
        <v>6014</v>
      </c>
      <c r="E707" s="1">
        <v>45544</v>
      </c>
      <c r="F707" s="1">
        <v>45889</v>
      </c>
      <c r="G707">
        <v>760</v>
      </c>
      <c r="H707">
        <f>Table4[[#This Row],[ApprovedDate]]-Table4[[#This Row],[SubmissionDate]]</f>
        <v>345</v>
      </c>
    </row>
    <row r="708" spans="1:8" x14ac:dyDescent="0.3">
      <c r="A708" t="s">
        <v>12904</v>
      </c>
      <c r="B708" t="s">
        <v>15198</v>
      </c>
      <c r="C708" t="s">
        <v>15203</v>
      </c>
      <c r="D708" t="s">
        <v>6026</v>
      </c>
      <c r="E708" s="1">
        <v>45674</v>
      </c>
      <c r="F708" s="1">
        <v>45885</v>
      </c>
      <c r="G708">
        <v>1318</v>
      </c>
      <c r="H708">
        <f>Table4[[#This Row],[ApprovedDate]]-Table4[[#This Row],[SubmissionDate]]</f>
        <v>211</v>
      </c>
    </row>
    <row r="709" spans="1:8" x14ac:dyDescent="0.3">
      <c r="A709" t="s">
        <v>12905</v>
      </c>
      <c r="B709" t="s">
        <v>15200</v>
      </c>
      <c r="C709" t="s">
        <v>15203</v>
      </c>
      <c r="D709" t="s">
        <v>15205</v>
      </c>
      <c r="E709" s="1">
        <v>45575</v>
      </c>
      <c r="F709" s="1">
        <v>45866</v>
      </c>
      <c r="G709">
        <v>526</v>
      </c>
      <c r="H709">
        <f>Table4[[#This Row],[ApprovedDate]]-Table4[[#This Row],[SubmissionDate]]</f>
        <v>291</v>
      </c>
    </row>
    <row r="710" spans="1:8" x14ac:dyDescent="0.3">
      <c r="A710" t="s">
        <v>12906</v>
      </c>
      <c r="B710" t="s">
        <v>15200</v>
      </c>
      <c r="C710" t="s">
        <v>15201</v>
      </c>
      <c r="D710" t="s">
        <v>6026</v>
      </c>
      <c r="E710" s="1">
        <v>45638</v>
      </c>
      <c r="F710" s="1">
        <v>45865</v>
      </c>
      <c r="G710">
        <v>994</v>
      </c>
      <c r="H710">
        <f>Table4[[#This Row],[ApprovedDate]]-Table4[[#This Row],[SubmissionDate]]</f>
        <v>227</v>
      </c>
    </row>
    <row r="711" spans="1:8" x14ac:dyDescent="0.3">
      <c r="A711" t="s">
        <v>12907</v>
      </c>
      <c r="B711" t="s">
        <v>15199</v>
      </c>
      <c r="C711" t="s">
        <v>15202</v>
      </c>
      <c r="D711" t="s">
        <v>6102</v>
      </c>
      <c r="E711" s="1">
        <v>45633</v>
      </c>
      <c r="G711">
        <v>1408</v>
      </c>
      <c r="H711">
        <f>Table4[[#This Row],[ApprovedDate]]-Table4[[#This Row],[SubmissionDate]]</f>
        <v>-45633</v>
      </c>
    </row>
    <row r="712" spans="1:8" x14ac:dyDescent="0.3">
      <c r="A712" t="s">
        <v>12908</v>
      </c>
      <c r="B712" t="s">
        <v>15199</v>
      </c>
      <c r="C712" t="s">
        <v>15202</v>
      </c>
      <c r="D712" t="s">
        <v>6026</v>
      </c>
      <c r="E712" s="1">
        <v>45613</v>
      </c>
      <c r="G712">
        <v>1687</v>
      </c>
      <c r="H712">
        <f>Table4[[#This Row],[ApprovedDate]]-Table4[[#This Row],[SubmissionDate]]</f>
        <v>-45613</v>
      </c>
    </row>
    <row r="713" spans="1:8" x14ac:dyDescent="0.3">
      <c r="A713" t="s">
        <v>12909</v>
      </c>
      <c r="B713" t="s">
        <v>15198</v>
      </c>
      <c r="C713" t="s">
        <v>15202</v>
      </c>
      <c r="D713" t="s">
        <v>6102</v>
      </c>
      <c r="E713" s="1">
        <v>45523</v>
      </c>
      <c r="F713" s="1">
        <v>45864</v>
      </c>
      <c r="G713">
        <v>669</v>
      </c>
      <c r="H713">
        <f>Table4[[#This Row],[ApprovedDate]]-Table4[[#This Row],[SubmissionDate]]</f>
        <v>341</v>
      </c>
    </row>
    <row r="714" spans="1:8" x14ac:dyDescent="0.3">
      <c r="A714" t="s">
        <v>12910</v>
      </c>
      <c r="B714" t="s">
        <v>15198</v>
      </c>
      <c r="C714" t="s">
        <v>15202</v>
      </c>
      <c r="D714" t="s">
        <v>6102</v>
      </c>
      <c r="E714" s="1">
        <v>45833</v>
      </c>
      <c r="F714" s="1">
        <v>45884</v>
      </c>
      <c r="G714">
        <v>625</v>
      </c>
      <c r="H714">
        <f>Table4[[#This Row],[ApprovedDate]]-Table4[[#This Row],[SubmissionDate]]</f>
        <v>51</v>
      </c>
    </row>
    <row r="715" spans="1:8" x14ac:dyDescent="0.3">
      <c r="A715" t="s">
        <v>12911</v>
      </c>
      <c r="B715" t="s">
        <v>15200</v>
      </c>
      <c r="C715" t="s">
        <v>15202</v>
      </c>
      <c r="D715" t="s">
        <v>6102</v>
      </c>
      <c r="E715" s="1">
        <v>45659</v>
      </c>
      <c r="F715" s="1">
        <v>45876</v>
      </c>
      <c r="G715">
        <v>1668</v>
      </c>
      <c r="H715">
        <f>Table4[[#This Row],[ApprovedDate]]-Table4[[#This Row],[SubmissionDate]]</f>
        <v>217</v>
      </c>
    </row>
    <row r="716" spans="1:8" x14ac:dyDescent="0.3">
      <c r="A716" t="s">
        <v>12912</v>
      </c>
      <c r="B716" t="s">
        <v>15198</v>
      </c>
      <c r="C716" t="s">
        <v>15201</v>
      </c>
      <c r="D716" t="s">
        <v>15205</v>
      </c>
      <c r="E716" s="1">
        <v>45558</v>
      </c>
      <c r="F716" s="1">
        <v>45888</v>
      </c>
      <c r="G716">
        <v>925</v>
      </c>
      <c r="H716">
        <f>Table4[[#This Row],[ApprovedDate]]-Table4[[#This Row],[SubmissionDate]]</f>
        <v>330</v>
      </c>
    </row>
    <row r="717" spans="1:8" x14ac:dyDescent="0.3">
      <c r="A717" t="s">
        <v>12913</v>
      </c>
      <c r="B717" t="s">
        <v>15200</v>
      </c>
      <c r="C717" t="s">
        <v>15203</v>
      </c>
      <c r="D717" t="s">
        <v>15206</v>
      </c>
      <c r="E717" s="1">
        <v>45660</v>
      </c>
      <c r="G717">
        <v>1704</v>
      </c>
      <c r="H717">
        <f>Table4[[#This Row],[ApprovedDate]]-Table4[[#This Row],[SubmissionDate]]</f>
        <v>-45660</v>
      </c>
    </row>
    <row r="718" spans="1:8" x14ac:dyDescent="0.3">
      <c r="A718" t="s">
        <v>12914</v>
      </c>
      <c r="B718" t="s">
        <v>15199</v>
      </c>
      <c r="C718" t="s">
        <v>15201</v>
      </c>
      <c r="D718" t="s">
        <v>6014</v>
      </c>
      <c r="E718" s="1">
        <v>45830</v>
      </c>
      <c r="F718" s="1">
        <v>45890</v>
      </c>
      <c r="G718">
        <v>849</v>
      </c>
      <c r="H718">
        <f>Table4[[#This Row],[ApprovedDate]]-Table4[[#This Row],[SubmissionDate]]</f>
        <v>60</v>
      </c>
    </row>
    <row r="719" spans="1:8" x14ac:dyDescent="0.3">
      <c r="A719" t="s">
        <v>12915</v>
      </c>
      <c r="B719" t="s">
        <v>15198</v>
      </c>
      <c r="C719" t="s">
        <v>15201</v>
      </c>
      <c r="D719" t="s">
        <v>6014</v>
      </c>
      <c r="E719" s="1">
        <v>45632</v>
      </c>
      <c r="F719" s="1">
        <v>45881</v>
      </c>
      <c r="G719">
        <v>1776</v>
      </c>
      <c r="H719">
        <f>Table4[[#This Row],[ApprovedDate]]-Table4[[#This Row],[SubmissionDate]]</f>
        <v>249</v>
      </c>
    </row>
    <row r="720" spans="1:8" x14ac:dyDescent="0.3">
      <c r="A720" t="s">
        <v>12916</v>
      </c>
      <c r="B720" t="s">
        <v>15200</v>
      </c>
      <c r="C720" t="s">
        <v>15201</v>
      </c>
      <c r="D720" t="s">
        <v>6014</v>
      </c>
      <c r="E720" s="1">
        <v>45577</v>
      </c>
      <c r="F720" s="1">
        <v>45872</v>
      </c>
      <c r="G720">
        <v>1598</v>
      </c>
      <c r="H720">
        <f>Table4[[#This Row],[ApprovedDate]]-Table4[[#This Row],[SubmissionDate]]</f>
        <v>295</v>
      </c>
    </row>
    <row r="721" spans="1:8" x14ac:dyDescent="0.3">
      <c r="A721" t="s">
        <v>12917</v>
      </c>
      <c r="B721" t="s">
        <v>15198</v>
      </c>
      <c r="C721" t="s">
        <v>15201</v>
      </c>
      <c r="D721" t="s">
        <v>15205</v>
      </c>
      <c r="E721" s="1">
        <v>45710</v>
      </c>
      <c r="F721" s="1">
        <v>45883</v>
      </c>
      <c r="G721">
        <v>1604</v>
      </c>
      <c r="H721">
        <f>Table4[[#This Row],[ApprovedDate]]-Table4[[#This Row],[SubmissionDate]]</f>
        <v>173</v>
      </c>
    </row>
    <row r="722" spans="1:8" x14ac:dyDescent="0.3">
      <c r="A722" t="s">
        <v>12918</v>
      </c>
      <c r="B722" t="s">
        <v>15200</v>
      </c>
      <c r="C722" t="s">
        <v>15202</v>
      </c>
      <c r="D722" t="s">
        <v>6014</v>
      </c>
      <c r="E722" s="1">
        <v>45553</v>
      </c>
      <c r="G722">
        <v>1254</v>
      </c>
      <c r="H722">
        <f>Table4[[#This Row],[ApprovedDate]]-Table4[[#This Row],[SubmissionDate]]</f>
        <v>-45553</v>
      </c>
    </row>
    <row r="723" spans="1:8" x14ac:dyDescent="0.3">
      <c r="A723" t="s">
        <v>12919</v>
      </c>
      <c r="B723" t="s">
        <v>15198</v>
      </c>
      <c r="C723" t="s">
        <v>15201</v>
      </c>
      <c r="D723" t="s">
        <v>6014</v>
      </c>
      <c r="E723" s="1">
        <v>45619</v>
      </c>
      <c r="G723">
        <v>839</v>
      </c>
      <c r="H723">
        <f>Table4[[#This Row],[ApprovedDate]]-Table4[[#This Row],[SubmissionDate]]</f>
        <v>-45619</v>
      </c>
    </row>
    <row r="724" spans="1:8" x14ac:dyDescent="0.3">
      <c r="A724" t="s">
        <v>12920</v>
      </c>
      <c r="B724" t="s">
        <v>15198</v>
      </c>
      <c r="C724" t="s">
        <v>15202</v>
      </c>
      <c r="D724" t="s">
        <v>6026</v>
      </c>
      <c r="E724" s="1">
        <v>45721</v>
      </c>
      <c r="F724" s="1">
        <v>45888</v>
      </c>
      <c r="G724">
        <v>1980</v>
      </c>
      <c r="H724">
        <f>Table4[[#This Row],[ApprovedDate]]-Table4[[#This Row],[SubmissionDate]]</f>
        <v>167</v>
      </c>
    </row>
    <row r="725" spans="1:8" x14ac:dyDescent="0.3">
      <c r="A725" t="s">
        <v>12921</v>
      </c>
      <c r="B725" t="s">
        <v>15200</v>
      </c>
      <c r="C725" t="s">
        <v>15202</v>
      </c>
      <c r="D725" t="s">
        <v>15204</v>
      </c>
      <c r="E725" s="1">
        <v>45541</v>
      </c>
      <c r="G725">
        <v>890</v>
      </c>
      <c r="H725">
        <f>Table4[[#This Row],[ApprovedDate]]-Table4[[#This Row],[SubmissionDate]]</f>
        <v>-45541</v>
      </c>
    </row>
    <row r="726" spans="1:8" x14ac:dyDescent="0.3">
      <c r="A726" t="s">
        <v>12922</v>
      </c>
      <c r="B726" t="s">
        <v>15199</v>
      </c>
      <c r="C726" t="s">
        <v>15201</v>
      </c>
      <c r="D726" t="s">
        <v>15206</v>
      </c>
      <c r="E726" s="1">
        <v>45815</v>
      </c>
      <c r="F726" s="1">
        <v>45864</v>
      </c>
      <c r="G726">
        <v>548</v>
      </c>
      <c r="H726">
        <f>Table4[[#This Row],[ApprovedDate]]-Table4[[#This Row],[SubmissionDate]]</f>
        <v>49</v>
      </c>
    </row>
    <row r="727" spans="1:8" x14ac:dyDescent="0.3">
      <c r="A727" t="s">
        <v>12923</v>
      </c>
      <c r="B727" t="s">
        <v>15199</v>
      </c>
      <c r="C727" t="s">
        <v>15201</v>
      </c>
      <c r="D727" t="s">
        <v>15204</v>
      </c>
      <c r="E727" s="1">
        <v>45580</v>
      </c>
      <c r="F727" s="1">
        <v>45886</v>
      </c>
      <c r="G727">
        <v>1469</v>
      </c>
      <c r="H727">
        <f>Table4[[#This Row],[ApprovedDate]]-Table4[[#This Row],[SubmissionDate]]</f>
        <v>306</v>
      </c>
    </row>
    <row r="728" spans="1:8" x14ac:dyDescent="0.3">
      <c r="A728" t="s">
        <v>12924</v>
      </c>
      <c r="B728" t="s">
        <v>15198</v>
      </c>
      <c r="C728" t="s">
        <v>15202</v>
      </c>
      <c r="D728" t="s">
        <v>15204</v>
      </c>
      <c r="E728" s="1">
        <v>45517</v>
      </c>
      <c r="F728" s="1">
        <v>45876</v>
      </c>
      <c r="G728">
        <v>1641</v>
      </c>
      <c r="H728">
        <f>Table4[[#This Row],[ApprovedDate]]-Table4[[#This Row],[SubmissionDate]]</f>
        <v>359</v>
      </c>
    </row>
    <row r="729" spans="1:8" x14ac:dyDescent="0.3">
      <c r="A729" t="s">
        <v>12925</v>
      </c>
      <c r="B729" t="s">
        <v>15199</v>
      </c>
      <c r="C729" t="s">
        <v>15203</v>
      </c>
      <c r="D729" t="s">
        <v>6014</v>
      </c>
      <c r="E729" s="1">
        <v>45758</v>
      </c>
      <c r="G729">
        <v>1765</v>
      </c>
      <c r="H729">
        <f>Table4[[#This Row],[ApprovedDate]]-Table4[[#This Row],[SubmissionDate]]</f>
        <v>-45758</v>
      </c>
    </row>
    <row r="730" spans="1:8" x14ac:dyDescent="0.3">
      <c r="A730" t="s">
        <v>12926</v>
      </c>
      <c r="B730" t="s">
        <v>15199</v>
      </c>
      <c r="C730" t="s">
        <v>15202</v>
      </c>
      <c r="D730" t="s">
        <v>6014</v>
      </c>
      <c r="E730" s="1">
        <v>45610</v>
      </c>
      <c r="F730" s="1">
        <v>45873</v>
      </c>
      <c r="G730">
        <v>1447</v>
      </c>
      <c r="H730">
        <f>Table4[[#This Row],[ApprovedDate]]-Table4[[#This Row],[SubmissionDate]]</f>
        <v>263</v>
      </c>
    </row>
    <row r="731" spans="1:8" x14ac:dyDescent="0.3">
      <c r="A731" t="s">
        <v>12927</v>
      </c>
      <c r="B731" t="s">
        <v>15198</v>
      </c>
      <c r="C731" t="s">
        <v>15201</v>
      </c>
      <c r="D731" t="s">
        <v>15204</v>
      </c>
      <c r="E731" s="1">
        <v>45601</v>
      </c>
      <c r="F731" s="1">
        <v>45866</v>
      </c>
      <c r="G731">
        <v>1592</v>
      </c>
      <c r="H731">
        <f>Table4[[#This Row],[ApprovedDate]]-Table4[[#This Row],[SubmissionDate]]</f>
        <v>265</v>
      </c>
    </row>
    <row r="732" spans="1:8" x14ac:dyDescent="0.3">
      <c r="A732" t="s">
        <v>12928</v>
      </c>
      <c r="B732" t="s">
        <v>15200</v>
      </c>
      <c r="C732" t="s">
        <v>15201</v>
      </c>
      <c r="D732" t="s">
        <v>6102</v>
      </c>
      <c r="E732" s="1">
        <v>45556</v>
      </c>
      <c r="F732" s="1">
        <v>45890</v>
      </c>
      <c r="G732">
        <v>1265</v>
      </c>
      <c r="H732">
        <f>Table4[[#This Row],[ApprovedDate]]-Table4[[#This Row],[SubmissionDate]]</f>
        <v>334</v>
      </c>
    </row>
    <row r="733" spans="1:8" x14ac:dyDescent="0.3">
      <c r="A733" t="s">
        <v>12929</v>
      </c>
      <c r="B733" t="s">
        <v>15199</v>
      </c>
      <c r="C733" t="s">
        <v>15201</v>
      </c>
      <c r="D733" t="s">
        <v>6014</v>
      </c>
      <c r="E733" s="1">
        <v>45705</v>
      </c>
      <c r="F733" s="1">
        <v>45866</v>
      </c>
      <c r="G733">
        <v>1702</v>
      </c>
      <c r="H733">
        <f>Table4[[#This Row],[ApprovedDate]]-Table4[[#This Row],[SubmissionDate]]</f>
        <v>161</v>
      </c>
    </row>
    <row r="734" spans="1:8" x14ac:dyDescent="0.3">
      <c r="A734" t="s">
        <v>12930</v>
      </c>
      <c r="B734" t="s">
        <v>15199</v>
      </c>
      <c r="C734" t="s">
        <v>15202</v>
      </c>
      <c r="D734" t="s">
        <v>6026</v>
      </c>
      <c r="E734" s="1">
        <v>45846</v>
      </c>
      <c r="G734">
        <v>1207</v>
      </c>
      <c r="H734">
        <f>Table4[[#This Row],[ApprovedDate]]-Table4[[#This Row],[SubmissionDate]]</f>
        <v>-45846</v>
      </c>
    </row>
    <row r="735" spans="1:8" x14ac:dyDescent="0.3">
      <c r="A735" t="s">
        <v>12931</v>
      </c>
      <c r="B735" t="s">
        <v>15199</v>
      </c>
      <c r="C735" t="s">
        <v>15201</v>
      </c>
      <c r="D735" t="s">
        <v>6102</v>
      </c>
      <c r="E735" s="1">
        <v>45686</v>
      </c>
      <c r="F735" s="1">
        <v>45863</v>
      </c>
      <c r="G735">
        <v>1872</v>
      </c>
      <c r="H735">
        <f>Table4[[#This Row],[ApprovedDate]]-Table4[[#This Row],[SubmissionDate]]</f>
        <v>177</v>
      </c>
    </row>
    <row r="736" spans="1:8" x14ac:dyDescent="0.3">
      <c r="A736" t="s">
        <v>12932</v>
      </c>
      <c r="B736" t="s">
        <v>15200</v>
      </c>
      <c r="C736" t="s">
        <v>15203</v>
      </c>
      <c r="D736" t="s">
        <v>6102</v>
      </c>
      <c r="E736" s="1">
        <v>45629</v>
      </c>
      <c r="F736" s="1">
        <v>45880</v>
      </c>
      <c r="G736">
        <v>1463</v>
      </c>
      <c r="H736">
        <f>Table4[[#This Row],[ApprovedDate]]-Table4[[#This Row],[SubmissionDate]]</f>
        <v>251</v>
      </c>
    </row>
    <row r="737" spans="1:8" x14ac:dyDescent="0.3">
      <c r="A737" t="s">
        <v>12933</v>
      </c>
      <c r="B737" t="s">
        <v>15200</v>
      </c>
      <c r="C737" t="s">
        <v>15201</v>
      </c>
      <c r="D737" t="s">
        <v>15205</v>
      </c>
      <c r="E737" s="1">
        <v>45746</v>
      </c>
      <c r="G737">
        <v>634</v>
      </c>
      <c r="H737">
        <f>Table4[[#This Row],[ApprovedDate]]-Table4[[#This Row],[SubmissionDate]]</f>
        <v>-45746</v>
      </c>
    </row>
    <row r="738" spans="1:8" x14ac:dyDescent="0.3">
      <c r="A738" t="s">
        <v>12934</v>
      </c>
      <c r="B738" t="s">
        <v>15199</v>
      </c>
      <c r="C738" t="s">
        <v>15201</v>
      </c>
      <c r="D738" t="s">
        <v>15205</v>
      </c>
      <c r="E738" s="1">
        <v>45746</v>
      </c>
      <c r="F738" s="1">
        <v>45890</v>
      </c>
      <c r="G738">
        <v>1388</v>
      </c>
      <c r="H738">
        <f>Table4[[#This Row],[ApprovedDate]]-Table4[[#This Row],[SubmissionDate]]</f>
        <v>144</v>
      </c>
    </row>
    <row r="739" spans="1:8" x14ac:dyDescent="0.3">
      <c r="A739" t="s">
        <v>12935</v>
      </c>
      <c r="B739" t="s">
        <v>15198</v>
      </c>
      <c r="C739" t="s">
        <v>15203</v>
      </c>
      <c r="D739" t="s">
        <v>15206</v>
      </c>
      <c r="E739" s="1">
        <v>45786</v>
      </c>
      <c r="F739" s="1">
        <v>45868</v>
      </c>
      <c r="G739">
        <v>1509</v>
      </c>
      <c r="H739">
        <f>Table4[[#This Row],[ApprovedDate]]-Table4[[#This Row],[SubmissionDate]]</f>
        <v>82</v>
      </c>
    </row>
    <row r="740" spans="1:8" x14ac:dyDescent="0.3">
      <c r="A740" t="s">
        <v>12936</v>
      </c>
      <c r="B740" t="s">
        <v>15198</v>
      </c>
      <c r="C740" t="s">
        <v>15202</v>
      </c>
      <c r="D740" t="s">
        <v>6014</v>
      </c>
      <c r="E740" s="1">
        <v>45528</v>
      </c>
      <c r="F740" s="1">
        <v>45866</v>
      </c>
      <c r="G740">
        <v>1412</v>
      </c>
      <c r="H740">
        <f>Table4[[#This Row],[ApprovedDate]]-Table4[[#This Row],[SubmissionDate]]</f>
        <v>338</v>
      </c>
    </row>
    <row r="741" spans="1:8" x14ac:dyDescent="0.3">
      <c r="A741" t="s">
        <v>12937</v>
      </c>
      <c r="B741" t="s">
        <v>15200</v>
      </c>
      <c r="C741" t="s">
        <v>15203</v>
      </c>
      <c r="D741" t="s">
        <v>6026</v>
      </c>
      <c r="E741" s="1">
        <v>45602</v>
      </c>
      <c r="F741" s="1">
        <v>45872</v>
      </c>
      <c r="G741">
        <v>1740</v>
      </c>
      <c r="H741">
        <f>Table4[[#This Row],[ApprovedDate]]-Table4[[#This Row],[SubmissionDate]]</f>
        <v>270</v>
      </c>
    </row>
    <row r="742" spans="1:8" x14ac:dyDescent="0.3">
      <c r="A742" t="s">
        <v>12938</v>
      </c>
      <c r="B742" t="s">
        <v>15199</v>
      </c>
      <c r="C742" t="s">
        <v>15201</v>
      </c>
      <c r="D742" t="s">
        <v>15204</v>
      </c>
      <c r="E742" s="1">
        <v>45855</v>
      </c>
      <c r="G742">
        <v>1456</v>
      </c>
      <c r="H742">
        <f>Table4[[#This Row],[ApprovedDate]]-Table4[[#This Row],[SubmissionDate]]</f>
        <v>-45855</v>
      </c>
    </row>
    <row r="743" spans="1:8" x14ac:dyDescent="0.3">
      <c r="A743" t="s">
        <v>12939</v>
      </c>
      <c r="B743" t="s">
        <v>15199</v>
      </c>
      <c r="C743" t="s">
        <v>15201</v>
      </c>
      <c r="D743" t="s">
        <v>15206</v>
      </c>
      <c r="E743" s="1">
        <v>45512</v>
      </c>
      <c r="G743">
        <v>1326</v>
      </c>
      <c r="H743">
        <f>Table4[[#This Row],[ApprovedDate]]-Table4[[#This Row],[SubmissionDate]]</f>
        <v>-45512</v>
      </c>
    </row>
    <row r="744" spans="1:8" x14ac:dyDescent="0.3">
      <c r="A744" t="s">
        <v>12940</v>
      </c>
      <c r="B744" t="s">
        <v>15200</v>
      </c>
      <c r="C744" t="s">
        <v>15201</v>
      </c>
      <c r="D744" t="s">
        <v>6014</v>
      </c>
      <c r="E744" s="1">
        <v>45514</v>
      </c>
      <c r="G744">
        <v>1764</v>
      </c>
      <c r="H744">
        <f>Table4[[#This Row],[ApprovedDate]]-Table4[[#This Row],[SubmissionDate]]</f>
        <v>-45514</v>
      </c>
    </row>
    <row r="745" spans="1:8" x14ac:dyDescent="0.3">
      <c r="A745" t="s">
        <v>12941</v>
      </c>
      <c r="B745" t="s">
        <v>15199</v>
      </c>
      <c r="C745" t="s">
        <v>15201</v>
      </c>
      <c r="D745" t="s">
        <v>6026</v>
      </c>
      <c r="E745" s="1">
        <v>45860</v>
      </c>
      <c r="G745">
        <v>785</v>
      </c>
      <c r="H745">
        <f>Table4[[#This Row],[ApprovedDate]]-Table4[[#This Row],[SubmissionDate]]</f>
        <v>-45860</v>
      </c>
    </row>
    <row r="746" spans="1:8" x14ac:dyDescent="0.3">
      <c r="A746" t="s">
        <v>12942</v>
      </c>
      <c r="B746" t="s">
        <v>15200</v>
      </c>
      <c r="C746" t="s">
        <v>15203</v>
      </c>
      <c r="D746" t="s">
        <v>15204</v>
      </c>
      <c r="E746" s="1">
        <v>45742</v>
      </c>
      <c r="F746" s="1">
        <v>45866</v>
      </c>
      <c r="G746">
        <v>1301</v>
      </c>
      <c r="H746">
        <f>Table4[[#This Row],[ApprovedDate]]-Table4[[#This Row],[SubmissionDate]]</f>
        <v>124</v>
      </c>
    </row>
    <row r="747" spans="1:8" x14ac:dyDescent="0.3">
      <c r="A747" t="s">
        <v>12943</v>
      </c>
      <c r="B747" t="s">
        <v>15200</v>
      </c>
      <c r="C747" t="s">
        <v>15202</v>
      </c>
      <c r="D747" t="s">
        <v>15206</v>
      </c>
      <c r="E747" s="1">
        <v>45828</v>
      </c>
      <c r="F747" s="1">
        <v>45866</v>
      </c>
      <c r="G747">
        <v>1905</v>
      </c>
      <c r="H747">
        <f>Table4[[#This Row],[ApprovedDate]]-Table4[[#This Row],[SubmissionDate]]</f>
        <v>38</v>
      </c>
    </row>
    <row r="748" spans="1:8" x14ac:dyDescent="0.3">
      <c r="A748" t="s">
        <v>12944</v>
      </c>
      <c r="B748" t="s">
        <v>15200</v>
      </c>
      <c r="C748" t="s">
        <v>15203</v>
      </c>
      <c r="D748" t="s">
        <v>6102</v>
      </c>
      <c r="E748" s="1">
        <v>45567</v>
      </c>
      <c r="G748">
        <v>1381</v>
      </c>
      <c r="H748">
        <f>Table4[[#This Row],[ApprovedDate]]-Table4[[#This Row],[SubmissionDate]]</f>
        <v>-45567</v>
      </c>
    </row>
    <row r="749" spans="1:8" x14ac:dyDescent="0.3">
      <c r="A749" t="s">
        <v>12945</v>
      </c>
      <c r="B749" t="s">
        <v>15198</v>
      </c>
      <c r="C749" t="s">
        <v>15202</v>
      </c>
      <c r="D749" t="s">
        <v>15204</v>
      </c>
      <c r="E749" s="1">
        <v>45645</v>
      </c>
      <c r="F749" s="1">
        <v>45877</v>
      </c>
      <c r="G749">
        <v>568</v>
      </c>
      <c r="H749">
        <f>Table4[[#This Row],[ApprovedDate]]-Table4[[#This Row],[SubmissionDate]]</f>
        <v>232</v>
      </c>
    </row>
    <row r="750" spans="1:8" x14ac:dyDescent="0.3">
      <c r="A750" t="s">
        <v>12946</v>
      </c>
      <c r="B750" t="s">
        <v>15200</v>
      </c>
      <c r="C750" t="s">
        <v>15201</v>
      </c>
      <c r="D750" t="s">
        <v>6102</v>
      </c>
      <c r="E750" s="1">
        <v>45544</v>
      </c>
      <c r="F750" s="1">
        <v>45873</v>
      </c>
      <c r="G750">
        <v>1296</v>
      </c>
      <c r="H750">
        <f>Table4[[#This Row],[ApprovedDate]]-Table4[[#This Row],[SubmissionDate]]</f>
        <v>329</v>
      </c>
    </row>
    <row r="751" spans="1:8" x14ac:dyDescent="0.3">
      <c r="A751" t="s">
        <v>12947</v>
      </c>
      <c r="B751" t="s">
        <v>15198</v>
      </c>
      <c r="C751" t="s">
        <v>15203</v>
      </c>
      <c r="D751" t="s">
        <v>6026</v>
      </c>
      <c r="E751" s="1">
        <v>45820</v>
      </c>
      <c r="F751" s="1">
        <v>45869</v>
      </c>
      <c r="G751">
        <v>1054</v>
      </c>
      <c r="H751">
        <f>Table4[[#This Row],[ApprovedDate]]-Table4[[#This Row],[SubmissionDate]]</f>
        <v>49</v>
      </c>
    </row>
    <row r="752" spans="1:8" x14ac:dyDescent="0.3">
      <c r="A752" t="s">
        <v>12948</v>
      </c>
      <c r="B752" t="s">
        <v>15200</v>
      </c>
      <c r="C752" t="s">
        <v>15203</v>
      </c>
      <c r="D752" t="s">
        <v>6014</v>
      </c>
      <c r="E752" s="1">
        <v>45765</v>
      </c>
      <c r="F752" s="1">
        <v>45891</v>
      </c>
      <c r="G752">
        <v>572</v>
      </c>
      <c r="H752">
        <f>Table4[[#This Row],[ApprovedDate]]-Table4[[#This Row],[SubmissionDate]]</f>
        <v>126</v>
      </c>
    </row>
    <row r="753" spans="1:8" x14ac:dyDescent="0.3">
      <c r="A753" t="s">
        <v>12949</v>
      </c>
      <c r="B753" t="s">
        <v>15200</v>
      </c>
      <c r="C753" t="s">
        <v>15203</v>
      </c>
      <c r="D753" t="s">
        <v>6102</v>
      </c>
      <c r="E753" s="1">
        <v>45810</v>
      </c>
      <c r="F753" s="1">
        <v>45873</v>
      </c>
      <c r="G753">
        <v>1105</v>
      </c>
      <c r="H753">
        <f>Table4[[#This Row],[ApprovedDate]]-Table4[[#This Row],[SubmissionDate]]</f>
        <v>63</v>
      </c>
    </row>
    <row r="754" spans="1:8" x14ac:dyDescent="0.3">
      <c r="A754" t="s">
        <v>12950</v>
      </c>
      <c r="B754" t="s">
        <v>15199</v>
      </c>
      <c r="C754" t="s">
        <v>15202</v>
      </c>
      <c r="D754" t="s">
        <v>6026</v>
      </c>
      <c r="E754" s="1">
        <v>45599</v>
      </c>
      <c r="F754" s="1">
        <v>45876</v>
      </c>
      <c r="G754">
        <v>918</v>
      </c>
      <c r="H754">
        <f>Table4[[#This Row],[ApprovedDate]]-Table4[[#This Row],[SubmissionDate]]</f>
        <v>277</v>
      </c>
    </row>
    <row r="755" spans="1:8" x14ac:dyDescent="0.3">
      <c r="A755" t="s">
        <v>12951</v>
      </c>
      <c r="B755" t="s">
        <v>15199</v>
      </c>
      <c r="C755" t="s">
        <v>15203</v>
      </c>
      <c r="D755" t="s">
        <v>6026</v>
      </c>
      <c r="E755" s="1">
        <v>45506</v>
      </c>
      <c r="F755" s="1">
        <v>45883</v>
      </c>
      <c r="G755">
        <v>616</v>
      </c>
      <c r="H755">
        <f>Table4[[#This Row],[ApprovedDate]]-Table4[[#This Row],[SubmissionDate]]</f>
        <v>377</v>
      </c>
    </row>
    <row r="756" spans="1:8" x14ac:dyDescent="0.3">
      <c r="A756" t="s">
        <v>12952</v>
      </c>
      <c r="B756" t="s">
        <v>15199</v>
      </c>
      <c r="C756" t="s">
        <v>15201</v>
      </c>
      <c r="D756" t="s">
        <v>15204</v>
      </c>
      <c r="E756" s="1">
        <v>45497</v>
      </c>
      <c r="F756" s="1">
        <v>45889</v>
      </c>
      <c r="G756">
        <v>1718</v>
      </c>
      <c r="H756">
        <f>Table4[[#This Row],[ApprovedDate]]-Table4[[#This Row],[SubmissionDate]]</f>
        <v>392</v>
      </c>
    </row>
    <row r="757" spans="1:8" x14ac:dyDescent="0.3">
      <c r="A757" t="s">
        <v>12953</v>
      </c>
      <c r="B757" t="s">
        <v>15199</v>
      </c>
      <c r="C757" t="s">
        <v>15203</v>
      </c>
      <c r="D757" t="s">
        <v>15204</v>
      </c>
      <c r="E757" s="1">
        <v>45790</v>
      </c>
      <c r="F757" s="1">
        <v>45874</v>
      </c>
      <c r="G757">
        <v>1135</v>
      </c>
      <c r="H757">
        <f>Table4[[#This Row],[ApprovedDate]]-Table4[[#This Row],[SubmissionDate]]</f>
        <v>84</v>
      </c>
    </row>
    <row r="758" spans="1:8" x14ac:dyDescent="0.3">
      <c r="A758" t="s">
        <v>12954</v>
      </c>
      <c r="B758" t="s">
        <v>15200</v>
      </c>
      <c r="C758" t="s">
        <v>15202</v>
      </c>
      <c r="D758" t="s">
        <v>15205</v>
      </c>
      <c r="E758" s="1">
        <v>45669</v>
      </c>
      <c r="G758">
        <v>1119</v>
      </c>
      <c r="H758">
        <f>Table4[[#This Row],[ApprovedDate]]-Table4[[#This Row],[SubmissionDate]]</f>
        <v>-45669</v>
      </c>
    </row>
    <row r="759" spans="1:8" x14ac:dyDescent="0.3">
      <c r="A759" t="s">
        <v>12955</v>
      </c>
      <c r="B759" t="s">
        <v>15199</v>
      </c>
      <c r="C759" t="s">
        <v>15201</v>
      </c>
      <c r="D759" t="s">
        <v>15204</v>
      </c>
      <c r="E759" s="1">
        <v>45708</v>
      </c>
      <c r="F759" s="1">
        <v>45885</v>
      </c>
      <c r="G759">
        <v>1265</v>
      </c>
      <c r="H759">
        <f>Table4[[#This Row],[ApprovedDate]]-Table4[[#This Row],[SubmissionDate]]</f>
        <v>177</v>
      </c>
    </row>
    <row r="760" spans="1:8" x14ac:dyDescent="0.3">
      <c r="A760" t="s">
        <v>12956</v>
      </c>
      <c r="B760" t="s">
        <v>15198</v>
      </c>
      <c r="C760" t="s">
        <v>15203</v>
      </c>
      <c r="D760" t="s">
        <v>6014</v>
      </c>
      <c r="E760" s="1">
        <v>45780</v>
      </c>
      <c r="F760" s="1">
        <v>45877</v>
      </c>
      <c r="G760">
        <v>1775</v>
      </c>
      <c r="H760">
        <f>Table4[[#This Row],[ApprovedDate]]-Table4[[#This Row],[SubmissionDate]]</f>
        <v>97</v>
      </c>
    </row>
    <row r="761" spans="1:8" x14ac:dyDescent="0.3">
      <c r="A761" t="s">
        <v>12957</v>
      </c>
      <c r="B761" t="s">
        <v>15198</v>
      </c>
      <c r="C761" t="s">
        <v>15203</v>
      </c>
      <c r="D761" t="s">
        <v>15206</v>
      </c>
      <c r="E761" s="1">
        <v>45840</v>
      </c>
      <c r="F761" s="1">
        <v>45864</v>
      </c>
      <c r="G761">
        <v>1194</v>
      </c>
      <c r="H761">
        <f>Table4[[#This Row],[ApprovedDate]]-Table4[[#This Row],[SubmissionDate]]</f>
        <v>24</v>
      </c>
    </row>
    <row r="762" spans="1:8" x14ac:dyDescent="0.3">
      <c r="A762" t="s">
        <v>12958</v>
      </c>
      <c r="B762" t="s">
        <v>15200</v>
      </c>
      <c r="C762" t="s">
        <v>15202</v>
      </c>
      <c r="D762" t="s">
        <v>6014</v>
      </c>
      <c r="E762" s="1">
        <v>45790</v>
      </c>
      <c r="F762" s="1">
        <v>45867</v>
      </c>
      <c r="G762">
        <v>892</v>
      </c>
      <c r="H762">
        <f>Table4[[#This Row],[ApprovedDate]]-Table4[[#This Row],[SubmissionDate]]</f>
        <v>77</v>
      </c>
    </row>
    <row r="763" spans="1:8" x14ac:dyDescent="0.3">
      <c r="A763" t="s">
        <v>12959</v>
      </c>
      <c r="B763" t="s">
        <v>15198</v>
      </c>
      <c r="C763" t="s">
        <v>15202</v>
      </c>
      <c r="D763" t="s">
        <v>15205</v>
      </c>
      <c r="E763" s="1">
        <v>45586</v>
      </c>
      <c r="F763" s="1">
        <v>45890</v>
      </c>
      <c r="G763">
        <v>1006</v>
      </c>
      <c r="H763">
        <f>Table4[[#This Row],[ApprovedDate]]-Table4[[#This Row],[SubmissionDate]]</f>
        <v>304</v>
      </c>
    </row>
    <row r="764" spans="1:8" x14ac:dyDescent="0.3">
      <c r="A764" t="s">
        <v>12960</v>
      </c>
      <c r="B764" t="s">
        <v>15200</v>
      </c>
      <c r="C764" t="s">
        <v>15202</v>
      </c>
      <c r="D764" t="s">
        <v>15205</v>
      </c>
      <c r="E764" s="1">
        <v>45670</v>
      </c>
      <c r="F764" s="1">
        <v>45862</v>
      </c>
      <c r="G764">
        <v>801</v>
      </c>
      <c r="H764">
        <f>Table4[[#This Row],[ApprovedDate]]-Table4[[#This Row],[SubmissionDate]]</f>
        <v>192</v>
      </c>
    </row>
    <row r="765" spans="1:8" x14ac:dyDescent="0.3">
      <c r="A765" t="s">
        <v>12961</v>
      </c>
      <c r="B765" t="s">
        <v>15200</v>
      </c>
      <c r="C765" t="s">
        <v>15203</v>
      </c>
      <c r="D765" t="s">
        <v>6102</v>
      </c>
      <c r="E765" s="1">
        <v>45513</v>
      </c>
      <c r="F765" s="1">
        <v>45877</v>
      </c>
      <c r="G765">
        <v>1047</v>
      </c>
      <c r="H765">
        <f>Table4[[#This Row],[ApprovedDate]]-Table4[[#This Row],[SubmissionDate]]</f>
        <v>364</v>
      </c>
    </row>
    <row r="766" spans="1:8" x14ac:dyDescent="0.3">
      <c r="A766" t="s">
        <v>12962</v>
      </c>
      <c r="B766" t="s">
        <v>15199</v>
      </c>
      <c r="C766" t="s">
        <v>15201</v>
      </c>
      <c r="D766" t="s">
        <v>15205</v>
      </c>
      <c r="E766" s="1">
        <v>45847</v>
      </c>
      <c r="F766" s="1">
        <v>45873</v>
      </c>
      <c r="G766">
        <v>1654</v>
      </c>
      <c r="H766">
        <f>Table4[[#This Row],[ApprovedDate]]-Table4[[#This Row],[SubmissionDate]]</f>
        <v>26</v>
      </c>
    </row>
    <row r="767" spans="1:8" x14ac:dyDescent="0.3">
      <c r="A767" t="s">
        <v>12963</v>
      </c>
      <c r="B767" t="s">
        <v>15200</v>
      </c>
      <c r="C767" t="s">
        <v>15202</v>
      </c>
      <c r="D767" t="s">
        <v>15204</v>
      </c>
      <c r="E767" s="1">
        <v>45811</v>
      </c>
      <c r="F767" s="1">
        <v>45862</v>
      </c>
      <c r="G767">
        <v>1686</v>
      </c>
      <c r="H767">
        <f>Table4[[#This Row],[ApprovedDate]]-Table4[[#This Row],[SubmissionDate]]</f>
        <v>51</v>
      </c>
    </row>
    <row r="768" spans="1:8" x14ac:dyDescent="0.3">
      <c r="A768" t="s">
        <v>12964</v>
      </c>
      <c r="B768" t="s">
        <v>15199</v>
      </c>
      <c r="C768" t="s">
        <v>15202</v>
      </c>
      <c r="D768" t="s">
        <v>6102</v>
      </c>
      <c r="E768" s="1">
        <v>45721</v>
      </c>
      <c r="G768">
        <v>1363</v>
      </c>
      <c r="H768">
        <f>Table4[[#This Row],[ApprovedDate]]-Table4[[#This Row],[SubmissionDate]]</f>
        <v>-45721</v>
      </c>
    </row>
    <row r="769" spans="1:8" x14ac:dyDescent="0.3">
      <c r="A769" t="s">
        <v>12965</v>
      </c>
      <c r="B769" t="s">
        <v>15198</v>
      </c>
      <c r="C769" t="s">
        <v>15202</v>
      </c>
      <c r="D769" t="s">
        <v>6026</v>
      </c>
      <c r="E769" s="1">
        <v>45580</v>
      </c>
      <c r="F769" s="1">
        <v>45889</v>
      </c>
      <c r="G769">
        <v>630</v>
      </c>
      <c r="H769">
        <f>Table4[[#This Row],[ApprovedDate]]-Table4[[#This Row],[SubmissionDate]]</f>
        <v>309</v>
      </c>
    </row>
    <row r="770" spans="1:8" x14ac:dyDescent="0.3">
      <c r="A770" t="s">
        <v>12966</v>
      </c>
      <c r="B770" t="s">
        <v>15199</v>
      </c>
      <c r="C770" t="s">
        <v>15201</v>
      </c>
      <c r="D770" t="s">
        <v>15206</v>
      </c>
      <c r="E770" s="1">
        <v>45538</v>
      </c>
      <c r="F770" s="1">
        <v>45881</v>
      </c>
      <c r="G770">
        <v>636</v>
      </c>
      <c r="H770">
        <f>Table4[[#This Row],[ApprovedDate]]-Table4[[#This Row],[SubmissionDate]]</f>
        <v>343</v>
      </c>
    </row>
    <row r="771" spans="1:8" x14ac:dyDescent="0.3">
      <c r="A771" t="s">
        <v>12967</v>
      </c>
      <c r="B771" t="s">
        <v>15199</v>
      </c>
      <c r="C771" t="s">
        <v>15201</v>
      </c>
      <c r="D771" t="s">
        <v>15204</v>
      </c>
      <c r="E771" s="1">
        <v>45856</v>
      </c>
      <c r="G771">
        <v>1324</v>
      </c>
      <c r="H771">
        <f>Table4[[#This Row],[ApprovedDate]]-Table4[[#This Row],[SubmissionDate]]</f>
        <v>-45856</v>
      </c>
    </row>
    <row r="772" spans="1:8" x14ac:dyDescent="0.3">
      <c r="A772" t="s">
        <v>12968</v>
      </c>
      <c r="B772" t="s">
        <v>15198</v>
      </c>
      <c r="C772" t="s">
        <v>15202</v>
      </c>
      <c r="D772" t="s">
        <v>15205</v>
      </c>
      <c r="E772" s="1">
        <v>45782</v>
      </c>
      <c r="F772" s="1">
        <v>45873</v>
      </c>
      <c r="G772">
        <v>878</v>
      </c>
      <c r="H772">
        <f>Table4[[#This Row],[ApprovedDate]]-Table4[[#This Row],[SubmissionDate]]</f>
        <v>91</v>
      </c>
    </row>
    <row r="773" spans="1:8" x14ac:dyDescent="0.3">
      <c r="A773" t="s">
        <v>12969</v>
      </c>
      <c r="B773" t="s">
        <v>15198</v>
      </c>
      <c r="C773" t="s">
        <v>15203</v>
      </c>
      <c r="D773" t="s">
        <v>6026</v>
      </c>
      <c r="E773" s="1">
        <v>45498</v>
      </c>
      <c r="G773">
        <v>1950</v>
      </c>
      <c r="H773">
        <f>Table4[[#This Row],[ApprovedDate]]-Table4[[#This Row],[SubmissionDate]]</f>
        <v>-45498</v>
      </c>
    </row>
    <row r="774" spans="1:8" x14ac:dyDescent="0.3">
      <c r="A774" t="s">
        <v>12970</v>
      </c>
      <c r="B774" t="s">
        <v>15200</v>
      </c>
      <c r="C774" t="s">
        <v>15201</v>
      </c>
      <c r="D774" t="s">
        <v>6026</v>
      </c>
      <c r="E774" s="1">
        <v>45526</v>
      </c>
      <c r="G774">
        <v>1411</v>
      </c>
      <c r="H774">
        <f>Table4[[#This Row],[ApprovedDate]]-Table4[[#This Row],[SubmissionDate]]</f>
        <v>-45526</v>
      </c>
    </row>
    <row r="775" spans="1:8" x14ac:dyDescent="0.3">
      <c r="A775" t="s">
        <v>12971</v>
      </c>
      <c r="B775" t="s">
        <v>15200</v>
      </c>
      <c r="C775" t="s">
        <v>15201</v>
      </c>
      <c r="D775" t="s">
        <v>6026</v>
      </c>
      <c r="E775" s="1">
        <v>45618</v>
      </c>
      <c r="F775" s="1">
        <v>45862</v>
      </c>
      <c r="G775">
        <v>1043</v>
      </c>
      <c r="H775">
        <f>Table4[[#This Row],[ApprovedDate]]-Table4[[#This Row],[SubmissionDate]]</f>
        <v>244</v>
      </c>
    </row>
    <row r="776" spans="1:8" x14ac:dyDescent="0.3">
      <c r="A776" t="s">
        <v>12972</v>
      </c>
      <c r="B776" t="s">
        <v>15199</v>
      </c>
      <c r="C776" t="s">
        <v>15202</v>
      </c>
      <c r="D776" t="s">
        <v>15205</v>
      </c>
      <c r="E776" s="1">
        <v>45841</v>
      </c>
      <c r="F776" s="1">
        <v>45882</v>
      </c>
      <c r="G776">
        <v>1955</v>
      </c>
      <c r="H776">
        <f>Table4[[#This Row],[ApprovedDate]]-Table4[[#This Row],[SubmissionDate]]</f>
        <v>41</v>
      </c>
    </row>
    <row r="777" spans="1:8" x14ac:dyDescent="0.3">
      <c r="A777" t="s">
        <v>12973</v>
      </c>
      <c r="B777" t="s">
        <v>15198</v>
      </c>
      <c r="C777" t="s">
        <v>15201</v>
      </c>
      <c r="D777" t="s">
        <v>6026</v>
      </c>
      <c r="E777" s="1">
        <v>45550</v>
      </c>
      <c r="F777" s="1">
        <v>45874</v>
      </c>
      <c r="G777">
        <v>1967</v>
      </c>
      <c r="H777">
        <f>Table4[[#This Row],[ApprovedDate]]-Table4[[#This Row],[SubmissionDate]]</f>
        <v>324</v>
      </c>
    </row>
    <row r="778" spans="1:8" x14ac:dyDescent="0.3">
      <c r="A778" t="s">
        <v>12974</v>
      </c>
      <c r="B778" t="s">
        <v>15200</v>
      </c>
      <c r="C778" t="s">
        <v>15201</v>
      </c>
      <c r="D778" t="s">
        <v>15205</v>
      </c>
      <c r="E778" s="1">
        <v>45587</v>
      </c>
      <c r="F778" s="1">
        <v>45887</v>
      </c>
      <c r="G778">
        <v>573</v>
      </c>
      <c r="H778">
        <f>Table4[[#This Row],[ApprovedDate]]-Table4[[#This Row],[SubmissionDate]]</f>
        <v>300</v>
      </c>
    </row>
    <row r="779" spans="1:8" x14ac:dyDescent="0.3">
      <c r="A779" t="s">
        <v>12975</v>
      </c>
      <c r="B779" t="s">
        <v>15198</v>
      </c>
      <c r="C779" t="s">
        <v>15203</v>
      </c>
      <c r="D779" t="s">
        <v>6014</v>
      </c>
      <c r="E779" s="1">
        <v>45833</v>
      </c>
      <c r="F779" s="1">
        <v>45875</v>
      </c>
      <c r="G779">
        <v>1632</v>
      </c>
      <c r="H779">
        <f>Table4[[#This Row],[ApprovedDate]]-Table4[[#This Row],[SubmissionDate]]</f>
        <v>42</v>
      </c>
    </row>
    <row r="780" spans="1:8" x14ac:dyDescent="0.3">
      <c r="A780" t="s">
        <v>12976</v>
      </c>
      <c r="B780" t="s">
        <v>15199</v>
      </c>
      <c r="C780" t="s">
        <v>15201</v>
      </c>
      <c r="D780" t="s">
        <v>6102</v>
      </c>
      <c r="E780" s="1">
        <v>45593</v>
      </c>
      <c r="F780" s="1">
        <v>45866</v>
      </c>
      <c r="G780">
        <v>1155</v>
      </c>
      <c r="H780">
        <f>Table4[[#This Row],[ApprovedDate]]-Table4[[#This Row],[SubmissionDate]]</f>
        <v>273</v>
      </c>
    </row>
    <row r="781" spans="1:8" x14ac:dyDescent="0.3">
      <c r="A781" t="s">
        <v>12977</v>
      </c>
      <c r="B781" t="s">
        <v>15200</v>
      </c>
      <c r="C781" t="s">
        <v>15202</v>
      </c>
      <c r="D781" t="s">
        <v>6014</v>
      </c>
      <c r="E781" s="1">
        <v>45605</v>
      </c>
      <c r="F781" s="1">
        <v>45865</v>
      </c>
      <c r="G781">
        <v>523</v>
      </c>
      <c r="H781">
        <f>Table4[[#This Row],[ApprovedDate]]-Table4[[#This Row],[SubmissionDate]]</f>
        <v>260</v>
      </c>
    </row>
    <row r="782" spans="1:8" x14ac:dyDescent="0.3">
      <c r="A782" t="s">
        <v>12978</v>
      </c>
      <c r="B782" t="s">
        <v>15199</v>
      </c>
      <c r="C782" t="s">
        <v>15203</v>
      </c>
      <c r="D782" t="s">
        <v>15204</v>
      </c>
      <c r="E782" s="1">
        <v>45845</v>
      </c>
      <c r="F782" s="1">
        <v>45884</v>
      </c>
      <c r="G782">
        <v>1459</v>
      </c>
      <c r="H782">
        <f>Table4[[#This Row],[ApprovedDate]]-Table4[[#This Row],[SubmissionDate]]</f>
        <v>39</v>
      </c>
    </row>
    <row r="783" spans="1:8" x14ac:dyDescent="0.3">
      <c r="A783" t="s">
        <v>12979</v>
      </c>
      <c r="B783" t="s">
        <v>15198</v>
      </c>
      <c r="C783" t="s">
        <v>15202</v>
      </c>
      <c r="D783" t="s">
        <v>6026</v>
      </c>
      <c r="E783" s="1">
        <v>45667</v>
      </c>
      <c r="F783" s="1">
        <v>45875</v>
      </c>
      <c r="G783">
        <v>625</v>
      </c>
      <c r="H783">
        <f>Table4[[#This Row],[ApprovedDate]]-Table4[[#This Row],[SubmissionDate]]</f>
        <v>208</v>
      </c>
    </row>
    <row r="784" spans="1:8" x14ac:dyDescent="0.3">
      <c r="A784" t="s">
        <v>12980</v>
      </c>
      <c r="B784" t="s">
        <v>15198</v>
      </c>
      <c r="C784" t="s">
        <v>15202</v>
      </c>
      <c r="D784" t="s">
        <v>15206</v>
      </c>
      <c r="E784" s="1">
        <v>45837</v>
      </c>
      <c r="G784">
        <v>520</v>
      </c>
      <c r="H784">
        <f>Table4[[#This Row],[ApprovedDate]]-Table4[[#This Row],[SubmissionDate]]</f>
        <v>-45837</v>
      </c>
    </row>
    <row r="785" spans="1:8" x14ac:dyDescent="0.3">
      <c r="A785" t="s">
        <v>12981</v>
      </c>
      <c r="B785" t="s">
        <v>15198</v>
      </c>
      <c r="C785" t="s">
        <v>15203</v>
      </c>
      <c r="D785" t="s">
        <v>15204</v>
      </c>
      <c r="E785" s="1">
        <v>45694</v>
      </c>
      <c r="F785" s="1">
        <v>45879</v>
      </c>
      <c r="G785">
        <v>1211</v>
      </c>
      <c r="H785">
        <f>Table4[[#This Row],[ApprovedDate]]-Table4[[#This Row],[SubmissionDate]]</f>
        <v>185</v>
      </c>
    </row>
    <row r="786" spans="1:8" x14ac:dyDescent="0.3">
      <c r="A786" t="s">
        <v>12982</v>
      </c>
      <c r="B786" t="s">
        <v>15198</v>
      </c>
      <c r="C786" t="s">
        <v>15201</v>
      </c>
      <c r="D786" t="s">
        <v>6026</v>
      </c>
      <c r="E786" s="1">
        <v>45636</v>
      </c>
      <c r="F786" s="1">
        <v>45881</v>
      </c>
      <c r="G786">
        <v>1257</v>
      </c>
      <c r="H786">
        <f>Table4[[#This Row],[ApprovedDate]]-Table4[[#This Row],[SubmissionDate]]</f>
        <v>245</v>
      </c>
    </row>
    <row r="787" spans="1:8" x14ac:dyDescent="0.3">
      <c r="A787" t="s">
        <v>12983</v>
      </c>
      <c r="B787" t="s">
        <v>15200</v>
      </c>
      <c r="C787" t="s">
        <v>15201</v>
      </c>
      <c r="D787" t="s">
        <v>6102</v>
      </c>
      <c r="E787" s="1">
        <v>45739</v>
      </c>
      <c r="F787" s="1">
        <v>45868</v>
      </c>
      <c r="G787">
        <v>609</v>
      </c>
      <c r="H787">
        <f>Table4[[#This Row],[ApprovedDate]]-Table4[[#This Row],[SubmissionDate]]</f>
        <v>129</v>
      </c>
    </row>
    <row r="788" spans="1:8" x14ac:dyDescent="0.3">
      <c r="A788" t="s">
        <v>12984</v>
      </c>
      <c r="B788" t="s">
        <v>15198</v>
      </c>
      <c r="C788" t="s">
        <v>15201</v>
      </c>
      <c r="D788" t="s">
        <v>6026</v>
      </c>
      <c r="E788" s="1">
        <v>45522</v>
      </c>
      <c r="F788" s="1">
        <v>45884</v>
      </c>
      <c r="G788">
        <v>1015</v>
      </c>
      <c r="H788">
        <f>Table4[[#This Row],[ApprovedDate]]-Table4[[#This Row],[SubmissionDate]]</f>
        <v>362</v>
      </c>
    </row>
    <row r="789" spans="1:8" x14ac:dyDescent="0.3">
      <c r="A789" t="s">
        <v>12985</v>
      </c>
      <c r="B789" t="s">
        <v>15199</v>
      </c>
      <c r="C789" t="s">
        <v>15201</v>
      </c>
      <c r="D789" t="s">
        <v>15204</v>
      </c>
      <c r="E789" s="1">
        <v>45840</v>
      </c>
      <c r="G789">
        <v>770</v>
      </c>
      <c r="H789">
        <f>Table4[[#This Row],[ApprovedDate]]-Table4[[#This Row],[SubmissionDate]]</f>
        <v>-45840</v>
      </c>
    </row>
    <row r="790" spans="1:8" x14ac:dyDescent="0.3">
      <c r="A790" t="s">
        <v>12986</v>
      </c>
      <c r="B790" t="s">
        <v>15200</v>
      </c>
      <c r="C790" t="s">
        <v>15203</v>
      </c>
      <c r="D790" t="s">
        <v>15206</v>
      </c>
      <c r="E790" s="1">
        <v>45693</v>
      </c>
      <c r="G790">
        <v>1028</v>
      </c>
      <c r="H790">
        <f>Table4[[#This Row],[ApprovedDate]]-Table4[[#This Row],[SubmissionDate]]</f>
        <v>-45693</v>
      </c>
    </row>
    <row r="791" spans="1:8" x14ac:dyDescent="0.3">
      <c r="A791" t="s">
        <v>12987</v>
      </c>
      <c r="B791" t="s">
        <v>15198</v>
      </c>
      <c r="C791" t="s">
        <v>15203</v>
      </c>
      <c r="D791" t="s">
        <v>6026</v>
      </c>
      <c r="E791" s="1">
        <v>45687</v>
      </c>
      <c r="G791">
        <v>707</v>
      </c>
      <c r="H791">
        <f>Table4[[#This Row],[ApprovedDate]]-Table4[[#This Row],[SubmissionDate]]</f>
        <v>-45687</v>
      </c>
    </row>
    <row r="792" spans="1:8" x14ac:dyDescent="0.3">
      <c r="A792" t="s">
        <v>12988</v>
      </c>
      <c r="B792" t="s">
        <v>15198</v>
      </c>
      <c r="C792" t="s">
        <v>15202</v>
      </c>
      <c r="D792" t="s">
        <v>15205</v>
      </c>
      <c r="E792" s="1">
        <v>45545</v>
      </c>
      <c r="F792" s="1">
        <v>45869</v>
      </c>
      <c r="G792">
        <v>1056</v>
      </c>
      <c r="H792">
        <f>Table4[[#This Row],[ApprovedDate]]-Table4[[#This Row],[SubmissionDate]]</f>
        <v>324</v>
      </c>
    </row>
    <row r="793" spans="1:8" x14ac:dyDescent="0.3">
      <c r="A793" t="s">
        <v>12989</v>
      </c>
      <c r="B793" t="s">
        <v>15200</v>
      </c>
      <c r="C793" t="s">
        <v>15203</v>
      </c>
      <c r="D793" t="s">
        <v>6102</v>
      </c>
      <c r="E793" s="1">
        <v>45518</v>
      </c>
      <c r="G793">
        <v>1042</v>
      </c>
      <c r="H793">
        <f>Table4[[#This Row],[ApprovedDate]]-Table4[[#This Row],[SubmissionDate]]</f>
        <v>-45518</v>
      </c>
    </row>
    <row r="794" spans="1:8" x14ac:dyDescent="0.3">
      <c r="A794" t="s">
        <v>12990</v>
      </c>
      <c r="B794" t="s">
        <v>15198</v>
      </c>
      <c r="C794" t="s">
        <v>15202</v>
      </c>
      <c r="D794" t="s">
        <v>6102</v>
      </c>
      <c r="E794" s="1">
        <v>45589</v>
      </c>
      <c r="G794">
        <v>1161</v>
      </c>
      <c r="H794">
        <f>Table4[[#This Row],[ApprovedDate]]-Table4[[#This Row],[SubmissionDate]]</f>
        <v>-45589</v>
      </c>
    </row>
    <row r="795" spans="1:8" x14ac:dyDescent="0.3">
      <c r="A795" t="s">
        <v>12991</v>
      </c>
      <c r="B795" t="s">
        <v>15200</v>
      </c>
      <c r="C795" t="s">
        <v>15203</v>
      </c>
      <c r="D795" t="s">
        <v>15206</v>
      </c>
      <c r="E795" s="1">
        <v>45546</v>
      </c>
      <c r="G795">
        <v>1869</v>
      </c>
      <c r="H795">
        <f>Table4[[#This Row],[ApprovedDate]]-Table4[[#This Row],[SubmissionDate]]</f>
        <v>-45546</v>
      </c>
    </row>
    <row r="796" spans="1:8" x14ac:dyDescent="0.3">
      <c r="A796" t="s">
        <v>12992</v>
      </c>
      <c r="B796" t="s">
        <v>15200</v>
      </c>
      <c r="C796" t="s">
        <v>15201</v>
      </c>
      <c r="D796" t="s">
        <v>6026</v>
      </c>
      <c r="E796" s="1">
        <v>45609</v>
      </c>
      <c r="F796" s="1">
        <v>45868</v>
      </c>
      <c r="G796">
        <v>1279</v>
      </c>
      <c r="H796">
        <f>Table4[[#This Row],[ApprovedDate]]-Table4[[#This Row],[SubmissionDate]]</f>
        <v>259</v>
      </c>
    </row>
    <row r="797" spans="1:8" x14ac:dyDescent="0.3">
      <c r="A797" t="s">
        <v>12993</v>
      </c>
      <c r="B797" t="s">
        <v>15200</v>
      </c>
      <c r="C797" t="s">
        <v>15201</v>
      </c>
      <c r="D797" t="s">
        <v>6026</v>
      </c>
      <c r="E797" s="1">
        <v>45677</v>
      </c>
      <c r="F797" s="1">
        <v>45884</v>
      </c>
      <c r="G797">
        <v>1401</v>
      </c>
      <c r="H797">
        <f>Table4[[#This Row],[ApprovedDate]]-Table4[[#This Row],[SubmissionDate]]</f>
        <v>207</v>
      </c>
    </row>
    <row r="798" spans="1:8" x14ac:dyDescent="0.3">
      <c r="A798" t="s">
        <v>12994</v>
      </c>
      <c r="B798" t="s">
        <v>15200</v>
      </c>
      <c r="C798" t="s">
        <v>15203</v>
      </c>
      <c r="D798" t="s">
        <v>15205</v>
      </c>
      <c r="E798" s="1">
        <v>45568</v>
      </c>
      <c r="F798" s="1">
        <v>45866</v>
      </c>
      <c r="G798">
        <v>793</v>
      </c>
      <c r="H798">
        <f>Table4[[#This Row],[ApprovedDate]]-Table4[[#This Row],[SubmissionDate]]</f>
        <v>298</v>
      </c>
    </row>
    <row r="799" spans="1:8" x14ac:dyDescent="0.3">
      <c r="A799" t="s">
        <v>12995</v>
      </c>
      <c r="B799" t="s">
        <v>15199</v>
      </c>
      <c r="C799" t="s">
        <v>15202</v>
      </c>
      <c r="D799" t="s">
        <v>6102</v>
      </c>
      <c r="E799" s="1">
        <v>45759</v>
      </c>
      <c r="F799" s="1">
        <v>45865</v>
      </c>
      <c r="G799">
        <v>1173</v>
      </c>
      <c r="H799">
        <f>Table4[[#This Row],[ApprovedDate]]-Table4[[#This Row],[SubmissionDate]]</f>
        <v>106</v>
      </c>
    </row>
    <row r="800" spans="1:8" x14ac:dyDescent="0.3">
      <c r="A800" t="s">
        <v>12996</v>
      </c>
      <c r="B800" t="s">
        <v>15198</v>
      </c>
      <c r="C800" t="s">
        <v>15202</v>
      </c>
      <c r="D800" t="s">
        <v>15206</v>
      </c>
      <c r="E800" s="1">
        <v>45680</v>
      </c>
      <c r="F800" s="1">
        <v>45878</v>
      </c>
      <c r="G800">
        <v>968</v>
      </c>
      <c r="H800">
        <f>Table4[[#This Row],[ApprovedDate]]-Table4[[#This Row],[SubmissionDate]]</f>
        <v>198</v>
      </c>
    </row>
    <row r="801" spans="1:8" x14ac:dyDescent="0.3">
      <c r="A801" t="s">
        <v>12997</v>
      </c>
      <c r="B801" t="s">
        <v>15200</v>
      </c>
      <c r="C801" t="s">
        <v>15201</v>
      </c>
      <c r="D801" t="s">
        <v>15206</v>
      </c>
      <c r="E801" s="1">
        <v>45814</v>
      </c>
      <c r="F801" s="1">
        <v>45885</v>
      </c>
      <c r="G801">
        <v>795</v>
      </c>
      <c r="H801">
        <f>Table4[[#This Row],[ApprovedDate]]-Table4[[#This Row],[SubmissionDate]]</f>
        <v>71</v>
      </c>
    </row>
    <row r="802" spans="1:8" x14ac:dyDescent="0.3">
      <c r="A802" t="s">
        <v>12998</v>
      </c>
      <c r="B802" t="s">
        <v>15199</v>
      </c>
      <c r="C802" t="s">
        <v>15203</v>
      </c>
      <c r="D802" t="s">
        <v>6026</v>
      </c>
      <c r="E802" s="1">
        <v>45535</v>
      </c>
      <c r="F802" s="1">
        <v>45865</v>
      </c>
      <c r="G802">
        <v>1838</v>
      </c>
      <c r="H802">
        <f>Table4[[#This Row],[ApprovedDate]]-Table4[[#This Row],[SubmissionDate]]</f>
        <v>330</v>
      </c>
    </row>
    <row r="803" spans="1:8" x14ac:dyDescent="0.3">
      <c r="A803" t="s">
        <v>12999</v>
      </c>
      <c r="B803" t="s">
        <v>15198</v>
      </c>
      <c r="C803" t="s">
        <v>15202</v>
      </c>
      <c r="D803" t="s">
        <v>15204</v>
      </c>
      <c r="E803" s="1">
        <v>45747</v>
      </c>
      <c r="F803" s="1">
        <v>45868</v>
      </c>
      <c r="G803">
        <v>1709</v>
      </c>
      <c r="H803">
        <f>Table4[[#This Row],[ApprovedDate]]-Table4[[#This Row],[SubmissionDate]]</f>
        <v>121</v>
      </c>
    </row>
    <row r="804" spans="1:8" x14ac:dyDescent="0.3">
      <c r="A804" t="s">
        <v>13000</v>
      </c>
      <c r="B804" t="s">
        <v>15199</v>
      </c>
      <c r="C804" t="s">
        <v>15203</v>
      </c>
      <c r="D804" t="s">
        <v>6014</v>
      </c>
      <c r="E804" s="1">
        <v>45555</v>
      </c>
      <c r="F804" s="1">
        <v>45891</v>
      </c>
      <c r="G804">
        <v>1556</v>
      </c>
      <c r="H804">
        <f>Table4[[#This Row],[ApprovedDate]]-Table4[[#This Row],[SubmissionDate]]</f>
        <v>336</v>
      </c>
    </row>
    <row r="805" spans="1:8" x14ac:dyDescent="0.3">
      <c r="A805" t="s">
        <v>13001</v>
      </c>
      <c r="B805" t="s">
        <v>15200</v>
      </c>
      <c r="C805" t="s">
        <v>15203</v>
      </c>
      <c r="D805" t="s">
        <v>6026</v>
      </c>
      <c r="E805" s="1">
        <v>45805</v>
      </c>
      <c r="G805">
        <v>1123</v>
      </c>
      <c r="H805">
        <f>Table4[[#This Row],[ApprovedDate]]-Table4[[#This Row],[SubmissionDate]]</f>
        <v>-45805</v>
      </c>
    </row>
    <row r="806" spans="1:8" x14ac:dyDescent="0.3">
      <c r="A806" t="s">
        <v>13002</v>
      </c>
      <c r="B806" t="s">
        <v>15198</v>
      </c>
      <c r="C806" t="s">
        <v>15201</v>
      </c>
      <c r="D806" t="s">
        <v>6026</v>
      </c>
      <c r="E806" s="1">
        <v>45737</v>
      </c>
      <c r="G806">
        <v>1859</v>
      </c>
      <c r="H806">
        <f>Table4[[#This Row],[ApprovedDate]]-Table4[[#This Row],[SubmissionDate]]</f>
        <v>-45737</v>
      </c>
    </row>
    <row r="807" spans="1:8" x14ac:dyDescent="0.3">
      <c r="A807" t="s">
        <v>13003</v>
      </c>
      <c r="B807" t="s">
        <v>15198</v>
      </c>
      <c r="C807" t="s">
        <v>15203</v>
      </c>
      <c r="D807" t="s">
        <v>15206</v>
      </c>
      <c r="E807" s="1">
        <v>45850</v>
      </c>
      <c r="F807" s="1">
        <v>45864</v>
      </c>
      <c r="G807">
        <v>608</v>
      </c>
      <c r="H807">
        <f>Table4[[#This Row],[ApprovedDate]]-Table4[[#This Row],[SubmissionDate]]</f>
        <v>14</v>
      </c>
    </row>
    <row r="808" spans="1:8" x14ac:dyDescent="0.3">
      <c r="A808" t="s">
        <v>13004</v>
      </c>
      <c r="B808" t="s">
        <v>15200</v>
      </c>
      <c r="C808" t="s">
        <v>15201</v>
      </c>
      <c r="D808" t="s">
        <v>15205</v>
      </c>
      <c r="E808" s="1">
        <v>45679</v>
      </c>
      <c r="F808" s="1">
        <v>45891</v>
      </c>
      <c r="G808">
        <v>903</v>
      </c>
      <c r="H808">
        <f>Table4[[#This Row],[ApprovedDate]]-Table4[[#This Row],[SubmissionDate]]</f>
        <v>212</v>
      </c>
    </row>
    <row r="809" spans="1:8" x14ac:dyDescent="0.3">
      <c r="A809" t="s">
        <v>13005</v>
      </c>
      <c r="B809" t="s">
        <v>15199</v>
      </c>
      <c r="C809" t="s">
        <v>15203</v>
      </c>
      <c r="D809" t="s">
        <v>15206</v>
      </c>
      <c r="E809" s="1">
        <v>45546</v>
      </c>
      <c r="G809">
        <v>1052</v>
      </c>
      <c r="H809">
        <f>Table4[[#This Row],[ApprovedDate]]-Table4[[#This Row],[SubmissionDate]]</f>
        <v>-45546</v>
      </c>
    </row>
    <row r="810" spans="1:8" x14ac:dyDescent="0.3">
      <c r="A810" t="s">
        <v>13006</v>
      </c>
      <c r="B810" t="s">
        <v>15199</v>
      </c>
      <c r="C810" t="s">
        <v>15201</v>
      </c>
      <c r="D810" t="s">
        <v>15205</v>
      </c>
      <c r="E810" s="1">
        <v>45759</v>
      </c>
      <c r="F810" s="1">
        <v>45884</v>
      </c>
      <c r="G810">
        <v>1334</v>
      </c>
      <c r="H810">
        <f>Table4[[#This Row],[ApprovedDate]]-Table4[[#This Row],[SubmissionDate]]</f>
        <v>125</v>
      </c>
    </row>
    <row r="811" spans="1:8" x14ac:dyDescent="0.3">
      <c r="A811" t="s">
        <v>13007</v>
      </c>
      <c r="B811" t="s">
        <v>15200</v>
      </c>
      <c r="C811" t="s">
        <v>15202</v>
      </c>
      <c r="D811" t="s">
        <v>15204</v>
      </c>
      <c r="E811" s="1">
        <v>45633</v>
      </c>
      <c r="F811" s="1">
        <v>45891</v>
      </c>
      <c r="G811">
        <v>1036</v>
      </c>
      <c r="H811">
        <f>Table4[[#This Row],[ApprovedDate]]-Table4[[#This Row],[SubmissionDate]]</f>
        <v>258</v>
      </c>
    </row>
    <row r="812" spans="1:8" x14ac:dyDescent="0.3">
      <c r="A812" t="s">
        <v>13008</v>
      </c>
      <c r="B812" t="s">
        <v>15199</v>
      </c>
      <c r="C812" t="s">
        <v>15201</v>
      </c>
      <c r="D812" t="s">
        <v>15205</v>
      </c>
      <c r="E812" s="1">
        <v>45622</v>
      </c>
      <c r="F812" s="1">
        <v>45866</v>
      </c>
      <c r="G812">
        <v>1998</v>
      </c>
      <c r="H812">
        <f>Table4[[#This Row],[ApprovedDate]]-Table4[[#This Row],[SubmissionDate]]</f>
        <v>244</v>
      </c>
    </row>
    <row r="813" spans="1:8" x14ac:dyDescent="0.3">
      <c r="A813" t="s">
        <v>13009</v>
      </c>
      <c r="B813" t="s">
        <v>15198</v>
      </c>
      <c r="C813" t="s">
        <v>15201</v>
      </c>
      <c r="D813" t="s">
        <v>15206</v>
      </c>
      <c r="E813" s="1">
        <v>45529</v>
      </c>
      <c r="F813" s="1">
        <v>45864</v>
      </c>
      <c r="G813">
        <v>564</v>
      </c>
      <c r="H813">
        <f>Table4[[#This Row],[ApprovedDate]]-Table4[[#This Row],[SubmissionDate]]</f>
        <v>335</v>
      </c>
    </row>
    <row r="814" spans="1:8" x14ac:dyDescent="0.3">
      <c r="A814" t="s">
        <v>13010</v>
      </c>
      <c r="B814" t="s">
        <v>15199</v>
      </c>
      <c r="C814" t="s">
        <v>15202</v>
      </c>
      <c r="D814" t="s">
        <v>15206</v>
      </c>
      <c r="E814" s="1">
        <v>45542</v>
      </c>
      <c r="F814" s="1">
        <v>45878</v>
      </c>
      <c r="G814">
        <v>1172</v>
      </c>
      <c r="H814">
        <f>Table4[[#This Row],[ApprovedDate]]-Table4[[#This Row],[SubmissionDate]]</f>
        <v>336</v>
      </c>
    </row>
    <row r="815" spans="1:8" x14ac:dyDescent="0.3">
      <c r="A815" t="s">
        <v>13011</v>
      </c>
      <c r="B815" t="s">
        <v>15200</v>
      </c>
      <c r="C815" t="s">
        <v>15202</v>
      </c>
      <c r="D815" t="s">
        <v>15205</v>
      </c>
      <c r="E815" s="1">
        <v>45614</v>
      </c>
      <c r="F815" s="1">
        <v>45890</v>
      </c>
      <c r="G815">
        <v>958</v>
      </c>
      <c r="H815">
        <f>Table4[[#This Row],[ApprovedDate]]-Table4[[#This Row],[SubmissionDate]]</f>
        <v>276</v>
      </c>
    </row>
    <row r="816" spans="1:8" x14ac:dyDescent="0.3">
      <c r="A816" t="s">
        <v>13012</v>
      </c>
      <c r="B816" t="s">
        <v>15198</v>
      </c>
      <c r="C816" t="s">
        <v>15202</v>
      </c>
      <c r="D816" t="s">
        <v>15204</v>
      </c>
      <c r="E816" s="1">
        <v>45750</v>
      </c>
      <c r="G816">
        <v>1443</v>
      </c>
      <c r="H816">
        <f>Table4[[#This Row],[ApprovedDate]]-Table4[[#This Row],[SubmissionDate]]</f>
        <v>-45750</v>
      </c>
    </row>
    <row r="817" spans="1:8" x14ac:dyDescent="0.3">
      <c r="A817" t="s">
        <v>13013</v>
      </c>
      <c r="B817" t="s">
        <v>15199</v>
      </c>
      <c r="C817" t="s">
        <v>15202</v>
      </c>
      <c r="D817" t="s">
        <v>15205</v>
      </c>
      <c r="E817" s="1">
        <v>45677</v>
      </c>
      <c r="F817" s="1">
        <v>45889</v>
      </c>
      <c r="G817">
        <v>685</v>
      </c>
      <c r="H817">
        <f>Table4[[#This Row],[ApprovedDate]]-Table4[[#This Row],[SubmissionDate]]</f>
        <v>212</v>
      </c>
    </row>
    <row r="818" spans="1:8" x14ac:dyDescent="0.3">
      <c r="A818" t="s">
        <v>13014</v>
      </c>
      <c r="B818" t="s">
        <v>15200</v>
      </c>
      <c r="C818" t="s">
        <v>15203</v>
      </c>
      <c r="D818" t="s">
        <v>15206</v>
      </c>
      <c r="E818" s="1">
        <v>45821</v>
      </c>
      <c r="F818" s="1">
        <v>45875</v>
      </c>
      <c r="G818">
        <v>1782</v>
      </c>
      <c r="H818">
        <f>Table4[[#This Row],[ApprovedDate]]-Table4[[#This Row],[SubmissionDate]]</f>
        <v>54</v>
      </c>
    </row>
    <row r="819" spans="1:8" x14ac:dyDescent="0.3">
      <c r="A819" t="s">
        <v>13015</v>
      </c>
      <c r="B819" t="s">
        <v>15199</v>
      </c>
      <c r="C819" t="s">
        <v>15201</v>
      </c>
      <c r="D819" t="s">
        <v>15204</v>
      </c>
      <c r="E819" s="1">
        <v>45672</v>
      </c>
      <c r="F819" s="1">
        <v>45879</v>
      </c>
      <c r="G819">
        <v>1426</v>
      </c>
      <c r="H819">
        <f>Table4[[#This Row],[ApprovedDate]]-Table4[[#This Row],[SubmissionDate]]</f>
        <v>207</v>
      </c>
    </row>
    <row r="820" spans="1:8" x14ac:dyDescent="0.3">
      <c r="A820" t="s">
        <v>13016</v>
      </c>
      <c r="B820" t="s">
        <v>15198</v>
      </c>
      <c r="C820" t="s">
        <v>15201</v>
      </c>
      <c r="D820" t="s">
        <v>15205</v>
      </c>
      <c r="E820" s="1">
        <v>45739</v>
      </c>
      <c r="F820" s="1">
        <v>45867</v>
      </c>
      <c r="G820">
        <v>754</v>
      </c>
      <c r="H820">
        <f>Table4[[#This Row],[ApprovedDate]]-Table4[[#This Row],[SubmissionDate]]</f>
        <v>128</v>
      </c>
    </row>
    <row r="821" spans="1:8" x14ac:dyDescent="0.3">
      <c r="A821" t="s">
        <v>13017</v>
      </c>
      <c r="B821" t="s">
        <v>15199</v>
      </c>
      <c r="C821" t="s">
        <v>15202</v>
      </c>
      <c r="D821" t="s">
        <v>6026</v>
      </c>
      <c r="E821" s="1">
        <v>45848</v>
      </c>
      <c r="F821" s="1">
        <v>45886</v>
      </c>
      <c r="G821">
        <v>1635</v>
      </c>
      <c r="H821">
        <f>Table4[[#This Row],[ApprovedDate]]-Table4[[#This Row],[SubmissionDate]]</f>
        <v>38</v>
      </c>
    </row>
    <row r="822" spans="1:8" x14ac:dyDescent="0.3">
      <c r="A822" t="s">
        <v>13018</v>
      </c>
      <c r="B822" t="s">
        <v>15200</v>
      </c>
      <c r="C822" t="s">
        <v>15202</v>
      </c>
      <c r="D822" t="s">
        <v>6102</v>
      </c>
      <c r="E822" s="1">
        <v>45802</v>
      </c>
      <c r="G822">
        <v>1182</v>
      </c>
      <c r="H822">
        <f>Table4[[#This Row],[ApprovedDate]]-Table4[[#This Row],[SubmissionDate]]</f>
        <v>-45802</v>
      </c>
    </row>
    <row r="823" spans="1:8" x14ac:dyDescent="0.3">
      <c r="A823" t="s">
        <v>13019</v>
      </c>
      <c r="B823" t="s">
        <v>15200</v>
      </c>
      <c r="C823" t="s">
        <v>15202</v>
      </c>
      <c r="D823" t="s">
        <v>15206</v>
      </c>
      <c r="E823" s="1">
        <v>45788</v>
      </c>
      <c r="G823">
        <v>1671</v>
      </c>
      <c r="H823">
        <f>Table4[[#This Row],[ApprovedDate]]-Table4[[#This Row],[SubmissionDate]]</f>
        <v>-45788</v>
      </c>
    </row>
    <row r="824" spans="1:8" x14ac:dyDescent="0.3">
      <c r="A824" t="s">
        <v>13020</v>
      </c>
      <c r="B824" t="s">
        <v>15199</v>
      </c>
      <c r="C824" t="s">
        <v>15201</v>
      </c>
      <c r="D824" t="s">
        <v>15206</v>
      </c>
      <c r="E824" s="1">
        <v>45811</v>
      </c>
      <c r="G824">
        <v>928</v>
      </c>
      <c r="H824">
        <f>Table4[[#This Row],[ApprovedDate]]-Table4[[#This Row],[SubmissionDate]]</f>
        <v>-45811</v>
      </c>
    </row>
    <row r="825" spans="1:8" x14ac:dyDescent="0.3">
      <c r="A825" t="s">
        <v>13021</v>
      </c>
      <c r="B825" t="s">
        <v>15198</v>
      </c>
      <c r="C825" t="s">
        <v>15201</v>
      </c>
      <c r="D825" t="s">
        <v>15204</v>
      </c>
      <c r="E825" s="1">
        <v>45816</v>
      </c>
      <c r="F825" s="1">
        <v>45887</v>
      </c>
      <c r="G825">
        <v>796</v>
      </c>
      <c r="H825">
        <f>Table4[[#This Row],[ApprovedDate]]-Table4[[#This Row],[SubmissionDate]]</f>
        <v>71</v>
      </c>
    </row>
    <row r="826" spans="1:8" x14ac:dyDescent="0.3">
      <c r="A826" t="s">
        <v>13022</v>
      </c>
      <c r="B826" t="s">
        <v>15199</v>
      </c>
      <c r="C826" t="s">
        <v>15203</v>
      </c>
      <c r="D826" t="s">
        <v>15205</v>
      </c>
      <c r="E826" s="1">
        <v>45815</v>
      </c>
      <c r="G826">
        <v>636</v>
      </c>
      <c r="H826">
        <f>Table4[[#This Row],[ApprovedDate]]-Table4[[#This Row],[SubmissionDate]]</f>
        <v>-45815</v>
      </c>
    </row>
    <row r="827" spans="1:8" x14ac:dyDescent="0.3">
      <c r="A827" t="s">
        <v>13023</v>
      </c>
      <c r="B827" t="s">
        <v>15199</v>
      </c>
      <c r="C827" t="s">
        <v>15203</v>
      </c>
      <c r="D827" t="s">
        <v>15204</v>
      </c>
      <c r="E827" s="1">
        <v>45663</v>
      </c>
      <c r="F827" s="1">
        <v>45871</v>
      </c>
      <c r="G827">
        <v>1196</v>
      </c>
      <c r="H827">
        <f>Table4[[#This Row],[ApprovedDate]]-Table4[[#This Row],[SubmissionDate]]</f>
        <v>208</v>
      </c>
    </row>
    <row r="828" spans="1:8" x14ac:dyDescent="0.3">
      <c r="A828" t="s">
        <v>13024</v>
      </c>
      <c r="B828" t="s">
        <v>15198</v>
      </c>
      <c r="C828" t="s">
        <v>15202</v>
      </c>
      <c r="D828" t="s">
        <v>6026</v>
      </c>
      <c r="E828" s="1">
        <v>45614</v>
      </c>
      <c r="F828" s="1">
        <v>45873</v>
      </c>
      <c r="G828">
        <v>593</v>
      </c>
      <c r="H828">
        <f>Table4[[#This Row],[ApprovedDate]]-Table4[[#This Row],[SubmissionDate]]</f>
        <v>259</v>
      </c>
    </row>
    <row r="829" spans="1:8" x14ac:dyDescent="0.3">
      <c r="A829" t="s">
        <v>13025</v>
      </c>
      <c r="B829" t="s">
        <v>15200</v>
      </c>
      <c r="C829" t="s">
        <v>15202</v>
      </c>
      <c r="D829" t="s">
        <v>15204</v>
      </c>
      <c r="E829" s="1">
        <v>45548</v>
      </c>
      <c r="G829">
        <v>1074</v>
      </c>
      <c r="H829">
        <f>Table4[[#This Row],[ApprovedDate]]-Table4[[#This Row],[SubmissionDate]]</f>
        <v>-45548</v>
      </c>
    </row>
    <row r="830" spans="1:8" x14ac:dyDescent="0.3">
      <c r="A830" t="s">
        <v>13026</v>
      </c>
      <c r="B830" t="s">
        <v>15200</v>
      </c>
      <c r="C830" t="s">
        <v>15203</v>
      </c>
      <c r="D830" t="s">
        <v>6026</v>
      </c>
      <c r="E830" s="1">
        <v>45515</v>
      </c>
      <c r="F830" s="1">
        <v>45884</v>
      </c>
      <c r="G830">
        <v>1700</v>
      </c>
      <c r="H830">
        <f>Table4[[#This Row],[ApprovedDate]]-Table4[[#This Row],[SubmissionDate]]</f>
        <v>369</v>
      </c>
    </row>
    <row r="831" spans="1:8" x14ac:dyDescent="0.3">
      <c r="A831" t="s">
        <v>13027</v>
      </c>
      <c r="B831" t="s">
        <v>15200</v>
      </c>
      <c r="C831" t="s">
        <v>15202</v>
      </c>
      <c r="D831" t="s">
        <v>15205</v>
      </c>
      <c r="E831" s="1">
        <v>45635</v>
      </c>
      <c r="F831" s="1">
        <v>45876</v>
      </c>
      <c r="G831">
        <v>566</v>
      </c>
      <c r="H831">
        <f>Table4[[#This Row],[ApprovedDate]]-Table4[[#This Row],[SubmissionDate]]</f>
        <v>241</v>
      </c>
    </row>
    <row r="832" spans="1:8" x14ac:dyDescent="0.3">
      <c r="A832" t="s">
        <v>13028</v>
      </c>
      <c r="B832" t="s">
        <v>15198</v>
      </c>
      <c r="C832" t="s">
        <v>15203</v>
      </c>
      <c r="D832" t="s">
        <v>6014</v>
      </c>
      <c r="E832" s="1">
        <v>45586</v>
      </c>
      <c r="F832" s="1">
        <v>45871</v>
      </c>
      <c r="G832">
        <v>1914</v>
      </c>
      <c r="H832">
        <f>Table4[[#This Row],[ApprovedDate]]-Table4[[#This Row],[SubmissionDate]]</f>
        <v>285</v>
      </c>
    </row>
    <row r="833" spans="1:8" x14ac:dyDescent="0.3">
      <c r="A833" t="s">
        <v>13029</v>
      </c>
      <c r="B833" t="s">
        <v>15199</v>
      </c>
      <c r="C833" t="s">
        <v>15203</v>
      </c>
      <c r="D833" t="s">
        <v>6102</v>
      </c>
      <c r="E833" s="1">
        <v>45796</v>
      </c>
      <c r="F833" s="1">
        <v>45877</v>
      </c>
      <c r="G833">
        <v>639</v>
      </c>
      <c r="H833">
        <f>Table4[[#This Row],[ApprovedDate]]-Table4[[#This Row],[SubmissionDate]]</f>
        <v>81</v>
      </c>
    </row>
    <row r="834" spans="1:8" x14ac:dyDescent="0.3">
      <c r="A834" t="s">
        <v>13030</v>
      </c>
      <c r="B834" t="s">
        <v>15199</v>
      </c>
      <c r="C834" t="s">
        <v>15202</v>
      </c>
      <c r="D834" t="s">
        <v>6102</v>
      </c>
      <c r="E834" s="1">
        <v>45652</v>
      </c>
      <c r="F834" s="1">
        <v>45873</v>
      </c>
      <c r="G834">
        <v>513</v>
      </c>
      <c r="H834">
        <f>Table4[[#This Row],[ApprovedDate]]-Table4[[#This Row],[SubmissionDate]]</f>
        <v>221</v>
      </c>
    </row>
    <row r="835" spans="1:8" x14ac:dyDescent="0.3">
      <c r="A835" t="s">
        <v>13031</v>
      </c>
      <c r="B835" t="s">
        <v>15198</v>
      </c>
      <c r="C835" t="s">
        <v>15203</v>
      </c>
      <c r="D835" t="s">
        <v>6026</v>
      </c>
      <c r="E835" s="1">
        <v>45605</v>
      </c>
      <c r="G835">
        <v>1791</v>
      </c>
      <c r="H835">
        <f>Table4[[#This Row],[ApprovedDate]]-Table4[[#This Row],[SubmissionDate]]</f>
        <v>-45605</v>
      </c>
    </row>
    <row r="836" spans="1:8" x14ac:dyDescent="0.3">
      <c r="A836" t="s">
        <v>13032</v>
      </c>
      <c r="B836" t="s">
        <v>15200</v>
      </c>
      <c r="C836" t="s">
        <v>15201</v>
      </c>
      <c r="D836" t="s">
        <v>15204</v>
      </c>
      <c r="E836" s="1">
        <v>45861</v>
      </c>
      <c r="G836">
        <v>908</v>
      </c>
      <c r="H836">
        <f>Table4[[#This Row],[ApprovedDate]]-Table4[[#This Row],[SubmissionDate]]</f>
        <v>-45861</v>
      </c>
    </row>
    <row r="837" spans="1:8" x14ac:dyDescent="0.3">
      <c r="A837" t="s">
        <v>13033</v>
      </c>
      <c r="B837" t="s">
        <v>15198</v>
      </c>
      <c r="C837" t="s">
        <v>15201</v>
      </c>
      <c r="D837" t="s">
        <v>6102</v>
      </c>
      <c r="E837" s="1">
        <v>45522</v>
      </c>
      <c r="F837" s="1">
        <v>45888</v>
      </c>
      <c r="G837">
        <v>915</v>
      </c>
      <c r="H837">
        <f>Table4[[#This Row],[ApprovedDate]]-Table4[[#This Row],[SubmissionDate]]</f>
        <v>366</v>
      </c>
    </row>
    <row r="838" spans="1:8" x14ac:dyDescent="0.3">
      <c r="A838" t="s">
        <v>13034</v>
      </c>
      <c r="B838" t="s">
        <v>15198</v>
      </c>
      <c r="C838" t="s">
        <v>15202</v>
      </c>
      <c r="D838" t="s">
        <v>15205</v>
      </c>
      <c r="E838" s="1">
        <v>45540</v>
      </c>
      <c r="F838" s="1">
        <v>45888</v>
      </c>
      <c r="G838">
        <v>713</v>
      </c>
      <c r="H838">
        <f>Table4[[#This Row],[ApprovedDate]]-Table4[[#This Row],[SubmissionDate]]</f>
        <v>348</v>
      </c>
    </row>
    <row r="839" spans="1:8" x14ac:dyDescent="0.3">
      <c r="A839" t="s">
        <v>13035</v>
      </c>
      <c r="B839" t="s">
        <v>15200</v>
      </c>
      <c r="C839" t="s">
        <v>15201</v>
      </c>
      <c r="D839" t="s">
        <v>15206</v>
      </c>
      <c r="E839" s="1">
        <v>45634</v>
      </c>
      <c r="G839">
        <v>759</v>
      </c>
      <c r="H839">
        <f>Table4[[#This Row],[ApprovedDate]]-Table4[[#This Row],[SubmissionDate]]</f>
        <v>-45634</v>
      </c>
    </row>
    <row r="840" spans="1:8" x14ac:dyDescent="0.3">
      <c r="A840" t="s">
        <v>13036</v>
      </c>
      <c r="B840" t="s">
        <v>15199</v>
      </c>
      <c r="C840" t="s">
        <v>15201</v>
      </c>
      <c r="D840" t="s">
        <v>6026</v>
      </c>
      <c r="E840" s="1">
        <v>45825</v>
      </c>
      <c r="F840" s="1">
        <v>45869</v>
      </c>
      <c r="G840">
        <v>1986</v>
      </c>
      <c r="H840">
        <f>Table4[[#This Row],[ApprovedDate]]-Table4[[#This Row],[SubmissionDate]]</f>
        <v>44</v>
      </c>
    </row>
    <row r="841" spans="1:8" x14ac:dyDescent="0.3">
      <c r="A841" t="s">
        <v>13037</v>
      </c>
      <c r="B841" t="s">
        <v>15199</v>
      </c>
      <c r="C841" t="s">
        <v>15201</v>
      </c>
      <c r="D841" t="s">
        <v>15204</v>
      </c>
      <c r="E841" s="1">
        <v>45576</v>
      </c>
      <c r="G841">
        <v>664</v>
      </c>
      <c r="H841">
        <f>Table4[[#This Row],[ApprovedDate]]-Table4[[#This Row],[SubmissionDate]]</f>
        <v>-45576</v>
      </c>
    </row>
    <row r="842" spans="1:8" x14ac:dyDescent="0.3">
      <c r="A842" t="s">
        <v>13038</v>
      </c>
      <c r="B842" t="s">
        <v>15199</v>
      </c>
      <c r="C842" t="s">
        <v>15202</v>
      </c>
      <c r="D842" t="s">
        <v>6026</v>
      </c>
      <c r="E842" s="1">
        <v>45827</v>
      </c>
      <c r="F842" s="1">
        <v>45883</v>
      </c>
      <c r="G842">
        <v>1756</v>
      </c>
      <c r="H842">
        <f>Table4[[#This Row],[ApprovedDate]]-Table4[[#This Row],[SubmissionDate]]</f>
        <v>56</v>
      </c>
    </row>
    <row r="843" spans="1:8" x14ac:dyDescent="0.3">
      <c r="A843" t="s">
        <v>13039</v>
      </c>
      <c r="B843" t="s">
        <v>15200</v>
      </c>
      <c r="C843" t="s">
        <v>15201</v>
      </c>
      <c r="D843" t="s">
        <v>15204</v>
      </c>
      <c r="E843" s="1">
        <v>45643</v>
      </c>
      <c r="G843">
        <v>623</v>
      </c>
      <c r="H843">
        <f>Table4[[#This Row],[ApprovedDate]]-Table4[[#This Row],[SubmissionDate]]</f>
        <v>-45643</v>
      </c>
    </row>
    <row r="844" spans="1:8" x14ac:dyDescent="0.3">
      <c r="A844" t="s">
        <v>13040</v>
      </c>
      <c r="B844" t="s">
        <v>15200</v>
      </c>
      <c r="C844" t="s">
        <v>15203</v>
      </c>
      <c r="D844" t="s">
        <v>6014</v>
      </c>
      <c r="E844" s="1">
        <v>45792</v>
      </c>
      <c r="G844">
        <v>1673</v>
      </c>
      <c r="H844">
        <f>Table4[[#This Row],[ApprovedDate]]-Table4[[#This Row],[SubmissionDate]]</f>
        <v>-45792</v>
      </c>
    </row>
    <row r="845" spans="1:8" x14ac:dyDescent="0.3">
      <c r="A845" t="s">
        <v>13041</v>
      </c>
      <c r="B845" t="s">
        <v>15198</v>
      </c>
      <c r="C845" t="s">
        <v>15201</v>
      </c>
      <c r="D845" t="s">
        <v>6014</v>
      </c>
      <c r="E845" s="1">
        <v>45550</v>
      </c>
      <c r="F845" s="1">
        <v>45871</v>
      </c>
      <c r="G845">
        <v>1661</v>
      </c>
      <c r="H845">
        <f>Table4[[#This Row],[ApprovedDate]]-Table4[[#This Row],[SubmissionDate]]</f>
        <v>321</v>
      </c>
    </row>
    <row r="846" spans="1:8" x14ac:dyDescent="0.3">
      <c r="A846" t="s">
        <v>13042</v>
      </c>
      <c r="B846" t="s">
        <v>15200</v>
      </c>
      <c r="C846" t="s">
        <v>15203</v>
      </c>
      <c r="D846" t="s">
        <v>6026</v>
      </c>
      <c r="E846" s="1">
        <v>45797</v>
      </c>
      <c r="F846" s="1">
        <v>45888</v>
      </c>
      <c r="G846">
        <v>1468</v>
      </c>
      <c r="H846">
        <f>Table4[[#This Row],[ApprovedDate]]-Table4[[#This Row],[SubmissionDate]]</f>
        <v>91</v>
      </c>
    </row>
    <row r="847" spans="1:8" x14ac:dyDescent="0.3">
      <c r="A847" t="s">
        <v>13043</v>
      </c>
      <c r="B847" t="s">
        <v>15198</v>
      </c>
      <c r="C847" t="s">
        <v>15201</v>
      </c>
      <c r="D847" t="s">
        <v>6026</v>
      </c>
      <c r="E847" s="1">
        <v>45536</v>
      </c>
      <c r="F847" s="1">
        <v>45874</v>
      </c>
      <c r="G847">
        <v>523</v>
      </c>
      <c r="H847">
        <f>Table4[[#This Row],[ApprovedDate]]-Table4[[#This Row],[SubmissionDate]]</f>
        <v>338</v>
      </c>
    </row>
    <row r="848" spans="1:8" x14ac:dyDescent="0.3">
      <c r="A848" t="s">
        <v>13044</v>
      </c>
      <c r="B848" t="s">
        <v>15198</v>
      </c>
      <c r="C848" t="s">
        <v>15202</v>
      </c>
      <c r="D848" t="s">
        <v>15206</v>
      </c>
      <c r="E848" s="1">
        <v>45845</v>
      </c>
      <c r="F848" s="1">
        <v>45873</v>
      </c>
      <c r="G848">
        <v>1601</v>
      </c>
      <c r="H848">
        <f>Table4[[#This Row],[ApprovedDate]]-Table4[[#This Row],[SubmissionDate]]</f>
        <v>28</v>
      </c>
    </row>
    <row r="849" spans="1:8" x14ac:dyDescent="0.3">
      <c r="A849" t="s">
        <v>13045</v>
      </c>
      <c r="B849" t="s">
        <v>15198</v>
      </c>
      <c r="C849" t="s">
        <v>15202</v>
      </c>
      <c r="D849" t="s">
        <v>15205</v>
      </c>
      <c r="E849" s="1">
        <v>45552</v>
      </c>
      <c r="F849" s="1">
        <v>45889</v>
      </c>
      <c r="G849">
        <v>716</v>
      </c>
      <c r="H849">
        <f>Table4[[#This Row],[ApprovedDate]]-Table4[[#This Row],[SubmissionDate]]</f>
        <v>337</v>
      </c>
    </row>
    <row r="850" spans="1:8" x14ac:dyDescent="0.3">
      <c r="A850" t="s">
        <v>13046</v>
      </c>
      <c r="B850" t="s">
        <v>15198</v>
      </c>
      <c r="C850" t="s">
        <v>15203</v>
      </c>
      <c r="D850" t="s">
        <v>15204</v>
      </c>
      <c r="E850" s="1">
        <v>45720</v>
      </c>
      <c r="F850" s="1">
        <v>45888</v>
      </c>
      <c r="G850">
        <v>1353</v>
      </c>
      <c r="H850">
        <f>Table4[[#This Row],[ApprovedDate]]-Table4[[#This Row],[SubmissionDate]]</f>
        <v>168</v>
      </c>
    </row>
    <row r="851" spans="1:8" x14ac:dyDescent="0.3">
      <c r="A851" t="s">
        <v>13047</v>
      </c>
      <c r="B851" t="s">
        <v>15200</v>
      </c>
      <c r="C851" t="s">
        <v>15203</v>
      </c>
      <c r="D851" t="s">
        <v>6026</v>
      </c>
      <c r="E851" s="1">
        <v>45504</v>
      </c>
      <c r="F851" s="1">
        <v>45887</v>
      </c>
      <c r="G851">
        <v>1448</v>
      </c>
      <c r="H851">
        <f>Table4[[#This Row],[ApprovedDate]]-Table4[[#This Row],[SubmissionDate]]</f>
        <v>383</v>
      </c>
    </row>
    <row r="852" spans="1:8" x14ac:dyDescent="0.3">
      <c r="A852" t="s">
        <v>13048</v>
      </c>
      <c r="B852" t="s">
        <v>15200</v>
      </c>
      <c r="C852" t="s">
        <v>15201</v>
      </c>
      <c r="D852" t="s">
        <v>15204</v>
      </c>
      <c r="E852" s="1">
        <v>45733</v>
      </c>
      <c r="G852">
        <v>1406</v>
      </c>
      <c r="H852">
        <f>Table4[[#This Row],[ApprovedDate]]-Table4[[#This Row],[SubmissionDate]]</f>
        <v>-45733</v>
      </c>
    </row>
    <row r="853" spans="1:8" x14ac:dyDescent="0.3">
      <c r="A853" t="s">
        <v>13049</v>
      </c>
      <c r="B853" t="s">
        <v>15198</v>
      </c>
      <c r="C853" t="s">
        <v>15201</v>
      </c>
      <c r="D853" t="s">
        <v>6026</v>
      </c>
      <c r="E853" s="1">
        <v>45600</v>
      </c>
      <c r="F853" s="1">
        <v>45885</v>
      </c>
      <c r="G853">
        <v>670</v>
      </c>
      <c r="H853">
        <f>Table4[[#This Row],[ApprovedDate]]-Table4[[#This Row],[SubmissionDate]]</f>
        <v>285</v>
      </c>
    </row>
    <row r="854" spans="1:8" x14ac:dyDescent="0.3">
      <c r="A854" t="s">
        <v>13050</v>
      </c>
      <c r="B854" t="s">
        <v>15199</v>
      </c>
      <c r="C854" t="s">
        <v>15203</v>
      </c>
      <c r="D854" t="s">
        <v>6026</v>
      </c>
      <c r="E854" s="1">
        <v>45711</v>
      </c>
      <c r="F854" s="1">
        <v>45864</v>
      </c>
      <c r="G854">
        <v>1316</v>
      </c>
      <c r="H854">
        <f>Table4[[#This Row],[ApprovedDate]]-Table4[[#This Row],[SubmissionDate]]</f>
        <v>153</v>
      </c>
    </row>
    <row r="855" spans="1:8" x14ac:dyDescent="0.3">
      <c r="A855" t="s">
        <v>13051</v>
      </c>
      <c r="B855" t="s">
        <v>15198</v>
      </c>
      <c r="C855" t="s">
        <v>15203</v>
      </c>
      <c r="D855" t="s">
        <v>15204</v>
      </c>
      <c r="E855" s="1">
        <v>45705</v>
      </c>
      <c r="F855" s="1">
        <v>45868</v>
      </c>
      <c r="G855">
        <v>978</v>
      </c>
      <c r="H855">
        <f>Table4[[#This Row],[ApprovedDate]]-Table4[[#This Row],[SubmissionDate]]</f>
        <v>163</v>
      </c>
    </row>
    <row r="856" spans="1:8" x14ac:dyDescent="0.3">
      <c r="A856" t="s">
        <v>13052</v>
      </c>
      <c r="B856" t="s">
        <v>15199</v>
      </c>
      <c r="C856" t="s">
        <v>15201</v>
      </c>
      <c r="D856" t="s">
        <v>15204</v>
      </c>
      <c r="E856" s="1">
        <v>45854</v>
      </c>
      <c r="F856" s="1">
        <v>45884</v>
      </c>
      <c r="G856">
        <v>1406</v>
      </c>
      <c r="H856">
        <f>Table4[[#This Row],[ApprovedDate]]-Table4[[#This Row],[SubmissionDate]]</f>
        <v>30</v>
      </c>
    </row>
    <row r="857" spans="1:8" x14ac:dyDescent="0.3">
      <c r="A857" t="s">
        <v>13053</v>
      </c>
      <c r="B857" t="s">
        <v>15200</v>
      </c>
      <c r="C857" t="s">
        <v>15201</v>
      </c>
      <c r="D857" t="s">
        <v>6026</v>
      </c>
      <c r="E857" s="1">
        <v>45649</v>
      </c>
      <c r="F857" s="1">
        <v>45866</v>
      </c>
      <c r="G857">
        <v>1906</v>
      </c>
      <c r="H857">
        <f>Table4[[#This Row],[ApprovedDate]]-Table4[[#This Row],[SubmissionDate]]</f>
        <v>217</v>
      </c>
    </row>
    <row r="858" spans="1:8" x14ac:dyDescent="0.3">
      <c r="A858" t="s">
        <v>13054</v>
      </c>
      <c r="B858" t="s">
        <v>15200</v>
      </c>
      <c r="C858" t="s">
        <v>15202</v>
      </c>
      <c r="D858" t="s">
        <v>15204</v>
      </c>
      <c r="E858" s="1">
        <v>45820</v>
      </c>
      <c r="F858" s="1">
        <v>45877</v>
      </c>
      <c r="G858">
        <v>591</v>
      </c>
      <c r="H858">
        <f>Table4[[#This Row],[ApprovedDate]]-Table4[[#This Row],[SubmissionDate]]</f>
        <v>57</v>
      </c>
    </row>
    <row r="859" spans="1:8" x14ac:dyDescent="0.3">
      <c r="A859" t="s">
        <v>13055</v>
      </c>
      <c r="B859" t="s">
        <v>15198</v>
      </c>
      <c r="C859" t="s">
        <v>15202</v>
      </c>
      <c r="D859" t="s">
        <v>15205</v>
      </c>
      <c r="E859" s="1">
        <v>45631</v>
      </c>
      <c r="F859" s="1">
        <v>45875</v>
      </c>
      <c r="G859">
        <v>1785</v>
      </c>
      <c r="H859">
        <f>Table4[[#This Row],[ApprovedDate]]-Table4[[#This Row],[SubmissionDate]]</f>
        <v>244</v>
      </c>
    </row>
    <row r="860" spans="1:8" x14ac:dyDescent="0.3">
      <c r="A860" t="s">
        <v>13056</v>
      </c>
      <c r="B860" t="s">
        <v>15198</v>
      </c>
      <c r="C860" t="s">
        <v>15202</v>
      </c>
      <c r="D860" t="s">
        <v>15206</v>
      </c>
      <c r="E860" s="1">
        <v>45554</v>
      </c>
      <c r="F860" s="1">
        <v>45884</v>
      </c>
      <c r="G860">
        <v>1539</v>
      </c>
      <c r="H860">
        <f>Table4[[#This Row],[ApprovedDate]]-Table4[[#This Row],[SubmissionDate]]</f>
        <v>330</v>
      </c>
    </row>
    <row r="861" spans="1:8" x14ac:dyDescent="0.3">
      <c r="A861" t="s">
        <v>13057</v>
      </c>
      <c r="B861" t="s">
        <v>15198</v>
      </c>
      <c r="C861" t="s">
        <v>15203</v>
      </c>
      <c r="D861" t="s">
        <v>15206</v>
      </c>
      <c r="E861" s="1">
        <v>45521</v>
      </c>
      <c r="F861" s="1">
        <v>45862</v>
      </c>
      <c r="G861">
        <v>1457</v>
      </c>
      <c r="H861">
        <f>Table4[[#This Row],[ApprovedDate]]-Table4[[#This Row],[SubmissionDate]]</f>
        <v>341</v>
      </c>
    </row>
    <row r="862" spans="1:8" x14ac:dyDescent="0.3">
      <c r="A862" t="s">
        <v>13058</v>
      </c>
      <c r="B862" t="s">
        <v>15198</v>
      </c>
      <c r="C862" t="s">
        <v>15202</v>
      </c>
      <c r="D862" t="s">
        <v>6014</v>
      </c>
      <c r="E862" s="1">
        <v>45557</v>
      </c>
      <c r="F862" s="1">
        <v>45878</v>
      </c>
      <c r="G862">
        <v>1171</v>
      </c>
      <c r="H862">
        <f>Table4[[#This Row],[ApprovedDate]]-Table4[[#This Row],[SubmissionDate]]</f>
        <v>321</v>
      </c>
    </row>
    <row r="863" spans="1:8" x14ac:dyDescent="0.3">
      <c r="A863" t="s">
        <v>13059</v>
      </c>
      <c r="B863" t="s">
        <v>15199</v>
      </c>
      <c r="C863" t="s">
        <v>15201</v>
      </c>
      <c r="D863" t="s">
        <v>6026</v>
      </c>
      <c r="E863" s="1">
        <v>45738</v>
      </c>
      <c r="F863" s="1">
        <v>45879</v>
      </c>
      <c r="G863">
        <v>1120</v>
      </c>
      <c r="H863">
        <f>Table4[[#This Row],[ApprovedDate]]-Table4[[#This Row],[SubmissionDate]]</f>
        <v>141</v>
      </c>
    </row>
    <row r="864" spans="1:8" x14ac:dyDescent="0.3">
      <c r="A864" t="s">
        <v>13060</v>
      </c>
      <c r="B864" t="s">
        <v>15198</v>
      </c>
      <c r="C864" t="s">
        <v>15203</v>
      </c>
      <c r="D864" t="s">
        <v>15205</v>
      </c>
      <c r="E864" s="1">
        <v>45824</v>
      </c>
      <c r="G864">
        <v>1401</v>
      </c>
      <c r="H864">
        <f>Table4[[#This Row],[ApprovedDate]]-Table4[[#This Row],[SubmissionDate]]</f>
        <v>-45824</v>
      </c>
    </row>
    <row r="865" spans="1:8" x14ac:dyDescent="0.3">
      <c r="A865" t="s">
        <v>13061</v>
      </c>
      <c r="B865" t="s">
        <v>15198</v>
      </c>
      <c r="C865" t="s">
        <v>15202</v>
      </c>
      <c r="D865" t="s">
        <v>15206</v>
      </c>
      <c r="E865" s="1">
        <v>45660</v>
      </c>
      <c r="F865" s="1">
        <v>45878</v>
      </c>
      <c r="G865">
        <v>1524</v>
      </c>
      <c r="H865">
        <f>Table4[[#This Row],[ApprovedDate]]-Table4[[#This Row],[SubmissionDate]]</f>
        <v>218</v>
      </c>
    </row>
    <row r="866" spans="1:8" x14ac:dyDescent="0.3">
      <c r="A866" t="s">
        <v>13062</v>
      </c>
      <c r="B866" t="s">
        <v>15200</v>
      </c>
      <c r="C866" t="s">
        <v>15202</v>
      </c>
      <c r="D866" t="s">
        <v>15204</v>
      </c>
      <c r="E866" s="1">
        <v>45578</v>
      </c>
      <c r="F866" s="1">
        <v>45877</v>
      </c>
      <c r="G866">
        <v>611</v>
      </c>
      <c r="H866">
        <f>Table4[[#This Row],[ApprovedDate]]-Table4[[#This Row],[SubmissionDate]]</f>
        <v>299</v>
      </c>
    </row>
    <row r="867" spans="1:8" x14ac:dyDescent="0.3">
      <c r="A867" t="s">
        <v>13063</v>
      </c>
      <c r="B867" t="s">
        <v>15198</v>
      </c>
      <c r="C867" t="s">
        <v>15201</v>
      </c>
      <c r="D867" t="s">
        <v>6102</v>
      </c>
      <c r="E867" s="1">
        <v>45626</v>
      </c>
      <c r="F867" s="1">
        <v>45871</v>
      </c>
      <c r="G867">
        <v>1699</v>
      </c>
      <c r="H867">
        <f>Table4[[#This Row],[ApprovedDate]]-Table4[[#This Row],[SubmissionDate]]</f>
        <v>245</v>
      </c>
    </row>
    <row r="868" spans="1:8" x14ac:dyDescent="0.3">
      <c r="A868" t="s">
        <v>13064</v>
      </c>
      <c r="B868" t="s">
        <v>15200</v>
      </c>
      <c r="C868" t="s">
        <v>15202</v>
      </c>
      <c r="D868" t="s">
        <v>6102</v>
      </c>
      <c r="E868" s="1">
        <v>45665</v>
      </c>
      <c r="F868" s="1">
        <v>45887</v>
      </c>
      <c r="G868">
        <v>1247</v>
      </c>
      <c r="H868">
        <f>Table4[[#This Row],[ApprovedDate]]-Table4[[#This Row],[SubmissionDate]]</f>
        <v>222</v>
      </c>
    </row>
    <row r="869" spans="1:8" x14ac:dyDescent="0.3">
      <c r="A869" t="s">
        <v>13065</v>
      </c>
      <c r="B869" t="s">
        <v>15198</v>
      </c>
      <c r="C869" t="s">
        <v>15203</v>
      </c>
      <c r="D869" t="s">
        <v>6026</v>
      </c>
      <c r="E869" s="1">
        <v>45787</v>
      </c>
      <c r="F869" s="1">
        <v>45880</v>
      </c>
      <c r="G869">
        <v>1773</v>
      </c>
      <c r="H869">
        <f>Table4[[#This Row],[ApprovedDate]]-Table4[[#This Row],[SubmissionDate]]</f>
        <v>93</v>
      </c>
    </row>
    <row r="870" spans="1:8" x14ac:dyDescent="0.3">
      <c r="A870" t="s">
        <v>13066</v>
      </c>
      <c r="B870" t="s">
        <v>15199</v>
      </c>
      <c r="C870" t="s">
        <v>15203</v>
      </c>
      <c r="D870" t="s">
        <v>15204</v>
      </c>
      <c r="E870" s="1">
        <v>45778</v>
      </c>
      <c r="G870">
        <v>1474</v>
      </c>
      <c r="H870">
        <f>Table4[[#This Row],[ApprovedDate]]-Table4[[#This Row],[SubmissionDate]]</f>
        <v>-45778</v>
      </c>
    </row>
    <row r="871" spans="1:8" x14ac:dyDescent="0.3">
      <c r="A871" t="s">
        <v>13067</v>
      </c>
      <c r="B871" t="s">
        <v>15200</v>
      </c>
      <c r="C871" t="s">
        <v>15201</v>
      </c>
      <c r="D871" t="s">
        <v>15206</v>
      </c>
      <c r="E871" s="1">
        <v>45841</v>
      </c>
      <c r="F871" s="1">
        <v>45879</v>
      </c>
      <c r="G871">
        <v>1480</v>
      </c>
      <c r="H871">
        <f>Table4[[#This Row],[ApprovedDate]]-Table4[[#This Row],[SubmissionDate]]</f>
        <v>38</v>
      </c>
    </row>
    <row r="872" spans="1:8" x14ac:dyDescent="0.3">
      <c r="A872" t="s">
        <v>13068</v>
      </c>
      <c r="B872" t="s">
        <v>15198</v>
      </c>
      <c r="C872" t="s">
        <v>15202</v>
      </c>
      <c r="D872" t="s">
        <v>6026</v>
      </c>
      <c r="E872" s="1">
        <v>45598</v>
      </c>
      <c r="F872" s="1">
        <v>45862</v>
      </c>
      <c r="G872">
        <v>967</v>
      </c>
      <c r="H872">
        <f>Table4[[#This Row],[ApprovedDate]]-Table4[[#This Row],[SubmissionDate]]</f>
        <v>264</v>
      </c>
    </row>
    <row r="873" spans="1:8" x14ac:dyDescent="0.3">
      <c r="A873" t="s">
        <v>13069</v>
      </c>
      <c r="B873" t="s">
        <v>15199</v>
      </c>
      <c r="C873" t="s">
        <v>15202</v>
      </c>
      <c r="D873" t="s">
        <v>15206</v>
      </c>
      <c r="E873" s="1">
        <v>45542</v>
      </c>
      <c r="G873">
        <v>1756</v>
      </c>
      <c r="H873">
        <f>Table4[[#This Row],[ApprovedDate]]-Table4[[#This Row],[SubmissionDate]]</f>
        <v>-45542</v>
      </c>
    </row>
    <row r="874" spans="1:8" x14ac:dyDescent="0.3">
      <c r="A874" t="s">
        <v>13070</v>
      </c>
      <c r="B874" t="s">
        <v>15200</v>
      </c>
      <c r="C874" t="s">
        <v>15202</v>
      </c>
      <c r="D874" t="s">
        <v>15206</v>
      </c>
      <c r="E874" s="1">
        <v>45640</v>
      </c>
      <c r="F874" s="1">
        <v>45889</v>
      </c>
      <c r="G874">
        <v>1783</v>
      </c>
      <c r="H874">
        <f>Table4[[#This Row],[ApprovedDate]]-Table4[[#This Row],[SubmissionDate]]</f>
        <v>249</v>
      </c>
    </row>
    <row r="875" spans="1:8" x14ac:dyDescent="0.3">
      <c r="A875" t="s">
        <v>13071</v>
      </c>
      <c r="B875" t="s">
        <v>15200</v>
      </c>
      <c r="C875" t="s">
        <v>15202</v>
      </c>
      <c r="D875" t="s">
        <v>15206</v>
      </c>
      <c r="E875" s="1">
        <v>45729</v>
      </c>
      <c r="G875">
        <v>935</v>
      </c>
      <c r="H875">
        <f>Table4[[#This Row],[ApprovedDate]]-Table4[[#This Row],[SubmissionDate]]</f>
        <v>-45729</v>
      </c>
    </row>
    <row r="876" spans="1:8" x14ac:dyDescent="0.3">
      <c r="A876" t="s">
        <v>13072</v>
      </c>
      <c r="B876" t="s">
        <v>15200</v>
      </c>
      <c r="C876" t="s">
        <v>15202</v>
      </c>
      <c r="D876" t="s">
        <v>6026</v>
      </c>
      <c r="E876" s="1">
        <v>45597</v>
      </c>
      <c r="F876" s="1">
        <v>45865</v>
      </c>
      <c r="G876">
        <v>1986</v>
      </c>
      <c r="H876">
        <f>Table4[[#This Row],[ApprovedDate]]-Table4[[#This Row],[SubmissionDate]]</f>
        <v>268</v>
      </c>
    </row>
    <row r="877" spans="1:8" x14ac:dyDescent="0.3">
      <c r="A877" t="s">
        <v>13073</v>
      </c>
      <c r="B877" t="s">
        <v>15198</v>
      </c>
      <c r="C877" t="s">
        <v>15203</v>
      </c>
      <c r="D877" t="s">
        <v>6026</v>
      </c>
      <c r="E877" s="1">
        <v>45572</v>
      </c>
      <c r="F877" s="1">
        <v>45886</v>
      </c>
      <c r="G877">
        <v>668</v>
      </c>
      <c r="H877">
        <f>Table4[[#This Row],[ApprovedDate]]-Table4[[#This Row],[SubmissionDate]]</f>
        <v>314</v>
      </c>
    </row>
    <row r="878" spans="1:8" x14ac:dyDescent="0.3">
      <c r="A878" t="s">
        <v>13074</v>
      </c>
      <c r="B878" t="s">
        <v>15200</v>
      </c>
      <c r="C878" t="s">
        <v>15202</v>
      </c>
      <c r="D878" t="s">
        <v>6102</v>
      </c>
      <c r="E878" s="1">
        <v>45679</v>
      </c>
      <c r="F878" s="1">
        <v>45868</v>
      </c>
      <c r="G878">
        <v>1110</v>
      </c>
      <c r="H878">
        <f>Table4[[#This Row],[ApprovedDate]]-Table4[[#This Row],[SubmissionDate]]</f>
        <v>189</v>
      </c>
    </row>
    <row r="879" spans="1:8" x14ac:dyDescent="0.3">
      <c r="A879" t="s">
        <v>13075</v>
      </c>
      <c r="B879" t="s">
        <v>15198</v>
      </c>
      <c r="C879" t="s">
        <v>15201</v>
      </c>
      <c r="D879" t="s">
        <v>6026</v>
      </c>
      <c r="E879" s="1">
        <v>45729</v>
      </c>
      <c r="F879" s="1">
        <v>45890</v>
      </c>
      <c r="G879">
        <v>1052</v>
      </c>
      <c r="H879">
        <f>Table4[[#This Row],[ApprovedDate]]-Table4[[#This Row],[SubmissionDate]]</f>
        <v>161</v>
      </c>
    </row>
    <row r="880" spans="1:8" x14ac:dyDescent="0.3">
      <c r="A880" t="s">
        <v>13076</v>
      </c>
      <c r="B880" t="s">
        <v>15199</v>
      </c>
      <c r="C880" t="s">
        <v>15201</v>
      </c>
      <c r="D880" t="s">
        <v>6014</v>
      </c>
      <c r="E880" s="1">
        <v>45650</v>
      </c>
      <c r="F880" s="1">
        <v>45873</v>
      </c>
      <c r="G880">
        <v>581</v>
      </c>
      <c r="H880">
        <f>Table4[[#This Row],[ApprovedDate]]-Table4[[#This Row],[SubmissionDate]]</f>
        <v>223</v>
      </c>
    </row>
    <row r="881" spans="1:8" x14ac:dyDescent="0.3">
      <c r="A881" t="s">
        <v>13077</v>
      </c>
      <c r="B881" t="s">
        <v>15200</v>
      </c>
      <c r="C881" t="s">
        <v>15201</v>
      </c>
      <c r="D881" t="s">
        <v>6014</v>
      </c>
      <c r="E881" s="1">
        <v>45856</v>
      </c>
      <c r="F881" s="1">
        <v>45869</v>
      </c>
      <c r="G881">
        <v>1200</v>
      </c>
      <c r="H881">
        <f>Table4[[#This Row],[ApprovedDate]]-Table4[[#This Row],[SubmissionDate]]</f>
        <v>13</v>
      </c>
    </row>
    <row r="882" spans="1:8" x14ac:dyDescent="0.3">
      <c r="A882" t="s">
        <v>13078</v>
      </c>
      <c r="B882" t="s">
        <v>15198</v>
      </c>
      <c r="C882" t="s">
        <v>15201</v>
      </c>
      <c r="D882" t="s">
        <v>15204</v>
      </c>
      <c r="E882" s="1">
        <v>45818</v>
      </c>
      <c r="F882" s="1">
        <v>45875</v>
      </c>
      <c r="G882">
        <v>679</v>
      </c>
      <c r="H882">
        <f>Table4[[#This Row],[ApprovedDate]]-Table4[[#This Row],[SubmissionDate]]</f>
        <v>57</v>
      </c>
    </row>
    <row r="883" spans="1:8" x14ac:dyDescent="0.3">
      <c r="A883" t="s">
        <v>13079</v>
      </c>
      <c r="B883" t="s">
        <v>15199</v>
      </c>
      <c r="C883" t="s">
        <v>15201</v>
      </c>
      <c r="D883" t="s">
        <v>6102</v>
      </c>
      <c r="E883" s="1">
        <v>45614</v>
      </c>
      <c r="G883">
        <v>1185</v>
      </c>
      <c r="H883">
        <f>Table4[[#This Row],[ApprovedDate]]-Table4[[#This Row],[SubmissionDate]]</f>
        <v>-45614</v>
      </c>
    </row>
    <row r="884" spans="1:8" x14ac:dyDescent="0.3">
      <c r="A884" t="s">
        <v>13080</v>
      </c>
      <c r="B884" t="s">
        <v>15199</v>
      </c>
      <c r="C884" t="s">
        <v>15203</v>
      </c>
      <c r="D884" t="s">
        <v>6102</v>
      </c>
      <c r="E884" s="1">
        <v>45832</v>
      </c>
      <c r="F884" s="1">
        <v>45877</v>
      </c>
      <c r="G884">
        <v>1506</v>
      </c>
      <c r="H884">
        <f>Table4[[#This Row],[ApprovedDate]]-Table4[[#This Row],[SubmissionDate]]</f>
        <v>45</v>
      </c>
    </row>
    <row r="885" spans="1:8" x14ac:dyDescent="0.3">
      <c r="A885" t="s">
        <v>13081</v>
      </c>
      <c r="B885" t="s">
        <v>15198</v>
      </c>
      <c r="C885" t="s">
        <v>15201</v>
      </c>
      <c r="D885" t="s">
        <v>15205</v>
      </c>
      <c r="E885" s="1">
        <v>45794</v>
      </c>
      <c r="F885" s="1">
        <v>45878</v>
      </c>
      <c r="G885">
        <v>1565</v>
      </c>
      <c r="H885">
        <f>Table4[[#This Row],[ApprovedDate]]-Table4[[#This Row],[SubmissionDate]]</f>
        <v>84</v>
      </c>
    </row>
    <row r="886" spans="1:8" x14ac:dyDescent="0.3">
      <c r="A886" t="s">
        <v>13082</v>
      </c>
      <c r="B886" t="s">
        <v>15199</v>
      </c>
      <c r="C886" t="s">
        <v>15201</v>
      </c>
      <c r="D886" t="s">
        <v>6102</v>
      </c>
      <c r="E886" s="1">
        <v>45829</v>
      </c>
      <c r="F886" s="1">
        <v>45875</v>
      </c>
      <c r="G886">
        <v>825</v>
      </c>
      <c r="H886">
        <f>Table4[[#This Row],[ApprovedDate]]-Table4[[#This Row],[SubmissionDate]]</f>
        <v>46</v>
      </c>
    </row>
    <row r="887" spans="1:8" x14ac:dyDescent="0.3">
      <c r="A887" t="s">
        <v>13083</v>
      </c>
      <c r="B887" t="s">
        <v>15200</v>
      </c>
      <c r="C887" t="s">
        <v>15202</v>
      </c>
      <c r="D887" t="s">
        <v>15205</v>
      </c>
      <c r="E887" s="1">
        <v>45805</v>
      </c>
      <c r="G887">
        <v>834</v>
      </c>
      <c r="H887">
        <f>Table4[[#This Row],[ApprovedDate]]-Table4[[#This Row],[SubmissionDate]]</f>
        <v>-45805</v>
      </c>
    </row>
    <row r="888" spans="1:8" x14ac:dyDescent="0.3">
      <c r="A888" t="s">
        <v>13084</v>
      </c>
      <c r="B888" t="s">
        <v>15199</v>
      </c>
      <c r="C888" t="s">
        <v>15201</v>
      </c>
      <c r="D888" t="s">
        <v>6102</v>
      </c>
      <c r="E888" s="1">
        <v>45710</v>
      </c>
      <c r="F888" s="1">
        <v>45874</v>
      </c>
      <c r="G888">
        <v>1802</v>
      </c>
      <c r="H888">
        <f>Table4[[#This Row],[ApprovedDate]]-Table4[[#This Row],[SubmissionDate]]</f>
        <v>164</v>
      </c>
    </row>
    <row r="889" spans="1:8" x14ac:dyDescent="0.3">
      <c r="A889" t="s">
        <v>13085</v>
      </c>
      <c r="B889" t="s">
        <v>15200</v>
      </c>
      <c r="C889" t="s">
        <v>15203</v>
      </c>
      <c r="D889" t="s">
        <v>15206</v>
      </c>
      <c r="E889" s="1">
        <v>45730</v>
      </c>
      <c r="F889" s="1">
        <v>45870</v>
      </c>
      <c r="G889">
        <v>969</v>
      </c>
      <c r="H889">
        <f>Table4[[#This Row],[ApprovedDate]]-Table4[[#This Row],[SubmissionDate]]</f>
        <v>140</v>
      </c>
    </row>
    <row r="890" spans="1:8" x14ac:dyDescent="0.3">
      <c r="A890" t="s">
        <v>13086</v>
      </c>
      <c r="B890" t="s">
        <v>15198</v>
      </c>
      <c r="C890" t="s">
        <v>15201</v>
      </c>
      <c r="D890" t="s">
        <v>15205</v>
      </c>
      <c r="E890" s="1">
        <v>45762</v>
      </c>
      <c r="F890" s="1">
        <v>45866</v>
      </c>
      <c r="G890">
        <v>1601</v>
      </c>
      <c r="H890">
        <f>Table4[[#This Row],[ApprovedDate]]-Table4[[#This Row],[SubmissionDate]]</f>
        <v>104</v>
      </c>
    </row>
    <row r="891" spans="1:8" x14ac:dyDescent="0.3">
      <c r="A891" t="s">
        <v>13087</v>
      </c>
      <c r="B891" t="s">
        <v>15199</v>
      </c>
      <c r="C891" t="s">
        <v>15202</v>
      </c>
      <c r="D891" t="s">
        <v>6014</v>
      </c>
      <c r="E891" s="1">
        <v>45604</v>
      </c>
      <c r="F891" s="1">
        <v>45879</v>
      </c>
      <c r="G891">
        <v>593</v>
      </c>
      <c r="H891">
        <f>Table4[[#This Row],[ApprovedDate]]-Table4[[#This Row],[SubmissionDate]]</f>
        <v>275</v>
      </c>
    </row>
    <row r="892" spans="1:8" x14ac:dyDescent="0.3">
      <c r="A892" t="s">
        <v>13088</v>
      </c>
      <c r="B892" t="s">
        <v>15198</v>
      </c>
      <c r="C892" t="s">
        <v>15203</v>
      </c>
      <c r="D892" t="s">
        <v>6014</v>
      </c>
      <c r="E892" s="1">
        <v>45596</v>
      </c>
      <c r="F892" s="1">
        <v>45869</v>
      </c>
      <c r="G892">
        <v>1314</v>
      </c>
      <c r="H892">
        <f>Table4[[#This Row],[ApprovedDate]]-Table4[[#This Row],[SubmissionDate]]</f>
        <v>273</v>
      </c>
    </row>
    <row r="893" spans="1:8" x14ac:dyDescent="0.3">
      <c r="A893" t="s">
        <v>13089</v>
      </c>
      <c r="B893" t="s">
        <v>15199</v>
      </c>
      <c r="C893" t="s">
        <v>15201</v>
      </c>
      <c r="D893" t="s">
        <v>6026</v>
      </c>
      <c r="E893" s="1">
        <v>45789</v>
      </c>
      <c r="F893" s="1">
        <v>45887</v>
      </c>
      <c r="G893">
        <v>1893</v>
      </c>
      <c r="H893">
        <f>Table4[[#This Row],[ApprovedDate]]-Table4[[#This Row],[SubmissionDate]]</f>
        <v>98</v>
      </c>
    </row>
    <row r="894" spans="1:8" x14ac:dyDescent="0.3">
      <c r="A894" t="s">
        <v>13090</v>
      </c>
      <c r="B894" t="s">
        <v>15198</v>
      </c>
      <c r="C894" t="s">
        <v>15203</v>
      </c>
      <c r="D894" t="s">
        <v>6026</v>
      </c>
      <c r="E894" s="1">
        <v>45816</v>
      </c>
      <c r="F894" s="1">
        <v>45883</v>
      </c>
      <c r="G894">
        <v>868</v>
      </c>
      <c r="H894">
        <f>Table4[[#This Row],[ApprovedDate]]-Table4[[#This Row],[SubmissionDate]]</f>
        <v>67</v>
      </c>
    </row>
    <row r="895" spans="1:8" x14ac:dyDescent="0.3">
      <c r="A895" t="s">
        <v>13091</v>
      </c>
      <c r="B895" t="s">
        <v>15200</v>
      </c>
      <c r="C895" t="s">
        <v>15203</v>
      </c>
      <c r="D895" t="s">
        <v>15205</v>
      </c>
      <c r="E895" s="1">
        <v>45585</v>
      </c>
      <c r="F895" s="1">
        <v>45869</v>
      </c>
      <c r="G895">
        <v>1036</v>
      </c>
      <c r="H895">
        <f>Table4[[#This Row],[ApprovedDate]]-Table4[[#This Row],[SubmissionDate]]</f>
        <v>284</v>
      </c>
    </row>
    <row r="896" spans="1:8" x14ac:dyDescent="0.3">
      <c r="A896" t="s">
        <v>13092</v>
      </c>
      <c r="B896" t="s">
        <v>15200</v>
      </c>
      <c r="C896" t="s">
        <v>15201</v>
      </c>
      <c r="D896" t="s">
        <v>6014</v>
      </c>
      <c r="E896" s="1">
        <v>45840</v>
      </c>
      <c r="F896" s="1">
        <v>45863</v>
      </c>
      <c r="G896">
        <v>1225</v>
      </c>
      <c r="H896">
        <f>Table4[[#This Row],[ApprovedDate]]-Table4[[#This Row],[SubmissionDate]]</f>
        <v>23</v>
      </c>
    </row>
    <row r="897" spans="1:8" x14ac:dyDescent="0.3">
      <c r="A897" t="s">
        <v>13093</v>
      </c>
      <c r="B897" t="s">
        <v>15200</v>
      </c>
      <c r="C897" t="s">
        <v>15203</v>
      </c>
      <c r="D897" t="s">
        <v>15206</v>
      </c>
      <c r="E897" s="1">
        <v>45533</v>
      </c>
      <c r="F897" s="1">
        <v>45866</v>
      </c>
      <c r="G897">
        <v>1536</v>
      </c>
      <c r="H897">
        <f>Table4[[#This Row],[ApprovedDate]]-Table4[[#This Row],[SubmissionDate]]</f>
        <v>333</v>
      </c>
    </row>
    <row r="898" spans="1:8" x14ac:dyDescent="0.3">
      <c r="A898" t="s">
        <v>13094</v>
      </c>
      <c r="B898" t="s">
        <v>15199</v>
      </c>
      <c r="C898" t="s">
        <v>15201</v>
      </c>
      <c r="D898" t="s">
        <v>6014</v>
      </c>
      <c r="E898" s="1">
        <v>45605</v>
      </c>
      <c r="G898">
        <v>884</v>
      </c>
      <c r="H898">
        <f>Table4[[#This Row],[ApprovedDate]]-Table4[[#This Row],[SubmissionDate]]</f>
        <v>-45605</v>
      </c>
    </row>
    <row r="899" spans="1:8" x14ac:dyDescent="0.3">
      <c r="A899" t="s">
        <v>13095</v>
      </c>
      <c r="B899" t="s">
        <v>15199</v>
      </c>
      <c r="C899" t="s">
        <v>15201</v>
      </c>
      <c r="D899" t="s">
        <v>6102</v>
      </c>
      <c r="E899" s="1">
        <v>45651</v>
      </c>
      <c r="F899" s="1">
        <v>45871</v>
      </c>
      <c r="G899">
        <v>951</v>
      </c>
      <c r="H899">
        <f>Table4[[#This Row],[ApprovedDate]]-Table4[[#This Row],[SubmissionDate]]</f>
        <v>220</v>
      </c>
    </row>
    <row r="900" spans="1:8" x14ac:dyDescent="0.3">
      <c r="A900" t="s">
        <v>13096</v>
      </c>
      <c r="B900" t="s">
        <v>15200</v>
      </c>
      <c r="C900" t="s">
        <v>15202</v>
      </c>
      <c r="D900" t="s">
        <v>6014</v>
      </c>
      <c r="E900" s="1">
        <v>45514</v>
      </c>
      <c r="F900" s="1">
        <v>45863</v>
      </c>
      <c r="G900">
        <v>1954</v>
      </c>
      <c r="H900">
        <f>Table4[[#This Row],[ApprovedDate]]-Table4[[#This Row],[SubmissionDate]]</f>
        <v>349</v>
      </c>
    </row>
    <row r="901" spans="1:8" x14ac:dyDescent="0.3">
      <c r="A901" t="s">
        <v>13097</v>
      </c>
      <c r="B901" t="s">
        <v>15200</v>
      </c>
      <c r="C901" t="s">
        <v>15203</v>
      </c>
      <c r="D901" t="s">
        <v>15206</v>
      </c>
      <c r="E901" s="1">
        <v>45764</v>
      </c>
      <c r="F901" s="1">
        <v>45870</v>
      </c>
      <c r="G901">
        <v>1572</v>
      </c>
      <c r="H901">
        <f>Table4[[#This Row],[ApprovedDate]]-Table4[[#This Row],[SubmissionDate]]</f>
        <v>106</v>
      </c>
    </row>
    <row r="902" spans="1:8" x14ac:dyDescent="0.3">
      <c r="A902" t="s">
        <v>13098</v>
      </c>
      <c r="B902" t="s">
        <v>15199</v>
      </c>
      <c r="C902" t="s">
        <v>15202</v>
      </c>
      <c r="D902" t="s">
        <v>6014</v>
      </c>
      <c r="E902" s="1">
        <v>45805</v>
      </c>
      <c r="F902" s="1">
        <v>45885</v>
      </c>
      <c r="G902">
        <v>1591</v>
      </c>
      <c r="H902">
        <f>Table4[[#This Row],[ApprovedDate]]-Table4[[#This Row],[SubmissionDate]]</f>
        <v>80</v>
      </c>
    </row>
    <row r="903" spans="1:8" x14ac:dyDescent="0.3">
      <c r="A903" t="s">
        <v>13099</v>
      </c>
      <c r="B903" t="s">
        <v>15199</v>
      </c>
      <c r="C903" t="s">
        <v>15203</v>
      </c>
      <c r="D903" t="s">
        <v>15206</v>
      </c>
      <c r="E903" s="1">
        <v>45771</v>
      </c>
      <c r="F903" s="1">
        <v>45885</v>
      </c>
      <c r="G903">
        <v>667</v>
      </c>
      <c r="H903">
        <f>Table4[[#This Row],[ApprovedDate]]-Table4[[#This Row],[SubmissionDate]]</f>
        <v>114</v>
      </c>
    </row>
    <row r="904" spans="1:8" x14ac:dyDescent="0.3">
      <c r="A904" t="s">
        <v>13100</v>
      </c>
      <c r="B904" t="s">
        <v>15200</v>
      </c>
      <c r="C904" t="s">
        <v>15202</v>
      </c>
      <c r="D904" t="s">
        <v>6026</v>
      </c>
      <c r="E904" s="1">
        <v>45849</v>
      </c>
      <c r="G904">
        <v>906</v>
      </c>
      <c r="H904">
        <f>Table4[[#This Row],[ApprovedDate]]-Table4[[#This Row],[SubmissionDate]]</f>
        <v>-45849</v>
      </c>
    </row>
    <row r="905" spans="1:8" x14ac:dyDescent="0.3">
      <c r="A905" t="s">
        <v>13101</v>
      </c>
      <c r="B905" t="s">
        <v>15198</v>
      </c>
      <c r="C905" t="s">
        <v>15202</v>
      </c>
      <c r="D905" t="s">
        <v>6014</v>
      </c>
      <c r="E905" s="1">
        <v>45696</v>
      </c>
      <c r="F905" s="1">
        <v>45884</v>
      </c>
      <c r="G905">
        <v>1676</v>
      </c>
      <c r="H905">
        <f>Table4[[#This Row],[ApprovedDate]]-Table4[[#This Row],[SubmissionDate]]</f>
        <v>188</v>
      </c>
    </row>
    <row r="906" spans="1:8" x14ac:dyDescent="0.3">
      <c r="A906" t="s">
        <v>13102</v>
      </c>
      <c r="B906" t="s">
        <v>15198</v>
      </c>
      <c r="C906" t="s">
        <v>15203</v>
      </c>
      <c r="D906" t="s">
        <v>6026</v>
      </c>
      <c r="E906" s="1">
        <v>45739</v>
      </c>
      <c r="G906">
        <v>921</v>
      </c>
      <c r="H906">
        <f>Table4[[#This Row],[ApprovedDate]]-Table4[[#This Row],[SubmissionDate]]</f>
        <v>-45739</v>
      </c>
    </row>
    <row r="907" spans="1:8" x14ac:dyDescent="0.3">
      <c r="A907" t="s">
        <v>13103</v>
      </c>
      <c r="B907" t="s">
        <v>15198</v>
      </c>
      <c r="C907" t="s">
        <v>15203</v>
      </c>
      <c r="D907" t="s">
        <v>15204</v>
      </c>
      <c r="E907" s="1">
        <v>45622</v>
      </c>
      <c r="F907" s="1">
        <v>45875</v>
      </c>
      <c r="G907">
        <v>1759</v>
      </c>
      <c r="H907">
        <f>Table4[[#This Row],[ApprovedDate]]-Table4[[#This Row],[SubmissionDate]]</f>
        <v>253</v>
      </c>
    </row>
    <row r="908" spans="1:8" x14ac:dyDescent="0.3">
      <c r="A908" t="s">
        <v>13104</v>
      </c>
      <c r="B908" t="s">
        <v>15199</v>
      </c>
      <c r="C908" t="s">
        <v>15201</v>
      </c>
      <c r="D908" t="s">
        <v>6014</v>
      </c>
      <c r="E908" s="1">
        <v>45697</v>
      </c>
      <c r="F908" s="1">
        <v>45880</v>
      </c>
      <c r="G908">
        <v>794</v>
      </c>
      <c r="H908">
        <f>Table4[[#This Row],[ApprovedDate]]-Table4[[#This Row],[SubmissionDate]]</f>
        <v>183</v>
      </c>
    </row>
    <row r="909" spans="1:8" x14ac:dyDescent="0.3">
      <c r="A909" t="s">
        <v>13105</v>
      </c>
      <c r="B909" t="s">
        <v>15200</v>
      </c>
      <c r="C909" t="s">
        <v>15202</v>
      </c>
      <c r="D909" t="s">
        <v>15205</v>
      </c>
      <c r="E909" s="1">
        <v>45774</v>
      </c>
      <c r="F909" s="1">
        <v>45864</v>
      </c>
      <c r="G909">
        <v>766</v>
      </c>
      <c r="H909">
        <f>Table4[[#This Row],[ApprovedDate]]-Table4[[#This Row],[SubmissionDate]]</f>
        <v>90</v>
      </c>
    </row>
    <row r="910" spans="1:8" x14ac:dyDescent="0.3">
      <c r="A910" t="s">
        <v>13106</v>
      </c>
      <c r="B910" t="s">
        <v>15198</v>
      </c>
      <c r="C910" t="s">
        <v>15202</v>
      </c>
      <c r="D910" t="s">
        <v>15204</v>
      </c>
      <c r="E910" s="1">
        <v>45668</v>
      </c>
      <c r="F910" s="1">
        <v>45867</v>
      </c>
      <c r="G910">
        <v>817</v>
      </c>
      <c r="H910">
        <f>Table4[[#This Row],[ApprovedDate]]-Table4[[#This Row],[SubmissionDate]]</f>
        <v>199</v>
      </c>
    </row>
    <row r="911" spans="1:8" x14ac:dyDescent="0.3">
      <c r="A911" t="s">
        <v>13107</v>
      </c>
      <c r="B911" t="s">
        <v>15200</v>
      </c>
      <c r="C911" t="s">
        <v>15202</v>
      </c>
      <c r="D911" t="s">
        <v>15205</v>
      </c>
      <c r="E911" s="1">
        <v>45730</v>
      </c>
      <c r="F911" s="1">
        <v>45880</v>
      </c>
      <c r="G911">
        <v>767</v>
      </c>
      <c r="H911">
        <f>Table4[[#This Row],[ApprovedDate]]-Table4[[#This Row],[SubmissionDate]]</f>
        <v>150</v>
      </c>
    </row>
    <row r="912" spans="1:8" x14ac:dyDescent="0.3">
      <c r="A912" t="s">
        <v>13108</v>
      </c>
      <c r="B912" t="s">
        <v>15199</v>
      </c>
      <c r="C912" t="s">
        <v>15203</v>
      </c>
      <c r="D912" t="s">
        <v>6014</v>
      </c>
      <c r="E912" s="1">
        <v>45566</v>
      </c>
      <c r="F912" s="1">
        <v>45867</v>
      </c>
      <c r="G912">
        <v>1525</v>
      </c>
      <c r="H912">
        <f>Table4[[#This Row],[ApprovedDate]]-Table4[[#This Row],[SubmissionDate]]</f>
        <v>301</v>
      </c>
    </row>
    <row r="913" spans="1:8" x14ac:dyDescent="0.3">
      <c r="A913" t="s">
        <v>13109</v>
      </c>
      <c r="B913" t="s">
        <v>15199</v>
      </c>
      <c r="C913" t="s">
        <v>15202</v>
      </c>
      <c r="D913" t="s">
        <v>15204</v>
      </c>
      <c r="E913" s="1">
        <v>45620</v>
      </c>
      <c r="F913" s="1">
        <v>45865</v>
      </c>
      <c r="G913">
        <v>930</v>
      </c>
      <c r="H913">
        <f>Table4[[#This Row],[ApprovedDate]]-Table4[[#This Row],[SubmissionDate]]</f>
        <v>245</v>
      </c>
    </row>
    <row r="914" spans="1:8" x14ac:dyDescent="0.3">
      <c r="A914" t="s">
        <v>13110</v>
      </c>
      <c r="B914" t="s">
        <v>15200</v>
      </c>
      <c r="C914" t="s">
        <v>15203</v>
      </c>
      <c r="D914" t="s">
        <v>15204</v>
      </c>
      <c r="E914" s="1">
        <v>45843</v>
      </c>
      <c r="F914" s="1">
        <v>45871</v>
      </c>
      <c r="G914">
        <v>1298</v>
      </c>
      <c r="H914">
        <f>Table4[[#This Row],[ApprovedDate]]-Table4[[#This Row],[SubmissionDate]]</f>
        <v>28</v>
      </c>
    </row>
    <row r="915" spans="1:8" x14ac:dyDescent="0.3">
      <c r="A915" t="s">
        <v>13111</v>
      </c>
      <c r="B915" t="s">
        <v>15198</v>
      </c>
      <c r="C915" t="s">
        <v>15201</v>
      </c>
      <c r="D915" t="s">
        <v>15204</v>
      </c>
      <c r="E915" s="1">
        <v>45788</v>
      </c>
      <c r="F915" s="1">
        <v>45865</v>
      </c>
      <c r="G915">
        <v>1580</v>
      </c>
      <c r="H915">
        <f>Table4[[#This Row],[ApprovedDate]]-Table4[[#This Row],[SubmissionDate]]</f>
        <v>77</v>
      </c>
    </row>
    <row r="916" spans="1:8" x14ac:dyDescent="0.3">
      <c r="A916" t="s">
        <v>13112</v>
      </c>
      <c r="B916" t="s">
        <v>15200</v>
      </c>
      <c r="C916" t="s">
        <v>15201</v>
      </c>
      <c r="D916" t="s">
        <v>15205</v>
      </c>
      <c r="E916" s="1">
        <v>45499</v>
      </c>
      <c r="G916">
        <v>1379</v>
      </c>
      <c r="H916">
        <f>Table4[[#This Row],[ApprovedDate]]-Table4[[#This Row],[SubmissionDate]]</f>
        <v>-45499</v>
      </c>
    </row>
    <row r="917" spans="1:8" x14ac:dyDescent="0.3">
      <c r="A917" t="s">
        <v>13113</v>
      </c>
      <c r="B917" t="s">
        <v>15199</v>
      </c>
      <c r="C917" t="s">
        <v>15201</v>
      </c>
      <c r="D917" t="s">
        <v>15206</v>
      </c>
      <c r="E917" s="1">
        <v>45699</v>
      </c>
      <c r="G917">
        <v>1573</v>
      </c>
      <c r="H917">
        <f>Table4[[#This Row],[ApprovedDate]]-Table4[[#This Row],[SubmissionDate]]</f>
        <v>-45699</v>
      </c>
    </row>
    <row r="918" spans="1:8" x14ac:dyDescent="0.3">
      <c r="A918" t="s">
        <v>13114</v>
      </c>
      <c r="B918" t="s">
        <v>15200</v>
      </c>
      <c r="C918" t="s">
        <v>15201</v>
      </c>
      <c r="D918" t="s">
        <v>15204</v>
      </c>
      <c r="E918" s="1">
        <v>45728</v>
      </c>
      <c r="F918" s="1">
        <v>45888</v>
      </c>
      <c r="G918">
        <v>1110</v>
      </c>
      <c r="H918">
        <f>Table4[[#This Row],[ApprovedDate]]-Table4[[#This Row],[SubmissionDate]]</f>
        <v>160</v>
      </c>
    </row>
    <row r="919" spans="1:8" x14ac:dyDescent="0.3">
      <c r="A919" t="s">
        <v>13115</v>
      </c>
      <c r="B919" t="s">
        <v>15198</v>
      </c>
      <c r="C919" t="s">
        <v>15201</v>
      </c>
      <c r="D919" t="s">
        <v>15204</v>
      </c>
      <c r="E919" s="1">
        <v>45534</v>
      </c>
      <c r="F919" s="1">
        <v>45891</v>
      </c>
      <c r="G919">
        <v>1001</v>
      </c>
      <c r="H919">
        <f>Table4[[#This Row],[ApprovedDate]]-Table4[[#This Row],[SubmissionDate]]</f>
        <v>357</v>
      </c>
    </row>
    <row r="920" spans="1:8" x14ac:dyDescent="0.3">
      <c r="A920" t="s">
        <v>13116</v>
      </c>
      <c r="B920" t="s">
        <v>15200</v>
      </c>
      <c r="C920" t="s">
        <v>15201</v>
      </c>
      <c r="D920" t="s">
        <v>6026</v>
      </c>
      <c r="E920" s="1">
        <v>45829</v>
      </c>
      <c r="F920" s="1">
        <v>45867</v>
      </c>
      <c r="G920">
        <v>623</v>
      </c>
      <c r="H920">
        <f>Table4[[#This Row],[ApprovedDate]]-Table4[[#This Row],[SubmissionDate]]</f>
        <v>38</v>
      </c>
    </row>
    <row r="921" spans="1:8" x14ac:dyDescent="0.3">
      <c r="A921" t="s">
        <v>13117</v>
      </c>
      <c r="B921" t="s">
        <v>15200</v>
      </c>
      <c r="C921" t="s">
        <v>15202</v>
      </c>
      <c r="D921" t="s">
        <v>6026</v>
      </c>
      <c r="E921" s="1">
        <v>45657</v>
      </c>
      <c r="F921" s="1">
        <v>45871</v>
      </c>
      <c r="G921">
        <v>1492</v>
      </c>
      <c r="H921">
        <f>Table4[[#This Row],[ApprovedDate]]-Table4[[#This Row],[SubmissionDate]]</f>
        <v>214</v>
      </c>
    </row>
    <row r="922" spans="1:8" x14ac:dyDescent="0.3">
      <c r="A922" t="s">
        <v>13118</v>
      </c>
      <c r="B922" t="s">
        <v>15199</v>
      </c>
      <c r="C922" t="s">
        <v>15202</v>
      </c>
      <c r="D922" t="s">
        <v>6026</v>
      </c>
      <c r="E922" s="1">
        <v>45756</v>
      </c>
      <c r="F922" s="1">
        <v>45884</v>
      </c>
      <c r="G922">
        <v>776</v>
      </c>
      <c r="H922">
        <f>Table4[[#This Row],[ApprovedDate]]-Table4[[#This Row],[SubmissionDate]]</f>
        <v>128</v>
      </c>
    </row>
    <row r="923" spans="1:8" x14ac:dyDescent="0.3">
      <c r="A923" t="s">
        <v>13119</v>
      </c>
      <c r="B923" t="s">
        <v>15198</v>
      </c>
      <c r="C923" t="s">
        <v>15201</v>
      </c>
      <c r="D923" t="s">
        <v>6014</v>
      </c>
      <c r="E923" s="1">
        <v>45705</v>
      </c>
      <c r="F923" s="1">
        <v>45869</v>
      </c>
      <c r="G923">
        <v>1215</v>
      </c>
      <c r="H923">
        <f>Table4[[#This Row],[ApprovedDate]]-Table4[[#This Row],[SubmissionDate]]</f>
        <v>164</v>
      </c>
    </row>
    <row r="924" spans="1:8" x14ac:dyDescent="0.3">
      <c r="A924" t="s">
        <v>13120</v>
      </c>
      <c r="B924" t="s">
        <v>15199</v>
      </c>
      <c r="C924" t="s">
        <v>15203</v>
      </c>
      <c r="D924" t="s">
        <v>6014</v>
      </c>
      <c r="E924" s="1">
        <v>45841</v>
      </c>
      <c r="F924" s="1">
        <v>45867</v>
      </c>
      <c r="G924">
        <v>1896</v>
      </c>
      <c r="H924">
        <f>Table4[[#This Row],[ApprovedDate]]-Table4[[#This Row],[SubmissionDate]]</f>
        <v>26</v>
      </c>
    </row>
    <row r="925" spans="1:8" x14ac:dyDescent="0.3">
      <c r="A925" t="s">
        <v>13121</v>
      </c>
      <c r="B925" t="s">
        <v>15200</v>
      </c>
      <c r="C925" t="s">
        <v>15201</v>
      </c>
      <c r="D925" t="s">
        <v>15205</v>
      </c>
      <c r="E925" s="1">
        <v>45693</v>
      </c>
      <c r="F925" s="1">
        <v>45867</v>
      </c>
      <c r="G925">
        <v>705</v>
      </c>
      <c r="H925">
        <f>Table4[[#This Row],[ApprovedDate]]-Table4[[#This Row],[SubmissionDate]]</f>
        <v>174</v>
      </c>
    </row>
    <row r="926" spans="1:8" x14ac:dyDescent="0.3">
      <c r="A926" t="s">
        <v>13122</v>
      </c>
      <c r="B926" t="s">
        <v>15200</v>
      </c>
      <c r="C926" t="s">
        <v>15201</v>
      </c>
      <c r="D926" t="s">
        <v>15205</v>
      </c>
      <c r="E926" s="1">
        <v>45680</v>
      </c>
      <c r="F926" s="1">
        <v>45881</v>
      </c>
      <c r="G926">
        <v>1359</v>
      </c>
      <c r="H926">
        <f>Table4[[#This Row],[ApprovedDate]]-Table4[[#This Row],[SubmissionDate]]</f>
        <v>201</v>
      </c>
    </row>
    <row r="927" spans="1:8" x14ac:dyDescent="0.3">
      <c r="A927" t="s">
        <v>13123</v>
      </c>
      <c r="B927" t="s">
        <v>15199</v>
      </c>
      <c r="C927" t="s">
        <v>15201</v>
      </c>
      <c r="D927" t="s">
        <v>15206</v>
      </c>
      <c r="E927" s="1">
        <v>45651</v>
      </c>
      <c r="F927" s="1">
        <v>45869</v>
      </c>
      <c r="G927">
        <v>708</v>
      </c>
      <c r="H927">
        <f>Table4[[#This Row],[ApprovedDate]]-Table4[[#This Row],[SubmissionDate]]</f>
        <v>218</v>
      </c>
    </row>
    <row r="928" spans="1:8" x14ac:dyDescent="0.3">
      <c r="A928" t="s">
        <v>13124</v>
      </c>
      <c r="B928" t="s">
        <v>15199</v>
      </c>
      <c r="C928" t="s">
        <v>15202</v>
      </c>
      <c r="D928" t="s">
        <v>6026</v>
      </c>
      <c r="E928" s="1">
        <v>45698</v>
      </c>
      <c r="F928" s="1">
        <v>45883</v>
      </c>
      <c r="G928">
        <v>1610</v>
      </c>
      <c r="H928">
        <f>Table4[[#This Row],[ApprovedDate]]-Table4[[#This Row],[SubmissionDate]]</f>
        <v>185</v>
      </c>
    </row>
    <row r="929" spans="1:8" x14ac:dyDescent="0.3">
      <c r="A929" t="s">
        <v>13125</v>
      </c>
      <c r="B929" t="s">
        <v>15199</v>
      </c>
      <c r="C929" t="s">
        <v>15202</v>
      </c>
      <c r="D929" t="s">
        <v>6026</v>
      </c>
      <c r="E929" s="1">
        <v>45630</v>
      </c>
      <c r="G929">
        <v>1733</v>
      </c>
      <c r="H929">
        <f>Table4[[#This Row],[ApprovedDate]]-Table4[[#This Row],[SubmissionDate]]</f>
        <v>-45630</v>
      </c>
    </row>
    <row r="930" spans="1:8" x14ac:dyDescent="0.3">
      <c r="A930" t="s">
        <v>13126</v>
      </c>
      <c r="B930" t="s">
        <v>15200</v>
      </c>
      <c r="C930" t="s">
        <v>15202</v>
      </c>
      <c r="D930" t="s">
        <v>6026</v>
      </c>
      <c r="E930" s="1">
        <v>45659</v>
      </c>
      <c r="F930" s="1">
        <v>45877</v>
      </c>
      <c r="G930">
        <v>654</v>
      </c>
      <c r="H930">
        <f>Table4[[#This Row],[ApprovedDate]]-Table4[[#This Row],[SubmissionDate]]</f>
        <v>218</v>
      </c>
    </row>
    <row r="931" spans="1:8" x14ac:dyDescent="0.3">
      <c r="A931" t="s">
        <v>13127</v>
      </c>
      <c r="B931" t="s">
        <v>15199</v>
      </c>
      <c r="C931" t="s">
        <v>15202</v>
      </c>
      <c r="D931" t="s">
        <v>6014</v>
      </c>
      <c r="E931" s="1">
        <v>45596</v>
      </c>
      <c r="G931">
        <v>1668</v>
      </c>
      <c r="H931">
        <f>Table4[[#This Row],[ApprovedDate]]-Table4[[#This Row],[SubmissionDate]]</f>
        <v>-45596</v>
      </c>
    </row>
    <row r="932" spans="1:8" x14ac:dyDescent="0.3">
      <c r="A932" t="s">
        <v>13128</v>
      </c>
      <c r="B932" t="s">
        <v>15199</v>
      </c>
      <c r="C932" t="s">
        <v>15201</v>
      </c>
      <c r="D932" t="s">
        <v>6102</v>
      </c>
      <c r="E932" s="1">
        <v>45813</v>
      </c>
      <c r="F932" s="1">
        <v>45862</v>
      </c>
      <c r="G932">
        <v>1795</v>
      </c>
      <c r="H932">
        <f>Table4[[#This Row],[ApprovedDate]]-Table4[[#This Row],[SubmissionDate]]</f>
        <v>49</v>
      </c>
    </row>
    <row r="933" spans="1:8" x14ac:dyDescent="0.3">
      <c r="A933" t="s">
        <v>13129</v>
      </c>
      <c r="B933" t="s">
        <v>15198</v>
      </c>
      <c r="C933" t="s">
        <v>15203</v>
      </c>
      <c r="D933" t="s">
        <v>15205</v>
      </c>
      <c r="E933" s="1">
        <v>45514</v>
      </c>
      <c r="F933" s="1">
        <v>45878</v>
      </c>
      <c r="G933">
        <v>1744</v>
      </c>
      <c r="H933">
        <f>Table4[[#This Row],[ApprovedDate]]-Table4[[#This Row],[SubmissionDate]]</f>
        <v>364</v>
      </c>
    </row>
    <row r="934" spans="1:8" x14ac:dyDescent="0.3">
      <c r="A934" t="s">
        <v>13130</v>
      </c>
      <c r="B934" t="s">
        <v>15199</v>
      </c>
      <c r="C934" t="s">
        <v>15202</v>
      </c>
      <c r="D934" t="s">
        <v>6014</v>
      </c>
      <c r="E934" s="1">
        <v>45504</v>
      </c>
      <c r="F934" s="1">
        <v>45875</v>
      </c>
      <c r="G934">
        <v>1164</v>
      </c>
      <c r="H934">
        <f>Table4[[#This Row],[ApprovedDate]]-Table4[[#This Row],[SubmissionDate]]</f>
        <v>371</v>
      </c>
    </row>
    <row r="935" spans="1:8" x14ac:dyDescent="0.3">
      <c r="A935" t="s">
        <v>13131</v>
      </c>
      <c r="B935" t="s">
        <v>15199</v>
      </c>
      <c r="C935" t="s">
        <v>15203</v>
      </c>
      <c r="D935" t="s">
        <v>15205</v>
      </c>
      <c r="E935" s="1">
        <v>45546</v>
      </c>
      <c r="F935" s="1">
        <v>45884</v>
      </c>
      <c r="G935">
        <v>1944</v>
      </c>
      <c r="H935">
        <f>Table4[[#This Row],[ApprovedDate]]-Table4[[#This Row],[SubmissionDate]]</f>
        <v>338</v>
      </c>
    </row>
    <row r="936" spans="1:8" x14ac:dyDescent="0.3">
      <c r="A936" t="s">
        <v>13132</v>
      </c>
      <c r="B936" t="s">
        <v>15199</v>
      </c>
      <c r="C936" t="s">
        <v>15202</v>
      </c>
      <c r="D936" t="s">
        <v>15206</v>
      </c>
      <c r="E936" s="1">
        <v>45500</v>
      </c>
      <c r="F936" s="1">
        <v>45866</v>
      </c>
      <c r="G936">
        <v>1011</v>
      </c>
      <c r="H936">
        <f>Table4[[#This Row],[ApprovedDate]]-Table4[[#This Row],[SubmissionDate]]</f>
        <v>366</v>
      </c>
    </row>
    <row r="937" spans="1:8" x14ac:dyDescent="0.3">
      <c r="A937" t="s">
        <v>13133</v>
      </c>
      <c r="B937" t="s">
        <v>15198</v>
      </c>
      <c r="C937" t="s">
        <v>15201</v>
      </c>
      <c r="D937" t="s">
        <v>6026</v>
      </c>
      <c r="E937" s="1">
        <v>45515</v>
      </c>
      <c r="G937">
        <v>1563</v>
      </c>
      <c r="H937">
        <f>Table4[[#This Row],[ApprovedDate]]-Table4[[#This Row],[SubmissionDate]]</f>
        <v>-45515</v>
      </c>
    </row>
    <row r="938" spans="1:8" x14ac:dyDescent="0.3">
      <c r="A938" t="s">
        <v>13134</v>
      </c>
      <c r="B938" t="s">
        <v>15198</v>
      </c>
      <c r="C938" t="s">
        <v>15203</v>
      </c>
      <c r="D938" t="s">
        <v>6014</v>
      </c>
      <c r="E938" s="1">
        <v>45505</v>
      </c>
      <c r="F938" s="1">
        <v>45865</v>
      </c>
      <c r="G938">
        <v>973</v>
      </c>
      <c r="H938">
        <f>Table4[[#This Row],[ApprovedDate]]-Table4[[#This Row],[SubmissionDate]]</f>
        <v>360</v>
      </c>
    </row>
    <row r="939" spans="1:8" x14ac:dyDescent="0.3">
      <c r="A939" t="s">
        <v>13135</v>
      </c>
      <c r="B939" t="s">
        <v>15198</v>
      </c>
      <c r="C939" t="s">
        <v>15201</v>
      </c>
      <c r="D939" t="s">
        <v>15206</v>
      </c>
      <c r="E939" s="1">
        <v>45713</v>
      </c>
      <c r="F939" s="1">
        <v>45879</v>
      </c>
      <c r="G939">
        <v>1876</v>
      </c>
      <c r="H939">
        <f>Table4[[#This Row],[ApprovedDate]]-Table4[[#This Row],[SubmissionDate]]</f>
        <v>166</v>
      </c>
    </row>
    <row r="940" spans="1:8" x14ac:dyDescent="0.3">
      <c r="A940" t="s">
        <v>13136</v>
      </c>
      <c r="B940" t="s">
        <v>15199</v>
      </c>
      <c r="C940" t="s">
        <v>15203</v>
      </c>
      <c r="D940" t="s">
        <v>15204</v>
      </c>
      <c r="E940" s="1">
        <v>45532</v>
      </c>
      <c r="F940" s="1">
        <v>45867</v>
      </c>
      <c r="G940">
        <v>699</v>
      </c>
      <c r="H940">
        <f>Table4[[#This Row],[ApprovedDate]]-Table4[[#This Row],[SubmissionDate]]</f>
        <v>335</v>
      </c>
    </row>
    <row r="941" spans="1:8" x14ac:dyDescent="0.3">
      <c r="A941" t="s">
        <v>13137</v>
      </c>
      <c r="B941" t="s">
        <v>15200</v>
      </c>
      <c r="C941" t="s">
        <v>15203</v>
      </c>
      <c r="D941" t="s">
        <v>6102</v>
      </c>
      <c r="E941" s="1">
        <v>45662</v>
      </c>
      <c r="G941">
        <v>577</v>
      </c>
      <c r="H941">
        <f>Table4[[#This Row],[ApprovedDate]]-Table4[[#This Row],[SubmissionDate]]</f>
        <v>-45662</v>
      </c>
    </row>
    <row r="942" spans="1:8" x14ac:dyDescent="0.3">
      <c r="A942" t="s">
        <v>13138</v>
      </c>
      <c r="B942" t="s">
        <v>15200</v>
      </c>
      <c r="C942" t="s">
        <v>15202</v>
      </c>
      <c r="D942" t="s">
        <v>6102</v>
      </c>
      <c r="E942" s="1">
        <v>45608</v>
      </c>
      <c r="F942" s="1">
        <v>45880</v>
      </c>
      <c r="G942">
        <v>577</v>
      </c>
      <c r="H942">
        <f>Table4[[#This Row],[ApprovedDate]]-Table4[[#This Row],[SubmissionDate]]</f>
        <v>272</v>
      </c>
    </row>
    <row r="943" spans="1:8" x14ac:dyDescent="0.3">
      <c r="A943" t="s">
        <v>13139</v>
      </c>
      <c r="B943" t="s">
        <v>15200</v>
      </c>
      <c r="C943" t="s">
        <v>15203</v>
      </c>
      <c r="D943" t="s">
        <v>15206</v>
      </c>
      <c r="E943" s="1">
        <v>45784</v>
      </c>
      <c r="F943" s="1">
        <v>45887</v>
      </c>
      <c r="G943">
        <v>1907</v>
      </c>
      <c r="H943">
        <f>Table4[[#This Row],[ApprovedDate]]-Table4[[#This Row],[SubmissionDate]]</f>
        <v>103</v>
      </c>
    </row>
    <row r="944" spans="1:8" x14ac:dyDescent="0.3">
      <c r="A944" t="s">
        <v>13140</v>
      </c>
      <c r="B944" t="s">
        <v>15199</v>
      </c>
      <c r="C944" t="s">
        <v>15203</v>
      </c>
      <c r="D944" t="s">
        <v>15204</v>
      </c>
      <c r="E944" s="1">
        <v>45805</v>
      </c>
      <c r="F944" s="1">
        <v>45866</v>
      </c>
      <c r="G944">
        <v>1963</v>
      </c>
      <c r="H944">
        <f>Table4[[#This Row],[ApprovedDate]]-Table4[[#This Row],[SubmissionDate]]</f>
        <v>61</v>
      </c>
    </row>
    <row r="945" spans="1:8" x14ac:dyDescent="0.3">
      <c r="A945" t="s">
        <v>13141</v>
      </c>
      <c r="B945" t="s">
        <v>15198</v>
      </c>
      <c r="C945" t="s">
        <v>15201</v>
      </c>
      <c r="D945" t="s">
        <v>6026</v>
      </c>
      <c r="E945" s="1">
        <v>45801</v>
      </c>
      <c r="F945" s="1">
        <v>45873</v>
      </c>
      <c r="G945">
        <v>1129</v>
      </c>
      <c r="H945">
        <f>Table4[[#This Row],[ApprovedDate]]-Table4[[#This Row],[SubmissionDate]]</f>
        <v>72</v>
      </c>
    </row>
    <row r="946" spans="1:8" x14ac:dyDescent="0.3">
      <c r="A946" t="s">
        <v>13142</v>
      </c>
      <c r="B946" t="s">
        <v>15198</v>
      </c>
      <c r="C946" t="s">
        <v>15203</v>
      </c>
      <c r="D946" t="s">
        <v>6102</v>
      </c>
      <c r="E946" s="1">
        <v>45746</v>
      </c>
      <c r="F946" s="1">
        <v>45890</v>
      </c>
      <c r="G946">
        <v>1341</v>
      </c>
      <c r="H946">
        <f>Table4[[#This Row],[ApprovedDate]]-Table4[[#This Row],[SubmissionDate]]</f>
        <v>144</v>
      </c>
    </row>
    <row r="947" spans="1:8" x14ac:dyDescent="0.3">
      <c r="A947" t="s">
        <v>13143</v>
      </c>
      <c r="B947" t="s">
        <v>15199</v>
      </c>
      <c r="C947" t="s">
        <v>15202</v>
      </c>
      <c r="D947" t="s">
        <v>15205</v>
      </c>
      <c r="E947" s="1">
        <v>45517</v>
      </c>
      <c r="F947" s="1">
        <v>45890</v>
      </c>
      <c r="G947">
        <v>1204</v>
      </c>
      <c r="H947">
        <f>Table4[[#This Row],[ApprovedDate]]-Table4[[#This Row],[SubmissionDate]]</f>
        <v>373</v>
      </c>
    </row>
    <row r="948" spans="1:8" x14ac:dyDescent="0.3">
      <c r="A948" t="s">
        <v>13144</v>
      </c>
      <c r="B948" t="s">
        <v>15199</v>
      </c>
      <c r="C948" t="s">
        <v>15202</v>
      </c>
      <c r="D948" t="s">
        <v>6102</v>
      </c>
      <c r="E948" s="1">
        <v>45831</v>
      </c>
      <c r="F948" s="1">
        <v>45874</v>
      </c>
      <c r="G948">
        <v>693</v>
      </c>
      <c r="H948">
        <f>Table4[[#This Row],[ApprovedDate]]-Table4[[#This Row],[SubmissionDate]]</f>
        <v>43</v>
      </c>
    </row>
    <row r="949" spans="1:8" x14ac:dyDescent="0.3">
      <c r="A949" t="s">
        <v>13145</v>
      </c>
      <c r="B949" t="s">
        <v>15198</v>
      </c>
      <c r="C949" t="s">
        <v>15202</v>
      </c>
      <c r="D949" t="s">
        <v>15204</v>
      </c>
      <c r="E949" s="1">
        <v>45637</v>
      </c>
      <c r="F949" s="1">
        <v>45878</v>
      </c>
      <c r="G949">
        <v>545</v>
      </c>
      <c r="H949">
        <f>Table4[[#This Row],[ApprovedDate]]-Table4[[#This Row],[SubmissionDate]]</f>
        <v>241</v>
      </c>
    </row>
    <row r="950" spans="1:8" x14ac:dyDescent="0.3">
      <c r="A950" t="s">
        <v>13146</v>
      </c>
      <c r="B950" t="s">
        <v>15200</v>
      </c>
      <c r="C950" t="s">
        <v>15203</v>
      </c>
      <c r="D950" t="s">
        <v>15206</v>
      </c>
      <c r="E950" s="1">
        <v>45756</v>
      </c>
      <c r="G950">
        <v>547</v>
      </c>
      <c r="H950">
        <f>Table4[[#This Row],[ApprovedDate]]-Table4[[#This Row],[SubmissionDate]]</f>
        <v>-45756</v>
      </c>
    </row>
    <row r="951" spans="1:8" x14ac:dyDescent="0.3">
      <c r="A951" t="s">
        <v>13147</v>
      </c>
      <c r="B951" t="s">
        <v>15199</v>
      </c>
      <c r="C951" t="s">
        <v>15201</v>
      </c>
      <c r="D951" t="s">
        <v>6014</v>
      </c>
      <c r="E951" s="1">
        <v>45699</v>
      </c>
      <c r="F951" s="1">
        <v>45885</v>
      </c>
      <c r="G951">
        <v>751</v>
      </c>
      <c r="H951">
        <f>Table4[[#This Row],[ApprovedDate]]-Table4[[#This Row],[SubmissionDate]]</f>
        <v>186</v>
      </c>
    </row>
    <row r="952" spans="1:8" x14ac:dyDescent="0.3">
      <c r="A952" t="s">
        <v>13148</v>
      </c>
      <c r="B952" t="s">
        <v>15198</v>
      </c>
      <c r="C952" t="s">
        <v>15201</v>
      </c>
      <c r="D952" t="s">
        <v>15206</v>
      </c>
      <c r="E952" s="1">
        <v>45661</v>
      </c>
      <c r="G952">
        <v>605</v>
      </c>
      <c r="H952">
        <f>Table4[[#This Row],[ApprovedDate]]-Table4[[#This Row],[SubmissionDate]]</f>
        <v>-45661</v>
      </c>
    </row>
    <row r="953" spans="1:8" x14ac:dyDescent="0.3">
      <c r="A953" t="s">
        <v>13149</v>
      </c>
      <c r="B953" t="s">
        <v>15198</v>
      </c>
      <c r="C953" t="s">
        <v>15203</v>
      </c>
      <c r="D953" t="s">
        <v>15205</v>
      </c>
      <c r="E953" s="1">
        <v>45753</v>
      </c>
      <c r="F953" s="1">
        <v>45880</v>
      </c>
      <c r="G953">
        <v>1031</v>
      </c>
      <c r="H953">
        <f>Table4[[#This Row],[ApprovedDate]]-Table4[[#This Row],[SubmissionDate]]</f>
        <v>127</v>
      </c>
    </row>
    <row r="954" spans="1:8" x14ac:dyDescent="0.3">
      <c r="A954" t="s">
        <v>13150</v>
      </c>
      <c r="B954" t="s">
        <v>15199</v>
      </c>
      <c r="C954" t="s">
        <v>15202</v>
      </c>
      <c r="D954" t="s">
        <v>15205</v>
      </c>
      <c r="E954" s="1">
        <v>45554</v>
      </c>
      <c r="F954" s="1">
        <v>45878</v>
      </c>
      <c r="G954">
        <v>1204</v>
      </c>
      <c r="H954">
        <f>Table4[[#This Row],[ApprovedDate]]-Table4[[#This Row],[SubmissionDate]]</f>
        <v>324</v>
      </c>
    </row>
    <row r="955" spans="1:8" x14ac:dyDescent="0.3">
      <c r="A955" t="s">
        <v>13151</v>
      </c>
      <c r="B955" t="s">
        <v>15199</v>
      </c>
      <c r="C955" t="s">
        <v>15202</v>
      </c>
      <c r="D955" t="s">
        <v>15204</v>
      </c>
      <c r="E955" s="1">
        <v>45816</v>
      </c>
      <c r="G955">
        <v>1569</v>
      </c>
      <c r="H955">
        <f>Table4[[#This Row],[ApprovedDate]]-Table4[[#This Row],[SubmissionDate]]</f>
        <v>-45816</v>
      </c>
    </row>
    <row r="956" spans="1:8" x14ac:dyDescent="0.3">
      <c r="A956" t="s">
        <v>13152</v>
      </c>
      <c r="B956" t="s">
        <v>15199</v>
      </c>
      <c r="C956" t="s">
        <v>15201</v>
      </c>
      <c r="D956" t="s">
        <v>15206</v>
      </c>
      <c r="E956" s="1">
        <v>45749</v>
      </c>
      <c r="F956" s="1">
        <v>45864</v>
      </c>
      <c r="G956">
        <v>1733</v>
      </c>
      <c r="H956">
        <f>Table4[[#This Row],[ApprovedDate]]-Table4[[#This Row],[SubmissionDate]]</f>
        <v>115</v>
      </c>
    </row>
    <row r="957" spans="1:8" x14ac:dyDescent="0.3">
      <c r="A957" t="s">
        <v>13153</v>
      </c>
      <c r="B957" t="s">
        <v>15200</v>
      </c>
      <c r="C957" t="s">
        <v>15203</v>
      </c>
      <c r="D957" t="s">
        <v>6026</v>
      </c>
      <c r="E957" s="1">
        <v>45530</v>
      </c>
      <c r="F957" s="1">
        <v>45886</v>
      </c>
      <c r="G957">
        <v>1869</v>
      </c>
      <c r="H957">
        <f>Table4[[#This Row],[ApprovedDate]]-Table4[[#This Row],[SubmissionDate]]</f>
        <v>356</v>
      </c>
    </row>
    <row r="958" spans="1:8" x14ac:dyDescent="0.3">
      <c r="A958" t="s">
        <v>13154</v>
      </c>
      <c r="B958" t="s">
        <v>15198</v>
      </c>
      <c r="C958" t="s">
        <v>15203</v>
      </c>
      <c r="D958" t="s">
        <v>6102</v>
      </c>
      <c r="E958" s="1">
        <v>45658</v>
      </c>
      <c r="F958" s="1">
        <v>45875</v>
      </c>
      <c r="G958">
        <v>1258</v>
      </c>
      <c r="H958">
        <f>Table4[[#This Row],[ApprovedDate]]-Table4[[#This Row],[SubmissionDate]]</f>
        <v>217</v>
      </c>
    </row>
    <row r="959" spans="1:8" x14ac:dyDescent="0.3">
      <c r="A959" t="s">
        <v>13155</v>
      </c>
      <c r="B959" t="s">
        <v>15200</v>
      </c>
      <c r="C959" t="s">
        <v>15203</v>
      </c>
      <c r="D959" t="s">
        <v>15206</v>
      </c>
      <c r="E959" s="1">
        <v>45590</v>
      </c>
      <c r="F959" s="1">
        <v>45869</v>
      </c>
      <c r="G959">
        <v>1016</v>
      </c>
      <c r="H959">
        <f>Table4[[#This Row],[ApprovedDate]]-Table4[[#This Row],[SubmissionDate]]</f>
        <v>279</v>
      </c>
    </row>
    <row r="960" spans="1:8" x14ac:dyDescent="0.3">
      <c r="A960" t="s">
        <v>13156</v>
      </c>
      <c r="B960" t="s">
        <v>15200</v>
      </c>
      <c r="C960" t="s">
        <v>15201</v>
      </c>
      <c r="D960" t="s">
        <v>15205</v>
      </c>
      <c r="E960" s="1">
        <v>45661</v>
      </c>
      <c r="F960" s="1">
        <v>45872</v>
      </c>
      <c r="G960">
        <v>709</v>
      </c>
      <c r="H960">
        <f>Table4[[#This Row],[ApprovedDate]]-Table4[[#This Row],[SubmissionDate]]</f>
        <v>211</v>
      </c>
    </row>
    <row r="961" spans="1:8" x14ac:dyDescent="0.3">
      <c r="A961" t="s">
        <v>13157</v>
      </c>
      <c r="B961" t="s">
        <v>15199</v>
      </c>
      <c r="C961" t="s">
        <v>15201</v>
      </c>
      <c r="D961" t="s">
        <v>6014</v>
      </c>
      <c r="E961" s="1">
        <v>45782</v>
      </c>
      <c r="G961">
        <v>648</v>
      </c>
      <c r="H961">
        <f>Table4[[#This Row],[ApprovedDate]]-Table4[[#This Row],[SubmissionDate]]</f>
        <v>-45782</v>
      </c>
    </row>
    <row r="962" spans="1:8" x14ac:dyDescent="0.3">
      <c r="A962" t="s">
        <v>13158</v>
      </c>
      <c r="B962" t="s">
        <v>15200</v>
      </c>
      <c r="C962" t="s">
        <v>15203</v>
      </c>
      <c r="D962" t="s">
        <v>6102</v>
      </c>
      <c r="E962" s="1">
        <v>45550</v>
      </c>
      <c r="F962" s="1">
        <v>45888</v>
      </c>
      <c r="G962">
        <v>961</v>
      </c>
      <c r="H962">
        <f>Table4[[#This Row],[ApprovedDate]]-Table4[[#This Row],[SubmissionDate]]</f>
        <v>338</v>
      </c>
    </row>
    <row r="963" spans="1:8" x14ac:dyDescent="0.3">
      <c r="A963" t="s">
        <v>13159</v>
      </c>
      <c r="B963" t="s">
        <v>15198</v>
      </c>
      <c r="C963" t="s">
        <v>15201</v>
      </c>
      <c r="D963" t="s">
        <v>6102</v>
      </c>
      <c r="E963" s="1">
        <v>45674</v>
      </c>
      <c r="G963">
        <v>1113</v>
      </c>
      <c r="H963">
        <f>Table4[[#This Row],[ApprovedDate]]-Table4[[#This Row],[SubmissionDate]]</f>
        <v>-45674</v>
      </c>
    </row>
    <row r="964" spans="1:8" x14ac:dyDescent="0.3">
      <c r="A964" t="s">
        <v>13160</v>
      </c>
      <c r="B964" t="s">
        <v>15199</v>
      </c>
      <c r="C964" t="s">
        <v>15201</v>
      </c>
      <c r="D964" t="s">
        <v>6014</v>
      </c>
      <c r="E964" s="1">
        <v>45777</v>
      </c>
      <c r="F964" s="1">
        <v>45864</v>
      </c>
      <c r="G964">
        <v>1042</v>
      </c>
      <c r="H964">
        <f>Table4[[#This Row],[ApprovedDate]]-Table4[[#This Row],[SubmissionDate]]</f>
        <v>87</v>
      </c>
    </row>
    <row r="965" spans="1:8" x14ac:dyDescent="0.3">
      <c r="A965" t="s">
        <v>13161</v>
      </c>
      <c r="B965" t="s">
        <v>15198</v>
      </c>
      <c r="C965" t="s">
        <v>15203</v>
      </c>
      <c r="D965" t="s">
        <v>15206</v>
      </c>
      <c r="E965" s="1">
        <v>45781</v>
      </c>
      <c r="F965" s="1">
        <v>45873</v>
      </c>
      <c r="G965">
        <v>1663</v>
      </c>
      <c r="H965">
        <f>Table4[[#This Row],[ApprovedDate]]-Table4[[#This Row],[SubmissionDate]]</f>
        <v>92</v>
      </c>
    </row>
    <row r="966" spans="1:8" x14ac:dyDescent="0.3">
      <c r="A966" t="s">
        <v>13162</v>
      </c>
      <c r="B966" t="s">
        <v>15198</v>
      </c>
      <c r="C966" t="s">
        <v>15201</v>
      </c>
      <c r="D966" t="s">
        <v>6014</v>
      </c>
      <c r="E966" s="1">
        <v>45606</v>
      </c>
      <c r="G966">
        <v>1826</v>
      </c>
      <c r="H966">
        <f>Table4[[#This Row],[ApprovedDate]]-Table4[[#This Row],[SubmissionDate]]</f>
        <v>-45606</v>
      </c>
    </row>
    <row r="967" spans="1:8" x14ac:dyDescent="0.3">
      <c r="A967" t="s">
        <v>13163</v>
      </c>
      <c r="B967" t="s">
        <v>15198</v>
      </c>
      <c r="C967" t="s">
        <v>15201</v>
      </c>
      <c r="D967" t="s">
        <v>15206</v>
      </c>
      <c r="E967" s="1">
        <v>45621</v>
      </c>
      <c r="F967" s="1">
        <v>45868</v>
      </c>
      <c r="G967">
        <v>1577</v>
      </c>
      <c r="H967">
        <f>Table4[[#This Row],[ApprovedDate]]-Table4[[#This Row],[SubmissionDate]]</f>
        <v>247</v>
      </c>
    </row>
    <row r="968" spans="1:8" x14ac:dyDescent="0.3">
      <c r="A968" t="s">
        <v>13164</v>
      </c>
      <c r="B968" t="s">
        <v>15198</v>
      </c>
      <c r="C968" t="s">
        <v>15203</v>
      </c>
      <c r="D968" t="s">
        <v>15206</v>
      </c>
      <c r="E968" s="1">
        <v>45662</v>
      </c>
      <c r="G968">
        <v>605</v>
      </c>
      <c r="H968">
        <f>Table4[[#This Row],[ApprovedDate]]-Table4[[#This Row],[SubmissionDate]]</f>
        <v>-45662</v>
      </c>
    </row>
    <row r="969" spans="1:8" x14ac:dyDescent="0.3">
      <c r="A969" t="s">
        <v>13165</v>
      </c>
      <c r="B969" t="s">
        <v>15200</v>
      </c>
      <c r="C969" t="s">
        <v>15202</v>
      </c>
      <c r="D969" t="s">
        <v>6026</v>
      </c>
      <c r="E969" s="1">
        <v>45623</v>
      </c>
      <c r="G969">
        <v>1303</v>
      </c>
      <c r="H969">
        <f>Table4[[#This Row],[ApprovedDate]]-Table4[[#This Row],[SubmissionDate]]</f>
        <v>-45623</v>
      </c>
    </row>
    <row r="970" spans="1:8" x14ac:dyDescent="0.3">
      <c r="A970" t="s">
        <v>13166</v>
      </c>
      <c r="B970" t="s">
        <v>15198</v>
      </c>
      <c r="C970" t="s">
        <v>15203</v>
      </c>
      <c r="D970" t="s">
        <v>15204</v>
      </c>
      <c r="E970" s="1">
        <v>45595</v>
      </c>
      <c r="F970" s="1">
        <v>45862</v>
      </c>
      <c r="G970">
        <v>1782</v>
      </c>
      <c r="H970">
        <f>Table4[[#This Row],[ApprovedDate]]-Table4[[#This Row],[SubmissionDate]]</f>
        <v>267</v>
      </c>
    </row>
    <row r="971" spans="1:8" x14ac:dyDescent="0.3">
      <c r="A971" t="s">
        <v>13167</v>
      </c>
      <c r="B971" t="s">
        <v>15199</v>
      </c>
      <c r="C971" t="s">
        <v>15202</v>
      </c>
      <c r="D971" t="s">
        <v>6026</v>
      </c>
      <c r="E971" s="1">
        <v>45706</v>
      </c>
      <c r="F971" s="1">
        <v>45879</v>
      </c>
      <c r="G971">
        <v>1575</v>
      </c>
      <c r="H971">
        <f>Table4[[#This Row],[ApprovedDate]]-Table4[[#This Row],[SubmissionDate]]</f>
        <v>173</v>
      </c>
    </row>
    <row r="972" spans="1:8" x14ac:dyDescent="0.3">
      <c r="A972" t="s">
        <v>13168</v>
      </c>
      <c r="B972" t="s">
        <v>15198</v>
      </c>
      <c r="C972" t="s">
        <v>15203</v>
      </c>
      <c r="D972" t="s">
        <v>6014</v>
      </c>
      <c r="E972" s="1">
        <v>45649</v>
      </c>
      <c r="G972">
        <v>772</v>
      </c>
      <c r="H972">
        <f>Table4[[#This Row],[ApprovedDate]]-Table4[[#This Row],[SubmissionDate]]</f>
        <v>-45649</v>
      </c>
    </row>
    <row r="973" spans="1:8" x14ac:dyDescent="0.3">
      <c r="A973" t="s">
        <v>13169</v>
      </c>
      <c r="B973" t="s">
        <v>15199</v>
      </c>
      <c r="C973" t="s">
        <v>15201</v>
      </c>
      <c r="D973" t="s">
        <v>15204</v>
      </c>
      <c r="E973" s="1">
        <v>45728</v>
      </c>
      <c r="F973" s="1">
        <v>45891</v>
      </c>
      <c r="G973">
        <v>709</v>
      </c>
      <c r="H973">
        <f>Table4[[#This Row],[ApprovedDate]]-Table4[[#This Row],[SubmissionDate]]</f>
        <v>163</v>
      </c>
    </row>
    <row r="974" spans="1:8" x14ac:dyDescent="0.3">
      <c r="A974" t="s">
        <v>13170</v>
      </c>
      <c r="B974" t="s">
        <v>15200</v>
      </c>
      <c r="C974" t="s">
        <v>15202</v>
      </c>
      <c r="D974" t="s">
        <v>15204</v>
      </c>
      <c r="E974" s="1">
        <v>45839</v>
      </c>
      <c r="G974">
        <v>1129</v>
      </c>
      <c r="H974">
        <f>Table4[[#This Row],[ApprovedDate]]-Table4[[#This Row],[SubmissionDate]]</f>
        <v>-45839</v>
      </c>
    </row>
    <row r="975" spans="1:8" x14ac:dyDescent="0.3">
      <c r="A975" t="s">
        <v>13171</v>
      </c>
      <c r="B975" t="s">
        <v>15198</v>
      </c>
      <c r="C975" t="s">
        <v>15201</v>
      </c>
      <c r="D975" t="s">
        <v>6026</v>
      </c>
      <c r="E975" s="1">
        <v>45743</v>
      </c>
      <c r="G975">
        <v>1962</v>
      </c>
      <c r="H975">
        <f>Table4[[#This Row],[ApprovedDate]]-Table4[[#This Row],[SubmissionDate]]</f>
        <v>-45743</v>
      </c>
    </row>
    <row r="976" spans="1:8" x14ac:dyDescent="0.3">
      <c r="A976" t="s">
        <v>13172</v>
      </c>
      <c r="B976" t="s">
        <v>15199</v>
      </c>
      <c r="C976" t="s">
        <v>15202</v>
      </c>
      <c r="D976" t="s">
        <v>6026</v>
      </c>
      <c r="E976" s="1">
        <v>45556</v>
      </c>
      <c r="F976" s="1">
        <v>45865</v>
      </c>
      <c r="G976">
        <v>607</v>
      </c>
      <c r="H976">
        <f>Table4[[#This Row],[ApprovedDate]]-Table4[[#This Row],[SubmissionDate]]</f>
        <v>309</v>
      </c>
    </row>
    <row r="977" spans="1:8" x14ac:dyDescent="0.3">
      <c r="A977" t="s">
        <v>13173</v>
      </c>
      <c r="B977" t="s">
        <v>15198</v>
      </c>
      <c r="C977" t="s">
        <v>15202</v>
      </c>
      <c r="D977" t="s">
        <v>15204</v>
      </c>
      <c r="E977" s="1">
        <v>45556</v>
      </c>
      <c r="F977" s="1">
        <v>45891</v>
      </c>
      <c r="G977">
        <v>1847</v>
      </c>
      <c r="H977">
        <f>Table4[[#This Row],[ApprovedDate]]-Table4[[#This Row],[SubmissionDate]]</f>
        <v>335</v>
      </c>
    </row>
    <row r="978" spans="1:8" x14ac:dyDescent="0.3">
      <c r="A978" t="s">
        <v>13174</v>
      </c>
      <c r="B978" t="s">
        <v>15198</v>
      </c>
      <c r="C978" t="s">
        <v>15202</v>
      </c>
      <c r="D978" t="s">
        <v>15204</v>
      </c>
      <c r="E978" s="1">
        <v>45498</v>
      </c>
      <c r="F978" s="1">
        <v>45879</v>
      </c>
      <c r="G978">
        <v>745</v>
      </c>
      <c r="H978">
        <f>Table4[[#This Row],[ApprovedDate]]-Table4[[#This Row],[SubmissionDate]]</f>
        <v>381</v>
      </c>
    </row>
    <row r="979" spans="1:8" x14ac:dyDescent="0.3">
      <c r="A979" t="s">
        <v>13175</v>
      </c>
      <c r="B979" t="s">
        <v>15199</v>
      </c>
      <c r="C979" t="s">
        <v>15203</v>
      </c>
      <c r="D979" t="s">
        <v>15204</v>
      </c>
      <c r="E979" s="1">
        <v>45783</v>
      </c>
      <c r="F979" s="1">
        <v>45872</v>
      </c>
      <c r="G979">
        <v>1812</v>
      </c>
      <c r="H979">
        <f>Table4[[#This Row],[ApprovedDate]]-Table4[[#This Row],[SubmissionDate]]</f>
        <v>89</v>
      </c>
    </row>
    <row r="980" spans="1:8" x14ac:dyDescent="0.3">
      <c r="A980" t="s">
        <v>13176</v>
      </c>
      <c r="B980" t="s">
        <v>15198</v>
      </c>
      <c r="C980" t="s">
        <v>15202</v>
      </c>
      <c r="D980" t="s">
        <v>6102</v>
      </c>
      <c r="E980" s="1">
        <v>45847</v>
      </c>
      <c r="F980" s="1">
        <v>45873</v>
      </c>
      <c r="G980">
        <v>975</v>
      </c>
      <c r="H980">
        <f>Table4[[#This Row],[ApprovedDate]]-Table4[[#This Row],[SubmissionDate]]</f>
        <v>26</v>
      </c>
    </row>
    <row r="981" spans="1:8" x14ac:dyDescent="0.3">
      <c r="A981" t="s">
        <v>13177</v>
      </c>
      <c r="B981" t="s">
        <v>15200</v>
      </c>
      <c r="C981" t="s">
        <v>15201</v>
      </c>
      <c r="D981" t="s">
        <v>6014</v>
      </c>
      <c r="E981" s="1">
        <v>45802</v>
      </c>
      <c r="F981" s="1">
        <v>45876</v>
      </c>
      <c r="G981">
        <v>1818</v>
      </c>
      <c r="H981">
        <f>Table4[[#This Row],[ApprovedDate]]-Table4[[#This Row],[SubmissionDate]]</f>
        <v>74</v>
      </c>
    </row>
    <row r="982" spans="1:8" x14ac:dyDescent="0.3">
      <c r="A982" t="s">
        <v>13178</v>
      </c>
      <c r="B982" t="s">
        <v>15200</v>
      </c>
      <c r="C982" t="s">
        <v>15201</v>
      </c>
      <c r="D982" t="s">
        <v>15204</v>
      </c>
      <c r="E982" s="1">
        <v>45774</v>
      </c>
      <c r="F982" s="1">
        <v>45887</v>
      </c>
      <c r="G982">
        <v>1654</v>
      </c>
      <c r="H982">
        <f>Table4[[#This Row],[ApprovedDate]]-Table4[[#This Row],[SubmissionDate]]</f>
        <v>113</v>
      </c>
    </row>
    <row r="983" spans="1:8" x14ac:dyDescent="0.3">
      <c r="A983" t="s">
        <v>13179</v>
      </c>
      <c r="B983" t="s">
        <v>15198</v>
      </c>
      <c r="C983" t="s">
        <v>15203</v>
      </c>
      <c r="D983" t="s">
        <v>6014</v>
      </c>
      <c r="E983" s="1">
        <v>45587</v>
      </c>
      <c r="F983" s="1">
        <v>45863</v>
      </c>
      <c r="G983">
        <v>775</v>
      </c>
      <c r="H983">
        <f>Table4[[#This Row],[ApprovedDate]]-Table4[[#This Row],[SubmissionDate]]</f>
        <v>276</v>
      </c>
    </row>
    <row r="984" spans="1:8" x14ac:dyDescent="0.3">
      <c r="A984" t="s">
        <v>13180</v>
      </c>
      <c r="B984" t="s">
        <v>15199</v>
      </c>
      <c r="C984" t="s">
        <v>15202</v>
      </c>
      <c r="D984" t="s">
        <v>15204</v>
      </c>
      <c r="E984" s="1">
        <v>45520</v>
      </c>
      <c r="F984" s="1">
        <v>45885</v>
      </c>
      <c r="G984">
        <v>617</v>
      </c>
      <c r="H984">
        <f>Table4[[#This Row],[ApprovedDate]]-Table4[[#This Row],[SubmissionDate]]</f>
        <v>365</v>
      </c>
    </row>
    <row r="985" spans="1:8" x14ac:dyDescent="0.3">
      <c r="A985" t="s">
        <v>13181</v>
      </c>
      <c r="B985" t="s">
        <v>15199</v>
      </c>
      <c r="C985" t="s">
        <v>15201</v>
      </c>
      <c r="D985" t="s">
        <v>15204</v>
      </c>
      <c r="E985" s="1">
        <v>45644</v>
      </c>
      <c r="G985">
        <v>1405</v>
      </c>
      <c r="H985">
        <f>Table4[[#This Row],[ApprovedDate]]-Table4[[#This Row],[SubmissionDate]]</f>
        <v>-45644</v>
      </c>
    </row>
    <row r="986" spans="1:8" x14ac:dyDescent="0.3">
      <c r="A986" t="s">
        <v>13182</v>
      </c>
      <c r="B986" t="s">
        <v>15199</v>
      </c>
      <c r="C986" t="s">
        <v>15203</v>
      </c>
      <c r="D986" t="s">
        <v>6026</v>
      </c>
      <c r="E986" s="1">
        <v>45538</v>
      </c>
      <c r="F986" s="1">
        <v>45891</v>
      </c>
      <c r="G986">
        <v>636</v>
      </c>
      <c r="H986">
        <f>Table4[[#This Row],[ApprovedDate]]-Table4[[#This Row],[SubmissionDate]]</f>
        <v>353</v>
      </c>
    </row>
    <row r="987" spans="1:8" x14ac:dyDescent="0.3">
      <c r="A987" t="s">
        <v>13183</v>
      </c>
      <c r="B987" t="s">
        <v>15198</v>
      </c>
      <c r="C987" t="s">
        <v>15201</v>
      </c>
      <c r="D987" t="s">
        <v>6026</v>
      </c>
      <c r="E987" s="1">
        <v>45537</v>
      </c>
      <c r="F987" s="1">
        <v>45867</v>
      </c>
      <c r="G987">
        <v>1195</v>
      </c>
      <c r="H987">
        <f>Table4[[#This Row],[ApprovedDate]]-Table4[[#This Row],[SubmissionDate]]</f>
        <v>330</v>
      </c>
    </row>
    <row r="988" spans="1:8" x14ac:dyDescent="0.3">
      <c r="A988" t="s">
        <v>13184</v>
      </c>
      <c r="B988" t="s">
        <v>15198</v>
      </c>
      <c r="C988" t="s">
        <v>15203</v>
      </c>
      <c r="D988" t="s">
        <v>6102</v>
      </c>
      <c r="E988" s="1">
        <v>45717</v>
      </c>
      <c r="G988">
        <v>745</v>
      </c>
      <c r="H988">
        <f>Table4[[#This Row],[ApprovedDate]]-Table4[[#This Row],[SubmissionDate]]</f>
        <v>-45717</v>
      </c>
    </row>
    <row r="989" spans="1:8" x14ac:dyDescent="0.3">
      <c r="A989" t="s">
        <v>13185</v>
      </c>
      <c r="B989" t="s">
        <v>15199</v>
      </c>
      <c r="C989" t="s">
        <v>15202</v>
      </c>
      <c r="D989" t="s">
        <v>15206</v>
      </c>
      <c r="E989" s="1">
        <v>45722</v>
      </c>
      <c r="G989">
        <v>1215</v>
      </c>
      <c r="H989">
        <f>Table4[[#This Row],[ApprovedDate]]-Table4[[#This Row],[SubmissionDate]]</f>
        <v>-45722</v>
      </c>
    </row>
    <row r="990" spans="1:8" x14ac:dyDescent="0.3">
      <c r="A990" t="s">
        <v>13186</v>
      </c>
      <c r="B990" t="s">
        <v>15200</v>
      </c>
      <c r="C990" t="s">
        <v>15203</v>
      </c>
      <c r="D990" t="s">
        <v>15204</v>
      </c>
      <c r="E990" s="1">
        <v>45804</v>
      </c>
      <c r="F990" s="1">
        <v>45890</v>
      </c>
      <c r="G990">
        <v>1910</v>
      </c>
      <c r="H990">
        <f>Table4[[#This Row],[ApprovedDate]]-Table4[[#This Row],[SubmissionDate]]</f>
        <v>86</v>
      </c>
    </row>
    <row r="991" spans="1:8" x14ac:dyDescent="0.3">
      <c r="A991" t="s">
        <v>13187</v>
      </c>
      <c r="B991" t="s">
        <v>15199</v>
      </c>
      <c r="C991" t="s">
        <v>15203</v>
      </c>
      <c r="D991" t="s">
        <v>6026</v>
      </c>
      <c r="E991" s="1">
        <v>45616</v>
      </c>
      <c r="F991" s="1">
        <v>45871</v>
      </c>
      <c r="G991">
        <v>1153</v>
      </c>
      <c r="H991">
        <f>Table4[[#This Row],[ApprovedDate]]-Table4[[#This Row],[SubmissionDate]]</f>
        <v>255</v>
      </c>
    </row>
    <row r="992" spans="1:8" x14ac:dyDescent="0.3">
      <c r="A992" t="s">
        <v>13188</v>
      </c>
      <c r="B992" t="s">
        <v>15200</v>
      </c>
      <c r="C992" t="s">
        <v>15201</v>
      </c>
      <c r="D992" t="s">
        <v>6102</v>
      </c>
      <c r="E992" s="1">
        <v>45638</v>
      </c>
      <c r="F992" s="1">
        <v>45880</v>
      </c>
      <c r="G992">
        <v>613</v>
      </c>
      <c r="H992">
        <f>Table4[[#This Row],[ApprovedDate]]-Table4[[#This Row],[SubmissionDate]]</f>
        <v>242</v>
      </c>
    </row>
    <row r="993" spans="1:8" x14ac:dyDescent="0.3">
      <c r="A993" t="s">
        <v>13189</v>
      </c>
      <c r="B993" t="s">
        <v>15198</v>
      </c>
      <c r="C993" t="s">
        <v>15202</v>
      </c>
      <c r="D993" t="s">
        <v>15206</v>
      </c>
      <c r="E993" s="1">
        <v>45636</v>
      </c>
      <c r="G993">
        <v>1354</v>
      </c>
      <c r="H993">
        <f>Table4[[#This Row],[ApprovedDate]]-Table4[[#This Row],[SubmissionDate]]</f>
        <v>-45636</v>
      </c>
    </row>
    <row r="994" spans="1:8" x14ac:dyDescent="0.3">
      <c r="A994" t="s">
        <v>13190</v>
      </c>
      <c r="B994" t="s">
        <v>15200</v>
      </c>
      <c r="C994" t="s">
        <v>15203</v>
      </c>
      <c r="D994" t="s">
        <v>6102</v>
      </c>
      <c r="E994" s="1">
        <v>45741</v>
      </c>
      <c r="F994" s="1">
        <v>45882</v>
      </c>
      <c r="G994">
        <v>657</v>
      </c>
      <c r="H994">
        <f>Table4[[#This Row],[ApprovedDate]]-Table4[[#This Row],[SubmissionDate]]</f>
        <v>141</v>
      </c>
    </row>
    <row r="995" spans="1:8" x14ac:dyDescent="0.3">
      <c r="A995" t="s">
        <v>13191</v>
      </c>
      <c r="B995" t="s">
        <v>15198</v>
      </c>
      <c r="C995" t="s">
        <v>15203</v>
      </c>
      <c r="D995" t="s">
        <v>6014</v>
      </c>
      <c r="E995" s="1">
        <v>45823</v>
      </c>
      <c r="F995" s="1">
        <v>45878</v>
      </c>
      <c r="G995">
        <v>1062</v>
      </c>
      <c r="H995">
        <f>Table4[[#This Row],[ApprovedDate]]-Table4[[#This Row],[SubmissionDate]]</f>
        <v>55</v>
      </c>
    </row>
    <row r="996" spans="1:8" x14ac:dyDescent="0.3">
      <c r="A996" t="s">
        <v>13192</v>
      </c>
      <c r="B996" t="s">
        <v>15200</v>
      </c>
      <c r="C996" t="s">
        <v>15202</v>
      </c>
      <c r="D996" t="s">
        <v>15205</v>
      </c>
      <c r="E996" s="1">
        <v>45704</v>
      </c>
      <c r="F996" s="1">
        <v>45874</v>
      </c>
      <c r="G996">
        <v>1648</v>
      </c>
      <c r="H996">
        <f>Table4[[#This Row],[ApprovedDate]]-Table4[[#This Row],[SubmissionDate]]</f>
        <v>170</v>
      </c>
    </row>
    <row r="997" spans="1:8" x14ac:dyDescent="0.3">
      <c r="A997" t="s">
        <v>13193</v>
      </c>
      <c r="B997" t="s">
        <v>15200</v>
      </c>
      <c r="C997" t="s">
        <v>15201</v>
      </c>
      <c r="D997" t="s">
        <v>15205</v>
      </c>
      <c r="E997" s="1">
        <v>45853</v>
      </c>
      <c r="F997" s="1">
        <v>45868</v>
      </c>
      <c r="G997">
        <v>1295</v>
      </c>
      <c r="H997">
        <f>Table4[[#This Row],[ApprovedDate]]-Table4[[#This Row],[SubmissionDate]]</f>
        <v>15</v>
      </c>
    </row>
    <row r="998" spans="1:8" x14ac:dyDescent="0.3">
      <c r="A998" t="s">
        <v>13194</v>
      </c>
      <c r="B998" t="s">
        <v>15200</v>
      </c>
      <c r="C998" t="s">
        <v>15203</v>
      </c>
      <c r="D998" t="s">
        <v>15204</v>
      </c>
      <c r="E998" s="1">
        <v>45831</v>
      </c>
      <c r="F998" s="1">
        <v>45871</v>
      </c>
      <c r="G998">
        <v>1029</v>
      </c>
      <c r="H998">
        <f>Table4[[#This Row],[ApprovedDate]]-Table4[[#This Row],[SubmissionDate]]</f>
        <v>40</v>
      </c>
    </row>
    <row r="999" spans="1:8" x14ac:dyDescent="0.3">
      <c r="A999" t="s">
        <v>13195</v>
      </c>
      <c r="B999" t="s">
        <v>15200</v>
      </c>
      <c r="C999" t="s">
        <v>15201</v>
      </c>
      <c r="D999" t="s">
        <v>6014</v>
      </c>
      <c r="E999" s="1">
        <v>45612</v>
      </c>
      <c r="F999" s="1">
        <v>45875</v>
      </c>
      <c r="G999">
        <v>1393</v>
      </c>
      <c r="H999">
        <f>Table4[[#This Row],[ApprovedDate]]-Table4[[#This Row],[SubmissionDate]]</f>
        <v>263</v>
      </c>
    </row>
    <row r="1000" spans="1:8" x14ac:dyDescent="0.3">
      <c r="A1000" t="s">
        <v>13196</v>
      </c>
      <c r="B1000" t="s">
        <v>15199</v>
      </c>
      <c r="C1000" t="s">
        <v>15203</v>
      </c>
      <c r="D1000" t="s">
        <v>6102</v>
      </c>
      <c r="E1000" s="1">
        <v>45825</v>
      </c>
      <c r="F1000" s="1">
        <v>45878</v>
      </c>
      <c r="G1000">
        <v>707</v>
      </c>
      <c r="H1000">
        <f>Table4[[#This Row],[ApprovedDate]]-Table4[[#This Row],[SubmissionDate]]</f>
        <v>53</v>
      </c>
    </row>
    <row r="1001" spans="1:8" x14ac:dyDescent="0.3">
      <c r="A1001" t="s">
        <v>13197</v>
      </c>
      <c r="B1001" t="s">
        <v>15199</v>
      </c>
      <c r="C1001" t="s">
        <v>15201</v>
      </c>
      <c r="D1001" t="s">
        <v>15204</v>
      </c>
      <c r="E1001" s="1">
        <v>45511</v>
      </c>
      <c r="F1001" s="1">
        <v>45865</v>
      </c>
      <c r="G1001">
        <v>1585</v>
      </c>
      <c r="H1001">
        <f>Table4[[#This Row],[ApprovedDate]]-Table4[[#This Row],[SubmissionDate]]</f>
        <v>354</v>
      </c>
    </row>
    <row r="1002" spans="1:8" x14ac:dyDescent="0.3">
      <c r="A1002" t="s">
        <v>13198</v>
      </c>
      <c r="B1002" t="s">
        <v>15198</v>
      </c>
      <c r="C1002" t="s">
        <v>15203</v>
      </c>
      <c r="D1002" t="s">
        <v>6014</v>
      </c>
      <c r="E1002" s="1">
        <v>45497</v>
      </c>
      <c r="G1002">
        <v>1643</v>
      </c>
      <c r="H1002">
        <f>Table4[[#This Row],[ApprovedDate]]-Table4[[#This Row],[SubmissionDate]]</f>
        <v>-45497</v>
      </c>
    </row>
    <row r="1003" spans="1:8" x14ac:dyDescent="0.3">
      <c r="A1003" t="s">
        <v>13199</v>
      </c>
      <c r="B1003" t="s">
        <v>15200</v>
      </c>
      <c r="C1003" t="s">
        <v>15202</v>
      </c>
      <c r="D1003" t="s">
        <v>6102</v>
      </c>
      <c r="E1003" s="1">
        <v>45577</v>
      </c>
      <c r="F1003" s="1">
        <v>45881</v>
      </c>
      <c r="G1003">
        <v>1263</v>
      </c>
      <c r="H1003">
        <f>Table4[[#This Row],[ApprovedDate]]-Table4[[#This Row],[SubmissionDate]]</f>
        <v>304</v>
      </c>
    </row>
    <row r="1004" spans="1:8" x14ac:dyDescent="0.3">
      <c r="A1004" t="s">
        <v>13200</v>
      </c>
      <c r="B1004" t="s">
        <v>15199</v>
      </c>
      <c r="C1004" t="s">
        <v>15202</v>
      </c>
      <c r="D1004" t="s">
        <v>15205</v>
      </c>
      <c r="E1004" s="1">
        <v>45657</v>
      </c>
      <c r="G1004">
        <v>1215</v>
      </c>
      <c r="H1004">
        <f>Table4[[#This Row],[ApprovedDate]]-Table4[[#This Row],[SubmissionDate]]</f>
        <v>-45657</v>
      </c>
    </row>
    <row r="1005" spans="1:8" x14ac:dyDescent="0.3">
      <c r="A1005" t="s">
        <v>13201</v>
      </c>
      <c r="B1005" t="s">
        <v>15198</v>
      </c>
      <c r="C1005" t="s">
        <v>15202</v>
      </c>
      <c r="D1005" t="s">
        <v>15206</v>
      </c>
      <c r="E1005" s="1">
        <v>45579</v>
      </c>
      <c r="F1005" s="1">
        <v>45866</v>
      </c>
      <c r="G1005">
        <v>1171</v>
      </c>
      <c r="H1005">
        <f>Table4[[#This Row],[ApprovedDate]]-Table4[[#This Row],[SubmissionDate]]</f>
        <v>287</v>
      </c>
    </row>
    <row r="1006" spans="1:8" x14ac:dyDescent="0.3">
      <c r="A1006" t="s">
        <v>13202</v>
      </c>
      <c r="B1006" t="s">
        <v>15200</v>
      </c>
      <c r="C1006" t="s">
        <v>15201</v>
      </c>
      <c r="D1006" t="s">
        <v>6102</v>
      </c>
      <c r="E1006" s="1">
        <v>45613</v>
      </c>
      <c r="F1006" s="1">
        <v>45874</v>
      </c>
      <c r="G1006">
        <v>1243</v>
      </c>
      <c r="H1006">
        <f>Table4[[#This Row],[ApprovedDate]]-Table4[[#This Row],[SubmissionDate]]</f>
        <v>261</v>
      </c>
    </row>
    <row r="1007" spans="1:8" x14ac:dyDescent="0.3">
      <c r="A1007" t="s">
        <v>13203</v>
      </c>
      <c r="B1007" t="s">
        <v>15199</v>
      </c>
      <c r="C1007" t="s">
        <v>15203</v>
      </c>
      <c r="D1007" t="s">
        <v>6026</v>
      </c>
      <c r="E1007" s="1">
        <v>45769</v>
      </c>
      <c r="F1007" s="1">
        <v>45872</v>
      </c>
      <c r="G1007">
        <v>1291</v>
      </c>
      <c r="H1007">
        <f>Table4[[#This Row],[ApprovedDate]]-Table4[[#This Row],[SubmissionDate]]</f>
        <v>103</v>
      </c>
    </row>
    <row r="1008" spans="1:8" x14ac:dyDescent="0.3">
      <c r="A1008" t="s">
        <v>13204</v>
      </c>
      <c r="B1008" t="s">
        <v>15200</v>
      </c>
      <c r="C1008" t="s">
        <v>15201</v>
      </c>
      <c r="D1008" t="s">
        <v>15206</v>
      </c>
      <c r="E1008" s="1">
        <v>45535</v>
      </c>
      <c r="F1008" s="1">
        <v>45885</v>
      </c>
      <c r="G1008">
        <v>1623</v>
      </c>
      <c r="H1008">
        <f>Table4[[#This Row],[ApprovedDate]]-Table4[[#This Row],[SubmissionDate]]</f>
        <v>350</v>
      </c>
    </row>
    <row r="1009" spans="1:8" x14ac:dyDescent="0.3">
      <c r="A1009" t="s">
        <v>13205</v>
      </c>
      <c r="B1009" t="s">
        <v>15200</v>
      </c>
      <c r="C1009" t="s">
        <v>15203</v>
      </c>
      <c r="D1009" t="s">
        <v>6014</v>
      </c>
      <c r="E1009" s="1">
        <v>45702</v>
      </c>
      <c r="F1009" s="1">
        <v>45870</v>
      </c>
      <c r="G1009">
        <v>1893</v>
      </c>
      <c r="H1009">
        <f>Table4[[#This Row],[ApprovedDate]]-Table4[[#This Row],[SubmissionDate]]</f>
        <v>168</v>
      </c>
    </row>
    <row r="1010" spans="1:8" x14ac:dyDescent="0.3">
      <c r="A1010" t="s">
        <v>13206</v>
      </c>
      <c r="B1010" t="s">
        <v>15199</v>
      </c>
      <c r="C1010" t="s">
        <v>15202</v>
      </c>
      <c r="D1010" t="s">
        <v>6026</v>
      </c>
      <c r="E1010" s="1">
        <v>45586</v>
      </c>
      <c r="F1010" s="1">
        <v>45891</v>
      </c>
      <c r="G1010">
        <v>940</v>
      </c>
      <c r="H1010">
        <f>Table4[[#This Row],[ApprovedDate]]-Table4[[#This Row],[SubmissionDate]]</f>
        <v>305</v>
      </c>
    </row>
    <row r="1011" spans="1:8" x14ac:dyDescent="0.3">
      <c r="A1011" t="s">
        <v>13207</v>
      </c>
      <c r="B1011" t="s">
        <v>15198</v>
      </c>
      <c r="C1011" t="s">
        <v>15202</v>
      </c>
      <c r="D1011" t="s">
        <v>15205</v>
      </c>
      <c r="E1011" s="1">
        <v>45740</v>
      </c>
      <c r="G1011">
        <v>1921</v>
      </c>
      <c r="H1011">
        <f>Table4[[#This Row],[ApprovedDate]]-Table4[[#This Row],[SubmissionDate]]</f>
        <v>-45740</v>
      </c>
    </row>
    <row r="1012" spans="1:8" x14ac:dyDescent="0.3">
      <c r="A1012" t="s">
        <v>13208</v>
      </c>
      <c r="B1012" t="s">
        <v>15198</v>
      </c>
      <c r="C1012" t="s">
        <v>15202</v>
      </c>
      <c r="D1012" t="s">
        <v>15205</v>
      </c>
      <c r="E1012" s="1">
        <v>45747</v>
      </c>
      <c r="F1012" s="1">
        <v>45879</v>
      </c>
      <c r="G1012">
        <v>789</v>
      </c>
      <c r="H1012">
        <f>Table4[[#This Row],[ApprovedDate]]-Table4[[#This Row],[SubmissionDate]]</f>
        <v>132</v>
      </c>
    </row>
    <row r="1013" spans="1:8" x14ac:dyDescent="0.3">
      <c r="A1013" t="s">
        <v>13209</v>
      </c>
      <c r="B1013" t="s">
        <v>15199</v>
      </c>
      <c r="C1013" t="s">
        <v>15203</v>
      </c>
      <c r="D1013" t="s">
        <v>15206</v>
      </c>
      <c r="E1013" s="1">
        <v>45685</v>
      </c>
      <c r="F1013" s="1">
        <v>45869</v>
      </c>
      <c r="G1013">
        <v>1863</v>
      </c>
      <c r="H1013">
        <f>Table4[[#This Row],[ApprovedDate]]-Table4[[#This Row],[SubmissionDate]]</f>
        <v>184</v>
      </c>
    </row>
    <row r="1014" spans="1:8" x14ac:dyDescent="0.3">
      <c r="A1014" t="s">
        <v>13210</v>
      </c>
      <c r="B1014" t="s">
        <v>15199</v>
      </c>
      <c r="C1014" t="s">
        <v>15203</v>
      </c>
      <c r="D1014" t="s">
        <v>6102</v>
      </c>
      <c r="E1014" s="1">
        <v>45657</v>
      </c>
      <c r="F1014" s="1">
        <v>45863</v>
      </c>
      <c r="G1014">
        <v>1383</v>
      </c>
      <c r="H1014">
        <f>Table4[[#This Row],[ApprovedDate]]-Table4[[#This Row],[SubmissionDate]]</f>
        <v>206</v>
      </c>
    </row>
    <row r="1015" spans="1:8" x14ac:dyDescent="0.3">
      <c r="A1015" t="s">
        <v>13211</v>
      </c>
      <c r="B1015" t="s">
        <v>15199</v>
      </c>
      <c r="C1015" t="s">
        <v>15201</v>
      </c>
      <c r="D1015" t="s">
        <v>6014</v>
      </c>
      <c r="E1015" s="1">
        <v>45750</v>
      </c>
      <c r="F1015" s="1">
        <v>45862</v>
      </c>
      <c r="G1015">
        <v>1432</v>
      </c>
      <c r="H1015">
        <f>Table4[[#This Row],[ApprovedDate]]-Table4[[#This Row],[SubmissionDate]]</f>
        <v>112</v>
      </c>
    </row>
    <row r="1016" spans="1:8" x14ac:dyDescent="0.3">
      <c r="A1016" t="s">
        <v>13212</v>
      </c>
      <c r="B1016" t="s">
        <v>15199</v>
      </c>
      <c r="C1016" t="s">
        <v>15203</v>
      </c>
      <c r="D1016" t="s">
        <v>6026</v>
      </c>
      <c r="E1016" s="1">
        <v>45586</v>
      </c>
      <c r="F1016" s="1">
        <v>45884</v>
      </c>
      <c r="G1016">
        <v>1494</v>
      </c>
      <c r="H1016">
        <f>Table4[[#This Row],[ApprovedDate]]-Table4[[#This Row],[SubmissionDate]]</f>
        <v>298</v>
      </c>
    </row>
    <row r="1017" spans="1:8" x14ac:dyDescent="0.3">
      <c r="A1017" t="s">
        <v>13213</v>
      </c>
      <c r="B1017" t="s">
        <v>15198</v>
      </c>
      <c r="C1017" t="s">
        <v>15203</v>
      </c>
      <c r="D1017" t="s">
        <v>15204</v>
      </c>
      <c r="E1017" s="1">
        <v>45584</v>
      </c>
      <c r="F1017" s="1">
        <v>45873</v>
      </c>
      <c r="G1017">
        <v>1457</v>
      </c>
      <c r="H1017">
        <f>Table4[[#This Row],[ApprovedDate]]-Table4[[#This Row],[SubmissionDate]]</f>
        <v>289</v>
      </c>
    </row>
    <row r="1018" spans="1:8" x14ac:dyDescent="0.3">
      <c r="A1018" t="s">
        <v>13214</v>
      </c>
      <c r="B1018" t="s">
        <v>15200</v>
      </c>
      <c r="C1018" t="s">
        <v>15202</v>
      </c>
      <c r="D1018" t="s">
        <v>15206</v>
      </c>
      <c r="E1018" s="1">
        <v>45713</v>
      </c>
      <c r="G1018">
        <v>1510</v>
      </c>
      <c r="H1018">
        <f>Table4[[#This Row],[ApprovedDate]]-Table4[[#This Row],[SubmissionDate]]</f>
        <v>-45713</v>
      </c>
    </row>
    <row r="1019" spans="1:8" x14ac:dyDescent="0.3">
      <c r="A1019" t="s">
        <v>13215</v>
      </c>
      <c r="B1019" t="s">
        <v>15200</v>
      </c>
      <c r="C1019" t="s">
        <v>15202</v>
      </c>
      <c r="D1019" t="s">
        <v>15204</v>
      </c>
      <c r="E1019" s="1">
        <v>45845</v>
      </c>
      <c r="F1019" s="1">
        <v>45886</v>
      </c>
      <c r="G1019">
        <v>1524</v>
      </c>
      <c r="H1019">
        <f>Table4[[#This Row],[ApprovedDate]]-Table4[[#This Row],[SubmissionDate]]</f>
        <v>41</v>
      </c>
    </row>
    <row r="1020" spans="1:8" x14ac:dyDescent="0.3">
      <c r="A1020" t="s">
        <v>13216</v>
      </c>
      <c r="B1020" t="s">
        <v>15198</v>
      </c>
      <c r="C1020" t="s">
        <v>15203</v>
      </c>
      <c r="D1020" t="s">
        <v>15206</v>
      </c>
      <c r="E1020" s="1">
        <v>45843</v>
      </c>
      <c r="F1020" s="1">
        <v>45875</v>
      </c>
      <c r="G1020">
        <v>1809</v>
      </c>
      <c r="H1020">
        <f>Table4[[#This Row],[ApprovedDate]]-Table4[[#This Row],[SubmissionDate]]</f>
        <v>32</v>
      </c>
    </row>
    <row r="1021" spans="1:8" x14ac:dyDescent="0.3">
      <c r="A1021" t="s">
        <v>13217</v>
      </c>
      <c r="B1021" t="s">
        <v>15198</v>
      </c>
      <c r="C1021" t="s">
        <v>15202</v>
      </c>
      <c r="D1021" t="s">
        <v>15206</v>
      </c>
      <c r="E1021" s="1">
        <v>45579</v>
      </c>
      <c r="F1021" s="1">
        <v>45882</v>
      </c>
      <c r="G1021">
        <v>1180</v>
      </c>
      <c r="H1021">
        <f>Table4[[#This Row],[ApprovedDate]]-Table4[[#This Row],[SubmissionDate]]</f>
        <v>303</v>
      </c>
    </row>
    <row r="1022" spans="1:8" x14ac:dyDescent="0.3">
      <c r="A1022" t="s">
        <v>13218</v>
      </c>
      <c r="B1022" t="s">
        <v>15199</v>
      </c>
      <c r="C1022" t="s">
        <v>15203</v>
      </c>
      <c r="D1022" t="s">
        <v>6014</v>
      </c>
      <c r="E1022" s="1">
        <v>45723</v>
      </c>
      <c r="F1022" s="1">
        <v>45890</v>
      </c>
      <c r="G1022">
        <v>1744</v>
      </c>
      <c r="H1022">
        <f>Table4[[#This Row],[ApprovedDate]]-Table4[[#This Row],[SubmissionDate]]</f>
        <v>167</v>
      </c>
    </row>
    <row r="1023" spans="1:8" x14ac:dyDescent="0.3">
      <c r="A1023" t="s">
        <v>13219</v>
      </c>
      <c r="B1023" t="s">
        <v>15198</v>
      </c>
      <c r="C1023" t="s">
        <v>15202</v>
      </c>
      <c r="D1023" t="s">
        <v>15206</v>
      </c>
      <c r="E1023" s="1">
        <v>45578</v>
      </c>
      <c r="F1023" s="1">
        <v>45863</v>
      </c>
      <c r="G1023">
        <v>624</v>
      </c>
      <c r="H1023">
        <f>Table4[[#This Row],[ApprovedDate]]-Table4[[#This Row],[SubmissionDate]]</f>
        <v>285</v>
      </c>
    </row>
    <row r="1024" spans="1:8" x14ac:dyDescent="0.3">
      <c r="A1024" t="s">
        <v>13220</v>
      </c>
      <c r="B1024" t="s">
        <v>15200</v>
      </c>
      <c r="C1024" t="s">
        <v>15202</v>
      </c>
      <c r="D1024" t="s">
        <v>6026</v>
      </c>
      <c r="E1024" s="1">
        <v>45693</v>
      </c>
      <c r="F1024" s="1">
        <v>45870</v>
      </c>
      <c r="G1024">
        <v>877</v>
      </c>
      <c r="H1024">
        <f>Table4[[#This Row],[ApprovedDate]]-Table4[[#This Row],[SubmissionDate]]</f>
        <v>177</v>
      </c>
    </row>
    <row r="1025" spans="1:8" x14ac:dyDescent="0.3">
      <c r="A1025" t="s">
        <v>13221</v>
      </c>
      <c r="B1025" t="s">
        <v>15200</v>
      </c>
      <c r="C1025" t="s">
        <v>15203</v>
      </c>
      <c r="D1025" t="s">
        <v>15205</v>
      </c>
      <c r="E1025" s="1">
        <v>45780</v>
      </c>
      <c r="F1025" s="1">
        <v>45885</v>
      </c>
      <c r="G1025">
        <v>761</v>
      </c>
      <c r="H1025">
        <f>Table4[[#This Row],[ApprovedDate]]-Table4[[#This Row],[SubmissionDate]]</f>
        <v>105</v>
      </c>
    </row>
    <row r="1026" spans="1:8" x14ac:dyDescent="0.3">
      <c r="A1026" t="s">
        <v>13222</v>
      </c>
      <c r="B1026" t="s">
        <v>15199</v>
      </c>
      <c r="C1026" t="s">
        <v>15202</v>
      </c>
      <c r="D1026" t="s">
        <v>6026</v>
      </c>
      <c r="E1026" s="1">
        <v>45602</v>
      </c>
      <c r="F1026" s="1">
        <v>45891</v>
      </c>
      <c r="G1026">
        <v>789</v>
      </c>
      <c r="H1026">
        <f>Table4[[#This Row],[ApprovedDate]]-Table4[[#This Row],[SubmissionDate]]</f>
        <v>289</v>
      </c>
    </row>
    <row r="1027" spans="1:8" x14ac:dyDescent="0.3">
      <c r="A1027" t="s">
        <v>13223</v>
      </c>
      <c r="B1027" t="s">
        <v>15198</v>
      </c>
      <c r="C1027" t="s">
        <v>15202</v>
      </c>
      <c r="D1027" t="s">
        <v>15206</v>
      </c>
      <c r="E1027" s="1">
        <v>45685</v>
      </c>
      <c r="G1027">
        <v>1559</v>
      </c>
      <c r="H1027">
        <f>Table4[[#This Row],[ApprovedDate]]-Table4[[#This Row],[SubmissionDate]]</f>
        <v>-45685</v>
      </c>
    </row>
    <row r="1028" spans="1:8" x14ac:dyDescent="0.3">
      <c r="A1028" t="s">
        <v>13224</v>
      </c>
      <c r="B1028" t="s">
        <v>15200</v>
      </c>
      <c r="C1028" t="s">
        <v>15203</v>
      </c>
      <c r="D1028" t="s">
        <v>6102</v>
      </c>
      <c r="E1028" s="1">
        <v>45796</v>
      </c>
      <c r="G1028">
        <v>623</v>
      </c>
      <c r="H1028">
        <f>Table4[[#This Row],[ApprovedDate]]-Table4[[#This Row],[SubmissionDate]]</f>
        <v>-45796</v>
      </c>
    </row>
    <row r="1029" spans="1:8" x14ac:dyDescent="0.3">
      <c r="A1029" t="s">
        <v>13225</v>
      </c>
      <c r="B1029" t="s">
        <v>15200</v>
      </c>
      <c r="C1029" t="s">
        <v>15202</v>
      </c>
      <c r="D1029" t="s">
        <v>15204</v>
      </c>
      <c r="E1029" s="1">
        <v>45640</v>
      </c>
      <c r="G1029">
        <v>1620</v>
      </c>
      <c r="H1029">
        <f>Table4[[#This Row],[ApprovedDate]]-Table4[[#This Row],[SubmissionDate]]</f>
        <v>-45640</v>
      </c>
    </row>
    <row r="1030" spans="1:8" x14ac:dyDescent="0.3">
      <c r="A1030" t="s">
        <v>13226</v>
      </c>
      <c r="B1030" t="s">
        <v>15200</v>
      </c>
      <c r="C1030" t="s">
        <v>15202</v>
      </c>
      <c r="D1030" t="s">
        <v>6026</v>
      </c>
      <c r="E1030" s="1">
        <v>45527</v>
      </c>
      <c r="F1030" s="1">
        <v>45878</v>
      </c>
      <c r="G1030">
        <v>1911</v>
      </c>
      <c r="H1030">
        <f>Table4[[#This Row],[ApprovedDate]]-Table4[[#This Row],[SubmissionDate]]</f>
        <v>351</v>
      </c>
    </row>
    <row r="1031" spans="1:8" x14ac:dyDescent="0.3">
      <c r="A1031" t="s">
        <v>13227</v>
      </c>
      <c r="B1031" t="s">
        <v>15200</v>
      </c>
      <c r="C1031" t="s">
        <v>15203</v>
      </c>
      <c r="D1031" t="s">
        <v>6026</v>
      </c>
      <c r="E1031" s="1">
        <v>45763</v>
      </c>
      <c r="F1031" s="1">
        <v>45869</v>
      </c>
      <c r="G1031">
        <v>1398</v>
      </c>
      <c r="H1031">
        <f>Table4[[#This Row],[ApprovedDate]]-Table4[[#This Row],[SubmissionDate]]</f>
        <v>106</v>
      </c>
    </row>
    <row r="1032" spans="1:8" x14ac:dyDescent="0.3">
      <c r="A1032" t="s">
        <v>13228</v>
      </c>
      <c r="B1032" t="s">
        <v>15199</v>
      </c>
      <c r="C1032" t="s">
        <v>15202</v>
      </c>
      <c r="D1032" t="s">
        <v>15205</v>
      </c>
      <c r="E1032" s="1">
        <v>45675</v>
      </c>
      <c r="F1032" s="1">
        <v>45886</v>
      </c>
      <c r="G1032">
        <v>1243</v>
      </c>
      <c r="H1032">
        <f>Table4[[#This Row],[ApprovedDate]]-Table4[[#This Row],[SubmissionDate]]</f>
        <v>211</v>
      </c>
    </row>
    <row r="1033" spans="1:8" x14ac:dyDescent="0.3">
      <c r="A1033" t="s">
        <v>13229</v>
      </c>
      <c r="B1033" t="s">
        <v>15199</v>
      </c>
      <c r="C1033" t="s">
        <v>15202</v>
      </c>
      <c r="D1033" t="s">
        <v>15206</v>
      </c>
      <c r="E1033" s="1">
        <v>45642</v>
      </c>
      <c r="F1033" s="1">
        <v>45889</v>
      </c>
      <c r="G1033">
        <v>1705</v>
      </c>
      <c r="H1033">
        <f>Table4[[#This Row],[ApprovedDate]]-Table4[[#This Row],[SubmissionDate]]</f>
        <v>247</v>
      </c>
    </row>
    <row r="1034" spans="1:8" x14ac:dyDescent="0.3">
      <c r="A1034" t="s">
        <v>13230</v>
      </c>
      <c r="B1034" t="s">
        <v>15200</v>
      </c>
      <c r="C1034" t="s">
        <v>15202</v>
      </c>
      <c r="D1034" t="s">
        <v>15205</v>
      </c>
      <c r="E1034" s="1">
        <v>45529</v>
      </c>
      <c r="F1034" s="1">
        <v>45891</v>
      </c>
      <c r="G1034">
        <v>1359</v>
      </c>
      <c r="H1034">
        <f>Table4[[#This Row],[ApprovedDate]]-Table4[[#This Row],[SubmissionDate]]</f>
        <v>362</v>
      </c>
    </row>
    <row r="1035" spans="1:8" x14ac:dyDescent="0.3">
      <c r="A1035" t="s">
        <v>13231</v>
      </c>
      <c r="B1035" t="s">
        <v>15200</v>
      </c>
      <c r="C1035" t="s">
        <v>15202</v>
      </c>
      <c r="D1035" t="s">
        <v>15204</v>
      </c>
      <c r="E1035" s="1">
        <v>45684</v>
      </c>
      <c r="F1035" s="1">
        <v>45875</v>
      </c>
      <c r="G1035">
        <v>943</v>
      </c>
      <c r="H1035">
        <f>Table4[[#This Row],[ApprovedDate]]-Table4[[#This Row],[SubmissionDate]]</f>
        <v>191</v>
      </c>
    </row>
    <row r="1036" spans="1:8" x14ac:dyDescent="0.3">
      <c r="A1036" t="s">
        <v>13232</v>
      </c>
      <c r="B1036" t="s">
        <v>15198</v>
      </c>
      <c r="C1036" t="s">
        <v>15202</v>
      </c>
      <c r="D1036" t="s">
        <v>6026</v>
      </c>
      <c r="E1036" s="1">
        <v>45592</v>
      </c>
      <c r="F1036" s="1">
        <v>45888</v>
      </c>
      <c r="G1036">
        <v>1831</v>
      </c>
      <c r="H1036">
        <f>Table4[[#This Row],[ApprovedDate]]-Table4[[#This Row],[SubmissionDate]]</f>
        <v>296</v>
      </c>
    </row>
    <row r="1037" spans="1:8" x14ac:dyDescent="0.3">
      <c r="A1037" t="s">
        <v>13233</v>
      </c>
      <c r="B1037" t="s">
        <v>15200</v>
      </c>
      <c r="C1037" t="s">
        <v>15201</v>
      </c>
      <c r="D1037" t="s">
        <v>6014</v>
      </c>
      <c r="E1037" s="1">
        <v>45793</v>
      </c>
      <c r="F1037" s="1">
        <v>45891</v>
      </c>
      <c r="G1037">
        <v>991</v>
      </c>
      <c r="H1037">
        <f>Table4[[#This Row],[ApprovedDate]]-Table4[[#This Row],[SubmissionDate]]</f>
        <v>98</v>
      </c>
    </row>
    <row r="1038" spans="1:8" x14ac:dyDescent="0.3">
      <c r="A1038" t="s">
        <v>13234</v>
      </c>
      <c r="B1038" t="s">
        <v>15199</v>
      </c>
      <c r="C1038" t="s">
        <v>15201</v>
      </c>
      <c r="D1038" t="s">
        <v>6102</v>
      </c>
      <c r="E1038" s="1">
        <v>45580</v>
      </c>
      <c r="F1038" s="1">
        <v>45876</v>
      </c>
      <c r="G1038">
        <v>1126</v>
      </c>
      <c r="H1038">
        <f>Table4[[#This Row],[ApprovedDate]]-Table4[[#This Row],[SubmissionDate]]</f>
        <v>296</v>
      </c>
    </row>
    <row r="1039" spans="1:8" x14ac:dyDescent="0.3">
      <c r="A1039" t="s">
        <v>13235</v>
      </c>
      <c r="B1039" t="s">
        <v>15200</v>
      </c>
      <c r="C1039" t="s">
        <v>15203</v>
      </c>
      <c r="D1039" t="s">
        <v>15204</v>
      </c>
      <c r="E1039" s="1">
        <v>45496</v>
      </c>
      <c r="F1039" s="1">
        <v>45888</v>
      </c>
      <c r="G1039">
        <v>1152</v>
      </c>
      <c r="H1039">
        <f>Table4[[#This Row],[ApprovedDate]]-Table4[[#This Row],[SubmissionDate]]</f>
        <v>392</v>
      </c>
    </row>
    <row r="1040" spans="1:8" x14ac:dyDescent="0.3">
      <c r="A1040" t="s">
        <v>13236</v>
      </c>
      <c r="B1040" t="s">
        <v>15200</v>
      </c>
      <c r="C1040" t="s">
        <v>15201</v>
      </c>
      <c r="D1040" t="s">
        <v>6102</v>
      </c>
      <c r="E1040" s="1">
        <v>45742</v>
      </c>
      <c r="F1040" s="1">
        <v>45873</v>
      </c>
      <c r="G1040">
        <v>1109</v>
      </c>
      <c r="H1040">
        <f>Table4[[#This Row],[ApprovedDate]]-Table4[[#This Row],[SubmissionDate]]</f>
        <v>131</v>
      </c>
    </row>
    <row r="1041" spans="1:8" x14ac:dyDescent="0.3">
      <c r="A1041" t="s">
        <v>13237</v>
      </c>
      <c r="B1041" t="s">
        <v>15198</v>
      </c>
      <c r="C1041" t="s">
        <v>15202</v>
      </c>
      <c r="D1041" t="s">
        <v>15204</v>
      </c>
      <c r="E1041" s="1">
        <v>45515</v>
      </c>
      <c r="F1041" s="1">
        <v>45863</v>
      </c>
      <c r="G1041">
        <v>1802</v>
      </c>
      <c r="H1041">
        <f>Table4[[#This Row],[ApprovedDate]]-Table4[[#This Row],[SubmissionDate]]</f>
        <v>348</v>
      </c>
    </row>
    <row r="1042" spans="1:8" x14ac:dyDescent="0.3">
      <c r="A1042" t="s">
        <v>13238</v>
      </c>
      <c r="B1042" t="s">
        <v>15198</v>
      </c>
      <c r="C1042" t="s">
        <v>15201</v>
      </c>
      <c r="D1042" t="s">
        <v>15206</v>
      </c>
      <c r="E1042" s="1">
        <v>45526</v>
      </c>
      <c r="F1042" s="1">
        <v>45867</v>
      </c>
      <c r="G1042">
        <v>802</v>
      </c>
      <c r="H1042">
        <f>Table4[[#This Row],[ApprovedDate]]-Table4[[#This Row],[SubmissionDate]]</f>
        <v>341</v>
      </c>
    </row>
    <row r="1043" spans="1:8" x14ac:dyDescent="0.3">
      <c r="A1043" t="s">
        <v>13239</v>
      </c>
      <c r="B1043" t="s">
        <v>15198</v>
      </c>
      <c r="C1043" t="s">
        <v>15203</v>
      </c>
      <c r="D1043" t="s">
        <v>6026</v>
      </c>
      <c r="E1043" s="1">
        <v>45714</v>
      </c>
      <c r="F1043" s="1">
        <v>45883</v>
      </c>
      <c r="G1043">
        <v>1503</v>
      </c>
      <c r="H1043">
        <f>Table4[[#This Row],[ApprovedDate]]-Table4[[#This Row],[SubmissionDate]]</f>
        <v>169</v>
      </c>
    </row>
    <row r="1044" spans="1:8" x14ac:dyDescent="0.3">
      <c r="A1044" t="s">
        <v>13240</v>
      </c>
      <c r="B1044" t="s">
        <v>15199</v>
      </c>
      <c r="C1044" t="s">
        <v>15202</v>
      </c>
      <c r="D1044" t="s">
        <v>6026</v>
      </c>
      <c r="E1044" s="1">
        <v>45658</v>
      </c>
      <c r="F1044" s="1">
        <v>45869</v>
      </c>
      <c r="G1044">
        <v>1533</v>
      </c>
      <c r="H1044">
        <f>Table4[[#This Row],[ApprovedDate]]-Table4[[#This Row],[SubmissionDate]]</f>
        <v>211</v>
      </c>
    </row>
    <row r="1045" spans="1:8" x14ac:dyDescent="0.3">
      <c r="A1045" t="s">
        <v>13241</v>
      </c>
      <c r="B1045" t="s">
        <v>15198</v>
      </c>
      <c r="C1045" t="s">
        <v>15201</v>
      </c>
      <c r="D1045" t="s">
        <v>15204</v>
      </c>
      <c r="E1045" s="1">
        <v>45603</v>
      </c>
      <c r="F1045" s="1">
        <v>45871</v>
      </c>
      <c r="G1045">
        <v>1078</v>
      </c>
      <c r="H1045">
        <f>Table4[[#This Row],[ApprovedDate]]-Table4[[#This Row],[SubmissionDate]]</f>
        <v>268</v>
      </c>
    </row>
    <row r="1046" spans="1:8" x14ac:dyDescent="0.3">
      <c r="A1046" t="s">
        <v>13242</v>
      </c>
      <c r="B1046" t="s">
        <v>15199</v>
      </c>
      <c r="C1046" t="s">
        <v>15203</v>
      </c>
      <c r="D1046" t="s">
        <v>15204</v>
      </c>
      <c r="E1046" s="1">
        <v>45809</v>
      </c>
      <c r="F1046" s="1">
        <v>45863</v>
      </c>
      <c r="G1046">
        <v>1156</v>
      </c>
      <c r="H1046">
        <f>Table4[[#This Row],[ApprovedDate]]-Table4[[#This Row],[SubmissionDate]]</f>
        <v>54</v>
      </c>
    </row>
    <row r="1047" spans="1:8" x14ac:dyDescent="0.3">
      <c r="A1047" t="s">
        <v>13243</v>
      </c>
      <c r="B1047" t="s">
        <v>15199</v>
      </c>
      <c r="C1047" t="s">
        <v>15201</v>
      </c>
      <c r="D1047" t="s">
        <v>6026</v>
      </c>
      <c r="E1047" s="1">
        <v>45588</v>
      </c>
      <c r="F1047" s="1">
        <v>45888</v>
      </c>
      <c r="G1047">
        <v>854</v>
      </c>
      <c r="H1047">
        <f>Table4[[#This Row],[ApprovedDate]]-Table4[[#This Row],[SubmissionDate]]</f>
        <v>300</v>
      </c>
    </row>
    <row r="1048" spans="1:8" x14ac:dyDescent="0.3">
      <c r="A1048" t="s">
        <v>13244</v>
      </c>
      <c r="B1048" t="s">
        <v>15199</v>
      </c>
      <c r="C1048" t="s">
        <v>15202</v>
      </c>
      <c r="D1048" t="s">
        <v>6014</v>
      </c>
      <c r="E1048" s="1">
        <v>45566</v>
      </c>
      <c r="F1048" s="1">
        <v>45886</v>
      </c>
      <c r="G1048">
        <v>706</v>
      </c>
      <c r="H1048">
        <f>Table4[[#This Row],[ApprovedDate]]-Table4[[#This Row],[SubmissionDate]]</f>
        <v>320</v>
      </c>
    </row>
    <row r="1049" spans="1:8" x14ac:dyDescent="0.3">
      <c r="A1049" t="s">
        <v>13245</v>
      </c>
      <c r="B1049" t="s">
        <v>15198</v>
      </c>
      <c r="C1049" t="s">
        <v>15203</v>
      </c>
      <c r="D1049" t="s">
        <v>15206</v>
      </c>
      <c r="E1049" s="1">
        <v>45832</v>
      </c>
      <c r="F1049" s="1">
        <v>45879</v>
      </c>
      <c r="G1049">
        <v>1035</v>
      </c>
      <c r="H1049">
        <f>Table4[[#This Row],[ApprovedDate]]-Table4[[#This Row],[SubmissionDate]]</f>
        <v>47</v>
      </c>
    </row>
    <row r="1050" spans="1:8" x14ac:dyDescent="0.3">
      <c r="A1050" t="s">
        <v>13246</v>
      </c>
      <c r="B1050" t="s">
        <v>15199</v>
      </c>
      <c r="C1050" t="s">
        <v>15201</v>
      </c>
      <c r="D1050" t="s">
        <v>15205</v>
      </c>
      <c r="E1050" s="1">
        <v>45828</v>
      </c>
      <c r="F1050" s="1">
        <v>45862</v>
      </c>
      <c r="G1050">
        <v>737</v>
      </c>
      <c r="H1050">
        <f>Table4[[#This Row],[ApprovedDate]]-Table4[[#This Row],[SubmissionDate]]</f>
        <v>34</v>
      </c>
    </row>
    <row r="1051" spans="1:8" x14ac:dyDescent="0.3">
      <c r="A1051" t="s">
        <v>13247</v>
      </c>
      <c r="B1051" t="s">
        <v>15199</v>
      </c>
      <c r="C1051" t="s">
        <v>15202</v>
      </c>
      <c r="D1051" t="s">
        <v>6026</v>
      </c>
      <c r="E1051" s="1">
        <v>45523</v>
      </c>
      <c r="F1051" s="1">
        <v>45889</v>
      </c>
      <c r="G1051">
        <v>569</v>
      </c>
      <c r="H1051">
        <f>Table4[[#This Row],[ApprovedDate]]-Table4[[#This Row],[SubmissionDate]]</f>
        <v>366</v>
      </c>
    </row>
    <row r="1052" spans="1:8" x14ac:dyDescent="0.3">
      <c r="A1052" t="s">
        <v>13248</v>
      </c>
      <c r="B1052" t="s">
        <v>15198</v>
      </c>
      <c r="C1052" t="s">
        <v>15202</v>
      </c>
      <c r="D1052" t="s">
        <v>15205</v>
      </c>
      <c r="E1052" s="1">
        <v>45800</v>
      </c>
      <c r="F1052" s="1">
        <v>45882</v>
      </c>
      <c r="G1052">
        <v>772</v>
      </c>
      <c r="H1052">
        <f>Table4[[#This Row],[ApprovedDate]]-Table4[[#This Row],[SubmissionDate]]</f>
        <v>82</v>
      </c>
    </row>
    <row r="1053" spans="1:8" x14ac:dyDescent="0.3">
      <c r="A1053" t="s">
        <v>13249</v>
      </c>
      <c r="B1053" t="s">
        <v>15199</v>
      </c>
      <c r="C1053" t="s">
        <v>15202</v>
      </c>
      <c r="D1053" t="s">
        <v>15206</v>
      </c>
      <c r="E1053" s="1">
        <v>45686</v>
      </c>
      <c r="G1053">
        <v>1025</v>
      </c>
      <c r="H1053">
        <f>Table4[[#This Row],[ApprovedDate]]-Table4[[#This Row],[SubmissionDate]]</f>
        <v>-45686</v>
      </c>
    </row>
    <row r="1054" spans="1:8" x14ac:dyDescent="0.3">
      <c r="A1054" t="s">
        <v>13250</v>
      </c>
      <c r="B1054" t="s">
        <v>15199</v>
      </c>
      <c r="C1054" t="s">
        <v>15201</v>
      </c>
      <c r="D1054" t="s">
        <v>15205</v>
      </c>
      <c r="E1054" s="1">
        <v>45853</v>
      </c>
      <c r="G1054">
        <v>1666</v>
      </c>
      <c r="H1054">
        <f>Table4[[#This Row],[ApprovedDate]]-Table4[[#This Row],[SubmissionDate]]</f>
        <v>-45853</v>
      </c>
    </row>
    <row r="1055" spans="1:8" x14ac:dyDescent="0.3">
      <c r="A1055" t="s">
        <v>13251</v>
      </c>
      <c r="B1055" t="s">
        <v>15200</v>
      </c>
      <c r="C1055" t="s">
        <v>15201</v>
      </c>
      <c r="D1055" t="s">
        <v>6102</v>
      </c>
      <c r="E1055" s="1">
        <v>45850</v>
      </c>
      <c r="F1055" s="1">
        <v>45870</v>
      </c>
      <c r="G1055">
        <v>1651</v>
      </c>
      <c r="H1055">
        <f>Table4[[#This Row],[ApprovedDate]]-Table4[[#This Row],[SubmissionDate]]</f>
        <v>20</v>
      </c>
    </row>
    <row r="1056" spans="1:8" x14ac:dyDescent="0.3">
      <c r="A1056" t="s">
        <v>13252</v>
      </c>
      <c r="B1056" t="s">
        <v>15200</v>
      </c>
      <c r="C1056" t="s">
        <v>15203</v>
      </c>
      <c r="D1056" t="s">
        <v>15206</v>
      </c>
      <c r="E1056" s="1">
        <v>45731</v>
      </c>
      <c r="F1056" s="1">
        <v>45886</v>
      </c>
      <c r="G1056">
        <v>803</v>
      </c>
      <c r="H1056">
        <f>Table4[[#This Row],[ApprovedDate]]-Table4[[#This Row],[SubmissionDate]]</f>
        <v>155</v>
      </c>
    </row>
    <row r="1057" spans="1:8" x14ac:dyDescent="0.3">
      <c r="A1057" t="s">
        <v>13253</v>
      </c>
      <c r="B1057" t="s">
        <v>15200</v>
      </c>
      <c r="C1057" t="s">
        <v>15202</v>
      </c>
      <c r="D1057" t="s">
        <v>15204</v>
      </c>
      <c r="E1057" s="1">
        <v>45776</v>
      </c>
      <c r="F1057" s="1">
        <v>45876</v>
      </c>
      <c r="G1057">
        <v>1904</v>
      </c>
      <c r="H1057">
        <f>Table4[[#This Row],[ApprovedDate]]-Table4[[#This Row],[SubmissionDate]]</f>
        <v>100</v>
      </c>
    </row>
    <row r="1058" spans="1:8" x14ac:dyDescent="0.3">
      <c r="A1058" t="s">
        <v>13254</v>
      </c>
      <c r="B1058" t="s">
        <v>15199</v>
      </c>
      <c r="C1058" t="s">
        <v>15202</v>
      </c>
      <c r="D1058" t="s">
        <v>15204</v>
      </c>
      <c r="E1058" s="1">
        <v>45676</v>
      </c>
      <c r="F1058" s="1">
        <v>45873</v>
      </c>
      <c r="G1058">
        <v>622</v>
      </c>
      <c r="H1058">
        <f>Table4[[#This Row],[ApprovedDate]]-Table4[[#This Row],[SubmissionDate]]</f>
        <v>197</v>
      </c>
    </row>
    <row r="1059" spans="1:8" x14ac:dyDescent="0.3">
      <c r="A1059" t="s">
        <v>13255</v>
      </c>
      <c r="B1059" t="s">
        <v>15200</v>
      </c>
      <c r="C1059" t="s">
        <v>15202</v>
      </c>
      <c r="D1059" t="s">
        <v>6102</v>
      </c>
      <c r="E1059" s="1">
        <v>45785</v>
      </c>
      <c r="F1059" s="1">
        <v>45885</v>
      </c>
      <c r="G1059">
        <v>559</v>
      </c>
      <c r="H1059">
        <f>Table4[[#This Row],[ApprovedDate]]-Table4[[#This Row],[SubmissionDate]]</f>
        <v>100</v>
      </c>
    </row>
    <row r="1060" spans="1:8" x14ac:dyDescent="0.3">
      <c r="A1060" t="s">
        <v>13256</v>
      </c>
      <c r="B1060" t="s">
        <v>15200</v>
      </c>
      <c r="C1060" t="s">
        <v>15201</v>
      </c>
      <c r="D1060" t="s">
        <v>15205</v>
      </c>
      <c r="E1060" s="1">
        <v>45857</v>
      </c>
      <c r="F1060" s="1">
        <v>45865</v>
      </c>
      <c r="G1060">
        <v>873</v>
      </c>
      <c r="H1060">
        <f>Table4[[#This Row],[ApprovedDate]]-Table4[[#This Row],[SubmissionDate]]</f>
        <v>8</v>
      </c>
    </row>
    <row r="1061" spans="1:8" x14ac:dyDescent="0.3">
      <c r="A1061" t="s">
        <v>13257</v>
      </c>
      <c r="B1061" t="s">
        <v>15200</v>
      </c>
      <c r="C1061" t="s">
        <v>15201</v>
      </c>
      <c r="D1061" t="s">
        <v>6014</v>
      </c>
      <c r="E1061" s="1">
        <v>45767</v>
      </c>
      <c r="F1061" s="1">
        <v>45883</v>
      </c>
      <c r="G1061">
        <v>571</v>
      </c>
      <c r="H1061">
        <f>Table4[[#This Row],[ApprovedDate]]-Table4[[#This Row],[SubmissionDate]]</f>
        <v>116</v>
      </c>
    </row>
    <row r="1062" spans="1:8" x14ac:dyDescent="0.3">
      <c r="A1062" t="s">
        <v>13258</v>
      </c>
      <c r="B1062" t="s">
        <v>15200</v>
      </c>
      <c r="C1062" t="s">
        <v>15201</v>
      </c>
      <c r="D1062" t="s">
        <v>15206</v>
      </c>
      <c r="E1062" s="1">
        <v>45642</v>
      </c>
      <c r="F1062" s="1">
        <v>45882</v>
      </c>
      <c r="G1062">
        <v>1929</v>
      </c>
      <c r="H1062">
        <f>Table4[[#This Row],[ApprovedDate]]-Table4[[#This Row],[SubmissionDate]]</f>
        <v>240</v>
      </c>
    </row>
    <row r="1063" spans="1:8" x14ac:dyDescent="0.3">
      <c r="A1063" t="s">
        <v>13259</v>
      </c>
      <c r="B1063" t="s">
        <v>15200</v>
      </c>
      <c r="C1063" t="s">
        <v>15202</v>
      </c>
      <c r="D1063" t="s">
        <v>15204</v>
      </c>
      <c r="E1063" s="1">
        <v>45795</v>
      </c>
      <c r="G1063">
        <v>719</v>
      </c>
      <c r="H1063">
        <f>Table4[[#This Row],[ApprovedDate]]-Table4[[#This Row],[SubmissionDate]]</f>
        <v>-45795</v>
      </c>
    </row>
    <row r="1064" spans="1:8" x14ac:dyDescent="0.3">
      <c r="A1064" t="s">
        <v>13260</v>
      </c>
      <c r="B1064" t="s">
        <v>15200</v>
      </c>
      <c r="C1064" t="s">
        <v>15201</v>
      </c>
      <c r="D1064" t="s">
        <v>6014</v>
      </c>
      <c r="E1064" s="1">
        <v>45804</v>
      </c>
      <c r="F1064" s="1">
        <v>45865</v>
      </c>
      <c r="G1064">
        <v>587</v>
      </c>
      <c r="H1064">
        <f>Table4[[#This Row],[ApprovedDate]]-Table4[[#This Row],[SubmissionDate]]</f>
        <v>61</v>
      </c>
    </row>
    <row r="1065" spans="1:8" x14ac:dyDescent="0.3">
      <c r="A1065" t="s">
        <v>13261</v>
      </c>
      <c r="B1065" t="s">
        <v>15199</v>
      </c>
      <c r="C1065" t="s">
        <v>15203</v>
      </c>
      <c r="D1065" t="s">
        <v>6014</v>
      </c>
      <c r="E1065" s="1">
        <v>45736</v>
      </c>
      <c r="F1065" s="1">
        <v>45865</v>
      </c>
      <c r="G1065">
        <v>1403</v>
      </c>
      <c r="H1065">
        <f>Table4[[#This Row],[ApprovedDate]]-Table4[[#This Row],[SubmissionDate]]</f>
        <v>129</v>
      </c>
    </row>
    <row r="1066" spans="1:8" x14ac:dyDescent="0.3">
      <c r="A1066" t="s">
        <v>13262</v>
      </c>
      <c r="B1066" t="s">
        <v>15199</v>
      </c>
      <c r="C1066" t="s">
        <v>15201</v>
      </c>
      <c r="D1066" t="s">
        <v>6014</v>
      </c>
      <c r="E1066" s="1">
        <v>45703</v>
      </c>
      <c r="F1066" s="1">
        <v>45869</v>
      </c>
      <c r="G1066">
        <v>1264</v>
      </c>
      <c r="H1066">
        <f>Table4[[#This Row],[ApprovedDate]]-Table4[[#This Row],[SubmissionDate]]</f>
        <v>166</v>
      </c>
    </row>
    <row r="1067" spans="1:8" x14ac:dyDescent="0.3">
      <c r="A1067" t="s">
        <v>13263</v>
      </c>
      <c r="B1067" t="s">
        <v>15200</v>
      </c>
      <c r="C1067" t="s">
        <v>15202</v>
      </c>
      <c r="D1067" t="s">
        <v>15205</v>
      </c>
      <c r="E1067" s="1">
        <v>45859</v>
      </c>
      <c r="F1067" s="1">
        <v>45866</v>
      </c>
      <c r="G1067">
        <v>587</v>
      </c>
      <c r="H1067">
        <f>Table4[[#This Row],[ApprovedDate]]-Table4[[#This Row],[SubmissionDate]]</f>
        <v>7</v>
      </c>
    </row>
    <row r="1068" spans="1:8" x14ac:dyDescent="0.3">
      <c r="A1068" t="s">
        <v>13264</v>
      </c>
      <c r="B1068" t="s">
        <v>15199</v>
      </c>
      <c r="C1068" t="s">
        <v>15203</v>
      </c>
      <c r="D1068" t="s">
        <v>6014</v>
      </c>
      <c r="E1068" s="1">
        <v>45582</v>
      </c>
      <c r="F1068" s="1">
        <v>45887</v>
      </c>
      <c r="G1068">
        <v>517</v>
      </c>
      <c r="H1068">
        <f>Table4[[#This Row],[ApprovedDate]]-Table4[[#This Row],[SubmissionDate]]</f>
        <v>305</v>
      </c>
    </row>
    <row r="1069" spans="1:8" x14ac:dyDescent="0.3">
      <c r="A1069" t="s">
        <v>13265</v>
      </c>
      <c r="B1069" t="s">
        <v>15199</v>
      </c>
      <c r="C1069" t="s">
        <v>15203</v>
      </c>
      <c r="D1069" t="s">
        <v>6026</v>
      </c>
      <c r="E1069" s="1">
        <v>45525</v>
      </c>
      <c r="F1069" s="1">
        <v>45885</v>
      </c>
      <c r="G1069">
        <v>1070</v>
      </c>
      <c r="H1069">
        <f>Table4[[#This Row],[ApprovedDate]]-Table4[[#This Row],[SubmissionDate]]</f>
        <v>360</v>
      </c>
    </row>
    <row r="1070" spans="1:8" x14ac:dyDescent="0.3">
      <c r="A1070" t="s">
        <v>13266</v>
      </c>
      <c r="B1070" t="s">
        <v>15199</v>
      </c>
      <c r="C1070" t="s">
        <v>15202</v>
      </c>
      <c r="D1070" t="s">
        <v>6102</v>
      </c>
      <c r="E1070" s="1">
        <v>45522</v>
      </c>
      <c r="F1070" s="1">
        <v>45885</v>
      </c>
      <c r="G1070">
        <v>1046</v>
      </c>
      <c r="H1070">
        <f>Table4[[#This Row],[ApprovedDate]]-Table4[[#This Row],[SubmissionDate]]</f>
        <v>363</v>
      </c>
    </row>
    <row r="1071" spans="1:8" x14ac:dyDescent="0.3">
      <c r="A1071" t="s">
        <v>13267</v>
      </c>
      <c r="B1071" t="s">
        <v>15198</v>
      </c>
      <c r="C1071" t="s">
        <v>15202</v>
      </c>
      <c r="D1071" t="s">
        <v>15205</v>
      </c>
      <c r="E1071" s="1">
        <v>45744</v>
      </c>
      <c r="F1071" s="1">
        <v>45880</v>
      </c>
      <c r="G1071">
        <v>1933</v>
      </c>
      <c r="H1071">
        <f>Table4[[#This Row],[ApprovedDate]]-Table4[[#This Row],[SubmissionDate]]</f>
        <v>136</v>
      </c>
    </row>
    <row r="1072" spans="1:8" x14ac:dyDescent="0.3">
      <c r="A1072" t="s">
        <v>13268</v>
      </c>
      <c r="B1072" t="s">
        <v>15198</v>
      </c>
      <c r="C1072" t="s">
        <v>15202</v>
      </c>
      <c r="D1072" t="s">
        <v>6102</v>
      </c>
      <c r="E1072" s="1">
        <v>45614</v>
      </c>
      <c r="F1072" s="1">
        <v>45885</v>
      </c>
      <c r="G1072">
        <v>1293</v>
      </c>
      <c r="H1072">
        <f>Table4[[#This Row],[ApprovedDate]]-Table4[[#This Row],[SubmissionDate]]</f>
        <v>271</v>
      </c>
    </row>
    <row r="1073" spans="1:8" x14ac:dyDescent="0.3">
      <c r="A1073" t="s">
        <v>13269</v>
      </c>
      <c r="B1073" t="s">
        <v>15199</v>
      </c>
      <c r="C1073" t="s">
        <v>15201</v>
      </c>
      <c r="D1073" t="s">
        <v>6102</v>
      </c>
      <c r="E1073" s="1">
        <v>45684</v>
      </c>
      <c r="F1073" s="1">
        <v>45883</v>
      </c>
      <c r="G1073">
        <v>598</v>
      </c>
      <c r="H1073">
        <f>Table4[[#This Row],[ApprovedDate]]-Table4[[#This Row],[SubmissionDate]]</f>
        <v>199</v>
      </c>
    </row>
    <row r="1074" spans="1:8" x14ac:dyDescent="0.3">
      <c r="A1074" t="s">
        <v>13270</v>
      </c>
      <c r="B1074" t="s">
        <v>15198</v>
      </c>
      <c r="C1074" t="s">
        <v>15202</v>
      </c>
      <c r="D1074" t="s">
        <v>6102</v>
      </c>
      <c r="E1074" s="1">
        <v>45654</v>
      </c>
      <c r="F1074" s="1">
        <v>45885</v>
      </c>
      <c r="G1074">
        <v>833</v>
      </c>
      <c r="H1074">
        <f>Table4[[#This Row],[ApprovedDate]]-Table4[[#This Row],[SubmissionDate]]</f>
        <v>231</v>
      </c>
    </row>
    <row r="1075" spans="1:8" x14ac:dyDescent="0.3">
      <c r="A1075" t="s">
        <v>13271</v>
      </c>
      <c r="B1075" t="s">
        <v>15198</v>
      </c>
      <c r="C1075" t="s">
        <v>15201</v>
      </c>
      <c r="D1075" t="s">
        <v>6014</v>
      </c>
      <c r="E1075" s="1">
        <v>45774</v>
      </c>
      <c r="F1075" s="1">
        <v>45870</v>
      </c>
      <c r="G1075">
        <v>1665</v>
      </c>
      <c r="H1075">
        <f>Table4[[#This Row],[ApprovedDate]]-Table4[[#This Row],[SubmissionDate]]</f>
        <v>96</v>
      </c>
    </row>
    <row r="1076" spans="1:8" x14ac:dyDescent="0.3">
      <c r="A1076" t="s">
        <v>13272</v>
      </c>
      <c r="B1076" t="s">
        <v>15200</v>
      </c>
      <c r="C1076" t="s">
        <v>15203</v>
      </c>
      <c r="D1076" t="s">
        <v>6014</v>
      </c>
      <c r="E1076" s="1">
        <v>45736</v>
      </c>
      <c r="F1076" s="1">
        <v>45864</v>
      </c>
      <c r="G1076">
        <v>1281</v>
      </c>
      <c r="H1076">
        <f>Table4[[#This Row],[ApprovedDate]]-Table4[[#This Row],[SubmissionDate]]</f>
        <v>128</v>
      </c>
    </row>
    <row r="1077" spans="1:8" x14ac:dyDescent="0.3">
      <c r="A1077" t="s">
        <v>13273</v>
      </c>
      <c r="B1077" t="s">
        <v>15199</v>
      </c>
      <c r="C1077" t="s">
        <v>15203</v>
      </c>
      <c r="D1077" t="s">
        <v>15206</v>
      </c>
      <c r="E1077" s="1">
        <v>45770</v>
      </c>
      <c r="F1077" s="1">
        <v>45865</v>
      </c>
      <c r="G1077">
        <v>1065</v>
      </c>
      <c r="H1077">
        <f>Table4[[#This Row],[ApprovedDate]]-Table4[[#This Row],[SubmissionDate]]</f>
        <v>95</v>
      </c>
    </row>
    <row r="1078" spans="1:8" x14ac:dyDescent="0.3">
      <c r="A1078" t="s">
        <v>13274</v>
      </c>
      <c r="B1078" t="s">
        <v>15199</v>
      </c>
      <c r="C1078" t="s">
        <v>15201</v>
      </c>
      <c r="D1078" t="s">
        <v>6026</v>
      </c>
      <c r="E1078" s="1">
        <v>45681</v>
      </c>
      <c r="G1078">
        <v>663</v>
      </c>
      <c r="H1078">
        <f>Table4[[#This Row],[ApprovedDate]]-Table4[[#This Row],[SubmissionDate]]</f>
        <v>-45681</v>
      </c>
    </row>
    <row r="1079" spans="1:8" x14ac:dyDescent="0.3">
      <c r="A1079" t="s">
        <v>13275</v>
      </c>
      <c r="B1079" t="s">
        <v>15199</v>
      </c>
      <c r="C1079" t="s">
        <v>15203</v>
      </c>
      <c r="D1079" t="s">
        <v>15206</v>
      </c>
      <c r="E1079" s="1">
        <v>45594</v>
      </c>
      <c r="G1079">
        <v>1652</v>
      </c>
      <c r="H1079">
        <f>Table4[[#This Row],[ApprovedDate]]-Table4[[#This Row],[SubmissionDate]]</f>
        <v>-45594</v>
      </c>
    </row>
    <row r="1080" spans="1:8" x14ac:dyDescent="0.3">
      <c r="A1080" t="s">
        <v>13276</v>
      </c>
      <c r="B1080" t="s">
        <v>15199</v>
      </c>
      <c r="C1080" t="s">
        <v>15203</v>
      </c>
      <c r="D1080" t="s">
        <v>6014</v>
      </c>
      <c r="E1080" s="1">
        <v>45548</v>
      </c>
      <c r="F1080" s="1">
        <v>45888</v>
      </c>
      <c r="G1080">
        <v>1039</v>
      </c>
      <c r="H1080">
        <f>Table4[[#This Row],[ApprovedDate]]-Table4[[#This Row],[SubmissionDate]]</f>
        <v>340</v>
      </c>
    </row>
    <row r="1081" spans="1:8" x14ac:dyDescent="0.3">
      <c r="A1081" t="s">
        <v>13277</v>
      </c>
      <c r="B1081" t="s">
        <v>15199</v>
      </c>
      <c r="C1081" t="s">
        <v>15203</v>
      </c>
      <c r="D1081" t="s">
        <v>6102</v>
      </c>
      <c r="E1081" s="1">
        <v>45630</v>
      </c>
      <c r="F1081" s="1">
        <v>45888</v>
      </c>
      <c r="G1081">
        <v>651</v>
      </c>
      <c r="H1081">
        <f>Table4[[#This Row],[ApprovedDate]]-Table4[[#This Row],[SubmissionDate]]</f>
        <v>258</v>
      </c>
    </row>
    <row r="1082" spans="1:8" x14ac:dyDescent="0.3">
      <c r="A1082" t="s">
        <v>13278</v>
      </c>
      <c r="B1082" t="s">
        <v>15198</v>
      </c>
      <c r="C1082" t="s">
        <v>15202</v>
      </c>
      <c r="D1082" t="s">
        <v>15204</v>
      </c>
      <c r="E1082" s="1">
        <v>45754</v>
      </c>
      <c r="G1082">
        <v>1458</v>
      </c>
      <c r="H1082">
        <f>Table4[[#This Row],[ApprovedDate]]-Table4[[#This Row],[SubmissionDate]]</f>
        <v>-45754</v>
      </c>
    </row>
    <row r="1083" spans="1:8" x14ac:dyDescent="0.3">
      <c r="A1083" t="s">
        <v>13279</v>
      </c>
      <c r="B1083" t="s">
        <v>15199</v>
      </c>
      <c r="C1083" t="s">
        <v>15202</v>
      </c>
      <c r="D1083" t="s">
        <v>6102</v>
      </c>
      <c r="E1083" s="1">
        <v>45854</v>
      </c>
      <c r="F1083" s="1">
        <v>45872</v>
      </c>
      <c r="G1083">
        <v>843</v>
      </c>
      <c r="H1083">
        <f>Table4[[#This Row],[ApprovedDate]]-Table4[[#This Row],[SubmissionDate]]</f>
        <v>18</v>
      </c>
    </row>
    <row r="1084" spans="1:8" x14ac:dyDescent="0.3">
      <c r="A1084" t="s">
        <v>13280</v>
      </c>
      <c r="B1084" t="s">
        <v>15199</v>
      </c>
      <c r="C1084" t="s">
        <v>15203</v>
      </c>
      <c r="D1084" t="s">
        <v>6102</v>
      </c>
      <c r="E1084" s="1">
        <v>45793</v>
      </c>
      <c r="F1084" s="1">
        <v>45874</v>
      </c>
      <c r="G1084">
        <v>993</v>
      </c>
      <c r="H1084">
        <f>Table4[[#This Row],[ApprovedDate]]-Table4[[#This Row],[SubmissionDate]]</f>
        <v>81</v>
      </c>
    </row>
    <row r="1085" spans="1:8" x14ac:dyDescent="0.3">
      <c r="A1085" t="s">
        <v>13281</v>
      </c>
      <c r="B1085" t="s">
        <v>15200</v>
      </c>
      <c r="C1085" t="s">
        <v>15202</v>
      </c>
      <c r="D1085" t="s">
        <v>15206</v>
      </c>
      <c r="E1085" s="1">
        <v>45848</v>
      </c>
      <c r="F1085" s="1">
        <v>45882</v>
      </c>
      <c r="G1085">
        <v>1485</v>
      </c>
      <c r="H1085">
        <f>Table4[[#This Row],[ApprovedDate]]-Table4[[#This Row],[SubmissionDate]]</f>
        <v>34</v>
      </c>
    </row>
    <row r="1086" spans="1:8" x14ac:dyDescent="0.3">
      <c r="A1086" t="s">
        <v>13282</v>
      </c>
      <c r="B1086" t="s">
        <v>15200</v>
      </c>
      <c r="C1086" t="s">
        <v>15202</v>
      </c>
      <c r="D1086" t="s">
        <v>15206</v>
      </c>
      <c r="E1086" s="1">
        <v>45507</v>
      </c>
      <c r="F1086" s="1">
        <v>45867</v>
      </c>
      <c r="G1086">
        <v>1032</v>
      </c>
      <c r="H1086">
        <f>Table4[[#This Row],[ApprovedDate]]-Table4[[#This Row],[SubmissionDate]]</f>
        <v>360</v>
      </c>
    </row>
    <row r="1087" spans="1:8" x14ac:dyDescent="0.3">
      <c r="A1087" t="s">
        <v>13283</v>
      </c>
      <c r="B1087" t="s">
        <v>15199</v>
      </c>
      <c r="C1087" t="s">
        <v>15201</v>
      </c>
      <c r="D1087" t="s">
        <v>6026</v>
      </c>
      <c r="E1087" s="1">
        <v>45545</v>
      </c>
      <c r="F1087" s="1">
        <v>45889</v>
      </c>
      <c r="G1087">
        <v>1493</v>
      </c>
      <c r="H1087">
        <f>Table4[[#This Row],[ApprovedDate]]-Table4[[#This Row],[SubmissionDate]]</f>
        <v>344</v>
      </c>
    </row>
    <row r="1088" spans="1:8" x14ac:dyDescent="0.3">
      <c r="A1088" t="s">
        <v>13284</v>
      </c>
      <c r="B1088" t="s">
        <v>15198</v>
      </c>
      <c r="C1088" t="s">
        <v>15202</v>
      </c>
      <c r="D1088" t="s">
        <v>15206</v>
      </c>
      <c r="E1088" s="1">
        <v>45733</v>
      </c>
      <c r="F1088" s="1">
        <v>45878</v>
      </c>
      <c r="G1088">
        <v>1875</v>
      </c>
      <c r="H1088">
        <f>Table4[[#This Row],[ApprovedDate]]-Table4[[#This Row],[SubmissionDate]]</f>
        <v>145</v>
      </c>
    </row>
    <row r="1089" spans="1:8" x14ac:dyDescent="0.3">
      <c r="A1089" t="s">
        <v>13285</v>
      </c>
      <c r="B1089" t="s">
        <v>15199</v>
      </c>
      <c r="C1089" t="s">
        <v>15202</v>
      </c>
      <c r="D1089" t="s">
        <v>6014</v>
      </c>
      <c r="E1089" s="1">
        <v>45824</v>
      </c>
      <c r="F1089" s="1">
        <v>45862</v>
      </c>
      <c r="G1089">
        <v>1807</v>
      </c>
      <c r="H1089">
        <f>Table4[[#This Row],[ApprovedDate]]-Table4[[#This Row],[SubmissionDate]]</f>
        <v>38</v>
      </c>
    </row>
    <row r="1090" spans="1:8" x14ac:dyDescent="0.3">
      <c r="A1090" t="s">
        <v>13286</v>
      </c>
      <c r="B1090" t="s">
        <v>15198</v>
      </c>
      <c r="C1090" t="s">
        <v>15201</v>
      </c>
      <c r="D1090" t="s">
        <v>6102</v>
      </c>
      <c r="E1090" s="1">
        <v>45670</v>
      </c>
      <c r="F1090" s="1">
        <v>45868</v>
      </c>
      <c r="G1090">
        <v>1450</v>
      </c>
      <c r="H1090">
        <f>Table4[[#This Row],[ApprovedDate]]-Table4[[#This Row],[SubmissionDate]]</f>
        <v>198</v>
      </c>
    </row>
    <row r="1091" spans="1:8" x14ac:dyDescent="0.3">
      <c r="A1091" t="s">
        <v>13287</v>
      </c>
      <c r="B1091" t="s">
        <v>15199</v>
      </c>
      <c r="C1091" t="s">
        <v>15203</v>
      </c>
      <c r="D1091" t="s">
        <v>6014</v>
      </c>
      <c r="E1091" s="1">
        <v>45522</v>
      </c>
      <c r="F1091" s="1">
        <v>45878</v>
      </c>
      <c r="G1091">
        <v>736</v>
      </c>
      <c r="H1091">
        <f>Table4[[#This Row],[ApprovedDate]]-Table4[[#This Row],[SubmissionDate]]</f>
        <v>356</v>
      </c>
    </row>
    <row r="1092" spans="1:8" x14ac:dyDescent="0.3">
      <c r="A1092" t="s">
        <v>13288</v>
      </c>
      <c r="B1092" t="s">
        <v>15198</v>
      </c>
      <c r="C1092" t="s">
        <v>15202</v>
      </c>
      <c r="D1092" t="s">
        <v>6102</v>
      </c>
      <c r="E1092" s="1">
        <v>45550</v>
      </c>
      <c r="F1092" s="1">
        <v>45880</v>
      </c>
      <c r="G1092">
        <v>1329</v>
      </c>
      <c r="H1092">
        <f>Table4[[#This Row],[ApprovedDate]]-Table4[[#This Row],[SubmissionDate]]</f>
        <v>330</v>
      </c>
    </row>
    <row r="1093" spans="1:8" x14ac:dyDescent="0.3">
      <c r="A1093" t="s">
        <v>13289</v>
      </c>
      <c r="B1093" t="s">
        <v>15199</v>
      </c>
      <c r="C1093" t="s">
        <v>15202</v>
      </c>
      <c r="D1093" t="s">
        <v>6014</v>
      </c>
      <c r="E1093" s="1">
        <v>45616</v>
      </c>
      <c r="F1093" s="1">
        <v>45885</v>
      </c>
      <c r="G1093">
        <v>872</v>
      </c>
      <c r="H1093">
        <f>Table4[[#This Row],[ApprovedDate]]-Table4[[#This Row],[SubmissionDate]]</f>
        <v>269</v>
      </c>
    </row>
    <row r="1094" spans="1:8" x14ac:dyDescent="0.3">
      <c r="A1094" t="s">
        <v>13290</v>
      </c>
      <c r="B1094" t="s">
        <v>15199</v>
      </c>
      <c r="C1094" t="s">
        <v>15203</v>
      </c>
      <c r="D1094" t="s">
        <v>15204</v>
      </c>
      <c r="E1094" s="1">
        <v>45586</v>
      </c>
      <c r="F1094" s="1">
        <v>45869</v>
      </c>
      <c r="G1094">
        <v>1164</v>
      </c>
      <c r="H1094">
        <f>Table4[[#This Row],[ApprovedDate]]-Table4[[#This Row],[SubmissionDate]]</f>
        <v>283</v>
      </c>
    </row>
    <row r="1095" spans="1:8" x14ac:dyDescent="0.3">
      <c r="A1095" t="s">
        <v>13291</v>
      </c>
      <c r="B1095" t="s">
        <v>15200</v>
      </c>
      <c r="C1095" t="s">
        <v>15203</v>
      </c>
      <c r="D1095" t="s">
        <v>6026</v>
      </c>
      <c r="E1095" s="1">
        <v>45638</v>
      </c>
      <c r="F1095" s="1">
        <v>45880</v>
      </c>
      <c r="G1095">
        <v>1664</v>
      </c>
      <c r="H1095">
        <f>Table4[[#This Row],[ApprovedDate]]-Table4[[#This Row],[SubmissionDate]]</f>
        <v>242</v>
      </c>
    </row>
    <row r="1096" spans="1:8" x14ac:dyDescent="0.3">
      <c r="A1096" t="s">
        <v>13292</v>
      </c>
      <c r="B1096" t="s">
        <v>15198</v>
      </c>
      <c r="C1096" t="s">
        <v>15201</v>
      </c>
      <c r="D1096" t="s">
        <v>6014</v>
      </c>
      <c r="E1096" s="1">
        <v>45563</v>
      </c>
      <c r="F1096" s="1">
        <v>45862</v>
      </c>
      <c r="G1096">
        <v>1957</v>
      </c>
      <c r="H1096">
        <f>Table4[[#This Row],[ApprovedDate]]-Table4[[#This Row],[SubmissionDate]]</f>
        <v>299</v>
      </c>
    </row>
    <row r="1097" spans="1:8" x14ac:dyDescent="0.3">
      <c r="A1097" t="s">
        <v>13293</v>
      </c>
      <c r="B1097" t="s">
        <v>15199</v>
      </c>
      <c r="C1097" t="s">
        <v>15202</v>
      </c>
      <c r="D1097" t="s">
        <v>15206</v>
      </c>
      <c r="E1097" s="1">
        <v>45836</v>
      </c>
      <c r="G1097">
        <v>1297</v>
      </c>
      <c r="H1097">
        <f>Table4[[#This Row],[ApprovedDate]]-Table4[[#This Row],[SubmissionDate]]</f>
        <v>-45836</v>
      </c>
    </row>
    <row r="1098" spans="1:8" x14ac:dyDescent="0.3">
      <c r="A1098" t="s">
        <v>13294</v>
      </c>
      <c r="B1098" t="s">
        <v>15199</v>
      </c>
      <c r="C1098" t="s">
        <v>15201</v>
      </c>
      <c r="D1098" t="s">
        <v>6026</v>
      </c>
      <c r="E1098" s="1">
        <v>45852</v>
      </c>
      <c r="G1098">
        <v>908</v>
      </c>
      <c r="H1098">
        <f>Table4[[#This Row],[ApprovedDate]]-Table4[[#This Row],[SubmissionDate]]</f>
        <v>-45852</v>
      </c>
    </row>
    <row r="1099" spans="1:8" x14ac:dyDescent="0.3">
      <c r="A1099" t="s">
        <v>13295</v>
      </c>
      <c r="B1099" t="s">
        <v>15200</v>
      </c>
      <c r="C1099" t="s">
        <v>15201</v>
      </c>
      <c r="D1099" t="s">
        <v>15205</v>
      </c>
      <c r="E1099" s="1">
        <v>45832</v>
      </c>
      <c r="G1099">
        <v>1233</v>
      </c>
      <c r="H1099">
        <f>Table4[[#This Row],[ApprovedDate]]-Table4[[#This Row],[SubmissionDate]]</f>
        <v>-45832</v>
      </c>
    </row>
    <row r="1100" spans="1:8" x14ac:dyDescent="0.3">
      <c r="A1100" t="s">
        <v>13296</v>
      </c>
      <c r="B1100" t="s">
        <v>15198</v>
      </c>
      <c r="C1100" t="s">
        <v>15201</v>
      </c>
      <c r="D1100" t="s">
        <v>15204</v>
      </c>
      <c r="E1100" s="1">
        <v>45808</v>
      </c>
      <c r="F1100" s="1">
        <v>45877</v>
      </c>
      <c r="G1100">
        <v>1797</v>
      </c>
      <c r="H1100">
        <f>Table4[[#This Row],[ApprovedDate]]-Table4[[#This Row],[SubmissionDate]]</f>
        <v>69</v>
      </c>
    </row>
    <row r="1101" spans="1:8" x14ac:dyDescent="0.3">
      <c r="A1101" t="s">
        <v>13297</v>
      </c>
      <c r="B1101" t="s">
        <v>15198</v>
      </c>
      <c r="C1101" t="s">
        <v>15202</v>
      </c>
      <c r="D1101" t="s">
        <v>6026</v>
      </c>
      <c r="E1101" s="1">
        <v>45497</v>
      </c>
      <c r="G1101">
        <v>1260</v>
      </c>
      <c r="H1101">
        <f>Table4[[#This Row],[ApprovedDate]]-Table4[[#This Row],[SubmissionDate]]</f>
        <v>-45497</v>
      </c>
    </row>
    <row r="1102" spans="1:8" x14ac:dyDescent="0.3">
      <c r="A1102" t="s">
        <v>13298</v>
      </c>
      <c r="B1102" t="s">
        <v>15199</v>
      </c>
      <c r="C1102" t="s">
        <v>15203</v>
      </c>
      <c r="D1102" t="s">
        <v>6026</v>
      </c>
      <c r="E1102" s="1">
        <v>45749</v>
      </c>
      <c r="F1102" s="1">
        <v>45885</v>
      </c>
      <c r="G1102">
        <v>583</v>
      </c>
      <c r="H1102">
        <f>Table4[[#This Row],[ApprovedDate]]-Table4[[#This Row],[SubmissionDate]]</f>
        <v>136</v>
      </c>
    </row>
    <row r="1103" spans="1:8" x14ac:dyDescent="0.3">
      <c r="A1103" t="s">
        <v>13299</v>
      </c>
      <c r="B1103" t="s">
        <v>15199</v>
      </c>
      <c r="C1103" t="s">
        <v>15201</v>
      </c>
      <c r="D1103" t="s">
        <v>15205</v>
      </c>
      <c r="E1103" s="1">
        <v>45546</v>
      </c>
      <c r="F1103" s="1">
        <v>45889</v>
      </c>
      <c r="G1103">
        <v>1463</v>
      </c>
      <c r="H1103">
        <f>Table4[[#This Row],[ApprovedDate]]-Table4[[#This Row],[SubmissionDate]]</f>
        <v>343</v>
      </c>
    </row>
    <row r="1104" spans="1:8" x14ac:dyDescent="0.3">
      <c r="A1104" t="s">
        <v>13300</v>
      </c>
      <c r="B1104" t="s">
        <v>15198</v>
      </c>
      <c r="C1104" t="s">
        <v>15203</v>
      </c>
      <c r="D1104" t="s">
        <v>6102</v>
      </c>
      <c r="E1104" s="1">
        <v>45823</v>
      </c>
      <c r="F1104" s="1">
        <v>45881</v>
      </c>
      <c r="G1104">
        <v>892</v>
      </c>
      <c r="H1104">
        <f>Table4[[#This Row],[ApprovedDate]]-Table4[[#This Row],[SubmissionDate]]</f>
        <v>58</v>
      </c>
    </row>
    <row r="1105" spans="1:8" x14ac:dyDescent="0.3">
      <c r="A1105" t="s">
        <v>13301</v>
      </c>
      <c r="B1105" t="s">
        <v>15199</v>
      </c>
      <c r="C1105" t="s">
        <v>15202</v>
      </c>
      <c r="D1105" t="s">
        <v>6102</v>
      </c>
      <c r="E1105" s="1">
        <v>45533</v>
      </c>
      <c r="F1105" s="1">
        <v>45864</v>
      </c>
      <c r="G1105">
        <v>1562</v>
      </c>
      <c r="H1105">
        <f>Table4[[#This Row],[ApprovedDate]]-Table4[[#This Row],[SubmissionDate]]</f>
        <v>331</v>
      </c>
    </row>
    <row r="1106" spans="1:8" x14ac:dyDescent="0.3">
      <c r="A1106" t="s">
        <v>13302</v>
      </c>
      <c r="B1106" t="s">
        <v>15200</v>
      </c>
      <c r="C1106" t="s">
        <v>15203</v>
      </c>
      <c r="D1106" t="s">
        <v>15206</v>
      </c>
      <c r="E1106" s="1">
        <v>45518</v>
      </c>
      <c r="F1106" s="1">
        <v>45873</v>
      </c>
      <c r="G1106">
        <v>1048</v>
      </c>
      <c r="H1106">
        <f>Table4[[#This Row],[ApprovedDate]]-Table4[[#This Row],[SubmissionDate]]</f>
        <v>355</v>
      </c>
    </row>
    <row r="1107" spans="1:8" x14ac:dyDescent="0.3">
      <c r="A1107" t="s">
        <v>13303</v>
      </c>
      <c r="B1107" t="s">
        <v>15198</v>
      </c>
      <c r="C1107" t="s">
        <v>15201</v>
      </c>
      <c r="D1107" t="s">
        <v>15204</v>
      </c>
      <c r="E1107" s="1">
        <v>45771</v>
      </c>
      <c r="F1107" s="1">
        <v>45883</v>
      </c>
      <c r="G1107">
        <v>626</v>
      </c>
      <c r="H1107">
        <f>Table4[[#This Row],[ApprovedDate]]-Table4[[#This Row],[SubmissionDate]]</f>
        <v>112</v>
      </c>
    </row>
    <row r="1108" spans="1:8" x14ac:dyDescent="0.3">
      <c r="A1108" t="s">
        <v>13304</v>
      </c>
      <c r="B1108" t="s">
        <v>15199</v>
      </c>
      <c r="C1108" t="s">
        <v>15203</v>
      </c>
      <c r="D1108" t="s">
        <v>15206</v>
      </c>
      <c r="E1108" s="1">
        <v>45685</v>
      </c>
      <c r="F1108" s="1">
        <v>45882</v>
      </c>
      <c r="G1108">
        <v>700</v>
      </c>
      <c r="H1108">
        <f>Table4[[#This Row],[ApprovedDate]]-Table4[[#This Row],[SubmissionDate]]</f>
        <v>197</v>
      </c>
    </row>
    <row r="1109" spans="1:8" x14ac:dyDescent="0.3">
      <c r="A1109" t="s">
        <v>13305</v>
      </c>
      <c r="B1109" t="s">
        <v>15199</v>
      </c>
      <c r="C1109" t="s">
        <v>15203</v>
      </c>
      <c r="D1109" t="s">
        <v>15204</v>
      </c>
      <c r="E1109" s="1">
        <v>45801</v>
      </c>
      <c r="F1109" s="1">
        <v>45889</v>
      </c>
      <c r="G1109">
        <v>620</v>
      </c>
      <c r="H1109">
        <f>Table4[[#This Row],[ApprovedDate]]-Table4[[#This Row],[SubmissionDate]]</f>
        <v>88</v>
      </c>
    </row>
    <row r="1110" spans="1:8" x14ac:dyDescent="0.3">
      <c r="A1110" t="s">
        <v>13306</v>
      </c>
      <c r="B1110" t="s">
        <v>15198</v>
      </c>
      <c r="C1110" t="s">
        <v>15201</v>
      </c>
      <c r="D1110" t="s">
        <v>15205</v>
      </c>
      <c r="E1110" s="1">
        <v>45809</v>
      </c>
      <c r="F1110" s="1">
        <v>45873</v>
      </c>
      <c r="G1110">
        <v>1037</v>
      </c>
      <c r="H1110">
        <f>Table4[[#This Row],[ApprovedDate]]-Table4[[#This Row],[SubmissionDate]]</f>
        <v>64</v>
      </c>
    </row>
    <row r="1111" spans="1:8" x14ac:dyDescent="0.3">
      <c r="A1111" t="s">
        <v>13307</v>
      </c>
      <c r="B1111" t="s">
        <v>15199</v>
      </c>
      <c r="C1111" t="s">
        <v>15201</v>
      </c>
      <c r="D1111" t="s">
        <v>6026</v>
      </c>
      <c r="E1111" s="1">
        <v>45857</v>
      </c>
      <c r="F1111" s="1">
        <v>45864</v>
      </c>
      <c r="G1111">
        <v>670</v>
      </c>
      <c r="H1111">
        <f>Table4[[#This Row],[ApprovedDate]]-Table4[[#This Row],[SubmissionDate]]</f>
        <v>7</v>
      </c>
    </row>
    <row r="1112" spans="1:8" x14ac:dyDescent="0.3">
      <c r="A1112" t="s">
        <v>13308</v>
      </c>
      <c r="B1112" t="s">
        <v>15199</v>
      </c>
      <c r="C1112" t="s">
        <v>15203</v>
      </c>
      <c r="D1112" t="s">
        <v>6026</v>
      </c>
      <c r="E1112" s="1">
        <v>45782</v>
      </c>
      <c r="F1112" s="1">
        <v>45890</v>
      </c>
      <c r="G1112">
        <v>1089</v>
      </c>
      <c r="H1112">
        <f>Table4[[#This Row],[ApprovedDate]]-Table4[[#This Row],[SubmissionDate]]</f>
        <v>108</v>
      </c>
    </row>
    <row r="1113" spans="1:8" x14ac:dyDescent="0.3">
      <c r="A1113" t="s">
        <v>13309</v>
      </c>
      <c r="B1113" t="s">
        <v>15198</v>
      </c>
      <c r="C1113" t="s">
        <v>15201</v>
      </c>
      <c r="D1113" t="s">
        <v>6014</v>
      </c>
      <c r="E1113" s="1">
        <v>45673</v>
      </c>
      <c r="F1113" s="1">
        <v>45886</v>
      </c>
      <c r="G1113">
        <v>1578</v>
      </c>
      <c r="H1113">
        <f>Table4[[#This Row],[ApprovedDate]]-Table4[[#This Row],[SubmissionDate]]</f>
        <v>213</v>
      </c>
    </row>
    <row r="1114" spans="1:8" x14ac:dyDescent="0.3">
      <c r="A1114" t="s">
        <v>13310</v>
      </c>
      <c r="B1114" t="s">
        <v>15198</v>
      </c>
      <c r="C1114" t="s">
        <v>15201</v>
      </c>
      <c r="D1114" t="s">
        <v>15205</v>
      </c>
      <c r="E1114" s="1">
        <v>45611</v>
      </c>
      <c r="F1114" s="1">
        <v>45870</v>
      </c>
      <c r="G1114">
        <v>1355</v>
      </c>
      <c r="H1114">
        <f>Table4[[#This Row],[ApprovedDate]]-Table4[[#This Row],[SubmissionDate]]</f>
        <v>259</v>
      </c>
    </row>
    <row r="1115" spans="1:8" x14ac:dyDescent="0.3">
      <c r="A1115" t="s">
        <v>13311</v>
      </c>
      <c r="B1115" t="s">
        <v>15198</v>
      </c>
      <c r="C1115" t="s">
        <v>15203</v>
      </c>
      <c r="D1115" t="s">
        <v>6026</v>
      </c>
      <c r="E1115" s="1">
        <v>45663</v>
      </c>
      <c r="F1115" s="1">
        <v>45877</v>
      </c>
      <c r="G1115">
        <v>1308</v>
      </c>
      <c r="H1115">
        <f>Table4[[#This Row],[ApprovedDate]]-Table4[[#This Row],[SubmissionDate]]</f>
        <v>214</v>
      </c>
    </row>
    <row r="1116" spans="1:8" x14ac:dyDescent="0.3">
      <c r="A1116" t="s">
        <v>13312</v>
      </c>
      <c r="B1116" t="s">
        <v>15200</v>
      </c>
      <c r="C1116" t="s">
        <v>15201</v>
      </c>
      <c r="D1116" t="s">
        <v>6014</v>
      </c>
      <c r="E1116" s="1">
        <v>45539</v>
      </c>
      <c r="F1116" s="1">
        <v>45864</v>
      </c>
      <c r="G1116">
        <v>721</v>
      </c>
      <c r="H1116">
        <f>Table4[[#This Row],[ApprovedDate]]-Table4[[#This Row],[SubmissionDate]]</f>
        <v>325</v>
      </c>
    </row>
    <row r="1117" spans="1:8" x14ac:dyDescent="0.3">
      <c r="A1117" t="s">
        <v>13313</v>
      </c>
      <c r="B1117" t="s">
        <v>15199</v>
      </c>
      <c r="C1117" t="s">
        <v>15202</v>
      </c>
      <c r="D1117" t="s">
        <v>6102</v>
      </c>
      <c r="E1117" s="1">
        <v>45849</v>
      </c>
      <c r="F1117" s="1">
        <v>45882</v>
      </c>
      <c r="G1117">
        <v>1621</v>
      </c>
      <c r="H1117">
        <f>Table4[[#This Row],[ApprovedDate]]-Table4[[#This Row],[SubmissionDate]]</f>
        <v>33</v>
      </c>
    </row>
    <row r="1118" spans="1:8" x14ac:dyDescent="0.3">
      <c r="A1118" t="s">
        <v>13314</v>
      </c>
      <c r="B1118" t="s">
        <v>15198</v>
      </c>
      <c r="C1118" t="s">
        <v>15202</v>
      </c>
      <c r="D1118" t="s">
        <v>15204</v>
      </c>
      <c r="E1118" s="1">
        <v>45635</v>
      </c>
      <c r="F1118" s="1">
        <v>45863</v>
      </c>
      <c r="G1118">
        <v>1575</v>
      </c>
      <c r="H1118">
        <f>Table4[[#This Row],[ApprovedDate]]-Table4[[#This Row],[SubmissionDate]]</f>
        <v>228</v>
      </c>
    </row>
    <row r="1119" spans="1:8" x14ac:dyDescent="0.3">
      <c r="A1119" t="s">
        <v>13315</v>
      </c>
      <c r="B1119" t="s">
        <v>15198</v>
      </c>
      <c r="C1119" t="s">
        <v>15201</v>
      </c>
      <c r="D1119" t="s">
        <v>15204</v>
      </c>
      <c r="E1119" s="1">
        <v>45552</v>
      </c>
      <c r="G1119">
        <v>515</v>
      </c>
      <c r="H1119">
        <f>Table4[[#This Row],[ApprovedDate]]-Table4[[#This Row],[SubmissionDate]]</f>
        <v>-45552</v>
      </c>
    </row>
    <row r="1120" spans="1:8" x14ac:dyDescent="0.3">
      <c r="A1120" t="s">
        <v>13316</v>
      </c>
      <c r="B1120" t="s">
        <v>15199</v>
      </c>
      <c r="C1120" t="s">
        <v>15203</v>
      </c>
      <c r="D1120" t="s">
        <v>6026</v>
      </c>
      <c r="E1120" s="1">
        <v>45767</v>
      </c>
      <c r="F1120" s="1">
        <v>45880</v>
      </c>
      <c r="G1120">
        <v>545</v>
      </c>
      <c r="H1120">
        <f>Table4[[#This Row],[ApprovedDate]]-Table4[[#This Row],[SubmissionDate]]</f>
        <v>113</v>
      </c>
    </row>
    <row r="1121" spans="1:8" x14ac:dyDescent="0.3">
      <c r="A1121" t="s">
        <v>13317</v>
      </c>
      <c r="B1121" t="s">
        <v>15200</v>
      </c>
      <c r="C1121" t="s">
        <v>15202</v>
      </c>
      <c r="D1121" t="s">
        <v>6014</v>
      </c>
      <c r="E1121" s="1">
        <v>45577</v>
      </c>
      <c r="G1121">
        <v>1829</v>
      </c>
      <c r="H1121">
        <f>Table4[[#This Row],[ApprovedDate]]-Table4[[#This Row],[SubmissionDate]]</f>
        <v>-45577</v>
      </c>
    </row>
    <row r="1122" spans="1:8" x14ac:dyDescent="0.3">
      <c r="A1122" t="s">
        <v>13318</v>
      </c>
      <c r="B1122" t="s">
        <v>15199</v>
      </c>
      <c r="C1122" t="s">
        <v>15202</v>
      </c>
      <c r="D1122" t="s">
        <v>6102</v>
      </c>
      <c r="E1122" s="1">
        <v>45753</v>
      </c>
      <c r="F1122" s="1">
        <v>45873</v>
      </c>
      <c r="G1122">
        <v>1774</v>
      </c>
      <c r="H1122">
        <f>Table4[[#This Row],[ApprovedDate]]-Table4[[#This Row],[SubmissionDate]]</f>
        <v>120</v>
      </c>
    </row>
    <row r="1123" spans="1:8" x14ac:dyDescent="0.3">
      <c r="A1123" t="s">
        <v>13319</v>
      </c>
      <c r="B1123" t="s">
        <v>15198</v>
      </c>
      <c r="C1123" t="s">
        <v>15203</v>
      </c>
      <c r="D1123" t="s">
        <v>6026</v>
      </c>
      <c r="E1123" s="1">
        <v>45762</v>
      </c>
      <c r="F1123" s="1">
        <v>45865</v>
      </c>
      <c r="G1123">
        <v>1796</v>
      </c>
      <c r="H1123">
        <f>Table4[[#This Row],[ApprovedDate]]-Table4[[#This Row],[SubmissionDate]]</f>
        <v>103</v>
      </c>
    </row>
    <row r="1124" spans="1:8" x14ac:dyDescent="0.3">
      <c r="A1124" t="s">
        <v>13320</v>
      </c>
      <c r="B1124" t="s">
        <v>15198</v>
      </c>
      <c r="C1124" t="s">
        <v>15202</v>
      </c>
      <c r="D1124" t="s">
        <v>15204</v>
      </c>
      <c r="E1124" s="1">
        <v>45618</v>
      </c>
      <c r="F1124" s="1">
        <v>45886</v>
      </c>
      <c r="G1124">
        <v>1493</v>
      </c>
      <c r="H1124">
        <f>Table4[[#This Row],[ApprovedDate]]-Table4[[#This Row],[SubmissionDate]]</f>
        <v>268</v>
      </c>
    </row>
    <row r="1125" spans="1:8" x14ac:dyDescent="0.3">
      <c r="A1125" t="s">
        <v>13321</v>
      </c>
      <c r="B1125" t="s">
        <v>15199</v>
      </c>
      <c r="C1125" t="s">
        <v>15202</v>
      </c>
      <c r="D1125" t="s">
        <v>15206</v>
      </c>
      <c r="E1125" s="1">
        <v>45826</v>
      </c>
      <c r="G1125">
        <v>563</v>
      </c>
      <c r="H1125">
        <f>Table4[[#This Row],[ApprovedDate]]-Table4[[#This Row],[SubmissionDate]]</f>
        <v>-45826</v>
      </c>
    </row>
    <row r="1126" spans="1:8" x14ac:dyDescent="0.3">
      <c r="A1126" t="s">
        <v>13322</v>
      </c>
      <c r="B1126" t="s">
        <v>15200</v>
      </c>
      <c r="C1126" t="s">
        <v>15201</v>
      </c>
      <c r="D1126" t="s">
        <v>6026</v>
      </c>
      <c r="E1126" s="1">
        <v>45646</v>
      </c>
      <c r="F1126" s="1">
        <v>45873</v>
      </c>
      <c r="G1126">
        <v>1311</v>
      </c>
      <c r="H1126">
        <f>Table4[[#This Row],[ApprovedDate]]-Table4[[#This Row],[SubmissionDate]]</f>
        <v>227</v>
      </c>
    </row>
    <row r="1127" spans="1:8" x14ac:dyDescent="0.3">
      <c r="A1127" t="s">
        <v>13323</v>
      </c>
      <c r="B1127" t="s">
        <v>15200</v>
      </c>
      <c r="C1127" t="s">
        <v>15202</v>
      </c>
      <c r="D1127" t="s">
        <v>15204</v>
      </c>
      <c r="E1127" s="1">
        <v>45804</v>
      </c>
      <c r="F1127" s="1">
        <v>45868</v>
      </c>
      <c r="G1127">
        <v>1614</v>
      </c>
      <c r="H1127">
        <f>Table4[[#This Row],[ApprovedDate]]-Table4[[#This Row],[SubmissionDate]]</f>
        <v>64</v>
      </c>
    </row>
    <row r="1128" spans="1:8" x14ac:dyDescent="0.3">
      <c r="A1128" t="s">
        <v>13324</v>
      </c>
      <c r="B1128" t="s">
        <v>15199</v>
      </c>
      <c r="C1128" t="s">
        <v>15202</v>
      </c>
      <c r="D1128" t="s">
        <v>6026</v>
      </c>
      <c r="E1128" s="1">
        <v>45638</v>
      </c>
      <c r="F1128" s="1">
        <v>45875</v>
      </c>
      <c r="G1128">
        <v>822</v>
      </c>
      <c r="H1128">
        <f>Table4[[#This Row],[ApprovedDate]]-Table4[[#This Row],[SubmissionDate]]</f>
        <v>237</v>
      </c>
    </row>
    <row r="1129" spans="1:8" x14ac:dyDescent="0.3">
      <c r="A1129" t="s">
        <v>13325</v>
      </c>
      <c r="B1129" t="s">
        <v>15198</v>
      </c>
      <c r="C1129" t="s">
        <v>15203</v>
      </c>
      <c r="D1129" t="s">
        <v>15204</v>
      </c>
      <c r="E1129" s="1">
        <v>45774</v>
      </c>
      <c r="G1129">
        <v>1775</v>
      </c>
      <c r="H1129">
        <f>Table4[[#This Row],[ApprovedDate]]-Table4[[#This Row],[SubmissionDate]]</f>
        <v>-45774</v>
      </c>
    </row>
    <row r="1130" spans="1:8" x14ac:dyDescent="0.3">
      <c r="A1130" t="s">
        <v>13326</v>
      </c>
      <c r="B1130" t="s">
        <v>15199</v>
      </c>
      <c r="C1130" t="s">
        <v>15203</v>
      </c>
      <c r="D1130" t="s">
        <v>6102</v>
      </c>
      <c r="E1130" s="1">
        <v>45651</v>
      </c>
      <c r="G1130">
        <v>932</v>
      </c>
      <c r="H1130">
        <f>Table4[[#This Row],[ApprovedDate]]-Table4[[#This Row],[SubmissionDate]]</f>
        <v>-45651</v>
      </c>
    </row>
    <row r="1131" spans="1:8" x14ac:dyDescent="0.3">
      <c r="A1131" t="s">
        <v>13327</v>
      </c>
      <c r="B1131" t="s">
        <v>15200</v>
      </c>
      <c r="C1131" t="s">
        <v>15202</v>
      </c>
      <c r="D1131" t="s">
        <v>15205</v>
      </c>
      <c r="E1131" s="1">
        <v>45685</v>
      </c>
      <c r="F1131" s="1">
        <v>45864</v>
      </c>
      <c r="G1131">
        <v>588</v>
      </c>
      <c r="H1131">
        <f>Table4[[#This Row],[ApprovedDate]]-Table4[[#This Row],[SubmissionDate]]</f>
        <v>179</v>
      </c>
    </row>
    <row r="1132" spans="1:8" x14ac:dyDescent="0.3">
      <c r="A1132" t="s">
        <v>13328</v>
      </c>
      <c r="B1132" t="s">
        <v>15199</v>
      </c>
      <c r="C1132" t="s">
        <v>15203</v>
      </c>
      <c r="D1132" t="s">
        <v>15205</v>
      </c>
      <c r="E1132" s="1">
        <v>45786</v>
      </c>
      <c r="F1132" s="1">
        <v>45873</v>
      </c>
      <c r="G1132">
        <v>672</v>
      </c>
      <c r="H1132">
        <f>Table4[[#This Row],[ApprovedDate]]-Table4[[#This Row],[SubmissionDate]]</f>
        <v>87</v>
      </c>
    </row>
    <row r="1133" spans="1:8" x14ac:dyDescent="0.3">
      <c r="A1133" t="s">
        <v>13329</v>
      </c>
      <c r="B1133" t="s">
        <v>15200</v>
      </c>
      <c r="C1133" t="s">
        <v>15202</v>
      </c>
      <c r="D1133" t="s">
        <v>6102</v>
      </c>
      <c r="E1133" s="1">
        <v>45835</v>
      </c>
      <c r="F1133" s="1">
        <v>45882</v>
      </c>
      <c r="G1133">
        <v>1779</v>
      </c>
      <c r="H1133">
        <f>Table4[[#This Row],[ApprovedDate]]-Table4[[#This Row],[SubmissionDate]]</f>
        <v>47</v>
      </c>
    </row>
    <row r="1134" spans="1:8" x14ac:dyDescent="0.3">
      <c r="A1134" t="s">
        <v>13330</v>
      </c>
      <c r="B1134" t="s">
        <v>15199</v>
      </c>
      <c r="C1134" t="s">
        <v>15203</v>
      </c>
      <c r="D1134" t="s">
        <v>6014</v>
      </c>
      <c r="E1134" s="1">
        <v>45790</v>
      </c>
      <c r="F1134" s="1">
        <v>45874</v>
      </c>
      <c r="G1134">
        <v>1951</v>
      </c>
      <c r="H1134">
        <f>Table4[[#This Row],[ApprovedDate]]-Table4[[#This Row],[SubmissionDate]]</f>
        <v>84</v>
      </c>
    </row>
    <row r="1135" spans="1:8" x14ac:dyDescent="0.3">
      <c r="A1135" t="s">
        <v>13331</v>
      </c>
      <c r="B1135" t="s">
        <v>15199</v>
      </c>
      <c r="C1135" t="s">
        <v>15201</v>
      </c>
      <c r="D1135" t="s">
        <v>6102</v>
      </c>
      <c r="E1135" s="1">
        <v>45510</v>
      </c>
      <c r="F1135" s="1">
        <v>45872</v>
      </c>
      <c r="G1135">
        <v>1460</v>
      </c>
      <c r="H1135">
        <f>Table4[[#This Row],[ApprovedDate]]-Table4[[#This Row],[SubmissionDate]]</f>
        <v>362</v>
      </c>
    </row>
    <row r="1136" spans="1:8" x14ac:dyDescent="0.3">
      <c r="A1136" t="s">
        <v>13332</v>
      </c>
      <c r="B1136" t="s">
        <v>15199</v>
      </c>
      <c r="C1136" t="s">
        <v>15201</v>
      </c>
      <c r="D1136" t="s">
        <v>15206</v>
      </c>
      <c r="E1136" s="1">
        <v>45689</v>
      </c>
      <c r="F1136" s="1">
        <v>45868</v>
      </c>
      <c r="G1136">
        <v>977</v>
      </c>
      <c r="H1136">
        <f>Table4[[#This Row],[ApprovedDate]]-Table4[[#This Row],[SubmissionDate]]</f>
        <v>179</v>
      </c>
    </row>
    <row r="1137" spans="1:8" x14ac:dyDescent="0.3">
      <c r="A1137" t="s">
        <v>13333</v>
      </c>
      <c r="B1137" t="s">
        <v>15200</v>
      </c>
      <c r="C1137" t="s">
        <v>15201</v>
      </c>
      <c r="D1137" t="s">
        <v>6014</v>
      </c>
      <c r="E1137" s="1">
        <v>45856</v>
      </c>
      <c r="F1137" s="1">
        <v>45875</v>
      </c>
      <c r="G1137">
        <v>1310</v>
      </c>
      <c r="H1137">
        <f>Table4[[#This Row],[ApprovedDate]]-Table4[[#This Row],[SubmissionDate]]</f>
        <v>19</v>
      </c>
    </row>
    <row r="1138" spans="1:8" x14ac:dyDescent="0.3">
      <c r="A1138" t="s">
        <v>13334</v>
      </c>
      <c r="B1138" t="s">
        <v>15200</v>
      </c>
      <c r="C1138" t="s">
        <v>15201</v>
      </c>
      <c r="D1138" t="s">
        <v>6014</v>
      </c>
      <c r="E1138" s="1">
        <v>45601</v>
      </c>
      <c r="G1138">
        <v>1248</v>
      </c>
      <c r="H1138">
        <f>Table4[[#This Row],[ApprovedDate]]-Table4[[#This Row],[SubmissionDate]]</f>
        <v>-45601</v>
      </c>
    </row>
    <row r="1139" spans="1:8" x14ac:dyDescent="0.3">
      <c r="A1139" t="s">
        <v>13335</v>
      </c>
      <c r="B1139" t="s">
        <v>15200</v>
      </c>
      <c r="C1139" t="s">
        <v>15203</v>
      </c>
      <c r="D1139" t="s">
        <v>6014</v>
      </c>
      <c r="E1139" s="1">
        <v>45809</v>
      </c>
      <c r="F1139" s="1">
        <v>45875</v>
      </c>
      <c r="G1139">
        <v>1071</v>
      </c>
      <c r="H1139">
        <f>Table4[[#This Row],[ApprovedDate]]-Table4[[#This Row],[SubmissionDate]]</f>
        <v>66</v>
      </c>
    </row>
    <row r="1140" spans="1:8" x14ac:dyDescent="0.3">
      <c r="A1140" t="s">
        <v>13336</v>
      </c>
      <c r="B1140" t="s">
        <v>15198</v>
      </c>
      <c r="C1140" t="s">
        <v>15201</v>
      </c>
      <c r="D1140" t="s">
        <v>6014</v>
      </c>
      <c r="E1140" s="1">
        <v>45854</v>
      </c>
      <c r="F1140" s="1">
        <v>45887</v>
      </c>
      <c r="G1140">
        <v>1099</v>
      </c>
      <c r="H1140">
        <f>Table4[[#This Row],[ApprovedDate]]-Table4[[#This Row],[SubmissionDate]]</f>
        <v>33</v>
      </c>
    </row>
    <row r="1141" spans="1:8" x14ac:dyDescent="0.3">
      <c r="A1141" t="s">
        <v>13337</v>
      </c>
      <c r="B1141" t="s">
        <v>15199</v>
      </c>
      <c r="C1141" t="s">
        <v>15203</v>
      </c>
      <c r="D1141" t="s">
        <v>6102</v>
      </c>
      <c r="E1141" s="1">
        <v>45837</v>
      </c>
      <c r="G1141">
        <v>1917</v>
      </c>
      <c r="H1141">
        <f>Table4[[#This Row],[ApprovedDate]]-Table4[[#This Row],[SubmissionDate]]</f>
        <v>-45837</v>
      </c>
    </row>
    <row r="1142" spans="1:8" x14ac:dyDescent="0.3">
      <c r="A1142" t="s">
        <v>13338</v>
      </c>
      <c r="B1142" t="s">
        <v>15198</v>
      </c>
      <c r="C1142" t="s">
        <v>15203</v>
      </c>
      <c r="D1142" t="s">
        <v>6014</v>
      </c>
      <c r="E1142" s="1">
        <v>45747</v>
      </c>
      <c r="F1142" s="1">
        <v>45874</v>
      </c>
      <c r="G1142">
        <v>1529</v>
      </c>
      <c r="H1142">
        <f>Table4[[#This Row],[ApprovedDate]]-Table4[[#This Row],[SubmissionDate]]</f>
        <v>127</v>
      </c>
    </row>
    <row r="1143" spans="1:8" x14ac:dyDescent="0.3">
      <c r="A1143" t="s">
        <v>13339</v>
      </c>
      <c r="B1143" t="s">
        <v>15200</v>
      </c>
      <c r="C1143" t="s">
        <v>15203</v>
      </c>
      <c r="D1143" t="s">
        <v>15206</v>
      </c>
      <c r="E1143" s="1">
        <v>45801</v>
      </c>
      <c r="F1143" s="1">
        <v>45891</v>
      </c>
      <c r="G1143">
        <v>570</v>
      </c>
      <c r="H1143">
        <f>Table4[[#This Row],[ApprovedDate]]-Table4[[#This Row],[SubmissionDate]]</f>
        <v>90</v>
      </c>
    </row>
    <row r="1144" spans="1:8" x14ac:dyDescent="0.3">
      <c r="A1144" t="s">
        <v>13340</v>
      </c>
      <c r="B1144" t="s">
        <v>15199</v>
      </c>
      <c r="C1144" t="s">
        <v>15201</v>
      </c>
      <c r="D1144" t="s">
        <v>15206</v>
      </c>
      <c r="E1144" s="1">
        <v>45635</v>
      </c>
      <c r="F1144" s="1">
        <v>45879</v>
      </c>
      <c r="G1144">
        <v>1457</v>
      </c>
      <c r="H1144">
        <f>Table4[[#This Row],[ApprovedDate]]-Table4[[#This Row],[SubmissionDate]]</f>
        <v>244</v>
      </c>
    </row>
    <row r="1145" spans="1:8" x14ac:dyDescent="0.3">
      <c r="A1145" t="s">
        <v>13341</v>
      </c>
      <c r="B1145" t="s">
        <v>15199</v>
      </c>
      <c r="C1145" t="s">
        <v>15202</v>
      </c>
      <c r="D1145" t="s">
        <v>15204</v>
      </c>
      <c r="E1145" s="1">
        <v>45786</v>
      </c>
      <c r="G1145">
        <v>867</v>
      </c>
      <c r="H1145">
        <f>Table4[[#This Row],[ApprovedDate]]-Table4[[#This Row],[SubmissionDate]]</f>
        <v>-45786</v>
      </c>
    </row>
    <row r="1146" spans="1:8" x14ac:dyDescent="0.3">
      <c r="A1146" t="s">
        <v>13342</v>
      </c>
      <c r="B1146" t="s">
        <v>15200</v>
      </c>
      <c r="C1146" t="s">
        <v>15202</v>
      </c>
      <c r="D1146" t="s">
        <v>6026</v>
      </c>
      <c r="E1146" s="1">
        <v>45711</v>
      </c>
      <c r="F1146" s="1">
        <v>45886</v>
      </c>
      <c r="G1146">
        <v>1263</v>
      </c>
      <c r="H1146">
        <f>Table4[[#This Row],[ApprovedDate]]-Table4[[#This Row],[SubmissionDate]]</f>
        <v>175</v>
      </c>
    </row>
    <row r="1147" spans="1:8" x14ac:dyDescent="0.3">
      <c r="A1147" t="s">
        <v>13343</v>
      </c>
      <c r="B1147" t="s">
        <v>15198</v>
      </c>
      <c r="C1147" t="s">
        <v>15203</v>
      </c>
      <c r="D1147" t="s">
        <v>15206</v>
      </c>
      <c r="E1147" s="1">
        <v>45668</v>
      </c>
      <c r="F1147" s="1">
        <v>45870</v>
      </c>
      <c r="G1147">
        <v>689</v>
      </c>
      <c r="H1147">
        <f>Table4[[#This Row],[ApprovedDate]]-Table4[[#This Row],[SubmissionDate]]</f>
        <v>202</v>
      </c>
    </row>
    <row r="1148" spans="1:8" x14ac:dyDescent="0.3">
      <c r="A1148" t="s">
        <v>13344</v>
      </c>
      <c r="B1148" t="s">
        <v>15199</v>
      </c>
      <c r="C1148" t="s">
        <v>15202</v>
      </c>
      <c r="D1148" t="s">
        <v>15204</v>
      </c>
      <c r="E1148" s="1">
        <v>45620</v>
      </c>
      <c r="F1148" s="1">
        <v>45882</v>
      </c>
      <c r="G1148">
        <v>895</v>
      </c>
      <c r="H1148">
        <f>Table4[[#This Row],[ApprovedDate]]-Table4[[#This Row],[SubmissionDate]]</f>
        <v>262</v>
      </c>
    </row>
    <row r="1149" spans="1:8" x14ac:dyDescent="0.3">
      <c r="A1149" t="s">
        <v>13345</v>
      </c>
      <c r="B1149" t="s">
        <v>15200</v>
      </c>
      <c r="C1149" t="s">
        <v>15203</v>
      </c>
      <c r="D1149" t="s">
        <v>15205</v>
      </c>
      <c r="E1149" s="1">
        <v>45564</v>
      </c>
      <c r="F1149" s="1">
        <v>45869</v>
      </c>
      <c r="G1149">
        <v>1733</v>
      </c>
      <c r="H1149">
        <f>Table4[[#This Row],[ApprovedDate]]-Table4[[#This Row],[SubmissionDate]]</f>
        <v>305</v>
      </c>
    </row>
    <row r="1150" spans="1:8" x14ac:dyDescent="0.3">
      <c r="A1150" t="s">
        <v>13346</v>
      </c>
      <c r="B1150" t="s">
        <v>15198</v>
      </c>
      <c r="C1150" t="s">
        <v>15202</v>
      </c>
      <c r="D1150" t="s">
        <v>6102</v>
      </c>
      <c r="E1150" s="1">
        <v>45653</v>
      </c>
      <c r="F1150" s="1">
        <v>45877</v>
      </c>
      <c r="G1150">
        <v>1532</v>
      </c>
      <c r="H1150">
        <f>Table4[[#This Row],[ApprovedDate]]-Table4[[#This Row],[SubmissionDate]]</f>
        <v>224</v>
      </c>
    </row>
    <row r="1151" spans="1:8" x14ac:dyDescent="0.3">
      <c r="A1151" t="s">
        <v>13347</v>
      </c>
      <c r="B1151" t="s">
        <v>15199</v>
      </c>
      <c r="C1151" t="s">
        <v>15201</v>
      </c>
      <c r="D1151" t="s">
        <v>6102</v>
      </c>
      <c r="E1151" s="1">
        <v>45848</v>
      </c>
      <c r="G1151">
        <v>822</v>
      </c>
      <c r="H1151">
        <f>Table4[[#This Row],[ApprovedDate]]-Table4[[#This Row],[SubmissionDate]]</f>
        <v>-45848</v>
      </c>
    </row>
    <row r="1152" spans="1:8" x14ac:dyDescent="0.3">
      <c r="A1152" t="s">
        <v>13348</v>
      </c>
      <c r="B1152" t="s">
        <v>15198</v>
      </c>
      <c r="C1152" t="s">
        <v>15203</v>
      </c>
      <c r="D1152" t="s">
        <v>6102</v>
      </c>
      <c r="E1152" s="1">
        <v>45712</v>
      </c>
      <c r="F1152" s="1">
        <v>45870</v>
      </c>
      <c r="G1152">
        <v>1237</v>
      </c>
      <c r="H1152">
        <f>Table4[[#This Row],[ApprovedDate]]-Table4[[#This Row],[SubmissionDate]]</f>
        <v>158</v>
      </c>
    </row>
    <row r="1153" spans="1:8" x14ac:dyDescent="0.3">
      <c r="A1153" t="s">
        <v>13349</v>
      </c>
      <c r="B1153" t="s">
        <v>15198</v>
      </c>
      <c r="C1153" t="s">
        <v>15202</v>
      </c>
      <c r="D1153" t="s">
        <v>15204</v>
      </c>
      <c r="E1153" s="1">
        <v>45529</v>
      </c>
      <c r="F1153" s="1">
        <v>45867</v>
      </c>
      <c r="G1153">
        <v>747</v>
      </c>
      <c r="H1153">
        <f>Table4[[#This Row],[ApprovedDate]]-Table4[[#This Row],[SubmissionDate]]</f>
        <v>338</v>
      </c>
    </row>
    <row r="1154" spans="1:8" x14ac:dyDescent="0.3">
      <c r="A1154" t="s">
        <v>13350</v>
      </c>
      <c r="B1154" t="s">
        <v>15200</v>
      </c>
      <c r="C1154" t="s">
        <v>15201</v>
      </c>
      <c r="D1154" t="s">
        <v>15204</v>
      </c>
      <c r="E1154" s="1">
        <v>45750</v>
      </c>
      <c r="F1154" s="1">
        <v>45863</v>
      </c>
      <c r="G1154">
        <v>1523</v>
      </c>
      <c r="H1154">
        <f>Table4[[#This Row],[ApprovedDate]]-Table4[[#This Row],[SubmissionDate]]</f>
        <v>113</v>
      </c>
    </row>
    <row r="1155" spans="1:8" x14ac:dyDescent="0.3">
      <c r="A1155" t="s">
        <v>13351</v>
      </c>
      <c r="B1155" t="s">
        <v>15199</v>
      </c>
      <c r="C1155" t="s">
        <v>15202</v>
      </c>
      <c r="D1155" t="s">
        <v>6014</v>
      </c>
      <c r="E1155" s="1">
        <v>45817</v>
      </c>
      <c r="F1155" s="1">
        <v>45882</v>
      </c>
      <c r="G1155">
        <v>1883</v>
      </c>
      <c r="H1155">
        <f>Table4[[#This Row],[ApprovedDate]]-Table4[[#This Row],[SubmissionDate]]</f>
        <v>65</v>
      </c>
    </row>
    <row r="1156" spans="1:8" x14ac:dyDescent="0.3">
      <c r="A1156" t="s">
        <v>13352</v>
      </c>
      <c r="B1156" t="s">
        <v>15198</v>
      </c>
      <c r="C1156" t="s">
        <v>15202</v>
      </c>
      <c r="D1156" t="s">
        <v>15204</v>
      </c>
      <c r="E1156" s="1">
        <v>45793</v>
      </c>
      <c r="F1156" s="1">
        <v>45880</v>
      </c>
      <c r="G1156">
        <v>1501</v>
      </c>
      <c r="H1156">
        <f>Table4[[#This Row],[ApprovedDate]]-Table4[[#This Row],[SubmissionDate]]</f>
        <v>87</v>
      </c>
    </row>
    <row r="1157" spans="1:8" x14ac:dyDescent="0.3">
      <c r="A1157" t="s">
        <v>13353</v>
      </c>
      <c r="B1157" t="s">
        <v>15199</v>
      </c>
      <c r="C1157" t="s">
        <v>15203</v>
      </c>
      <c r="D1157" t="s">
        <v>15204</v>
      </c>
      <c r="E1157" s="1">
        <v>45762</v>
      </c>
      <c r="F1157" s="1">
        <v>45877</v>
      </c>
      <c r="G1157">
        <v>693</v>
      </c>
      <c r="H1157">
        <f>Table4[[#This Row],[ApprovedDate]]-Table4[[#This Row],[SubmissionDate]]</f>
        <v>115</v>
      </c>
    </row>
    <row r="1158" spans="1:8" x14ac:dyDescent="0.3">
      <c r="A1158" t="s">
        <v>13354</v>
      </c>
      <c r="B1158" t="s">
        <v>15198</v>
      </c>
      <c r="C1158" t="s">
        <v>15201</v>
      </c>
      <c r="D1158" t="s">
        <v>6014</v>
      </c>
      <c r="E1158" s="1">
        <v>45820</v>
      </c>
      <c r="F1158" s="1">
        <v>45871</v>
      </c>
      <c r="G1158">
        <v>1528</v>
      </c>
      <c r="H1158">
        <f>Table4[[#This Row],[ApprovedDate]]-Table4[[#This Row],[SubmissionDate]]</f>
        <v>51</v>
      </c>
    </row>
    <row r="1159" spans="1:8" x14ac:dyDescent="0.3">
      <c r="A1159" t="s">
        <v>13355</v>
      </c>
      <c r="B1159" t="s">
        <v>15198</v>
      </c>
      <c r="C1159" t="s">
        <v>15201</v>
      </c>
      <c r="D1159" t="s">
        <v>6102</v>
      </c>
      <c r="E1159" s="1">
        <v>45798</v>
      </c>
      <c r="F1159" s="1">
        <v>45868</v>
      </c>
      <c r="G1159">
        <v>1815</v>
      </c>
      <c r="H1159">
        <f>Table4[[#This Row],[ApprovedDate]]-Table4[[#This Row],[SubmissionDate]]</f>
        <v>70</v>
      </c>
    </row>
    <row r="1160" spans="1:8" x14ac:dyDescent="0.3">
      <c r="A1160" t="s">
        <v>13356</v>
      </c>
      <c r="B1160" t="s">
        <v>15198</v>
      </c>
      <c r="C1160" t="s">
        <v>15203</v>
      </c>
      <c r="D1160" t="s">
        <v>15205</v>
      </c>
      <c r="E1160" s="1">
        <v>45827</v>
      </c>
      <c r="F1160" s="1">
        <v>45888</v>
      </c>
      <c r="G1160">
        <v>633</v>
      </c>
      <c r="H1160">
        <f>Table4[[#This Row],[ApprovedDate]]-Table4[[#This Row],[SubmissionDate]]</f>
        <v>61</v>
      </c>
    </row>
    <row r="1161" spans="1:8" x14ac:dyDescent="0.3">
      <c r="A1161" t="s">
        <v>13357</v>
      </c>
      <c r="B1161" t="s">
        <v>15198</v>
      </c>
      <c r="C1161" t="s">
        <v>15201</v>
      </c>
      <c r="D1161" t="s">
        <v>15205</v>
      </c>
      <c r="E1161" s="1">
        <v>45781</v>
      </c>
      <c r="F1161" s="1">
        <v>45873</v>
      </c>
      <c r="G1161">
        <v>1879</v>
      </c>
      <c r="H1161">
        <f>Table4[[#This Row],[ApprovedDate]]-Table4[[#This Row],[SubmissionDate]]</f>
        <v>92</v>
      </c>
    </row>
    <row r="1162" spans="1:8" x14ac:dyDescent="0.3">
      <c r="A1162" t="s">
        <v>13358</v>
      </c>
      <c r="B1162" t="s">
        <v>15200</v>
      </c>
      <c r="C1162" t="s">
        <v>15202</v>
      </c>
      <c r="D1162" t="s">
        <v>15206</v>
      </c>
      <c r="E1162" s="1">
        <v>45759</v>
      </c>
      <c r="F1162" s="1">
        <v>45874</v>
      </c>
      <c r="G1162">
        <v>1861</v>
      </c>
      <c r="H1162">
        <f>Table4[[#This Row],[ApprovedDate]]-Table4[[#This Row],[SubmissionDate]]</f>
        <v>115</v>
      </c>
    </row>
    <row r="1163" spans="1:8" x14ac:dyDescent="0.3">
      <c r="A1163" t="s">
        <v>13359</v>
      </c>
      <c r="B1163" t="s">
        <v>15199</v>
      </c>
      <c r="C1163" t="s">
        <v>15202</v>
      </c>
      <c r="D1163" t="s">
        <v>15204</v>
      </c>
      <c r="E1163" s="1">
        <v>45652</v>
      </c>
      <c r="F1163" s="1">
        <v>45865</v>
      </c>
      <c r="G1163">
        <v>1215</v>
      </c>
      <c r="H1163">
        <f>Table4[[#This Row],[ApprovedDate]]-Table4[[#This Row],[SubmissionDate]]</f>
        <v>213</v>
      </c>
    </row>
    <row r="1164" spans="1:8" x14ac:dyDescent="0.3">
      <c r="A1164" t="s">
        <v>13360</v>
      </c>
      <c r="B1164" t="s">
        <v>15199</v>
      </c>
      <c r="C1164" t="s">
        <v>15201</v>
      </c>
      <c r="D1164" t="s">
        <v>15206</v>
      </c>
      <c r="E1164" s="1">
        <v>45759</v>
      </c>
      <c r="F1164" s="1">
        <v>45885</v>
      </c>
      <c r="G1164">
        <v>1038</v>
      </c>
      <c r="H1164">
        <f>Table4[[#This Row],[ApprovedDate]]-Table4[[#This Row],[SubmissionDate]]</f>
        <v>126</v>
      </c>
    </row>
    <row r="1165" spans="1:8" x14ac:dyDescent="0.3">
      <c r="A1165" t="s">
        <v>13361</v>
      </c>
      <c r="B1165" t="s">
        <v>15199</v>
      </c>
      <c r="C1165" t="s">
        <v>15202</v>
      </c>
      <c r="D1165" t="s">
        <v>15206</v>
      </c>
      <c r="E1165" s="1">
        <v>45846</v>
      </c>
      <c r="G1165">
        <v>753</v>
      </c>
      <c r="H1165">
        <f>Table4[[#This Row],[ApprovedDate]]-Table4[[#This Row],[SubmissionDate]]</f>
        <v>-45846</v>
      </c>
    </row>
    <row r="1166" spans="1:8" x14ac:dyDescent="0.3">
      <c r="A1166" t="s">
        <v>13362</v>
      </c>
      <c r="B1166" t="s">
        <v>15198</v>
      </c>
      <c r="C1166" t="s">
        <v>15202</v>
      </c>
      <c r="D1166" t="s">
        <v>15205</v>
      </c>
      <c r="E1166" s="1">
        <v>45857</v>
      </c>
      <c r="F1166" s="1">
        <v>45867</v>
      </c>
      <c r="G1166">
        <v>821</v>
      </c>
      <c r="H1166">
        <f>Table4[[#This Row],[ApprovedDate]]-Table4[[#This Row],[SubmissionDate]]</f>
        <v>10</v>
      </c>
    </row>
    <row r="1167" spans="1:8" x14ac:dyDescent="0.3">
      <c r="A1167" t="s">
        <v>13363</v>
      </c>
      <c r="B1167" t="s">
        <v>15200</v>
      </c>
      <c r="C1167" t="s">
        <v>15202</v>
      </c>
      <c r="D1167" t="s">
        <v>6102</v>
      </c>
      <c r="E1167" s="1">
        <v>45559</v>
      </c>
      <c r="F1167" s="1">
        <v>45887</v>
      </c>
      <c r="G1167">
        <v>851</v>
      </c>
      <c r="H1167">
        <f>Table4[[#This Row],[ApprovedDate]]-Table4[[#This Row],[SubmissionDate]]</f>
        <v>328</v>
      </c>
    </row>
    <row r="1168" spans="1:8" x14ac:dyDescent="0.3">
      <c r="A1168" t="s">
        <v>13364</v>
      </c>
      <c r="B1168" t="s">
        <v>15198</v>
      </c>
      <c r="C1168" t="s">
        <v>15201</v>
      </c>
      <c r="D1168" t="s">
        <v>15204</v>
      </c>
      <c r="E1168" s="1">
        <v>45748</v>
      </c>
      <c r="G1168">
        <v>1108</v>
      </c>
      <c r="H1168">
        <f>Table4[[#This Row],[ApprovedDate]]-Table4[[#This Row],[SubmissionDate]]</f>
        <v>-45748</v>
      </c>
    </row>
    <row r="1169" spans="1:8" x14ac:dyDescent="0.3">
      <c r="A1169" t="s">
        <v>13365</v>
      </c>
      <c r="B1169" t="s">
        <v>15199</v>
      </c>
      <c r="C1169" t="s">
        <v>15202</v>
      </c>
      <c r="D1169" t="s">
        <v>6026</v>
      </c>
      <c r="E1169" s="1">
        <v>45806</v>
      </c>
      <c r="G1169">
        <v>986</v>
      </c>
      <c r="H1169">
        <f>Table4[[#This Row],[ApprovedDate]]-Table4[[#This Row],[SubmissionDate]]</f>
        <v>-45806</v>
      </c>
    </row>
    <row r="1170" spans="1:8" x14ac:dyDescent="0.3">
      <c r="A1170" t="s">
        <v>13366</v>
      </c>
      <c r="B1170" t="s">
        <v>15200</v>
      </c>
      <c r="C1170" t="s">
        <v>15202</v>
      </c>
      <c r="D1170" t="s">
        <v>6026</v>
      </c>
      <c r="E1170" s="1">
        <v>45660</v>
      </c>
      <c r="F1170" s="1">
        <v>45873</v>
      </c>
      <c r="G1170">
        <v>1526</v>
      </c>
      <c r="H1170">
        <f>Table4[[#This Row],[ApprovedDate]]-Table4[[#This Row],[SubmissionDate]]</f>
        <v>213</v>
      </c>
    </row>
    <row r="1171" spans="1:8" x14ac:dyDescent="0.3">
      <c r="A1171" t="s">
        <v>13367</v>
      </c>
      <c r="B1171" t="s">
        <v>15200</v>
      </c>
      <c r="C1171" t="s">
        <v>15203</v>
      </c>
      <c r="D1171" t="s">
        <v>6026</v>
      </c>
      <c r="E1171" s="1">
        <v>45837</v>
      </c>
      <c r="F1171" s="1">
        <v>45887</v>
      </c>
      <c r="G1171">
        <v>1768</v>
      </c>
      <c r="H1171">
        <f>Table4[[#This Row],[ApprovedDate]]-Table4[[#This Row],[SubmissionDate]]</f>
        <v>50</v>
      </c>
    </row>
    <row r="1172" spans="1:8" x14ac:dyDescent="0.3">
      <c r="A1172" t="s">
        <v>13368</v>
      </c>
      <c r="B1172" t="s">
        <v>15198</v>
      </c>
      <c r="C1172" t="s">
        <v>15202</v>
      </c>
      <c r="D1172" t="s">
        <v>15205</v>
      </c>
      <c r="E1172" s="1">
        <v>45742</v>
      </c>
      <c r="G1172">
        <v>585</v>
      </c>
      <c r="H1172">
        <f>Table4[[#This Row],[ApprovedDate]]-Table4[[#This Row],[SubmissionDate]]</f>
        <v>-45742</v>
      </c>
    </row>
    <row r="1173" spans="1:8" x14ac:dyDescent="0.3">
      <c r="A1173" t="s">
        <v>13369</v>
      </c>
      <c r="B1173" t="s">
        <v>15198</v>
      </c>
      <c r="C1173" t="s">
        <v>15203</v>
      </c>
      <c r="D1173" t="s">
        <v>6014</v>
      </c>
      <c r="E1173" s="1">
        <v>45536</v>
      </c>
      <c r="F1173" s="1">
        <v>45882</v>
      </c>
      <c r="G1173">
        <v>1984</v>
      </c>
      <c r="H1173">
        <f>Table4[[#This Row],[ApprovedDate]]-Table4[[#This Row],[SubmissionDate]]</f>
        <v>346</v>
      </c>
    </row>
    <row r="1174" spans="1:8" x14ac:dyDescent="0.3">
      <c r="A1174" t="s">
        <v>13370</v>
      </c>
      <c r="B1174" t="s">
        <v>15198</v>
      </c>
      <c r="C1174" t="s">
        <v>15202</v>
      </c>
      <c r="D1174" t="s">
        <v>15204</v>
      </c>
      <c r="E1174" s="1">
        <v>45645</v>
      </c>
      <c r="F1174" s="1">
        <v>45888</v>
      </c>
      <c r="G1174">
        <v>1327</v>
      </c>
      <c r="H1174">
        <f>Table4[[#This Row],[ApprovedDate]]-Table4[[#This Row],[SubmissionDate]]</f>
        <v>243</v>
      </c>
    </row>
    <row r="1175" spans="1:8" x14ac:dyDescent="0.3">
      <c r="A1175" t="s">
        <v>13371</v>
      </c>
      <c r="B1175" t="s">
        <v>15198</v>
      </c>
      <c r="C1175" t="s">
        <v>15202</v>
      </c>
      <c r="D1175" t="s">
        <v>15206</v>
      </c>
      <c r="E1175" s="1">
        <v>45754</v>
      </c>
      <c r="F1175" s="1">
        <v>45863</v>
      </c>
      <c r="G1175">
        <v>1591</v>
      </c>
      <c r="H1175">
        <f>Table4[[#This Row],[ApprovedDate]]-Table4[[#This Row],[SubmissionDate]]</f>
        <v>109</v>
      </c>
    </row>
    <row r="1176" spans="1:8" x14ac:dyDescent="0.3">
      <c r="A1176" t="s">
        <v>13372</v>
      </c>
      <c r="B1176" t="s">
        <v>15198</v>
      </c>
      <c r="C1176" t="s">
        <v>15203</v>
      </c>
      <c r="D1176" t="s">
        <v>15206</v>
      </c>
      <c r="E1176" s="1">
        <v>45519</v>
      </c>
      <c r="F1176" s="1">
        <v>45885</v>
      </c>
      <c r="G1176">
        <v>750</v>
      </c>
      <c r="H1176">
        <f>Table4[[#This Row],[ApprovedDate]]-Table4[[#This Row],[SubmissionDate]]</f>
        <v>366</v>
      </c>
    </row>
    <row r="1177" spans="1:8" x14ac:dyDescent="0.3">
      <c r="A1177" t="s">
        <v>13373</v>
      </c>
      <c r="B1177" t="s">
        <v>15199</v>
      </c>
      <c r="C1177" t="s">
        <v>15202</v>
      </c>
      <c r="D1177" t="s">
        <v>15206</v>
      </c>
      <c r="E1177" s="1">
        <v>45803</v>
      </c>
      <c r="F1177" s="1">
        <v>45877</v>
      </c>
      <c r="G1177">
        <v>1948</v>
      </c>
      <c r="H1177">
        <f>Table4[[#This Row],[ApprovedDate]]-Table4[[#This Row],[SubmissionDate]]</f>
        <v>74</v>
      </c>
    </row>
    <row r="1178" spans="1:8" x14ac:dyDescent="0.3">
      <c r="A1178" t="s">
        <v>13374</v>
      </c>
      <c r="B1178" t="s">
        <v>15199</v>
      </c>
      <c r="C1178" t="s">
        <v>15202</v>
      </c>
      <c r="D1178" t="s">
        <v>6026</v>
      </c>
      <c r="E1178" s="1">
        <v>45639</v>
      </c>
      <c r="F1178" s="1">
        <v>45879</v>
      </c>
      <c r="G1178">
        <v>1264</v>
      </c>
      <c r="H1178">
        <f>Table4[[#This Row],[ApprovedDate]]-Table4[[#This Row],[SubmissionDate]]</f>
        <v>240</v>
      </c>
    </row>
    <row r="1179" spans="1:8" x14ac:dyDescent="0.3">
      <c r="A1179" t="s">
        <v>13375</v>
      </c>
      <c r="B1179" t="s">
        <v>15199</v>
      </c>
      <c r="C1179" t="s">
        <v>15202</v>
      </c>
      <c r="D1179" t="s">
        <v>15204</v>
      </c>
      <c r="E1179" s="1">
        <v>45683</v>
      </c>
      <c r="F1179" s="1">
        <v>45879</v>
      </c>
      <c r="G1179">
        <v>1811</v>
      </c>
      <c r="H1179">
        <f>Table4[[#This Row],[ApprovedDate]]-Table4[[#This Row],[SubmissionDate]]</f>
        <v>196</v>
      </c>
    </row>
    <row r="1180" spans="1:8" x14ac:dyDescent="0.3">
      <c r="A1180" t="s">
        <v>13376</v>
      </c>
      <c r="B1180" t="s">
        <v>15200</v>
      </c>
      <c r="C1180" t="s">
        <v>15201</v>
      </c>
      <c r="D1180" t="s">
        <v>15205</v>
      </c>
      <c r="E1180" s="1">
        <v>45634</v>
      </c>
      <c r="G1180">
        <v>793</v>
      </c>
      <c r="H1180">
        <f>Table4[[#This Row],[ApprovedDate]]-Table4[[#This Row],[SubmissionDate]]</f>
        <v>-45634</v>
      </c>
    </row>
    <row r="1181" spans="1:8" x14ac:dyDescent="0.3">
      <c r="A1181" t="s">
        <v>13377</v>
      </c>
      <c r="B1181" t="s">
        <v>15199</v>
      </c>
      <c r="C1181" t="s">
        <v>15203</v>
      </c>
      <c r="D1181" t="s">
        <v>15205</v>
      </c>
      <c r="E1181" s="1">
        <v>45533</v>
      </c>
      <c r="F1181" s="1">
        <v>45863</v>
      </c>
      <c r="G1181">
        <v>855</v>
      </c>
      <c r="H1181">
        <f>Table4[[#This Row],[ApprovedDate]]-Table4[[#This Row],[SubmissionDate]]</f>
        <v>330</v>
      </c>
    </row>
    <row r="1182" spans="1:8" x14ac:dyDescent="0.3">
      <c r="A1182" t="s">
        <v>13378</v>
      </c>
      <c r="B1182" t="s">
        <v>15200</v>
      </c>
      <c r="C1182" t="s">
        <v>15201</v>
      </c>
      <c r="D1182" t="s">
        <v>6102</v>
      </c>
      <c r="E1182" s="1">
        <v>45554</v>
      </c>
      <c r="F1182" s="1">
        <v>45863</v>
      </c>
      <c r="G1182">
        <v>1206</v>
      </c>
      <c r="H1182">
        <f>Table4[[#This Row],[ApprovedDate]]-Table4[[#This Row],[SubmissionDate]]</f>
        <v>309</v>
      </c>
    </row>
    <row r="1183" spans="1:8" x14ac:dyDescent="0.3">
      <c r="A1183" t="s">
        <v>13379</v>
      </c>
      <c r="B1183" t="s">
        <v>15199</v>
      </c>
      <c r="C1183" t="s">
        <v>15202</v>
      </c>
      <c r="D1183" t="s">
        <v>15206</v>
      </c>
      <c r="E1183" s="1">
        <v>45612</v>
      </c>
      <c r="G1183">
        <v>1710</v>
      </c>
      <c r="H1183">
        <f>Table4[[#This Row],[ApprovedDate]]-Table4[[#This Row],[SubmissionDate]]</f>
        <v>-45612</v>
      </c>
    </row>
    <row r="1184" spans="1:8" x14ac:dyDescent="0.3">
      <c r="A1184" t="s">
        <v>13380</v>
      </c>
      <c r="B1184" t="s">
        <v>15198</v>
      </c>
      <c r="C1184" t="s">
        <v>15201</v>
      </c>
      <c r="D1184" t="s">
        <v>6102</v>
      </c>
      <c r="E1184" s="1">
        <v>45717</v>
      </c>
      <c r="F1184" s="1">
        <v>45865</v>
      </c>
      <c r="G1184">
        <v>1571</v>
      </c>
      <c r="H1184">
        <f>Table4[[#This Row],[ApprovedDate]]-Table4[[#This Row],[SubmissionDate]]</f>
        <v>148</v>
      </c>
    </row>
    <row r="1185" spans="1:8" x14ac:dyDescent="0.3">
      <c r="A1185" t="s">
        <v>13381</v>
      </c>
      <c r="B1185" t="s">
        <v>15198</v>
      </c>
      <c r="C1185" t="s">
        <v>15202</v>
      </c>
      <c r="D1185" t="s">
        <v>6026</v>
      </c>
      <c r="E1185" s="1">
        <v>45593</v>
      </c>
      <c r="F1185" s="1">
        <v>45865</v>
      </c>
      <c r="G1185">
        <v>1227</v>
      </c>
      <c r="H1185">
        <f>Table4[[#This Row],[ApprovedDate]]-Table4[[#This Row],[SubmissionDate]]</f>
        <v>272</v>
      </c>
    </row>
    <row r="1186" spans="1:8" x14ac:dyDescent="0.3">
      <c r="A1186" t="s">
        <v>13382</v>
      </c>
      <c r="B1186" t="s">
        <v>15198</v>
      </c>
      <c r="C1186" t="s">
        <v>15202</v>
      </c>
      <c r="D1186" t="s">
        <v>6102</v>
      </c>
      <c r="E1186" s="1">
        <v>45635</v>
      </c>
      <c r="F1186" s="1">
        <v>45867</v>
      </c>
      <c r="G1186">
        <v>1363</v>
      </c>
      <c r="H1186">
        <f>Table4[[#This Row],[ApprovedDate]]-Table4[[#This Row],[SubmissionDate]]</f>
        <v>232</v>
      </c>
    </row>
    <row r="1187" spans="1:8" x14ac:dyDescent="0.3">
      <c r="A1187" t="s">
        <v>13383</v>
      </c>
      <c r="B1187" t="s">
        <v>15198</v>
      </c>
      <c r="C1187" t="s">
        <v>15203</v>
      </c>
      <c r="D1187" t="s">
        <v>15205</v>
      </c>
      <c r="E1187" s="1">
        <v>45643</v>
      </c>
      <c r="F1187" s="1">
        <v>45866</v>
      </c>
      <c r="G1187">
        <v>1263</v>
      </c>
      <c r="H1187">
        <f>Table4[[#This Row],[ApprovedDate]]-Table4[[#This Row],[SubmissionDate]]</f>
        <v>223</v>
      </c>
    </row>
    <row r="1188" spans="1:8" x14ac:dyDescent="0.3">
      <c r="A1188" t="s">
        <v>13384</v>
      </c>
      <c r="B1188" t="s">
        <v>15200</v>
      </c>
      <c r="C1188" t="s">
        <v>15203</v>
      </c>
      <c r="D1188" t="s">
        <v>15206</v>
      </c>
      <c r="E1188" s="1">
        <v>45552</v>
      </c>
      <c r="G1188">
        <v>505</v>
      </c>
      <c r="H1188">
        <f>Table4[[#This Row],[ApprovedDate]]-Table4[[#This Row],[SubmissionDate]]</f>
        <v>-45552</v>
      </c>
    </row>
    <row r="1189" spans="1:8" x14ac:dyDescent="0.3">
      <c r="A1189" t="s">
        <v>13385</v>
      </c>
      <c r="B1189" t="s">
        <v>15200</v>
      </c>
      <c r="C1189" t="s">
        <v>15203</v>
      </c>
      <c r="D1189" t="s">
        <v>15205</v>
      </c>
      <c r="E1189" s="1">
        <v>45598</v>
      </c>
      <c r="G1189">
        <v>1954</v>
      </c>
      <c r="H1189">
        <f>Table4[[#This Row],[ApprovedDate]]-Table4[[#This Row],[SubmissionDate]]</f>
        <v>-45598</v>
      </c>
    </row>
    <row r="1190" spans="1:8" x14ac:dyDescent="0.3">
      <c r="A1190" t="s">
        <v>13386</v>
      </c>
      <c r="B1190" t="s">
        <v>15199</v>
      </c>
      <c r="C1190" t="s">
        <v>15203</v>
      </c>
      <c r="D1190" t="s">
        <v>6026</v>
      </c>
      <c r="E1190" s="1">
        <v>45518</v>
      </c>
      <c r="F1190" s="1">
        <v>45872</v>
      </c>
      <c r="G1190">
        <v>1817</v>
      </c>
      <c r="H1190">
        <f>Table4[[#This Row],[ApprovedDate]]-Table4[[#This Row],[SubmissionDate]]</f>
        <v>354</v>
      </c>
    </row>
    <row r="1191" spans="1:8" x14ac:dyDescent="0.3">
      <c r="A1191" t="s">
        <v>13387</v>
      </c>
      <c r="B1191" t="s">
        <v>15200</v>
      </c>
      <c r="C1191" t="s">
        <v>15203</v>
      </c>
      <c r="D1191" t="s">
        <v>15204</v>
      </c>
      <c r="E1191" s="1">
        <v>45611</v>
      </c>
      <c r="F1191" s="1">
        <v>45871</v>
      </c>
      <c r="G1191">
        <v>843</v>
      </c>
      <c r="H1191">
        <f>Table4[[#This Row],[ApprovedDate]]-Table4[[#This Row],[SubmissionDate]]</f>
        <v>260</v>
      </c>
    </row>
    <row r="1192" spans="1:8" x14ac:dyDescent="0.3">
      <c r="A1192" t="s">
        <v>13388</v>
      </c>
      <c r="B1192" t="s">
        <v>15199</v>
      </c>
      <c r="C1192" t="s">
        <v>15202</v>
      </c>
      <c r="D1192" t="s">
        <v>15205</v>
      </c>
      <c r="E1192" s="1">
        <v>45777</v>
      </c>
      <c r="G1192">
        <v>1454</v>
      </c>
      <c r="H1192">
        <f>Table4[[#This Row],[ApprovedDate]]-Table4[[#This Row],[SubmissionDate]]</f>
        <v>-45777</v>
      </c>
    </row>
    <row r="1193" spans="1:8" x14ac:dyDescent="0.3">
      <c r="A1193" t="s">
        <v>13389</v>
      </c>
      <c r="B1193" t="s">
        <v>15200</v>
      </c>
      <c r="C1193" t="s">
        <v>15202</v>
      </c>
      <c r="D1193" t="s">
        <v>15205</v>
      </c>
      <c r="E1193" s="1">
        <v>45818</v>
      </c>
      <c r="F1193" s="1">
        <v>45886</v>
      </c>
      <c r="G1193">
        <v>887</v>
      </c>
      <c r="H1193">
        <f>Table4[[#This Row],[ApprovedDate]]-Table4[[#This Row],[SubmissionDate]]</f>
        <v>68</v>
      </c>
    </row>
    <row r="1194" spans="1:8" x14ac:dyDescent="0.3">
      <c r="A1194" t="s">
        <v>13390</v>
      </c>
      <c r="B1194" t="s">
        <v>15198</v>
      </c>
      <c r="C1194" t="s">
        <v>15202</v>
      </c>
      <c r="D1194" t="s">
        <v>15206</v>
      </c>
      <c r="E1194" s="1">
        <v>45581</v>
      </c>
      <c r="F1194" s="1">
        <v>45880</v>
      </c>
      <c r="G1194">
        <v>580</v>
      </c>
      <c r="H1194">
        <f>Table4[[#This Row],[ApprovedDate]]-Table4[[#This Row],[SubmissionDate]]</f>
        <v>299</v>
      </c>
    </row>
    <row r="1195" spans="1:8" x14ac:dyDescent="0.3">
      <c r="A1195" t="s">
        <v>13391</v>
      </c>
      <c r="B1195" t="s">
        <v>15198</v>
      </c>
      <c r="C1195" t="s">
        <v>15202</v>
      </c>
      <c r="D1195" t="s">
        <v>6014</v>
      </c>
      <c r="E1195" s="1">
        <v>45667</v>
      </c>
      <c r="F1195" s="1">
        <v>45876</v>
      </c>
      <c r="G1195">
        <v>1824</v>
      </c>
      <c r="H1195">
        <f>Table4[[#This Row],[ApprovedDate]]-Table4[[#This Row],[SubmissionDate]]</f>
        <v>209</v>
      </c>
    </row>
    <row r="1196" spans="1:8" x14ac:dyDescent="0.3">
      <c r="A1196" t="s">
        <v>13392</v>
      </c>
      <c r="B1196" t="s">
        <v>15198</v>
      </c>
      <c r="C1196" t="s">
        <v>15203</v>
      </c>
      <c r="D1196" t="s">
        <v>6014</v>
      </c>
      <c r="E1196" s="1">
        <v>45791</v>
      </c>
      <c r="G1196">
        <v>1130</v>
      </c>
      <c r="H1196">
        <f>Table4[[#This Row],[ApprovedDate]]-Table4[[#This Row],[SubmissionDate]]</f>
        <v>-45791</v>
      </c>
    </row>
    <row r="1197" spans="1:8" x14ac:dyDescent="0.3">
      <c r="A1197" t="s">
        <v>13393</v>
      </c>
      <c r="B1197" t="s">
        <v>15198</v>
      </c>
      <c r="C1197" t="s">
        <v>15201</v>
      </c>
      <c r="D1197" t="s">
        <v>6014</v>
      </c>
      <c r="E1197" s="1">
        <v>45667</v>
      </c>
      <c r="F1197" s="1">
        <v>45863</v>
      </c>
      <c r="G1197">
        <v>1955</v>
      </c>
      <c r="H1197">
        <f>Table4[[#This Row],[ApprovedDate]]-Table4[[#This Row],[SubmissionDate]]</f>
        <v>196</v>
      </c>
    </row>
    <row r="1198" spans="1:8" x14ac:dyDescent="0.3">
      <c r="A1198" t="s">
        <v>13394</v>
      </c>
      <c r="B1198" t="s">
        <v>15200</v>
      </c>
      <c r="C1198" t="s">
        <v>15201</v>
      </c>
      <c r="D1198" t="s">
        <v>15205</v>
      </c>
      <c r="E1198" s="1">
        <v>45755</v>
      </c>
      <c r="F1198" s="1">
        <v>45889</v>
      </c>
      <c r="G1198">
        <v>1859</v>
      </c>
      <c r="H1198">
        <f>Table4[[#This Row],[ApprovedDate]]-Table4[[#This Row],[SubmissionDate]]</f>
        <v>134</v>
      </c>
    </row>
    <row r="1199" spans="1:8" x14ac:dyDescent="0.3">
      <c r="A1199" t="s">
        <v>13395</v>
      </c>
      <c r="B1199" t="s">
        <v>15198</v>
      </c>
      <c r="C1199" t="s">
        <v>15201</v>
      </c>
      <c r="D1199" t="s">
        <v>15205</v>
      </c>
      <c r="E1199" s="1">
        <v>45611</v>
      </c>
      <c r="G1199">
        <v>864</v>
      </c>
      <c r="H1199">
        <f>Table4[[#This Row],[ApprovedDate]]-Table4[[#This Row],[SubmissionDate]]</f>
        <v>-45611</v>
      </c>
    </row>
    <row r="1200" spans="1:8" x14ac:dyDescent="0.3">
      <c r="A1200" t="s">
        <v>13396</v>
      </c>
      <c r="B1200" t="s">
        <v>15199</v>
      </c>
      <c r="C1200" t="s">
        <v>15203</v>
      </c>
      <c r="D1200" t="s">
        <v>6102</v>
      </c>
      <c r="E1200" s="1">
        <v>45564</v>
      </c>
      <c r="F1200" s="1">
        <v>45866</v>
      </c>
      <c r="G1200">
        <v>850</v>
      </c>
      <c r="H1200">
        <f>Table4[[#This Row],[ApprovedDate]]-Table4[[#This Row],[SubmissionDate]]</f>
        <v>302</v>
      </c>
    </row>
    <row r="1201" spans="1:8" x14ac:dyDescent="0.3">
      <c r="A1201" t="s">
        <v>13397</v>
      </c>
      <c r="B1201" t="s">
        <v>15198</v>
      </c>
      <c r="C1201" t="s">
        <v>15203</v>
      </c>
      <c r="D1201" t="s">
        <v>6102</v>
      </c>
      <c r="E1201" s="1">
        <v>45581</v>
      </c>
      <c r="G1201">
        <v>789</v>
      </c>
      <c r="H1201">
        <f>Table4[[#This Row],[ApprovedDate]]-Table4[[#This Row],[SubmissionDate]]</f>
        <v>-45581</v>
      </c>
    </row>
    <row r="1202" spans="1:8" x14ac:dyDescent="0.3">
      <c r="A1202" t="s">
        <v>13398</v>
      </c>
      <c r="B1202" t="s">
        <v>15200</v>
      </c>
      <c r="C1202" t="s">
        <v>15202</v>
      </c>
      <c r="D1202" t="s">
        <v>15205</v>
      </c>
      <c r="E1202" s="1">
        <v>45816</v>
      </c>
      <c r="F1202" s="1">
        <v>45876</v>
      </c>
      <c r="G1202">
        <v>523</v>
      </c>
      <c r="H1202">
        <f>Table4[[#This Row],[ApprovedDate]]-Table4[[#This Row],[SubmissionDate]]</f>
        <v>60</v>
      </c>
    </row>
    <row r="1203" spans="1:8" x14ac:dyDescent="0.3">
      <c r="A1203" t="s">
        <v>13399</v>
      </c>
      <c r="B1203" t="s">
        <v>15198</v>
      </c>
      <c r="C1203" t="s">
        <v>15203</v>
      </c>
      <c r="D1203" t="s">
        <v>6014</v>
      </c>
      <c r="E1203" s="1">
        <v>45773</v>
      </c>
      <c r="F1203" s="1">
        <v>45877</v>
      </c>
      <c r="G1203">
        <v>958</v>
      </c>
      <c r="H1203">
        <f>Table4[[#This Row],[ApprovedDate]]-Table4[[#This Row],[SubmissionDate]]</f>
        <v>104</v>
      </c>
    </row>
    <row r="1204" spans="1:8" x14ac:dyDescent="0.3">
      <c r="A1204" t="s">
        <v>13400</v>
      </c>
      <c r="B1204" t="s">
        <v>15198</v>
      </c>
      <c r="C1204" t="s">
        <v>15203</v>
      </c>
      <c r="D1204" t="s">
        <v>15205</v>
      </c>
      <c r="E1204" s="1">
        <v>45718</v>
      </c>
      <c r="F1204" s="1">
        <v>45873</v>
      </c>
      <c r="G1204">
        <v>926</v>
      </c>
      <c r="H1204">
        <f>Table4[[#This Row],[ApprovedDate]]-Table4[[#This Row],[SubmissionDate]]</f>
        <v>155</v>
      </c>
    </row>
    <row r="1205" spans="1:8" x14ac:dyDescent="0.3">
      <c r="A1205" t="s">
        <v>13401</v>
      </c>
      <c r="B1205" t="s">
        <v>15200</v>
      </c>
      <c r="C1205" t="s">
        <v>15201</v>
      </c>
      <c r="D1205" t="s">
        <v>15205</v>
      </c>
      <c r="E1205" s="1">
        <v>45832</v>
      </c>
      <c r="F1205" s="1">
        <v>45867</v>
      </c>
      <c r="G1205">
        <v>1627</v>
      </c>
      <c r="H1205">
        <f>Table4[[#This Row],[ApprovedDate]]-Table4[[#This Row],[SubmissionDate]]</f>
        <v>35</v>
      </c>
    </row>
    <row r="1206" spans="1:8" x14ac:dyDescent="0.3">
      <c r="A1206" t="s">
        <v>13402</v>
      </c>
      <c r="B1206" t="s">
        <v>15199</v>
      </c>
      <c r="C1206" t="s">
        <v>15201</v>
      </c>
      <c r="D1206" t="s">
        <v>6014</v>
      </c>
      <c r="E1206" s="1">
        <v>45607</v>
      </c>
      <c r="G1206">
        <v>641</v>
      </c>
      <c r="H1206">
        <f>Table4[[#This Row],[ApprovedDate]]-Table4[[#This Row],[SubmissionDate]]</f>
        <v>-45607</v>
      </c>
    </row>
    <row r="1207" spans="1:8" x14ac:dyDescent="0.3">
      <c r="A1207" t="s">
        <v>13403</v>
      </c>
      <c r="B1207" t="s">
        <v>15199</v>
      </c>
      <c r="C1207" t="s">
        <v>15202</v>
      </c>
      <c r="D1207" t="s">
        <v>15204</v>
      </c>
      <c r="E1207" s="1">
        <v>45596</v>
      </c>
      <c r="G1207">
        <v>667</v>
      </c>
      <c r="H1207">
        <f>Table4[[#This Row],[ApprovedDate]]-Table4[[#This Row],[SubmissionDate]]</f>
        <v>-45596</v>
      </c>
    </row>
    <row r="1208" spans="1:8" x14ac:dyDescent="0.3">
      <c r="A1208" t="s">
        <v>13404</v>
      </c>
      <c r="B1208" t="s">
        <v>15198</v>
      </c>
      <c r="C1208" t="s">
        <v>15202</v>
      </c>
      <c r="D1208" t="s">
        <v>15205</v>
      </c>
      <c r="E1208" s="1">
        <v>45575</v>
      </c>
      <c r="F1208" s="1">
        <v>45867</v>
      </c>
      <c r="G1208">
        <v>1936</v>
      </c>
      <c r="H1208">
        <f>Table4[[#This Row],[ApprovedDate]]-Table4[[#This Row],[SubmissionDate]]</f>
        <v>292</v>
      </c>
    </row>
    <row r="1209" spans="1:8" x14ac:dyDescent="0.3">
      <c r="A1209" t="s">
        <v>13405</v>
      </c>
      <c r="B1209" t="s">
        <v>15198</v>
      </c>
      <c r="C1209" t="s">
        <v>15202</v>
      </c>
      <c r="D1209" t="s">
        <v>15206</v>
      </c>
      <c r="E1209" s="1">
        <v>45692</v>
      </c>
      <c r="F1209" s="1">
        <v>45863</v>
      </c>
      <c r="G1209">
        <v>1441</v>
      </c>
      <c r="H1209">
        <f>Table4[[#This Row],[ApprovedDate]]-Table4[[#This Row],[SubmissionDate]]</f>
        <v>171</v>
      </c>
    </row>
    <row r="1210" spans="1:8" x14ac:dyDescent="0.3">
      <c r="A1210" t="s">
        <v>13406</v>
      </c>
      <c r="B1210" t="s">
        <v>15198</v>
      </c>
      <c r="C1210" t="s">
        <v>15203</v>
      </c>
      <c r="D1210" t="s">
        <v>15205</v>
      </c>
      <c r="E1210" s="1">
        <v>45642</v>
      </c>
      <c r="F1210" s="1">
        <v>45888</v>
      </c>
      <c r="G1210">
        <v>1473</v>
      </c>
      <c r="H1210">
        <f>Table4[[#This Row],[ApprovedDate]]-Table4[[#This Row],[SubmissionDate]]</f>
        <v>246</v>
      </c>
    </row>
    <row r="1211" spans="1:8" x14ac:dyDescent="0.3">
      <c r="A1211" t="s">
        <v>13407</v>
      </c>
      <c r="B1211" t="s">
        <v>15199</v>
      </c>
      <c r="C1211" t="s">
        <v>15202</v>
      </c>
      <c r="D1211" t="s">
        <v>15205</v>
      </c>
      <c r="E1211" s="1">
        <v>45818</v>
      </c>
      <c r="F1211" s="1">
        <v>45873</v>
      </c>
      <c r="G1211">
        <v>1572</v>
      </c>
      <c r="H1211">
        <f>Table4[[#This Row],[ApprovedDate]]-Table4[[#This Row],[SubmissionDate]]</f>
        <v>55</v>
      </c>
    </row>
    <row r="1212" spans="1:8" x14ac:dyDescent="0.3">
      <c r="A1212" t="s">
        <v>13408</v>
      </c>
      <c r="B1212" t="s">
        <v>15199</v>
      </c>
      <c r="C1212" t="s">
        <v>15201</v>
      </c>
      <c r="D1212" t="s">
        <v>15206</v>
      </c>
      <c r="E1212" s="1">
        <v>45736</v>
      </c>
      <c r="F1212" s="1">
        <v>45867</v>
      </c>
      <c r="G1212">
        <v>1819</v>
      </c>
      <c r="H1212">
        <f>Table4[[#This Row],[ApprovedDate]]-Table4[[#This Row],[SubmissionDate]]</f>
        <v>131</v>
      </c>
    </row>
    <row r="1213" spans="1:8" x14ac:dyDescent="0.3">
      <c r="A1213" t="s">
        <v>13409</v>
      </c>
      <c r="B1213" t="s">
        <v>15198</v>
      </c>
      <c r="C1213" t="s">
        <v>15202</v>
      </c>
      <c r="D1213" t="s">
        <v>15205</v>
      </c>
      <c r="E1213" s="1">
        <v>45577</v>
      </c>
      <c r="F1213" s="1">
        <v>45886</v>
      </c>
      <c r="G1213">
        <v>717</v>
      </c>
      <c r="H1213">
        <f>Table4[[#This Row],[ApprovedDate]]-Table4[[#This Row],[SubmissionDate]]</f>
        <v>309</v>
      </c>
    </row>
    <row r="1214" spans="1:8" x14ac:dyDescent="0.3">
      <c r="A1214" t="s">
        <v>13410</v>
      </c>
      <c r="B1214" t="s">
        <v>15200</v>
      </c>
      <c r="C1214" t="s">
        <v>15202</v>
      </c>
      <c r="D1214" t="s">
        <v>6102</v>
      </c>
      <c r="E1214" s="1">
        <v>45781</v>
      </c>
      <c r="F1214" s="1">
        <v>45868</v>
      </c>
      <c r="G1214">
        <v>1681</v>
      </c>
      <c r="H1214">
        <f>Table4[[#This Row],[ApprovedDate]]-Table4[[#This Row],[SubmissionDate]]</f>
        <v>87</v>
      </c>
    </row>
    <row r="1215" spans="1:8" x14ac:dyDescent="0.3">
      <c r="A1215" t="s">
        <v>13411</v>
      </c>
      <c r="B1215" t="s">
        <v>15198</v>
      </c>
      <c r="C1215" t="s">
        <v>15203</v>
      </c>
      <c r="D1215" t="s">
        <v>15206</v>
      </c>
      <c r="E1215" s="1">
        <v>45785</v>
      </c>
      <c r="F1215" s="1">
        <v>45885</v>
      </c>
      <c r="G1215">
        <v>1836</v>
      </c>
      <c r="H1215">
        <f>Table4[[#This Row],[ApprovedDate]]-Table4[[#This Row],[SubmissionDate]]</f>
        <v>100</v>
      </c>
    </row>
    <row r="1216" spans="1:8" x14ac:dyDescent="0.3">
      <c r="A1216" t="s">
        <v>13412</v>
      </c>
      <c r="B1216" t="s">
        <v>15200</v>
      </c>
      <c r="C1216" t="s">
        <v>15202</v>
      </c>
      <c r="D1216" t="s">
        <v>15206</v>
      </c>
      <c r="E1216" s="1">
        <v>45671</v>
      </c>
      <c r="F1216" s="1">
        <v>45891</v>
      </c>
      <c r="G1216">
        <v>671</v>
      </c>
      <c r="H1216">
        <f>Table4[[#This Row],[ApprovedDate]]-Table4[[#This Row],[SubmissionDate]]</f>
        <v>220</v>
      </c>
    </row>
    <row r="1217" spans="1:8" x14ac:dyDescent="0.3">
      <c r="A1217" t="s">
        <v>13413</v>
      </c>
      <c r="B1217" t="s">
        <v>15198</v>
      </c>
      <c r="C1217" t="s">
        <v>15201</v>
      </c>
      <c r="D1217" t="s">
        <v>6014</v>
      </c>
      <c r="E1217" s="1">
        <v>45834</v>
      </c>
      <c r="F1217" s="1">
        <v>45863</v>
      </c>
      <c r="G1217">
        <v>1654</v>
      </c>
      <c r="H1217">
        <f>Table4[[#This Row],[ApprovedDate]]-Table4[[#This Row],[SubmissionDate]]</f>
        <v>29</v>
      </c>
    </row>
    <row r="1218" spans="1:8" x14ac:dyDescent="0.3">
      <c r="A1218" t="s">
        <v>13414</v>
      </c>
      <c r="B1218" t="s">
        <v>15199</v>
      </c>
      <c r="C1218" t="s">
        <v>15202</v>
      </c>
      <c r="D1218" t="s">
        <v>15205</v>
      </c>
      <c r="E1218" s="1">
        <v>45546</v>
      </c>
      <c r="F1218" s="1">
        <v>45863</v>
      </c>
      <c r="G1218">
        <v>1272</v>
      </c>
      <c r="H1218">
        <f>Table4[[#This Row],[ApprovedDate]]-Table4[[#This Row],[SubmissionDate]]</f>
        <v>317</v>
      </c>
    </row>
    <row r="1219" spans="1:8" x14ac:dyDescent="0.3">
      <c r="A1219" t="s">
        <v>13415</v>
      </c>
      <c r="B1219" t="s">
        <v>15200</v>
      </c>
      <c r="C1219" t="s">
        <v>15202</v>
      </c>
      <c r="D1219" t="s">
        <v>6014</v>
      </c>
      <c r="E1219" s="1">
        <v>45671</v>
      </c>
      <c r="G1219">
        <v>1375</v>
      </c>
      <c r="H1219">
        <f>Table4[[#This Row],[ApprovedDate]]-Table4[[#This Row],[SubmissionDate]]</f>
        <v>-45671</v>
      </c>
    </row>
    <row r="1220" spans="1:8" x14ac:dyDescent="0.3">
      <c r="A1220" t="s">
        <v>13416</v>
      </c>
      <c r="B1220" t="s">
        <v>15198</v>
      </c>
      <c r="C1220" t="s">
        <v>15201</v>
      </c>
      <c r="D1220" t="s">
        <v>6014</v>
      </c>
      <c r="E1220" s="1">
        <v>45842</v>
      </c>
      <c r="F1220" s="1">
        <v>45868</v>
      </c>
      <c r="G1220">
        <v>1683</v>
      </c>
      <c r="H1220">
        <f>Table4[[#This Row],[ApprovedDate]]-Table4[[#This Row],[SubmissionDate]]</f>
        <v>26</v>
      </c>
    </row>
    <row r="1221" spans="1:8" x14ac:dyDescent="0.3">
      <c r="A1221" t="s">
        <v>13417</v>
      </c>
      <c r="B1221" t="s">
        <v>15199</v>
      </c>
      <c r="C1221" t="s">
        <v>15201</v>
      </c>
      <c r="D1221" t="s">
        <v>15204</v>
      </c>
      <c r="E1221" s="1">
        <v>45854</v>
      </c>
      <c r="G1221">
        <v>1989</v>
      </c>
      <c r="H1221">
        <f>Table4[[#This Row],[ApprovedDate]]-Table4[[#This Row],[SubmissionDate]]</f>
        <v>-45854</v>
      </c>
    </row>
    <row r="1222" spans="1:8" x14ac:dyDescent="0.3">
      <c r="A1222" t="s">
        <v>13418</v>
      </c>
      <c r="B1222" t="s">
        <v>15198</v>
      </c>
      <c r="C1222" t="s">
        <v>15201</v>
      </c>
      <c r="D1222" t="s">
        <v>15206</v>
      </c>
      <c r="E1222" s="1">
        <v>45830</v>
      </c>
      <c r="F1222" s="1">
        <v>45879</v>
      </c>
      <c r="G1222">
        <v>876</v>
      </c>
      <c r="H1222">
        <f>Table4[[#This Row],[ApprovedDate]]-Table4[[#This Row],[SubmissionDate]]</f>
        <v>49</v>
      </c>
    </row>
    <row r="1223" spans="1:8" x14ac:dyDescent="0.3">
      <c r="A1223" t="s">
        <v>13419</v>
      </c>
      <c r="B1223" t="s">
        <v>15199</v>
      </c>
      <c r="C1223" t="s">
        <v>15201</v>
      </c>
      <c r="D1223" t="s">
        <v>6026</v>
      </c>
      <c r="E1223" s="1">
        <v>45582</v>
      </c>
      <c r="G1223">
        <v>1841</v>
      </c>
      <c r="H1223">
        <f>Table4[[#This Row],[ApprovedDate]]-Table4[[#This Row],[SubmissionDate]]</f>
        <v>-45582</v>
      </c>
    </row>
    <row r="1224" spans="1:8" x14ac:dyDescent="0.3">
      <c r="A1224" t="s">
        <v>13420</v>
      </c>
      <c r="B1224" t="s">
        <v>15198</v>
      </c>
      <c r="C1224" t="s">
        <v>15202</v>
      </c>
      <c r="D1224" t="s">
        <v>15206</v>
      </c>
      <c r="E1224" s="1">
        <v>45517</v>
      </c>
      <c r="F1224" s="1">
        <v>45871</v>
      </c>
      <c r="G1224">
        <v>796</v>
      </c>
      <c r="H1224">
        <f>Table4[[#This Row],[ApprovedDate]]-Table4[[#This Row],[SubmissionDate]]</f>
        <v>354</v>
      </c>
    </row>
    <row r="1225" spans="1:8" x14ac:dyDescent="0.3">
      <c r="A1225" t="s">
        <v>13421</v>
      </c>
      <c r="B1225" t="s">
        <v>15198</v>
      </c>
      <c r="C1225" t="s">
        <v>15201</v>
      </c>
      <c r="D1225" t="s">
        <v>6014</v>
      </c>
      <c r="E1225" s="1">
        <v>45851</v>
      </c>
      <c r="F1225" s="1">
        <v>45883</v>
      </c>
      <c r="G1225">
        <v>898</v>
      </c>
      <c r="H1225">
        <f>Table4[[#This Row],[ApprovedDate]]-Table4[[#This Row],[SubmissionDate]]</f>
        <v>32</v>
      </c>
    </row>
    <row r="1226" spans="1:8" x14ac:dyDescent="0.3">
      <c r="A1226" t="s">
        <v>13422</v>
      </c>
      <c r="B1226" t="s">
        <v>15200</v>
      </c>
      <c r="C1226" t="s">
        <v>15203</v>
      </c>
      <c r="D1226" t="s">
        <v>6102</v>
      </c>
      <c r="E1226" s="1">
        <v>45734</v>
      </c>
      <c r="G1226">
        <v>1690</v>
      </c>
      <c r="H1226">
        <f>Table4[[#This Row],[ApprovedDate]]-Table4[[#This Row],[SubmissionDate]]</f>
        <v>-45734</v>
      </c>
    </row>
    <row r="1227" spans="1:8" x14ac:dyDescent="0.3">
      <c r="A1227" t="s">
        <v>13423</v>
      </c>
      <c r="B1227" t="s">
        <v>15198</v>
      </c>
      <c r="C1227" t="s">
        <v>15203</v>
      </c>
      <c r="D1227" t="s">
        <v>15205</v>
      </c>
      <c r="E1227" s="1">
        <v>45758</v>
      </c>
      <c r="F1227" s="1">
        <v>45882</v>
      </c>
      <c r="G1227">
        <v>1973</v>
      </c>
      <c r="H1227">
        <f>Table4[[#This Row],[ApprovedDate]]-Table4[[#This Row],[SubmissionDate]]</f>
        <v>124</v>
      </c>
    </row>
    <row r="1228" spans="1:8" x14ac:dyDescent="0.3">
      <c r="A1228" t="s">
        <v>13424</v>
      </c>
      <c r="B1228" t="s">
        <v>15200</v>
      </c>
      <c r="C1228" t="s">
        <v>15203</v>
      </c>
      <c r="D1228" t="s">
        <v>15204</v>
      </c>
      <c r="E1228" s="1">
        <v>45833</v>
      </c>
      <c r="G1228">
        <v>1286</v>
      </c>
      <c r="H1228">
        <f>Table4[[#This Row],[ApprovedDate]]-Table4[[#This Row],[SubmissionDate]]</f>
        <v>-45833</v>
      </c>
    </row>
    <row r="1229" spans="1:8" x14ac:dyDescent="0.3">
      <c r="A1229" t="s">
        <v>13425</v>
      </c>
      <c r="B1229" t="s">
        <v>15200</v>
      </c>
      <c r="C1229" t="s">
        <v>15201</v>
      </c>
      <c r="D1229" t="s">
        <v>6014</v>
      </c>
      <c r="E1229" s="1">
        <v>45835</v>
      </c>
      <c r="F1229" s="1">
        <v>45870</v>
      </c>
      <c r="G1229">
        <v>1633</v>
      </c>
      <c r="H1229">
        <f>Table4[[#This Row],[ApprovedDate]]-Table4[[#This Row],[SubmissionDate]]</f>
        <v>35</v>
      </c>
    </row>
    <row r="1230" spans="1:8" x14ac:dyDescent="0.3">
      <c r="A1230" t="s">
        <v>13426</v>
      </c>
      <c r="B1230" t="s">
        <v>15198</v>
      </c>
      <c r="C1230" t="s">
        <v>15201</v>
      </c>
      <c r="D1230" t="s">
        <v>15205</v>
      </c>
      <c r="E1230" s="1">
        <v>45738</v>
      </c>
      <c r="F1230" s="1">
        <v>45875</v>
      </c>
      <c r="G1230">
        <v>929</v>
      </c>
      <c r="H1230">
        <f>Table4[[#This Row],[ApprovedDate]]-Table4[[#This Row],[SubmissionDate]]</f>
        <v>137</v>
      </c>
    </row>
    <row r="1231" spans="1:8" x14ac:dyDescent="0.3">
      <c r="A1231" t="s">
        <v>13427</v>
      </c>
      <c r="B1231" t="s">
        <v>15200</v>
      </c>
      <c r="C1231" t="s">
        <v>15201</v>
      </c>
      <c r="D1231" t="s">
        <v>15206</v>
      </c>
      <c r="E1231" s="1">
        <v>45762</v>
      </c>
      <c r="F1231" s="1">
        <v>45879</v>
      </c>
      <c r="G1231">
        <v>516</v>
      </c>
      <c r="H1231">
        <f>Table4[[#This Row],[ApprovedDate]]-Table4[[#This Row],[SubmissionDate]]</f>
        <v>117</v>
      </c>
    </row>
    <row r="1232" spans="1:8" x14ac:dyDescent="0.3">
      <c r="A1232" t="s">
        <v>13428</v>
      </c>
      <c r="B1232" t="s">
        <v>15200</v>
      </c>
      <c r="C1232" t="s">
        <v>15201</v>
      </c>
      <c r="D1232" t="s">
        <v>15205</v>
      </c>
      <c r="E1232" s="1">
        <v>45663</v>
      </c>
      <c r="F1232" s="1">
        <v>45873</v>
      </c>
      <c r="G1232">
        <v>1757</v>
      </c>
      <c r="H1232">
        <f>Table4[[#This Row],[ApprovedDate]]-Table4[[#This Row],[SubmissionDate]]</f>
        <v>210</v>
      </c>
    </row>
    <row r="1233" spans="1:8" x14ac:dyDescent="0.3">
      <c r="A1233" t="s">
        <v>13429</v>
      </c>
      <c r="B1233" t="s">
        <v>15199</v>
      </c>
      <c r="C1233" t="s">
        <v>15202</v>
      </c>
      <c r="D1233" t="s">
        <v>15206</v>
      </c>
      <c r="E1233" s="1">
        <v>45684</v>
      </c>
      <c r="G1233">
        <v>1669</v>
      </c>
      <c r="H1233">
        <f>Table4[[#This Row],[ApprovedDate]]-Table4[[#This Row],[SubmissionDate]]</f>
        <v>-45684</v>
      </c>
    </row>
    <row r="1234" spans="1:8" x14ac:dyDescent="0.3">
      <c r="A1234" t="s">
        <v>13430</v>
      </c>
      <c r="B1234" t="s">
        <v>15200</v>
      </c>
      <c r="C1234" t="s">
        <v>15203</v>
      </c>
      <c r="D1234" t="s">
        <v>6026</v>
      </c>
      <c r="E1234" s="1">
        <v>45707</v>
      </c>
      <c r="F1234" s="1">
        <v>45868</v>
      </c>
      <c r="G1234">
        <v>1429</v>
      </c>
      <c r="H1234">
        <f>Table4[[#This Row],[ApprovedDate]]-Table4[[#This Row],[SubmissionDate]]</f>
        <v>161</v>
      </c>
    </row>
    <row r="1235" spans="1:8" x14ac:dyDescent="0.3">
      <c r="A1235" t="s">
        <v>13431</v>
      </c>
      <c r="B1235" t="s">
        <v>15198</v>
      </c>
      <c r="C1235" t="s">
        <v>15203</v>
      </c>
      <c r="D1235" t="s">
        <v>15205</v>
      </c>
      <c r="E1235" s="1">
        <v>45506</v>
      </c>
      <c r="F1235" s="1">
        <v>45869</v>
      </c>
      <c r="G1235">
        <v>1431</v>
      </c>
      <c r="H1235">
        <f>Table4[[#This Row],[ApprovedDate]]-Table4[[#This Row],[SubmissionDate]]</f>
        <v>363</v>
      </c>
    </row>
    <row r="1236" spans="1:8" x14ac:dyDescent="0.3">
      <c r="A1236" t="s">
        <v>13432</v>
      </c>
      <c r="B1236" t="s">
        <v>15198</v>
      </c>
      <c r="C1236" t="s">
        <v>15201</v>
      </c>
      <c r="D1236" t="s">
        <v>6014</v>
      </c>
      <c r="E1236" s="1">
        <v>45820</v>
      </c>
      <c r="F1236" s="1">
        <v>45876</v>
      </c>
      <c r="G1236">
        <v>1272</v>
      </c>
      <c r="H1236">
        <f>Table4[[#This Row],[ApprovedDate]]-Table4[[#This Row],[SubmissionDate]]</f>
        <v>56</v>
      </c>
    </row>
    <row r="1237" spans="1:8" x14ac:dyDescent="0.3">
      <c r="A1237" t="s">
        <v>13433</v>
      </c>
      <c r="B1237" t="s">
        <v>15198</v>
      </c>
      <c r="C1237" t="s">
        <v>15202</v>
      </c>
      <c r="D1237" t="s">
        <v>15204</v>
      </c>
      <c r="E1237" s="1">
        <v>45840</v>
      </c>
      <c r="F1237" s="1">
        <v>45880</v>
      </c>
      <c r="G1237">
        <v>1227</v>
      </c>
      <c r="H1237">
        <f>Table4[[#This Row],[ApprovedDate]]-Table4[[#This Row],[SubmissionDate]]</f>
        <v>40</v>
      </c>
    </row>
    <row r="1238" spans="1:8" x14ac:dyDescent="0.3">
      <c r="A1238" t="s">
        <v>13434</v>
      </c>
      <c r="B1238" t="s">
        <v>15199</v>
      </c>
      <c r="C1238" t="s">
        <v>15201</v>
      </c>
      <c r="D1238" t="s">
        <v>6102</v>
      </c>
      <c r="E1238" s="1">
        <v>45609</v>
      </c>
      <c r="F1238" s="1">
        <v>45891</v>
      </c>
      <c r="G1238">
        <v>1857</v>
      </c>
      <c r="H1238">
        <f>Table4[[#This Row],[ApprovedDate]]-Table4[[#This Row],[SubmissionDate]]</f>
        <v>282</v>
      </c>
    </row>
    <row r="1239" spans="1:8" x14ac:dyDescent="0.3">
      <c r="A1239" t="s">
        <v>13435</v>
      </c>
      <c r="B1239" t="s">
        <v>15199</v>
      </c>
      <c r="C1239" t="s">
        <v>15201</v>
      </c>
      <c r="D1239" t="s">
        <v>6026</v>
      </c>
      <c r="E1239" s="1">
        <v>45691</v>
      </c>
      <c r="F1239" s="1">
        <v>45876</v>
      </c>
      <c r="G1239">
        <v>1775</v>
      </c>
      <c r="H1239">
        <f>Table4[[#This Row],[ApprovedDate]]-Table4[[#This Row],[SubmissionDate]]</f>
        <v>185</v>
      </c>
    </row>
    <row r="1240" spans="1:8" x14ac:dyDescent="0.3">
      <c r="A1240" t="s">
        <v>13436</v>
      </c>
      <c r="B1240" t="s">
        <v>15200</v>
      </c>
      <c r="C1240" t="s">
        <v>15202</v>
      </c>
      <c r="D1240" t="s">
        <v>15204</v>
      </c>
      <c r="E1240" s="1">
        <v>45697</v>
      </c>
      <c r="G1240">
        <v>1284</v>
      </c>
      <c r="H1240">
        <f>Table4[[#This Row],[ApprovedDate]]-Table4[[#This Row],[SubmissionDate]]</f>
        <v>-45697</v>
      </c>
    </row>
    <row r="1241" spans="1:8" x14ac:dyDescent="0.3">
      <c r="A1241" t="s">
        <v>13437</v>
      </c>
      <c r="B1241" t="s">
        <v>15198</v>
      </c>
      <c r="C1241" t="s">
        <v>15202</v>
      </c>
      <c r="D1241" t="s">
        <v>6102</v>
      </c>
      <c r="E1241" s="1">
        <v>45672</v>
      </c>
      <c r="F1241" s="1">
        <v>45888</v>
      </c>
      <c r="G1241">
        <v>682</v>
      </c>
      <c r="H1241">
        <f>Table4[[#This Row],[ApprovedDate]]-Table4[[#This Row],[SubmissionDate]]</f>
        <v>216</v>
      </c>
    </row>
    <row r="1242" spans="1:8" x14ac:dyDescent="0.3">
      <c r="A1242" t="s">
        <v>13438</v>
      </c>
      <c r="B1242" t="s">
        <v>15200</v>
      </c>
      <c r="C1242" t="s">
        <v>15203</v>
      </c>
      <c r="D1242" t="s">
        <v>15206</v>
      </c>
      <c r="E1242" s="1">
        <v>45731</v>
      </c>
      <c r="F1242" s="1">
        <v>45878</v>
      </c>
      <c r="G1242">
        <v>885</v>
      </c>
      <c r="H1242">
        <f>Table4[[#This Row],[ApprovedDate]]-Table4[[#This Row],[SubmissionDate]]</f>
        <v>147</v>
      </c>
    </row>
    <row r="1243" spans="1:8" x14ac:dyDescent="0.3">
      <c r="A1243" t="s">
        <v>13439</v>
      </c>
      <c r="B1243" t="s">
        <v>15199</v>
      </c>
      <c r="C1243" t="s">
        <v>15201</v>
      </c>
      <c r="D1243" t="s">
        <v>6102</v>
      </c>
      <c r="E1243" s="1">
        <v>45744</v>
      </c>
      <c r="F1243" s="1">
        <v>45881</v>
      </c>
      <c r="G1243">
        <v>1595</v>
      </c>
      <c r="H1243">
        <f>Table4[[#This Row],[ApprovedDate]]-Table4[[#This Row],[SubmissionDate]]</f>
        <v>137</v>
      </c>
    </row>
    <row r="1244" spans="1:8" x14ac:dyDescent="0.3">
      <c r="A1244" t="s">
        <v>13440</v>
      </c>
      <c r="B1244" t="s">
        <v>15200</v>
      </c>
      <c r="C1244" t="s">
        <v>15203</v>
      </c>
      <c r="D1244" t="s">
        <v>6102</v>
      </c>
      <c r="E1244" s="1">
        <v>45712</v>
      </c>
      <c r="F1244" s="1">
        <v>45870</v>
      </c>
      <c r="G1244">
        <v>627</v>
      </c>
      <c r="H1244">
        <f>Table4[[#This Row],[ApprovedDate]]-Table4[[#This Row],[SubmissionDate]]</f>
        <v>158</v>
      </c>
    </row>
    <row r="1245" spans="1:8" x14ac:dyDescent="0.3">
      <c r="A1245" t="s">
        <v>13441</v>
      </c>
      <c r="B1245" t="s">
        <v>15198</v>
      </c>
      <c r="C1245" t="s">
        <v>15203</v>
      </c>
      <c r="D1245" t="s">
        <v>15204</v>
      </c>
      <c r="E1245" s="1">
        <v>45589</v>
      </c>
      <c r="F1245" s="1">
        <v>45873</v>
      </c>
      <c r="G1245">
        <v>1143</v>
      </c>
      <c r="H1245">
        <f>Table4[[#This Row],[ApprovedDate]]-Table4[[#This Row],[SubmissionDate]]</f>
        <v>284</v>
      </c>
    </row>
    <row r="1246" spans="1:8" x14ac:dyDescent="0.3">
      <c r="A1246" t="s">
        <v>13442</v>
      </c>
      <c r="B1246" t="s">
        <v>15198</v>
      </c>
      <c r="C1246" t="s">
        <v>15203</v>
      </c>
      <c r="D1246" t="s">
        <v>6014</v>
      </c>
      <c r="E1246" s="1">
        <v>45547</v>
      </c>
      <c r="F1246" s="1">
        <v>45867</v>
      </c>
      <c r="G1246">
        <v>675</v>
      </c>
      <c r="H1246">
        <f>Table4[[#This Row],[ApprovedDate]]-Table4[[#This Row],[SubmissionDate]]</f>
        <v>320</v>
      </c>
    </row>
    <row r="1247" spans="1:8" x14ac:dyDescent="0.3">
      <c r="A1247" t="s">
        <v>13443</v>
      </c>
      <c r="B1247" t="s">
        <v>15200</v>
      </c>
      <c r="C1247" t="s">
        <v>15203</v>
      </c>
      <c r="D1247" t="s">
        <v>15205</v>
      </c>
      <c r="E1247" s="1">
        <v>45558</v>
      </c>
      <c r="F1247" s="1">
        <v>45886</v>
      </c>
      <c r="G1247">
        <v>705</v>
      </c>
      <c r="H1247">
        <f>Table4[[#This Row],[ApprovedDate]]-Table4[[#This Row],[SubmissionDate]]</f>
        <v>328</v>
      </c>
    </row>
    <row r="1248" spans="1:8" x14ac:dyDescent="0.3">
      <c r="A1248" t="s">
        <v>13444</v>
      </c>
      <c r="B1248" t="s">
        <v>15199</v>
      </c>
      <c r="C1248" t="s">
        <v>15202</v>
      </c>
      <c r="D1248" t="s">
        <v>15204</v>
      </c>
      <c r="E1248" s="1">
        <v>45800</v>
      </c>
      <c r="G1248">
        <v>1161</v>
      </c>
      <c r="H1248">
        <f>Table4[[#This Row],[ApprovedDate]]-Table4[[#This Row],[SubmissionDate]]</f>
        <v>-45800</v>
      </c>
    </row>
    <row r="1249" spans="1:8" x14ac:dyDescent="0.3">
      <c r="A1249" t="s">
        <v>13445</v>
      </c>
      <c r="B1249" t="s">
        <v>15200</v>
      </c>
      <c r="C1249" t="s">
        <v>15203</v>
      </c>
      <c r="D1249" t="s">
        <v>6102</v>
      </c>
      <c r="E1249" s="1">
        <v>45739</v>
      </c>
      <c r="F1249" s="1">
        <v>45883</v>
      </c>
      <c r="G1249">
        <v>1801</v>
      </c>
      <c r="H1249">
        <f>Table4[[#This Row],[ApprovedDate]]-Table4[[#This Row],[SubmissionDate]]</f>
        <v>144</v>
      </c>
    </row>
    <row r="1250" spans="1:8" x14ac:dyDescent="0.3">
      <c r="A1250" t="s">
        <v>13446</v>
      </c>
      <c r="B1250" t="s">
        <v>15198</v>
      </c>
      <c r="C1250" t="s">
        <v>15203</v>
      </c>
      <c r="D1250" t="s">
        <v>6026</v>
      </c>
      <c r="E1250" s="1">
        <v>45849</v>
      </c>
      <c r="F1250" s="1">
        <v>45872</v>
      </c>
      <c r="G1250">
        <v>1234</v>
      </c>
      <c r="H1250">
        <f>Table4[[#This Row],[ApprovedDate]]-Table4[[#This Row],[SubmissionDate]]</f>
        <v>23</v>
      </c>
    </row>
    <row r="1251" spans="1:8" x14ac:dyDescent="0.3">
      <c r="A1251" t="s">
        <v>13447</v>
      </c>
      <c r="B1251" t="s">
        <v>15200</v>
      </c>
      <c r="C1251" t="s">
        <v>15202</v>
      </c>
      <c r="D1251" t="s">
        <v>6102</v>
      </c>
      <c r="E1251" s="1">
        <v>45592</v>
      </c>
      <c r="F1251" s="1">
        <v>45866</v>
      </c>
      <c r="G1251">
        <v>1021</v>
      </c>
      <c r="H1251">
        <f>Table4[[#This Row],[ApprovedDate]]-Table4[[#This Row],[SubmissionDate]]</f>
        <v>274</v>
      </c>
    </row>
    <row r="1252" spans="1:8" x14ac:dyDescent="0.3">
      <c r="A1252" t="s">
        <v>13448</v>
      </c>
      <c r="B1252" t="s">
        <v>15199</v>
      </c>
      <c r="C1252" t="s">
        <v>15203</v>
      </c>
      <c r="D1252" t="s">
        <v>15206</v>
      </c>
      <c r="E1252" s="1">
        <v>45811</v>
      </c>
      <c r="F1252" s="1">
        <v>45886</v>
      </c>
      <c r="G1252">
        <v>856</v>
      </c>
      <c r="H1252">
        <f>Table4[[#This Row],[ApprovedDate]]-Table4[[#This Row],[SubmissionDate]]</f>
        <v>75</v>
      </c>
    </row>
    <row r="1253" spans="1:8" x14ac:dyDescent="0.3">
      <c r="A1253" t="s">
        <v>13449</v>
      </c>
      <c r="B1253" t="s">
        <v>15199</v>
      </c>
      <c r="C1253" t="s">
        <v>15203</v>
      </c>
      <c r="D1253" t="s">
        <v>6102</v>
      </c>
      <c r="E1253" s="1">
        <v>45648</v>
      </c>
      <c r="F1253" s="1">
        <v>45864</v>
      </c>
      <c r="G1253">
        <v>634</v>
      </c>
      <c r="H1253">
        <f>Table4[[#This Row],[ApprovedDate]]-Table4[[#This Row],[SubmissionDate]]</f>
        <v>216</v>
      </c>
    </row>
    <row r="1254" spans="1:8" x14ac:dyDescent="0.3">
      <c r="A1254" t="s">
        <v>13450</v>
      </c>
      <c r="B1254" t="s">
        <v>15198</v>
      </c>
      <c r="C1254" t="s">
        <v>15202</v>
      </c>
      <c r="D1254" t="s">
        <v>15204</v>
      </c>
      <c r="E1254" s="1">
        <v>45646</v>
      </c>
      <c r="G1254">
        <v>1889</v>
      </c>
      <c r="H1254">
        <f>Table4[[#This Row],[ApprovedDate]]-Table4[[#This Row],[SubmissionDate]]</f>
        <v>-45646</v>
      </c>
    </row>
    <row r="1255" spans="1:8" x14ac:dyDescent="0.3">
      <c r="A1255" t="s">
        <v>13451</v>
      </c>
      <c r="B1255" t="s">
        <v>15199</v>
      </c>
      <c r="C1255" t="s">
        <v>15202</v>
      </c>
      <c r="D1255" t="s">
        <v>6014</v>
      </c>
      <c r="E1255" s="1">
        <v>45556</v>
      </c>
      <c r="F1255" s="1">
        <v>45878</v>
      </c>
      <c r="G1255">
        <v>1814</v>
      </c>
      <c r="H1255">
        <f>Table4[[#This Row],[ApprovedDate]]-Table4[[#This Row],[SubmissionDate]]</f>
        <v>322</v>
      </c>
    </row>
    <row r="1256" spans="1:8" x14ac:dyDescent="0.3">
      <c r="A1256" t="s">
        <v>13452</v>
      </c>
      <c r="B1256" t="s">
        <v>15200</v>
      </c>
      <c r="C1256" t="s">
        <v>15203</v>
      </c>
      <c r="D1256" t="s">
        <v>6014</v>
      </c>
      <c r="E1256" s="1">
        <v>45671</v>
      </c>
      <c r="F1256" s="1">
        <v>45875</v>
      </c>
      <c r="G1256">
        <v>1247</v>
      </c>
      <c r="H1256">
        <f>Table4[[#This Row],[ApprovedDate]]-Table4[[#This Row],[SubmissionDate]]</f>
        <v>204</v>
      </c>
    </row>
    <row r="1257" spans="1:8" x14ac:dyDescent="0.3">
      <c r="A1257" t="s">
        <v>13453</v>
      </c>
      <c r="B1257" t="s">
        <v>15198</v>
      </c>
      <c r="C1257" t="s">
        <v>15201</v>
      </c>
      <c r="D1257" t="s">
        <v>6014</v>
      </c>
      <c r="E1257" s="1">
        <v>45787</v>
      </c>
      <c r="F1257" s="1">
        <v>45867</v>
      </c>
      <c r="G1257">
        <v>576</v>
      </c>
      <c r="H1257">
        <f>Table4[[#This Row],[ApprovedDate]]-Table4[[#This Row],[SubmissionDate]]</f>
        <v>80</v>
      </c>
    </row>
    <row r="1258" spans="1:8" x14ac:dyDescent="0.3">
      <c r="A1258" t="s">
        <v>13454</v>
      </c>
      <c r="B1258" t="s">
        <v>15200</v>
      </c>
      <c r="C1258" t="s">
        <v>15201</v>
      </c>
      <c r="D1258" t="s">
        <v>15206</v>
      </c>
      <c r="E1258" s="1">
        <v>45856</v>
      </c>
      <c r="F1258" s="1">
        <v>45862</v>
      </c>
      <c r="G1258">
        <v>1754</v>
      </c>
      <c r="H1258">
        <f>Table4[[#This Row],[ApprovedDate]]-Table4[[#This Row],[SubmissionDate]]</f>
        <v>6</v>
      </c>
    </row>
    <row r="1259" spans="1:8" x14ac:dyDescent="0.3">
      <c r="A1259" t="s">
        <v>13455</v>
      </c>
      <c r="B1259" t="s">
        <v>15200</v>
      </c>
      <c r="C1259" t="s">
        <v>15202</v>
      </c>
      <c r="D1259" t="s">
        <v>6014</v>
      </c>
      <c r="E1259" s="1">
        <v>45763</v>
      </c>
      <c r="F1259" s="1">
        <v>45875</v>
      </c>
      <c r="G1259">
        <v>1879</v>
      </c>
      <c r="H1259">
        <f>Table4[[#This Row],[ApprovedDate]]-Table4[[#This Row],[SubmissionDate]]</f>
        <v>112</v>
      </c>
    </row>
    <row r="1260" spans="1:8" x14ac:dyDescent="0.3">
      <c r="A1260" t="s">
        <v>13456</v>
      </c>
      <c r="B1260" t="s">
        <v>15200</v>
      </c>
      <c r="C1260" t="s">
        <v>15203</v>
      </c>
      <c r="D1260" t="s">
        <v>6026</v>
      </c>
      <c r="E1260" s="1">
        <v>45677</v>
      </c>
      <c r="G1260">
        <v>1682</v>
      </c>
      <c r="H1260">
        <f>Table4[[#This Row],[ApprovedDate]]-Table4[[#This Row],[SubmissionDate]]</f>
        <v>-45677</v>
      </c>
    </row>
    <row r="1261" spans="1:8" x14ac:dyDescent="0.3">
      <c r="A1261" t="s">
        <v>13457</v>
      </c>
      <c r="B1261" t="s">
        <v>15200</v>
      </c>
      <c r="C1261" t="s">
        <v>15202</v>
      </c>
      <c r="D1261" t="s">
        <v>15206</v>
      </c>
      <c r="E1261" s="1">
        <v>45812</v>
      </c>
      <c r="F1261" s="1">
        <v>45886</v>
      </c>
      <c r="G1261">
        <v>1374</v>
      </c>
      <c r="H1261">
        <f>Table4[[#This Row],[ApprovedDate]]-Table4[[#This Row],[SubmissionDate]]</f>
        <v>74</v>
      </c>
    </row>
    <row r="1262" spans="1:8" x14ac:dyDescent="0.3">
      <c r="A1262" t="s">
        <v>13458</v>
      </c>
      <c r="B1262" t="s">
        <v>15198</v>
      </c>
      <c r="C1262" t="s">
        <v>15201</v>
      </c>
      <c r="D1262" t="s">
        <v>6026</v>
      </c>
      <c r="E1262" s="1">
        <v>45511</v>
      </c>
      <c r="F1262" s="1">
        <v>45867</v>
      </c>
      <c r="G1262">
        <v>1949</v>
      </c>
      <c r="H1262">
        <f>Table4[[#This Row],[ApprovedDate]]-Table4[[#This Row],[SubmissionDate]]</f>
        <v>356</v>
      </c>
    </row>
    <row r="1263" spans="1:8" x14ac:dyDescent="0.3">
      <c r="A1263" t="s">
        <v>13459</v>
      </c>
      <c r="B1263" t="s">
        <v>15198</v>
      </c>
      <c r="C1263" t="s">
        <v>15201</v>
      </c>
      <c r="D1263" t="s">
        <v>15204</v>
      </c>
      <c r="E1263" s="1">
        <v>45720</v>
      </c>
      <c r="G1263">
        <v>985</v>
      </c>
      <c r="H1263">
        <f>Table4[[#This Row],[ApprovedDate]]-Table4[[#This Row],[SubmissionDate]]</f>
        <v>-45720</v>
      </c>
    </row>
    <row r="1264" spans="1:8" x14ac:dyDescent="0.3">
      <c r="A1264" t="s">
        <v>13460</v>
      </c>
      <c r="B1264" t="s">
        <v>15199</v>
      </c>
      <c r="C1264" t="s">
        <v>15202</v>
      </c>
      <c r="D1264" t="s">
        <v>15204</v>
      </c>
      <c r="E1264" s="1">
        <v>45624</v>
      </c>
      <c r="F1264" s="1">
        <v>45883</v>
      </c>
      <c r="G1264">
        <v>1375</v>
      </c>
      <c r="H1264">
        <f>Table4[[#This Row],[ApprovedDate]]-Table4[[#This Row],[SubmissionDate]]</f>
        <v>259</v>
      </c>
    </row>
    <row r="1265" spans="1:8" x14ac:dyDescent="0.3">
      <c r="A1265" t="s">
        <v>13461</v>
      </c>
      <c r="B1265" t="s">
        <v>15199</v>
      </c>
      <c r="C1265" t="s">
        <v>15202</v>
      </c>
      <c r="D1265" t="s">
        <v>6014</v>
      </c>
      <c r="E1265" s="1">
        <v>45751</v>
      </c>
      <c r="F1265" s="1">
        <v>45888</v>
      </c>
      <c r="G1265">
        <v>863</v>
      </c>
      <c r="H1265">
        <f>Table4[[#This Row],[ApprovedDate]]-Table4[[#This Row],[SubmissionDate]]</f>
        <v>137</v>
      </c>
    </row>
    <row r="1266" spans="1:8" x14ac:dyDescent="0.3">
      <c r="A1266" t="s">
        <v>13462</v>
      </c>
      <c r="B1266" t="s">
        <v>15199</v>
      </c>
      <c r="C1266" t="s">
        <v>15203</v>
      </c>
      <c r="D1266" t="s">
        <v>15205</v>
      </c>
      <c r="E1266" s="1">
        <v>45857</v>
      </c>
      <c r="F1266" s="1">
        <v>45876</v>
      </c>
      <c r="G1266">
        <v>1982</v>
      </c>
      <c r="H1266">
        <f>Table4[[#This Row],[ApprovedDate]]-Table4[[#This Row],[SubmissionDate]]</f>
        <v>19</v>
      </c>
    </row>
    <row r="1267" spans="1:8" x14ac:dyDescent="0.3">
      <c r="A1267" t="s">
        <v>13463</v>
      </c>
      <c r="B1267" t="s">
        <v>15198</v>
      </c>
      <c r="C1267" t="s">
        <v>15201</v>
      </c>
      <c r="D1267" t="s">
        <v>6102</v>
      </c>
      <c r="E1267" s="1">
        <v>45857</v>
      </c>
      <c r="F1267" s="1">
        <v>45874</v>
      </c>
      <c r="G1267">
        <v>1209</v>
      </c>
      <c r="H1267">
        <f>Table4[[#This Row],[ApprovedDate]]-Table4[[#This Row],[SubmissionDate]]</f>
        <v>17</v>
      </c>
    </row>
    <row r="1268" spans="1:8" x14ac:dyDescent="0.3">
      <c r="A1268" t="s">
        <v>13464</v>
      </c>
      <c r="B1268" t="s">
        <v>15200</v>
      </c>
      <c r="C1268" t="s">
        <v>15201</v>
      </c>
      <c r="D1268" t="s">
        <v>15204</v>
      </c>
      <c r="E1268" s="1">
        <v>45744</v>
      </c>
      <c r="F1268" s="1">
        <v>45875</v>
      </c>
      <c r="G1268">
        <v>1022</v>
      </c>
      <c r="H1268">
        <f>Table4[[#This Row],[ApprovedDate]]-Table4[[#This Row],[SubmissionDate]]</f>
        <v>131</v>
      </c>
    </row>
    <row r="1269" spans="1:8" x14ac:dyDescent="0.3">
      <c r="A1269" t="s">
        <v>13465</v>
      </c>
      <c r="B1269" t="s">
        <v>15198</v>
      </c>
      <c r="C1269" t="s">
        <v>15201</v>
      </c>
      <c r="D1269" t="s">
        <v>6026</v>
      </c>
      <c r="E1269" s="1">
        <v>45569</v>
      </c>
      <c r="F1269" s="1">
        <v>45869</v>
      </c>
      <c r="G1269">
        <v>1625</v>
      </c>
      <c r="H1269">
        <f>Table4[[#This Row],[ApprovedDate]]-Table4[[#This Row],[SubmissionDate]]</f>
        <v>300</v>
      </c>
    </row>
    <row r="1270" spans="1:8" x14ac:dyDescent="0.3">
      <c r="A1270" t="s">
        <v>13466</v>
      </c>
      <c r="B1270" t="s">
        <v>15198</v>
      </c>
      <c r="C1270" t="s">
        <v>15201</v>
      </c>
      <c r="D1270" t="s">
        <v>15204</v>
      </c>
      <c r="E1270" s="1">
        <v>45761</v>
      </c>
      <c r="G1270">
        <v>1934</v>
      </c>
      <c r="H1270">
        <f>Table4[[#This Row],[ApprovedDate]]-Table4[[#This Row],[SubmissionDate]]</f>
        <v>-45761</v>
      </c>
    </row>
    <row r="1271" spans="1:8" x14ac:dyDescent="0.3">
      <c r="A1271" t="s">
        <v>13467</v>
      </c>
      <c r="B1271" t="s">
        <v>15199</v>
      </c>
      <c r="C1271" t="s">
        <v>15201</v>
      </c>
      <c r="D1271" t="s">
        <v>15205</v>
      </c>
      <c r="E1271" s="1">
        <v>45772</v>
      </c>
      <c r="G1271">
        <v>1674</v>
      </c>
      <c r="H1271">
        <f>Table4[[#This Row],[ApprovedDate]]-Table4[[#This Row],[SubmissionDate]]</f>
        <v>-45772</v>
      </c>
    </row>
    <row r="1272" spans="1:8" x14ac:dyDescent="0.3">
      <c r="A1272" t="s">
        <v>13468</v>
      </c>
      <c r="B1272" t="s">
        <v>15198</v>
      </c>
      <c r="C1272" t="s">
        <v>15203</v>
      </c>
      <c r="D1272" t="s">
        <v>15206</v>
      </c>
      <c r="E1272" s="1">
        <v>45531</v>
      </c>
      <c r="F1272" s="1">
        <v>45882</v>
      </c>
      <c r="G1272">
        <v>1670</v>
      </c>
      <c r="H1272">
        <f>Table4[[#This Row],[ApprovedDate]]-Table4[[#This Row],[SubmissionDate]]</f>
        <v>351</v>
      </c>
    </row>
    <row r="1273" spans="1:8" x14ac:dyDescent="0.3">
      <c r="A1273" t="s">
        <v>13469</v>
      </c>
      <c r="B1273" t="s">
        <v>15198</v>
      </c>
      <c r="C1273" t="s">
        <v>15201</v>
      </c>
      <c r="D1273" t="s">
        <v>6026</v>
      </c>
      <c r="E1273" s="1">
        <v>45757</v>
      </c>
      <c r="F1273" s="1">
        <v>45886</v>
      </c>
      <c r="G1273">
        <v>1754</v>
      </c>
      <c r="H1273">
        <f>Table4[[#This Row],[ApprovedDate]]-Table4[[#This Row],[SubmissionDate]]</f>
        <v>129</v>
      </c>
    </row>
    <row r="1274" spans="1:8" x14ac:dyDescent="0.3">
      <c r="A1274" t="s">
        <v>13470</v>
      </c>
      <c r="B1274" t="s">
        <v>15198</v>
      </c>
      <c r="C1274" t="s">
        <v>15201</v>
      </c>
      <c r="D1274" t="s">
        <v>6014</v>
      </c>
      <c r="E1274" s="1">
        <v>45747</v>
      </c>
      <c r="G1274">
        <v>1673</v>
      </c>
      <c r="H1274">
        <f>Table4[[#This Row],[ApprovedDate]]-Table4[[#This Row],[SubmissionDate]]</f>
        <v>-45747</v>
      </c>
    </row>
    <row r="1275" spans="1:8" x14ac:dyDescent="0.3">
      <c r="A1275" t="s">
        <v>13471</v>
      </c>
      <c r="B1275" t="s">
        <v>15200</v>
      </c>
      <c r="C1275" t="s">
        <v>15203</v>
      </c>
      <c r="D1275" t="s">
        <v>6014</v>
      </c>
      <c r="E1275" s="1">
        <v>45772</v>
      </c>
      <c r="F1275" s="1">
        <v>45873</v>
      </c>
      <c r="G1275">
        <v>867</v>
      </c>
      <c r="H1275">
        <f>Table4[[#This Row],[ApprovedDate]]-Table4[[#This Row],[SubmissionDate]]</f>
        <v>101</v>
      </c>
    </row>
    <row r="1276" spans="1:8" x14ac:dyDescent="0.3">
      <c r="A1276" t="s">
        <v>13472</v>
      </c>
      <c r="B1276" t="s">
        <v>15200</v>
      </c>
      <c r="C1276" t="s">
        <v>15202</v>
      </c>
      <c r="D1276" t="s">
        <v>15206</v>
      </c>
      <c r="E1276" s="1">
        <v>45546</v>
      </c>
      <c r="F1276" s="1">
        <v>45862</v>
      </c>
      <c r="G1276">
        <v>1540</v>
      </c>
      <c r="H1276">
        <f>Table4[[#This Row],[ApprovedDate]]-Table4[[#This Row],[SubmissionDate]]</f>
        <v>316</v>
      </c>
    </row>
    <row r="1277" spans="1:8" x14ac:dyDescent="0.3">
      <c r="A1277" t="s">
        <v>13473</v>
      </c>
      <c r="B1277" t="s">
        <v>15199</v>
      </c>
      <c r="C1277" t="s">
        <v>15203</v>
      </c>
      <c r="D1277" t="s">
        <v>15204</v>
      </c>
      <c r="E1277" s="1">
        <v>45669</v>
      </c>
      <c r="F1277" s="1">
        <v>45869</v>
      </c>
      <c r="G1277">
        <v>830</v>
      </c>
      <c r="H1277">
        <f>Table4[[#This Row],[ApprovedDate]]-Table4[[#This Row],[SubmissionDate]]</f>
        <v>200</v>
      </c>
    </row>
    <row r="1278" spans="1:8" x14ac:dyDescent="0.3">
      <c r="A1278" t="s">
        <v>13474</v>
      </c>
      <c r="B1278" t="s">
        <v>15199</v>
      </c>
      <c r="C1278" t="s">
        <v>15202</v>
      </c>
      <c r="D1278" t="s">
        <v>15206</v>
      </c>
      <c r="E1278" s="1">
        <v>45571</v>
      </c>
      <c r="F1278" s="1">
        <v>45868</v>
      </c>
      <c r="G1278">
        <v>1008</v>
      </c>
      <c r="H1278">
        <f>Table4[[#This Row],[ApprovedDate]]-Table4[[#This Row],[SubmissionDate]]</f>
        <v>297</v>
      </c>
    </row>
    <row r="1279" spans="1:8" x14ac:dyDescent="0.3">
      <c r="A1279" t="s">
        <v>13475</v>
      </c>
      <c r="B1279" t="s">
        <v>15200</v>
      </c>
      <c r="C1279" t="s">
        <v>15202</v>
      </c>
      <c r="D1279" t="s">
        <v>6026</v>
      </c>
      <c r="E1279" s="1">
        <v>45536</v>
      </c>
      <c r="F1279" s="1">
        <v>45875</v>
      </c>
      <c r="G1279">
        <v>550</v>
      </c>
      <c r="H1279">
        <f>Table4[[#This Row],[ApprovedDate]]-Table4[[#This Row],[SubmissionDate]]</f>
        <v>339</v>
      </c>
    </row>
    <row r="1280" spans="1:8" x14ac:dyDescent="0.3">
      <c r="A1280" t="s">
        <v>13476</v>
      </c>
      <c r="B1280" t="s">
        <v>15198</v>
      </c>
      <c r="C1280" t="s">
        <v>15202</v>
      </c>
      <c r="D1280" t="s">
        <v>6102</v>
      </c>
      <c r="E1280" s="1">
        <v>45545</v>
      </c>
      <c r="F1280" s="1">
        <v>45871</v>
      </c>
      <c r="G1280">
        <v>949</v>
      </c>
      <c r="H1280">
        <f>Table4[[#This Row],[ApprovedDate]]-Table4[[#This Row],[SubmissionDate]]</f>
        <v>326</v>
      </c>
    </row>
    <row r="1281" spans="1:8" x14ac:dyDescent="0.3">
      <c r="A1281" t="s">
        <v>13477</v>
      </c>
      <c r="B1281" t="s">
        <v>15199</v>
      </c>
      <c r="C1281" t="s">
        <v>15202</v>
      </c>
      <c r="D1281" t="s">
        <v>15204</v>
      </c>
      <c r="E1281" s="1">
        <v>45567</v>
      </c>
      <c r="G1281">
        <v>971</v>
      </c>
      <c r="H1281">
        <f>Table4[[#This Row],[ApprovedDate]]-Table4[[#This Row],[SubmissionDate]]</f>
        <v>-45567</v>
      </c>
    </row>
    <row r="1282" spans="1:8" x14ac:dyDescent="0.3">
      <c r="A1282" t="s">
        <v>13478</v>
      </c>
      <c r="B1282" t="s">
        <v>15199</v>
      </c>
      <c r="C1282" t="s">
        <v>15202</v>
      </c>
      <c r="D1282" t="s">
        <v>6014</v>
      </c>
      <c r="E1282" s="1">
        <v>45583</v>
      </c>
      <c r="F1282" s="1">
        <v>45863</v>
      </c>
      <c r="G1282">
        <v>1631</v>
      </c>
      <c r="H1282">
        <f>Table4[[#This Row],[ApprovedDate]]-Table4[[#This Row],[SubmissionDate]]</f>
        <v>280</v>
      </c>
    </row>
    <row r="1283" spans="1:8" x14ac:dyDescent="0.3">
      <c r="A1283" t="s">
        <v>13479</v>
      </c>
      <c r="B1283" t="s">
        <v>15200</v>
      </c>
      <c r="C1283" t="s">
        <v>15201</v>
      </c>
      <c r="D1283" t="s">
        <v>6102</v>
      </c>
      <c r="E1283" s="1">
        <v>45669</v>
      </c>
      <c r="F1283" s="1">
        <v>45881</v>
      </c>
      <c r="G1283">
        <v>905</v>
      </c>
      <c r="H1283">
        <f>Table4[[#This Row],[ApprovedDate]]-Table4[[#This Row],[SubmissionDate]]</f>
        <v>212</v>
      </c>
    </row>
    <row r="1284" spans="1:8" x14ac:dyDescent="0.3">
      <c r="A1284" t="s">
        <v>13480</v>
      </c>
      <c r="B1284" t="s">
        <v>15199</v>
      </c>
      <c r="C1284" t="s">
        <v>15203</v>
      </c>
      <c r="D1284" t="s">
        <v>15205</v>
      </c>
      <c r="E1284" s="1">
        <v>45604</v>
      </c>
      <c r="F1284" s="1">
        <v>45889</v>
      </c>
      <c r="G1284">
        <v>1397</v>
      </c>
      <c r="H1284">
        <f>Table4[[#This Row],[ApprovedDate]]-Table4[[#This Row],[SubmissionDate]]</f>
        <v>285</v>
      </c>
    </row>
    <row r="1285" spans="1:8" x14ac:dyDescent="0.3">
      <c r="A1285" t="s">
        <v>13481</v>
      </c>
      <c r="B1285" t="s">
        <v>15198</v>
      </c>
      <c r="C1285" t="s">
        <v>15201</v>
      </c>
      <c r="D1285" t="s">
        <v>15206</v>
      </c>
      <c r="E1285" s="1">
        <v>45577</v>
      </c>
      <c r="F1285" s="1">
        <v>45888</v>
      </c>
      <c r="G1285">
        <v>775</v>
      </c>
      <c r="H1285">
        <f>Table4[[#This Row],[ApprovedDate]]-Table4[[#This Row],[SubmissionDate]]</f>
        <v>311</v>
      </c>
    </row>
    <row r="1286" spans="1:8" x14ac:dyDescent="0.3">
      <c r="A1286" t="s">
        <v>13482</v>
      </c>
      <c r="B1286" t="s">
        <v>15198</v>
      </c>
      <c r="C1286" t="s">
        <v>15203</v>
      </c>
      <c r="D1286" t="s">
        <v>6102</v>
      </c>
      <c r="E1286" s="1">
        <v>45742</v>
      </c>
      <c r="F1286" s="1">
        <v>45862</v>
      </c>
      <c r="G1286">
        <v>1218</v>
      </c>
      <c r="H1286">
        <f>Table4[[#This Row],[ApprovedDate]]-Table4[[#This Row],[SubmissionDate]]</f>
        <v>120</v>
      </c>
    </row>
    <row r="1287" spans="1:8" x14ac:dyDescent="0.3">
      <c r="A1287" t="s">
        <v>13483</v>
      </c>
      <c r="B1287" t="s">
        <v>15200</v>
      </c>
      <c r="C1287" t="s">
        <v>15201</v>
      </c>
      <c r="D1287" t="s">
        <v>15205</v>
      </c>
      <c r="E1287" s="1">
        <v>45706</v>
      </c>
      <c r="G1287">
        <v>1308</v>
      </c>
      <c r="H1287">
        <f>Table4[[#This Row],[ApprovedDate]]-Table4[[#This Row],[SubmissionDate]]</f>
        <v>-45706</v>
      </c>
    </row>
    <row r="1288" spans="1:8" x14ac:dyDescent="0.3">
      <c r="A1288" t="s">
        <v>13484</v>
      </c>
      <c r="B1288" t="s">
        <v>15199</v>
      </c>
      <c r="C1288" t="s">
        <v>15201</v>
      </c>
      <c r="D1288" t="s">
        <v>15206</v>
      </c>
      <c r="E1288" s="1">
        <v>45665</v>
      </c>
      <c r="G1288">
        <v>1335</v>
      </c>
      <c r="H1288">
        <f>Table4[[#This Row],[ApprovedDate]]-Table4[[#This Row],[SubmissionDate]]</f>
        <v>-45665</v>
      </c>
    </row>
    <row r="1289" spans="1:8" x14ac:dyDescent="0.3">
      <c r="A1289" t="s">
        <v>13485</v>
      </c>
      <c r="B1289" t="s">
        <v>15200</v>
      </c>
      <c r="C1289" t="s">
        <v>15202</v>
      </c>
      <c r="D1289" t="s">
        <v>6014</v>
      </c>
      <c r="E1289" s="1">
        <v>45742</v>
      </c>
      <c r="F1289" s="1">
        <v>45878</v>
      </c>
      <c r="G1289">
        <v>538</v>
      </c>
      <c r="H1289">
        <f>Table4[[#This Row],[ApprovedDate]]-Table4[[#This Row],[SubmissionDate]]</f>
        <v>136</v>
      </c>
    </row>
    <row r="1290" spans="1:8" x14ac:dyDescent="0.3">
      <c r="A1290" t="s">
        <v>13486</v>
      </c>
      <c r="B1290" t="s">
        <v>15199</v>
      </c>
      <c r="C1290" t="s">
        <v>15201</v>
      </c>
      <c r="D1290" t="s">
        <v>15205</v>
      </c>
      <c r="E1290" s="1">
        <v>45803</v>
      </c>
      <c r="F1290" s="1">
        <v>45890</v>
      </c>
      <c r="G1290">
        <v>1686</v>
      </c>
      <c r="H1290">
        <f>Table4[[#This Row],[ApprovedDate]]-Table4[[#This Row],[SubmissionDate]]</f>
        <v>87</v>
      </c>
    </row>
    <row r="1291" spans="1:8" x14ac:dyDescent="0.3">
      <c r="A1291" t="s">
        <v>13487</v>
      </c>
      <c r="B1291" t="s">
        <v>15199</v>
      </c>
      <c r="C1291" t="s">
        <v>15202</v>
      </c>
      <c r="D1291" t="s">
        <v>6026</v>
      </c>
      <c r="E1291" s="1">
        <v>45771</v>
      </c>
      <c r="F1291" s="1">
        <v>45873</v>
      </c>
      <c r="G1291">
        <v>727</v>
      </c>
      <c r="H1291">
        <f>Table4[[#This Row],[ApprovedDate]]-Table4[[#This Row],[SubmissionDate]]</f>
        <v>102</v>
      </c>
    </row>
    <row r="1292" spans="1:8" x14ac:dyDescent="0.3">
      <c r="A1292" t="s">
        <v>13488</v>
      </c>
      <c r="B1292" t="s">
        <v>15200</v>
      </c>
      <c r="C1292" t="s">
        <v>15201</v>
      </c>
      <c r="D1292" t="s">
        <v>6014</v>
      </c>
      <c r="E1292" s="1">
        <v>45794</v>
      </c>
      <c r="G1292">
        <v>1588</v>
      </c>
      <c r="H1292">
        <f>Table4[[#This Row],[ApprovedDate]]-Table4[[#This Row],[SubmissionDate]]</f>
        <v>-45794</v>
      </c>
    </row>
    <row r="1293" spans="1:8" x14ac:dyDescent="0.3">
      <c r="A1293" t="s">
        <v>13489</v>
      </c>
      <c r="B1293" t="s">
        <v>15199</v>
      </c>
      <c r="C1293" t="s">
        <v>15203</v>
      </c>
      <c r="D1293" t="s">
        <v>6102</v>
      </c>
      <c r="E1293" s="1">
        <v>45701</v>
      </c>
      <c r="F1293" s="1">
        <v>45870</v>
      </c>
      <c r="G1293">
        <v>644</v>
      </c>
      <c r="H1293">
        <f>Table4[[#This Row],[ApprovedDate]]-Table4[[#This Row],[SubmissionDate]]</f>
        <v>169</v>
      </c>
    </row>
    <row r="1294" spans="1:8" x14ac:dyDescent="0.3">
      <c r="A1294" t="s">
        <v>13490</v>
      </c>
      <c r="B1294" t="s">
        <v>15200</v>
      </c>
      <c r="C1294" t="s">
        <v>15203</v>
      </c>
      <c r="D1294" t="s">
        <v>15206</v>
      </c>
      <c r="E1294" s="1">
        <v>45658</v>
      </c>
      <c r="F1294" s="1">
        <v>45867</v>
      </c>
      <c r="G1294">
        <v>1545</v>
      </c>
      <c r="H1294">
        <f>Table4[[#This Row],[ApprovedDate]]-Table4[[#This Row],[SubmissionDate]]</f>
        <v>209</v>
      </c>
    </row>
    <row r="1295" spans="1:8" x14ac:dyDescent="0.3">
      <c r="A1295" t="s">
        <v>13491</v>
      </c>
      <c r="B1295" t="s">
        <v>15200</v>
      </c>
      <c r="C1295" t="s">
        <v>15201</v>
      </c>
      <c r="D1295" t="s">
        <v>15204</v>
      </c>
      <c r="E1295" s="1">
        <v>45673</v>
      </c>
      <c r="F1295" s="1">
        <v>45880</v>
      </c>
      <c r="G1295">
        <v>1024</v>
      </c>
      <c r="H1295">
        <f>Table4[[#This Row],[ApprovedDate]]-Table4[[#This Row],[SubmissionDate]]</f>
        <v>207</v>
      </c>
    </row>
    <row r="1296" spans="1:8" x14ac:dyDescent="0.3">
      <c r="A1296" t="s">
        <v>13492</v>
      </c>
      <c r="B1296" t="s">
        <v>15199</v>
      </c>
      <c r="C1296" t="s">
        <v>15203</v>
      </c>
      <c r="D1296" t="s">
        <v>15205</v>
      </c>
      <c r="E1296" s="1">
        <v>45755</v>
      </c>
      <c r="F1296" s="1">
        <v>45886</v>
      </c>
      <c r="G1296">
        <v>1069</v>
      </c>
      <c r="H1296">
        <f>Table4[[#This Row],[ApprovedDate]]-Table4[[#This Row],[SubmissionDate]]</f>
        <v>131</v>
      </c>
    </row>
    <row r="1297" spans="1:8" x14ac:dyDescent="0.3">
      <c r="A1297" t="s">
        <v>13493</v>
      </c>
      <c r="B1297" t="s">
        <v>15199</v>
      </c>
      <c r="C1297" t="s">
        <v>15203</v>
      </c>
      <c r="D1297" t="s">
        <v>15204</v>
      </c>
      <c r="E1297" s="1">
        <v>45604</v>
      </c>
      <c r="F1297" s="1">
        <v>45889</v>
      </c>
      <c r="G1297">
        <v>549</v>
      </c>
      <c r="H1297">
        <f>Table4[[#This Row],[ApprovedDate]]-Table4[[#This Row],[SubmissionDate]]</f>
        <v>285</v>
      </c>
    </row>
    <row r="1298" spans="1:8" x14ac:dyDescent="0.3">
      <c r="A1298" t="s">
        <v>13494</v>
      </c>
      <c r="B1298" t="s">
        <v>15198</v>
      </c>
      <c r="C1298" t="s">
        <v>15201</v>
      </c>
      <c r="D1298" t="s">
        <v>6014</v>
      </c>
      <c r="E1298" s="1">
        <v>45751</v>
      </c>
      <c r="F1298" s="1">
        <v>45870</v>
      </c>
      <c r="G1298">
        <v>806</v>
      </c>
      <c r="H1298">
        <f>Table4[[#This Row],[ApprovedDate]]-Table4[[#This Row],[SubmissionDate]]</f>
        <v>119</v>
      </c>
    </row>
    <row r="1299" spans="1:8" x14ac:dyDescent="0.3">
      <c r="A1299" t="s">
        <v>13495</v>
      </c>
      <c r="B1299" t="s">
        <v>15200</v>
      </c>
      <c r="C1299" t="s">
        <v>15203</v>
      </c>
      <c r="D1299" t="s">
        <v>15204</v>
      </c>
      <c r="E1299" s="1">
        <v>45827</v>
      </c>
      <c r="F1299" s="1">
        <v>45876</v>
      </c>
      <c r="G1299">
        <v>1458</v>
      </c>
      <c r="H1299">
        <f>Table4[[#This Row],[ApprovedDate]]-Table4[[#This Row],[SubmissionDate]]</f>
        <v>49</v>
      </c>
    </row>
    <row r="1300" spans="1:8" x14ac:dyDescent="0.3">
      <c r="A1300" t="s">
        <v>13496</v>
      </c>
      <c r="B1300" t="s">
        <v>15199</v>
      </c>
      <c r="C1300" t="s">
        <v>15203</v>
      </c>
      <c r="D1300" t="s">
        <v>6102</v>
      </c>
      <c r="E1300" s="1">
        <v>45747</v>
      </c>
      <c r="F1300" s="1">
        <v>45880</v>
      </c>
      <c r="G1300">
        <v>1100</v>
      </c>
      <c r="H1300">
        <f>Table4[[#This Row],[ApprovedDate]]-Table4[[#This Row],[SubmissionDate]]</f>
        <v>133</v>
      </c>
    </row>
    <row r="1301" spans="1:8" x14ac:dyDescent="0.3">
      <c r="A1301" t="s">
        <v>13497</v>
      </c>
      <c r="B1301" t="s">
        <v>15200</v>
      </c>
      <c r="C1301" t="s">
        <v>15201</v>
      </c>
      <c r="D1301" t="s">
        <v>6014</v>
      </c>
      <c r="E1301" s="1">
        <v>45812</v>
      </c>
      <c r="G1301">
        <v>1412</v>
      </c>
      <c r="H1301">
        <f>Table4[[#This Row],[ApprovedDate]]-Table4[[#This Row],[SubmissionDate]]</f>
        <v>-45812</v>
      </c>
    </row>
    <row r="1302" spans="1:8" x14ac:dyDescent="0.3">
      <c r="A1302" t="s">
        <v>13498</v>
      </c>
      <c r="B1302" t="s">
        <v>15199</v>
      </c>
      <c r="C1302" t="s">
        <v>15203</v>
      </c>
      <c r="D1302" t="s">
        <v>15204</v>
      </c>
      <c r="E1302" s="1">
        <v>45724</v>
      </c>
      <c r="F1302" s="1">
        <v>45871</v>
      </c>
      <c r="G1302">
        <v>517</v>
      </c>
      <c r="H1302">
        <f>Table4[[#This Row],[ApprovedDate]]-Table4[[#This Row],[SubmissionDate]]</f>
        <v>147</v>
      </c>
    </row>
    <row r="1303" spans="1:8" x14ac:dyDescent="0.3">
      <c r="A1303" t="s">
        <v>13499</v>
      </c>
      <c r="B1303" t="s">
        <v>15198</v>
      </c>
      <c r="C1303" t="s">
        <v>15201</v>
      </c>
      <c r="D1303" t="s">
        <v>6014</v>
      </c>
      <c r="E1303" s="1">
        <v>45501</v>
      </c>
      <c r="F1303" s="1">
        <v>45876</v>
      </c>
      <c r="G1303">
        <v>694</v>
      </c>
      <c r="H1303">
        <f>Table4[[#This Row],[ApprovedDate]]-Table4[[#This Row],[SubmissionDate]]</f>
        <v>375</v>
      </c>
    </row>
    <row r="1304" spans="1:8" x14ac:dyDescent="0.3">
      <c r="A1304" t="s">
        <v>13500</v>
      </c>
      <c r="B1304" t="s">
        <v>15199</v>
      </c>
      <c r="C1304" t="s">
        <v>15203</v>
      </c>
      <c r="D1304" t="s">
        <v>6026</v>
      </c>
      <c r="E1304" s="1">
        <v>45597</v>
      </c>
      <c r="F1304" s="1">
        <v>45882</v>
      </c>
      <c r="G1304">
        <v>781</v>
      </c>
      <c r="H1304">
        <f>Table4[[#This Row],[ApprovedDate]]-Table4[[#This Row],[SubmissionDate]]</f>
        <v>285</v>
      </c>
    </row>
    <row r="1305" spans="1:8" x14ac:dyDescent="0.3">
      <c r="A1305" t="s">
        <v>13501</v>
      </c>
      <c r="B1305" t="s">
        <v>15198</v>
      </c>
      <c r="C1305" t="s">
        <v>15203</v>
      </c>
      <c r="D1305" t="s">
        <v>15205</v>
      </c>
      <c r="E1305" s="1">
        <v>45791</v>
      </c>
      <c r="F1305" s="1">
        <v>45889</v>
      </c>
      <c r="G1305">
        <v>641</v>
      </c>
      <c r="H1305">
        <f>Table4[[#This Row],[ApprovedDate]]-Table4[[#This Row],[SubmissionDate]]</f>
        <v>98</v>
      </c>
    </row>
    <row r="1306" spans="1:8" x14ac:dyDescent="0.3">
      <c r="A1306" t="s">
        <v>13502</v>
      </c>
      <c r="B1306" t="s">
        <v>15198</v>
      </c>
      <c r="C1306" t="s">
        <v>15202</v>
      </c>
      <c r="D1306" t="s">
        <v>15206</v>
      </c>
      <c r="E1306" s="1">
        <v>45684</v>
      </c>
      <c r="F1306" s="1">
        <v>45873</v>
      </c>
      <c r="G1306">
        <v>1656</v>
      </c>
      <c r="H1306">
        <f>Table4[[#This Row],[ApprovedDate]]-Table4[[#This Row],[SubmissionDate]]</f>
        <v>189</v>
      </c>
    </row>
    <row r="1307" spans="1:8" x14ac:dyDescent="0.3">
      <c r="A1307" t="s">
        <v>13503</v>
      </c>
      <c r="B1307" t="s">
        <v>15200</v>
      </c>
      <c r="C1307" t="s">
        <v>15203</v>
      </c>
      <c r="D1307" t="s">
        <v>6014</v>
      </c>
      <c r="E1307" s="1">
        <v>45638</v>
      </c>
      <c r="F1307" s="1">
        <v>45878</v>
      </c>
      <c r="G1307">
        <v>927</v>
      </c>
      <c r="H1307">
        <f>Table4[[#This Row],[ApprovedDate]]-Table4[[#This Row],[SubmissionDate]]</f>
        <v>240</v>
      </c>
    </row>
    <row r="1308" spans="1:8" x14ac:dyDescent="0.3">
      <c r="A1308" t="s">
        <v>13504</v>
      </c>
      <c r="B1308" t="s">
        <v>15198</v>
      </c>
      <c r="C1308" t="s">
        <v>15202</v>
      </c>
      <c r="D1308" t="s">
        <v>15204</v>
      </c>
      <c r="E1308" s="1">
        <v>45854</v>
      </c>
      <c r="F1308" s="1">
        <v>45887</v>
      </c>
      <c r="G1308">
        <v>660</v>
      </c>
      <c r="H1308">
        <f>Table4[[#This Row],[ApprovedDate]]-Table4[[#This Row],[SubmissionDate]]</f>
        <v>33</v>
      </c>
    </row>
    <row r="1309" spans="1:8" x14ac:dyDescent="0.3">
      <c r="A1309" t="s">
        <v>13505</v>
      </c>
      <c r="B1309" t="s">
        <v>15198</v>
      </c>
      <c r="C1309" t="s">
        <v>15201</v>
      </c>
      <c r="D1309" t="s">
        <v>15204</v>
      </c>
      <c r="E1309" s="1">
        <v>45830</v>
      </c>
      <c r="F1309" s="1">
        <v>45875</v>
      </c>
      <c r="G1309">
        <v>578</v>
      </c>
      <c r="H1309">
        <f>Table4[[#This Row],[ApprovedDate]]-Table4[[#This Row],[SubmissionDate]]</f>
        <v>45</v>
      </c>
    </row>
    <row r="1310" spans="1:8" x14ac:dyDescent="0.3">
      <c r="A1310" t="s">
        <v>13506</v>
      </c>
      <c r="B1310" t="s">
        <v>15200</v>
      </c>
      <c r="C1310" t="s">
        <v>15202</v>
      </c>
      <c r="D1310" t="s">
        <v>6014</v>
      </c>
      <c r="E1310" s="1">
        <v>45845</v>
      </c>
      <c r="F1310" s="1">
        <v>45889</v>
      </c>
      <c r="G1310">
        <v>617</v>
      </c>
      <c r="H1310">
        <f>Table4[[#This Row],[ApprovedDate]]-Table4[[#This Row],[SubmissionDate]]</f>
        <v>44</v>
      </c>
    </row>
    <row r="1311" spans="1:8" x14ac:dyDescent="0.3">
      <c r="A1311" t="s">
        <v>13507</v>
      </c>
      <c r="B1311" t="s">
        <v>15200</v>
      </c>
      <c r="C1311" t="s">
        <v>15203</v>
      </c>
      <c r="D1311" t="s">
        <v>15206</v>
      </c>
      <c r="E1311" s="1">
        <v>45860</v>
      </c>
      <c r="F1311" s="1">
        <v>45875</v>
      </c>
      <c r="G1311">
        <v>723</v>
      </c>
      <c r="H1311">
        <f>Table4[[#This Row],[ApprovedDate]]-Table4[[#This Row],[SubmissionDate]]</f>
        <v>15</v>
      </c>
    </row>
    <row r="1312" spans="1:8" x14ac:dyDescent="0.3">
      <c r="A1312" t="s">
        <v>13508</v>
      </c>
      <c r="B1312" t="s">
        <v>15198</v>
      </c>
      <c r="C1312" t="s">
        <v>15203</v>
      </c>
      <c r="D1312" t="s">
        <v>15204</v>
      </c>
      <c r="E1312" s="1">
        <v>45502</v>
      </c>
      <c r="F1312" s="1">
        <v>45877</v>
      </c>
      <c r="G1312">
        <v>582</v>
      </c>
      <c r="H1312">
        <f>Table4[[#This Row],[ApprovedDate]]-Table4[[#This Row],[SubmissionDate]]</f>
        <v>375</v>
      </c>
    </row>
    <row r="1313" spans="1:8" x14ac:dyDescent="0.3">
      <c r="A1313" t="s">
        <v>13509</v>
      </c>
      <c r="B1313" t="s">
        <v>15199</v>
      </c>
      <c r="C1313" t="s">
        <v>15203</v>
      </c>
      <c r="D1313" t="s">
        <v>6014</v>
      </c>
      <c r="E1313" s="1">
        <v>45510</v>
      </c>
      <c r="F1313" s="1">
        <v>45882</v>
      </c>
      <c r="G1313">
        <v>968</v>
      </c>
      <c r="H1313">
        <f>Table4[[#This Row],[ApprovedDate]]-Table4[[#This Row],[SubmissionDate]]</f>
        <v>372</v>
      </c>
    </row>
    <row r="1314" spans="1:8" x14ac:dyDescent="0.3">
      <c r="A1314" t="s">
        <v>13510</v>
      </c>
      <c r="B1314" t="s">
        <v>15198</v>
      </c>
      <c r="C1314" t="s">
        <v>15203</v>
      </c>
      <c r="D1314" t="s">
        <v>15205</v>
      </c>
      <c r="E1314" s="1">
        <v>45820</v>
      </c>
      <c r="F1314" s="1">
        <v>45880</v>
      </c>
      <c r="G1314">
        <v>588</v>
      </c>
      <c r="H1314">
        <f>Table4[[#This Row],[ApprovedDate]]-Table4[[#This Row],[SubmissionDate]]</f>
        <v>60</v>
      </c>
    </row>
    <row r="1315" spans="1:8" x14ac:dyDescent="0.3">
      <c r="A1315" t="s">
        <v>13511</v>
      </c>
      <c r="B1315" t="s">
        <v>15199</v>
      </c>
      <c r="C1315" t="s">
        <v>15203</v>
      </c>
      <c r="D1315" t="s">
        <v>15206</v>
      </c>
      <c r="E1315" s="1">
        <v>45683</v>
      </c>
      <c r="F1315" s="1">
        <v>45873</v>
      </c>
      <c r="G1315">
        <v>1429</v>
      </c>
      <c r="H1315">
        <f>Table4[[#This Row],[ApprovedDate]]-Table4[[#This Row],[SubmissionDate]]</f>
        <v>190</v>
      </c>
    </row>
    <row r="1316" spans="1:8" x14ac:dyDescent="0.3">
      <c r="A1316" t="s">
        <v>13512</v>
      </c>
      <c r="B1316" t="s">
        <v>15198</v>
      </c>
      <c r="C1316" t="s">
        <v>15203</v>
      </c>
      <c r="D1316" t="s">
        <v>15204</v>
      </c>
      <c r="E1316" s="1">
        <v>45613</v>
      </c>
      <c r="F1316" s="1">
        <v>45876</v>
      </c>
      <c r="G1316">
        <v>1811</v>
      </c>
      <c r="H1316">
        <f>Table4[[#This Row],[ApprovedDate]]-Table4[[#This Row],[SubmissionDate]]</f>
        <v>263</v>
      </c>
    </row>
    <row r="1317" spans="1:8" x14ac:dyDescent="0.3">
      <c r="A1317" t="s">
        <v>13513</v>
      </c>
      <c r="B1317" t="s">
        <v>15199</v>
      </c>
      <c r="C1317" t="s">
        <v>15201</v>
      </c>
      <c r="D1317" t="s">
        <v>6014</v>
      </c>
      <c r="E1317" s="1">
        <v>45601</v>
      </c>
      <c r="F1317" s="1">
        <v>45881</v>
      </c>
      <c r="G1317">
        <v>646</v>
      </c>
      <c r="H1317">
        <f>Table4[[#This Row],[ApprovedDate]]-Table4[[#This Row],[SubmissionDate]]</f>
        <v>280</v>
      </c>
    </row>
    <row r="1318" spans="1:8" x14ac:dyDescent="0.3">
      <c r="A1318" t="s">
        <v>13514</v>
      </c>
      <c r="B1318" t="s">
        <v>15198</v>
      </c>
      <c r="C1318" t="s">
        <v>15201</v>
      </c>
      <c r="D1318" t="s">
        <v>6014</v>
      </c>
      <c r="E1318" s="1">
        <v>45812</v>
      </c>
      <c r="F1318" s="1">
        <v>45864</v>
      </c>
      <c r="G1318">
        <v>1408</v>
      </c>
      <c r="H1318">
        <f>Table4[[#This Row],[ApprovedDate]]-Table4[[#This Row],[SubmissionDate]]</f>
        <v>52</v>
      </c>
    </row>
    <row r="1319" spans="1:8" x14ac:dyDescent="0.3">
      <c r="A1319" t="s">
        <v>13515</v>
      </c>
      <c r="B1319" t="s">
        <v>15200</v>
      </c>
      <c r="C1319" t="s">
        <v>15202</v>
      </c>
      <c r="D1319" t="s">
        <v>6026</v>
      </c>
      <c r="E1319" s="1">
        <v>45844</v>
      </c>
      <c r="F1319" s="1">
        <v>45880</v>
      </c>
      <c r="G1319">
        <v>1021</v>
      </c>
      <c r="H1319">
        <f>Table4[[#This Row],[ApprovedDate]]-Table4[[#This Row],[SubmissionDate]]</f>
        <v>36</v>
      </c>
    </row>
    <row r="1320" spans="1:8" x14ac:dyDescent="0.3">
      <c r="A1320" t="s">
        <v>13516</v>
      </c>
      <c r="B1320" t="s">
        <v>15198</v>
      </c>
      <c r="C1320" t="s">
        <v>15203</v>
      </c>
      <c r="D1320" t="s">
        <v>6102</v>
      </c>
      <c r="E1320" s="1">
        <v>45801</v>
      </c>
      <c r="F1320" s="1">
        <v>45873</v>
      </c>
      <c r="G1320">
        <v>717</v>
      </c>
      <c r="H1320">
        <f>Table4[[#This Row],[ApprovedDate]]-Table4[[#This Row],[SubmissionDate]]</f>
        <v>72</v>
      </c>
    </row>
    <row r="1321" spans="1:8" x14ac:dyDescent="0.3">
      <c r="A1321" t="s">
        <v>13517</v>
      </c>
      <c r="B1321" t="s">
        <v>15200</v>
      </c>
      <c r="C1321" t="s">
        <v>15203</v>
      </c>
      <c r="D1321" t="s">
        <v>6026</v>
      </c>
      <c r="E1321" s="1">
        <v>45557</v>
      </c>
      <c r="F1321" s="1">
        <v>45873</v>
      </c>
      <c r="G1321">
        <v>1070</v>
      </c>
      <c r="H1321">
        <f>Table4[[#This Row],[ApprovedDate]]-Table4[[#This Row],[SubmissionDate]]</f>
        <v>316</v>
      </c>
    </row>
    <row r="1322" spans="1:8" x14ac:dyDescent="0.3">
      <c r="A1322" t="s">
        <v>13518</v>
      </c>
      <c r="B1322" t="s">
        <v>15200</v>
      </c>
      <c r="C1322" t="s">
        <v>15202</v>
      </c>
      <c r="D1322" t="s">
        <v>15205</v>
      </c>
      <c r="E1322" s="1">
        <v>45496</v>
      </c>
      <c r="F1322" s="1">
        <v>45887</v>
      </c>
      <c r="G1322">
        <v>822</v>
      </c>
      <c r="H1322">
        <f>Table4[[#This Row],[ApprovedDate]]-Table4[[#This Row],[SubmissionDate]]</f>
        <v>391</v>
      </c>
    </row>
    <row r="1323" spans="1:8" x14ac:dyDescent="0.3">
      <c r="A1323" t="s">
        <v>13519</v>
      </c>
      <c r="B1323" t="s">
        <v>15199</v>
      </c>
      <c r="C1323" t="s">
        <v>15201</v>
      </c>
      <c r="D1323" t="s">
        <v>15206</v>
      </c>
      <c r="E1323" s="1">
        <v>45829</v>
      </c>
      <c r="F1323" s="1">
        <v>45862</v>
      </c>
      <c r="G1323">
        <v>776</v>
      </c>
      <c r="H1323">
        <f>Table4[[#This Row],[ApprovedDate]]-Table4[[#This Row],[SubmissionDate]]</f>
        <v>33</v>
      </c>
    </row>
    <row r="1324" spans="1:8" x14ac:dyDescent="0.3">
      <c r="A1324" t="s">
        <v>13520</v>
      </c>
      <c r="B1324" t="s">
        <v>15200</v>
      </c>
      <c r="C1324" t="s">
        <v>15201</v>
      </c>
      <c r="D1324" t="s">
        <v>15206</v>
      </c>
      <c r="E1324" s="1">
        <v>45669</v>
      </c>
      <c r="F1324" s="1">
        <v>45864</v>
      </c>
      <c r="G1324">
        <v>1260</v>
      </c>
      <c r="H1324">
        <f>Table4[[#This Row],[ApprovedDate]]-Table4[[#This Row],[SubmissionDate]]</f>
        <v>195</v>
      </c>
    </row>
    <row r="1325" spans="1:8" x14ac:dyDescent="0.3">
      <c r="A1325" t="s">
        <v>13521</v>
      </c>
      <c r="B1325" t="s">
        <v>15200</v>
      </c>
      <c r="C1325" t="s">
        <v>15201</v>
      </c>
      <c r="D1325" t="s">
        <v>6102</v>
      </c>
      <c r="E1325" s="1">
        <v>45755</v>
      </c>
      <c r="G1325">
        <v>1915</v>
      </c>
      <c r="H1325">
        <f>Table4[[#This Row],[ApprovedDate]]-Table4[[#This Row],[SubmissionDate]]</f>
        <v>-45755</v>
      </c>
    </row>
    <row r="1326" spans="1:8" x14ac:dyDescent="0.3">
      <c r="A1326" t="s">
        <v>13522</v>
      </c>
      <c r="B1326" t="s">
        <v>15199</v>
      </c>
      <c r="C1326" t="s">
        <v>15201</v>
      </c>
      <c r="D1326" t="s">
        <v>6014</v>
      </c>
      <c r="E1326" s="1">
        <v>45741</v>
      </c>
      <c r="F1326" s="1">
        <v>45871</v>
      </c>
      <c r="G1326">
        <v>1295</v>
      </c>
      <c r="H1326">
        <f>Table4[[#This Row],[ApprovedDate]]-Table4[[#This Row],[SubmissionDate]]</f>
        <v>130</v>
      </c>
    </row>
    <row r="1327" spans="1:8" x14ac:dyDescent="0.3">
      <c r="A1327" t="s">
        <v>13523</v>
      </c>
      <c r="B1327" t="s">
        <v>15198</v>
      </c>
      <c r="C1327" t="s">
        <v>15203</v>
      </c>
      <c r="D1327" t="s">
        <v>6014</v>
      </c>
      <c r="E1327" s="1">
        <v>45781</v>
      </c>
      <c r="F1327" s="1">
        <v>45887</v>
      </c>
      <c r="G1327">
        <v>567</v>
      </c>
      <c r="H1327">
        <f>Table4[[#This Row],[ApprovedDate]]-Table4[[#This Row],[SubmissionDate]]</f>
        <v>106</v>
      </c>
    </row>
    <row r="1328" spans="1:8" x14ac:dyDescent="0.3">
      <c r="A1328" t="s">
        <v>13524</v>
      </c>
      <c r="B1328" t="s">
        <v>15199</v>
      </c>
      <c r="C1328" t="s">
        <v>15202</v>
      </c>
      <c r="D1328" t="s">
        <v>6102</v>
      </c>
      <c r="E1328" s="1">
        <v>45710</v>
      </c>
      <c r="F1328" s="1">
        <v>45890</v>
      </c>
      <c r="G1328">
        <v>510</v>
      </c>
      <c r="H1328">
        <f>Table4[[#This Row],[ApprovedDate]]-Table4[[#This Row],[SubmissionDate]]</f>
        <v>180</v>
      </c>
    </row>
    <row r="1329" spans="1:8" x14ac:dyDescent="0.3">
      <c r="A1329" t="s">
        <v>13525</v>
      </c>
      <c r="B1329" t="s">
        <v>15200</v>
      </c>
      <c r="C1329" t="s">
        <v>15201</v>
      </c>
      <c r="D1329" t="s">
        <v>6102</v>
      </c>
      <c r="E1329" s="1">
        <v>45707</v>
      </c>
      <c r="F1329" s="1">
        <v>45872</v>
      </c>
      <c r="G1329">
        <v>1242</v>
      </c>
      <c r="H1329">
        <f>Table4[[#This Row],[ApprovedDate]]-Table4[[#This Row],[SubmissionDate]]</f>
        <v>165</v>
      </c>
    </row>
    <row r="1330" spans="1:8" x14ac:dyDescent="0.3">
      <c r="A1330" t="s">
        <v>13526</v>
      </c>
      <c r="B1330" t="s">
        <v>15200</v>
      </c>
      <c r="C1330" t="s">
        <v>15202</v>
      </c>
      <c r="D1330" t="s">
        <v>6014</v>
      </c>
      <c r="E1330" s="1">
        <v>45755</v>
      </c>
      <c r="F1330" s="1">
        <v>45867</v>
      </c>
      <c r="G1330">
        <v>939</v>
      </c>
      <c r="H1330">
        <f>Table4[[#This Row],[ApprovedDate]]-Table4[[#This Row],[SubmissionDate]]</f>
        <v>112</v>
      </c>
    </row>
    <row r="1331" spans="1:8" x14ac:dyDescent="0.3">
      <c r="A1331" t="s">
        <v>13527</v>
      </c>
      <c r="B1331" t="s">
        <v>15200</v>
      </c>
      <c r="C1331" t="s">
        <v>15203</v>
      </c>
      <c r="D1331" t="s">
        <v>15204</v>
      </c>
      <c r="E1331" s="1">
        <v>45723</v>
      </c>
      <c r="G1331">
        <v>1642</v>
      </c>
      <c r="H1331">
        <f>Table4[[#This Row],[ApprovedDate]]-Table4[[#This Row],[SubmissionDate]]</f>
        <v>-45723</v>
      </c>
    </row>
    <row r="1332" spans="1:8" x14ac:dyDescent="0.3">
      <c r="A1332" t="s">
        <v>13528</v>
      </c>
      <c r="B1332" t="s">
        <v>15199</v>
      </c>
      <c r="C1332" t="s">
        <v>15201</v>
      </c>
      <c r="D1332" t="s">
        <v>15204</v>
      </c>
      <c r="E1332" s="1">
        <v>45826</v>
      </c>
      <c r="F1332" s="1">
        <v>45886</v>
      </c>
      <c r="G1332">
        <v>1497</v>
      </c>
      <c r="H1332">
        <f>Table4[[#This Row],[ApprovedDate]]-Table4[[#This Row],[SubmissionDate]]</f>
        <v>60</v>
      </c>
    </row>
    <row r="1333" spans="1:8" x14ac:dyDescent="0.3">
      <c r="A1333" t="s">
        <v>13529</v>
      </c>
      <c r="B1333" t="s">
        <v>15200</v>
      </c>
      <c r="C1333" t="s">
        <v>15202</v>
      </c>
      <c r="D1333" t="s">
        <v>6026</v>
      </c>
      <c r="E1333" s="1">
        <v>45661</v>
      </c>
      <c r="F1333" s="1">
        <v>45886</v>
      </c>
      <c r="G1333">
        <v>1575</v>
      </c>
      <c r="H1333">
        <f>Table4[[#This Row],[ApprovedDate]]-Table4[[#This Row],[SubmissionDate]]</f>
        <v>225</v>
      </c>
    </row>
    <row r="1334" spans="1:8" x14ac:dyDescent="0.3">
      <c r="A1334" t="s">
        <v>13530</v>
      </c>
      <c r="B1334" t="s">
        <v>15199</v>
      </c>
      <c r="C1334" t="s">
        <v>15202</v>
      </c>
      <c r="D1334" t="s">
        <v>15206</v>
      </c>
      <c r="E1334" s="1">
        <v>45853</v>
      </c>
      <c r="G1334">
        <v>1451</v>
      </c>
      <c r="H1334">
        <f>Table4[[#This Row],[ApprovedDate]]-Table4[[#This Row],[SubmissionDate]]</f>
        <v>-45853</v>
      </c>
    </row>
    <row r="1335" spans="1:8" x14ac:dyDescent="0.3">
      <c r="A1335" t="s">
        <v>13531</v>
      </c>
      <c r="B1335" t="s">
        <v>15200</v>
      </c>
      <c r="C1335" t="s">
        <v>15203</v>
      </c>
      <c r="D1335" t="s">
        <v>15206</v>
      </c>
      <c r="E1335" s="1">
        <v>45666</v>
      </c>
      <c r="F1335" s="1">
        <v>45866</v>
      </c>
      <c r="G1335">
        <v>1074</v>
      </c>
      <c r="H1335">
        <f>Table4[[#This Row],[ApprovedDate]]-Table4[[#This Row],[SubmissionDate]]</f>
        <v>200</v>
      </c>
    </row>
    <row r="1336" spans="1:8" x14ac:dyDescent="0.3">
      <c r="A1336" t="s">
        <v>13532</v>
      </c>
      <c r="B1336" t="s">
        <v>15200</v>
      </c>
      <c r="C1336" t="s">
        <v>15203</v>
      </c>
      <c r="D1336" t="s">
        <v>6026</v>
      </c>
      <c r="E1336" s="1">
        <v>45517</v>
      </c>
      <c r="F1336" s="1">
        <v>45879</v>
      </c>
      <c r="G1336">
        <v>1892</v>
      </c>
      <c r="H1336">
        <f>Table4[[#This Row],[ApprovedDate]]-Table4[[#This Row],[SubmissionDate]]</f>
        <v>362</v>
      </c>
    </row>
    <row r="1337" spans="1:8" x14ac:dyDescent="0.3">
      <c r="A1337" t="s">
        <v>13533</v>
      </c>
      <c r="B1337" t="s">
        <v>15200</v>
      </c>
      <c r="C1337" t="s">
        <v>15203</v>
      </c>
      <c r="D1337" t="s">
        <v>6102</v>
      </c>
      <c r="E1337" s="1">
        <v>45804</v>
      </c>
      <c r="F1337" s="1">
        <v>45869</v>
      </c>
      <c r="G1337">
        <v>1921</v>
      </c>
      <c r="H1337">
        <f>Table4[[#This Row],[ApprovedDate]]-Table4[[#This Row],[SubmissionDate]]</f>
        <v>65</v>
      </c>
    </row>
    <row r="1338" spans="1:8" x14ac:dyDescent="0.3">
      <c r="A1338" t="s">
        <v>13534</v>
      </c>
      <c r="B1338" t="s">
        <v>15200</v>
      </c>
      <c r="C1338" t="s">
        <v>15201</v>
      </c>
      <c r="D1338" t="s">
        <v>6102</v>
      </c>
      <c r="E1338" s="1">
        <v>45770</v>
      </c>
      <c r="F1338" s="1">
        <v>45889</v>
      </c>
      <c r="G1338">
        <v>903</v>
      </c>
      <c r="H1338">
        <f>Table4[[#This Row],[ApprovedDate]]-Table4[[#This Row],[SubmissionDate]]</f>
        <v>119</v>
      </c>
    </row>
    <row r="1339" spans="1:8" x14ac:dyDescent="0.3">
      <c r="A1339" t="s">
        <v>13535</v>
      </c>
      <c r="B1339" t="s">
        <v>15199</v>
      </c>
      <c r="C1339" t="s">
        <v>15202</v>
      </c>
      <c r="D1339" t="s">
        <v>15204</v>
      </c>
      <c r="E1339" s="1">
        <v>45621</v>
      </c>
      <c r="F1339" s="1">
        <v>45882</v>
      </c>
      <c r="G1339">
        <v>714</v>
      </c>
      <c r="H1339">
        <f>Table4[[#This Row],[ApprovedDate]]-Table4[[#This Row],[SubmissionDate]]</f>
        <v>261</v>
      </c>
    </row>
    <row r="1340" spans="1:8" x14ac:dyDescent="0.3">
      <c r="A1340" t="s">
        <v>13536</v>
      </c>
      <c r="B1340" t="s">
        <v>15200</v>
      </c>
      <c r="C1340" t="s">
        <v>15201</v>
      </c>
      <c r="D1340" t="s">
        <v>6026</v>
      </c>
      <c r="E1340" s="1">
        <v>45524</v>
      </c>
      <c r="F1340" s="1">
        <v>45869</v>
      </c>
      <c r="G1340">
        <v>808</v>
      </c>
      <c r="H1340">
        <f>Table4[[#This Row],[ApprovedDate]]-Table4[[#This Row],[SubmissionDate]]</f>
        <v>345</v>
      </c>
    </row>
    <row r="1341" spans="1:8" x14ac:dyDescent="0.3">
      <c r="A1341" t="s">
        <v>13537</v>
      </c>
      <c r="B1341" t="s">
        <v>15198</v>
      </c>
      <c r="C1341" t="s">
        <v>15203</v>
      </c>
      <c r="D1341" t="s">
        <v>15206</v>
      </c>
      <c r="E1341" s="1">
        <v>45798</v>
      </c>
      <c r="F1341" s="1">
        <v>45867</v>
      </c>
      <c r="G1341">
        <v>1793</v>
      </c>
      <c r="H1341">
        <f>Table4[[#This Row],[ApprovedDate]]-Table4[[#This Row],[SubmissionDate]]</f>
        <v>69</v>
      </c>
    </row>
    <row r="1342" spans="1:8" x14ac:dyDescent="0.3">
      <c r="A1342" t="s">
        <v>13538</v>
      </c>
      <c r="B1342" t="s">
        <v>15198</v>
      </c>
      <c r="C1342" t="s">
        <v>15201</v>
      </c>
      <c r="D1342" t="s">
        <v>15204</v>
      </c>
      <c r="E1342" s="1">
        <v>45782</v>
      </c>
      <c r="F1342" s="1">
        <v>45881</v>
      </c>
      <c r="G1342">
        <v>679</v>
      </c>
      <c r="H1342">
        <f>Table4[[#This Row],[ApprovedDate]]-Table4[[#This Row],[SubmissionDate]]</f>
        <v>99</v>
      </c>
    </row>
    <row r="1343" spans="1:8" x14ac:dyDescent="0.3">
      <c r="A1343" t="s">
        <v>13539</v>
      </c>
      <c r="B1343" t="s">
        <v>15200</v>
      </c>
      <c r="C1343" t="s">
        <v>15203</v>
      </c>
      <c r="D1343" t="s">
        <v>6102</v>
      </c>
      <c r="E1343" s="1">
        <v>45778</v>
      </c>
      <c r="F1343" s="1">
        <v>45870</v>
      </c>
      <c r="G1343">
        <v>1138</v>
      </c>
      <c r="H1343">
        <f>Table4[[#This Row],[ApprovedDate]]-Table4[[#This Row],[SubmissionDate]]</f>
        <v>92</v>
      </c>
    </row>
    <row r="1344" spans="1:8" x14ac:dyDescent="0.3">
      <c r="A1344" t="s">
        <v>13540</v>
      </c>
      <c r="B1344" t="s">
        <v>15198</v>
      </c>
      <c r="C1344" t="s">
        <v>15201</v>
      </c>
      <c r="D1344" t="s">
        <v>15204</v>
      </c>
      <c r="E1344" s="1">
        <v>45623</v>
      </c>
      <c r="F1344" s="1">
        <v>45870</v>
      </c>
      <c r="G1344">
        <v>1114</v>
      </c>
      <c r="H1344">
        <f>Table4[[#This Row],[ApprovedDate]]-Table4[[#This Row],[SubmissionDate]]</f>
        <v>247</v>
      </c>
    </row>
    <row r="1345" spans="1:8" x14ac:dyDescent="0.3">
      <c r="A1345" t="s">
        <v>13541</v>
      </c>
      <c r="B1345" t="s">
        <v>15198</v>
      </c>
      <c r="C1345" t="s">
        <v>15201</v>
      </c>
      <c r="D1345" t="s">
        <v>15205</v>
      </c>
      <c r="E1345" s="1">
        <v>45761</v>
      </c>
      <c r="F1345" s="1">
        <v>45888</v>
      </c>
      <c r="G1345">
        <v>1571</v>
      </c>
      <c r="H1345">
        <f>Table4[[#This Row],[ApprovedDate]]-Table4[[#This Row],[SubmissionDate]]</f>
        <v>127</v>
      </c>
    </row>
    <row r="1346" spans="1:8" x14ac:dyDescent="0.3">
      <c r="A1346" t="s">
        <v>13542</v>
      </c>
      <c r="B1346" t="s">
        <v>15198</v>
      </c>
      <c r="C1346" t="s">
        <v>15203</v>
      </c>
      <c r="D1346" t="s">
        <v>6014</v>
      </c>
      <c r="E1346" s="1">
        <v>45817</v>
      </c>
      <c r="F1346" s="1">
        <v>45882</v>
      </c>
      <c r="G1346">
        <v>1381</v>
      </c>
      <c r="H1346">
        <f>Table4[[#This Row],[ApprovedDate]]-Table4[[#This Row],[SubmissionDate]]</f>
        <v>65</v>
      </c>
    </row>
    <row r="1347" spans="1:8" x14ac:dyDescent="0.3">
      <c r="A1347" t="s">
        <v>13543</v>
      </c>
      <c r="B1347" t="s">
        <v>15199</v>
      </c>
      <c r="C1347" t="s">
        <v>15203</v>
      </c>
      <c r="D1347" t="s">
        <v>15206</v>
      </c>
      <c r="E1347" s="1">
        <v>45776</v>
      </c>
      <c r="F1347" s="1">
        <v>45875</v>
      </c>
      <c r="G1347">
        <v>1452</v>
      </c>
      <c r="H1347">
        <f>Table4[[#This Row],[ApprovedDate]]-Table4[[#This Row],[SubmissionDate]]</f>
        <v>99</v>
      </c>
    </row>
    <row r="1348" spans="1:8" x14ac:dyDescent="0.3">
      <c r="A1348" t="s">
        <v>13544</v>
      </c>
      <c r="B1348" t="s">
        <v>15200</v>
      </c>
      <c r="C1348" t="s">
        <v>15203</v>
      </c>
      <c r="D1348" t="s">
        <v>6026</v>
      </c>
      <c r="E1348" s="1">
        <v>45523</v>
      </c>
      <c r="F1348" s="1">
        <v>45867</v>
      </c>
      <c r="G1348">
        <v>1666</v>
      </c>
      <c r="H1348">
        <f>Table4[[#This Row],[ApprovedDate]]-Table4[[#This Row],[SubmissionDate]]</f>
        <v>344</v>
      </c>
    </row>
    <row r="1349" spans="1:8" x14ac:dyDescent="0.3">
      <c r="A1349" t="s">
        <v>13545</v>
      </c>
      <c r="B1349" t="s">
        <v>15200</v>
      </c>
      <c r="C1349" t="s">
        <v>15201</v>
      </c>
      <c r="D1349" t="s">
        <v>15206</v>
      </c>
      <c r="E1349" s="1">
        <v>45565</v>
      </c>
      <c r="G1349">
        <v>1502</v>
      </c>
      <c r="H1349">
        <f>Table4[[#This Row],[ApprovedDate]]-Table4[[#This Row],[SubmissionDate]]</f>
        <v>-45565</v>
      </c>
    </row>
    <row r="1350" spans="1:8" x14ac:dyDescent="0.3">
      <c r="A1350" t="s">
        <v>13546</v>
      </c>
      <c r="B1350" t="s">
        <v>15199</v>
      </c>
      <c r="C1350" t="s">
        <v>15202</v>
      </c>
      <c r="D1350" t="s">
        <v>15206</v>
      </c>
      <c r="E1350" s="1">
        <v>45740</v>
      </c>
      <c r="F1350" s="1">
        <v>45873</v>
      </c>
      <c r="G1350">
        <v>896</v>
      </c>
      <c r="H1350">
        <f>Table4[[#This Row],[ApprovedDate]]-Table4[[#This Row],[SubmissionDate]]</f>
        <v>133</v>
      </c>
    </row>
    <row r="1351" spans="1:8" x14ac:dyDescent="0.3">
      <c r="A1351" t="s">
        <v>13547</v>
      </c>
      <c r="B1351" t="s">
        <v>15200</v>
      </c>
      <c r="C1351" t="s">
        <v>15201</v>
      </c>
      <c r="D1351" t="s">
        <v>15205</v>
      </c>
      <c r="E1351" s="1">
        <v>45646</v>
      </c>
      <c r="F1351" s="1">
        <v>45885</v>
      </c>
      <c r="G1351">
        <v>1114</v>
      </c>
      <c r="H1351">
        <f>Table4[[#This Row],[ApprovedDate]]-Table4[[#This Row],[SubmissionDate]]</f>
        <v>239</v>
      </c>
    </row>
    <row r="1352" spans="1:8" x14ac:dyDescent="0.3">
      <c r="A1352" t="s">
        <v>13548</v>
      </c>
      <c r="B1352" t="s">
        <v>15198</v>
      </c>
      <c r="C1352" t="s">
        <v>15202</v>
      </c>
      <c r="D1352" t="s">
        <v>6014</v>
      </c>
      <c r="E1352" s="1">
        <v>45638</v>
      </c>
      <c r="F1352" s="1">
        <v>45862</v>
      </c>
      <c r="G1352">
        <v>1285</v>
      </c>
      <c r="H1352">
        <f>Table4[[#This Row],[ApprovedDate]]-Table4[[#This Row],[SubmissionDate]]</f>
        <v>224</v>
      </c>
    </row>
    <row r="1353" spans="1:8" x14ac:dyDescent="0.3">
      <c r="A1353" t="s">
        <v>13549</v>
      </c>
      <c r="B1353" t="s">
        <v>15198</v>
      </c>
      <c r="C1353" t="s">
        <v>15202</v>
      </c>
      <c r="D1353" t="s">
        <v>15205</v>
      </c>
      <c r="E1353" s="1">
        <v>45828</v>
      </c>
      <c r="G1353">
        <v>1575</v>
      </c>
      <c r="H1353">
        <f>Table4[[#This Row],[ApprovedDate]]-Table4[[#This Row],[SubmissionDate]]</f>
        <v>-45828</v>
      </c>
    </row>
    <row r="1354" spans="1:8" x14ac:dyDescent="0.3">
      <c r="A1354" t="s">
        <v>13550</v>
      </c>
      <c r="B1354" t="s">
        <v>15198</v>
      </c>
      <c r="C1354" t="s">
        <v>15202</v>
      </c>
      <c r="D1354" t="s">
        <v>15206</v>
      </c>
      <c r="E1354" s="1">
        <v>45795</v>
      </c>
      <c r="F1354" s="1">
        <v>45871</v>
      </c>
      <c r="G1354">
        <v>1721</v>
      </c>
      <c r="H1354">
        <f>Table4[[#This Row],[ApprovedDate]]-Table4[[#This Row],[SubmissionDate]]</f>
        <v>76</v>
      </c>
    </row>
    <row r="1355" spans="1:8" x14ac:dyDescent="0.3">
      <c r="A1355" t="s">
        <v>13551</v>
      </c>
      <c r="B1355" t="s">
        <v>15200</v>
      </c>
      <c r="C1355" t="s">
        <v>15203</v>
      </c>
      <c r="D1355" t="s">
        <v>6014</v>
      </c>
      <c r="E1355" s="1">
        <v>45667</v>
      </c>
      <c r="F1355" s="1">
        <v>45888</v>
      </c>
      <c r="G1355">
        <v>1236</v>
      </c>
      <c r="H1355">
        <f>Table4[[#This Row],[ApprovedDate]]-Table4[[#This Row],[SubmissionDate]]</f>
        <v>221</v>
      </c>
    </row>
    <row r="1356" spans="1:8" x14ac:dyDescent="0.3">
      <c r="A1356" t="s">
        <v>13552</v>
      </c>
      <c r="B1356" t="s">
        <v>15199</v>
      </c>
      <c r="C1356" t="s">
        <v>15203</v>
      </c>
      <c r="D1356" t="s">
        <v>15205</v>
      </c>
      <c r="E1356" s="1">
        <v>45800</v>
      </c>
      <c r="F1356" s="1">
        <v>45873</v>
      </c>
      <c r="G1356">
        <v>1892</v>
      </c>
      <c r="H1356">
        <f>Table4[[#This Row],[ApprovedDate]]-Table4[[#This Row],[SubmissionDate]]</f>
        <v>73</v>
      </c>
    </row>
    <row r="1357" spans="1:8" x14ac:dyDescent="0.3">
      <c r="A1357" t="s">
        <v>13553</v>
      </c>
      <c r="B1357" t="s">
        <v>15199</v>
      </c>
      <c r="C1357" t="s">
        <v>15203</v>
      </c>
      <c r="D1357" t="s">
        <v>15205</v>
      </c>
      <c r="E1357" s="1">
        <v>45822</v>
      </c>
      <c r="G1357">
        <v>1590</v>
      </c>
      <c r="H1357">
        <f>Table4[[#This Row],[ApprovedDate]]-Table4[[#This Row],[SubmissionDate]]</f>
        <v>-45822</v>
      </c>
    </row>
    <row r="1358" spans="1:8" x14ac:dyDescent="0.3">
      <c r="A1358" t="s">
        <v>13554</v>
      </c>
      <c r="B1358" t="s">
        <v>15199</v>
      </c>
      <c r="C1358" t="s">
        <v>15203</v>
      </c>
      <c r="D1358" t="s">
        <v>15205</v>
      </c>
      <c r="E1358" s="1">
        <v>45838</v>
      </c>
      <c r="F1358" s="1">
        <v>45888</v>
      </c>
      <c r="G1358">
        <v>1549</v>
      </c>
      <c r="H1358">
        <f>Table4[[#This Row],[ApprovedDate]]-Table4[[#This Row],[SubmissionDate]]</f>
        <v>50</v>
      </c>
    </row>
    <row r="1359" spans="1:8" x14ac:dyDescent="0.3">
      <c r="A1359" t="s">
        <v>13555</v>
      </c>
      <c r="B1359" t="s">
        <v>15198</v>
      </c>
      <c r="C1359" t="s">
        <v>15203</v>
      </c>
      <c r="D1359" t="s">
        <v>15206</v>
      </c>
      <c r="E1359" s="1">
        <v>45544</v>
      </c>
      <c r="G1359">
        <v>745</v>
      </c>
      <c r="H1359">
        <f>Table4[[#This Row],[ApprovedDate]]-Table4[[#This Row],[SubmissionDate]]</f>
        <v>-45544</v>
      </c>
    </row>
    <row r="1360" spans="1:8" x14ac:dyDescent="0.3">
      <c r="A1360" t="s">
        <v>13556</v>
      </c>
      <c r="B1360" t="s">
        <v>15198</v>
      </c>
      <c r="C1360" t="s">
        <v>15201</v>
      </c>
      <c r="D1360" t="s">
        <v>6102</v>
      </c>
      <c r="E1360" s="1">
        <v>45499</v>
      </c>
      <c r="F1360" s="1">
        <v>45889</v>
      </c>
      <c r="G1360">
        <v>978</v>
      </c>
      <c r="H1360">
        <f>Table4[[#This Row],[ApprovedDate]]-Table4[[#This Row],[SubmissionDate]]</f>
        <v>390</v>
      </c>
    </row>
    <row r="1361" spans="1:8" x14ac:dyDescent="0.3">
      <c r="A1361" t="s">
        <v>13557</v>
      </c>
      <c r="B1361" t="s">
        <v>15200</v>
      </c>
      <c r="C1361" t="s">
        <v>15202</v>
      </c>
      <c r="D1361" t="s">
        <v>15205</v>
      </c>
      <c r="E1361" s="1">
        <v>45773</v>
      </c>
      <c r="G1361">
        <v>1438</v>
      </c>
      <c r="H1361">
        <f>Table4[[#This Row],[ApprovedDate]]-Table4[[#This Row],[SubmissionDate]]</f>
        <v>-45773</v>
      </c>
    </row>
    <row r="1362" spans="1:8" x14ac:dyDescent="0.3">
      <c r="A1362" t="s">
        <v>13558</v>
      </c>
      <c r="B1362" t="s">
        <v>15198</v>
      </c>
      <c r="C1362" t="s">
        <v>15201</v>
      </c>
      <c r="D1362" t="s">
        <v>15206</v>
      </c>
      <c r="E1362" s="1">
        <v>45628</v>
      </c>
      <c r="F1362" s="1">
        <v>45869</v>
      </c>
      <c r="G1362">
        <v>1372</v>
      </c>
      <c r="H1362">
        <f>Table4[[#This Row],[ApprovedDate]]-Table4[[#This Row],[SubmissionDate]]</f>
        <v>241</v>
      </c>
    </row>
    <row r="1363" spans="1:8" x14ac:dyDescent="0.3">
      <c r="A1363" t="s">
        <v>13559</v>
      </c>
      <c r="B1363" t="s">
        <v>15200</v>
      </c>
      <c r="C1363" t="s">
        <v>15201</v>
      </c>
      <c r="D1363" t="s">
        <v>15206</v>
      </c>
      <c r="E1363" s="1">
        <v>45518</v>
      </c>
      <c r="F1363" s="1">
        <v>45874</v>
      </c>
      <c r="G1363">
        <v>1355</v>
      </c>
      <c r="H1363">
        <f>Table4[[#This Row],[ApprovedDate]]-Table4[[#This Row],[SubmissionDate]]</f>
        <v>356</v>
      </c>
    </row>
    <row r="1364" spans="1:8" x14ac:dyDescent="0.3">
      <c r="A1364" t="s">
        <v>13560</v>
      </c>
      <c r="B1364" t="s">
        <v>15198</v>
      </c>
      <c r="C1364" t="s">
        <v>15203</v>
      </c>
      <c r="D1364" t="s">
        <v>15204</v>
      </c>
      <c r="E1364" s="1">
        <v>45707</v>
      </c>
      <c r="F1364" s="1">
        <v>45887</v>
      </c>
      <c r="G1364">
        <v>1532</v>
      </c>
      <c r="H1364">
        <f>Table4[[#This Row],[ApprovedDate]]-Table4[[#This Row],[SubmissionDate]]</f>
        <v>180</v>
      </c>
    </row>
    <row r="1365" spans="1:8" x14ac:dyDescent="0.3">
      <c r="A1365" t="s">
        <v>13561</v>
      </c>
      <c r="B1365" t="s">
        <v>15199</v>
      </c>
      <c r="C1365" t="s">
        <v>15202</v>
      </c>
      <c r="D1365" t="s">
        <v>15206</v>
      </c>
      <c r="E1365" s="1">
        <v>45515</v>
      </c>
      <c r="F1365" s="1">
        <v>45877</v>
      </c>
      <c r="G1365">
        <v>1735</v>
      </c>
      <c r="H1365">
        <f>Table4[[#This Row],[ApprovedDate]]-Table4[[#This Row],[SubmissionDate]]</f>
        <v>362</v>
      </c>
    </row>
    <row r="1366" spans="1:8" x14ac:dyDescent="0.3">
      <c r="A1366" t="s">
        <v>13562</v>
      </c>
      <c r="B1366" t="s">
        <v>15198</v>
      </c>
      <c r="C1366" t="s">
        <v>15201</v>
      </c>
      <c r="D1366" t="s">
        <v>6102</v>
      </c>
      <c r="E1366" s="1">
        <v>45550</v>
      </c>
      <c r="F1366" s="1">
        <v>45890</v>
      </c>
      <c r="G1366">
        <v>1096</v>
      </c>
      <c r="H1366">
        <f>Table4[[#This Row],[ApprovedDate]]-Table4[[#This Row],[SubmissionDate]]</f>
        <v>340</v>
      </c>
    </row>
    <row r="1367" spans="1:8" x14ac:dyDescent="0.3">
      <c r="A1367" t="s">
        <v>13563</v>
      </c>
      <c r="B1367" t="s">
        <v>15200</v>
      </c>
      <c r="C1367" t="s">
        <v>15201</v>
      </c>
      <c r="D1367" t="s">
        <v>6014</v>
      </c>
      <c r="E1367" s="1">
        <v>45565</v>
      </c>
      <c r="F1367" s="1">
        <v>45883</v>
      </c>
      <c r="G1367">
        <v>1056</v>
      </c>
      <c r="H1367">
        <f>Table4[[#This Row],[ApprovedDate]]-Table4[[#This Row],[SubmissionDate]]</f>
        <v>318</v>
      </c>
    </row>
    <row r="1368" spans="1:8" x14ac:dyDescent="0.3">
      <c r="A1368" t="s">
        <v>13564</v>
      </c>
      <c r="B1368" t="s">
        <v>15200</v>
      </c>
      <c r="C1368" t="s">
        <v>15203</v>
      </c>
      <c r="D1368" t="s">
        <v>6102</v>
      </c>
      <c r="E1368" s="1">
        <v>45547</v>
      </c>
      <c r="F1368" s="1">
        <v>45878</v>
      </c>
      <c r="G1368">
        <v>1570</v>
      </c>
      <c r="H1368">
        <f>Table4[[#This Row],[ApprovedDate]]-Table4[[#This Row],[SubmissionDate]]</f>
        <v>331</v>
      </c>
    </row>
    <row r="1369" spans="1:8" x14ac:dyDescent="0.3">
      <c r="A1369" t="s">
        <v>13565</v>
      </c>
      <c r="B1369" t="s">
        <v>15199</v>
      </c>
      <c r="C1369" t="s">
        <v>15201</v>
      </c>
      <c r="D1369" t="s">
        <v>15205</v>
      </c>
      <c r="E1369" s="1">
        <v>45780</v>
      </c>
      <c r="F1369" s="1">
        <v>45864</v>
      </c>
      <c r="G1369">
        <v>1071</v>
      </c>
      <c r="H1369">
        <f>Table4[[#This Row],[ApprovedDate]]-Table4[[#This Row],[SubmissionDate]]</f>
        <v>84</v>
      </c>
    </row>
    <row r="1370" spans="1:8" x14ac:dyDescent="0.3">
      <c r="A1370" t="s">
        <v>13566</v>
      </c>
      <c r="B1370" t="s">
        <v>15200</v>
      </c>
      <c r="C1370" t="s">
        <v>15201</v>
      </c>
      <c r="D1370" t="s">
        <v>15205</v>
      </c>
      <c r="E1370" s="1">
        <v>45781</v>
      </c>
      <c r="G1370">
        <v>1830</v>
      </c>
      <c r="H1370">
        <f>Table4[[#This Row],[ApprovedDate]]-Table4[[#This Row],[SubmissionDate]]</f>
        <v>-45781</v>
      </c>
    </row>
    <row r="1371" spans="1:8" x14ac:dyDescent="0.3">
      <c r="A1371" t="s">
        <v>13567</v>
      </c>
      <c r="B1371" t="s">
        <v>15199</v>
      </c>
      <c r="C1371" t="s">
        <v>15202</v>
      </c>
      <c r="D1371" t="s">
        <v>6102</v>
      </c>
      <c r="E1371" s="1">
        <v>45589</v>
      </c>
      <c r="F1371" s="1">
        <v>45865</v>
      </c>
      <c r="G1371">
        <v>973</v>
      </c>
      <c r="H1371">
        <f>Table4[[#This Row],[ApprovedDate]]-Table4[[#This Row],[SubmissionDate]]</f>
        <v>276</v>
      </c>
    </row>
    <row r="1372" spans="1:8" x14ac:dyDescent="0.3">
      <c r="A1372" t="s">
        <v>13568</v>
      </c>
      <c r="B1372" t="s">
        <v>15200</v>
      </c>
      <c r="C1372" t="s">
        <v>15201</v>
      </c>
      <c r="D1372" t="s">
        <v>15205</v>
      </c>
      <c r="E1372" s="1">
        <v>45574</v>
      </c>
      <c r="F1372" s="1">
        <v>45882</v>
      </c>
      <c r="G1372">
        <v>509</v>
      </c>
      <c r="H1372">
        <f>Table4[[#This Row],[ApprovedDate]]-Table4[[#This Row],[SubmissionDate]]</f>
        <v>308</v>
      </c>
    </row>
    <row r="1373" spans="1:8" x14ac:dyDescent="0.3">
      <c r="A1373" t="s">
        <v>13569</v>
      </c>
      <c r="B1373" t="s">
        <v>15199</v>
      </c>
      <c r="C1373" t="s">
        <v>15201</v>
      </c>
      <c r="D1373" t="s">
        <v>15206</v>
      </c>
      <c r="E1373" s="1">
        <v>45796</v>
      </c>
      <c r="F1373" s="1">
        <v>45875</v>
      </c>
      <c r="G1373">
        <v>1126</v>
      </c>
      <c r="H1373">
        <f>Table4[[#This Row],[ApprovedDate]]-Table4[[#This Row],[SubmissionDate]]</f>
        <v>79</v>
      </c>
    </row>
    <row r="1374" spans="1:8" x14ac:dyDescent="0.3">
      <c r="A1374" t="s">
        <v>13570</v>
      </c>
      <c r="B1374" t="s">
        <v>15200</v>
      </c>
      <c r="C1374" t="s">
        <v>15202</v>
      </c>
      <c r="D1374" t="s">
        <v>6014</v>
      </c>
      <c r="E1374" s="1">
        <v>45707</v>
      </c>
      <c r="F1374" s="1">
        <v>45883</v>
      </c>
      <c r="G1374">
        <v>893</v>
      </c>
      <c r="H1374">
        <f>Table4[[#This Row],[ApprovedDate]]-Table4[[#This Row],[SubmissionDate]]</f>
        <v>176</v>
      </c>
    </row>
    <row r="1375" spans="1:8" x14ac:dyDescent="0.3">
      <c r="A1375" t="s">
        <v>13571</v>
      </c>
      <c r="B1375" t="s">
        <v>15198</v>
      </c>
      <c r="C1375" t="s">
        <v>15201</v>
      </c>
      <c r="D1375" t="s">
        <v>6026</v>
      </c>
      <c r="E1375" s="1">
        <v>45529</v>
      </c>
      <c r="F1375" s="1">
        <v>45886</v>
      </c>
      <c r="G1375">
        <v>1933</v>
      </c>
      <c r="H1375">
        <f>Table4[[#This Row],[ApprovedDate]]-Table4[[#This Row],[SubmissionDate]]</f>
        <v>357</v>
      </c>
    </row>
    <row r="1376" spans="1:8" x14ac:dyDescent="0.3">
      <c r="A1376" t="s">
        <v>13572</v>
      </c>
      <c r="B1376" t="s">
        <v>15199</v>
      </c>
      <c r="C1376" t="s">
        <v>15201</v>
      </c>
      <c r="D1376" t="s">
        <v>15205</v>
      </c>
      <c r="E1376" s="1">
        <v>45561</v>
      </c>
      <c r="F1376" s="1">
        <v>45885</v>
      </c>
      <c r="G1376">
        <v>1141</v>
      </c>
      <c r="H1376">
        <f>Table4[[#This Row],[ApprovedDate]]-Table4[[#This Row],[SubmissionDate]]</f>
        <v>324</v>
      </c>
    </row>
    <row r="1377" spans="1:8" x14ac:dyDescent="0.3">
      <c r="A1377" t="s">
        <v>13573</v>
      </c>
      <c r="B1377" t="s">
        <v>15199</v>
      </c>
      <c r="C1377" t="s">
        <v>15203</v>
      </c>
      <c r="D1377" t="s">
        <v>6102</v>
      </c>
      <c r="E1377" s="1">
        <v>45568</v>
      </c>
      <c r="F1377" s="1">
        <v>45873</v>
      </c>
      <c r="G1377">
        <v>1194</v>
      </c>
      <c r="H1377">
        <f>Table4[[#This Row],[ApprovedDate]]-Table4[[#This Row],[SubmissionDate]]</f>
        <v>305</v>
      </c>
    </row>
    <row r="1378" spans="1:8" x14ac:dyDescent="0.3">
      <c r="A1378" t="s">
        <v>13574</v>
      </c>
      <c r="B1378" t="s">
        <v>15199</v>
      </c>
      <c r="C1378" t="s">
        <v>15203</v>
      </c>
      <c r="D1378" t="s">
        <v>6014</v>
      </c>
      <c r="E1378" s="1">
        <v>45634</v>
      </c>
      <c r="F1378" s="1">
        <v>45891</v>
      </c>
      <c r="G1378">
        <v>1516</v>
      </c>
      <c r="H1378">
        <f>Table4[[#This Row],[ApprovedDate]]-Table4[[#This Row],[SubmissionDate]]</f>
        <v>257</v>
      </c>
    </row>
    <row r="1379" spans="1:8" x14ac:dyDescent="0.3">
      <c r="A1379" t="s">
        <v>13575</v>
      </c>
      <c r="B1379" t="s">
        <v>15199</v>
      </c>
      <c r="C1379" t="s">
        <v>15201</v>
      </c>
      <c r="D1379" t="s">
        <v>6102</v>
      </c>
      <c r="E1379" s="1">
        <v>45549</v>
      </c>
      <c r="F1379" s="1">
        <v>45880</v>
      </c>
      <c r="G1379">
        <v>1012</v>
      </c>
      <c r="H1379">
        <f>Table4[[#This Row],[ApprovedDate]]-Table4[[#This Row],[SubmissionDate]]</f>
        <v>331</v>
      </c>
    </row>
    <row r="1380" spans="1:8" x14ac:dyDescent="0.3">
      <c r="A1380" t="s">
        <v>13576</v>
      </c>
      <c r="B1380" t="s">
        <v>15199</v>
      </c>
      <c r="C1380" t="s">
        <v>15203</v>
      </c>
      <c r="D1380" t="s">
        <v>15206</v>
      </c>
      <c r="E1380" s="1">
        <v>45783</v>
      </c>
      <c r="F1380" s="1">
        <v>45866</v>
      </c>
      <c r="G1380">
        <v>889</v>
      </c>
      <c r="H1380">
        <f>Table4[[#This Row],[ApprovedDate]]-Table4[[#This Row],[SubmissionDate]]</f>
        <v>83</v>
      </c>
    </row>
    <row r="1381" spans="1:8" x14ac:dyDescent="0.3">
      <c r="A1381" t="s">
        <v>13577</v>
      </c>
      <c r="B1381" t="s">
        <v>15200</v>
      </c>
      <c r="C1381" t="s">
        <v>15201</v>
      </c>
      <c r="D1381" t="s">
        <v>6014</v>
      </c>
      <c r="E1381" s="1">
        <v>45771</v>
      </c>
      <c r="G1381">
        <v>1673</v>
      </c>
      <c r="H1381">
        <f>Table4[[#This Row],[ApprovedDate]]-Table4[[#This Row],[SubmissionDate]]</f>
        <v>-45771</v>
      </c>
    </row>
    <row r="1382" spans="1:8" x14ac:dyDescent="0.3">
      <c r="A1382" t="s">
        <v>13578</v>
      </c>
      <c r="B1382" t="s">
        <v>15199</v>
      </c>
      <c r="C1382" t="s">
        <v>15202</v>
      </c>
      <c r="D1382" t="s">
        <v>15205</v>
      </c>
      <c r="E1382" s="1">
        <v>45725</v>
      </c>
      <c r="F1382" s="1">
        <v>45863</v>
      </c>
      <c r="G1382">
        <v>959</v>
      </c>
      <c r="H1382">
        <f>Table4[[#This Row],[ApprovedDate]]-Table4[[#This Row],[SubmissionDate]]</f>
        <v>138</v>
      </c>
    </row>
    <row r="1383" spans="1:8" x14ac:dyDescent="0.3">
      <c r="A1383" t="s">
        <v>13579</v>
      </c>
      <c r="B1383" t="s">
        <v>15200</v>
      </c>
      <c r="C1383" t="s">
        <v>15201</v>
      </c>
      <c r="D1383" t="s">
        <v>6026</v>
      </c>
      <c r="E1383" s="1">
        <v>45770</v>
      </c>
      <c r="F1383" s="1">
        <v>45865</v>
      </c>
      <c r="G1383">
        <v>1900</v>
      </c>
      <c r="H1383">
        <f>Table4[[#This Row],[ApprovedDate]]-Table4[[#This Row],[SubmissionDate]]</f>
        <v>95</v>
      </c>
    </row>
    <row r="1384" spans="1:8" x14ac:dyDescent="0.3">
      <c r="A1384" t="s">
        <v>13580</v>
      </c>
      <c r="B1384" t="s">
        <v>15198</v>
      </c>
      <c r="C1384" t="s">
        <v>15203</v>
      </c>
      <c r="D1384" t="s">
        <v>6026</v>
      </c>
      <c r="E1384" s="1">
        <v>45850</v>
      </c>
      <c r="F1384" s="1">
        <v>45870</v>
      </c>
      <c r="G1384">
        <v>859</v>
      </c>
      <c r="H1384">
        <f>Table4[[#This Row],[ApprovedDate]]-Table4[[#This Row],[SubmissionDate]]</f>
        <v>20</v>
      </c>
    </row>
    <row r="1385" spans="1:8" x14ac:dyDescent="0.3">
      <c r="A1385" t="s">
        <v>13581</v>
      </c>
      <c r="B1385" t="s">
        <v>15198</v>
      </c>
      <c r="C1385" t="s">
        <v>15201</v>
      </c>
      <c r="D1385" t="s">
        <v>6014</v>
      </c>
      <c r="E1385" s="1">
        <v>45539</v>
      </c>
      <c r="F1385" s="1">
        <v>45865</v>
      </c>
      <c r="G1385">
        <v>1359</v>
      </c>
      <c r="H1385">
        <f>Table4[[#This Row],[ApprovedDate]]-Table4[[#This Row],[SubmissionDate]]</f>
        <v>326</v>
      </c>
    </row>
    <row r="1386" spans="1:8" x14ac:dyDescent="0.3">
      <c r="A1386" t="s">
        <v>13582</v>
      </c>
      <c r="B1386" t="s">
        <v>15198</v>
      </c>
      <c r="C1386" t="s">
        <v>15202</v>
      </c>
      <c r="D1386" t="s">
        <v>6102</v>
      </c>
      <c r="E1386" s="1">
        <v>45642</v>
      </c>
      <c r="F1386" s="1">
        <v>45887</v>
      </c>
      <c r="G1386">
        <v>1651</v>
      </c>
      <c r="H1386">
        <f>Table4[[#This Row],[ApprovedDate]]-Table4[[#This Row],[SubmissionDate]]</f>
        <v>245</v>
      </c>
    </row>
    <row r="1387" spans="1:8" x14ac:dyDescent="0.3">
      <c r="A1387" t="s">
        <v>13583</v>
      </c>
      <c r="B1387" t="s">
        <v>15198</v>
      </c>
      <c r="C1387" t="s">
        <v>15203</v>
      </c>
      <c r="D1387" t="s">
        <v>15206</v>
      </c>
      <c r="E1387" s="1">
        <v>45582</v>
      </c>
      <c r="F1387" s="1">
        <v>45880</v>
      </c>
      <c r="G1387">
        <v>1138</v>
      </c>
      <c r="H1387">
        <f>Table4[[#This Row],[ApprovedDate]]-Table4[[#This Row],[SubmissionDate]]</f>
        <v>298</v>
      </c>
    </row>
    <row r="1388" spans="1:8" x14ac:dyDescent="0.3">
      <c r="A1388" t="s">
        <v>13584</v>
      </c>
      <c r="B1388" t="s">
        <v>15198</v>
      </c>
      <c r="C1388" t="s">
        <v>15202</v>
      </c>
      <c r="D1388" t="s">
        <v>6026</v>
      </c>
      <c r="E1388" s="1">
        <v>45688</v>
      </c>
      <c r="G1388">
        <v>588</v>
      </c>
      <c r="H1388">
        <f>Table4[[#This Row],[ApprovedDate]]-Table4[[#This Row],[SubmissionDate]]</f>
        <v>-45688</v>
      </c>
    </row>
    <row r="1389" spans="1:8" x14ac:dyDescent="0.3">
      <c r="A1389" t="s">
        <v>13585</v>
      </c>
      <c r="B1389" t="s">
        <v>15200</v>
      </c>
      <c r="C1389" t="s">
        <v>15202</v>
      </c>
      <c r="D1389" t="s">
        <v>15206</v>
      </c>
      <c r="E1389" s="1">
        <v>45642</v>
      </c>
      <c r="F1389" s="1">
        <v>45883</v>
      </c>
      <c r="G1389">
        <v>687</v>
      </c>
      <c r="H1389">
        <f>Table4[[#This Row],[ApprovedDate]]-Table4[[#This Row],[SubmissionDate]]</f>
        <v>241</v>
      </c>
    </row>
    <row r="1390" spans="1:8" x14ac:dyDescent="0.3">
      <c r="A1390" t="s">
        <v>13586</v>
      </c>
      <c r="B1390" t="s">
        <v>15198</v>
      </c>
      <c r="C1390" t="s">
        <v>15201</v>
      </c>
      <c r="D1390" t="s">
        <v>6026</v>
      </c>
      <c r="E1390" s="1">
        <v>45595</v>
      </c>
      <c r="F1390" s="1">
        <v>45884</v>
      </c>
      <c r="G1390">
        <v>1902</v>
      </c>
      <c r="H1390">
        <f>Table4[[#This Row],[ApprovedDate]]-Table4[[#This Row],[SubmissionDate]]</f>
        <v>289</v>
      </c>
    </row>
    <row r="1391" spans="1:8" x14ac:dyDescent="0.3">
      <c r="A1391" t="s">
        <v>13587</v>
      </c>
      <c r="B1391" t="s">
        <v>15198</v>
      </c>
      <c r="C1391" t="s">
        <v>15201</v>
      </c>
      <c r="D1391" t="s">
        <v>6026</v>
      </c>
      <c r="E1391" s="1">
        <v>45855</v>
      </c>
      <c r="F1391" s="1">
        <v>45880</v>
      </c>
      <c r="G1391">
        <v>1573</v>
      </c>
      <c r="H1391">
        <f>Table4[[#This Row],[ApprovedDate]]-Table4[[#This Row],[SubmissionDate]]</f>
        <v>25</v>
      </c>
    </row>
    <row r="1392" spans="1:8" x14ac:dyDescent="0.3">
      <c r="A1392" t="s">
        <v>13588</v>
      </c>
      <c r="B1392" t="s">
        <v>15198</v>
      </c>
      <c r="C1392" t="s">
        <v>15203</v>
      </c>
      <c r="D1392" t="s">
        <v>15204</v>
      </c>
      <c r="E1392" s="1">
        <v>45542</v>
      </c>
      <c r="F1392" s="1">
        <v>45885</v>
      </c>
      <c r="G1392">
        <v>537</v>
      </c>
      <c r="H1392">
        <f>Table4[[#This Row],[ApprovedDate]]-Table4[[#This Row],[SubmissionDate]]</f>
        <v>343</v>
      </c>
    </row>
    <row r="1393" spans="1:8" x14ac:dyDescent="0.3">
      <c r="A1393" t="s">
        <v>13589</v>
      </c>
      <c r="B1393" t="s">
        <v>15200</v>
      </c>
      <c r="C1393" t="s">
        <v>15202</v>
      </c>
      <c r="D1393" t="s">
        <v>15204</v>
      </c>
      <c r="E1393" s="1">
        <v>45781</v>
      </c>
      <c r="F1393" s="1">
        <v>45882</v>
      </c>
      <c r="G1393">
        <v>953</v>
      </c>
      <c r="H1393">
        <f>Table4[[#This Row],[ApprovedDate]]-Table4[[#This Row],[SubmissionDate]]</f>
        <v>101</v>
      </c>
    </row>
    <row r="1394" spans="1:8" x14ac:dyDescent="0.3">
      <c r="A1394" t="s">
        <v>13590</v>
      </c>
      <c r="B1394" t="s">
        <v>15198</v>
      </c>
      <c r="C1394" t="s">
        <v>15201</v>
      </c>
      <c r="D1394" t="s">
        <v>6102</v>
      </c>
      <c r="E1394" s="1">
        <v>45851</v>
      </c>
      <c r="G1394">
        <v>1237</v>
      </c>
      <c r="H1394">
        <f>Table4[[#This Row],[ApprovedDate]]-Table4[[#This Row],[SubmissionDate]]</f>
        <v>-45851</v>
      </c>
    </row>
    <row r="1395" spans="1:8" x14ac:dyDescent="0.3">
      <c r="A1395" t="s">
        <v>13591</v>
      </c>
      <c r="B1395" t="s">
        <v>15200</v>
      </c>
      <c r="C1395" t="s">
        <v>15202</v>
      </c>
      <c r="D1395" t="s">
        <v>6026</v>
      </c>
      <c r="E1395" s="1">
        <v>45763</v>
      </c>
      <c r="F1395" s="1">
        <v>45874</v>
      </c>
      <c r="G1395">
        <v>1361</v>
      </c>
      <c r="H1395">
        <f>Table4[[#This Row],[ApprovedDate]]-Table4[[#This Row],[SubmissionDate]]</f>
        <v>111</v>
      </c>
    </row>
    <row r="1396" spans="1:8" x14ac:dyDescent="0.3">
      <c r="A1396" t="s">
        <v>13592</v>
      </c>
      <c r="B1396" t="s">
        <v>15198</v>
      </c>
      <c r="C1396" t="s">
        <v>15201</v>
      </c>
      <c r="D1396" t="s">
        <v>15204</v>
      </c>
      <c r="E1396" s="1">
        <v>45521</v>
      </c>
      <c r="F1396" s="1">
        <v>45880</v>
      </c>
      <c r="G1396">
        <v>905</v>
      </c>
      <c r="H1396">
        <f>Table4[[#This Row],[ApprovedDate]]-Table4[[#This Row],[SubmissionDate]]</f>
        <v>359</v>
      </c>
    </row>
    <row r="1397" spans="1:8" x14ac:dyDescent="0.3">
      <c r="A1397" t="s">
        <v>13593</v>
      </c>
      <c r="B1397" t="s">
        <v>15200</v>
      </c>
      <c r="C1397" t="s">
        <v>15202</v>
      </c>
      <c r="D1397" t="s">
        <v>15205</v>
      </c>
      <c r="E1397" s="1">
        <v>45805</v>
      </c>
      <c r="F1397" s="1">
        <v>45867</v>
      </c>
      <c r="G1397">
        <v>648</v>
      </c>
      <c r="H1397">
        <f>Table4[[#This Row],[ApprovedDate]]-Table4[[#This Row],[SubmissionDate]]</f>
        <v>62</v>
      </c>
    </row>
    <row r="1398" spans="1:8" x14ac:dyDescent="0.3">
      <c r="A1398" t="s">
        <v>13594</v>
      </c>
      <c r="B1398" t="s">
        <v>15198</v>
      </c>
      <c r="C1398" t="s">
        <v>15202</v>
      </c>
      <c r="D1398" t="s">
        <v>15206</v>
      </c>
      <c r="E1398" s="1">
        <v>45614</v>
      </c>
      <c r="F1398" s="1">
        <v>45882</v>
      </c>
      <c r="G1398">
        <v>1276</v>
      </c>
      <c r="H1398">
        <f>Table4[[#This Row],[ApprovedDate]]-Table4[[#This Row],[SubmissionDate]]</f>
        <v>268</v>
      </c>
    </row>
    <row r="1399" spans="1:8" x14ac:dyDescent="0.3">
      <c r="A1399" t="s">
        <v>13595</v>
      </c>
      <c r="B1399" t="s">
        <v>15198</v>
      </c>
      <c r="C1399" t="s">
        <v>15202</v>
      </c>
      <c r="D1399" t="s">
        <v>6102</v>
      </c>
      <c r="E1399" s="1">
        <v>45666</v>
      </c>
      <c r="G1399">
        <v>867</v>
      </c>
      <c r="H1399">
        <f>Table4[[#This Row],[ApprovedDate]]-Table4[[#This Row],[SubmissionDate]]</f>
        <v>-45666</v>
      </c>
    </row>
    <row r="1400" spans="1:8" x14ac:dyDescent="0.3">
      <c r="A1400" t="s">
        <v>13596</v>
      </c>
      <c r="B1400" t="s">
        <v>15200</v>
      </c>
      <c r="C1400" t="s">
        <v>15201</v>
      </c>
      <c r="D1400" t="s">
        <v>15204</v>
      </c>
      <c r="E1400" s="1">
        <v>45635</v>
      </c>
      <c r="F1400" s="1">
        <v>45890</v>
      </c>
      <c r="G1400">
        <v>1695</v>
      </c>
      <c r="H1400">
        <f>Table4[[#This Row],[ApprovedDate]]-Table4[[#This Row],[SubmissionDate]]</f>
        <v>255</v>
      </c>
    </row>
    <row r="1401" spans="1:8" x14ac:dyDescent="0.3">
      <c r="A1401" t="s">
        <v>13597</v>
      </c>
      <c r="B1401" t="s">
        <v>15198</v>
      </c>
      <c r="C1401" t="s">
        <v>15201</v>
      </c>
      <c r="D1401" t="s">
        <v>6102</v>
      </c>
      <c r="E1401" s="1">
        <v>45775</v>
      </c>
      <c r="F1401" s="1">
        <v>45871</v>
      </c>
      <c r="G1401">
        <v>1814</v>
      </c>
      <c r="H1401">
        <f>Table4[[#This Row],[ApprovedDate]]-Table4[[#This Row],[SubmissionDate]]</f>
        <v>96</v>
      </c>
    </row>
    <row r="1402" spans="1:8" x14ac:dyDescent="0.3">
      <c r="A1402" t="s">
        <v>13598</v>
      </c>
      <c r="B1402" t="s">
        <v>15198</v>
      </c>
      <c r="C1402" t="s">
        <v>15203</v>
      </c>
      <c r="D1402" t="s">
        <v>15204</v>
      </c>
      <c r="E1402" s="1">
        <v>45675</v>
      </c>
      <c r="F1402" s="1">
        <v>45884</v>
      </c>
      <c r="G1402">
        <v>757</v>
      </c>
      <c r="H1402">
        <f>Table4[[#This Row],[ApprovedDate]]-Table4[[#This Row],[SubmissionDate]]</f>
        <v>209</v>
      </c>
    </row>
    <row r="1403" spans="1:8" x14ac:dyDescent="0.3">
      <c r="A1403" t="s">
        <v>13599</v>
      </c>
      <c r="B1403" t="s">
        <v>15198</v>
      </c>
      <c r="C1403" t="s">
        <v>15203</v>
      </c>
      <c r="D1403" t="s">
        <v>6014</v>
      </c>
      <c r="E1403" s="1">
        <v>45682</v>
      </c>
      <c r="F1403" s="1">
        <v>45883</v>
      </c>
      <c r="G1403">
        <v>1533</v>
      </c>
      <c r="H1403">
        <f>Table4[[#This Row],[ApprovedDate]]-Table4[[#This Row],[SubmissionDate]]</f>
        <v>201</v>
      </c>
    </row>
    <row r="1404" spans="1:8" x14ac:dyDescent="0.3">
      <c r="A1404" t="s">
        <v>13600</v>
      </c>
      <c r="B1404" t="s">
        <v>15199</v>
      </c>
      <c r="C1404" t="s">
        <v>15202</v>
      </c>
      <c r="D1404" t="s">
        <v>6014</v>
      </c>
      <c r="E1404" s="1">
        <v>45674</v>
      </c>
      <c r="F1404" s="1">
        <v>45867</v>
      </c>
      <c r="G1404">
        <v>914</v>
      </c>
      <c r="H1404">
        <f>Table4[[#This Row],[ApprovedDate]]-Table4[[#This Row],[SubmissionDate]]</f>
        <v>193</v>
      </c>
    </row>
    <row r="1405" spans="1:8" x14ac:dyDescent="0.3">
      <c r="A1405" t="s">
        <v>13601</v>
      </c>
      <c r="B1405" t="s">
        <v>15198</v>
      </c>
      <c r="C1405" t="s">
        <v>15203</v>
      </c>
      <c r="D1405" t="s">
        <v>15206</v>
      </c>
      <c r="E1405" s="1">
        <v>45802</v>
      </c>
      <c r="G1405">
        <v>1071</v>
      </c>
      <c r="H1405">
        <f>Table4[[#This Row],[ApprovedDate]]-Table4[[#This Row],[SubmissionDate]]</f>
        <v>-45802</v>
      </c>
    </row>
    <row r="1406" spans="1:8" x14ac:dyDescent="0.3">
      <c r="A1406" t="s">
        <v>13602</v>
      </c>
      <c r="B1406" t="s">
        <v>15200</v>
      </c>
      <c r="C1406" t="s">
        <v>15201</v>
      </c>
      <c r="D1406" t="s">
        <v>15206</v>
      </c>
      <c r="E1406" s="1">
        <v>45859</v>
      </c>
      <c r="F1406" s="1">
        <v>45872</v>
      </c>
      <c r="G1406">
        <v>1563</v>
      </c>
      <c r="H1406">
        <f>Table4[[#This Row],[ApprovedDate]]-Table4[[#This Row],[SubmissionDate]]</f>
        <v>13</v>
      </c>
    </row>
    <row r="1407" spans="1:8" x14ac:dyDescent="0.3">
      <c r="A1407" t="s">
        <v>13603</v>
      </c>
      <c r="B1407" t="s">
        <v>15198</v>
      </c>
      <c r="C1407" t="s">
        <v>15203</v>
      </c>
      <c r="D1407" t="s">
        <v>15205</v>
      </c>
      <c r="E1407" s="1">
        <v>45567</v>
      </c>
      <c r="F1407" s="1">
        <v>45865</v>
      </c>
      <c r="G1407">
        <v>1356</v>
      </c>
      <c r="H1407">
        <f>Table4[[#This Row],[ApprovedDate]]-Table4[[#This Row],[SubmissionDate]]</f>
        <v>298</v>
      </c>
    </row>
    <row r="1408" spans="1:8" x14ac:dyDescent="0.3">
      <c r="A1408" t="s">
        <v>13604</v>
      </c>
      <c r="B1408" t="s">
        <v>15200</v>
      </c>
      <c r="C1408" t="s">
        <v>15202</v>
      </c>
      <c r="D1408" t="s">
        <v>15204</v>
      </c>
      <c r="E1408" s="1">
        <v>45556</v>
      </c>
      <c r="F1408" s="1">
        <v>45868</v>
      </c>
      <c r="G1408">
        <v>1873</v>
      </c>
      <c r="H1408">
        <f>Table4[[#This Row],[ApprovedDate]]-Table4[[#This Row],[SubmissionDate]]</f>
        <v>312</v>
      </c>
    </row>
    <row r="1409" spans="1:8" x14ac:dyDescent="0.3">
      <c r="A1409" t="s">
        <v>13605</v>
      </c>
      <c r="B1409" t="s">
        <v>15200</v>
      </c>
      <c r="C1409" t="s">
        <v>15201</v>
      </c>
      <c r="D1409" t="s">
        <v>15204</v>
      </c>
      <c r="E1409" s="1">
        <v>45846</v>
      </c>
      <c r="G1409">
        <v>1492</v>
      </c>
      <c r="H1409">
        <f>Table4[[#This Row],[ApprovedDate]]-Table4[[#This Row],[SubmissionDate]]</f>
        <v>-45846</v>
      </c>
    </row>
    <row r="1410" spans="1:8" x14ac:dyDescent="0.3">
      <c r="A1410" t="s">
        <v>13606</v>
      </c>
      <c r="B1410" t="s">
        <v>15200</v>
      </c>
      <c r="C1410" t="s">
        <v>15202</v>
      </c>
      <c r="D1410" t="s">
        <v>15206</v>
      </c>
      <c r="E1410" s="1">
        <v>45808</v>
      </c>
      <c r="F1410" s="1">
        <v>45888</v>
      </c>
      <c r="G1410">
        <v>1393</v>
      </c>
      <c r="H1410">
        <f>Table4[[#This Row],[ApprovedDate]]-Table4[[#This Row],[SubmissionDate]]</f>
        <v>80</v>
      </c>
    </row>
    <row r="1411" spans="1:8" x14ac:dyDescent="0.3">
      <c r="A1411" t="s">
        <v>13607</v>
      </c>
      <c r="B1411" t="s">
        <v>15199</v>
      </c>
      <c r="C1411" t="s">
        <v>15201</v>
      </c>
      <c r="D1411" t="s">
        <v>15204</v>
      </c>
      <c r="E1411" s="1">
        <v>45768</v>
      </c>
      <c r="F1411" s="1">
        <v>45877</v>
      </c>
      <c r="G1411">
        <v>1953</v>
      </c>
      <c r="H1411">
        <f>Table4[[#This Row],[ApprovedDate]]-Table4[[#This Row],[SubmissionDate]]</f>
        <v>109</v>
      </c>
    </row>
    <row r="1412" spans="1:8" x14ac:dyDescent="0.3">
      <c r="A1412" t="s">
        <v>13608</v>
      </c>
      <c r="B1412" t="s">
        <v>15198</v>
      </c>
      <c r="C1412" t="s">
        <v>15202</v>
      </c>
      <c r="D1412" t="s">
        <v>6014</v>
      </c>
      <c r="E1412" s="1">
        <v>45581</v>
      </c>
      <c r="F1412" s="1">
        <v>45867</v>
      </c>
      <c r="G1412">
        <v>915</v>
      </c>
      <c r="H1412">
        <f>Table4[[#This Row],[ApprovedDate]]-Table4[[#This Row],[SubmissionDate]]</f>
        <v>286</v>
      </c>
    </row>
    <row r="1413" spans="1:8" x14ac:dyDescent="0.3">
      <c r="A1413" t="s">
        <v>13609</v>
      </c>
      <c r="B1413" t="s">
        <v>15199</v>
      </c>
      <c r="C1413" t="s">
        <v>15202</v>
      </c>
      <c r="D1413" t="s">
        <v>15205</v>
      </c>
      <c r="E1413" s="1">
        <v>45537</v>
      </c>
      <c r="G1413">
        <v>666</v>
      </c>
      <c r="H1413">
        <f>Table4[[#This Row],[ApprovedDate]]-Table4[[#This Row],[SubmissionDate]]</f>
        <v>-45537</v>
      </c>
    </row>
    <row r="1414" spans="1:8" x14ac:dyDescent="0.3">
      <c r="A1414" t="s">
        <v>13610</v>
      </c>
      <c r="B1414" t="s">
        <v>15198</v>
      </c>
      <c r="C1414" t="s">
        <v>15201</v>
      </c>
      <c r="D1414" t="s">
        <v>15205</v>
      </c>
      <c r="E1414" s="1">
        <v>45659</v>
      </c>
      <c r="G1414">
        <v>603</v>
      </c>
      <c r="H1414">
        <f>Table4[[#This Row],[ApprovedDate]]-Table4[[#This Row],[SubmissionDate]]</f>
        <v>-45659</v>
      </c>
    </row>
    <row r="1415" spans="1:8" x14ac:dyDescent="0.3">
      <c r="A1415" t="s">
        <v>13611</v>
      </c>
      <c r="B1415" t="s">
        <v>15199</v>
      </c>
      <c r="C1415" t="s">
        <v>15202</v>
      </c>
      <c r="D1415" t="s">
        <v>6102</v>
      </c>
      <c r="E1415" s="1">
        <v>45637</v>
      </c>
      <c r="F1415" s="1">
        <v>45865</v>
      </c>
      <c r="G1415">
        <v>1648</v>
      </c>
      <c r="H1415">
        <f>Table4[[#This Row],[ApprovedDate]]-Table4[[#This Row],[SubmissionDate]]</f>
        <v>228</v>
      </c>
    </row>
    <row r="1416" spans="1:8" x14ac:dyDescent="0.3">
      <c r="A1416" t="s">
        <v>13612</v>
      </c>
      <c r="B1416" t="s">
        <v>15199</v>
      </c>
      <c r="C1416" t="s">
        <v>15202</v>
      </c>
      <c r="D1416" t="s">
        <v>15204</v>
      </c>
      <c r="E1416" s="1">
        <v>45508</v>
      </c>
      <c r="F1416" s="1">
        <v>45891</v>
      </c>
      <c r="G1416">
        <v>1151</v>
      </c>
      <c r="H1416">
        <f>Table4[[#This Row],[ApprovedDate]]-Table4[[#This Row],[SubmissionDate]]</f>
        <v>383</v>
      </c>
    </row>
    <row r="1417" spans="1:8" x14ac:dyDescent="0.3">
      <c r="A1417" t="s">
        <v>13613</v>
      </c>
      <c r="B1417" t="s">
        <v>15199</v>
      </c>
      <c r="C1417" t="s">
        <v>15201</v>
      </c>
      <c r="D1417" t="s">
        <v>6014</v>
      </c>
      <c r="E1417" s="1">
        <v>45778</v>
      </c>
      <c r="F1417" s="1">
        <v>45875</v>
      </c>
      <c r="G1417">
        <v>1704</v>
      </c>
      <c r="H1417">
        <f>Table4[[#This Row],[ApprovedDate]]-Table4[[#This Row],[SubmissionDate]]</f>
        <v>97</v>
      </c>
    </row>
    <row r="1418" spans="1:8" x14ac:dyDescent="0.3">
      <c r="A1418" t="s">
        <v>13614</v>
      </c>
      <c r="B1418" t="s">
        <v>15200</v>
      </c>
      <c r="C1418" t="s">
        <v>15201</v>
      </c>
      <c r="D1418" t="s">
        <v>6014</v>
      </c>
      <c r="E1418" s="1">
        <v>45513</v>
      </c>
      <c r="F1418" s="1">
        <v>45862</v>
      </c>
      <c r="G1418">
        <v>1167</v>
      </c>
      <c r="H1418">
        <f>Table4[[#This Row],[ApprovedDate]]-Table4[[#This Row],[SubmissionDate]]</f>
        <v>349</v>
      </c>
    </row>
    <row r="1419" spans="1:8" x14ac:dyDescent="0.3">
      <c r="A1419" t="s">
        <v>13615</v>
      </c>
      <c r="B1419" t="s">
        <v>15200</v>
      </c>
      <c r="C1419" t="s">
        <v>15201</v>
      </c>
      <c r="D1419" t="s">
        <v>15204</v>
      </c>
      <c r="E1419" s="1">
        <v>45840</v>
      </c>
      <c r="F1419" s="1">
        <v>45863</v>
      </c>
      <c r="G1419">
        <v>530</v>
      </c>
      <c r="H1419">
        <f>Table4[[#This Row],[ApprovedDate]]-Table4[[#This Row],[SubmissionDate]]</f>
        <v>23</v>
      </c>
    </row>
    <row r="1420" spans="1:8" x14ac:dyDescent="0.3">
      <c r="A1420" t="s">
        <v>13616</v>
      </c>
      <c r="B1420" t="s">
        <v>15198</v>
      </c>
      <c r="C1420" t="s">
        <v>15201</v>
      </c>
      <c r="D1420" t="s">
        <v>15204</v>
      </c>
      <c r="E1420" s="1">
        <v>45579</v>
      </c>
      <c r="F1420" s="1">
        <v>45868</v>
      </c>
      <c r="G1420">
        <v>1935</v>
      </c>
      <c r="H1420">
        <f>Table4[[#This Row],[ApprovedDate]]-Table4[[#This Row],[SubmissionDate]]</f>
        <v>289</v>
      </c>
    </row>
    <row r="1421" spans="1:8" x14ac:dyDescent="0.3">
      <c r="A1421" t="s">
        <v>13617</v>
      </c>
      <c r="B1421" t="s">
        <v>15200</v>
      </c>
      <c r="C1421" t="s">
        <v>15201</v>
      </c>
      <c r="D1421" t="s">
        <v>15206</v>
      </c>
      <c r="E1421" s="1">
        <v>45607</v>
      </c>
      <c r="F1421" s="1">
        <v>45866</v>
      </c>
      <c r="G1421">
        <v>1475</v>
      </c>
      <c r="H1421">
        <f>Table4[[#This Row],[ApprovedDate]]-Table4[[#This Row],[SubmissionDate]]</f>
        <v>259</v>
      </c>
    </row>
    <row r="1422" spans="1:8" x14ac:dyDescent="0.3">
      <c r="A1422" t="s">
        <v>13618</v>
      </c>
      <c r="B1422" t="s">
        <v>15200</v>
      </c>
      <c r="C1422" t="s">
        <v>15203</v>
      </c>
      <c r="D1422" t="s">
        <v>6026</v>
      </c>
      <c r="E1422" s="1">
        <v>45783</v>
      </c>
      <c r="F1422" s="1">
        <v>45865</v>
      </c>
      <c r="G1422">
        <v>1302</v>
      </c>
      <c r="H1422">
        <f>Table4[[#This Row],[ApprovedDate]]-Table4[[#This Row],[SubmissionDate]]</f>
        <v>82</v>
      </c>
    </row>
    <row r="1423" spans="1:8" x14ac:dyDescent="0.3">
      <c r="A1423" t="s">
        <v>13619</v>
      </c>
      <c r="B1423" t="s">
        <v>15198</v>
      </c>
      <c r="C1423" t="s">
        <v>15201</v>
      </c>
      <c r="D1423" t="s">
        <v>15204</v>
      </c>
      <c r="E1423" s="1">
        <v>45518</v>
      </c>
      <c r="F1423" s="1">
        <v>45863</v>
      </c>
      <c r="G1423">
        <v>1766</v>
      </c>
      <c r="H1423">
        <f>Table4[[#This Row],[ApprovedDate]]-Table4[[#This Row],[SubmissionDate]]</f>
        <v>345</v>
      </c>
    </row>
    <row r="1424" spans="1:8" x14ac:dyDescent="0.3">
      <c r="A1424" t="s">
        <v>13620</v>
      </c>
      <c r="B1424" t="s">
        <v>15198</v>
      </c>
      <c r="C1424" t="s">
        <v>15203</v>
      </c>
      <c r="D1424" t="s">
        <v>15205</v>
      </c>
      <c r="E1424" s="1">
        <v>45516</v>
      </c>
      <c r="G1424">
        <v>1081</v>
      </c>
      <c r="H1424">
        <f>Table4[[#This Row],[ApprovedDate]]-Table4[[#This Row],[SubmissionDate]]</f>
        <v>-45516</v>
      </c>
    </row>
    <row r="1425" spans="1:8" x14ac:dyDescent="0.3">
      <c r="A1425" t="s">
        <v>13621</v>
      </c>
      <c r="B1425" t="s">
        <v>15199</v>
      </c>
      <c r="C1425" t="s">
        <v>15203</v>
      </c>
      <c r="D1425" t="s">
        <v>15206</v>
      </c>
      <c r="E1425" s="1">
        <v>45765</v>
      </c>
      <c r="F1425" s="1">
        <v>45880</v>
      </c>
      <c r="G1425">
        <v>1745</v>
      </c>
      <c r="H1425">
        <f>Table4[[#This Row],[ApprovedDate]]-Table4[[#This Row],[SubmissionDate]]</f>
        <v>115</v>
      </c>
    </row>
    <row r="1426" spans="1:8" x14ac:dyDescent="0.3">
      <c r="A1426" t="s">
        <v>13622</v>
      </c>
      <c r="B1426" t="s">
        <v>15200</v>
      </c>
      <c r="C1426" t="s">
        <v>15202</v>
      </c>
      <c r="D1426" t="s">
        <v>6014</v>
      </c>
      <c r="E1426" s="1">
        <v>45767</v>
      </c>
      <c r="F1426" s="1">
        <v>45864</v>
      </c>
      <c r="G1426">
        <v>1003</v>
      </c>
      <c r="H1426">
        <f>Table4[[#This Row],[ApprovedDate]]-Table4[[#This Row],[SubmissionDate]]</f>
        <v>97</v>
      </c>
    </row>
    <row r="1427" spans="1:8" x14ac:dyDescent="0.3">
      <c r="A1427" t="s">
        <v>13623</v>
      </c>
      <c r="B1427" t="s">
        <v>15200</v>
      </c>
      <c r="C1427" t="s">
        <v>15202</v>
      </c>
      <c r="D1427" t="s">
        <v>6026</v>
      </c>
      <c r="E1427" s="1">
        <v>45659</v>
      </c>
      <c r="F1427" s="1">
        <v>45889</v>
      </c>
      <c r="G1427">
        <v>1855</v>
      </c>
      <c r="H1427">
        <f>Table4[[#This Row],[ApprovedDate]]-Table4[[#This Row],[SubmissionDate]]</f>
        <v>230</v>
      </c>
    </row>
    <row r="1428" spans="1:8" x14ac:dyDescent="0.3">
      <c r="A1428" t="s">
        <v>13624</v>
      </c>
      <c r="B1428" t="s">
        <v>15198</v>
      </c>
      <c r="C1428" t="s">
        <v>15202</v>
      </c>
      <c r="D1428" t="s">
        <v>6026</v>
      </c>
      <c r="E1428" s="1">
        <v>45688</v>
      </c>
      <c r="F1428" s="1">
        <v>45874</v>
      </c>
      <c r="G1428">
        <v>1468</v>
      </c>
      <c r="H1428">
        <f>Table4[[#This Row],[ApprovedDate]]-Table4[[#This Row],[SubmissionDate]]</f>
        <v>186</v>
      </c>
    </row>
    <row r="1429" spans="1:8" x14ac:dyDescent="0.3">
      <c r="A1429" t="s">
        <v>13625</v>
      </c>
      <c r="B1429" t="s">
        <v>15198</v>
      </c>
      <c r="C1429" t="s">
        <v>15202</v>
      </c>
      <c r="D1429" t="s">
        <v>15205</v>
      </c>
      <c r="E1429" s="1">
        <v>45845</v>
      </c>
      <c r="F1429" s="1">
        <v>45871</v>
      </c>
      <c r="G1429">
        <v>1934</v>
      </c>
      <c r="H1429">
        <f>Table4[[#This Row],[ApprovedDate]]-Table4[[#This Row],[SubmissionDate]]</f>
        <v>26</v>
      </c>
    </row>
    <row r="1430" spans="1:8" x14ac:dyDescent="0.3">
      <c r="A1430" t="s">
        <v>13626</v>
      </c>
      <c r="B1430" t="s">
        <v>15199</v>
      </c>
      <c r="C1430" t="s">
        <v>15201</v>
      </c>
      <c r="D1430" t="s">
        <v>15205</v>
      </c>
      <c r="E1430" s="1">
        <v>45765</v>
      </c>
      <c r="F1430" s="1">
        <v>45868</v>
      </c>
      <c r="G1430">
        <v>1736</v>
      </c>
      <c r="H1430">
        <f>Table4[[#This Row],[ApprovedDate]]-Table4[[#This Row],[SubmissionDate]]</f>
        <v>103</v>
      </c>
    </row>
    <row r="1431" spans="1:8" x14ac:dyDescent="0.3">
      <c r="A1431" t="s">
        <v>13627</v>
      </c>
      <c r="B1431" t="s">
        <v>15199</v>
      </c>
      <c r="C1431" t="s">
        <v>15201</v>
      </c>
      <c r="D1431" t="s">
        <v>6026</v>
      </c>
      <c r="E1431" s="1">
        <v>45678</v>
      </c>
      <c r="F1431" s="1">
        <v>45889</v>
      </c>
      <c r="G1431">
        <v>1739</v>
      </c>
      <c r="H1431">
        <f>Table4[[#This Row],[ApprovedDate]]-Table4[[#This Row],[SubmissionDate]]</f>
        <v>211</v>
      </c>
    </row>
    <row r="1432" spans="1:8" x14ac:dyDescent="0.3">
      <c r="A1432" t="s">
        <v>13628</v>
      </c>
      <c r="B1432" t="s">
        <v>15200</v>
      </c>
      <c r="C1432" t="s">
        <v>15202</v>
      </c>
      <c r="D1432" t="s">
        <v>15205</v>
      </c>
      <c r="E1432" s="1">
        <v>45544</v>
      </c>
      <c r="F1432" s="1">
        <v>45880</v>
      </c>
      <c r="G1432">
        <v>823</v>
      </c>
      <c r="H1432">
        <f>Table4[[#This Row],[ApprovedDate]]-Table4[[#This Row],[SubmissionDate]]</f>
        <v>336</v>
      </c>
    </row>
    <row r="1433" spans="1:8" x14ac:dyDescent="0.3">
      <c r="A1433" t="s">
        <v>13629</v>
      </c>
      <c r="B1433" t="s">
        <v>15198</v>
      </c>
      <c r="C1433" t="s">
        <v>15203</v>
      </c>
      <c r="D1433" t="s">
        <v>15205</v>
      </c>
      <c r="E1433" s="1">
        <v>45664</v>
      </c>
      <c r="F1433" s="1">
        <v>45885</v>
      </c>
      <c r="G1433">
        <v>954</v>
      </c>
      <c r="H1433">
        <f>Table4[[#This Row],[ApprovedDate]]-Table4[[#This Row],[SubmissionDate]]</f>
        <v>221</v>
      </c>
    </row>
    <row r="1434" spans="1:8" x14ac:dyDescent="0.3">
      <c r="A1434" t="s">
        <v>13630</v>
      </c>
      <c r="B1434" t="s">
        <v>15200</v>
      </c>
      <c r="C1434" t="s">
        <v>15203</v>
      </c>
      <c r="D1434" t="s">
        <v>6102</v>
      </c>
      <c r="E1434" s="1">
        <v>45553</v>
      </c>
      <c r="G1434">
        <v>1732</v>
      </c>
      <c r="H1434">
        <f>Table4[[#This Row],[ApprovedDate]]-Table4[[#This Row],[SubmissionDate]]</f>
        <v>-45553</v>
      </c>
    </row>
    <row r="1435" spans="1:8" x14ac:dyDescent="0.3">
      <c r="A1435" t="s">
        <v>13631</v>
      </c>
      <c r="B1435" t="s">
        <v>15199</v>
      </c>
      <c r="C1435" t="s">
        <v>15203</v>
      </c>
      <c r="D1435" t="s">
        <v>6014</v>
      </c>
      <c r="E1435" s="1">
        <v>45575</v>
      </c>
      <c r="F1435" s="1">
        <v>45867</v>
      </c>
      <c r="G1435">
        <v>1751</v>
      </c>
      <c r="H1435">
        <f>Table4[[#This Row],[ApprovedDate]]-Table4[[#This Row],[SubmissionDate]]</f>
        <v>292</v>
      </c>
    </row>
    <row r="1436" spans="1:8" x14ac:dyDescent="0.3">
      <c r="A1436" t="s">
        <v>13632</v>
      </c>
      <c r="B1436" t="s">
        <v>15199</v>
      </c>
      <c r="C1436" t="s">
        <v>15201</v>
      </c>
      <c r="D1436" t="s">
        <v>6014</v>
      </c>
      <c r="E1436" s="1">
        <v>45553</v>
      </c>
      <c r="F1436" s="1">
        <v>45889</v>
      </c>
      <c r="G1436">
        <v>1247</v>
      </c>
      <c r="H1436">
        <f>Table4[[#This Row],[ApprovedDate]]-Table4[[#This Row],[SubmissionDate]]</f>
        <v>336</v>
      </c>
    </row>
    <row r="1437" spans="1:8" x14ac:dyDescent="0.3">
      <c r="A1437" t="s">
        <v>13633</v>
      </c>
      <c r="B1437" t="s">
        <v>15200</v>
      </c>
      <c r="C1437" t="s">
        <v>15203</v>
      </c>
      <c r="D1437" t="s">
        <v>6102</v>
      </c>
      <c r="E1437" s="1">
        <v>45860</v>
      </c>
      <c r="F1437" s="1">
        <v>45879</v>
      </c>
      <c r="G1437">
        <v>1640</v>
      </c>
      <c r="H1437">
        <f>Table4[[#This Row],[ApprovedDate]]-Table4[[#This Row],[SubmissionDate]]</f>
        <v>19</v>
      </c>
    </row>
    <row r="1438" spans="1:8" x14ac:dyDescent="0.3">
      <c r="A1438" t="s">
        <v>13634</v>
      </c>
      <c r="B1438" t="s">
        <v>15198</v>
      </c>
      <c r="C1438" t="s">
        <v>15202</v>
      </c>
      <c r="D1438" t="s">
        <v>6026</v>
      </c>
      <c r="E1438" s="1">
        <v>45783</v>
      </c>
      <c r="F1438" s="1">
        <v>45883</v>
      </c>
      <c r="G1438">
        <v>871</v>
      </c>
      <c r="H1438">
        <f>Table4[[#This Row],[ApprovedDate]]-Table4[[#This Row],[SubmissionDate]]</f>
        <v>100</v>
      </c>
    </row>
    <row r="1439" spans="1:8" x14ac:dyDescent="0.3">
      <c r="A1439" t="s">
        <v>13635</v>
      </c>
      <c r="B1439" t="s">
        <v>15199</v>
      </c>
      <c r="C1439" t="s">
        <v>15203</v>
      </c>
      <c r="D1439" t="s">
        <v>15205</v>
      </c>
      <c r="E1439" s="1">
        <v>45561</v>
      </c>
      <c r="F1439" s="1">
        <v>45865</v>
      </c>
      <c r="G1439">
        <v>680</v>
      </c>
      <c r="H1439">
        <f>Table4[[#This Row],[ApprovedDate]]-Table4[[#This Row],[SubmissionDate]]</f>
        <v>304</v>
      </c>
    </row>
    <row r="1440" spans="1:8" x14ac:dyDescent="0.3">
      <c r="A1440" t="s">
        <v>13636</v>
      </c>
      <c r="B1440" t="s">
        <v>15198</v>
      </c>
      <c r="C1440" t="s">
        <v>15201</v>
      </c>
      <c r="D1440" t="s">
        <v>6026</v>
      </c>
      <c r="E1440" s="1">
        <v>45614</v>
      </c>
      <c r="F1440" s="1">
        <v>45876</v>
      </c>
      <c r="G1440">
        <v>1168</v>
      </c>
      <c r="H1440">
        <f>Table4[[#This Row],[ApprovedDate]]-Table4[[#This Row],[SubmissionDate]]</f>
        <v>262</v>
      </c>
    </row>
    <row r="1441" spans="1:8" x14ac:dyDescent="0.3">
      <c r="A1441" t="s">
        <v>13637</v>
      </c>
      <c r="B1441" t="s">
        <v>15198</v>
      </c>
      <c r="C1441" t="s">
        <v>15201</v>
      </c>
      <c r="D1441" t="s">
        <v>6014</v>
      </c>
      <c r="E1441" s="1">
        <v>45540</v>
      </c>
      <c r="F1441" s="1">
        <v>45862</v>
      </c>
      <c r="G1441">
        <v>1632</v>
      </c>
      <c r="H1441">
        <f>Table4[[#This Row],[ApprovedDate]]-Table4[[#This Row],[SubmissionDate]]</f>
        <v>322</v>
      </c>
    </row>
    <row r="1442" spans="1:8" x14ac:dyDescent="0.3">
      <c r="A1442" t="s">
        <v>13638</v>
      </c>
      <c r="B1442" t="s">
        <v>15199</v>
      </c>
      <c r="C1442" t="s">
        <v>15202</v>
      </c>
      <c r="D1442" t="s">
        <v>6102</v>
      </c>
      <c r="E1442" s="1">
        <v>45640</v>
      </c>
      <c r="F1442" s="1">
        <v>45890</v>
      </c>
      <c r="G1442">
        <v>1603</v>
      </c>
      <c r="H1442">
        <f>Table4[[#This Row],[ApprovedDate]]-Table4[[#This Row],[SubmissionDate]]</f>
        <v>250</v>
      </c>
    </row>
    <row r="1443" spans="1:8" x14ac:dyDescent="0.3">
      <c r="A1443" t="s">
        <v>13639</v>
      </c>
      <c r="B1443" t="s">
        <v>15198</v>
      </c>
      <c r="C1443" t="s">
        <v>15201</v>
      </c>
      <c r="D1443" t="s">
        <v>6102</v>
      </c>
      <c r="E1443" s="1">
        <v>45822</v>
      </c>
      <c r="F1443" s="1">
        <v>45884</v>
      </c>
      <c r="G1443">
        <v>1197</v>
      </c>
      <c r="H1443">
        <f>Table4[[#This Row],[ApprovedDate]]-Table4[[#This Row],[SubmissionDate]]</f>
        <v>62</v>
      </c>
    </row>
    <row r="1444" spans="1:8" x14ac:dyDescent="0.3">
      <c r="A1444" t="s">
        <v>13640</v>
      </c>
      <c r="B1444" t="s">
        <v>15198</v>
      </c>
      <c r="C1444" t="s">
        <v>15201</v>
      </c>
      <c r="D1444" t="s">
        <v>6102</v>
      </c>
      <c r="E1444" s="1">
        <v>45607</v>
      </c>
      <c r="F1444" s="1">
        <v>45875</v>
      </c>
      <c r="G1444">
        <v>1286</v>
      </c>
      <c r="H1444">
        <f>Table4[[#This Row],[ApprovedDate]]-Table4[[#This Row],[SubmissionDate]]</f>
        <v>268</v>
      </c>
    </row>
    <row r="1445" spans="1:8" x14ac:dyDescent="0.3">
      <c r="A1445" t="s">
        <v>13641</v>
      </c>
      <c r="B1445" t="s">
        <v>15198</v>
      </c>
      <c r="C1445" t="s">
        <v>15201</v>
      </c>
      <c r="D1445" t="s">
        <v>15206</v>
      </c>
      <c r="E1445" s="1">
        <v>45562</v>
      </c>
      <c r="G1445">
        <v>1353</v>
      </c>
      <c r="H1445">
        <f>Table4[[#This Row],[ApprovedDate]]-Table4[[#This Row],[SubmissionDate]]</f>
        <v>-45562</v>
      </c>
    </row>
    <row r="1446" spans="1:8" x14ac:dyDescent="0.3">
      <c r="A1446" t="s">
        <v>13642</v>
      </c>
      <c r="B1446" t="s">
        <v>15200</v>
      </c>
      <c r="C1446" t="s">
        <v>15201</v>
      </c>
      <c r="D1446" t="s">
        <v>6102</v>
      </c>
      <c r="E1446" s="1">
        <v>45786</v>
      </c>
      <c r="F1446" s="1">
        <v>45870</v>
      </c>
      <c r="G1446">
        <v>1706</v>
      </c>
      <c r="H1446">
        <f>Table4[[#This Row],[ApprovedDate]]-Table4[[#This Row],[SubmissionDate]]</f>
        <v>84</v>
      </c>
    </row>
    <row r="1447" spans="1:8" x14ac:dyDescent="0.3">
      <c r="A1447" t="s">
        <v>13643</v>
      </c>
      <c r="B1447" t="s">
        <v>15198</v>
      </c>
      <c r="C1447" t="s">
        <v>15202</v>
      </c>
      <c r="D1447" t="s">
        <v>15205</v>
      </c>
      <c r="E1447" s="1">
        <v>45797</v>
      </c>
      <c r="F1447" s="1">
        <v>45890</v>
      </c>
      <c r="G1447">
        <v>1440</v>
      </c>
      <c r="H1447">
        <f>Table4[[#This Row],[ApprovedDate]]-Table4[[#This Row],[SubmissionDate]]</f>
        <v>93</v>
      </c>
    </row>
    <row r="1448" spans="1:8" x14ac:dyDescent="0.3">
      <c r="A1448" t="s">
        <v>13644</v>
      </c>
      <c r="B1448" t="s">
        <v>15200</v>
      </c>
      <c r="C1448" t="s">
        <v>15201</v>
      </c>
      <c r="D1448" t="s">
        <v>15206</v>
      </c>
      <c r="E1448" s="1">
        <v>45581</v>
      </c>
      <c r="F1448" s="1">
        <v>45875</v>
      </c>
      <c r="G1448">
        <v>1241</v>
      </c>
      <c r="H1448">
        <f>Table4[[#This Row],[ApprovedDate]]-Table4[[#This Row],[SubmissionDate]]</f>
        <v>294</v>
      </c>
    </row>
    <row r="1449" spans="1:8" x14ac:dyDescent="0.3">
      <c r="A1449" t="s">
        <v>13645</v>
      </c>
      <c r="B1449" t="s">
        <v>15200</v>
      </c>
      <c r="C1449" t="s">
        <v>15202</v>
      </c>
      <c r="D1449" t="s">
        <v>6014</v>
      </c>
      <c r="E1449" s="1">
        <v>45711</v>
      </c>
      <c r="G1449">
        <v>553</v>
      </c>
      <c r="H1449">
        <f>Table4[[#This Row],[ApprovedDate]]-Table4[[#This Row],[SubmissionDate]]</f>
        <v>-45711</v>
      </c>
    </row>
    <row r="1450" spans="1:8" x14ac:dyDescent="0.3">
      <c r="A1450" t="s">
        <v>13646</v>
      </c>
      <c r="B1450" t="s">
        <v>15198</v>
      </c>
      <c r="C1450" t="s">
        <v>15202</v>
      </c>
      <c r="D1450" t="s">
        <v>15206</v>
      </c>
      <c r="E1450" s="1">
        <v>45526</v>
      </c>
      <c r="F1450" s="1">
        <v>45886</v>
      </c>
      <c r="G1450">
        <v>682</v>
      </c>
      <c r="H1450">
        <f>Table4[[#This Row],[ApprovedDate]]-Table4[[#This Row],[SubmissionDate]]</f>
        <v>360</v>
      </c>
    </row>
    <row r="1451" spans="1:8" x14ac:dyDescent="0.3">
      <c r="A1451" t="s">
        <v>13647</v>
      </c>
      <c r="B1451" t="s">
        <v>15200</v>
      </c>
      <c r="C1451" t="s">
        <v>15201</v>
      </c>
      <c r="D1451" t="s">
        <v>15204</v>
      </c>
      <c r="E1451" s="1">
        <v>45692</v>
      </c>
      <c r="F1451" s="1">
        <v>45890</v>
      </c>
      <c r="G1451">
        <v>643</v>
      </c>
      <c r="H1451">
        <f>Table4[[#This Row],[ApprovedDate]]-Table4[[#This Row],[SubmissionDate]]</f>
        <v>198</v>
      </c>
    </row>
    <row r="1452" spans="1:8" x14ac:dyDescent="0.3">
      <c r="A1452" t="s">
        <v>13648</v>
      </c>
      <c r="B1452" t="s">
        <v>15199</v>
      </c>
      <c r="C1452" t="s">
        <v>15201</v>
      </c>
      <c r="D1452" t="s">
        <v>6026</v>
      </c>
      <c r="E1452" s="1">
        <v>45823</v>
      </c>
      <c r="F1452" s="1">
        <v>45886</v>
      </c>
      <c r="G1452">
        <v>1418</v>
      </c>
      <c r="H1452">
        <f>Table4[[#This Row],[ApprovedDate]]-Table4[[#This Row],[SubmissionDate]]</f>
        <v>63</v>
      </c>
    </row>
    <row r="1453" spans="1:8" x14ac:dyDescent="0.3">
      <c r="A1453" t="s">
        <v>13649</v>
      </c>
      <c r="B1453" t="s">
        <v>15199</v>
      </c>
      <c r="C1453" t="s">
        <v>15201</v>
      </c>
      <c r="D1453" t="s">
        <v>6026</v>
      </c>
      <c r="E1453" s="1">
        <v>45833</v>
      </c>
      <c r="F1453" s="1">
        <v>45875</v>
      </c>
      <c r="G1453">
        <v>1836</v>
      </c>
      <c r="H1453">
        <f>Table4[[#This Row],[ApprovedDate]]-Table4[[#This Row],[SubmissionDate]]</f>
        <v>42</v>
      </c>
    </row>
    <row r="1454" spans="1:8" x14ac:dyDescent="0.3">
      <c r="A1454" t="s">
        <v>13650</v>
      </c>
      <c r="B1454" t="s">
        <v>15198</v>
      </c>
      <c r="C1454" t="s">
        <v>15201</v>
      </c>
      <c r="D1454" t="s">
        <v>15206</v>
      </c>
      <c r="E1454" s="1">
        <v>45618</v>
      </c>
      <c r="F1454" s="1">
        <v>45880</v>
      </c>
      <c r="G1454">
        <v>1061</v>
      </c>
      <c r="H1454">
        <f>Table4[[#This Row],[ApprovedDate]]-Table4[[#This Row],[SubmissionDate]]</f>
        <v>262</v>
      </c>
    </row>
    <row r="1455" spans="1:8" x14ac:dyDescent="0.3">
      <c r="A1455" t="s">
        <v>13651</v>
      </c>
      <c r="B1455" t="s">
        <v>15200</v>
      </c>
      <c r="C1455" t="s">
        <v>15201</v>
      </c>
      <c r="D1455" t="s">
        <v>6014</v>
      </c>
      <c r="E1455" s="1">
        <v>45641</v>
      </c>
      <c r="F1455" s="1">
        <v>45865</v>
      </c>
      <c r="G1455">
        <v>906</v>
      </c>
      <c r="H1455">
        <f>Table4[[#This Row],[ApprovedDate]]-Table4[[#This Row],[SubmissionDate]]</f>
        <v>224</v>
      </c>
    </row>
    <row r="1456" spans="1:8" x14ac:dyDescent="0.3">
      <c r="A1456" t="s">
        <v>13652</v>
      </c>
      <c r="B1456" t="s">
        <v>15199</v>
      </c>
      <c r="C1456" t="s">
        <v>15203</v>
      </c>
      <c r="D1456" t="s">
        <v>6102</v>
      </c>
      <c r="E1456" s="1">
        <v>45691</v>
      </c>
      <c r="G1456">
        <v>1585</v>
      </c>
      <c r="H1456">
        <f>Table4[[#This Row],[ApprovedDate]]-Table4[[#This Row],[SubmissionDate]]</f>
        <v>-45691</v>
      </c>
    </row>
    <row r="1457" spans="1:8" x14ac:dyDescent="0.3">
      <c r="A1457" t="s">
        <v>13653</v>
      </c>
      <c r="B1457" t="s">
        <v>15198</v>
      </c>
      <c r="C1457" t="s">
        <v>15202</v>
      </c>
      <c r="D1457" t="s">
        <v>6026</v>
      </c>
      <c r="E1457" s="1">
        <v>45837</v>
      </c>
      <c r="G1457">
        <v>1482</v>
      </c>
      <c r="H1457">
        <f>Table4[[#This Row],[ApprovedDate]]-Table4[[#This Row],[SubmissionDate]]</f>
        <v>-45837</v>
      </c>
    </row>
    <row r="1458" spans="1:8" x14ac:dyDescent="0.3">
      <c r="A1458" t="s">
        <v>13654</v>
      </c>
      <c r="B1458" t="s">
        <v>15200</v>
      </c>
      <c r="C1458" t="s">
        <v>15203</v>
      </c>
      <c r="D1458" t="s">
        <v>6102</v>
      </c>
      <c r="E1458" s="1">
        <v>45559</v>
      </c>
      <c r="F1458" s="1">
        <v>45889</v>
      </c>
      <c r="G1458">
        <v>1754</v>
      </c>
      <c r="H1458">
        <f>Table4[[#This Row],[ApprovedDate]]-Table4[[#This Row],[SubmissionDate]]</f>
        <v>330</v>
      </c>
    </row>
    <row r="1459" spans="1:8" x14ac:dyDescent="0.3">
      <c r="A1459" t="s">
        <v>13655</v>
      </c>
      <c r="B1459" t="s">
        <v>15199</v>
      </c>
      <c r="C1459" t="s">
        <v>15202</v>
      </c>
      <c r="D1459" t="s">
        <v>6014</v>
      </c>
      <c r="E1459" s="1">
        <v>45656</v>
      </c>
      <c r="F1459" s="1">
        <v>45862</v>
      </c>
      <c r="G1459">
        <v>1635</v>
      </c>
      <c r="H1459">
        <f>Table4[[#This Row],[ApprovedDate]]-Table4[[#This Row],[SubmissionDate]]</f>
        <v>206</v>
      </c>
    </row>
    <row r="1460" spans="1:8" x14ac:dyDescent="0.3">
      <c r="A1460" t="s">
        <v>13656</v>
      </c>
      <c r="B1460" t="s">
        <v>15200</v>
      </c>
      <c r="C1460" t="s">
        <v>15203</v>
      </c>
      <c r="D1460" t="s">
        <v>15204</v>
      </c>
      <c r="E1460" s="1">
        <v>45498</v>
      </c>
      <c r="F1460" s="1">
        <v>45881</v>
      </c>
      <c r="G1460">
        <v>1492</v>
      </c>
      <c r="H1460">
        <f>Table4[[#This Row],[ApprovedDate]]-Table4[[#This Row],[SubmissionDate]]</f>
        <v>383</v>
      </c>
    </row>
    <row r="1461" spans="1:8" x14ac:dyDescent="0.3">
      <c r="A1461" t="s">
        <v>13657</v>
      </c>
      <c r="B1461" t="s">
        <v>15198</v>
      </c>
      <c r="C1461" t="s">
        <v>15202</v>
      </c>
      <c r="D1461" t="s">
        <v>6026</v>
      </c>
      <c r="E1461" s="1">
        <v>45617</v>
      </c>
      <c r="F1461" s="1">
        <v>45880</v>
      </c>
      <c r="G1461">
        <v>1534</v>
      </c>
      <c r="H1461">
        <f>Table4[[#This Row],[ApprovedDate]]-Table4[[#This Row],[SubmissionDate]]</f>
        <v>263</v>
      </c>
    </row>
    <row r="1462" spans="1:8" x14ac:dyDescent="0.3">
      <c r="A1462" t="s">
        <v>13658</v>
      </c>
      <c r="B1462" t="s">
        <v>15200</v>
      </c>
      <c r="C1462" t="s">
        <v>15202</v>
      </c>
      <c r="D1462" t="s">
        <v>15205</v>
      </c>
      <c r="E1462" s="1">
        <v>45500</v>
      </c>
      <c r="F1462" s="1">
        <v>45866</v>
      </c>
      <c r="G1462">
        <v>1821</v>
      </c>
      <c r="H1462">
        <f>Table4[[#This Row],[ApprovedDate]]-Table4[[#This Row],[SubmissionDate]]</f>
        <v>366</v>
      </c>
    </row>
    <row r="1463" spans="1:8" x14ac:dyDescent="0.3">
      <c r="A1463" t="s">
        <v>13659</v>
      </c>
      <c r="B1463" t="s">
        <v>15198</v>
      </c>
      <c r="C1463" t="s">
        <v>15201</v>
      </c>
      <c r="D1463" t="s">
        <v>6026</v>
      </c>
      <c r="E1463" s="1">
        <v>45753</v>
      </c>
      <c r="F1463" s="1">
        <v>45867</v>
      </c>
      <c r="G1463">
        <v>1107</v>
      </c>
      <c r="H1463">
        <f>Table4[[#This Row],[ApprovedDate]]-Table4[[#This Row],[SubmissionDate]]</f>
        <v>114</v>
      </c>
    </row>
    <row r="1464" spans="1:8" x14ac:dyDescent="0.3">
      <c r="A1464" t="s">
        <v>13660</v>
      </c>
      <c r="B1464" t="s">
        <v>15198</v>
      </c>
      <c r="C1464" t="s">
        <v>15202</v>
      </c>
      <c r="D1464" t="s">
        <v>15205</v>
      </c>
      <c r="E1464" s="1">
        <v>45673</v>
      </c>
      <c r="F1464" s="1">
        <v>45883</v>
      </c>
      <c r="G1464">
        <v>1566</v>
      </c>
      <c r="H1464">
        <f>Table4[[#This Row],[ApprovedDate]]-Table4[[#This Row],[SubmissionDate]]</f>
        <v>210</v>
      </c>
    </row>
    <row r="1465" spans="1:8" x14ac:dyDescent="0.3">
      <c r="A1465" t="s">
        <v>13661</v>
      </c>
      <c r="B1465" t="s">
        <v>15198</v>
      </c>
      <c r="C1465" t="s">
        <v>15203</v>
      </c>
      <c r="D1465" t="s">
        <v>15206</v>
      </c>
      <c r="E1465" s="1">
        <v>45764</v>
      </c>
      <c r="F1465" s="1">
        <v>45884</v>
      </c>
      <c r="G1465">
        <v>1980</v>
      </c>
      <c r="H1465">
        <f>Table4[[#This Row],[ApprovedDate]]-Table4[[#This Row],[SubmissionDate]]</f>
        <v>120</v>
      </c>
    </row>
    <row r="1466" spans="1:8" x14ac:dyDescent="0.3">
      <c r="A1466" t="s">
        <v>13662</v>
      </c>
      <c r="B1466" t="s">
        <v>15198</v>
      </c>
      <c r="C1466" t="s">
        <v>15201</v>
      </c>
      <c r="D1466" t="s">
        <v>15205</v>
      </c>
      <c r="E1466" s="1">
        <v>45621</v>
      </c>
      <c r="F1466" s="1">
        <v>45871</v>
      </c>
      <c r="G1466">
        <v>920</v>
      </c>
      <c r="H1466">
        <f>Table4[[#This Row],[ApprovedDate]]-Table4[[#This Row],[SubmissionDate]]</f>
        <v>250</v>
      </c>
    </row>
    <row r="1467" spans="1:8" x14ac:dyDescent="0.3">
      <c r="A1467" t="s">
        <v>13663</v>
      </c>
      <c r="B1467" t="s">
        <v>15199</v>
      </c>
      <c r="C1467" t="s">
        <v>15201</v>
      </c>
      <c r="D1467" t="s">
        <v>6026</v>
      </c>
      <c r="E1467" s="1">
        <v>45690</v>
      </c>
      <c r="G1467">
        <v>1391</v>
      </c>
      <c r="H1467">
        <f>Table4[[#This Row],[ApprovedDate]]-Table4[[#This Row],[SubmissionDate]]</f>
        <v>-45690</v>
      </c>
    </row>
    <row r="1468" spans="1:8" x14ac:dyDescent="0.3">
      <c r="A1468" t="s">
        <v>13664</v>
      </c>
      <c r="B1468" t="s">
        <v>15200</v>
      </c>
      <c r="C1468" t="s">
        <v>15202</v>
      </c>
      <c r="D1468" t="s">
        <v>15205</v>
      </c>
      <c r="E1468" s="1">
        <v>45602</v>
      </c>
      <c r="F1468" s="1">
        <v>45874</v>
      </c>
      <c r="G1468">
        <v>649</v>
      </c>
      <c r="H1468">
        <f>Table4[[#This Row],[ApprovedDate]]-Table4[[#This Row],[SubmissionDate]]</f>
        <v>272</v>
      </c>
    </row>
    <row r="1469" spans="1:8" x14ac:dyDescent="0.3">
      <c r="A1469" t="s">
        <v>13665</v>
      </c>
      <c r="B1469" t="s">
        <v>15198</v>
      </c>
      <c r="C1469" t="s">
        <v>15202</v>
      </c>
      <c r="D1469" t="s">
        <v>15204</v>
      </c>
      <c r="E1469" s="1">
        <v>45786</v>
      </c>
      <c r="F1469" s="1">
        <v>45867</v>
      </c>
      <c r="G1469">
        <v>1724</v>
      </c>
      <c r="H1469">
        <f>Table4[[#This Row],[ApprovedDate]]-Table4[[#This Row],[SubmissionDate]]</f>
        <v>81</v>
      </c>
    </row>
    <row r="1470" spans="1:8" x14ac:dyDescent="0.3">
      <c r="A1470" t="s">
        <v>13666</v>
      </c>
      <c r="B1470" t="s">
        <v>15199</v>
      </c>
      <c r="C1470" t="s">
        <v>15202</v>
      </c>
      <c r="D1470" t="s">
        <v>6014</v>
      </c>
      <c r="E1470" s="1">
        <v>45506</v>
      </c>
      <c r="F1470" s="1">
        <v>45867</v>
      </c>
      <c r="G1470">
        <v>1767</v>
      </c>
      <c r="H1470">
        <f>Table4[[#This Row],[ApprovedDate]]-Table4[[#This Row],[SubmissionDate]]</f>
        <v>361</v>
      </c>
    </row>
    <row r="1471" spans="1:8" x14ac:dyDescent="0.3">
      <c r="A1471" t="s">
        <v>13667</v>
      </c>
      <c r="B1471" t="s">
        <v>15200</v>
      </c>
      <c r="C1471" t="s">
        <v>15203</v>
      </c>
      <c r="D1471" t="s">
        <v>15204</v>
      </c>
      <c r="E1471" s="1">
        <v>45609</v>
      </c>
      <c r="G1471">
        <v>946</v>
      </c>
      <c r="H1471">
        <f>Table4[[#This Row],[ApprovedDate]]-Table4[[#This Row],[SubmissionDate]]</f>
        <v>-45609</v>
      </c>
    </row>
    <row r="1472" spans="1:8" x14ac:dyDescent="0.3">
      <c r="A1472" t="s">
        <v>13668</v>
      </c>
      <c r="B1472" t="s">
        <v>15198</v>
      </c>
      <c r="C1472" t="s">
        <v>15201</v>
      </c>
      <c r="D1472" t="s">
        <v>6014</v>
      </c>
      <c r="E1472" s="1">
        <v>45757</v>
      </c>
      <c r="F1472" s="1">
        <v>45865</v>
      </c>
      <c r="G1472">
        <v>1437</v>
      </c>
      <c r="H1472">
        <f>Table4[[#This Row],[ApprovedDate]]-Table4[[#This Row],[SubmissionDate]]</f>
        <v>108</v>
      </c>
    </row>
    <row r="1473" spans="1:8" x14ac:dyDescent="0.3">
      <c r="A1473" t="s">
        <v>13669</v>
      </c>
      <c r="B1473" t="s">
        <v>15199</v>
      </c>
      <c r="C1473" t="s">
        <v>15201</v>
      </c>
      <c r="D1473" t="s">
        <v>6102</v>
      </c>
      <c r="E1473" s="1">
        <v>45842</v>
      </c>
      <c r="F1473" s="1">
        <v>45868</v>
      </c>
      <c r="G1473">
        <v>1960</v>
      </c>
      <c r="H1473">
        <f>Table4[[#This Row],[ApprovedDate]]-Table4[[#This Row],[SubmissionDate]]</f>
        <v>26</v>
      </c>
    </row>
    <row r="1474" spans="1:8" x14ac:dyDescent="0.3">
      <c r="A1474" t="s">
        <v>13670</v>
      </c>
      <c r="B1474" t="s">
        <v>15200</v>
      </c>
      <c r="C1474" t="s">
        <v>15201</v>
      </c>
      <c r="D1474" t="s">
        <v>6102</v>
      </c>
      <c r="E1474" s="1">
        <v>45669</v>
      </c>
      <c r="G1474">
        <v>574</v>
      </c>
      <c r="H1474">
        <f>Table4[[#This Row],[ApprovedDate]]-Table4[[#This Row],[SubmissionDate]]</f>
        <v>-45669</v>
      </c>
    </row>
    <row r="1475" spans="1:8" x14ac:dyDescent="0.3">
      <c r="A1475" t="s">
        <v>13671</v>
      </c>
      <c r="B1475" t="s">
        <v>15198</v>
      </c>
      <c r="C1475" t="s">
        <v>15203</v>
      </c>
      <c r="D1475" t="s">
        <v>15206</v>
      </c>
      <c r="E1475" s="1">
        <v>45504</v>
      </c>
      <c r="F1475" s="1">
        <v>45863</v>
      </c>
      <c r="G1475">
        <v>959</v>
      </c>
      <c r="H1475">
        <f>Table4[[#This Row],[ApprovedDate]]-Table4[[#This Row],[SubmissionDate]]</f>
        <v>359</v>
      </c>
    </row>
    <row r="1476" spans="1:8" x14ac:dyDescent="0.3">
      <c r="A1476" t="s">
        <v>13672</v>
      </c>
      <c r="B1476" t="s">
        <v>15200</v>
      </c>
      <c r="C1476" t="s">
        <v>15203</v>
      </c>
      <c r="D1476" t="s">
        <v>6102</v>
      </c>
      <c r="E1476" s="1">
        <v>45568</v>
      </c>
      <c r="F1476" s="1">
        <v>45875</v>
      </c>
      <c r="G1476">
        <v>750</v>
      </c>
      <c r="H1476">
        <f>Table4[[#This Row],[ApprovedDate]]-Table4[[#This Row],[SubmissionDate]]</f>
        <v>307</v>
      </c>
    </row>
    <row r="1477" spans="1:8" x14ac:dyDescent="0.3">
      <c r="A1477" t="s">
        <v>13673</v>
      </c>
      <c r="B1477" t="s">
        <v>15198</v>
      </c>
      <c r="C1477" t="s">
        <v>15201</v>
      </c>
      <c r="D1477" t="s">
        <v>6102</v>
      </c>
      <c r="E1477" s="1">
        <v>45662</v>
      </c>
      <c r="F1477" s="1">
        <v>45882</v>
      </c>
      <c r="G1477">
        <v>1909</v>
      </c>
      <c r="H1477">
        <f>Table4[[#This Row],[ApprovedDate]]-Table4[[#This Row],[SubmissionDate]]</f>
        <v>220</v>
      </c>
    </row>
    <row r="1478" spans="1:8" x14ac:dyDescent="0.3">
      <c r="A1478" t="s">
        <v>13674</v>
      </c>
      <c r="B1478" t="s">
        <v>15200</v>
      </c>
      <c r="C1478" t="s">
        <v>15203</v>
      </c>
      <c r="D1478" t="s">
        <v>15204</v>
      </c>
      <c r="E1478" s="1">
        <v>45711</v>
      </c>
      <c r="F1478" s="1">
        <v>45864</v>
      </c>
      <c r="G1478">
        <v>1241</v>
      </c>
      <c r="H1478">
        <f>Table4[[#This Row],[ApprovedDate]]-Table4[[#This Row],[SubmissionDate]]</f>
        <v>153</v>
      </c>
    </row>
    <row r="1479" spans="1:8" x14ac:dyDescent="0.3">
      <c r="A1479" t="s">
        <v>13675</v>
      </c>
      <c r="B1479" t="s">
        <v>15198</v>
      </c>
      <c r="C1479" t="s">
        <v>15203</v>
      </c>
      <c r="D1479" t="s">
        <v>6026</v>
      </c>
      <c r="E1479" s="1">
        <v>45612</v>
      </c>
      <c r="F1479" s="1">
        <v>45874</v>
      </c>
      <c r="G1479">
        <v>1171</v>
      </c>
      <c r="H1479">
        <f>Table4[[#This Row],[ApprovedDate]]-Table4[[#This Row],[SubmissionDate]]</f>
        <v>262</v>
      </c>
    </row>
    <row r="1480" spans="1:8" x14ac:dyDescent="0.3">
      <c r="A1480" t="s">
        <v>13676</v>
      </c>
      <c r="B1480" t="s">
        <v>15199</v>
      </c>
      <c r="C1480" t="s">
        <v>15201</v>
      </c>
      <c r="D1480" t="s">
        <v>15205</v>
      </c>
      <c r="E1480" s="1">
        <v>45527</v>
      </c>
      <c r="F1480" s="1">
        <v>45876</v>
      </c>
      <c r="G1480">
        <v>1065</v>
      </c>
      <c r="H1480">
        <f>Table4[[#This Row],[ApprovedDate]]-Table4[[#This Row],[SubmissionDate]]</f>
        <v>349</v>
      </c>
    </row>
    <row r="1481" spans="1:8" x14ac:dyDescent="0.3">
      <c r="A1481" t="s">
        <v>13677</v>
      </c>
      <c r="B1481" t="s">
        <v>15198</v>
      </c>
      <c r="C1481" t="s">
        <v>15202</v>
      </c>
      <c r="D1481" t="s">
        <v>6026</v>
      </c>
      <c r="E1481" s="1">
        <v>45735</v>
      </c>
      <c r="F1481" s="1">
        <v>45884</v>
      </c>
      <c r="G1481">
        <v>1689</v>
      </c>
      <c r="H1481">
        <f>Table4[[#This Row],[ApprovedDate]]-Table4[[#This Row],[SubmissionDate]]</f>
        <v>149</v>
      </c>
    </row>
    <row r="1482" spans="1:8" x14ac:dyDescent="0.3">
      <c r="A1482" t="s">
        <v>13678</v>
      </c>
      <c r="B1482" t="s">
        <v>15199</v>
      </c>
      <c r="C1482" t="s">
        <v>15203</v>
      </c>
      <c r="D1482" t="s">
        <v>15206</v>
      </c>
      <c r="E1482" s="1">
        <v>45515</v>
      </c>
      <c r="F1482" s="1">
        <v>45871</v>
      </c>
      <c r="G1482">
        <v>1799</v>
      </c>
      <c r="H1482">
        <f>Table4[[#This Row],[ApprovedDate]]-Table4[[#This Row],[SubmissionDate]]</f>
        <v>356</v>
      </c>
    </row>
    <row r="1483" spans="1:8" x14ac:dyDescent="0.3">
      <c r="A1483" t="s">
        <v>13679</v>
      </c>
      <c r="B1483" t="s">
        <v>15200</v>
      </c>
      <c r="C1483" t="s">
        <v>15202</v>
      </c>
      <c r="D1483" t="s">
        <v>6102</v>
      </c>
      <c r="E1483" s="1">
        <v>45788</v>
      </c>
      <c r="F1483" s="1">
        <v>45886</v>
      </c>
      <c r="G1483">
        <v>1328</v>
      </c>
      <c r="H1483">
        <f>Table4[[#This Row],[ApprovedDate]]-Table4[[#This Row],[SubmissionDate]]</f>
        <v>98</v>
      </c>
    </row>
    <row r="1484" spans="1:8" x14ac:dyDescent="0.3">
      <c r="A1484" t="s">
        <v>13680</v>
      </c>
      <c r="B1484" t="s">
        <v>15200</v>
      </c>
      <c r="C1484" t="s">
        <v>15203</v>
      </c>
      <c r="D1484" t="s">
        <v>6102</v>
      </c>
      <c r="E1484" s="1">
        <v>45506</v>
      </c>
      <c r="F1484" s="1">
        <v>45883</v>
      </c>
      <c r="G1484">
        <v>1161</v>
      </c>
      <c r="H1484">
        <f>Table4[[#This Row],[ApprovedDate]]-Table4[[#This Row],[SubmissionDate]]</f>
        <v>377</v>
      </c>
    </row>
    <row r="1485" spans="1:8" x14ac:dyDescent="0.3">
      <c r="A1485" t="s">
        <v>13681</v>
      </c>
      <c r="B1485" t="s">
        <v>15200</v>
      </c>
      <c r="C1485" t="s">
        <v>15201</v>
      </c>
      <c r="D1485" t="s">
        <v>15205</v>
      </c>
      <c r="E1485" s="1">
        <v>45613</v>
      </c>
      <c r="G1485">
        <v>911</v>
      </c>
      <c r="H1485">
        <f>Table4[[#This Row],[ApprovedDate]]-Table4[[#This Row],[SubmissionDate]]</f>
        <v>-45613</v>
      </c>
    </row>
    <row r="1486" spans="1:8" x14ac:dyDescent="0.3">
      <c r="A1486" t="s">
        <v>13682</v>
      </c>
      <c r="B1486" t="s">
        <v>15199</v>
      </c>
      <c r="C1486" t="s">
        <v>15202</v>
      </c>
      <c r="D1486" t="s">
        <v>6014</v>
      </c>
      <c r="E1486" s="1">
        <v>45581</v>
      </c>
      <c r="F1486" s="1">
        <v>45864</v>
      </c>
      <c r="G1486">
        <v>1452</v>
      </c>
      <c r="H1486">
        <f>Table4[[#This Row],[ApprovedDate]]-Table4[[#This Row],[SubmissionDate]]</f>
        <v>283</v>
      </c>
    </row>
    <row r="1487" spans="1:8" x14ac:dyDescent="0.3">
      <c r="A1487" t="s">
        <v>13683</v>
      </c>
      <c r="B1487" t="s">
        <v>15198</v>
      </c>
      <c r="C1487" t="s">
        <v>15202</v>
      </c>
      <c r="D1487" t="s">
        <v>6102</v>
      </c>
      <c r="E1487" s="1">
        <v>45786</v>
      </c>
      <c r="G1487">
        <v>812</v>
      </c>
      <c r="H1487">
        <f>Table4[[#This Row],[ApprovedDate]]-Table4[[#This Row],[SubmissionDate]]</f>
        <v>-45786</v>
      </c>
    </row>
    <row r="1488" spans="1:8" x14ac:dyDescent="0.3">
      <c r="A1488" t="s">
        <v>13684</v>
      </c>
      <c r="B1488" t="s">
        <v>15200</v>
      </c>
      <c r="C1488" t="s">
        <v>15201</v>
      </c>
      <c r="D1488" t="s">
        <v>15204</v>
      </c>
      <c r="E1488" s="1">
        <v>45861</v>
      </c>
      <c r="F1488" s="1">
        <v>45871</v>
      </c>
      <c r="G1488">
        <v>685</v>
      </c>
      <c r="H1488">
        <f>Table4[[#This Row],[ApprovedDate]]-Table4[[#This Row],[SubmissionDate]]</f>
        <v>10</v>
      </c>
    </row>
    <row r="1489" spans="1:8" x14ac:dyDescent="0.3">
      <c r="A1489" t="s">
        <v>13685</v>
      </c>
      <c r="B1489" t="s">
        <v>15198</v>
      </c>
      <c r="C1489" t="s">
        <v>15201</v>
      </c>
      <c r="D1489" t="s">
        <v>6102</v>
      </c>
      <c r="E1489" s="1">
        <v>45849</v>
      </c>
      <c r="F1489" s="1">
        <v>45873</v>
      </c>
      <c r="G1489">
        <v>909</v>
      </c>
      <c r="H1489">
        <f>Table4[[#This Row],[ApprovedDate]]-Table4[[#This Row],[SubmissionDate]]</f>
        <v>24</v>
      </c>
    </row>
    <row r="1490" spans="1:8" x14ac:dyDescent="0.3">
      <c r="A1490" t="s">
        <v>13686</v>
      </c>
      <c r="B1490" t="s">
        <v>15199</v>
      </c>
      <c r="C1490" t="s">
        <v>15202</v>
      </c>
      <c r="D1490" t="s">
        <v>15205</v>
      </c>
      <c r="E1490" s="1">
        <v>45518</v>
      </c>
      <c r="G1490">
        <v>1609</v>
      </c>
      <c r="H1490">
        <f>Table4[[#This Row],[ApprovedDate]]-Table4[[#This Row],[SubmissionDate]]</f>
        <v>-45518</v>
      </c>
    </row>
    <row r="1491" spans="1:8" x14ac:dyDescent="0.3">
      <c r="A1491" t="s">
        <v>13687</v>
      </c>
      <c r="B1491" t="s">
        <v>15199</v>
      </c>
      <c r="C1491" t="s">
        <v>15201</v>
      </c>
      <c r="D1491" t="s">
        <v>6026</v>
      </c>
      <c r="E1491" s="1">
        <v>45592</v>
      </c>
      <c r="F1491" s="1">
        <v>45890</v>
      </c>
      <c r="G1491">
        <v>928</v>
      </c>
      <c r="H1491">
        <f>Table4[[#This Row],[ApprovedDate]]-Table4[[#This Row],[SubmissionDate]]</f>
        <v>298</v>
      </c>
    </row>
    <row r="1492" spans="1:8" x14ac:dyDescent="0.3">
      <c r="A1492" t="s">
        <v>13688</v>
      </c>
      <c r="B1492" t="s">
        <v>15199</v>
      </c>
      <c r="C1492" t="s">
        <v>15203</v>
      </c>
      <c r="D1492" t="s">
        <v>15206</v>
      </c>
      <c r="E1492" s="1">
        <v>45730</v>
      </c>
      <c r="F1492" s="1">
        <v>45884</v>
      </c>
      <c r="G1492">
        <v>1445</v>
      </c>
      <c r="H1492">
        <f>Table4[[#This Row],[ApprovedDate]]-Table4[[#This Row],[SubmissionDate]]</f>
        <v>154</v>
      </c>
    </row>
    <row r="1493" spans="1:8" x14ac:dyDescent="0.3">
      <c r="A1493" t="s">
        <v>13689</v>
      </c>
      <c r="B1493" t="s">
        <v>15199</v>
      </c>
      <c r="C1493" t="s">
        <v>15203</v>
      </c>
      <c r="D1493" t="s">
        <v>6026</v>
      </c>
      <c r="E1493" s="1">
        <v>45823</v>
      </c>
      <c r="F1493" s="1">
        <v>45872</v>
      </c>
      <c r="G1493">
        <v>976</v>
      </c>
      <c r="H1493">
        <f>Table4[[#This Row],[ApprovedDate]]-Table4[[#This Row],[SubmissionDate]]</f>
        <v>49</v>
      </c>
    </row>
    <row r="1494" spans="1:8" x14ac:dyDescent="0.3">
      <c r="A1494" t="s">
        <v>13690</v>
      </c>
      <c r="B1494" t="s">
        <v>15200</v>
      </c>
      <c r="C1494" t="s">
        <v>15203</v>
      </c>
      <c r="D1494" t="s">
        <v>15206</v>
      </c>
      <c r="E1494" s="1">
        <v>45660</v>
      </c>
      <c r="F1494" s="1">
        <v>45871</v>
      </c>
      <c r="G1494">
        <v>1010</v>
      </c>
      <c r="H1494">
        <f>Table4[[#This Row],[ApprovedDate]]-Table4[[#This Row],[SubmissionDate]]</f>
        <v>211</v>
      </c>
    </row>
    <row r="1495" spans="1:8" x14ac:dyDescent="0.3">
      <c r="A1495" t="s">
        <v>13691</v>
      </c>
      <c r="B1495" t="s">
        <v>15200</v>
      </c>
      <c r="C1495" t="s">
        <v>15201</v>
      </c>
      <c r="D1495" t="s">
        <v>15204</v>
      </c>
      <c r="E1495" s="1">
        <v>45588</v>
      </c>
      <c r="F1495" s="1">
        <v>45889</v>
      </c>
      <c r="G1495">
        <v>834</v>
      </c>
      <c r="H1495">
        <f>Table4[[#This Row],[ApprovedDate]]-Table4[[#This Row],[SubmissionDate]]</f>
        <v>301</v>
      </c>
    </row>
    <row r="1496" spans="1:8" x14ac:dyDescent="0.3">
      <c r="A1496" t="s">
        <v>13692</v>
      </c>
      <c r="B1496" t="s">
        <v>15198</v>
      </c>
      <c r="C1496" t="s">
        <v>15202</v>
      </c>
      <c r="D1496" t="s">
        <v>15204</v>
      </c>
      <c r="E1496" s="1">
        <v>45796</v>
      </c>
      <c r="F1496" s="1">
        <v>45867</v>
      </c>
      <c r="G1496">
        <v>1601</v>
      </c>
      <c r="H1496">
        <f>Table4[[#This Row],[ApprovedDate]]-Table4[[#This Row],[SubmissionDate]]</f>
        <v>71</v>
      </c>
    </row>
    <row r="1497" spans="1:8" x14ac:dyDescent="0.3">
      <c r="A1497" t="s">
        <v>13693</v>
      </c>
      <c r="B1497" t="s">
        <v>15199</v>
      </c>
      <c r="C1497" t="s">
        <v>15202</v>
      </c>
      <c r="D1497" t="s">
        <v>6014</v>
      </c>
      <c r="E1497" s="1">
        <v>45823</v>
      </c>
      <c r="G1497">
        <v>1382</v>
      </c>
      <c r="H1497">
        <f>Table4[[#This Row],[ApprovedDate]]-Table4[[#This Row],[SubmissionDate]]</f>
        <v>-45823</v>
      </c>
    </row>
    <row r="1498" spans="1:8" x14ac:dyDescent="0.3">
      <c r="A1498" t="s">
        <v>13694</v>
      </c>
      <c r="B1498" t="s">
        <v>15199</v>
      </c>
      <c r="C1498" t="s">
        <v>15201</v>
      </c>
      <c r="D1498" t="s">
        <v>6026</v>
      </c>
      <c r="E1498" s="1">
        <v>45827</v>
      </c>
      <c r="F1498" s="1">
        <v>45872</v>
      </c>
      <c r="G1498">
        <v>664</v>
      </c>
      <c r="H1498">
        <f>Table4[[#This Row],[ApprovedDate]]-Table4[[#This Row],[SubmissionDate]]</f>
        <v>45</v>
      </c>
    </row>
    <row r="1499" spans="1:8" x14ac:dyDescent="0.3">
      <c r="A1499" t="s">
        <v>13695</v>
      </c>
      <c r="B1499" t="s">
        <v>15199</v>
      </c>
      <c r="C1499" t="s">
        <v>15203</v>
      </c>
      <c r="D1499" t="s">
        <v>6026</v>
      </c>
      <c r="E1499" s="1">
        <v>45592</v>
      </c>
      <c r="G1499">
        <v>961</v>
      </c>
      <c r="H1499">
        <f>Table4[[#This Row],[ApprovedDate]]-Table4[[#This Row],[SubmissionDate]]</f>
        <v>-45592</v>
      </c>
    </row>
    <row r="1500" spans="1:8" x14ac:dyDescent="0.3">
      <c r="A1500" t="s">
        <v>13696</v>
      </c>
      <c r="B1500" t="s">
        <v>15198</v>
      </c>
      <c r="C1500" t="s">
        <v>15203</v>
      </c>
      <c r="D1500" t="s">
        <v>15206</v>
      </c>
      <c r="E1500" s="1">
        <v>45574</v>
      </c>
      <c r="F1500" s="1">
        <v>45883</v>
      </c>
      <c r="G1500">
        <v>877</v>
      </c>
      <c r="H1500">
        <f>Table4[[#This Row],[ApprovedDate]]-Table4[[#This Row],[SubmissionDate]]</f>
        <v>309</v>
      </c>
    </row>
    <row r="1501" spans="1:8" x14ac:dyDescent="0.3">
      <c r="A1501" t="s">
        <v>13697</v>
      </c>
      <c r="B1501" t="s">
        <v>15198</v>
      </c>
      <c r="C1501" t="s">
        <v>15201</v>
      </c>
      <c r="D1501" t="s">
        <v>15206</v>
      </c>
      <c r="E1501" s="1">
        <v>45614</v>
      </c>
      <c r="F1501" s="1">
        <v>45886</v>
      </c>
      <c r="G1501">
        <v>1435</v>
      </c>
      <c r="H1501">
        <f>Table4[[#This Row],[ApprovedDate]]-Table4[[#This Row],[SubmissionDate]]</f>
        <v>272</v>
      </c>
    </row>
    <row r="1502" spans="1:8" x14ac:dyDescent="0.3">
      <c r="A1502" t="s">
        <v>13698</v>
      </c>
      <c r="B1502" t="s">
        <v>15199</v>
      </c>
      <c r="C1502" t="s">
        <v>15202</v>
      </c>
      <c r="D1502" t="s">
        <v>15204</v>
      </c>
      <c r="E1502" s="1">
        <v>45734</v>
      </c>
      <c r="F1502" s="1">
        <v>45884</v>
      </c>
      <c r="G1502">
        <v>691</v>
      </c>
      <c r="H1502">
        <f>Table4[[#This Row],[ApprovedDate]]-Table4[[#This Row],[SubmissionDate]]</f>
        <v>150</v>
      </c>
    </row>
    <row r="1503" spans="1:8" x14ac:dyDescent="0.3">
      <c r="A1503" t="s">
        <v>13699</v>
      </c>
      <c r="B1503" t="s">
        <v>15198</v>
      </c>
      <c r="C1503" t="s">
        <v>15201</v>
      </c>
      <c r="D1503" t="s">
        <v>6102</v>
      </c>
      <c r="E1503" s="1">
        <v>45710</v>
      </c>
      <c r="F1503" s="1">
        <v>45872</v>
      </c>
      <c r="G1503">
        <v>987</v>
      </c>
      <c r="H1503">
        <f>Table4[[#This Row],[ApprovedDate]]-Table4[[#This Row],[SubmissionDate]]</f>
        <v>162</v>
      </c>
    </row>
    <row r="1504" spans="1:8" x14ac:dyDescent="0.3">
      <c r="A1504" t="s">
        <v>13700</v>
      </c>
      <c r="B1504" t="s">
        <v>15199</v>
      </c>
      <c r="C1504" t="s">
        <v>15202</v>
      </c>
      <c r="D1504" t="s">
        <v>6102</v>
      </c>
      <c r="E1504" s="1">
        <v>45529</v>
      </c>
      <c r="F1504" s="1">
        <v>45870</v>
      </c>
      <c r="G1504">
        <v>1782</v>
      </c>
      <c r="H1504">
        <f>Table4[[#This Row],[ApprovedDate]]-Table4[[#This Row],[SubmissionDate]]</f>
        <v>341</v>
      </c>
    </row>
    <row r="1505" spans="1:8" x14ac:dyDescent="0.3">
      <c r="A1505" t="s">
        <v>13701</v>
      </c>
      <c r="B1505" t="s">
        <v>15199</v>
      </c>
      <c r="C1505" t="s">
        <v>15203</v>
      </c>
      <c r="D1505" t="s">
        <v>6026</v>
      </c>
      <c r="E1505" s="1">
        <v>45704</v>
      </c>
      <c r="G1505">
        <v>1189</v>
      </c>
      <c r="H1505">
        <f>Table4[[#This Row],[ApprovedDate]]-Table4[[#This Row],[SubmissionDate]]</f>
        <v>-45704</v>
      </c>
    </row>
    <row r="1506" spans="1:8" x14ac:dyDescent="0.3">
      <c r="A1506" t="s">
        <v>13702</v>
      </c>
      <c r="B1506" t="s">
        <v>15200</v>
      </c>
      <c r="C1506" t="s">
        <v>15201</v>
      </c>
      <c r="D1506" t="s">
        <v>6102</v>
      </c>
      <c r="E1506" s="1">
        <v>45519</v>
      </c>
      <c r="F1506" s="1">
        <v>45887</v>
      </c>
      <c r="G1506">
        <v>1784</v>
      </c>
      <c r="H1506">
        <f>Table4[[#This Row],[ApprovedDate]]-Table4[[#This Row],[SubmissionDate]]</f>
        <v>368</v>
      </c>
    </row>
    <row r="1507" spans="1:8" x14ac:dyDescent="0.3">
      <c r="A1507" t="s">
        <v>13703</v>
      </c>
      <c r="B1507" t="s">
        <v>15200</v>
      </c>
      <c r="C1507" t="s">
        <v>15201</v>
      </c>
      <c r="D1507" t="s">
        <v>6026</v>
      </c>
      <c r="E1507" s="1">
        <v>45631</v>
      </c>
      <c r="F1507" s="1">
        <v>45886</v>
      </c>
      <c r="G1507">
        <v>1066</v>
      </c>
      <c r="H1507">
        <f>Table4[[#This Row],[ApprovedDate]]-Table4[[#This Row],[SubmissionDate]]</f>
        <v>255</v>
      </c>
    </row>
    <row r="1508" spans="1:8" x14ac:dyDescent="0.3">
      <c r="A1508" t="s">
        <v>13704</v>
      </c>
      <c r="B1508" t="s">
        <v>15199</v>
      </c>
      <c r="C1508" t="s">
        <v>15202</v>
      </c>
      <c r="D1508" t="s">
        <v>6014</v>
      </c>
      <c r="E1508" s="1">
        <v>45518</v>
      </c>
      <c r="F1508" s="1">
        <v>45884</v>
      </c>
      <c r="G1508">
        <v>1578</v>
      </c>
      <c r="H1508">
        <f>Table4[[#This Row],[ApprovedDate]]-Table4[[#This Row],[SubmissionDate]]</f>
        <v>366</v>
      </c>
    </row>
    <row r="1509" spans="1:8" x14ac:dyDescent="0.3">
      <c r="A1509" t="s">
        <v>13705</v>
      </c>
      <c r="B1509" t="s">
        <v>15199</v>
      </c>
      <c r="C1509" t="s">
        <v>15203</v>
      </c>
      <c r="D1509" t="s">
        <v>15206</v>
      </c>
      <c r="E1509" s="1">
        <v>45670</v>
      </c>
      <c r="F1509" s="1">
        <v>45878</v>
      </c>
      <c r="G1509">
        <v>560</v>
      </c>
      <c r="H1509">
        <f>Table4[[#This Row],[ApprovedDate]]-Table4[[#This Row],[SubmissionDate]]</f>
        <v>208</v>
      </c>
    </row>
    <row r="1510" spans="1:8" x14ac:dyDescent="0.3">
      <c r="A1510" t="s">
        <v>13706</v>
      </c>
      <c r="B1510" t="s">
        <v>15198</v>
      </c>
      <c r="C1510" t="s">
        <v>15201</v>
      </c>
      <c r="D1510" t="s">
        <v>6026</v>
      </c>
      <c r="E1510" s="1">
        <v>45610</v>
      </c>
      <c r="F1510" s="1">
        <v>45880</v>
      </c>
      <c r="G1510">
        <v>1873</v>
      </c>
      <c r="H1510">
        <f>Table4[[#This Row],[ApprovedDate]]-Table4[[#This Row],[SubmissionDate]]</f>
        <v>270</v>
      </c>
    </row>
    <row r="1511" spans="1:8" x14ac:dyDescent="0.3">
      <c r="A1511" t="s">
        <v>13707</v>
      </c>
      <c r="B1511" t="s">
        <v>15199</v>
      </c>
      <c r="C1511" t="s">
        <v>15203</v>
      </c>
      <c r="D1511" t="s">
        <v>6102</v>
      </c>
      <c r="E1511" s="1">
        <v>45629</v>
      </c>
      <c r="F1511" s="1">
        <v>45885</v>
      </c>
      <c r="G1511">
        <v>772</v>
      </c>
      <c r="H1511">
        <f>Table4[[#This Row],[ApprovedDate]]-Table4[[#This Row],[SubmissionDate]]</f>
        <v>256</v>
      </c>
    </row>
    <row r="1512" spans="1:8" x14ac:dyDescent="0.3">
      <c r="A1512" t="s">
        <v>13708</v>
      </c>
      <c r="B1512" t="s">
        <v>15198</v>
      </c>
      <c r="C1512" t="s">
        <v>15201</v>
      </c>
      <c r="D1512" t="s">
        <v>15206</v>
      </c>
      <c r="E1512" s="1">
        <v>45780</v>
      </c>
      <c r="F1512" s="1">
        <v>45889</v>
      </c>
      <c r="G1512">
        <v>539</v>
      </c>
      <c r="H1512">
        <f>Table4[[#This Row],[ApprovedDate]]-Table4[[#This Row],[SubmissionDate]]</f>
        <v>109</v>
      </c>
    </row>
    <row r="1513" spans="1:8" x14ac:dyDescent="0.3">
      <c r="A1513" t="s">
        <v>13709</v>
      </c>
      <c r="B1513" t="s">
        <v>15198</v>
      </c>
      <c r="C1513" t="s">
        <v>15203</v>
      </c>
      <c r="D1513" t="s">
        <v>15205</v>
      </c>
      <c r="E1513" s="1">
        <v>45543</v>
      </c>
      <c r="F1513" s="1">
        <v>45871</v>
      </c>
      <c r="G1513">
        <v>873</v>
      </c>
      <c r="H1513">
        <f>Table4[[#This Row],[ApprovedDate]]-Table4[[#This Row],[SubmissionDate]]</f>
        <v>328</v>
      </c>
    </row>
    <row r="1514" spans="1:8" x14ac:dyDescent="0.3">
      <c r="A1514" t="s">
        <v>13710</v>
      </c>
      <c r="B1514" t="s">
        <v>15198</v>
      </c>
      <c r="C1514" t="s">
        <v>15201</v>
      </c>
      <c r="D1514" t="s">
        <v>15205</v>
      </c>
      <c r="E1514" s="1">
        <v>45524</v>
      </c>
      <c r="F1514" s="1">
        <v>45877</v>
      </c>
      <c r="G1514">
        <v>651</v>
      </c>
      <c r="H1514">
        <f>Table4[[#This Row],[ApprovedDate]]-Table4[[#This Row],[SubmissionDate]]</f>
        <v>353</v>
      </c>
    </row>
    <row r="1515" spans="1:8" x14ac:dyDescent="0.3">
      <c r="A1515" t="s">
        <v>13711</v>
      </c>
      <c r="B1515" t="s">
        <v>15200</v>
      </c>
      <c r="C1515" t="s">
        <v>15201</v>
      </c>
      <c r="D1515" t="s">
        <v>6026</v>
      </c>
      <c r="E1515" s="1">
        <v>45850</v>
      </c>
      <c r="F1515" s="1">
        <v>45882</v>
      </c>
      <c r="G1515">
        <v>1747</v>
      </c>
      <c r="H1515">
        <f>Table4[[#This Row],[ApprovedDate]]-Table4[[#This Row],[SubmissionDate]]</f>
        <v>32</v>
      </c>
    </row>
    <row r="1516" spans="1:8" x14ac:dyDescent="0.3">
      <c r="A1516" t="s">
        <v>13712</v>
      </c>
      <c r="B1516" t="s">
        <v>15198</v>
      </c>
      <c r="C1516" t="s">
        <v>15201</v>
      </c>
      <c r="D1516" t="s">
        <v>6102</v>
      </c>
      <c r="E1516" s="1">
        <v>45563</v>
      </c>
      <c r="F1516" s="1">
        <v>45862</v>
      </c>
      <c r="G1516">
        <v>618</v>
      </c>
      <c r="H1516">
        <f>Table4[[#This Row],[ApprovedDate]]-Table4[[#This Row],[SubmissionDate]]</f>
        <v>299</v>
      </c>
    </row>
    <row r="1517" spans="1:8" x14ac:dyDescent="0.3">
      <c r="A1517" t="s">
        <v>13713</v>
      </c>
      <c r="B1517" t="s">
        <v>15198</v>
      </c>
      <c r="C1517" t="s">
        <v>15201</v>
      </c>
      <c r="D1517" t="s">
        <v>15205</v>
      </c>
      <c r="E1517" s="1">
        <v>45591</v>
      </c>
      <c r="F1517" s="1">
        <v>45888</v>
      </c>
      <c r="G1517">
        <v>980</v>
      </c>
      <c r="H1517">
        <f>Table4[[#This Row],[ApprovedDate]]-Table4[[#This Row],[SubmissionDate]]</f>
        <v>297</v>
      </c>
    </row>
    <row r="1518" spans="1:8" x14ac:dyDescent="0.3">
      <c r="A1518" t="s">
        <v>13714</v>
      </c>
      <c r="B1518" t="s">
        <v>15198</v>
      </c>
      <c r="C1518" t="s">
        <v>15201</v>
      </c>
      <c r="D1518" t="s">
        <v>6026</v>
      </c>
      <c r="E1518" s="1">
        <v>45851</v>
      </c>
      <c r="F1518" s="1">
        <v>45868</v>
      </c>
      <c r="G1518">
        <v>1229</v>
      </c>
      <c r="H1518">
        <f>Table4[[#This Row],[ApprovedDate]]-Table4[[#This Row],[SubmissionDate]]</f>
        <v>17</v>
      </c>
    </row>
    <row r="1519" spans="1:8" x14ac:dyDescent="0.3">
      <c r="A1519" t="s">
        <v>13715</v>
      </c>
      <c r="B1519" t="s">
        <v>15198</v>
      </c>
      <c r="C1519" t="s">
        <v>15203</v>
      </c>
      <c r="D1519" t="s">
        <v>15204</v>
      </c>
      <c r="E1519" s="1">
        <v>45822</v>
      </c>
      <c r="F1519" s="1">
        <v>45867</v>
      </c>
      <c r="G1519">
        <v>1435</v>
      </c>
      <c r="H1519">
        <f>Table4[[#This Row],[ApprovedDate]]-Table4[[#This Row],[SubmissionDate]]</f>
        <v>45</v>
      </c>
    </row>
    <row r="1520" spans="1:8" x14ac:dyDescent="0.3">
      <c r="A1520" t="s">
        <v>13716</v>
      </c>
      <c r="B1520" t="s">
        <v>15199</v>
      </c>
      <c r="C1520" t="s">
        <v>15201</v>
      </c>
      <c r="D1520" t="s">
        <v>6014</v>
      </c>
      <c r="E1520" s="1">
        <v>45681</v>
      </c>
      <c r="F1520" s="1">
        <v>45881</v>
      </c>
      <c r="G1520">
        <v>1995</v>
      </c>
      <c r="H1520">
        <f>Table4[[#This Row],[ApprovedDate]]-Table4[[#This Row],[SubmissionDate]]</f>
        <v>200</v>
      </c>
    </row>
    <row r="1521" spans="1:8" x14ac:dyDescent="0.3">
      <c r="A1521" t="s">
        <v>13717</v>
      </c>
      <c r="B1521" t="s">
        <v>15199</v>
      </c>
      <c r="C1521" t="s">
        <v>15202</v>
      </c>
      <c r="D1521" t="s">
        <v>15206</v>
      </c>
      <c r="E1521" s="1">
        <v>45715</v>
      </c>
      <c r="F1521" s="1">
        <v>45890</v>
      </c>
      <c r="G1521">
        <v>1332</v>
      </c>
      <c r="H1521">
        <f>Table4[[#This Row],[ApprovedDate]]-Table4[[#This Row],[SubmissionDate]]</f>
        <v>175</v>
      </c>
    </row>
    <row r="1522" spans="1:8" x14ac:dyDescent="0.3">
      <c r="A1522" t="s">
        <v>13718</v>
      </c>
      <c r="B1522" t="s">
        <v>15200</v>
      </c>
      <c r="C1522" t="s">
        <v>15202</v>
      </c>
      <c r="D1522" t="s">
        <v>6102</v>
      </c>
      <c r="E1522" s="1">
        <v>45823</v>
      </c>
      <c r="F1522" s="1">
        <v>45886</v>
      </c>
      <c r="G1522">
        <v>1904</v>
      </c>
      <c r="H1522">
        <f>Table4[[#This Row],[ApprovedDate]]-Table4[[#This Row],[SubmissionDate]]</f>
        <v>63</v>
      </c>
    </row>
    <row r="1523" spans="1:8" x14ac:dyDescent="0.3">
      <c r="A1523" t="s">
        <v>13719</v>
      </c>
      <c r="B1523" t="s">
        <v>15198</v>
      </c>
      <c r="C1523" t="s">
        <v>15202</v>
      </c>
      <c r="D1523" t="s">
        <v>6102</v>
      </c>
      <c r="E1523" s="1">
        <v>45628</v>
      </c>
      <c r="F1523" s="1">
        <v>45880</v>
      </c>
      <c r="G1523">
        <v>1502</v>
      </c>
      <c r="H1523">
        <f>Table4[[#This Row],[ApprovedDate]]-Table4[[#This Row],[SubmissionDate]]</f>
        <v>252</v>
      </c>
    </row>
    <row r="1524" spans="1:8" x14ac:dyDescent="0.3">
      <c r="A1524" t="s">
        <v>13720</v>
      </c>
      <c r="B1524" t="s">
        <v>15200</v>
      </c>
      <c r="C1524" t="s">
        <v>15202</v>
      </c>
      <c r="D1524" t="s">
        <v>6102</v>
      </c>
      <c r="E1524" s="1">
        <v>45694</v>
      </c>
      <c r="F1524" s="1">
        <v>45876</v>
      </c>
      <c r="G1524">
        <v>1073</v>
      </c>
      <c r="H1524">
        <f>Table4[[#This Row],[ApprovedDate]]-Table4[[#This Row],[SubmissionDate]]</f>
        <v>182</v>
      </c>
    </row>
    <row r="1525" spans="1:8" x14ac:dyDescent="0.3">
      <c r="A1525" t="s">
        <v>13721</v>
      </c>
      <c r="B1525" t="s">
        <v>15199</v>
      </c>
      <c r="C1525" t="s">
        <v>15202</v>
      </c>
      <c r="D1525" t="s">
        <v>6102</v>
      </c>
      <c r="E1525" s="1">
        <v>45595</v>
      </c>
      <c r="F1525" s="1">
        <v>45864</v>
      </c>
      <c r="G1525">
        <v>880</v>
      </c>
      <c r="H1525">
        <f>Table4[[#This Row],[ApprovedDate]]-Table4[[#This Row],[SubmissionDate]]</f>
        <v>269</v>
      </c>
    </row>
    <row r="1526" spans="1:8" x14ac:dyDescent="0.3">
      <c r="A1526" t="s">
        <v>13722</v>
      </c>
      <c r="B1526" t="s">
        <v>15200</v>
      </c>
      <c r="C1526" t="s">
        <v>15203</v>
      </c>
      <c r="D1526" t="s">
        <v>15205</v>
      </c>
      <c r="E1526" s="1">
        <v>45747</v>
      </c>
      <c r="G1526">
        <v>1980</v>
      </c>
      <c r="H1526">
        <f>Table4[[#This Row],[ApprovedDate]]-Table4[[#This Row],[SubmissionDate]]</f>
        <v>-45747</v>
      </c>
    </row>
    <row r="1527" spans="1:8" x14ac:dyDescent="0.3">
      <c r="A1527" t="s">
        <v>13723</v>
      </c>
      <c r="B1527" t="s">
        <v>15198</v>
      </c>
      <c r="C1527" t="s">
        <v>15201</v>
      </c>
      <c r="D1527" t="s">
        <v>15205</v>
      </c>
      <c r="E1527" s="1">
        <v>45584</v>
      </c>
      <c r="F1527" s="1">
        <v>45870</v>
      </c>
      <c r="G1527">
        <v>1126</v>
      </c>
      <c r="H1527">
        <f>Table4[[#This Row],[ApprovedDate]]-Table4[[#This Row],[SubmissionDate]]</f>
        <v>286</v>
      </c>
    </row>
    <row r="1528" spans="1:8" x14ac:dyDescent="0.3">
      <c r="A1528" t="s">
        <v>13724</v>
      </c>
      <c r="B1528" t="s">
        <v>15198</v>
      </c>
      <c r="C1528" t="s">
        <v>15201</v>
      </c>
      <c r="D1528" t="s">
        <v>6014</v>
      </c>
      <c r="E1528" s="1">
        <v>45785</v>
      </c>
      <c r="F1528" s="1">
        <v>45876</v>
      </c>
      <c r="G1528">
        <v>1463</v>
      </c>
      <c r="H1528">
        <f>Table4[[#This Row],[ApprovedDate]]-Table4[[#This Row],[SubmissionDate]]</f>
        <v>91</v>
      </c>
    </row>
    <row r="1529" spans="1:8" x14ac:dyDescent="0.3">
      <c r="A1529" t="s">
        <v>13725</v>
      </c>
      <c r="B1529" t="s">
        <v>15200</v>
      </c>
      <c r="C1529" t="s">
        <v>15202</v>
      </c>
      <c r="D1529" t="s">
        <v>15204</v>
      </c>
      <c r="E1529" s="1">
        <v>45699</v>
      </c>
      <c r="F1529" s="1">
        <v>45869</v>
      </c>
      <c r="G1529">
        <v>1396</v>
      </c>
      <c r="H1529">
        <f>Table4[[#This Row],[ApprovedDate]]-Table4[[#This Row],[SubmissionDate]]</f>
        <v>170</v>
      </c>
    </row>
    <row r="1530" spans="1:8" x14ac:dyDescent="0.3">
      <c r="A1530" t="s">
        <v>13726</v>
      </c>
      <c r="B1530" t="s">
        <v>15199</v>
      </c>
      <c r="C1530" t="s">
        <v>15203</v>
      </c>
      <c r="D1530" t="s">
        <v>6102</v>
      </c>
      <c r="E1530" s="1">
        <v>45546</v>
      </c>
      <c r="F1530" s="1">
        <v>45875</v>
      </c>
      <c r="G1530">
        <v>1510</v>
      </c>
      <c r="H1530">
        <f>Table4[[#This Row],[ApprovedDate]]-Table4[[#This Row],[SubmissionDate]]</f>
        <v>329</v>
      </c>
    </row>
    <row r="1531" spans="1:8" x14ac:dyDescent="0.3">
      <c r="A1531" t="s">
        <v>13727</v>
      </c>
      <c r="B1531" t="s">
        <v>15199</v>
      </c>
      <c r="C1531" t="s">
        <v>15201</v>
      </c>
      <c r="D1531" t="s">
        <v>6014</v>
      </c>
      <c r="E1531" s="1">
        <v>45525</v>
      </c>
      <c r="F1531" s="1">
        <v>45876</v>
      </c>
      <c r="G1531">
        <v>1761</v>
      </c>
      <c r="H1531">
        <f>Table4[[#This Row],[ApprovedDate]]-Table4[[#This Row],[SubmissionDate]]</f>
        <v>351</v>
      </c>
    </row>
    <row r="1532" spans="1:8" x14ac:dyDescent="0.3">
      <c r="A1532" t="s">
        <v>13728</v>
      </c>
      <c r="B1532" t="s">
        <v>15198</v>
      </c>
      <c r="C1532" t="s">
        <v>15203</v>
      </c>
      <c r="D1532" t="s">
        <v>6014</v>
      </c>
      <c r="E1532" s="1">
        <v>45681</v>
      </c>
      <c r="F1532" s="1">
        <v>45873</v>
      </c>
      <c r="G1532">
        <v>894</v>
      </c>
      <c r="H1532">
        <f>Table4[[#This Row],[ApprovedDate]]-Table4[[#This Row],[SubmissionDate]]</f>
        <v>192</v>
      </c>
    </row>
    <row r="1533" spans="1:8" x14ac:dyDescent="0.3">
      <c r="A1533" t="s">
        <v>13729</v>
      </c>
      <c r="B1533" t="s">
        <v>15200</v>
      </c>
      <c r="C1533" t="s">
        <v>15202</v>
      </c>
      <c r="D1533" t="s">
        <v>6014</v>
      </c>
      <c r="E1533" s="1">
        <v>45818</v>
      </c>
      <c r="F1533" s="1">
        <v>45878</v>
      </c>
      <c r="G1533">
        <v>1139</v>
      </c>
      <c r="H1533">
        <f>Table4[[#This Row],[ApprovedDate]]-Table4[[#This Row],[SubmissionDate]]</f>
        <v>60</v>
      </c>
    </row>
    <row r="1534" spans="1:8" x14ac:dyDescent="0.3">
      <c r="A1534" t="s">
        <v>13730</v>
      </c>
      <c r="B1534" t="s">
        <v>15199</v>
      </c>
      <c r="C1534" t="s">
        <v>15203</v>
      </c>
      <c r="D1534" t="s">
        <v>15205</v>
      </c>
      <c r="E1534" s="1">
        <v>45655</v>
      </c>
      <c r="F1534" s="1">
        <v>45872</v>
      </c>
      <c r="G1534">
        <v>1644</v>
      </c>
      <c r="H1534">
        <f>Table4[[#This Row],[ApprovedDate]]-Table4[[#This Row],[SubmissionDate]]</f>
        <v>217</v>
      </c>
    </row>
    <row r="1535" spans="1:8" x14ac:dyDescent="0.3">
      <c r="A1535" t="s">
        <v>13731</v>
      </c>
      <c r="B1535" t="s">
        <v>15198</v>
      </c>
      <c r="C1535" t="s">
        <v>15202</v>
      </c>
      <c r="D1535" t="s">
        <v>6026</v>
      </c>
      <c r="E1535" s="1">
        <v>45497</v>
      </c>
      <c r="G1535">
        <v>1567</v>
      </c>
      <c r="H1535">
        <f>Table4[[#This Row],[ApprovedDate]]-Table4[[#This Row],[SubmissionDate]]</f>
        <v>-45497</v>
      </c>
    </row>
    <row r="1536" spans="1:8" x14ac:dyDescent="0.3">
      <c r="A1536" t="s">
        <v>13732</v>
      </c>
      <c r="B1536" t="s">
        <v>15199</v>
      </c>
      <c r="C1536" t="s">
        <v>15202</v>
      </c>
      <c r="D1536" t="s">
        <v>6102</v>
      </c>
      <c r="E1536" s="1">
        <v>45676</v>
      </c>
      <c r="F1536" s="1">
        <v>45872</v>
      </c>
      <c r="G1536">
        <v>1659</v>
      </c>
      <c r="H1536">
        <f>Table4[[#This Row],[ApprovedDate]]-Table4[[#This Row],[SubmissionDate]]</f>
        <v>196</v>
      </c>
    </row>
    <row r="1537" spans="1:8" x14ac:dyDescent="0.3">
      <c r="A1537" t="s">
        <v>13733</v>
      </c>
      <c r="B1537" t="s">
        <v>15198</v>
      </c>
      <c r="C1537" t="s">
        <v>15203</v>
      </c>
      <c r="D1537" t="s">
        <v>6102</v>
      </c>
      <c r="E1537" s="1">
        <v>45607</v>
      </c>
      <c r="G1537">
        <v>1613</v>
      </c>
      <c r="H1537">
        <f>Table4[[#This Row],[ApprovedDate]]-Table4[[#This Row],[SubmissionDate]]</f>
        <v>-45607</v>
      </c>
    </row>
    <row r="1538" spans="1:8" x14ac:dyDescent="0.3">
      <c r="A1538" t="s">
        <v>13734</v>
      </c>
      <c r="B1538" t="s">
        <v>15200</v>
      </c>
      <c r="C1538" t="s">
        <v>15201</v>
      </c>
      <c r="D1538" t="s">
        <v>6102</v>
      </c>
      <c r="E1538" s="1">
        <v>45767</v>
      </c>
      <c r="G1538">
        <v>1814</v>
      </c>
      <c r="H1538">
        <f>Table4[[#This Row],[ApprovedDate]]-Table4[[#This Row],[SubmissionDate]]</f>
        <v>-45767</v>
      </c>
    </row>
    <row r="1539" spans="1:8" x14ac:dyDescent="0.3">
      <c r="A1539" t="s">
        <v>13735</v>
      </c>
      <c r="B1539" t="s">
        <v>15198</v>
      </c>
      <c r="C1539" t="s">
        <v>15203</v>
      </c>
      <c r="D1539" t="s">
        <v>6102</v>
      </c>
      <c r="E1539" s="1">
        <v>45609</v>
      </c>
      <c r="F1539" s="1">
        <v>45886</v>
      </c>
      <c r="G1539">
        <v>1810</v>
      </c>
      <c r="H1539">
        <f>Table4[[#This Row],[ApprovedDate]]-Table4[[#This Row],[SubmissionDate]]</f>
        <v>277</v>
      </c>
    </row>
    <row r="1540" spans="1:8" x14ac:dyDescent="0.3">
      <c r="A1540" t="s">
        <v>13736</v>
      </c>
      <c r="B1540" t="s">
        <v>15198</v>
      </c>
      <c r="C1540" t="s">
        <v>15203</v>
      </c>
      <c r="D1540" t="s">
        <v>6014</v>
      </c>
      <c r="E1540" s="1">
        <v>45802</v>
      </c>
      <c r="F1540" s="1">
        <v>45891</v>
      </c>
      <c r="G1540">
        <v>828</v>
      </c>
      <c r="H1540">
        <f>Table4[[#This Row],[ApprovedDate]]-Table4[[#This Row],[SubmissionDate]]</f>
        <v>89</v>
      </c>
    </row>
    <row r="1541" spans="1:8" x14ac:dyDescent="0.3">
      <c r="A1541" t="s">
        <v>13737</v>
      </c>
      <c r="B1541" t="s">
        <v>15200</v>
      </c>
      <c r="C1541" t="s">
        <v>15201</v>
      </c>
      <c r="D1541" t="s">
        <v>15204</v>
      </c>
      <c r="E1541" s="1">
        <v>45717</v>
      </c>
      <c r="F1541" s="1">
        <v>45877</v>
      </c>
      <c r="G1541">
        <v>1779</v>
      </c>
      <c r="H1541">
        <f>Table4[[#This Row],[ApprovedDate]]-Table4[[#This Row],[SubmissionDate]]</f>
        <v>160</v>
      </c>
    </row>
    <row r="1542" spans="1:8" x14ac:dyDescent="0.3">
      <c r="A1542" t="s">
        <v>13738</v>
      </c>
      <c r="B1542" t="s">
        <v>15200</v>
      </c>
      <c r="C1542" t="s">
        <v>15202</v>
      </c>
      <c r="D1542" t="s">
        <v>6014</v>
      </c>
      <c r="E1542" s="1">
        <v>45808</v>
      </c>
      <c r="F1542" s="1">
        <v>45888</v>
      </c>
      <c r="G1542">
        <v>931</v>
      </c>
      <c r="H1542">
        <f>Table4[[#This Row],[ApprovedDate]]-Table4[[#This Row],[SubmissionDate]]</f>
        <v>80</v>
      </c>
    </row>
    <row r="1543" spans="1:8" x14ac:dyDescent="0.3">
      <c r="A1543" t="s">
        <v>13739</v>
      </c>
      <c r="B1543" t="s">
        <v>15200</v>
      </c>
      <c r="C1543" t="s">
        <v>15203</v>
      </c>
      <c r="D1543" t="s">
        <v>6026</v>
      </c>
      <c r="E1543" s="1">
        <v>45860</v>
      </c>
      <c r="F1543" s="1">
        <v>45879</v>
      </c>
      <c r="G1543">
        <v>867</v>
      </c>
      <c r="H1543">
        <f>Table4[[#This Row],[ApprovedDate]]-Table4[[#This Row],[SubmissionDate]]</f>
        <v>19</v>
      </c>
    </row>
    <row r="1544" spans="1:8" x14ac:dyDescent="0.3">
      <c r="A1544" t="s">
        <v>13740</v>
      </c>
      <c r="B1544" t="s">
        <v>15198</v>
      </c>
      <c r="C1544" t="s">
        <v>15201</v>
      </c>
      <c r="D1544" t="s">
        <v>15206</v>
      </c>
      <c r="E1544" s="1">
        <v>45773</v>
      </c>
      <c r="F1544" s="1">
        <v>45868</v>
      </c>
      <c r="G1544">
        <v>1071</v>
      </c>
      <c r="H1544">
        <f>Table4[[#This Row],[ApprovedDate]]-Table4[[#This Row],[SubmissionDate]]</f>
        <v>95</v>
      </c>
    </row>
    <row r="1545" spans="1:8" x14ac:dyDescent="0.3">
      <c r="A1545" t="s">
        <v>13741</v>
      </c>
      <c r="B1545" t="s">
        <v>15200</v>
      </c>
      <c r="C1545" t="s">
        <v>15202</v>
      </c>
      <c r="D1545" t="s">
        <v>6014</v>
      </c>
      <c r="E1545" s="1">
        <v>45745</v>
      </c>
      <c r="F1545" s="1">
        <v>45873</v>
      </c>
      <c r="G1545">
        <v>755</v>
      </c>
      <c r="H1545">
        <f>Table4[[#This Row],[ApprovedDate]]-Table4[[#This Row],[SubmissionDate]]</f>
        <v>128</v>
      </c>
    </row>
    <row r="1546" spans="1:8" x14ac:dyDescent="0.3">
      <c r="A1546" t="s">
        <v>13742</v>
      </c>
      <c r="B1546" t="s">
        <v>15200</v>
      </c>
      <c r="C1546" t="s">
        <v>15202</v>
      </c>
      <c r="D1546" t="s">
        <v>6014</v>
      </c>
      <c r="E1546" s="1">
        <v>45586</v>
      </c>
      <c r="F1546" s="1">
        <v>45871</v>
      </c>
      <c r="G1546">
        <v>1395</v>
      </c>
      <c r="H1546">
        <f>Table4[[#This Row],[ApprovedDate]]-Table4[[#This Row],[SubmissionDate]]</f>
        <v>285</v>
      </c>
    </row>
    <row r="1547" spans="1:8" x14ac:dyDescent="0.3">
      <c r="A1547" t="s">
        <v>13743</v>
      </c>
      <c r="B1547" t="s">
        <v>15198</v>
      </c>
      <c r="C1547" t="s">
        <v>15201</v>
      </c>
      <c r="D1547" t="s">
        <v>15204</v>
      </c>
      <c r="E1547" s="1">
        <v>45666</v>
      </c>
      <c r="F1547" s="1">
        <v>45865</v>
      </c>
      <c r="G1547">
        <v>1223</v>
      </c>
      <c r="H1547">
        <f>Table4[[#This Row],[ApprovedDate]]-Table4[[#This Row],[SubmissionDate]]</f>
        <v>199</v>
      </c>
    </row>
    <row r="1548" spans="1:8" x14ac:dyDescent="0.3">
      <c r="A1548" t="s">
        <v>13744</v>
      </c>
      <c r="B1548" t="s">
        <v>15200</v>
      </c>
      <c r="C1548" t="s">
        <v>15201</v>
      </c>
      <c r="D1548" t="s">
        <v>15205</v>
      </c>
      <c r="E1548" s="1">
        <v>45823</v>
      </c>
      <c r="F1548" s="1">
        <v>45884</v>
      </c>
      <c r="G1548">
        <v>1688</v>
      </c>
      <c r="H1548">
        <f>Table4[[#This Row],[ApprovedDate]]-Table4[[#This Row],[SubmissionDate]]</f>
        <v>61</v>
      </c>
    </row>
    <row r="1549" spans="1:8" x14ac:dyDescent="0.3">
      <c r="A1549" t="s">
        <v>13745</v>
      </c>
      <c r="B1549" t="s">
        <v>15199</v>
      </c>
      <c r="C1549" t="s">
        <v>15202</v>
      </c>
      <c r="D1549" t="s">
        <v>6026</v>
      </c>
      <c r="E1549" s="1">
        <v>45508</v>
      </c>
      <c r="F1549" s="1">
        <v>45865</v>
      </c>
      <c r="G1549">
        <v>1467</v>
      </c>
      <c r="H1549">
        <f>Table4[[#This Row],[ApprovedDate]]-Table4[[#This Row],[SubmissionDate]]</f>
        <v>357</v>
      </c>
    </row>
    <row r="1550" spans="1:8" x14ac:dyDescent="0.3">
      <c r="A1550" t="s">
        <v>13746</v>
      </c>
      <c r="B1550" t="s">
        <v>15199</v>
      </c>
      <c r="C1550" t="s">
        <v>15202</v>
      </c>
      <c r="D1550" t="s">
        <v>6026</v>
      </c>
      <c r="E1550" s="1">
        <v>45660</v>
      </c>
      <c r="F1550" s="1">
        <v>45891</v>
      </c>
      <c r="G1550">
        <v>1395</v>
      </c>
      <c r="H1550">
        <f>Table4[[#This Row],[ApprovedDate]]-Table4[[#This Row],[SubmissionDate]]</f>
        <v>231</v>
      </c>
    </row>
    <row r="1551" spans="1:8" x14ac:dyDescent="0.3">
      <c r="A1551" t="s">
        <v>13747</v>
      </c>
      <c r="B1551" t="s">
        <v>15200</v>
      </c>
      <c r="C1551" t="s">
        <v>15201</v>
      </c>
      <c r="D1551" t="s">
        <v>15204</v>
      </c>
      <c r="E1551" s="1">
        <v>45859</v>
      </c>
      <c r="F1551" s="1">
        <v>45879</v>
      </c>
      <c r="G1551">
        <v>1703</v>
      </c>
      <c r="H1551">
        <f>Table4[[#This Row],[ApprovedDate]]-Table4[[#This Row],[SubmissionDate]]</f>
        <v>20</v>
      </c>
    </row>
    <row r="1552" spans="1:8" x14ac:dyDescent="0.3">
      <c r="A1552" t="s">
        <v>13748</v>
      </c>
      <c r="B1552" t="s">
        <v>15200</v>
      </c>
      <c r="C1552" t="s">
        <v>15202</v>
      </c>
      <c r="D1552" t="s">
        <v>15206</v>
      </c>
      <c r="E1552" s="1">
        <v>45846</v>
      </c>
      <c r="F1552" s="1">
        <v>45873</v>
      </c>
      <c r="G1552">
        <v>1876</v>
      </c>
      <c r="H1552">
        <f>Table4[[#This Row],[ApprovedDate]]-Table4[[#This Row],[SubmissionDate]]</f>
        <v>27</v>
      </c>
    </row>
    <row r="1553" spans="1:8" x14ac:dyDescent="0.3">
      <c r="A1553" t="s">
        <v>13749</v>
      </c>
      <c r="B1553" t="s">
        <v>15200</v>
      </c>
      <c r="C1553" t="s">
        <v>15201</v>
      </c>
      <c r="D1553" t="s">
        <v>15204</v>
      </c>
      <c r="E1553" s="1">
        <v>45776</v>
      </c>
      <c r="F1553" s="1">
        <v>45876</v>
      </c>
      <c r="G1553">
        <v>1677</v>
      </c>
      <c r="H1553">
        <f>Table4[[#This Row],[ApprovedDate]]-Table4[[#This Row],[SubmissionDate]]</f>
        <v>100</v>
      </c>
    </row>
    <row r="1554" spans="1:8" x14ac:dyDescent="0.3">
      <c r="A1554" t="s">
        <v>13750</v>
      </c>
      <c r="B1554" t="s">
        <v>15200</v>
      </c>
      <c r="C1554" t="s">
        <v>15202</v>
      </c>
      <c r="D1554" t="s">
        <v>15204</v>
      </c>
      <c r="E1554" s="1">
        <v>45656</v>
      </c>
      <c r="F1554" s="1">
        <v>45876</v>
      </c>
      <c r="G1554">
        <v>1633</v>
      </c>
      <c r="H1554">
        <f>Table4[[#This Row],[ApprovedDate]]-Table4[[#This Row],[SubmissionDate]]</f>
        <v>220</v>
      </c>
    </row>
    <row r="1555" spans="1:8" x14ac:dyDescent="0.3">
      <c r="A1555" t="s">
        <v>13751</v>
      </c>
      <c r="B1555" t="s">
        <v>15198</v>
      </c>
      <c r="C1555" t="s">
        <v>15203</v>
      </c>
      <c r="D1555" t="s">
        <v>6102</v>
      </c>
      <c r="E1555" s="1">
        <v>45775</v>
      </c>
      <c r="F1555" s="1">
        <v>45869</v>
      </c>
      <c r="G1555">
        <v>715</v>
      </c>
      <c r="H1555">
        <f>Table4[[#This Row],[ApprovedDate]]-Table4[[#This Row],[SubmissionDate]]</f>
        <v>94</v>
      </c>
    </row>
    <row r="1556" spans="1:8" x14ac:dyDescent="0.3">
      <c r="A1556" t="s">
        <v>13752</v>
      </c>
      <c r="B1556" t="s">
        <v>15199</v>
      </c>
      <c r="C1556" t="s">
        <v>15202</v>
      </c>
      <c r="D1556" t="s">
        <v>15205</v>
      </c>
      <c r="E1556" s="1">
        <v>45636</v>
      </c>
      <c r="F1556" s="1">
        <v>45873</v>
      </c>
      <c r="G1556">
        <v>1332</v>
      </c>
      <c r="H1556">
        <f>Table4[[#This Row],[ApprovedDate]]-Table4[[#This Row],[SubmissionDate]]</f>
        <v>237</v>
      </c>
    </row>
    <row r="1557" spans="1:8" x14ac:dyDescent="0.3">
      <c r="A1557" t="s">
        <v>13753</v>
      </c>
      <c r="B1557" t="s">
        <v>15198</v>
      </c>
      <c r="C1557" t="s">
        <v>15201</v>
      </c>
      <c r="D1557" t="s">
        <v>6014</v>
      </c>
      <c r="E1557" s="1">
        <v>45689</v>
      </c>
      <c r="F1557" s="1">
        <v>45865</v>
      </c>
      <c r="G1557">
        <v>1075</v>
      </c>
      <c r="H1557">
        <f>Table4[[#This Row],[ApprovedDate]]-Table4[[#This Row],[SubmissionDate]]</f>
        <v>176</v>
      </c>
    </row>
    <row r="1558" spans="1:8" x14ac:dyDescent="0.3">
      <c r="A1558" t="s">
        <v>13754</v>
      </c>
      <c r="B1558" t="s">
        <v>15198</v>
      </c>
      <c r="C1558" t="s">
        <v>15202</v>
      </c>
      <c r="D1558" t="s">
        <v>15206</v>
      </c>
      <c r="E1558" s="1">
        <v>45707</v>
      </c>
      <c r="F1558" s="1">
        <v>45883</v>
      </c>
      <c r="G1558">
        <v>1760</v>
      </c>
      <c r="H1558">
        <f>Table4[[#This Row],[ApprovedDate]]-Table4[[#This Row],[SubmissionDate]]</f>
        <v>176</v>
      </c>
    </row>
    <row r="1559" spans="1:8" x14ac:dyDescent="0.3">
      <c r="A1559" t="s">
        <v>13755</v>
      </c>
      <c r="B1559" t="s">
        <v>15200</v>
      </c>
      <c r="C1559" t="s">
        <v>15203</v>
      </c>
      <c r="D1559" t="s">
        <v>6102</v>
      </c>
      <c r="E1559" s="1">
        <v>45734</v>
      </c>
      <c r="F1559" s="1">
        <v>45864</v>
      </c>
      <c r="G1559">
        <v>863</v>
      </c>
      <c r="H1559">
        <f>Table4[[#This Row],[ApprovedDate]]-Table4[[#This Row],[SubmissionDate]]</f>
        <v>130</v>
      </c>
    </row>
    <row r="1560" spans="1:8" x14ac:dyDescent="0.3">
      <c r="A1560" t="s">
        <v>13756</v>
      </c>
      <c r="B1560" t="s">
        <v>15200</v>
      </c>
      <c r="C1560" t="s">
        <v>15202</v>
      </c>
      <c r="D1560" t="s">
        <v>6102</v>
      </c>
      <c r="E1560" s="1">
        <v>45737</v>
      </c>
      <c r="G1560">
        <v>1307</v>
      </c>
      <c r="H1560">
        <f>Table4[[#This Row],[ApprovedDate]]-Table4[[#This Row],[SubmissionDate]]</f>
        <v>-45737</v>
      </c>
    </row>
    <row r="1561" spans="1:8" x14ac:dyDescent="0.3">
      <c r="A1561" t="s">
        <v>13757</v>
      </c>
      <c r="B1561" t="s">
        <v>15198</v>
      </c>
      <c r="C1561" t="s">
        <v>15201</v>
      </c>
      <c r="D1561" t="s">
        <v>6014</v>
      </c>
      <c r="E1561" s="1">
        <v>45698</v>
      </c>
      <c r="F1561" s="1">
        <v>45889</v>
      </c>
      <c r="G1561">
        <v>624</v>
      </c>
      <c r="H1561">
        <f>Table4[[#This Row],[ApprovedDate]]-Table4[[#This Row],[SubmissionDate]]</f>
        <v>191</v>
      </c>
    </row>
    <row r="1562" spans="1:8" x14ac:dyDescent="0.3">
      <c r="A1562" t="s">
        <v>13758</v>
      </c>
      <c r="B1562" t="s">
        <v>15199</v>
      </c>
      <c r="C1562" t="s">
        <v>15201</v>
      </c>
      <c r="D1562" t="s">
        <v>6102</v>
      </c>
      <c r="E1562" s="1">
        <v>45699</v>
      </c>
      <c r="F1562" s="1">
        <v>45886</v>
      </c>
      <c r="G1562">
        <v>1970</v>
      </c>
      <c r="H1562">
        <f>Table4[[#This Row],[ApprovedDate]]-Table4[[#This Row],[SubmissionDate]]</f>
        <v>187</v>
      </c>
    </row>
    <row r="1563" spans="1:8" x14ac:dyDescent="0.3">
      <c r="A1563" t="s">
        <v>13759</v>
      </c>
      <c r="B1563" t="s">
        <v>15198</v>
      </c>
      <c r="C1563" t="s">
        <v>15201</v>
      </c>
      <c r="D1563" t="s">
        <v>6026</v>
      </c>
      <c r="E1563" s="1">
        <v>45551</v>
      </c>
      <c r="F1563" s="1">
        <v>45878</v>
      </c>
      <c r="G1563">
        <v>533</v>
      </c>
      <c r="H1563">
        <f>Table4[[#This Row],[ApprovedDate]]-Table4[[#This Row],[SubmissionDate]]</f>
        <v>327</v>
      </c>
    </row>
    <row r="1564" spans="1:8" x14ac:dyDescent="0.3">
      <c r="A1564" t="s">
        <v>13760</v>
      </c>
      <c r="B1564" t="s">
        <v>15200</v>
      </c>
      <c r="C1564" t="s">
        <v>15202</v>
      </c>
      <c r="D1564" t="s">
        <v>6102</v>
      </c>
      <c r="E1564" s="1">
        <v>45615</v>
      </c>
      <c r="F1564" s="1">
        <v>45883</v>
      </c>
      <c r="G1564">
        <v>1039</v>
      </c>
      <c r="H1564">
        <f>Table4[[#This Row],[ApprovedDate]]-Table4[[#This Row],[SubmissionDate]]</f>
        <v>268</v>
      </c>
    </row>
    <row r="1565" spans="1:8" x14ac:dyDescent="0.3">
      <c r="A1565" t="s">
        <v>13761</v>
      </c>
      <c r="B1565" t="s">
        <v>15198</v>
      </c>
      <c r="C1565" t="s">
        <v>15203</v>
      </c>
      <c r="D1565" t="s">
        <v>6026</v>
      </c>
      <c r="E1565" s="1">
        <v>45546</v>
      </c>
      <c r="F1565" s="1">
        <v>45870</v>
      </c>
      <c r="G1565">
        <v>1540</v>
      </c>
      <c r="H1565">
        <f>Table4[[#This Row],[ApprovedDate]]-Table4[[#This Row],[SubmissionDate]]</f>
        <v>324</v>
      </c>
    </row>
    <row r="1566" spans="1:8" x14ac:dyDescent="0.3">
      <c r="A1566" t="s">
        <v>13762</v>
      </c>
      <c r="B1566" t="s">
        <v>15198</v>
      </c>
      <c r="C1566" t="s">
        <v>15203</v>
      </c>
      <c r="D1566" t="s">
        <v>6026</v>
      </c>
      <c r="E1566" s="1">
        <v>45722</v>
      </c>
      <c r="F1566" s="1">
        <v>45886</v>
      </c>
      <c r="G1566">
        <v>1182</v>
      </c>
      <c r="H1566">
        <f>Table4[[#This Row],[ApprovedDate]]-Table4[[#This Row],[SubmissionDate]]</f>
        <v>164</v>
      </c>
    </row>
    <row r="1567" spans="1:8" x14ac:dyDescent="0.3">
      <c r="A1567" t="s">
        <v>13763</v>
      </c>
      <c r="B1567" t="s">
        <v>15198</v>
      </c>
      <c r="C1567" t="s">
        <v>15202</v>
      </c>
      <c r="D1567" t="s">
        <v>6102</v>
      </c>
      <c r="E1567" s="1">
        <v>45506</v>
      </c>
      <c r="G1567">
        <v>863</v>
      </c>
      <c r="H1567">
        <f>Table4[[#This Row],[ApprovedDate]]-Table4[[#This Row],[SubmissionDate]]</f>
        <v>-45506</v>
      </c>
    </row>
    <row r="1568" spans="1:8" x14ac:dyDescent="0.3">
      <c r="A1568" t="s">
        <v>13764</v>
      </c>
      <c r="B1568" t="s">
        <v>15199</v>
      </c>
      <c r="C1568" t="s">
        <v>15201</v>
      </c>
      <c r="D1568" t="s">
        <v>6014</v>
      </c>
      <c r="E1568" s="1">
        <v>45755</v>
      </c>
      <c r="F1568" s="1">
        <v>45890</v>
      </c>
      <c r="G1568">
        <v>1848</v>
      </c>
      <c r="H1568">
        <f>Table4[[#This Row],[ApprovedDate]]-Table4[[#This Row],[SubmissionDate]]</f>
        <v>135</v>
      </c>
    </row>
    <row r="1569" spans="1:8" x14ac:dyDescent="0.3">
      <c r="A1569" t="s">
        <v>13765</v>
      </c>
      <c r="B1569" t="s">
        <v>15199</v>
      </c>
      <c r="C1569" t="s">
        <v>15201</v>
      </c>
      <c r="D1569" t="s">
        <v>15206</v>
      </c>
      <c r="E1569" s="1">
        <v>45830</v>
      </c>
      <c r="F1569" s="1">
        <v>45884</v>
      </c>
      <c r="G1569">
        <v>1134</v>
      </c>
      <c r="H1569">
        <f>Table4[[#This Row],[ApprovedDate]]-Table4[[#This Row],[SubmissionDate]]</f>
        <v>54</v>
      </c>
    </row>
    <row r="1570" spans="1:8" x14ac:dyDescent="0.3">
      <c r="A1570" t="s">
        <v>13766</v>
      </c>
      <c r="B1570" t="s">
        <v>15199</v>
      </c>
      <c r="C1570" t="s">
        <v>15203</v>
      </c>
      <c r="D1570" t="s">
        <v>15206</v>
      </c>
      <c r="E1570" s="1">
        <v>45660</v>
      </c>
      <c r="F1570" s="1">
        <v>45879</v>
      </c>
      <c r="G1570">
        <v>1687</v>
      </c>
      <c r="H1570">
        <f>Table4[[#This Row],[ApprovedDate]]-Table4[[#This Row],[SubmissionDate]]</f>
        <v>219</v>
      </c>
    </row>
    <row r="1571" spans="1:8" x14ac:dyDescent="0.3">
      <c r="A1571" t="s">
        <v>13767</v>
      </c>
      <c r="B1571" t="s">
        <v>15199</v>
      </c>
      <c r="C1571" t="s">
        <v>15203</v>
      </c>
      <c r="D1571" t="s">
        <v>15206</v>
      </c>
      <c r="E1571" s="1">
        <v>45701</v>
      </c>
      <c r="F1571" s="1">
        <v>45867</v>
      </c>
      <c r="G1571">
        <v>1812</v>
      </c>
      <c r="H1571">
        <f>Table4[[#This Row],[ApprovedDate]]-Table4[[#This Row],[SubmissionDate]]</f>
        <v>166</v>
      </c>
    </row>
    <row r="1572" spans="1:8" x14ac:dyDescent="0.3">
      <c r="A1572" t="s">
        <v>13768</v>
      </c>
      <c r="B1572" t="s">
        <v>15199</v>
      </c>
      <c r="C1572" t="s">
        <v>15202</v>
      </c>
      <c r="D1572" t="s">
        <v>6026</v>
      </c>
      <c r="E1572" s="1">
        <v>45725</v>
      </c>
      <c r="F1572" s="1">
        <v>45868</v>
      </c>
      <c r="G1572">
        <v>1429</v>
      </c>
      <c r="H1572">
        <f>Table4[[#This Row],[ApprovedDate]]-Table4[[#This Row],[SubmissionDate]]</f>
        <v>143</v>
      </c>
    </row>
    <row r="1573" spans="1:8" x14ac:dyDescent="0.3">
      <c r="A1573" t="s">
        <v>13769</v>
      </c>
      <c r="B1573" t="s">
        <v>15198</v>
      </c>
      <c r="C1573" t="s">
        <v>15201</v>
      </c>
      <c r="D1573" t="s">
        <v>6102</v>
      </c>
      <c r="E1573" s="1">
        <v>45804</v>
      </c>
      <c r="F1573" s="1">
        <v>45870</v>
      </c>
      <c r="G1573">
        <v>1742</v>
      </c>
      <c r="H1573">
        <f>Table4[[#This Row],[ApprovedDate]]-Table4[[#This Row],[SubmissionDate]]</f>
        <v>66</v>
      </c>
    </row>
    <row r="1574" spans="1:8" x14ac:dyDescent="0.3">
      <c r="A1574" t="s">
        <v>13770</v>
      </c>
      <c r="B1574" t="s">
        <v>15200</v>
      </c>
      <c r="C1574" t="s">
        <v>15203</v>
      </c>
      <c r="D1574" t="s">
        <v>6026</v>
      </c>
      <c r="E1574" s="1">
        <v>45852</v>
      </c>
      <c r="F1574" s="1">
        <v>45877</v>
      </c>
      <c r="G1574">
        <v>1204</v>
      </c>
      <c r="H1574">
        <f>Table4[[#This Row],[ApprovedDate]]-Table4[[#This Row],[SubmissionDate]]</f>
        <v>25</v>
      </c>
    </row>
    <row r="1575" spans="1:8" x14ac:dyDescent="0.3">
      <c r="A1575" t="s">
        <v>13771</v>
      </c>
      <c r="B1575" t="s">
        <v>15199</v>
      </c>
      <c r="C1575" t="s">
        <v>15201</v>
      </c>
      <c r="D1575" t="s">
        <v>6014</v>
      </c>
      <c r="E1575" s="1">
        <v>45511</v>
      </c>
      <c r="F1575" s="1">
        <v>45879</v>
      </c>
      <c r="G1575">
        <v>1183</v>
      </c>
      <c r="H1575">
        <f>Table4[[#This Row],[ApprovedDate]]-Table4[[#This Row],[SubmissionDate]]</f>
        <v>368</v>
      </c>
    </row>
    <row r="1576" spans="1:8" x14ac:dyDescent="0.3">
      <c r="A1576" t="s">
        <v>13772</v>
      </c>
      <c r="B1576" t="s">
        <v>15199</v>
      </c>
      <c r="C1576" t="s">
        <v>15203</v>
      </c>
      <c r="D1576" t="s">
        <v>6102</v>
      </c>
      <c r="E1576" s="1">
        <v>45557</v>
      </c>
      <c r="F1576" s="1">
        <v>45888</v>
      </c>
      <c r="G1576">
        <v>1636</v>
      </c>
      <c r="H1576">
        <f>Table4[[#This Row],[ApprovedDate]]-Table4[[#This Row],[SubmissionDate]]</f>
        <v>331</v>
      </c>
    </row>
    <row r="1577" spans="1:8" x14ac:dyDescent="0.3">
      <c r="A1577" t="s">
        <v>13773</v>
      </c>
      <c r="B1577" t="s">
        <v>15200</v>
      </c>
      <c r="C1577" t="s">
        <v>15202</v>
      </c>
      <c r="D1577" t="s">
        <v>15205</v>
      </c>
      <c r="E1577" s="1">
        <v>45538</v>
      </c>
      <c r="F1577" s="1">
        <v>45869</v>
      </c>
      <c r="G1577">
        <v>1590</v>
      </c>
      <c r="H1577">
        <f>Table4[[#This Row],[ApprovedDate]]-Table4[[#This Row],[SubmissionDate]]</f>
        <v>331</v>
      </c>
    </row>
    <row r="1578" spans="1:8" x14ac:dyDescent="0.3">
      <c r="A1578" t="s">
        <v>13774</v>
      </c>
      <c r="B1578" t="s">
        <v>15200</v>
      </c>
      <c r="C1578" t="s">
        <v>15201</v>
      </c>
      <c r="D1578" t="s">
        <v>15204</v>
      </c>
      <c r="E1578" s="1">
        <v>45763</v>
      </c>
      <c r="G1578">
        <v>1348</v>
      </c>
      <c r="H1578">
        <f>Table4[[#This Row],[ApprovedDate]]-Table4[[#This Row],[SubmissionDate]]</f>
        <v>-45763</v>
      </c>
    </row>
    <row r="1579" spans="1:8" x14ac:dyDescent="0.3">
      <c r="A1579" t="s">
        <v>13775</v>
      </c>
      <c r="B1579" t="s">
        <v>15198</v>
      </c>
      <c r="C1579" t="s">
        <v>15201</v>
      </c>
      <c r="D1579" t="s">
        <v>6014</v>
      </c>
      <c r="E1579" s="1">
        <v>45716</v>
      </c>
      <c r="G1579">
        <v>1771</v>
      </c>
      <c r="H1579">
        <f>Table4[[#This Row],[ApprovedDate]]-Table4[[#This Row],[SubmissionDate]]</f>
        <v>-45716</v>
      </c>
    </row>
    <row r="1580" spans="1:8" x14ac:dyDescent="0.3">
      <c r="A1580" t="s">
        <v>13776</v>
      </c>
      <c r="B1580" t="s">
        <v>15199</v>
      </c>
      <c r="C1580" t="s">
        <v>15203</v>
      </c>
      <c r="D1580" t="s">
        <v>15204</v>
      </c>
      <c r="E1580" s="1">
        <v>45667</v>
      </c>
      <c r="F1580" s="1">
        <v>45871</v>
      </c>
      <c r="G1580">
        <v>1320</v>
      </c>
      <c r="H1580">
        <f>Table4[[#This Row],[ApprovedDate]]-Table4[[#This Row],[SubmissionDate]]</f>
        <v>204</v>
      </c>
    </row>
    <row r="1581" spans="1:8" x14ac:dyDescent="0.3">
      <c r="A1581" t="s">
        <v>13777</v>
      </c>
      <c r="B1581" t="s">
        <v>15198</v>
      </c>
      <c r="C1581" t="s">
        <v>15203</v>
      </c>
      <c r="D1581" t="s">
        <v>15205</v>
      </c>
      <c r="E1581" s="1">
        <v>45667</v>
      </c>
      <c r="G1581">
        <v>670</v>
      </c>
      <c r="H1581">
        <f>Table4[[#This Row],[ApprovedDate]]-Table4[[#This Row],[SubmissionDate]]</f>
        <v>-45667</v>
      </c>
    </row>
    <row r="1582" spans="1:8" x14ac:dyDescent="0.3">
      <c r="A1582" t="s">
        <v>13778</v>
      </c>
      <c r="B1582" t="s">
        <v>15199</v>
      </c>
      <c r="C1582" t="s">
        <v>15201</v>
      </c>
      <c r="D1582" t="s">
        <v>6102</v>
      </c>
      <c r="E1582" s="1">
        <v>45569</v>
      </c>
      <c r="F1582" s="1">
        <v>45863</v>
      </c>
      <c r="G1582">
        <v>865</v>
      </c>
      <c r="H1582">
        <f>Table4[[#This Row],[ApprovedDate]]-Table4[[#This Row],[SubmissionDate]]</f>
        <v>294</v>
      </c>
    </row>
    <row r="1583" spans="1:8" x14ac:dyDescent="0.3">
      <c r="A1583" t="s">
        <v>13779</v>
      </c>
      <c r="B1583" t="s">
        <v>15198</v>
      </c>
      <c r="C1583" t="s">
        <v>15201</v>
      </c>
      <c r="D1583" t="s">
        <v>15206</v>
      </c>
      <c r="E1583" s="1">
        <v>45554</v>
      </c>
      <c r="F1583" s="1">
        <v>45869</v>
      </c>
      <c r="G1583">
        <v>1944</v>
      </c>
      <c r="H1583">
        <f>Table4[[#This Row],[ApprovedDate]]-Table4[[#This Row],[SubmissionDate]]</f>
        <v>315</v>
      </c>
    </row>
    <row r="1584" spans="1:8" x14ac:dyDescent="0.3">
      <c r="A1584" t="s">
        <v>13780</v>
      </c>
      <c r="B1584" t="s">
        <v>15198</v>
      </c>
      <c r="C1584" t="s">
        <v>15201</v>
      </c>
      <c r="D1584" t="s">
        <v>15205</v>
      </c>
      <c r="E1584" s="1">
        <v>45696</v>
      </c>
      <c r="G1584">
        <v>819</v>
      </c>
      <c r="H1584">
        <f>Table4[[#This Row],[ApprovedDate]]-Table4[[#This Row],[SubmissionDate]]</f>
        <v>-45696</v>
      </c>
    </row>
    <row r="1585" spans="1:8" x14ac:dyDescent="0.3">
      <c r="A1585" t="s">
        <v>13781</v>
      </c>
      <c r="B1585" t="s">
        <v>15199</v>
      </c>
      <c r="C1585" t="s">
        <v>15202</v>
      </c>
      <c r="D1585" t="s">
        <v>15206</v>
      </c>
      <c r="E1585" s="1">
        <v>45606</v>
      </c>
      <c r="F1585" s="1">
        <v>45863</v>
      </c>
      <c r="G1585">
        <v>1952</v>
      </c>
      <c r="H1585">
        <f>Table4[[#This Row],[ApprovedDate]]-Table4[[#This Row],[SubmissionDate]]</f>
        <v>257</v>
      </c>
    </row>
    <row r="1586" spans="1:8" x14ac:dyDescent="0.3">
      <c r="A1586" t="s">
        <v>13782</v>
      </c>
      <c r="B1586" t="s">
        <v>15199</v>
      </c>
      <c r="C1586" t="s">
        <v>15201</v>
      </c>
      <c r="D1586" t="s">
        <v>6102</v>
      </c>
      <c r="E1586" s="1">
        <v>45593</v>
      </c>
      <c r="F1586" s="1">
        <v>45863</v>
      </c>
      <c r="G1586">
        <v>1008</v>
      </c>
      <c r="H1586">
        <f>Table4[[#This Row],[ApprovedDate]]-Table4[[#This Row],[SubmissionDate]]</f>
        <v>270</v>
      </c>
    </row>
    <row r="1587" spans="1:8" x14ac:dyDescent="0.3">
      <c r="A1587" t="s">
        <v>13783</v>
      </c>
      <c r="B1587" t="s">
        <v>15200</v>
      </c>
      <c r="C1587" t="s">
        <v>15203</v>
      </c>
      <c r="D1587" t="s">
        <v>6026</v>
      </c>
      <c r="E1587" s="1">
        <v>45528</v>
      </c>
      <c r="F1587" s="1">
        <v>45874</v>
      </c>
      <c r="G1587">
        <v>730</v>
      </c>
      <c r="H1587">
        <f>Table4[[#This Row],[ApprovedDate]]-Table4[[#This Row],[SubmissionDate]]</f>
        <v>346</v>
      </c>
    </row>
    <row r="1588" spans="1:8" x14ac:dyDescent="0.3">
      <c r="A1588" t="s">
        <v>13784</v>
      </c>
      <c r="B1588" t="s">
        <v>15200</v>
      </c>
      <c r="C1588" t="s">
        <v>15202</v>
      </c>
      <c r="D1588" t="s">
        <v>15205</v>
      </c>
      <c r="E1588" s="1">
        <v>45631</v>
      </c>
      <c r="F1588" s="1">
        <v>45883</v>
      </c>
      <c r="G1588">
        <v>1992</v>
      </c>
      <c r="H1588">
        <f>Table4[[#This Row],[ApprovedDate]]-Table4[[#This Row],[SubmissionDate]]</f>
        <v>252</v>
      </c>
    </row>
    <row r="1589" spans="1:8" x14ac:dyDescent="0.3">
      <c r="A1589" t="s">
        <v>13785</v>
      </c>
      <c r="B1589" t="s">
        <v>15198</v>
      </c>
      <c r="C1589" t="s">
        <v>15201</v>
      </c>
      <c r="D1589" t="s">
        <v>15206</v>
      </c>
      <c r="E1589" s="1">
        <v>45703</v>
      </c>
      <c r="F1589" s="1">
        <v>45871</v>
      </c>
      <c r="G1589">
        <v>1641</v>
      </c>
      <c r="H1589">
        <f>Table4[[#This Row],[ApprovedDate]]-Table4[[#This Row],[SubmissionDate]]</f>
        <v>168</v>
      </c>
    </row>
    <row r="1590" spans="1:8" x14ac:dyDescent="0.3">
      <c r="A1590" t="s">
        <v>13786</v>
      </c>
      <c r="B1590" t="s">
        <v>15198</v>
      </c>
      <c r="C1590" t="s">
        <v>15201</v>
      </c>
      <c r="D1590" t="s">
        <v>6014</v>
      </c>
      <c r="E1590" s="1">
        <v>45818</v>
      </c>
      <c r="F1590" s="1">
        <v>45863</v>
      </c>
      <c r="G1590">
        <v>1575</v>
      </c>
      <c r="H1590">
        <f>Table4[[#This Row],[ApprovedDate]]-Table4[[#This Row],[SubmissionDate]]</f>
        <v>45</v>
      </c>
    </row>
    <row r="1591" spans="1:8" x14ac:dyDescent="0.3">
      <c r="A1591" t="s">
        <v>13787</v>
      </c>
      <c r="B1591" t="s">
        <v>15199</v>
      </c>
      <c r="C1591" t="s">
        <v>15202</v>
      </c>
      <c r="D1591" t="s">
        <v>6026</v>
      </c>
      <c r="E1591" s="1">
        <v>45590</v>
      </c>
      <c r="F1591" s="1">
        <v>45874</v>
      </c>
      <c r="G1591">
        <v>1884</v>
      </c>
      <c r="H1591">
        <f>Table4[[#This Row],[ApprovedDate]]-Table4[[#This Row],[SubmissionDate]]</f>
        <v>284</v>
      </c>
    </row>
    <row r="1592" spans="1:8" x14ac:dyDescent="0.3">
      <c r="A1592" t="s">
        <v>13788</v>
      </c>
      <c r="B1592" t="s">
        <v>15200</v>
      </c>
      <c r="C1592" t="s">
        <v>15202</v>
      </c>
      <c r="D1592" t="s">
        <v>6102</v>
      </c>
      <c r="E1592" s="1">
        <v>45802</v>
      </c>
      <c r="F1592" s="1">
        <v>45867</v>
      </c>
      <c r="G1592">
        <v>1137</v>
      </c>
      <c r="H1592">
        <f>Table4[[#This Row],[ApprovedDate]]-Table4[[#This Row],[SubmissionDate]]</f>
        <v>65</v>
      </c>
    </row>
    <row r="1593" spans="1:8" x14ac:dyDescent="0.3">
      <c r="A1593" t="s">
        <v>13789</v>
      </c>
      <c r="B1593" t="s">
        <v>15199</v>
      </c>
      <c r="C1593" t="s">
        <v>15202</v>
      </c>
      <c r="D1593" t="s">
        <v>6026</v>
      </c>
      <c r="E1593" s="1">
        <v>45698</v>
      </c>
      <c r="G1593">
        <v>1009</v>
      </c>
      <c r="H1593">
        <f>Table4[[#This Row],[ApprovedDate]]-Table4[[#This Row],[SubmissionDate]]</f>
        <v>-45698</v>
      </c>
    </row>
    <row r="1594" spans="1:8" x14ac:dyDescent="0.3">
      <c r="A1594" t="s">
        <v>13790</v>
      </c>
      <c r="B1594" t="s">
        <v>15198</v>
      </c>
      <c r="C1594" t="s">
        <v>15202</v>
      </c>
      <c r="D1594" t="s">
        <v>6014</v>
      </c>
      <c r="E1594" s="1">
        <v>45820</v>
      </c>
      <c r="G1594">
        <v>633</v>
      </c>
      <c r="H1594">
        <f>Table4[[#This Row],[ApprovedDate]]-Table4[[#This Row],[SubmissionDate]]</f>
        <v>-45820</v>
      </c>
    </row>
    <row r="1595" spans="1:8" x14ac:dyDescent="0.3">
      <c r="A1595" t="s">
        <v>13791</v>
      </c>
      <c r="B1595" t="s">
        <v>15199</v>
      </c>
      <c r="C1595" t="s">
        <v>15202</v>
      </c>
      <c r="D1595" t="s">
        <v>15204</v>
      </c>
      <c r="E1595" s="1">
        <v>45621</v>
      </c>
      <c r="F1595" s="1">
        <v>45872</v>
      </c>
      <c r="G1595">
        <v>1470</v>
      </c>
      <c r="H1595">
        <f>Table4[[#This Row],[ApprovedDate]]-Table4[[#This Row],[SubmissionDate]]</f>
        <v>251</v>
      </c>
    </row>
    <row r="1596" spans="1:8" x14ac:dyDescent="0.3">
      <c r="A1596" t="s">
        <v>13792</v>
      </c>
      <c r="B1596" t="s">
        <v>15198</v>
      </c>
      <c r="C1596" t="s">
        <v>15201</v>
      </c>
      <c r="D1596" t="s">
        <v>6026</v>
      </c>
      <c r="E1596" s="1">
        <v>45671</v>
      </c>
      <c r="F1596" s="1">
        <v>45865</v>
      </c>
      <c r="G1596">
        <v>1514</v>
      </c>
      <c r="H1596">
        <f>Table4[[#This Row],[ApprovedDate]]-Table4[[#This Row],[SubmissionDate]]</f>
        <v>194</v>
      </c>
    </row>
    <row r="1597" spans="1:8" x14ac:dyDescent="0.3">
      <c r="A1597" t="s">
        <v>13793</v>
      </c>
      <c r="B1597" t="s">
        <v>15199</v>
      </c>
      <c r="C1597" t="s">
        <v>15201</v>
      </c>
      <c r="D1597" t="s">
        <v>6014</v>
      </c>
      <c r="E1597" s="1">
        <v>45555</v>
      </c>
      <c r="F1597" s="1">
        <v>45862</v>
      </c>
      <c r="G1597">
        <v>522</v>
      </c>
      <c r="H1597">
        <f>Table4[[#This Row],[ApprovedDate]]-Table4[[#This Row],[SubmissionDate]]</f>
        <v>307</v>
      </c>
    </row>
    <row r="1598" spans="1:8" x14ac:dyDescent="0.3">
      <c r="A1598" t="s">
        <v>13794</v>
      </c>
      <c r="B1598" t="s">
        <v>15200</v>
      </c>
      <c r="C1598" t="s">
        <v>15202</v>
      </c>
      <c r="D1598" t="s">
        <v>15205</v>
      </c>
      <c r="E1598" s="1">
        <v>45650</v>
      </c>
      <c r="F1598" s="1">
        <v>45879</v>
      </c>
      <c r="G1598">
        <v>1972</v>
      </c>
      <c r="H1598">
        <f>Table4[[#This Row],[ApprovedDate]]-Table4[[#This Row],[SubmissionDate]]</f>
        <v>229</v>
      </c>
    </row>
    <row r="1599" spans="1:8" x14ac:dyDescent="0.3">
      <c r="A1599" t="s">
        <v>13795</v>
      </c>
      <c r="B1599" t="s">
        <v>15200</v>
      </c>
      <c r="C1599" t="s">
        <v>15201</v>
      </c>
      <c r="D1599" t="s">
        <v>15205</v>
      </c>
      <c r="E1599" s="1">
        <v>45676</v>
      </c>
      <c r="F1599" s="1">
        <v>45867</v>
      </c>
      <c r="G1599">
        <v>1100</v>
      </c>
      <c r="H1599">
        <f>Table4[[#This Row],[ApprovedDate]]-Table4[[#This Row],[SubmissionDate]]</f>
        <v>191</v>
      </c>
    </row>
    <row r="1600" spans="1:8" x14ac:dyDescent="0.3">
      <c r="A1600" t="s">
        <v>13796</v>
      </c>
      <c r="B1600" t="s">
        <v>15200</v>
      </c>
      <c r="C1600" t="s">
        <v>15202</v>
      </c>
      <c r="D1600" t="s">
        <v>6102</v>
      </c>
      <c r="E1600" s="1">
        <v>45775</v>
      </c>
      <c r="F1600" s="1">
        <v>45881</v>
      </c>
      <c r="G1600">
        <v>832</v>
      </c>
      <c r="H1600">
        <f>Table4[[#This Row],[ApprovedDate]]-Table4[[#This Row],[SubmissionDate]]</f>
        <v>106</v>
      </c>
    </row>
    <row r="1601" spans="1:8" x14ac:dyDescent="0.3">
      <c r="A1601" t="s">
        <v>13797</v>
      </c>
      <c r="B1601" t="s">
        <v>15200</v>
      </c>
      <c r="C1601" t="s">
        <v>15202</v>
      </c>
      <c r="D1601" t="s">
        <v>15206</v>
      </c>
      <c r="E1601" s="1">
        <v>45773</v>
      </c>
      <c r="F1601" s="1">
        <v>45866</v>
      </c>
      <c r="G1601">
        <v>536</v>
      </c>
      <c r="H1601">
        <f>Table4[[#This Row],[ApprovedDate]]-Table4[[#This Row],[SubmissionDate]]</f>
        <v>93</v>
      </c>
    </row>
    <row r="1602" spans="1:8" x14ac:dyDescent="0.3">
      <c r="A1602" t="s">
        <v>13798</v>
      </c>
      <c r="B1602" t="s">
        <v>15198</v>
      </c>
      <c r="C1602" t="s">
        <v>15202</v>
      </c>
      <c r="D1602" t="s">
        <v>6102</v>
      </c>
      <c r="E1602" s="1">
        <v>45855</v>
      </c>
      <c r="F1602" s="1">
        <v>45868</v>
      </c>
      <c r="G1602">
        <v>1512</v>
      </c>
      <c r="H1602">
        <f>Table4[[#This Row],[ApprovedDate]]-Table4[[#This Row],[SubmissionDate]]</f>
        <v>13</v>
      </c>
    </row>
    <row r="1603" spans="1:8" x14ac:dyDescent="0.3">
      <c r="A1603" t="s">
        <v>13799</v>
      </c>
      <c r="B1603" t="s">
        <v>15198</v>
      </c>
      <c r="C1603" t="s">
        <v>15201</v>
      </c>
      <c r="D1603" t="s">
        <v>15205</v>
      </c>
      <c r="E1603" s="1">
        <v>45713</v>
      </c>
      <c r="F1603" s="1">
        <v>45862</v>
      </c>
      <c r="G1603">
        <v>1590</v>
      </c>
      <c r="H1603">
        <f>Table4[[#This Row],[ApprovedDate]]-Table4[[#This Row],[SubmissionDate]]</f>
        <v>149</v>
      </c>
    </row>
    <row r="1604" spans="1:8" x14ac:dyDescent="0.3">
      <c r="A1604" t="s">
        <v>13800</v>
      </c>
      <c r="B1604" t="s">
        <v>15200</v>
      </c>
      <c r="C1604" t="s">
        <v>15201</v>
      </c>
      <c r="D1604" t="s">
        <v>6014</v>
      </c>
      <c r="E1604" s="1">
        <v>45823</v>
      </c>
      <c r="F1604" s="1">
        <v>45887</v>
      </c>
      <c r="G1604">
        <v>716</v>
      </c>
      <c r="H1604">
        <f>Table4[[#This Row],[ApprovedDate]]-Table4[[#This Row],[SubmissionDate]]</f>
        <v>64</v>
      </c>
    </row>
    <row r="1605" spans="1:8" x14ac:dyDescent="0.3">
      <c r="A1605" t="s">
        <v>13801</v>
      </c>
      <c r="B1605" t="s">
        <v>15198</v>
      </c>
      <c r="C1605" t="s">
        <v>15201</v>
      </c>
      <c r="D1605" t="s">
        <v>6026</v>
      </c>
      <c r="E1605" s="1">
        <v>45620</v>
      </c>
      <c r="G1605">
        <v>807</v>
      </c>
      <c r="H1605">
        <f>Table4[[#This Row],[ApprovedDate]]-Table4[[#This Row],[SubmissionDate]]</f>
        <v>-45620</v>
      </c>
    </row>
    <row r="1606" spans="1:8" x14ac:dyDescent="0.3">
      <c r="A1606" t="s">
        <v>13802</v>
      </c>
      <c r="B1606" t="s">
        <v>15198</v>
      </c>
      <c r="C1606" t="s">
        <v>15203</v>
      </c>
      <c r="D1606" t="s">
        <v>6026</v>
      </c>
      <c r="E1606" s="1">
        <v>45744</v>
      </c>
      <c r="F1606" s="1">
        <v>45868</v>
      </c>
      <c r="G1606">
        <v>1321</v>
      </c>
      <c r="H1606">
        <f>Table4[[#This Row],[ApprovedDate]]-Table4[[#This Row],[SubmissionDate]]</f>
        <v>124</v>
      </c>
    </row>
    <row r="1607" spans="1:8" x14ac:dyDescent="0.3">
      <c r="A1607" t="s">
        <v>13803</v>
      </c>
      <c r="B1607" t="s">
        <v>15199</v>
      </c>
      <c r="C1607" t="s">
        <v>15202</v>
      </c>
      <c r="D1607" t="s">
        <v>6026</v>
      </c>
      <c r="E1607" s="1">
        <v>45608</v>
      </c>
      <c r="F1607" s="1">
        <v>45878</v>
      </c>
      <c r="G1607">
        <v>1111</v>
      </c>
      <c r="H1607">
        <f>Table4[[#This Row],[ApprovedDate]]-Table4[[#This Row],[SubmissionDate]]</f>
        <v>270</v>
      </c>
    </row>
    <row r="1608" spans="1:8" x14ac:dyDescent="0.3">
      <c r="A1608" t="s">
        <v>13804</v>
      </c>
      <c r="B1608" t="s">
        <v>15199</v>
      </c>
      <c r="C1608" t="s">
        <v>15201</v>
      </c>
      <c r="D1608" t="s">
        <v>15206</v>
      </c>
      <c r="E1608" s="1">
        <v>45628</v>
      </c>
      <c r="F1608" s="1">
        <v>45863</v>
      </c>
      <c r="G1608">
        <v>1733</v>
      </c>
      <c r="H1608">
        <f>Table4[[#This Row],[ApprovedDate]]-Table4[[#This Row],[SubmissionDate]]</f>
        <v>235</v>
      </c>
    </row>
    <row r="1609" spans="1:8" x14ac:dyDescent="0.3">
      <c r="A1609" t="s">
        <v>13805</v>
      </c>
      <c r="B1609" t="s">
        <v>15199</v>
      </c>
      <c r="C1609" t="s">
        <v>15201</v>
      </c>
      <c r="D1609" t="s">
        <v>15205</v>
      </c>
      <c r="E1609" s="1">
        <v>45531</v>
      </c>
      <c r="F1609" s="1">
        <v>45888</v>
      </c>
      <c r="G1609">
        <v>964</v>
      </c>
      <c r="H1609">
        <f>Table4[[#This Row],[ApprovedDate]]-Table4[[#This Row],[SubmissionDate]]</f>
        <v>357</v>
      </c>
    </row>
    <row r="1610" spans="1:8" x14ac:dyDescent="0.3">
      <c r="A1610" t="s">
        <v>13806</v>
      </c>
      <c r="B1610" t="s">
        <v>15198</v>
      </c>
      <c r="C1610" t="s">
        <v>15201</v>
      </c>
      <c r="D1610" t="s">
        <v>15204</v>
      </c>
      <c r="E1610" s="1">
        <v>45845</v>
      </c>
      <c r="F1610" s="1">
        <v>45889</v>
      </c>
      <c r="G1610">
        <v>1935</v>
      </c>
      <c r="H1610">
        <f>Table4[[#This Row],[ApprovedDate]]-Table4[[#This Row],[SubmissionDate]]</f>
        <v>44</v>
      </c>
    </row>
    <row r="1611" spans="1:8" x14ac:dyDescent="0.3">
      <c r="A1611" t="s">
        <v>13807</v>
      </c>
      <c r="B1611" t="s">
        <v>15199</v>
      </c>
      <c r="C1611" t="s">
        <v>15201</v>
      </c>
      <c r="D1611" t="s">
        <v>6014</v>
      </c>
      <c r="E1611" s="1">
        <v>45641</v>
      </c>
      <c r="F1611" s="1">
        <v>45868</v>
      </c>
      <c r="G1611">
        <v>1480</v>
      </c>
      <c r="H1611">
        <f>Table4[[#This Row],[ApprovedDate]]-Table4[[#This Row],[SubmissionDate]]</f>
        <v>227</v>
      </c>
    </row>
    <row r="1612" spans="1:8" x14ac:dyDescent="0.3">
      <c r="A1612" t="s">
        <v>13808</v>
      </c>
      <c r="B1612" t="s">
        <v>15199</v>
      </c>
      <c r="C1612" t="s">
        <v>15201</v>
      </c>
      <c r="D1612" t="s">
        <v>15204</v>
      </c>
      <c r="E1612" s="1">
        <v>45849</v>
      </c>
      <c r="F1612" s="1">
        <v>45867</v>
      </c>
      <c r="G1612">
        <v>1257</v>
      </c>
      <c r="H1612">
        <f>Table4[[#This Row],[ApprovedDate]]-Table4[[#This Row],[SubmissionDate]]</f>
        <v>18</v>
      </c>
    </row>
    <row r="1613" spans="1:8" x14ac:dyDescent="0.3">
      <c r="A1613" t="s">
        <v>13809</v>
      </c>
      <c r="B1613" t="s">
        <v>15200</v>
      </c>
      <c r="C1613" t="s">
        <v>15201</v>
      </c>
      <c r="D1613" t="s">
        <v>15204</v>
      </c>
      <c r="E1613" s="1">
        <v>45665</v>
      </c>
      <c r="F1613" s="1">
        <v>45891</v>
      </c>
      <c r="G1613">
        <v>1659</v>
      </c>
      <c r="H1613">
        <f>Table4[[#This Row],[ApprovedDate]]-Table4[[#This Row],[SubmissionDate]]</f>
        <v>226</v>
      </c>
    </row>
    <row r="1614" spans="1:8" x14ac:dyDescent="0.3">
      <c r="A1614" t="s">
        <v>13810</v>
      </c>
      <c r="B1614" t="s">
        <v>15200</v>
      </c>
      <c r="C1614" t="s">
        <v>15203</v>
      </c>
      <c r="D1614" t="s">
        <v>15206</v>
      </c>
      <c r="E1614" s="1">
        <v>45816</v>
      </c>
      <c r="F1614" s="1">
        <v>45864</v>
      </c>
      <c r="G1614">
        <v>1323</v>
      </c>
      <c r="H1614">
        <f>Table4[[#This Row],[ApprovedDate]]-Table4[[#This Row],[SubmissionDate]]</f>
        <v>48</v>
      </c>
    </row>
    <row r="1615" spans="1:8" x14ac:dyDescent="0.3">
      <c r="A1615" t="s">
        <v>13811</v>
      </c>
      <c r="B1615" t="s">
        <v>15199</v>
      </c>
      <c r="C1615" t="s">
        <v>15203</v>
      </c>
      <c r="D1615" t="s">
        <v>6014</v>
      </c>
      <c r="E1615" s="1">
        <v>45821</v>
      </c>
      <c r="F1615" s="1">
        <v>45867</v>
      </c>
      <c r="G1615">
        <v>1134</v>
      </c>
      <c r="H1615">
        <f>Table4[[#This Row],[ApprovedDate]]-Table4[[#This Row],[SubmissionDate]]</f>
        <v>46</v>
      </c>
    </row>
    <row r="1616" spans="1:8" x14ac:dyDescent="0.3">
      <c r="A1616" t="s">
        <v>13812</v>
      </c>
      <c r="B1616" t="s">
        <v>15199</v>
      </c>
      <c r="C1616" t="s">
        <v>15201</v>
      </c>
      <c r="D1616" t="s">
        <v>6102</v>
      </c>
      <c r="E1616" s="1">
        <v>45639</v>
      </c>
      <c r="F1616" s="1">
        <v>45883</v>
      </c>
      <c r="G1616">
        <v>1541</v>
      </c>
      <c r="H1616">
        <f>Table4[[#This Row],[ApprovedDate]]-Table4[[#This Row],[SubmissionDate]]</f>
        <v>244</v>
      </c>
    </row>
    <row r="1617" spans="1:8" x14ac:dyDescent="0.3">
      <c r="A1617" t="s">
        <v>13813</v>
      </c>
      <c r="B1617" t="s">
        <v>15200</v>
      </c>
      <c r="C1617" t="s">
        <v>15203</v>
      </c>
      <c r="D1617" t="s">
        <v>15204</v>
      </c>
      <c r="E1617" s="1">
        <v>45700</v>
      </c>
      <c r="F1617" s="1">
        <v>45872</v>
      </c>
      <c r="G1617">
        <v>582</v>
      </c>
      <c r="H1617">
        <f>Table4[[#This Row],[ApprovedDate]]-Table4[[#This Row],[SubmissionDate]]</f>
        <v>172</v>
      </c>
    </row>
    <row r="1618" spans="1:8" x14ac:dyDescent="0.3">
      <c r="A1618" t="s">
        <v>13814</v>
      </c>
      <c r="B1618" t="s">
        <v>15200</v>
      </c>
      <c r="C1618" t="s">
        <v>15201</v>
      </c>
      <c r="D1618" t="s">
        <v>15206</v>
      </c>
      <c r="E1618" s="1">
        <v>45679</v>
      </c>
      <c r="F1618" s="1">
        <v>45872</v>
      </c>
      <c r="G1618">
        <v>587</v>
      </c>
      <c r="H1618">
        <f>Table4[[#This Row],[ApprovedDate]]-Table4[[#This Row],[SubmissionDate]]</f>
        <v>193</v>
      </c>
    </row>
    <row r="1619" spans="1:8" x14ac:dyDescent="0.3">
      <c r="A1619" t="s">
        <v>13815</v>
      </c>
      <c r="B1619" t="s">
        <v>15198</v>
      </c>
      <c r="C1619" t="s">
        <v>15201</v>
      </c>
      <c r="D1619" t="s">
        <v>6102</v>
      </c>
      <c r="E1619" s="1">
        <v>45706</v>
      </c>
      <c r="F1619" s="1">
        <v>45890</v>
      </c>
      <c r="G1619">
        <v>521</v>
      </c>
      <c r="H1619">
        <f>Table4[[#This Row],[ApprovedDate]]-Table4[[#This Row],[SubmissionDate]]</f>
        <v>184</v>
      </c>
    </row>
    <row r="1620" spans="1:8" x14ac:dyDescent="0.3">
      <c r="A1620" t="s">
        <v>13816</v>
      </c>
      <c r="B1620" t="s">
        <v>15199</v>
      </c>
      <c r="C1620" t="s">
        <v>15202</v>
      </c>
      <c r="D1620" t="s">
        <v>15205</v>
      </c>
      <c r="E1620" s="1">
        <v>45844</v>
      </c>
      <c r="F1620" s="1">
        <v>45885</v>
      </c>
      <c r="G1620">
        <v>1241</v>
      </c>
      <c r="H1620">
        <f>Table4[[#This Row],[ApprovedDate]]-Table4[[#This Row],[SubmissionDate]]</f>
        <v>41</v>
      </c>
    </row>
    <row r="1621" spans="1:8" x14ac:dyDescent="0.3">
      <c r="A1621" t="s">
        <v>13817</v>
      </c>
      <c r="B1621" t="s">
        <v>15199</v>
      </c>
      <c r="C1621" t="s">
        <v>15203</v>
      </c>
      <c r="D1621" t="s">
        <v>15204</v>
      </c>
      <c r="E1621" s="1">
        <v>45575</v>
      </c>
      <c r="F1621" s="1">
        <v>45884</v>
      </c>
      <c r="G1621">
        <v>744</v>
      </c>
      <c r="H1621">
        <f>Table4[[#This Row],[ApprovedDate]]-Table4[[#This Row],[SubmissionDate]]</f>
        <v>309</v>
      </c>
    </row>
    <row r="1622" spans="1:8" x14ac:dyDescent="0.3">
      <c r="A1622" t="s">
        <v>13818</v>
      </c>
      <c r="B1622" t="s">
        <v>15198</v>
      </c>
      <c r="C1622" t="s">
        <v>15203</v>
      </c>
      <c r="D1622" t="s">
        <v>6026</v>
      </c>
      <c r="E1622" s="1">
        <v>45736</v>
      </c>
      <c r="G1622">
        <v>880</v>
      </c>
      <c r="H1622">
        <f>Table4[[#This Row],[ApprovedDate]]-Table4[[#This Row],[SubmissionDate]]</f>
        <v>-45736</v>
      </c>
    </row>
    <row r="1623" spans="1:8" x14ac:dyDescent="0.3">
      <c r="A1623" t="s">
        <v>13819</v>
      </c>
      <c r="B1623" t="s">
        <v>15200</v>
      </c>
      <c r="C1623" t="s">
        <v>15202</v>
      </c>
      <c r="D1623" t="s">
        <v>6102</v>
      </c>
      <c r="E1623" s="1">
        <v>45527</v>
      </c>
      <c r="G1623">
        <v>1991</v>
      </c>
      <c r="H1623">
        <f>Table4[[#This Row],[ApprovedDate]]-Table4[[#This Row],[SubmissionDate]]</f>
        <v>-45527</v>
      </c>
    </row>
    <row r="1624" spans="1:8" x14ac:dyDescent="0.3">
      <c r="A1624" t="s">
        <v>13820</v>
      </c>
      <c r="B1624" t="s">
        <v>15200</v>
      </c>
      <c r="C1624" t="s">
        <v>15203</v>
      </c>
      <c r="D1624" t="s">
        <v>15206</v>
      </c>
      <c r="E1624" s="1">
        <v>45736</v>
      </c>
      <c r="F1624" s="1">
        <v>45890</v>
      </c>
      <c r="G1624">
        <v>1870</v>
      </c>
      <c r="H1624">
        <f>Table4[[#This Row],[ApprovedDate]]-Table4[[#This Row],[SubmissionDate]]</f>
        <v>154</v>
      </c>
    </row>
    <row r="1625" spans="1:8" x14ac:dyDescent="0.3">
      <c r="A1625" t="s">
        <v>13821</v>
      </c>
      <c r="B1625" t="s">
        <v>15200</v>
      </c>
      <c r="C1625" t="s">
        <v>15201</v>
      </c>
      <c r="D1625" t="s">
        <v>6102</v>
      </c>
      <c r="E1625" s="1">
        <v>45644</v>
      </c>
      <c r="F1625" s="1">
        <v>45890</v>
      </c>
      <c r="G1625">
        <v>1858</v>
      </c>
      <c r="H1625">
        <f>Table4[[#This Row],[ApprovedDate]]-Table4[[#This Row],[SubmissionDate]]</f>
        <v>246</v>
      </c>
    </row>
    <row r="1626" spans="1:8" x14ac:dyDescent="0.3">
      <c r="A1626" t="s">
        <v>13822</v>
      </c>
      <c r="B1626" t="s">
        <v>15200</v>
      </c>
      <c r="C1626" t="s">
        <v>15201</v>
      </c>
      <c r="D1626" t="s">
        <v>6026</v>
      </c>
      <c r="E1626" s="1">
        <v>45544</v>
      </c>
      <c r="F1626" s="1">
        <v>45865</v>
      </c>
      <c r="G1626">
        <v>1052</v>
      </c>
      <c r="H1626">
        <f>Table4[[#This Row],[ApprovedDate]]-Table4[[#This Row],[SubmissionDate]]</f>
        <v>321</v>
      </c>
    </row>
    <row r="1627" spans="1:8" x14ac:dyDescent="0.3">
      <c r="A1627" t="s">
        <v>13823</v>
      </c>
      <c r="B1627" t="s">
        <v>15199</v>
      </c>
      <c r="C1627" t="s">
        <v>15202</v>
      </c>
      <c r="D1627" t="s">
        <v>15204</v>
      </c>
      <c r="E1627" s="1">
        <v>45660</v>
      </c>
      <c r="G1627">
        <v>510</v>
      </c>
      <c r="H1627">
        <f>Table4[[#This Row],[ApprovedDate]]-Table4[[#This Row],[SubmissionDate]]</f>
        <v>-45660</v>
      </c>
    </row>
    <row r="1628" spans="1:8" x14ac:dyDescent="0.3">
      <c r="A1628" t="s">
        <v>13824</v>
      </c>
      <c r="B1628" t="s">
        <v>15198</v>
      </c>
      <c r="C1628" t="s">
        <v>15202</v>
      </c>
      <c r="D1628" t="s">
        <v>15204</v>
      </c>
      <c r="E1628" s="1">
        <v>45724</v>
      </c>
      <c r="G1628">
        <v>1038</v>
      </c>
      <c r="H1628">
        <f>Table4[[#This Row],[ApprovedDate]]-Table4[[#This Row],[SubmissionDate]]</f>
        <v>-45724</v>
      </c>
    </row>
    <row r="1629" spans="1:8" x14ac:dyDescent="0.3">
      <c r="A1629" t="s">
        <v>13825</v>
      </c>
      <c r="B1629" t="s">
        <v>15200</v>
      </c>
      <c r="C1629" t="s">
        <v>15203</v>
      </c>
      <c r="D1629" t="s">
        <v>15206</v>
      </c>
      <c r="E1629" s="1">
        <v>45539</v>
      </c>
      <c r="F1629" s="1">
        <v>45866</v>
      </c>
      <c r="G1629">
        <v>566</v>
      </c>
      <c r="H1629">
        <f>Table4[[#This Row],[ApprovedDate]]-Table4[[#This Row],[SubmissionDate]]</f>
        <v>327</v>
      </c>
    </row>
    <row r="1630" spans="1:8" x14ac:dyDescent="0.3">
      <c r="A1630" t="s">
        <v>13826</v>
      </c>
      <c r="B1630" t="s">
        <v>15198</v>
      </c>
      <c r="C1630" t="s">
        <v>15202</v>
      </c>
      <c r="D1630" t="s">
        <v>15205</v>
      </c>
      <c r="E1630" s="1">
        <v>45682</v>
      </c>
      <c r="F1630" s="1">
        <v>45867</v>
      </c>
      <c r="G1630">
        <v>1362</v>
      </c>
      <c r="H1630">
        <f>Table4[[#This Row],[ApprovedDate]]-Table4[[#This Row],[SubmissionDate]]</f>
        <v>185</v>
      </c>
    </row>
    <row r="1631" spans="1:8" x14ac:dyDescent="0.3">
      <c r="A1631" t="s">
        <v>13827</v>
      </c>
      <c r="B1631" t="s">
        <v>15199</v>
      </c>
      <c r="C1631" t="s">
        <v>15202</v>
      </c>
      <c r="D1631" t="s">
        <v>6102</v>
      </c>
      <c r="E1631" s="1">
        <v>45621</v>
      </c>
      <c r="F1631" s="1">
        <v>45888</v>
      </c>
      <c r="G1631">
        <v>1351</v>
      </c>
      <c r="H1631">
        <f>Table4[[#This Row],[ApprovedDate]]-Table4[[#This Row],[SubmissionDate]]</f>
        <v>267</v>
      </c>
    </row>
    <row r="1632" spans="1:8" x14ac:dyDescent="0.3">
      <c r="A1632" t="s">
        <v>13828</v>
      </c>
      <c r="B1632" t="s">
        <v>15199</v>
      </c>
      <c r="C1632" t="s">
        <v>15201</v>
      </c>
      <c r="D1632" t="s">
        <v>6026</v>
      </c>
      <c r="E1632" s="1">
        <v>45531</v>
      </c>
      <c r="F1632" s="1">
        <v>45868</v>
      </c>
      <c r="G1632">
        <v>507</v>
      </c>
      <c r="H1632">
        <f>Table4[[#This Row],[ApprovedDate]]-Table4[[#This Row],[SubmissionDate]]</f>
        <v>337</v>
      </c>
    </row>
    <row r="1633" spans="1:8" x14ac:dyDescent="0.3">
      <c r="A1633" t="s">
        <v>13829</v>
      </c>
      <c r="B1633" t="s">
        <v>15199</v>
      </c>
      <c r="C1633" t="s">
        <v>15201</v>
      </c>
      <c r="D1633" t="s">
        <v>6014</v>
      </c>
      <c r="E1633" s="1">
        <v>45590</v>
      </c>
      <c r="F1633" s="1">
        <v>45872</v>
      </c>
      <c r="G1633">
        <v>628</v>
      </c>
      <c r="H1633">
        <f>Table4[[#This Row],[ApprovedDate]]-Table4[[#This Row],[SubmissionDate]]</f>
        <v>282</v>
      </c>
    </row>
    <row r="1634" spans="1:8" x14ac:dyDescent="0.3">
      <c r="A1634" t="s">
        <v>13830</v>
      </c>
      <c r="B1634" t="s">
        <v>15200</v>
      </c>
      <c r="C1634" t="s">
        <v>15201</v>
      </c>
      <c r="D1634" t="s">
        <v>15205</v>
      </c>
      <c r="E1634" s="1">
        <v>45784</v>
      </c>
      <c r="F1634" s="1">
        <v>45870</v>
      </c>
      <c r="G1634">
        <v>1369</v>
      </c>
      <c r="H1634">
        <f>Table4[[#This Row],[ApprovedDate]]-Table4[[#This Row],[SubmissionDate]]</f>
        <v>86</v>
      </c>
    </row>
    <row r="1635" spans="1:8" x14ac:dyDescent="0.3">
      <c r="A1635" t="s">
        <v>13831</v>
      </c>
      <c r="B1635" t="s">
        <v>15198</v>
      </c>
      <c r="C1635" t="s">
        <v>15202</v>
      </c>
      <c r="D1635" t="s">
        <v>15206</v>
      </c>
      <c r="E1635" s="1">
        <v>45530</v>
      </c>
      <c r="F1635" s="1">
        <v>45866</v>
      </c>
      <c r="G1635">
        <v>1581</v>
      </c>
      <c r="H1635">
        <f>Table4[[#This Row],[ApprovedDate]]-Table4[[#This Row],[SubmissionDate]]</f>
        <v>336</v>
      </c>
    </row>
    <row r="1636" spans="1:8" x14ac:dyDescent="0.3">
      <c r="A1636" t="s">
        <v>13832</v>
      </c>
      <c r="B1636" t="s">
        <v>15200</v>
      </c>
      <c r="C1636" t="s">
        <v>15201</v>
      </c>
      <c r="D1636" t="s">
        <v>15205</v>
      </c>
      <c r="E1636" s="1">
        <v>45580</v>
      </c>
      <c r="F1636" s="1">
        <v>45882</v>
      </c>
      <c r="G1636">
        <v>1060</v>
      </c>
      <c r="H1636">
        <f>Table4[[#This Row],[ApprovedDate]]-Table4[[#This Row],[SubmissionDate]]</f>
        <v>302</v>
      </c>
    </row>
    <row r="1637" spans="1:8" x14ac:dyDescent="0.3">
      <c r="A1637" t="s">
        <v>13833</v>
      </c>
      <c r="B1637" t="s">
        <v>15198</v>
      </c>
      <c r="C1637" t="s">
        <v>15202</v>
      </c>
      <c r="D1637" t="s">
        <v>15205</v>
      </c>
      <c r="E1637" s="1">
        <v>45783</v>
      </c>
      <c r="F1637" s="1">
        <v>45879</v>
      </c>
      <c r="G1637">
        <v>904</v>
      </c>
      <c r="H1637">
        <f>Table4[[#This Row],[ApprovedDate]]-Table4[[#This Row],[SubmissionDate]]</f>
        <v>96</v>
      </c>
    </row>
    <row r="1638" spans="1:8" x14ac:dyDescent="0.3">
      <c r="A1638" t="s">
        <v>13834</v>
      </c>
      <c r="B1638" t="s">
        <v>15200</v>
      </c>
      <c r="C1638" t="s">
        <v>15202</v>
      </c>
      <c r="D1638" t="s">
        <v>6026</v>
      </c>
      <c r="E1638" s="1">
        <v>45811</v>
      </c>
      <c r="F1638" s="1">
        <v>45874</v>
      </c>
      <c r="G1638">
        <v>1859</v>
      </c>
      <c r="H1638">
        <f>Table4[[#This Row],[ApprovedDate]]-Table4[[#This Row],[SubmissionDate]]</f>
        <v>63</v>
      </c>
    </row>
    <row r="1639" spans="1:8" x14ac:dyDescent="0.3">
      <c r="A1639" t="s">
        <v>13835</v>
      </c>
      <c r="B1639" t="s">
        <v>15200</v>
      </c>
      <c r="C1639" t="s">
        <v>15202</v>
      </c>
      <c r="D1639" t="s">
        <v>15206</v>
      </c>
      <c r="E1639" s="1">
        <v>45634</v>
      </c>
      <c r="F1639" s="1">
        <v>45873</v>
      </c>
      <c r="G1639">
        <v>1002</v>
      </c>
      <c r="H1639">
        <f>Table4[[#This Row],[ApprovedDate]]-Table4[[#This Row],[SubmissionDate]]</f>
        <v>239</v>
      </c>
    </row>
    <row r="1640" spans="1:8" x14ac:dyDescent="0.3">
      <c r="A1640" t="s">
        <v>13836</v>
      </c>
      <c r="B1640" t="s">
        <v>15199</v>
      </c>
      <c r="C1640" t="s">
        <v>15202</v>
      </c>
      <c r="D1640" t="s">
        <v>15206</v>
      </c>
      <c r="E1640" s="1">
        <v>45791</v>
      </c>
      <c r="F1640" s="1">
        <v>45886</v>
      </c>
      <c r="G1640">
        <v>1128</v>
      </c>
      <c r="H1640">
        <f>Table4[[#This Row],[ApprovedDate]]-Table4[[#This Row],[SubmissionDate]]</f>
        <v>95</v>
      </c>
    </row>
    <row r="1641" spans="1:8" x14ac:dyDescent="0.3">
      <c r="A1641" t="s">
        <v>13837</v>
      </c>
      <c r="B1641" t="s">
        <v>15200</v>
      </c>
      <c r="C1641" t="s">
        <v>15203</v>
      </c>
      <c r="D1641" t="s">
        <v>6026</v>
      </c>
      <c r="E1641" s="1">
        <v>45568</v>
      </c>
      <c r="G1641">
        <v>728</v>
      </c>
      <c r="H1641">
        <f>Table4[[#This Row],[ApprovedDate]]-Table4[[#This Row],[SubmissionDate]]</f>
        <v>-45568</v>
      </c>
    </row>
    <row r="1642" spans="1:8" x14ac:dyDescent="0.3">
      <c r="A1642" t="s">
        <v>13838</v>
      </c>
      <c r="B1642" t="s">
        <v>15198</v>
      </c>
      <c r="C1642" t="s">
        <v>15203</v>
      </c>
      <c r="D1642" t="s">
        <v>15206</v>
      </c>
      <c r="E1642" s="1">
        <v>45808</v>
      </c>
      <c r="F1642" s="1">
        <v>45869</v>
      </c>
      <c r="G1642">
        <v>650</v>
      </c>
      <c r="H1642">
        <f>Table4[[#This Row],[ApprovedDate]]-Table4[[#This Row],[SubmissionDate]]</f>
        <v>61</v>
      </c>
    </row>
    <row r="1643" spans="1:8" x14ac:dyDescent="0.3">
      <c r="A1643" t="s">
        <v>13839</v>
      </c>
      <c r="B1643" t="s">
        <v>15200</v>
      </c>
      <c r="C1643" t="s">
        <v>15201</v>
      </c>
      <c r="D1643" t="s">
        <v>15206</v>
      </c>
      <c r="E1643" s="1">
        <v>45575</v>
      </c>
      <c r="F1643" s="1">
        <v>45881</v>
      </c>
      <c r="G1643">
        <v>1252</v>
      </c>
      <c r="H1643">
        <f>Table4[[#This Row],[ApprovedDate]]-Table4[[#This Row],[SubmissionDate]]</f>
        <v>306</v>
      </c>
    </row>
    <row r="1644" spans="1:8" x14ac:dyDescent="0.3">
      <c r="A1644" t="s">
        <v>13840</v>
      </c>
      <c r="B1644" t="s">
        <v>15199</v>
      </c>
      <c r="C1644" t="s">
        <v>15203</v>
      </c>
      <c r="D1644" t="s">
        <v>6014</v>
      </c>
      <c r="E1644" s="1">
        <v>45801</v>
      </c>
      <c r="G1644">
        <v>1325</v>
      </c>
      <c r="H1644">
        <f>Table4[[#This Row],[ApprovedDate]]-Table4[[#This Row],[SubmissionDate]]</f>
        <v>-45801</v>
      </c>
    </row>
    <row r="1645" spans="1:8" x14ac:dyDescent="0.3">
      <c r="A1645" t="s">
        <v>13841</v>
      </c>
      <c r="B1645" t="s">
        <v>15199</v>
      </c>
      <c r="C1645" t="s">
        <v>15202</v>
      </c>
      <c r="D1645" t="s">
        <v>6014</v>
      </c>
      <c r="E1645" s="1">
        <v>45825</v>
      </c>
      <c r="F1645" s="1">
        <v>45862</v>
      </c>
      <c r="G1645">
        <v>1583</v>
      </c>
      <c r="H1645">
        <f>Table4[[#This Row],[ApprovedDate]]-Table4[[#This Row],[SubmissionDate]]</f>
        <v>37</v>
      </c>
    </row>
    <row r="1646" spans="1:8" x14ac:dyDescent="0.3">
      <c r="A1646" t="s">
        <v>13842</v>
      </c>
      <c r="B1646" t="s">
        <v>15200</v>
      </c>
      <c r="C1646" t="s">
        <v>15201</v>
      </c>
      <c r="D1646" t="s">
        <v>6014</v>
      </c>
      <c r="E1646" s="1">
        <v>45650</v>
      </c>
      <c r="F1646" s="1">
        <v>45880</v>
      </c>
      <c r="G1646">
        <v>605</v>
      </c>
      <c r="H1646">
        <f>Table4[[#This Row],[ApprovedDate]]-Table4[[#This Row],[SubmissionDate]]</f>
        <v>230</v>
      </c>
    </row>
    <row r="1647" spans="1:8" x14ac:dyDescent="0.3">
      <c r="A1647" t="s">
        <v>13843</v>
      </c>
      <c r="B1647" t="s">
        <v>15200</v>
      </c>
      <c r="C1647" t="s">
        <v>15203</v>
      </c>
      <c r="D1647" t="s">
        <v>15205</v>
      </c>
      <c r="E1647" s="1">
        <v>45498</v>
      </c>
      <c r="F1647" s="1">
        <v>45868</v>
      </c>
      <c r="G1647">
        <v>1211</v>
      </c>
      <c r="H1647">
        <f>Table4[[#This Row],[ApprovedDate]]-Table4[[#This Row],[SubmissionDate]]</f>
        <v>370</v>
      </c>
    </row>
    <row r="1648" spans="1:8" x14ac:dyDescent="0.3">
      <c r="A1648" t="s">
        <v>13844</v>
      </c>
      <c r="B1648" t="s">
        <v>15198</v>
      </c>
      <c r="C1648" t="s">
        <v>15203</v>
      </c>
      <c r="D1648" t="s">
        <v>6026</v>
      </c>
      <c r="E1648" s="1">
        <v>45833</v>
      </c>
      <c r="F1648" s="1">
        <v>45878</v>
      </c>
      <c r="G1648">
        <v>972</v>
      </c>
      <c r="H1648">
        <f>Table4[[#This Row],[ApprovedDate]]-Table4[[#This Row],[SubmissionDate]]</f>
        <v>45</v>
      </c>
    </row>
    <row r="1649" spans="1:8" x14ac:dyDescent="0.3">
      <c r="A1649" t="s">
        <v>13845</v>
      </c>
      <c r="B1649" t="s">
        <v>15198</v>
      </c>
      <c r="C1649" t="s">
        <v>15201</v>
      </c>
      <c r="D1649" t="s">
        <v>6026</v>
      </c>
      <c r="E1649" s="1">
        <v>45670</v>
      </c>
      <c r="G1649">
        <v>1085</v>
      </c>
      <c r="H1649">
        <f>Table4[[#This Row],[ApprovedDate]]-Table4[[#This Row],[SubmissionDate]]</f>
        <v>-45670</v>
      </c>
    </row>
    <row r="1650" spans="1:8" x14ac:dyDescent="0.3">
      <c r="A1650" t="s">
        <v>13846</v>
      </c>
      <c r="B1650" t="s">
        <v>15200</v>
      </c>
      <c r="C1650" t="s">
        <v>15201</v>
      </c>
      <c r="D1650" t="s">
        <v>15205</v>
      </c>
      <c r="E1650" s="1">
        <v>45556</v>
      </c>
      <c r="G1650">
        <v>1860</v>
      </c>
      <c r="H1650">
        <f>Table4[[#This Row],[ApprovedDate]]-Table4[[#This Row],[SubmissionDate]]</f>
        <v>-45556</v>
      </c>
    </row>
    <row r="1651" spans="1:8" x14ac:dyDescent="0.3">
      <c r="A1651" t="s">
        <v>13847</v>
      </c>
      <c r="B1651" t="s">
        <v>15200</v>
      </c>
      <c r="C1651" t="s">
        <v>15202</v>
      </c>
      <c r="D1651" t="s">
        <v>15205</v>
      </c>
      <c r="E1651" s="1">
        <v>45684</v>
      </c>
      <c r="F1651" s="1">
        <v>45866</v>
      </c>
      <c r="G1651">
        <v>1280</v>
      </c>
      <c r="H1651">
        <f>Table4[[#This Row],[ApprovedDate]]-Table4[[#This Row],[SubmissionDate]]</f>
        <v>182</v>
      </c>
    </row>
    <row r="1652" spans="1:8" x14ac:dyDescent="0.3">
      <c r="A1652" t="s">
        <v>13848</v>
      </c>
      <c r="B1652" t="s">
        <v>15200</v>
      </c>
      <c r="C1652" t="s">
        <v>15202</v>
      </c>
      <c r="D1652" t="s">
        <v>15205</v>
      </c>
      <c r="E1652" s="1">
        <v>45852</v>
      </c>
      <c r="G1652">
        <v>513</v>
      </c>
      <c r="H1652">
        <f>Table4[[#This Row],[ApprovedDate]]-Table4[[#This Row],[SubmissionDate]]</f>
        <v>-45852</v>
      </c>
    </row>
    <row r="1653" spans="1:8" x14ac:dyDescent="0.3">
      <c r="A1653" t="s">
        <v>13849</v>
      </c>
      <c r="B1653" t="s">
        <v>15199</v>
      </c>
      <c r="C1653" t="s">
        <v>15201</v>
      </c>
      <c r="D1653" t="s">
        <v>15206</v>
      </c>
      <c r="E1653" s="1">
        <v>45744</v>
      </c>
      <c r="F1653" s="1">
        <v>45867</v>
      </c>
      <c r="G1653">
        <v>1451</v>
      </c>
      <c r="H1653">
        <f>Table4[[#This Row],[ApprovedDate]]-Table4[[#This Row],[SubmissionDate]]</f>
        <v>123</v>
      </c>
    </row>
    <row r="1654" spans="1:8" x14ac:dyDescent="0.3">
      <c r="A1654" t="s">
        <v>13850</v>
      </c>
      <c r="B1654" t="s">
        <v>15198</v>
      </c>
      <c r="C1654" t="s">
        <v>15203</v>
      </c>
      <c r="D1654" t="s">
        <v>15204</v>
      </c>
      <c r="E1654" s="1">
        <v>45752</v>
      </c>
      <c r="F1654" s="1">
        <v>45872</v>
      </c>
      <c r="G1654">
        <v>1698</v>
      </c>
      <c r="H1654">
        <f>Table4[[#This Row],[ApprovedDate]]-Table4[[#This Row],[SubmissionDate]]</f>
        <v>120</v>
      </c>
    </row>
    <row r="1655" spans="1:8" x14ac:dyDescent="0.3">
      <c r="A1655" t="s">
        <v>13851</v>
      </c>
      <c r="B1655" t="s">
        <v>15198</v>
      </c>
      <c r="C1655" t="s">
        <v>15203</v>
      </c>
      <c r="D1655" t="s">
        <v>6102</v>
      </c>
      <c r="E1655" s="1">
        <v>45592</v>
      </c>
      <c r="F1655" s="1">
        <v>45865</v>
      </c>
      <c r="G1655">
        <v>1151</v>
      </c>
      <c r="H1655">
        <f>Table4[[#This Row],[ApprovedDate]]-Table4[[#This Row],[SubmissionDate]]</f>
        <v>273</v>
      </c>
    </row>
    <row r="1656" spans="1:8" x14ac:dyDescent="0.3">
      <c r="A1656" t="s">
        <v>13852</v>
      </c>
      <c r="B1656" t="s">
        <v>15199</v>
      </c>
      <c r="C1656" t="s">
        <v>15202</v>
      </c>
      <c r="D1656" t="s">
        <v>6026</v>
      </c>
      <c r="E1656" s="1">
        <v>45738</v>
      </c>
      <c r="G1656">
        <v>1993</v>
      </c>
      <c r="H1656">
        <f>Table4[[#This Row],[ApprovedDate]]-Table4[[#This Row],[SubmissionDate]]</f>
        <v>-45738</v>
      </c>
    </row>
    <row r="1657" spans="1:8" x14ac:dyDescent="0.3">
      <c r="A1657" t="s">
        <v>13853</v>
      </c>
      <c r="B1657" t="s">
        <v>15200</v>
      </c>
      <c r="C1657" t="s">
        <v>15202</v>
      </c>
      <c r="D1657" t="s">
        <v>15204</v>
      </c>
      <c r="E1657" s="1">
        <v>45758</v>
      </c>
      <c r="F1657" s="1">
        <v>45873</v>
      </c>
      <c r="G1657">
        <v>761</v>
      </c>
      <c r="H1657">
        <f>Table4[[#This Row],[ApprovedDate]]-Table4[[#This Row],[SubmissionDate]]</f>
        <v>115</v>
      </c>
    </row>
    <row r="1658" spans="1:8" x14ac:dyDescent="0.3">
      <c r="A1658" t="s">
        <v>13854</v>
      </c>
      <c r="B1658" t="s">
        <v>15199</v>
      </c>
      <c r="C1658" t="s">
        <v>15203</v>
      </c>
      <c r="D1658" t="s">
        <v>6102</v>
      </c>
      <c r="E1658" s="1">
        <v>45722</v>
      </c>
      <c r="G1658">
        <v>698</v>
      </c>
      <c r="H1658">
        <f>Table4[[#This Row],[ApprovedDate]]-Table4[[#This Row],[SubmissionDate]]</f>
        <v>-45722</v>
      </c>
    </row>
    <row r="1659" spans="1:8" x14ac:dyDescent="0.3">
      <c r="A1659" t="s">
        <v>13855</v>
      </c>
      <c r="B1659" t="s">
        <v>15200</v>
      </c>
      <c r="C1659" t="s">
        <v>15201</v>
      </c>
      <c r="D1659" t="s">
        <v>6102</v>
      </c>
      <c r="E1659" s="1">
        <v>45634</v>
      </c>
      <c r="F1659" s="1">
        <v>45868</v>
      </c>
      <c r="G1659">
        <v>1961</v>
      </c>
      <c r="H1659">
        <f>Table4[[#This Row],[ApprovedDate]]-Table4[[#This Row],[SubmissionDate]]</f>
        <v>234</v>
      </c>
    </row>
    <row r="1660" spans="1:8" x14ac:dyDescent="0.3">
      <c r="A1660" t="s">
        <v>13856</v>
      </c>
      <c r="B1660" t="s">
        <v>15199</v>
      </c>
      <c r="C1660" t="s">
        <v>15202</v>
      </c>
      <c r="D1660" t="s">
        <v>6102</v>
      </c>
      <c r="E1660" s="1">
        <v>45806</v>
      </c>
      <c r="F1660" s="1">
        <v>45867</v>
      </c>
      <c r="G1660">
        <v>553</v>
      </c>
      <c r="H1660">
        <f>Table4[[#This Row],[ApprovedDate]]-Table4[[#This Row],[SubmissionDate]]</f>
        <v>61</v>
      </c>
    </row>
    <row r="1661" spans="1:8" x14ac:dyDescent="0.3">
      <c r="A1661" t="s">
        <v>13857</v>
      </c>
      <c r="B1661" t="s">
        <v>15198</v>
      </c>
      <c r="C1661" t="s">
        <v>15202</v>
      </c>
      <c r="D1661" t="s">
        <v>15205</v>
      </c>
      <c r="E1661" s="1">
        <v>45682</v>
      </c>
      <c r="G1661">
        <v>1268</v>
      </c>
      <c r="H1661">
        <f>Table4[[#This Row],[ApprovedDate]]-Table4[[#This Row],[SubmissionDate]]</f>
        <v>-45682</v>
      </c>
    </row>
    <row r="1662" spans="1:8" x14ac:dyDescent="0.3">
      <c r="A1662" t="s">
        <v>13858</v>
      </c>
      <c r="B1662" t="s">
        <v>15199</v>
      </c>
      <c r="C1662" t="s">
        <v>15202</v>
      </c>
      <c r="D1662" t="s">
        <v>15206</v>
      </c>
      <c r="E1662" s="1">
        <v>45677</v>
      </c>
      <c r="F1662" s="1">
        <v>45888</v>
      </c>
      <c r="G1662">
        <v>1578</v>
      </c>
      <c r="H1662">
        <f>Table4[[#This Row],[ApprovedDate]]-Table4[[#This Row],[SubmissionDate]]</f>
        <v>211</v>
      </c>
    </row>
    <row r="1663" spans="1:8" x14ac:dyDescent="0.3">
      <c r="A1663" t="s">
        <v>13859</v>
      </c>
      <c r="B1663" t="s">
        <v>15198</v>
      </c>
      <c r="C1663" t="s">
        <v>15202</v>
      </c>
      <c r="D1663" t="s">
        <v>6102</v>
      </c>
      <c r="E1663" s="1">
        <v>45826</v>
      </c>
      <c r="G1663">
        <v>1857</v>
      </c>
      <c r="H1663">
        <f>Table4[[#This Row],[ApprovedDate]]-Table4[[#This Row],[SubmissionDate]]</f>
        <v>-45826</v>
      </c>
    </row>
    <row r="1664" spans="1:8" x14ac:dyDescent="0.3">
      <c r="A1664" t="s">
        <v>13860</v>
      </c>
      <c r="B1664" t="s">
        <v>15198</v>
      </c>
      <c r="C1664" t="s">
        <v>15202</v>
      </c>
      <c r="D1664" t="s">
        <v>6102</v>
      </c>
      <c r="E1664" s="1">
        <v>45582</v>
      </c>
      <c r="F1664" s="1">
        <v>45871</v>
      </c>
      <c r="G1664">
        <v>756</v>
      </c>
      <c r="H1664">
        <f>Table4[[#This Row],[ApprovedDate]]-Table4[[#This Row],[SubmissionDate]]</f>
        <v>289</v>
      </c>
    </row>
    <row r="1665" spans="1:8" x14ac:dyDescent="0.3">
      <c r="A1665" t="s">
        <v>13861</v>
      </c>
      <c r="B1665" t="s">
        <v>15199</v>
      </c>
      <c r="C1665" t="s">
        <v>15202</v>
      </c>
      <c r="D1665" t="s">
        <v>15205</v>
      </c>
      <c r="E1665" s="1">
        <v>45597</v>
      </c>
      <c r="F1665" s="1">
        <v>45879</v>
      </c>
      <c r="G1665">
        <v>1783</v>
      </c>
      <c r="H1665">
        <f>Table4[[#This Row],[ApprovedDate]]-Table4[[#This Row],[SubmissionDate]]</f>
        <v>282</v>
      </c>
    </row>
    <row r="1666" spans="1:8" x14ac:dyDescent="0.3">
      <c r="A1666" t="s">
        <v>13862</v>
      </c>
      <c r="B1666" t="s">
        <v>15200</v>
      </c>
      <c r="C1666" t="s">
        <v>15203</v>
      </c>
      <c r="D1666" t="s">
        <v>6014</v>
      </c>
      <c r="E1666" s="1">
        <v>45782</v>
      </c>
      <c r="G1666">
        <v>1969</v>
      </c>
      <c r="H1666">
        <f>Table4[[#This Row],[ApprovedDate]]-Table4[[#This Row],[SubmissionDate]]</f>
        <v>-45782</v>
      </c>
    </row>
    <row r="1667" spans="1:8" x14ac:dyDescent="0.3">
      <c r="A1667" t="s">
        <v>13863</v>
      </c>
      <c r="B1667" t="s">
        <v>15198</v>
      </c>
      <c r="C1667" t="s">
        <v>15203</v>
      </c>
      <c r="D1667" t="s">
        <v>6102</v>
      </c>
      <c r="E1667" s="1">
        <v>45666</v>
      </c>
      <c r="F1667" s="1">
        <v>45879</v>
      </c>
      <c r="G1667">
        <v>1971</v>
      </c>
      <c r="H1667">
        <f>Table4[[#This Row],[ApprovedDate]]-Table4[[#This Row],[SubmissionDate]]</f>
        <v>213</v>
      </c>
    </row>
    <row r="1668" spans="1:8" x14ac:dyDescent="0.3">
      <c r="A1668" t="s">
        <v>13864</v>
      </c>
      <c r="B1668" t="s">
        <v>15199</v>
      </c>
      <c r="C1668" t="s">
        <v>15202</v>
      </c>
      <c r="D1668" t="s">
        <v>15206</v>
      </c>
      <c r="E1668" s="1">
        <v>45812</v>
      </c>
      <c r="G1668">
        <v>1092</v>
      </c>
      <c r="H1668">
        <f>Table4[[#This Row],[ApprovedDate]]-Table4[[#This Row],[SubmissionDate]]</f>
        <v>-45812</v>
      </c>
    </row>
    <row r="1669" spans="1:8" x14ac:dyDescent="0.3">
      <c r="A1669" t="s">
        <v>13865</v>
      </c>
      <c r="B1669" t="s">
        <v>15200</v>
      </c>
      <c r="C1669" t="s">
        <v>15201</v>
      </c>
      <c r="D1669" t="s">
        <v>15205</v>
      </c>
      <c r="E1669" s="1">
        <v>45792</v>
      </c>
      <c r="F1669" s="1">
        <v>45889</v>
      </c>
      <c r="G1669">
        <v>506</v>
      </c>
      <c r="H1669">
        <f>Table4[[#This Row],[ApprovedDate]]-Table4[[#This Row],[SubmissionDate]]</f>
        <v>97</v>
      </c>
    </row>
    <row r="1670" spans="1:8" x14ac:dyDescent="0.3">
      <c r="A1670" t="s">
        <v>13866</v>
      </c>
      <c r="B1670" t="s">
        <v>15199</v>
      </c>
      <c r="C1670" t="s">
        <v>15202</v>
      </c>
      <c r="D1670" t="s">
        <v>15206</v>
      </c>
      <c r="E1670" s="1">
        <v>45519</v>
      </c>
      <c r="F1670" s="1">
        <v>45879</v>
      </c>
      <c r="G1670">
        <v>1254</v>
      </c>
      <c r="H1670">
        <f>Table4[[#This Row],[ApprovedDate]]-Table4[[#This Row],[SubmissionDate]]</f>
        <v>360</v>
      </c>
    </row>
    <row r="1671" spans="1:8" x14ac:dyDescent="0.3">
      <c r="A1671" t="s">
        <v>13867</v>
      </c>
      <c r="B1671" t="s">
        <v>15200</v>
      </c>
      <c r="C1671" t="s">
        <v>15201</v>
      </c>
      <c r="D1671" t="s">
        <v>15206</v>
      </c>
      <c r="E1671" s="1">
        <v>45647</v>
      </c>
      <c r="G1671">
        <v>1120</v>
      </c>
      <c r="H1671">
        <f>Table4[[#This Row],[ApprovedDate]]-Table4[[#This Row],[SubmissionDate]]</f>
        <v>-45647</v>
      </c>
    </row>
    <row r="1672" spans="1:8" x14ac:dyDescent="0.3">
      <c r="A1672" t="s">
        <v>13868</v>
      </c>
      <c r="B1672" t="s">
        <v>15199</v>
      </c>
      <c r="C1672" t="s">
        <v>15202</v>
      </c>
      <c r="D1672" t="s">
        <v>15206</v>
      </c>
      <c r="E1672" s="1">
        <v>45752</v>
      </c>
      <c r="F1672" s="1">
        <v>45880</v>
      </c>
      <c r="G1672">
        <v>1721</v>
      </c>
      <c r="H1672">
        <f>Table4[[#This Row],[ApprovedDate]]-Table4[[#This Row],[SubmissionDate]]</f>
        <v>128</v>
      </c>
    </row>
    <row r="1673" spans="1:8" x14ac:dyDescent="0.3">
      <c r="A1673" t="s">
        <v>13869</v>
      </c>
      <c r="B1673" t="s">
        <v>15199</v>
      </c>
      <c r="C1673" t="s">
        <v>15203</v>
      </c>
      <c r="D1673" t="s">
        <v>15204</v>
      </c>
      <c r="E1673" s="1">
        <v>45796</v>
      </c>
      <c r="F1673" s="1">
        <v>45863</v>
      </c>
      <c r="G1673">
        <v>1800</v>
      </c>
      <c r="H1673">
        <f>Table4[[#This Row],[ApprovedDate]]-Table4[[#This Row],[SubmissionDate]]</f>
        <v>67</v>
      </c>
    </row>
    <row r="1674" spans="1:8" x14ac:dyDescent="0.3">
      <c r="A1674" t="s">
        <v>13870</v>
      </c>
      <c r="B1674" t="s">
        <v>15200</v>
      </c>
      <c r="C1674" t="s">
        <v>15201</v>
      </c>
      <c r="D1674" t="s">
        <v>6102</v>
      </c>
      <c r="E1674" s="1">
        <v>45795</v>
      </c>
      <c r="F1674" s="1">
        <v>45888</v>
      </c>
      <c r="G1674">
        <v>1732</v>
      </c>
      <c r="H1674">
        <f>Table4[[#This Row],[ApprovedDate]]-Table4[[#This Row],[SubmissionDate]]</f>
        <v>93</v>
      </c>
    </row>
    <row r="1675" spans="1:8" x14ac:dyDescent="0.3">
      <c r="A1675" t="s">
        <v>13871</v>
      </c>
      <c r="B1675" t="s">
        <v>15198</v>
      </c>
      <c r="C1675" t="s">
        <v>15203</v>
      </c>
      <c r="D1675" t="s">
        <v>6026</v>
      </c>
      <c r="E1675" s="1">
        <v>45731</v>
      </c>
      <c r="F1675" s="1">
        <v>45865</v>
      </c>
      <c r="G1675">
        <v>1435</v>
      </c>
      <c r="H1675">
        <f>Table4[[#This Row],[ApprovedDate]]-Table4[[#This Row],[SubmissionDate]]</f>
        <v>134</v>
      </c>
    </row>
    <row r="1676" spans="1:8" x14ac:dyDescent="0.3">
      <c r="A1676" t="s">
        <v>13872</v>
      </c>
      <c r="B1676" t="s">
        <v>15198</v>
      </c>
      <c r="C1676" t="s">
        <v>15203</v>
      </c>
      <c r="D1676" t="s">
        <v>6014</v>
      </c>
      <c r="E1676" s="1">
        <v>45847</v>
      </c>
      <c r="G1676">
        <v>879</v>
      </c>
      <c r="H1676">
        <f>Table4[[#This Row],[ApprovedDate]]-Table4[[#This Row],[SubmissionDate]]</f>
        <v>-45847</v>
      </c>
    </row>
    <row r="1677" spans="1:8" x14ac:dyDescent="0.3">
      <c r="A1677" t="s">
        <v>13873</v>
      </c>
      <c r="B1677" t="s">
        <v>15199</v>
      </c>
      <c r="C1677" t="s">
        <v>15201</v>
      </c>
      <c r="D1677" t="s">
        <v>6014</v>
      </c>
      <c r="E1677" s="1">
        <v>45611</v>
      </c>
      <c r="F1677" s="1">
        <v>45879</v>
      </c>
      <c r="G1677">
        <v>750</v>
      </c>
      <c r="H1677">
        <f>Table4[[#This Row],[ApprovedDate]]-Table4[[#This Row],[SubmissionDate]]</f>
        <v>268</v>
      </c>
    </row>
    <row r="1678" spans="1:8" x14ac:dyDescent="0.3">
      <c r="A1678" t="s">
        <v>13874</v>
      </c>
      <c r="B1678" t="s">
        <v>15200</v>
      </c>
      <c r="C1678" t="s">
        <v>15202</v>
      </c>
      <c r="D1678" t="s">
        <v>15205</v>
      </c>
      <c r="E1678" s="1">
        <v>45552</v>
      </c>
      <c r="F1678" s="1">
        <v>45873</v>
      </c>
      <c r="G1678">
        <v>1063</v>
      </c>
      <c r="H1678">
        <f>Table4[[#This Row],[ApprovedDate]]-Table4[[#This Row],[SubmissionDate]]</f>
        <v>321</v>
      </c>
    </row>
    <row r="1679" spans="1:8" x14ac:dyDescent="0.3">
      <c r="A1679" t="s">
        <v>13875</v>
      </c>
      <c r="B1679" t="s">
        <v>15200</v>
      </c>
      <c r="C1679" t="s">
        <v>15202</v>
      </c>
      <c r="D1679" t="s">
        <v>15206</v>
      </c>
      <c r="E1679" s="1">
        <v>45731</v>
      </c>
      <c r="F1679" s="1">
        <v>45866</v>
      </c>
      <c r="G1679">
        <v>1737</v>
      </c>
      <c r="H1679">
        <f>Table4[[#This Row],[ApprovedDate]]-Table4[[#This Row],[SubmissionDate]]</f>
        <v>135</v>
      </c>
    </row>
    <row r="1680" spans="1:8" x14ac:dyDescent="0.3">
      <c r="A1680" t="s">
        <v>13876</v>
      </c>
      <c r="B1680" t="s">
        <v>15200</v>
      </c>
      <c r="C1680" t="s">
        <v>15203</v>
      </c>
      <c r="D1680" t="s">
        <v>6014</v>
      </c>
      <c r="E1680" s="1">
        <v>45500</v>
      </c>
      <c r="F1680" s="1">
        <v>45874</v>
      </c>
      <c r="G1680">
        <v>1924</v>
      </c>
      <c r="H1680">
        <f>Table4[[#This Row],[ApprovedDate]]-Table4[[#This Row],[SubmissionDate]]</f>
        <v>374</v>
      </c>
    </row>
    <row r="1681" spans="1:8" x14ac:dyDescent="0.3">
      <c r="A1681" t="s">
        <v>13877</v>
      </c>
      <c r="B1681" t="s">
        <v>15198</v>
      </c>
      <c r="C1681" t="s">
        <v>15203</v>
      </c>
      <c r="D1681" t="s">
        <v>15204</v>
      </c>
      <c r="E1681" s="1">
        <v>45620</v>
      </c>
      <c r="F1681" s="1">
        <v>45880</v>
      </c>
      <c r="G1681">
        <v>1573</v>
      </c>
      <c r="H1681">
        <f>Table4[[#This Row],[ApprovedDate]]-Table4[[#This Row],[SubmissionDate]]</f>
        <v>260</v>
      </c>
    </row>
    <row r="1682" spans="1:8" x14ac:dyDescent="0.3">
      <c r="A1682" t="s">
        <v>13878</v>
      </c>
      <c r="B1682" t="s">
        <v>15198</v>
      </c>
      <c r="C1682" t="s">
        <v>15203</v>
      </c>
      <c r="D1682" t="s">
        <v>15205</v>
      </c>
      <c r="E1682" s="1">
        <v>45721</v>
      </c>
      <c r="F1682" s="1">
        <v>45872</v>
      </c>
      <c r="G1682">
        <v>793</v>
      </c>
      <c r="H1682">
        <f>Table4[[#This Row],[ApprovedDate]]-Table4[[#This Row],[SubmissionDate]]</f>
        <v>151</v>
      </c>
    </row>
    <row r="1683" spans="1:8" x14ac:dyDescent="0.3">
      <c r="A1683" t="s">
        <v>13879</v>
      </c>
      <c r="B1683" t="s">
        <v>15200</v>
      </c>
      <c r="C1683" t="s">
        <v>15203</v>
      </c>
      <c r="D1683" t="s">
        <v>6102</v>
      </c>
      <c r="E1683" s="1">
        <v>45536</v>
      </c>
      <c r="F1683" s="1">
        <v>45879</v>
      </c>
      <c r="G1683">
        <v>1601</v>
      </c>
      <c r="H1683">
        <f>Table4[[#This Row],[ApprovedDate]]-Table4[[#This Row],[SubmissionDate]]</f>
        <v>343</v>
      </c>
    </row>
    <row r="1684" spans="1:8" x14ac:dyDescent="0.3">
      <c r="A1684" t="s">
        <v>13880</v>
      </c>
      <c r="B1684" t="s">
        <v>15199</v>
      </c>
      <c r="C1684" t="s">
        <v>15203</v>
      </c>
      <c r="D1684" t="s">
        <v>6102</v>
      </c>
      <c r="E1684" s="1">
        <v>45707</v>
      </c>
      <c r="F1684" s="1">
        <v>45888</v>
      </c>
      <c r="G1684">
        <v>1484</v>
      </c>
      <c r="H1684">
        <f>Table4[[#This Row],[ApprovedDate]]-Table4[[#This Row],[SubmissionDate]]</f>
        <v>181</v>
      </c>
    </row>
    <row r="1685" spans="1:8" x14ac:dyDescent="0.3">
      <c r="A1685" t="s">
        <v>13881</v>
      </c>
      <c r="B1685" t="s">
        <v>15198</v>
      </c>
      <c r="C1685" t="s">
        <v>15202</v>
      </c>
      <c r="D1685" t="s">
        <v>6014</v>
      </c>
      <c r="E1685" s="1">
        <v>45822</v>
      </c>
      <c r="F1685" s="1">
        <v>45868</v>
      </c>
      <c r="G1685">
        <v>1108</v>
      </c>
      <c r="H1685">
        <f>Table4[[#This Row],[ApprovedDate]]-Table4[[#This Row],[SubmissionDate]]</f>
        <v>46</v>
      </c>
    </row>
    <row r="1686" spans="1:8" x14ac:dyDescent="0.3">
      <c r="A1686" t="s">
        <v>13882</v>
      </c>
      <c r="B1686" t="s">
        <v>15200</v>
      </c>
      <c r="C1686" t="s">
        <v>15201</v>
      </c>
      <c r="D1686" t="s">
        <v>15204</v>
      </c>
      <c r="E1686" s="1">
        <v>45593</v>
      </c>
      <c r="F1686" s="1">
        <v>45886</v>
      </c>
      <c r="G1686">
        <v>549</v>
      </c>
      <c r="H1686">
        <f>Table4[[#This Row],[ApprovedDate]]-Table4[[#This Row],[SubmissionDate]]</f>
        <v>293</v>
      </c>
    </row>
    <row r="1687" spans="1:8" x14ac:dyDescent="0.3">
      <c r="A1687" t="s">
        <v>13883</v>
      </c>
      <c r="B1687" t="s">
        <v>15200</v>
      </c>
      <c r="C1687" t="s">
        <v>15201</v>
      </c>
      <c r="D1687" t="s">
        <v>6026</v>
      </c>
      <c r="E1687" s="1">
        <v>45789</v>
      </c>
      <c r="G1687">
        <v>728</v>
      </c>
      <c r="H1687">
        <f>Table4[[#This Row],[ApprovedDate]]-Table4[[#This Row],[SubmissionDate]]</f>
        <v>-45789</v>
      </c>
    </row>
    <row r="1688" spans="1:8" x14ac:dyDescent="0.3">
      <c r="A1688" t="s">
        <v>13884</v>
      </c>
      <c r="B1688" t="s">
        <v>15198</v>
      </c>
      <c r="C1688" t="s">
        <v>15202</v>
      </c>
      <c r="D1688" t="s">
        <v>6014</v>
      </c>
      <c r="E1688" s="1">
        <v>45661</v>
      </c>
      <c r="F1688" s="1">
        <v>45889</v>
      </c>
      <c r="G1688">
        <v>1648</v>
      </c>
      <c r="H1688">
        <f>Table4[[#This Row],[ApprovedDate]]-Table4[[#This Row],[SubmissionDate]]</f>
        <v>228</v>
      </c>
    </row>
    <row r="1689" spans="1:8" x14ac:dyDescent="0.3">
      <c r="A1689" t="s">
        <v>13885</v>
      </c>
      <c r="B1689" t="s">
        <v>15199</v>
      </c>
      <c r="C1689" t="s">
        <v>15202</v>
      </c>
      <c r="D1689" t="s">
        <v>15204</v>
      </c>
      <c r="E1689" s="1">
        <v>45791</v>
      </c>
      <c r="F1689" s="1">
        <v>45884</v>
      </c>
      <c r="G1689">
        <v>985</v>
      </c>
      <c r="H1689">
        <f>Table4[[#This Row],[ApprovedDate]]-Table4[[#This Row],[SubmissionDate]]</f>
        <v>93</v>
      </c>
    </row>
    <row r="1690" spans="1:8" x14ac:dyDescent="0.3">
      <c r="A1690" t="s">
        <v>13886</v>
      </c>
      <c r="B1690" t="s">
        <v>15200</v>
      </c>
      <c r="C1690" t="s">
        <v>15203</v>
      </c>
      <c r="D1690" t="s">
        <v>15206</v>
      </c>
      <c r="E1690" s="1">
        <v>45752</v>
      </c>
      <c r="G1690">
        <v>1381</v>
      </c>
      <c r="H1690">
        <f>Table4[[#This Row],[ApprovedDate]]-Table4[[#This Row],[SubmissionDate]]</f>
        <v>-45752</v>
      </c>
    </row>
    <row r="1691" spans="1:8" x14ac:dyDescent="0.3">
      <c r="A1691" t="s">
        <v>13887</v>
      </c>
      <c r="B1691" t="s">
        <v>15200</v>
      </c>
      <c r="C1691" t="s">
        <v>15203</v>
      </c>
      <c r="D1691" t="s">
        <v>6014</v>
      </c>
      <c r="E1691" s="1">
        <v>45806</v>
      </c>
      <c r="F1691" s="1">
        <v>45876</v>
      </c>
      <c r="G1691">
        <v>1708</v>
      </c>
      <c r="H1691">
        <f>Table4[[#This Row],[ApprovedDate]]-Table4[[#This Row],[SubmissionDate]]</f>
        <v>70</v>
      </c>
    </row>
    <row r="1692" spans="1:8" x14ac:dyDescent="0.3">
      <c r="A1692" t="s">
        <v>13888</v>
      </c>
      <c r="B1692" t="s">
        <v>15198</v>
      </c>
      <c r="C1692" t="s">
        <v>15203</v>
      </c>
      <c r="D1692" t="s">
        <v>15206</v>
      </c>
      <c r="E1692" s="1">
        <v>45567</v>
      </c>
      <c r="G1692">
        <v>1794</v>
      </c>
      <c r="H1692">
        <f>Table4[[#This Row],[ApprovedDate]]-Table4[[#This Row],[SubmissionDate]]</f>
        <v>-45567</v>
      </c>
    </row>
    <row r="1693" spans="1:8" x14ac:dyDescent="0.3">
      <c r="A1693" t="s">
        <v>13889</v>
      </c>
      <c r="B1693" t="s">
        <v>15198</v>
      </c>
      <c r="C1693" t="s">
        <v>15201</v>
      </c>
      <c r="D1693" t="s">
        <v>6014</v>
      </c>
      <c r="E1693" s="1">
        <v>45765</v>
      </c>
      <c r="F1693" s="1">
        <v>45882</v>
      </c>
      <c r="G1693">
        <v>1338</v>
      </c>
      <c r="H1693">
        <f>Table4[[#This Row],[ApprovedDate]]-Table4[[#This Row],[SubmissionDate]]</f>
        <v>117</v>
      </c>
    </row>
    <row r="1694" spans="1:8" x14ac:dyDescent="0.3">
      <c r="A1694" t="s">
        <v>13890</v>
      </c>
      <c r="B1694" t="s">
        <v>15200</v>
      </c>
      <c r="C1694" t="s">
        <v>15203</v>
      </c>
      <c r="D1694" t="s">
        <v>6014</v>
      </c>
      <c r="E1694" s="1">
        <v>45643</v>
      </c>
      <c r="G1694">
        <v>1673</v>
      </c>
      <c r="H1694">
        <f>Table4[[#This Row],[ApprovedDate]]-Table4[[#This Row],[SubmissionDate]]</f>
        <v>-45643</v>
      </c>
    </row>
    <row r="1695" spans="1:8" x14ac:dyDescent="0.3">
      <c r="A1695" t="s">
        <v>13891</v>
      </c>
      <c r="B1695" t="s">
        <v>15198</v>
      </c>
      <c r="C1695" t="s">
        <v>15203</v>
      </c>
      <c r="D1695" t="s">
        <v>15205</v>
      </c>
      <c r="E1695" s="1">
        <v>45620</v>
      </c>
      <c r="G1695">
        <v>611</v>
      </c>
      <c r="H1695">
        <f>Table4[[#This Row],[ApprovedDate]]-Table4[[#This Row],[SubmissionDate]]</f>
        <v>-45620</v>
      </c>
    </row>
    <row r="1696" spans="1:8" x14ac:dyDescent="0.3">
      <c r="A1696" t="s">
        <v>13892</v>
      </c>
      <c r="B1696" t="s">
        <v>15200</v>
      </c>
      <c r="C1696" t="s">
        <v>15201</v>
      </c>
      <c r="D1696" t="s">
        <v>15206</v>
      </c>
      <c r="E1696" s="1">
        <v>45637</v>
      </c>
      <c r="F1696" s="1">
        <v>45885</v>
      </c>
      <c r="G1696">
        <v>1289</v>
      </c>
      <c r="H1696">
        <f>Table4[[#This Row],[ApprovedDate]]-Table4[[#This Row],[SubmissionDate]]</f>
        <v>248</v>
      </c>
    </row>
    <row r="1697" spans="1:8" x14ac:dyDescent="0.3">
      <c r="A1697" t="s">
        <v>13893</v>
      </c>
      <c r="B1697" t="s">
        <v>15200</v>
      </c>
      <c r="C1697" t="s">
        <v>15202</v>
      </c>
      <c r="D1697" t="s">
        <v>15206</v>
      </c>
      <c r="E1697" s="1">
        <v>45640</v>
      </c>
      <c r="F1697" s="1">
        <v>45869</v>
      </c>
      <c r="G1697">
        <v>1801</v>
      </c>
      <c r="H1697">
        <f>Table4[[#This Row],[ApprovedDate]]-Table4[[#This Row],[SubmissionDate]]</f>
        <v>229</v>
      </c>
    </row>
    <row r="1698" spans="1:8" x14ac:dyDescent="0.3">
      <c r="A1698" t="s">
        <v>13894</v>
      </c>
      <c r="B1698" t="s">
        <v>15200</v>
      </c>
      <c r="C1698" t="s">
        <v>15201</v>
      </c>
      <c r="D1698" t="s">
        <v>6014</v>
      </c>
      <c r="E1698" s="1">
        <v>45713</v>
      </c>
      <c r="F1698" s="1">
        <v>45876</v>
      </c>
      <c r="G1698">
        <v>1212</v>
      </c>
      <c r="H1698">
        <f>Table4[[#This Row],[ApprovedDate]]-Table4[[#This Row],[SubmissionDate]]</f>
        <v>163</v>
      </c>
    </row>
    <row r="1699" spans="1:8" x14ac:dyDescent="0.3">
      <c r="A1699" t="s">
        <v>13895</v>
      </c>
      <c r="B1699" t="s">
        <v>15200</v>
      </c>
      <c r="C1699" t="s">
        <v>15203</v>
      </c>
      <c r="D1699" t="s">
        <v>15205</v>
      </c>
      <c r="E1699" s="1">
        <v>45719</v>
      </c>
      <c r="G1699">
        <v>629</v>
      </c>
      <c r="H1699">
        <f>Table4[[#This Row],[ApprovedDate]]-Table4[[#This Row],[SubmissionDate]]</f>
        <v>-45719</v>
      </c>
    </row>
    <row r="1700" spans="1:8" x14ac:dyDescent="0.3">
      <c r="A1700" t="s">
        <v>13896</v>
      </c>
      <c r="B1700" t="s">
        <v>15200</v>
      </c>
      <c r="C1700" t="s">
        <v>15203</v>
      </c>
      <c r="D1700" t="s">
        <v>15206</v>
      </c>
      <c r="E1700" s="1">
        <v>45501</v>
      </c>
      <c r="F1700" s="1">
        <v>45875</v>
      </c>
      <c r="G1700">
        <v>1221</v>
      </c>
      <c r="H1700">
        <f>Table4[[#This Row],[ApprovedDate]]-Table4[[#This Row],[SubmissionDate]]</f>
        <v>374</v>
      </c>
    </row>
    <row r="1701" spans="1:8" x14ac:dyDescent="0.3">
      <c r="A1701" t="s">
        <v>13897</v>
      </c>
      <c r="B1701" t="s">
        <v>15199</v>
      </c>
      <c r="C1701" t="s">
        <v>15203</v>
      </c>
      <c r="D1701" t="s">
        <v>15206</v>
      </c>
      <c r="E1701" s="1">
        <v>45699</v>
      </c>
      <c r="F1701" s="1">
        <v>45869</v>
      </c>
      <c r="G1701">
        <v>1638</v>
      </c>
      <c r="H1701">
        <f>Table4[[#This Row],[ApprovedDate]]-Table4[[#This Row],[SubmissionDate]]</f>
        <v>170</v>
      </c>
    </row>
    <row r="1702" spans="1:8" x14ac:dyDescent="0.3">
      <c r="A1702" t="s">
        <v>13898</v>
      </c>
      <c r="B1702" t="s">
        <v>15199</v>
      </c>
      <c r="C1702" t="s">
        <v>15203</v>
      </c>
      <c r="D1702" t="s">
        <v>15205</v>
      </c>
      <c r="E1702" s="1">
        <v>45552</v>
      </c>
      <c r="F1702" s="1">
        <v>45864</v>
      </c>
      <c r="G1702">
        <v>934</v>
      </c>
      <c r="H1702">
        <f>Table4[[#This Row],[ApprovedDate]]-Table4[[#This Row],[SubmissionDate]]</f>
        <v>312</v>
      </c>
    </row>
    <row r="1703" spans="1:8" x14ac:dyDescent="0.3">
      <c r="A1703" t="s">
        <v>13899</v>
      </c>
      <c r="B1703" t="s">
        <v>15200</v>
      </c>
      <c r="C1703" t="s">
        <v>15202</v>
      </c>
      <c r="D1703" t="s">
        <v>15204</v>
      </c>
      <c r="E1703" s="1">
        <v>45598</v>
      </c>
      <c r="F1703" s="1">
        <v>45880</v>
      </c>
      <c r="G1703">
        <v>1625</v>
      </c>
      <c r="H1703">
        <f>Table4[[#This Row],[ApprovedDate]]-Table4[[#This Row],[SubmissionDate]]</f>
        <v>282</v>
      </c>
    </row>
    <row r="1704" spans="1:8" x14ac:dyDescent="0.3">
      <c r="A1704" t="s">
        <v>13900</v>
      </c>
      <c r="B1704" t="s">
        <v>15198</v>
      </c>
      <c r="C1704" t="s">
        <v>15202</v>
      </c>
      <c r="D1704" t="s">
        <v>6102</v>
      </c>
      <c r="E1704" s="1">
        <v>45534</v>
      </c>
      <c r="G1704">
        <v>1580</v>
      </c>
      <c r="H1704">
        <f>Table4[[#This Row],[ApprovedDate]]-Table4[[#This Row],[SubmissionDate]]</f>
        <v>-45534</v>
      </c>
    </row>
    <row r="1705" spans="1:8" x14ac:dyDescent="0.3">
      <c r="A1705" t="s">
        <v>13901</v>
      </c>
      <c r="B1705" t="s">
        <v>15198</v>
      </c>
      <c r="C1705" t="s">
        <v>15203</v>
      </c>
      <c r="D1705" t="s">
        <v>6014</v>
      </c>
      <c r="E1705" s="1">
        <v>45592</v>
      </c>
      <c r="F1705" s="1">
        <v>45876</v>
      </c>
      <c r="G1705">
        <v>1971</v>
      </c>
      <c r="H1705">
        <f>Table4[[#This Row],[ApprovedDate]]-Table4[[#This Row],[SubmissionDate]]</f>
        <v>284</v>
      </c>
    </row>
    <row r="1706" spans="1:8" x14ac:dyDescent="0.3">
      <c r="A1706" t="s">
        <v>13902</v>
      </c>
      <c r="B1706" t="s">
        <v>15199</v>
      </c>
      <c r="C1706" t="s">
        <v>15202</v>
      </c>
      <c r="D1706" t="s">
        <v>15204</v>
      </c>
      <c r="E1706" s="1">
        <v>45562</v>
      </c>
      <c r="F1706" s="1">
        <v>45875</v>
      </c>
      <c r="G1706">
        <v>1221</v>
      </c>
      <c r="H1706">
        <f>Table4[[#This Row],[ApprovedDate]]-Table4[[#This Row],[SubmissionDate]]</f>
        <v>313</v>
      </c>
    </row>
    <row r="1707" spans="1:8" x14ac:dyDescent="0.3">
      <c r="A1707" t="s">
        <v>13903</v>
      </c>
      <c r="B1707" t="s">
        <v>15199</v>
      </c>
      <c r="C1707" t="s">
        <v>15201</v>
      </c>
      <c r="D1707" t="s">
        <v>6102</v>
      </c>
      <c r="E1707" s="1">
        <v>45534</v>
      </c>
      <c r="F1707" s="1">
        <v>45875</v>
      </c>
      <c r="G1707">
        <v>818</v>
      </c>
      <c r="H1707">
        <f>Table4[[#This Row],[ApprovedDate]]-Table4[[#This Row],[SubmissionDate]]</f>
        <v>341</v>
      </c>
    </row>
    <row r="1708" spans="1:8" x14ac:dyDescent="0.3">
      <c r="A1708" t="s">
        <v>13904</v>
      </c>
      <c r="B1708" t="s">
        <v>15200</v>
      </c>
      <c r="C1708" t="s">
        <v>15203</v>
      </c>
      <c r="D1708" t="s">
        <v>15205</v>
      </c>
      <c r="E1708" s="1">
        <v>45511</v>
      </c>
      <c r="F1708" s="1">
        <v>45867</v>
      </c>
      <c r="G1708">
        <v>1327</v>
      </c>
      <c r="H1708">
        <f>Table4[[#This Row],[ApprovedDate]]-Table4[[#This Row],[SubmissionDate]]</f>
        <v>356</v>
      </c>
    </row>
    <row r="1709" spans="1:8" x14ac:dyDescent="0.3">
      <c r="A1709" t="s">
        <v>13905</v>
      </c>
      <c r="B1709" t="s">
        <v>15198</v>
      </c>
      <c r="C1709" t="s">
        <v>15202</v>
      </c>
      <c r="D1709" t="s">
        <v>15206</v>
      </c>
      <c r="E1709" s="1">
        <v>45836</v>
      </c>
      <c r="F1709" s="1">
        <v>45867</v>
      </c>
      <c r="G1709">
        <v>1476</v>
      </c>
      <c r="H1709">
        <f>Table4[[#This Row],[ApprovedDate]]-Table4[[#This Row],[SubmissionDate]]</f>
        <v>31</v>
      </c>
    </row>
    <row r="1710" spans="1:8" x14ac:dyDescent="0.3">
      <c r="A1710" t="s">
        <v>13906</v>
      </c>
      <c r="B1710" t="s">
        <v>15200</v>
      </c>
      <c r="C1710" t="s">
        <v>15203</v>
      </c>
      <c r="D1710" t="s">
        <v>15206</v>
      </c>
      <c r="E1710" s="1">
        <v>45714</v>
      </c>
      <c r="F1710" s="1">
        <v>45887</v>
      </c>
      <c r="G1710">
        <v>933</v>
      </c>
      <c r="H1710">
        <f>Table4[[#This Row],[ApprovedDate]]-Table4[[#This Row],[SubmissionDate]]</f>
        <v>173</v>
      </c>
    </row>
    <row r="1711" spans="1:8" x14ac:dyDescent="0.3">
      <c r="A1711" t="s">
        <v>13907</v>
      </c>
      <c r="B1711" t="s">
        <v>15200</v>
      </c>
      <c r="C1711" t="s">
        <v>15201</v>
      </c>
      <c r="D1711" t="s">
        <v>15206</v>
      </c>
      <c r="E1711" s="1">
        <v>45783</v>
      </c>
      <c r="F1711" s="1">
        <v>45864</v>
      </c>
      <c r="G1711">
        <v>544</v>
      </c>
      <c r="H1711">
        <f>Table4[[#This Row],[ApprovedDate]]-Table4[[#This Row],[SubmissionDate]]</f>
        <v>81</v>
      </c>
    </row>
    <row r="1712" spans="1:8" x14ac:dyDescent="0.3">
      <c r="A1712" t="s">
        <v>13908</v>
      </c>
      <c r="B1712" t="s">
        <v>15199</v>
      </c>
      <c r="C1712" t="s">
        <v>15201</v>
      </c>
      <c r="D1712" t="s">
        <v>6014</v>
      </c>
      <c r="E1712" s="1">
        <v>45726</v>
      </c>
      <c r="F1712" s="1">
        <v>45866</v>
      </c>
      <c r="G1712">
        <v>1459</v>
      </c>
      <c r="H1712">
        <f>Table4[[#This Row],[ApprovedDate]]-Table4[[#This Row],[SubmissionDate]]</f>
        <v>140</v>
      </c>
    </row>
    <row r="1713" spans="1:8" x14ac:dyDescent="0.3">
      <c r="A1713" t="s">
        <v>13909</v>
      </c>
      <c r="B1713" t="s">
        <v>15200</v>
      </c>
      <c r="C1713" t="s">
        <v>15203</v>
      </c>
      <c r="D1713" t="s">
        <v>6026</v>
      </c>
      <c r="E1713" s="1">
        <v>45563</v>
      </c>
      <c r="F1713" s="1">
        <v>45888</v>
      </c>
      <c r="G1713">
        <v>1801</v>
      </c>
      <c r="H1713">
        <f>Table4[[#This Row],[ApprovedDate]]-Table4[[#This Row],[SubmissionDate]]</f>
        <v>325</v>
      </c>
    </row>
    <row r="1714" spans="1:8" x14ac:dyDescent="0.3">
      <c r="A1714" t="s">
        <v>13910</v>
      </c>
      <c r="B1714" t="s">
        <v>15198</v>
      </c>
      <c r="C1714" t="s">
        <v>15203</v>
      </c>
      <c r="D1714" t="s">
        <v>6026</v>
      </c>
      <c r="E1714" s="1">
        <v>45631</v>
      </c>
      <c r="F1714" s="1">
        <v>45870</v>
      </c>
      <c r="G1714">
        <v>1033</v>
      </c>
      <c r="H1714">
        <f>Table4[[#This Row],[ApprovedDate]]-Table4[[#This Row],[SubmissionDate]]</f>
        <v>239</v>
      </c>
    </row>
    <row r="1715" spans="1:8" x14ac:dyDescent="0.3">
      <c r="A1715" t="s">
        <v>13911</v>
      </c>
      <c r="B1715" t="s">
        <v>15200</v>
      </c>
      <c r="C1715" t="s">
        <v>15201</v>
      </c>
      <c r="D1715" t="s">
        <v>15206</v>
      </c>
      <c r="E1715" s="1">
        <v>45810</v>
      </c>
      <c r="F1715" s="1">
        <v>45866</v>
      </c>
      <c r="G1715">
        <v>1468</v>
      </c>
      <c r="H1715">
        <f>Table4[[#This Row],[ApprovedDate]]-Table4[[#This Row],[SubmissionDate]]</f>
        <v>56</v>
      </c>
    </row>
    <row r="1716" spans="1:8" x14ac:dyDescent="0.3">
      <c r="A1716" t="s">
        <v>13912</v>
      </c>
      <c r="B1716" t="s">
        <v>15199</v>
      </c>
      <c r="C1716" t="s">
        <v>15203</v>
      </c>
      <c r="D1716" t="s">
        <v>6026</v>
      </c>
      <c r="E1716" s="1">
        <v>45563</v>
      </c>
      <c r="F1716" s="1">
        <v>45880</v>
      </c>
      <c r="G1716">
        <v>1003</v>
      </c>
      <c r="H1716">
        <f>Table4[[#This Row],[ApprovedDate]]-Table4[[#This Row],[SubmissionDate]]</f>
        <v>317</v>
      </c>
    </row>
    <row r="1717" spans="1:8" x14ac:dyDescent="0.3">
      <c r="A1717" t="s">
        <v>13913</v>
      </c>
      <c r="B1717" t="s">
        <v>15198</v>
      </c>
      <c r="C1717" t="s">
        <v>15201</v>
      </c>
      <c r="D1717" t="s">
        <v>6014</v>
      </c>
      <c r="E1717" s="1">
        <v>45673</v>
      </c>
      <c r="F1717" s="1">
        <v>45890</v>
      </c>
      <c r="G1717">
        <v>1119</v>
      </c>
      <c r="H1717">
        <f>Table4[[#This Row],[ApprovedDate]]-Table4[[#This Row],[SubmissionDate]]</f>
        <v>217</v>
      </c>
    </row>
    <row r="1718" spans="1:8" x14ac:dyDescent="0.3">
      <c r="A1718" t="s">
        <v>13914</v>
      </c>
      <c r="B1718" t="s">
        <v>15200</v>
      </c>
      <c r="C1718" t="s">
        <v>15201</v>
      </c>
      <c r="D1718" t="s">
        <v>6014</v>
      </c>
      <c r="E1718" s="1">
        <v>45817</v>
      </c>
      <c r="F1718" s="1">
        <v>45862</v>
      </c>
      <c r="G1718">
        <v>1079</v>
      </c>
      <c r="H1718">
        <f>Table4[[#This Row],[ApprovedDate]]-Table4[[#This Row],[SubmissionDate]]</f>
        <v>45</v>
      </c>
    </row>
    <row r="1719" spans="1:8" x14ac:dyDescent="0.3">
      <c r="A1719" t="s">
        <v>13915</v>
      </c>
      <c r="B1719" t="s">
        <v>15198</v>
      </c>
      <c r="C1719" t="s">
        <v>15202</v>
      </c>
      <c r="D1719" t="s">
        <v>15205</v>
      </c>
      <c r="E1719" s="1">
        <v>45529</v>
      </c>
      <c r="F1719" s="1">
        <v>45879</v>
      </c>
      <c r="G1719">
        <v>852</v>
      </c>
      <c r="H1719">
        <f>Table4[[#This Row],[ApprovedDate]]-Table4[[#This Row],[SubmissionDate]]</f>
        <v>350</v>
      </c>
    </row>
    <row r="1720" spans="1:8" x14ac:dyDescent="0.3">
      <c r="A1720" t="s">
        <v>13916</v>
      </c>
      <c r="B1720" t="s">
        <v>15198</v>
      </c>
      <c r="C1720" t="s">
        <v>15201</v>
      </c>
      <c r="D1720" t="s">
        <v>15206</v>
      </c>
      <c r="E1720" s="1">
        <v>45728</v>
      </c>
      <c r="G1720">
        <v>611</v>
      </c>
      <c r="H1720">
        <f>Table4[[#This Row],[ApprovedDate]]-Table4[[#This Row],[SubmissionDate]]</f>
        <v>-45728</v>
      </c>
    </row>
    <row r="1721" spans="1:8" x14ac:dyDescent="0.3">
      <c r="A1721" t="s">
        <v>13917</v>
      </c>
      <c r="B1721" t="s">
        <v>15200</v>
      </c>
      <c r="C1721" t="s">
        <v>15201</v>
      </c>
      <c r="D1721" t="s">
        <v>15206</v>
      </c>
      <c r="E1721" s="1">
        <v>45859</v>
      </c>
      <c r="F1721" s="1">
        <v>45881</v>
      </c>
      <c r="G1721">
        <v>827</v>
      </c>
      <c r="H1721">
        <f>Table4[[#This Row],[ApprovedDate]]-Table4[[#This Row],[SubmissionDate]]</f>
        <v>22</v>
      </c>
    </row>
    <row r="1722" spans="1:8" x14ac:dyDescent="0.3">
      <c r="A1722" t="s">
        <v>13918</v>
      </c>
      <c r="B1722" t="s">
        <v>15199</v>
      </c>
      <c r="C1722" t="s">
        <v>15203</v>
      </c>
      <c r="D1722" t="s">
        <v>15204</v>
      </c>
      <c r="E1722" s="1">
        <v>45781</v>
      </c>
      <c r="F1722" s="1">
        <v>45874</v>
      </c>
      <c r="G1722">
        <v>847</v>
      </c>
      <c r="H1722">
        <f>Table4[[#This Row],[ApprovedDate]]-Table4[[#This Row],[SubmissionDate]]</f>
        <v>93</v>
      </c>
    </row>
    <row r="1723" spans="1:8" x14ac:dyDescent="0.3">
      <c r="A1723" t="s">
        <v>13919</v>
      </c>
      <c r="B1723" t="s">
        <v>15198</v>
      </c>
      <c r="C1723" t="s">
        <v>15201</v>
      </c>
      <c r="D1723" t="s">
        <v>15206</v>
      </c>
      <c r="E1723" s="1">
        <v>45767</v>
      </c>
      <c r="F1723" s="1">
        <v>45867</v>
      </c>
      <c r="G1723">
        <v>1664</v>
      </c>
      <c r="H1723">
        <f>Table4[[#This Row],[ApprovedDate]]-Table4[[#This Row],[SubmissionDate]]</f>
        <v>100</v>
      </c>
    </row>
    <row r="1724" spans="1:8" x14ac:dyDescent="0.3">
      <c r="A1724" t="s">
        <v>13920</v>
      </c>
      <c r="B1724" t="s">
        <v>15198</v>
      </c>
      <c r="C1724" t="s">
        <v>15203</v>
      </c>
      <c r="D1724" t="s">
        <v>15204</v>
      </c>
      <c r="E1724" s="1">
        <v>45565</v>
      </c>
      <c r="F1724" s="1">
        <v>45887</v>
      </c>
      <c r="G1724">
        <v>830</v>
      </c>
      <c r="H1724">
        <f>Table4[[#This Row],[ApprovedDate]]-Table4[[#This Row],[SubmissionDate]]</f>
        <v>322</v>
      </c>
    </row>
    <row r="1725" spans="1:8" x14ac:dyDescent="0.3">
      <c r="A1725" t="s">
        <v>13921</v>
      </c>
      <c r="B1725" t="s">
        <v>15198</v>
      </c>
      <c r="C1725" t="s">
        <v>15203</v>
      </c>
      <c r="D1725" t="s">
        <v>6014</v>
      </c>
      <c r="E1725" s="1">
        <v>45551</v>
      </c>
      <c r="F1725" s="1">
        <v>45866</v>
      </c>
      <c r="G1725">
        <v>1190</v>
      </c>
      <c r="H1725">
        <f>Table4[[#This Row],[ApprovedDate]]-Table4[[#This Row],[SubmissionDate]]</f>
        <v>315</v>
      </c>
    </row>
    <row r="1726" spans="1:8" x14ac:dyDescent="0.3">
      <c r="A1726" t="s">
        <v>13922</v>
      </c>
      <c r="B1726" t="s">
        <v>15200</v>
      </c>
      <c r="C1726" t="s">
        <v>15202</v>
      </c>
      <c r="D1726" t="s">
        <v>15206</v>
      </c>
      <c r="E1726" s="1">
        <v>45704</v>
      </c>
      <c r="F1726" s="1">
        <v>45877</v>
      </c>
      <c r="G1726">
        <v>1721</v>
      </c>
      <c r="H1726">
        <f>Table4[[#This Row],[ApprovedDate]]-Table4[[#This Row],[SubmissionDate]]</f>
        <v>173</v>
      </c>
    </row>
    <row r="1727" spans="1:8" x14ac:dyDescent="0.3">
      <c r="A1727" t="s">
        <v>13923</v>
      </c>
      <c r="B1727" t="s">
        <v>15198</v>
      </c>
      <c r="C1727" t="s">
        <v>15203</v>
      </c>
      <c r="D1727" t="s">
        <v>6014</v>
      </c>
      <c r="E1727" s="1">
        <v>45833</v>
      </c>
      <c r="F1727" s="1">
        <v>45876</v>
      </c>
      <c r="G1727">
        <v>1923</v>
      </c>
      <c r="H1727">
        <f>Table4[[#This Row],[ApprovedDate]]-Table4[[#This Row],[SubmissionDate]]</f>
        <v>43</v>
      </c>
    </row>
    <row r="1728" spans="1:8" x14ac:dyDescent="0.3">
      <c r="A1728" t="s">
        <v>13924</v>
      </c>
      <c r="B1728" t="s">
        <v>15199</v>
      </c>
      <c r="C1728" t="s">
        <v>15201</v>
      </c>
      <c r="D1728" t="s">
        <v>6014</v>
      </c>
      <c r="E1728" s="1">
        <v>45686</v>
      </c>
      <c r="F1728" s="1">
        <v>45867</v>
      </c>
      <c r="G1728">
        <v>969</v>
      </c>
      <c r="H1728">
        <f>Table4[[#This Row],[ApprovedDate]]-Table4[[#This Row],[SubmissionDate]]</f>
        <v>181</v>
      </c>
    </row>
    <row r="1729" spans="1:8" x14ac:dyDescent="0.3">
      <c r="A1729" t="s">
        <v>13925</v>
      </c>
      <c r="B1729" t="s">
        <v>15200</v>
      </c>
      <c r="C1729" t="s">
        <v>15202</v>
      </c>
      <c r="D1729" t="s">
        <v>15205</v>
      </c>
      <c r="E1729" s="1">
        <v>45526</v>
      </c>
      <c r="F1729" s="1">
        <v>45867</v>
      </c>
      <c r="G1729">
        <v>1137</v>
      </c>
      <c r="H1729">
        <f>Table4[[#This Row],[ApprovedDate]]-Table4[[#This Row],[SubmissionDate]]</f>
        <v>341</v>
      </c>
    </row>
    <row r="1730" spans="1:8" x14ac:dyDescent="0.3">
      <c r="A1730" t="s">
        <v>13926</v>
      </c>
      <c r="B1730" t="s">
        <v>15199</v>
      </c>
      <c r="C1730" t="s">
        <v>15202</v>
      </c>
      <c r="D1730" t="s">
        <v>15204</v>
      </c>
      <c r="E1730" s="1">
        <v>45649</v>
      </c>
      <c r="F1730" s="1">
        <v>45878</v>
      </c>
      <c r="G1730">
        <v>594</v>
      </c>
      <c r="H1730">
        <f>Table4[[#This Row],[ApprovedDate]]-Table4[[#This Row],[SubmissionDate]]</f>
        <v>229</v>
      </c>
    </row>
    <row r="1731" spans="1:8" x14ac:dyDescent="0.3">
      <c r="A1731" t="s">
        <v>13927</v>
      </c>
      <c r="B1731" t="s">
        <v>15200</v>
      </c>
      <c r="C1731" t="s">
        <v>15203</v>
      </c>
      <c r="D1731" t="s">
        <v>15205</v>
      </c>
      <c r="E1731" s="1">
        <v>45579</v>
      </c>
      <c r="G1731">
        <v>1420</v>
      </c>
      <c r="H1731">
        <f>Table4[[#This Row],[ApprovedDate]]-Table4[[#This Row],[SubmissionDate]]</f>
        <v>-45579</v>
      </c>
    </row>
    <row r="1732" spans="1:8" x14ac:dyDescent="0.3">
      <c r="A1732" t="s">
        <v>13928</v>
      </c>
      <c r="B1732" t="s">
        <v>15199</v>
      </c>
      <c r="C1732" t="s">
        <v>15203</v>
      </c>
      <c r="D1732" t="s">
        <v>6102</v>
      </c>
      <c r="E1732" s="1">
        <v>45782</v>
      </c>
      <c r="F1732" s="1">
        <v>45886</v>
      </c>
      <c r="G1732">
        <v>1686</v>
      </c>
      <c r="H1732">
        <f>Table4[[#This Row],[ApprovedDate]]-Table4[[#This Row],[SubmissionDate]]</f>
        <v>104</v>
      </c>
    </row>
    <row r="1733" spans="1:8" x14ac:dyDescent="0.3">
      <c r="A1733" t="s">
        <v>13929</v>
      </c>
      <c r="B1733" t="s">
        <v>15198</v>
      </c>
      <c r="C1733" t="s">
        <v>15203</v>
      </c>
      <c r="D1733" t="s">
        <v>15206</v>
      </c>
      <c r="E1733" s="1">
        <v>45761</v>
      </c>
      <c r="F1733" s="1">
        <v>45871</v>
      </c>
      <c r="G1733">
        <v>791</v>
      </c>
      <c r="H1733">
        <f>Table4[[#This Row],[ApprovedDate]]-Table4[[#This Row],[SubmissionDate]]</f>
        <v>110</v>
      </c>
    </row>
    <row r="1734" spans="1:8" x14ac:dyDescent="0.3">
      <c r="A1734" t="s">
        <v>13930</v>
      </c>
      <c r="B1734" t="s">
        <v>15198</v>
      </c>
      <c r="C1734" t="s">
        <v>15201</v>
      </c>
      <c r="D1734" t="s">
        <v>6102</v>
      </c>
      <c r="E1734" s="1">
        <v>45673</v>
      </c>
      <c r="F1734" s="1">
        <v>45886</v>
      </c>
      <c r="G1734">
        <v>1791</v>
      </c>
      <c r="H1734">
        <f>Table4[[#This Row],[ApprovedDate]]-Table4[[#This Row],[SubmissionDate]]</f>
        <v>213</v>
      </c>
    </row>
    <row r="1735" spans="1:8" x14ac:dyDescent="0.3">
      <c r="A1735" t="s">
        <v>13931</v>
      </c>
      <c r="B1735" t="s">
        <v>15198</v>
      </c>
      <c r="C1735" t="s">
        <v>15203</v>
      </c>
      <c r="D1735" t="s">
        <v>15204</v>
      </c>
      <c r="E1735" s="1">
        <v>45742</v>
      </c>
      <c r="F1735" s="1">
        <v>45873</v>
      </c>
      <c r="G1735">
        <v>1203</v>
      </c>
      <c r="H1735">
        <f>Table4[[#This Row],[ApprovedDate]]-Table4[[#This Row],[SubmissionDate]]</f>
        <v>131</v>
      </c>
    </row>
    <row r="1736" spans="1:8" x14ac:dyDescent="0.3">
      <c r="A1736" t="s">
        <v>13932</v>
      </c>
      <c r="B1736" t="s">
        <v>15198</v>
      </c>
      <c r="C1736" t="s">
        <v>15202</v>
      </c>
      <c r="D1736" t="s">
        <v>6102</v>
      </c>
      <c r="E1736" s="1">
        <v>45754</v>
      </c>
      <c r="F1736" s="1">
        <v>45876</v>
      </c>
      <c r="G1736">
        <v>1675</v>
      </c>
      <c r="H1736">
        <f>Table4[[#This Row],[ApprovedDate]]-Table4[[#This Row],[SubmissionDate]]</f>
        <v>122</v>
      </c>
    </row>
    <row r="1737" spans="1:8" x14ac:dyDescent="0.3">
      <c r="A1737" t="s">
        <v>13933</v>
      </c>
      <c r="B1737" t="s">
        <v>15198</v>
      </c>
      <c r="C1737" t="s">
        <v>15201</v>
      </c>
      <c r="D1737" t="s">
        <v>6102</v>
      </c>
      <c r="E1737" s="1">
        <v>45630</v>
      </c>
      <c r="F1737" s="1">
        <v>45890</v>
      </c>
      <c r="G1737">
        <v>597</v>
      </c>
      <c r="H1737">
        <f>Table4[[#This Row],[ApprovedDate]]-Table4[[#This Row],[SubmissionDate]]</f>
        <v>260</v>
      </c>
    </row>
    <row r="1738" spans="1:8" x14ac:dyDescent="0.3">
      <c r="A1738" t="s">
        <v>13934</v>
      </c>
      <c r="B1738" t="s">
        <v>15200</v>
      </c>
      <c r="C1738" t="s">
        <v>15201</v>
      </c>
      <c r="D1738" t="s">
        <v>6102</v>
      </c>
      <c r="E1738" s="1">
        <v>45591</v>
      </c>
      <c r="F1738" s="1">
        <v>45876</v>
      </c>
      <c r="G1738">
        <v>1973</v>
      </c>
      <c r="H1738">
        <f>Table4[[#This Row],[ApprovedDate]]-Table4[[#This Row],[SubmissionDate]]</f>
        <v>285</v>
      </c>
    </row>
    <row r="1739" spans="1:8" x14ac:dyDescent="0.3">
      <c r="A1739" t="s">
        <v>13935</v>
      </c>
      <c r="B1739" t="s">
        <v>15200</v>
      </c>
      <c r="C1739" t="s">
        <v>15201</v>
      </c>
      <c r="D1739" t="s">
        <v>6014</v>
      </c>
      <c r="E1739" s="1">
        <v>45686</v>
      </c>
      <c r="G1739">
        <v>1605</v>
      </c>
      <c r="H1739">
        <f>Table4[[#This Row],[ApprovedDate]]-Table4[[#This Row],[SubmissionDate]]</f>
        <v>-45686</v>
      </c>
    </row>
    <row r="1740" spans="1:8" x14ac:dyDescent="0.3">
      <c r="A1740" t="s">
        <v>13936</v>
      </c>
      <c r="B1740" t="s">
        <v>15199</v>
      </c>
      <c r="C1740" t="s">
        <v>15201</v>
      </c>
      <c r="D1740" t="s">
        <v>15206</v>
      </c>
      <c r="E1740" s="1">
        <v>45648</v>
      </c>
      <c r="G1740">
        <v>1547</v>
      </c>
      <c r="H1740">
        <f>Table4[[#This Row],[ApprovedDate]]-Table4[[#This Row],[SubmissionDate]]</f>
        <v>-45648</v>
      </c>
    </row>
    <row r="1741" spans="1:8" x14ac:dyDescent="0.3">
      <c r="A1741" t="s">
        <v>13937</v>
      </c>
      <c r="B1741" t="s">
        <v>15199</v>
      </c>
      <c r="C1741" t="s">
        <v>15203</v>
      </c>
      <c r="D1741" t="s">
        <v>15206</v>
      </c>
      <c r="E1741" s="1">
        <v>45814</v>
      </c>
      <c r="F1741" s="1">
        <v>45875</v>
      </c>
      <c r="G1741">
        <v>1978</v>
      </c>
      <c r="H1741">
        <f>Table4[[#This Row],[ApprovedDate]]-Table4[[#This Row],[SubmissionDate]]</f>
        <v>61</v>
      </c>
    </row>
    <row r="1742" spans="1:8" x14ac:dyDescent="0.3">
      <c r="A1742" t="s">
        <v>13938</v>
      </c>
      <c r="B1742" t="s">
        <v>15199</v>
      </c>
      <c r="C1742" t="s">
        <v>15203</v>
      </c>
      <c r="D1742" t="s">
        <v>15205</v>
      </c>
      <c r="E1742" s="1">
        <v>45838</v>
      </c>
      <c r="G1742">
        <v>804</v>
      </c>
      <c r="H1742">
        <f>Table4[[#This Row],[ApprovedDate]]-Table4[[#This Row],[SubmissionDate]]</f>
        <v>-45838</v>
      </c>
    </row>
    <row r="1743" spans="1:8" x14ac:dyDescent="0.3">
      <c r="A1743" t="s">
        <v>13939</v>
      </c>
      <c r="B1743" t="s">
        <v>15198</v>
      </c>
      <c r="C1743" t="s">
        <v>15203</v>
      </c>
      <c r="D1743" t="s">
        <v>15205</v>
      </c>
      <c r="E1743" s="1">
        <v>45548</v>
      </c>
      <c r="F1743" s="1">
        <v>45879</v>
      </c>
      <c r="G1743">
        <v>1367</v>
      </c>
      <c r="H1743">
        <f>Table4[[#This Row],[ApprovedDate]]-Table4[[#This Row],[SubmissionDate]]</f>
        <v>331</v>
      </c>
    </row>
    <row r="1744" spans="1:8" x14ac:dyDescent="0.3">
      <c r="A1744" t="s">
        <v>13940</v>
      </c>
      <c r="B1744" t="s">
        <v>15200</v>
      </c>
      <c r="C1744" t="s">
        <v>15201</v>
      </c>
      <c r="D1744" t="s">
        <v>15204</v>
      </c>
      <c r="E1744" s="1">
        <v>45773</v>
      </c>
      <c r="F1744" s="1">
        <v>45870</v>
      </c>
      <c r="G1744">
        <v>1638</v>
      </c>
      <c r="H1744">
        <f>Table4[[#This Row],[ApprovedDate]]-Table4[[#This Row],[SubmissionDate]]</f>
        <v>97</v>
      </c>
    </row>
    <row r="1745" spans="1:8" x14ac:dyDescent="0.3">
      <c r="A1745" t="s">
        <v>13941</v>
      </c>
      <c r="B1745" t="s">
        <v>15200</v>
      </c>
      <c r="C1745" t="s">
        <v>15203</v>
      </c>
      <c r="D1745" t="s">
        <v>6102</v>
      </c>
      <c r="E1745" s="1">
        <v>45738</v>
      </c>
      <c r="F1745" s="1">
        <v>45891</v>
      </c>
      <c r="G1745">
        <v>912</v>
      </c>
      <c r="H1745">
        <f>Table4[[#This Row],[ApprovedDate]]-Table4[[#This Row],[SubmissionDate]]</f>
        <v>153</v>
      </c>
    </row>
    <row r="1746" spans="1:8" x14ac:dyDescent="0.3">
      <c r="A1746" t="s">
        <v>13942</v>
      </c>
      <c r="B1746" t="s">
        <v>15199</v>
      </c>
      <c r="C1746" t="s">
        <v>15203</v>
      </c>
      <c r="D1746" t="s">
        <v>15204</v>
      </c>
      <c r="E1746" s="1">
        <v>45556</v>
      </c>
      <c r="F1746" s="1">
        <v>45883</v>
      </c>
      <c r="G1746">
        <v>1428</v>
      </c>
      <c r="H1746">
        <f>Table4[[#This Row],[ApprovedDate]]-Table4[[#This Row],[SubmissionDate]]</f>
        <v>327</v>
      </c>
    </row>
    <row r="1747" spans="1:8" x14ac:dyDescent="0.3">
      <c r="A1747" t="s">
        <v>13943</v>
      </c>
      <c r="B1747" t="s">
        <v>15198</v>
      </c>
      <c r="C1747" t="s">
        <v>15202</v>
      </c>
      <c r="D1747" t="s">
        <v>15205</v>
      </c>
      <c r="E1747" s="1">
        <v>45724</v>
      </c>
      <c r="G1747">
        <v>1910</v>
      </c>
      <c r="H1747">
        <f>Table4[[#This Row],[ApprovedDate]]-Table4[[#This Row],[SubmissionDate]]</f>
        <v>-45724</v>
      </c>
    </row>
    <row r="1748" spans="1:8" x14ac:dyDescent="0.3">
      <c r="A1748" t="s">
        <v>13944</v>
      </c>
      <c r="B1748" t="s">
        <v>15199</v>
      </c>
      <c r="C1748" t="s">
        <v>15202</v>
      </c>
      <c r="D1748" t="s">
        <v>15206</v>
      </c>
      <c r="E1748" s="1">
        <v>45805</v>
      </c>
      <c r="F1748" s="1">
        <v>45875</v>
      </c>
      <c r="G1748">
        <v>1751</v>
      </c>
      <c r="H1748">
        <f>Table4[[#This Row],[ApprovedDate]]-Table4[[#This Row],[SubmissionDate]]</f>
        <v>70</v>
      </c>
    </row>
    <row r="1749" spans="1:8" x14ac:dyDescent="0.3">
      <c r="A1749" t="s">
        <v>13945</v>
      </c>
      <c r="B1749" t="s">
        <v>15199</v>
      </c>
      <c r="C1749" t="s">
        <v>15202</v>
      </c>
      <c r="D1749" t="s">
        <v>15206</v>
      </c>
      <c r="E1749" s="1">
        <v>45513</v>
      </c>
      <c r="F1749" s="1">
        <v>45874</v>
      </c>
      <c r="G1749">
        <v>1340</v>
      </c>
      <c r="H1749">
        <f>Table4[[#This Row],[ApprovedDate]]-Table4[[#This Row],[SubmissionDate]]</f>
        <v>361</v>
      </c>
    </row>
    <row r="1750" spans="1:8" x14ac:dyDescent="0.3">
      <c r="A1750" t="s">
        <v>13946</v>
      </c>
      <c r="B1750" t="s">
        <v>15198</v>
      </c>
      <c r="C1750" t="s">
        <v>15203</v>
      </c>
      <c r="D1750" t="s">
        <v>6102</v>
      </c>
      <c r="E1750" s="1">
        <v>45561</v>
      </c>
      <c r="F1750" s="1">
        <v>45866</v>
      </c>
      <c r="G1750">
        <v>888</v>
      </c>
      <c r="H1750">
        <f>Table4[[#This Row],[ApprovedDate]]-Table4[[#This Row],[SubmissionDate]]</f>
        <v>305</v>
      </c>
    </row>
    <row r="1751" spans="1:8" x14ac:dyDescent="0.3">
      <c r="A1751" t="s">
        <v>13947</v>
      </c>
      <c r="B1751" t="s">
        <v>15200</v>
      </c>
      <c r="C1751" t="s">
        <v>15201</v>
      </c>
      <c r="D1751" t="s">
        <v>15206</v>
      </c>
      <c r="E1751" s="1">
        <v>45517</v>
      </c>
      <c r="F1751" s="1">
        <v>45871</v>
      </c>
      <c r="G1751">
        <v>1252</v>
      </c>
      <c r="H1751">
        <f>Table4[[#This Row],[ApprovedDate]]-Table4[[#This Row],[SubmissionDate]]</f>
        <v>354</v>
      </c>
    </row>
    <row r="1752" spans="1:8" x14ac:dyDescent="0.3">
      <c r="A1752" t="s">
        <v>13948</v>
      </c>
      <c r="B1752" t="s">
        <v>15198</v>
      </c>
      <c r="C1752" t="s">
        <v>15202</v>
      </c>
      <c r="D1752" t="s">
        <v>15206</v>
      </c>
      <c r="E1752" s="1">
        <v>45517</v>
      </c>
      <c r="F1752" s="1">
        <v>45888</v>
      </c>
      <c r="G1752">
        <v>1142</v>
      </c>
      <c r="H1752">
        <f>Table4[[#This Row],[ApprovedDate]]-Table4[[#This Row],[SubmissionDate]]</f>
        <v>371</v>
      </c>
    </row>
    <row r="1753" spans="1:8" x14ac:dyDescent="0.3">
      <c r="A1753" t="s">
        <v>13949</v>
      </c>
      <c r="B1753" t="s">
        <v>15198</v>
      </c>
      <c r="C1753" t="s">
        <v>15201</v>
      </c>
      <c r="D1753" t="s">
        <v>6102</v>
      </c>
      <c r="E1753" s="1">
        <v>45699</v>
      </c>
      <c r="G1753">
        <v>1749</v>
      </c>
      <c r="H1753">
        <f>Table4[[#This Row],[ApprovedDate]]-Table4[[#This Row],[SubmissionDate]]</f>
        <v>-45699</v>
      </c>
    </row>
    <row r="1754" spans="1:8" x14ac:dyDescent="0.3">
      <c r="A1754" t="s">
        <v>13950</v>
      </c>
      <c r="B1754" t="s">
        <v>15200</v>
      </c>
      <c r="C1754" t="s">
        <v>15203</v>
      </c>
      <c r="D1754" t="s">
        <v>15205</v>
      </c>
      <c r="E1754" s="1">
        <v>45727</v>
      </c>
      <c r="F1754" s="1">
        <v>45883</v>
      </c>
      <c r="G1754">
        <v>1097</v>
      </c>
      <c r="H1754">
        <f>Table4[[#This Row],[ApprovedDate]]-Table4[[#This Row],[SubmissionDate]]</f>
        <v>156</v>
      </c>
    </row>
    <row r="1755" spans="1:8" x14ac:dyDescent="0.3">
      <c r="A1755" t="s">
        <v>13951</v>
      </c>
      <c r="B1755" t="s">
        <v>15198</v>
      </c>
      <c r="C1755" t="s">
        <v>15202</v>
      </c>
      <c r="D1755" t="s">
        <v>6026</v>
      </c>
      <c r="E1755" s="1">
        <v>45722</v>
      </c>
      <c r="F1755" s="1">
        <v>45884</v>
      </c>
      <c r="G1755">
        <v>1705</v>
      </c>
      <c r="H1755">
        <f>Table4[[#This Row],[ApprovedDate]]-Table4[[#This Row],[SubmissionDate]]</f>
        <v>162</v>
      </c>
    </row>
    <row r="1756" spans="1:8" x14ac:dyDescent="0.3">
      <c r="A1756" t="s">
        <v>13952</v>
      </c>
      <c r="B1756" t="s">
        <v>15200</v>
      </c>
      <c r="C1756" t="s">
        <v>15203</v>
      </c>
      <c r="D1756" t="s">
        <v>15204</v>
      </c>
      <c r="E1756" s="1">
        <v>45646</v>
      </c>
      <c r="F1756" s="1">
        <v>45865</v>
      </c>
      <c r="G1756">
        <v>1304</v>
      </c>
      <c r="H1756">
        <f>Table4[[#This Row],[ApprovedDate]]-Table4[[#This Row],[SubmissionDate]]</f>
        <v>219</v>
      </c>
    </row>
    <row r="1757" spans="1:8" x14ac:dyDescent="0.3">
      <c r="A1757" t="s">
        <v>13953</v>
      </c>
      <c r="B1757" t="s">
        <v>15198</v>
      </c>
      <c r="C1757" t="s">
        <v>15202</v>
      </c>
      <c r="D1757" t="s">
        <v>6026</v>
      </c>
      <c r="E1757" s="1">
        <v>45775</v>
      </c>
      <c r="F1757" s="1">
        <v>45866</v>
      </c>
      <c r="G1757">
        <v>1621</v>
      </c>
      <c r="H1757">
        <f>Table4[[#This Row],[ApprovedDate]]-Table4[[#This Row],[SubmissionDate]]</f>
        <v>91</v>
      </c>
    </row>
    <row r="1758" spans="1:8" x14ac:dyDescent="0.3">
      <c r="A1758" t="s">
        <v>13954</v>
      </c>
      <c r="B1758" t="s">
        <v>15199</v>
      </c>
      <c r="C1758" t="s">
        <v>15202</v>
      </c>
      <c r="D1758" t="s">
        <v>15206</v>
      </c>
      <c r="E1758" s="1">
        <v>45612</v>
      </c>
      <c r="F1758" s="1">
        <v>45863</v>
      </c>
      <c r="G1758">
        <v>1726</v>
      </c>
      <c r="H1758">
        <f>Table4[[#This Row],[ApprovedDate]]-Table4[[#This Row],[SubmissionDate]]</f>
        <v>251</v>
      </c>
    </row>
    <row r="1759" spans="1:8" x14ac:dyDescent="0.3">
      <c r="A1759" t="s">
        <v>13955</v>
      </c>
      <c r="B1759" t="s">
        <v>15198</v>
      </c>
      <c r="C1759" t="s">
        <v>15203</v>
      </c>
      <c r="D1759" t="s">
        <v>6026</v>
      </c>
      <c r="E1759" s="1">
        <v>45650</v>
      </c>
      <c r="F1759" s="1">
        <v>45890</v>
      </c>
      <c r="G1759">
        <v>981</v>
      </c>
      <c r="H1759">
        <f>Table4[[#This Row],[ApprovedDate]]-Table4[[#This Row],[SubmissionDate]]</f>
        <v>240</v>
      </c>
    </row>
    <row r="1760" spans="1:8" x14ac:dyDescent="0.3">
      <c r="A1760" t="s">
        <v>13956</v>
      </c>
      <c r="B1760" t="s">
        <v>15200</v>
      </c>
      <c r="C1760" t="s">
        <v>15202</v>
      </c>
      <c r="D1760" t="s">
        <v>15204</v>
      </c>
      <c r="E1760" s="1">
        <v>45750</v>
      </c>
      <c r="G1760">
        <v>1366</v>
      </c>
      <c r="H1760">
        <f>Table4[[#This Row],[ApprovedDate]]-Table4[[#This Row],[SubmissionDate]]</f>
        <v>-45750</v>
      </c>
    </row>
    <row r="1761" spans="1:8" x14ac:dyDescent="0.3">
      <c r="A1761" t="s">
        <v>13957</v>
      </c>
      <c r="B1761" t="s">
        <v>15198</v>
      </c>
      <c r="C1761" t="s">
        <v>15202</v>
      </c>
      <c r="D1761" t="s">
        <v>6026</v>
      </c>
      <c r="E1761" s="1">
        <v>45672</v>
      </c>
      <c r="F1761" s="1">
        <v>45868</v>
      </c>
      <c r="G1761">
        <v>1148</v>
      </c>
      <c r="H1761">
        <f>Table4[[#This Row],[ApprovedDate]]-Table4[[#This Row],[SubmissionDate]]</f>
        <v>196</v>
      </c>
    </row>
    <row r="1762" spans="1:8" x14ac:dyDescent="0.3">
      <c r="A1762" t="s">
        <v>13958</v>
      </c>
      <c r="B1762" t="s">
        <v>15200</v>
      </c>
      <c r="C1762" t="s">
        <v>15201</v>
      </c>
      <c r="D1762" t="s">
        <v>15204</v>
      </c>
      <c r="E1762" s="1">
        <v>45729</v>
      </c>
      <c r="F1762" s="1">
        <v>45877</v>
      </c>
      <c r="G1762">
        <v>617</v>
      </c>
      <c r="H1762">
        <f>Table4[[#This Row],[ApprovedDate]]-Table4[[#This Row],[SubmissionDate]]</f>
        <v>148</v>
      </c>
    </row>
    <row r="1763" spans="1:8" x14ac:dyDescent="0.3">
      <c r="A1763" t="s">
        <v>13959</v>
      </c>
      <c r="B1763" t="s">
        <v>15198</v>
      </c>
      <c r="C1763" t="s">
        <v>15201</v>
      </c>
      <c r="D1763" t="s">
        <v>15205</v>
      </c>
      <c r="E1763" s="1">
        <v>45755</v>
      </c>
      <c r="F1763" s="1">
        <v>45870</v>
      </c>
      <c r="G1763">
        <v>784</v>
      </c>
      <c r="H1763">
        <f>Table4[[#This Row],[ApprovedDate]]-Table4[[#This Row],[SubmissionDate]]</f>
        <v>115</v>
      </c>
    </row>
    <row r="1764" spans="1:8" x14ac:dyDescent="0.3">
      <c r="A1764" t="s">
        <v>13960</v>
      </c>
      <c r="B1764" t="s">
        <v>15199</v>
      </c>
      <c r="C1764" t="s">
        <v>15201</v>
      </c>
      <c r="D1764" t="s">
        <v>15206</v>
      </c>
      <c r="E1764" s="1">
        <v>45708</v>
      </c>
      <c r="G1764">
        <v>856</v>
      </c>
      <c r="H1764">
        <f>Table4[[#This Row],[ApprovedDate]]-Table4[[#This Row],[SubmissionDate]]</f>
        <v>-45708</v>
      </c>
    </row>
    <row r="1765" spans="1:8" x14ac:dyDescent="0.3">
      <c r="A1765" t="s">
        <v>13961</v>
      </c>
      <c r="B1765" t="s">
        <v>15200</v>
      </c>
      <c r="C1765" t="s">
        <v>15202</v>
      </c>
      <c r="D1765" t="s">
        <v>6102</v>
      </c>
      <c r="E1765" s="1">
        <v>45722</v>
      </c>
      <c r="F1765" s="1">
        <v>45864</v>
      </c>
      <c r="G1765">
        <v>693</v>
      </c>
      <c r="H1765">
        <f>Table4[[#This Row],[ApprovedDate]]-Table4[[#This Row],[SubmissionDate]]</f>
        <v>142</v>
      </c>
    </row>
    <row r="1766" spans="1:8" x14ac:dyDescent="0.3">
      <c r="A1766" t="s">
        <v>13962</v>
      </c>
      <c r="B1766" t="s">
        <v>15199</v>
      </c>
      <c r="C1766" t="s">
        <v>15203</v>
      </c>
      <c r="D1766" t="s">
        <v>15205</v>
      </c>
      <c r="E1766" s="1">
        <v>45731</v>
      </c>
      <c r="F1766" s="1">
        <v>45889</v>
      </c>
      <c r="G1766">
        <v>1329</v>
      </c>
      <c r="H1766">
        <f>Table4[[#This Row],[ApprovedDate]]-Table4[[#This Row],[SubmissionDate]]</f>
        <v>158</v>
      </c>
    </row>
    <row r="1767" spans="1:8" x14ac:dyDescent="0.3">
      <c r="A1767" t="s">
        <v>13963</v>
      </c>
      <c r="B1767" t="s">
        <v>15199</v>
      </c>
      <c r="C1767" t="s">
        <v>15203</v>
      </c>
      <c r="D1767" t="s">
        <v>15205</v>
      </c>
      <c r="E1767" s="1">
        <v>45825</v>
      </c>
      <c r="F1767" s="1">
        <v>45881</v>
      </c>
      <c r="G1767">
        <v>1472</v>
      </c>
      <c r="H1767">
        <f>Table4[[#This Row],[ApprovedDate]]-Table4[[#This Row],[SubmissionDate]]</f>
        <v>56</v>
      </c>
    </row>
    <row r="1768" spans="1:8" x14ac:dyDescent="0.3">
      <c r="A1768" t="s">
        <v>13964</v>
      </c>
      <c r="B1768" t="s">
        <v>15199</v>
      </c>
      <c r="C1768" t="s">
        <v>15202</v>
      </c>
      <c r="D1768" t="s">
        <v>6014</v>
      </c>
      <c r="E1768" s="1">
        <v>45535</v>
      </c>
      <c r="F1768" s="1">
        <v>45868</v>
      </c>
      <c r="G1768">
        <v>985</v>
      </c>
      <c r="H1768">
        <f>Table4[[#This Row],[ApprovedDate]]-Table4[[#This Row],[SubmissionDate]]</f>
        <v>333</v>
      </c>
    </row>
    <row r="1769" spans="1:8" x14ac:dyDescent="0.3">
      <c r="A1769" t="s">
        <v>13965</v>
      </c>
      <c r="B1769" t="s">
        <v>15200</v>
      </c>
      <c r="C1769" t="s">
        <v>15202</v>
      </c>
      <c r="D1769" t="s">
        <v>15206</v>
      </c>
      <c r="E1769" s="1">
        <v>45747</v>
      </c>
      <c r="F1769" s="1">
        <v>45869</v>
      </c>
      <c r="G1769">
        <v>527</v>
      </c>
      <c r="H1769">
        <f>Table4[[#This Row],[ApprovedDate]]-Table4[[#This Row],[SubmissionDate]]</f>
        <v>122</v>
      </c>
    </row>
    <row r="1770" spans="1:8" x14ac:dyDescent="0.3">
      <c r="A1770" t="s">
        <v>13966</v>
      </c>
      <c r="B1770" t="s">
        <v>15199</v>
      </c>
      <c r="C1770" t="s">
        <v>15203</v>
      </c>
      <c r="D1770" t="s">
        <v>15205</v>
      </c>
      <c r="E1770" s="1">
        <v>45784</v>
      </c>
      <c r="F1770" s="1">
        <v>45885</v>
      </c>
      <c r="G1770">
        <v>1942</v>
      </c>
      <c r="H1770">
        <f>Table4[[#This Row],[ApprovedDate]]-Table4[[#This Row],[SubmissionDate]]</f>
        <v>101</v>
      </c>
    </row>
    <row r="1771" spans="1:8" x14ac:dyDescent="0.3">
      <c r="A1771" t="s">
        <v>13967</v>
      </c>
      <c r="B1771" t="s">
        <v>15200</v>
      </c>
      <c r="C1771" t="s">
        <v>15202</v>
      </c>
      <c r="D1771" t="s">
        <v>15204</v>
      </c>
      <c r="E1771" s="1">
        <v>45775</v>
      </c>
      <c r="F1771" s="1">
        <v>45866</v>
      </c>
      <c r="G1771">
        <v>1748</v>
      </c>
      <c r="H1771">
        <f>Table4[[#This Row],[ApprovedDate]]-Table4[[#This Row],[SubmissionDate]]</f>
        <v>91</v>
      </c>
    </row>
    <row r="1772" spans="1:8" x14ac:dyDescent="0.3">
      <c r="A1772" t="s">
        <v>13968</v>
      </c>
      <c r="B1772" t="s">
        <v>15200</v>
      </c>
      <c r="C1772" t="s">
        <v>15203</v>
      </c>
      <c r="D1772" t="s">
        <v>6102</v>
      </c>
      <c r="E1772" s="1">
        <v>45616</v>
      </c>
      <c r="F1772" s="1">
        <v>45885</v>
      </c>
      <c r="G1772">
        <v>1348</v>
      </c>
      <c r="H1772">
        <f>Table4[[#This Row],[ApprovedDate]]-Table4[[#This Row],[SubmissionDate]]</f>
        <v>269</v>
      </c>
    </row>
    <row r="1773" spans="1:8" x14ac:dyDescent="0.3">
      <c r="A1773" t="s">
        <v>13969</v>
      </c>
      <c r="B1773" t="s">
        <v>15198</v>
      </c>
      <c r="C1773" t="s">
        <v>15202</v>
      </c>
      <c r="D1773" t="s">
        <v>6102</v>
      </c>
      <c r="E1773" s="1">
        <v>45575</v>
      </c>
      <c r="F1773" s="1">
        <v>45862</v>
      </c>
      <c r="G1773">
        <v>1979</v>
      </c>
      <c r="H1773">
        <f>Table4[[#This Row],[ApprovedDate]]-Table4[[#This Row],[SubmissionDate]]</f>
        <v>287</v>
      </c>
    </row>
    <row r="1774" spans="1:8" x14ac:dyDescent="0.3">
      <c r="A1774" t="s">
        <v>13970</v>
      </c>
      <c r="B1774" t="s">
        <v>15199</v>
      </c>
      <c r="C1774" t="s">
        <v>15202</v>
      </c>
      <c r="D1774" t="s">
        <v>15205</v>
      </c>
      <c r="E1774" s="1">
        <v>45784</v>
      </c>
      <c r="F1774" s="1">
        <v>45883</v>
      </c>
      <c r="G1774">
        <v>1969</v>
      </c>
      <c r="H1774">
        <f>Table4[[#This Row],[ApprovedDate]]-Table4[[#This Row],[SubmissionDate]]</f>
        <v>99</v>
      </c>
    </row>
    <row r="1775" spans="1:8" x14ac:dyDescent="0.3">
      <c r="A1775" t="s">
        <v>13971</v>
      </c>
      <c r="B1775" t="s">
        <v>15198</v>
      </c>
      <c r="C1775" t="s">
        <v>15201</v>
      </c>
      <c r="D1775" t="s">
        <v>6026</v>
      </c>
      <c r="E1775" s="1">
        <v>45799</v>
      </c>
      <c r="F1775" s="1">
        <v>45866</v>
      </c>
      <c r="G1775">
        <v>651</v>
      </c>
      <c r="H1775">
        <f>Table4[[#This Row],[ApprovedDate]]-Table4[[#This Row],[SubmissionDate]]</f>
        <v>67</v>
      </c>
    </row>
    <row r="1776" spans="1:8" x14ac:dyDescent="0.3">
      <c r="A1776" t="s">
        <v>13972</v>
      </c>
      <c r="B1776" t="s">
        <v>15198</v>
      </c>
      <c r="C1776" t="s">
        <v>15202</v>
      </c>
      <c r="D1776" t="s">
        <v>6014</v>
      </c>
      <c r="E1776" s="1">
        <v>45814</v>
      </c>
      <c r="F1776" s="1">
        <v>45881</v>
      </c>
      <c r="G1776">
        <v>1749</v>
      </c>
      <c r="H1776">
        <f>Table4[[#This Row],[ApprovedDate]]-Table4[[#This Row],[SubmissionDate]]</f>
        <v>67</v>
      </c>
    </row>
    <row r="1777" spans="1:8" x14ac:dyDescent="0.3">
      <c r="A1777" t="s">
        <v>13973</v>
      </c>
      <c r="B1777" t="s">
        <v>15198</v>
      </c>
      <c r="C1777" t="s">
        <v>15203</v>
      </c>
      <c r="D1777" t="s">
        <v>15204</v>
      </c>
      <c r="E1777" s="1">
        <v>45807</v>
      </c>
      <c r="G1777">
        <v>1493</v>
      </c>
      <c r="H1777">
        <f>Table4[[#This Row],[ApprovedDate]]-Table4[[#This Row],[SubmissionDate]]</f>
        <v>-45807</v>
      </c>
    </row>
    <row r="1778" spans="1:8" x14ac:dyDescent="0.3">
      <c r="A1778" t="s">
        <v>13974</v>
      </c>
      <c r="B1778" t="s">
        <v>15199</v>
      </c>
      <c r="C1778" t="s">
        <v>15203</v>
      </c>
      <c r="D1778" t="s">
        <v>15205</v>
      </c>
      <c r="E1778" s="1">
        <v>45657</v>
      </c>
      <c r="F1778" s="1">
        <v>45877</v>
      </c>
      <c r="G1778">
        <v>1127</v>
      </c>
      <c r="H1778">
        <f>Table4[[#This Row],[ApprovedDate]]-Table4[[#This Row],[SubmissionDate]]</f>
        <v>220</v>
      </c>
    </row>
    <row r="1779" spans="1:8" x14ac:dyDescent="0.3">
      <c r="A1779" t="s">
        <v>13975</v>
      </c>
      <c r="B1779" t="s">
        <v>15200</v>
      </c>
      <c r="C1779" t="s">
        <v>15203</v>
      </c>
      <c r="D1779" t="s">
        <v>15204</v>
      </c>
      <c r="E1779" s="1">
        <v>45598</v>
      </c>
      <c r="G1779">
        <v>869</v>
      </c>
      <c r="H1779">
        <f>Table4[[#This Row],[ApprovedDate]]-Table4[[#This Row],[SubmissionDate]]</f>
        <v>-45598</v>
      </c>
    </row>
    <row r="1780" spans="1:8" x14ac:dyDescent="0.3">
      <c r="A1780" t="s">
        <v>13976</v>
      </c>
      <c r="B1780" t="s">
        <v>15199</v>
      </c>
      <c r="C1780" t="s">
        <v>15203</v>
      </c>
      <c r="D1780" t="s">
        <v>6014</v>
      </c>
      <c r="E1780" s="1">
        <v>45810</v>
      </c>
      <c r="F1780" s="1">
        <v>45869</v>
      </c>
      <c r="G1780">
        <v>1914</v>
      </c>
      <c r="H1780">
        <f>Table4[[#This Row],[ApprovedDate]]-Table4[[#This Row],[SubmissionDate]]</f>
        <v>59</v>
      </c>
    </row>
    <row r="1781" spans="1:8" x14ac:dyDescent="0.3">
      <c r="A1781" t="s">
        <v>13977</v>
      </c>
      <c r="B1781" t="s">
        <v>15198</v>
      </c>
      <c r="C1781" t="s">
        <v>15201</v>
      </c>
      <c r="D1781" t="s">
        <v>6102</v>
      </c>
      <c r="E1781" s="1">
        <v>45685</v>
      </c>
      <c r="F1781" s="1">
        <v>45865</v>
      </c>
      <c r="G1781">
        <v>1830</v>
      </c>
      <c r="H1781">
        <f>Table4[[#This Row],[ApprovedDate]]-Table4[[#This Row],[SubmissionDate]]</f>
        <v>180</v>
      </c>
    </row>
    <row r="1782" spans="1:8" x14ac:dyDescent="0.3">
      <c r="A1782" t="s">
        <v>13978</v>
      </c>
      <c r="B1782" t="s">
        <v>15200</v>
      </c>
      <c r="C1782" t="s">
        <v>15202</v>
      </c>
      <c r="D1782" t="s">
        <v>6026</v>
      </c>
      <c r="E1782" s="1">
        <v>45826</v>
      </c>
      <c r="F1782" s="1">
        <v>45890</v>
      </c>
      <c r="G1782">
        <v>660</v>
      </c>
      <c r="H1782">
        <f>Table4[[#This Row],[ApprovedDate]]-Table4[[#This Row],[SubmissionDate]]</f>
        <v>64</v>
      </c>
    </row>
    <row r="1783" spans="1:8" x14ac:dyDescent="0.3">
      <c r="A1783" t="s">
        <v>13979</v>
      </c>
      <c r="B1783" t="s">
        <v>15198</v>
      </c>
      <c r="C1783" t="s">
        <v>15202</v>
      </c>
      <c r="D1783" t="s">
        <v>15204</v>
      </c>
      <c r="E1783" s="1">
        <v>45854</v>
      </c>
      <c r="G1783">
        <v>1454</v>
      </c>
      <c r="H1783">
        <f>Table4[[#This Row],[ApprovedDate]]-Table4[[#This Row],[SubmissionDate]]</f>
        <v>-45854</v>
      </c>
    </row>
    <row r="1784" spans="1:8" x14ac:dyDescent="0.3">
      <c r="A1784" t="s">
        <v>13980</v>
      </c>
      <c r="B1784" t="s">
        <v>15198</v>
      </c>
      <c r="C1784" t="s">
        <v>15202</v>
      </c>
      <c r="D1784" t="s">
        <v>15206</v>
      </c>
      <c r="E1784" s="1">
        <v>45655</v>
      </c>
      <c r="F1784" s="1">
        <v>45865</v>
      </c>
      <c r="G1784">
        <v>1204</v>
      </c>
      <c r="H1784">
        <f>Table4[[#This Row],[ApprovedDate]]-Table4[[#This Row],[SubmissionDate]]</f>
        <v>210</v>
      </c>
    </row>
    <row r="1785" spans="1:8" x14ac:dyDescent="0.3">
      <c r="A1785" t="s">
        <v>13981</v>
      </c>
      <c r="B1785" t="s">
        <v>15199</v>
      </c>
      <c r="C1785" t="s">
        <v>15201</v>
      </c>
      <c r="D1785" t="s">
        <v>6102</v>
      </c>
      <c r="E1785" s="1">
        <v>45789</v>
      </c>
      <c r="G1785">
        <v>1342</v>
      </c>
      <c r="H1785">
        <f>Table4[[#This Row],[ApprovedDate]]-Table4[[#This Row],[SubmissionDate]]</f>
        <v>-45789</v>
      </c>
    </row>
    <row r="1786" spans="1:8" x14ac:dyDescent="0.3">
      <c r="A1786" t="s">
        <v>13982</v>
      </c>
      <c r="B1786" t="s">
        <v>15200</v>
      </c>
      <c r="C1786" t="s">
        <v>15203</v>
      </c>
      <c r="D1786" t="s">
        <v>15204</v>
      </c>
      <c r="E1786" s="1">
        <v>45739</v>
      </c>
      <c r="F1786" s="1">
        <v>45869</v>
      </c>
      <c r="G1786">
        <v>1852</v>
      </c>
      <c r="H1786">
        <f>Table4[[#This Row],[ApprovedDate]]-Table4[[#This Row],[SubmissionDate]]</f>
        <v>130</v>
      </c>
    </row>
    <row r="1787" spans="1:8" x14ac:dyDescent="0.3">
      <c r="A1787" t="s">
        <v>13983</v>
      </c>
      <c r="B1787" t="s">
        <v>15198</v>
      </c>
      <c r="C1787" t="s">
        <v>15202</v>
      </c>
      <c r="D1787" t="s">
        <v>6102</v>
      </c>
      <c r="E1787" s="1">
        <v>45760</v>
      </c>
      <c r="G1787">
        <v>1228</v>
      </c>
      <c r="H1787">
        <f>Table4[[#This Row],[ApprovedDate]]-Table4[[#This Row],[SubmissionDate]]</f>
        <v>-45760</v>
      </c>
    </row>
    <row r="1788" spans="1:8" x14ac:dyDescent="0.3">
      <c r="A1788" t="s">
        <v>13984</v>
      </c>
      <c r="B1788" t="s">
        <v>15200</v>
      </c>
      <c r="C1788" t="s">
        <v>15203</v>
      </c>
      <c r="D1788" t="s">
        <v>6026</v>
      </c>
      <c r="E1788" s="1">
        <v>45836</v>
      </c>
      <c r="F1788" s="1">
        <v>45868</v>
      </c>
      <c r="G1788">
        <v>1796</v>
      </c>
      <c r="H1788">
        <f>Table4[[#This Row],[ApprovedDate]]-Table4[[#This Row],[SubmissionDate]]</f>
        <v>32</v>
      </c>
    </row>
    <row r="1789" spans="1:8" x14ac:dyDescent="0.3">
      <c r="A1789" t="s">
        <v>13985</v>
      </c>
      <c r="B1789" t="s">
        <v>15200</v>
      </c>
      <c r="C1789" t="s">
        <v>15202</v>
      </c>
      <c r="D1789" t="s">
        <v>6026</v>
      </c>
      <c r="E1789" s="1">
        <v>45721</v>
      </c>
      <c r="F1789" s="1">
        <v>45869</v>
      </c>
      <c r="G1789">
        <v>1200</v>
      </c>
      <c r="H1789">
        <f>Table4[[#This Row],[ApprovedDate]]-Table4[[#This Row],[SubmissionDate]]</f>
        <v>148</v>
      </c>
    </row>
    <row r="1790" spans="1:8" x14ac:dyDescent="0.3">
      <c r="A1790" t="s">
        <v>13986</v>
      </c>
      <c r="B1790" t="s">
        <v>15198</v>
      </c>
      <c r="C1790" t="s">
        <v>15203</v>
      </c>
      <c r="D1790" t="s">
        <v>6026</v>
      </c>
      <c r="E1790" s="1">
        <v>45603</v>
      </c>
      <c r="G1790">
        <v>711</v>
      </c>
      <c r="H1790">
        <f>Table4[[#This Row],[ApprovedDate]]-Table4[[#This Row],[SubmissionDate]]</f>
        <v>-45603</v>
      </c>
    </row>
    <row r="1791" spans="1:8" x14ac:dyDescent="0.3">
      <c r="A1791" t="s">
        <v>13987</v>
      </c>
      <c r="B1791" t="s">
        <v>15199</v>
      </c>
      <c r="C1791" t="s">
        <v>15201</v>
      </c>
      <c r="D1791" t="s">
        <v>15204</v>
      </c>
      <c r="E1791" s="1">
        <v>45616</v>
      </c>
      <c r="G1791">
        <v>1781</v>
      </c>
      <c r="H1791">
        <f>Table4[[#This Row],[ApprovedDate]]-Table4[[#This Row],[SubmissionDate]]</f>
        <v>-45616</v>
      </c>
    </row>
    <row r="1792" spans="1:8" x14ac:dyDescent="0.3">
      <c r="A1792" t="s">
        <v>13988</v>
      </c>
      <c r="B1792" t="s">
        <v>15199</v>
      </c>
      <c r="C1792" t="s">
        <v>15202</v>
      </c>
      <c r="D1792" t="s">
        <v>6026</v>
      </c>
      <c r="E1792" s="1">
        <v>45806</v>
      </c>
      <c r="F1792" s="1">
        <v>45870</v>
      </c>
      <c r="G1792">
        <v>558</v>
      </c>
      <c r="H1792">
        <f>Table4[[#This Row],[ApprovedDate]]-Table4[[#This Row],[SubmissionDate]]</f>
        <v>64</v>
      </c>
    </row>
    <row r="1793" spans="1:8" x14ac:dyDescent="0.3">
      <c r="A1793" t="s">
        <v>13989</v>
      </c>
      <c r="B1793" t="s">
        <v>15199</v>
      </c>
      <c r="C1793" t="s">
        <v>15201</v>
      </c>
      <c r="D1793" t="s">
        <v>15205</v>
      </c>
      <c r="E1793" s="1">
        <v>45615</v>
      </c>
      <c r="G1793">
        <v>1576</v>
      </c>
      <c r="H1793">
        <f>Table4[[#This Row],[ApprovedDate]]-Table4[[#This Row],[SubmissionDate]]</f>
        <v>-45615</v>
      </c>
    </row>
    <row r="1794" spans="1:8" x14ac:dyDescent="0.3">
      <c r="A1794" t="s">
        <v>13990</v>
      </c>
      <c r="B1794" t="s">
        <v>15200</v>
      </c>
      <c r="C1794" t="s">
        <v>15203</v>
      </c>
      <c r="D1794" t="s">
        <v>6014</v>
      </c>
      <c r="E1794" s="1">
        <v>45851</v>
      </c>
      <c r="F1794" s="1">
        <v>45890</v>
      </c>
      <c r="G1794">
        <v>1583</v>
      </c>
      <c r="H1794">
        <f>Table4[[#This Row],[ApprovedDate]]-Table4[[#This Row],[SubmissionDate]]</f>
        <v>39</v>
      </c>
    </row>
    <row r="1795" spans="1:8" x14ac:dyDescent="0.3">
      <c r="A1795" t="s">
        <v>13991</v>
      </c>
      <c r="B1795" t="s">
        <v>15199</v>
      </c>
      <c r="C1795" t="s">
        <v>15201</v>
      </c>
      <c r="D1795" t="s">
        <v>6026</v>
      </c>
      <c r="E1795" s="1">
        <v>45511</v>
      </c>
      <c r="G1795">
        <v>1536</v>
      </c>
      <c r="H1795">
        <f>Table4[[#This Row],[ApprovedDate]]-Table4[[#This Row],[SubmissionDate]]</f>
        <v>-45511</v>
      </c>
    </row>
    <row r="1796" spans="1:8" x14ac:dyDescent="0.3">
      <c r="A1796" t="s">
        <v>13992</v>
      </c>
      <c r="B1796" t="s">
        <v>15199</v>
      </c>
      <c r="C1796" t="s">
        <v>15202</v>
      </c>
      <c r="D1796" t="s">
        <v>6102</v>
      </c>
      <c r="E1796" s="1">
        <v>45743</v>
      </c>
      <c r="F1796" s="1">
        <v>45880</v>
      </c>
      <c r="G1796">
        <v>1417</v>
      </c>
      <c r="H1796">
        <f>Table4[[#This Row],[ApprovedDate]]-Table4[[#This Row],[SubmissionDate]]</f>
        <v>137</v>
      </c>
    </row>
    <row r="1797" spans="1:8" x14ac:dyDescent="0.3">
      <c r="A1797" t="s">
        <v>13993</v>
      </c>
      <c r="B1797" t="s">
        <v>15199</v>
      </c>
      <c r="C1797" t="s">
        <v>15202</v>
      </c>
      <c r="D1797" t="s">
        <v>6026</v>
      </c>
      <c r="E1797" s="1">
        <v>45811</v>
      </c>
      <c r="F1797" s="1">
        <v>45871</v>
      </c>
      <c r="G1797">
        <v>1412</v>
      </c>
      <c r="H1797">
        <f>Table4[[#This Row],[ApprovedDate]]-Table4[[#This Row],[SubmissionDate]]</f>
        <v>60</v>
      </c>
    </row>
    <row r="1798" spans="1:8" x14ac:dyDescent="0.3">
      <c r="A1798" t="s">
        <v>13994</v>
      </c>
      <c r="B1798" t="s">
        <v>15200</v>
      </c>
      <c r="C1798" t="s">
        <v>15202</v>
      </c>
      <c r="D1798" t="s">
        <v>15205</v>
      </c>
      <c r="E1798" s="1">
        <v>45832</v>
      </c>
      <c r="F1798" s="1">
        <v>45870</v>
      </c>
      <c r="G1798">
        <v>591</v>
      </c>
      <c r="H1798">
        <f>Table4[[#This Row],[ApprovedDate]]-Table4[[#This Row],[SubmissionDate]]</f>
        <v>38</v>
      </c>
    </row>
    <row r="1799" spans="1:8" x14ac:dyDescent="0.3">
      <c r="A1799" t="s">
        <v>13995</v>
      </c>
      <c r="B1799" t="s">
        <v>15199</v>
      </c>
      <c r="C1799" t="s">
        <v>15201</v>
      </c>
      <c r="D1799" t="s">
        <v>15206</v>
      </c>
      <c r="E1799" s="1">
        <v>45513</v>
      </c>
      <c r="F1799" s="1">
        <v>45871</v>
      </c>
      <c r="G1799">
        <v>687</v>
      </c>
      <c r="H1799">
        <f>Table4[[#This Row],[ApprovedDate]]-Table4[[#This Row],[SubmissionDate]]</f>
        <v>358</v>
      </c>
    </row>
    <row r="1800" spans="1:8" x14ac:dyDescent="0.3">
      <c r="A1800" t="s">
        <v>13996</v>
      </c>
      <c r="B1800" t="s">
        <v>15199</v>
      </c>
      <c r="C1800" t="s">
        <v>15201</v>
      </c>
      <c r="D1800" t="s">
        <v>6102</v>
      </c>
      <c r="E1800" s="1">
        <v>45582</v>
      </c>
      <c r="F1800" s="1">
        <v>45877</v>
      </c>
      <c r="G1800">
        <v>522</v>
      </c>
      <c r="H1800">
        <f>Table4[[#This Row],[ApprovedDate]]-Table4[[#This Row],[SubmissionDate]]</f>
        <v>295</v>
      </c>
    </row>
    <row r="1801" spans="1:8" x14ac:dyDescent="0.3">
      <c r="A1801" t="s">
        <v>13997</v>
      </c>
      <c r="B1801" t="s">
        <v>15199</v>
      </c>
      <c r="C1801" t="s">
        <v>15203</v>
      </c>
      <c r="D1801" t="s">
        <v>6102</v>
      </c>
      <c r="E1801" s="1">
        <v>45824</v>
      </c>
      <c r="F1801" s="1">
        <v>45886</v>
      </c>
      <c r="G1801">
        <v>777</v>
      </c>
      <c r="H1801">
        <f>Table4[[#This Row],[ApprovedDate]]-Table4[[#This Row],[SubmissionDate]]</f>
        <v>62</v>
      </c>
    </row>
    <row r="1802" spans="1:8" x14ac:dyDescent="0.3">
      <c r="A1802" t="s">
        <v>13998</v>
      </c>
      <c r="B1802" t="s">
        <v>15200</v>
      </c>
      <c r="C1802" t="s">
        <v>15203</v>
      </c>
      <c r="D1802" t="s">
        <v>6014</v>
      </c>
      <c r="E1802" s="1">
        <v>45830</v>
      </c>
      <c r="F1802" s="1">
        <v>45876</v>
      </c>
      <c r="G1802">
        <v>1878</v>
      </c>
      <c r="H1802">
        <f>Table4[[#This Row],[ApprovedDate]]-Table4[[#This Row],[SubmissionDate]]</f>
        <v>46</v>
      </c>
    </row>
    <row r="1803" spans="1:8" x14ac:dyDescent="0.3">
      <c r="A1803" t="s">
        <v>13999</v>
      </c>
      <c r="B1803" t="s">
        <v>15199</v>
      </c>
      <c r="C1803" t="s">
        <v>15203</v>
      </c>
      <c r="D1803" t="s">
        <v>6026</v>
      </c>
      <c r="E1803" s="1">
        <v>45807</v>
      </c>
      <c r="F1803" s="1">
        <v>45881</v>
      </c>
      <c r="G1803">
        <v>1713</v>
      </c>
      <c r="H1803">
        <f>Table4[[#This Row],[ApprovedDate]]-Table4[[#This Row],[SubmissionDate]]</f>
        <v>74</v>
      </c>
    </row>
    <row r="1804" spans="1:8" x14ac:dyDescent="0.3">
      <c r="A1804" t="s">
        <v>14000</v>
      </c>
      <c r="B1804" t="s">
        <v>15199</v>
      </c>
      <c r="C1804" t="s">
        <v>15202</v>
      </c>
      <c r="D1804" t="s">
        <v>15204</v>
      </c>
      <c r="E1804" s="1">
        <v>45659</v>
      </c>
      <c r="F1804" s="1">
        <v>45872</v>
      </c>
      <c r="G1804">
        <v>640</v>
      </c>
      <c r="H1804">
        <f>Table4[[#This Row],[ApprovedDate]]-Table4[[#This Row],[SubmissionDate]]</f>
        <v>213</v>
      </c>
    </row>
    <row r="1805" spans="1:8" x14ac:dyDescent="0.3">
      <c r="A1805" t="s">
        <v>14001</v>
      </c>
      <c r="B1805" t="s">
        <v>15200</v>
      </c>
      <c r="C1805" t="s">
        <v>15201</v>
      </c>
      <c r="D1805" t="s">
        <v>6102</v>
      </c>
      <c r="E1805" s="1">
        <v>45562</v>
      </c>
      <c r="F1805" s="1">
        <v>45867</v>
      </c>
      <c r="G1805">
        <v>1273</v>
      </c>
      <c r="H1805">
        <f>Table4[[#This Row],[ApprovedDate]]-Table4[[#This Row],[SubmissionDate]]</f>
        <v>305</v>
      </c>
    </row>
    <row r="1806" spans="1:8" x14ac:dyDescent="0.3">
      <c r="A1806" t="s">
        <v>14002</v>
      </c>
      <c r="B1806" t="s">
        <v>15200</v>
      </c>
      <c r="C1806" t="s">
        <v>15202</v>
      </c>
      <c r="D1806" t="s">
        <v>6026</v>
      </c>
      <c r="E1806" s="1">
        <v>45679</v>
      </c>
      <c r="G1806">
        <v>1045</v>
      </c>
      <c r="H1806">
        <f>Table4[[#This Row],[ApprovedDate]]-Table4[[#This Row],[SubmissionDate]]</f>
        <v>-45679</v>
      </c>
    </row>
    <row r="1807" spans="1:8" x14ac:dyDescent="0.3">
      <c r="A1807" t="s">
        <v>14003</v>
      </c>
      <c r="B1807" t="s">
        <v>15199</v>
      </c>
      <c r="C1807" t="s">
        <v>15201</v>
      </c>
      <c r="D1807" t="s">
        <v>15204</v>
      </c>
      <c r="E1807" s="1">
        <v>45806</v>
      </c>
      <c r="F1807" s="1">
        <v>45869</v>
      </c>
      <c r="G1807">
        <v>1076</v>
      </c>
      <c r="H1807">
        <f>Table4[[#This Row],[ApprovedDate]]-Table4[[#This Row],[SubmissionDate]]</f>
        <v>63</v>
      </c>
    </row>
    <row r="1808" spans="1:8" x14ac:dyDescent="0.3">
      <c r="A1808" t="s">
        <v>14004</v>
      </c>
      <c r="B1808" t="s">
        <v>15199</v>
      </c>
      <c r="C1808" t="s">
        <v>15201</v>
      </c>
      <c r="D1808" t="s">
        <v>15206</v>
      </c>
      <c r="E1808" s="1">
        <v>45700</v>
      </c>
      <c r="F1808" s="1">
        <v>45886</v>
      </c>
      <c r="G1808">
        <v>797</v>
      </c>
      <c r="H1808">
        <f>Table4[[#This Row],[ApprovedDate]]-Table4[[#This Row],[SubmissionDate]]</f>
        <v>186</v>
      </c>
    </row>
    <row r="1809" spans="1:8" x14ac:dyDescent="0.3">
      <c r="A1809" t="s">
        <v>14005</v>
      </c>
      <c r="B1809" t="s">
        <v>15198</v>
      </c>
      <c r="C1809" t="s">
        <v>15203</v>
      </c>
      <c r="D1809" t="s">
        <v>6014</v>
      </c>
      <c r="E1809" s="1">
        <v>45643</v>
      </c>
      <c r="F1809" s="1">
        <v>45864</v>
      </c>
      <c r="G1809">
        <v>1074</v>
      </c>
      <c r="H1809">
        <f>Table4[[#This Row],[ApprovedDate]]-Table4[[#This Row],[SubmissionDate]]</f>
        <v>221</v>
      </c>
    </row>
    <row r="1810" spans="1:8" x14ac:dyDescent="0.3">
      <c r="A1810" t="s">
        <v>14006</v>
      </c>
      <c r="B1810" t="s">
        <v>15198</v>
      </c>
      <c r="C1810" t="s">
        <v>15202</v>
      </c>
      <c r="D1810" t="s">
        <v>6026</v>
      </c>
      <c r="E1810" s="1">
        <v>45768</v>
      </c>
      <c r="G1810">
        <v>1523</v>
      </c>
      <c r="H1810">
        <f>Table4[[#This Row],[ApprovedDate]]-Table4[[#This Row],[SubmissionDate]]</f>
        <v>-45768</v>
      </c>
    </row>
    <row r="1811" spans="1:8" x14ac:dyDescent="0.3">
      <c r="A1811" t="s">
        <v>14007</v>
      </c>
      <c r="B1811" t="s">
        <v>15200</v>
      </c>
      <c r="C1811" t="s">
        <v>15201</v>
      </c>
      <c r="D1811" t="s">
        <v>6102</v>
      </c>
      <c r="E1811" s="1">
        <v>45854</v>
      </c>
      <c r="F1811" s="1">
        <v>45887</v>
      </c>
      <c r="G1811">
        <v>1506</v>
      </c>
      <c r="H1811">
        <f>Table4[[#This Row],[ApprovedDate]]-Table4[[#This Row],[SubmissionDate]]</f>
        <v>33</v>
      </c>
    </row>
    <row r="1812" spans="1:8" x14ac:dyDescent="0.3">
      <c r="A1812" t="s">
        <v>14008</v>
      </c>
      <c r="B1812" t="s">
        <v>15200</v>
      </c>
      <c r="C1812" t="s">
        <v>15202</v>
      </c>
      <c r="D1812" t="s">
        <v>6014</v>
      </c>
      <c r="E1812" s="1">
        <v>45544</v>
      </c>
      <c r="F1812" s="1">
        <v>45888</v>
      </c>
      <c r="G1812">
        <v>1407</v>
      </c>
      <c r="H1812">
        <f>Table4[[#This Row],[ApprovedDate]]-Table4[[#This Row],[SubmissionDate]]</f>
        <v>344</v>
      </c>
    </row>
    <row r="1813" spans="1:8" x14ac:dyDescent="0.3">
      <c r="A1813" t="s">
        <v>14009</v>
      </c>
      <c r="B1813" t="s">
        <v>15200</v>
      </c>
      <c r="C1813" t="s">
        <v>15203</v>
      </c>
      <c r="D1813" t="s">
        <v>15206</v>
      </c>
      <c r="E1813" s="1">
        <v>45777</v>
      </c>
      <c r="G1813">
        <v>1268</v>
      </c>
      <c r="H1813">
        <f>Table4[[#This Row],[ApprovedDate]]-Table4[[#This Row],[SubmissionDate]]</f>
        <v>-45777</v>
      </c>
    </row>
    <row r="1814" spans="1:8" x14ac:dyDescent="0.3">
      <c r="A1814" t="s">
        <v>14010</v>
      </c>
      <c r="B1814" t="s">
        <v>15200</v>
      </c>
      <c r="C1814" t="s">
        <v>15202</v>
      </c>
      <c r="D1814" t="s">
        <v>15206</v>
      </c>
      <c r="E1814" s="1">
        <v>45605</v>
      </c>
      <c r="G1814">
        <v>1232</v>
      </c>
      <c r="H1814">
        <f>Table4[[#This Row],[ApprovedDate]]-Table4[[#This Row],[SubmissionDate]]</f>
        <v>-45605</v>
      </c>
    </row>
    <row r="1815" spans="1:8" x14ac:dyDescent="0.3">
      <c r="A1815" t="s">
        <v>14011</v>
      </c>
      <c r="B1815" t="s">
        <v>15200</v>
      </c>
      <c r="C1815" t="s">
        <v>15203</v>
      </c>
      <c r="D1815" t="s">
        <v>6026</v>
      </c>
      <c r="E1815" s="1">
        <v>45501</v>
      </c>
      <c r="F1815" s="1">
        <v>45885</v>
      </c>
      <c r="G1815">
        <v>1664</v>
      </c>
      <c r="H1815">
        <f>Table4[[#This Row],[ApprovedDate]]-Table4[[#This Row],[SubmissionDate]]</f>
        <v>384</v>
      </c>
    </row>
    <row r="1816" spans="1:8" x14ac:dyDescent="0.3">
      <c r="A1816" t="s">
        <v>14012</v>
      </c>
      <c r="B1816" t="s">
        <v>15199</v>
      </c>
      <c r="C1816" t="s">
        <v>15202</v>
      </c>
      <c r="D1816" t="s">
        <v>6102</v>
      </c>
      <c r="E1816" s="1">
        <v>45750</v>
      </c>
      <c r="F1816" s="1">
        <v>45868</v>
      </c>
      <c r="G1816">
        <v>1199</v>
      </c>
      <c r="H1816">
        <f>Table4[[#This Row],[ApprovedDate]]-Table4[[#This Row],[SubmissionDate]]</f>
        <v>118</v>
      </c>
    </row>
    <row r="1817" spans="1:8" x14ac:dyDescent="0.3">
      <c r="A1817" t="s">
        <v>14013</v>
      </c>
      <c r="B1817" t="s">
        <v>15200</v>
      </c>
      <c r="C1817" t="s">
        <v>15203</v>
      </c>
      <c r="D1817" t="s">
        <v>15204</v>
      </c>
      <c r="E1817" s="1">
        <v>45516</v>
      </c>
      <c r="F1817" s="1">
        <v>45867</v>
      </c>
      <c r="G1817">
        <v>1224</v>
      </c>
      <c r="H1817">
        <f>Table4[[#This Row],[ApprovedDate]]-Table4[[#This Row],[SubmissionDate]]</f>
        <v>351</v>
      </c>
    </row>
    <row r="1818" spans="1:8" x14ac:dyDescent="0.3">
      <c r="A1818" t="s">
        <v>14014</v>
      </c>
      <c r="B1818" t="s">
        <v>15200</v>
      </c>
      <c r="C1818" t="s">
        <v>15203</v>
      </c>
      <c r="D1818" t="s">
        <v>15205</v>
      </c>
      <c r="E1818" s="1">
        <v>45535</v>
      </c>
      <c r="F1818" s="1">
        <v>45875</v>
      </c>
      <c r="G1818">
        <v>1552</v>
      </c>
      <c r="H1818">
        <f>Table4[[#This Row],[ApprovedDate]]-Table4[[#This Row],[SubmissionDate]]</f>
        <v>340</v>
      </c>
    </row>
    <row r="1819" spans="1:8" x14ac:dyDescent="0.3">
      <c r="A1819" t="s">
        <v>14015</v>
      </c>
      <c r="B1819" t="s">
        <v>15198</v>
      </c>
      <c r="C1819" t="s">
        <v>15201</v>
      </c>
      <c r="D1819" t="s">
        <v>6102</v>
      </c>
      <c r="E1819" s="1">
        <v>45602</v>
      </c>
      <c r="G1819">
        <v>823</v>
      </c>
      <c r="H1819">
        <f>Table4[[#This Row],[ApprovedDate]]-Table4[[#This Row],[SubmissionDate]]</f>
        <v>-45602</v>
      </c>
    </row>
    <row r="1820" spans="1:8" x14ac:dyDescent="0.3">
      <c r="A1820" t="s">
        <v>14016</v>
      </c>
      <c r="B1820" t="s">
        <v>15199</v>
      </c>
      <c r="C1820" t="s">
        <v>15202</v>
      </c>
      <c r="D1820" t="s">
        <v>15205</v>
      </c>
      <c r="E1820" s="1">
        <v>45792</v>
      </c>
      <c r="F1820" s="1">
        <v>45871</v>
      </c>
      <c r="G1820">
        <v>1304</v>
      </c>
      <c r="H1820">
        <f>Table4[[#This Row],[ApprovedDate]]-Table4[[#This Row],[SubmissionDate]]</f>
        <v>79</v>
      </c>
    </row>
    <row r="1821" spans="1:8" x14ac:dyDescent="0.3">
      <c r="A1821" t="s">
        <v>14017</v>
      </c>
      <c r="B1821" t="s">
        <v>15198</v>
      </c>
      <c r="C1821" t="s">
        <v>15202</v>
      </c>
      <c r="D1821" t="s">
        <v>15204</v>
      </c>
      <c r="E1821" s="1">
        <v>45716</v>
      </c>
      <c r="F1821" s="1">
        <v>45875</v>
      </c>
      <c r="G1821">
        <v>655</v>
      </c>
      <c r="H1821">
        <f>Table4[[#This Row],[ApprovedDate]]-Table4[[#This Row],[SubmissionDate]]</f>
        <v>159</v>
      </c>
    </row>
    <row r="1822" spans="1:8" x14ac:dyDescent="0.3">
      <c r="A1822" t="s">
        <v>14018</v>
      </c>
      <c r="B1822" t="s">
        <v>15198</v>
      </c>
      <c r="C1822" t="s">
        <v>15202</v>
      </c>
      <c r="D1822" t="s">
        <v>6014</v>
      </c>
      <c r="E1822" s="1">
        <v>45800</v>
      </c>
      <c r="F1822" s="1">
        <v>45881</v>
      </c>
      <c r="G1822">
        <v>1854</v>
      </c>
      <c r="H1822">
        <f>Table4[[#This Row],[ApprovedDate]]-Table4[[#This Row],[SubmissionDate]]</f>
        <v>81</v>
      </c>
    </row>
    <row r="1823" spans="1:8" x14ac:dyDescent="0.3">
      <c r="A1823" t="s">
        <v>14019</v>
      </c>
      <c r="B1823" t="s">
        <v>15200</v>
      </c>
      <c r="C1823" t="s">
        <v>15203</v>
      </c>
      <c r="D1823" t="s">
        <v>15204</v>
      </c>
      <c r="E1823" s="1">
        <v>45773</v>
      </c>
      <c r="F1823" s="1">
        <v>45881</v>
      </c>
      <c r="G1823">
        <v>1536</v>
      </c>
      <c r="H1823">
        <f>Table4[[#This Row],[ApprovedDate]]-Table4[[#This Row],[SubmissionDate]]</f>
        <v>108</v>
      </c>
    </row>
    <row r="1824" spans="1:8" x14ac:dyDescent="0.3">
      <c r="A1824" t="s">
        <v>14020</v>
      </c>
      <c r="B1824" t="s">
        <v>15200</v>
      </c>
      <c r="C1824" t="s">
        <v>15202</v>
      </c>
      <c r="D1824" t="s">
        <v>6102</v>
      </c>
      <c r="E1824" s="1">
        <v>45537</v>
      </c>
      <c r="G1824">
        <v>1460</v>
      </c>
      <c r="H1824">
        <f>Table4[[#This Row],[ApprovedDate]]-Table4[[#This Row],[SubmissionDate]]</f>
        <v>-45537</v>
      </c>
    </row>
    <row r="1825" spans="1:8" x14ac:dyDescent="0.3">
      <c r="A1825" t="s">
        <v>14021</v>
      </c>
      <c r="B1825" t="s">
        <v>15199</v>
      </c>
      <c r="C1825" t="s">
        <v>15202</v>
      </c>
      <c r="D1825" t="s">
        <v>6014</v>
      </c>
      <c r="E1825" s="1">
        <v>45670</v>
      </c>
      <c r="F1825" s="1">
        <v>45869</v>
      </c>
      <c r="G1825">
        <v>1149</v>
      </c>
      <c r="H1825">
        <f>Table4[[#This Row],[ApprovedDate]]-Table4[[#This Row],[SubmissionDate]]</f>
        <v>199</v>
      </c>
    </row>
    <row r="1826" spans="1:8" x14ac:dyDescent="0.3">
      <c r="A1826" t="s">
        <v>14022</v>
      </c>
      <c r="B1826" t="s">
        <v>15199</v>
      </c>
      <c r="C1826" t="s">
        <v>15203</v>
      </c>
      <c r="D1826" t="s">
        <v>15206</v>
      </c>
      <c r="E1826" s="1">
        <v>45743</v>
      </c>
      <c r="F1826" s="1">
        <v>45884</v>
      </c>
      <c r="G1826">
        <v>1483</v>
      </c>
      <c r="H1826">
        <f>Table4[[#This Row],[ApprovedDate]]-Table4[[#This Row],[SubmissionDate]]</f>
        <v>141</v>
      </c>
    </row>
    <row r="1827" spans="1:8" x14ac:dyDescent="0.3">
      <c r="A1827" t="s">
        <v>14023</v>
      </c>
      <c r="B1827" t="s">
        <v>15198</v>
      </c>
      <c r="C1827" t="s">
        <v>15203</v>
      </c>
      <c r="D1827" t="s">
        <v>15204</v>
      </c>
      <c r="E1827" s="1">
        <v>45669</v>
      </c>
      <c r="F1827" s="1">
        <v>45864</v>
      </c>
      <c r="G1827">
        <v>633</v>
      </c>
      <c r="H1827">
        <f>Table4[[#This Row],[ApprovedDate]]-Table4[[#This Row],[SubmissionDate]]</f>
        <v>195</v>
      </c>
    </row>
    <row r="1828" spans="1:8" x14ac:dyDescent="0.3">
      <c r="A1828" t="s">
        <v>14024</v>
      </c>
      <c r="B1828" t="s">
        <v>15200</v>
      </c>
      <c r="C1828" t="s">
        <v>15202</v>
      </c>
      <c r="D1828" t="s">
        <v>6026</v>
      </c>
      <c r="E1828" s="1">
        <v>45627</v>
      </c>
      <c r="G1828">
        <v>1817</v>
      </c>
      <c r="H1828">
        <f>Table4[[#This Row],[ApprovedDate]]-Table4[[#This Row],[SubmissionDate]]</f>
        <v>-45627</v>
      </c>
    </row>
    <row r="1829" spans="1:8" x14ac:dyDescent="0.3">
      <c r="A1829" t="s">
        <v>14025</v>
      </c>
      <c r="B1829" t="s">
        <v>15200</v>
      </c>
      <c r="C1829" t="s">
        <v>15201</v>
      </c>
      <c r="D1829" t="s">
        <v>15206</v>
      </c>
      <c r="E1829" s="1">
        <v>45594</v>
      </c>
      <c r="F1829" s="1">
        <v>45886</v>
      </c>
      <c r="G1829">
        <v>640</v>
      </c>
      <c r="H1829">
        <f>Table4[[#This Row],[ApprovedDate]]-Table4[[#This Row],[SubmissionDate]]</f>
        <v>292</v>
      </c>
    </row>
    <row r="1830" spans="1:8" x14ac:dyDescent="0.3">
      <c r="A1830" t="s">
        <v>14026</v>
      </c>
      <c r="B1830" t="s">
        <v>15200</v>
      </c>
      <c r="C1830" t="s">
        <v>15201</v>
      </c>
      <c r="D1830" t="s">
        <v>6026</v>
      </c>
      <c r="E1830" s="1">
        <v>45819</v>
      </c>
      <c r="F1830" s="1">
        <v>45889</v>
      </c>
      <c r="G1830">
        <v>984</v>
      </c>
      <c r="H1830">
        <f>Table4[[#This Row],[ApprovedDate]]-Table4[[#This Row],[SubmissionDate]]</f>
        <v>70</v>
      </c>
    </row>
    <row r="1831" spans="1:8" x14ac:dyDescent="0.3">
      <c r="A1831" t="s">
        <v>14027</v>
      </c>
      <c r="B1831" t="s">
        <v>15198</v>
      </c>
      <c r="C1831" t="s">
        <v>15202</v>
      </c>
      <c r="D1831" t="s">
        <v>15204</v>
      </c>
      <c r="E1831" s="1">
        <v>45720</v>
      </c>
      <c r="F1831" s="1">
        <v>45879</v>
      </c>
      <c r="G1831">
        <v>1785</v>
      </c>
      <c r="H1831">
        <f>Table4[[#This Row],[ApprovedDate]]-Table4[[#This Row],[SubmissionDate]]</f>
        <v>159</v>
      </c>
    </row>
    <row r="1832" spans="1:8" x14ac:dyDescent="0.3">
      <c r="A1832" t="s">
        <v>14028</v>
      </c>
      <c r="B1832" t="s">
        <v>15199</v>
      </c>
      <c r="C1832" t="s">
        <v>15202</v>
      </c>
      <c r="D1832" t="s">
        <v>15205</v>
      </c>
      <c r="E1832" s="1">
        <v>45710</v>
      </c>
      <c r="F1832" s="1">
        <v>45887</v>
      </c>
      <c r="G1832">
        <v>642</v>
      </c>
      <c r="H1832">
        <f>Table4[[#This Row],[ApprovedDate]]-Table4[[#This Row],[SubmissionDate]]</f>
        <v>177</v>
      </c>
    </row>
    <row r="1833" spans="1:8" x14ac:dyDescent="0.3">
      <c r="A1833" t="s">
        <v>14029</v>
      </c>
      <c r="B1833" t="s">
        <v>15199</v>
      </c>
      <c r="C1833" t="s">
        <v>15201</v>
      </c>
      <c r="D1833" t="s">
        <v>15204</v>
      </c>
      <c r="E1833" s="1">
        <v>45536</v>
      </c>
      <c r="F1833" s="1">
        <v>45889</v>
      </c>
      <c r="G1833">
        <v>1229</v>
      </c>
      <c r="H1833">
        <f>Table4[[#This Row],[ApprovedDate]]-Table4[[#This Row],[SubmissionDate]]</f>
        <v>353</v>
      </c>
    </row>
    <row r="1834" spans="1:8" x14ac:dyDescent="0.3">
      <c r="A1834" t="s">
        <v>14030</v>
      </c>
      <c r="B1834" t="s">
        <v>15198</v>
      </c>
      <c r="C1834" t="s">
        <v>15202</v>
      </c>
      <c r="D1834" t="s">
        <v>15205</v>
      </c>
      <c r="E1834" s="1">
        <v>45507</v>
      </c>
      <c r="F1834" s="1">
        <v>45886</v>
      </c>
      <c r="G1834">
        <v>1073</v>
      </c>
      <c r="H1834">
        <f>Table4[[#This Row],[ApprovedDate]]-Table4[[#This Row],[SubmissionDate]]</f>
        <v>379</v>
      </c>
    </row>
    <row r="1835" spans="1:8" x14ac:dyDescent="0.3">
      <c r="A1835" t="s">
        <v>14031</v>
      </c>
      <c r="B1835" t="s">
        <v>15200</v>
      </c>
      <c r="C1835" t="s">
        <v>15203</v>
      </c>
      <c r="D1835" t="s">
        <v>6102</v>
      </c>
      <c r="E1835" s="1">
        <v>45516</v>
      </c>
      <c r="F1835" s="1">
        <v>45874</v>
      </c>
      <c r="G1835">
        <v>851</v>
      </c>
      <c r="H1835">
        <f>Table4[[#This Row],[ApprovedDate]]-Table4[[#This Row],[SubmissionDate]]</f>
        <v>358</v>
      </c>
    </row>
    <row r="1836" spans="1:8" x14ac:dyDescent="0.3">
      <c r="A1836" t="s">
        <v>14032</v>
      </c>
      <c r="B1836" t="s">
        <v>15200</v>
      </c>
      <c r="C1836" t="s">
        <v>15202</v>
      </c>
      <c r="D1836" t="s">
        <v>6014</v>
      </c>
      <c r="E1836" s="1">
        <v>45759</v>
      </c>
      <c r="G1836">
        <v>1653</v>
      </c>
      <c r="H1836">
        <f>Table4[[#This Row],[ApprovedDate]]-Table4[[#This Row],[SubmissionDate]]</f>
        <v>-45759</v>
      </c>
    </row>
    <row r="1837" spans="1:8" x14ac:dyDescent="0.3">
      <c r="A1837" t="s">
        <v>14033</v>
      </c>
      <c r="B1837" t="s">
        <v>15200</v>
      </c>
      <c r="C1837" t="s">
        <v>15203</v>
      </c>
      <c r="D1837" t="s">
        <v>6014</v>
      </c>
      <c r="E1837" s="1">
        <v>45817</v>
      </c>
      <c r="F1837" s="1">
        <v>45867</v>
      </c>
      <c r="G1837">
        <v>902</v>
      </c>
      <c r="H1837">
        <f>Table4[[#This Row],[ApprovedDate]]-Table4[[#This Row],[SubmissionDate]]</f>
        <v>50</v>
      </c>
    </row>
    <row r="1838" spans="1:8" x14ac:dyDescent="0.3">
      <c r="A1838" t="s">
        <v>14034</v>
      </c>
      <c r="B1838" t="s">
        <v>15200</v>
      </c>
      <c r="C1838" t="s">
        <v>15202</v>
      </c>
      <c r="D1838" t="s">
        <v>6014</v>
      </c>
      <c r="E1838" s="1">
        <v>45850</v>
      </c>
      <c r="F1838" s="1">
        <v>45883</v>
      </c>
      <c r="G1838">
        <v>1833</v>
      </c>
      <c r="H1838">
        <f>Table4[[#This Row],[ApprovedDate]]-Table4[[#This Row],[SubmissionDate]]</f>
        <v>33</v>
      </c>
    </row>
    <row r="1839" spans="1:8" x14ac:dyDescent="0.3">
      <c r="A1839" t="s">
        <v>14035</v>
      </c>
      <c r="B1839" t="s">
        <v>15200</v>
      </c>
      <c r="C1839" t="s">
        <v>15201</v>
      </c>
      <c r="D1839" t="s">
        <v>6014</v>
      </c>
      <c r="E1839" s="1">
        <v>45628</v>
      </c>
      <c r="F1839" s="1">
        <v>45867</v>
      </c>
      <c r="G1839">
        <v>1968</v>
      </c>
      <c r="H1839">
        <f>Table4[[#This Row],[ApprovedDate]]-Table4[[#This Row],[SubmissionDate]]</f>
        <v>239</v>
      </c>
    </row>
    <row r="1840" spans="1:8" x14ac:dyDescent="0.3">
      <c r="A1840" t="s">
        <v>14036</v>
      </c>
      <c r="B1840" t="s">
        <v>15198</v>
      </c>
      <c r="C1840" t="s">
        <v>15203</v>
      </c>
      <c r="D1840" t="s">
        <v>15204</v>
      </c>
      <c r="E1840" s="1">
        <v>45629</v>
      </c>
      <c r="F1840" s="1">
        <v>45889</v>
      </c>
      <c r="G1840">
        <v>1885</v>
      </c>
      <c r="H1840">
        <f>Table4[[#This Row],[ApprovedDate]]-Table4[[#This Row],[SubmissionDate]]</f>
        <v>260</v>
      </c>
    </row>
    <row r="1841" spans="1:8" x14ac:dyDescent="0.3">
      <c r="A1841" t="s">
        <v>14037</v>
      </c>
      <c r="B1841" t="s">
        <v>15199</v>
      </c>
      <c r="C1841" t="s">
        <v>15201</v>
      </c>
      <c r="D1841" t="s">
        <v>15205</v>
      </c>
      <c r="E1841" s="1">
        <v>45783</v>
      </c>
      <c r="F1841" s="1">
        <v>45863</v>
      </c>
      <c r="G1841">
        <v>1906</v>
      </c>
      <c r="H1841">
        <f>Table4[[#This Row],[ApprovedDate]]-Table4[[#This Row],[SubmissionDate]]</f>
        <v>80</v>
      </c>
    </row>
    <row r="1842" spans="1:8" x14ac:dyDescent="0.3">
      <c r="A1842" t="s">
        <v>14038</v>
      </c>
      <c r="B1842" t="s">
        <v>15198</v>
      </c>
      <c r="C1842" t="s">
        <v>15201</v>
      </c>
      <c r="D1842" t="s">
        <v>15206</v>
      </c>
      <c r="E1842" s="1">
        <v>45849</v>
      </c>
      <c r="G1842">
        <v>1339</v>
      </c>
      <c r="H1842">
        <f>Table4[[#This Row],[ApprovedDate]]-Table4[[#This Row],[SubmissionDate]]</f>
        <v>-45849</v>
      </c>
    </row>
    <row r="1843" spans="1:8" x14ac:dyDescent="0.3">
      <c r="A1843" t="s">
        <v>14039</v>
      </c>
      <c r="B1843" t="s">
        <v>15198</v>
      </c>
      <c r="C1843" t="s">
        <v>15201</v>
      </c>
      <c r="D1843" t="s">
        <v>6102</v>
      </c>
      <c r="E1843" s="1">
        <v>45679</v>
      </c>
      <c r="F1843" s="1">
        <v>45882</v>
      </c>
      <c r="G1843">
        <v>657</v>
      </c>
      <c r="H1843">
        <f>Table4[[#This Row],[ApprovedDate]]-Table4[[#This Row],[SubmissionDate]]</f>
        <v>203</v>
      </c>
    </row>
    <row r="1844" spans="1:8" x14ac:dyDescent="0.3">
      <c r="A1844" t="s">
        <v>14040</v>
      </c>
      <c r="B1844" t="s">
        <v>15198</v>
      </c>
      <c r="C1844" t="s">
        <v>15202</v>
      </c>
      <c r="D1844" t="s">
        <v>15206</v>
      </c>
      <c r="E1844" s="1">
        <v>45610</v>
      </c>
      <c r="G1844">
        <v>1830</v>
      </c>
      <c r="H1844">
        <f>Table4[[#This Row],[ApprovedDate]]-Table4[[#This Row],[SubmissionDate]]</f>
        <v>-45610</v>
      </c>
    </row>
    <row r="1845" spans="1:8" x14ac:dyDescent="0.3">
      <c r="A1845" t="s">
        <v>14041</v>
      </c>
      <c r="B1845" t="s">
        <v>15199</v>
      </c>
      <c r="C1845" t="s">
        <v>15203</v>
      </c>
      <c r="D1845" t="s">
        <v>6014</v>
      </c>
      <c r="E1845" s="1">
        <v>45589</v>
      </c>
      <c r="G1845">
        <v>1742</v>
      </c>
      <c r="H1845">
        <f>Table4[[#This Row],[ApprovedDate]]-Table4[[#This Row],[SubmissionDate]]</f>
        <v>-45589</v>
      </c>
    </row>
    <row r="1846" spans="1:8" x14ac:dyDescent="0.3">
      <c r="A1846" t="s">
        <v>14042</v>
      </c>
      <c r="B1846" t="s">
        <v>15200</v>
      </c>
      <c r="C1846" t="s">
        <v>15203</v>
      </c>
      <c r="D1846" t="s">
        <v>6026</v>
      </c>
      <c r="E1846" s="1">
        <v>45607</v>
      </c>
      <c r="F1846" s="1">
        <v>45867</v>
      </c>
      <c r="G1846">
        <v>1277</v>
      </c>
      <c r="H1846">
        <f>Table4[[#This Row],[ApprovedDate]]-Table4[[#This Row],[SubmissionDate]]</f>
        <v>260</v>
      </c>
    </row>
    <row r="1847" spans="1:8" x14ac:dyDescent="0.3">
      <c r="A1847" t="s">
        <v>14043</v>
      </c>
      <c r="B1847" t="s">
        <v>15199</v>
      </c>
      <c r="C1847" t="s">
        <v>15201</v>
      </c>
      <c r="D1847" t="s">
        <v>6026</v>
      </c>
      <c r="E1847" s="1">
        <v>45669</v>
      </c>
      <c r="F1847" s="1">
        <v>45873</v>
      </c>
      <c r="G1847">
        <v>1593</v>
      </c>
      <c r="H1847">
        <f>Table4[[#This Row],[ApprovedDate]]-Table4[[#This Row],[SubmissionDate]]</f>
        <v>204</v>
      </c>
    </row>
    <row r="1848" spans="1:8" x14ac:dyDescent="0.3">
      <c r="A1848" t="s">
        <v>14044</v>
      </c>
      <c r="B1848" t="s">
        <v>15200</v>
      </c>
      <c r="C1848" t="s">
        <v>15201</v>
      </c>
      <c r="D1848" t="s">
        <v>6014</v>
      </c>
      <c r="E1848" s="1">
        <v>45824</v>
      </c>
      <c r="G1848">
        <v>529</v>
      </c>
      <c r="H1848">
        <f>Table4[[#This Row],[ApprovedDate]]-Table4[[#This Row],[SubmissionDate]]</f>
        <v>-45824</v>
      </c>
    </row>
    <row r="1849" spans="1:8" x14ac:dyDescent="0.3">
      <c r="A1849" t="s">
        <v>14045</v>
      </c>
      <c r="B1849" t="s">
        <v>15199</v>
      </c>
      <c r="C1849" t="s">
        <v>15203</v>
      </c>
      <c r="D1849" t="s">
        <v>6014</v>
      </c>
      <c r="E1849" s="1">
        <v>45589</v>
      </c>
      <c r="F1849" s="1">
        <v>45891</v>
      </c>
      <c r="G1849">
        <v>897</v>
      </c>
      <c r="H1849">
        <f>Table4[[#This Row],[ApprovedDate]]-Table4[[#This Row],[SubmissionDate]]</f>
        <v>302</v>
      </c>
    </row>
    <row r="1850" spans="1:8" x14ac:dyDescent="0.3">
      <c r="A1850" t="s">
        <v>14046</v>
      </c>
      <c r="B1850" t="s">
        <v>15199</v>
      </c>
      <c r="C1850" t="s">
        <v>15201</v>
      </c>
      <c r="D1850" t="s">
        <v>6014</v>
      </c>
      <c r="E1850" s="1">
        <v>45856</v>
      </c>
      <c r="F1850" s="1">
        <v>45885</v>
      </c>
      <c r="G1850">
        <v>1165</v>
      </c>
      <c r="H1850">
        <f>Table4[[#This Row],[ApprovedDate]]-Table4[[#This Row],[SubmissionDate]]</f>
        <v>29</v>
      </c>
    </row>
    <row r="1851" spans="1:8" x14ac:dyDescent="0.3">
      <c r="A1851" t="s">
        <v>14047</v>
      </c>
      <c r="B1851" t="s">
        <v>15199</v>
      </c>
      <c r="C1851" t="s">
        <v>15201</v>
      </c>
      <c r="D1851" t="s">
        <v>6026</v>
      </c>
      <c r="E1851" s="1">
        <v>45753</v>
      </c>
      <c r="F1851" s="1">
        <v>45884</v>
      </c>
      <c r="G1851">
        <v>837</v>
      </c>
      <c r="H1851">
        <f>Table4[[#This Row],[ApprovedDate]]-Table4[[#This Row],[SubmissionDate]]</f>
        <v>131</v>
      </c>
    </row>
    <row r="1852" spans="1:8" x14ac:dyDescent="0.3">
      <c r="A1852" t="s">
        <v>14048</v>
      </c>
      <c r="B1852" t="s">
        <v>15198</v>
      </c>
      <c r="C1852" t="s">
        <v>15202</v>
      </c>
      <c r="D1852" t="s">
        <v>6014</v>
      </c>
      <c r="E1852" s="1">
        <v>45817</v>
      </c>
      <c r="G1852">
        <v>1928</v>
      </c>
      <c r="H1852">
        <f>Table4[[#This Row],[ApprovedDate]]-Table4[[#This Row],[SubmissionDate]]</f>
        <v>-45817</v>
      </c>
    </row>
    <row r="1853" spans="1:8" x14ac:dyDescent="0.3">
      <c r="A1853" t="s">
        <v>14049</v>
      </c>
      <c r="B1853" t="s">
        <v>15200</v>
      </c>
      <c r="C1853" t="s">
        <v>15202</v>
      </c>
      <c r="D1853" t="s">
        <v>6014</v>
      </c>
      <c r="E1853" s="1">
        <v>45629</v>
      </c>
      <c r="F1853" s="1">
        <v>45865</v>
      </c>
      <c r="G1853">
        <v>624</v>
      </c>
      <c r="H1853">
        <f>Table4[[#This Row],[ApprovedDate]]-Table4[[#This Row],[SubmissionDate]]</f>
        <v>236</v>
      </c>
    </row>
    <row r="1854" spans="1:8" x14ac:dyDescent="0.3">
      <c r="A1854" t="s">
        <v>14050</v>
      </c>
      <c r="B1854" t="s">
        <v>15199</v>
      </c>
      <c r="C1854" t="s">
        <v>15203</v>
      </c>
      <c r="D1854" t="s">
        <v>6014</v>
      </c>
      <c r="E1854" s="1">
        <v>45700</v>
      </c>
      <c r="F1854" s="1">
        <v>45887</v>
      </c>
      <c r="G1854">
        <v>691</v>
      </c>
      <c r="H1854">
        <f>Table4[[#This Row],[ApprovedDate]]-Table4[[#This Row],[SubmissionDate]]</f>
        <v>187</v>
      </c>
    </row>
    <row r="1855" spans="1:8" x14ac:dyDescent="0.3">
      <c r="A1855" t="s">
        <v>14051</v>
      </c>
      <c r="B1855" t="s">
        <v>15198</v>
      </c>
      <c r="C1855" t="s">
        <v>15202</v>
      </c>
      <c r="D1855" t="s">
        <v>15204</v>
      </c>
      <c r="E1855" s="1">
        <v>45780</v>
      </c>
      <c r="F1855" s="1">
        <v>45868</v>
      </c>
      <c r="G1855">
        <v>1914</v>
      </c>
      <c r="H1855">
        <f>Table4[[#This Row],[ApprovedDate]]-Table4[[#This Row],[SubmissionDate]]</f>
        <v>88</v>
      </c>
    </row>
    <row r="1856" spans="1:8" x14ac:dyDescent="0.3">
      <c r="A1856" t="s">
        <v>14052</v>
      </c>
      <c r="B1856" t="s">
        <v>15199</v>
      </c>
      <c r="C1856" t="s">
        <v>15201</v>
      </c>
      <c r="D1856" t="s">
        <v>15206</v>
      </c>
      <c r="E1856" s="1">
        <v>45691</v>
      </c>
      <c r="F1856" s="1">
        <v>45882</v>
      </c>
      <c r="G1856">
        <v>1311</v>
      </c>
      <c r="H1856">
        <f>Table4[[#This Row],[ApprovedDate]]-Table4[[#This Row],[SubmissionDate]]</f>
        <v>191</v>
      </c>
    </row>
    <row r="1857" spans="1:8" x14ac:dyDescent="0.3">
      <c r="A1857" t="s">
        <v>14053</v>
      </c>
      <c r="B1857" t="s">
        <v>15199</v>
      </c>
      <c r="C1857" t="s">
        <v>15203</v>
      </c>
      <c r="D1857" t="s">
        <v>15206</v>
      </c>
      <c r="E1857" s="1">
        <v>45819</v>
      </c>
      <c r="F1857" s="1">
        <v>45877</v>
      </c>
      <c r="G1857">
        <v>1806</v>
      </c>
      <c r="H1857">
        <f>Table4[[#This Row],[ApprovedDate]]-Table4[[#This Row],[SubmissionDate]]</f>
        <v>58</v>
      </c>
    </row>
    <row r="1858" spans="1:8" x14ac:dyDescent="0.3">
      <c r="A1858" t="s">
        <v>14054</v>
      </c>
      <c r="B1858" t="s">
        <v>15200</v>
      </c>
      <c r="C1858" t="s">
        <v>15203</v>
      </c>
      <c r="D1858" t="s">
        <v>6026</v>
      </c>
      <c r="E1858" s="1">
        <v>45574</v>
      </c>
      <c r="F1858" s="1">
        <v>45883</v>
      </c>
      <c r="G1858">
        <v>1562</v>
      </c>
      <c r="H1858">
        <f>Table4[[#This Row],[ApprovedDate]]-Table4[[#This Row],[SubmissionDate]]</f>
        <v>309</v>
      </c>
    </row>
    <row r="1859" spans="1:8" x14ac:dyDescent="0.3">
      <c r="A1859" t="s">
        <v>14055</v>
      </c>
      <c r="B1859" t="s">
        <v>15200</v>
      </c>
      <c r="C1859" t="s">
        <v>15202</v>
      </c>
      <c r="D1859" t="s">
        <v>6026</v>
      </c>
      <c r="E1859" s="1">
        <v>45835</v>
      </c>
      <c r="G1859">
        <v>588</v>
      </c>
      <c r="H1859">
        <f>Table4[[#This Row],[ApprovedDate]]-Table4[[#This Row],[SubmissionDate]]</f>
        <v>-45835</v>
      </c>
    </row>
    <row r="1860" spans="1:8" x14ac:dyDescent="0.3">
      <c r="A1860" t="s">
        <v>14056</v>
      </c>
      <c r="B1860" t="s">
        <v>15198</v>
      </c>
      <c r="C1860" t="s">
        <v>15201</v>
      </c>
      <c r="D1860" t="s">
        <v>15205</v>
      </c>
      <c r="E1860" s="1">
        <v>45567</v>
      </c>
      <c r="F1860" s="1">
        <v>45871</v>
      </c>
      <c r="G1860">
        <v>1239</v>
      </c>
      <c r="H1860">
        <f>Table4[[#This Row],[ApprovedDate]]-Table4[[#This Row],[SubmissionDate]]</f>
        <v>304</v>
      </c>
    </row>
    <row r="1861" spans="1:8" x14ac:dyDescent="0.3">
      <c r="A1861" t="s">
        <v>14057</v>
      </c>
      <c r="B1861" t="s">
        <v>15198</v>
      </c>
      <c r="C1861" t="s">
        <v>15201</v>
      </c>
      <c r="D1861" t="s">
        <v>15206</v>
      </c>
      <c r="E1861" s="1">
        <v>45818</v>
      </c>
      <c r="G1861">
        <v>661</v>
      </c>
      <c r="H1861">
        <f>Table4[[#This Row],[ApprovedDate]]-Table4[[#This Row],[SubmissionDate]]</f>
        <v>-45818</v>
      </c>
    </row>
    <row r="1862" spans="1:8" x14ac:dyDescent="0.3">
      <c r="A1862" t="s">
        <v>14058</v>
      </c>
      <c r="B1862" t="s">
        <v>15199</v>
      </c>
      <c r="C1862" t="s">
        <v>15202</v>
      </c>
      <c r="D1862" t="s">
        <v>6026</v>
      </c>
      <c r="E1862" s="1">
        <v>45699</v>
      </c>
      <c r="F1862" s="1">
        <v>45890</v>
      </c>
      <c r="G1862">
        <v>1705</v>
      </c>
      <c r="H1862">
        <f>Table4[[#This Row],[ApprovedDate]]-Table4[[#This Row],[SubmissionDate]]</f>
        <v>191</v>
      </c>
    </row>
    <row r="1863" spans="1:8" x14ac:dyDescent="0.3">
      <c r="A1863" t="s">
        <v>14059</v>
      </c>
      <c r="B1863" t="s">
        <v>15198</v>
      </c>
      <c r="C1863" t="s">
        <v>15202</v>
      </c>
      <c r="D1863" t="s">
        <v>6026</v>
      </c>
      <c r="E1863" s="1">
        <v>45760</v>
      </c>
      <c r="F1863" s="1">
        <v>45864</v>
      </c>
      <c r="G1863">
        <v>1731</v>
      </c>
      <c r="H1863">
        <f>Table4[[#This Row],[ApprovedDate]]-Table4[[#This Row],[SubmissionDate]]</f>
        <v>104</v>
      </c>
    </row>
    <row r="1864" spans="1:8" x14ac:dyDescent="0.3">
      <c r="A1864" t="s">
        <v>14060</v>
      </c>
      <c r="B1864" t="s">
        <v>15199</v>
      </c>
      <c r="C1864" t="s">
        <v>15202</v>
      </c>
      <c r="D1864" t="s">
        <v>6026</v>
      </c>
      <c r="E1864" s="1">
        <v>45681</v>
      </c>
      <c r="F1864" s="1">
        <v>45882</v>
      </c>
      <c r="G1864">
        <v>827</v>
      </c>
      <c r="H1864">
        <f>Table4[[#This Row],[ApprovedDate]]-Table4[[#This Row],[SubmissionDate]]</f>
        <v>201</v>
      </c>
    </row>
    <row r="1865" spans="1:8" x14ac:dyDescent="0.3">
      <c r="A1865" t="s">
        <v>14061</v>
      </c>
      <c r="B1865" t="s">
        <v>15198</v>
      </c>
      <c r="C1865" t="s">
        <v>15201</v>
      </c>
      <c r="D1865" t="s">
        <v>6014</v>
      </c>
      <c r="E1865" s="1">
        <v>45707</v>
      </c>
      <c r="F1865" s="1">
        <v>45872</v>
      </c>
      <c r="G1865">
        <v>670</v>
      </c>
      <c r="H1865">
        <f>Table4[[#This Row],[ApprovedDate]]-Table4[[#This Row],[SubmissionDate]]</f>
        <v>165</v>
      </c>
    </row>
    <row r="1866" spans="1:8" x14ac:dyDescent="0.3">
      <c r="A1866" t="s">
        <v>14062</v>
      </c>
      <c r="B1866" t="s">
        <v>15199</v>
      </c>
      <c r="C1866" t="s">
        <v>15203</v>
      </c>
      <c r="D1866" t="s">
        <v>15206</v>
      </c>
      <c r="E1866" s="1">
        <v>45603</v>
      </c>
      <c r="G1866">
        <v>1086</v>
      </c>
      <c r="H1866">
        <f>Table4[[#This Row],[ApprovedDate]]-Table4[[#This Row],[SubmissionDate]]</f>
        <v>-45603</v>
      </c>
    </row>
    <row r="1867" spans="1:8" x14ac:dyDescent="0.3">
      <c r="A1867" t="s">
        <v>14063</v>
      </c>
      <c r="B1867" t="s">
        <v>15199</v>
      </c>
      <c r="C1867" t="s">
        <v>15201</v>
      </c>
      <c r="D1867" t="s">
        <v>15205</v>
      </c>
      <c r="E1867" s="1">
        <v>45650</v>
      </c>
      <c r="F1867" s="1">
        <v>45868</v>
      </c>
      <c r="G1867">
        <v>1744</v>
      </c>
      <c r="H1867">
        <f>Table4[[#This Row],[ApprovedDate]]-Table4[[#This Row],[SubmissionDate]]</f>
        <v>218</v>
      </c>
    </row>
    <row r="1868" spans="1:8" x14ac:dyDescent="0.3">
      <c r="A1868" t="s">
        <v>14064</v>
      </c>
      <c r="B1868" t="s">
        <v>15198</v>
      </c>
      <c r="C1868" t="s">
        <v>15203</v>
      </c>
      <c r="D1868" t="s">
        <v>15205</v>
      </c>
      <c r="E1868" s="1">
        <v>45570</v>
      </c>
      <c r="F1868" s="1">
        <v>45864</v>
      </c>
      <c r="G1868">
        <v>1648</v>
      </c>
      <c r="H1868">
        <f>Table4[[#This Row],[ApprovedDate]]-Table4[[#This Row],[SubmissionDate]]</f>
        <v>294</v>
      </c>
    </row>
    <row r="1869" spans="1:8" x14ac:dyDescent="0.3">
      <c r="A1869" t="s">
        <v>14065</v>
      </c>
      <c r="B1869" t="s">
        <v>15198</v>
      </c>
      <c r="C1869" t="s">
        <v>15203</v>
      </c>
      <c r="D1869" t="s">
        <v>15204</v>
      </c>
      <c r="E1869" s="1">
        <v>45626</v>
      </c>
      <c r="F1869" s="1">
        <v>45888</v>
      </c>
      <c r="G1869">
        <v>1397</v>
      </c>
      <c r="H1869">
        <f>Table4[[#This Row],[ApprovedDate]]-Table4[[#This Row],[SubmissionDate]]</f>
        <v>262</v>
      </c>
    </row>
    <row r="1870" spans="1:8" x14ac:dyDescent="0.3">
      <c r="A1870" t="s">
        <v>14066</v>
      </c>
      <c r="B1870" t="s">
        <v>15199</v>
      </c>
      <c r="C1870" t="s">
        <v>15203</v>
      </c>
      <c r="D1870" t="s">
        <v>15206</v>
      </c>
      <c r="E1870" s="1">
        <v>45498</v>
      </c>
      <c r="F1870" s="1">
        <v>45885</v>
      </c>
      <c r="G1870">
        <v>526</v>
      </c>
      <c r="H1870">
        <f>Table4[[#This Row],[ApprovedDate]]-Table4[[#This Row],[SubmissionDate]]</f>
        <v>387</v>
      </c>
    </row>
    <row r="1871" spans="1:8" x14ac:dyDescent="0.3">
      <c r="A1871" t="s">
        <v>14067</v>
      </c>
      <c r="B1871" t="s">
        <v>15199</v>
      </c>
      <c r="C1871" t="s">
        <v>15202</v>
      </c>
      <c r="D1871" t="s">
        <v>15205</v>
      </c>
      <c r="E1871" s="1">
        <v>45560</v>
      </c>
      <c r="F1871" s="1">
        <v>45889</v>
      </c>
      <c r="G1871">
        <v>1578</v>
      </c>
      <c r="H1871">
        <f>Table4[[#This Row],[ApprovedDate]]-Table4[[#This Row],[SubmissionDate]]</f>
        <v>329</v>
      </c>
    </row>
    <row r="1872" spans="1:8" x14ac:dyDescent="0.3">
      <c r="A1872" t="s">
        <v>14068</v>
      </c>
      <c r="B1872" t="s">
        <v>15200</v>
      </c>
      <c r="C1872" t="s">
        <v>15201</v>
      </c>
      <c r="D1872" t="s">
        <v>6102</v>
      </c>
      <c r="E1872" s="1">
        <v>45637</v>
      </c>
      <c r="F1872" s="1">
        <v>45869</v>
      </c>
      <c r="G1872">
        <v>1736</v>
      </c>
      <c r="H1872">
        <f>Table4[[#This Row],[ApprovedDate]]-Table4[[#This Row],[SubmissionDate]]</f>
        <v>232</v>
      </c>
    </row>
    <row r="1873" spans="1:8" x14ac:dyDescent="0.3">
      <c r="A1873" t="s">
        <v>14069</v>
      </c>
      <c r="B1873" t="s">
        <v>15200</v>
      </c>
      <c r="C1873" t="s">
        <v>15202</v>
      </c>
      <c r="D1873" t="s">
        <v>15206</v>
      </c>
      <c r="E1873" s="1">
        <v>45803</v>
      </c>
      <c r="F1873" s="1">
        <v>45869</v>
      </c>
      <c r="G1873">
        <v>719</v>
      </c>
      <c r="H1873">
        <f>Table4[[#This Row],[ApprovedDate]]-Table4[[#This Row],[SubmissionDate]]</f>
        <v>66</v>
      </c>
    </row>
    <row r="1874" spans="1:8" x14ac:dyDescent="0.3">
      <c r="A1874" t="s">
        <v>14070</v>
      </c>
      <c r="B1874" t="s">
        <v>15198</v>
      </c>
      <c r="C1874" t="s">
        <v>15201</v>
      </c>
      <c r="D1874" t="s">
        <v>6014</v>
      </c>
      <c r="E1874" s="1">
        <v>45757</v>
      </c>
      <c r="F1874" s="1">
        <v>45891</v>
      </c>
      <c r="G1874">
        <v>840</v>
      </c>
      <c r="H1874">
        <f>Table4[[#This Row],[ApprovedDate]]-Table4[[#This Row],[SubmissionDate]]</f>
        <v>134</v>
      </c>
    </row>
    <row r="1875" spans="1:8" x14ac:dyDescent="0.3">
      <c r="A1875" t="s">
        <v>14071</v>
      </c>
      <c r="B1875" t="s">
        <v>15199</v>
      </c>
      <c r="C1875" t="s">
        <v>15202</v>
      </c>
      <c r="D1875" t="s">
        <v>15204</v>
      </c>
      <c r="E1875" s="1">
        <v>45806</v>
      </c>
      <c r="F1875" s="1">
        <v>45863</v>
      </c>
      <c r="G1875">
        <v>1827</v>
      </c>
      <c r="H1875">
        <f>Table4[[#This Row],[ApprovedDate]]-Table4[[#This Row],[SubmissionDate]]</f>
        <v>57</v>
      </c>
    </row>
    <row r="1876" spans="1:8" x14ac:dyDescent="0.3">
      <c r="A1876" t="s">
        <v>14072</v>
      </c>
      <c r="B1876" t="s">
        <v>15199</v>
      </c>
      <c r="C1876" t="s">
        <v>15203</v>
      </c>
      <c r="D1876" t="s">
        <v>15206</v>
      </c>
      <c r="E1876" s="1">
        <v>45757</v>
      </c>
      <c r="F1876" s="1">
        <v>45866</v>
      </c>
      <c r="G1876">
        <v>500</v>
      </c>
      <c r="H1876">
        <f>Table4[[#This Row],[ApprovedDate]]-Table4[[#This Row],[SubmissionDate]]</f>
        <v>109</v>
      </c>
    </row>
    <row r="1877" spans="1:8" x14ac:dyDescent="0.3">
      <c r="A1877" t="s">
        <v>14073</v>
      </c>
      <c r="B1877" t="s">
        <v>15200</v>
      </c>
      <c r="C1877" t="s">
        <v>15202</v>
      </c>
      <c r="D1877" t="s">
        <v>6026</v>
      </c>
      <c r="E1877" s="1">
        <v>45499</v>
      </c>
      <c r="G1877">
        <v>935</v>
      </c>
      <c r="H1877">
        <f>Table4[[#This Row],[ApprovedDate]]-Table4[[#This Row],[SubmissionDate]]</f>
        <v>-45499</v>
      </c>
    </row>
    <row r="1878" spans="1:8" x14ac:dyDescent="0.3">
      <c r="A1878" t="s">
        <v>14074</v>
      </c>
      <c r="B1878" t="s">
        <v>15198</v>
      </c>
      <c r="C1878" t="s">
        <v>15203</v>
      </c>
      <c r="D1878" t="s">
        <v>15204</v>
      </c>
      <c r="E1878" s="1">
        <v>45522</v>
      </c>
      <c r="F1878" s="1">
        <v>45887</v>
      </c>
      <c r="G1878">
        <v>1113</v>
      </c>
      <c r="H1878">
        <f>Table4[[#This Row],[ApprovedDate]]-Table4[[#This Row],[SubmissionDate]]</f>
        <v>365</v>
      </c>
    </row>
    <row r="1879" spans="1:8" x14ac:dyDescent="0.3">
      <c r="A1879" t="s">
        <v>14075</v>
      </c>
      <c r="B1879" t="s">
        <v>15199</v>
      </c>
      <c r="C1879" t="s">
        <v>15202</v>
      </c>
      <c r="D1879" t="s">
        <v>6026</v>
      </c>
      <c r="E1879" s="1">
        <v>45707</v>
      </c>
      <c r="G1879">
        <v>697</v>
      </c>
      <c r="H1879">
        <f>Table4[[#This Row],[ApprovedDate]]-Table4[[#This Row],[SubmissionDate]]</f>
        <v>-45707</v>
      </c>
    </row>
    <row r="1880" spans="1:8" x14ac:dyDescent="0.3">
      <c r="A1880" t="s">
        <v>14076</v>
      </c>
      <c r="B1880" t="s">
        <v>15198</v>
      </c>
      <c r="C1880" t="s">
        <v>15203</v>
      </c>
      <c r="D1880" t="s">
        <v>15206</v>
      </c>
      <c r="E1880" s="1">
        <v>45849</v>
      </c>
      <c r="G1880">
        <v>1871</v>
      </c>
      <c r="H1880">
        <f>Table4[[#This Row],[ApprovedDate]]-Table4[[#This Row],[SubmissionDate]]</f>
        <v>-45849</v>
      </c>
    </row>
    <row r="1881" spans="1:8" x14ac:dyDescent="0.3">
      <c r="A1881" t="s">
        <v>14077</v>
      </c>
      <c r="B1881" t="s">
        <v>15200</v>
      </c>
      <c r="C1881" t="s">
        <v>15202</v>
      </c>
      <c r="D1881" t="s">
        <v>6102</v>
      </c>
      <c r="E1881" s="1">
        <v>45735</v>
      </c>
      <c r="F1881" s="1">
        <v>45884</v>
      </c>
      <c r="G1881">
        <v>1168</v>
      </c>
      <c r="H1881">
        <f>Table4[[#This Row],[ApprovedDate]]-Table4[[#This Row],[SubmissionDate]]</f>
        <v>149</v>
      </c>
    </row>
    <row r="1882" spans="1:8" x14ac:dyDescent="0.3">
      <c r="A1882" t="s">
        <v>14078</v>
      </c>
      <c r="B1882" t="s">
        <v>15199</v>
      </c>
      <c r="C1882" t="s">
        <v>15201</v>
      </c>
      <c r="D1882" t="s">
        <v>6014</v>
      </c>
      <c r="E1882" s="1">
        <v>45778</v>
      </c>
      <c r="F1882" s="1">
        <v>45881</v>
      </c>
      <c r="G1882">
        <v>845</v>
      </c>
      <c r="H1882">
        <f>Table4[[#This Row],[ApprovedDate]]-Table4[[#This Row],[SubmissionDate]]</f>
        <v>103</v>
      </c>
    </row>
    <row r="1883" spans="1:8" x14ac:dyDescent="0.3">
      <c r="A1883" t="s">
        <v>14079</v>
      </c>
      <c r="B1883" t="s">
        <v>15198</v>
      </c>
      <c r="C1883" t="s">
        <v>15201</v>
      </c>
      <c r="D1883" t="s">
        <v>6014</v>
      </c>
      <c r="E1883" s="1">
        <v>45601</v>
      </c>
      <c r="G1883">
        <v>1217</v>
      </c>
      <c r="H1883">
        <f>Table4[[#This Row],[ApprovedDate]]-Table4[[#This Row],[SubmissionDate]]</f>
        <v>-45601</v>
      </c>
    </row>
    <row r="1884" spans="1:8" x14ac:dyDescent="0.3">
      <c r="A1884" t="s">
        <v>14080</v>
      </c>
      <c r="B1884" t="s">
        <v>15198</v>
      </c>
      <c r="C1884" t="s">
        <v>15201</v>
      </c>
      <c r="D1884" t="s">
        <v>6026</v>
      </c>
      <c r="E1884" s="1">
        <v>45548</v>
      </c>
      <c r="F1884" s="1">
        <v>45887</v>
      </c>
      <c r="G1884">
        <v>994</v>
      </c>
      <c r="H1884">
        <f>Table4[[#This Row],[ApprovedDate]]-Table4[[#This Row],[SubmissionDate]]</f>
        <v>339</v>
      </c>
    </row>
    <row r="1885" spans="1:8" x14ac:dyDescent="0.3">
      <c r="A1885" t="s">
        <v>14081</v>
      </c>
      <c r="B1885" t="s">
        <v>15198</v>
      </c>
      <c r="C1885" t="s">
        <v>15202</v>
      </c>
      <c r="D1885" t="s">
        <v>15206</v>
      </c>
      <c r="E1885" s="1">
        <v>45764</v>
      </c>
      <c r="F1885" s="1">
        <v>45869</v>
      </c>
      <c r="G1885">
        <v>586</v>
      </c>
      <c r="H1885">
        <f>Table4[[#This Row],[ApprovedDate]]-Table4[[#This Row],[SubmissionDate]]</f>
        <v>105</v>
      </c>
    </row>
    <row r="1886" spans="1:8" x14ac:dyDescent="0.3">
      <c r="A1886" t="s">
        <v>14082</v>
      </c>
      <c r="B1886" t="s">
        <v>15198</v>
      </c>
      <c r="C1886" t="s">
        <v>15203</v>
      </c>
      <c r="D1886" t="s">
        <v>6102</v>
      </c>
      <c r="E1886" s="1">
        <v>45716</v>
      </c>
      <c r="G1886">
        <v>1667</v>
      </c>
      <c r="H1886">
        <f>Table4[[#This Row],[ApprovedDate]]-Table4[[#This Row],[SubmissionDate]]</f>
        <v>-45716</v>
      </c>
    </row>
    <row r="1887" spans="1:8" x14ac:dyDescent="0.3">
      <c r="A1887" t="s">
        <v>14083</v>
      </c>
      <c r="B1887" t="s">
        <v>15198</v>
      </c>
      <c r="C1887" t="s">
        <v>15202</v>
      </c>
      <c r="D1887" t="s">
        <v>15206</v>
      </c>
      <c r="E1887" s="1">
        <v>45709</v>
      </c>
      <c r="F1887" s="1">
        <v>45881</v>
      </c>
      <c r="G1887">
        <v>1322</v>
      </c>
      <c r="H1887">
        <f>Table4[[#This Row],[ApprovedDate]]-Table4[[#This Row],[SubmissionDate]]</f>
        <v>172</v>
      </c>
    </row>
    <row r="1888" spans="1:8" x14ac:dyDescent="0.3">
      <c r="A1888" t="s">
        <v>14084</v>
      </c>
      <c r="B1888" t="s">
        <v>15199</v>
      </c>
      <c r="C1888" t="s">
        <v>15202</v>
      </c>
      <c r="D1888" t="s">
        <v>15204</v>
      </c>
      <c r="E1888" s="1">
        <v>45776</v>
      </c>
      <c r="F1888" s="1">
        <v>45870</v>
      </c>
      <c r="G1888">
        <v>1848</v>
      </c>
      <c r="H1888">
        <f>Table4[[#This Row],[ApprovedDate]]-Table4[[#This Row],[SubmissionDate]]</f>
        <v>94</v>
      </c>
    </row>
    <row r="1889" spans="1:8" x14ac:dyDescent="0.3">
      <c r="A1889" t="s">
        <v>14085</v>
      </c>
      <c r="B1889" t="s">
        <v>15198</v>
      </c>
      <c r="C1889" t="s">
        <v>15203</v>
      </c>
      <c r="D1889" t="s">
        <v>6026</v>
      </c>
      <c r="E1889" s="1">
        <v>45731</v>
      </c>
      <c r="G1889">
        <v>1911</v>
      </c>
      <c r="H1889">
        <f>Table4[[#This Row],[ApprovedDate]]-Table4[[#This Row],[SubmissionDate]]</f>
        <v>-45731</v>
      </c>
    </row>
    <row r="1890" spans="1:8" x14ac:dyDescent="0.3">
      <c r="A1890" t="s">
        <v>14086</v>
      </c>
      <c r="B1890" t="s">
        <v>15200</v>
      </c>
      <c r="C1890" t="s">
        <v>15201</v>
      </c>
      <c r="D1890" t="s">
        <v>15205</v>
      </c>
      <c r="E1890" s="1">
        <v>45626</v>
      </c>
      <c r="F1890" s="1">
        <v>45889</v>
      </c>
      <c r="G1890">
        <v>1275</v>
      </c>
      <c r="H1890">
        <f>Table4[[#This Row],[ApprovedDate]]-Table4[[#This Row],[SubmissionDate]]</f>
        <v>263</v>
      </c>
    </row>
    <row r="1891" spans="1:8" x14ac:dyDescent="0.3">
      <c r="A1891" t="s">
        <v>14087</v>
      </c>
      <c r="B1891" t="s">
        <v>15200</v>
      </c>
      <c r="C1891" t="s">
        <v>15203</v>
      </c>
      <c r="D1891" t="s">
        <v>15206</v>
      </c>
      <c r="E1891" s="1">
        <v>45791</v>
      </c>
      <c r="F1891" s="1">
        <v>45889</v>
      </c>
      <c r="G1891">
        <v>702</v>
      </c>
      <c r="H1891">
        <f>Table4[[#This Row],[ApprovedDate]]-Table4[[#This Row],[SubmissionDate]]</f>
        <v>98</v>
      </c>
    </row>
    <row r="1892" spans="1:8" x14ac:dyDescent="0.3">
      <c r="A1892" t="s">
        <v>14088</v>
      </c>
      <c r="B1892" t="s">
        <v>15198</v>
      </c>
      <c r="C1892" t="s">
        <v>15203</v>
      </c>
      <c r="D1892" t="s">
        <v>15206</v>
      </c>
      <c r="E1892" s="1">
        <v>45763</v>
      </c>
      <c r="F1892" s="1">
        <v>45865</v>
      </c>
      <c r="G1892">
        <v>732</v>
      </c>
      <c r="H1892">
        <f>Table4[[#This Row],[ApprovedDate]]-Table4[[#This Row],[SubmissionDate]]</f>
        <v>102</v>
      </c>
    </row>
    <row r="1893" spans="1:8" x14ac:dyDescent="0.3">
      <c r="A1893" t="s">
        <v>14089</v>
      </c>
      <c r="B1893" t="s">
        <v>15198</v>
      </c>
      <c r="C1893" t="s">
        <v>15202</v>
      </c>
      <c r="D1893" t="s">
        <v>6102</v>
      </c>
      <c r="E1893" s="1">
        <v>45707</v>
      </c>
      <c r="F1893" s="1">
        <v>45865</v>
      </c>
      <c r="G1893">
        <v>1268</v>
      </c>
      <c r="H1893">
        <f>Table4[[#This Row],[ApprovedDate]]-Table4[[#This Row],[SubmissionDate]]</f>
        <v>158</v>
      </c>
    </row>
    <row r="1894" spans="1:8" x14ac:dyDescent="0.3">
      <c r="A1894" t="s">
        <v>14090</v>
      </c>
      <c r="B1894" t="s">
        <v>15200</v>
      </c>
      <c r="C1894" t="s">
        <v>15203</v>
      </c>
      <c r="D1894" t="s">
        <v>15205</v>
      </c>
      <c r="E1894" s="1">
        <v>45858</v>
      </c>
      <c r="F1894" s="1">
        <v>45875</v>
      </c>
      <c r="G1894">
        <v>1686</v>
      </c>
      <c r="H1894">
        <f>Table4[[#This Row],[ApprovedDate]]-Table4[[#This Row],[SubmissionDate]]</f>
        <v>17</v>
      </c>
    </row>
    <row r="1895" spans="1:8" x14ac:dyDescent="0.3">
      <c r="A1895" t="s">
        <v>14091</v>
      </c>
      <c r="B1895" t="s">
        <v>15200</v>
      </c>
      <c r="C1895" t="s">
        <v>15202</v>
      </c>
      <c r="D1895" t="s">
        <v>15205</v>
      </c>
      <c r="E1895" s="1">
        <v>45545</v>
      </c>
      <c r="F1895" s="1">
        <v>45890</v>
      </c>
      <c r="G1895">
        <v>1586</v>
      </c>
      <c r="H1895">
        <f>Table4[[#This Row],[ApprovedDate]]-Table4[[#This Row],[SubmissionDate]]</f>
        <v>345</v>
      </c>
    </row>
    <row r="1896" spans="1:8" x14ac:dyDescent="0.3">
      <c r="A1896" t="s">
        <v>14092</v>
      </c>
      <c r="B1896" t="s">
        <v>15200</v>
      </c>
      <c r="C1896" t="s">
        <v>15203</v>
      </c>
      <c r="D1896" t="s">
        <v>6026</v>
      </c>
      <c r="E1896" s="1">
        <v>45823</v>
      </c>
      <c r="F1896" s="1">
        <v>45872</v>
      </c>
      <c r="G1896">
        <v>1563</v>
      </c>
      <c r="H1896">
        <f>Table4[[#This Row],[ApprovedDate]]-Table4[[#This Row],[SubmissionDate]]</f>
        <v>49</v>
      </c>
    </row>
    <row r="1897" spans="1:8" x14ac:dyDescent="0.3">
      <c r="A1897" t="s">
        <v>14093</v>
      </c>
      <c r="B1897" t="s">
        <v>15198</v>
      </c>
      <c r="C1897" t="s">
        <v>15202</v>
      </c>
      <c r="D1897" t="s">
        <v>15204</v>
      </c>
      <c r="E1897" s="1">
        <v>45544</v>
      </c>
      <c r="F1897" s="1">
        <v>45888</v>
      </c>
      <c r="G1897">
        <v>721</v>
      </c>
      <c r="H1897">
        <f>Table4[[#This Row],[ApprovedDate]]-Table4[[#This Row],[SubmissionDate]]</f>
        <v>344</v>
      </c>
    </row>
    <row r="1898" spans="1:8" x14ac:dyDescent="0.3">
      <c r="A1898" t="s">
        <v>14094</v>
      </c>
      <c r="B1898" t="s">
        <v>15199</v>
      </c>
      <c r="C1898" t="s">
        <v>15201</v>
      </c>
      <c r="D1898" t="s">
        <v>15204</v>
      </c>
      <c r="E1898" s="1">
        <v>45561</v>
      </c>
      <c r="F1898" s="1">
        <v>45878</v>
      </c>
      <c r="G1898">
        <v>625</v>
      </c>
      <c r="H1898">
        <f>Table4[[#This Row],[ApprovedDate]]-Table4[[#This Row],[SubmissionDate]]</f>
        <v>317</v>
      </c>
    </row>
    <row r="1899" spans="1:8" x14ac:dyDescent="0.3">
      <c r="A1899" t="s">
        <v>14095</v>
      </c>
      <c r="B1899" t="s">
        <v>15200</v>
      </c>
      <c r="C1899" t="s">
        <v>15202</v>
      </c>
      <c r="D1899" t="s">
        <v>15204</v>
      </c>
      <c r="E1899" s="1">
        <v>45665</v>
      </c>
      <c r="F1899" s="1">
        <v>45867</v>
      </c>
      <c r="G1899">
        <v>1580</v>
      </c>
      <c r="H1899">
        <f>Table4[[#This Row],[ApprovedDate]]-Table4[[#This Row],[SubmissionDate]]</f>
        <v>202</v>
      </c>
    </row>
    <row r="1900" spans="1:8" x14ac:dyDescent="0.3">
      <c r="A1900" t="s">
        <v>14096</v>
      </c>
      <c r="B1900" t="s">
        <v>15198</v>
      </c>
      <c r="C1900" t="s">
        <v>15202</v>
      </c>
      <c r="D1900" t="s">
        <v>15204</v>
      </c>
      <c r="E1900" s="1">
        <v>45753</v>
      </c>
      <c r="F1900" s="1">
        <v>45884</v>
      </c>
      <c r="G1900">
        <v>1739</v>
      </c>
      <c r="H1900">
        <f>Table4[[#This Row],[ApprovedDate]]-Table4[[#This Row],[SubmissionDate]]</f>
        <v>131</v>
      </c>
    </row>
    <row r="1901" spans="1:8" x14ac:dyDescent="0.3">
      <c r="A1901" t="s">
        <v>14097</v>
      </c>
      <c r="B1901" t="s">
        <v>15200</v>
      </c>
      <c r="C1901" t="s">
        <v>15202</v>
      </c>
      <c r="D1901" t="s">
        <v>6026</v>
      </c>
      <c r="E1901" s="1">
        <v>45715</v>
      </c>
      <c r="F1901" s="1">
        <v>45880</v>
      </c>
      <c r="G1901">
        <v>1587</v>
      </c>
      <c r="H1901">
        <f>Table4[[#This Row],[ApprovedDate]]-Table4[[#This Row],[SubmissionDate]]</f>
        <v>165</v>
      </c>
    </row>
    <row r="1902" spans="1:8" x14ac:dyDescent="0.3">
      <c r="A1902" t="s">
        <v>14098</v>
      </c>
      <c r="B1902" t="s">
        <v>15198</v>
      </c>
      <c r="C1902" t="s">
        <v>15203</v>
      </c>
      <c r="D1902" t="s">
        <v>15206</v>
      </c>
      <c r="E1902" s="1">
        <v>45546</v>
      </c>
      <c r="G1902">
        <v>1439</v>
      </c>
      <c r="H1902">
        <f>Table4[[#This Row],[ApprovedDate]]-Table4[[#This Row],[SubmissionDate]]</f>
        <v>-45546</v>
      </c>
    </row>
    <row r="1903" spans="1:8" x14ac:dyDescent="0.3">
      <c r="A1903" t="s">
        <v>14099</v>
      </c>
      <c r="B1903" t="s">
        <v>15198</v>
      </c>
      <c r="C1903" t="s">
        <v>15203</v>
      </c>
      <c r="D1903" t="s">
        <v>15206</v>
      </c>
      <c r="E1903" s="1">
        <v>45724</v>
      </c>
      <c r="F1903" s="1">
        <v>45864</v>
      </c>
      <c r="G1903">
        <v>1913</v>
      </c>
      <c r="H1903">
        <f>Table4[[#This Row],[ApprovedDate]]-Table4[[#This Row],[SubmissionDate]]</f>
        <v>140</v>
      </c>
    </row>
    <row r="1904" spans="1:8" x14ac:dyDescent="0.3">
      <c r="A1904" t="s">
        <v>14100</v>
      </c>
      <c r="B1904" t="s">
        <v>15200</v>
      </c>
      <c r="C1904" t="s">
        <v>15201</v>
      </c>
      <c r="D1904" t="s">
        <v>15204</v>
      </c>
      <c r="E1904" s="1">
        <v>45753</v>
      </c>
      <c r="F1904" s="1">
        <v>45870</v>
      </c>
      <c r="G1904">
        <v>664</v>
      </c>
      <c r="H1904">
        <f>Table4[[#This Row],[ApprovedDate]]-Table4[[#This Row],[SubmissionDate]]</f>
        <v>117</v>
      </c>
    </row>
    <row r="1905" spans="1:8" x14ac:dyDescent="0.3">
      <c r="A1905" t="s">
        <v>14101</v>
      </c>
      <c r="B1905" t="s">
        <v>15198</v>
      </c>
      <c r="C1905" t="s">
        <v>15202</v>
      </c>
      <c r="D1905" t="s">
        <v>6014</v>
      </c>
      <c r="E1905" s="1">
        <v>45705</v>
      </c>
      <c r="F1905" s="1">
        <v>45887</v>
      </c>
      <c r="G1905">
        <v>1228</v>
      </c>
      <c r="H1905">
        <f>Table4[[#This Row],[ApprovedDate]]-Table4[[#This Row],[SubmissionDate]]</f>
        <v>182</v>
      </c>
    </row>
    <row r="1906" spans="1:8" x14ac:dyDescent="0.3">
      <c r="A1906" t="s">
        <v>14102</v>
      </c>
      <c r="B1906" t="s">
        <v>15199</v>
      </c>
      <c r="C1906" t="s">
        <v>15201</v>
      </c>
      <c r="D1906" t="s">
        <v>15206</v>
      </c>
      <c r="E1906" s="1">
        <v>45566</v>
      </c>
      <c r="F1906" s="1">
        <v>45890</v>
      </c>
      <c r="G1906">
        <v>971</v>
      </c>
      <c r="H1906">
        <f>Table4[[#This Row],[ApprovedDate]]-Table4[[#This Row],[SubmissionDate]]</f>
        <v>324</v>
      </c>
    </row>
    <row r="1907" spans="1:8" x14ac:dyDescent="0.3">
      <c r="A1907" t="s">
        <v>14103</v>
      </c>
      <c r="B1907" t="s">
        <v>15198</v>
      </c>
      <c r="C1907" t="s">
        <v>15202</v>
      </c>
      <c r="D1907" t="s">
        <v>15206</v>
      </c>
      <c r="E1907" s="1">
        <v>45556</v>
      </c>
      <c r="F1907" s="1">
        <v>45871</v>
      </c>
      <c r="G1907">
        <v>1392</v>
      </c>
      <c r="H1907">
        <f>Table4[[#This Row],[ApprovedDate]]-Table4[[#This Row],[SubmissionDate]]</f>
        <v>315</v>
      </c>
    </row>
    <row r="1908" spans="1:8" x14ac:dyDescent="0.3">
      <c r="A1908" t="s">
        <v>14104</v>
      </c>
      <c r="B1908" t="s">
        <v>15198</v>
      </c>
      <c r="C1908" t="s">
        <v>15201</v>
      </c>
      <c r="D1908" t="s">
        <v>6014</v>
      </c>
      <c r="E1908" s="1">
        <v>45611</v>
      </c>
      <c r="F1908" s="1">
        <v>45872</v>
      </c>
      <c r="G1908">
        <v>1749</v>
      </c>
      <c r="H1908">
        <f>Table4[[#This Row],[ApprovedDate]]-Table4[[#This Row],[SubmissionDate]]</f>
        <v>261</v>
      </c>
    </row>
    <row r="1909" spans="1:8" x14ac:dyDescent="0.3">
      <c r="A1909" t="s">
        <v>14105</v>
      </c>
      <c r="B1909" t="s">
        <v>15200</v>
      </c>
      <c r="C1909" t="s">
        <v>15203</v>
      </c>
      <c r="D1909" t="s">
        <v>15204</v>
      </c>
      <c r="E1909" s="1">
        <v>45592</v>
      </c>
      <c r="G1909">
        <v>1977</v>
      </c>
      <c r="H1909">
        <f>Table4[[#This Row],[ApprovedDate]]-Table4[[#This Row],[SubmissionDate]]</f>
        <v>-45592</v>
      </c>
    </row>
    <row r="1910" spans="1:8" x14ac:dyDescent="0.3">
      <c r="A1910" t="s">
        <v>14106</v>
      </c>
      <c r="B1910" t="s">
        <v>15199</v>
      </c>
      <c r="C1910" t="s">
        <v>15203</v>
      </c>
      <c r="D1910" t="s">
        <v>6026</v>
      </c>
      <c r="E1910" s="1">
        <v>45593</v>
      </c>
      <c r="G1910">
        <v>1055</v>
      </c>
      <c r="H1910">
        <f>Table4[[#This Row],[ApprovedDate]]-Table4[[#This Row],[SubmissionDate]]</f>
        <v>-45593</v>
      </c>
    </row>
    <row r="1911" spans="1:8" x14ac:dyDescent="0.3">
      <c r="A1911" t="s">
        <v>14107</v>
      </c>
      <c r="B1911" t="s">
        <v>15198</v>
      </c>
      <c r="C1911" t="s">
        <v>15202</v>
      </c>
      <c r="D1911" t="s">
        <v>6014</v>
      </c>
      <c r="E1911" s="1">
        <v>45692</v>
      </c>
      <c r="F1911" s="1">
        <v>45869</v>
      </c>
      <c r="G1911">
        <v>1551</v>
      </c>
      <c r="H1911">
        <f>Table4[[#This Row],[ApprovedDate]]-Table4[[#This Row],[SubmissionDate]]</f>
        <v>177</v>
      </c>
    </row>
    <row r="1912" spans="1:8" x14ac:dyDescent="0.3">
      <c r="A1912" t="s">
        <v>14108</v>
      </c>
      <c r="B1912" t="s">
        <v>15198</v>
      </c>
      <c r="C1912" t="s">
        <v>15201</v>
      </c>
      <c r="D1912" t="s">
        <v>6014</v>
      </c>
      <c r="E1912" s="1">
        <v>45690</v>
      </c>
      <c r="F1912" s="1">
        <v>45886</v>
      </c>
      <c r="G1912">
        <v>1746</v>
      </c>
      <c r="H1912">
        <f>Table4[[#This Row],[ApprovedDate]]-Table4[[#This Row],[SubmissionDate]]</f>
        <v>196</v>
      </c>
    </row>
    <row r="1913" spans="1:8" x14ac:dyDescent="0.3">
      <c r="A1913" t="s">
        <v>14109</v>
      </c>
      <c r="B1913" t="s">
        <v>15199</v>
      </c>
      <c r="C1913" t="s">
        <v>15201</v>
      </c>
      <c r="D1913" t="s">
        <v>6102</v>
      </c>
      <c r="E1913" s="1">
        <v>45707</v>
      </c>
      <c r="F1913" s="1">
        <v>45881</v>
      </c>
      <c r="G1913">
        <v>594</v>
      </c>
      <c r="H1913">
        <f>Table4[[#This Row],[ApprovedDate]]-Table4[[#This Row],[SubmissionDate]]</f>
        <v>174</v>
      </c>
    </row>
    <row r="1914" spans="1:8" x14ac:dyDescent="0.3">
      <c r="A1914" t="s">
        <v>14110</v>
      </c>
      <c r="B1914" t="s">
        <v>15200</v>
      </c>
      <c r="C1914" t="s">
        <v>15202</v>
      </c>
      <c r="D1914" t="s">
        <v>6026</v>
      </c>
      <c r="E1914" s="1">
        <v>45761</v>
      </c>
      <c r="G1914">
        <v>537</v>
      </c>
      <c r="H1914">
        <f>Table4[[#This Row],[ApprovedDate]]-Table4[[#This Row],[SubmissionDate]]</f>
        <v>-45761</v>
      </c>
    </row>
    <row r="1915" spans="1:8" x14ac:dyDescent="0.3">
      <c r="A1915" t="s">
        <v>14111</v>
      </c>
      <c r="B1915" t="s">
        <v>15200</v>
      </c>
      <c r="C1915" t="s">
        <v>15201</v>
      </c>
      <c r="D1915" t="s">
        <v>6014</v>
      </c>
      <c r="E1915" s="1">
        <v>45562</v>
      </c>
      <c r="F1915" s="1">
        <v>45872</v>
      </c>
      <c r="G1915">
        <v>776</v>
      </c>
      <c r="H1915">
        <f>Table4[[#This Row],[ApprovedDate]]-Table4[[#This Row],[SubmissionDate]]</f>
        <v>310</v>
      </c>
    </row>
    <row r="1916" spans="1:8" x14ac:dyDescent="0.3">
      <c r="A1916" t="s">
        <v>14112</v>
      </c>
      <c r="B1916" t="s">
        <v>15199</v>
      </c>
      <c r="C1916" t="s">
        <v>15201</v>
      </c>
      <c r="D1916" t="s">
        <v>15204</v>
      </c>
      <c r="E1916" s="1">
        <v>45538</v>
      </c>
      <c r="F1916" s="1">
        <v>45883</v>
      </c>
      <c r="G1916">
        <v>1276</v>
      </c>
      <c r="H1916">
        <f>Table4[[#This Row],[ApprovedDate]]-Table4[[#This Row],[SubmissionDate]]</f>
        <v>345</v>
      </c>
    </row>
    <row r="1917" spans="1:8" x14ac:dyDescent="0.3">
      <c r="A1917" t="s">
        <v>14113</v>
      </c>
      <c r="B1917" t="s">
        <v>15200</v>
      </c>
      <c r="C1917" t="s">
        <v>15202</v>
      </c>
      <c r="D1917" t="s">
        <v>15205</v>
      </c>
      <c r="E1917" s="1">
        <v>45548</v>
      </c>
      <c r="F1917" s="1">
        <v>45863</v>
      </c>
      <c r="G1917">
        <v>1769</v>
      </c>
      <c r="H1917">
        <f>Table4[[#This Row],[ApprovedDate]]-Table4[[#This Row],[SubmissionDate]]</f>
        <v>315</v>
      </c>
    </row>
    <row r="1918" spans="1:8" x14ac:dyDescent="0.3">
      <c r="A1918" t="s">
        <v>14114</v>
      </c>
      <c r="B1918" t="s">
        <v>15199</v>
      </c>
      <c r="C1918" t="s">
        <v>15201</v>
      </c>
      <c r="D1918" t="s">
        <v>6102</v>
      </c>
      <c r="E1918" s="1">
        <v>45597</v>
      </c>
      <c r="F1918" s="1">
        <v>45890</v>
      </c>
      <c r="G1918">
        <v>941</v>
      </c>
      <c r="H1918">
        <f>Table4[[#This Row],[ApprovedDate]]-Table4[[#This Row],[SubmissionDate]]</f>
        <v>293</v>
      </c>
    </row>
    <row r="1919" spans="1:8" x14ac:dyDescent="0.3">
      <c r="A1919" t="s">
        <v>14115</v>
      </c>
      <c r="B1919" t="s">
        <v>15198</v>
      </c>
      <c r="C1919" t="s">
        <v>15202</v>
      </c>
      <c r="D1919" t="s">
        <v>15205</v>
      </c>
      <c r="E1919" s="1">
        <v>45581</v>
      </c>
      <c r="F1919" s="1">
        <v>45867</v>
      </c>
      <c r="G1919">
        <v>1898</v>
      </c>
      <c r="H1919">
        <f>Table4[[#This Row],[ApprovedDate]]-Table4[[#This Row],[SubmissionDate]]</f>
        <v>286</v>
      </c>
    </row>
    <row r="1920" spans="1:8" x14ac:dyDescent="0.3">
      <c r="A1920" t="s">
        <v>14116</v>
      </c>
      <c r="B1920" t="s">
        <v>15198</v>
      </c>
      <c r="C1920" t="s">
        <v>15203</v>
      </c>
      <c r="D1920" t="s">
        <v>15206</v>
      </c>
      <c r="E1920" s="1">
        <v>45789</v>
      </c>
      <c r="F1920" s="1">
        <v>45865</v>
      </c>
      <c r="G1920">
        <v>1406</v>
      </c>
      <c r="H1920">
        <f>Table4[[#This Row],[ApprovedDate]]-Table4[[#This Row],[SubmissionDate]]</f>
        <v>76</v>
      </c>
    </row>
    <row r="1921" spans="1:8" x14ac:dyDescent="0.3">
      <c r="A1921" t="s">
        <v>14117</v>
      </c>
      <c r="B1921" t="s">
        <v>15200</v>
      </c>
      <c r="C1921" t="s">
        <v>15202</v>
      </c>
      <c r="D1921" t="s">
        <v>15204</v>
      </c>
      <c r="E1921" s="1">
        <v>45695</v>
      </c>
      <c r="G1921">
        <v>804</v>
      </c>
      <c r="H1921">
        <f>Table4[[#This Row],[ApprovedDate]]-Table4[[#This Row],[SubmissionDate]]</f>
        <v>-45695</v>
      </c>
    </row>
    <row r="1922" spans="1:8" x14ac:dyDescent="0.3">
      <c r="A1922" t="s">
        <v>14118</v>
      </c>
      <c r="B1922" t="s">
        <v>15198</v>
      </c>
      <c r="C1922" t="s">
        <v>15203</v>
      </c>
      <c r="D1922" t="s">
        <v>6014</v>
      </c>
      <c r="E1922" s="1">
        <v>45689</v>
      </c>
      <c r="F1922" s="1">
        <v>45891</v>
      </c>
      <c r="G1922">
        <v>1782</v>
      </c>
      <c r="H1922">
        <f>Table4[[#This Row],[ApprovedDate]]-Table4[[#This Row],[SubmissionDate]]</f>
        <v>202</v>
      </c>
    </row>
    <row r="1923" spans="1:8" x14ac:dyDescent="0.3">
      <c r="A1923" t="s">
        <v>14119</v>
      </c>
      <c r="B1923" t="s">
        <v>15198</v>
      </c>
      <c r="C1923" t="s">
        <v>15203</v>
      </c>
      <c r="D1923" t="s">
        <v>15204</v>
      </c>
      <c r="E1923" s="1">
        <v>45751</v>
      </c>
      <c r="F1923" s="1">
        <v>45870</v>
      </c>
      <c r="G1923">
        <v>1783</v>
      </c>
      <c r="H1923">
        <f>Table4[[#This Row],[ApprovedDate]]-Table4[[#This Row],[SubmissionDate]]</f>
        <v>119</v>
      </c>
    </row>
    <row r="1924" spans="1:8" x14ac:dyDescent="0.3">
      <c r="A1924" t="s">
        <v>14120</v>
      </c>
      <c r="B1924" t="s">
        <v>15200</v>
      </c>
      <c r="C1924" t="s">
        <v>15201</v>
      </c>
      <c r="D1924" t="s">
        <v>6102</v>
      </c>
      <c r="E1924" s="1">
        <v>45574</v>
      </c>
      <c r="F1924" s="1">
        <v>45881</v>
      </c>
      <c r="G1924">
        <v>1679</v>
      </c>
      <c r="H1924">
        <f>Table4[[#This Row],[ApprovedDate]]-Table4[[#This Row],[SubmissionDate]]</f>
        <v>307</v>
      </c>
    </row>
    <row r="1925" spans="1:8" x14ac:dyDescent="0.3">
      <c r="A1925" t="s">
        <v>14121</v>
      </c>
      <c r="B1925" t="s">
        <v>15200</v>
      </c>
      <c r="C1925" t="s">
        <v>15201</v>
      </c>
      <c r="D1925" t="s">
        <v>15206</v>
      </c>
      <c r="E1925" s="1">
        <v>45662</v>
      </c>
      <c r="F1925" s="1">
        <v>45886</v>
      </c>
      <c r="G1925">
        <v>1161</v>
      </c>
      <c r="H1925">
        <f>Table4[[#This Row],[ApprovedDate]]-Table4[[#This Row],[SubmissionDate]]</f>
        <v>224</v>
      </c>
    </row>
    <row r="1926" spans="1:8" x14ac:dyDescent="0.3">
      <c r="A1926" t="s">
        <v>14122</v>
      </c>
      <c r="B1926" t="s">
        <v>15199</v>
      </c>
      <c r="C1926" t="s">
        <v>15201</v>
      </c>
      <c r="D1926" t="s">
        <v>6026</v>
      </c>
      <c r="E1926" s="1">
        <v>45835</v>
      </c>
      <c r="G1926">
        <v>1088</v>
      </c>
      <c r="H1926">
        <f>Table4[[#This Row],[ApprovedDate]]-Table4[[#This Row],[SubmissionDate]]</f>
        <v>-45835</v>
      </c>
    </row>
    <row r="1927" spans="1:8" x14ac:dyDescent="0.3">
      <c r="A1927" t="s">
        <v>14123</v>
      </c>
      <c r="B1927" t="s">
        <v>15200</v>
      </c>
      <c r="C1927" t="s">
        <v>15203</v>
      </c>
      <c r="D1927" t="s">
        <v>15205</v>
      </c>
      <c r="E1927" s="1">
        <v>45744</v>
      </c>
      <c r="G1927">
        <v>1122</v>
      </c>
      <c r="H1927">
        <f>Table4[[#This Row],[ApprovedDate]]-Table4[[#This Row],[SubmissionDate]]</f>
        <v>-45744</v>
      </c>
    </row>
    <row r="1928" spans="1:8" x14ac:dyDescent="0.3">
      <c r="A1928" t="s">
        <v>14124</v>
      </c>
      <c r="B1928" t="s">
        <v>15200</v>
      </c>
      <c r="C1928" t="s">
        <v>15202</v>
      </c>
      <c r="D1928" t="s">
        <v>15206</v>
      </c>
      <c r="E1928" s="1">
        <v>45829</v>
      </c>
      <c r="F1928" s="1">
        <v>45882</v>
      </c>
      <c r="G1928">
        <v>1918</v>
      </c>
      <c r="H1928">
        <f>Table4[[#This Row],[ApprovedDate]]-Table4[[#This Row],[SubmissionDate]]</f>
        <v>53</v>
      </c>
    </row>
    <row r="1929" spans="1:8" x14ac:dyDescent="0.3">
      <c r="A1929" t="s">
        <v>14125</v>
      </c>
      <c r="B1929" t="s">
        <v>15198</v>
      </c>
      <c r="C1929" t="s">
        <v>15202</v>
      </c>
      <c r="D1929" t="s">
        <v>15205</v>
      </c>
      <c r="E1929" s="1">
        <v>45830</v>
      </c>
      <c r="F1929" s="1">
        <v>45870</v>
      </c>
      <c r="G1929">
        <v>593</v>
      </c>
      <c r="H1929">
        <f>Table4[[#This Row],[ApprovedDate]]-Table4[[#This Row],[SubmissionDate]]</f>
        <v>40</v>
      </c>
    </row>
    <row r="1930" spans="1:8" x14ac:dyDescent="0.3">
      <c r="A1930" t="s">
        <v>14126</v>
      </c>
      <c r="B1930" t="s">
        <v>15198</v>
      </c>
      <c r="C1930" t="s">
        <v>15202</v>
      </c>
      <c r="D1930" t="s">
        <v>6026</v>
      </c>
      <c r="E1930" s="1">
        <v>45814</v>
      </c>
      <c r="F1930" s="1">
        <v>45864</v>
      </c>
      <c r="G1930">
        <v>532</v>
      </c>
      <c r="H1930">
        <f>Table4[[#This Row],[ApprovedDate]]-Table4[[#This Row],[SubmissionDate]]</f>
        <v>50</v>
      </c>
    </row>
    <row r="1931" spans="1:8" x14ac:dyDescent="0.3">
      <c r="A1931" t="s">
        <v>14127</v>
      </c>
      <c r="B1931" t="s">
        <v>15198</v>
      </c>
      <c r="C1931" t="s">
        <v>15203</v>
      </c>
      <c r="D1931" t="s">
        <v>6014</v>
      </c>
      <c r="E1931" s="1">
        <v>45525</v>
      </c>
      <c r="F1931" s="1">
        <v>45869</v>
      </c>
      <c r="G1931">
        <v>658</v>
      </c>
      <c r="H1931">
        <f>Table4[[#This Row],[ApprovedDate]]-Table4[[#This Row],[SubmissionDate]]</f>
        <v>344</v>
      </c>
    </row>
    <row r="1932" spans="1:8" x14ac:dyDescent="0.3">
      <c r="A1932" t="s">
        <v>14128</v>
      </c>
      <c r="B1932" t="s">
        <v>15198</v>
      </c>
      <c r="C1932" t="s">
        <v>15203</v>
      </c>
      <c r="D1932" t="s">
        <v>6102</v>
      </c>
      <c r="E1932" s="1">
        <v>45610</v>
      </c>
      <c r="F1932" s="1">
        <v>45871</v>
      </c>
      <c r="G1932">
        <v>970</v>
      </c>
      <c r="H1932">
        <f>Table4[[#This Row],[ApprovedDate]]-Table4[[#This Row],[SubmissionDate]]</f>
        <v>261</v>
      </c>
    </row>
    <row r="1933" spans="1:8" x14ac:dyDescent="0.3">
      <c r="A1933" t="s">
        <v>14129</v>
      </c>
      <c r="B1933" t="s">
        <v>15199</v>
      </c>
      <c r="C1933" t="s">
        <v>15203</v>
      </c>
      <c r="D1933" t="s">
        <v>6014</v>
      </c>
      <c r="E1933" s="1">
        <v>45582</v>
      </c>
      <c r="F1933" s="1">
        <v>45873</v>
      </c>
      <c r="G1933">
        <v>1701</v>
      </c>
      <c r="H1933">
        <f>Table4[[#This Row],[ApprovedDate]]-Table4[[#This Row],[SubmissionDate]]</f>
        <v>291</v>
      </c>
    </row>
    <row r="1934" spans="1:8" x14ac:dyDescent="0.3">
      <c r="A1934" t="s">
        <v>14130</v>
      </c>
      <c r="B1934" t="s">
        <v>15198</v>
      </c>
      <c r="C1934" t="s">
        <v>15203</v>
      </c>
      <c r="D1934" t="s">
        <v>6102</v>
      </c>
      <c r="E1934" s="1">
        <v>45521</v>
      </c>
      <c r="F1934" s="1">
        <v>45888</v>
      </c>
      <c r="G1934">
        <v>1554</v>
      </c>
      <c r="H1934">
        <f>Table4[[#This Row],[ApprovedDate]]-Table4[[#This Row],[SubmissionDate]]</f>
        <v>367</v>
      </c>
    </row>
    <row r="1935" spans="1:8" x14ac:dyDescent="0.3">
      <c r="A1935" t="s">
        <v>14131</v>
      </c>
      <c r="B1935" t="s">
        <v>15200</v>
      </c>
      <c r="C1935" t="s">
        <v>15202</v>
      </c>
      <c r="D1935" t="s">
        <v>15204</v>
      </c>
      <c r="E1935" s="1">
        <v>45756</v>
      </c>
      <c r="F1935" s="1">
        <v>45883</v>
      </c>
      <c r="G1935">
        <v>704</v>
      </c>
      <c r="H1935">
        <f>Table4[[#This Row],[ApprovedDate]]-Table4[[#This Row],[SubmissionDate]]</f>
        <v>127</v>
      </c>
    </row>
    <row r="1936" spans="1:8" x14ac:dyDescent="0.3">
      <c r="A1936" t="s">
        <v>14132</v>
      </c>
      <c r="B1936" t="s">
        <v>15198</v>
      </c>
      <c r="C1936" t="s">
        <v>15202</v>
      </c>
      <c r="D1936" t="s">
        <v>6014</v>
      </c>
      <c r="E1936" s="1">
        <v>45527</v>
      </c>
      <c r="F1936" s="1">
        <v>45869</v>
      </c>
      <c r="G1936">
        <v>1378</v>
      </c>
      <c r="H1936">
        <f>Table4[[#This Row],[ApprovedDate]]-Table4[[#This Row],[SubmissionDate]]</f>
        <v>342</v>
      </c>
    </row>
    <row r="1937" spans="1:8" x14ac:dyDescent="0.3">
      <c r="A1937" t="s">
        <v>14133</v>
      </c>
      <c r="B1937" t="s">
        <v>15198</v>
      </c>
      <c r="C1937" t="s">
        <v>15201</v>
      </c>
      <c r="D1937" t="s">
        <v>15204</v>
      </c>
      <c r="E1937" s="1">
        <v>45783</v>
      </c>
      <c r="F1937" s="1">
        <v>45883</v>
      </c>
      <c r="G1937">
        <v>626</v>
      </c>
      <c r="H1937">
        <f>Table4[[#This Row],[ApprovedDate]]-Table4[[#This Row],[SubmissionDate]]</f>
        <v>100</v>
      </c>
    </row>
    <row r="1938" spans="1:8" x14ac:dyDescent="0.3">
      <c r="A1938" t="s">
        <v>14134</v>
      </c>
      <c r="B1938" t="s">
        <v>15199</v>
      </c>
      <c r="C1938" t="s">
        <v>15201</v>
      </c>
      <c r="D1938" t="s">
        <v>15206</v>
      </c>
      <c r="E1938" s="1">
        <v>45533</v>
      </c>
      <c r="F1938" s="1">
        <v>45869</v>
      </c>
      <c r="G1938">
        <v>1187</v>
      </c>
      <c r="H1938">
        <f>Table4[[#This Row],[ApprovedDate]]-Table4[[#This Row],[SubmissionDate]]</f>
        <v>336</v>
      </c>
    </row>
    <row r="1939" spans="1:8" x14ac:dyDescent="0.3">
      <c r="A1939" t="s">
        <v>14135</v>
      </c>
      <c r="B1939" t="s">
        <v>15199</v>
      </c>
      <c r="C1939" t="s">
        <v>15202</v>
      </c>
      <c r="D1939" t="s">
        <v>6014</v>
      </c>
      <c r="E1939" s="1">
        <v>45777</v>
      </c>
      <c r="G1939">
        <v>720</v>
      </c>
      <c r="H1939">
        <f>Table4[[#This Row],[ApprovedDate]]-Table4[[#This Row],[SubmissionDate]]</f>
        <v>-45777</v>
      </c>
    </row>
    <row r="1940" spans="1:8" x14ac:dyDescent="0.3">
      <c r="A1940" t="s">
        <v>14136</v>
      </c>
      <c r="B1940" t="s">
        <v>15199</v>
      </c>
      <c r="C1940" t="s">
        <v>15202</v>
      </c>
      <c r="D1940" t="s">
        <v>15206</v>
      </c>
      <c r="E1940" s="1">
        <v>45707</v>
      </c>
      <c r="G1940">
        <v>1194</v>
      </c>
      <c r="H1940">
        <f>Table4[[#This Row],[ApprovedDate]]-Table4[[#This Row],[SubmissionDate]]</f>
        <v>-45707</v>
      </c>
    </row>
    <row r="1941" spans="1:8" x14ac:dyDescent="0.3">
      <c r="A1941" t="s">
        <v>14137</v>
      </c>
      <c r="B1941" t="s">
        <v>15200</v>
      </c>
      <c r="C1941" t="s">
        <v>15201</v>
      </c>
      <c r="D1941" t="s">
        <v>15206</v>
      </c>
      <c r="E1941" s="1">
        <v>45767</v>
      </c>
      <c r="F1941" s="1">
        <v>45868</v>
      </c>
      <c r="G1941">
        <v>1069</v>
      </c>
      <c r="H1941">
        <f>Table4[[#This Row],[ApprovedDate]]-Table4[[#This Row],[SubmissionDate]]</f>
        <v>101</v>
      </c>
    </row>
    <row r="1942" spans="1:8" x14ac:dyDescent="0.3">
      <c r="A1942" t="s">
        <v>14138</v>
      </c>
      <c r="B1942" t="s">
        <v>15200</v>
      </c>
      <c r="C1942" t="s">
        <v>15202</v>
      </c>
      <c r="D1942" t="s">
        <v>6026</v>
      </c>
      <c r="E1942" s="1">
        <v>45667</v>
      </c>
      <c r="F1942" s="1">
        <v>45871</v>
      </c>
      <c r="G1942">
        <v>1181</v>
      </c>
      <c r="H1942">
        <f>Table4[[#This Row],[ApprovedDate]]-Table4[[#This Row],[SubmissionDate]]</f>
        <v>204</v>
      </c>
    </row>
    <row r="1943" spans="1:8" x14ac:dyDescent="0.3">
      <c r="A1943" t="s">
        <v>14139</v>
      </c>
      <c r="B1943" t="s">
        <v>15200</v>
      </c>
      <c r="C1943" t="s">
        <v>15201</v>
      </c>
      <c r="D1943" t="s">
        <v>6026</v>
      </c>
      <c r="E1943" s="1">
        <v>45819</v>
      </c>
      <c r="F1943" s="1">
        <v>45865</v>
      </c>
      <c r="G1943">
        <v>1456</v>
      </c>
      <c r="H1943">
        <f>Table4[[#This Row],[ApprovedDate]]-Table4[[#This Row],[SubmissionDate]]</f>
        <v>46</v>
      </c>
    </row>
    <row r="1944" spans="1:8" x14ac:dyDescent="0.3">
      <c r="A1944" t="s">
        <v>14140</v>
      </c>
      <c r="B1944" t="s">
        <v>15200</v>
      </c>
      <c r="C1944" t="s">
        <v>15201</v>
      </c>
      <c r="D1944" t="s">
        <v>6026</v>
      </c>
      <c r="E1944" s="1">
        <v>45621</v>
      </c>
      <c r="F1944" s="1">
        <v>45862</v>
      </c>
      <c r="G1944">
        <v>1890</v>
      </c>
      <c r="H1944">
        <f>Table4[[#This Row],[ApprovedDate]]-Table4[[#This Row],[SubmissionDate]]</f>
        <v>241</v>
      </c>
    </row>
    <row r="1945" spans="1:8" x14ac:dyDescent="0.3">
      <c r="A1945" t="s">
        <v>14141</v>
      </c>
      <c r="B1945" t="s">
        <v>15199</v>
      </c>
      <c r="C1945" t="s">
        <v>15203</v>
      </c>
      <c r="D1945" t="s">
        <v>6102</v>
      </c>
      <c r="E1945" s="1">
        <v>45859</v>
      </c>
      <c r="F1945" s="1">
        <v>45883</v>
      </c>
      <c r="G1945">
        <v>545</v>
      </c>
      <c r="H1945">
        <f>Table4[[#This Row],[ApprovedDate]]-Table4[[#This Row],[SubmissionDate]]</f>
        <v>24</v>
      </c>
    </row>
    <row r="1946" spans="1:8" x14ac:dyDescent="0.3">
      <c r="A1946" t="s">
        <v>14142</v>
      </c>
      <c r="B1946" t="s">
        <v>15199</v>
      </c>
      <c r="C1946" t="s">
        <v>15201</v>
      </c>
      <c r="D1946" t="s">
        <v>15204</v>
      </c>
      <c r="E1946" s="1">
        <v>45515</v>
      </c>
      <c r="F1946" s="1">
        <v>45881</v>
      </c>
      <c r="G1946">
        <v>1641</v>
      </c>
      <c r="H1946">
        <f>Table4[[#This Row],[ApprovedDate]]-Table4[[#This Row],[SubmissionDate]]</f>
        <v>366</v>
      </c>
    </row>
    <row r="1947" spans="1:8" x14ac:dyDescent="0.3">
      <c r="A1947" t="s">
        <v>14143</v>
      </c>
      <c r="B1947" t="s">
        <v>15200</v>
      </c>
      <c r="C1947" t="s">
        <v>15203</v>
      </c>
      <c r="D1947" t="s">
        <v>15204</v>
      </c>
      <c r="E1947" s="1">
        <v>45805</v>
      </c>
      <c r="G1947">
        <v>1023</v>
      </c>
      <c r="H1947">
        <f>Table4[[#This Row],[ApprovedDate]]-Table4[[#This Row],[SubmissionDate]]</f>
        <v>-45805</v>
      </c>
    </row>
    <row r="1948" spans="1:8" x14ac:dyDescent="0.3">
      <c r="A1948" t="s">
        <v>14144</v>
      </c>
      <c r="B1948" t="s">
        <v>15200</v>
      </c>
      <c r="C1948" t="s">
        <v>15202</v>
      </c>
      <c r="D1948" t="s">
        <v>15205</v>
      </c>
      <c r="E1948" s="1">
        <v>45520</v>
      </c>
      <c r="G1948">
        <v>1996</v>
      </c>
      <c r="H1948">
        <f>Table4[[#This Row],[ApprovedDate]]-Table4[[#This Row],[SubmissionDate]]</f>
        <v>-45520</v>
      </c>
    </row>
    <row r="1949" spans="1:8" x14ac:dyDescent="0.3">
      <c r="A1949" t="s">
        <v>14145</v>
      </c>
      <c r="B1949" t="s">
        <v>15199</v>
      </c>
      <c r="C1949" t="s">
        <v>15202</v>
      </c>
      <c r="D1949" t="s">
        <v>15206</v>
      </c>
      <c r="E1949" s="1">
        <v>45625</v>
      </c>
      <c r="F1949" s="1">
        <v>45865</v>
      </c>
      <c r="G1949">
        <v>1710</v>
      </c>
      <c r="H1949">
        <f>Table4[[#This Row],[ApprovedDate]]-Table4[[#This Row],[SubmissionDate]]</f>
        <v>240</v>
      </c>
    </row>
    <row r="1950" spans="1:8" x14ac:dyDescent="0.3">
      <c r="A1950" t="s">
        <v>14146</v>
      </c>
      <c r="B1950" t="s">
        <v>15198</v>
      </c>
      <c r="C1950" t="s">
        <v>15201</v>
      </c>
      <c r="D1950" t="s">
        <v>15204</v>
      </c>
      <c r="E1950" s="1">
        <v>45500</v>
      </c>
      <c r="F1950" s="1">
        <v>45863</v>
      </c>
      <c r="G1950">
        <v>1183</v>
      </c>
      <c r="H1950">
        <f>Table4[[#This Row],[ApprovedDate]]-Table4[[#This Row],[SubmissionDate]]</f>
        <v>363</v>
      </c>
    </row>
    <row r="1951" spans="1:8" x14ac:dyDescent="0.3">
      <c r="A1951" t="s">
        <v>14147</v>
      </c>
      <c r="B1951" t="s">
        <v>15198</v>
      </c>
      <c r="C1951" t="s">
        <v>15202</v>
      </c>
      <c r="D1951" t="s">
        <v>6102</v>
      </c>
      <c r="E1951" s="1">
        <v>45790</v>
      </c>
      <c r="F1951" s="1">
        <v>45873</v>
      </c>
      <c r="G1951">
        <v>1528</v>
      </c>
      <c r="H1951">
        <f>Table4[[#This Row],[ApprovedDate]]-Table4[[#This Row],[SubmissionDate]]</f>
        <v>83</v>
      </c>
    </row>
    <row r="1952" spans="1:8" x14ac:dyDescent="0.3">
      <c r="A1952" t="s">
        <v>14148</v>
      </c>
      <c r="B1952" t="s">
        <v>15200</v>
      </c>
      <c r="C1952" t="s">
        <v>15201</v>
      </c>
      <c r="D1952" t="s">
        <v>6102</v>
      </c>
      <c r="E1952" s="1">
        <v>45771</v>
      </c>
      <c r="F1952" s="1">
        <v>45873</v>
      </c>
      <c r="G1952">
        <v>1171</v>
      </c>
      <c r="H1952">
        <f>Table4[[#This Row],[ApprovedDate]]-Table4[[#This Row],[SubmissionDate]]</f>
        <v>102</v>
      </c>
    </row>
    <row r="1953" spans="1:8" x14ac:dyDescent="0.3">
      <c r="A1953" t="s">
        <v>14149</v>
      </c>
      <c r="B1953" t="s">
        <v>15199</v>
      </c>
      <c r="C1953" t="s">
        <v>15201</v>
      </c>
      <c r="D1953" t="s">
        <v>6102</v>
      </c>
      <c r="E1953" s="1">
        <v>45530</v>
      </c>
      <c r="F1953" s="1">
        <v>45886</v>
      </c>
      <c r="G1953">
        <v>1197</v>
      </c>
      <c r="H1953">
        <f>Table4[[#This Row],[ApprovedDate]]-Table4[[#This Row],[SubmissionDate]]</f>
        <v>356</v>
      </c>
    </row>
    <row r="1954" spans="1:8" x14ac:dyDescent="0.3">
      <c r="A1954" t="s">
        <v>14150</v>
      </c>
      <c r="B1954" t="s">
        <v>15198</v>
      </c>
      <c r="C1954" t="s">
        <v>15202</v>
      </c>
      <c r="D1954" t="s">
        <v>6102</v>
      </c>
      <c r="E1954" s="1">
        <v>45585</v>
      </c>
      <c r="F1954" s="1">
        <v>45869</v>
      </c>
      <c r="G1954">
        <v>676</v>
      </c>
      <c r="H1954">
        <f>Table4[[#This Row],[ApprovedDate]]-Table4[[#This Row],[SubmissionDate]]</f>
        <v>284</v>
      </c>
    </row>
    <row r="1955" spans="1:8" x14ac:dyDescent="0.3">
      <c r="A1955" t="s">
        <v>14151</v>
      </c>
      <c r="B1955" t="s">
        <v>15198</v>
      </c>
      <c r="C1955" t="s">
        <v>15201</v>
      </c>
      <c r="D1955" t="s">
        <v>15206</v>
      </c>
      <c r="E1955" s="1">
        <v>45636</v>
      </c>
      <c r="F1955" s="1">
        <v>45872</v>
      </c>
      <c r="G1955">
        <v>1764</v>
      </c>
      <c r="H1955">
        <f>Table4[[#This Row],[ApprovedDate]]-Table4[[#This Row],[SubmissionDate]]</f>
        <v>236</v>
      </c>
    </row>
    <row r="1956" spans="1:8" x14ac:dyDescent="0.3">
      <c r="A1956" t="s">
        <v>14152</v>
      </c>
      <c r="B1956" t="s">
        <v>15200</v>
      </c>
      <c r="C1956" t="s">
        <v>15202</v>
      </c>
      <c r="D1956" t="s">
        <v>6026</v>
      </c>
      <c r="E1956" s="1">
        <v>45804</v>
      </c>
      <c r="F1956" s="1">
        <v>45872</v>
      </c>
      <c r="G1956">
        <v>771</v>
      </c>
      <c r="H1956">
        <f>Table4[[#This Row],[ApprovedDate]]-Table4[[#This Row],[SubmissionDate]]</f>
        <v>68</v>
      </c>
    </row>
    <row r="1957" spans="1:8" x14ac:dyDescent="0.3">
      <c r="A1957" t="s">
        <v>14153</v>
      </c>
      <c r="B1957" t="s">
        <v>15199</v>
      </c>
      <c r="C1957" t="s">
        <v>15202</v>
      </c>
      <c r="D1957" t="s">
        <v>15206</v>
      </c>
      <c r="E1957" s="1">
        <v>45723</v>
      </c>
      <c r="F1957" s="1">
        <v>45866</v>
      </c>
      <c r="G1957">
        <v>808</v>
      </c>
      <c r="H1957">
        <f>Table4[[#This Row],[ApprovedDate]]-Table4[[#This Row],[SubmissionDate]]</f>
        <v>143</v>
      </c>
    </row>
    <row r="1958" spans="1:8" x14ac:dyDescent="0.3">
      <c r="A1958" t="s">
        <v>14154</v>
      </c>
      <c r="B1958" t="s">
        <v>15200</v>
      </c>
      <c r="C1958" t="s">
        <v>15202</v>
      </c>
      <c r="D1958" t="s">
        <v>15204</v>
      </c>
      <c r="E1958" s="1">
        <v>45572</v>
      </c>
      <c r="F1958" s="1">
        <v>45867</v>
      </c>
      <c r="G1958">
        <v>1909</v>
      </c>
      <c r="H1958">
        <f>Table4[[#This Row],[ApprovedDate]]-Table4[[#This Row],[SubmissionDate]]</f>
        <v>295</v>
      </c>
    </row>
    <row r="1959" spans="1:8" x14ac:dyDescent="0.3">
      <c r="A1959" t="s">
        <v>14155</v>
      </c>
      <c r="B1959" t="s">
        <v>15198</v>
      </c>
      <c r="C1959" t="s">
        <v>15202</v>
      </c>
      <c r="D1959" t="s">
        <v>15204</v>
      </c>
      <c r="E1959" s="1">
        <v>45633</v>
      </c>
      <c r="F1959" s="1">
        <v>45871</v>
      </c>
      <c r="G1959">
        <v>1072</v>
      </c>
      <c r="H1959">
        <f>Table4[[#This Row],[ApprovedDate]]-Table4[[#This Row],[SubmissionDate]]</f>
        <v>238</v>
      </c>
    </row>
    <row r="1960" spans="1:8" x14ac:dyDescent="0.3">
      <c r="A1960" t="s">
        <v>14156</v>
      </c>
      <c r="B1960" t="s">
        <v>15200</v>
      </c>
      <c r="C1960" t="s">
        <v>15201</v>
      </c>
      <c r="D1960" t="s">
        <v>6014</v>
      </c>
      <c r="E1960" s="1">
        <v>45797</v>
      </c>
      <c r="G1960">
        <v>1143</v>
      </c>
      <c r="H1960">
        <f>Table4[[#This Row],[ApprovedDate]]-Table4[[#This Row],[SubmissionDate]]</f>
        <v>-45797</v>
      </c>
    </row>
    <row r="1961" spans="1:8" x14ac:dyDescent="0.3">
      <c r="A1961" t="s">
        <v>14157</v>
      </c>
      <c r="B1961" t="s">
        <v>15199</v>
      </c>
      <c r="C1961" t="s">
        <v>15203</v>
      </c>
      <c r="D1961" t="s">
        <v>6102</v>
      </c>
      <c r="E1961" s="1">
        <v>45567</v>
      </c>
      <c r="F1961" s="1">
        <v>45884</v>
      </c>
      <c r="G1961">
        <v>771</v>
      </c>
      <c r="H1961">
        <f>Table4[[#This Row],[ApprovedDate]]-Table4[[#This Row],[SubmissionDate]]</f>
        <v>317</v>
      </c>
    </row>
    <row r="1962" spans="1:8" x14ac:dyDescent="0.3">
      <c r="A1962" t="s">
        <v>14158</v>
      </c>
      <c r="B1962" t="s">
        <v>15200</v>
      </c>
      <c r="C1962" t="s">
        <v>15203</v>
      </c>
      <c r="D1962" t="s">
        <v>15205</v>
      </c>
      <c r="E1962" s="1">
        <v>45496</v>
      </c>
      <c r="F1962" s="1">
        <v>45876</v>
      </c>
      <c r="G1962">
        <v>1361</v>
      </c>
      <c r="H1962">
        <f>Table4[[#This Row],[ApprovedDate]]-Table4[[#This Row],[SubmissionDate]]</f>
        <v>380</v>
      </c>
    </row>
    <row r="1963" spans="1:8" x14ac:dyDescent="0.3">
      <c r="A1963" t="s">
        <v>14159</v>
      </c>
      <c r="B1963" t="s">
        <v>15200</v>
      </c>
      <c r="C1963" t="s">
        <v>15202</v>
      </c>
      <c r="D1963" t="s">
        <v>6014</v>
      </c>
      <c r="E1963" s="1">
        <v>45630</v>
      </c>
      <c r="F1963" s="1">
        <v>45877</v>
      </c>
      <c r="G1963">
        <v>1147</v>
      </c>
      <c r="H1963">
        <f>Table4[[#This Row],[ApprovedDate]]-Table4[[#This Row],[SubmissionDate]]</f>
        <v>247</v>
      </c>
    </row>
    <row r="1964" spans="1:8" x14ac:dyDescent="0.3">
      <c r="A1964" t="s">
        <v>14160</v>
      </c>
      <c r="B1964" t="s">
        <v>15200</v>
      </c>
      <c r="C1964" t="s">
        <v>15202</v>
      </c>
      <c r="D1964" t="s">
        <v>6102</v>
      </c>
      <c r="E1964" s="1">
        <v>45558</v>
      </c>
      <c r="F1964" s="1">
        <v>45884</v>
      </c>
      <c r="G1964">
        <v>708</v>
      </c>
      <c r="H1964">
        <f>Table4[[#This Row],[ApprovedDate]]-Table4[[#This Row],[SubmissionDate]]</f>
        <v>326</v>
      </c>
    </row>
    <row r="1965" spans="1:8" x14ac:dyDescent="0.3">
      <c r="A1965" t="s">
        <v>14161</v>
      </c>
      <c r="B1965" t="s">
        <v>15200</v>
      </c>
      <c r="C1965" t="s">
        <v>15201</v>
      </c>
      <c r="D1965" t="s">
        <v>6026</v>
      </c>
      <c r="E1965" s="1">
        <v>45812</v>
      </c>
      <c r="F1965" s="1">
        <v>45873</v>
      </c>
      <c r="G1965">
        <v>1443</v>
      </c>
      <c r="H1965">
        <f>Table4[[#This Row],[ApprovedDate]]-Table4[[#This Row],[SubmissionDate]]</f>
        <v>61</v>
      </c>
    </row>
    <row r="1966" spans="1:8" x14ac:dyDescent="0.3">
      <c r="A1966" t="s">
        <v>14162</v>
      </c>
      <c r="B1966" t="s">
        <v>15199</v>
      </c>
      <c r="C1966" t="s">
        <v>15203</v>
      </c>
      <c r="D1966" t="s">
        <v>6102</v>
      </c>
      <c r="E1966" s="1">
        <v>45594</v>
      </c>
      <c r="G1966">
        <v>1270</v>
      </c>
      <c r="H1966">
        <f>Table4[[#This Row],[ApprovedDate]]-Table4[[#This Row],[SubmissionDate]]</f>
        <v>-45594</v>
      </c>
    </row>
    <row r="1967" spans="1:8" x14ac:dyDescent="0.3">
      <c r="A1967" t="s">
        <v>14163</v>
      </c>
      <c r="B1967" t="s">
        <v>15200</v>
      </c>
      <c r="C1967" t="s">
        <v>15201</v>
      </c>
      <c r="D1967" t="s">
        <v>15206</v>
      </c>
      <c r="E1967" s="1">
        <v>45503</v>
      </c>
      <c r="F1967" s="1">
        <v>45862</v>
      </c>
      <c r="G1967">
        <v>812</v>
      </c>
      <c r="H1967">
        <f>Table4[[#This Row],[ApprovedDate]]-Table4[[#This Row],[SubmissionDate]]</f>
        <v>359</v>
      </c>
    </row>
    <row r="1968" spans="1:8" x14ac:dyDescent="0.3">
      <c r="A1968" t="s">
        <v>14164</v>
      </c>
      <c r="B1968" t="s">
        <v>15198</v>
      </c>
      <c r="C1968" t="s">
        <v>15201</v>
      </c>
      <c r="D1968" t="s">
        <v>6014</v>
      </c>
      <c r="E1968" s="1">
        <v>45773</v>
      </c>
      <c r="F1968" s="1">
        <v>45873</v>
      </c>
      <c r="G1968">
        <v>1582</v>
      </c>
      <c r="H1968">
        <f>Table4[[#This Row],[ApprovedDate]]-Table4[[#This Row],[SubmissionDate]]</f>
        <v>100</v>
      </c>
    </row>
    <row r="1969" spans="1:8" x14ac:dyDescent="0.3">
      <c r="A1969" t="s">
        <v>14165</v>
      </c>
      <c r="B1969" t="s">
        <v>15198</v>
      </c>
      <c r="C1969" t="s">
        <v>15202</v>
      </c>
      <c r="D1969" t="s">
        <v>15205</v>
      </c>
      <c r="E1969" s="1">
        <v>45658</v>
      </c>
      <c r="F1969" s="1">
        <v>45877</v>
      </c>
      <c r="G1969">
        <v>1259</v>
      </c>
      <c r="H1969">
        <f>Table4[[#This Row],[ApprovedDate]]-Table4[[#This Row],[SubmissionDate]]</f>
        <v>219</v>
      </c>
    </row>
    <row r="1970" spans="1:8" x14ac:dyDescent="0.3">
      <c r="A1970" t="s">
        <v>14166</v>
      </c>
      <c r="B1970" t="s">
        <v>15198</v>
      </c>
      <c r="C1970" t="s">
        <v>15202</v>
      </c>
      <c r="D1970" t="s">
        <v>15206</v>
      </c>
      <c r="E1970" s="1">
        <v>45798</v>
      </c>
      <c r="F1970" s="1">
        <v>45889</v>
      </c>
      <c r="G1970">
        <v>1538</v>
      </c>
      <c r="H1970">
        <f>Table4[[#This Row],[ApprovedDate]]-Table4[[#This Row],[SubmissionDate]]</f>
        <v>91</v>
      </c>
    </row>
    <row r="1971" spans="1:8" x14ac:dyDescent="0.3">
      <c r="A1971" t="s">
        <v>14167</v>
      </c>
      <c r="B1971" t="s">
        <v>15199</v>
      </c>
      <c r="C1971" t="s">
        <v>15202</v>
      </c>
      <c r="D1971" t="s">
        <v>6102</v>
      </c>
      <c r="E1971" s="1">
        <v>45845</v>
      </c>
      <c r="F1971" s="1">
        <v>45889</v>
      </c>
      <c r="G1971">
        <v>903</v>
      </c>
      <c r="H1971">
        <f>Table4[[#This Row],[ApprovedDate]]-Table4[[#This Row],[SubmissionDate]]</f>
        <v>44</v>
      </c>
    </row>
    <row r="1972" spans="1:8" x14ac:dyDescent="0.3">
      <c r="A1972" t="s">
        <v>14168</v>
      </c>
      <c r="B1972" t="s">
        <v>15199</v>
      </c>
      <c r="C1972" t="s">
        <v>15202</v>
      </c>
      <c r="D1972" t="s">
        <v>6014</v>
      </c>
      <c r="E1972" s="1">
        <v>45565</v>
      </c>
      <c r="F1972" s="1">
        <v>45865</v>
      </c>
      <c r="G1972">
        <v>1976</v>
      </c>
      <c r="H1972">
        <f>Table4[[#This Row],[ApprovedDate]]-Table4[[#This Row],[SubmissionDate]]</f>
        <v>300</v>
      </c>
    </row>
    <row r="1973" spans="1:8" x14ac:dyDescent="0.3">
      <c r="A1973" t="s">
        <v>14169</v>
      </c>
      <c r="B1973" t="s">
        <v>15200</v>
      </c>
      <c r="C1973" t="s">
        <v>15202</v>
      </c>
      <c r="D1973" t="s">
        <v>6102</v>
      </c>
      <c r="E1973" s="1">
        <v>45720</v>
      </c>
      <c r="G1973">
        <v>1510</v>
      </c>
      <c r="H1973">
        <f>Table4[[#This Row],[ApprovedDate]]-Table4[[#This Row],[SubmissionDate]]</f>
        <v>-45720</v>
      </c>
    </row>
    <row r="1974" spans="1:8" x14ac:dyDescent="0.3">
      <c r="A1974" t="s">
        <v>14170</v>
      </c>
      <c r="B1974" t="s">
        <v>15198</v>
      </c>
      <c r="C1974" t="s">
        <v>15201</v>
      </c>
      <c r="D1974" t="s">
        <v>6014</v>
      </c>
      <c r="E1974" s="1">
        <v>45773</v>
      </c>
      <c r="F1974" s="1">
        <v>45889</v>
      </c>
      <c r="G1974">
        <v>1300</v>
      </c>
      <c r="H1974">
        <f>Table4[[#This Row],[ApprovedDate]]-Table4[[#This Row],[SubmissionDate]]</f>
        <v>116</v>
      </c>
    </row>
    <row r="1975" spans="1:8" x14ac:dyDescent="0.3">
      <c r="A1975" t="s">
        <v>14171</v>
      </c>
      <c r="B1975" t="s">
        <v>15198</v>
      </c>
      <c r="C1975" t="s">
        <v>15203</v>
      </c>
      <c r="D1975" t="s">
        <v>6102</v>
      </c>
      <c r="E1975" s="1">
        <v>45687</v>
      </c>
      <c r="F1975" s="1">
        <v>45865</v>
      </c>
      <c r="G1975">
        <v>927</v>
      </c>
      <c r="H1975">
        <f>Table4[[#This Row],[ApprovedDate]]-Table4[[#This Row],[SubmissionDate]]</f>
        <v>178</v>
      </c>
    </row>
    <row r="1976" spans="1:8" x14ac:dyDescent="0.3">
      <c r="A1976" t="s">
        <v>14172</v>
      </c>
      <c r="B1976" t="s">
        <v>15199</v>
      </c>
      <c r="C1976" t="s">
        <v>15202</v>
      </c>
      <c r="D1976" t="s">
        <v>15205</v>
      </c>
      <c r="E1976" s="1">
        <v>45573</v>
      </c>
      <c r="F1976" s="1">
        <v>45887</v>
      </c>
      <c r="G1976">
        <v>1902</v>
      </c>
      <c r="H1976">
        <f>Table4[[#This Row],[ApprovedDate]]-Table4[[#This Row],[SubmissionDate]]</f>
        <v>314</v>
      </c>
    </row>
    <row r="1977" spans="1:8" x14ac:dyDescent="0.3">
      <c r="A1977" t="s">
        <v>14173</v>
      </c>
      <c r="B1977" t="s">
        <v>15199</v>
      </c>
      <c r="C1977" t="s">
        <v>15202</v>
      </c>
      <c r="D1977" t="s">
        <v>15206</v>
      </c>
      <c r="E1977" s="1">
        <v>45585</v>
      </c>
      <c r="F1977" s="1">
        <v>45865</v>
      </c>
      <c r="G1977">
        <v>846</v>
      </c>
      <c r="H1977">
        <f>Table4[[#This Row],[ApprovedDate]]-Table4[[#This Row],[SubmissionDate]]</f>
        <v>280</v>
      </c>
    </row>
    <row r="1978" spans="1:8" x14ac:dyDescent="0.3">
      <c r="A1978" t="s">
        <v>14174</v>
      </c>
      <c r="B1978" t="s">
        <v>15200</v>
      </c>
      <c r="C1978" t="s">
        <v>15202</v>
      </c>
      <c r="D1978" t="s">
        <v>15206</v>
      </c>
      <c r="E1978" s="1">
        <v>45746</v>
      </c>
      <c r="G1978">
        <v>1173</v>
      </c>
      <c r="H1978">
        <f>Table4[[#This Row],[ApprovedDate]]-Table4[[#This Row],[SubmissionDate]]</f>
        <v>-45746</v>
      </c>
    </row>
    <row r="1979" spans="1:8" x14ac:dyDescent="0.3">
      <c r="A1979" t="s">
        <v>14175</v>
      </c>
      <c r="B1979" t="s">
        <v>15200</v>
      </c>
      <c r="C1979" t="s">
        <v>15201</v>
      </c>
      <c r="D1979" t="s">
        <v>15204</v>
      </c>
      <c r="E1979" s="1">
        <v>45714</v>
      </c>
      <c r="F1979" s="1">
        <v>45890</v>
      </c>
      <c r="G1979">
        <v>1733</v>
      </c>
      <c r="H1979">
        <f>Table4[[#This Row],[ApprovedDate]]-Table4[[#This Row],[SubmissionDate]]</f>
        <v>176</v>
      </c>
    </row>
    <row r="1980" spans="1:8" x14ac:dyDescent="0.3">
      <c r="A1980" t="s">
        <v>14176</v>
      </c>
      <c r="B1980" t="s">
        <v>15200</v>
      </c>
      <c r="C1980" t="s">
        <v>15201</v>
      </c>
      <c r="D1980" t="s">
        <v>6014</v>
      </c>
      <c r="E1980" s="1">
        <v>45814</v>
      </c>
      <c r="F1980" s="1">
        <v>45884</v>
      </c>
      <c r="G1980">
        <v>1991</v>
      </c>
      <c r="H1980">
        <f>Table4[[#This Row],[ApprovedDate]]-Table4[[#This Row],[SubmissionDate]]</f>
        <v>70</v>
      </c>
    </row>
    <row r="1981" spans="1:8" x14ac:dyDescent="0.3">
      <c r="A1981" t="s">
        <v>14177</v>
      </c>
      <c r="B1981" t="s">
        <v>15199</v>
      </c>
      <c r="C1981" t="s">
        <v>15201</v>
      </c>
      <c r="D1981" t="s">
        <v>6102</v>
      </c>
      <c r="E1981" s="1">
        <v>45681</v>
      </c>
      <c r="F1981" s="1">
        <v>45890</v>
      </c>
      <c r="G1981">
        <v>1629</v>
      </c>
      <c r="H1981">
        <f>Table4[[#This Row],[ApprovedDate]]-Table4[[#This Row],[SubmissionDate]]</f>
        <v>209</v>
      </c>
    </row>
    <row r="1982" spans="1:8" x14ac:dyDescent="0.3">
      <c r="A1982" t="s">
        <v>14178</v>
      </c>
      <c r="B1982" t="s">
        <v>15200</v>
      </c>
      <c r="C1982" t="s">
        <v>15202</v>
      </c>
      <c r="D1982" t="s">
        <v>6014</v>
      </c>
      <c r="E1982" s="1">
        <v>45753</v>
      </c>
      <c r="F1982" s="1">
        <v>45871</v>
      </c>
      <c r="G1982">
        <v>1511</v>
      </c>
      <c r="H1982">
        <f>Table4[[#This Row],[ApprovedDate]]-Table4[[#This Row],[SubmissionDate]]</f>
        <v>118</v>
      </c>
    </row>
    <row r="1983" spans="1:8" x14ac:dyDescent="0.3">
      <c r="A1983" t="s">
        <v>14179</v>
      </c>
      <c r="B1983" t="s">
        <v>15199</v>
      </c>
      <c r="C1983" t="s">
        <v>15203</v>
      </c>
      <c r="D1983" t="s">
        <v>6026</v>
      </c>
      <c r="E1983" s="1">
        <v>45746</v>
      </c>
      <c r="G1983">
        <v>1681</v>
      </c>
      <c r="H1983">
        <f>Table4[[#This Row],[ApprovedDate]]-Table4[[#This Row],[SubmissionDate]]</f>
        <v>-45746</v>
      </c>
    </row>
    <row r="1984" spans="1:8" x14ac:dyDescent="0.3">
      <c r="A1984" t="s">
        <v>14180</v>
      </c>
      <c r="B1984" t="s">
        <v>15198</v>
      </c>
      <c r="C1984" t="s">
        <v>15203</v>
      </c>
      <c r="D1984" t="s">
        <v>15204</v>
      </c>
      <c r="E1984" s="1">
        <v>45697</v>
      </c>
      <c r="F1984" s="1">
        <v>45865</v>
      </c>
      <c r="G1984">
        <v>1134</v>
      </c>
      <c r="H1984">
        <f>Table4[[#This Row],[ApprovedDate]]-Table4[[#This Row],[SubmissionDate]]</f>
        <v>168</v>
      </c>
    </row>
    <row r="1985" spans="1:8" x14ac:dyDescent="0.3">
      <c r="A1985" t="s">
        <v>14181</v>
      </c>
      <c r="B1985" t="s">
        <v>15198</v>
      </c>
      <c r="C1985" t="s">
        <v>15203</v>
      </c>
      <c r="D1985" t="s">
        <v>6102</v>
      </c>
      <c r="E1985" s="1">
        <v>45497</v>
      </c>
      <c r="F1985" s="1">
        <v>45889</v>
      </c>
      <c r="G1985">
        <v>683</v>
      </c>
      <c r="H1985">
        <f>Table4[[#This Row],[ApprovedDate]]-Table4[[#This Row],[SubmissionDate]]</f>
        <v>392</v>
      </c>
    </row>
    <row r="1986" spans="1:8" x14ac:dyDescent="0.3">
      <c r="A1986" t="s">
        <v>14182</v>
      </c>
      <c r="B1986" t="s">
        <v>15200</v>
      </c>
      <c r="C1986" t="s">
        <v>15203</v>
      </c>
      <c r="D1986" t="s">
        <v>6014</v>
      </c>
      <c r="E1986" s="1">
        <v>45720</v>
      </c>
      <c r="F1986" s="1">
        <v>45869</v>
      </c>
      <c r="G1986">
        <v>882</v>
      </c>
      <c r="H1986">
        <f>Table4[[#This Row],[ApprovedDate]]-Table4[[#This Row],[SubmissionDate]]</f>
        <v>149</v>
      </c>
    </row>
    <row r="1987" spans="1:8" x14ac:dyDescent="0.3">
      <c r="A1987" t="s">
        <v>14183</v>
      </c>
      <c r="B1987" t="s">
        <v>15198</v>
      </c>
      <c r="C1987" t="s">
        <v>15203</v>
      </c>
      <c r="D1987" t="s">
        <v>6026</v>
      </c>
      <c r="E1987" s="1">
        <v>45718</v>
      </c>
      <c r="F1987" s="1">
        <v>45887</v>
      </c>
      <c r="G1987">
        <v>989</v>
      </c>
      <c r="H1987">
        <f>Table4[[#This Row],[ApprovedDate]]-Table4[[#This Row],[SubmissionDate]]</f>
        <v>169</v>
      </c>
    </row>
    <row r="1988" spans="1:8" x14ac:dyDescent="0.3">
      <c r="A1988" t="s">
        <v>14184</v>
      </c>
      <c r="B1988" t="s">
        <v>15200</v>
      </c>
      <c r="C1988" t="s">
        <v>15201</v>
      </c>
      <c r="D1988" t="s">
        <v>15204</v>
      </c>
      <c r="E1988" s="1">
        <v>45596</v>
      </c>
      <c r="F1988" s="1">
        <v>45863</v>
      </c>
      <c r="G1988">
        <v>1865</v>
      </c>
      <c r="H1988">
        <f>Table4[[#This Row],[ApprovedDate]]-Table4[[#This Row],[SubmissionDate]]</f>
        <v>267</v>
      </c>
    </row>
    <row r="1989" spans="1:8" x14ac:dyDescent="0.3">
      <c r="A1989" t="s">
        <v>14185</v>
      </c>
      <c r="B1989" t="s">
        <v>15199</v>
      </c>
      <c r="C1989" t="s">
        <v>15203</v>
      </c>
      <c r="D1989" t="s">
        <v>15206</v>
      </c>
      <c r="E1989" s="1">
        <v>45502</v>
      </c>
      <c r="G1989">
        <v>1155</v>
      </c>
      <c r="H1989">
        <f>Table4[[#This Row],[ApprovedDate]]-Table4[[#This Row],[SubmissionDate]]</f>
        <v>-45502</v>
      </c>
    </row>
    <row r="1990" spans="1:8" x14ac:dyDescent="0.3">
      <c r="A1990" t="s">
        <v>14186</v>
      </c>
      <c r="B1990" t="s">
        <v>15198</v>
      </c>
      <c r="C1990" t="s">
        <v>15203</v>
      </c>
      <c r="D1990" t="s">
        <v>15206</v>
      </c>
      <c r="E1990" s="1">
        <v>45638</v>
      </c>
      <c r="F1990" s="1">
        <v>45882</v>
      </c>
      <c r="G1990">
        <v>959</v>
      </c>
      <c r="H1990">
        <f>Table4[[#This Row],[ApprovedDate]]-Table4[[#This Row],[SubmissionDate]]</f>
        <v>244</v>
      </c>
    </row>
    <row r="1991" spans="1:8" x14ac:dyDescent="0.3">
      <c r="A1991" t="s">
        <v>14187</v>
      </c>
      <c r="B1991" t="s">
        <v>15199</v>
      </c>
      <c r="C1991" t="s">
        <v>15203</v>
      </c>
      <c r="D1991" t="s">
        <v>6014</v>
      </c>
      <c r="E1991" s="1">
        <v>45716</v>
      </c>
      <c r="F1991" s="1">
        <v>45889</v>
      </c>
      <c r="G1991">
        <v>527</v>
      </c>
      <c r="H1991">
        <f>Table4[[#This Row],[ApprovedDate]]-Table4[[#This Row],[SubmissionDate]]</f>
        <v>173</v>
      </c>
    </row>
    <row r="1992" spans="1:8" x14ac:dyDescent="0.3">
      <c r="A1992" t="s">
        <v>14188</v>
      </c>
      <c r="B1992" t="s">
        <v>15199</v>
      </c>
      <c r="C1992" t="s">
        <v>15203</v>
      </c>
      <c r="D1992" t="s">
        <v>6102</v>
      </c>
      <c r="E1992" s="1">
        <v>45548</v>
      </c>
      <c r="F1992" s="1">
        <v>45890</v>
      </c>
      <c r="G1992">
        <v>986</v>
      </c>
      <c r="H1992">
        <f>Table4[[#This Row],[ApprovedDate]]-Table4[[#This Row],[SubmissionDate]]</f>
        <v>342</v>
      </c>
    </row>
    <row r="1993" spans="1:8" x14ac:dyDescent="0.3">
      <c r="A1993" t="s">
        <v>14189</v>
      </c>
      <c r="B1993" t="s">
        <v>15200</v>
      </c>
      <c r="C1993" t="s">
        <v>15201</v>
      </c>
      <c r="D1993" t="s">
        <v>15206</v>
      </c>
      <c r="E1993" s="1">
        <v>45566</v>
      </c>
      <c r="F1993" s="1">
        <v>45871</v>
      </c>
      <c r="G1993">
        <v>1569</v>
      </c>
      <c r="H1993">
        <f>Table4[[#This Row],[ApprovedDate]]-Table4[[#This Row],[SubmissionDate]]</f>
        <v>305</v>
      </c>
    </row>
    <row r="1994" spans="1:8" x14ac:dyDescent="0.3">
      <c r="A1994" t="s">
        <v>14190</v>
      </c>
      <c r="B1994" t="s">
        <v>15198</v>
      </c>
      <c r="C1994" t="s">
        <v>15203</v>
      </c>
      <c r="D1994" t="s">
        <v>6026</v>
      </c>
      <c r="E1994" s="1">
        <v>45572</v>
      </c>
      <c r="F1994" s="1">
        <v>45877</v>
      </c>
      <c r="G1994">
        <v>725</v>
      </c>
      <c r="H1994">
        <f>Table4[[#This Row],[ApprovedDate]]-Table4[[#This Row],[SubmissionDate]]</f>
        <v>305</v>
      </c>
    </row>
    <row r="1995" spans="1:8" x14ac:dyDescent="0.3">
      <c r="A1995" t="s">
        <v>14191</v>
      </c>
      <c r="B1995" t="s">
        <v>15198</v>
      </c>
      <c r="C1995" t="s">
        <v>15202</v>
      </c>
      <c r="D1995" t="s">
        <v>6102</v>
      </c>
      <c r="E1995" s="1">
        <v>45708</v>
      </c>
      <c r="F1995" s="1">
        <v>45880</v>
      </c>
      <c r="G1995">
        <v>1962</v>
      </c>
      <c r="H1995">
        <f>Table4[[#This Row],[ApprovedDate]]-Table4[[#This Row],[SubmissionDate]]</f>
        <v>172</v>
      </c>
    </row>
    <row r="1996" spans="1:8" x14ac:dyDescent="0.3">
      <c r="A1996" t="s">
        <v>14192</v>
      </c>
      <c r="B1996" t="s">
        <v>15200</v>
      </c>
      <c r="C1996" t="s">
        <v>15203</v>
      </c>
      <c r="D1996" t="s">
        <v>15204</v>
      </c>
      <c r="E1996" s="1">
        <v>45849</v>
      </c>
      <c r="F1996" s="1">
        <v>45869</v>
      </c>
      <c r="G1996">
        <v>1976</v>
      </c>
      <c r="H1996">
        <f>Table4[[#This Row],[ApprovedDate]]-Table4[[#This Row],[SubmissionDate]]</f>
        <v>20</v>
      </c>
    </row>
    <row r="1997" spans="1:8" x14ac:dyDescent="0.3">
      <c r="A1997" t="s">
        <v>14193</v>
      </c>
      <c r="B1997" t="s">
        <v>15198</v>
      </c>
      <c r="C1997" t="s">
        <v>15201</v>
      </c>
      <c r="D1997" t="s">
        <v>6102</v>
      </c>
      <c r="E1997" s="1">
        <v>45840</v>
      </c>
      <c r="F1997" s="1">
        <v>45878</v>
      </c>
      <c r="G1997">
        <v>1670</v>
      </c>
      <c r="H1997">
        <f>Table4[[#This Row],[ApprovedDate]]-Table4[[#This Row],[SubmissionDate]]</f>
        <v>38</v>
      </c>
    </row>
    <row r="1998" spans="1:8" x14ac:dyDescent="0.3">
      <c r="A1998" t="s">
        <v>14194</v>
      </c>
      <c r="B1998" t="s">
        <v>15198</v>
      </c>
      <c r="C1998" t="s">
        <v>15201</v>
      </c>
      <c r="D1998" t="s">
        <v>15204</v>
      </c>
      <c r="E1998" s="1">
        <v>45699</v>
      </c>
      <c r="F1998" s="1">
        <v>45881</v>
      </c>
      <c r="G1998">
        <v>1552</v>
      </c>
      <c r="H1998">
        <f>Table4[[#This Row],[ApprovedDate]]-Table4[[#This Row],[SubmissionDate]]</f>
        <v>182</v>
      </c>
    </row>
    <row r="1999" spans="1:8" x14ac:dyDescent="0.3">
      <c r="A1999" t="s">
        <v>14195</v>
      </c>
      <c r="B1999" t="s">
        <v>15198</v>
      </c>
      <c r="C1999" t="s">
        <v>15202</v>
      </c>
      <c r="D1999" t="s">
        <v>6014</v>
      </c>
      <c r="E1999" s="1">
        <v>45527</v>
      </c>
      <c r="F1999" s="1">
        <v>45864</v>
      </c>
      <c r="G1999">
        <v>704</v>
      </c>
      <c r="H1999">
        <f>Table4[[#This Row],[ApprovedDate]]-Table4[[#This Row],[SubmissionDate]]</f>
        <v>337</v>
      </c>
    </row>
    <row r="2000" spans="1:8" x14ac:dyDescent="0.3">
      <c r="A2000" t="s">
        <v>14196</v>
      </c>
      <c r="B2000" t="s">
        <v>15200</v>
      </c>
      <c r="C2000" t="s">
        <v>15201</v>
      </c>
      <c r="D2000" t="s">
        <v>15204</v>
      </c>
      <c r="E2000" s="1">
        <v>45543</v>
      </c>
      <c r="F2000" s="1">
        <v>45888</v>
      </c>
      <c r="G2000">
        <v>521</v>
      </c>
      <c r="H2000">
        <f>Table4[[#This Row],[ApprovedDate]]-Table4[[#This Row],[SubmissionDate]]</f>
        <v>345</v>
      </c>
    </row>
    <row r="2001" spans="1:8" x14ac:dyDescent="0.3">
      <c r="A2001" t="s">
        <v>14197</v>
      </c>
      <c r="B2001" t="s">
        <v>15200</v>
      </c>
      <c r="C2001" t="s">
        <v>15202</v>
      </c>
      <c r="D2001" t="s">
        <v>15204</v>
      </c>
      <c r="E2001" s="1">
        <v>45553</v>
      </c>
      <c r="F2001" s="1">
        <v>45874</v>
      </c>
      <c r="G2001">
        <v>1169</v>
      </c>
      <c r="H2001">
        <f>Table4[[#This Row],[ApprovedDate]]-Table4[[#This Row],[SubmissionDate]]</f>
        <v>321</v>
      </c>
    </row>
    <row r="2002" spans="1:8" x14ac:dyDescent="0.3">
      <c r="A2002" t="s">
        <v>14198</v>
      </c>
      <c r="B2002" t="s">
        <v>15199</v>
      </c>
      <c r="C2002" t="s">
        <v>15203</v>
      </c>
      <c r="D2002" t="s">
        <v>6102</v>
      </c>
      <c r="E2002" s="1">
        <v>45782</v>
      </c>
      <c r="F2002" s="1">
        <v>45882</v>
      </c>
      <c r="G2002">
        <v>1462</v>
      </c>
      <c r="H2002">
        <f>Table4[[#This Row],[ApprovedDate]]-Table4[[#This Row],[SubmissionDate]]</f>
        <v>100</v>
      </c>
    </row>
    <row r="2003" spans="1:8" x14ac:dyDescent="0.3">
      <c r="A2003" t="s">
        <v>14199</v>
      </c>
      <c r="B2003" t="s">
        <v>15200</v>
      </c>
      <c r="C2003" t="s">
        <v>15202</v>
      </c>
      <c r="D2003" t="s">
        <v>15206</v>
      </c>
      <c r="E2003" s="1">
        <v>45789</v>
      </c>
      <c r="F2003" s="1">
        <v>45889</v>
      </c>
      <c r="G2003">
        <v>1684</v>
      </c>
      <c r="H2003">
        <f>Table4[[#This Row],[ApprovedDate]]-Table4[[#This Row],[SubmissionDate]]</f>
        <v>100</v>
      </c>
    </row>
    <row r="2004" spans="1:8" x14ac:dyDescent="0.3">
      <c r="A2004" t="s">
        <v>14200</v>
      </c>
      <c r="B2004" t="s">
        <v>15199</v>
      </c>
      <c r="C2004" t="s">
        <v>15201</v>
      </c>
      <c r="D2004" t="s">
        <v>6014</v>
      </c>
      <c r="E2004" s="1">
        <v>45572</v>
      </c>
      <c r="G2004">
        <v>538</v>
      </c>
      <c r="H2004">
        <f>Table4[[#This Row],[ApprovedDate]]-Table4[[#This Row],[SubmissionDate]]</f>
        <v>-45572</v>
      </c>
    </row>
    <row r="2005" spans="1:8" x14ac:dyDescent="0.3">
      <c r="A2005" t="s">
        <v>14201</v>
      </c>
      <c r="B2005" t="s">
        <v>15199</v>
      </c>
      <c r="C2005" t="s">
        <v>15201</v>
      </c>
      <c r="D2005" t="s">
        <v>15204</v>
      </c>
      <c r="E2005" s="1">
        <v>45496</v>
      </c>
      <c r="F2005" s="1">
        <v>45886</v>
      </c>
      <c r="G2005">
        <v>1703</v>
      </c>
      <c r="H2005">
        <f>Table4[[#This Row],[ApprovedDate]]-Table4[[#This Row],[SubmissionDate]]</f>
        <v>390</v>
      </c>
    </row>
    <row r="2006" spans="1:8" x14ac:dyDescent="0.3">
      <c r="A2006" t="s">
        <v>14202</v>
      </c>
      <c r="B2006" t="s">
        <v>15200</v>
      </c>
      <c r="C2006" t="s">
        <v>15202</v>
      </c>
      <c r="D2006" t="s">
        <v>15204</v>
      </c>
      <c r="E2006" s="1">
        <v>45809</v>
      </c>
      <c r="G2006">
        <v>789</v>
      </c>
      <c r="H2006">
        <f>Table4[[#This Row],[ApprovedDate]]-Table4[[#This Row],[SubmissionDate]]</f>
        <v>-45809</v>
      </c>
    </row>
    <row r="2007" spans="1:8" x14ac:dyDescent="0.3">
      <c r="A2007" t="s">
        <v>14203</v>
      </c>
      <c r="B2007" t="s">
        <v>15199</v>
      </c>
      <c r="C2007" t="s">
        <v>15201</v>
      </c>
      <c r="D2007" t="s">
        <v>15204</v>
      </c>
      <c r="E2007" s="1">
        <v>45622</v>
      </c>
      <c r="G2007">
        <v>1960</v>
      </c>
      <c r="H2007">
        <f>Table4[[#This Row],[ApprovedDate]]-Table4[[#This Row],[SubmissionDate]]</f>
        <v>-45622</v>
      </c>
    </row>
    <row r="2008" spans="1:8" x14ac:dyDescent="0.3">
      <c r="A2008" t="s">
        <v>14204</v>
      </c>
      <c r="B2008" t="s">
        <v>15200</v>
      </c>
      <c r="C2008" t="s">
        <v>15203</v>
      </c>
      <c r="D2008" t="s">
        <v>6014</v>
      </c>
      <c r="E2008" s="1">
        <v>45516</v>
      </c>
      <c r="G2008">
        <v>840</v>
      </c>
      <c r="H2008">
        <f>Table4[[#This Row],[ApprovedDate]]-Table4[[#This Row],[SubmissionDate]]</f>
        <v>-45516</v>
      </c>
    </row>
    <row r="2009" spans="1:8" x14ac:dyDescent="0.3">
      <c r="A2009" t="s">
        <v>14205</v>
      </c>
      <c r="B2009" t="s">
        <v>15199</v>
      </c>
      <c r="C2009" t="s">
        <v>15201</v>
      </c>
      <c r="D2009" t="s">
        <v>6026</v>
      </c>
      <c r="E2009" s="1">
        <v>45852</v>
      </c>
      <c r="F2009" s="1">
        <v>45867</v>
      </c>
      <c r="G2009">
        <v>1517</v>
      </c>
      <c r="H2009">
        <f>Table4[[#This Row],[ApprovedDate]]-Table4[[#This Row],[SubmissionDate]]</f>
        <v>15</v>
      </c>
    </row>
    <row r="2010" spans="1:8" x14ac:dyDescent="0.3">
      <c r="A2010" t="s">
        <v>14206</v>
      </c>
      <c r="B2010" t="s">
        <v>15199</v>
      </c>
      <c r="C2010" t="s">
        <v>15202</v>
      </c>
      <c r="D2010" t="s">
        <v>15205</v>
      </c>
      <c r="E2010" s="1">
        <v>45797</v>
      </c>
      <c r="F2010" s="1">
        <v>45886</v>
      </c>
      <c r="G2010">
        <v>1831</v>
      </c>
      <c r="H2010">
        <f>Table4[[#This Row],[ApprovedDate]]-Table4[[#This Row],[SubmissionDate]]</f>
        <v>89</v>
      </c>
    </row>
    <row r="2011" spans="1:8" x14ac:dyDescent="0.3">
      <c r="A2011" t="s">
        <v>14207</v>
      </c>
      <c r="B2011" t="s">
        <v>15199</v>
      </c>
      <c r="C2011" t="s">
        <v>15202</v>
      </c>
      <c r="D2011" t="s">
        <v>15205</v>
      </c>
      <c r="E2011" s="1">
        <v>45796</v>
      </c>
      <c r="F2011" s="1">
        <v>45877</v>
      </c>
      <c r="G2011">
        <v>755</v>
      </c>
      <c r="H2011">
        <f>Table4[[#This Row],[ApprovedDate]]-Table4[[#This Row],[SubmissionDate]]</f>
        <v>81</v>
      </c>
    </row>
    <row r="2012" spans="1:8" x14ac:dyDescent="0.3">
      <c r="A2012" t="s">
        <v>14208</v>
      </c>
      <c r="B2012" t="s">
        <v>15199</v>
      </c>
      <c r="C2012" t="s">
        <v>15203</v>
      </c>
      <c r="D2012" t="s">
        <v>15206</v>
      </c>
      <c r="E2012" s="1">
        <v>45638</v>
      </c>
      <c r="F2012" s="1">
        <v>45869</v>
      </c>
      <c r="G2012">
        <v>1699</v>
      </c>
      <c r="H2012">
        <f>Table4[[#This Row],[ApprovedDate]]-Table4[[#This Row],[SubmissionDate]]</f>
        <v>231</v>
      </c>
    </row>
    <row r="2013" spans="1:8" x14ac:dyDescent="0.3">
      <c r="A2013" t="s">
        <v>14209</v>
      </c>
      <c r="B2013" t="s">
        <v>15198</v>
      </c>
      <c r="C2013" t="s">
        <v>15202</v>
      </c>
      <c r="D2013" t="s">
        <v>15206</v>
      </c>
      <c r="E2013" s="1">
        <v>45591</v>
      </c>
      <c r="F2013" s="1">
        <v>45885</v>
      </c>
      <c r="G2013">
        <v>1184</v>
      </c>
      <c r="H2013">
        <f>Table4[[#This Row],[ApprovedDate]]-Table4[[#This Row],[SubmissionDate]]</f>
        <v>294</v>
      </c>
    </row>
    <row r="2014" spans="1:8" x14ac:dyDescent="0.3">
      <c r="A2014" t="s">
        <v>14210</v>
      </c>
      <c r="B2014" t="s">
        <v>15198</v>
      </c>
      <c r="C2014" t="s">
        <v>15203</v>
      </c>
      <c r="D2014" t="s">
        <v>6102</v>
      </c>
      <c r="E2014" s="1">
        <v>45566</v>
      </c>
      <c r="G2014">
        <v>1593</v>
      </c>
      <c r="H2014">
        <f>Table4[[#This Row],[ApprovedDate]]-Table4[[#This Row],[SubmissionDate]]</f>
        <v>-45566</v>
      </c>
    </row>
    <row r="2015" spans="1:8" x14ac:dyDescent="0.3">
      <c r="A2015" t="s">
        <v>14211</v>
      </c>
      <c r="B2015" t="s">
        <v>15198</v>
      </c>
      <c r="C2015" t="s">
        <v>15203</v>
      </c>
      <c r="D2015" t="s">
        <v>6014</v>
      </c>
      <c r="E2015" s="1">
        <v>45815</v>
      </c>
      <c r="F2015" s="1">
        <v>45877</v>
      </c>
      <c r="G2015">
        <v>650</v>
      </c>
      <c r="H2015">
        <f>Table4[[#This Row],[ApprovedDate]]-Table4[[#This Row],[SubmissionDate]]</f>
        <v>62</v>
      </c>
    </row>
    <row r="2016" spans="1:8" x14ac:dyDescent="0.3">
      <c r="A2016" t="s">
        <v>14212</v>
      </c>
      <c r="B2016" t="s">
        <v>15200</v>
      </c>
      <c r="C2016" t="s">
        <v>15203</v>
      </c>
      <c r="D2016" t="s">
        <v>15206</v>
      </c>
      <c r="E2016" s="1">
        <v>45578</v>
      </c>
      <c r="F2016" s="1">
        <v>45868</v>
      </c>
      <c r="G2016">
        <v>1069</v>
      </c>
      <c r="H2016">
        <f>Table4[[#This Row],[ApprovedDate]]-Table4[[#This Row],[SubmissionDate]]</f>
        <v>290</v>
      </c>
    </row>
    <row r="2017" spans="1:8" x14ac:dyDescent="0.3">
      <c r="A2017" t="s">
        <v>14213</v>
      </c>
      <c r="B2017" t="s">
        <v>15199</v>
      </c>
      <c r="C2017" t="s">
        <v>15202</v>
      </c>
      <c r="D2017" t="s">
        <v>6014</v>
      </c>
      <c r="E2017" s="1">
        <v>45765</v>
      </c>
      <c r="F2017" s="1">
        <v>45888</v>
      </c>
      <c r="G2017">
        <v>973</v>
      </c>
      <c r="H2017">
        <f>Table4[[#This Row],[ApprovedDate]]-Table4[[#This Row],[SubmissionDate]]</f>
        <v>123</v>
      </c>
    </row>
    <row r="2018" spans="1:8" x14ac:dyDescent="0.3">
      <c r="A2018" t="s">
        <v>14214</v>
      </c>
      <c r="B2018" t="s">
        <v>15199</v>
      </c>
      <c r="C2018" t="s">
        <v>15201</v>
      </c>
      <c r="D2018" t="s">
        <v>6026</v>
      </c>
      <c r="E2018" s="1">
        <v>45652</v>
      </c>
      <c r="F2018" s="1">
        <v>45885</v>
      </c>
      <c r="G2018">
        <v>1555</v>
      </c>
      <c r="H2018">
        <f>Table4[[#This Row],[ApprovedDate]]-Table4[[#This Row],[SubmissionDate]]</f>
        <v>233</v>
      </c>
    </row>
    <row r="2019" spans="1:8" x14ac:dyDescent="0.3">
      <c r="A2019" t="s">
        <v>14215</v>
      </c>
      <c r="B2019" t="s">
        <v>15200</v>
      </c>
      <c r="C2019" t="s">
        <v>15203</v>
      </c>
      <c r="D2019" t="s">
        <v>6026</v>
      </c>
      <c r="E2019" s="1">
        <v>45784</v>
      </c>
      <c r="F2019" s="1">
        <v>45872</v>
      </c>
      <c r="G2019">
        <v>616</v>
      </c>
      <c r="H2019">
        <f>Table4[[#This Row],[ApprovedDate]]-Table4[[#This Row],[SubmissionDate]]</f>
        <v>88</v>
      </c>
    </row>
    <row r="2020" spans="1:8" x14ac:dyDescent="0.3">
      <c r="A2020" t="s">
        <v>14216</v>
      </c>
      <c r="B2020" t="s">
        <v>15198</v>
      </c>
      <c r="C2020" t="s">
        <v>15201</v>
      </c>
      <c r="D2020" t="s">
        <v>6026</v>
      </c>
      <c r="E2020" s="1">
        <v>45713</v>
      </c>
      <c r="F2020" s="1">
        <v>45878</v>
      </c>
      <c r="G2020">
        <v>1969</v>
      </c>
      <c r="H2020">
        <f>Table4[[#This Row],[ApprovedDate]]-Table4[[#This Row],[SubmissionDate]]</f>
        <v>165</v>
      </c>
    </row>
    <row r="2021" spans="1:8" x14ac:dyDescent="0.3">
      <c r="A2021" t="s">
        <v>14217</v>
      </c>
      <c r="B2021" t="s">
        <v>15199</v>
      </c>
      <c r="C2021" t="s">
        <v>15201</v>
      </c>
      <c r="D2021" t="s">
        <v>6102</v>
      </c>
      <c r="E2021" s="1">
        <v>45536</v>
      </c>
      <c r="F2021" s="1">
        <v>45867</v>
      </c>
      <c r="G2021">
        <v>574</v>
      </c>
      <c r="H2021">
        <f>Table4[[#This Row],[ApprovedDate]]-Table4[[#This Row],[SubmissionDate]]</f>
        <v>331</v>
      </c>
    </row>
    <row r="2022" spans="1:8" x14ac:dyDescent="0.3">
      <c r="A2022" t="s">
        <v>14218</v>
      </c>
      <c r="B2022" t="s">
        <v>15198</v>
      </c>
      <c r="C2022" t="s">
        <v>15202</v>
      </c>
      <c r="D2022" t="s">
        <v>15205</v>
      </c>
      <c r="E2022" s="1">
        <v>45638</v>
      </c>
      <c r="F2022" s="1">
        <v>45885</v>
      </c>
      <c r="G2022">
        <v>860</v>
      </c>
      <c r="H2022">
        <f>Table4[[#This Row],[ApprovedDate]]-Table4[[#This Row],[SubmissionDate]]</f>
        <v>247</v>
      </c>
    </row>
    <row r="2023" spans="1:8" x14ac:dyDescent="0.3">
      <c r="A2023" t="s">
        <v>14219</v>
      </c>
      <c r="B2023" t="s">
        <v>15200</v>
      </c>
      <c r="C2023" t="s">
        <v>15202</v>
      </c>
      <c r="D2023" t="s">
        <v>15205</v>
      </c>
      <c r="E2023" s="1">
        <v>45827</v>
      </c>
      <c r="F2023" s="1">
        <v>45867</v>
      </c>
      <c r="G2023">
        <v>630</v>
      </c>
      <c r="H2023">
        <f>Table4[[#This Row],[ApprovedDate]]-Table4[[#This Row],[SubmissionDate]]</f>
        <v>40</v>
      </c>
    </row>
    <row r="2024" spans="1:8" x14ac:dyDescent="0.3">
      <c r="A2024" t="s">
        <v>14220</v>
      </c>
      <c r="B2024" t="s">
        <v>15199</v>
      </c>
      <c r="C2024" t="s">
        <v>15201</v>
      </c>
      <c r="D2024" t="s">
        <v>15205</v>
      </c>
      <c r="E2024" s="1">
        <v>45510</v>
      </c>
      <c r="F2024" s="1">
        <v>45873</v>
      </c>
      <c r="G2024">
        <v>918</v>
      </c>
      <c r="H2024">
        <f>Table4[[#This Row],[ApprovedDate]]-Table4[[#This Row],[SubmissionDate]]</f>
        <v>363</v>
      </c>
    </row>
    <row r="2025" spans="1:8" x14ac:dyDescent="0.3">
      <c r="A2025" t="s">
        <v>14221</v>
      </c>
      <c r="B2025" t="s">
        <v>15199</v>
      </c>
      <c r="C2025" t="s">
        <v>15202</v>
      </c>
      <c r="D2025" t="s">
        <v>15206</v>
      </c>
      <c r="E2025" s="1">
        <v>45756</v>
      </c>
      <c r="F2025" s="1">
        <v>45881</v>
      </c>
      <c r="G2025">
        <v>1507</v>
      </c>
      <c r="H2025">
        <f>Table4[[#This Row],[ApprovedDate]]-Table4[[#This Row],[SubmissionDate]]</f>
        <v>125</v>
      </c>
    </row>
    <row r="2026" spans="1:8" x14ac:dyDescent="0.3">
      <c r="A2026" t="s">
        <v>14222</v>
      </c>
      <c r="B2026" t="s">
        <v>15199</v>
      </c>
      <c r="C2026" t="s">
        <v>15203</v>
      </c>
      <c r="D2026" t="s">
        <v>15204</v>
      </c>
      <c r="E2026" s="1">
        <v>45780</v>
      </c>
      <c r="F2026" s="1">
        <v>45871</v>
      </c>
      <c r="G2026">
        <v>826</v>
      </c>
      <c r="H2026">
        <f>Table4[[#This Row],[ApprovedDate]]-Table4[[#This Row],[SubmissionDate]]</f>
        <v>91</v>
      </c>
    </row>
    <row r="2027" spans="1:8" x14ac:dyDescent="0.3">
      <c r="A2027" t="s">
        <v>14223</v>
      </c>
      <c r="B2027" t="s">
        <v>15200</v>
      </c>
      <c r="C2027" t="s">
        <v>15202</v>
      </c>
      <c r="D2027" t="s">
        <v>6026</v>
      </c>
      <c r="E2027" s="1">
        <v>45671</v>
      </c>
      <c r="F2027" s="1">
        <v>45865</v>
      </c>
      <c r="G2027">
        <v>825</v>
      </c>
      <c r="H2027">
        <f>Table4[[#This Row],[ApprovedDate]]-Table4[[#This Row],[SubmissionDate]]</f>
        <v>194</v>
      </c>
    </row>
    <row r="2028" spans="1:8" x14ac:dyDescent="0.3">
      <c r="A2028" t="s">
        <v>14224</v>
      </c>
      <c r="B2028" t="s">
        <v>15200</v>
      </c>
      <c r="C2028" t="s">
        <v>15203</v>
      </c>
      <c r="D2028" t="s">
        <v>6102</v>
      </c>
      <c r="E2028" s="1">
        <v>45754</v>
      </c>
      <c r="F2028" s="1">
        <v>45889</v>
      </c>
      <c r="G2028">
        <v>1789</v>
      </c>
      <c r="H2028">
        <f>Table4[[#This Row],[ApprovedDate]]-Table4[[#This Row],[SubmissionDate]]</f>
        <v>135</v>
      </c>
    </row>
    <row r="2029" spans="1:8" x14ac:dyDescent="0.3">
      <c r="A2029" t="s">
        <v>14225</v>
      </c>
      <c r="B2029" t="s">
        <v>15198</v>
      </c>
      <c r="C2029" t="s">
        <v>15202</v>
      </c>
      <c r="D2029" t="s">
        <v>6102</v>
      </c>
      <c r="E2029" s="1">
        <v>45525</v>
      </c>
      <c r="F2029" s="1">
        <v>45889</v>
      </c>
      <c r="G2029">
        <v>704</v>
      </c>
      <c r="H2029">
        <f>Table4[[#This Row],[ApprovedDate]]-Table4[[#This Row],[SubmissionDate]]</f>
        <v>364</v>
      </c>
    </row>
    <row r="2030" spans="1:8" x14ac:dyDescent="0.3">
      <c r="A2030" t="s">
        <v>14226</v>
      </c>
      <c r="B2030" t="s">
        <v>15200</v>
      </c>
      <c r="C2030" t="s">
        <v>15202</v>
      </c>
      <c r="D2030" t="s">
        <v>15206</v>
      </c>
      <c r="E2030" s="1">
        <v>45591</v>
      </c>
      <c r="F2030" s="1">
        <v>45862</v>
      </c>
      <c r="G2030">
        <v>757</v>
      </c>
      <c r="H2030">
        <f>Table4[[#This Row],[ApprovedDate]]-Table4[[#This Row],[SubmissionDate]]</f>
        <v>271</v>
      </c>
    </row>
    <row r="2031" spans="1:8" x14ac:dyDescent="0.3">
      <c r="A2031" t="s">
        <v>14227</v>
      </c>
      <c r="B2031" t="s">
        <v>15198</v>
      </c>
      <c r="C2031" t="s">
        <v>15202</v>
      </c>
      <c r="D2031" t="s">
        <v>6026</v>
      </c>
      <c r="E2031" s="1">
        <v>45730</v>
      </c>
      <c r="F2031" s="1">
        <v>45877</v>
      </c>
      <c r="G2031">
        <v>1650</v>
      </c>
      <c r="H2031">
        <f>Table4[[#This Row],[ApprovedDate]]-Table4[[#This Row],[SubmissionDate]]</f>
        <v>147</v>
      </c>
    </row>
    <row r="2032" spans="1:8" x14ac:dyDescent="0.3">
      <c r="A2032" t="s">
        <v>14228</v>
      </c>
      <c r="B2032" t="s">
        <v>15198</v>
      </c>
      <c r="C2032" t="s">
        <v>15201</v>
      </c>
      <c r="D2032" t="s">
        <v>15206</v>
      </c>
      <c r="E2032" s="1">
        <v>45508</v>
      </c>
      <c r="F2032" s="1">
        <v>45864</v>
      </c>
      <c r="G2032">
        <v>1718</v>
      </c>
      <c r="H2032">
        <f>Table4[[#This Row],[ApprovedDate]]-Table4[[#This Row],[SubmissionDate]]</f>
        <v>356</v>
      </c>
    </row>
    <row r="2033" spans="1:8" x14ac:dyDescent="0.3">
      <c r="A2033" t="s">
        <v>14229</v>
      </c>
      <c r="B2033" t="s">
        <v>15198</v>
      </c>
      <c r="C2033" t="s">
        <v>15201</v>
      </c>
      <c r="D2033" t="s">
        <v>15204</v>
      </c>
      <c r="E2033" s="1">
        <v>45669</v>
      </c>
      <c r="F2033" s="1">
        <v>45884</v>
      </c>
      <c r="G2033">
        <v>722</v>
      </c>
      <c r="H2033">
        <f>Table4[[#This Row],[ApprovedDate]]-Table4[[#This Row],[SubmissionDate]]</f>
        <v>215</v>
      </c>
    </row>
    <row r="2034" spans="1:8" x14ac:dyDescent="0.3">
      <c r="A2034" t="s">
        <v>14230</v>
      </c>
      <c r="B2034" t="s">
        <v>15198</v>
      </c>
      <c r="C2034" t="s">
        <v>15201</v>
      </c>
      <c r="D2034" t="s">
        <v>15205</v>
      </c>
      <c r="E2034" s="1">
        <v>45754</v>
      </c>
      <c r="F2034" s="1">
        <v>45863</v>
      </c>
      <c r="G2034">
        <v>551</v>
      </c>
      <c r="H2034">
        <f>Table4[[#This Row],[ApprovedDate]]-Table4[[#This Row],[SubmissionDate]]</f>
        <v>109</v>
      </c>
    </row>
    <row r="2035" spans="1:8" x14ac:dyDescent="0.3">
      <c r="A2035" t="s">
        <v>14231</v>
      </c>
      <c r="B2035" t="s">
        <v>15200</v>
      </c>
      <c r="C2035" t="s">
        <v>15201</v>
      </c>
      <c r="D2035" t="s">
        <v>6102</v>
      </c>
      <c r="E2035" s="1">
        <v>45849</v>
      </c>
      <c r="F2035" s="1">
        <v>45878</v>
      </c>
      <c r="G2035">
        <v>1705</v>
      </c>
      <c r="H2035">
        <f>Table4[[#This Row],[ApprovedDate]]-Table4[[#This Row],[SubmissionDate]]</f>
        <v>29</v>
      </c>
    </row>
    <row r="2036" spans="1:8" x14ac:dyDescent="0.3">
      <c r="A2036" t="s">
        <v>14232</v>
      </c>
      <c r="B2036" t="s">
        <v>15200</v>
      </c>
      <c r="C2036" t="s">
        <v>15203</v>
      </c>
      <c r="D2036" t="s">
        <v>6102</v>
      </c>
      <c r="E2036" s="1">
        <v>45768</v>
      </c>
      <c r="G2036">
        <v>1076</v>
      </c>
      <c r="H2036">
        <f>Table4[[#This Row],[ApprovedDate]]-Table4[[#This Row],[SubmissionDate]]</f>
        <v>-45768</v>
      </c>
    </row>
    <row r="2037" spans="1:8" x14ac:dyDescent="0.3">
      <c r="A2037" t="s">
        <v>14233</v>
      </c>
      <c r="B2037" t="s">
        <v>15199</v>
      </c>
      <c r="C2037" t="s">
        <v>15202</v>
      </c>
      <c r="D2037" t="s">
        <v>6014</v>
      </c>
      <c r="E2037" s="1">
        <v>45764</v>
      </c>
      <c r="F2037" s="1">
        <v>45874</v>
      </c>
      <c r="G2037">
        <v>1753</v>
      </c>
      <c r="H2037">
        <f>Table4[[#This Row],[ApprovedDate]]-Table4[[#This Row],[SubmissionDate]]</f>
        <v>110</v>
      </c>
    </row>
    <row r="2038" spans="1:8" x14ac:dyDescent="0.3">
      <c r="A2038" t="s">
        <v>14234</v>
      </c>
      <c r="B2038" t="s">
        <v>15199</v>
      </c>
      <c r="C2038" t="s">
        <v>15202</v>
      </c>
      <c r="D2038" t="s">
        <v>15206</v>
      </c>
      <c r="E2038" s="1">
        <v>45520</v>
      </c>
      <c r="F2038" s="1">
        <v>45878</v>
      </c>
      <c r="G2038">
        <v>1110</v>
      </c>
      <c r="H2038">
        <f>Table4[[#This Row],[ApprovedDate]]-Table4[[#This Row],[SubmissionDate]]</f>
        <v>358</v>
      </c>
    </row>
    <row r="2039" spans="1:8" x14ac:dyDescent="0.3">
      <c r="A2039" t="s">
        <v>14235</v>
      </c>
      <c r="B2039" t="s">
        <v>15200</v>
      </c>
      <c r="C2039" t="s">
        <v>15202</v>
      </c>
      <c r="D2039" t="s">
        <v>15205</v>
      </c>
      <c r="E2039" s="1">
        <v>45697</v>
      </c>
      <c r="F2039" s="1">
        <v>45886</v>
      </c>
      <c r="G2039">
        <v>947</v>
      </c>
      <c r="H2039">
        <f>Table4[[#This Row],[ApprovedDate]]-Table4[[#This Row],[SubmissionDate]]</f>
        <v>189</v>
      </c>
    </row>
    <row r="2040" spans="1:8" x14ac:dyDescent="0.3">
      <c r="A2040" t="s">
        <v>14236</v>
      </c>
      <c r="B2040" t="s">
        <v>15200</v>
      </c>
      <c r="C2040" t="s">
        <v>15201</v>
      </c>
      <c r="D2040" t="s">
        <v>6102</v>
      </c>
      <c r="E2040" s="1">
        <v>45507</v>
      </c>
      <c r="F2040" s="1">
        <v>45872</v>
      </c>
      <c r="G2040">
        <v>1748</v>
      </c>
      <c r="H2040">
        <f>Table4[[#This Row],[ApprovedDate]]-Table4[[#This Row],[SubmissionDate]]</f>
        <v>365</v>
      </c>
    </row>
    <row r="2041" spans="1:8" x14ac:dyDescent="0.3">
      <c r="A2041" t="s">
        <v>14237</v>
      </c>
      <c r="B2041" t="s">
        <v>15198</v>
      </c>
      <c r="C2041" t="s">
        <v>15203</v>
      </c>
      <c r="D2041" t="s">
        <v>15206</v>
      </c>
      <c r="E2041" s="1">
        <v>45770</v>
      </c>
      <c r="G2041">
        <v>911</v>
      </c>
      <c r="H2041">
        <f>Table4[[#This Row],[ApprovedDate]]-Table4[[#This Row],[SubmissionDate]]</f>
        <v>-45770</v>
      </c>
    </row>
    <row r="2042" spans="1:8" x14ac:dyDescent="0.3">
      <c r="A2042" t="s">
        <v>14238</v>
      </c>
      <c r="B2042" t="s">
        <v>15199</v>
      </c>
      <c r="C2042" t="s">
        <v>15202</v>
      </c>
      <c r="D2042" t="s">
        <v>15205</v>
      </c>
      <c r="E2042" s="1">
        <v>45770</v>
      </c>
      <c r="F2042" s="1">
        <v>45865</v>
      </c>
      <c r="G2042">
        <v>1767</v>
      </c>
      <c r="H2042">
        <f>Table4[[#This Row],[ApprovedDate]]-Table4[[#This Row],[SubmissionDate]]</f>
        <v>95</v>
      </c>
    </row>
    <row r="2043" spans="1:8" x14ac:dyDescent="0.3">
      <c r="A2043" t="s">
        <v>14239</v>
      </c>
      <c r="B2043" t="s">
        <v>15199</v>
      </c>
      <c r="C2043" t="s">
        <v>15202</v>
      </c>
      <c r="D2043" t="s">
        <v>15206</v>
      </c>
      <c r="E2043" s="1">
        <v>45578</v>
      </c>
      <c r="F2043" s="1">
        <v>45890</v>
      </c>
      <c r="G2043">
        <v>752</v>
      </c>
      <c r="H2043">
        <f>Table4[[#This Row],[ApprovedDate]]-Table4[[#This Row],[SubmissionDate]]</f>
        <v>312</v>
      </c>
    </row>
    <row r="2044" spans="1:8" x14ac:dyDescent="0.3">
      <c r="A2044" t="s">
        <v>14240</v>
      </c>
      <c r="B2044" t="s">
        <v>15199</v>
      </c>
      <c r="C2044" t="s">
        <v>15202</v>
      </c>
      <c r="D2044" t="s">
        <v>15205</v>
      </c>
      <c r="E2044" s="1">
        <v>45507</v>
      </c>
      <c r="F2044" s="1">
        <v>45871</v>
      </c>
      <c r="G2044">
        <v>758</v>
      </c>
      <c r="H2044">
        <f>Table4[[#This Row],[ApprovedDate]]-Table4[[#This Row],[SubmissionDate]]</f>
        <v>364</v>
      </c>
    </row>
    <row r="2045" spans="1:8" x14ac:dyDescent="0.3">
      <c r="A2045" t="s">
        <v>14241</v>
      </c>
      <c r="B2045" t="s">
        <v>15199</v>
      </c>
      <c r="C2045" t="s">
        <v>15201</v>
      </c>
      <c r="D2045" t="s">
        <v>6026</v>
      </c>
      <c r="E2045" s="1">
        <v>45680</v>
      </c>
      <c r="F2045" s="1">
        <v>45870</v>
      </c>
      <c r="G2045">
        <v>1149</v>
      </c>
      <c r="H2045">
        <f>Table4[[#This Row],[ApprovedDate]]-Table4[[#This Row],[SubmissionDate]]</f>
        <v>190</v>
      </c>
    </row>
    <row r="2046" spans="1:8" x14ac:dyDescent="0.3">
      <c r="A2046" t="s">
        <v>14242</v>
      </c>
      <c r="B2046" t="s">
        <v>15200</v>
      </c>
      <c r="C2046" t="s">
        <v>15202</v>
      </c>
      <c r="D2046" t="s">
        <v>15206</v>
      </c>
      <c r="E2046" s="1">
        <v>45552</v>
      </c>
      <c r="F2046" s="1">
        <v>45886</v>
      </c>
      <c r="G2046">
        <v>687</v>
      </c>
      <c r="H2046">
        <f>Table4[[#This Row],[ApprovedDate]]-Table4[[#This Row],[SubmissionDate]]</f>
        <v>334</v>
      </c>
    </row>
    <row r="2047" spans="1:8" x14ac:dyDescent="0.3">
      <c r="A2047" t="s">
        <v>14243</v>
      </c>
      <c r="B2047" t="s">
        <v>15198</v>
      </c>
      <c r="C2047" t="s">
        <v>15203</v>
      </c>
      <c r="D2047" t="s">
        <v>6014</v>
      </c>
      <c r="E2047" s="1">
        <v>45512</v>
      </c>
      <c r="F2047" s="1">
        <v>45870</v>
      </c>
      <c r="G2047">
        <v>1936</v>
      </c>
      <c r="H2047">
        <f>Table4[[#This Row],[ApprovedDate]]-Table4[[#This Row],[SubmissionDate]]</f>
        <v>358</v>
      </c>
    </row>
    <row r="2048" spans="1:8" x14ac:dyDescent="0.3">
      <c r="A2048" t="s">
        <v>14244</v>
      </c>
      <c r="B2048" t="s">
        <v>15199</v>
      </c>
      <c r="C2048" t="s">
        <v>15202</v>
      </c>
      <c r="D2048" t="s">
        <v>15206</v>
      </c>
      <c r="E2048" s="1">
        <v>45771</v>
      </c>
      <c r="F2048" s="1">
        <v>45878</v>
      </c>
      <c r="G2048">
        <v>1752</v>
      </c>
      <c r="H2048">
        <f>Table4[[#This Row],[ApprovedDate]]-Table4[[#This Row],[SubmissionDate]]</f>
        <v>107</v>
      </c>
    </row>
    <row r="2049" spans="1:8" x14ac:dyDescent="0.3">
      <c r="A2049" t="s">
        <v>14245</v>
      </c>
      <c r="B2049" t="s">
        <v>15199</v>
      </c>
      <c r="C2049" t="s">
        <v>15201</v>
      </c>
      <c r="D2049" t="s">
        <v>15205</v>
      </c>
      <c r="E2049" s="1">
        <v>45858</v>
      </c>
      <c r="F2049" s="1">
        <v>45877</v>
      </c>
      <c r="G2049">
        <v>743</v>
      </c>
      <c r="H2049">
        <f>Table4[[#This Row],[ApprovedDate]]-Table4[[#This Row],[SubmissionDate]]</f>
        <v>19</v>
      </c>
    </row>
    <row r="2050" spans="1:8" x14ac:dyDescent="0.3">
      <c r="A2050" t="s">
        <v>14246</v>
      </c>
      <c r="B2050" t="s">
        <v>15199</v>
      </c>
      <c r="C2050" t="s">
        <v>15201</v>
      </c>
      <c r="D2050" t="s">
        <v>15205</v>
      </c>
      <c r="E2050" s="1">
        <v>45797</v>
      </c>
      <c r="F2050" s="1">
        <v>45882</v>
      </c>
      <c r="G2050">
        <v>1339</v>
      </c>
      <c r="H2050">
        <f>Table4[[#This Row],[ApprovedDate]]-Table4[[#This Row],[SubmissionDate]]</f>
        <v>85</v>
      </c>
    </row>
    <row r="2051" spans="1:8" x14ac:dyDescent="0.3">
      <c r="A2051" t="s">
        <v>14247</v>
      </c>
      <c r="B2051" t="s">
        <v>15200</v>
      </c>
      <c r="C2051" t="s">
        <v>15201</v>
      </c>
      <c r="D2051" t="s">
        <v>6014</v>
      </c>
      <c r="E2051" s="1">
        <v>45692</v>
      </c>
      <c r="F2051" s="1">
        <v>45866</v>
      </c>
      <c r="G2051">
        <v>638</v>
      </c>
      <c r="H2051">
        <f>Table4[[#This Row],[ApprovedDate]]-Table4[[#This Row],[SubmissionDate]]</f>
        <v>174</v>
      </c>
    </row>
    <row r="2052" spans="1:8" x14ac:dyDescent="0.3">
      <c r="A2052" t="s">
        <v>14248</v>
      </c>
      <c r="B2052" t="s">
        <v>15200</v>
      </c>
      <c r="C2052" t="s">
        <v>15203</v>
      </c>
      <c r="D2052" t="s">
        <v>6014</v>
      </c>
      <c r="E2052" s="1">
        <v>45764</v>
      </c>
      <c r="F2052" s="1">
        <v>45884</v>
      </c>
      <c r="G2052">
        <v>827</v>
      </c>
      <c r="H2052">
        <f>Table4[[#This Row],[ApprovedDate]]-Table4[[#This Row],[SubmissionDate]]</f>
        <v>120</v>
      </c>
    </row>
    <row r="2053" spans="1:8" x14ac:dyDescent="0.3">
      <c r="A2053" t="s">
        <v>14249</v>
      </c>
      <c r="B2053" t="s">
        <v>15200</v>
      </c>
      <c r="C2053" t="s">
        <v>15202</v>
      </c>
      <c r="D2053" t="s">
        <v>15206</v>
      </c>
      <c r="E2053" s="1">
        <v>45857</v>
      </c>
      <c r="F2053" s="1">
        <v>45888</v>
      </c>
      <c r="G2053">
        <v>1912</v>
      </c>
      <c r="H2053">
        <f>Table4[[#This Row],[ApprovedDate]]-Table4[[#This Row],[SubmissionDate]]</f>
        <v>31</v>
      </c>
    </row>
    <row r="2054" spans="1:8" x14ac:dyDescent="0.3">
      <c r="A2054" t="s">
        <v>14250</v>
      </c>
      <c r="B2054" t="s">
        <v>15200</v>
      </c>
      <c r="C2054" t="s">
        <v>15203</v>
      </c>
      <c r="D2054" t="s">
        <v>6026</v>
      </c>
      <c r="E2054" s="1">
        <v>45666</v>
      </c>
      <c r="G2054">
        <v>837</v>
      </c>
      <c r="H2054">
        <f>Table4[[#This Row],[ApprovedDate]]-Table4[[#This Row],[SubmissionDate]]</f>
        <v>-45666</v>
      </c>
    </row>
    <row r="2055" spans="1:8" x14ac:dyDescent="0.3">
      <c r="A2055" t="s">
        <v>14251</v>
      </c>
      <c r="B2055" t="s">
        <v>15199</v>
      </c>
      <c r="C2055" t="s">
        <v>15203</v>
      </c>
      <c r="D2055" t="s">
        <v>15204</v>
      </c>
      <c r="E2055" s="1">
        <v>45677</v>
      </c>
      <c r="F2055" s="1">
        <v>45868</v>
      </c>
      <c r="G2055">
        <v>1552</v>
      </c>
      <c r="H2055">
        <f>Table4[[#This Row],[ApprovedDate]]-Table4[[#This Row],[SubmissionDate]]</f>
        <v>191</v>
      </c>
    </row>
    <row r="2056" spans="1:8" x14ac:dyDescent="0.3">
      <c r="A2056" t="s">
        <v>14252</v>
      </c>
      <c r="B2056" t="s">
        <v>15199</v>
      </c>
      <c r="C2056" t="s">
        <v>15201</v>
      </c>
      <c r="D2056" t="s">
        <v>6102</v>
      </c>
      <c r="E2056" s="1">
        <v>45609</v>
      </c>
      <c r="F2056" s="1">
        <v>45875</v>
      </c>
      <c r="G2056">
        <v>1714</v>
      </c>
      <c r="H2056">
        <f>Table4[[#This Row],[ApprovedDate]]-Table4[[#This Row],[SubmissionDate]]</f>
        <v>266</v>
      </c>
    </row>
    <row r="2057" spans="1:8" x14ac:dyDescent="0.3">
      <c r="A2057" t="s">
        <v>14253</v>
      </c>
      <c r="B2057" t="s">
        <v>15198</v>
      </c>
      <c r="C2057" t="s">
        <v>15201</v>
      </c>
      <c r="D2057" t="s">
        <v>6014</v>
      </c>
      <c r="E2057" s="1">
        <v>45855</v>
      </c>
      <c r="G2057">
        <v>1621</v>
      </c>
      <c r="H2057">
        <f>Table4[[#This Row],[ApprovedDate]]-Table4[[#This Row],[SubmissionDate]]</f>
        <v>-45855</v>
      </c>
    </row>
    <row r="2058" spans="1:8" x14ac:dyDescent="0.3">
      <c r="A2058" t="s">
        <v>14254</v>
      </c>
      <c r="B2058" t="s">
        <v>15198</v>
      </c>
      <c r="C2058" t="s">
        <v>15201</v>
      </c>
      <c r="D2058" t="s">
        <v>15204</v>
      </c>
      <c r="E2058" s="1">
        <v>45581</v>
      </c>
      <c r="F2058" s="1">
        <v>45884</v>
      </c>
      <c r="G2058">
        <v>649</v>
      </c>
      <c r="H2058">
        <f>Table4[[#This Row],[ApprovedDate]]-Table4[[#This Row],[SubmissionDate]]</f>
        <v>303</v>
      </c>
    </row>
    <row r="2059" spans="1:8" x14ac:dyDescent="0.3">
      <c r="A2059" t="s">
        <v>14255</v>
      </c>
      <c r="B2059" t="s">
        <v>15198</v>
      </c>
      <c r="C2059" t="s">
        <v>15201</v>
      </c>
      <c r="D2059" t="s">
        <v>15206</v>
      </c>
      <c r="E2059" s="1">
        <v>45722</v>
      </c>
      <c r="F2059" s="1">
        <v>45868</v>
      </c>
      <c r="G2059">
        <v>1921</v>
      </c>
      <c r="H2059">
        <f>Table4[[#This Row],[ApprovedDate]]-Table4[[#This Row],[SubmissionDate]]</f>
        <v>146</v>
      </c>
    </row>
    <row r="2060" spans="1:8" x14ac:dyDescent="0.3">
      <c r="A2060" t="s">
        <v>14256</v>
      </c>
      <c r="B2060" t="s">
        <v>15199</v>
      </c>
      <c r="C2060" t="s">
        <v>15201</v>
      </c>
      <c r="D2060" t="s">
        <v>15206</v>
      </c>
      <c r="E2060" s="1">
        <v>45813</v>
      </c>
      <c r="F2060" s="1">
        <v>45890</v>
      </c>
      <c r="G2060">
        <v>1005</v>
      </c>
      <c r="H2060">
        <f>Table4[[#This Row],[ApprovedDate]]-Table4[[#This Row],[SubmissionDate]]</f>
        <v>77</v>
      </c>
    </row>
    <row r="2061" spans="1:8" x14ac:dyDescent="0.3">
      <c r="A2061" t="s">
        <v>14257</v>
      </c>
      <c r="B2061" t="s">
        <v>15199</v>
      </c>
      <c r="C2061" t="s">
        <v>15201</v>
      </c>
      <c r="D2061" t="s">
        <v>15204</v>
      </c>
      <c r="E2061" s="1">
        <v>45639</v>
      </c>
      <c r="F2061" s="1">
        <v>45891</v>
      </c>
      <c r="G2061">
        <v>806</v>
      </c>
      <c r="H2061">
        <f>Table4[[#This Row],[ApprovedDate]]-Table4[[#This Row],[SubmissionDate]]</f>
        <v>252</v>
      </c>
    </row>
    <row r="2062" spans="1:8" x14ac:dyDescent="0.3">
      <c r="A2062" t="s">
        <v>14258</v>
      </c>
      <c r="B2062" t="s">
        <v>15198</v>
      </c>
      <c r="C2062" t="s">
        <v>15201</v>
      </c>
      <c r="D2062" t="s">
        <v>15205</v>
      </c>
      <c r="E2062" s="1">
        <v>45602</v>
      </c>
      <c r="F2062" s="1">
        <v>45871</v>
      </c>
      <c r="G2062">
        <v>873</v>
      </c>
      <c r="H2062">
        <f>Table4[[#This Row],[ApprovedDate]]-Table4[[#This Row],[SubmissionDate]]</f>
        <v>269</v>
      </c>
    </row>
    <row r="2063" spans="1:8" x14ac:dyDescent="0.3">
      <c r="A2063" t="s">
        <v>14259</v>
      </c>
      <c r="B2063" t="s">
        <v>15198</v>
      </c>
      <c r="C2063" t="s">
        <v>15201</v>
      </c>
      <c r="D2063" t="s">
        <v>15204</v>
      </c>
      <c r="E2063" s="1">
        <v>45598</v>
      </c>
      <c r="F2063" s="1">
        <v>45879</v>
      </c>
      <c r="G2063">
        <v>1103</v>
      </c>
      <c r="H2063">
        <f>Table4[[#This Row],[ApprovedDate]]-Table4[[#This Row],[SubmissionDate]]</f>
        <v>281</v>
      </c>
    </row>
    <row r="2064" spans="1:8" x14ac:dyDescent="0.3">
      <c r="A2064" t="s">
        <v>14260</v>
      </c>
      <c r="B2064" t="s">
        <v>15199</v>
      </c>
      <c r="C2064" t="s">
        <v>15202</v>
      </c>
      <c r="D2064" t="s">
        <v>15205</v>
      </c>
      <c r="E2064" s="1">
        <v>45677</v>
      </c>
      <c r="F2064" s="1">
        <v>45880</v>
      </c>
      <c r="G2064">
        <v>1610</v>
      </c>
      <c r="H2064">
        <f>Table4[[#This Row],[ApprovedDate]]-Table4[[#This Row],[SubmissionDate]]</f>
        <v>203</v>
      </c>
    </row>
    <row r="2065" spans="1:8" x14ac:dyDescent="0.3">
      <c r="A2065" t="s">
        <v>14261</v>
      </c>
      <c r="B2065" t="s">
        <v>15198</v>
      </c>
      <c r="C2065" t="s">
        <v>15203</v>
      </c>
      <c r="D2065" t="s">
        <v>6026</v>
      </c>
      <c r="E2065" s="1">
        <v>45798</v>
      </c>
      <c r="F2065" s="1">
        <v>45866</v>
      </c>
      <c r="G2065">
        <v>1215</v>
      </c>
      <c r="H2065">
        <f>Table4[[#This Row],[ApprovedDate]]-Table4[[#This Row],[SubmissionDate]]</f>
        <v>68</v>
      </c>
    </row>
    <row r="2066" spans="1:8" x14ac:dyDescent="0.3">
      <c r="A2066" t="s">
        <v>14262</v>
      </c>
      <c r="B2066" t="s">
        <v>15198</v>
      </c>
      <c r="C2066" t="s">
        <v>15201</v>
      </c>
      <c r="D2066" t="s">
        <v>15205</v>
      </c>
      <c r="E2066" s="1">
        <v>45627</v>
      </c>
      <c r="F2066" s="1">
        <v>45886</v>
      </c>
      <c r="G2066">
        <v>1795</v>
      </c>
      <c r="H2066">
        <f>Table4[[#This Row],[ApprovedDate]]-Table4[[#This Row],[SubmissionDate]]</f>
        <v>259</v>
      </c>
    </row>
    <row r="2067" spans="1:8" x14ac:dyDescent="0.3">
      <c r="A2067" t="s">
        <v>14263</v>
      </c>
      <c r="B2067" t="s">
        <v>15200</v>
      </c>
      <c r="C2067" t="s">
        <v>15203</v>
      </c>
      <c r="D2067" t="s">
        <v>6014</v>
      </c>
      <c r="E2067" s="1">
        <v>45496</v>
      </c>
      <c r="F2067" s="1">
        <v>45868</v>
      </c>
      <c r="G2067">
        <v>1745</v>
      </c>
      <c r="H2067">
        <f>Table4[[#This Row],[ApprovedDate]]-Table4[[#This Row],[SubmissionDate]]</f>
        <v>372</v>
      </c>
    </row>
    <row r="2068" spans="1:8" x14ac:dyDescent="0.3">
      <c r="A2068" t="s">
        <v>14264</v>
      </c>
      <c r="B2068" t="s">
        <v>15200</v>
      </c>
      <c r="C2068" t="s">
        <v>15203</v>
      </c>
      <c r="D2068" t="s">
        <v>15204</v>
      </c>
      <c r="E2068" s="1">
        <v>45772</v>
      </c>
      <c r="G2068">
        <v>1705</v>
      </c>
      <c r="H2068">
        <f>Table4[[#This Row],[ApprovedDate]]-Table4[[#This Row],[SubmissionDate]]</f>
        <v>-45772</v>
      </c>
    </row>
    <row r="2069" spans="1:8" x14ac:dyDescent="0.3">
      <c r="A2069" t="s">
        <v>14265</v>
      </c>
      <c r="B2069" t="s">
        <v>15199</v>
      </c>
      <c r="C2069" t="s">
        <v>15201</v>
      </c>
      <c r="D2069" t="s">
        <v>15204</v>
      </c>
      <c r="E2069" s="1">
        <v>45627</v>
      </c>
      <c r="F2069" s="1">
        <v>45878</v>
      </c>
      <c r="G2069">
        <v>906</v>
      </c>
      <c r="H2069">
        <f>Table4[[#This Row],[ApprovedDate]]-Table4[[#This Row],[SubmissionDate]]</f>
        <v>251</v>
      </c>
    </row>
    <row r="2070" spans="1:8" x14ac:dyDescent="0.3">
      <c r="A2070" t="s">
        <v>14266</v>
      </c>
      <c r="B2070" t="s">
        <v>15198</v>
      </c>
      <c r="C2070" t="s">
        <v>15203</v>
      </c>
      <c r="D2070" t="s">
        <v>6014</v>
      </c>
      <c r="E2070" s="1">
        <v>45533</v>
      </c>
      <c r="F2070" s="1">
        <v>45875</v>
      </c>
      <c r="G2070">
        <v>1997</v>
      </c>
      <c r="H2070">
        <f>Table4[[#This Row],[ApprovedDate]]-Table4[[#This Row],[SubmissionDate]]</f>
        <v>342</v>
      </c>
    </row>
    <row r="2071" spans="1:8" x14ac:dyDescent="0.3">
      <c r="A2071" t="s">
        <v>14267</v>
      </c>
      <c r="B2071" t="s">
        <v>15199</v>
      </c>
      <c r="C2071" t="s">
        <v>15202</v>
      </c>
      <c r="D2071" t="s">
        <v>6014</v>
      </c>
      <c r="E2071" s="1">
        <v>45547</v>
      </c>
      <c r="G2071">
        <v>1921</v>
      </c>
      <c r="H2071">
        <f>Table4[[#This Row],[ApprovedDate]]-Table4[[#This Row],[SubmissionDate]]</f>
        <v>-45547</v>
      </c>
    </row>
    <row r="2072" spans="1:8" x14ac:dyDescent="0.3">
      <c r="A2072" t="s">
        <v>14268</v>
      </c>
      <c r="B2072" t="s">
        <v>15200</v>
      </c>
      <c r="C2072" t="s">
        <v>15202</v>
      </c>
      <c r="D2072" t="s">
        <v>15206</v>
      </c>
      <c r="E2072" s="1">
        <v>45756</v>
      </c>
      <c r="F2072" s="1">
        <v>45881</v>
      </c>
      <c r="G2072">
        <v>560</v>
      </c>
      <c r="H2072">
        <f>Table4[[#This Row],[ApprovedDate]]-Table4[[#This Row],[SubmissionDate]]</f>
        <v>125</v>
      </c>
    </row>
    <row r="2073" spans="1:8" x14ac:dyDescent="0.3">
      <c r="A2073" t="s">
        <v>14269</v>
      </c>
      <c r="B2073" t="s">
        <v>15199</v>
      </c>
      <c r="C2073" t="s">
        <v>15202</v>
      </c>
      <c r="D2073" t="s">
        <v>6026</v>
      </c>
      <c r="E2073" s="1">
        <v>45504</v>
      </c>
      <c r="F2073" s="1">
        <v>45871</v>
      </c>
      <c r="G2073">
        <v>1154</v>
      </c>
      <c r="H2073">
        <f>Table4[[#This Row],[ApprovedDate]]-Table4[[#This Row],[SubmissionDate]]</f>
        <v>367</v>
      </c>
    </row>
    <row r="2074" spans="1:8" x14ac:dyDescent="0.3">
      <c r="A2074" t="s">
        <v>14270</v>
      </c>
      <c r="B2074" t="s">
        <v>15200</v>
      </c>
      <c r="C2074" t="s">
        <v>15201</v>
      </c>
      <c r="D2074" t="s">
        <v>6026</v>
      </c>
      <c r="E2074" s="1">
        <v>45621</v>
      </c>
      <c r="F2074" s="1">
        <v>45882</v>
      </c>
      <c r="G2074">
        <v>1959</v>
      </c>
      <c r="H2074">
        <f>Table4[[#This Row],[ApprovedDate]]-Table4[[#This Row],[SubmissionDate]]</f>
        <v>261</v>
      </c>
    </row>
    <row r="2075" spans="1:8" x14ac:dyDescent="0.3">
      <c r="A2075" t="s">
        <v>14271</v>
      </c>
      <c r="B2075" t="s">
        <v>15200</v>
      </c>
      <c r="C2075" t="s">
        <v>15201</v>
      </c>
      <c r="D2075" t="s">
        <v>6102</v>
      </c>
      <c r="E2075" s="1">
        <v>45514</v>
      </c>
      <c r="G2075">
        <v>1394</v>
      </c>
      <c r="H2075">
        <f>Table4[[#This Row],[ApprovedDate]]-Table4[[#This Row],[SubmissionDate]]</f>
        <v>-45514</v>
      </c>
    </row>
    <row r="2076" spans="1:8" x14ac:dyDescent="0.3">
      <c r="A2076" t="s">
        <v>14272</v>
      </c>
      <c r="B2076" t="s">
        <v>15200</v>
      </c>
      <c r="C2076" t="s">
        <v>15202</v>
      </c>
      <c r="D2076" t="s">
        <v>6102</v>
      </c>
      <c r="E2076" s="1">
        <v>45780</v>
      </c>
      <c r="F2076" s="1">
        <v>45882</v>
      </c>
      <c r="G2076">
        <v>1068</v>
      </c>
      <c r="H2076">
        <f>Table4[[#This Row],[ApprovedDate]]-Table4[[#This Row],[SubmissionDate]]</f>
        <v>102</v>
      </c>
    </row>
    <row r="2077" spans="1:8" x14ac:dyDescent="0.3">
      <c r="A2077" t="s">
        <v>14273</v>
      </c>
      <c r="B2077" t="s">
        <v>15198</v>
      </c>
      <c r="C2077" t="s">
        <v>15203</v>
      </c>
      <c r="D2077" t="s">
        <v>6014</v>
      </c>
      <c r="E2077" s="1">
        <v>45682</v>
      </c>
      <c r="F2077" s="1">
        <v>45864</v>
      </c>
      <c r="G2077">
        <v>1107</v>
      </c>
      <c r="H2077">
        <f>Table4[[#This Row],[ApprovedDate]]-Table4[[#This Row],[SubmissionDate]]</f>
        <v>182</v>
      </c>
    </row>
    <row r="2078" spans="1:8" x14ac:dyDescent="0.3">
      <c r="A2078" t="s">
        <v>14274</v>
      </c>
      <c r="B2078" t="s">
        <v>15198</v>
      </c>
      <c r="C2078" t="s">
        <v>15203</v>
      </c>
      <c r="D2078" t="s">
        <v>15206</v>
      </c>
      <c r="E2078" s="1">
        <v>45579</v>
      </c>
      <c r="F2078" s="1">
        <v>45874</v>
      </c>
      <c r="G2078">
        <v>1516</v>
      </c>
      <c r="H2078">
        <f>Table4[[#This Row],[ApprovedDate]]-Table4[[#This Row],[SubmissionDate]]</f>
        <v>295</v>
      </c>
    </row>
    <row r="2079" spans="1:8" x14ac:dyDescent="0.3">
      <c r="A2079" t="s">
        <v>14275</v>
      </c>
      <c r="B2079" t="s">
        <v>15200</v>
      </c>
      <c r="C2079" t="s">
        <v>15203</v>
      </c>
      <c r="D2079" t="s">
        <v>6102</v>
      </c>
      <c r="E2079" s="1">
        <v>45635</v>
      </c>
      <c r="F2079" s="1">
        <v>45864</v>
      </c>
      <c r="G2079">
        <v>1440</v>
      </c>
      <c r="H2079">
        <f>Table4[[#This Row],[ApprovedDate]]-Table4[[#This Row],[SubmissionDate]]</f>
        <v>229</v>
      </c>
    </row>
    <row r="2080" spans="1:8" x14ac:dyDescent="0.3">
      <c r="A2080" t="s">
        <v>14276</v>
      </c>
      <c r="B2080" t="s">
        <v>15199</v>
      </c>
      <c r="C2080" t="s">
        <v>15201</v>
      </c>
      <c r="D2080" t="s">
        <v>6102</v>
      </c>
      <c r="E2080" s="1">
        <v>45617</v>
      </c>
      <c r="F2080" s="1">
        <v>45888</v>
      </c>
      <c r="G2080">
        <v>1427</v>
      </c>
      <c r="H2080">
        <f>Table4[[#This Row],[ApprovedDate]]-Table4[[#This Row],[SubmissionDate]]</f>
        <v>271</v>
      </c>
    </row>
    <row r="2081" spans="1:8" x14ac:dyDescent="0.3">
      <c r="A2081" t="s">
        <v>14277</v>
      </c>
      <c r="B2081" t="s">
        <v>15198</v>
      </c>
      <c r="C2081" t="s">
        <v>15201</v>
      </c>
      <c r="D2081" t="s">
        <v>15205</v>
      </c>
      <c r="E2081" s="1">
        <v>45690</v>
      </c>
      <c r="G2081">
        <v>1292</v>
      </c>
      <c r="H2081">
        <f>Table4[[#This Row],[ApprovedDate]]-Table4[[#This Row],[SubmissionDate]]</f>
        <v>-45690</v>
      </c>
    </row>
    <row r="2082" spans="1:8" x14ac:dyDescent="0.3">
      <c r="A2082" t="s">
        <v>14278</v>
      </c>
      <c r="B2082" t="s">
        <v>15199</v>
      </c>
      <c r="C2082" t="s">
        <v>15201</v>
      </c>
      <c r="D2082" t="s">
        <v>15205</v>
      </c>
      <c r="E2082" s="1">
        <v>45503</v>
      </c>
      <c r="F2082" s="1">
        <v>45871</v>
      </c>
      <c r="G2082">
        <v>638</v>
      </c>
      <c r="H2082">
        <f>Table4[[#This Row],[ApprovedDate]]-Table4[[#This Row],[SubmissionDate]]</f>
        <v>368</v>
      </c>
    </row>
    <row r="2083" spans="1:8" x14ac:dyDescent="0.3">
      <c r="A2083" t="s">
        <v>14279</v>
      </c>
      <c r="B2083" t="s">
        <v>15198</v>
      </c>
      <c r="C2083" t="s">
        <v>15202</v>
      </c>
      <c r="D2083" t="s">
        <v>6014</v>
      </c>
      <c r="E2083" s="1">
        <v>45553</v>
      </c>
      <c r="F2083" s="1">
        <v>45872</v>
      </c>
      <c r="G2083">
        <v>670</v>
      </c>
      <c r="H2083">
        <f>Table4[[#This Row],[ApprovedDate]]-Table4[[#This Row],[SubmissionDate]]</f>
        <v>319</v>
      </c>
    </row>
    <row r="2084" spans="1:8" x14ac:dyDescent="0.3">
      <c r="A2084" t="s">
        <v>14280</v>
      </c>
      <c r="B2084" t="s">
        <v>15199</v>
      </c>
      <c r="C2084" t="s">
        <v>15202</v>
      </c>
      <c r="D2084" t="s">
        <v>6026</v>
      </c>
      <c r="E2084" s="1">
        <v>45555</v>
      </c>
      <c r="G2084">
        <v>786</v>
      </c>
      <c r="H2084">
        <f>Table4[[#This Row],[ApprovedDate]]-Table4[[#This Row],[SubmissionDate]]</f>
        <v>-45555</v>
      </c>
    </row>
    <row r="2085" spans="1:8" x14ac:dyDescent="0.3">
      <c r="A2085" t="s">
        <v>14281</v>
      </c>
      <c r="B2085" t="s">
        <v>15198</v>
      </c>
      <c r="C2085" t="s">
        <v>15202</v>
      </c>
      <c r="D2085" t="s">
        <v>15205</v>
      </c>
      <c r="E2085" s="1">
        <v>45617</v>
      </c>
      <c r="F2085" s="1">
        <v>45874</v>
      </c>
      <c r="G2085">
        <v>1624</v>
      </c>
      <c r="H2085">
        <f>Table4[[#This Row],[ApprovedDate]]-Table4[[#This Row],[SubmissionDate]]</f>
        <v>257</v>
      </c>
    </row>
    <row r="2086" spans="1:8" x14ac:dyDescent="0.3">
      <c r="A2086" t="s">
        <v>14282</v>
      </c>
      <c r="B2086" t="s">
        <v>15198</v>
      </c>
      <c r="C2086" t="s">
        <v>15203</v>
      </c>
      <c r="D2086" t="s">
        <v>15206</v>
      </c>
      <c r="E2086" s="1">
        <v>45743</v>
      </c>
      <c r="F2086" s="1">
        <v>45891</v>
      </c>
      <c r="G2086">
        <v>735</v>
      </c>
      <c r="H2086">
        <f>Table4[[#This Row],[ApprovedDate]]-Table4[[#This Row],[SubmissionDate]]</f>
        <v>148</v>
      </c>
    </row>
    <row r="2087" spans="1:8" x14ac:dyDescent="0.3">
      <c r="A2087" t="s">
        <v>14283</v>
      </c>
      <c r="B2087" t="s">
        <v>15199</v>
      </c>
      <c r="C2087" t="s">
        <v>15201</v>
      </c>
      <c r="D2087" t="s">
        <v>15206</v>
      </c>
      <c r="E2087" s="1">
        <v>45829</v>
      </c>
      <c r="F2087" s="1">
        <v>45877</v>
      </c>
      <c r="G2087">
        <v>981</v>
      </c>
      <c r="H2087">
        <f>Table4[[#This Row],[ApprovedDate]]-Table4[[#This Row],[SubmissionDate]]</f>
        <v>48</v>
      </c>
    </row>
    <row r="2088" spans="1:8" x14ac:dyDescent="0.3">
      <c r="A2088" t="s">
        <v>14284</v>
      </c>
      <c r="B2088" t="s">
        <v>15199</v>
      </c>
      <c r="C2088" t="s">
        <v>15202</v>
      </c>
      <c r="D2088" t="s">
        <v>15204</v>
      </c>
      <c r="E2088" s="1">
        <v>45789</v>
      </c>
      <c r="F2088" s="1">
        <v>45882</v>
      </c>
      <c r="G2088">
        <v>611</v>
      </c>
      <c r="H2088">
        <f>Table4[[#This Row],[ApprovedDate]]-Table4[[#This Row],[SubmissionDate]]</f>
        <v>93</v>
      </c>
    </row>
    <row r="2089" spans="1:8" x14ac:dyDescent="0.3">
      <c r="A2089" t="s">
        <v>14285</v>
      </c>
      <c r="B2089" t="s">
        <v>15200</v>
      </c>
      <c r="C2089" t="s">
        <v>15201</v>
      </c>
      <c r="D2089" t="s">
        <v>6102</v>
      </c>
      <c r="E2089" s="1">
        <v>45636</v>
      </c>
      <c r="F2089" s="1">
        <v>45885</v>
      </c>
      <c r="G2089">
        <v>1586</v>
      </c>
      <c r="H2089">
        <f>Table4[[#This Row],[ApprovedDate]]-Table4[[#This Row],[SubmissionDate]]</f>
        <v>249</v>
      </c>
    </row>
    <row r="2090" spans="1:8" x14ac:dyDescent="0.3">
      <c r="A2090" t="s">
        <v>14286</v>
      </c>
      <c r="B2090" t="s">
        <v>15199</v>
      </c>
      <c r="C2090" t="s">
        <v>15201</v>
      </c>
      <c r="D2090" t="s">
        <v>6026</v>
      </c>
      <c r="E2090" s="1">
        <v>45624</v>
      </c>
      <c r="F2090" s="1">
        <v>45877</v>
      </c>
      <c r="G2090">
        <v>1925</v>
      </c>
      <c r="H2090">
        <f>Table4[[#This Row],[ApprovedDate]]-Table4[[#This Row],[SubmissionDate]]</f>
        <v>253</v>
      </c>
    </row>
    <row r="2091" spans="1:8" x14ac:dyDescent="0.3">
      <c r="A2091" t="s">
        <v>14287</v>
      </c>
      <c r="B2091" t="s">
        <v>15200</v>
      </c>
      <c r="C2091" t="s">
        <v>15203</v>
      </c>
      <c r="D2091" t="s">
        <v>15204</v>
      </c>
      <c r="E2091" s="1">
        <v>45829</v>
      </c>
      <c r="F2091" s="1">
        <v>45869</v>
      </c>
      <c r="G2091">
        <v>1730</v>
      </c>
      <c r="H2091">
        <f>Table4[[#This Row],[ApprovedDate]]-Table4[[#This Row],[SubmissionDate]]</f>
        <v>40</v>
      </c>
    </row>
    <row r="2092" spans="1:8" x14ac:dyDescent="0.3">
      <c r="A2092" t="s">
        <v>14288</v>
      </c>
      <c r="B2092" t="s">
        <v>15199</v>
      </c>
      <c r="C2092" t="s">
        <v>15203</v>
      </c>
      <c r="D2092" t="s">
        <v>6014</v>
      </c>
      <c r="E2092" s="1">
        <v>45582</v>
      </c>
      <c r="F2092" s="1">
        <v>45885</v>
      </c>
      <c r="G2092">
        <v>730</v>
      </c>
      <c r="H2092">
        <f>Table4[[#This Row],[ApprovedDate]]-Table4[[#This Row],[SubmissionDate]]</f>
        <v>303</v>
      </c>
    </row>
    <row r="2093" spans="1:8" x14ac:dyDescent="0.3">
      <c r="A2093" t="s">
        <v>14289</v>
      </c>
      <c r="B2093" t="s">
        <v>15198</v>
      </c>
      <c r="C2093" t="s">
        <v>15201</v>
      </c>
      <c r="D2093" t="s">
        <v>15205</v>
      </c>
      <c r="E2093" s="1">
        <v>45858</v>
      </c>
      <c r="G2093">
        <v>686</v>
      </c>
      <c r="H2093">
        <f>Table4[[#This Row],[ApprovedDate]]-Table4[[#This Row],[SubmissionDate]]</f>
        <v>-45858</v>
      </c>
    </row>
    <row r="2094" spans="1:8" x14ac:dyDescent="0.3">
      <c r="A2094" t="s">
        <v>14290</v>
      </c>
      <c r="B2094" t="s">
        <v>15199</v>
      </c>
      <c r="C2094" t="s">
        <v>15202</v>
      </c>
      <c r="D2094" t="s">
        <v>6102</v>
      </c>
      <c r="E2094" s="1">
        <v>45598</v>
      </c>
      <c r="F2094" s="1">
        <v>45864</v>
      </c>
      <c r="G2094">
        <v>1356</v>
      </c>
      <c r="H2094">
        <f>Table4[[#This Row],[ApprovedDate]]-Table4[[#This Row],[SubmissionDate]]</f>
        <v>266</v>
      </c>
    </row>
    <row r="2095" spans="1:8" x14ac:dyDescent="0.3">
      <c r="A2095" t="s">
        <v>14291</v>
      </c>
      <c r="B2095" t="s">
        <v>15200</v>
      </c>
      <c r="C2095" t="s">
        <v>15203</v>
      </c>
      <c r="D2095" t="s">
        <v>15204</v>
      </c>
      <c r="E2095" s="1">
        <v>45672</v>
      </c>
      <c r="F2095" s="1">
        <v>45881</v>
      </c>
      <c r="G2095">
        <v>1253</v>
      </c>
      <c r="H2095">
        <f>Table4[[#This Row],[ApprovedDate]]-Table4[[#This Row],[SubmissionDate]]</f>
        <v>209</v>
      </c>
    </row>
    <row r="2096" spans="1:8" x14ac:dyDescent="0.3">
      <c r="A2096" t="s">
        <v>14292</v>
      </c>
      <c r="B2096" t="s">
        <v>15199</v>
      </c>
      <c r="C2096" t="s">
        <v>15201</v>
      </c>
      <c r="D2096" t="s">
        <v>15204</v>
      </c>
      <c r="E2096" s="1">
        <v>45650</v>
      </c>
      <c r="G2096">
        <v>712</v>
      </c>
      <c r="H2096">
        <f>Table4[[#This Row],[ApprovedDate]]-Table4[[#This Row],[SubmissionDate]]</f>
        <v>-45650</v>
      </c>
    </row>
    <row r="2097" spans="1:8" x14ac:dyDescent="0.3">
      <c r="A2097" t="s">
        <v>14293</v>
      </c>
      <c r="B2097" t="s">
        <v>15199</v>
      </c>
      <c r="C2097" t="s">
        <v>15202</v>
      </c>
      <c r="D2097" t="s">
        <v>6014</v>
      </c>
      <c r="E2097" s="1">
        <v>45606</v>
      </c>
      <c r="G2097">
        <v>1220</v>
      </c>
      <c r="H2097">
        <f>Table4[[#This Row],[ApprovedDate]]-Table4[[#This Row],[SubmissionDate]]</f>
        <v>-45606</v>
      </c>
    </row>
    <row r="2098" spans="1:8" x14ac:dyDescent="0.3">
      <c r="A2098" t="s">
        <v>14294</v>
      </c>
      <c r="B2098" t="s">
        <v>15198</v>
      </c>
      <c r="C2098" t="s">
        <v>15203</v>
      </c>
      <c r="D2098" t="s">
        <v>15204</v>
      </c>
      <c r="E2098" s="1">
        <v>45730</v>
      </c>
      <c r="F2098" s="1">
        <v>45876</v>
      </c>
      <c r="G2098">
        <v>1476</v>
      </c>
      <c r="H2098">
        <f>Table4[[#This Row],[ApprovedDate]]-Table4[[#This Row],[SubmissionDate]]</f>
        <v>146</v>
      </c>
    </row>
    <row r="2099" spans="1:8" x14ac:dyDescent="0.3">
      <c r="A2099" t="s">
        <v>14295</v>
      </c>
      <c r="B2099" t="s">
        <v>15198</v>
      </c>
      <c r="C2099" t="s">
        <v>15201</v>
      </c>
      <c r="D2099" t="s">
        <v>15205</v>
      </c>
      <c r="E2099" s="1">
        <v>45668</v>
      </c>
      <c r="G2099">
        <v>1747</v>
      </c>
      <c r="H2099">
        <f>Table4[[#This Row],[ApprovedDate]]-Table4[[#This Row],[SubmissionDate]]</f>
        <v>-45668</v>
      </c>
    </row>
    <row r="2100" spans="1:8" x14ac:dyDescent="0.3">
      <c r="A2100" t="s">
        <v>14296</v>
      </c>
      <c r="B2100" t="s">
        <v>15200</v>
      </c>
      <c r="C2100" t="s">
        <v>15203</v>
      </c>
      <c r="D2100" t="s">
        <v>15204</v>
      </c>
      <c r="E2100" s="1">
        <v>45590</v>
      </c>
      <c r="F2100" s="1">
        <v>45877</v>
      </c>
      <c r="G2100">
        <v>1283</v>
      </c>
      <c r="H2100">
        <f>Table4[[#This Row],[ApprovedDate]]-Table4[[#This Row],[SubmissionDate]]</f>
        <v>287</v>
      </c>
    </row>
    <row r="2101" spans="1:8" x14ac:dyDescent="0.3">
      <c r="A2101" t="s">
        <v>14297</v>
      </c>
      <c r="B2101" t="s">
        <v>15199</v>
      </c>
      <c r="C2101" t="s">
        <v>15201</v>
      </c>
      <c r="D2101" t="s">
        <v>15204</v>
      </c>
      <c r="E2101" s="1">
        <v>45518</v>
      </c>
      <c r="G2101">
        <v>1844</v>
      </c>
      <c r="H2101">
        <f>Table4[[#This Row],[ApprovedDate]]-Table4[[#This Row],[SubmissionDate]]</f>
        <v>-45518</v>
      </c>
    </row>
    <row r="2102" spans="1:8" x14ac:dyDescent="0.3">
      <c r="A2102" t="s">
        <v>14298</v>
      </c>
      <c r="B2102" t="s">
        <v>15200</v>
      </c>
      <c r="C2102" t="s">
        <v>15203</v>
      </c>
      <c r="D2102" t="s">
        <v>6026</v>
      </c>
      <c r="E2102" s="1">
        <v>45510</v>
      </c>
      <c r="F2102" s="1">
        <v>45868</v>
      </c>
      <c r="G2102">
        <v>1468</v>
      </c>
      <c r="H2102">
        <f>Table4[[#This Row],[ApprovedDate]]-Table4[[#This Row],[SubmissionDate]]</f>
        <v>358</v>
      </c>
    </row>
    <row r="2103" spans="1:8" x14ac:dyDescent="0.3">
      <c r="A2103" t="s">
        <v>14299</v>
      </c>
      <c r="B2103" t="s">
        <v>15199</v>
      </c>
      <c r="C2103" t="s">
        <v>15203</v>
      </c>
      <c r="D2103" t="s">
        <v>6014</v>
      </c>
      <c r="E2103" s="1">
        <v>45852</v>
      </c>
      <c r="F2103" s="1">
        <v>45871</v>
      </c>
      <c r="G2103">
        <v>926</v>
      </c>
      <c r="H2103">
        <f>Table4[[#This Row],[ApprovedDate]]-Table4[[#This Row],[SubmissionDate]]</f>
        <v>19</v>
      </c>
    </row>
    <row r="2104" spans="1:8" x14ac:dyDescent="0.3">
      <c r="A2104" t="s">
        <v>14300</v>
      </c>
      <c r="B2104" t="s">
        <v>15198</v>
      </c>
      <c r="C2104" t="s">
        <v>15201</v>
      </c>
      <c r="D2104" t="s">
        <v>6026</v>
      </c>
      <c r="E2104" s="1">
        <v>45551</v>
      </c>
      <c r="F2104" s="1">
        <v>45870</v>
      </c>
      <c r="G2104">
        <v>1927</v>
      </c>
      <c r="H2104">
        <f>Table4[[#This Row],[ApprovedDate]]-Table4[[#This Row],[SubmissionDate]]</f>
        <v>319</v>
      </c>
    </row>
    <row r="2105" spans="1:8" x14ac:dyDescent="0.3">
      <c r="A2105" t="s">
        <v>14301</v>
      </c>
      <c r="B2105" t="s">
        <v>15199</v>
      </c>
      <c r="C2105" t="s">
        <v>15203</v>
      </c>
      <c r="D2105" t="s">
        <v>15205</v>
      </c>
      <c r="E2105" s="1">
        <v>45581</v>
      </c>
      <c r="F2105" s="1">
        <v>45890</v>
      </c>
      <c r="G2105">
        <v>1587</v>
      </c>
      <c r="H2105">
        <f>Table4[[#This Row],[ApprovedDate]]-Table4[[#This Row],[SubmissionDate]]</f>
        <v>309</v>
      </c>
    </row>
    <row r="2106" spans="1:8" x14ac:dyDescent="0.3">
      <c r="A2106" t="s">
        <v>14302</v>
      </c>
      <c r="B2106" t="s">
        <v>15200</v>
      </c>
      <c r="C2106" t="s">
        <v>15203</v>
      </c>
      <c r="D2106" t="s">
        <v>15205</v>
      </c>
      <c r="E2106" s="1">
        <v>45534</v>
      </c>
      <c r="F2106" s="1">
        <v>45873</v>
      </c>
      <c r="G2106">
        <v>574</v>
      </c>
      <c r="H2106">
        <f>Table4[[#This Row],[ApprovedDate]]-Table4[[#This Row],[SubmissionDate]]</f>
        <v>339</v>
      </c>
    </row>
    <row r="2107" spans="1:8" x14ac:dyDescent="0.3">
      <c r="A2107" t="s">
        <v>14303</v>
      </c>
      <c r="B2107" t="s">
        <v>15198</v>
      </c>
      <c r="C2107" t="s">
        <v>15202</v>
      </c>
      <c r="D2107" t="s">
        <v>15204</v>
      </c>
      <c r="E2107" s="1">
        <v>45598</v>
      </c>
      <c r="F2107" s="1">
        <v>45887</v>
      </c>
      <c r="G2107">
        <v>1968</v>
      </c>
      <c r="H2107">
        <f>Table4[[#This Row],[ApprovedDate]]-Table4[[#This Row],[SubmissionDate]]</f>
        <v>289</v>
      </c>
    </row>
    <row r="2108" spans="1:8" x14ac:dyDescent="0.3">
      <c r="A2108" t="s">
        <v>14304</v>
      </c>
      <c r="B2108" t="s">
        <v>15199</v>
      </c>
      <c r="C2108" t="s">
        <v>15203</v>
      </c>
      <c r="D2108" t="s">
        <v>6026</v>
      </c>
      <c r="E2108" s="1">
        <v>45802</v>
      </c>
      <c r="G2108">
        <v>1995</v>
      </c>
      <c r="H2108">
        <f>Table4[[#This Row],[ApprovedDate]]-Table4[[#This Row],[SubmissionDate]]</f>
        <v>-45802</v>
      </c>
    </row>
    <row r="2109" spans="1:8" x14ac:dyDescent="0.3">
      <c r="A2109" t="s">
        <v>14305</v>
      </c>
      <c r="B2109" t="s">
        <v>15200</v>
      </c>
      <c r="C2109" t="s">
        <v>15203</v>
      </c>
      <c r="D2109" t="s">
        <v>15205</v>
      </c>
      <c r="E2109" s="1">
        <v>45833</v>
      </c>
      <c r="F2109" s="1">
        <v>45878</v>
      </c>
      <c r="G2109">
        <v>1305</v>
      </c>
      <c r="H2109">
        <f>Table4[[#This Row],[ApprovedDate]]-Table4[[#This Row],[SubmissionDate]]</f>
        <v>45</v>
      </c>
    </row>
    <row r="2110" spans="1:8" x14ac:dyDescent="0.3">
      <c r="A2110" t="s">
        <v>14306</v>
      </c>
      <c r="B2110" t="s">
        <v>15198</v>
      </c>
      <c r="C2110" t="s">
        <v>15203</v>
      </c>
      <c r="D2110" t="s">
        <v>6014</v>
      </c>
      <c r="E2110" s="1">
        <v>45782</v>
      </c>
      <c r="F2110" s="1">
        <v>45868</v>
      </c>
      <c r="G2110">
        <v>1427</v>
      </c>
      <c r="H2110">
        <f>Table4[[#This Row],[ApprovedDate]]-Table4[[#This Row],[SubmissionDate]]</f>
        <v>86</v>
      </c>
    </row>
    <row r="2111" spans="1:8" x14ac:dyDescent="0.3">
      <c r="A2111" t="s">
        <v>14307</v>
      </c>
      <c r="B2111" t="s">
        <v>15199</v>
      </c>
      <c r="C2111" t="s">
        <v>15202</v>
      </c>
      <c r="D2111" t="s">
        <v>15205</v>
      </c>
      <c r="E2111" s="1">
        <v>45766</v>
      </c>
      <c r="F2111" s="1">
        <v>45878</v>
      </c>
      <c r="G2111">
        <v>932</v>
      </c>
      <c r="H2111">
        <f>Table4[[#This Row],[ApprovedDate]]-Table4[[#This Row],[SubmissionDate]]</f>
        <v>112</v>
      </c>
    </row>
    <row r="2112" spans="1:8" x14ac:dyDescent="0.3">
      <c r="A2112" t="s">
        <v>14308</v>
      </c>
      <c r="B2112" t="s">
        <v>15200</v>
      </c>
      <c r="C2112" t="s">
        <v>15201</v>
      </c>
      <c r="D2112" t="s">
        <v>15205</v>
      </c>
      <c r="E2112" s="1">
        <v>45638</v>
      </c>
      <c r="G2112">
        <v>1119</v>
      </c>
      <c r="H2112">
        <f>Table4[[#This Row],[ApprovedDate]]-Table4[[#This Row],[SubmissionDate]]</f>
        <v>-45638</v>
      </c>
    </row>
    <row r="2113" spans="1:8" x14ac:dyDescent="0.3">
      <c r="A2113" t="s">
        <v>14309</v>
      </c>
      <c r="B2113" t="s">
        <v>15198</v>
      </c>
      <c r="C2113" t="s">
        <v>15202</v>
      </c>
      <c r="D2113" t="s">
        <v>15204</v>
      </c>
      <c r="E2113" s="1">
        <v>45687</v>
      </c>
      <c r="F2113" s="1">
        <v>45890</v>
      </c>
      <c r="G2113">
        <v>1511</v>
      </c>
      <c r="H2113">
        <f>Table4[[#This Row],[ApprovedDate]]-Table4[[#This Row],[SubmissionDate]]</f>
        <v>203</v>
      </c>
    </row>
    <row r="2114" spans="1:8" x14ac:dyDescent="0.3">
      <c r="A2114" t="s">
        <v>14310</v>
      </c>
      <c r="B2114" t="s">
        <v>15198</v>
      </c>
      <c r="C2114" t="s">
        <v>15203</v>
      </c>
      <c r="D2114" t="s">
        <v>6102</v>
      </c>
      <c r="E2114" s="1">
        <v>45628</v>
      </c>
      <c r="F2114" s="1">
        <v>45877</v>
      </c>
      <c r="G2114">
        <v>1836</v>
      </c>
      <c r="H2114">
        <f>Table4[[#This Row],[ApprovedDate]]-Table4[[#This Row],[SubmissionDate]]</f>
        <v>249</v>
      </c>
    </row>
    <row r="2115" spans="1:8" x14ac:dyDescent="0.3">
      <c r="A2115" t="s">
        <v>14311</v>
      </c>
      <c r="B2115" t="s">
        <v>15198</v>
      </c>
      <c r="C2115" t="s">
        <v>15202</v>
      </c>
      <c r="D2115" t="s">
        <v>6102</v>
      </c>
      <c r="E2115" s="1">
        <v>45751</v>
      </c>
      <c r="G2115">
        <v>1526</v>
      </c>
      <c r="H2115">
        <f>Table4[[#This Row],[ApprovedDate]]-Table4[[#This Row],[SubmissionDate]]</f>
        <v>-45751</v>
      </c>
    </row>
    <row r="2116" spans="1:8" x14ac:dyDescent="0.3">
      <c r="A2116" t="s">
        <v>14312</v>
      </c>
      <c r="B2116" t="s">
        <v>15198</v>
      </c>
      <c r="C2116" t="s">
        <v>15201</v>
      </c>
      <c r="D2116" t="s">
        <v>6014</v>
      </c>
      <c r="E2116" s="1">
        <v>45565</v>
      </c>
      <c r="F2116" s="1">
        <v>45875</v>
      </c>
      <c r="G2116">
        <v>1451</v>
      </c>
      <c r="H2116">
        <f>Table4[[#This Row],[ApprovedDate]]-Table4[[#This Row],[SubmissionDate]]</f>
        <v>310</v>
      </c>
    </row>
    <row r="2117" spans="1:8" x14ac:dyDescent="0.3">
      <c r="A2117" t="s">
        <v>14313</v>
      </c>
      <c r="B2117" t="s">
        <v>15200</v>
      </c>
      <c r="C2117" t="s">
        <v>15203</v>
      </c>
      <c r="D2117" t="s">
        <v>15204</v>
      </c>
      <c r="E2117" s="1">
        <v>45573</v>
      </c>
      <c r="F2117" s="1">
        <v>45891</v>
      </c>
      <c r="G2117">
        <v>1254</v>
      </c>
      <c r="H2117">
        <f>Table4[[#This Row],[ApprovedDate]]-Table4[[#This Row],[SubmissionDate]]</f>
        <v>318</v>
      </c>
    </row>
    <row r="2118" spans="1:8" x14ac:dyDescent="0.3">
      <c r="A2118" t="s">
        <v>14314</v>
      </c>
      <c r="B2118" t="s">
        <v>15200</v>
      </c>
      <c r="C2118" t="s">
        <v>15203</v>
      </c>
      <c r="D2118" t="s">
        <v>15206</v>
      </c>
      <c r="E2118" s="1">
        <v>45521</v>
      </c>
      <c r="F2118" s="1">
        <v>45887</v>
      </c>
      <c r="G2118">
        <v>571</v>
      </c>
      <c r="H2118">
        <f>Table4[[#This Row],[ApprovedDate]]-Table4[[#This Row],[SubmissionDate]]</f>
        <v>366</v>
      </c>
    </row>
    <row r="2119" spans="1:8" x14ac:dyDescent="0.3">
      <c r="A2119" t="s">
        <v>14315</v>
      </c>
      <c r="B2119" t="s">
        <v>15199</v>
      </c>
      <c r="C2119" t="s">
        <v>15203</v>
      </c>
      <c r="D2119" t="s">
        <v>6102</v>
      </c>
      <c r="E2119" s="1">
        <v>45653</v>
      </c>
      <c r="F2119" s="1">
        <v>45880</v>
      </c>
      <c r="G2119">
        <v>1299</v>
      </c>
      <c r="H2119">
        <f>Table4[[#This Row],[ApprovedDate]]-Table4[[#This Row],[SubmissionDate]]</f>
        <v>227</v>
      </c>
    </row>
    <row r="2120" spans="1:8" x14ac:dyDescent="0.3">
      <c r="A2120" t="s">
        <v>14316</v>
      </c>
      <c r="B2120" t="s">
        <v>15199</v>
      </c>
      <c r="C2120" t="s">
        <v>15202</v>
      </c>
      <c r="D2120" t="s">
        <v>6026</v>
      </c>
      <c r="E2120" s="1">
        <v>45846</v>
      </c>
      <c r="F2120" s="1">
        <v>45869</v>
      </c>
      <c r="G2120">
        <v>954</v>
      </c>
      <c r="H2120">
        <f>Table4[[#This Row],[ApprovedDate]]-Table4[[#This Row],[SubmissionDate]]</f>
        <v>23</v>
      </c>
    </row>
    <row r="2121" spans="1:8" x14ac:dyDescent="0.3">
      <c r="A2121" t="s">
        <v>14317</v>
      </c>
      <c r="B2121" t="s">
        <v>15198</v>
      </c>
      <c r="C2121" t="s">
        <v>15203</v>
      </c>
      <c r="D2121" t="s">
        <v>15206</v>
      </c>
      <c r="E2121" s="1">
        <v>45821</v>
      </c>
      <c r="G2121">
        <v>538</v>
      </c>
      <c r="H2121">
        <f>Table4[[#This Row],[ApprovedDate]]-Table4[[#This Row],[SubmissionDate]]</f>
        <v>-45821</v>
      </c>
    </row>
    <row r="2122" spans="1:8" x14ac:dyDescent="0.3">
      <c r="A2122" t="s">
        <v>14318</v>
      </c>
      <c r="B2122" t="s">
        <v>15199</v>
      </c>
      <c r="C2122" t="s">
        <v>15201</v>
      </c>
      <c r="D2122" t="s">
        <v>6102</v>
      </c>
      <c r="E2122" s="1">
        <v>45745</v>
      </c>
      <c r="F2122" s="1">
        <v>45867</v>
      </c>
      <c r="G2122">
        <v>1073</v>
      </c>
      <c r="H2122">
        <f>Table4[[#This Row],[ApprovedDate]]-Table4[[#This Row],[SubmissionDate]]</f>
        <v>122</v>
      </c>
    </row>
    <row r="2123" spans="1:8" x14ac:dyDescent="0.3">
      <c r="A2123" t="s">
        <v>14319</v>
      </c>
      <c r="B2123" t="s">
        <v>15198</v>
      </c>
      <c r="C2123" t="s">
        <v>15201</v>
      </c>
      <c r="D2123" t="s">
        <v>6014</v>
      </c>
      <c r="E2123" s="1">
        <v>45725</v>
      </c>
      <c r="F2123" s="1">
        <v>45882</v>
      </c>
      <c r="G2123">
        <v>1993</v>
      </c>
      <c r="H2123">
        <f>Table4[[#This Row],[ApprovedDate]]-Table4[[#This Row],[SubmissionDate]]</f>
        <v>157</v>
      </c>
    </row>
    <row r="2124" spans="1:8" x14ac:dyDescent="0.3">
      <c r="A2124" t="s">
        <v>14320</v>
      </c>
      <c r="B2124" t="s">
        <v>15199</v>
      </c>
      <c r="C2124" t="s">
        <v>15202</v>
      </c>
      <c r="D2124" t="s">
        <v>6014</v>
      </c>
      <c r="E2124" s="1">
        <v>45674</v>
      </c>
      <c r="F2124" s="1">
        <v>45863</v>
      </c>
      <c r="G2124">
        <v>1546</v>
      </c>
      <c r="H2124">
        <f>Table4[[#This Row],[ApprovedDate]]-Table4[[#This Row],[SubmissionDate]]</f>
        <v>189</v>
      </c>
    </row>
    <row r="2125" spans="1:8" x14ac:dyDescent="0.3">
      <c r="A2125" t="s">
        <v>14321</v>
      </c>
      <c r="B2125" t="s">
        <v>15200</v>
      </c>
      <c r="C2125" t="s">
        <v>15201</v>
      </c>
      <c r="D2125" t="s">
        <v>15204</v>
      </c>
      <c r="E2125" s="1">
        <v>45650</v>
      </c>
      <c r="G2125">
        <v>844</v>
      </c>
      <c r="H2125">
        <f>Table4[[#This Row],[ApprovedDate]]-Table4[[#This Row],[SubmissionDate]]</f>
        <v>-45650</v>
      </c>
    </row>
    <row r="2126" spans="1:8" x14ac:dyDescent="0.3">
      <c r="A2126" t="s">
        <v>14322</v>
      </c>
      <c r="B2126" t="s">
        <v>15199</v>
      </c>
      <c r="C2126" t="s">
        <v>15201</v>
      </c>
      <c r="D2126" t="s">
        <v>6014</v>
      </c>
      <c r="E2126" s="1">
        <v>45554</v>
      </c>
      <c r="F2126" s="1">
        <v>45878</v>
      </c>
      <c r="G2126">
        <v>1764</v>
      </c>
      <c r="H2126">
        <f>Table4[[#This Row],[ApprovedDate]]-Table4[[#This Row],[SubmissionDate]]</f>
        <v>324</v>
      </c>
    </row>
    <row r="2127" spans="1:8" x14ac:dyDescent="0.3">
      <c r="A2127" t="s">
        <v>14323</v>
      </c>
      <c r="B2127" t="s">
        <v>15199</v>
      </c>
      <c r="C2127" t="s">
        <v>15203</v>
      </c>
      <c r="D2127" t="s">
        <v>15206</v>
      </c>
      <c r="E2127" s="1">
        <v>45818</v>
      </c>
      <c r="F2127" s="1">
        <v>45890</v>
      </c>
      <c r="G2127">
        <v>1275</v>
      </c>
      <c r="H2127">
        <f>Table4[[#This Row],[ApprovedDate]]-Table4[[#This Row],[SubmissionDate]]</f>
        <v>72</v>
      </c>
    </row>
    <row r="2128" spans="1:8" x14ac:dyDescent="0.3">
      <c r="A2128" t="s">
        <v>14324</v>
      </c>
      <c r="B2128" t="s">
        <v>15199</v>
      </c>
      <c r="C2128" t="s">
        <v>15201</v>
      </c>
      <c r="D2128" t="s">
        <v>15206</v>
      </c>
      <c r="E2128" s="1">
        <v>45706</v>
      </c>
      <c r="F2128" s="1">
        <v>45874</v>
      </c>
      <c r="G2128">
        <v>1366</v>
      </c>
      <c r="H2128">
        <f>Table4[[#This Row],[ApprovedDate]]-Table4[[#This Row],[SubmissionDate]]</f>
        <v>168</v>
      </c>
    </row>
    <row r="2129" spans="1:8" x14ac:dyDescent="0.3">
      <c r="A2129" t="s">
        <v>14325</v>
      </c>
      <c r="B2129" t="s">
        <v>15199</v>
      </c>
      <c r="C2129" t="s">
        <v>15201</v>
      </c>
      <c r="D2129" t="s">
        <v>6014</v>
      </c>
      <c r="E2129" s="1">
        <v>45746</v>
      </c>
      <c r="G2129">
        <v>1228</v>
      </c>
      <c r="H2129">
        <f>Table4[[#This Row],[ApprovedDate]]-Table4[[#This Row],[SubmissionDate]]</f>
        <v>-45746</v>
      </c>
    </row>
    <row r="2130" spans="1:8" x14ac:dyDescent="0.3">
      <c r="A2130" t="s">
        <v>14326</v>
      </c>
      <c r="B2130" t="s">
        <v>15200</v>
      </c>
      <c r="C2130" t="s">
        <v>15201</v>
      </c>
      <c r="D2130" t="s">
        <v>6102</v>
      </c>
      <c r="E2130" s="1">
        <v>45756</v>
      </c>
      <c r="F2130" s="1">
        <v>45878</v>
      </c>
      <c r="G2130">
        <v>1084</v>
      </c>
      <c r="H2130">
        <f>Table4[[#This Row],[ApprovedDate]]-Table4[[#This Row],[SubmissionDate]]</f>
        <v>122</v>
      </c>
    </row>
    <row r="2131" spans="1:8" x14ac:dyDescent="0.3">
      <c r="A2131" t="s">
        <v>14327</v>
      </c>
      <c r="B2131" t="s">
        <v>15200</v>
      </c>
      <c r="C2131" t="s">
        <v>15203</v>
      </c>
      <c r="D2131" t="s">
        <v>15204</v>
      </c>
      <c r="E2131" s="1">
        <v>45583</v>
      </c>
      <c r="G2131">
        <v>715</v>
      </c>
      <c r="H2131">
        <f>Table4[[#This Row],[ApprovedDate]]-Table4[[#This Row],[SubmissionDate]]</f>
        <v>-45583</v>
      </c>
    </row>
    <row r="2132" spans="1:8" x14ac:dyDescent="0.3">
      <c r="A2132" t="s">
        <v>14328</v>
      </c>
      <c r="B2132" t="s">
        <v>15198</v>
      </c>
      <c r="C2132" t="s">
        <v>15201</v>
      </c>
      <c r="D2132" t="s">
        <v>15204</v>
      </c>
      <c r="E2132" s="1">
        <v>45643</v>
      </c>
      <c r="F2132" s="1">
        <v>45864</v>
      </c>
      <c r="G2132">
        <v>1105</v>
      </c>
      <c r="H2132">
        <f>Table4[[#This Row],[ApprovedDate]]-Table4[[#This Row],[SubmissionDate]]</f>
        <v>221</v>
      </c>
    </row>
    <row r="2133" spans="1:8" x14ac:dyDescent="0.3">
      <c r="A2133" t="s">
        <v>14329</v>
      </c>
      <c r="B2133" t="s">
        <v>15199</v>
      </c>
      <c r="C2133" t="s">
        <v>15201</v>
      </c>
      <c r="D2133" t="s">
        <v>15205</v>
      </c>
      <c r="E2133" s="1">
        <v>45601</v>
      </c>
      <c r="G2133">
        <v>1069</v>
      </c>
      <c r="H2133">
        <f>Table4[[#This Row],[ApprovedDate]]-Table4[[#This Row],[SubmissionDate]]</f>
        <v>-45601</v>
      </c>
    </row>
    <row r="2134" spans="1:8" x14ac:dyDescent="0.3">
      <c r="A2134" t="s">
        <v>14330</v>
      </c>
      <c r="B2134" t="s">
        <v>15199</v>
      </c>
      <c r="C2134" t="s">
        <v>15201</v>
      </c>
      <c r="D2134" t="s">
        <v>15205</v>
      </c>
      <c r="E2134" s="1">
        <v>45597</v>
      </c>
      <c r="G2134">
        <v>955</v>
      </c>
      <c r="H2134">
        <f>Table4[[#This Row],[ApprovedDate]]-Table4[[#This Row],[SubmissionDate]]</f>
        <v>-45597</v>
      </c>
    </row>
    <row r="2135" spans="1:8" x14ac:dyDescent="0.3">
      <c r="A2135" t="s">
        <v>14331</v>
      </c>
      <c r="B2135" t="s">
        <v>15199</v>
      </c>
      <c r="C2135" t="s">
        <v>15202</v>
      </c>
      <c r="D2135" t="s">
        <v>6102</v>
      </c>
      <c r="E2135" s="1">
        <v>45562</v>
      </c>
      <c r="G2135">
        <v>1343</v>
      </c>
      <c r="H2135">
        <f>Table4[[#This Row],[ApprovedDate]]-Table4[[#This Row],[SubmissionDate]]</f>
        <v>-45562</v>
      </c>
    </row>
    <row r="2136" spans="1:8" x14ac:dyDescent="0.3">
      <c r="A2136" t="s">
        <v>14332</v>
      </c>
      <c r="B2136" t="s">
        <v>15199</v>
      </c>
      <c r="C2136" t="s">
        <v>15203</v>
      </c>
      <c r="D2136" t="s">
        <v>6102</v>
      </c>
      <c r="E2136" s="1">
        <v>45855</v>
      </c>
      <c r="F2136" s="1">
        <v>45870</v>
      </c>
      <c r="G2136">
        <v>1250</v>
      </c>
      <c r="H2136">
        <f>Table4[[#This Row],[ApprovedDate]]-Table4[[#This Row],[SubmissionDate]]</f>
        <v>15</v>
      </c>
    </row>
    <row r="2137" spans="1:8" x14ac:dyDescent="0.3">
      <c r="A2137" t="s">
        <v>14333</v>
      </c>
      <c r="B2137" t="s">
        <v>15198</v>
      </c>
      <c r="C2137" t="s">
        <v>15203</v>
      </c>
      <c r="D2137" t="s">
        <v>15204</v>
      </c>
      <c r="E2137" s="1">
        <v>45590</v>
      </c>
      <c r="F2137" s="1">
        <v>45891</v>
      </c>
      <c r="G2137">
        <v>1221</v>
      </c>
      <c r="H2137">
        <f>Table4[[#This Row],[ApprovedDate]]-Table4[[#This Row],[SubmissionDate]]</f>
        <v>301</v>
      </c>
    </row>
    <row r="2138" spans="1:8" x14ac:dyDescent="0.3">
      <c r="A2138" t="s">
        <v>14334</v>
      </c>
      <c r="B2138" t="s">
        <v>15200</v>
      </c>
      <c r="C2138" t="s">
        <v>15203</v>
      </c>
      <c r="D2138" t="s">
        <v>6102</v>
      </c>
      <c r="E2138" s="1">
        <v>45624</v>
      </c>
      <c r="F2138" s="1">
        <v>45888</v>
      </c>
      <c r="G2138">
        <v>1451</v>
      </c>
      <c r="H2138">
        <f>Table4[[#This Row],[ApprovedDate]]-Table4[[#This Row],[SubmissionDate]]</f>
        <v>264</v>
      </c>
    </row>
    <row r="2139" spans="1:8" x14ac:dyDescent="0.3">
      <c r="A2139" t="s">
        <v>14335</v>
      </c>
      <c r="B2139" t="s">
        <v>15199</v>
      </c>
      <c r="C2139" t="s">
        <v>15202</v>
      </c>
      <c r="D2139" t="s">
        <v>6014</v>
      </c>
      <c r="E2139" s="1">
        <v>45586</v>
      </c>
      <c r="G2139">
        <v>1460</v>
      </c>
      <c r="H2139">
        <f>Table4[[#This Row],[ApprovedDate]]-Table4[[#This Row],[SubmissionDate]]</f>
        <v>-45586</v>
      </c>
    </row>
    <row r="2140" spans="1:8" x14ac:dyDescent="0.3">
      <c r="A2140" t="s">
        <v>14336</v>
      </c>
      <c r="B2140" t="s">
        <v>15199</v>
      </c>
      <c r="C2140" t="s">
        <v>15201</v>
      </c>
      <c r="D2140" t="s">
        <v>15206</v>
      </c>
      <c r="E2140" s="1">
        <v>45824</v>
      </c>
      <c r="F2140" s="1">
        <v>45862</v>
      </c>
      <c r="G2140">
        <v>1007</v>
      </c>
      <c r="H2140">
        <f>Table4[[#This Row],[ApprovedDate]]-Table4[[#This Row],[SubmissionDate]]</f>
        <v>38</v>
      </c>
    </row>
    <row r="2141" spans="1:8" x14ac:dyDescent="0.3">
      <c r="A2141" t="s">
        <v>14337</v>
      </c>
      <c r="B2141" t="s">
        <v>15200</v>
      </c>
      <c r="C2141" t="s">
        <v>15202</v>
      </c>
      <c r="D2141" t="s">
        <v>6102</v>
      </c>
      <c r="E2141" s="1">
        <v>45630</v>
      </c>
      <c r="G2141">
        <v>1522</v>
      </c>
      <c r="H2141">
        <f>Table4[[#This Row],[ApprovedDate]]-Table4[[#This Row],[SubmissionDate]]</f>
        <v>-45630</v>
      </c>
    </row>
    <row r="2142" spans="1:8" x14ac:dyDescent="0.3">
      <c r="A2142" t="s">
        <v>14338</v>
      </c>
      <c r="B2142" t="s">
        <v>15199</v>
      </c>
      <c r="C2142" t="s">
        <v>15201</v>
      </c>
      <c r="D2142" t="s">
        <v>15204</v>
      </c>
      <c r="E2142" s="1">
        <v>45571</v>
      </c>
      <c r="F2142" s="1">
        <v>45876</v>
      </c>
      <c r="G2142">
        <v>852</v>
      </c>
      <c r="H2142">
        <f>Table4[[#This Row],[ApprovedDate]]-Table4[[#This Row],[SubmissionDate]]</f>
        <v>305</v>
      </c>
    </row>
    <row r="2143" spans="1:8" x14ac:dyDescent="0.3">
      <c r="A2143" t="s">
        <v>14339</v>
      </c>
      <c r="B2143" t="s">
        <v>15200</v>
      </c>
      <c r="C2143" t="s">
        <v>15201</v>
      </c>
      <c r="D2143" t="s">
        <v>6014</v>
      </c>
      <c r="E2143" s="1">
        <v>45814</v>
      </c>
      <c r="F2143" s="1">
        <v>45866</v>
      </c>
      <c r="G2143">
        <v>1369</v>
      </c>
      <c r="H2143">
        <f>Table4[[#This Row],[ApprovedDate]]-Table4[[#This Row],[SubmissionDate]]</f>
        <v>52</v>
      </c>
    </row>
    <row r="2144" spans="1:8" x14ac:dyDescent="0.3">
      <c r="A2144" t="s">
        <v>14340</v>
      </c>
      <c r="B2144" t="s">
        <v>15198</v>
      </c>
      <c r="C2144" t="s">
        <v>15202</v>
      </c>
      <c r="D2144" t="s">
        <v>15204</v>
      </c>
      <c r="E2144" s="1">
        <v>45660</v>
      </c>
      <c r="F2144" s="1">
        <v>45888</v>
      </c>
      <c r="G2144">
        <v>1099</v>
      </c>
      <c r="H2144">
        <f>Table4[[#This Row],[ApprovedDate]]-Table4[[#This Row],[SubmissionDate]]</f>
        <v>228</v>
      </c>
    </row>
    <row r="2145" spans="1:8" x14ac:dyDescent="0.3">
      <c r="A2145" t="s">
        <v>14341</v>
      </c>
      <c r="B2145" t="s">
        <v>15199</v>
      </c>
      <c r="C2145" t="s">
        <v>15203</v>
      </c>
      <c r="D2145" t="s">
        <v>15205</v>
      </c>
      <c r="E2145" s="1">
        <v>45498</v>
      </c>
      <c r="F2145" s="1">
        <v>45880</v>
      </c>
      <c r="G2145">
        <v>655</v>
      </c>
      <c r="H2145">
        <f>Table4[[#This Row],[ApprovedDate]]-Table4[[#This Row],[SubmissionDate]]</f>
        <v>382</v>
      </c>
    </row>
    <row r="2146" spans="1:8" x14ac:dyDescent="0.3">
      <c r="A2146" t="s">
        <v>14342</v>
      </c>
      <c r="B2146" t="s">
        <v>15200</v>
      </c>
      <c r="C2146" t="s">
        <v>15201</v>
      </c>
      <c r="D2146" t="s">
        <v>15205</v>
      </c>
      <c r="E2146" s="1">
        <v>45599</v>
      </c>
      <c r="F2146" s="1">
        <v>45867</v>
      </c>
      <c r="G2146">
        <v>1436</v>
      </c>
      <c r="H2146">
        <f>Table4[[#This Row],[ApprovedDate]]-Table4[[#This Row],[SubmissionDate]]</f>
        <v>268</v>
      </c>
    </row>
    <row r="2147" spans="1:8" x14ac:dyDescent="0.3">
      <c r="A2147" t="s">
        <v>14343</v>
      </c>
      <c r="B2147" t="s">
        <v>15198</v>
      </c>
      <c r="C2147" t="s">
        <v>15203</v>
      </c>
      <c r="D2147" t="s">
        <v>6102</v>
      </c>
      <c r="E2147" s="1">
        <v>45764</v>
      </c>
      <c r="G2147">
        <v>1176</v>
      </c>
      <c r="H2147">
        <f>Table4[[#This Row],[ApprovedDate]]-Table4[[#This Row],[SubmissionDate]]</f>
        <v>-45764</v>
      </c>
    </row>
    <row r="2148" spans="1:8" x14ac:dyDescent="0.3">
      <c r="A2148" t="s">
        <v>14344</v>
      </c>
      <c r="B2148" t="s">
        <v>15200</v>
      </c>
      <c r="C2148" t="s">
        <v>15202</v>
      </c>
      <c r="D2148" t="s">
        <v>15205</v>
      </c>
      <c r="E2148" s="1">
        <v>45832</v>
      </c>
      <c r="G2148">
        <v>810</v>
      </c>
      <c r="H2148">
        <f>Table4[[#This Row],[ApprovedDate]]-Table4[[#This Row],[SubmissionDate]]</f>
        <v>-45832</v>
      </c>
    </row>
    <row r="2149" spans="1:8" x14ac:dyDescent="0.3">
      <c r="A2149" t="s">
        <v>14345</v>
      </c>
      <c r="B2149" t="s">
        <v>15199</v>
      </c>
      <c r="C2149" t="s">
        <v>15201</v>
      </c>
      <c r="D2149" t="s">
        <v>6102</v>
      </c>
      <c r="E2149" s="1">
        <v>45679</v>
      </c>
      <c r="F2149" s="1">
        <v>45883</v>
      </c>
      <c r="G2149">
        <v>1908</v>
      </c>
      <c r="H2149">
        <f>Table4[[#This Row],[ApprovedDate]]-Table4[[#This Row],[SubmissionDate]]</f>
        <v>204</v>
      </c>
    </row>
    <row r="2150" spans="1:8" x14ac:dyDescent="0.3">
      <c r="A2150" t="s">
        <v>14346</v>
      </c>
      <c r="B2150" t="s">
        <v>15198</v>
      </c>
      <c r="C2150" t="s">
        <v>15202</v>
      </c>
      <c r="D2150" t="s">
        <v>6102</v>
      </c>
      <c r="E2150" s="1">
        <v>45843</v>
      </c>
      <c r="F2150" s="1">
        <v>45866</v>
      </c>
      <c r="G2150">
        <v>1602</v>
      </c>
      <c r="H2150">
        <f>Table4[[#This Row],[ApprovedDate]]-Table4[[#This Row],[SubmissionDate]]</f>
        <v>23</v>
      </c>
    </row>
    <row r="2151" spans="1:8" x14ac:dyDescent="0.3">
      <c r="A2151" t="s">
        <v>14347</v>
      </c>
      <c r="B2151" t="s">
        <v>15199</v>
      </c>
      <c r="C2151" t="s">
        <v>15202</v>
      </c>
      <c r="D2151" t="s">
        <v>6014</v>
      </c>
      <c r="E2151" s="1">
        <v>45629</v>
      </c>
      <c r="F2151" s="1">
        <v>45885</v>
      </c>
      <c r="G2151">
        <v>727</v>
      </c>
      <c r="H2151">
        <f>Table4[[#This Row],[ApprovedDate]]-Table4[[#This Row],[SubmissionDate]]</f>
        <v>256</v>
      </c>
    </row>
    <row r="2152" spans="1:8" x14ac:dyDescent="0.3">
      <c r="A2152" t="s">
        <v>14348</v>
      </c>
      <c r="B2152" t="s">
        <v>15199</v>
      </c>
      <c r="C2152" t="s">
        <v>15202</v>
      </c>
      <c r="D2152" t="s">
        <v>6102</v>
      </c>
      <c r="E2152" s="1">
        <v>45742</v>
      </c>
      <c r="F2152" s="1">
        <v>45880</v>
      </c>
      <c r="G2152">
        <v>1067</v>
      </c>
      <c r="H2152">
        <f>Table4[[#This Row],[ApprovedDate]]-Table4[[#This Row],[SubmissionDate]]</f>
        <v>138</v>
      </c>
    </row>
    <row r="2153" spans="1:8" x14ac:dyDescent="0.3">
      <c r="A2153" t="s">
        <v>14349</v>
      </c>
      <c r="B2153" t="s">
        <v>15198</v>
      </c>
      <c r="C2153" t="s">
        <v>15201</v>
      </c>
      <c r="D2153" t="s">
        <v>6102</v>
      </c>
      <c r="E2153" s="1">
        <v>45792</v>
      </c>
      <c r="F2153" s="1">
        <v>45879</v>
      </c>
      <c r="G2153">
        <v>812</v>
      </c>
      <c r="H2153">
        <f>Table4[[#This Row],[ApprovedDate]]-Table4[[#This Row],[SubmissionDate]]</f>
        <v>87</v>
      </c>
    </row>
    <row r="2154" spans="1:8" x14ac:dyDescent="0.3">
      <c r="A2154" t="s">
        <v>14350</v>
      </c>
      <c r="B2154" t="s">
        <v>15198</v>
      </c>
      <c r="C2154" t="s">
        <v>15201</v>
      </c>
      <c r="D2154" t="s">
        <v>6026</v>
      </c>
      <c r="E2154" s="1">
        <v>45771</v>
      </c>
      <c r="F2154" s="1">
        <v>45880</v>
      </c>
      <c r="G2154">
        <v>1676</v>
      </c>
      <c r="H2154">
        <f>Table4[[#This Row],[ApprovedDate]]-Table4[[#This Row],[SubmissionDate]]</f>
        <v>109</v>
      </c>
    </row>
    <row r="2155" spans="1:8" x14ac:dyDescent="0.3">
      <c r="A2155" t="s">
        <v>14351</v>
      </c>
      <c r="B2155" t="s">
        <v>15200</v>
      </c>
      <c r="C2155" t="s">
        <v>15203</v>
      </c>
      <c r="D2155" t="s">
        <v>15205</v>
      </c>
      <c r="E2155" s="1">
        <v>45718</v>
      </c>
      <c r="F2155" s="1">
        <v>45875</v>
      </c>
      <c r="G2155">
        <v>1068</v>
      </c>
      <c r="H2155">
        <f>Table4[[#This Row],[ApprovedDate]]-Table4[[#This Row],[SubmissionDate]]</f>
        <v>157</v>
      </c>
    </row>
    <row r="2156" spans="1:8" x14ac:dyDescent="0.3">
      <c r="A2156" t="s">
        <v>14352</v>
      </c>
      <c r="B2156" t="s">
        <v>15200</v>
      </c>
      <c r="C2156" t="s">
        <v>15202</v>
      </c>
      <c r="D2156" t="s">
        <v>6014</v>
      </c>
      <c r="E2156" s="1">
        <v>45631</v>
      </c>
      <c r="G2156">
        <v>834</v>
      </c>
      <c r="H2156">
        <f>Table4[[#This Row],[ApprovedDate]]-Table4[[#This Row],[SubmissionDate]]</f>
        <v>-45631</v>
      </c>
    </row>
    <row r="2157" spans="1:8" x14ac:dyDescent="0.3">
      <c r="A2157" t="s">
        <v>14353</v>
      </c>
      <c r="B2157" t="s">
        <v>15200</v>
      </c>
      <c r="C2157" t="s">
        <v>15201</v>
      </c>
      <c r="D2157" t="s">
        <v>15206</v>
      </c>
      <c r="E2157" s="1">
        <v>45547</v>
      </c>
      <c r="F2157" s="1">
        <v>45867</v>
      </c>
      <c r="G2157">
        <v>1196</v>
      </c>
      <c r="H2157">
        <f>Table4[[#This Row],[ApprovedDate]]-Table4[[#This Row],[SubmissionDate]]</f>
        <v>320</v>
      </c>
    </row>
    <row r="2158" spans="1:8" x14ac:dyDescent="0.3">
      <c r="A2158" t="s">
        <v>14354</v>
      </c>
      <c r="B2158" t="s">
        <v>15199</v>
      </c>
      <c r="C2158" t="s">
        <v>15203</v>
      </c>
      <c r="D2158" t="s">
        <v>15206</v>
      </c>
      <c r="E2158" s="1">
        <v>45701</v>
      </c>
      <c r="F2158" s="1">
        <v>45862</v>
      </c>
      <c r="G2158">
        <v>1006</v>
      </c>
      <c r="H2158">
        <f>Table4[[#This Row],[ApprovedDate]]-Table4[[#This Row],[SubmissionDate]]</f>
        <v>161</v>
      </c>
    </row>
    <row r="2159" spans="1:8" x14ac:dyDescent="0.3">
      <c r="A2159" t="s">
        <v>14355</v>
      </c>
      <c r="B2159" t="s">
        <v>15198</v>
      </c>
      <c r="C2159" t="s">
        <v>15202</v>
      </c>
      <c r="D2159" t="s">
        <v>6014</v>
      </c>
      <c r="E2159" s="1">
        <v>45721</v>
      </c>
      <c r="G2159">
        <v>1423</v>
      </c>
      <c r="H2159">
        <f>Table4[[#This Row],[ApprovedDate]]-Table4[[#This Row],[SubmissionDate]]</f>
        <v>-45721</v>
      </c>
    </row>
    <row r="2160" spans="1:8" x14ac:dyDescent="0.3">
      <c r="A2160" t="s">
        <v>14356</v>
      </c>
      <c r="B2160" t="s">
        <v>15200</v>
      </c>
      <c r="C2160" t="s">
        <v>15202</v>
      </c>
      <c r="D2160" t="s">
        <v>15204</v>
      </c>
      <c r="E2160" s="1">
        <v>45517</v>
      </c>
      <c r="F2160" s="1">
        <v>45879</v>
      </c>
      <c r="G2160">
        <v>1423</v>
      </c>
      <c r="H2160">
        <f>Table4[[#This Row],[ApprovedDate]]-Table4[[#This Row],[SubmissionDate]]</f>
        <v>362</v>
      </c>
    </row>
    <row r="2161" spans="1:8" x14ac:dyDescent="0.3">
      <c r="A2161" t="s">
        <v>14357</v>
      </c>
      <c r="B2161" t="s">
        <v>15198</v>
      </c>
      <c r="C2161" t="s">
        <v>15201</v>
      </c>
      <c r="D2161" t="s">
        <v>15206</v>
      </c>
      <c r="E2161" s="1">
        <v>45520</v>
      </c>
      <c r="G2161">
        <v>1021</v>
      </c>
      <c r="H2161">
        <f>Table4[[#This Row],[ApprovedDate]]-Table4[[#This Row],[SubmissionDate]]</f>
        <v>-45520</v>
      </c>
    </row>
    <row r="2162" spans="1:8" x14ac:dyDescent="0.3">
      <c r="A2162" t="s">
        <v>14358</v>
      </c>
      <c r="B2162" t="s">
        <v>15198</v>
      </c>
      <c r="C2162" t="s">
        <v>15201</v>
      </c>
      <c r="D2162" t="s">
        <v>15204</v>
      </c>
      <c r="E2162" s="1">
        <v>45559</v>
      </c>
      <c r="F2162" s="1">
        <v>45868</v>
      </c>
      <c r="G2162">
        <v>712</v>
      </c>
      <c r="H2162">
        <f>Table4[[#This Row],[ApprovedDate]]-Table4[[#This Row],[SubmissionDate]]</f>
        <v>309</v>
      </c>
    </row>
    <row r="2163" spans="1:8" x14ac:dyDescent="0.3">
      <c r="A2163" t="s">
        <v>14359</v>
      </c>
      <c r="B2163" t="s">
        <v>15200</v>
      </c>
      <c r="C2163" t="s">
        <v>15202</v>
      </c>
      <c r="D2163" t="s">
        <v>15205</v>
      </c>
      <c r="E2163" s="1">
        <v>45578</v>
      </c>
      <c r="F2163" s="1">
        <v>45871</v>
      </c>
      <c r="G2163">
        <v>1102</v>
      </c>
      <c r="H2163">
        <f>Table4[[#This Row],[ApprovedDate]]-Table4[[#This Row],[SubmissionDate]]</f>
        <v>293</v>
      </c>
    </row>
    <row r="2164" spans="1:8" x14ac:dyDescent="0.3">
      <c r="A2164" t="s">
        <v>14360</v>
      </c>
      <c r="B2164" t="s">
        <v>15200</v>
      </c>
      <c r="C2164" t="s">
        <v>15203</v>
      </c>
      <c r="D2164" t="s">
        <v>6014</v>
      </c>
      <c r="E2164" s="1">
        <v>45694</v>
      </c>
      <c r="F2164" s="1">
        <v>45887</v>
      </c>
      <c r="G2164">
        <v>1187</v>
      </c>
      <c r="H2164">
        <f>Table4[[#This Row],[ApprovedDate]]-Table4[[#This Row],[SubmissionDate]]</f>
        <v>193</v>
      </c>
    </row>
    <row r="2165" spans="1:8" x14ac:dyDescent="0.3">
      <c r="A2165" t="s">
        <v>14361</v>
      </c>
      <c r="B2165" t="s">
        <v>15198</v>
      </c>
      <c r="C2165" t="s">
        <v>15202</v>
      </c>
      <c r="D2165" t="s">
        <v>15204</v>
      </c>
      <c r="E2165" s="1">
        <v>45508</v>
      </c>
      <c r="G2165">
        <v>561</v>
      </c>
      <c r="H2165">
        <f>Table4[[#This Row],[ApprovedDate]]-Table4[[#This Row],[SubmissionDate]]</f>
        <v>-45508</v>
      </c>
    </row>
    <row r="2166" spans="1:8" x14ac:dyDescent="0.3">
      <c r="A2166" t="s">
        <v>14362</v>
      </c>
      <c r="B2166" t="s">
        <v>15198</v>
      </c>
      <c r="C2166" t="s">
        <v>15201</v>
      </c>
      <c r="D2166" t="s">
        <v>6026</v>
      </c>
      <c r="E2166" s="1">
        <v>45613</v>
      </c>
      <c r="F2166" s="1">
        <v>45890</v>
      </c>
      <c r="G2166">
        <v>516</v>
      </c>
      <c r="H2166">
        <f>Table4[[#This Row],[ApprovedDate]]-Table4[[#This Row],[SubmissionDate]]</f>
        <v>277</v>
      </c>
    </row>
    <row r="2167" spans="1:8" x14ac:dyDescent="0.3">
      <c r="A2167" t="s">
        <v>14363</v>
      </c>
      <c r="B2167" t="s">
        <v>15199</v>
      </c>
      <c r="C2167" t="s">
        <v>15203</v>
      </c>
      <c r="D2167" t="s">
        <v>6102</v>
      </c>
      <c r="E2167" s="1">
        <v>45551</v>
      </c>
      <c r="G2167">
        <v>1709</v>
      </c>
      <c r="H2167">
        <f>Table4[[#This Row],[ApprovedDate]]-Table4[[#This Row],[SubmissionDate]]</f>
        <v>-45551</v>
      </c>
    </row>
    <row r="2168" spans="1:8" x14ac:dyDescent="0.3">
      <c r="A2168" t="s">
        <v>14364</v>
      </c>
      <c r="B2168" t="s">
        <v>15199</v>
      </c>
      <c r="C2168" t="s">
        <v>15202</v>
      </c>
      <c r="D2168" t="s">
        <v>15206</v>
      </c>
      <c r="E2168" s="1">
        <v>45545</v>
      </c>
      <c r="F2168" s="1">
        <v>45864</v>
      </c>
      <c r="G2168">
        <v>560</v>
      </c>
      <c r="H2168">
        <f>Table4[[#This Row],[ApprovedDate]]-Table4[[#This Row],[SubmissionDate]]</f>
        <v>319</v>
      </c>
    </row>
    <row r="2169" spans="1:8" x14ac:dyDescent="0.3">
      <c r="A2169" t="s">
        <v>14365</v>
      </c>
      <c r="B2169" t="s">
        <v>15200</v>
      </c>
      <c r="C2169" t="s">
        <v>15201</v>
      </c>
      <c r="D2169" t="s">
        <v>15205</v>
      </c>
      <c r="E2169" s="1">
        <v>45755</v>
      </c>
      <c r="F2169" s="1">
        <v>45871</v>
      </c>
      <c r="G2169">
        <v>1471</v>
      </c>
      <c r="H2169">
        <f>Table4[[#This Row],[ApprovedDate]]-Table4[[#This Row],[SubmissionDate]]</f>
        <v>116</v>
      </c>
    </row>
    <row r="2170" spans="1:8" x14ac:dyDescent="0.3">
      <c r="A2170" t="s">
        <v>14366</v>
      </c>
      <c r="B2170" t="s">
        <v>15199</v>
      </c>
      <c r="C2170" t="s">
        <v>15202</v>
      </c>
      <c r="D2170" t="s">
        <v>6102</v>
      </c>
      <c r="E2170" s="1">
        <v>45588</v>
      </c>
      <c r="F2170" s="1">
        <v>45888</v>
      </c>
      <c r="G2170">
        <v>1190</v>
      </c>
      <c r="H2170">
        <f>Table4[[#This Row],[ApprovedDate]]-Table4[[#This Row],[SubmissionDate]]</f>
        <v>300</v>
      </c>
    </row>
    <row r="2171" spans="1:8" x14ac:dyDescent="0.3">
      <c r="A2171" t="s">
        <v>14367</v>
      </c>
      <c r="B2171" t="s">
        <v>15200</v>
      </c>
      <c r="C2171" t="s">
        <v>15202</v>
      </c>
      <c r="D2171" t="s">
        <v>6102</v>
      </c>
      <c r="E2171" s="1">
        <v>45609</v>
      </c>
      <c r="F2171" s="1">
        <v>45873</v>
      </c>
      <c r="G2171">
        <v>608</v>
      </c>
      <c r="H2171">
        <f>Table4[[#This Row],[ApprovedDate]]-Table4[[#This Row],[SubmissionDate]]</f>
        <v>264</v>
      </c>
    </row>
    <row r="2172" spans="1:8" x14ac:dyDescent="0.3">
      <c r="A2172" t="s">
        <v>14368</v>
      </c>
      <c r="B2172" t="s">
        <v>15199</v>
      </c>
      <c r="C2172" t="s">
        <v>15203</v>
      </c>
      <c r="D2172" t="s">
        <v>6102</v>
      </c>
      <c r="E2172" s="1">
        <v>45544</v>
      </c>
      <c r="F2172" s="1">
        <v>45866</v>
      </c>
      <c r="G2172">
        <v>1799</v>
      </c>
      <c r="H2172">
        <f>Table4[[#This Row],[ApprovedDate]]-Table4[[#This Row],[SubmissionDate]]</f>
        <v>322</v>
      </c>
    </row>
    <row r="2173" spans="1:8" x14ac:dyDescent="0.3">
      <c r="A2173" t="s">
        <v>14369</v>
      </c>
      <c r="B2173" t="s">
        <v>15200</v>
      </c>
      <c r="C2173" t="s">
        <v>15201</v>
      </c>
      <c r="D2173" t="s">
        <v>6102</v>
      </c>
      <c r="E2173" s="1">
        <v>45814</v>
      </c>
      <c r="F2173" s="1">
        <v>45863</v>
      </c>
      <c r="G2173">
        <v>1320</v>
      </c>
      <c r="H2173">
        <f>Table4[[#This Row],[ApprovedDate]]-Table4[[#This Row],[SubmissionDate]]</f>
        <v>49</v>
      </c>
    </row>
    <row r="2174" spans="1:8" x14ac:dyDescent="0.3">
      <c r="A2174" t="s">
        <v>14370</v>
      </c>
      <c r="B2174" t="s">
        <v>15198</v>
      </c>
      <c r="C2174" t="s">
        <v>15203</v>
      </c>
      <c r="D2174" t="s">
        <v>15205</v>
      </c>
      <c r="E2174" s="1">
        <v>45496</v>
      </c>
      <c r="F2174" s="1">
        <v>45876</v>
      </c>
      <c r="G2174">
        <v>529</v>
      </c>
      <c r="H2174">
        <f>Table4[[#This Row],[ApprovedDate]]-Table4[[#This Row],[SubmissionDate]]</f>
        <v>380</v>
      </c>
    </row>
    <row r="2175" spans="1:8" x14ac:dyDescent="0.3">
      <c r="A2175" t="s">
        <v>14371</v>
      </c>
      <c r="B2175" t="s">
        <v>15198</v>
      </c>
      <c r="C2175" t="s">
        <v>15203</v>
      </c>
      <c r="D2175" t="s">
        <v>15205</v>
      </c>
      <c r="E2175" s="1">
        <v>45678</v>
      </c>
      <c r="F2175" s="1">
        <v>45866</v>
      </c>
      <c r="G2175">
        <v>595</v>
      </c>
      <c r="H2175">
        <f>Table4[[#This Row],[ApprovedDate]]-Table4[[#This Row],[SubmissionDate]]</f>
        <v>188</v>
      </c>
    </row>
    <row r="2176" spans="1:8" x14ac:dyDescent="0.3">
      <c r="A2176" t="s">
        <v>14372</v>
      </c>
      <c r="B2176" t="s">
        <v>15200</v>
      </c>
      <c r="C2176" t="s">
        <v>15203</v>
      </c>
      <c r="D2176" t="s">
        <v>6102</v>
      </c>
      <c r="E2176" s="1">
        <v>45651</v>
      </c>
      <c r="F2176" s="1">
        <v>45868</v>
      </c>
      <c r="G2176">
        <v>609</v>
      </c>
      <c r="H2176">
        <f>Table4[[#This Row],[ApprovedDate]]-Table4[[#This Row],[SubmissionDate]]</f>
        <v>217</v>
      </c>
    </row>
    <row r="2177" spans="1:8" x14ac:dyDescent="0.3">
      <c r="A2177" t="s">
        <v>14373</v>
      </c>
      <c r="B2177" t="s">
        <v>15198</v>
      </c>
      <c r="C2177" t="s">
        <v>15201</v>
      </c>
      <c r="D2177" t="s">
        <v>15206</v>
      </c>
      <c r="E2177" s="1">
        <v>45654</v>
      </c>
      <c r="F2177" s="1">
        <v>45875</v>
      </c>
      <c r="G2177">
        <v>650</v>
      </c>
      <c r="H2177">
        <f>Table4[[#This Row],[ApprovedDate]]-Table4[[#This Row],[SubmissionDate]]</f>
        <v>221</v>
      </c>
    </row>
    <row r="2178" spans="1:8" x14ac:dyDescent="0.3">
      <c r="A2178" t="s">
        <v>14374</v>
      </c>
      <c r="B2178" t="s">
        <v>15198</v>
      </c>
      <c r="C2178" t="s">
        <v>15201</v>
      </c>
      <c r="D2178" t="s">
        <v>6102</v>
      </c>
      <c r="E2178" s="1">
        <v>45568</v>
      </c>
      <c r="F2178" s="1">
        <v>45881</v>
      </c>
      <c r="G2178">
        <v>690</v>
      </c>
      <c r="H2178">
        <f>Table4[[#This Row],[ApprovedDate]]-Table4[[#This Row],[SubmissionDate]]</f>
        <v>313</v>
      </c>
    </row>
    <row r="2179" spans="1:8" x14ac:dyDescent="0.3">
      <c r="A2179" t="s">
        <v>14375</v>
      </c>
      <c r="B2179" t="s">
        <v>15199</v>
      </c>
      <c r="C2179" t="s">
        <v>15202</v>
      </c>
      <c r="D2179" t="s">
        <v>6026</v>
      </c>
      <c r="E2179" s="1">
        <v>45757</v>
      </c>
      <c r="G2179">
        <v>1974</v>
      </c>
      <c r="H2179">
        <f>Table4[[#This Row],[ApprovedDate]]-Table4[[#This Row],[SubmissionDate]]</f>
        <v>-45757</v>
      </c>
    </row>
    <row r="2180" spans="1:8" x14ac:dyDescent="0.3">
      <c r="A2180" t="s">
        <v>14376</v>
      </c>
      <c r="B2180" t="s">
        <v>15198</v>
      </c>
      <c r="C2180" t="s">
        <v>15203</v>
      </c>
      <c r="D2180" t="s">
        <v>15206</v>
      </c>
      <c r="E2180" s="1">
        <v>45731</v>
      </c>
      <c r="F2180" s="1">
        <v>45871</v>
      </c>
      <c r="G2180">
        <v>1086</v>
      </c>
      <c r="H2180">
        <f>Table4[[#This Row],[ApprovedDate]]-Table4[[#This Row],[SubmissionDate]]</f>
        <v>140</v>
      </c>
    </row>
    <row r="2181" spans="1:8" x14ac:dyDescent="0.3">
      <c r="A2181" t="s">
        <v>14377</v>
      </c>
      <c r="B2181" t="s">
        <v>15199</v>
      </c>
      <c r="C2181" t="s">
        <v>15203</v>
      </c>
      <c r="D2181" t="s">
        <v>6026</v>
      </c>
      <c r="E2181" s="1">
        <v>45575</v>
      </c>
      <c r="F2181" s="1">
        <v>45881</v>
      </c>
      <c r="G2181">
        <v>1201</v>
      </c>
      <c r="H2181">
        <f>Table4[[#This Row],[ApprovedDate]]-Table4[[#This Row],[SubmissionDate]]</f>
        <v>306</v>
      </c>
    </row>
    <row r="2182" spans="1:8" x14ac:dyDescent="0.3">
      <c r="A2182" t="s">
        <v>14378</v>
      </c>
      <c r="B2182" t="s">
        <v>15200</v>
      </c>
      <c r="C2182" t="s">
        <v>15202</v>
      </c>
      <c r="D2182" t="s">
        <v>15204</v>
      </c>
      <c r="E2182" s="1">
        <v>45624</v>
      </c>
      <c r="F2182" s="1">
        <v>45882</v>
      </c>
      <c r="G2182">
        <v>602</v>
      </c>
      <c r="H2182">
        <f>Table4[[#This Row],[ApprovedDate]]-Table4[[#This Row],[SubmissionDate]]</f>
        <v>258</v>
      </c>
    </row>
    <row r="2183" spans="1:8" x14ac:dyDescent="0.3">
      <c r="A2183" t="s">
        <v>14379</v>
      </c>
      <c r="B2183" t="s">
        <v>15199</v>
      </c>
      <c r="C2183" t="s">
        <v>15203</v>
      </c>
      <c r="D2183" t="s">
        <v>6102</v>
      </c>
      <c r="E2183" s="1">
        <v>45532</v>
      </c>
      <c r="F2183" s="1">
        <v>45864</v>
      </c>
      <c r="G2183">
        <v>1151</v>
      </c>
      <c r="H2183">
        <f>Table4[[#This Row],[ApprovedDate]]-Table4[[#This Row],[SubmissionDate]]</f>
        <v>332</v>
      </c>
    </row>
    <row r="2184" spans="1:8" x14ac:dyDescent="0.3">
      <c r="A2184" t="s">
        <v>14380</v>
      </c>
      <c r="B2184" t="s">
        <v>15200</v>
      </c>
      <c r="C2184" t="s">
        <v>15201</v>
      </c>
      <c r="D2184" t="s">
        <v>15205</v>
      </c>
      <c r="E2184" s="1">
        <v>45542</v>
      </c>
      <c r="F2184" s="1">
        <v>45874</v>
      </c>
      <c r="G2184">
        <v>1908</v>
      </c>
      <c r="H2184">
        <f>Table4[[#This Row],[ApprovedDate]]-Table4[[#This Row],[SubmissionDate]]</f>
        <v>332</v>
      </c>
    </row>
    <row r="2185" spans="1:8" x14ac:dyDescent="0.3">
      <c r="A2185" t="s">
        <v>14381</v>
      </c>
      <c r="B2185" t="s">
        <v>15198</v>
      </c>
      <c r="C2185" t="s">
        <v>15202</v>
      </c>
      <c r="D2185" t="s">
        <v>15206</v>
      </c>
      <c r="E2185" s="1">
        <v>45667</v>
      </c>
      <c r="F2185" s="1">
        <v>45885</v>
      </c>
      <c r="G2185">
        <v>1590</v>
      </c>
      <c r="H2185">
        <f>Table4[[#This Row],[ApprovedDate]]-Table4[[#This Row],[SubmissionDate]]</f>
        <v>218</v>
      </c>
    </row>
    <row r="2186" spans="1:8" x14ac:dyDescent="0.3">
      <c r="A2186" t="s">
        <v>14382</v>
      </c>
      <c r="B2186" t="s">
        <v>15200</v>
      </c>
      <c r="C2186" t="s">
        <v>15201</v>
      </c>
      <c r="D2186" t="s">
        <v>15205</v>
      </c>
      <c r="E2186" s="1">
        <v>45832</v>
      </c>
      <c r="F2186" s="1">
        <v>45873</v>
      </c>
      <c r="G2186">
        <v>611</v>
      </c>
      <c r="H2186">
        <f>Table4[[#This Row],[ApprovedDate]]-Table4[[#This Row],[SubmissionDate]]</f>
        <v>41</v>
      </c>
    </row>
    <row r="2187" spans="1:8" x14ac:dyDescent="0.3">
      <c r="A2187" t="s">
        <v>14383</v>
      </c>
      <c r="B2187" t="s">
        <v>15199</v>
      </c>
      <c r="C2187" t="s">
        <v>15203</v>
      </c>
      <c r="D2187" t="s">
        <v>6026</v>
      </c>
      <c r="E2187" s="1">
        <v>45667</v>
      </c>
      <c r="F2187" s="1">
        <v>45873</v>
      </c>
      <c r="G2187">
        <v>1964</v>
      </c>
      <c r="H2187">
        <f>Table4[[#This Row],[ApprovedDate]]-Table4[[#This Row],[SubmissionDate]]</f>
        <v>206</v>
      </c>
    </row>
    <row r="2188" spans="1:8" x14ac:dyDescent="0.3">
      <c r="A2188" t="s">
        <v>14384</v>
      </c>
      <c r="B2188" t="s">
        <v>15200</v>
      </c>
      <c r="C2188" t="s">
        <v>15203</v>
      </c>
      <c r="D2188" t="s">
        <v>6014</v>
      </c>
      <c r="E2188" s="1">
        <v>45797</v>
      </c>
      <c r="F2188" s="1">
        <v>45867</v>
      </c>
      <c r="G2188">
        <v>1140</v>
      </c>
      <c r="H2188">
        <f>Table4[[#This Row],[ApprovedDate]]-Table4[[#This Row],[SubmissionDate]]</f>
        <v>70</v>
      </c>
    </row>
    <row r="2189" spans="1:8" x14ac:dyDescent="0.3">
      <c r="A2189" t="s">
        <v>14385</v>
      </c>
      <c r="B2189" t="s">
        <v>15198</v>
      </c>
      <c r="C2189" t="s">
        <v>15201</v>
      </c>
      <c r="D2189" t="s">
        <v>15205</v>
      </c>
      <c r="E2189" s="1">
        <v>45712</v>
      </c>
      <c r="F2189" s="1">
        <v>45886</v>
      </c>
      <c r="G2189">
        <v>990</v>
      </c>
      <c r="H2189">
        <f>Table4[[#This Row],[ApprovedDate]]-Table4[[#This Row],[SubmissionDate]]</f>
        <v>174</v>
      </c>
    </row>
    <row r="2190" spans="1:8" x14ac:dyDescent="0.3">
      <c r="A2190" t="s">
        <v>14386</v>
      </c>
      <c r="B2190" t="s">
        <v>15198</v>
      </c>
      <c r="C2190" t="s">
        <v>15201</v>
      </c>
      <c r="D2190" t="s">
        <v>6014</v>
      </c>
      <c r="E2190" s="1">
        <v>45760</v>
      </c>
      <c r="F2190" s="1">
        <v>45889</v>
      </c>
      <c r="G2190">
        <v>1931</v>
      </c>
      <c r="H2190">
        <f>Table4[[#This Row],[ApprovedDate]]-Table4[[#This Row],[SubmissionDate]]</f>
        <v>129</v>
      </c>
    </row>
    <row r="2191" spans="1:8" x14ac:dyDescent="0.3">
      <c r="A2191" t="s">
        <v>14387</v>
      </c>
      <c r="B2191" t="s">
        <v>15198</v>
      </c>
      <c r="C2191" t="s">
        <v>15202</v>
      </c>
      <c r="D2191" t="s">
        <v>15205</v>
      </c>
      <c r="E2191" s="1">
        <v>45543</v>
      </c>
      <c r="F2191" s="1">
        <v>45885</v>
      </c>
      <c r="G2191">
        <v>1297</v>
      </c>
      <c r="H2191">
        <f>Table4[[#This Row],[ApprovedDate]]-Table4[[#This Row],[SubmissionDate]]</f>
        <v>342</v>
      </c>
    </row>
    <row r="2192" spans="1:8" x14ac:dyDescent="0.3">
      <c r="A2192" t="s">
        <v>14388</v>
      </c>
      <c r="B2192" t="s">
        <v>15198</v>
      </c>
      <c r="C2192" t="s">
        <v>15201</v>
      </c>
      <c r="D2192" t="s">
        <v>15205</v>
      </c>
      <c r="E2192" s="1">
        <v>45610</v>
      </c>
      <c r="F2192" s="1">
        <v>45888</v>
      </c>
      <c r="G2192">
        <v>818</v>
      </c>
      <c r="H2192">
        <f>Table4[[#This Row],[ApprovedDate]]-Table4[[#This Row],[SubmissionDate]]</f>
        <v>278</v>
      </c>
    </row>
    <row r="2193" spans="1:8" x14ac:dyDescent="0.3">
      <c r="A2193" t="s">
        <v>14389</v>
      </c>
      <c r="B2193" t="s">
        <v>15200</v>
      </c>
      <c r="C2193" t="s">
        <v>15202</v>
      </c>
      <c r="D2193" t="s">
        <v>15205</v>
      </c>
      <c r="E2193" s="1">
        <v>45618</v>
      </c>
      <c r="G2193">
        <v>1238</v>
      </c>
      <c r="H2193">
        <f>Table4[[#This Row],[ApprovedDate]]-Table4[[#This Row],[SubmissionDate]]</f>
        <v>-45618</v>
      </c>
    </row>
    <row r="2194" spans="1:8" x14ac:dyDescent="0.3">
      <c r="A2194" t="s">
        <v>14390</v>
      </c>
      <c r="B2194" t="s">
        <v>15199</v>
      </c>
      <c r="C2194" t="s">
        <v>15202</v>
      </c>
      <c r="D2194" t="s">
        <v>6026</v>
      </c>
      <c r="E2194" s="1">
        <v>45593</v>
      </c>
      <c r="F2194" s="1">
        <v>45886</v>
      </c>
      <c r="G2194">
        <v>1556</v>
      </c>
      <c r="H2194">
        <f>Table4[[#This Row],[ApprovedDate]]-Table4[[#This Row],[SubmissionDate]]</f>
        <v>293</v>
      </c>
    </row>
    <row r="2195" spans="1:8" x14ac:dyDescent="0.3">
      <c r="A2195" t="s">
        <v>14391</v>
      </c>
      <c r="B2195" t="s">
        <v>15199</v>
      </c>
      <c r="C2195" t="s">
        <v>15202</v>
      </c>
      <c r="D2195" t="s">
        <v>15206</v>
      </c>
      <c r="E2195" s="1">
        <v>45537</v>
      </c>
      <c r="F2195" s="1">
        <v>45890</v>
      </c>
      <c r="G2195">
        <v>1628</v>
      </c>
      <c r="H2195">
        <f>Table4[[#This Row],[ApprovedDate]]-Table4[[#This Row],[SubmissionDate]]</f>
        <v>353</v>
      </c>
    </row>
    <row r="2196" spans="1:8" x14ac:dyDescent="0.3">
      <c r="A2196" t="s">
        <v>14392</v>
      </c>
      <c r="B2196" t="s">
        <v>15200</v>
      </c>
      <c r="C2196" t="s">
        <v>15201</v>
      </c>
      <c r="D2196" t="s">
        <v>15206</v>
      </c>
      <c r="E2196" s="1">
        <v>45837</v>
      </c>
      <c r="F2196" s="1">
        <v>45882</v>
      </c>
      <c r="G2196">
        <v>1914</v>
      </c>
      <c r="H2196">
        <f>Table4[[#This Row],[ApprovedDate]]-Table4[[#This Row],[SubmissionDate]]</f>
        <v>45</v>
      </c>
    </row>
    <row r="2197" spans="1:8" x14ac:dyDescent="0.3">
      <c r="A2197" t="s">
        <v>14393</v>
      </c>
      <c r="B2197" t="s">
        <v>15199</v>
      </c>
      <c r="C2197" t="s">
        <v>15203</v>
      </c>
      <c r="D2197" t="s">
        <v>6014</v>
      </c>
      <c r="E2197" s="1">
        <v>45814</v>
      </c>
      <c r="F2197" s="1">
        <v>45876</v>
      </c>
      <c r="G2197">
        <v>1994</v>
      </c>
      <c r="H2197">
        <f>Table4[[#This Row],[ApprovedDate]]-Table4[[#This Row],[SubmissionDate]]</f>
        <v>62</v>
      </c>
    </row>
    <row r="2198" spans="1:8" x14ac:dyDescent="0.3">
      <c r="A2198" t="s">
        <v>14394</v>
      </c>
      <c r="B2198" t="s">
        <v>15199</v>
      </c>
      <c r="C2198" t="s">
        <v>15202</v>
      </c>
      <c r="D2198" t="s">
        <v>6026</v>
      </c>
      <c r="E2198" s="1">
        <v>45774</v>
      </c>
      <c r="F2198" s="1">
        <v>45877</v>
      </c>
      <c r="G2198">
        <v>1974</v>
      </c>
      <c r="H2198">
        <f>Table4[[#This Row],[ApprovedDate]]-Table4[[#This Row],[SubmissionDate]]</f>
        <v>103</v>
      </c>
    </row>
    <row r="2199" spans="1:8" x14ac:dyDescent="0.3">
      <c r="A2199" t="s">
        <v>14395</v>
      </c>
      <c r="B2199" t="s">
        <v>15199</v>
      </c>
      <c r="C2199" t="s">
        <v>15202</v>
      </c>
      <c r="D2199" t="s">
        <v>6102</v>
      </c>
      <c r="E2199" s="1">
        <v>45776</v>
      </c>
      <c r="F2199" s="1">
        <v>45886</v>
      </c>
      <c r="G2199">
        <v>1589</v>
      </c>
      <c r="H2199">
        <f>Table4[[#This Row],[ApprovedDate]]-Table4[[#This Row],[SubmissionDate]]</f>
        <v>110</v>
      </c>
    </row>
    <row r="2200" spans="1:8" x14ac:dyDescent="0.3">
      <c r="A2200" t="s">
        <v>14396</v>
      </c>
      <c r="B2200" t="s">
        <v>15200</v>
      </c>
      <c r="C2200" t="s">
        <v>15203</v>
      </c>
      <c r="D2200" t="s">
        <v>15204</v>
      </c>
      <c r="E2200" s="1">
        <v>45691</v>
      </c>
      <c r="F2200" s="1">
        <v>45879</v>
      </c>
      <c r="G2200">
        <v>609</v>
      </c>
      <c r="H2200">
        <f>Table4[[#This Row],[ApprovedDate]]-Table4[[#This Row],[SubmissionDate]]</f>
        <v>188</v>
      </c>
    </row>
    <row r="2201" spans="1:8" x14ac:dyDescent="0.3">
      <c r="A2201" t="s">
        <v>14397</v>
      </c>
      <c r="B2201" t="s">
        <v>15198</v>
      </c>
      <c r="C2201" t="s">
        <v>15201</v>
      </c>
      <c r="D2201" t="s">
        <v>15206</v>
      </c>
      <c r="E2201" s="1">
        <v>45804</v>
      </c>
      <c r="F2201" s="1">
        <v>45881</v>
      </c>
      <c r="G2201">
        <v>1050</v>
      </c>
      <c r="H2201">
        <f>Table4[[#This Row],[ApprovedDate]]-Table4[[#This Row],[SubmissionDate]]</f>
        <v>77</v>
      </c>
    </row>
    <row r="2202" spans="1:8" x14ac:dyDescent="0.3">
      <c r="A2202" t="s">
        <v>14398</v>
      </c>
      <c r="B2202" t="s">
        <v>15200</v>
      </c>
      <c r="C2202" t="s">
        <v>15202</v>
      </c>
      <c r="D2202" t="s">
        <v>15206</v>
      </c>
      <c r="E2202" s="1">
        <v>45753</v>
      </c>
      <c r="F2202" s="1">
        <v>45879</v>
      </c>
      <c r="G2202">
        <v>1932</v>
      </c>
      <c r="H2202">
        <f>Table4[[#This Row],[ApprovedDate]]-Table4[[#This Row],[SubmissionDate]]</f>
        <v>126</v>
      </c>
    </row>
    <row r="2203" spans="1:8" x14ac:dyDescent="0.3">
      <c r="A2203" t="s">
        <v>14399</v>
      </c>
      <c r="B2203" t="s">
        <v>15200</v>
      </c>
      <c r="C2203" t="s">
        <v>15201</v>
      </c>
      <c r="D2203" t="s">
        <v>15205</v>
      </c>
      <c r="E2203" s="1">
        <v>45714</v>
      </c>
      <c r="F2203" s="1">
        <v>45887</v>
      </c>
      <c r="G2203">
        <v>1868</v>
      </c>
      <c r="H2203">
        <f>Table4[[#This Row],[ApprovedDate]]-Table4[[#This Row],[SubmissionDate]]</f>
        <v>173</v>
      </c>
    </row>
    <row r="2204" spans="1:8" x14ac:dyDescent="0.3">
      <c r="A2204" t="s">
        <v>14400</v>
      </c>
      <c r="B2204" t="s">
        <v>15198</v>
      </c>
      <c r="C2204" t="s">
        <v>15203</v>
      </c>
      <c r="D2204" t="s">
        <v>6014</v>
      </c>
      <c r="E2204" s="1">
        <v>45674</v>
      </c>
      <c r="F2204" s="1">
        <v>45871</v>
      </c>
      <c r="G2204">
        <v>633</v>
      </c>
      <c r="H2204">
        <f>Table4[[#This Row],[ApprovedDate]]-Table4[[#This Row],[SubmissionDate]]</f>
        <v>197</v>
      </c>
    </row>
    <row r="2205" spans="1:8" x14ac:dyDescent="0.3">
      <c r="A2205" t="s">
        <v>14401</v>
      </c>
      <c r="B2205" t="s">
        <v>15200</v>
      </c>
      <c r="C2205" t="s">
        <v>15202</v>
      </c>
      <c r="D2205" t="s">
        <v>15205</v>
      </c>
      <c r="E2205" s="1">
        <v>45513</v>
      </c>
      <c r="F2205" s="1">
        <v>45889</v>
      </c>
      <c r="G2205">
        <v>1224</v>
      </c>
      <c r="H2205">
        <f>Table4[[#This Row],[ApprovedDate]]-Table4[[#This Row],[SubmissionDate]]</f>
        <v>376</v>
      </c>
    </row>
    <row r="2206" spans="1:8" x14ac:dyDescent="0.3">
      <c r="A2206" t="s">
        <v>14402</v>
      </c>
      <c r="B2206" t="s">
        <v>15200</v>
      </c>
      <c r="C2206" t="s">
        <v>15201</v>
      </c>
      <c r="D2206" t="s">
        <v>15205</v>
      </c>
      <c r="E2206" s="1">
        <v>45733</v>
      </c>
      <c r="F2206" s="1">
        <v>45864</v>
      </c>
      <c r="G2206">
        <v>1407</v>
      </c>
      <c r="H2206">
        <f>Table4[[#This Row],[ApprovedDate]]-Table4[[#This Row],[SubmissionDate]]</f>
        <v>131</v>
      </c>
    </row>
    <row r="2207" spans="1:8" x14ac:dyDescent="0.3">
      <c r="A2207" t="s">
        <v>14403</v>
      </c>
      <c r="B2207" t="s">
        <v>15198</v>
      </c>
      <c r="C2207" t="s">
        <v>15202</v>
      </c>
      <c r="D2207" t="s">
        <v>15204</v>
      </c>
      <c r="E2207" s="1">
        <v>45623</v>
      </c>
      <c r="F2207" s="1">
        <v>45869</v>
      </c>
      <c r="G2207">
        <v>1578</v>
      </c>
      <c r="H2207">
        <f>Table4[[#This Row],[ApprovedDate]]-Table4[[#This Row],[SubmissionDate]]</f>
        <v>246</v>
      </c>
    </row>
    <row r="2208" spans="1:8" x14ac:dyDescent="0.3">
      <c r="A2208" t="s">
        <v>14404</v>
      </c>
      <c r="B2208" t="s">
        <v>15200</v>
      </c>
      <c r="C2208" t="s">
        <v>15202</v>
      </c>
      <c r="D2208" t="s">
        <v>15205</v>
      </c>
      <c r="E2208" s="1">
        <v>45821</v>
      </c>
      <c r="F2208" s="1">
        <v>45870</v>
      </c>
      <c r="G2208">
        <v>645</v>
      </c>
      <c r="H2208">
        <f>Table4[[#This Row],[ApprovedDate]]-Table4[[#This Row],[SubmissionDate]]</f>
        <v>49</v>
      </c>
    </row>
    <row r="2209" spans="1:8" x14ac:dyDescent="0.3">
      <c r="A2209" t="s">
        <v>14405</v>
      </c>
      <c r="B2209" t="s">
        <v>15200</v>
      </c>
      <c r="C2209" t="s">
        <v>15202</v>
      </c>
      <c r="D2209" t="s">
        <v>6026</v>
      </c>
      <c r="E2209" s="1">
        <v>45737</v>
      </c>
      <c r="F2209" s="1">
        <v>45887</v>
      </c>
      <c r="G2209">
        <v>1946</v>
      </c>
      <c r="H2209">
        <f>Table4[[#This Row],[ApprovedDate]]-Table4[[#This Row],[SubmissionDate]]</f>
        <v>150</v>
      </c>
    </row>
    <row r="2210" spans="1:8" x14ac:dyDescent="0.3">
      <c r="A2210" t="s">
        <v>14406</v>
      </c>
      <c r="B2210" t="s">
        <v>15200</v>
      </c>
      <c r="C2210" t="s">
        <v>15202</v>
      </c>
      <c r="D2210" t="s">
        <v>6014</v>
      </c>
      <c r="E2210" s="1">
        <v>45810</v>
      </c>
      <c r="F2210" s="1">
        <v>45875</v>
      </c>
      <c r="G2210">
        <v>1723</v>
      </c>
      <c r="H2210">
        <f>Table4[[#This Row],[ApprovedDate]]-Table4[[#This Row],[SubmissionDate]]</f>
        <v>65</v>
      </c>
    </row>
    <row r="2211" spans="1:8" x14ac:dyDescent="0.3">
      <c r="A2211" t="s">
        <v>14407</v>
      </c>
      <c r="B2211" t="s">
        <v>15200</v>
      </c>
      <c r="C2211" t="s">
        <v>15202</v>
      </c>
      <c r="D2211" t="s">
        <v>6014</v>
      </c>
      <c r="E2211" s="1">
        <v>45683</v>
      </c>
      <c r="F2211" s="1">
        <v>45883</v>
      </c>
      <c r="G2211">
        <v>1435</v>
      </c>
      <c r="H2211">
        <f>Table4[[#This Row],[ApprovedDate]]-Table4[[#This Row],[SubmissionDate]]</f>
        <v>200</v>
      </c>
    </row>
    <row r="2212" spans="1:8" x14ac:dyDescent="0.3">
      <c r="A2212" t="s">
        <v>14408</v>
      </c>
      <c r="B2212" t="s">
        <v>15198</v>
      </c>
      <c r="C2212" t="s">
        <v>15202</v>
      </c>
      <c r="D2212" t="s">
        <v>6026</v>
      </c>
      <c r="E2212" s="1">
        <v>45573</v>
      </c>
      <c r="F2212" s="1">
        <v>45877</v>
      </c>
      <c r="G2212">
        <v>981</v>
      </c>
      <c r="H2212">
        <f>Table4[[#This Row],[ApprovedDate]]-Table4[[#This Row],[SubmissionDate]]</f>
        <v>304</v>
      </c>
    </row>
    <row r="2213" spans="1:8" x14ac:dyDescent="0.3">
      <c r="A2213" t="s">
        <v>14409</v>
      </c>
      <c r="B2213" t="s">
        <v>15198</v>
      </c>
      <c r="C2213" t="s">
        <v>15202</v>
      </c>
      <c r="D2213" t="s">
        <v>6026</v>
      </c>
      <c r="E2213" s="1">
        <v>45753</v>
      </c>
      <c r="F2213" s="1">
        <v>45874</v>
      </c>
      <c r="G2213">
        <v>1197</v>
      </c>
      <c r="H2213">
        <f>Table4[[#This Row],[ApprovedDate]]-Table4[[#This Row],[SubmissionDate]]</f>
        <v>121</v>
      </c>
    </row>
    <row r="2214" spans="1:8" x14ac:dyDescent="0.3">
      <c r="A2214" t="s">
        <v>14410</v>
      </c>
      <c r="B2214" t="s">
        <v>15198</v>
      </c>
      <c r="C2214" t="s">
        <v>15203</v>
      </c>
      <c r="D2214" t="s">
        <v>6014</v>
      </c>
      <c r="E2214" s="1">
        <v>45664</v>
      </c>
      <c r="F2214" s="1">
        <v>45871</v>
      </c>
      <c r="G2214">
        <v>1001</v>
      </c>
      <c r="H2214">
        <f>Table4[[#This Row],[ApprovedDate]]-Table4[[#This Row],[SubmissionDate]]</f>
        <v>207</v>
      </c>
    </row>
    <row r="2215" spans="1:8" x14ac:dyDescent="0.3">
      <c r="A2215" t="s">
        <v>14411</v>
      </c>
      <c r="B2215" t="s">
        <v>15199</v>
      </c>
      <c r="C2215" t="s">
        <v>15201</v>
      </c>
      <c r="D2215" t="s">
        <v>6102</v>
      </c>
      <c r="E2215" s="1">
        <v>45570</v>
      </c>
      <c r="F2215" s="1">
        <v>45890</v>
      </c>
      <c r="G2215">
        <v>1361</v>
      </c>
      <c r="H2215">
        <f>Table4[[#This Row],[ApprovedDate]]-Table4[[#This Row],[SubmissionDate]]</f>
        <v>320</v>
      </c>
    </row>
    <row r="2216" spans="1:8" x14ac:dyDescent="0.3">
      <c r="A2216" t="s">
        <v>14412</v>
      </c>
      <c r="B2216" t="s">
        <v>15200</v>
      </c>
      <c r="C2216" t="s">
        <v>15202</v>
      </c>
      <c r="D2216" t="s">
        <v>6014</v>
      </c>
      <c r="E2216" s="1">
        <v>45745</v>
      </c>
      <c r="F2216" s="1">
        <v>45885</v>
      </c>
      <c r="G2216">
        <v>1318</v>
      </c>
      <c r="H2216">
        <f>Table4[[#This Row],[ApprovedDate]]-Table4[[#This Row],[SubmissionDate]]</f>
        <v>140</v>
      </c>
    </row>
    <row r="2217" spans="1:8" x14ac:dyDescent="0.3">
      <c r="A2217" t="s">
        <v>14413</v>
      </c>
      <c r="B2217" t="s">
        <v>15200</v>
      </c>
      <c r="C2217" t="s">
        <v>15203</v>
      </c>
      <c r="D2217" t="s">
        <v>6102</v>
      </c>
      <c r="E2217" s="1">
        <v>45499</v>
      </c>
      <c r="F2217" s="1">
        <v>45862</v>
      </c>
      <c r="G2217">
        <v>1069</v>
      </c>
      <c r="H2217">
        <f>Table4[[#This Row],[ApprovedDate]]-Table4[[#This Row],[SubmissionDate]]</f>
        <v>363</v>
      </c>
    </row>
    <row r="2218" spans="1:8" x14ac:dyDescent="0.3">
      <c r="A2218" t="s">
        <v>14414</v>
      </c>
      <c r="B2218" t="s">
        <v>15199</v>
      </c>
      <c r="C2218" t="s">
        <v>15202</v>
      </c>
      <c r="D2218" t="s">
        <v>15206</v>
      </c>
      <c r="E2218" s="1">
        <v>45727</v>
      </c>
      <c r="F2218" s="1">
        <v>45863</v>
      </c>
      <c r="G2218">
        <v>755</v>
      </c>
      <c r="H2218">
        <f>Table4[[#This Row],[ApprovedDate]]-Table4[[#This Row],[SubmissionDate]]</f>
        <v>136</v>
      </c>
    </row>
    <row r="2219" spans="1:8" x14ac:dyDescent="0.3">
      <c r="A2219" t="s">
        <v>14415</v>
      </c>
      <c r="B2219" t="s">
        <v>15198</v>
      </c>
      <c r="C2219" t="s">
        <v>15203</v>
      </c>
      <c r="D2219" t="s">
        <v>6014</v>
      </c>
      <c r="E2219" s="1">
        <v>45661</v>
      </c>
      <c r="F2219" s="1">
        <v>45872</v>
      </c>
      <c r="G2219">
        <v>1168</v>
      </c>
      <c r="H2219">
        <f>Table4[[#This Row],[ApprovedDate]]-Table4[[#This Row],[SubmissionDate]]</f>
        <v>211</v>
      </c>
    </row>
    <row r="2220" spans="1:8" x14ac:dyDescent="0.3">
      <c r="A2220" t="s">
        <v>14416</v>
      </c>
      <c r="B2220" t="s">
        <v>15199</v>
      </c>
      <c r="C2220" t="s">
        <v>15203</v>
      </c>
      <c r="D2220" t="s">
        <v>15205</v>
      </c>
      <c r="E2220" s="1">
        <v>45761</v>
      </c>
      <c r="F2220" s="1">
        <v>45880</v>
      </c>
      <c r="G2220">
        <v>1714</v>
      </c>
      <c r="H2220">
        <f>Table4[[#This Row],[ApprovedDate]]-Table4[[#This Row],[SubmissionDate]]</f>
        <v>119</v>
      </c>
    </row>
    <row r="2221" spans="1:8" x14ac:dyDescent="0.3">
      <c r="A2221" t="s">
        <v>14417</v>
      </c>
      <c r="B2221" t="s">
        <v>15198</v>
      </c>
      <c r="C2221" t="s">
        <v>15201</v>
      </c>
      <c r="D2221" t="s">
        <v>6102</v>
      </c>
      <c r="E2221" s="1">
        <v>45537</v>
      </c>
      <c r="F2221" s="1">
        <v>45887</v>
      </c>
      <c r="G2221">
        <v>1435</v>
      </c>
      <c r="H2221">
        <f>Table4[[#This Row],[ApprovedDate]]-Table4[[#This Row],[SubmissionDate]]</f>
        <v>350</v>
      </c>
    </row>
    <row r="2222" spans="1:8" x14ac:dyDescent="0.3">
      <c r="A2222" t="s">
        <v>14418</v>
      </c>
      <c r="B2222" t="s">
        <v>15199</v>
      </c>
      <c r="C2222" t="s">
        <v>15203</v>
      </c>
      <c r="D2222" t="s">
        <v>6026</v>
      </c>
      <c r="E2222" s="1">
        <v>45684</v>
      </c>
      <c r="F2222" s="1">
        <v>45879</v>
      </c>
      <c r="G2222">
        <v>1261</v>
      </c>
      <c r="H2222">
        <f>Table4[[#This Row],[ApprovedDate]]-Table4[[#This Row],[SubmissionDate]]</f>
        <v>195</v>
      </c>
    </row>
    <row r="2223" spans="1:8" x14ac:dyDescent="0.3">
      <c r="A2223" t="s">
        <v>14419</v>
      </c>
      <c r="B2223" t="s">
        <v>15200</v>
      </c>
      <c r="C2223" t="s">
        <v>15202</v>
      </c>
      <c r="D2223" t="s">
        <v>6102</v>
      </c>
      <c r="E2223" s="1">
        <v>45789</v>
      </c>
      <c r="F2223" s="1">
        <v>45874</v>
      </c>
      <c r="G2223">
        <v>1794</v>
      </c>
      <c r="H2223">
        <f>Table4[[#This Row],[ApprovedDate]]-Table4[[#This Row],[SubmissionDate]]</f>
        <v>85</v>
      </c>
    </row>
    <row r="2224" spans="1:8" x14ac:dyDescent="0.3">
      <c r="A2224" t="s">
        <v>14420</v>
      </c>
      <c r="B2224" t="s">
        <v>15199</v>
      </c>
      <c r="C2224" t="s">
        <v>15203</v>
      </c>
      <c r="D2224" t="s">
        <v>15204</v>
      </c>
      <c r="E2224" s="1">
        <v>45732</v>
      </c>
      <c r="G2224">
        <v>1422</v>
      </c>
      <c r="H2224">
        <f>Table4[[#This Row],[ApprovedDate]]-Table4[[#This Row],[SubmissionDate]]</f>
        <v>-45732</v>
      </c>
    </row>
    <row r="2225" spans="1:8" x14ac:dyDescent="0.3">
      <c r="A2225" t="s">
        <v>14421</v>
      </c>
      <c r="B2225" t="s">
        <v>15200</v>
      </c>
      <c r="C2225" t="s">
        <v>15202</v>
      </c>
      <c r="D2225" t="s">
        <v>15204</v>
      </c>
      <c r="E2225" s="1">
        <v>45805</v>
      </c>
      <c r="F2225" s="1">
        <v>45886</v>
      </c>
      <c r="G2225">
        <v>1645</v>
      </c>
      <c r="H2225">
        <f>Table4[[#This Row],[ApprovedDate]]-Table4[[#This Row],[SubmissionDate]]</f>
        <v>81</v>
      </c>
    </row>
    <row r="2226" spans="1:8" x14ac:dyDescent="0.3">
      <c r="A2226" t="s">
        <v>14422</v>
      </c>
      <c r="B2226" t="s">
        <v>15198</v>
      </c>
      <c r="C2226" t="s">
        <v>15201</v>
      </c>
      <c r="D2226" t="s">
        <v>15204</v>
      </c>
      <c r="E2226" s="1">
        <v>45510</v>
      </c>
      <c r="F2226" s="1">
        <v>45873</v>
      </c>
      <c r="G2226">
        <v>1719</v>
      </c>
      <c r="H2226">
        <f>Table4[[#This Row],[ApprovedDate]]-Table4[[#This Row],[SubmissionDate]]</f>
        <v>363</v>
      </c>
    </row>
    <row r="2227" spans="1:8" x14ac:dyDescent="0.3">
      <c r="A2227" t="s">
        <v>14423</v>
      </c>
      <c r="B2227" t="s">
        <v>15198</v>
      </c>
      <c r="C2227" t="s">
        <v>15202</v>
      </c>
      <c r="D2227" t="s">
        <v>15204</v>
      </c>
      <c r="E2227" s="1">
        <v>45632</v>
      </c>
      <c r="F2227" s="1">
        <v>45876</v>
      </c>
      <c r="G2227">
        <v>1813</v>
      </c>
      <c r="H2227">
        <f>Table4[[#This Row],[ApprovedDate]]-Table4[[#This Row],[SubmissionDate]]</f>
        <v>244</v>
      </c>
    </row>
    <row r="2228" spans="1:8" x14ac:dyDescent="0.3">
      <c r="A2228" t="s">
        <v>14424</v>
      </c>
      <c r="B2228" t="s">
        <v>15198</v>
      </c>
      <c r="C2228" t="s">
        <v>15202</v>
      </c>
      <c r="D2228" t="s">
        <v>6102</v>
      </c>
      <c r="E2228" s="1">
        <v>45734</v>
      </c>
      <c r="G2228">
        <v>984</v>
      </c>
      <c r="H2228">
        <f>Table4[[#This Row],[ApprovedDate]]-Table4[[#This Row],[SubmissionDate]]</f>
        <v>-45734</v>
      </c>
    </row>
    <row r="2229" spans="1:8" x14ac:dyDescent="0.3">
      <c r="A2229" t="s">
        <v>14425</v>
      </c>
      <c r="B2229" t="s">
        <v>15200</v>
      </c>
      <c r="C2229" t="s">
        <v>15203</v>
      </c>
      <c r="D2229" t="s">
        <v>6026</v>
      </c>
      <c r="E2229" s="1">
        <v>45851</v>
      </c>
      <c r="F2229" s="1">
        <v>45862</v>
      </c>
      <c r="G2229">
        <v>1779</v>
      </c>
      <c r="H2229">
        <f>Table4[[#This Row],[ApprovedDate]]-Table4[[#This Row],[SubmissionDate]]</f>
        <v>11</v>
      </c>
    </row>
    <row r="2230" spans="1:8" x14ac:dyDescent="0.3">
      <c r="A2230" t="s">
        <v>14426</v>
      </c>
      <c r="B2230" t="s">
        <v>15199</v>
      </c>
      <c r="C2230" t="s">
        <v>15203</v>
      </c>
      <c r="D2230" t="s">
        <v>6102</v>
      </c>
      <c r="E2230" s="1">
        <v>45618</v>
      </c>
      <c r="F2230" s="1">
        <v>45867</v>
      </c>
      <c r="G2230">
        <v>563</v>
      </c>
      <c r="H2230">
        <f>Table4[[#This Row],[ApprovedDate]]-Table4[[#This Row],[SubmissionDate]]</f>
        <v>249</v>
      </c>
    </row>
    <row r="2231" spans="1:8" x14ac:dyDescent="0.3">
      <c r="A2231" t="s">
        <v>14427</v>
      </c>
      <c r="B2231" t="s">
        <v>15199</v>
      </c>
      <c r="C2231" t="s">
        <v>15203</v>
      </c>
      <c r="D2231" t="s">
        <v>6014</v>
      </c>
      <c r="E2231" s="1">
        <v>45636</v>
      </c>
      <c r="F2231" s="1">
        <v>45873</v>
      </c>
      <c r="G2231">
        <v>1394</v>
      </c>
      <c r="H2231">
        <f>Table4[[#This Row],[ApprovedDate]]-Table4[[#This Row],[SubmissionDate]]</f>
        <v>237</v>
      </c>
    </row>
    <row r="2232" spans="1:8" x14ac:dyDescent="0.3">
      <c r="A2232" t="s">
        <v>14428</v>
      </c>
      <c r="B2232" t="s">
        <v>15199</v>
      </c>
      <c r="C2232" t="s">
        <v>15201</v>
      </c>
      <c r="D2232" t="s">
        <v>6102</v>
      </c>
      <c r="E2232" s="1">
        <v>45658</v>
      </c>
      <c r="F2232" s="1">
        <v>45884</v>
      </c>
      <c r="G2232">
        <v>1037</v>
      </c>
      <c r="H2232">
        <f>Table4[[#This Row],[ApprovedDate]]-Table4[[#This Row],[SubmissionDate]]</f>
        <v>226</v>
      </c>
    </row>
    <row r="2233" spans="1:8" x14ac:dyDescent="0.3">
      <c r="A2233" t="s">
        <v>14429</v>
      </c>
      <c r="B2233" t="s">
        <v>15198</v>
      </c>
      <c r="C2233" t="s">
        <v>15202</v>
      </c>
      <c r="D2233" t="s">
        <v>6026</v>
      </c>
      <c r="E2233" s="1">
        <v>45843</v>
      </c>
      <c r="F2233" s="1">
        <v>45864</v>
      </c>
      <c r="G2233">
        <v>1435</v>
      </c>
      <c r="H2233">
        <f>Table4[[#This Row],[ApprovedDate]]-Table4[[#This Row],[SubmissionDate]]</f>
        <v>21</v>
      </c>
    </row>
    <row r="2234" spans="1:8" x14ac:dyDescent="0.3">
      <c r="A2234" t="s">
        <v>14430</v>
      </c>
      <c r="B2234" t="s">
        <v>15200</v>
      </c>
      <c r="C2234" t="s">
        <v>15202</v>
      </c>
      <c r="D2234" t="s">
        <v>6014</v>
      </c>
      <c r="E2234" s="1">
        <v>45527</v>
      </c>
      <c r="G2234">
        <v>1241</v>
      </c>
      <c r="H2234">
        <f>Table4[[#This Row],[ApprovedDate]]-Table4[[#This Row],[SubmissionDate]]</f>
        <v>-45527</v>
      </c>
    </row>
    <row r="2235" spans="1:8" x14ac:dyDescent="0.3">
      <c r="A2235" t="s">
        <v>14431</v>
      </c>
      <c r="B2235" t="s">
        <v>15199</v>
      </c>
      <c r="C2235" t="s">
        <v>15203</v>
      </c>
      <c r="D2235" t="s">
        <v>6026</v>
      </c>
      <c r="E2235" s="1">
        <v>45846</v>
      </c>
      <c r="F2235" s="1">
        <v>45890</v>
      </c>
      <c r="G2235">
        <v>1321</v>
      </c>
      <c r="H2235">
        <f>Table4[[#This Row],[ApprovedDate]]-Table4[[#This Row],[SubmissionDate]]</f>
        <v>44</v>
      </c>
    </row>
    <row r="2236" spans="1:8" x14ac:dyDescent="0.3">
      <c r="A2236" t="s">
        <v>14432</v>
      </c>
      <c r="B2236" t="s">
        <v>15198</v>
      </c>
      <c r="C2236" t="s">
        <v>15201</v>
      </c>
      <c r="D2236" t="s">
        <v>6026</v>
      </c>
      <c r="E2236" s="1">
        <v>45593</v>
      </c>
      <c r="F2236" s="1">
        <v>45888</v>
      </c>
      <c r="G2236">
        <v>1020</v>
      </c>
      <c r="H2236">
        <f>Table4[[#This Row],[ApprovedDate]]-Table4[[#This Row],[SubmissionDate]]</f>
        <v>295</v>
      </c>
    </row>
    <row r="2237" spans="1:8" x14ac:dyDescent="0.3">
      <c r="A2237" t="s">
        <v>14433</v>
      </c>
      <c r="B2237" t="s">
        <v>15198</v>
      </c>
      <c r="C2237" t="s">
        <v>15202</v>
      </c>
      <c r="D2237" t="s">
        <v>15206</v>
      </c>
      <c r="E2237" s="1">
        <v>45715</v>
      </c>
      <c r="F2237" s="1">
        <v>45885</v>
      </c>
      <c r="G2237">
        <v>995</v>
      </c>
      <c r="H2237">
        <f>Table4[[#This Row],[ApprovedDate]]-Table4[[#This Row],[SubmissionDate]]</f>
        <v>170</v>
      </c>
    </row>
    <row r="2238" spans="1:8" x14ac:dyDescent="0.3">
      <c r="A2238" t="s">
        <v>14434</v>
      </c>
      <c r="B2238" t="s">
        <v>15200</v>
      </c>
      <c r="C2238" t="s">
        <v>15203</v>
      </c>
      <c r="D2238" t="s">
        <v>6014</v>
      </c>
      <c r="E2238" s="1">
        <v>45535</v>
      </c>
      <c r="F2238" s="1">
        <v>45888</v>
      </c>
      <c r="G2238">
        <v>1483</v>
      </c>
      <c r="H2238">
        <f>Table4[[#This Row],[ApprovedDate]]-Table4[[#This Row],[SubmissionDate]]</f>
        <v>353</v>
      </c>
    </row>
    <row r="2239" spans="1:8" x14ac:dyDescent="0.3">
      <c r="A2239" t="s">
        <v>14435</v>
      </c>
      <c r="B2239" t="s">
        <v>15199</v>
      </c>
      <c r="C2239" t="s">
        <v>15201</v>
      </c>
      <c r="D2239" t="s">
        <v>6026</v>
      </c>
      <c r="E2239" s="1">
        <v>45679</v>
      </c>
      <c r="F2239" s="1">
        <v>45865</v>
      </c>
      <c r="G2239">
        <v>516</v>
      </c>
      <c r="H2239">
        <f>Table4[[#This Row],[ApprovedDate]]-Table4[[#This Row],[SubmissionDate]]</f>
        <v>186</v>
      </c>
    </row>
    <row r="2240" spans="1:8" x14ac:dyDescent="0.3">
      <c r="A2240" t="s">
        <v>14436</v>
      </c>
      <c r="B2240" t="s">
        <v>15199</v>
      </c>
      <c r="C2240" t="s">
        <v>15203</v>
      </c>
      <c r="D2240" t="s">
        <v>6026</v>
      </c>
      <c r="E2240" s="1">
        <v>45714</v>
      </c>
      <c r="F2240" s="1">
        <v>45883</v>
      </c>
      <c r="G2240">
        <v>1048</v>
      </c>
      <c r="H2240">
        <f>Table4[[#This Row],[ApprovedDate]]-Table4[[#This Row],[SubmissionDate]]</f>
        <v>169</v>
      </c>
    </row>
    <row r="2241" spans="1:8" x14ac:dyDescent="0.3">
      <c r="A2241" t="s">
        <v>14437</v>
      </c>
      <c r="B2241" t="s">
        <v>15200</v>
      </c>
      <c r="C2241" t="s">
        <v>15202</v>
      </c>
      <c r="D2241" t="s">
        <v>15205</v>
      </c>
      <c r="E2241" s="1">
        <v>45802</v>
      </c>
      <c r="G2241">
        <v>1143</v>
      </c>
      <c r="H2241">
        <f>Table4[[#This Row],[ApprovedDate]]-Table4[[#This Row],[SubmissionDate]]</f>
        <v>-45802</v>
      </c>
    </row>
    <row r="2242" spans="1:8" x14ac:dyDescent="0.3">
      <c r="A2242" t="s">
        <v>14438</v>
      </c>
      <c r="B2242" t="s">
        <v>15200</v>
      </c>
      <c r="C2242" t="s">
        <v>15202</v>
      </c>
      <c r="D2242" t="s">
        <v>15204</v>
      </c>
      <c r="E2242" s="1">
        <v>45539</v>
      </c>
      <c r="F2242" s="1">
        <v>45864</v>
      </c>
      <c r="G2242">
        <v>960</v>
      </c>
      <c r="H2242">
        <f>Table4[[#This Row],[ApprovedDate]]-Table4[[#This Row],[SubmissionDate]]</f>
        <v>325</v>
      </c>
    </row>
    <row r="2243" spans="1:8" x14ac:dyDescent="0.3">
      <c r="A2243" t="s">
        <v>14439</v>
      </c>
      <c r="B2243" t="s">
        <v>15198</v>
      </c>
      <c r="C2243" t="s">
        <v>15202</v>
      </c>
      <c r="D2243" t="s">
        <v>6026</v>
      </c>
      <c r="E2243" s="1">
        <v>45602</v>
      </c>
      <c r="G2243">
        <v>875</v>
      </c>
      <c r="H2243">
        <f>Table4[[#This Row],[ApprovedDate]]-Table4[[#This Row],[SubmissionDate]]</f>
        <v>-45602</v>
      </c>
    </row>
    <row r="2244" spans="1:8" x14ac:dyDescent="0.3">
      <c r="A2244" t="s">
        <v>14440</v>
      </c>
      <c r="B2244" t="s">
        <v>15199</v>
      </c>
      <c r="C2244" t="s">
        <v>15203</v>
      </c>
      <c r="D2244" t="s">
        <v>15206</v>
      </c>
      <c r="E2244" s="1">
        <v>45732</v>
      </c>
      <c r="F2244" s="1">
        <v>45871</v>
      </c>
      <c r="G2244">
        <v>1825</v>
      </c>
      <c r="H2244">
        <f>Table4[[#This Row],[ApprovedDate]]-Table4[[#This Row],[SubmissionDate]]</f>
        <v>139</v>
      </c>
    </row>
    <row r="2245" spans="1:8" x14ac:dyDescent="0.3">
      <c r="A2245" t="s">
        <v>14441</v>
      </c>
      <c r="B2245" t="s">
        <v>15198</v>
      </c>
      <c r="C2245" t="s">
        <v>15203</v>
      </c>
      <c r="D2245" t="s">
        <v>6102</v>
      </c>
      <c r="E2245" s="1">
        <v>45571</v>
      </c>
      <c r="F2245" s="1">
        <v>45875</v>
      </c>
      <c r="G2245">
        <v>1149</v>
      </c>
      <c r="H2245">
        <f>Table4[[#This Row],[ApprovedDate]]-Table4[[#This Row],[SubmissionDate]]</f>
        <v>304</v>
      </c>
    </row>
    <row r="2246" spans="1:8" x14ac:dyDescent="0.3">
      <c r="A2246" t="s">
        <v>14442</v>
      </c>
      <c r="B2246" t="s">
        <v>15200</v>
      </c>
      <c r="C2246" t="s">
        <v>15203</v>
      </c>
      <c r="D2246" t="s">
        <v>15204</v>
      </c>
      <c r="E2246" s="1">
        <v>45690</v>
      </c>
      <c r="F2246" s="1">
        <v>45869</v>
      </c>
      <c r="G2246">
        <v>814</v>
      </c>
      <c r="H2246">
        <f>Table4[[#This Row],[ApprovedDate]]-Table4[[#This Row],[SubmissionDate]]</f>
        <v>179</v>
      </c>
    </row>
    <row r="2247" spans="1:8" x14ac:dyDescent="0.3">
      <c r="A2247" t="s">
        <v>14443</v>
      </c>
      <c r="B2247" t="s">
        <v>15198</v>
      </c>
      <c r="C2247" t="s">
        <v>15201</v>
      </c>
      <c r="D2247" t="s">
        <v>15204</v>
      </c>
      <c r="E2247" s="1">
        <v>45554</v>
      </c>
      <c r="G2247">
        <v>1839</v>
      </c>
      <c r="H2247">
        <f>Table4[[#This Row],[ApprovedDate]]-Table4[[#This Row],[SubmissionDate]]</f>
        <v>-45554</v>
      </c>
    </row>
    <row r="2248" spans="1:8" x14ac:dyDescent="0.3">
      <c r="A2248" t="s">
        <v>14444</v>
      </c>
      <c r="B2248" t="s">
        <v>15198</v>
      </c>
      <c r="C2248" t="s">
        <v>15203</v>
      </c>
      <c r="D2248" t="s">
        <v>15206</v>
      </c>
      <c r="E2248" s="1">
        <v>45742</v>
      </c>
      <c r="F2248" s="1">
        <v>45870</v>
      </c>
      <c r="G2248">
        <v>1359</v>
      </c>
      <c r="H2248">
        <f>Table4[[#This Row],[ApprovedDate]]-Table4[[#This Row],[SubmissionDate]]</f>
        <v>128</v>
      </c>
    </row>
    <row r="2249" spans="1:8" x14ac:dyDescent="0.3">
      <c r="A2249" t="s">
        <v>14445</v>
      </c>
      <c r="B2249" t="s">
        <v>15199</v>
      </c>
      <c r="C2249" t="s">
        <v>15203</v>
      </c>
      <c r="D2249" t="s">
        <v>6026</v>
      </c>
      <c r="E2249" s="1">
        <v>45676</v>
      </c>
      <c r="F2249" s="1">
        <v>45890</v>
      </c>
      <c r="G2249">
        <v>1140</v>
      </c>
      <c r="H2249">
        <f>Table4[[#This Row],[ApprovedDate]]-Table4[[#This Row],[SubmissionDate]]</f>
        <v>214</v>
      </c>
    </row>
    <row r="2250" spans="1:8" x14ac:dyDescent="0.3">
      <c r="A2250" t="s">
        <v>14446</v>
      </c>
      <c r="B2250" t="s">
        <v>15200</v>
      </c>
      <c r="C2250" t="s">
        <v>15203</v>
      </c>
      <c r="D2250" t="s">
        <v>6014</v>
      </c>
      <c r="E2250" s="1">
        <v>45675</v>
      </c>
      <c r="G2250">
        <v>886</v>
      </c>
      <c r="H2250">
        <f>Table4[[#This Row],[ApprovedDate]]-Table4[[#This Row],[SubmissionDate]]</f>
        <v>-45675</v>
      </c>
    </row>
    <row r="2251" spans="1:8" x14ac:dyDescent="0.3">
      <c r="A2251" t="s">
        <v>14447</v>
      </c>
      <c r="B2251" t="s">
        <v>15200</v>
      </c>
      <c r="C2251" t="s">
        <v>15203</v>
      </c>
      <c r="D2251" t="s">
        <v>15204</v>
      </c>
      <c r="E2251" s="1">
        <v>45857</v>
      </c>
      <c r="F2251" s="1">
        <v>45888</v>
      </c>
      <c r="G2251">
        <v>633</v>
      </c>
      <c r="H2251">
        <f>Table4[[#This Row],[ApprovedDate]]-Table4[[#This Row],[SubmissionDate]]</f>
        <v>31</v>
      </c>
    </row>
    <row r="2252" spans="1:8" x14ac:dyDescent="0.3">
      <c r="A2252" t="s">
        <v>14448</v>
      </c>
      <c r="B2252" t="s">
        <v>15200</v>
      </c>
      <c r="C2252" t="s">
        <v>15203</v>
      </c>
      <c r="D2252" t="s">
        <v>6102</v>
      </c>
      <c r="E2252" s="1">
        <v>45714</v>
      </c>
      <c r="F2252" s="1">
        <v>45888</v>
      </c>
      <c r="G2252">
        <v>1407</v>
      </c>
      <c r="H2252">
        <f>Table4[[#This Row],[ApprovedDate]]-Table4[[#This Row],[SubmissionDate]]</f>
        <v>174</v>
      </c>
    </row>
    <row r="2253" spans="1:8" x14ac:dyDescent="0.3">
      <c r="A2253" t="s">
        <v>14449</v>
      </c>
      <c r="B2253" t="s">
        <v>15199</v>
      </c>
      <c r="C2253" t="s">
        <v>15201</v>
      </c>
      <c r="D2253" t="s">
        <v>15204</v>
      </c>
      <c r="E2253" s="1">
        <v>45701</v>
      </c>
      <c r="F2253" s="1">
        <v>45882</v>
      </c>
      <c r="G2253">
        <v>1519</v>
      </c>
      <c r="H2253">
        <f>Table4[[#This Row],[ApprovedDate]]-Table4[[#This Row],[SubmissionDate]]</f>
        <v>181</v>
      </c>
    </row>
    <row r="2254" spans="1:8" x14ac:dyDescent="0.3">
      <c r="A2254" t="s">
        <v>14450</v>
      </c>
      <c r="B2254" t="s">
        <v>15199</v>
      </c>
      <c r="C2254" t="s">
        <v>15203</v>
      </c>
      <c r="D2254" t="s">
        <v>15206</v>
      </c>
      <c r="E2254" s="1">
        <v>45713</v>
      </c>
      <c r="G2254">
        <v>1974</v>
      </c>
      <c r="H2254">
        <f>Table4[[#This Row],[ApprovedDate]]-Table4[[#This Row],[SubmissionDate]]</f>
        <v>-45713</v>
      </c>
    </row>
    <row r="2255" spans="1:8" x14ac:dyDescent="0.3">
      <c r="A2255" t="s">
        <v>14451</v>
      </c>
      <c r="B2255" t="s">
        <v>15198</v>
      </c>
      <c r="C2255" t="s">
        <v>15202</v>
      </c>
      <c r="D2255" t="s">
        <v>6014</v>
      </c>
      <c r="E2255" s="1">
        <v>45504</v>
      </c>
      <c r="F2255" s="1">
        <v>45887</v>
      </c>
      <c r="G2255">
        <v>1345</v>
      </c>
      <c r="H2255">
        <f>Table4[[#This Row],[ApprovedDate]]-Table4[[#This Row],[SubmissionDate]]</f>
        <v>383</v>
      </c>
    </row>
    <row r="2256" spans="1:8" x14ac:dyDescent="0.3">
      <c r="A2256" t="s">
        <v>14452</v>
      </c>
      <c r="B2256" t="s">
        <v>15200</v>
      </c>
      <c r="C2256" t="s">
        <v>15201</v>
      </c>
      <c r="D2256" t="s">
        <v>15205</v>
      </c>
      <c r="E2256" s="1">
        <v>45699</v>
      </c>
      <c r="F2256" s="1">
        <v>45877</v>
      </c>
      <c r="G2256">
        <v>1479</v>
      </c>
      <c r="H2256">
        <f>Table4[[#This Row],[ApprovedDate]]-Table4[[#This Row],[SubmissionDate]]</f>
        <v>178</v>
      </c>
    </row>
    <row r="2257" spans="1:8" x14ac:dyDescent="0.3">
      <c r="A2257" t="s">
        <v>14453</v>
      </c>
      <c r="B2257" t="s">
        <v>15198</v>
      </c>
      <c r="C2257" t="s">
        <v>15203</v>
      </c>
      <c r="D2257" t="s">
        <v>6026</v>
      </c>
      <c r="E2257" s="1">
        <v>45843</v>
      </c>
      <c r="G2257">
        <v>603</v>
      </c>
      <c r="H2257">
        <f>Table4[[#This Row],[ApprovedDate]]-Table4[[#This Row],[SubmissionDate]]</f>
        <v>-45843</v>
      </c>
    </row>
    <row r="2258" spans="1:8" x14ac:dyDescent="0.3">
      <c r="A2258" t="s">
        <v>14454</v>
      </c>
      <c r="B2258" t="s">
        <v>15200</v>
      </c>
      <c r="C2258" t="s">
        <v>15202</v>
      </c>
      <c r="D2258" t="s">
        <v>6026</v>
      </c>
      <c r="E2258" s="1">
        <v>45556</v>
      </c>
      <c r="F2258" s="1">
        <v>45886</v>
      </c>
      <c r="G2258">
        <v>1936</v>
      </c>
      <c r="H2258">
        <f>Table4[[#This Row],[ApprovedDate]]-Table4[[#This Row],[SubmissionDate]]</f>
        <v>330</v>
      </c>
    </row>
    <row r="2259" spans="1:8" x14ac:dyDescent="0.3">
      <c r="A2259" t="s">
        <v>14455</v>
      </c>
      <c r="B2259" t="s">
        <v>15198</v>
      </c>
      <c r="C2259" t="s">
        <v>15203</v>
      </c>
      <c r="D2259" t="s">
        <v>15205</v>
      </c>
      <c r="E2259" s="1">
        <v>45617</v>
      </c>
      <c r="F2259" s="1">
        <v>45885</v>
      </c>
      <c r="G2259">
        <v>1057</v>
      </c>
      <c r="H2259">
        <f>Table4[[#This Row],[ApprovedDate]]-Table4[[#This Row],[SubmissionDate]]</f>
        <v>268</v>
      </c>
    </row>
    <row r="2260" spans="1:8" x14ac:dyDescent="0.3">
      <c r="A2260" t="s">
        <v>14456</v>
      </c>
      <c r="B2260" t="s">
        <v>15199</v>
      </c>
      <c r="C2260" t="s">
        <v>15201</v>
      </c>
      <c r="D2260" t="s">
        <v>6026</v>
      </c>
      <c r="E2260" s="1">
        <v>45583</v>
      </c>
      <c r="F2260" s="1">
        <v>45873</v>
      </c>
      <c r="G2260">
        <v>1648</v>
      </c>
      <c r="H2260">
        <f>Table4[[#This Row],[ApprovedDate]]-Table4[[#This Row],[SubmissionDate]]</f>
        <v>290</v>
      </c>
    </row>
    <row r="2261" spans="1:8" x14ac:dyDescent="0.3">
      <c r="A2261" t="s">
        <v>14457</v>
      </c>
      <c r="B2261" t="s">
        <v>15199</v>
      </c>
      <c r="C2261" t="s">
        <v>15203</v>
      </c>
      <c r="D2261" t="s">
        <v>15204</v>
      </c>
      <c r="E2261" s="1">
        <v>45552</v>
      </c>
      <c r="F2261" s="1">
        <v>45884</v>
      </c>
      <c r="G2261">
        <v>1838</v>
      </c>
      <c r="H2261">
        <f>Table4[[#This Row],[ApprovedDate]]-Table4[[#This Row],[SubmissionDate]]</f>
        <v>332</v>
      </c>
    </row>
    <row r="2262" spans="1:8" x14ac:dyDescent="0.3">
      <c r="A2262" t="s">
        <v>14458</v>
      </c>
      <c r="B2262" t="s">
        <v>15199</v>
      </c>
      <c r="C2262" t="s">
        <v>15203</v>
      </c>
      <c r="D2262" t="s">
        <v>6014</v>
      </c>
      <c r="E2262" s="1">
        <v>45645</v>
      </c>
      <c r="F2262" s="1">
        <v>45878</v>
      </c>
      <c r="G2262">
        <v>1649</v>
      </c>
      <c r="H2262">
        <f>Table4[[#This Row],[ApprovedDate]]-Table4[[#This Row],[SubmissionDate]]</f>
        <v>233</v>
      </c>
    </row>
    <row r="2263" spans="1:8" x14ac:dyDescent="0.3">
      <c r="A2263" t="s">
        <v>14459</v>
      </c>
      <c r="B2263" t="s">
        <v>15198</v>
      </c>
      <c r="C2263" t="s">
        <v>15202</v>
      </c>
      <c r="D2263" t="s">
        <v>6102</v>
      </c>
      <c r="E2263" s="1">
        <v>45840</v>
      </c>
      <c r="F2263" s="1">
        <v>45862</v>
      </c>
      <c r="G2263">
        <v>926</v>
      </c>
      <c r="H2263">
        <f>Table4[[#This Row],[ApprovedDate]]-Table4[[#This Row],[SubmissionDate]]</f>
        <v>22</v>
      </c>
    </row>
    <row r="2264" spans="1:8" x14ac:dyDescent="0.3">
      <c r="A2264" t="s">
        <v>14460</v>
      </c>
      <c r="B2264" t="s">
        <v>15199</v>
      </c>
      <c r="C2264" t="s">
        <v>15201</v>
      </c>
      <c r="D2264" t="s">
        <v>6102</v>
      </c>
      <c r="E2264" s="1">
        <v>45614</v>
      </c>
      <c r="G2264">
        <v>513</v>
      </c>
      <c r="H2264">
        <f>Table4[[#This Row],[ApprovedDate]]-Table4[[#This Row],[SubmissionDate]]</f>
        <v>-45614</v>
      </c>
    </row>
    <row r="2265" spans="1:8" x14ac:dyDescent="0.3">
      <c r="A2265" t="s">
        <v>14461</v>
      </c>
      <c r="B2265" t="s">
        <v>15198</v>
      </c>
      <c r="C2265" t="s">
        <v>15202</v>
      </c>
      <c r="D2265" t="s">
        <v>15206</v>
      </c>
      <c r="E2265" s="1">
        <v>45593</v>
      </c>
      <c r="G2265">
        <v>573</v>
      </c>
      <c r="H2265">
        <f>Table4[[#This Row],[ApprovedDate]]-Table4[[#This Row],[SubmissionDate]]</f>
        <v>-45593</v>
      </c>
    </row>
    <row r="2266" spans="1:8" x14ac:dyDescent="0.3">
      <c r="A2266" t="s">
        <v>14462</v>
      </c>
      <c r="B2266" t="s">
        <v>15200</v>
      </c>
      <c r="C2266" t="s">
        <v>15202</v>
      </c>
      <c r="D2266" t="s">
        <v>15205</v>
      </c>
      <c r="E2266" s="1">
        <v>45502</v>
      </c>
      <c r="G2266">
        <v>1126</v>
      </c>
      <c r="H2266">
        <f>Table4[[#This Row],[ApprovedDate]]-Table4[[#This Row],[SubmissionDate]]</f>
        <v>-45502</v>
      </c>
    </row>
    <row r="2267" spans="1:8" x14ac:dyDescent="0.3">
      <c r="A2267" t="s">
        <v>14463</v>
      </c>
      <c r="B2267" t="s">
        <v>15200</v>
      </c>
      <c r="C2267" t="s">
        <v>15201</v>
      </c>
      <c r="D2267" t="s">
        <v>6102</v>
      </c>
      <c r="E2267" s="1">
        <v>45782</v>
      </c>
      <c r="F2267" s="1">
        <v>45863</v>
      </c>
      <c r="G2267">
        <v>825</v>
      </c>
      <c r="H2267">
        <f>Table4[[#This Row],[ApprovedDate]]-Table4[[#This Row],[SubmissionDate]]</f>
        <v>81</v>
      </c>
    </row>
    <row r="2268" spans="1:8" x14ac:dyDescent="0.3">
      <c r="A2268" t="s">
        <v>14464</v>
      </c>
      <c r="B2268" t="s">
        <v>15200</v>
      </c>
      <c r="C2268" t="s">
        <v>15201</v>
      </c>
      <c r="D2268" t="s">
        <v>6102</v>
      </c>
      <c r="E2268" s="1">
        <v>45657</v>
      </c>
      <c r="F2268" s="1">
        <v>45879</v>
      </c>
      <c r="G2268">
        <v>1116</v>
      </c>
      <c r="H2268">
        <f>Table4[[#This Row],[ApprovedDate]]-Table4[[#This Row],[SubmissionDate]]</f>
        <v>222</v>
      </c>
    </row>
    <row r="2269" spans="1:8" x14ac:dyDescent="0.3">
      <c r="A2269" t="s">
        <v>14465</v>
      </c>
      <c r="B2269" t="s">
        <v>15199</v>
      </c>
      <c r="C2269" t="s">
        <v>15201</v>
      </c>
      <c r="D2269" t="s">
        <v>15204</v>
      </c>
      <c r="E2269" s="1">
        <v>45818</v>
      </c>
      <c r="F2269" s="1">
        <v>45875</v>
      </c>
      <c r="G2269">
        <v>1975</v>
      </c>
      <c r="H2269">
        <f>Table4[[#This Row],[ApprovedDate]]-Table4[[#This Row],[SubmissionDate]]</f>
        <v>57</v>
      </c>
    </row>
    <row r="2270" spans="1:8" x14ac:dyDescent="0.3">
      <c r="A2270" t="s">
        <v>14466</v>
      </c>
      <c r="B2270" t="s">
        <v>15198</v>
      </c>
      <c r="C2270" t="s">
        <v>15203</v>
      </c>
      <c r="D2270" t="s">
        <v>15206</v>
      </c>
      <c r="E2270" s="1">
        <v>45803</v>
      </c>
      <c r="F2270" s="1">
        <v>45863</v>
      </c>
      <c r="G2270">
        <v>762</v>
      </c>
      <c r="H2270">
        <f>Table4[[#This Row],[ApprovedDate]]-Table4[[#This Row],[SubmissionDate]]</f>
        <v>60</v>
      </c>
    </row>
    <row r="2271" spans="1:8" x14ac:dyDescent="0.3">
      <c r="A2271" t="s">
        <v>14467</v>
      </c>
      <c r="B2271" t="s">
        <v>15200</v>
      </c>
      <c r="C2271" t="s">
        <v>15203</v>
      </c>
      <c r="D2271" t="s">
        <v>15206</v>
      </c>
      <c r="E2271" s="1">
        <v>45787</v>
      </c>
      <c r="F2271" s="1">
        <v>45879</v>
      </c>
      <c r="G2271">
        <v>1970</v>
      </c>
      <c r="H2271">
        <f>Table4[[#This Row],[ApprovedDate]]-Table4[[#This Row],[SubmissionDate]]</f>
        <v>92</v>
      </c>
    </row>
    <row r="2272" spans="1:8" x14ac:dyDescent="0.3">
      <c r="A2272" t="s">
        <v>14468</v>
      </c>
      <c r="B2272" t="s">
        <v>15198</v>
      </c>
      <c r="C2272" t="s">
        <v>15201</v>
      </c>
      <c r="D2272" t="s">
        <v>6014</v>
      </c>
      <c r="E2272" s="1">
        <v>45679</v>
      </c>
      <c r="F2272" s="1">
        <v>45871</v>
      </c>
      <c r="G2272">
        <v>1856</v>
      </c>
      <c r="H2272">
        <f>Table4[[#This Row],[ApprovedDate]]-Table4[[#This Row],[SubmissionDate]]</f>
        <v>192</v>
      </c>
    </row>
    <row r="2273" spans="1:8" x14ac:dyDescent="0.3">
      <c r="A2273" t="s">
        <v>14469</v>
      </c>
      <c r="B2273" t="s">
        <v>15199</v>
      </c>
      <c r="C2273" t="s">
        <v>15201</v>
      </c>
      <c r="D2273" t="s">
        <v>15206</v>
      </c>
      <c r="E2273" s="1">
        <v>45542</v>
      </c>
      <c r="F2273" s="1">
        <v>45886</v>
      </c>
      <c r="G2273">
        <v>1582</v>
      </c>
      <c r="H2273">
        <f>Table4[[#This Row],[ApprovedDate]]-Table4[[#This Row],[SubmissionDate]]</f>
        <v>344</v>
      </c>
    </row>
    <row r="2274" spans="1:8" x14ac:dyDescent="0.3">
      <c r="A2274" t="s">
        <v>14470</v>
      </c>
      <c r="B2274" t="s">
        <v>15199</v>
      </c>
      <c r="C2274" t="s">
        <v>15202</v>
      </c>
      <c r="D2274" t="s">
        <v>15204</v>
      </c>
      <c r="E2274" s="1">
        <v>45527</v>
      </c>
      <c r="F2274" s="1">
        <v>45890</v>
      </c>
      <c r="G2274">
        <v>812</v>
      </c>
      <c r="H2274">
        <f>Table4[[#This Row],[ApprovedDate]]-Table4[[#This Row],[SubmissionDate]]</f>
        <v>363</v>
      </c>
    </row>
    <row r="2275" spans="1:8" x14ac:dyDescent="0.3">
      <c r="A2275" t="s">
        <v>14471</v>
      </c>
      <c r="B2275" t="s">
        <v>15198</v>
      </c>
      <c r="C2275" t="s">
        <v>15203</v>
      </c>
      <c r="D2275" t="s">
        <v>15205</v>
      </c>
      <c r="E2275" s="1">
        <v>45813</v>
      </c>
      <c r="F2275" s="1">
        <v>45889</v>
      </c>
      <c r="G2275">
        <v>1632</v>
      </c>
      <c r="H2275">
        <f>Table4[[#This Row],[ApprovedDate]]-Table4[[#This Row],[SubmissionDate]]</f>
        <v>76</v>
      </c>
    </row>
    <row r="2276" spans="1:8" x14ac:dyDescent="0.3">
      <c r="A2276" t="s">
        <v>14472</v>
      </c>
      <c r="B2276" t="s">
        <v>15199</v>
      </c>
      <c r="C2276" t="s">
        <v>15202</v>
      </c>
      <c r="D2276" t="s">
        <v>15204</v>
      </c>
      <c r="E2276" s="1">
        <v>45825</v>
      </c>
      <c r="G2276">
        <v>1487</v>
      </c>
      <c r="H2276">
        <f>Table4[[#This Row],[ApprovedDate]]-Table4[[#This Row],[SubmissionDate]]</f>
        <v>-45825</v>
      </c>
    </row>
    <row r="2277" spans="1:8" x14ac:dyDescent="0.3">
      <c r="A2277" t="s">
        <v>14473</v>
      </c>
      <c r="B2277" t="s">
        <v>15200</v>
      </c>
      <c r="C2277" t="s">
        <v>15203</v>
      </c>
      <c r="D2277" t="s">
        <v>6102</v>
      </c>
      <c r="E2277" s="1">
        <v>45498</v>
      </c>
      <c r="F2277" s="1">
        <v>45879</v>
      </c>
      <c r="G2277">
        <v>1545</v>
      </c>
      <c r="H2277">
        <f>Table4[[#This Row],[ApprovedDate]]-Table4[[#This Row],[SubmissionDate]]</f>
        <v>381</v>
      </c>
    </row>
    <row r="2278" spans="1:8" x14ac:dyDescent="0.3">
      <c r="A2278" t="s">
        <v>14474</v>
      </c>
      <c r="B2278" t="s">
        <v>15200</v>
      </c>
      <c r="C2278" t="s">
        <v>15201</v>
      </c>
      <c r="D2278" t="s">
        <v>6014</v>
      </c>
      <c r="E2278" s="1">
        <v>45578</v>
      </c>
      <c r="F2278" s="1">
        <v>45881</v>
      </c>
      <c r="G2278">
        <v>1221</v>
      </c>
      <c r="H2278">
        <f>Table4[[#This Row],[ApprovedDate]]-Table4[[#This Row],[SubmissionDate]]</f>
        <v>303</v>
      </c>
    </row>
    <row r="2279" spans="1:8" x14ac:dyDescent="0.3">
      <c r="A2279" t="s">
        <v>14475</v>
      </c>
      <c r="B2279" t="s">
        <v>15199</v>
      </c>
      <c r="C2279" t="s">
        <v>15201</v>
      </c>
      <c r="D2279" t="s">
        <v>6102</v>
      </c>
      <c r="E2279" s="1">
        <v>45807</v>
      </c>
      <c r="F2279" s="1">
        <v>45884</v>
      </c>
      <c r="G2279">
        <v>943</v>
      </c>
      <c r="H2279">
        <f>Table4[[#This Row],[ApprovedDate]]-Table4[[#This Row],[SubmissionDate]]</f>
        <v>77</v>
      </c>
    </row>
    <row r="2280" spans="1:8" x14ac:dyDescent="0.3">
      <c r="A2280" t="s">
        <v>14476</v>
      </c>
      <c r="B2280" t="s">
        <v>15199</v>
      </c>
      <c r="C2280" t="s">
        <v>15202</v>
      </c>
      <c r="D2280" t="s">
        <v>6026</v>
      </c>
      <c r="E2280" s="1">
        <v>45796</v>
      </c>
      <c r="F2280" s="1">
        <v>45886</v>
      </c>
      <c r="G2280">
        <v>1714</v>
      </c>
      <c r="H2280">
        <f>Table4[[#This Row],[ApprovedDate]]-Table4[[#This Row],[SubmissionDate]]</f>
        <v>90</v>
      </c>
    </row>
    <row r="2281" spans="1:8" x14ac:dyDescent="0.3">
      <c r="A2281" t="s">
        <v>14477</v>
      </c>
      <c r="B2281" t="s">
        <v>15198</v>
      </c>
      <c r="C2281" t="s">
        <v>15202</v>
      </c>
      <c r="D2281" t="s">
        <v>6026</v>
      </c>
      <c r="E2281" s="1">
        <v>45591</v>
      </c>
      <c r="F2281" s="1">
        <v>45862</v>
      </c>
      <c r="G2281">
        <v>1533</v>
      </c>
      <c r="H2281">
        <f>Table4[[#This Row],[ApprovedDate]]-Table4[[#This Row],[SubmissionDate]]</f>
        <v>271</v>
      </c>
    </row>
    <row r="2282" spans="1:8" x14ac:dyDescent="0.3">
      <c r="A2282" t="s">
        <v>14478</v>
      </c>
      <c r="B2282" t="s">
        <v>15198</v>
      </c>
      <c r="C2282" t="s">
        <v>15203</v>
      </c>
      <c r="D2282" t="s">
        <v>6014</v>
      </c>
      <c r="E2282" s="1">
        <v>45656</v>
      </c>
      <c r="G2282">
        <v>549</v>
      </c>
      <c r="H2282">
        <f>Table4[[#This Row],[ApprovedDate]]-Table4[[#This Row],[SubmissionDate]]</f>
        <v>-45656</v>
      </c>
    </row>
    <row r="2283" spans="1:8" x14ac:dyDescent="0.3">
      <c r="A2283" t="s">
        <v>14479</v>
      </c>
      <c r="B2283" t="s">
        <v>15199</v>
      </c>
      <c r="C2283" t="s">
        <v>15203</v>
      </c>
      <c r="D2283" t="s">
        <v>15205</v>
      </c>
      <c r="E2283" s="1">
        <v>45656</v>
      </c>
      <c r="G2283">
        <v>771</v>
      </c>
      <c r="H2283">
        <f>Table4[[#This Row],[ApprovedDate]]-Table4[[#This Row],[SubmissionDate]]</f>
        <v>-45656</v>
      </c>
    </row>
    <row r="2284" spans="1:8" x14ac:dyDescent="0.3">
      <c r="A2284" t="s">
        <v>14480</v>
      </c>
      <c r="B2284" t="s">
        <v>15200</v>
      </c>
      <c r="C2284" t="s">
        <v>15203</v>
      </c>
      <c r="D2284" t="s">
        <v>6026</v>
      </c>
      <c r="E2284" s="1">
        <v>45562</v>
      </c>
      <c r="F2284" s="1">
        <v>45870</v>
      </c>
      <c r="G2284">
        <v>1481</v>
      </c>
      <c r="H2284">
        <f>Table4[[#This Row],[ApprovedDate]]-Table4[[#This Row],[SubmissionDate]]</f>
        <v>308</v>
      </c>
    </row>
    <row r="2285" spans="1:8" x14ac:dyDescent="0.3">
      <c r="A2285" t="s">
        <v>14481</v>
      </c>
      <c r="B2285" t="s">
        <v>15199</v>
      </c>
      <c r="C2285" t="s">
        <v>15202</v>
      </c>
      <c r="D2285" t="s">
        <v>6026</v>
      </c>
      <c r="E2285" s="1">
        <v>45584</v>
      </c>
      <c r="F2285" s="1">
        <v>45862</v>
      </c>
      <c r="G2285">
        <v>502</v>
      </c>
      <c r="H2285">
        <f>Table4[[#This Row],[ApprovedDate]]-Table4[[#This Row],[SubmissionDate]]</f>
        <v>278</v>
      </c>
    </row>
    <row r="2286" spans="1:8" x14ac:dyDescent="0.3">
      <c r="A2286" t="s">
        <v>14482</v>
      </c>
      <c r="B2286" t="s">
        <v>15198</v>
      </c>
      <c r="C2286" t="s">
        <v>15201</v>
      </c>
      <c r="D2286" t="s">
        <v>15205</v>
      </c>
      <c r="E2286" s="1">
        <v>45575</v>
      </c>
      <c r="F2286" s="1">
        <v>45868</v>
      </c>
      <c r="G2286">
        <v>1643</v>
      </c>
      <c r="H2286">
        <f>Table4[[#This Row],[ApprovedDate]]-Table4[[#This Row],[SubmissionDate]]</f>
        <v>293</v>
      </c>
    </row>
    <row r="2287" spans="1:8" x14ac:dyDescent="0.3">
      <c r="A2287" t="s">
        <v>14483</v>
      </c>
      <c r="B2287" t="s">
        <v>15199</v>
      </c>
      <c r="C2287" t="s">
        <v>15203</v>
      </c>
      <c r="D2287" t="s">
        <v>15204</v>
      </c>
      <c r="E2287" s="1">
        <v>45659</v>
      </c>
      <c r="F2287" s="1">
        <v>45883</v>
      </c>
      <c r="G2287">
        <v>501</v>
      </c>
      <c r="H2287">
        <f>Table4[[#This Row],[ApprovedDate]]-Table4[[#This Row],[SubmissionDate]]</f>
        <v>224</v>
      </c>
    </row>
    <row r="2288" spans="1:8" x14ac:dyDescent="0.3">
      <c r="A2288" t="s">
        <v>14484</v>
      </c>
      <c r="B2288" t="s">
        <v>15198</v>
      </c>
      <c r="C2288" t="s">
        <v>15201</v>
      </c>
      <c r="D2288" t="s">
        <v>15206</v>
      </c>
      <c r="E2288" s="1">
        <v>45605</v>
      </c>
      <c r="G2288">
        <v>980</v>
      </c>
      <c r="H2288">
        <f>Table4[[#This Row],[ApprovedDate]]-Table4[[#This Row],[SubmissionDate]]</f>
        <v>-45605</v>
      </c>
    </row>
    <row r="2289" spans="1:8" x14ac:dyDescent="0.3">
      <c r="A2289" t="s">
        <v>14485</v>
      </c>
      <c r="B2289" t="s">
        <v>15200</v>
      </c>
      <c r="C2289" t="s">
        <v>15201</v>
      </c>
      <c r="D2289" t="s">
        <v>6026</v>
      </c>
      <c r="E2289" s="1">
        <v>45545</v>
      </c>
      <c r="F2289" s="1">
        <v>45882</v>
      </c>
      <c r="G2289">
        <v>1935</v>
      </c>
      <c r="H2289">
        <f>Table4[[#This Row],[ApprovedDate]]-Table4[[#This Row],[SubmissionDate]]</f>
        <v>337</v>
      </c>
    </row>
    <row r="2290" spans="1:8" x14ac:dyDescent="0.3">
      <c r="A2290" t="s">
        <v>14486</v>
      </c>
      <c r="B2290" t="s">
        <v>15200</v>
      </c>
      <c r="C2290" t="s">
        <v>15203</v>
      </c>
      <c r="D2290" t="s">
        <v>6026</v>
      </c>
      <c r="E2290" s="1">
        <v>45559</v>
      </c>
      <c r="G2290">
        <v>574</v>
      </c>
      <c r="H2290">
        <f>Table4[[#This Row],[ApprovedDate]]-Table4[[#This Row],[SubmissionDate]]</f>
        <v>-45559</v>
      </c>
    </row>
    <row r="2291" spans="1:8" x14ac:dyDescent="0.3">
      <c r="A2291" t="s">
        <v>14487</v>
      </c>
      <c r="B2291" t="s">
        <v>15198</v>
      </c>
      <c r="C2291" t="s">
        <v>15203</v>
      </c>
      <c r="D2291" t="s">
        <v>6102</v>
      </c>
      <c r="E2291" s="1">
        <v>45538</v>
      </c>
      <c r="F2291" s="1">
        <v>45888</v>
      </c>
      <c r="G2291">
        <v>1701</v>
      </c>
      <c r="H2291">
        <f>Table4[[#This Row],[ApprovedDate]]-Table4[[#This Row],[SubmissionDate]]</f>
        <v>350</v>
      </c>
    </row>
    <row r="2292" spans="1:8" x14ac:dyDescent="0.3">
      <c r="A2292" t="s">
        <v>14488</v>
      </c>
      <c r="B2292" t="s">
        <v>15198</v>
      </c>
      <c r="C2292" t="s">
        <v>15201</v>
      </c>
      <c r="D2292" t="s">
        <v>15204</v>
      </c>
      <c r="E2292" s="1">
        <v>45770</v>
      </c>
      <c r="F2292" s="1">
        <v>45876</v>
      </c>
      <c r="G2292">
        <v>1851</v>
      </c>
      <c r="H2292">
        <f>Table4[[#This Row],[ApprovedDate]]-Table4[[#This Row],[SubmissionDate]]</f>
        <v>106</v>
      </c>
    </row>
    <row r="2293" spans="1:8" x14ac:dyDescent="0.3">
      <c r="A2293" t="s">
        <v>14489</v>
      </c>
      <c r="B2293" t="s">
        <v>15199</v>
      </c>
      <c r="C2293" t="s">
        <v>15202</v>
      </c>
      <c r="D2293" t="s">
        <v>15206</v>
      </c>
      <c r="E2293" s="1">
        <v>45646</v>
      </c>
      <c r="F2293" s="1">
        <v>45863</v>
      </c>
      <c r="G2293">
        <v>1882</v>
      </c>
      <c r="H2293">
        <f>Table4[[#This Row],[ApprovedDate]]-Table4[[#This Row],[SubmissionDate]]</f>
        <v>217</v>
      </c>
    </row>
    <row r="2294" spans="1:8" x14ac:dyDescent="0.3">
      <c r="A2294" t="s">
        <v>14490</v>
      </c>
      <c r="B2294" t="s">
        <v>15198</v>
      </c>
      <c r="C2294" t="s">
        <v>15202</v>
      </c>
      <c r="D2294" t="s">
        <v>15204</v>
      </c>
      <c r="E2294" s="1">
        <v>45697</v>
      </c>
      <c r="F2294" s="1">
        <v>45874</v>
      </c>
      <c r="G2294">
        <v>1386</v>
      </c>
      <c r="H2294">
        <f>Table4[[#This Row],[ApprovedDate]]-Table4[[#This Row],[SubmissionDate]]</f>
        <v>177</v>
      </c>
    </row>
    <row r="2295" spans="1:8" x14ac:dyDescent="0.3">
      <c r="A2295" t="s">
        <v>14491</v>
      </c>
      <c r="B2295" t="s">
        <v>15199</v>
      </c>
      <c r="C2295" t="s">
        <v>15203</v>
      </c>
      <c r="D2295" t="s">
        <v>6026</v>
      </c>
      <c r="E2295" s="1">
        <v>45742</v>
      </c>
      <c r="G2295">
        <v>1897</v>
      </c>
      <c r="H2295">
        <f>Table4[[#This Row],[ApprovedDate]]-Table4[[#This Row],[SubmissionDate]]</f>
        <v>-45742</v>
      </c>
    </row>
    <row r="2296" spans="1:8" x14ac:dyDescent="0.3">
      <c r="A2296" t="s">
        <v>14492</v>
      </c>
      <c r="B2296" t="s">
        <v>15198</v>
      </c>
      <c r="C2296" t="s">
        <v>15202</v>
      </c>
      <c r="D2296" t="s">
        <v>6026</v>
      </c>
      <c r="E2296" s="1">
        <v>45752</v>
      </c>
      <c r="F2296" s="1">
        <v>45873</v>
      </c>
      <c r="G2296">
        <v>1642</v>
      </c>
      <c r="H2296">
        <f>Table4[[#This Row],[ApprovedDate]]-Table4[[#This Row],[SubmissionDate]]</f>
        <v>121</v>
      </c>
    </row>
    <row r="2297" spans="1:8" x14ac:dyDescent="0.3">
      <c r="A2297" t="s">
        <v>14493</v>
      </c>
      <c r="B2297" t="s">
        <v>15199</v>
      </c>
      <c r="C2297" t="s">
        <v>15201</v>
      </c>
      <c r="D2297" t="s">
        <v>6102</v>
      </c>
      <c r="E2297" s="1">
        <v>45742</v>
      </c>
      <c r="G2297">
        <v>632</v>
      </c>
      <c r="H2297">
        <f>Table4[[#This Row],[ApprovedDate]]-Table4[[#This Row],[SubmissionDate]]</f>
        <v>-45742</v>
      </c>
    </row>
    <row r="2298" spans="1:8" x14ac:dyDescent="0.3">
      <c r="A2298" t="s">
        <v>14494</v>
      </c>
      <c r="B2298" t="s">
        <v>15200</v>
      </c>
      <c r="C2298" t="s">
        <v>15201</v>
      </c>
      <c r="D2298" t="s">
        <v>6014</v>
      </c>
      <c r="E2298" s="1">
        <v>45705</v>
      </c>
      <c r="F2298" s="1">
        <v>45874</v>
      </c>
      <c r="G2298">
        <v>1174</v>
      </c>
      <c r="H2298">
        <f>Table4[[#This Row],[ApprovedDate]]-Table4[[#This Row],[SubmissionDate]]</f>
        <v>169</v>
      </c>
    </row>
    <row r="2299" spans="1:8" x14ac:dyDescent="0.3">
      <c r="A2299" t="s">
        <v>14495</v>
      </c>
      <c r="B2299" t="s">
        <v>15199</v>
      </c>
      <c r="C2299" t="s">
        <v>15201</v>
      </c>
      <c r="D2299" t="s">
        <v>15204</v>
      </c>
      <c r="E2299" s="1">
        <v>45831</v>
      </c>
      <c r="G2299">
        <v>1814</v>
      </c>
      <c r="H2299">
        <f>Table4[[#This Row],[ApprovedDate]]-Table4[[#This Row],[SubmissionDate]]</f>
        <v>-45831</v>
      </c>
    </row>
    <row r="2300" spans="1:8" x14ac:dyDescent="0.3">
      <c r="A2300" t="s">
        <v>14496</v>
      </c>
      <c r="B2300" t="s">
        <v>15198</v>
      </c>
      <c r="C2300" t="s">
        <v>15201</v>
      </c>
      <c r="D2300" t="s">
        <v>15204</v>
      </c>
      <c r="E2300" s="1">
        <v>45663</v>
      </c>
      <c r="F2300" s="1">
        <v>45884</v>
      </c>
      <c r="G2300">
        <v>1298</v>
      </c>
      <c r="H2300">
        <f>Table4[[#This Row],[ApprovedDate]]-Table4[[#This Row],[SubmissionDate]]</f>
        <v>221</v>
      </c>
    </row>
    <row r="2301" spans="1:8" x14ac:dyDescent="0.3">
      <c r="A2301" t="s">
        <v>14497</v>
      </c>
      <c r="B2301" t="s">
        <v>15200</v>
      </c>
      <c r="C2301" t="s">
        <v>15203</v>
      </c>
      <c r="D2301" t="s">
        <v>15206</v>
      </c>
      <c r="E2301" s="1">
        <v>45856</v>
      </c>
      <c r="F2301" s="1">
        <v>45864</v>
      </c>
      <c r="G2301">
        <v>633</v>
      </c>
      <c r="H2301">
        <f>Table4[[#This Row],[ApprovedDate]]-Table4[[#This Row],[SubmissionDate]]</f>
        <v>8</v>
      </c>
    </row>
    <row r="2302" spans="1:8" x14ac:dyDescent="0.3">
      <c r="A2302" t="s">
        <v>14498</v>
      </c>
      <c r="B2302" t="s">
        <v>15198</v>
      </c>
      <c r="C2302" t="s">
        <v>15203</v>
      </c>
      <c r="D2302" t="s">
        <v>6102</v>
      </c>
      <c r="E2302" s="1">
        <v>45631</v>
      </c>
      <c r="F2302" s="1">
        <v>45878</v>
      </c>
      <c r="G2302">
        <v>1147</v>
      </c>
      <c r="H2302">
        <f>Table4[[#This Row],[ApprovedDate]]-Table4[[#This Row],[SubmissionDate]]</f>
        <v>247</v>
      </c>
    </row>
    <row r="2303" spans="1:8" x14ac:dyDescent="0.3">
      <c r="A2303" t="s">
        <v>14499</v>
      </c>
      <c r="B2303" t="s">
        <v>15198</v>
      </c>
      <c r="C2303" t="s">
        <v>15201</v>
      </c>
      <c r="D2303" t="s">
        <v>15205</v>
      </c>
      <c r="E2303" s="1">
        <v>45667</v>
      </c>
      <c r="F2303" s="1">
        <v>45868</v>
      </c>
      <c r="G2303">
        <v>812</v>
      </c>
      <c r="H2303">
        <f>Table4[[#This Row],[ApprovedDate]]-Table4[[#This Row],[SubmissionDate]]</f>
        <v>201</v>
      </c>
    </row>
    <row r="2304" spans="1:8" x14ac:dyDescent="0.3">
      <c r="A2304" t="s">
        <v>14500</v>
      </c>
      <c r="B2304" t="s">
        <v>15199</v>
      </c>
      <c r="C2304" t="s">
        <v>15202</v>
      </c>
      <c r="D2304" t="s">
        <v>6102</v>
      </c>
      <c r="E2304" s="1">
        <v>45633</v>
      </c>
      <c r="F2304" s="1">
        <v>45886</v>
      </c>
      <c r="G2304">
        <v>772</v>
      </c>
      <c r="H2304">
        <f>Table4[[#This Row],[ApprovedDate]]-Table4[[#This Row],[SubmissionDate]]</f>
        <v>253</v>
      </c>
    </row>
    <row r="2305" spans="1:8" x14ac:dyDescent="0.3">
      <c r="A2305" t="s">
        <v>14501</v>
      </c>
      <c r="B2305" t="s">
        <v>15198</v>
      </c>
      <c r="C2305" t="s">
        <v>15201</v>
      </c>
      <c r="D2305" t="s">
        <v>6102</v>
      </c>
      <c r="E2305" s="1">
        <v>45729</v>
      </c>
      <c r="F2305" s="1">
        <v>45891</v>
      </c>
      <c r="G2305">
        <v>1833</v>
      </c>
      <c r="H2305">
        <f>Table4[[#This Row],[ApprovedDate]]-Table4[[#This Row],[SubmissionDate]]</f>
        <v>162</v>
      </c>
    </row>
    <row r="2306" spans="1:8" x14ac:dyDescent="0.3">
      <c r="A2306" t="s">
        <v>14502</v>
      </c>
      <c r="B2306" t="s">
        <v>15199</v>
      </c>
      <c r="C2306" t="s">
        <v>15202</v>
      </c>
      <c r="D2306" t="s">
        <v>15205</v>
      </c>
      <c r="E2306" s="1">
        <v>45556</v>
      </c>
      <c r="G2306">
        <v>1670</v>
      </c>
      <c r="H2306">
        <f>Table4[[#This Row],[ApprovedDate]]-Table4[[#This Row],[SubmissionDate]]</f>
        <v>-45556</v>
      </c>
    </row>
    <row r="2307" spans="1:8" x14ac:dyDescent="0.3">
      <c r="A2307" t="s">
        <v>14503</v>
      </c>
      <c r="B2307" t="s">
        <v>15199</v>
      </c>
      <c r="C2307" t="s">
        <v>15202</v>
      </c>
      <c r="D2307" t="s">
        <v>15205</v>
      </c>
      <c r="E2307" s="1">
        <v>45556</v>
      </c>
      <c r="F2307" s="1">
        <v>45882</v>
      </c>
      <c r="G2307">
        <v>1895</v>
      </c>
      <c r="H2307">
        <f>Table4[[#This Row],[ApprovedDate]]-Table4[[#This Row],[SubmissionDate]]</f>
        <v>326</v>
      </c>
    </row>
    <row r="2308" spans="1:8" x14ac:dyDescent="0.3">
      <c r="A2308" t="s">
        <v>14504</v>
      </c>
      <c r="B2308" t="s">
        <v>15198</v>
      </c>
      <c r="C2308" t="s">
        <v>15203</v>
      </c>
      <c r="D2308" t="s">
        <v>15206</v>
      </c>
      <c r="E2308" s="1">
        <v>45824</v>
      </c>
      <c r="F2308" s="1">
        <v>45873</v>
      </c>
      <c r="G2308">
        <v>566</v>
      </c>
      <c r="H2308">
        <f>Table4[[#This Row],[ApprovedDate]]-Table4[[#This Row],[SubmissionDate]]</f>
        <v>49</v>
      </c>
    </row>
    <row r="2309" spans="1:8" x14ac:dyDescent="0.3">
      <c r="A2309" t="s">
        <v>14505</v>
      </c>
      <c r="B2309" t="s">
        <v>15198</v>
      </c>
      <c r="C2309" t="s">
        <v>15201</v>
      </c>
      <c r="D2309" t="s">
        <v>15204</v>
      </c>
      <c r="E2309" s="1">
        <v>45692</v>
      </c>
      <c r="F2309" s="1">
        <v>45869</v>
      </c>
      <c r="G2309">
        <v>1334</v>
      </c>
      <c r="H2309">
        <f>Table4[[#This Row],[ApprovedDate]]-Table4[[#This Row],[SubmissionDate]]</f>
        <v>177</v>
      </c>
    </row>
    <row r="2310" spans="1:8" x14ac:dyDescent="0.3">
      <c r="A2310" t="s">
        <v>14506</v>
      </c>
      <c r="B2310" t="s">
        <v>15199</v>
      </c>
      <c r="C2310" t="s">
        <v>15202</v>
      </c>
      <c r="D2310" t="s">
        <v>6014</v>
      </c>
      <c r="E2310" s="1">
        <v>45552</v>
      </c>
      <c r="F2310" s="1">
        <v>45880</v>
      </c>
      <c r="G2310">
        <v>1688</v>
      </c>
      <c r="H2310">
        <f>Table4[[#This Row],[ApprovedDate]]-Table4[[#This Row],[SubmissionDate]]</f>
        <v>328</v>
      </c>
    </row>
    <row r="2311" spans="1:8" x14ac:dyDescent="0.3">
      <c r="A2311" t="s">
        <v>14507</v>
      </c>
      <c r="B2311" t="s">
        <v>15200</v>
      </c>
      <c r="C2311" t="s">
        <v>15201</v>
      </c>
      <c r="D2311" t="s">
        <v>6014</v>
      </c>
      <c r="E2311" s="1">
        <v>45785</v>
      </c>
      <c r="F2311" s="1">
        <v>45874</v>
      </c>
      <c r="G2311">
        <v>1378</v>
      </c>
      <c r="H2311">
        <f>Table4[[#This Row],[ApprovedDate]]-Table4[[#This Row],[SubmissionDate]]</f>
        <v>89</v>
      </c>
    </row>
    <row r="2312" spans="1:8" x14ac:dyDescent="0.3">
      <c r="A2312" t="s">
        <v>14508</v>
      </c>
      <c r="B2312" t="s">
        <v>15199</v>
      </c>
      <c r="C2312" t="s">
        <v>15201</v>
      </c>
      <c r="D2312" t="s">
        <v>6014</v>
      </c>
      <c r="E2312" s="1">
        <v>45784</v>
      </c>
      <c r="F2312" s="1">
        <v>45877</v>
      </c>
      <c r="G2312">
        <v>1790</v>
      </c>
      <c r="H2312">
        <f>Table4[[#This Row],[ApprovedDate]]-Table4[[#This Row],[SubmissionDate]]</f>
        <v>93</v>
      </c>
    </row>
    <row r="2313" spans="1:8" x14ac:dyDescent="0.3">
      <c r="A2313" t="s">
        <v>14509</v>
      </c>
      <c r="B2313" t="s">
        <v>15198</v>
      </c>
      <c r="C2313" t="s">
        <v>15201</v>
      </c>
      <c r="D2313" t="s">
        <v>15206</v>
      </c>
      <c r="E2313" s="1">
        <v>45596</v>
      </c>
      <c r="F2313" s="1">
        <v>45881</v>
      </c>
      <c r="G2313">
        <v>1543</v>
      </c>
      <c r="H2313">
        <f>Table4[[#This Row],[ApprovedDate]]-Table4[[#This Row],[SubmissionDate]]</f>
        <v>285</v>
      </c>
    </row>
    <row r="2314" spans="1:8" x14ac:dyDescent="0.3">
      <c r="A2314" t="s">
        <v>14510</v>
      </c>
      <c r="B2314" t="s">
        <v>15200</v>
      </c>
      <c r="C2314" t="s">
        <v>15202</v>
      </c>
      <c r="D2314" t="s">
        <v>6014</v>
      </c>
      <c r="E2314" s="1">
        <v>45821</v>
      </c>
      <c r="F2314" s="1">
        <v>45888</v>
      </c>
      <c r="G2314">
        <v>1817</v>
      </c>
      <c r="H2314">
        <f>Table4[[#This Row],[ApprovedDate]]-Table4[[#This Row],[SubmissionDate]]</f>
        <v>67</v>
      </c>
    </row>
    <row r="2315" spans="1:8" x14ac:dyDescent="0.3">
      <c r="A2315" t="s">
        <v>14511</v>
      </c>
      <c r="B2315" t="s">
        <v>15198</v>
      </c>
      <c r="C2315" t="s">
        <v>15201</v>
      </c>
      <c r="D2315" t="s">
        <v>6102</v>
      </c>
      <c r="E2315" s="1">
        <v>45606</v>
      </c>
      <c r="F2315" s="1">
        <v>45869</v>
      </c>
      <c r="G2315">
        <v>947</v>
      </c>
      <c r="H2315">
        <f>Table4[[#This Row],[ApprovedDate]]-Table4[[#This Row],[SubmissionDate]]</f>
        <v>263</v>
      </c>
    </row>
    <row r="2316" spans="1:8" x14ac:dyDescent="0.3">
      <c r="A2316" t="s">
        <v>14512</v>
      </c>
      <c r="B2316" t="s">
        <v>15198</v>
      </c>
      <c r="C2316" t="s">
        <v>15203</v>
      </c>
      <c r="D2316" t="s">
        <v>15205</v>
      </c>
      <c r="E2316" s="1">
        <v>45738</v>
      </c>
      <c r="F2316" s="1">
        <v>45876</v>
      </c>
      <c r="G2316">
        <v>1816</v>
      </c>
      <c r="H2316">
        <f>Table4[[#This Row],[ApprovedDate]]-Table4[[#This Row],[SubmissionDate]]</f>
        <v>138</v>
      </c>
    </row>
    <row r="2317" spans="1:8" x14ac:dyDescent="0.3">
      <c r="A2317" t="s">
        <v>14513</v>
      </c>
      <c r="B2317" t="s">
        <v>15198</v>
      </c>
      <c r="C2317" t="s">
        <v>15202</v>
      </c>
      <c r="D2317" t="s">
        <v>6026</v>
      </c>
      <c r="E2317" s="1">
        <v>45837</v>
      </c>
      <c r="F2317" s="1">
        <v>45878</v>
      </c>
      <c r="G2317">
        <v>544</v>
      </c>
      <c r="H2317">
        <f>Table4[[#This Row],[ApprovedDate]]-Table4[[#This Row],[SubmissionDate]]</f>
        <v>41</v>
      </c>
    </row>
    <row r="2318" spans="1:8" x14ac:dyDescent="0.3">
      <c r="A2318" t="s">
        <v>14514</v>
      </c>
      <c r="B2318" t="s">
        <v>15198</v>
      </c>
      <c r="C2318" t="s">
        <v>15201</v>
      </c>
      <c r="D2318" t="s">
        <v>6014</v>
      </c>
      <c r="E2318" s="1">
        <v>45497</v>
      </c>
      <c r="F2318" s="1">
        <v>45882</v>
      </c>
      <c r="G2318">
        <v>805</v>
      </c>
      <c r="H2318">
        <f>Table4[[#This Row],[ApprovedDate]]-Table4[[#This Row],[SubmissionDate]]</f>
        <v>385</v>
      </c>
    </row>
    <row r="2319" spans="1:8" x14ac:dyDescent="0.3">
      <c r="A2319" t="s">
        <v>14515</v>
      </c>
      <c r="B2319" t="s">
        <v>15199</v>
      </c>
      <c r="C2319" t="s">
        <v>15203</v>
      </c>
      <c r="D2319" t="s">
        <v>15206</v>
      </c>
      <c r="E2319" s="1">
        <v>45857</v>
      </c>
      <c r="F2319" s="1">
        <v>45864</v>
      </c>
      <c r="G2319">
        <v>1609</v>
      </c>
      <c r="H2319">
        <f>Table4[[#This Row],[ApprovedDate]]-Table4[[#This Row],[SubmissionDate]]</f>
        <v>7</v>
      </c>
    </row>
    <row r="2320" spans="1:8" x14ac:dyDescent="0.3">
      <c r="A2320" t="s">
        <v>14516</v>
      </c>
      <c r="B2320" t="s">
        <v>15200</v>
      </c>
      <c r="C2320" t="s">
        <v>15201</v>
      </c>
      <c r="D2320" t="s">
        <v>15204</v>
      </c>
      <c r="E2320" s="1">
        <v>45841</v>
      </c>
      <c r="G2320">
        <v>1426</v>
      </c>
      <c r="H2320">
        <f>Table4[[#This Row],[ApprovedDate]]-Table4[[#This Row],[SubmissionDate]]</f>
        <v>-45841</v>
      </c>
    </row>
    <row r="2321" spans="1:8" x14ac:dyDescent="0.3">
      <c r="A2321" t="s">
        <v>14517</v>
      </c>
      <c r="B2321" t="s">
        <v>15199</v>
      </c>
      <c r="C2321" t="s">
        <v>15201</v>
      </c>
      <c r="D2321" t="s">
        <v>15204</v>
      </c>
      <c r="E2321" s="1">
        <v>45632</v>
      </c>
      <c r="F2321" s="1">
        <v>45864</v>
      </c>
      <c r="G2321">
        <v>989</v>
      </c>
      <c r="H2321">
        <f>Table4[[#This Row],[ApprovedDate]]-Table4[[#This Row],[SubmissionDate]]</f>
        <v>232</v>
      </c>
    </row>
    <row r="2322" spans="1:8" x14ac:dyDescent="0.3">
      <c r="A2322" t="s">
        <v>14518</v>
      </c>
      <c r="B2322" t="s">
        <v>15198</v>
      </c>
      <c r="C2322" t="s">
        <v>15201</v>
      </c>
      <c r="D2322" t="s">
        <v>15205</v>
      </c>
      <c r="E2322" s="1">
        <v>45777</v>
      </c>
      <c r="G2322">
        <v>1063</v>
      </c>
      <c r="H2322">
        <f>Table4[[#This Row],[ApprovedDate]]-Table4[[#This Row],[SubmissionDate]]</f>
        <v>-45777</v>
      </c>
    </row>
    <row r="2323" spans="1:8" x14ac:dyDescent="0.3">
      <c r="A2323" t="s">
        <v>14519</v>
      </c>
      <c r="B2323" t="s">
        <v>15198</v>
      </c>
      <c r="C2323" t="s">
        <v>15202</v>
      </c>
      <c r="D2323" t="s">
        <v>6026</v>
      </c>
      <c r="E2323" s="1">
        <v>45666</v>
      </c>
      <c r="G2323">
        <v>549</v>
      </c>
      <c r="H2323">
        <f>Table4[[#This Row],[ApprovedDate]]-Table4[[#This Row],[SubmissionDate]]</f>
        <v>-45666</v>
      </c>
    </row>
    <row r="2324" spans="1:8" x14ac:dyDescent="0.3">
      <c r="A2324" t="s">
        <v>14520</v>
      </c>
      <c r="B2324" t="s">
        <v>15200</v>
      </c>
      <c r="C2324" t="s">
        <v>15203</v>
      </c>
      <c r="D2324" t="s">
        <v>6014</v>
      </c>
      <c r="E2324" s="1">
        <v>45688</v>
      </c>
      <c r="F2324" s="1">
        <v>45878</v>
      </c>
      <c r="G2324">
        <v>1718</v>
      </c>
      <c r="H2324">
        <f>Table4[[#This Row],[ApprovedDate]]-Table4[[#This Row],[SubmissionDate]]</f>
        <v>190</v>
      </c>
    </row>
    <row r="2325" spans="1:8" x14ac:dyDescent="0.3">
      <c r="A2325" t="s">
        <v>14521</v>
      </c>
      <c r="B2325" t="s">
        <v>15198</v>
      </c>
      <c r="C2325" t="s">
        <v>15202</v>
      </c>
      <c r="D2325" t="s">
        <v>15205</v>
      </c>
      <c r="E2325" s="1">
        <v>45614</v>
      </c>
      <c r="F2325" s="1">
        <v>45889</v>
      </c>
      <c r="G2325">
        <v>1867</v>
      </c>
      <c r="H2325">
        <f>Table4[[#This Row],[ApprovedDate]]-Table4[[#This Row],[SubmissionDate]]</f>
        <v>275</v>
      </c>
    </row>
    <row r="2326" spans="1:8" x14ac:dyDescent="0.3">
      <c r="A2326" t="s">
        <v>14522</v>
      </c>
      <c r="B2326" t="s">
        <v>15199</v>
      </c>
      <c r="C2326" t="s">
        <v>15202</v>
      </c>
      <c r="D2326" t="s">
        <v>6102</v>
      </c>
      <c r="E2326" s="1">
        <v>45589</v>
      </c>
      <c r="G2326">
        <v>1181</v>
      </c>
      <c r="H2326">
        <f>Table4[[#This Row],[ApprovedDate]]-Table4[[#This Row],[SubmissionDate]]</f>
        <v>-45589</v>
      </c>
    </row>
    <row r="2327" spans="1:8" x14ac:dyDescent="0.3">
      <c r="A2327" t="s">
        <v>14523</v>
      </c>
      <c r="B2327" t="s">
        <v>15199</v>
      </c>
      <c r="C2327" t="s">
        <v>15202</v>
      </c>
      <c r="D2327" t="s">
        <v>15204</v>
      </c>
      <c r="E2327" s="1">
        <v>45697</v>
      </c>
      <c r="F2327" s="1">
        <v>45873</v>
      </c>
      <c r="G2327">
        <v>1229</v>
      </c>
      <c r="H2327">
        <f>Table4[[#This Row],[ApprovedDate]]-Table4[[#This Row],[SubmissionDate]]</f>
        <v>176</v>
      </c>
    </row>
    <row r="2328" spans="1:8" x14ac:dyDescent="0.3">
      <c r="A2328" t="s">
        <v>14524</v>
      </c>
      <c r="B2328" t="s">
        <v>15200</v>
      </c>
      <c r="C2328" t="s">
        <v>15201</v>
      </c>
      <c r="D2328" t="s">
        <v>6102</v>
      </c>
      <c r="E2328" s="1">
        <v>45583</v>
      </c>
      <c r="F2328" s="1">
        <v>45868</v>
      </c>
      <c r="G2328">
        <v>1118</v>
      </c>
      <c r="H2328">
        <f>Table4[[#This Row],[ApprovedDate]]-Table4[[#This Row],[SubmissionDate]]</f>
        <v>285</v>
      </c>
    </row>
    <row r="2329" spans="1:8" x14ac:dyDescent="0.3">
      <c r="A2329" t="s">
        <v>14525</v>
      </c>
      <c r="B2329" t="s">
        <v>15199</v>
      </c>
      <c r="C2329" t="s">
        <v>15202</v>
      </c>
      <c r="D2329" t="s">
        <v>15205</v>
      </c>
      <c r="E2329" s="1">
        <v>45546</v>
      </c>
      <c r="F2329" s="1">
        <v>45877</v>
      </c>
      <c r="G2329">
        <v>1568</v>
      </c>
      <c r="H2329">
        <f>Table4[[#This Row],[ApprovedDate]]-Table4[[#This Row],[SubmissionDate]]</f>
        <v>331</v>
      </c>
    </row>
    <row r="2330" spans="1:8" x14ac:dyDescent="0.3">
      <c r="A2330" t="s">
        <v>14526</v>
      </c>
      <c r="B2330" t="s">
        <v>15200</v>
      </c>
      <c r="C2330" t="s">
        <v>15201</v>
      </c>
      <c r="D2330" t="s">
        <v>6026</v>
      </c>
      <c r="E2330" s="1">
        <v>45750</v>
      </c>
      <c r="G2330">
        <v>1748</v>
      </c>
      <c r="H2330">
        <f>Table4[[#This Row],[ApprovedDate]]-Table4[[#This Row],[SubmissionDate]]</f>
        <v>-45750</v>
      </c>
    </row>
    <row r="2331" spans="1:8" x14ac:dyDescent="0.3">
      <c r="A2331" t="s">
        <v>14527</v>
      </c>
      <c r="B2331" t="s">
        <v>15199</v>
      </c>
      <c r="C2331" t="s">
        <v>15202</v>
      </c>
      <c r="D2331" t="s">
        <v>6026</v>
      </c>
      <c r="E2331" s="1">
        <v>45549</v>
      </c>
      <c r="G2331">
        <v>1697</v>
      </c>
      <c r="H2331">
        <f>Table4[[#This Row],[ApprovedDate]]-Table4[[#This Row],[SubmissionDate]]</f>
        <v>-45549</v>
      </c>
    </row>
    <row r="2332" spans="1:8" x14ac:dyDescent="0.3">
      <c r="A2332" t="s">
        <v>14528</v>
      </c>
      <c r="B2332" t="s">
        <v>15199</v>
      </c>
      <c r="C2332" t="s">
        <v>15201</v>
      </c>
      <c r="D2332" t="s">
        <v>15205</v>
      </c>
      <c r="E2332" s="1">
        <v>45790</v>
      </c>
      <c r="F2332" s="1">
        <v>45884</v>
      </c>
      <c r="G2332">
        <v>1000</v>
      </c>
      <c r="H2332">
        <f>Table4[[#This Row],[ApprovedDate]]-Table4[[#This Row],[SubmissionDate]]</f>
        <v>94</v>
      </c>
    </row>
    <row r="2333" spans="1:8" x14ac:dyDescent="0.3">
      <c r="A2333" t="s">
        <v>14529</v>
      </c>
      <c r="B2333" t="s">
        <v>15198</v>
      </c>
      <c r="C2333" t="s">
        <v>15201</v>
      </c>
      <c r="D2333" t="s">
        <v>6014</v>
      </c>
      <c r="E2333" s="1">
        <v>45832</v>
      </c>
      <c r="F2333" s="1">
        <v>45867</v>
      </c>
      <c r="G2333">
        <v>1176</v>
      </c>
      <c r="H2333">
        <f>Table4[[#This Row],[ApprovedDate]]-Table4[[#This Row],[SubmissionDate]]</f>
        <v>35</v>
      </c>
    </row>
    <row r="2334" spans="1:8" x14ac:dyDescent="0.3">
      <c r="A2334" t="s">
        <v>14530</v>
      </c>
      <c r="B2334" t="s">
        <v>15199</v>
      </c>
      <c r="C2334" t="s">
        <v>15202</v>
      </c>
      <c r="D2334" t="s">
        <v>15205</v>
      </c>
      <c r="E2334" s="1">
        <v>45517</v>
      </c>
      <c r="F2334" s="1">
        <v>45870</v>
      </c>
      <c r="G2334">
        <v>1520</v>
      </c>
      <c r="H2334">
        <f>Table4[[#This Row],[ApprovedDate]]-Table4[[#This Row],[SubmissionDate]]</f>
        <v>353</v>
      </c>
    </row>
    <row r="2335" spans="1:8" x14ac:dyDescent="0.3">
      <c r="A2335" t="s">
        <v>14531</v>
      </c>
      <c r="B2335" t="s">
        <v>15200</v>
      </c>
      <c r="C2335" t="s">
        <v>15201</v>
      </c>
      <c r="D2335" t="s">
        <v>6014</v>
      </c>
      <c r="E2335" s="1">
        <v>45629</v>
      </c>
      <c r="G2335">
        <v>860</v>
      </c>
      <c r="H2335">
        <f>Table4[[#This Row],[ApprovedDate]]-Table4[[#This Row],[SubmissionDate]]</f>
        <v>-45629</v>
      </c>
    </row>
    <row r="2336" spans="1:8" x14ac:dyDescent="0.3">
      <c r="A2336" t="s">
        <v>14532</v>
      </c>
      <c r="B2336" t="s">
        <v>15200</v>
      </c>
      <c r="C2336" t="s">
        <v>15203</v>
      </c>
      <c r="D2336" t="s">
        <v>6026</v>
      </c>
      <c r="E2336" s="1">
        <v>45703</v>
      </c>
      <c r="F2336" s="1">
        <v>45885</v>
      </c>
      <c r="G2336">
        <v>687</v>
      </c>
      <c r="H2336">
        <f>Table4[[#This Row],[ApprovedDate]]-Table4[[#This Row],[SubmissionDate]]</f>
        <v>182</v>
      </c>
    </row>
    <row r="2337" spans="1:8" x14ac:dyDescent="0.3">
      <c r="A2337" t="s">
        <v>14533</v>
      </c>
      <c r="B2337" t="s">
        <v>15199</v>
      </c>
      <c r="C2337" t="s">
        <v>15202</v>
      </c>
      <c r="D2337" t="s">
        <v>6026</v>
      </c>
      <c r="E2337" s="1">
        <v>45503</v>
      </c>
      <c r="F2337" s="1">
        <v>45875</v>
      </c>
      <c r="G2337">
        <v>1619</v>
      </c>
      <c r="H2337">
        <f>Table4[[#This Row],[ApprovedDate]]-Table4[[#This Row],[SubmissionDate]]</f>
        <v>372</v>
      </c>
    </row>
    <row r="2338" spans="1:8" x14ac:dyDescent="0.3">
      <c r="A2338" t="s">
        <v>14534</v>
      </c>
      <c r="B2338" t="s">
        <v>15200</v>
      </c>
      <c r="C2338" t="s">
        <v>15203</v>
      </c>
      <c r="D2338" t="s">
        <v>6102</v>
      </c>
      <c r="E2338" s="1">
        <v>45648</v>
      </c>
      <c r="F2338" s="1">
        <v>45881</v>
      </c>
      <c r="G2338">
        <v>585</v>
      </c>
      <c r="H2338">
        <f>Table4[[#This Row],[ApprovedDate]]-Table4[[#This Row],[SubmissionDate]]</f>
        <v>233</v>
      </c>
    </row>
    <row r="2339" spans="1:8" x14ac:dyDescent="0.3">
      <c r="A2339" t="s">
        <v>14535</v>
      </c>
      <c r="B2339" t="s">
        <v>15199</v>
      </c>
      <c r="C2339" t="s">
        <v>15203</v>
      </c>
      <c r="D2339" t="s">
        <v>15205</v>
      </c>
      <c r="E2339" s="1">
        <v>45817</v>
      </c>
      <c r="G2339">
        <v>1889</v>
      </c>
      <c r="H2339">
        <f>Table4[[#This Row],[ApprovedDate]]-Table4[[#This Row],[SubmissionDate]]</f>
        <v>-45817</v>
      </c>
    </row>
    <row r="2340" spans="1:8" x14ac:dyDescent="0.3">
      <c r="A2340" t="s">
        <v>14536</v>
      </c>
      <c r="B2340" t="s">
        <v>15199</v>
      </c>
      <c r="C2340" t="s">
        <v>15203</v>
      </c>
      <c r="D2340" t="s">
        <v>15206</v>
      </c>
      <c r="E2340" s="1">
        <v>45659</v>
      </c>
      <c r="F2340" s="1">
        <v>45869</v>
      </c>
      <c r="G2340">
        <v>1132</v>
      </c>
      <c r="H2340">
        <f>Table4[[#This Row],[ApprovedDate]]-Table4[[#This Row],[SubmissionDate]]</f>
        <v>210</v>
      </c>
    </row>
    <row r="2341" spans="1:8" x14ac:dyDescent="0.3">
      <c r="A2341" t="s">
        <v>14537</v>
      </c>
      <c r="B2341" t="s">
        <v>15199</v>
      </c>
      <c r="C2341" t="s">
        <v>15201</v>
      </c>
      <c r="D2341" t="s">
        <v>6014</v>
      </c>
      <c r="E2341" s="1">
        <v>45733</v>
      </c>
      <c r="F2341" s="1">
        <v>45887</v>
      </c>
      <c r="G2341">
        <v>1966</v>
      </c>
      <c r="H2341">
        <f>Table4[[#This Row],[ApprovedDate]]-Table4[[#This Row],[SubmissionDate]]</f>
        <v>154</v>
      </c>
    </row>
    <row r="2342" spans="1:8" x14ac:dyDescent="0.3">
      <c r="A2342" t="s">
        <v>14538</v>
      </c>
      <c r="B2342" t="s">
        <v>15199</v>
      </c>
      <c r="C2342" t="s">
        <v>15202</v>
      </c>
      <c r="D2342" t="s">
        <v>15206</v>
      </c>
      <c r="E2342" s="1">
        <v>45643</v>
      </c>
      <c r="F2342" s="1">
        <v>45863</v>
      </c>
      <c r="G2342">
        <v>1527</v>
      </c>
      <c r="H2342">
        <f>Table4[[#This Row],[ApprovedDate]]-Table4[[#This Row],[SubmissionDate]]</f>
        <v>220</v>
      </c>
    </row>
    <row r="2343" spans="1:8" x14ac:dyDescent="0.3">
      <c r="A2343" t="s">
        <v>14539</v>
      </c>
      <c r="B2343" t="s">
        <v>15199</v>
      </c>
      <c r="C2343" t="s">
        <v>15201</v>
      </c>
      <c r="D2343" t="s">
        <v>6026</v>
      </c>
      <c r="E2343" s="1">
        <v>45651</v>
      </c>
      <c r="F2343" s="1">
        <v>45873</v>
      </c>
      <c r="G2343">
        <v>1661</v>
      </c>
      <c r="H2343">
        <f>Table4[[#This Row],[ApprovedDate]]-Table4[[#This Row],[SubmissionDate]]</f>
        <v>222</v>
      </c>
    </row>
    <row r="2344" spans="1:8" x14ac:dyDescent="0.3">
      <c r="A2344" t="s">
        <v>14540</v>
      </c>
      <c r="B2344" t="s">
        <v>15199</v>
      </c>
      <c r="C2344" t="s">
        <v>15203</v>
      </c>
      <c r="D2344" t="s">
        <v>15205</v>
      </c>
      <c r="E2344" s="1">
        <v>45632</v>
      </c>
      <c r="F2344" s="1">
        <v>45879</v>
      </c>
      <c r="G2344">
        <v>944</v>
      </c>
      <c r="H2344">
        <f>Table4[[#This Row],[ApprovedDate]]-Table4[[#This Row],[SubmissionDate]]</f>
        <v>247</v>
      </c>
    </row>
    <row r="2345" spans="1:8" x14ac:dyDescent="0.3">
      <c r="A2345" t="s">
        <v>14541</v>
      </c>
      <c r="B2345" t="s">
        <v>15198</v>
      </c>
      <c r="C2345" t="s">
        <v>15202</v>
      </c>
      <c r="D2345" t="s">
        <v>6014</v>
      </c>
      <c r="E2345" s="1">
        <v>45630</v>
      </c>
      <c r="F2345" s="1">
        <v>45865</v>
      </c>
      <c r="G2345">
        <v>1437</v>
      </c>
      <c r="H2345">
        <f>Table4[[#This Row],[ApprovedDate]]-Table4[[#This Row],[SubmissionDate]]</f>
        <v>235</v>
      </c>
    </row>
    <row r="2346" spans="1:8" x14ac:dyDescent="0.3">
      <c r="A2346" t="s">
        <v>14542</v>
      </c>
      <c r="B2346" t="s">
        <v>15199</v>
      </c>
      <c r="C2346" t="s">
        <v>15201</v>
      </c>
      <c r="D2346" t="s">
        <v>6102</v>
      </c>
      <c r="E2346" s="1">
        <v>45562</v>
      </c>
      <c r="F2346" s="1">
        <v>45869</v>
      </c>
      <c r="G2346">
        <v>1401</v>
      </c>
      <c r="H2346">
        <f>Table4[[#This Row],[ApprovedDate]]-Table4[[#This Row],[SubmissionDate]]</f>
        <v>307</v>
      </c>
    </row>
    <row r="2347" spans="1:8" x14ac:dyDescent="0.3">
      <c r="A2347" t="s">
        <v>14543</v>
      </c>
      <c r="B2347" t="s">
        <v>15198</v>
      </c>
      <c r="C2347" t="s">
        <v>15201</v>
      </c>
      <c r="D2347" t="s">
        <v>6014</v>
      </c>
      <c r="E2347" s="1">
        <v>45538</v>
      </c>
      <c r="G2347">
        <v>1622</v>
      </c>
      <c r="H2347">
        <f>Table4[[#This Row],[ApprovedDate]]-Table4[[#This Row],[SubmissionDate]]</f>
        <v>-45538</v>
      </c>
    </row>
    <row r="2348" spans="1:8" x14ac:dyDescent="0.3">
      <c r="A2348" t="s">
        <v>14544</v>
      </c>
      <c r="B2348" t="s">
        <v>15198</v>
      </c>
      <c r="C2348" t="s">
        <v>15203</v>
      </c>
      <c r="D2348" t="s">
        <v>6102</v>
      </c>
      <c r="E2348" s="1">
        <v>45762</v>
      </c>
      <c r="F2348" s="1">
        <v>45890</v>
      </c>
      <c r="G2348">
        <v>1646</v>
      </c>
      <c r="H2348">
        <f>Table4[[#This Row],[ApprovedDate]]-Table4[[#This Row],[SubmissionDate]]</f>
        <v>128</v>
      </c>
    </row>
    <row r="2349" spans="1:8" x14ac:dyDescent="0.3">
      <c r="A2349" t="s">
        <v>14545</v>
      </c>
      <c r="B2349" t="s">
        <v>15200</v>
      </c>
      <c r="C2349" t="s">
        <v>15203</v>
      </c>
      <c r="D2349" t="s">
        <v>15204</v>
      </c>
      <c r="E2349" s="1">
        <v>45781</v>
      </c>
      <c r="F2349" s="1">
        <v>45885</v>
      </c>
      <c r="G2349">
        <v>766</v>
      </c>
      <c r="H2349">
        <f>Table4[[#This Row],[ApprovedDate]]-Table4[[#This Row],[SubmissionDate]]</f>
        <v>104</v>
      </c>
    </row>
    <row r="2350" spans="1:8" x14ac:dyDescent="0.3">
      <c r="A2350" t="s">
        <v>14546</v>
      </c>
      <c r="B2350" t="s">
        <v>15200</v>
      </c>
      <c r="C2350" t="s">
        <v>15201</v>
      </c>
      <c r="D2350" t="s">
        <v>15204</v>
      </c>
      <c r="E2350" s="1">
        <v>45823</v>
      </c>
      <c r="F2350" s="1">
        <v>45887</v>
      </c>
      <c r="G2350">
        <v>550</v>
      </c>
      <c r="H2350">
        <f>Table4[[#This Row],[ApprovedDate]]-Table4[[#This Row],[SubmissionDate]]</f>
        <v>64</v>
      </c>
    </row>
    <row r="2351" spans="1:8" x14ac:dyDescent="0.3">
      <c r="A2351" t="s">
        <v>14547</v>
      </c>
      <c r="B2351" t="s">
        <v>15199</v>
      </c>
      <c r="C2351" t="s">
        <v>15203</v>
      </c>
      <c r="D2351" t="s">
        <v>15206</v>
      </c>
      <c r="E2351" s="1">
        <v>45506</v>
      </c>
      <c r="F2351" s="1">
        <v>45871</v>
      </c>
      <c r="G2351">
        <v>1581</v>
      </c>
      <c r="H2351">
        <f>Table4[[#This Row],[ApprovedDate]]-Table4[[#This Row],[SubmissionDate]]</f>
        <v>365</v>
      </c>
    </row>
    <row r="2352" spans="1:8" x14ac:dyDescent="0.3">
      <c r="A2352" t="s">
        <v>14548</v>
      </c>
      <c r="B2352" t="s">
        <v>15198</v>
      </c>
      <c r="C2352" t="s">
        <v>15203</v>
      </c>
      <c r="D2352" t="s">
        <v>6102</v>
      </c>
      <c r="E2352" s="1">
        <v>45798</v>
      </c>
      <c r="F2352" s="1">
        <v>45891</v>
      </c>
      <c r="G2352">
        <v>1124</v>
      </c>
      <c r="H2352">
        <f>Table4[[#This Row],[ApprovedDate]]-Table4[[#This Row],[SubmissionDate]]</f>
        <v>93</v>
      </c>
    </row>
    <row r="2353" spans="1:8" x14ac:dyDescent="0.3">
      <c r="A2353" t="s">
        <v>14549</v>
      </c>
      <c r="B2353" t="s">
        <v>15198</v>
      </c>
      <c r="C2353" t="s">
        <v>15203</v>
      </c>
      <c r="D2353" t="s">
        <v>15204</v>
      </c>
      <c r="E2353" s="1">
        <v>45504</v>
      </c>
      <c r="G2353">
        <v>862</v>
      </c>
      <c r="H2353">
        <f>Table4[[#This Row],[ApprovedDate]]-Table4[[#This Row],[SubmissionDate]]</f>
        <v>-45504</v>
      </c>
    </row>
    <row r="2354" spans="1:8" x14ac:dyDescent="0.3">
      <c r="A2354" t="s">
        <v>14550</v>
      </c>
      <c r="B2354" t="s">
        <v>15198</v>
      </c>
      <c r="C2354" t="s">
        <v>15203</v>
      </c>
      <c r="D2354" t="s">
        <v>6014</v>
      </c>
      <c r="E2354" s="1">
        <v>45852</v>
      </c>
      <c r="F2354" s="1">
        <v>45869</v>
      </c>
      <c r="G2354">
        <v>737</v>
      </c>
      <c r="H2354">
        <f>Table4[[#This Row],[ApprovedDate]]-Table4[[#This Row],[SubmissionDate]]</f>
        <v>17</v>
      </c>
    </row>
    <row r="2355" spans="1:8" x14ac:dyDescent="0.3">
      <c r="A2355" t="s">
        <v>14551</v>
      </c>
      <c r="B2355" t="s">
        <v>15198</v>
      </c>
      <c r="C2355" t="s">
        <v>15203</v>
      </c>
      <c r="D2355" t="s">
        <v>15204</v>
      </c>
      <c r="E2355" s="1">
        <v>45580</v>
      </c>
      <c r="F2355" s="1">
        <v>45879</v>
      </c>
      <c r="G2355">
        <v>1354</v>
      </c>
      <c r="H2355">
        <f>Table4[[#This Row],[ApprovedDate]]-Table4[[#This Row],[SubmissionDate]]</f>
        <v>299</v>
      </c>
    </row>
    <row r="2356" spans="1:8" x14ac:dyDescent="0.3">
      <c r="A2356" t="s">
        <v>14552</v>
      </c>
      <c r="B2356" t="s">
        <v>15200</v>
      </c>
      <c r="C2356" t="s">
        <v>15202</v>
      </c>
      <c r="D2356" t="s">
        <v>6026</v>
      </c>
      <c r="E2356" s="1">
        <v>45697</v>
      </c>
      <c r="F2356" s="1">
        <v>45874</v>
      </c>
      <c r="G2356">
        <v>1420</v>
      </c>
      <c r="H2356">
        <f>Table4[[#This Row],[ApprovedDate]]-Table4[[#This Row],[SubmissionDate]]</f>
        <v>177</v>
      </c>
    </row>
    <row r="2357" spans="1:8" x14ac:dyDescent="0.3">
      <c r="A2357" t="s">
        <v>14553</v>
      </c>
      <c r="B2357" t="s">
        <v>15199</v>
      </c>
      <c r="C2357" t="s">
        <v>15202</v>
      </c>
      <c r="D2357" t="s">
        <v>15205</v>
      </c>
      <c r="E2357" s="1">
        <v>45861</v>
      </c>
      <c r="F2357" s="1">
        <v>45863</v>
      </c>
      <c r="G2357">
        <v>1390</v>
      </c>
      <c r="H2357">
        <f>Table4[[#This Row],[ApprovedDate]]-Table4[[#This Row],[SubmissionDate]]</f>
        <v>2</v>
      </c>
    </row>
    <row r="2358" spans="1:8" x14ac:dyDescent="0.3">
      <c r="A2358" t="s">
        <v>14554</v>
      </c>
      <c r="B2358" t="s">
        <v>15200</v>
      </c>
      <c r="C2358" t="s">
        <v>15202</v>
      </c>
      <c r="D2358" t="s">
        <v>15205</v>
      </c>
      <c r="E2358" s="1">
        <v>45616</v>
      </c>
      <c r="F2358" s="1">
        <v>45884</v>
      </c>
      <c r="G2358">
        <v>643</v>
      </c>
      <c r="H2358">
        <f>Table4[[#This Row],[ApprovedDate]]-Table4[[#This Row],[SubmissionDate]]</f>
        <v>268</v>
      </c>
    </row>
    <row r="2359" spans="1:8" x14ac:dyDescent="0.3">
      <c r="A2359" t="s">
        <v>14555</v>
      </c>
      <c r="B2359" t="s">
        <v>15200</v>
      </c>
      <c r="C2359" t="s">
        <v>15202</v>
      </c>
      <c r="D2359" t="s">
        <v>6102</v>
      </c>
      <c r="E2359" s="1">
        <v>45546</v>
      </c>
      <c r="G2359">
        <v>753</v>
      </c>
      <c r="H2359">
        <f>Table4[[#This Row],[ApprovedDate]]-Table4[[#This Row],[SubmissionDate]]</f>
        <v>-45546</v>
      </c>
    </row>
    <row r="2360" spans="1:8" x14ac:dyDescent="0.3">
      <c r="A2360" t="s">
        <v>14556</v>
      </c>
      <c r="B2360" t="s">
        <v>15200</v>
      </c>
      <c r="C2360" t="s">
        <v>15203</v>
      </c>
      <c r="D2360" t="s">
        <v>6014</v>
      </c>
      <c r="E2360" s="1">
        <v>45817</v>
      </c>
      <c r="F2360" s="1">
        <v>45868</v>
      </c>
      <c r="G2360">
        <v>1126</v>
      </c>
      <c r="H2360">
        <f>Table4[[#This Row],[ApprovedDate]]-Table4[[#This Row],[SubmissionDate]]</f>
        <v>51</v>
      </c>
    </row>
    <row r="2361" spans="1:8" x14ac:dyDescent="0.3">
      <c r="A2361" t="s">
        <v>14557</v>
      </c>
      <c r="B2361" t="s">
        <v>15198</v>
      </c>
      <c r="C2361" t="s">
        <v>15201</v>
      </c>
      <c r="D2361" t="s">
        <v>6102</v>
      </c>
      <c r="E2361" s="1">
        <v>45628</v>
      </c>
      <c r="F2361" s="1">
        <v>45888</v>
      </c>
      <c r="G2361">
        <v>778</v>
      </c>
      <c r="H2361">
        <f>Table4[[#This Row],[ApprovedDate]]-Table4[[#This Row],[SubmissionDate]]</f>
        <v>260</v>
      </c>
    </row>
    <row r="2362" spans="1:8" x14ac:dyDescent="0.3">
      <c r="A2362" t="s">
        <v>14558</v>
      </c>
      <c r="B2362" t="s">
        <v>15199</v>
      </c>
      <c r="C2362" t="s">
        <v>15201</v>
      </c>
      <c r="D2362" t="s">
        <v>15204</v>
      </c>
      <c r="E2362" s="1">
        <v>45792</v>
      </c>
      <c r="F2362" s="1">
        <v>45884</v>
      </c>
      <c r="G2362">
        <v>630</v>
      </c>
      <c r="H2362">
        <f>Table4[[#This Row],[ApprovedDate]]-Table4[[#This Row],[SubmissionDate]]</f>
        <v>92</v>
      </c>
    </row>
    <row r="2363" spans="1:8" x14ac:dyDescent="0.3">
      <c r="A2363" t="s">
        <v>14559</v>
      </c>
      <c r="B2363" t="s">
        <v>15200</v>
      </c>
      <c r="C2363" t="s">
        <v>15201</v>
      </c>
      <c r="D2363" t="s">
        <v>6026</v>
      </c>
      <c r="E2363" s="1">
        <v>45512</v>
      </c>
      <c r="F2363" s="1">
        <v>45862</v>
      </c>
      <c r="G2363">
        <v>1992</v>
      </c>
      <c r="H2363">
        <f>Table4[[#This Row],[ApprovedDate]]-Table4[[#This Row],[SubmissionDate]]</f>
        <v>350</v>
      </c>
    </row>
    <row r="2364" spans="1:8" x14ac:dyDescent="0.3">
      <c r="A2364" t="s">
        <v>14560</v>
      </c>
      <c r="B2364" t="s">
        <v>15200</v>
      </c>
      <c r="C2364" t="s">
        <v>15201</v>
      </c>
      <c r="D2364" t="s">
        <v>6026</v>
      </c>
      <c r="E2364" s="1">
        <v>45859</v>
      </c>
      <c r="F2364" s="1">
        <v>45889</v>
      </c>
      <c r="G2364">
        <v>1801</v>
      </c>
      <c r="H2364">
        <f>Table4[[#This Row],[ApprovedDate]]-Table4[[#This Row],[SubmissionDate]]</f>
        <v>30</v>
      </c>
    </row>
    <row r="2365" spans="1:8" x14ac:dyDescent="0.3">
      <c r="A2365" t="s">
        <v>14561</v>
      </c>
      <c r="B2365" t="s">
        <v>15198</v>
      </c>
      <c r="C2365" t="s">
        <v>15203</v>
      </c>
      <c r="D2365" t="s">
        <v>15204</v>
      </c>
      <c r="E2365" s="1">
        <v>45708</v>
      </c>
      <c r="F2365" s="1">
        <v>45889</v>
      </c>
      <c r="G2365">
        <v>912</v>
      </c>
      <c r="H2365">
        <f>Table4[[#This Row],[ApprovedDate]]-Table4[[#This Row],[SubmissionDate]]</f>
        <v>181</v>
      </c>
    </row>
    <row r="2366" spans="1:8" x14ac:dyDescent="0.3">
      <c r="A2366" t="s">
        <v>14562</v>
      </c>
      <c r="B2366" t="s">
        <v>15198</v>
      </c>
      <c r="C2366" t="s">
        <v>15203</v>
      </c>
      <c r="D2366" t="s">
        <v>15204</v>
      </c>
      <c r="E2366" s="1">
        <v>45688</v>
      </c>
      <c r="F2366" s="1">
        <v>45870</v>
      </c>
      <c r="G2366">
        <v>1757</v>
      </c>
      <c r="H2366">
        <f>Table4[[#This Row],[ApprovedDate]]-Table4[[#This Row],[SubmissionDate]]</f>
        <v>182</v>
      </c>
    </row>
    <row r="2367" spans="1:8" x14ac:dyDescent="0.3">
      <c r="A2367" t="s">
        <v>14563</v>
      </c>
      <c r="B2367" t="s">
        <v>15199</v>
      </c>
      <c r="C2367" t="s">
        <v>15201</v>
      </c>
      <c r="D2367" t="s">
        <v>15205</v>
      </c>
      <c r="E2367" s="1">
        <v>45513</v>
      </c>
      <c r="F2367" s="1">
        <v>45891</v>
      </c>
      <c r="G2367">
        <v>1100</v>
      </c>
      <c r="H2367">
        <f>Table4[[#This Row],[ApprovedDate]]-Table4[[#This Row],[SubmissionDate]]</f>
        <v>378</v>
      </c>
    </row>
    <row r="2368" spans="1:8" x14ac:dyDescent="0.3">
      <c r="A2368" t="s">
        <v>14564</v>
      </c>
      <c r="B2368" t="s">
        <v>15200</v>
      </c>
      <c r="C2368" t="s">
        <v>15202</v>
      </c>
      <c r="D2368" t="s">
        <v>6026</v>
      </c>
      <c r="E2368" s="1">
        <v>45659</v>
      </c>
      <c r="F2368" s="1">
        <v>45876</v>
      </c>
      <c r="G2368">
        <v>823</v>
      </c>
      <c r="H2368">
        <f>Table4[[#This Row],[ApprovedDate]]-Table4[[#This Row],[SubmissionDate]]</f>
        <v>217</v>
      </c>
    </row>
    <row r="2369" spans="1:8" x14ac:dyDescent="0.3">
      <c r="A2369" t="s">
        <v>14565</v>
      </c>
      <c r="B2369" t="s">
        <v>15200</v>
      </c>
      <c r="C2369" t="s">
        <v>15203</v>
      </c>
      <c r="D2369" t="s">
        <v>6102</v>
      </c>
      <c r="E2369" s="1">
        <v>45829</v>
      </c>
      <c r="F2369" s="1">
        <v>45873</v>
      </c>
      <c r="G2369">
        <v>590</v>
      </c>
      <c r="H2369">
        <f>Table4[[#This Row],[ApprovedDate]]-Table4[[#This Row],[SubmissionDate]]</f>
        <v>44</v>
      </c>
    </row>
    <row r="2370" spans="1:8" x14ac:dyDescent="0.3">
      <c r="A2370" t="s">
        <v>14566</v>
      </c>
      <c r="B2370" t="s">
        <v>15198</v>
      </c>
      <c r="C2370" t="s">
        <v>15201</v>
      </c>
      <c r="D2370" t="s">
        <v>15204</v>
      </c>
      <c r="E2370" s="1">
        <v>45784</v>
      </c>
      <c r="F2370" s="1">
        <v>45879</v>
      </c>
      <c r="G2370">
        <v>1754</v>
      </c>
      <c r="H2370">
        <f>Table4[[#This Row],[ApprovedDate]]-Table4[[#This Row],[SubmissionDate]]</f>
        <v>95</v>
      </c>
    </row>
    <row r="2371" spans="1:8" x14ac:dyDescent="0.3">
      <c r="A2371" t="s">
        <v>14567</v>
      </c>
      <c r="B2371" t="s">
        <v>15200</v>
      </c>
      <c r="C2371" t="s">
        <v>15202</v>
      </c>
      <c r="D2371" t="s">
        <v>15206</v>
      </c>
      <c r="E2371" s="1">
        <v>45711</v>
      </c>
      <c r="F2371" s="1">
        <v>45880</v>
      </c>
      <c r="G2371">
        <v>1969</v>
      </c>
      <c r="H2371">
        <f>Table4[[#This Row],[ApprovedDate]]-Table4[[#This Row],[SubmissionDate]]</f>
        <v>169</v>
      </c>
    </row>
    <row r="2372" spans="1:8" x14ac:dyDescent="0.3">
      <c r="A2372" t="s">
        <v>14568</v>
      </c>
      <c r="B2372" t="s">
        <v>15200</v>
      </c>
      <c r="C2372" t="s">
        <v>15202</v>
      </c>
      <c r="D2372" t="s">
        <v>6102</v>
      </c>
      <c r="E2372" s="1">
        <v>45559</v>
      </c>
      <c r="F2372" s="1">
        <v>45868</v>
      </c>
      <c r="G2372">
        <v>1014</v>
      </c>
      <c r="H2372">
        <f>Table4[[#This Row],[ApprovedDate]]-Table4[[#This Row],[SubmissionDate]]</f>
        <v>309</v>
      </c>
    </row>
    <row r="2373" spans="1:8" x14ac:dyDescent="0.3">
      <c r="A2373" t="s">
        <v>14569</v>
      </c>
      <c r="B2373" t="s">
        <v>15198</v>
      </c>
      <c r="C2373" t="s">
        <v>15201</v>
      </c>
      <c r="D2373" t="s">
        <v>15205</v>
      </c>
      <c r="E2373" s="1">
        <v>45707</v>
      </c>
      <c r="F2373" s="1">
        <v>45885</v>
      </c>
      <c r="G2373">
        <v>764</v>
      </c>
      <c r="H2373">
        <f>Table4[[#This Row],[ApprovedDate]]-Table4[[#This Row],[SubmissionDate]]</f>
        <v>178</v>
      </c>
    </row>
    <row r="2374" spans="1:8" x14ac:dyDescent="0.3">
      <c r="A2374" t="s">
        <v>14570</v>
      </c>
      <c r="B2374" t="s">
        <v>15199</v>
      </c>
      <c r="C2374" t="s">
        <v>15203</v>
      </c>
      <c r="D2374" t="s">
        <v>6026</v>
      </c>
      <c r="E2374" s="1">
        <v>45578</v>
      </c>
      <c r="G2374">
        <v>1424</v>
      </c>
      <c r="H2374">
        <f>Table4[[#This Row],[ApprovedDate]]-Table4[[#This Row],[SubmissionDate]]</f>
        <v>-45578</v>
      </c>
    </row>
    <row r="2375" spans="1:8" x14ac:dyDescent="0.3">
      <c r="A2375" t="s">
        <v>14571</v>
      </c>
      <c r="B2375" t="s">
        <v>15200</v>
      </c>
      <c r="C2375" t="s">
        <v>15203</v>
      </c>
      <c r="D2375" t="s">
        <v>6026</v>
      </c>
      <c r="E2375" s="1">
        <v>45856</v>
      </c>
      <c r="F2375" s="1">
        <v>45879</v>
      </c>
      <c r="G2375">
        <v>915</v>
      </c>
      <c r="H2375">
        <f>Table4[[#This Row],[ApprovedDate]]-Table4[[#This Row],[SubmissionDate]]</f>
        <v>23</v>
      </c>
    </row>
    <row r="2376" spans="1:8" x14ac:dyDescent="0.3">
      <c r="A2376" t="s">
        <v>14572</v>
      </c>
      <c r="B2376" t="s">
        <v>15200</v>
      </c>
      <c r="C2376" t="s">
        <v>15202</v>
      </c>
      <c r="D2376" t="s">
        <v>15205</v>
      </c>
      <c r="E2376" s="1">
        <v>45791</v>
      </c>
      <c r="F2376" s="1">
        <v>45882</v>
      </c>
      <c r="G2376">
        <v>1956</v>
      </c>
      <c r="H2376">
        <f>Table4[[#This Row],[ApprovedDate]]-Table4[[#This Row],[SubmissionDate]]</f>
        <v>91</v>
      </c>
    </row>
    <row r="2377" spans="1:8" x14ac:dyDescent="0.3">
      <c r="A2377" t="s">
        <v>14573</v>
      </c>
      <c r="B2377" t="s">
        <v>15200</v>
      </c>
      <c r="C2377" t="s">
        <v>15203</v>
      </c>
      <c r="D2377" t="s">
        <v>6014</v>
      </c>
      <c r="E2377" s="1">
        <v>45780</v>
      </c>
      <c r="F2377" s="1">
        <v>45883</v>
      </c>
      <c r="G2377">
        <v>1002</v>
      </c>
      <c r="H2377">
        <f>Table4[[#This Row],[ApprovedDate]]-Table4[[#This Row],[SubmissionDate]]</f>
        <v>103</v>
      </c>
    </row>
    <row r="2378" spans="1:8" x14ac:dyDescent="0.3">
      <c r="A2378" t="s">
        <v>14574</v>
      </c>
      <c r="B2378" t="s">
        <v>15198</v>
      </c>
      <c r="C2378" t="s">
        <v>15202</v>
      </c>
      <c r="D2378" t="s">
        <v>15205</v>
      </c>
      <c r="E2378" s="1">
        <v>45717</v>
      </c>
      <c r="F2378" s="1">
        <v>45889</v>
      </c>
      <c r="G2378">
        <v>1803</v>
      </c>
      <c r="H2378">
        <f>Table4[[#This Row],[ApprovedDate]]-Table4[[#This Row],[SubmissionDate]]</f>
        <v>172</v>
      </c>
    </row>
    <row r="2379" spans="1:8" x14ac:dyDescent="0.3">
      <c r="A2379" t="s">
        <v>14575</v>
      </c>
      <c r="B2379" t="s">
        <v>15200</v>
      </c>
      <c r="C2379" t="s">
        <v>15201</v>
      </c>
      <c r="D2379" t="s">
        <v>6026</v>
      </c>
      <c r="E2379" s="1">
        <v>45549</v>
      </c>
      <c r="F2379" s="1">
        <v>45889</v>
      </c>
      <c r="G2379">
        <v>1954</v>
      </c>
      <c r="H2379">
        <f>Table4[[#This Row],[ApprovedDate]]-Table4[[#This Row],[SubmissionDate]]</f>
        <v>340</v>
      </c>
    </row>
    <row r="2380" spans="1:8" x14ac:dyDescent="0.3">
      <c r="A2380" t="s">
        <v>14576</v>
      </c>
      <c r="B2380" t="s">
        <v>15198</v>
      </c>
      <c r="C2380" t="s">
        <v>15202</v>
      </c>
      <c r="D2380" t="s">
        <v>15205</v>
      </c>
      <c r="E2380" s="1">
        <v>45571</v>
      </c>
      <c r="F2380" s="1">
        <v>45889</v>
      </c>
      <c r="G2380">
        <v>1745</v>
      </c>
      <c r="H2380">
        <f>Table4[[#This Row],[ApprovedDate]]-Table4[[#This Row],[SubmissionDate]]</f>
        <v>318</v>
      </c>
    </row>
    <row r="2381" spans="1:8" x14ac:dyDescent="0.3">
      <c r="A2381" t="s">
        <v>14577</v>
      </c>
      <c r="B2381" t="s">
        <v>15200</v>
      </c>
      <c r="C2381" t="s">
        <v>15203</v>
      </c>
      <c r="D2381" t="s">
        <v>6014</v>
      </c>
      <c r="E2381" s="1">
        <v>45831</v>
      </c>
      <c r="F2381" s="1">
        <v>45865</v>
      </c>
      <c r="G2381">
        <v>646</v>
      </c>
      <c r="H2381">
        <f>Table4[[#This Row],[ApprovedDate]]-Table4[[#This Row],[SubmissionDate]]</f>
        <v>34</v>
      </c>
    </row>
    <row r="2382" spans="1:8" x14ac:dyDescent="0.3">
      <c r="A2382" t="s">
        <v>14578</v>
      </c>
      <c r="B2382" t="s">
        <v>15200</v>
      </c>
      <c r="C2382" t="s">
        <v>15203</v>
      </c>
      <c r="D2382" t="s">
        <v>6014</v>
      </c>
      <c r="E2382" s="1">
        <v>45828</v>
      </c>
      <c r="F2382" s="1">
        <v>45878</v>
      </c>
      <c r="G2382">
        <v>1380</v>
      </c>
      <c r="H2382">
        <f>Table4[[#This Row],[ApprovedDate]]-Table4[[#This Row],[SubmissionDate]]</f>
        <v>50</v>
      </c>
    </row>
    <row r="2383" spans="1:8" x14ac:dyDescent="0.3">
      <c r="A2383" t="s">
        <v>14579</v>
      </c>
      <c r="B2383" t="s">
        <v>15200</v>
      </c>
      <c r="C2383" t="s">
        <v>15201</v>
      </c>
      <c r="D2383" t="s">
        <v>6026</v>
      </c>
      <c r="E2383" s="1">
        <v>45801</v>
      </c>
      <c r="F2383" s="1">
        <v>45869</v>
      </c>
      <c r="G2383">
        <v>1574</v>
      </c>
      <c r="H2383">
        <f>Table4[[#This Row],[ApprovedDate]]-Table4[[#This Row],[SubmissionDate]]</f>
        <v>68</v>
      </c>
    </row>
    <row r="2384" spans="1:8" x14ac:dyDescent="0.3">
      <c r="A2384" t="s">
        <v>14580</v>
      </c>
      <c r="B2384" t="s">
        <v>15199</v>
      </c>
      <c r="C2384" t="s">
        <v>15203</v>
      </c>
      <c r="D2384" t="s">
        <v>15206</v>
      </c>
      <c r="E2384" s="1">
        <v>45603</v>
      </c>
      <c r="F2384" s="1">
        <v>45880</v>
      </c>
      <c r="G2384">
        <v>503</v>
      </c>
      <c r="H2384">
        <f>Table4[[#This Row],[ApprovedDate]]-Table4[[#This Row],[SubmissionDate]]</f>
        <v>277</v>
      </c>
    </row>
    <row r="2385" spans="1:8" x14ac:dyDescent="0.3">
      <c r="A2385" t="s">
        <v>14581</v>
      </c>
      <c r="B2385" t="s">
        <v>15200</v>
      </c>
      <c r="C2385" t="s">
        <v>15203</v>
      </c>
      <c r="D2385" t="s">
        <v>15206</v>
      </c>
      <c r="E2385" s="1">
        <v>45628</v>
      </c>
      <c r="G2385">
        <v>1990</v>
      </c>
      <c r="H2385">
        <f>Table4[[#This Row],[ApprovedDate]]-Table4[[#This Row],[SubmissionDate]]</f>
        <v>-45628</v>
      </c>
    </row>
    <row r="2386" spans="1:8" x14ac:dyDescent="0.3">
      <c r="A2386" t="s">
        <v>14582</v>
      </c>
      <c r="B2386" t="s">
        <v>15199</v>
      </c>
      <c r="C2386" t="s">
        <v>15202</v>
      </c>
      <c r="D2386" t="s">
        <v>6102</v>
      </c>
      <c r="E2386" s="1">
        <v>45740</v>
      </c>
      <c r="F2386" s="1">
        <v>45882</v>
      </c>
      <c r="G2386">
        <v>1183</v>
      </c>
      <c r="H2386">
        <f>Table4[[#This Row],[ApprovedDate]]-Table4[[#This Row],[SubmissionDate]]</f>
        <v>142</v>
      </c>
    </row>
    <row r="2387" spans="1:8" x14ac:dyDescent="0.3">
      <c r="A2387" t="s">
        <v>14583</v>
      </c>
      <c r="B2387" t="s">
        <v>15199</v>
      </c>
      <c r="C2387" t="s">
        <v>15203</v>
      </c>
      <c r="D2387" t="s">
        <v>15204</v>
      </c>
      <c r="E2387" s="1">
        <v>45761</v>
      </c>
      <c r="F2387" s="1">
        <v>45889</v>
      </c>
      <c r="G2387">
        <v>504</v>
      </c>
      <c r="H2387">
        <f>Table4[[#This Row],[ApprovedDate]]-Table4[[#This Row],[SubmissionDate]]</f>
        <v>128</v>
      </c>
    </row>
    <row r="2388" spans="1:8" x14ac:dyDescent="0.3">
      <c r="A2388" t="s">
        <v>14584</v>
      </c>
      <c r="B2388" t="s">
        <v>15200</v>
      </c>
      <c r="C2388" t="s">
        <v>15203</v>
      </c>
      <c r="D2388" t="s">
        <v>6026</v>
      </c>
      <c r="E2388" s="1">
        <v>45589</v>
      </c>
      <c r="F2388" s="1">
        <v>45885</v>
      </c>
      <c r="G2388">
        <v>1592</v>
      </c>
      <c r="H2388">
        <f>Table4[[#This Row],[ApprovedDate]]-Table4[[#This Row],[SubmissionDate]]</f>
        <v>296</v>
      </c>
    </row>
    <row r="2389" spans="1:8" x14ac:dyDescent="0.3">
      <c r="A2389" t="s">
        <v>14585</v>
      </c>
      <c r="B2389" t="s">
        <v>15200</v>
      </c>
      <c r="C2389" t="s">
        <v>15203</v>
      </c>
      <c r="D2389" t="s">
        <v>15206</v>
      </c>
      <c r="E2389" s="1">
        <v>45779</v>
      </c>
      <c r="F2389" s="1">
        <v>45888</v>
      </c>
      <c r="G2389">
        <v>1054</v>
      </c>
      <c r="H2389">
        <f>Table4[[#This Row],[ApprovedDate]]-Table4[[#This Row],[SubmissionDate]]</f>
        <v>109</v>
      </c>
    </row>
    <row r="2390" spans="1:8" x14ac:dyDescent="0.3">
      <c r="A2390" t="s">
        <v>14586</v>
      </c>
      <c r="B2390" t="s">
        <v>15198</v>
      </c>
      <c r="C2390" t="s">
        <v>15201</v>
      </c>
      <c r="D2390" t="s">
        <v>6102</v>
      </c>
      <c r="E2390" s="1">
        <v>45710</v>
      </c>
      <c r="F2390" s="1">
        <v>45880</v>
      </c>
      <c r="G2390">
        <v>1153</v>
      </c>
      <c r="H2390">
        <f>Table4[[#This Row],[ApprovedDate]]-Table4[[#This Row],[SubmissionDate]]</f>
        <v>170</v>
      </c>
    </row>
    <row r="2391" spans="1:8" x14ac:dyDescent="0.3">
      <c r="A2391" t="s">
        <v>14587</v>
      </c>
      <c r="B2391" t="s">
        <v>15198</v>
      </c>
      <c r="C2391" t="s">
        <v>15201</v>
      </c>
      <c r="D2391" t="s">
        <v>15206</v>
      </c>
      <c r="E2391" s="1">
        <v>45810</v>
      </c>
      <c r="F2391" s="1">
        <v>45865</v>
      </c>
      <c r="G2391">
        <v>890</v>
      </c>
      <c r="H2391">
        <f>Table4[[#This Row],[ApprovedDate]]-Table4[[#This Row],[SubmissionDate]]</f>
        <v>55</v>
      </c>
    </row>
    <row r="2392" spans="1:8" x14ac:dyDescent="0.3">
      <c r="A2392" t="s">
        <v>14588</v>
      </c>
      <c r="B2392" t="s">
        <v>15198</v>
      </c>
      <c r="C2392" t="s">
        <v>15202</v>
      </c>
      <c r="D2392" t="s">
        <v>15204</v>
      </c>
      <c r="E2392" s="1">
        <v>45859</v>
      </c>
      <c r="F2392" s="1">
        <v>45882</v>
      </c>
      <c r="G2392">
        <v>1933</v>
      </c>
      <c r="H2392">
        <f>Table4[[#This Row],[ApprovedDate]]-Table4[[#This Row],[SubmissionDate]]</f>
        <v>23</v>
      </c>
    </row>
    <row r="2393" spans="1:8" x14ac:dyDescent="0.3">
      <c r="A2393" t="s">
        <v>14589</v>
      </c>
      <c r="B2393" t="s">
        <v>15200</v>
      </c>
      <c r="C2393" t="s">
        <v>15203</v>
      </c>
      <c r="D2393" t="s">
        <v>6026</v>
      </c>
      <c r="E2393" s="1">
        <v>45498</v>
      </c>
      <c r="G2393">
        <v>1518</v>
      </c>
      <c r="H2393">
        <f>Table4[[#This Row],[ApprovedDate]]-Table4[[#This Row],[SubmissionDate]]</f>
        <v>-45498</v>
      </c>
    </row>
    <row r="2394" spans="1:8" x14ac:dyDescent="0.3">
      <c r="A2394" t="s">
        <v>14590</v>
      </c>
      <c r="B2394" t="s">
        <v>15199</v>
      </c>
      <c r="C2394" t="s">
        <v>15203</v>
      </c>
      <c r="D2394" t="s">
        <v>6102</v>
      </c>
      <c r="E2394" s="1">
        <v>45567</v>
      </c>
      <c r="F2394" s="1">
        <v>45884</v>
      </c>
      <c r="G2394">
        <v>1119</v>
      </c>
      <c r="H2394">
        <f>Table4[[#This Row],[ApprovedDate]]-Table4[[#This Row],[SubmissionDate]]</f>
        <v>317</v>
      </c>
    </row>
    <row r="2395" spans="1:8" x14ac:dyDescent="0.3">
      <c r="A2395" t="s">
        <v>14591</v>
      </c>
      <c r="B2395" t="s">
        <v>15200</v>
      </c>
      <c r="C2395" t="s">
        <v>15203</v>
      </c>
      <c r="D2395" t="s">
        <v>6014</v>
      </c>
      <c r="E2395" s="1">
        <v>45802</v>
      </c>
      <c r="F2395" s="1">
        <v>45875</v>
      </c>
      <c r="G2395">
        <v>1967</v>
      </c>
      <c r="H2395">
        <f>Table4[[#This Row],[ApprovedDate]]-Table4[[#This Row],[SubmissionDate]]</f>
        <v>73</v>
      </c>
    </row>
    <row r="2396" spans="1:8" x14ac:dyDescent="0.3">
      <c r="A2396" t="s">
        <v>14592</v>
      </c>
      <c r="B2396" t="s">
        <v>15200</v>
      </c>
      <c r="C2396" t="s">
        <v>15201</v>
      </c>
      <c r="D2396" t="s">
        <v>15205</v>
      </c>
      <c r="E2396" s="1">
        <v>45858</v>
      </c>
      <c r="F2396" s="1">
        <v>45877</v>
      </c>
      <c r="G2396">
        <v>1324</v>
      </c>
      <c r="H2396">
        <f>Table4[[#This Row],[ApprovedDate]]-Table4[[#This Row],[SubmissionDate]]</f>
        <v>19</v>
      </c>
    </row>
    <row r="2397" spans="1:8" x14ac:dyDescent="0.3">
      <c r="A2397" t="s">
        <v>14593</v>
      </c>
      <c r="B2397" t="s">
        <v>15199</v>
      </c>
      <c r="C2397" t="s">
        <v>15203</v>
      </c>
      <c r="D2397" t="s">
        <v>6014</v>
      </c>
      <c r="E2397" s="1">
        <v>45504</v>
      </c>
      <c r="F2397" s="1">
        <v>45866</v>
      </c>
      <c r="G2397">
        <v>1274</v>
      </c>
      <c r="H2397">
        <f>Table4[[#This Row],[ApprovedDate]]-Table4[[#This Row],[SubmissionDate]]</f>
        <v>362</v>
      </c>
    </row>
    <row r="2398" spans="1:8" x14ac:dyDescent="0.3">
      <c r="A2398" t="s">
        <v>14594</v>
      </c>
      <c r="B2398" t="s">
        <v>15199</v>
      </c>
      <c r="C2398" t="s">
        <v>15202</v>
      </c>
      <c r="D2398" t="s">
        <v>15206</v>
      </c>
      <c r="E2398" s="1">
        <v>45505</v>
      </c>
      <c r="G2398">
        <v>1817</v>
      </c>
      <c r="H2398">
        <f>Table4[[#This Row],[ApprovedDate]]-Table4[[#This Row],[SubmissionDate]]</f>
        <v>-45505</v>
      </c>
    </row>
    <row r="2399" spans="1:8" x14ac:dyDescent="0.3">
      <c r="A2399" t="s">
        <v>14595</v>
      </c>
      <c r="B2399" t="s">
        <v>15200</v>
      </c>
      <c r="C2399" t="s">
        <v>15201</v>
      </c>
      <c r="D2399" t="s">
        <v>6102</v>
      </c>
      <c r="E2399" s="1">
        <v>45829</v>
      </c>
      <c r="F2399" s="1">
        <v>45881</v>
      </c>
      <c r="G2399">
        <v>1419</v>
      </c>
      <c r="H2399">
        <f>Table4[[#This Row],[ApprovedDate]]-Table4[[#This Row],[SubmissionDate]]</f>
        <v>52</v>
      </c>
    </row>
    <row r="2400" spans="1:8" x14ac:dyDescent="0.3">
      <c r="A2400" t="s">
        <v>14596</v>
      </c>
      <c r="B2400" t="s">
        <v>15200</v>
      </c>
      <c r="C2400" t="s">
        <v>15201</v>
      </c>
      <c r="D2400" t="s">
        <v>6014</v>
      </c>
      <c r="E2400" s="1">
        <v>45644</v>
      </c>
      <c r="F2400" s="1">
        <v>45877</v>
      </c>
      <c r="G2400">
        <v>686</v>
      </c>
      <c r="H2400">
        <f>Table4[[#This Row],[ApprovedDate]]-Table4[[#This Row],[SubmissionDate]]</f>
        <v>233</v>
      </c>
    </row>
    <row r="2401" spans="1:8" x14ac:dyDescent="0.3">
      <c r="A2401" t="s">
        <v>14597</v>
      </c>
      <c r="B2401" t="s">
        <v>15199</v>
      </c>
      <c r="C2401" t="s">
        <v>15201</v>
      </c>
      <c r="D2401" t="s">
        <v>15206</v>
      </c>
      <c r="E2401" s="1">
        <v>45688</v>
      </c>
      <c r="G2401">
        <v>1904</v>
      </c>
      <c r="H2401">
        <f>Table4[[#This Row],[ApprovedDate]]-Table4[[#This Row],[SubmissionDate]]</f>
        <v>-45688</v>
      </c>
    </row>
    <row r="2402" spans="1:8" x14ac:dyDescent="0.3">
      <c r="A2402" t="s">
        <v>14598</v>
      </c>
      <c r="B2402" t="s">
        <v>15200</v>
      </c>
      <c r="C2402" t="s">
        <v>15201</v>
      </c>
      <c r="D2402" t="s">
        <v>6102</v>
      </c>
      <c r="E2402" s="1">
        <v>45561</v>
      </c>
      <c r="F2402" s="1">
        <v>45884</v>
      </c>
      <c r="G2402">
        <v>601</v>
      </c>
      <c r="H2402">
        <f>Table4[[#This Row],[ApprovedDate]]-Table4[[#This Row],[SubmissionDate]]</f>
        <v>323</v>
      </c>
    </row>
    <row r="2403" spans="1:8" x14ac:dyDescent="0.3">
      <c r="A2403" t="s">
        <v>14599</v>
      </c>
      <c r="B2403" t="s">
        <v>15198</v>
      </c>
      <c r="C2403" t="s">
        <v>15201</v>
      </c>
      <c r="D2403" t="s">
        <v>6026</v>
      </c>
      <c r="E2403" s="1">
        <v>45855</v>
      </c>
      <c r="F2403" s="1">
        <v>45878</v>
      </c>
      <c r="G2403">
        <v>1739</v>
      </c>
      <c r="H2403">
        <f>Table4[[#This Row],[ApprovedDate]]-Table4[[#This Row],[SubmissionDate]]</f>
        <v>23</v>
      </c>
    </row>
    <row r="2404" spans="1:8" x14ac:dyDescent="0.3">
      <c r="A2404" t="s">
        <v>14600</v>
      </c>
      <c r="B2404" t="s">
        <v>15198</v>
      </c>
      <c r="C2404" t="s">
        <v>15203</v>
      </c>
      <c r="D2404" t="s">
        <v>15206</v>
      </c>
      <c r="E2404" s="1">
        <v>45618</v>
      </c>
      <c r="F2404" s="1">
        <v>45889</v>
      </c>
      <c r="G2404">
        <v>1034</v>
      </c>
      <c r="H2404">
        <f>Table4[[#This Row],[ApprovedDate]]-Table4[[#This Row],[SubmissionDate]]</f>
        <v>271</v>
      </c>
    </row>
    <row r="2405" spans="1:8" x14ac:dyDescent="0.3">
      <c r="A2405" t="s">
        <v>14601</v>
      </c>
      <c r="B2405" t="s">
        <v>15200</v>
      </c>
      <c r="C2405" t="s">
        <v>15203</v>
      </c>
      <c r="D2405" t="s">
        <v>6014</v>
      </c>
      <c r="E2405" s="1">
        <v>45662</v>
      </c>
      <c r="F2405" s="1">
        <v>45880</v>
      </c>
      <c r="G2405">
        <v>1938</v>
      </c>
      <c r="H2405">
        <f>Table4[[#This Row],[ApprovedDate]]-Table4[[#This Row],[SubmissionDate]]</f>
        <v>218</v>
      </c>
    </row>
    <row r="2406" spans="1:8" x14ac:dyDescent="0.3">
      <c r="A2406" t="s">
        <v>14602</v>
      </c>
      <c r="B2406" t="s">
        <v>15198</v>
      </c>
      <c r="C2406" t="s">
        <v>15203</v>
      </c>
      <c r="D2406" t="s">
        <v>6102</v>
      </c>
      <c r="E2406" s="1">
        <v>45765</v>
      </c>
      <c r="F2406" s="1">
        <v>45887</v>
      </c>
      <c r="G2406">
        <v>1991</v>
      </c>
      <c r="H2406">
        <f>Table4[[#This Row],[ApprovedDate]]-Table4[[#This Row],[SubmissionDate]]</f>
        <v>122</v>
      </c>
    </row>
    <row r="2407" spans="1:8" x14ac:dyDescent="0.3">
      <c r="A2407" t="s">
        <v>14603</v>
      </c>
      <c r="B2407" t="s">
        <v>15198</v>
      </c>
      <c r="C2407" t="s">
        <v>15201</v>
      </c>
      <c r="D2407" t="s">
        <v>6026</v>
      </c>
      <c r="E2407" s="1">
        <v>45715</v>
      </c>
      <c r="F2407" s="1">
        <v>45868</v>
      </c>
      <c r="G2407">
        <v>516</v>
      </c>
      <c r="H2407">
        <f>Table4[[#This Row],[ApprovedDate]]-Table4[[#This Row],[SubmissionDate]]</f>
        <v>153</v>
      </c>
    </row>
    <row r="2408" spans="1:8" x14ac:dyDescent="0.3">
      <c r="A2408" t="s">
        <v>14604</v>
      </c>
      <c r="B2408" t="s">
        <v>15200</v>
      </c>
      <c r="C2408" t="s">
        <v>15201</v>
      </c>
      <c r="D2408" t="s">
        <v>15204</v>
      </c>
      <c r="E2408" s="1">
        <v>45763</v>
      </c>
      <c r="F2408" s="1">
        <v>45864</v>
      </c>
      <c r="G2408">
        <v>1693</v>
      </c>
      <c r="H2408">
        <f>Table4[[#This Row],[ApprovedDate]]-Table4[[#This Row],[SubmissionDate]]</f>
        <v>101</v>
      </c>
    </row>
    <row r="2409" spans="1:8" x14ac:dyDescent="0.3">
      <c r="A2409" t="s">
        <v>14605</v>
      </c>
      <c r="B2409" t="s">
        <v>15199</v>
      </c>
      <c r="C2409" t="s">
        <v>15201</v>
      </c>
      <c r="D2409" t="s">
        <v>6026</v>
      </c>
      <c r="E2409" s="1">
        <v>45774</v>
      </c>
      <c r="G2409">
        <v>1420</v>
      </c>
      <c r="H2409">
        <f>Table4[[#This Row],[ApprovedDate]]-Table4[[#This Row],[SubmissionDate]]</f>
        <v>-45774</v>
      </c>
    </row>
    <row r="2410" spans="1:8" x14ac:dyDescent="0.3">
      <c r="A2410" t="s">
        <v>14606</v>
      </c>
      <c r="B2410" t="s">
        <v>15200</v>
      </c>
      <c r="C2410" t="s">
        <v>15202</v>
      </c>
      <c r="D2410" t="s">
        <v>6014</v>
      </c>
      <c r="E2410" s="1">
        <v>45595</v>
      </c>
      <c r="F2410" s="1">
        <v>45863</v>
      </c>
      <c r="G2410">
        <v>992</v>
      </c>
      <c r="H2410">
        <f>Table4[[#This Row],[ApprovedDate]]-Table4[[#This Row],[SubmissionDate]]</f>
        <v>268</v>
      </c>
    </row>
    <row r="2411" spans="1:8" x14ac:dyDescent="0.3">
      <c r="A2411" t="s">
        <v>14607</v>
      </c>
      <c r="B2411" t="s">
        <v>15200</v>
      </c>
      <c r="C2411" t="s">
        <v>15202</v>
      </c>
      <c r="D2411" t="s">
        <v>6014</v>
      </c>
      <c r="E2411" s="1">
        <v>45535</v>
      </c>
      <c r="F2411" s="1">
        <v>45873</v>
      </c>
      <c r="G2411">
        <v>1967</v>
      </c>
      <c r="H2411">
        <f>Table4[[#This Row],[ApprovedDate]]-Table4[[#This Row],[SubmissionDate]]</f>
        <v>338</v>
      </c>
    </row>
    <row r="2412" spans="1:8" x14ac:dyDescent="0.3">
      <c r="A2412" t="s">
        <v>14608</v>
      </c>
      <c r="B2412" t="s">
        <v>15198</v>
      </c>
      <c r="C2412" t="s">
        <v>15201</v>
      </c>
      <c r="D2412" t="s">
        <v>6014</v>
      </c>
      <c r="E2412" s="1">
        <v>45789</v>
      </c>
      <c r="G2412">
        <v>1878</v>
      </c>
      <c r="H2412">
        <f>Table4[[#This Row],[ApprovedDate]]-Table4[[#This Row],[SubmissionDate]]</f>
        <v>-45789</v>
      </c>
    </row>
    <row r="2413" spans="1:8" x14ac:dyDescent="0.3">
      <c r="A2413" t="s">
        <v>14609</v>
      </c>
      <c r="B2413" t="s">
        <v>15199</v>
      </c>
      <c r="C2413" t="s">
        <v>15201</v>
      </c>
      <c r="D2413" t="s">
        <v>15206</v>
      </c>
      <c r="E2413" s="1">
        <v>45798</v>
      </c>
      <c r="F2413" s="1">
        <v>45872</v>
      </c>
      <c r="G2413">
        <v>1760</v>
      </c>
      <c r="H2413">
        <f>Table4[[#This Row],[ApprovedDate]]-Table4[[#This Row],[SubmissionDate]]</f>
        <v>74</v>
      </c>
    </row>
    <row r="2414" spans="1:8" x14ac:dyDescent="0.3">
      <c r="A2414" t="s">
        <v>14610</v>
      </c>
      <c r="B2414" t="s">
        <v>15198</v>
      </c>
      <c r="C2414" t="s">
        <v>15201</v>
      </c>
      <c r="D2414" t="s">
        <v>6026</v>
      </c>
      <c r="E2414" s="1">
        <v>45649</v>
      </c>
      <c r="G2414">
        <v>1430</v>
      </c>
      <c r="H2414">
        <f>Table4[[#This Row],[ApprovedDate]]-Table4[[#This Row],[SubmissionDate]]</f>
        <v>-45649</v>
      </c>
    </row>
    <row r="2415" spans="1:8" x14ac:dyDescent="0.3">
      <c r="A2415" t="s">
        <v>14611</v>
      </c>
      <c r="B2415" t="s">
        <v>15199</v>
      </c>
      <c r="C2415" t="s">
        <v>15202</v>
      </c>
      <c r="D2415" t="s">
        <v>6026</v>
      </c>
      <c r="E2415" s="1">
        <v>45521</v>
      </c>
      <c r="F2415" s="1">
        <v>45884</v>
      </c>
      <c r="G2415">
        <v>1853</v>
      </c>
      <c r="H2415">
        <f>Table4[[#This Row],[ApprovedDate]]-Table4[[#This Row],[SubmissionDate]]</f>
        <v>363</v>
      </c>
    </row>
    <row r="2416" spans="1:8" x14ac:dyDescent="0.3">
      <c r="A2416" t="s">
        <v>14612</v>
      </c>
      <c r="B2416" t="s">
        <v>15199</v>
      </c>
      <c r="C2416" t="s">
        <v>15202</v>
      </c>
      <c r="D2416" t="s">
        <v>15206</v>
      </c>
      <c r="E2416" s="1">
        <v>45715</v>
      </c>
      <c r="F2416" s="1">
        <v>45890</v>
      </c>
      <c r="G2416">
        <v>988</v>
      </c>
      <c r="H2416">
        <f>Table4[[#This Row],[ApprovedDate]]-Table4[[#This Row],[SubmissionDate]]</f>
        <v>175</v>
      </c>
    </row>
    <row r="2417" spans="1:8" x14ac:dyDescent="0.3">
      <c r="A2417" t="s">
        <v>14613</v>
      </c>
      <c r="B2417" t="s">
        <v>15199</v>
      </c>
      <c r="C2417" t="s">
        <v>15203</v>
      </c>
      <c r="D2417" t="s">
        <v>6014</v>
      </c>
      <c r="E2417" s="1">
        <v>45652</v>
      </c>
      <c r="F2417" s="1">
        <v>45887</v>
      </c>
      <c r="G2417">
        <v>1868</v>
      </c>
      <c r="H2417">
        <f>Table4[[#This Row],[ApprovedDate]]-Table4[[#This Row],[SubmissionDate]]</f>
        <v>235</v>
      </c>
    </row>
    <row r="2418" spans="1:8" x14ac:dyDescent="0.3">
      <c r="A2418" t="s">
        <v>14614</v>
      </c>
      <c r="B2418" t="s">
        <v>15200</v>
      </c>
      <c r="C2418" t="s">
        <v>15202</v>
      </c>
      <c r="D2418" t="s">
        <v>6026</v>
      </c>
      <c r="E2418" s="1">
        <v>45629</v>
      </c>
      <c r="G2418">
        <v>1254</v>
      </c>
      <c r="H2418">
        <f>Table4[[#This Row],[ApprovedDate]]-Table4[[#This Row],[SubmissionDate]]</f>
        <v>-45629</v>
      </c>
    </row>
    <row r="2419" spans="1:8" x14ac:dyDescent="0.3">
      <c r="A2419" t="s">
        <v>14615</v>
      </c>
      <c r="B2419" t="s">
        <v>15199</v>
      </c>
      <c r="C2419" t="s">
        <v>15203</v>
      </c>
      <c r="D2419" t="s">
        <v>15205</v>
      </c>
      <c r="E2419" s="1">
        <v>45671</v>
      </c>
      <c r="F2419" s="1">
        <v>45868</v>
      </c>
      <c r="G2419">
        <v>1130</v>
      </c>
      <c r="H2419">
        <f>Table4[[#This Row],[ApprovedDate]]-Table4[[#This Row],[SubmissionDate]]</f>
        <v>197</v>
      </c>
    </row>
    <row r="2420" spans="1:8" x14ac:dyDescent="0.3">
      <c r="A2420" t="s">
        <v>14616</v>
      </c>
      <c r="B2420" t="s">
        <v>15199</v>
      </c>
      <c r="C2420" t="s">
        <v>15202</v>
      </c>
      <c r="D2420" t="s">
        <v>6026</v>
      </c>
      <c r="E2420" s="1">
        <v>45557</v>
      </c>
      <c r="F2420" s="1">
        <v>45889</v>
      </c>
      <c r="G2420">
        <v>1516</v>
      </c>
      <c r="H2420">
        <f>Table4[[#This Row],[ApprovedDate]]-Table4[[#This Row],[SubmissionDate]]</f>
        <v>332</v>
      </c>
    </row>
    <row r="2421" spans="1:8" x14ac:dyDescent="0.3">
      <c r="A2421" t="s">
        <v>14617</v>
      </c>
      <c r="B2421" t="s">
        <v>15199</v>
      </c>
      <c r="C2421" t="s">
        <v>15203</v>
      </c>
      <c r="D2421" t="s">
        <v>15205</v>
      </c>
      <c r="E2421" s="1">
        <v>45675</v>
      </c>
      <c r="F2421" s="1">
        <v>45890</v>
      </c>
      <c r="G2421">
        <v>952</v>
      </c>
      <c r="H2421">
        <f>Table4[[#This Row],[ApprovedDate]]-Table4[[#This Row],[SubmissionDate]]</f>
        <v>215</v>
      </c>
    </row>
    <row r="2422" spans="1:8" x14ac:dyDescent="0.3">
      <c r="A2422" t="s">
        <v>14618</v>
      </c>
      <c r="B2422" t="s">
        <v>15199</v>
      </c>
      <c r="C2422" t="s">
        <v>15203</v>
      </c>
      <c r="D2422" t="s">
        <v>15204</v>
      </c>
      <c r="E2422" s="1">
        <v>45807</v>
      </c>
      <c r="F2422" s="1">
        <v>45868</v>
      </c>
      <c r="G2422">
        <v>1988</v>
      </c>
      <c r="H2422">
        <f>Table4[[#This Row],[ApprovedDate]]-Table4[[#This Row],[SubmissionDate]]</f>
        <v>61</v>
      </c>
    </row>
    <row r="2423" spans="1:8" x14ac:dyDescent="0.3">
      <c r="A2423" t="s">
        <v>14619</v>
      </c>
      <c r="B2423" t="s">
        <v>15200</v>
      </c>
      <c r="C2423" t="s">
        <v>15203</v>
      </c>
      <c r="D2423" t="s">
        <v>15205</v>
      </c>
      <c r="E2423" s="1">
        <v>45757</v>
      </c>
      <c r="F2423" s="1">
        <v>45864</v>
      </c>
      <c r="G2423">
        <v>1738</v>
      </c>
      <c r="H2423">
        <f>Table4[[#This Row],[ApprovedDate]]-Table4[[#This Row],[SubmissionDate]]</f>
        <v>107</v>
      </c>
    </row>
    <row r="2424" spans="1:8" x14ac:dyDescent="0.3">
      <c r="A2424" t="s">
        <v>14620</v>
      </c>
      <c r="B2424" t="s">
        <v>15199</v>
      </c>
      <c r="C2424" t="s">
        <v>15201</v>
      </c>
      <c r="D2424" t="s">
        <v>15204</v>
      </c>
      <c r="E2424" s="1">
        <v>45719</v>
      </c>
      <c r="F2424" s="1">
        <v>45882</v>
      </c>
      <c r="G2424">
        <v>667</v>
      </c>
      <c r="H2424">
        <f>Table4[[#This Row],[ApprovedDate]]-Table4[[#This Row],[SubmissionDate]]</f>
        <v>163</v>
      </c>
    </row>
    <row r="2425" spans="1:8" x14ac:dyDescent="0.3">
      <c r="A2425" t="s">
        <v>14621</v>
      </c>
      <c r="B2425" t="s">
        <v>15199</v>
      </c>
      <c r="C2425" t="s">
        <v>15202</v>
      </c>
      <c r="D2425" t="s">
        <v>15205</v>
      </c>
      <c r="E2425" s="1">
        <v>45788</v>
      </c>
      <c r="F2425" s="1">
        <v>45863</v>
      </c>
      <c r="G2425">
        <v>618</v>
      </c>
      <c r="H2425">
        <f>Table4[[#This Row],[ApprovedDate]]-Table4[[#This Row],[SubmissionDate]]</f>
        <v>75</v>
      </c>
    </row>
    <row r="2426" spans="1:8" x14ac:dyDescent="0.3">
      <c r="A2426" t="s">
        <v>14622</v>
      </c>
      <c r="B2426" t="s">
        <v>15198</v>
      </c>
      <c r="C2426" t="s">
        <v>15203</v>
      </c>
      <c r="D2426" t="s">
        <v>15206</v>
      </c>
      <c r="E2426" s="1">
        <v>45547</v>
      </c>
      <c r="G2426">
        <v>592</v>
      </c>
      <c r="H2426">
        <f>Table4[[#This Row],[ApprovedDate]]-Table4[[#This Row],[SubmissionDate]]</f>
        <v>-45547</v>
      </c>
    </row>
    <row r="2427" spans="1:8" x14ac:dyDescent="0.3">
      <c r="A2427" t="s">
        <v>14623</v>
      </c>
      <c r="B2427" t="s">
        <v>15199</v>
      </c>
      <c r="C2427" t="s">
        <v>15203</v>
      </c>
      <c r="D2427" t="s">
        <v>15204</v>
      </c>
      <c r="E2427" s="1">
        <v>45498</v>
      </c>
      <c r="F2427" s="1">
        <v>45876</v>
      </c>
      <c r="G2427">
        <v>1196</v>
      </c>
      <c r="H2427">
        <f>Table4[[#This Row],[ApprovedDate]]-Table4[[#This Row],[SubmissionDate]]</f>
        <v>378</v>
      </c>
    </row>
    <row r="2428" spans="1:8" x14ac:dyDescent="0.3">
      <c r="A2428" t="s">
        <v>14624</v>
      </c>
      <c r="B2428" t="s">
        <v>15200</v>
      </c>
      <c r="C2428" t="s">
        <v>15202</v>
      </c>
      <c r="D2428" t="s">
        <v>6026</v>
      </c>
      <c r="E2428" s="1">
        <v>45835</v>
      </c>
      <c r="F2428" s="1">
        <v>45888</v>
      </c>
      <c r="G2428">
        <v>931</v>
      </c>
      <c r="H2428">
        <f>Table4[[#This Row],[ApprovedDate]]-Table4[[#This Row],[SubmissionDate]]</f>
        <v>53</v>
      </c>
    </row>
    <row r="2429" spans="1:8" x14ac:dyDescent="0.3">
      <c r="A2429" t="s">
        <v>14625</v>
      </c>
      <c r="B2429" t="s">
        <v>15200</v>
      </c>
      <c r="C2429" t="s">
        <v>15203</v>
      </c>
      <c r="D2429" t="s">
        <v>6026</v>
      </c>
      <c r="E2429" s="1">
        <v>45804</v>
      </c>
      <c r="F2429" s="1">
        <v>45866</v>
      </c>
      <c r="G2429">
        <v>605</v>
      </c>
      <c r="H2429">
        <f>Table4[[#This Row],[ApprovedDate]]-Table4[[#This Row],[SubmissionDate]]</f>
        <v>62</v>
      </c>
    </row>
    <row r="2430" spans="1:8" x14ac:dyDescent="0.3">
      <c r="A2430" t="s">
        <v>14626</v>
      </c>
      <c r="B2430" t="s">
        <v>15200</v>
      </c>
      <c r="C2430" t="s">
        <v>15203</v>
      </c>
      <c r="D2430" t="s">
        <v>15206</v>
      </c>
      <c r="E2430" s="1">
        <v>45665</v>
      </c>
      <c r="F2430" s="1">
        <v>45867</v>
      </c>
      <c r="G2430">
        <v>902</v>
      </c>
      <c r="H2430">
        <f>Table4[[#This Row],[ApprovedDate]]-Table4[[#This Row],[SubmissionDate]]</f>
        <v>202</v>
      </c>
    </row>
    <row r="2431" spans="1:8" x14ac:dyDescent="0.3">
      <c r="A2431" t="s">
        <v>14627</v>
      </c>
      <c r="B2431" t="s">
        <v>15198</v>
      </c>
      <c r="C2431" t="s">
        <v>15203</v>
      </c>
      <c r="D2431" t="s">
        <v>15204</v>
      </c>
      <c r="E2431" s="1">
        <v>45533</v>
      </c>
      <c r="F2431" s="1">
        <v>45868</v>
      </c>
      <c r="G2431">
        <v>1360</v>
      </c>
      <c r="H2431">
        <f>Table4[[#This Row],[ApprovedDate]]-Table4[[#This Row],[SubmissionDate]]</f>
        <v>335</v>
      </c>
    </row>
    <row r="2432" spans="1:8" x14ac:dyDescent="0.3">
      <c r="A2432" t="s">
        <v>14628</v>
      </c>
      <c r="B2432" t="s">
        <v>15200</v>
      </c>
      <c r="C2432" t="s">
        <v>15201</v>
      </c>
      <c r="D2432" t="s">
        <v>6014</v>
      </c>
      <c r="E2432" s="1">
        <v>45780</v>
      </c>
      <c r="G2432">
        <v>1516</v>
      </c>
      <c r="H2432">
        <f>Table4[[#This Row],[ApprovedDate]]-Table4[[#This Row],[SubmissionDate]]</f>
        <v>-45780</v>
      </c>
    </row>
    <row r="2433" spans="1:8" x14ac:dyDescent="0.3">
      <c r="A2433" t="s">
        <v>14629</v>
      </c>
      <c r="B2433" t="s">
        <v>15200</v>
      </c>
      <c r="C2433" t="s">
        <v>15202</v>
      </c>
      <c r="D2433" t="s">
        <v>6014</v>
      </c>
      <c r="E2433" s="1">
        <v>45549</v>
      </c>
      <c r="G2433">
        <v>599</v>
      </c>
      <c r="H2433">
        <f>Table4[[#This Row],[ApprovedDate]]-Table4[[#This Row],[SubmissionDate]]</f>
        <v>-45549</v>
      </c>
    </row>
    <row r="2434" spans="1:8" x14ac:dyDescent="0.3">
      <c r="A2434" t="s">
        <v>14630</v>
      </c>
      <c r="B2434" t="s">
        <v>15198</v>
      </c>
      <c r="C2434" t="s">
        <v>15202</v>
      </c>
      <c r="D2434" t="s">
        <v>6014</v>
      </c>
      <c r="E2434" s="1">
        <v>45625</v>
      </c>
      <c r="F2434" s="1">
        <v>45871</v>
      </c>
      <c r="G2434">
        <v>664</v>
      </c>
      <c r="H2434">
        <f>Table4[[#This Row],[ApprovedDate]]-Table4[[#This Row],[SubmissionDate]]</f>
        <v>246</v>
      </c>
    </row>
    <row r="2435" spans="1:8" x14ac:dyDescent="0.3">
      <c r="A2435" t="s">
        <v>14631</v>
      </c>
      <c r="B2435" t="s">
        <v>15198</v>
      </c>
      <c r="C2435" t="s">
        <v>15203</v>
      </c>
      <c r="D2435" t="s">
        <v>6026</v>
      </c>
      <c r="E2435" s="1">
        <v>45569</v>
      </c>
      <c r="F2435" s="1">
        <v>45888</v>
      </c>
      <c r="G2435">
        <v>1914</v>
      </c>
      <c r="H2435">
        <f>Table4[[#This Row],[ApprovedDate]]-Table4[[#This Row],[SubmissionDate]]</f>
        <v>319</v>
      </c>
    </row>
    <row r="2436" spans="1:8" x14ac:dyDescent="0.3">
      <c r="A2436" t="s">
        <v>14632</v>
      </c>
      <c r="B2436" t="s">
        <v>15198</v>
      </c>
      <c r="C2436" t="s">
        <v>15201</v>
      </c>
      <c r="D2436" t="s">
        <v>15205</v>
      </c>
      <c r="E2436" s="1">
        <v>45684</v>
      </c>
      <c r="F2436" s="1">
        <v>45863</v>
      </c>
      <c r="G2436">
        <v>528</v>
      </c>
      <c r="H2436">
        <f>Table4[[#This Row],[ApprovedDate]]-Table4[[#This Row],[SubmissionDate]]</f>
        <v>179</v>
      </c>
    </row>
    <row r="2437" spans="1:8" x14ac:dyDescent="0.3">
      <c r="A2437" t="s">
        <v>14633</v>
      </c>
      <c r="B2437" t="s">
        <v>15199</v>
      </c>
      <c r="C2437" t="s">
        <v>15201</v>
      </c>
      <c r="D2437" t="s">
        <v>6102</v>
      </c>
      <c r="E2437" s="1">
        <v>45513</v>
      </c>
      <c r="F2437" s="1">
        <v>45867</v>
      </c>
      <c r="G2437">
        <v>1123</v>
      </c>
      <c r="H2437">
        <f>Table4[[#This Row],[ApprovedDate]]-Table4[[#This Row],[SubmissionDate]]</f>
        <v>354</v>
      </c>
    </row>
    <row r="2438" spans="1:8" x14ac:dyDescent="0.3">
      <c r="A2438" t="s">
        <v>14634</v>
      </c>
      <c r="B2438" t="s">
        <v>15198</v>
      </c>
      <c r="C2438" t="s">
        <v>15203</v>
      </c>
      <c r="D2438" t="s">
        <v>15204</v>
      </c>
      <c r="E2438" s="1">
        <v>45521</v>
      </c>
      <c r="F2438" s="1">
        <v>45874</v>
      </c>
      <c r="G2438">
        <v>795</v>
      </c>
      <c r="H2438">
        <f>Table4[[#This Row],[ApprovedDate]]-Table4[[#This Row],[SubmissionDate]]</f>
        <v>353</v>
      </c>
    </row>
    <row r="2439" spans="1:8" x14ac:dyDescent="0.3">
      <c r="A2439" t="s">
        <v>14635</v>
      </c>
      <c r="B2439" t="s">
        <v>15199</v>
      </c>
      <c r="C2439" t="s">
        <v>15202</v>
      </c>
      <c r="D2439" t="s">
        <v>6014</v>
      </c>
      <c r="E2439" s="1">
        <v>45621</v>
      </c>
      <c r="G2439">
        <v>769</v>
      </c>
      <c r="H2439">
        <f>Table4[[#This Row],[ApprovedDate]]-Table4[[#This Row],[SubmissionDate]]</f>
        <v>-45621</v>
      </c>
    </row>
    <row r="2440" spans="1:8" x14ac:dyDescent="0.3">
      <c r="A2440" t="s">
        <v>14636</v>
      </c>
      <c r="B2440" t="s">
        <v>15200</v>
      </c>
      <c r="C2440" t="s">
        <v>15202</v>
      </c>
      <c r="D2440" t="s">
        <v>15204</v>
      </c>
      <c r="E2440" s="1">
        <v>45790</v>
      </c>
      <c r="F2440" s="1">
        <v>45872</v>
      </c>
      <c r="G2440">
        <v>1246</v>
      </c>
      <c r="H2440">
        <f>Table4[[#This Row],[ApprovedDate]]-Table4[[#This Row],[SubmissionDate]]</f>
        <v>82</v>
      </c>
    </row>
    <row r="2441" spans="1:8" x14ac:dyDescent="0.3">
      <c r="A2441" t="s">
        <v>14637</v>
      </c>
      <c r="B2441" t="s">
        <v>15200</v>
      </c>
      <c r="C2441" t="s">
        <v>15203</v>
      </c>
      <c r="D2441" t="s">
        <v>15206</v>
      </c>
      <c r="E2441" s="1">
        <v>45853</v>
      </c>
      <c r="F2441" s="1">
        <v>45891</v>
      </c>
      <c r="G2441">
        <v>1936</v>
      </c>
      <c r="H2441">
        <f>Table4[[#This Row],[ApprovedDate]]-Table4[[#This Row],[SubmissionDate]]</f>
        <v>38</v>
      </c>
    </row>
    <row r="2442" spans="1:8" x14ac:dyDescent="0.3">
      <c r="A2442" t="s">
        <v>14638</v>
      </c>
      <c r="B2442" t="s">
        <v>15198</v>
      </c>
      <c r="C2442" t="s">
        <v>15203</v>
      </c>
      <c r="D2442" t="s">
        <v>6102</v>
      </c>
      <c r="E2442" s="1">
        <v>45748</v>
      </c>
      <c r="G2442">
        <v>1903</v>
      </c>
      <c r="H2442">
        <f>Table4[[#This Row],[ApprovedDate]]-Table4[[#This Row],[SubmissionDate]]</f>
        <v>-45748</v>
      </c>
    </row>
    <row r="2443" spans="1:8" x14ac:dyDescent="0.3">
      <c r="A2443" t="s">
        <v>14639</v>
      </c>
      <c r="B2443" t="s">
        <v>15198</v>
      </c>
      <c r="C2443" t="s">
        <v>15201</v>
      </c>
      <c r="D2443" t="s">
        <v>15205</v>
      </c>
      <c r="E2443" s="1">
        <v>45565</v>
      </c>
      <c r="F2443" s="1">
        <v>45875</v>
      </c>
      <c r="G2443">
        <v>1770</v>
      </c>
      <c r="H2443">
        <f>Table4[[#This Row],[ApprovedDate]]-Table4[[#This Row],[SubmissionDate]]</f>
        <v>310</v>
      </c>
    </row>
    <row r="2444" spans="1:8" x14ac:dyDescent="0.3">
      <c r="A2444" t="s">
        <v>14640</v>
      </c>
      <c r="B2444" t="s">
        <v>15200</v>
      </c>
      <c r="C2444" t="s">
        <v>15201</v>
      </c>
      <c r="D2444" t="s">
        <v>6102</v>
      </c>
      <c r="E2444" s="1">
        <v>45849</v>
      </c>
      <c r="F2444" s="1">
        <v>45885</v>
      </c>
      <c r="G2444">
        <v>1789</v>
      </c>
      <c r="H2444">
        <f>Table4[[#This Row],[ApprovedDate]]-Table4[[#This Row],[SubmissionDate]]</f>
        <v>36</v>
      </c>
    </row>
    <row r="2445" spans="1:8" x14ac:dyDescent="0.3">
      <c r="A2445" t="s">
        <v>14641</v>
      </c>
      <c r="B2445" t="s">
        <v>15200</v>
      </c>
      <c r="C2445" t="s">
        <v>15203</v>
      </c>
      <c r="D2445" t="s">
        <v>15205</v>
      </c>
      <c r="E2445" s="1">
        <v>45842</v>
      </c>
      <c r="F2445" s="1">
        <v>45889</v>
      </c>
      <c r="G2445">
        <v>666</v>
      </c>
      <c r="H2445">
        <f>Table4[[#This Row],[ApprovedDate]]-Table4[[#This Row],[SubmissionDate]]</f>
        <v>47</v>
      </c>
    </row>
    <row r="2446" spans="1:8" x14ac:dyDescent="0.3">
      <c r="A2446" t="s">
        <v>14642</v>
      </c>
      <c r="B2446" t="s">
        <v>15200</v>
      </c>
      <c r="C2446" t="s">
        <v>15202</v>
      </c>
      <c r="D2446" t="s">
        <v>6026</v>
      </c>
      <c r="E2446" s="1">
        <v>45732</v>
      </c>
      <c r="G2446">
        <v>721</v>
      </c>
      <c r="H2446">
        <f>Table4[[#This Row],[ApprovedDate]]-Table4[[#This Row],[SubmissionDate]]</f>
        <v>-45732</v>
      </c>
    </row>
    <row r="2447" spans="1:8" x14ac:dyDescent="0.3">
      <c r="A2447" t="s">
        <v>14643</v>
      </c>
      <c r="B2447" t="s">
        <v>15198</v>
      </c>
      <c r="C2447" t="s">
        <v>15202</v>
      </c>
      <c r="D2447" t="s">
        <v>6102</v>
      </c>
      <c r="E2447" s="1">
        <v>45541</v>
      </c>
      <c r="F2447" s="1">
        <v>45867</v>
      </c>
      <c r="G2447">
        <v>1172</v>
      </c>
      <c r="H2447">
        <f>Table4[[#This Row],[ApprovedDate]]-Table4[[#This Row],[SubmissionDate]]</f>
        <v>326</v>
      </c>
    </row>
    <row r="2448" spans="1:8" x14ac:dyDescent="0.3">
      <c r="A2448" t="s">
        <v>14644</v>
      </c>
      <c r="B2448" t="s">
        <v>15199</v>
      </c>
      <c r="C2448" t="s">
        <v>15201</v>
      </c>
      <c r="D2448" t="s">
        <v>15204</v>
      </c>
      <c r="E2448" s="1">
        <v>45714</v>
      </c>
      <c r="F2448" s="1">
        <v>45870</v>
      </c>
      <c r="G2448">
        <v>1831</v>
      </c>
      <c r="H2448">
        <f>Table4[[#This Row],[ApprovedDate]]-Table4[[#This Row],[SubmissionDate]]</f>
        <v>156</v>
      </c>
    </row>
    <row r="2449" spans="1:8" x14ac:dyDescent="0.3">
      <c r="A2449" t="s">
        <v>14645</v>
      </c>
      <c r="B2449" t="s">
        <v>15200</v>
      </c>
      <c r="C2449" t="s">
        <v>15201</v>
      </c>
      <c r="D2449" t="s">
        <v>6102</v>
      </c>
      <c r="E2449" s="1">
        <v>45627</v>
      </c>
      <c r="G2449">
        <v>1993</v>
      </c>
      <c r="H2449">
        <f>Table4[[#This Row],[ApprovedDate]]-Table4[[#This Row],[SubmissionDate]]</f>
        <v>-45627</v>
      </c>
    </row>
    <row r="2450" spans="1:8" x14ac:dyDescent="0.3">
      <c r="A2450" t="s">
        <v>14646</v>
      </c>
      <c r="B2450" t="s">
        <v>15199</v>
      </c>
      <c r="C2450" t="s">
        <v>15201</v>
      </c>
      <c r="D2450" t="s">
        <v>6026</v>
      </c>
      <c r="E2450" s="1">
        <v>45523</v>
      </c>
      <c r="F2450" s="1">
        <v>45864</v>
      </c>
      <c r="G2450">
        <v>1683</v>
      </c>
      <c r="H2450">
        <f>Table4[[#This Row],[ApprovedDate]]-Table4[[#This Row],[SubmissionDate]]</f>
        <v>341</v>
      </c>
    </row>
    <row r="2451" spans="1:8" x14ac:dyDescent="0.3">
      <c r="A2451" t="s">
        <v>14647</v>
      </c>
      <c r="B2451" t="s">
        <v>15198</v>
      </c>
      <c r="C2451" t="s">
        <v>15202</v>
      </c>
      <c r="D2451" t="s">
        <v>6026</v>
      </c>
      <c r="E2451" s="1">
        <v>45817</v>
      </c>
      <c r="F2451" s="1">
        <v>45862</v>
      </c>
      <c r="G2451">
        <v>1207</v>
      </c>
      <c r="H2451">
        <f>Table4[[#This Row],[ApprovedDate]]-Table4[[#This Row],[SubmissionDate]]</f>
        <v>45</v>
      </c>
    </row>
    <row r="2452" spans="1:8" x14ac:dyDescent="0.3">
      <c r="A2452" t="s">
        <v>14648</v>
      </c>
      <c r="B2452" t="s">
        <v>15199</v>
      </c>
      <c r="C2452" t="s">
        <v>15203</v>
      </c>
      <c r="D2452" t="s">
        <v>6026</v>
      </c>
      <c r="E2452" s="1">
        <v>45674</v>
      </c>
      <c r="F2452" s="1">
        <v>45883</v>
      </c>
      <c r="G2452">
        <v>1877</v>
      </c>
      <c r="H2452">
        <f>Table4[[#This Row],[ApprovedDate]]-Table4[[#This Row],[SubmissionDate]]</f>
        <v>209</v>
      </c>
    </row>
    <row r="2453" spans="1:8" x14ac:dyDescent="0.3">
      <c r="A2453" t="s">
        <v>14649</v>
      </c>
      <c r="B2453" t="s">
        <v>15199</v>
      </c>
      <c r="C2453" t="s">
        <v>15201</v>
      </c>
      <c r="D2453" t="s">
        <v>15206</v>
      </c>
      <c r="E2453" s="1">
        <v>45608</v>
      </c>
      <c r="F2453" s="1">
        <v>45868</v>
      </c>
      <c r="G2453">
        <v>1991</v>
      </c>
      <c r="H2453">
        <f>Table4[[#This Row],[ApprovedDate]]-Table4[[#This Row],[SubmissionDate]]</f>
        <v>260</v>
      </c>
    </row>
    <row r="2454" spans="1:8" x14ac:dyDescent="0.3">
      <c r="A2454" t="s">
        <v>14650</v>
      </c>
      <c r="B2454" t="s">
        <v>15199</v>
      </c>
      <c r="C2454" t="s">
        <v>15201</v>
      </c>
      <c r="D2454" t="s">
        <v>6014</v>
      </c>
      <c r="E2454" s="1">
        <v>45827</v>
      </c>
      <c r="F2454" s="1">
        <v>45869</v>
      </c>
      <c r="G2454">
        <v>655</v>
      </c>
      <c r="H2454">
        <f>Table4[[#This Row],[ApprovedDate]]-Table4[[#This Row],[SubmissionDate]]</f>
        <v>42</v>
      </c>
    </row>
    <row r="2455" spans="1:8" x14ac:dyDescent="0.3">
      <c r="A2455" t="s">
        <v>14651</v>
      </c>
      <c r="B2455" t="s">
        <v>15199</v>
      </c>
      <c r="C2455" t="s">
        <v>15202</v>
      </c>
      <c r="D2455" t="s">
        <v>15205</v>
      </c>
      <c r="E2455" s="1">
        <v>45767</v>
      </c>
      <c r="F2455" s="1">
        <v>45870</v>
      </c>
      <c r="G2455">
        <v>656</v>
      </c>
      <c r="H2455">
        <f>Table4[[#This Row],[ApprovedDate]]-Table4[[#This Row],[SubmissionDate]]</f>
        <v>103</v>
      </c>
    </row>
    <row r="2456" spans="1:8" x14ac:dyDescent="0.3">
      <c r="A2456" t="s">
        <v>14652</v>
      </c>
      <c r="B2456" t="s">
        <v>15198</v>
      </c>
      <c r="C2456" t="s">
        <v>15203</v>
      </c>
      <c r="D2456" t="s">
        <v>15206</v>
      </c>
      <c r="E2456" s="1">
        <v>45682</v>
      </c>
      <c r="G2456">
        <v>1619</v>
      </c>
      <c r="H2456">
        <f>Table4[[#This Row],[ApprovedDate]]-Table4[[#This Row],[SubmissionDate]]</f>
        <v>-45682</v>
      </c>
    </row>
    <row r="2457" spans="1:8" x14ac:dyDescent="0.3">
      <c r="A2457" t="s">
        <v>14653</v>
      </c>
      <c r="B2457" t="s">
        <v>15200</v>
      </c>
      <c r="C2457" t="s">
        <v>15201</v>
      </c>
      <c r="D2457" t="s">
        <v>15205</v>
      </c>
      <c r="E2457" s="1">
        <v>45538</v>
      </c>
      <c r="G2457">
        <v>1835</v>
      </c>
      <c r="H2457">
        <f>Table4[[#This Row],[ApprovedDate]]-Table4[[#This Row],[SubmissionDate]]</f>
        <v>-45538</v>
      </c>
    </row>
    <row r="2458" spans="1:8" x14ac:dyDescent="0.3">
      <c r="A2458" t="s">
        <v>14654</v>
      </c>
      <c r="B2458" t="s">
        <v>15200</v>
      </c>
      <c r="C2458" t="s">
        <v>15201</v>
      </c>
      <c r="D2458" t="s">
        <v>6102</v>
      </c>
      <c r="E2458" s="1">
        <v>45779</v>
      </c>
      <c r="F2458" s="1">
        <v>45872</v>
      </c>
      <c r="G2458">
        <v>930</v>
      </c>
      <c r="H2458">
        <f>Table4[[#This Row],[ApprovedDate]]-Table4[[#This Row],[SubmissionDate]]</f>
        <v>93</v>
      </c>
    </row>
    <row r="2459" spans="1:8" x14ac:dyDescent="0.3">
      <c r="A2459" t="s">
        <v>14655</v>
      </c>
      <c r="B2459" t="s">
        <v>15200</v>
      </c>
      <c r="C2459" t="s">
        <v>15203</v>
      </c>
      <c r="D2459" t="s">
        <v>6014</v>
      </c>
      <c r="E2459" s="1">
        <v>45856</v>
      </c>
      <c r="F2459" s="1">
        <v>45876</v>
      </c>
      <c r="G2459">
        <v>1900</v>
      </c>
      <c r="H2459">
        <f>Table4[[#This Row],[ApprovedDate]]-Table4[[#This Row],[SubmissionDate]]</f>
        <v>20</v>
      </c>
    </row>
    <row r="2460" spans="1:8" x14ac:dyDescent="0.3">
      <c r="A2460" t="s">
        <v>14656</v>
      </c>
      <c r="B2460" t="s">
        <v>15200</v>
      </c>
      <c r="C2460" t="s">
        <v>15203</v>
      </c>
      <c r="D2460" t="s">
        <v>15204</v>
      </c>
      <c r="E2460" s="1">
        <v>45558</v>
      </c>
      <c r="F2460" s="1">
        <v>45874</v>
      </c>
      <c r="G2460">
        <v>1002</v>
      </c>
      <c r="H2460">
        <f>Table4[[#This Row],[ApprovedDate]]-Table4[[#This Row],[SubmissionDate]]</f>
        <v>316</v>
      </c>
    </row>
    <row r="2461" spans="1:8" x14ac:dyDescent="0.3">
      <c r="A2461" t="s">
        <v>14657</v>
      </c>
      <c r="B2461" t="s">
        <v>15200</v>
      </c>
      <c r="C2461" t="s">
        <v>15201</v>
      </c>
      <c r="D2461" t="s">
        <v>6026</v>
      </c>
      <c r="E2461" s="1">
        <v>45520</v>
      </c>
      <c r="F2461" s="1">
        <v>45890</v>
      </c>
      <c r="G2461">
        <v>1391</v>
      </c>
      <c r="H2461">
        <f>Table4[[#This Row],[ApprovedDate]]-Table4[[#This Row],[SubmissionDate]]</f>
        <v>370</v>
      </c>
    </row>
    <row r="2462" spans="1:8" x14ac:dyDescent="0.3">
      <c r="A2462" t="s">
        <v>14658</v>
      </c>
      <c r="B2462" t="s">
        <v>15200</v>
      </c>
      <c r="C2462" t="s">
        <v>15203</v>
      </c>
      <c r="D2462" t="s">
        <v>15204</v>
      </c>
      <c r="E2462" s="1">
        <v>45508</v>
      </c>
      <c r="F2462" s="1">
        <v>45862</v>
      </c>
      <c r="G2462">
        <v>793</v>
      </c>
      <c r="H2462">
        <f>Table4[[#This Row],[ApprovedDate]]-Table4[[#This Row],[SubmissionDate]]</f>
        <v>354</v>
      </c>
    </row>
    <row r="2463" spans="1:8" x14ac:dyDescent="0.3">
      <c r="A2463" t="s">
        <v>14659</v>
      </c>
      <c r="B2463" t="s">
        <v>15198</v>
      </c>
      <c r="C2463" t="s">
        <v>15203</v>
      </c>
      <c r="D2463" t="s">
        <v>15204</v>
      </c>
      <c r="E2463" s="1">
        <v>45551</v>
      </c>
      <c r="F2463" s="1">
        <v>45881</v>
      </c>
      <c r="G2463">
        <v>574</v>
      </c>
      <c r="H2463">
        <f>Table4[[#This Row],[ApprovedDate]]-Table4[[#This Row],[SubmissionDate]]</f>
        <v>330</v>
      </c>
    </row>
    <row r="2464" spans="1:8" x14ac:dyDescent="0.3">
      <c r="A2464" t="s">
        <v>14660</v>
      </c>
      <c r="B2464" t="s">
        <v>15200</v>
      </c>
      <c r="C2464" t="s">
        <v>15201</v>
      </c>
      <c r="D2464" t="s">
        <v>15204</v>
      </c>
      <c r="E2464" s="1">
        <v>45612</v>
      </c>
      <c r="F2464" s="1">
        <v>45869</v>
      </c>
      <c r="G2464">
        <v>1078</v>
      </c>
      <c r="H2464">
        <f>Table4[[#This Row],[ApprovedDate]]-Table4[[#This Row],[SubmissionDate]]</f>
        <v>257</v>
      </c>
    </row>
    <row r="2465" spans="1:8" x14ac:dyDescent="0.3">
      <c r="A2465" t="s">
        <v>14661</v>
      </c>
      <c r="B2465" t="s">
        <v>15199</v>
      </c>
      <c r="C2465" t="s">
        <v>15201</v>
      </c>
      <c r="D2465" t="s">
        <v>15204</v>
      </c>
      <c r="E2465" s="1">
        <v>45702</v>
      </c>
      <c r="G2465">
        <v>520</v>
      </c>
      <c r="H2465">
        <f>Table4[[#This Row],[ApprovedDate]]-Table4[[#This Row],[SubmissionDate]]</f>
        <v>-45702</v>
      </c>
    </row>
    <row r="2466" spans="1:8" x14ac:dyDescent="0.3">
      <c r="A2466" t="s">
        <v>14662</v>
      </c>
      <c r="B2466" t="s">
        <v>15199</v>
      </c>
      <c r="C2466" t="s">
        <v>15203</v>
      </c>
      <c r="D2466" t="s">
        <v>15206</v>
      </c>
      <c r="E2466" s="1">
        <v>45604</v>
      </c>
      <c r="G2466">
        <v>1406</v>
      </c>
      <c r="H2466">
        <f>Table4[[#This Row],[ApprovedDate]]-Table4[[#This Row],[SubmissionDate]]</f>
        <v>-45604</v>
      </c>
    </row>
    <row r="2467" spans="1:8" x14ac:dyDescent="0.3">
      <c r="A2467" t="s">
        <v>14663</v>
      </c>
      <c r="B2467" t="s">
        <v>15199</v>
      </c>
      <c r="C2467" t="s">
        <v>15201</v>
      </c>
      <c r="D2467" t="s">
        <v>15204</v>
      </c>
      <c r="E2467" s="1">
        <v>45514</v>
      </c>
      <c r="F2467" s="1">
        <v>45862</v>
      </c>
      <c r="G2467">
        <v>676</v>
      </c>
      <c r="H2467">
        <f>Table4[[#This Row],[ApprovedDate]]-Table4[[#This Row],[SubmissionDate]]</f>
        <v>348</v>
      </c>
    </row>
    <row r="2468" spans="1:8" x14ac:dyDescent="0.3">
      <c r="A2468" t="s">
        <v>14664</v>
      </c>
      <c r="B2468" t="s">
        <v>15199</v>
      </c>
      <c r="C2468" t="s">
        <v>15203</v>
      </c>
      <c r="D2468" t="s">
        <v>6026</v>
      </c>
      <c r="E2468" s="1">
        <v>45778</v>
      </c>
      <c r="G2468">
        <v>1364</v>
      </c>
      <c r="H2468">
        <f>Table4[[#This Row],[ApprovedDate]]-Table4[[#This Row],[SubmissionDate]]</f>
        <v>-45778</v>
      </c>
    </row>
    <row r="2469" spans="1:8" x14ac:dyDescent="0.3">
      <c r="A2469" t="s">
        <v>14665</v>
      </c>
      <c r="B2469" t="s">
        <v>15200</v>
      </c>
      <c r="C2469" t="s">
        <v>15202</v>
      </c>
      <c r="D2469" t="s">
        <v>6026</v>
      </c>
      <c r="E2469" s="1">
        <v>45506</v>
      </c>
      <c r="F2469" s="1">
        <v>45865</v>
      </c>
      <c r="G2469">
        <v>1944</v>
      </c>
      <c r="H2469">
        <f>Table4[[#This Row],[ApprovedDate]]-Table4[[#This Row],[SubmissionDate]]</f>
        <v>359</v>
      </c>
    </row>
    <row r="2470" spans="1:8" x14ac:dyDescent="0.3">
      <c r="A2470" t="s">
        <v>14666</v>
      </c>
      <c r="B2470" t="s">
        <v>15198</v>
      </c>
      <c r="C2470" t="s">
        <v>15202</v>
      </c>
      <c r="D2470" t="s">
        <v>15206</v>
      </c>
      <c r="E2470" s="1">
        <v>45619</v>
      </c>
      <c r="F2470" s="1">
        <v>45881</v>
      </c>
      <c r="G2470">
        <v>1693</v>
      </c>
      <c r="H2470">
        <f>Table4[[#This Row],[ApprovedDate]]-Table4[[#This Row],[SubmissionDate]]</f>
        <v>262</v>
      </c>
    </row>
    <row r="2471" spans="1:8" x14ac:dyDescent="0.3">
      <c r="A2471" t="s">
        <v>14667</v>
      </c>
      <c r="B2471" t="s">
        <v>15198</v>
      </c>
      <c r="C2471" t="s">
        <v>15202</v>
      </c>
      <c r="D2471" t="s">
        <v>15205</v>
      </c>
      <c r="E2471" s="1">
        <v>45693</v>
      </c>
      <c r="F2471" s="1">
        <v>45884</v>
      </c>
      <c r="G2471">
        <v>1530</v>
      </c>
      <c r="H2471">
        <f>Table4[[#This Row],[ApprovedDate]]-Table4[[#This Row],[SubmissionDate]]</f>
        <v>191</v>
      </c>
    </row>
    <row r="2472" spans="1:8" x14ac:dyDescent="0.3">
      <c r="A2472" t="s">
        <v>14668</v>
      </c>
      <c r="B2472" t="s">
        <v>15198</v>
      </c>
      <c r="C2472" t="s">
        <v>15202</v>
      </c>
      <c r="D2472" t="s">
        <v>15206</v>
      </c>
      <c r="E2472" s="1">
        <v>45698</v>
      </c>
      <c r="F2472" s="1">
        <v>45864</v>
      </c>
      <c r="G2472">
        <v>535</v>
      </c>
      <c r="H2472">
        <f>Table4[[#This Row],[ApprovedDate]]-Table4[[#This Row],[SubmissionDate]]</f>
        <v>166</v>
      </c>
    </row>
    <row r="2473" spans="1:8" x14ac:dyDescent="0.3">
      <c r="A2473" t="s">
        <v>14669</v>
      </c>
      <c r="B2473" t="s">
        <v>15200</v>
      </c>
      <c r="C2473" t="s">
        <v>15202</v>
      </c>
      <c r="D2473" t="s">
        <v>6014</v>
      </c>
      <c r="E2473" s="1">
        <v>45775</v>
      </c>
      <c r="G2473">
        <v>1334</v>
      </c>
      <c r="H2473">
        <f>Table4[[#This Row],[ApprovedDate]]-Table4[[#This Row],[SubmissionDate]]</f>
        <v>-45775</v>
      </c>
    </row>
    <row r="2474" spans="1:8" x14ac:dyDescent="0.3">
      <c r="A2474" t="s">
        <v>14670</v>
      </c>
      <c r="B2474" t="s">
        <v>15200</v>
      </c>
      <c r="C2474" t="s">
        <v>15202</v>
      </c>
      <c r="D2474" t="s">
        <v>6026</v>
      </c>
      <c r="E2474" s="1">
        <v>45665</v>
      </c>
      <c r="F2474" s="1">
        <v>45876</v>
      </c>
      <c r="G2474">
        <v>1824</v>
      </c>
      <c r="H2474">
        <f>Table4[[#This Row],[ApprovedDate]]-Table4[[#This Row],[SubmissionDate]]</f>
        <v>211</v>
      </c>
    </row>
    <row r="2475" spans="1:8" x14ac:dyDescent="0.3">
      <c r="A2475" t="s">
        <v>14671</v>
      </c>
      <c r="B2475" t="s">
        <v>15198</v>
      </c>
      <c r="C2475" t="s">
        <v>15201</v>
      </c>
      <c r="D2475" t="s">
        <v>15205</v>
      </c>
      <c r="E2475" s="1">
        <v>45608</v>
      </c>
      <c r="F2475" s="1">
        <v>45865</v>
      </c>
      <c r="G2475">
        <v>872</v>
      </c>
      <c r="H2475">
        <f>Table4[[#This Row],[ApprovedDate]]-Table4[[#This Row],[SubmissionDate]]</f>
        <v>257</v>
      </c>
    </row>
    <row r="2476" spans="1:8" x14ac:dyDescent="0.3">
      <c r="A2476" t="s">
        <v>14672</v>
      </c>
      <c r="B2476" t="s">
        <v>15200</v>
      </c>
      <c r="C2476" t="s">
        <v>15203</v>
      </c>
      <c r="D2476" t="s">
        <v>15205</v>
      </c>
      <c r="E2476" s="1">
        <v>45691</v>
      </c>
      <c r="F2476" s="1">
        <v>45886</v>
      </c>
      <c r="G2476">
        <v>964</v>
      </c>
      <c r="H2476">
        <f>Table4[[#This Row],[ApprovedDate]]-Table4[[#This Row],[SubmissionDate]]</f>
        <v>195</v>
      </c>
    </row>
    <row r="2477" spans="1:8" x14ac:dyDescent="0.3">
      <c r="A2477" t="s">
        <v>14673</v>
      </c>
      <c r="B2477" t="s">
        <v>15198</v>
      </c>
      <c r="C2477" t="s">
        <v>15203</v>
      </c>
      <c r="D2477" t="s">
        <v>6026</v>
      </c>
      <c r="E2477" s="1">
        <v>45792</v>
      </c>
      <c r="F2477" s="1">
        <v>45883</v>
      </c>
      <c r="G2477">
        <v>1168</v>
      </c>
      <c r="H2477">
        <f>Table4[[#This Row],[ApprovedDate]]-Table4[[#This Row],[SubmissionDate]]</f>
        <v>91</v>
      </c>
    </row>
    <row r="2478" spans="1:8" x14ac:dyDescent="0.3">
      <c r="A2478" t="s">
        <v>14674</v>
      </c>
      <c r="B2478" t="s">
        <v>15198</v>
      </c>
      <c r="C2478" t="s">
        <v>15201</v>
      </c>
      <c r="D2478" t="s">
        <v>15206</v>
      </c>
      <c r="E2478" s="1">
        <v>45563</v>
      </c>
      <c r="F2478" s="1">
        <v>45868</v>
      </c>
      <c r="G2478">
        <v>585</v>
      </c>
      <c r="H2478">
        <f>Table4[[#This Row],[ApprovedDate]]-Table4[[#This Row],[SubmissionDate]]</f>
        <v>305</v>
      </c>
    </row>
    <row r="2479" spans="1:8" x14ac:dyDescent="0.3">
      <c r="A2479" t="s">
        <v>14675</v>
      </c>
      <c r="B2479" t="s">
        <v>15199</v>
      </c>
      <c r="C2479" t="s">
        <v>15203</v>
      </c>
      <c r="D2479" t="s">
        <v>15206</v>
      </c>
      <c r="E2479" s="1">
        <v>45645</v>
      </c>
      <c r="F2479" s="1">
        <v>45877</v>
      </c>
      <c r="G2479">
        <v>1260</v>
      </c>
      <c r="H2479">
        <f>Table4[[#This Row],[ApprovedDate]]-Table4[[#This Row],[SubmissionDate]]</f>
        <v>232</v>
      </c>
    </row>
    <row r="2480" spans="1:8" x14ac:dyDescent="0.3">
      <c r="A2480" t="s">
        <v>14676</v>
      </c>
      <c r="B2480" t="s">
        <v>15199</v>
      </c>
      <c r="C2480" t="s">
        <v>15203</v>
      </c>
      <c r="D2480" t="s">
        <v>6014</v>
      </c>
      <c r="E2480" s="1">
        <v>45711</v>
      </c>
      <c r="F2480" s="1">
        <v>45870</v>
      </c>
      <c r="G2480">
        <v>710</v>
      </c>
      <c r="H2480">
        <f>Table4[[#This Row],[ApprovedDate]]-Table4[[#This Row],[SubmissionDate]]</f>
        <v>159</v>
      </c>
    </row>
    <row r="2481" spans="1:8" x14ac:dyDescent="0.3">
      <c r="A2481" t="s">
        <v>14677</v>
      </c>
      <c r="B2481" t="s">
        <v>15199</v>
      </c>
      <c r="C2481" t="s">
        <v>15202</v>
      </c>
      <c r="D2481" t="s">
        <v>6102</v>
      </c>
      <c r="E2481" s="1">
        <v>45618</v>
      </c>
      <c r="F2481" s="1">
        <v>45885</v>
      </c>
      <c r="G2481">
        <v>1607</v>
      </c>
      <c r="H2481">
        <f>Table4[[#This Row],[ApprovedDate]]-Table4[[#This Row],[SubmissionDate]]</f>
        <v>267</v>
      </c>
    </row>
    <row r="2482" spans="1:8" x14ac:dyDescent="0.3">
      <c r="A2482" t="s">
        <v>14678</v>
      </c>
      <c r="B2482" t="s">
        <v>15199</v>
      </c>
      <c r="C2482" t="s">
        <v>15203</v>
      </c>
      <c r="D2482" t="s">
        <v>15206</v>
      </c>
      <c r="E2482" s="1">
        <v>45756</v>
      </c>
      <c r="G2482">
        <v>708</v>
      </c>
      <c r="H2482">
        <f>Table4[[#This Row],[ApprovedDate]]-Table4[[#This Row],[SubmissionDate]]</f>
        <v>-45756</v>
      </c>
    </row>
    <row r="2483" spans="1:8" x14ac:dyDescent="0.3">
      <c r="A2483" t="s">
        <v>14679</v>
      </c>
      <c r="B2483" t="s">
        <v>15199</v>
      </c>
      <c r="C2483" t="s">
        <v>15201</v>
      </c>
      <c r="D2483" t="s">
        <v>15205</v>
      </c>
      <c r="E2483" s="1">
        <v>45561</v>
      </c>
      <c r="F2483" s="1">
        <v>45879</v>
      </c>
      <c r="G2483">
        <v>937</v>
      </c>
      <c r="H2483">
        <f>Table4[[#This Row],[ApprovedDate]]-Table4[[#This Row],[SubmissionDate]]</f>
        <v>318</v>
      </c>
    </row>
    <row r="2484" spans="1:8" x14ac:dyDescent="0.3">
      <c r="A2484" t="s">
        <v>14680</v>
      </c>
      <c r="B2484" t="s">
        <v>15200</v>
      </c>
      <c r="C2484" t="s">
        <v>15202</v>
      </c>
      <c r="D2484" t="s">
        <v>15204</v>
      </c>
      <c r="E2484" s="1">
        <v>45747</v>
      </c>
      <c r="F2484" s="1">
        <v>45873</v>
      </c>
      <c r="G2484">
        <v>1195</v>
      </c>
      <c r="H2484">
        <f>Table4[[#This Row],[ApprovedDate]]-Table4[[#This Row],[SubmissionDate]]</f>
        <v>126</v>
      </c>
    </row>
    <row r="2485" spans="1:8" x14ac:dyDescent="0.3">
      <c r="A2485" t="s">
        <v>14681</v>
      </c>
      <c r="B2485" t="s">
        <v>15200</v>
      </c>
      <c r="C2485" t="s">
        <v>15202</v>
      </c>
      <c r="D2485" t="s">
        <v>6102</v>
      </c>
      <c r="E2485" s="1">
        <v>45643</v>
      </c>
      <c r="F2485" s="1">
        <v>45876</v>
      </c>
      <c r="G2485">
        <v>1504</v>
      </c>
      <c r="H2485">
        <f>Table4[[#This Row],[ApprovedDate]]-Table4[[#This Row],[SubmissionDate]]</f>
        <v>233</v>
      </c>
    </row>
    <row r="2486" spans="1:8" x14ac:dyDescent="0.3">
      <c r="A2486" t="s">
        <v>14682</v>
      </c>
      <c r="B2486" t="s">
        <v>15199</v>
      </c>
      <c r="C2486" t="s">
        <v>15203</v>
      </c>
      <c r="D2486" t="s">
        <v>15206</v>
      </c>
      <c r="E2486" s="1">
        <v>45819</v>
      </c>
      <c r="F2486" s="1">
        <v>45870</v>
      </c>
      <c r="G2486">
        <v>1173</v>
      </c>
      <c r="H2486">
        <f>Table4[[#This Row],[ApprovedDate]]-Table4[[#This Row],[SubmissionDate]]</f>
        <v>51</v>
      </c>
    </row>
    <row r="2487" spans="1:8" x14ac:dyDescent="0.3">
      <c r="A2487" t="s">
        <v>14683</v>
      </c>
      <c r="B2487" t="s">
        <v>15200</v>
      </c>
      <c r="C2487" t="s">
        <v>15202</v>
      </c>
      <c r="D2487" t="s">
        <v>6102</v>
      </c>
      <c r="E2487" s="1">
        <v>45612</v>
      </c>
      <c r="F2487" s="1">
        <v>45871</v>
      </c>
      <c r="G2487">
        <v>507</v>
      </c>
      <c r="H2487">
        <f>Table4[[#This Row],[ApprovedDate]]-Table4[[#This Row],[SubmissionDate]]</f>
        <v>259</v>
      </c>
    </row>
    <row r="2488" spans="1:8" x14ac:dyDescent="0.3">
      <c r="A2488" t="s">
        <v>14684</v>
      </c>
      <c r="B2488" t="s">
        <v>15198</v>
      </c>
      <c r="C2488" t="s">
        <v>15202</v>
      </c>
      <c r="D2488" t="s">
        <v>6014</v>
      </c>
      <c r="E2488" s="1">
        <v>45678</v>
      </c>
      <c r="F2488" s="1">
        <v>45877</v>
      </c>
      <c r="G2488">
        <v>798</v>
      </c>
      <c r="H2488">
        <f>Table4[[#This Row],[ApprovedDate]]-Table4[[#This Row],[SubmissionDate]]</f>
        <v>199</v>
      </c>
    </row>
    <row r="2489" spans="1:8" x14ac:dyDescent="0.3">
      <c r="A2489" t="s">
        <v>14685</v>
      </c>
      <c r="B2489" t="s">
        <v>15198</v>
      </c>
      <c r="C2489" t="s">
        <v>15201</v>
      </c>
      <c r="D2489" t="s">
        <v>15205</v>
      </c>
      <c r="E2489" s="1">
        <v>45523</v>
      </c>
      <c r="G2489">
        <v>933</v>
      </c>
      <c r="H2489">
        <f>Table4[[#This Row],[ApprovedDate]]-Table4[[#This Row],[SubmissionDate]]</f>
        <v>-45523</v>
      </c>
    </row>
    <row r="2490" spans="1:8" x14ac:dyDescent="0.3">
      <c r="A2490" t="s">
        <v>14686</v>
      </c>
      <c r="B2490" t="s">
        <v>15198</v>
      </c>
      <c r="C2490" t="s">
        <v>15202</v>
      </c>
      <c r="D2490" t="s">
        <v>15204</v>
      </c>
      <c r="E2490" s="1">
        <v>45793</v>
      </c>
      <c r="G2490">
        <v>1110</v>
      </c>
      <c r="H2490">
        <f>Table4[[#This Row],[ApprovedDate]]-Table4[[#This Row],[SubmissionDate]]</f>
        <v>-45793</v>
      </c>
    </row>
    <row r="2491" spans="1:8" x14ac:dyDescent="0.3">
      <c r="A2491" t="s">
        <v>14687</v>
      </c>
      <c r="B2491" t="s">
        <v>15198</v>
      </c>
      <c r="C2491" t="s">
        <v>15202</v>
      </c>
      <c r="D2491" t="s">
        <v>15204</v>
      </c>
      <c r="E2491" s="1">
        <v>45807</v>
      </c>
      <c r="G2491">
        <v>1609</v>
      </c>
      <c r="H2491">
        <f>Table4[[#This Row],[ApprovedDate]]-Table4[[#This Row],[SubmissionDate]]</f>
        <v>-45807</v>
      </c>
    </row>
    <row r="2492" spans="1:8" x14ac:dyDescent="0.3">
      <c r="A2492" t="s">
        <v>14688</v>
      </c>
      <c r="B2492" t="s">
        <v>15200</v>
      </c>
      <c r="C2492" t="s">
        <v>15201</v>
      </c>
      <c r="D2492" t="s">
        <v>6014</v>
      </c>
      <c r="E2492" s="1">
        <v>45631</v>
      </c>
      <c r="F2492" s="1">
        <v>45874</v>
      </c>
      <c r="G2492">
        <v>1642</v>
      </c>
      <c r="H2492">
        <f>Table4[[#This Row],[ApprovedDate]]-Table4[[#This Row],[SubmissionDate]]</f>
        <v>243</v>
      </c>
    </row>
    <row r="2493" spans="1:8" x14ac:dyDescent="0.3">
      <c r="A2493" t="s">
        <v>14689</v>
      </c>
      <c r="B2493" t="s">
        <v>15200</v>
      </c>
      <c r="C2493" t="s">
        <v>15201</v>
      </c>
      <c r="D2493" t="s">
        <v>6014</v>
      </c>
      <c r="E2493" s="1">
        <v>45596</v>
      </c>
      <c r="F2493" s="1">
        <v>45885</v>
      </c>
      <c r="G2493">
        <v>1245</v>
      </c>
      <c r="H2493">
        <f>Table4[[#This Row],[ApprovedDate]]-Table4[[#This Row],[SubmissionDate]]</f>
        <v>289</v>
      </c>
    </row>
    <row r="2494" spans="1:8" x14ac:dyDescent="0.3">
      <c r="A2494" t="s">
        <v>14690</v>
      </c>
      <c r="B2494" t="s">
        <v>15198</v>
      </c>
      <c r="C2494" t="s">
        <v>15201</v>
      </c>
      <c r="D2494" t="s">
        <v>6026</v>
      </c>
      <c r="E2494" s="1">
        <v>45532</v>
      </c>
      <c r="G2494">
        <v>1528</v>
      </c>
      <c r="H2494">
        <f>Table4[[#This Row],[ApprovedDate]]-Table4[[#This Row],[SubmissionDate]]</f>
        <v>-45532</v>
      </c>
    </row>
    <row r="2495" spans="1:8" x14ac:dyDescent="0.3">
      <c r="A2495" t="s">
        <v>14691</v>
      </c>
      <c r="B2495" t="s">
        <v>15198</v>
      </c>
      <c r="C2495" t="s">
        <v>15202</v>
      </c>
      <c r="D2495" t="s">
        <v>15205</v>
      </c>
      <c r="E2495" s="1">
        <v>45618</v>
      </c>
      <c r="G2495">
        <v>1891</v>
      </c>
      <c r="H2495">
        <f>Table4[[#This Row],[ApprovedDate]]-Table4[[#This Row],[SubmissionDate]]</f>
        <v>-45618</v>
      </c>
    </row>
    <row r="2496" spans="1:8" x14ac:dyDescent="0.3">
      <c r="A2496" t="s">
        <v>14692</v>
      </c>
      <c r="B2496" t="s">
        <v>15198</v>
      </c>
      <c r="C2496" t="s">
        <v>15202</v>
      </c>
      <c r="D2496" t="s">
        <v>6014</v>
      </c>
      <c r="E2496" s="1">
        <v>45645</v>
      </c>
      <c r="F2496" s="1">
        <v>45891</v>
      </c>
      <c r="G2496">
        <v>1031</v>
      </c>
      <c r="H2496">
        <f>Table4[[#This Row],[ApprovedDate]]-Table4[[#This Row],[SubmissionDate]]</f>
        <v>246</v>
      </c>
    </row>
    <row r="2497" spans="1:8" x14ac:dyDescent="0.3">
      <c r="A2497" t="s">
        <v>14693</v>
      </c>
      <c r="B2497" t="s">
        <v>15198</v>
      </c>
      <c r="C2497" t="s">
        <v>15203</v>
      </c>
      <c r="D2497" t="s">
        <v>6014</v>
      </c>
      <c r="E2497" s="1">
        <v>45501</v>
      </c>
      <c r="F2497" s="1">
        <v>45881</v>
      </c>
      <c r="G2497">
        <v>726</v>
      </c>
      <c r="H2497">
        <f>Table4[[#This Row],[ApprovedDate]]-Table4[[#This Row],[SubmissionDate]]</f>
        <v>380</v>
      </c>
    </row>
    <row r="2498" spans="1:8" x14ac:dyDescent="0.3">
      <c r="A2498" t="s">
        <v>14694</v>
      </c>
      <c r="B2498" t="s">
        <v>15200</v>
      </c>
      <c r="C2498" t="s">
        <v>15203</v>
      </c>
      <c r="D2498" t="s">
        <v>6014</v>
      </c>
      <c r="E2498" s="1">
        <v>45832</v>
      </c>
      <c r="G2498">
        <v>1258</v>
      </c>
      <c r="H2498">
        <f>Table4[[#This Row],[ApprovedDate]]-Table4[[#This Row],[SubmissionDate]]</f>
        <v>-45832</v>
      </c>
    </row>
    <row r="2499" spans="1:8" x14ac:dyDescent="0.3">
      <c r="A2499" t="s">
        <v>14695</v>
      </c>
      <c r="B2499" t="s">
        <v>15200</v>
      </c>
      <c r="C2499" t="s">
        <v>15201</v>
      </c>
      <c r="D2499" t="s">
        <v>15206</v>
      </c>
      <c r="E2499" s="1">
        <v>45616</v>
      </c>
      <c r="G2499">
        <v>523</v>
      </c>
      <c r="H2499">
        <f>Table4[[#This Row],[ApprovedDate]]-Table4[[#This Row],[SubmissionDate]]</f>
        <v>-45616</v>
      </c>
    </row>
    <row r="2500" spans="1:8" x14ac:dyDescent="0.3">
      <c r="A2500" t="s">
        <v>14696</v>
      </c>
      <c r="B2500" t="s">
        <v>15198</v>
      </c>
      <c r="C2500" t="s">
        <v>15203</v>
      </c>
      <c r="D2500" t="s">
        <v>15204</v>
      </c>
      <c r="E2500" s="1">
        <v>45549</v>
      </c>
      <c r="G2500">
        <v>1974</v>
      </c>
      <c r="H2500">
        <f>Table4[[#This Row],[ApprovedDate]]-Table4[[#This Row],[SubmissionDate]]</f>
        <v>-45549</v>
      </c>
    </row>
    <row r="2501" spans="1:8" x14ac:dyDescent="0.3">
      <c r="A2501" t="s">
        <v>14697</v>
      </c>
      <c r="B2501" t="s">
        <v>15198</v>
      </c>
      <c r="C2501" t="s">
        <v>15202</v>
      </c>
      <c r="D2501" t="s">
        <v>6026</v>
      </c>
      <c r="E2501" s="1">
        <v>45636</v>
      </c>
      <c r="G2501">
        <v>1430</v>
      </c>
      <c r="H2501">
        <f>Table4[[#This Row],[ApprovedDate]]-Table4[[#This Row],[SubmissionDate]]</f>
        <v>-45636</v>
      </c>
    </row>
    <row r="2502" spans="1:8" x14ac:dyDescent="0.3">
      <c r="A2502" t="s">
        <v>14698</v>
      </c>
      <c r="B2502" t="s">
        <v>15200</v>
      </c>
      <c r="C2502" t="s">
        <v>15201</v>
      </c>
      <c r="D2502" t="s">
        <v>15206</v>
      </c>
      <c r="E2502" s="1">
        <v>45713</v>
      </c>
      <c r="F2502" s="1">
        <v>45867</v>
      </c>
      <c r="G2502">
        <v>1632</v>
      </c>
      <c r="H2502">
        <f>Table4[[#This Row],[ApprovedDate]]-Table4[[#This Row],[SubmissionDate]]</f>
        <v>154</v>
      </c>
    </row>
    <row r="2503" spans="1:8" x14ac:dyDescent="0.3">
      <c r="A2503" t="s">
        <v>14699</v>
      </c>
      <c r="B2503" t="s">
        <v>15200</v>
      </c>
      <c r="C2503" t="s">
        <v>15202</v>
      </c>
      <c r="D2503" t="s">
        <v>15206</v>
      </c>
      <c r="E2503" s="1">
        <v>45647</v>
      </c>
      <c r="F2503" s="1">
        <v>45877</v>
      </c>
      <c r="G2503">
        <v>1041</v>
      </c>
      <c r="H2503">
        <f>Table4[[#This Row],[ApprovedDate]]-Table4[[#This Row],[SubmissionDate]]</f>
        <v>230</v>
      </c>
    </row>
    <row r="2504" spans="1:8" x14ac:dyDescent="0.3">
      <c r="A2504" t="s">
        <v>14700</v>
      </c>
      <c r="B2504" t="s">
        <v>15200</v>
      </c>
      <c r="C2504" t="s">
        <v>15201</v>
      </c>
      <c r="D2504" t="s">
        <v>6014</v>
      </c>
      <c r="E2504" s="1">
        <v>45567</v>
      </c>
      <c r="F2504" s="1">
        <v>45881</v>
      </c>
      <c r="G2504">
        <v>1843</v>
      </c>
      <c r="H2504">
        <f>Table4[[#This Row],[ApprovedDate]]-Table4[[#This Row],[SubmissionDate]]</f>
        <v>314</v>
      </c>
    </row>
    <row r="2505" spans="1:8" x14ac:dyDescent="0.3">
      <c r="A2505" t="s">
        <v>14701</v>
      </c>
      <c r="B2505" t="s">
        <v>15198</v>
      </c>
      <c r="C2505" t="s">
        <v>15203</v>
      </c>
      <c r="D2505" t="s">
        <v>6014</v>
      </c>
      <c r="E2505" s="1">
        <v>45772</v>
      </c>
      <c r="F2505" s="1">
        <v>45865</v>
      </c>
      <c r="G2505">
        <v>658</v>
      </c>
      <c r="H2505">
        <f>Table4[[#This Row],[ApprovedDate]]-Table4[[#This Row],[SubmissionDate]]</f>
        <v>93</v>
      </c>
    </row>
    <row r="2506" spans="1:8" x14ac:dyDescent="0.3">
      <c r="A2506" t="s">
        <v>14702</v>
      </c>
      <c r="B2506" t="s">
        <v>15198</v>
      </c>
      <c r="C2506" t="s">
        <v>15203</v>
      </c>
      <c r="D2506" t="s">
        <v>6102</v>
      </c>
      <c r="E2506" s="1">
        <v>45666</v>
      </c>
      <c r="F2506" s="1">
        <v>45875</v>
      </c>
      <c r="G2506">
        <v>1083</v>
      </c>
      <c r="H2506">
        <f>Table4[[#This Row],[ApprovedDate]]-Table4[[#This Row],[SubmissionDate]]</f>
        <v>209</v>
      </c>
    </row>
    <row r="2507" spans="1:8" x14ac:dyDescent="0.3">
      <c r="A2507" t="s">
        <v>14703</v>
      </c>
      <c r="B2507" t="s">
        <v>15199</v>
      </c>
      <c r="C2507" t="s">
        <v>15201</v>
      </c>
      <c r="D2507" t="s">
        <v>6026</v>
      </c>
      <c r="E2507" s="1">
        <v>45798</v>
      </c>
      <c r="F2507" s="1">
        <v>45889</v>
      </c>
      <c r="G2507">
        <v>1946</v>
      </c>
      <c r="H2507">
        <f>Table4[[#This Row],[ApprovedDate]]-Table4[[#This Row],[SubmissionDate]]</f>
        <v>91</v>
      </c>
    </row>
    <row r="2508" spans="1:8" x14ac:dyDescent="0.3">
      <c r="A2508" t="s">
        <v>14704</v>
      </c>
      <c r="B2508" t="s">
        <v>15199</v>
      </c>
      <c r="C2508" t="s">
        <v>15203</v>
      </c>
      <c r="D2508" t="s">
        <v>6014</v>
      </c>
      <c r="E2508" s="1">
        <v>45801</v>
      </c>
      <c r="G2508">
        <v>755</v>
      </c>
      <c r="H2508">
        <f>Table4[[#This Row],[ApprovedDate]]-Table4[[#This Row],[SubmissionDate]]</f>
        <v>-45801</v>
      </c>
    </row>
    <row r="2509" spans="1:8" x14ac:dyDescent="0.3">
      <c r="A2509" t="s">
        <v>14705</v>
      </c>
      <c r="B2509" t="s">
        <v>15200</v>
      </c>
      <c r="C2509" t="s">
        <v>15201</v>
      </c>
      <c r="D2509" t="s">
        <v>6102</v>
      </c>
      <c r="E2509" s="1">
        <v>45812</v>
      </c>
      <c r="F2509" s="1">
        <v>45865</v>
      </c>
      <c r="G2509">
        <v>1239</v>
      </c>
      <c r="H2509">
        <f>Table4[[#This Row],[ApprovedDate]]-Table4[[#This Row],[SubmissionDate]]</f>
        <v>53</v>
      </c>
    </row>
    <row r="2510" spans="1:8" x14ac:dyDescent="0.3">
      <c r="A2510" t="s">
        <v>14706</v>
      </c>
      <c r="B2510" t="s">
        <v>15200</v>
      </c>
      <c r="C2510" t="s">
        <v>15201</v>
      </c>
      <c r="D2510" t="s">
        <v>15205</v>
      </c>
      <c r="E2510" s="1">
        <v>45688</v>
      </c>
      <c r="F2510" s="1">
        <v>45863</v>
      </c>
      <c r="G2510">
        <v>1432</v>
      </c>
      <c r="H2510">
        <f>Table4[[#This Row],[ApprovedDate]]-Table4[[#This Row],[SubmissionDate]]</f>
        <v>175</v>
      </c>
    </row>
    <row r="2511" spans="1:8" x14ac:dyDescent="0.3">
      <c r="A2511" t="s">
        <v>14707</v>
      </c>
      <c r="B2511" t="s">
        <v>15200</v>
      </c>
      <c r="C2511" t="s">
        <v>15201</v>
      </c>
      <c r="D2511" t="s">
        <v>6026</v>
      </c>
      <c r="E2511" s="1">
        <v>45613</v>
      </c>
      <c r="F2511" s="1">
        <v>45876</v>
      </c>
      <c r="G2511">
        <v>524</v>
      </c>
      <c r="H2511">
        <f>Table4[[#This Row],[ApprovedDate]]-Table4[[#This Row],[SubmissionDate]]</f>
        <v>263</v>
      </c>
    </row>
    <row r="2512" spans="1:8" x14ac:dyDescent="0.3">
      <c r="A2512" t="s">
        <v>14708</v>
      </c>
      <c r="B2512" t="s">
        <v>15199</v>
      </c>
      <c r="C2512" t="s">
        <v>15203</v>
      </c>
      <c r="D2512" t="s">
        <v>15205</v>
      </c>
      <c r="E2512" s="1">
        <v>45708</v>
      </c>
      <c r="F2512" s="1">
        <v>45874</v>
      </c>
      <c r="G2512">
        <v>658</v>
      </c>
      <c r="H2512">
        <f>Table4[[#This Row],[ApprovedDate]]-Table4[[#This Row],[SubmissionDate]]</f>
        <v>166</v>
      </c>
    </row>
    <row r="2513" spans="1:8" x14ac:dyDescent="0.3">
      <c r="A2513" t="s">
        <v>14709</v>
      </c>
      <c r="B2513" t="s">
        <v>15199</v>
      </c>
      <c r="C2513" t="s">
        <v>15203</v>
      </c>
      <c r="D2513" t="s">
        <v>15204</v>
      </c>
      <c r="E2513" s="1">
        <v>45648</v>
      </c>
      <c r="G2513">
        <v>1372</v>
      </c>
      <c r="H2513">
        <f>Table4[[#This Row],[ApprovedDate]]-Table4[[#This Row],[SubmissionDate]]</f>
        <v>-45648</v>
      </c>
    </row>
    <row r="2514" spans="1:8" x14ac:dyDescent="0.3">
      <c r="A2514" t="s">
        <v>14710</v>
      </c>
      <c r="B2514" t="s">
        <v>15200</v>
      </c>
      <c r="C2514" t="s">
        <v>15202</v>
      </c>
      <c r="D2514" t="s">
        <v>6026</v>
      </c>
      <c r="E2514" s="1">
        <v>45658</v>
      </c>
      <c r="G2514">
        <v>845</v>
      </c>
      <c r="H2514">
        <f>Table4[[#This Row],[ApprovedDate]]-Table4[[#This Row],[SubmissionDate]]</f>
        <v>-45658</v>
      </c>
    </row>
    <row r="2515" spans="1:8" x14ac:dyDescent="0.3">
      <c r="A2515" t="s">
        <v>14711</v>
      </c>
      <c r="B2515" t="s">
        <v>15199</v>
      </c>
      <c r="C2515" t="s">
        <v>15202</v>
      </c>
      <c r="D2515" t="s">
        <v>15204</v>
      </c>
      <c r="E2515" s="1">
        <v>45613</v>
      </c>
      <c r="F2515" s="1">
        <v>45868</v>
      </c>
      <c r="G2515">
        <v>531</v>
      </c>
      <c r="H2515">
        <f>Table4[[#This Row],[ApprovedDate]]-Table4[[#This Row],[SubmissionDate]]</f>
        <v>255</v>
      </c>
    </row>
    <row r="2516" spans="1:8" x14ac:dyDescent="0.3">
      <c r="A2516" t="s">
        <v>14712</v>
      </c>
      <c r="B2516" t="s">
        <v>15200</v>
      </c>
      <c r="C2516" t="s">
        <v>15201</v>
      </c>
      <c r="D2516" t="s">
        <v>6014</v>
      </c>
      <c r="E2516" s="1">
        <v>45653</v>
      </c>
      <c r="G2516">
        <v>1916</v>
      </c>
      <c r="H2516">
        <f>Table4[[#This Row],[ApprovedDate]]-Table4[[#This Row],[SubmissionDate]]</f>
        <v>-45653</v>
      </c>
    </row>
    <row r="2517" spans="1:8" x14ac:dyDescent="0.3">
      <c r="A2517" t="s">
        <v>14713</v>
      </c>
      <c r="B2517" t="s">
        <v>15198</v>
      </c>
      <c r="C2517" t="s">
        <v>15201</v>
      </c>
      <c r="D2517" t="s">
        <v>15206</v>
      </c>
      <c r="E2517" s="1">
        <v>45811</v>
      </c>
      <c r="F2517" s="1">
        <v>45876</v>
      </c>
      <c r="G2517">
        <v>1878</v>
      </c>
      <c r="H2517">
        <f>Table4[[#This Row],[ApprovedDate]]-Table4[[#This Row],[SubmissionDate]]</f>
        <v>65</v>
      </c>
    </row>
    <row r="2518" spans="1:8" x14ac:dyDescent="0.3">
      <c r="A2518" t="s">
        <v>14714</v>
      </c>
      <c r="B2518" t="s">
        <v>15199</v>
      </c>
      <c r="C2518" t="s">
        <v>15203</v>
      </c>
      <c r="D2518" t="s">
        <v>6014</v>
      </c>
      <c r="E2518" s="1">
        <v>45784</v>
      </c>
      <c r="G2518">
        <v>1180</v>
      </c>
      <c r="H2518">
        <f>Table4[[#This Row],[ApprovedDate]]-Table4[[#This Row],[SubmissionDate]]</f>
        <v>-45784</v>
      </c>
    </row>
    <row r="2519" spans="1:8" x14ac:dyDescent="0.3">
      <c r="A2519" t="s">
        <v>14715</v>
      </c>
      <c r="B2519" t="s">
        <v>15199</v>
      </c>
      <c r="C2519" t="s">
        <v>15202</v>
      </c>
      <c r="D2519" t="s">
        <v>15206</v>
      </c>
      <c r="E2519" s="1">
        <v>45694</v>
      </c>
      <c r="G2519">
        <v>1437</v>
      </c>
      <c r="H2519">
        <f>Table4[[#This Row],[ApprovedDate]]-Table4[[#This Row],[SubmissionDate]]</f>
        <v>-45694</v>
      </c>
    </row>
    <row r="2520" spans="1:8" x14ac:dyDescent="0.3">
      <c r="A2520" t="s">
        <v>14716</v>
      </c>
      <c r="B2520" t="s">
        <v>15198</v>
      </c>
      <c r="C2520" t="s">
        <v>15203</v>
      </c>
      <c r="D2520" t="s">
        <v>6102</v>
      </c>
      <c r="E2520" s="1">
        <v>45661</v>
      </c>
      <c r="F2520" s="1">
        <v>45863</v>
      </c>
      <c r="G2520">
        <v>1478</v>
      </c>
      <c r="H2520">
        <f>Table4[[#This Row],[ApprovedDate]]-Table4[[#This Row],[SubmissionDate]]</f>
        <v>202</v>
      </c>
    </row>
    <row r="2521" spans="1:8" x14ac:dyDescent="0.3">
      <c r="A2521" t="s">
        <v>14717</v>
      </c>
      <c r="B2521" t="s">
        <v>15200</v>
      </c>
      <c r="C2521" t="s">
        <v>15201</v>
      </c>
      <c r="D2521" t="s">
        <v>6102</v>
      </c>
      <c r="E2521" s="1">
        <v>45615</v>
      </c>
      <c r="F2521" s="1">
        <v>45882</v>
      </c>
      <c r="G2521">
        <v>1620</v>
      </c>
      <c r="H2521">
        <f>Table4[[#This Row],[ApprovedDate]]-Table4[[#This Row],[SubmissionDate]]</f>
        <v>267</v>
      </c>
    </row>
    <row r="2522" spans="1:8" x14ac:dyDescent="0.3">
      <c r="A2522" t="s">
        <v>14718</v>
      </c>
      <c r="B2522" t="s">
        <v>15199</v>
      </c>
      <c r="C2522" t="s">
        <v>15203</v>
      </c>
      <c r="D2522" t="s">
        <v>15204</v>
      </c>
      <c r="E2522" s="1">
        <v>45530</v>
      </c>
      <c r="F2522" s="1">
        <v>45867</v>
      </c>
      <c r="G2522">
        <v>1868</v>
      </c>
      <c r="H2522">
        <f>Table4[[#This Row],[ApprovedDate]]-Table4[[#This Row],[SubmissionDate]]</f>
        <v>337</v>
      </c>
    </row>
    <row r="2523" spans="1:8" x14ac:dyDescent="0.3">
      <c r="A2523" t="s">
        <v>14719</v>
      </c>
      <c r="B2523" t="s">
        <v>15198</v>
      </c>
      <c r="C2523" t="s">
        <v>15201</v>
      </c>
      <c r="D2523" t="s">
        <v>15204</v>
      </c>
      <c r="E2523" s="1">
        <v>45796</v>
      </c>
      <c r="F2523" s="1">
        <v>45873</v>
      </c>
      <c r="G2523">
        <v>1859</v>
      </c>
      <c r="H2523">
        <f>Table4[[#This Row],[ApprovedDate]]-Table4[[#This Row],[SubmissionDate]]</f>
        <v>77</v>
      </c>
    </row>
    <row r="2524" spans="1:8" x14ac:dyDescent="0.3">
      <c r="A2524" t="s">
        <v>14720</v>
      </c>
      <c r="B2524" t="s">
        <v>15200</v>
      </c>
      <c r="C2524" t="s">
        <v>15201</v>
      </c>
      <c r="D2524" t="s">
        <v>6102</v>
      </c>
      <c r="E2524" s="1">
        <v>45786</v>
      </c>
      <c r="F2524" s="1">
        <v>45875</v>
      </c>
      <c r="G2524">
        <v>1013</v>
      </c>
      <c r="H2524">
        <f>Table4[[#This Row],[ApprovedDate]]-Table4[[#This Row],[SubmissionDate]]</f>
        <v>89</v>
      </c>
    </row>
    <row r="2525" spans="1:8" x14ac:dyDescent="0.3">
      <c r="A2525" t="s">
        <v>14721</v>
      </c>
      <c r="B2525" t="s">
        <v>15198</v>
      </c>
      <c r="C2525" t="s">
        <v>15201</v>
      </c>
      <c r="D2525" t="s">
        <v>15206</v>
      </c>
      <c r="E2525" s="1">
        <v>45686</v>
      </c>
      <c r="F2525" s="1">
        <v>45866</v>
      </c>
      <c r="G2525">
        <v>868</v>
      </c>
      <c r="H2525">
        <f>Table4[[#This Row],[ApprovedDate]]-Table4[[#This Row],[SubmissionDate]]</f>
        <v>180</v>
      </c>
    </row>
    <row r="2526" spans="1:8" x14ac:dyDescent="0.3">
      <c r="A2526" t="s">
        <v>14722</v>
      </c>
      <c r="B2526" t="s">
        <v>15199</v>
      </c>
      <c r="C2526" t="s">
        <v>15203</v>
      </c>
      <c r="D2526" t="s">
        <v>6014</v>
      </c>
      <c r="E2526" s="1">
        <v>45637</v>
      </c>
      <c r="F2526" s="1">
        <v>45864</v>
      </c>
      <c r="G2526">
        <v>1668</v>
      </c>
      <c r="H2526">
        <f>Table4[[#This Row],[ApprovedDate]]-Table4[[#This Row],[SubmissionDate]]</f>
        <v>227</v>
      </c>
    </row>
    <row r="2527" spans="1:8" x14ac:dyDescent="0.3">
      <c r="A2527" t="s">
        <v>14723</v>
      </c>
      <c r="B2527" t="s">
        <v>15199</v>
      </c>
      <c r="C2527" t="s">
        <v>15203</v>
      </c>
      <c r="D2527" t="s">
        <v>6014</v>
      </c>
      <c r="E2527" s="1">
        <v>45555</v>
      </c>
      <c r="G2527">
        <v>1664</v>
      </c>
      <c r="H2527">
        <f>Table4[[#This Row],[ApprovedDate]]-Table4[[#This Row],[SubmissionDate]]</f>
        <v>-45555</v>
      </c>
    </row>
    <row r="2528" spans="1:8" x14ac:dyDescent="0.3">
      <c r="A2528" t="s">
        <v>14724</v>
      </c>
      <c r="B2528" t="s">
        <v>15200</v>
      </c>
      <c r="C2528" t="s">
        <v>15201</v>
      </c>
      <c r="D2528" t="s">
        <v>15205</v>
      </c>
      <c r="E2528" s="1">
        <v>45611</v>
      </c>
      <c r="F2528" s="1">
        <v>45884</v>
      </c>
      <c r="G2528">
        <v>1836</v>
      </c>
      <c r="H2528">
        <f>Table4[[#This Row],[ApprovedDate]]-Table4[[#This Row],[SubmissionDate]]</f>
        <v>273</v>
      </c>
    </row>
    <row r="2529" spans="1:8" x14ac:dyDescent="0.3">
      <c r="A2529" t="s">
        <v>14725</v>
      </c>
      <c r="B2529" t="s">
        <v>15198</v>
      </c>
      <c r="C2529" t="s">
        <v>15202</v>
      </c>
      <c r="D2529" t="s">
        <v>6102</v>
      </c>
      <c r="E2529" s="1">
        <v>45599</v>
      </c>
      <c r="F2529" s="1">
        <v>45874</v>
      </c>
      <c r="G2529">
        <v>1964</v>
      </c>
      <c r="H2529">
        <f>Table4[[#This Row],[ApprovedDate]]-Table4[[#This Row],[SubmissionDate]]</f>
        <v>275</v>
      </c>
    </row>
    <row r="2530" spans="1:8" x14ac:dyDescent="0.3">
      <c r="A2530" t="s">
        <v>14726</v>
      </c>
      <c r="B2530" t="s">
        <v>15199</v>
      </c>
      <c r="C2530" t="s">
        <v>15201</v>
      </c>
      <c r="D2530" t="s">
        <v>6102</v>
      </c>
      <c r="E2530" s="1">
        <v>45631</v>
      </c>
      <c r="F2530" s="1">
        <v>45889</v>
      </c>
      <c r="G2530">
        <v>573</v>
      </c>
      <c r="H2530">
        <f>Table4[[#This Row],[ApprovedDate]]-Table4[[#This Row],[SubmissionDate]]</f>
        <v>258</v>
      </c>
    </row>
    <row r="2531" spans="1:8" x14ac:dyDescent="0.3">
      <c r="A2531" t="s">
        <v>14727</v>
      </c>
      <c r="B2531" t="s">
        <v>15200</v>
      </c>
      <c r="C2531" t="s">
        <v>15202</v>
      </c>
      <c r="D2531" t="s">
        <v>6026</v>
      </c>
      <c r="E2531" s="1">
        <v>45708</v>
      </c>
      <c r="F2531" s="1">
        <v>45865</v>
      </c>
      <c r="G2531">
        <v>772</v>
      </c>
      <c r="H2531">
        <f>Table4[[#This Row],[ApprovedDate]]-Table4[[#This Row],[SubmissionDate]]</f>
        <v>157</v>
      </c>
    </row>
    <row r="2532" spans="1:8" x14ac:dyDescent="0.3">
      <c r="A2532" t="s">
        <v>14728</v>
      </c>
      <c r="B2532" t="s">
        <v>15198</v>
      </c>
      <c r="C2532" t="s">
        <v>15203</v>
      </c>
      <c r="D2532" t="s">
        <v>6026</v>
      </c>
      <c r="E2532" s="1">
        <v>45821</v>
      </c>
      <c r="G2532">
        <v>1262</v>
      </c>
      <c r="H2532">
        <f>Table4[[#This Row],[ApprovedDate]]-Table4[[#This Row],[SubmissionDate]]</f>
        <v>-45821</v>
      </c>
    </row>
    <row r="2533" spans="1:8" x14ac:dyDescent="0.3">
      <c r="A2533" t="s">
        <v>14729</v>
      </c>
      <c r="B2533" t="s">
        <v>15200</v>
      </c>
      <c r="C2533" t="s">
        <v>15203</v>
      </c>
      <c r="D2533" t="s">
        <v>15205</v>
      </c>
      <c r="E2533" s="1">
        <v>45529</v>
      </c>
      <c r="F2533" s="1">
        <v>45878</v>
      </c>
      <c r="G2533">
        <v>640</v>
      </c>
      <c r="H2533">
        <f>Table4[[#This Row],[ApprovedDate]]-Table4[[#This Row],[SubmissionDate]]</f>
        <v>349</v>
      </c>
    </row>
    <row r="2534" spans="1:8" x14ac:dyDescent="0.3">
      <c r="A2534" t="s">
        <v>14730</v>
      </c>
      <c r="B2534" t="s">
        <v>15198</v>
      </c>
      <c r="C2534" t="s">
        <v>15201</v>
      </c>
      <c r="D2534" t="s">
        <v>6102</v>
      </c>
      <c r="E2534" s="1">
        <v>45747</v>
      </c>
      <c r="F2534" s="1">
        <v>45862</v>
      </c>
      <c r="G2534">
        <v>1219</v>
      </c>
      <c r="H2534">
        <f>Table4[[#This Row],[ApprovedDate]]-Table4[[#This Row],[SubmissionDate]]</f>
        <v>115</v>
      </c>
    </row>
    <row r="2535" spans="1:8" x14ac:dyDescent="0.3">
      <c r="A2535" t="s">
        <v>14731</v>
      </c>
      <c r="B2535" t="s">
        <v>15199</v>
      </c>
      <c r="C2535" t="s">
        <v>15201</v>
      </c>
      <c r="D2535" t="s">
        <v>15205</v>
      </c>
      <c r="E2535" s="1">
        <v>45586</v>
      </c>
      <c r="F2535" s="1">
        <v>45879</v>
      </c>
      <c r="G2535">
        <v>896</v>
      </c>
      <c r="H2535">
        <f>Table4[[#This Row],[ApprovedDate]]-Table4[[#This Row],[SubmissionDate]]</f>
        <v>293</v>
      </c>
    </row>
    <row r="2536" spans="1:8" x14ac:dyDescent="0.3">
      <c r="A2536" t="s">
        <v>14732</v>
      </c>
      <c r="B2536" t="s">
        <v>15198</v>
      </c>
      <c r="C2536" t="s">
        <v>15202</v>
      </c>
      <c r="D2536" t="s">
        <v>6102</v>
      </c>
      <c r="E2536" s="1">
        <v>45838</v>
      </c>
      <c r="F2536" s="1">
        <v>45891</v>
      </c>
      <c r="G2536">
        <v>1540</v>
      </c>
      <c r="H2536">
        <f>Table4[[#This Row],[ApprovedDate]]-Table4[[#This Row],[SubmissionDate]]</f>
        <v>53</v>
      </c>
    </row>
    <row r="2537" spans="1:8" x14ac:dyDescent="0.3">
      <c r="A2537" t="s">
        <v>14733</v>
      </c>
      <c r="B2537" t="s">
        <v>15198</v>
      </c>
      <c r="C2537" t="s">
        <v>15202</v>
      </c>
      <c r="D2537" t="s">
        <v>15205</v>
      </c>
      <c r="E2537" s="1">
        <v>45808</v>
      </c>
      <c r="G2537">
        <v>1138</v>
      </c>
      <c r="H2537">
        <f>Table4[[#This Row],[ApprovedDate]]-Table4[[#This Row],[SubmissionDate]]</f>
        <v>-45808</v>
      </c>
    </row>
    <row r="2538" spans="1:8" x14ac:dyDescent="0.3">
      <c r="A2538" t="s">
        <v>14734</v>
      </c>
      <c r="B2538" t="s">
        <v>15199</v>
      </c>
      <c r="C2538" t="s">
        <v>15203</v>
      </c>
      <c r="D2538" t="s">
        <v>6102</v>
      </c>
      <c r="E2538" s="1">
        <v>45683</v>
      </c>
      <c r="F2538" s="1">
        <v>45866</v>
      </c>
      <c r="G2538">
        <v>882</v>
      </c>
      <c r="H2538">
        <f>Table4[[#This Row],[ApprovedDate]]-Table4[[#This Row],[SubmissionDate]]</f>
        <v>183</v>
      </c>
    </row>
    <row r="2539" spans="1:8" x14ac:dyDescent="0.3">
      <c r="A2539" t="s">
        <v>14735</v>
      </c>
      <c r="B2539" t="s">
        <v>15199</v>
      </c>
      <c r="C2539" t="s">
        <v>15203</v>
      </c>
      <c r="D2539" t="s">
        <v>6014</v>
      </c>
      <c r="E2539" s="1">
        <v>45825</v>
      </c>
      <c r="F2539" s="1">
        <v>45862</v>
      </c>
      <c r="G2539">
        <v>1814</v>
      </c>
      <c r="H2539">
        <f>Table4[[#This Row],[ApprovedDate]]-Table4[[#This Row],[SubmissionDate]]</f>
        <v>37</v>
      </c>
    </row>
    <row r="2540" spans="1:8" x14ac:dyDescent="0.3">
      <c r="A2540" t="s">
        <v>14736</v>
      </c>
      <c r="B2540" t="s">
        <v>15199</v>
      </c>
      <c r="C2540" t="s">
        <v>15201</v>
      </c>
      <c r="D2540" t="s">
        <v>6026</v>
      </c>
      <c r="E2540" s="1">
        <v>45716</v>
      </c>
      <c r="F2540" s="1">
        <v>45864</v>
      </c>
      <c r="G2540">
        <v>1886</v>
      </c>
      <c r="H2540">
        <f>Table4[[#This Row],[ApprovedDate]]-Table4[[#This Row],[SubmissionDate]]</f>
        <v>148</v>
      </c>
    </row>
    <row r="2541" spans="1:8" x14ac:dyDescent="0.3">
      <c r="A2541" t="s">
        <v>14737</v>
      </c>
      <c r="B2541" t="s">
        <v>15199</v>
      </c>
      <c r="C2541" t="s">
        <v>15202</v>
      </c>
      <c r="D2541" t="s">
        <v>6102</v>
      </c>
      <c r="E2541" s="1">
        <v>45812</v>
      </c>
      <c r="F2541" s="1">
        <v>45871</v>
      </c>
      <c r="G2541">
        <v>720</v>
      </c>
      <c r="H2541">
        <f>Table4[[#This Row],[ApprovedDate]]-Table4[[#This Row],[SubmissionDate]]</f>
        <v>59</v>
      </c>
    </row>
    <row r="2542" spans="1:8" x14ac:dyDescent="0.3">
      <c r="A2542" t="s">
        <v>14738</v>
      </c>
      <c r="B2542" t="s">
        <v>15200</v>
      </c>
      <c r="C2542" t="s">
        <v>15201</v>
      </c>
      <c r="D2542" t="s">
        <v>6026</v>
      </c>
      <c r="E2542" s="1">
        <v>45758</v>
      </c>
      <c r="F2542" s="1">
        <v>45879</v>
      </c>
      <c r="G2542">
        <v>1975</v>
      </c>
      <c r="H2542">
        <f>Table4[[#This Row],[ApprovedDate]]-Table4[[#This Row],[SubmissionDate]]</f>
        <v>121</v>
      </c>
    </row>
    <row r="2543" spans="1:8" x14ac:dyDescent="0.3">
      <c r="A2543" t="s">
        <v>14739</v>
      </c>
      <c r="B2543" t="s">
        <v>15198</v>
      </c>
      <c r="C2543" t="s">
        <v>15202</v>
      </c>
      <c r="D2543" t="s">
        <v>15204</v>
      </c>
      <c r="E2543" s="1">
        <v>45638</v>
      </c>
      <c r="G2543">
        <v>1169</v>
      </c>
      <c r="H2543">
        <f>Table4[[#This Row],[ApprovedDate]]-Table4[[#This Row],[SubmissionDate]]</f>
        <v>-45638</v>
      </c>
    </row>
    <row r="2544" spans="1:8" x14ac:dyDescent="0.3">
      <c r="A2544" t="s">
        <v>14740</v>
      </c>
      <c r="B2544" t="s">
        <v>15199</v>
      </c>
      <c r="C2544" t="s">
        <v>15203</v>
      </c>
      <c r="D2544" t="s">
        <v>6102</v>
      </c>
      <c r="E2544" s="1">
        <v>45572</v>
      </c>
      <c r="F2544" s="1">
        <v>45883</v>
      </c>
      <c r="G2544">
        <v>833</v>
      </c>
      <c r="H2544">
        <f>Table4[[#This Row],[ApprovedDate]]-Table4[[#This Row],[SubmissionDate]]</f>
        <v>311</v>
      </c>
    </row>
    <row r="2545" spans="1:8" x14ac:dyDescent="0.3">
      <c r="A2545" t="s">
        <v>14741</v>
      </c>
      <c r="B2545" t="s">
        <v>15199</v>
      </c>
      <c r="C2545" t="s">
        <v>15202</v>
      </c>
      <c r="D2545" t="s">
        <v>15206</v>
      </c>
      <c r="E2545" s="1">
        <v>45531</v>
      </c>
      <c r="G2545">
        <v>1696</v>
      </c>
      <c r="H2545">
        <f>Table4[[#This Row],[ApprovedDate]]-Table4[[#This Row],[SubmissionDate]]</f>
        <v>-45531</v>
      </c>
    </row>
    <row r="2546" spans="1:8" x14ac:dyDescent="0.3">
      <c r="A2546" t="s">
        <v>14742</v>
      </c>
      <c r="B2546" t="s">
        <v>15200</v>
      </c>
      <c r="C2546" t="s">
        <v>15201</v>
      </c>
      <c r="D2546" t="s">
        <v>15205</v>
      </c>
      <c r="E2546" s="1">
        <v>45694</v>
      </c>
      <c r="F2546" s="1">
        <v>45868</v>
      </c>
      <c r="G2546">
        <v>806</v>
      </c>
      <c r="H2546">
        <f>Table4[[#This Row],[ApprovedDate]]-Table4[[#This Row],[SubmissionDate]]</f>
        <v>174</v>
      </c>
    </row>
    <row r="2547" spans="1:8" x14ac:dyDescent="0.3">
      <c r="A2547" t="s">
        <v>14743</v>
      </c>
      <c r="B2547" t="s">
        <v>15198</v>
      </c>
      <c r="C2547" t="s">
        <v>15203</v>
      </c>
      <c r="D2547" t="s">
        <v>15205</v>
      </c>
      <c r="E2547" s="1">
        <v>45663</v>
      </c>
      <c r="F2547" s="1">
        <v>45873</v>
      </c>
      <c r="G2547">
        <v>1509</v>
      </c>
      <c r="H2547">
        <f>Table4[[#This Row],[ApprovedDate]]-Table4[[#This Row],[SubmissionDate]]</f>
        <v>210</v>
      </c>
    </row>
    <row r="2548" spans="1:8" x14ac:dyDescent="0.3">
      <c r="A2548" t="s">
        <v>14744</v>
      </c>
      <c r="B2548" t="s">
        <v>15198</v>
      </c>
      <c r="C2548" t="s">
        <v>15202</v>
      </c>
      <c r="D2548" t="s">
        <v>6026</v>
      </c>
      <c r="E2548" s="1">
        <v>45694</v>
      </c>
      <c r="F2548" s="1">
        <v>45875</v>
      </c>
      <c r="G2548">
        <v>1720</v>
      </c>
      <c r="H2548">
        <f>Table4[[#This Row],[ApprovedDate]]-Table4[[#This Row],[SubmissionDate]]</f>
        <v>181</v>
      </c>
    </row>
    <row r="2549" spans="1:8" x14ac:dyDescent="0.3">
      <c r="A2549" t="s">
        <v>14745</v>
      </c>
      <c r="B2549" t="s">
        <v>15198</v>
      </c>
      <c r="C2549" t="s">
        <v>15202</v>
      </c>
      <c r="D2549" t="s">
        <v>15206</v>
      </c>
      <c r="E2549" s="1">
        <v>45575</v>
      </c>
      <c r="F2549" s="1">
        <v>45884</v>
      </c>
      <c r="G2549">
        <v>1713</v>
      </c>
      <c r="H2549">
        <f>Table4[[#This Row],[ApprovedDate]]-Table4[[#This Row],[SubmissionDate]]</f>
        <v>309</v>
      </c>
    </row>
    <row r="2550" spans="1:8" x14ac:dyDescent="0.3">
      <c r="A2550" t="s">
        <v>14746</v>
      </c>
      <c r="B2550" t="s">
        <v>15198</v>
      </c>
      <c r="C2550" t="s">
        <v>15203</v>
      </c>
      <c r="D2550" t="s">
        <v>15204</v>
      </c>
      <c r="E2550" s="1">
        <v>45619</v>
      </c>
      <c r="F2550" s="1">
        <v>45865</v>
      </c>
      <c r="G2550">
        <v>1784</v>
      </c>
      <c r="H2550">
        <f>Table4[[#This Row],[ApprovedDate]]-Table4[[#This Row],[SubmissionDate]]</f>
        <v>246</v>
      </c>
    </row>
    <row r="2551" spans="1:8" x14ac:dyDescent="0.3">
      <c r="A2551" t="s">
        <v>14747</v>
      </c>
      <c r="B2551" t="s">
        <v>15200</v>
      </c>
      <c r="C2551" t="s">
        <v>15202</v>
      </c>
      <c r="D2551" t="s">
        <v>6014</v>
      </c>
      <c r="E2551" s="1">
        <v>45510</v>
      </c>
      <c r="G2551">
        <v>808</v>
      </c>
      <c r="H2551">
        <f>Table4[[#This Row],[ApprovedDate]]-Table4[[#This Row],[SubmissionDate]]</f>
        <v>-45510</v>
      </c>
    </row>
    <row r="2552" spans="1:8" x14ac:dyDescent="0.3">
      <c r="A2552" t="s">
        <v>14748</v>
      </c>
      <c r="B2552" t="s">
        <v>15200</v>
      </c>
      <c r="C2552" t="s">
        <v>15203</v>
      </c>
      <c r="D2552" t="s">
        <v>6026</v>
      </c>
      <c r="E2552" s="1">
        <v>45530</v>
      </c>
      <c r="F2552" s="1">
        <v>45891</v>
      </c>
      <c r="G2552">
        <v>1040</v>
      </c>
      <c r="H2552">
        <f>Table4[[#This Row],[ApprovedDate]]-Table4[[#This Row],[SubmissionDate]]</f>
        <v>361</v>
      </c>
    </row>
    <row r="2553" spans="1:8" x14ac:dyDescent="0.3">
      <c r="A2553" t="s">
        <v>14749</v>
      </c>
      <c r="B2553" t="s">
        <v>15198</v>
      </c>
      <c r="C2553" t="s">
        <v>15201</v>
      </c>
      <c r="D2553" t="s">
        <v>15204</v>
      </c>
      <c r="E2553" s="1">
        <v>45850</v>
      </c>
      <c r="F2553" s="1">
        <v>45881</v>
      </c>
      <c r="G2553">
        <v>1440</v>
      </c>
      <c r="H2553">
        <f>Table4[[#This Row],[ApprovedDate]]-Table4[[#This Row],[SubmissionDate]]</f>
        <v>31</v>
      </c>
    </row>
    <row r="2554" spans="1:8" x14ac:dyDescent="0.3">
      <c r="A2554" t="s">
        <v>14750</v>
      </c>
      <c r="B2554" t="s">
        <v>15198</v>
      </c>
      <c r="C2554" t="s">
        <v>15201</v>
      </c>
      <c r="D2554" t="s">
        <v>15205</v>
      </c>
      <c r="E2554" s="1">
        <v>45666</v>
      </c>
      <c r="F2554" s="1">
        <v>45889</v>
      </c>
      <c r="G2554">
        <v>1083</v>
      </c>
      <c r="H2554">
        <f>Table4[[#This Row],[ApprovedDate]]-Table4[[#This Row],[SubmissionDate]]</f>
        <v>223</v>
      </c>
    </row>
    <row r="2555" spans="1:8" x14ac:dyDescent="0.3">
      <c r="A2555" t="s">
        <v>14751</v>
      </c>
      <c r="B2555" t="s">
        <v>15198</v>
      </c>
      <c r="C2555" t="s">
        <v>15201</v>
      </c>
      <c r="D2555" t="s">
        <v>15205</v>
      </c>
      <c r="E2555" s="1">
        <v>45576</v>
      </c>
      <c r="F2555" s="1">
        <v>45881</v>
      </c>
      <c r="G2555">
        <v>1723</v>
      </c>
      <c r="H2555">
        <f>Table4[[#This Row],[ApprovedDate]]-Table4[[#This Row],[SubmissionDate]]</f>
        <v>305</v>
      </c>
    </row>
    <row r="2556" spans="1:8" x14ac:dyDescent="0.3">
      <c r="A2556" t="s">
        <v>14752</v>
      </c>
      <c r="B2556" t="s">
        <v>15199</v>
      </c>
      <c r="C2556" t="s">
        <v>15202</v>
      </c>
      <c r="D2556" t="s">
        <v>6014</v>
      </c>
      <c r="E2556" s="1">
        <v>45756</v>
      </c>
      <c r="G2556">
        <v>1429</v>
      </c>
      <c r="H2556">
        <f>Table4[[#This Row],[ApprovedDate]]-Table4[[#This Row],[SubmissionDate]]</f>
        <v>-45756</v>
      </c>
    </row>
    <row r="2557" spans="1:8" x14ac:dyDescent="0.3">
      <c r="A2557" t="s">
        <v>14753</v>
      </c>
      <c r="B2557" t="s">
        <v>15199</v>
      </c>
      <c r="C2557" t="s">
        <v>15203</v>
      </c>
      <c r="D2557" t="s">
        <v>6014</v>
      </c>
      <c r="E2557" s="1">
        <v>45716</v>
      </c>
      <c r="F2557" s="1">
        <v>45884</v>
      </c>
      <c r="G2557">
        <v>1362</v>
      </c>
      <c r="H2557">
        <f>Table4[[#This Row],[ApprovedDate]]-Table4[[#This Row],[SubmissionDate]]</f>
        <v>168</v>
      </c>
    </row>
    <row r="2558" spans="1:8" x14ac:dyDescent="0.3">
      <c r="A2558" t="s">
        <v>14754</v>
      </c>
      <c r="B2558" t="s">
        <v>15198</v>
      </c>
      <c r="C2558" t="s">
        <v>15203</v>
      </c>
      <c r="D2558" t="s">
        <v>6102</v>
      </c>
      <c r="E2558" s="1">
        <v>45645</v>
      </c>
      <c r="G2558">
        <v>1958</v>
      </c>
      <c r="H2558">
        <f>Table4[[#This Row],[ApprovedDate]]-Table4[[#This Row],[SubmissionDate]]</f>
        <v>-45645</v>
      </c>
    </row>
    <row r="2559" spans="1:8" x14ac:dyDescent="0.3">
      <c r="A2559" t="s">
        <v>14755</v>
      </c>
      <c r="B2559" t="s">
        <v>15199</v>
      </c>
      <c r="C2559" t="s">
        <v>15201</v>
      </c>
      <c r="D2559" t="s">
        <v>6102</v>
      </c>
      <c r="E2559" s="1">
        <v>45509</v>
      </c>
      <c r="F2559" s="1">
        <v>45867</v>
      </c>
      <c r="G2559">
        <v>862</v>
      </c>
      <c r="H2559">
        <f>Table4[[#This Row],[ApprovedDate]]-Table4[[#This Row],[SubmissionDate]]</f>
        <v>358</v>
      </c>
    </row>
    <row r="2560" spans="1:8" x14ac:dyDescent="0.3">
      <c r="A2560" t="s">
        <v>14756</v>
      </c>
      <c r="B2560" t="s">
        <v>15199</v>
      </c>
      <c r="C2560" t="s">
        <v>15202</v>
      </c>
      <c r="D2560" t="s">
        <v>15206</v>
      </c>
      <c r="E2560" s="1">
        <v>45710</v>
      </c>
      <c r="F2560" s="1">
        <v>45874</v>
      </c>
      <c r="G2560">
        <v>1357</v>
      </c>
      <c r="H2560">
        <f>Table4[[#This Row],[ApprovedDate]]-Table4[[#This Row],[SubmissionDate]]</f>
        <v>164</v>
      </c>
    </row>
    <row r="2561" spans="1:8" x14ac:dyDescent="0.3">
      <c r="A2561" t="s">
        <v>14757</v>
      </c>
      <c r="B2561" t="s">
        <v>15199</v>
      </c>
      <c r="C2561" t="s">
        <v>15202</v>
      </c>
      <c r="D2561" t="s">
        <v>6102</v>
      </c>
      <c r="E2561" s="1">
        <v>45849</v>
      </c>
      <c r="F2561" s="1">
        <v>45879</v>
      </c>
      <c r="G2561">
        <v>1716</v>
      </c>
      <c r="H2561">
        <f>Table4[[#This Row],[ApprovedDate]]-Table4[[#This Row],[SubmissionDate]]</f>
        <v>30</v>
      </c>
    </row>
    <row r="2562" spans="1:8" x14ac:dyDescent="0.3">
      <c r="A2562" t="s">
        <v>14758</v>
      </c>
      <c r="B2562" t="s">
        <v>15200</v>
      </c>
      <c r="C2562" t="s">
        <v>15202</v>
      </c>
      <c r="D2562" t="s">
        <v>15204</v>
      </c>
      <c r="E2562" s="1">
        <v>45537</v>
      </c>
      <c r="G2562">
        <v>1311</v>
      </c>
      <c r="H2562">
        <f>Table4[[#This Row],[ApprovedDate]]-Table4[[#This Row],[SubmissionDate]]</f>
        <v>-45537</v>
      </c>
    </row>
    <row r="2563" spans="1:8" x14ac:dyDescent="0.3">
      <c r="A2563" t="s">
        <v>14759</v>
      </c>
      <c r="B2563" t="s">
        <v>15200</v>
      </c>
      <c r="C2563" t="s">
        <v>15202</v>
      </c>
      <c r="D2563" t="s">
        <v>6014</v>
      </c>
      <c r="E2563" s="1">
        <v>45559</v>
      </c>
      <c r="G2563">
        <v>915</v>
      </c>
      <c r="H2563">
        <f>Table4[[#This Row],[ApprovedDate]]-Table4[[#This Row],[SubmissionDate]]</f>
        <v>-45559</v>
      </c>
    </row>
    <row r="2564" spans="1:8" x14ac:dyDescent="0.3">
      <c r="A2564" t="s">
        <v>14760</v>
      </c>
      <c r="B2564" t="s">
        <v>15200</v>
      </c>
      <c r="C2564" t="s">
        <v>15203</v>
      </c>
      <c r="D2564" t="s">
        <v>15204</v>
      </c>
      <c r="E2564" s="1">
        <v>45716</v>
      </c>
      <c r="G2564">
        <v>683</v>
      </c>
      <c r="H2564">
        <f>Table4[[#This Row],[ApprovedDate]]-Table4[[#This Row],[SubmissionDate]]</f>
        <v>-45716</v>
      </c>
    </row>
    <row r="2565" spans="1:8" x14ac:dyDescent="0.3">
      <c r="A2565" t="s">
        <v>14761</v>
      </c>
      <c r="B2565" t="s">
        <v>15198</v>
      </c>
      <c r="C2565" t="s">
        <v>15201</v>
      </c>
      <c r="D2565" t="s">
        <v>15206</v>
      </c>
      <c r="E2565" s="1">
        <v>45626</v>
      </c>
      <c r="G2565">
        <v>688</v>
      </c>
      <c r="H2565">
        <f>Table4[[#This Row],[ApprovedDate]]-Table4[[#This Row],[SubmissionDate]]</f>
        <v>-45626</v>
      </c>
    </row>
    <row r="2566" spans="1:8" x14ac:dyDescent="0.3">
      <c r="A2566" t="s">
        <v>14762</v>
      </c>
      <c r="B2566" t="s">
        <v>15200</v>
      </c>
      <c r="C2566" t="s">
        <v>15202</v>
      </c>
      <c r="D2566" t="s">
        <v>6014</v>
      </c>
      <c r="E2566" s="1">
        <v>45591</v>
      </c>
      <c r="F2566" s="1">
        <v>45888</v>
      </c>
      <c r="G2566">
        <v>1597</v>
      </c>
      <c r="H2566">
        <f>Table4[[#This Row],[ApprovedDate]]-Table4[[#This Row],[SubmissionDate]]</f>
        <v>297</v>
      </c>
    </row>
    <row r="2567" spans="1:8" x14ac:dyDescent="0.3">
      <c r="A2567" t="s">
        <v>14763</v>
      </c>
      <c r="B2567" t="s">
        <v>15200</v>
      </c>
      <c r="C2567" t="s">
        <v>15203</v>
      </c>
      <c r="D2567" t="s">
        <v>6026</v>
      </c>
      <c r="E2567" s="1">
        <v>45815</v>
      </c>
      <c r="F2567" s="1">
        <v>45866</v>
      </c>
      <c r="G2567">
        <v>1777</v>
      </c>
      <c r="H2567">
        <f>Table4[[#This Row],[ApprovedDate]]-Table4[[#This Row],[SubmissionDate]]</f>
        <v>51</v>
      </c>
    </row>
    <row r="2568" spans="1:8" x14ac:dyDescent="0.3">
      <c r="A2568" t="s">
        <v>14764</v>
      </c>
      <c r="B2568" t="s">
        <v>15200</v>
      </c>
      <c r="C2568" t="s">
        <v>15203</v>
      </c>
      <c r="D2568" t="s">
        <v>6014</v>
      </c>
      <c r="E2568" s="1">
        <v>45739</v>
      </c>
      <c r="F2568" s="1">
        <v>45872</v>
      </c>
      <c r="G2568">
        <v>861</v>
      </c>
      <c r="H2568">
        <f>Table4[[#This Row],[ApprovedDate]]-Table4[[#This Row],[SubmissionDate]]</f>
        <v>133</v>
      </c>
    </row>
    <row r="2569" spans="1:8" x14ac:dyDescent="0.3">
      <c r="A2569" t="s">
        <v>14765</v>
      </c>
      <c r="B2569" t="s">
        <v>15200</v>
      </c>
      <c r="C2569" t="s">
        <v>15201</v>
      </c>
      <c r="D2569" t="s">
        <v>15206</v>
      </c>
      <c r="E2569" s="1">
        <v>45663</v>
      </c>
      <c r="F2569" s="1">
        <v>45887</v>
      </c>
      <c r="G2569">
        <v>1905</v>
      </c>
      <c r="H2569">
        <f>Table4[[#This Row],[ApprovedDate]]-Table4[[#This Row],[SubmissionDate]]</f>
        <v>224</v>
      </c>
    </row>
    <row r="2570" spans="1:8" x14ac:dyDescent="0.3">
      <c r="A2570" t="s">
        <v>14766</v>
      </c>
      <c r="B2570" t="s">
        <v>15198</v>
      </c>
      <c r="C2570" t="s">
        <v>15202</v>
      </c>
      <c r="D2570" t="s">
        <v>15205</v>
      </c>
      <c r="E2570" s="1">
        <v>45771</v>
      </c>
      <c r="G2570">
        <v>559</v>
      </c>
      <c r="H2570">
        <f>Table4[[#This Row],[ApprovedDate]]-Table4[[#This Row],[SubmissionDate]]</f>
        <v>-45771</v>
      </c>
    </row>
    <row r="2571" spans="1:8" x14ac:dyDescent="0.3">
      <c r="A2571" t="s">
        <v>14767</v>
      </c>
      <c r="B2571" t="s">
        <v>15198</v>
      </c>
      <c r="C2571" t="s">
        <v>15201</v>
      </c>
      <c r="D2571" t="s">
        <v>6026</v>
      </c>
      <c r="E2571" s="1">
        <v>45702</v>
      </c>
      <c r="F2571" s="1">
        <v>45875</v>
      </c>
      <c r="G2571">
        <v>1299</v>
      </c>
      <c r="H2571">
        <f>Table4[[#This Row],[ApprovedDate]]-Table4[[#This Row],[SubmissionDate]]</f>
        <v>173</v>
      </c>
    </row>
    <row r="2572" spans="1:8" x14ac:dyDescent="0.3">
      <c r="A2572" t="s">
        <v>14768</v>
      </c>
      <c r="B2572" t="s">
        <v>15199</v>
      </c>
      <c r="C2572" t="s">
        <v>15203</v>
      </c>
      <c r="D2572" t="s">
        <v>15205</v>
      </c>
      <c r="E2572" s="1">
        <v>45700</v>
      </c>
      <c r="F2572" s="1">
        <v>45878</v>
      </c>
      <c r="G2572">
        <v>1020</v>
      </c>
      <c r="H2572">
        <f>Table4[[#This Row],[ApprovedDate]]-Table4[[#This Row],[SubmissionDate]]</f>
        <v>178</v>
      </c>
    </row>
    <row r="2573" spans="1:8" x14ac:dyDescent="0.3">
      <c r="A2573" t="s">
        <v>14769</v>
      </c>
      <c r="B2573" t="s">
        <v>15200</v>
      </c>
      <c r="C2573" t="s">
        <v>15203</v>
      </c>
      <c r="D2573" t="s">
        <v>6014</v>
      </c>
      <c r="E2573" s="1">
        <v>45571</v>
      </c>
      <c r="F2573" s="1">
        <v>45881</v>
      </c>
      <c r="G2573">
        <v>982</v>
      </c>
      <c r="H2573">
        <f>Table4[[#This Row],[ApprovedDate]]-Table4[[#This Row],[SubmissionDate]]</f>
        <v>310</v>
      </c>
    </row>
    <row r="2574" spans="1:8" x14ac:dyDescent="0.3">
      <c r="A2574" t="s">
        <v>14770</v>
      </c>
      <c r="B2574" t="s">
        <v>15200</v>
      </c>
      <c r="C2574" t="s">
        <v>15203</v>
      </c>
      <c r="D2574" t="s">
        <v>15206</v>
      </c>
      <c r="E2574" s="1">
        <v>45788</v>
      </c>
      <c r="F2574" s="1">
        <v>45866</v>
      </c>
      <c r="G2574">
        <v>1159</v>
      </c>
      <c r="H2574">
        <f>Table4[[#This Row],[ApprovedDate]]-Table4[[#This Row],[SubmissionDate]]</f>
        <v>78</v>
      </c>
    </row>
    <row r="2575" spans="1:8" x14ac:dyDescent="0.3">
      <c r="A2575" t="s">
        <v>14771</v>
      </c>
      <c r="B2575" t="s">
        <v>15199</v>
      </c>
      <c r="C2575" t="s">
        <v>15202</v>
      </c>
      <c r="D2575" t="s">
        <v>15205</v>
      </c>
      <c r="E2575" s="1">
        <v>45709</v>
      </c>
      <c r="F2575" s="1">
        <v>45865</v>
      </c>
      <c r="G2575">
        <v>1472</v>
      </c>
      <c r="H2575">
        <f>Table4[[#This Row],[ApprovedDate]]-Table4[[#This Row],[SubmissionDate]]</f>
        <v>156</v>
      </c>
    </row>
    <row r="2576" spans="1:8" x14ac:dyDescent="0.3">
      <c r="A2576" t="s">
        <v>14772</v>
      </c>
      <c r="B2576" t="s">
        <v>15199</v>
      </c>
      <c r="C2576" t="s">
        <v>15203</v>
      </c>
      <c r="D2576" t="s">
        <v>6026</v>
      </c>
      <c r="E2576" s="1">
        <v>45667</v>
      </c>
      <c r="F2576" s="1">
        <v>45872</v>
      </c>
      <c r="G2576">
        <v>1983</v>
      </c>
      <c r="H2576">
        <f>Table4[[#This Row],[ApprovedDate]]-Table4[[#This Row],[SubmissionDate]]</f>
        <v>205</v>
      </c>
    </row>
    <row r="2577" spans="1:8" x14ac:dyDescent="0.3">
      <c r="A2577" t="s">
        <v>14773</v>
      </c>
      <c r="B2577" t="s">
        <v>15199</v>
      </c>
      <c r="C2577" t="s">
        <v>15202</v>
      </c>
      <c r="D2577" t="s">
        <v>6102</v>
      </c>
      <c r="E2577" s="1">
        <v>45635</v>
      </c>
      <c r="F2577" s="1">
        <v>45871</v>
      </c>
      <c r="G2577">
        <v>844</v>
      </c>
      <c r="H2577">
        <f>Table4[[#This Row],[ApprovedDate]]-Table4[[#This Row],[SubmissionDate]]</f>
        <v>236</v>
      </c>
    </row>
    <row r="2578" spans="1:8" x14ac:dyDescent="0.3">
      <c r="A2578" t="s">
        <v>14774</v>
      </c>
      <c r="B2578" t="s">
        <v>15200</v>
      </c>
      <c r="C2578" t="s">
        <v>15201</v>
      </c>
      <c r="D2578" t="s">
        <v>15205</v>
      </c>
      <c r="E2578" s="1">
        <v>45846</v>
      </c>
      <c r="F2578" s="1">
        <v>45877</v>
      </c>
      <c r="G2578">
        <v>531</v>
      </c>
      <c r="H2578">
        <f>Table4[[#This Row],[ApprovedDate]]-Table4[[#This Row],[SubmissionDate]]</f>
        <v>31</v>
      </c>
    </row>
    <row r="2579" spans="1:8" x14ac:dyDescent="0.3">
      <c r="A2579" t="s">
        <v>14775</v>
      </c>
      <c r="B2579" t="s">
        <v>15198</v>
      </c>
      <c r="C2579" t="s">
        <v>15203</v>
      </c>
      <c r="D2579" t="s">
        <v>6102</v>
      </c>
      <c r="E2579" s="1">
        <v>45675</v>
      </c>
      <c r="F2579" s="1">
        <v>45888</v>
      </c>
      <c r="G2579">
        <v>1161</v>
      </c>
      <c r="H2579">
        <f>Table4[[#This Row],[ApprovedDate]]-Table4[[#This Row],[SubmissionDate]]</f>
        <v>213</v>
      </c>
    </row>
    <row r="2580" spans="1:8" x14ac:dyDescent="0.3">
      <c r="A2580" t="s">
        <v>14776</v>
      </c>
      <c r="B2580" t="s">
        <v>15200</v>
      </c>
      <c r="C2580" t="s">
        <v>15201</v>
      </c>
      <c r="D2580" t="s">
        <v>6102</v>
      </c>
      <c r="E2580" s="1">
        <v>45654</v>
      </c>
      <c r="G2580">
        <v>1187</v>
      </c>
      <c r="H2580">
        <f>Table4[[#This Row],[ApprovedDate]]-Table4[[#This Row],[SubmissionDate]]</f>
        <v>-45654</v>
      </c>
    </row>
    <row r="2581" spans="1:8" x14ac:dyDescent="0.3">
      <c r="A2581" t="s">
        <v>14777</v>
      </c>
      <c r="B2581" t="s">
        <v>15200</v>
      </c>
      <c r="C2581" t="s">
        <v>15201</v>
      </c>
      <c r="D2581" t="s">
        <v>6026</v>
      </c>
      <c r="E2581" s="1">
        <v>45615</v>
      </c>
      <c r="F2581" s="1">
        <v>45888</v>
      </c>
      <c r="G2581">
        <v>939</v>
      </c>
      <c r="H2581">
        <f>Table4[[#This Row],[ApprovedDate]]-Table4[[#This Row],[SubmissionDate]]</f>
        <v>273</v>
      </c>
    </row>
    <row r="2582" spans="1:8" x14ac:dyDescent="0.3">
      <c r="A2582" t="s">
        <v>14778</v>
      </c>
      <c r="B2582" t="s">
        <v>15198</v>
      </c>
      <c r="C2582" t="s">
        <v>15203</v>
      </c>
      <c r="D2582" t="s">
        <v>15205</v>
      </c>
      <c r="E2582" s="1">
        <v>45501</v>
      </c>
      <c r="F2582" s="1">
        <v>45870</v>
      </c>
      <c r="G2582">
        <v>537</v>
      </c>
      <c r="H2582">
        <f>Table4[[#This Row],[ApprovedDate]]-Table4[[#This Row],[SubmissionDate]]</f>
        <v>369</v>
      </c>
    </row>
    <row r="2583" spans="1:8" x14ac:dyDescent="0.3">
      <c r="A2583" t="s">
        <v>14779</v>
      </c>
      <c r="B2583" t="s">
        <v>15198</v>
      </c>
      <c r="C2583" t="s">
        <v>15201</v>
      </c>
      <c r="D2583" t="s">
        <v>6102</v>
      </c>
      <c r="E2583" s="1">
        <v>45833</v>
      </c>
      <c r="F2583" s="1">
        <v>45870</v>
      </c>
      <c r="G2583">
        <v>1628</v>
      </c>
      <c r="H2583">
        <f>Table4[[#This Row],[ApprovedDate]]-Table4[[#This Row],[SubmissionDate]]</f>
        <v>37</v>
      </c>
    </row>
    <row r="2584" spans="1:8" x14ac:dyDescent="0.3">
      <c r="A2584" t="s">
        <v>14780</v>
      </c>
      <c r="B2584" t="s">
        <v>15198</v>
      </c>
      <c r="C2584" t="s">
        <v>15203</v>
      </c>
      <c r="D2584" t="s">
        <v>6102</v>
      </c>
      <c r="E2584" s="1">
        <v>45813</v>
      </c>
      <c r="F2584" s="1">
        <v>45881</v>
      </c>
      <c r="G2584">
        <v>1341</v>
      </c>
      <c r="H2584">
        <f>Table4[[#This Row],[ApprovedDate]]-Table4[[#This Row],[SubmissionDate]]</f>
        <v>68</v>
      </c>
    </row>
    <row r="2585" spans="1:8" x14ac:dyDescent="0.3">
      <c r="A2585" t="s">
        <v>14781</v>
      </c>
      <c r="B2585" t="s">
        <v>15198</v>
      </c>
      <c r="C2585" t="s">
        <v>15201</v>
      </c>
      <c r="D2585" t="s">
        <v>6102</v>
      </c>
      <c r="E2585" s="1">
        <v>45676</v>
      </c>
      <c r="G2585">
        <v>1626</v>
      </c>
      <c r="H2585">
        <f>Table4[[#This Row],[ApprovedDate]]-Table4[[#This Row],[SubmissionDate]]</f>
        <v>-45676</v>
      </c>
    </row>
    <row r="2586" spans="1:8" x14ac:dyDescent="0.3">
      <c r="A2586" t="s">
        <v>14782</v>
      </c>
      <c r="B2586" t="s">
        <v>15198</v>
      </c>
      <c r="C2586" t="s">
        <v>15201</v>
      </c>
      <c r="D2586" t="s">
        <v>15206</v>
      </c>
      <c r="E2586" s="1">
        <v>45674</v>
      </c>
      <c r="F2586" s="1">
        <v>45874</v>
      </c>
      <c r="G2586">
        <v>1639</v>
      </c>
      <c r="H2586">
        <f>Table4[[#This Row],[ApprovedDate]]-Table4[[#This Row],[SubmissionDate]]</f>
        <v>200</v>
      </c>
    </row>
    <row r="2587" spans="1:8" x14ac:dyDescent="0.3">
      <c r="A2587" t="s">
        <v>14783</v>
      </c>
      <c r="B2587" t="s">
        <v>15198</v>
      </c>
      <c r="C2587" t="s">
        <v>15203</v>
      </c>
      <c r="D2587" t="s">
        <v>15205</v>
      </c>
      <c r="E2587" s="1">
        <v>45857</v>
      </c>
      <c r="G2587">
        <v>554</v>
      </c>
      <c r="H2587">
        <f>Table4[[#This Row],[ApprovedDate]]-Table4[[#This Row],[SubmissionDate]]</f>
        <v>-45857</v>
      </c>
    </row>
    <row r="2588" spans="1:8" x14ac:dyDescent="0.3">
      <c r="A2588" t="s">
        <v>14784</v>
      </c>
      <c r="B2588" t="s">
        <v>15198</v>
      </c>
      <c r="C2588" t="s">
        <v>15202</v>
      </c>
      <c r="D2588" t="s">
        <v>15204</v>
      </c>
      <c r="E2588" s="1">
        <v>45658</v>
      </c>
      <c r="F2588" s="1">
        <v>45874</v>
      </c>
      <c r="G2588">
        <v>532</v>
      </c>
      <c r="H2588">
        <f>Table4[[#This Row],[ApprovedDate]]-Table4[[#This Row],[SubmissionDate]]</f>
        <v>216</v>
      </c>
    </row>
    <row r="2589" spans="1:8" x14ac:dyDescent="0.3">
      <c r="A2589" t="s">
        <v>14785</v>
      </c>
      <c r="B2589" t="s">
        <v>15198</v>
      </c>
      <c r="C2589" t="s">
        <v>15203</v>
      </c>
      <c r="D2589" t="s">
        <v>6026</v>
      </c>
      <c r="E2589" s="1">
        <v>45540</v>
      </c>
      <c r="G2589">
        <v>1660</v>
      </c>
      <c r="H2589">
        <f>Table4[[#This Row],[ApprovedDate]]-Table4[[#This Row],[SubmissionDate]]</f>
        <v>-45540</v>
      </c>
    </row>
    <row r="2590" spans="1:8" x14ac:dyDescent="0.3">
      <c r="A2590" t="s">
        <v>14786</v>
      </c>
      <c r="B2590" t="s">
        <v>15199</v>
      </c>
      <c r="C2590" t="s">
        <v>15202</v>
      </c>
      <c r="D2590" t="s">
        <v>6102</v>
      </c>
      <c r="E2590" s="1">
        <v>45568</v>
      </c>
      <c r="F2590" s="1">
        <v>45872</v>
      </c>
      <c r="G2590">
        <v>1572</v>
      </c>
      <c r="H2590">
        <f>Table4[[#This Row],[ApprovedDate]]-Table4[[#This Row],[SubmissionDate]]</f>
        <v>304</v>
      </c>
    </row>
    <row r="2591" spans="1:8" x14ac:dyDescent="0.3">
      <c r="A2591" t="s">
        <v>14787</v>
      </c>
      <c r="B2591" t="s">
        <v>15200</v>
      </c>
      <c r="C2591" t="s">
        <v>15201</v>
      </c>
      <c r="D2591" t="s">
        <v>15204</v>
      </c>
      <c r="E2591" s="1">
        <v>45703</v>
      </c>
      <c r="F2591" s="1">
        <v>45886</v>
      </c>
      <c r="G2591">
        <v>931</v>
      </c>
      <c r="H2591">
        <f>Table4[[#This Row],[ApprovedDate]]-Table4[[#This Row],[SubmissionDate]]</f>
        <v>183</v>
      </c>
    </row>
    <row r="2592" spans="1:8" x14ac:dyDescent="0.3">
      <c r="A2592" t="s">
        <v>14788</v>
      </c>
      <c r="B2592" t="s">
        <v>15198</v>
      </c>
      <c r="C2592" t="s">
        <v>15201</v>
      </c>
      <c r="D2592" t="s">
        <v>6102</v>
      </c>
      <c r="E2592" s="1">
        <v>45551</v>
      </c>
      <c r="F2592" s="1">
        <v>45882</v>
      </c>
      <c r="G2592">
        <v>940</v>
      </c>
      <c r="H2592">
        <f>Table4[[#This Row],[ApprovedDate]]-Table4[[#This Row],[SubmissionDate]]</f>
        <v>331</v>
      </c>
    </row>
    <row r="2593" spans="1:8" x14ac:dyDescent="0.3">
      <c r="A2593" t="s">
        <v>14789</v>
      </c>
      <c r="B2593" t="s">
        <v>15199</v>
      </c>
      <c r="C2593" t="s">
        <v>15203</v>
      </c>
      <c r="D2593" t="s">
        <v>6026</v>
      </c>
      <c r="E2593" s="1">
        <v>45520</v>
      </c>
      <c r="F2593" s="1">
        <v>45870</v>
      </c>
      <c r="G2593">
        <v>1982</v>
      </c>
      <c r="H2593">
        <f>Table4[[#This Row],[ApprovedDate]]-Table4[[#This Row],[SubmissionDate]]</f>
        <v>350</v>
      </c>
    </row>
    <row r="2594" spans="1:8" x14ac:dyDescent="0.3">
      <c r="A2594" t="s">
        <v>14790</v>
      </c>
      <c r="B2594" t="s">
        <v>15200</v>
      </c>
      <c r="C2594" t="s">
        <v>15202</v>
      </c>
      <c r="D2594" t="s">
        <v>6014</v>
      </c>
      <c r="E2594" s="1">
        <v>45649</v>
      </c>
      <c r="G2594">
        <v>626</v>
      </c>
      <c r="H2594">
        <f>Table4[[#This Row],[ApprovedDate]]-Table4[[#This Row],[SubmissionDate]]</f>
        <v>-45649</v>
      </c>
    </row>
    <row r="2595" spans="1:8" x14ac:dyDescent="0.3">
      <c r="A2595" t="s">
        <v>14791</v>
      </c>
      <c r="B2595" t="s">
        <v>15199</v>
      </c>
      <c r="C2595" t="s">
        <v>15201</v>
      </c>
      <c r="D2595" t="s">
        <v>6014</v>
      </c>
      <c r="E2595" s="1">
        <v>45848</v>
      </c>
      <c r="F2595" s="1">
        <v>45890</v>
      </c>
      <c r="G2595">
        <v>1580</v>
      </c>
      <c r="H2595">
        <f>Table4[[#This Row],[ApprovedDate]]-Table4[[#This Row],[SubmissionDate]]</f>
        <v>42</v>
      </c>
    </row>
    <row r="2596" spans="1:8" x14ac:dyDescent="0.3">
      <c r="A2596" t="s">
        <v>14792</v>
      </c>
      <c r="B2596" t="s">
        <v>15198</v>
      </c>
      <c r="C2596" t="s">
        <v>15202</v>
      </c>
      <c r="D2596" t="s">
        <v>15205</v>
      </c>
      <c r="E2596" s="1">
        <v>45619</v>
      </c>
      <c r="F2596" s="1">
        <v>45870</v>
      </c>
      <c r="G2596">
        <v>1272</v>
      </c>
      <c r="H2596">
        <f>Table4[[#This Row],[ApprovedDate]]-Table4[[#This Row],[SubmissionDate]]</f>
        <v>251</v>
      </c>
    </row>
    <row r="2597" spans="1:8" x14ac:dyDescent="0.3">
      <c r="A2597" t="s">
        <v>14793</v>
      </c>
      <c r="B2597" t="s">
        <v>15200</v>
      </c>
      <c r="C2597" t="s">
        <v>15201</v>
      </c>
      <c r="D2597" t="s">
        <v>6014</v>
      </c>
      <c r="E2597" s="1">
        <v>45770</v>
      </c>
      <c r="F2597" s="1">
        <v>45877</v>
      </c>
      <c r="G2597">
        <v>1470</v>
      </c>
      <c r="H2597">
        <f>Table4[[#This Row],[ApprovedDate]]-Table4[[#This Row],[SubmissionDate]]</f>
        <v>107</v>
      </c>
    </row>
    <row r="2598" spans="1:8" x14ac:dyDescent="0.3">
      <c r="A2598" t="s">
        <v>14794</v>
      </c>
      <c r="B2598" t="s">
        <v>15198</v>
      </c>
      <c r="C2598" t="s">
        <v>15201</v>
      </c>
      <c r="D2598" t="s">
        <v>6026</v>
      </c>
      <c r="E2598" s="1">
        <v>45834</v>
      </c>
      <c r="F2598" s="1">
        <v>45863</v>
      </c>
      <c r="G2598">
        <v>1977</v>
      </c>
      <c r="H2598">
        <f>Table4[[#This Row],[ApprovedDate]]-Table4[[#This Row],[SubmissionDate]]</f>
        <v>29</v>
      </c>
    </row>
    <row r="2599" spans="1:8" x14ac:dyDescent="0.3">
      <c r="A2599" t="s">
        <v>14795</v>
      </c>
      <c r="B2599" t="s">
        <v>15199</v>
      </c>
      <c r="C2599" t="s">
        <v>15203</v>
      </c>
      <c r="D2599" t="s">
        <v>15206</v>
      </c>
      <c r="E2599" s="1">
        <v>45801</v>
      </c>
      <c r="F2599" s="1">
        <v>45872</v>
      </c>
      <c r="G2599">
        <v>1083</v>
      </c>
      <c r="H2599">
        <f>Table4[[#This Row],[ApprovedDate]]-Table4[[#This Row],[SubmissionDate]]</f>
        <v>71</v>
      </c>
    </row>
    <row r="2600" spans="1:8" x14ac:dyDescent="0.3">
      <c r="A2600" t="s">
        <v>14796</v>
      </c>
      <c r="B2600" t="s">
        <v>15199</v>
      </c>
      <c r="C2600" t="s">
        <v>15201</v>
      </c>
      <c r="D2600" t="s">
        <v>6014</v>
      </c>
      <c r="E2600" s="1">
        <v>45595</v>
      </c>
      <c r="F2600" s="1">
        <v>45877</v>
      </c>
      <c r="G2600">
        <v>604</v>
      </c>
      <c r="H2600">
        <f>Table4[[#This Row],[ApprovedDate]]-Table4[[#This Row],[SubmissionDate]]</f>
        <v>282</v>
      </c>
    </row>
    <row r="2601" spans="1:8" x14ac:dyDescent="0.3">
      <c r="A2601" t="s">
        <v>14797</v>
      </c>
      <c r="B2601" t="s">
        <v>15198</v>
      </c>
      <c r="C2601" t="s">
        <v>15201</v>
      </c>
      <c r="D2601" t="s">
        <v>15206</v>
      </c>
      <c r="E2601" s="1">
        <v>45605</v>
      </c>
      <c r="F2601" s="1">
        <v>45867</v>
      </c>
      <c r="G2601">
        <v>730</v>
      </c>
      <c r="H2601">
        <f>Table4[[#This Row],[ApprovedDate]]-Table4[[#This Row],[SubmissionDate]]</f>
        <v>262</v>
      </c>
    </row>
    <row r="2602" spans="1:8" x14ac:dyDescent="0.3">
      <c r="A2602" t="s">
        <v>14798</v>
      </c>
      <c r="B2602" t="s">
        <v>15198</v>
      </c>
      <c r="C2602" t="s">
        <v>15202</v>
      </c>
      <c r="D2602" t="s">
        <v>15204</v>
      </c>
      <c r="E2602" s="1">
        <v>45569</v>
      </c>
      <c r="F2602" s="1">
        <v>45880</v>
      </c>
      <c r="G2602">
        <v>1517</v>
      </c>
      <c r="H2602">
        <f>Table4[[#This Row],[ApprovedDate]]-Table4[[#This Row],[SubmissionDate]]</f>
        <v>311</v>
      </c>
    </row>
    <row r="2603" spans="1:8" x14ac:dyDescent="0.3">
      <c r="A2603" t="s">
        <v>14799</v>
      </c>
      <c r="B2603" t="s">
        <v>15200</v>
      </c>
      <c r="C2603" t="s">
        <v>15203</v>
      </c>
      <c r="D2603" t="s">
        <v>15204</v>
      </c>
      <c r="E2603" s="1">
        <v>45644</v>
      </c>
      <c r="G2603">
        <v>1671</v>
      </c>
      <c r="H2603">
        <f>Table4[[#This Row],[ApprovedDate]]-Table4[[#This Row],[SubmissionDate]]</f>
        <v>-45644</v>
      </c>
    </row>
    <row r="2604" spans="1:8" x14ac:dyDescent="0.3">
      <c r="A2604" t="s">
        <v>14800</v>
      </c>
      <c r="B2604" t="s">
        <v>15200</v>
      </c>
      <c r="C2604" t="s">
        <v>15203</v>
      </c>
      <c r="D2604" t="s">
        <v>15206</v>
      </c>
      <c r="E2604" s="1">
        <v>45501</v>
      </c>
      <c r="G2604">
        <v>580</v>
      </c>
      <c r="H2604">
        <f>Table4[[#This Row],[ApprovedDate]]-Table4[[#This Row],[SubmissionDate]]</f>
        <v>-45501</v>
      </c>
    </row>
    <row r="2605" spans="1:8" x14ac:dyDescent="0.3">
      <c r="A2605" t="s">
        <v>14801</v>
      </c>
      <c r="B2605" t="s">
        <v>15199</v>
      </c>
      <c r="C2605" t="s">
        <v>15202</v>
      </c>
      <c r="D2605" t="s">
        <v>15206</v>
      </c>
      <c r="E2605" s="1">
        <v>45717</v>
      </c>
      <c r="G2605">
        <v>844</v>
      </c>
      <c r="H2605">
        <f>Table4[[#This Row],[ApprovedDate]]-Table4[[#This Row],[SubmissionDate]]</f>
        <v>-45717</v>
      </c>
    </row>
    <row r="2606" spans="1:8" x14ac:dyDescent="0.3">
      <c r="A2606" t="s">
        <v>14802</v>
      </c>
      <c r="B2606" t="s">
        <v>15200</v>
      </c>
      <c r="C2606" t="s">
        <v>15202</v>
      </c>
      <c r="D2606" t="s">
        <v>15204</v>
      </c>
      <c r="E2606" s="1">
        <v>45647</v>
      </c>
      <c r="G2606">
        <v>752</v>
      </c>
      <c r="H2606">
        <f>Table4[[#This Row],[ApprovedDate]]-Table4[[#This Row],[SubmissionDate]]</f>
        <v>-45647</v>
      </c>
    </row>
    <row r="2607" spans="1:8" x14ac:dyDescent="0.3">
      <c r="A2607" t="s">
        <v>14803</v>
      </c>
      <c r="B2607" t="s">
        <v>15199</v>
      </c>
      <c r="C2607" t="s">
        <v>15201</v>
      </c>
      <c r="D2607" t="s">
        <v>6014</v>
      </c>
      <c r="E2607" s="1">
        <v>45759</v>
      </c>
      <c r="F2607" s="1">
        <v>45880</v>
      </c>
      <c r="G2607">
        <v>1574</v>
      </c>
      <c r="H2607">
        <f>Table4[[#This Row],[ApprovedDate]]-Table4[[#This Row],[SubmissionDate]]</f>
        <v>121</v>
      </c>
    </row>
    <row r="2608" spans="1:8" x14ac:dyDescent="0.3">
      <c r="A2608" t="s">
        <v>14804</v>
      </c>
      <c r="B2608" t="s">
        <v>15198</v>
      </c>
      <c r="C2608" t="s">
        <v>15203</v>
      </c>
      <c r="D2608" t="s">
        <v>15206</v>
      </c>
      <c r="E2608" s="1">
        <v>45800</v>
      </c>
      <c r="F2608" s="1">
        <v>45888</v>
      </c>
      <c r="G2608">
        <v>1578</v>
      </c>
      <c r="H2608">
        <f>Table4[[#This Row],[ApprovedDate]]-Table4[[#This Row],[SubmissionDate]]</f>
        <v>88</v>
      </c>
    </row>
    <row r="2609" spans="1:8" x14ac:dyDescent="0.3">
      <c r="A2609" t="s">
        <v>14805</v>
      </c>
      <c r="B2609" t="s">
        <v>15198</v>
      </c>
      <c r="C2609" t="s">
        <v>15201</v>
      </c>
      <c r="D2609" t="s">
        <v>15204</v>
      </c>
      <c r="E2609" s="1">
        <v>45712</v>
      </c>
      <c r="F2609" s="1">
        <v>45866</v>
      </c>
      <c r="G2609">
        <v>1996</v>
      </c>
      <c r="H2609">
        <f>Table4[[#This Row],[ApprovedDate]]-Table4[[#This Row],[SubmissionDate]]</f>
        <v>154</v>
      </c>
    </row>
    <row r="2610" spans="1:8" x14ac:dyDescent="0.3">
      <c r="A2610" t="s">
        <v>14806</v>
      </c>
      <c r="B2610" t="s">
        <v>15199</v>
      </c>
      <c r="C2610" t="s">
        <v>15201</v>
      </c>
      <c r="D2610" t="s">
        <v>6014</v>
      </c>
      <c r="E2610" s="1">
        <v>45804</v>
      </c>
      <c r="G2610">
        <v>1442</v>
      </c>
      <c r="H2610">
        <f>Table4[[#This Row],[ApprovedDate]]-Table4[[#This Row],[SubmissionDate]]</f>
        <v>-45804</v>
      </c>
    </row>
    <row r="2611" spans="1:8" x14ac:dyDescent="0.3">
      <c r="A2611" t="s">
        <v>14807</v>
      </c>
      <c r="B2611" t="s">
        <v>15200</v>
      </c>
      <c r="C2611" t="s">
        <v>15202</v>
      </c>
      <c r="D2611" t="s">
        <v>6102</v>
      </c>
      <c r="E2611" s="1">
        <v>45845</v>
      </c>
      <c r="F2611" s="1">
        <v>45867</v>
      </c>
      <c r="G2611">
        <v>1137</v>
      </c>
      <c r="H2611">
        <f>Table4[[#This Row],[ApprovedDate]]-Table4[[#This Row],[SubmissionDate]]</f>
        <v>22</v>
      </c>
    </row>
    <row r="2612" spans="1:8" x14ac:dyDescent="0.3">
      <c r="A2612" t="s">
        <v>14808</v>
      </c>
      <c r="B2612" t="s">
        <v>15200</v>
      </c>
      <c r="C2612" t="s">
        <v>15202</v>
      </c>
      <c r="D2612" t="s">
        <v>15204</v>
      </c>
      <c r="E2612" s="1">
        <v>45716</v>
      </c>
      <c r="F2612" s="1">
        <v>45883</v>
      </c>
      <c r="G2612">
        <v>581</v>
      </c>
      <c r="H2612">
        <f>Table4[[#This Row],[ApprovedDate]]-Table4[[#This Row],[SubmissionDate]]</f>
        <v>167</v>
      </c>
    </row>
    <row r="2613" spans="1:8" x14ac:dyDescent="0.3">
      <c r="A2613" t="s">
        <v>14809</v>
      </c>
      <c r="B2613" t="s">
        <v>15199</v>
      </c>
      <c r="C2613" t="s">
        <v>15203</v>
      </c>
      <c r="D2613" t="s">
        <v>15206</v>
      </c>
      <c r="E2613" s="1">
        <v>45752</v>
      </c>
      <c r="G2613">
        <v>1846</v>
      </c>
      <c r="H2613">
        <f>Table4[[#This Row],[ApprovedDate]]-Table4[[#This Row],[SubmissionDate]]</f>
        <v>-45752</v>
      </c>
    </row>
    <row r="2614" spans="1:8" x14ac:dyDescent="0.3">
      <c r="A2614" t="s">
        <v>14810</v>
      </c>
      <c r="B2614" t="s">
        <v>15198</v>
      </c>
      <c r="C2614" t="s">
        <v>15203</v>
      </c>
      <c r="D2614" t="s">
        <v>15205</v>
      </c>
      <c r="E2614" s="1">
        <v>45566</v>
      </c>
      <c r="G2614">
        <v>1279</v>
      </c>
      <c r="H2614">
        <f>Table4[[#This Row],[ApprovedDate]]-Table4[[#This Row],[SubmissionDate]]</f>
        <v>-45566</v>
      </c>
    </row>
    <row r="2615" spans="1:8" x14ac:dyDescent="0.3">
      <c r="A2615" t="s">
        <v>14811</v>
      </c>
      <c r="B2615" t="s">
        <v>15198</v>
      </c>
      <c r="C2615" t="s">
        <v>15202</v>
      </c>
      <c r="D2615" t="s">
        <v>15204</v>
      </c>
      <c r="E2615" s="1">
        <v>45808</v>
      </c>
      <c r="F2615" s="1">
        <v>45881</v>
      </c>
      <c r="G2615">
        <v>1979</v>
      </c>
      <c r="H2615">
        <f>Table4[[#This Row],[ApprovedDate]]-Table4[[#This Row],[SubmissionDate]]</f>
        <v>73</v>
      </c>
    </row>
    <row r="2616" spans="1:8" x14ac:dyDescent="0.3">
      <c r="A2616" t="s">
        <v>14812</v>
      </c>
      <c r="B2616" t="s">
        <v>15199</v>
      </c>
      <c r="C2616" t="s">
        <v>15201</v>
      </c>
      <c r="D2616" t="s">
        <v>6026</v>
      </c>
      <c r="E2616" s="1">
        <v>45501</v>
      </c>
      <c r="F2616" s="1">
        <v>45871</v>
      </c>
      <c r="G2616">
        <v>1218</v>
      </c>
      <c r="H2616">
        <f>Table4[[#This Row],[ApprovedDate]]-Table4[[#This Row],[SubmissionDate]]</f>
        <v>370</v>
      </c>
    </row>
    <row r="2617" spans="1:8" x14ac:dyDescent="0.3">
      <c r="A2617" t="s">
        <v>14813</v>
      </c>
      <c r="B2617" t="s">
        <v>15200</v>
      </c>
      <c r="C2617" t="s">
        <v>15202</v>
      </c>
      <c r="D2617" t="s">
        <v>15205</v>
      </c>
      <c r="E2617" s="1">
        <v>45545</v>
      </c>
      <c r="G2617">
        <v>1213</v>
      </c>
      <c r="H2617">
        <f>Table4[[#This Row],[ApprovedDate]]-Table4[[#This Row],[SubmissionDate]]</f>
        <v>-45545</v>
      </c>
    </row>
    <row r="2618" spans="1:8" x14ac:dyDescent="0.3">
      <c r="A2618" t="s">
        <v>14814</v>
      </c>
      <c r="B2618" t="s">
        <v>15200</v>
      </c>
      <c r="C2618" t="s">
        <v>15201</v>
      </c>
      <c r="D2618" t="s">
        <v>15205</v>
      </c>
      <c r="E2618" s="1">
        <v>45573</v>
      </c>
      <c r="F2618" s="1">
        <v>45881</v>
      </c>
      <c r="G2618">
        <v>1279</v>
      </c>
      <c r="H2618">
        <f>Table4[[#This Row],[ApprovedDate]]-Table4[[#This Row],[SubmissionDate]]</f>
        <v>308</v>
      </c>
    </row>
    <row r="2619" spans="1:8" x14ac:dyDescent="0.3">
      <c r="A2619" t="s">
        <v>14815</v>
      </c>
      <c r="B2619" t="s">
        <v>15199</v>
      </c>
      <c r="C2619" t="s">
        <v>15201</v>
      </c>
      <c r="D2619" t="s">
        <v>15205</v>
      </c>
      <c r="E2619" s="1">
        <v>45679</v>
      </c>
      <c r="F2619" s="1">
        <v>45883</v>
      </c>
      <c r="G2619">
        <v>1064</v>
      </c>
      <c r="H2619">
        <f>Table4[[#This Row],[ApprovedDate]]-Table4[[#This Row],[SubmissionDate]]</f>
        <v>204</v>
      </c>
    </row>
    <row r="2620" spans="1:8" x14ac:dyDescent="0.3">
      <c r="A2620" t="s">
        <v>14816</v>
      </c>
      <c r="B2620" t="s">
        <v>15198</v>
      </c>
      <c r="C2620" t="s">
        <v>15203</v>
      </c>
      <c r="D2620" t="s">
        <v>15205</v>
      </c>
      <c r="E2620" s="1">
        <v>45567</v>
      </c>
      <c r="F2620" s="1">
        <v>45864</v>
      </c>
      <c r="G2620">
        <v>1276</v>
      </c>
      <c r="H2620">
        <f>Table4[[#This Row],[ApprovedDate]]-Table4[[#This Row],[SubmissionDate]]</f>
        <v>297</v>
      </c>
    </row>
    <row r="2621" spans="1:8" x14ac:dyDescent="0.3">
      <c r="A2621" t="s">
        <v>14817</v>
      </c>
      <c r="B2621" t="s">
        <v>15199</v>
      </c>
      <c r="C2621" t="s">
        <v>15201</v>
      </c>
      <c r="D2621" t="s">
        <v>15204</v>
      </c>
      <c r="E2621" s="1">
        <v>45508</v>
      </c>
      <c r="F2621" s="1">
        <v>45887</v>
      </c>
      <c r="G2621">
        <v>1454</v>
      </c>
      <c r="H2621">
        <f>Table4[[#This Row],[ApprovedDate]]-Table4[[#This Row],[SubmissionDate]]</f>
        <v>379</v>
      </c>
    </row>
    <row r="2622" spans="1:8" x14ac:dyDescent="0.3">
      <c r="A2622" t="s">
        <v>14818</v>
      </c>
      <c r="B2622" t="s">
        <v>15199</v>
      </c>
      <c r="C2622" t="s">
        <v>15203</v>
      </c>
      <c r="D2622" t="s">
        <v>15205</v>
      </c>
      <c r="E2622" s="1">
        <v>45752</v>
      </c>
      <c r="F2622" s="1">
        <v>45883</v>
      </c>
      <c r="G2622">
        <v>1004</v>
      </c>
      <c r="H2622">
        <f>Table4[[#This Row],[ApprovedDate]]-Table4[[#This Row],[SubmissionDate]]</f>
        <v>131</v>
      </c>
    </row>
    <row r="2623" spans="1:8" x14ac:dyDescent="0.3">
      <c r="A2623" t="s">
        <v>14819</v>
      </c>
      <c r="B2623" t="s">
        <v>15199</v>
      </c>
      <c r="C2623" t="s">
        <v>15203</v>
      </c>
      <c r="D2623" t="s">
        <v>6102</v>
      </c>
      <c r="E2623" s="1">
        <v>45656</v>
      </c>
      <c r="F2623" s="1">
        <v>45871</v>
      </c>
      <c r="G2623">
        <v>1461</v>
      </c>
      <c r="H2623">
        <f>Table4[[#This Row],[ApprovedDate]]-Table4[[#This Row],[SubmissionDate]]</f>
        <v>215</v>
      </c>
    </row>
    <row r="2624" spans="1:8" x14ac:dyDescent="0.3">
      <c r="A2624" t="s">
        <v>14820</v>
      </c>
      <c r="B2624" t="s">
        <v>15199</v>
      </c>
      <c r="C2624" t="s">
        <v>15201</v>
      </c>
      <c r="D2624" t="s">
        <v>6014</v>
      </c>
      <c r="E2624" s="1">
        <v>45618</v>
      </c>
      <c r="F2624" s="1">
        <v>45877</v>
      </c>
      <c r="G2624">
        <v>1002</v>
      </c>
      <c r="H2624">
        <f>Table4[[#This Row],[ApprovedDate]]-Table4[[#This Row],[SubmissionDate]]</f>
        <v>259</v>
      </c>
    </row>
    <row r="2625" spans="1:8" x14ac:dyDescent="0.3">
      <c r="A2625" t="s">
        <v>14821</v>
      </c>
      <c r="B2625" t="s">
        <v>15200</v>
      </c>
      <c r="C2625" t="s">
        <v>15201</v>
      </c>
      <c r="D2625" t="s">
        <v>6102</v>
      </c>
      <c r="E2625" s="1">
        <v>45815</v>
      </c>
      <c r="G2625">
        <v>1720</v>
      </c>
      <c r="H2625">
        <f>Table4[[#This Row],[ApprovedDate]]-Table4[[#This Row],[SubmissionDate]]</f>
        <v>-45815</v>
      </c>
    </row>
    <row r="2626" spans="1:8" x14ac:dyDescent="0.3">
      <c r="A2626" t="s">
        <v>14822</v>
      </c>
      <c r="B2626" t="s">
        <v>15200</v>
      </c>
      <c r="C2626" t="s">
        <v>15203</v>
      </c>
      <c r="D2626" t="s">
        <v>15204</v>
      </c>
      <c r="E2626" s="1">
        <v>45810</v>
      </c>
      <c r="G2626">
        <v>1085</v>
      </c>
      <c r="H2626">
        <f>Table4[[#This Row],[ApprovedDate]]-Table4[[#This Row],[SubmissionDate]]</f>
        <v>-45810</v>
      </c>
    </row>
    <row r="2627" spans="1:8" x14ac:dyDescent="0.3">
      <c r="A2627" t="s">
        <v>14823</v>
      </c>
      <c r="B2627" t="s">
        <v>15198</v>
      </c>
      <c r="C2627" t="s">
        <v>15202</v>
      </c>
      <c r="D2627" t="s">
        <v>6102</v>
      </c>
      <c r="E2627" s="1">
        <v>45777</v>
      </c>
      <c r="F2627" s="1">
        <v>45885</v>
      </c>
      <c r="G2627">
        <v>1588</v>
      </c>
      <c r="H2627">
        <f>Table4[[#This Row],[ApprovedDate]]-Table4[[#This Row],[SubmissionDate]]</f>
        <v>108</v>
      </c>
    </row>
    <row r="2628" spans="1:8" x14ac:dyDescent="0.3">
      <c r="A2628" t="s">
        <v>14824</v>
      </c>
      <c r="B2628" t="s">
        <v>15198</v>
      </c>
      <c r="C2628" t="s">
        <v>15201</v>
      </c>
      <c r="D2628" t="s">
        <v>15206</v>
      </c>
      <c r="E2628" s="1">
        <v>45707</v>
      </c>
      <c r="F2628" s="1">
        <v>45885</v>
      </c>
      <c r="G2628">
        <v>1902</v>
      </c>
      <c r="H2628">
        <f>Table4[[#This Row],[ApprovedDate]]-Table4[[#This Row],[SubmissionDate]]</f>
        <v>178</v>
      </c>
    </row>
    <row r="2629" spans="1:8" x14ac:dyDescent="0.3">
      <c r="A2629" t="s">
        <v>14825</v>
      </c>
      <c r="B2629" t="s">
        <v>15200</v>
      </c>
      <c r="C2629" t="s">
        <v>15202</v>
      </c>
      <c r="D2629" t="s">
        <v>6102</v>
      </c>
      <c r="E2629" s="1">
        <v>45703</v>
      </c>
      <c r="F2629" s="1">
        <v>45891</v>
      </c>
      <c r="G2629">
        <v>1942</v>
      </c>
      <c r="H2629">
        <f>Table4[[#This Row],[ApprovedDate]]-Table4[[#This Row],[SubmissionDate]]</f>
        <v>188</v>
      </c>
    </row>
    <row r="2630" spans="1:8" x14ac:dyDescent="0.3">
      <c r="A2630" t="s">
        <v>14826</v>
      </c>
      <c r="B2630" t="s">
        <v>15200</v>
      </c>
      <c r="C2630" t="s">
        <v>15201</v>
      </c>
      <c r="D2630" t="s">
        <v>15206</v>
      </c>
      <c r="E2630" s="1">
        <v>45504</v>
      </c>
      <c r="G2630">
        <v>1343</v>
      </c>
      <c r="H2630">
        <f>Table4[[#This Row],[ApprovedDate]]-Table4[[#This Row],[SubmissionDate]]</f>
        <v>-45504</v>
      </c>
    </row>
    <row r="2631" spans="1:8" x14ac:dyDescent="0.3">
      <c r="A2631" t="s">
        <v>14827</v>
      </c>
      <c r="B2631" t="s">
        <v>15200</v>
      </c>
      <c r="C2631" t="s">
        <v>15202</v>
      </c>
      <c r="D2631" t="s">
        <v>15205</v>
      </c>
      <c r="E2631" s="1">
        <v>45733</v>
      </c>
      <c r="G2631">
        <v>1282</v>
      </c>
      <c r="H2631">
        <f>Table4[[#This Row],[ApprovedDate]]-Table4[[#This Row],[SubmissionDate]]</f>
        <v>-45733</v>
      </c>
    </row>
    <row r="2632" spans="1:8" x14ac:dyDescent="0.3">
      <c r="A2632" t="s">
        <v>14828</v>
      </c>
      <c r="B2632" t="s">
        <v>15200</v>
      </c>
      <c r="C2632" t="s">
        <v>15203</v>
      </c>
      <c r="D2632" t="s">
        <v>6014</v>
      </c>
      <c r="E2632" s="1">
        <v>45733</v>
      </c>
      <c r="F2632" s="1">
        <v>45890</v>
      </c>
      <c r="G2632">
        <v>850</v>
      </c>
      <c r="H2632">
        <f>Table4[[#This Row],[ApprovedDate]]-Table4[[#This Row],[SubmissionDate]]</f>
        <v>157</v>
      </c>
    </row>
    <row r="2633" spans="1:8" x14ac:dyDescent="0.3">
      <c r="A2633" t="s">
        <v>14829</v>
      </c>
      <c r="B2633" t="s">
        <v>15200</v>
      </c>
      <c r="C2633" t="s">
        <v>15201</v>
      </c>
      <c r="D2633" t="s">
        <v>15205</v>
      </c>
      <c r="E2633" s="1">
        <v>45532</v>
      </c>
      <c r="G2633">
        <v>748</v>
      </c>
      <c r="H2633">
        <f>Table4[[#This Row],[ApprovedDate]]-Table4[[#This Row],[SubmissionDate]]</f>
        <v>-45532</v>
      </c>
    </row>
    <row r="2634" spans="1:8" x14ac:dyDescent="0.3">
      <c r="A2634" t="s">
        <v>14830</v>
      </c>
      <c r="B2634" t="s">
        <v>15199</v>
      </c>
      <c r="C2634" t="s">
        <v>15201</v>
      </c>
      <c r="D2634" t="s">
        <v>15204</v>
      </c>
      <c r="E2634" s="1">
        <v>45601</v>
      </c>
      <c r="F2634" s="1">
        <v>45887</v>
      </c>
      <c r="G2634">
        <v>678</v>
      </c>
      <c r="H2634">
        <f>Table4[[#This Row],[ApprovedDate]]-Table4[[#This Row],[SubmissionDate]]</f>
        <v>286</v>
      </c>
    </row>
    <row r="2635" spans="1:8" x14ac:dyDescent="0.3">
      <c r="A2635" t="s">
        <v>14831</v>
      </c>
      <c r="B2635" t="s">
        <v>15199</v>
      </c>
      <c r="C2635" t="s">
        <v>15201</v>
      </c>
      <c r="D2635" t="s">
        <v>6026</v>
      </c>
      <c r="E2635" s="1">
        <v>45609</v>
      </c>
      <c r="F2635" s="1">
        <v>45863</v>
      </c>
      <c r="G2635">
        <v>1798</v>
      </c>
      <c r="H2635">
        <f>Table4[[#This Row],[ApprovedDate]]-Table4[[#This Row],[SubmissionDate]]</f>
        <v>254</v>
      </c>
    </row>
    <row r="2636" spans="1:8" x14ac:dyDescent="0.3">
      <c r="A2636" t="s">
        <v>14832</v>
      </c>
      <c r="B2636" t="s">
        <v>15200</v>
      </c>
      <c r="C2636" t="s">
        <v>15201</v>
      </c>
      <c r="D2636" t="s">
        <v>15205</v>
      </c>
      <c r="E2636" s="1">
        <v>45724</v>
      </c>
      <c r="G2636">
        <v>531</v>
      </c>
      <c r="H2636">
        <f>Table4[[#This Row],[ApprovedDate]]-Table4[[#This Row],[SubmissionDate]]</f>
        <v>-45724</v>
      </c>
    </row>
    <row r="2637" spans="1:8" x14ac:dyDescent="0.3">
      <c r="A2637" t="s">
        <v>14833</v>
      </c>
      <c r="B2637" t="s">
        <v>15198</v>
      </c>
      <c r="C2637" t="s">
        <v>15202</v>
      </c>
      <c r="D2637" t="s">
        <v>15206</v>
      </c>
      <c r="E2637" s="1">
        <v>45641</v>
      </c>
      <c r="F2637" s="1">
        <v>45864</v>
      </c>
      <c r="G2637">
        <v>608</v>
      </c>
      <c r="H2637">
        <f>Table4[[#This Row],[ApprovedDate]]-Table4[[#This Row],[SubmissionDate]]</f>
        <v>223</v>
      </c>
    </row>
    <row r="2638" spans="1:8" x14ac:dyDescent="0.3">
      <c r="A2638" t="s">
        <v>14834</v>
      </c>
      <c r="B2638" t="s">
        <v>15198</v>
      </c>
      <c r="C2638" t="s">
        <v>15202</v>
      </c>
      <c r="D2638" t="s">
        <v>15206</v>
      </c>
      <c r="E2638" s="1">
        <v>45783</v>
      </c>
      <c r="G2638">
        <v>1538</v>
      </c>
      <c r="H2638">
        <f>Table4[[#This Row],[ApprovedDate]]-Table4[[#This Row],[SubmissionDate]]</f>
        <v>-45783</v>
      </c>
    </row>
    <row r="2639" spans="1:8" x14ac:dyDescent="0.3">
      <c r="A2639" t="s">
        <v>14835</v>
      </c>
      <c r="B2639" t="s">
        <v>15200</v>
      </c>
      <c r="C2639" t="s">
        <v>15201</v>
      </c>
      <c r="D2639" t="s">
        <v>6014</v>
      </c>
      <c r="E2639" s="1">
        <v>45708</v>
      </c>
      <c r="F2639" s="1">
        <v>45874</v>
      </c>
      <c r="G2639">
        <v>1903</v>
      </c>
      <c r="H2639">
        <f>Table4[[#This Row],[ApprovedDate]]-Table4[[#This Row],[SubmissionDate]]</f>
        <v>166</v>
      </c>
    </row>
    <row r="2640" spans="1:8" x14ac:dyDescent="0.3">
      <c r="A2640" t="s">
        <v>14836</v>
      </c>
      <c r="B2640" t="s">
        <v>15198</v>
      </c>
      <c r="C2640" t="s">
        <v>15202</v>
      </c>
      <c r="D2640" t="s">
        <v>6102</v>
      </c>
      <c r="E2640" s="1">
        <v>45614</v>
      </c>
      <c r="F2640" s="1">
        <v>45873</v>
      </c>
      <c r="G2640">
        <v>927</v>
      </c>
      <c r="H2640">
        <f>Table4[[#This Row],[ApprovedDate]]-Table4[[#This Row],[SubmissionDate]]</f>
        <v>259</v>
      </c>
    </row>
    <row r="2641" spans="1:8" x14ac:dyDescent="0.3">
      <c r="A2641" t="s">
        <v>14837</v>
      </c>
      <c r="B2641" t="s">
        <v>15199</v>
      </c>
      <c r="C2641" t="s">
        <v>15203</v>
      </c>
      <c r="D2641" t="s">
        <v>15205</v>
      </c>
      <c r="E2641" s="1">
        <v>45656</v>
      </c>
      <c r="F2641" s="1">
        <v>45865</v>
      </c>
      <c r="G2641">
        <v>1777</v>
      </c>
      <c r="H2641">
        <f>Table4[[#This Row],[ApprovedDate]]-Table4[[#This Row],[SubmissionDate]]</f>
        <v>209</v>
      </c>
    </row>
    <row r="2642" spans="1:8" x14ac:dyDescent="0.3">
      <c r="A2642" t="s">
        <v>14838</v>
      </c>
      <c r="B2642" t="s">
        <v>15198</v>
      </c>
      <c r="C2642" t="s">
        <v>15203</v>
      </c>
      <c r="D2642" t="s">
        <v>6014</v>
      </c>
      <c r="E2642" s="1">
        <v>45542</v>
      </c>
      <c r="F2642" s="1">
        <v>45867</v>
      </c>
      <c r="G2642">
        <v>1589</v>
      </c>
      <c r="H2642">
        <f>Table4[[#This Row],[ApprovedDate]]-Table4[[#This Row],[SubmissionDate]]</f>
        <v>325</v>
      </c>
    </row>
    <row r="2643" spans="1:8" x14ac:dyDescent="0.3">
      <c r="A2643" t="s">
        <v>14839</v>
      </c>
      <c r="B2643" t="s">
        <v>15199</v>
      </c>
      <c r="C2643" t="s">
        <v>15202</v>
      </c>
      <c r="D2643" t="s">
        <v>6026</v>
      </c>
      <c r="E2643" s="1">
        <v>45789</v>
      </c>
      <c r="F2643" s="1">
        <v>45886</v>
      </c>
      <c r="G2643">
        <v>1122</v>
      </c>
      <c r="H2643">
        <f>Table4[[#This Row],[ApprovedDate]]-Table4[[#This Row],[SubmissionDate]]</f>
        <v>97</v>
      </c>
    </row>
    <row r="2644" spans="1:8" x14ac:dyDescent="0.3">
      <c r="A2644" t="s">
        <v>14840</v>
      </c>
      <c r="B2644" t="s">
        <v>15200</v>
      </c>
      <c r="C2644" t="s">
        <v>15202</v>
      </c>
      <c r="D2644" t="s">
        <v>15205</v>
      </c>
      <c r="E2644" s="1">
        <v>45616</v>
      </c>
      <c r="F2644" s="1">
        <v>45878</v>
      </c>
      <c r="G2644">
        <v>737</v>
      </c>
      <c r="H2644">
        <f>Table4[[#This Row],[ApprovedDate]]-Table4[[#This Row],[SubmissionDate]]</f>
        <v>262</v>
      </c>
    </row>
    <row r="2645" spans="1:8" x14ac:dyDescent="0.3">
      <c r="A2645" t="s">
        <v>14841</v>
      </c>
      <c r="B2645" t="s">
        <v>15198</v>
      </c>
      <c r="C2645" t="s">
        <v>15201</v>
      </c>
      <c r="D2645" t="s">
        <v>6014</v>
      </c>
      <c r="E2645" s="1">
        <v>45688</v>
      </c>
      <c r="F2645" s="1">
        <v>45875</v>
      </c>
      <c r="G2645">
        <v>1703</v>
      </c>
      <c r="H2645">
        <f>Table4[[#This Row],[ApprovedDate]]-Table4[[#This Row],[SubmissionDate]]</f>
        <v>187</v>
      </c>
    </row>
    <row r="2646" spans="1:8" x14ac:dyDescent="0.3">
      <c r="A2646" t="s">
        <v>14842</v>
      </c>
      <c r="B2646" t="s">
        <v>15199</v>
      </c>
      <c r="C2646" t="s">
        <v>15201</v>
      </c>
      <c r="D2646" t="s">
        <v>15206</v>
      </c>
      <c r="E2646" s="1">
        <v>45703</v>
      </c>
      <c r="F2646" s="1">
        <v>45864</v>
      </c>
      <c r="G2646">
        <v>984</v>
      </c>
      <c r="H2646">
        <f>Table4[[#This Row],[ApprovedDate]]-Table4[[#This Row],[SubmissionDate]]</f>
        <v>161</v>
      </c>
    </row>
    <row r="2647" spans="1:8" x14ac:dyDescent="0.3">
      <c r="A2647" t="s">
        <v>14843</v>
      </c>
      <c r="B2647" t="s">
        <v>15200</v>
      </c>
      <c r="C2647" t="s">
        <v>15202</v>
      </c>
      <c r="D2647" t="s">
        <v>15206</v>
      </c>
      <c r="E2647" s="1">
        <v>45855</v>
      </c>
      <c r="F2647" s="1">
        <v>45877</v>
      </c>
      <c r="G2647">
        <v>1916</v>
      </c>
      <c r="H2647">
        <f>Table4[[#This Row],[ApprovedDate]]-Table4[[#This Row],[SubmissionDate]]</f>
        <v>22</v>
      </c>
    </row>
    <row r="2648" spans="1:8" x14ac:dyDescent="0.3">
      <c r="A2648" t="s">
        <v>14844</v>
      </c>
      <c r="B2648" t="s">
        <v>15198</v>
      </c>
      <c r="C2648" t="s">
        <v>15202</v>
      </c>
      <c r="D2648" t="s">
        <v>15204</v>
      </c>
      <c r="E2648" s="1">
        <v>45829</v>
      </c>
      <c r="F2648" s="1">
        <v>45871</v>
      </c>
      <c r="G2648">
        <v>1698</v>
      </c>
      <c r="H2648">
        <f>Table4[[#This Row],[ApprovedDate]]-Table4[[#This Row],[SubmissionDate]]</f>
        <v>42</v>
      </c>
    </row>
    <row r="2649" spans="1:8" x14ac:dyDescent="0.3">
      <c r="A2649" t="s">
        <v>14845</v>
      </c>
      <c r="B2649" t="s">
        <v>15200</v>
      </c>
      <c r="C2649" t="s">
        <v>15201</v>
      </c>
      <c r="D2649" t="s">
        <v>15205</v>
      </c>
      <c r="E2649" s="1">
        <v>45500</v>
      </c>
      <c r="F2649" s="1">
        <v>45888</v>
      </c>
      <c r="G2649">
        <v>858</v>
      </c>
      <c r="H2649">
        <f>Table4[[#This Row],[ApprovedDate]]-Table4[[#This Row],[SubmissionDate]]</f>
        <v>388</v>
      </c>
    </row>
    <row r="2650" spans="1:8" x14ac:dyDescent="0.3">
      <c r="A2650" t="s">
        <v>14846</v>
      </c>
      <c r="B2650" t="s">
        <v>15198</v>
      </c>
      <c r="C2650" t="s">
        <v>15203</v>
      </c>
      <c r="D2650" t="s">
        <v>15206</v>
      </c>
      <c r="E2650" s="1">
        <v>45845</v>
      </c>
      <c r="F2650" s="1">
        <v>45873</v>
      </c>
      <c r="G2650">
        <v>1306</v>
      </c>
      <c r="H2650">
        <f>Table4[[#This Row],[ApprovedDate]]-Table4[[#This Row],[SubmissionDate]]</f>
        <v>28</v>
      </c>
    </row>
    <row r="2651" spans="1:8" x14ac:dyDescent="0.3">
      <c r="A2651" t="s">
        <v>14847</v>
      </c>
      <c r="B2651" t="s">
        <v>15200</v>
      </c>
      <c r="C2651" t="s">
        <v>15201</v>
      </c>
      <c r="D2651" t="s">
        <v>15205</v>
      </c>
      <c r="E2651" s="1">
        <v>45770</v>
      </c>
      <c r="F2651" s="1">
        <v>45882</v>
      </c>
      <c r="G2651">
        <v>636</v>
      </c>
      <c r="H2651">
        <f>Table4[[#This Row],[ApprovedDate]]-Table4[[#This Row],[SubmissionDate]]</f>
        <v>112</v>
      </c>
    </row>
    <row r="2652" spans="1:8" x14ac:dyDescent="0.3">
      <c r="A2652" t="s">
        <v>14848</v>
      </c>
      <c r="B2652" t="s">
        <v>15199</v>
      </c>
      <c r="C2652" t="s">
        <v>15203</v>
      </c>
      <c r="D2652" t="s">
        <v>15206</v>
      </c>
      <c r="E2652" s="1">
        <v>45751</v>
      </c>
      <c r="F2652" s="1">
        <v>45862</v>
      </c>
      <c r="G2652">
        <v>1863</v>
      </c>
      <c r="H2652">
        <f>Table4[[#This Row],[ApprovedDate]]-Table4[[#This Row],[SubmissionDate]]</f>
        <v>111</v>
      </c>
    </row>
    <row r="2653" spans="1:8" x14ac:dyDescent="0.3">
      <c r="A2653" t="s">
        <v>14849</v>
      </c>
      <c r="B2653" t="s">
        <v>15199</v>
      </c>
      <c r="C2653" t="s">
        <v>15201</v>
      </c>
      <c r="D2653" t="s">
        <v>15204</v>
      </c>
      <c r="E2653" s="1">
        <v>45540</v>
      </c>
      <c r="F2653" s="1">
        <v>45880</v>
      </c>
      <c r="G2653">
        <v>1101</v>
      </c>
      <c r="H2653">
        <f>Table4[[#This Row],[ApprovedDate]]-Table4[[#This Row],[SubmissionDate]]</f>
        <v>340</v>
      </c>
    </row>
    <row r="2654" spans="1:8" x14ac:dyDescent="0.3">
      <c r="A2654" t="s">
        <v>14850</v>
      </c>
      <c r="B2654" t="s">
        <v>15198</v>
      </c>
      <c r="C2654" t="s">
        <v>15202</v>
      </c>
      <c r="D2654" t="s">
        <v>6026</v>
      </c>
      <c r="E2654" s="1">
        <v>45751</v>
      </c>
      <c r="F2654" s="1">
        <v>45885</v>
      </c>
      <c r="G2654">
        <v>935</v>
      </c>
      <c r="H2654">
        <f>Table4[[#This Row],[ApprovedDate]]-Table4[[#This Row],[SubmissionDate]]</f>
        <v>134</v>
      </c>
    </row>
    <row r="2655" spans="1:8" x14ac:dyDescent="0.3">
      <c r="A2655" t="s">
        <v>14851</v>
      </c>
      <c r="B2655" t="s">
        <v>15199</v>
      </c>
      <c r="C2655" t="s">
        <v>15203</v>
      </c>
      <c r="D2655" t="s">
        <v>6026</v>
      </c>
      <c r="E2655" s="1">
        <v>45602</v>
      </c>
      <c r="G2655">
        <v>749</v>
      </c>
      <c r="H2655">
        <f>Table4[[#This Row],[ApprovedDate]]-Table4[[#This Row],[SubmissionDate]]</f>
        <v>-45602</v>
      </c>
    </row>
    <row r="2656" spans="1:8" x14ac:dyDescent="0.3">
      <c r="A2656" t="s">
        <v>14852</v>
      </c>
      <c r="B2656" t="s">
        <v>15199</v>
      </c>
      <c r="C2656" t="s">
        <v>15201</v>
      </c>
      <c r="D2656" t="s">
        <v>15204</v>
      </c>
      <c r="E2656" s="1">
        <v>45564</v>
      </c>
      <c r="G2656">
        <v>723</v>
      </c>
      <c r="H2656">
        <f>Table4[[#This Row],[ApprovedDate]]-Table4[[#This Row],[SubmissionDate]]</f>
        <v>-45564</v>
      </c>
    </row>
    <row r="2657" spans="1:8" x14ac:dyDescent="0.3">
      <c r="A2657" t="s">
        <v>14853</v>
      </c>
      <c r="B2657" t="s">
        <v>15200</v>
      </c>
      <c r="C2657" t="s">
        <v>15201</v>
      </c>
      <c r="D2657" t="s">
        <v>15206</v>
      </c>
      <c r="E2657" s="1">
        <v>45852</v>
      </c>
      <c r="G2657">
        <v>1345</v>
      </c>
      <c r="H2657">
        <f>Table4[[#This Row],[ApprovedDate]]-Table4[[#This Row],[SubmissionDate]]</f>
        <v>-45852</v>
      </c>
    </row>
    <row r="2658" spans="1:8" x14ac:dyDescent="0.3">
      <c r="A2658" t="s">
        <v>14854</v>
      </c>
      <c r="B2658" t="s">
        <v>15199</v>
      </c>
      <c r="C2658" t="s">
        <v>15202</v>
      </c>
      <c r="D2658" t="s">
        <v>6102</v>
      </c>
      <c r="E2658" s="1">
        <v>45721</v>
      </c>
      <c r="F2658" s="1">
        <v>45871</v>
      </c>
      <c r="G2658">
        <v>1904</v>
      </c>
      <c r="H2658">
        <f>Table4[[#This Row],[ApprovedDate]]-Table4[[#This Row],[SubmissionDate]]</f>
        <v>150</v>
      </c>
    </row>
    <row r="2659" spans="1:8" x14ac:dyDescent="0.3">
      <c r="A2659" t="s">
        <v>14855</v>
      </c>
      <c r="B2659" t="s">
        <v>15198</v>
      </c>
      <c r="C2659" t="s">
        <v>15203</v>
      </c>
      <c r="D2659" t="s">
        <v>15204</v>
      </c>
      <c r="E2659" s="1">
        <v>45741</v>
      </c>
      <c r="F2659" s="1">
        <v>45877</v>
      </c>
      <c r="G2659">
        <v>1540</v>
      </c>
      <c r="H2659">
        <f>Table4[[#This Row],[ApprovedDate]]-Table4[[#This Row],[SubmissionDate]]</f>
        <v>136</v>
      </c>
    </row>
    <row r="2660" spans="1:8" x14ac:dyDescent="0.3">
      <c r="A2660" t="s">
        <v>14856</v>
      </c>
      <c r="B2660" t="s">
        <v>15198</v>
      </c>
      <c r="C2660" t="s">
        <v>15203</v>
      </c>
      <c r="D2660" t="s">
        <v>6026</v>
      </c>
      <c r="E2660" s="1">
        <v>45498</v>
      </c>
      <c r="G2660">
        <v>1937</v>
      </c>
      <c r="H2660">
        <f>Table4[[#This Row],[ApprovedDate]]-Table4[[#This Row],[SubmissionDate]]</f>
        <v>-45498</v>
      </c>
    </row>
    <row r="2661" spans="1:8" x14ac:dyDescent="0.3">
      <c r="A2661" t="s">
        <v>14857</v>
      </c>
      <c r="B2661" t="s">
        <v>15199</v>
      </c>
      <c r="C2661" t="s">
        <v>15201</v>
      </c>
      <c r="D2661" t="s">
        <v>15204</v>
      </c>
      <c r="E2661" s="1">
        <v>45789</v>
      </c>
      <c r="F2661" s="1">
        <v>45883</v>
      </c>
      <c r="G2661">
        <v>1965</v>
      </c>
      <c r="H2661">
        <f>Table4[[#This Row],[ApprovedDate]]-Table4[[#This Row],[SubmissionDate]]</f>
        <v>94</v>
      </c>
    </row>
    <row r="2662" spans="1:8" x14ac:dyDescent="0.3">
      <c r="A2662" t="s">
        <v>14858</v>
      </c>
      <c r="B2662" t="s">
        <v>15199</v>
      </c>
      <c r="C2662" t="s">
        <v>15201</v>
      </c>
      <c r="D2662" t="s">
        <v>15206</v>
      </c>
      <c r="E2662" s="1">
        <v>45675</v>
      </c>
      <c r="G2662">
        <v>557</v>
      </c>
      <c r="H2662">
        <f>Table4[[#This Row],[ApprovedDate]]-Table4[[#This Row],[SubmissionDate]]</f>
        <v>-45675</v>
      </c>
    </row>
    <row r="2663" spans="1:8" x14ac:dyDescent="0.3">
      <c r="A2663" t="s">
        <v>14859</v>
      </c>
      <c r="B2663" t="s">
        <v>15199</v>
      </c>
      <c r="C2663" t="s">
        <v>15203</v>
      </c>
      <c r="D2663" t="s">
        <v>15204</v>
      </c>
      <c r="E2663" s="1">
        <v>45734</v>
      </c>
      <c r="F2663" s="1">
        <v>45863</v>
      </c>
      <c r="G2663">
        <v>869</v>
      </c>
      <c r="H2663">
        <f>Table4[[#This Row],[ApprovedDate]]-Table4[[#This Row],[SubmissionDate]]</f>
        <v>129</v>
      </c>
    </row>
    <row r="2664" spans="1:8" x14ac:dyDescent="0.3">
      <c r="A2664" t="s">
        <v>14860</v>
      </c>
      <c r="B2664" t="s">
        <v>15198</v>
      </c>
      <c r="C2664" t="s">
        <v>15203</v>
      </c>
      <c r="D2664" t="s">
        <v>6026</v>
      </c>
      <c r="E2664" s="1">
        <v>45526</v>
      </c>
      <c r="F2664" s="1">
        <v>45876</v>
      </c>
      <c r="G2664">
        <v>1486</v>
      </c>
      <c r="H2664">
        <f>Table4[[#This Row],[ApprovedDate]]-Table4[[#This Row],[SubmissionDate]]</f>
        <v>350</v>
      </c>
    </row>
    <row r="2665" spans="1:8" x14ac:dyDescent="0.3">
      <c r="A2665" t="s">
        <v>14861</v>
      </c>
      <c r="B2665" t="s">
        <v>15200</v>
      </c>
      <c r="C2665" t="s">
        <v>15201</v>
      </c>
      <c r="D2665" t="s">
        <v>15206</v>
      </c>
      <c r="E2665" s="1">
        <v>45544</v>
      </c>
      <c r="F2665" s="1">
        <v>45867</v>
      </c>
      <c r="G2665">
        <v>1074</v>
      </c>
      <c r="H2665">
        <f>Table4[[#This Row],[ApprovedDate]]-Table4[[#This Row],[SubmissionDate]]</f>
        <v>323</v>
      </c>
    </row>
    <row r="2666" spans="1:8" x14ac:dyDescent="0.3">
      <c r="A2666" t="s">
        <v>14862</v>
      </c>
      <c r="B2666" t="s">
        <v>15198</v>
      </c>
      <c r="C2666" t="s">
        <v>15201</v>
      </c>
      <c r="D2666" t="s">
        <v>15206</v>
      </c>
      <c r="E2666" s="1">
        <v>45704</v>
      </c>
      <c r="F2666" s="1">
        <v>45889</v>
      </c>
      <c r="G2666">
        <v>1747</v>
      </c>
      <c r="H2666">
        <f>Table4[[#This Row],[ApprovedDate]]-Table4[[#This Row],[SubmissionDate]]</f>
        <v>185</v>
      </c>
    </row>
    <row r="2667" spans="1:8" x14ac:dyDescent="0.3">
      <c r="A2667" t="s">
        <v>14863</v>
      </c>
      <c r="B2667" t="s">
        <v>15200</v>
      </c>
      <c r="C2667" t="s">
        <v>15203</v>
      </c>
      <c r="D2667" t="s">
        <v>15206</v>
      </c>
      <c r="E2667" s="1">
        <v>45539</v>
      </c>
      <c r="F2667" s="1">
        <v>45868</v>
      </c>
      <c r="G2667">
        <v>1177</v>
      </c>
      <c r="H2667">
        <f>Table4[[#This Row],[ApprovedDate]]-Table4[[#This Row],[SubmissionDate]]</f>
        <v>329</v>
      </c>
    </row>
    <row r="2668" spans="1:8" x14ac:dyDescent="0.3">
      <c r="A2668" t="s">
        <v>14864</v>
      </c>
      <c r="B2668" t="s">
        <v>15200</v>
      </c>
      <c r="C2668" t="s">
        <v>15203</v>
      </c>
      <c r="D2668" t="s">
        <v>6102</v>
      </c>
      <c r="E2668" s="1">
        <v>45777</v>
      </c>
      <c r="F2668" s="1">
        <v>45880</v>
      </c>
      <c r="G2668">
        <v>1181</v>
      </c>
      <c r="H2668">
        <f>Table4[[#This Row],[ApprovedDate]]-Table4[[#This Row],[SubmissionDate]]</f>
        <v>103</v>
      </c>
    </row>
    <row r="2669" spans="1:8" x14ac:dyDescent="0.3">
      <c r="A2669" t="s">
        <v>14865</v>
      </c>
      <c r="B2669" t="s">
        <v>15198</v>
      </c>
      <c r="C2669" t="s">
        <v>15203</v>
      </c>
      <c r="D2669" t="s">
        <v>15205</v>
      </c>
      <c r="E2669" s="1">
        <v>45584</v>
      </c>
      <c r="F2669" s="1">
        <v>45880</v>
      </c>
      <c r="G2669">
        <v>1307</v>
      </c>
      <c r="H2669">
        <f>Table4[[#This Row],[ApprovedDate]]-Table4[[#This Row],[SubmissionDate]]</f>
        <v>296</v>
      </c>
    </row>
    <row r="2670" spans="1:8" x14ac:dyDescent="0.3">
      <c r="A2670" t="s">
        <v>14866</v>
      </c>
      <c r="B2670" t="s">
        <v>15198</v>
      </c>
      <c r="C2670" t="s">
        <v>15203</v>
      </c>
      <c r="D2670" t="s">
        <v>15206</v>
      </c>
      <c r="E2670" s="1">
        <v>45666</v>
      </c>
      <c r="G2670">
        <v>1719</v>
      </c>
      <c r="H2670">
        <f>Table4[[#This Row],[ApprovedDate]]-Table4[[#This Row],[SubmissionDate]]</f>
        <v>-45666</v>
      </c>
    </row>
    <row r="2671" spans="1:8" x14ac:dyDescent="0.3">
      <c r="A2671" t="s">
        <v>14867</v>
      </c>
      <c r="B2671" t="s">
        <v>15199</v>
      </c>
      <c r="C2671" t="s">
        <v>15203</v>
      </c>
      <c r="D2671" t="s">
        <v>6026</v>
      </c>
      <c r="E2671" s="1">
        <v>45703</v>
      </c>
      <c r="F2671" s="1">
        <v>45875</v>
      </c>
      <c r="G2671">
        <v>1930</v>
      </c>
      <c r="H2671">
        <f>Table4[[#This Row],[ApprovedDate]]-Table4[[#This Row],[SubmissionDate]]</f>
        <v>172</v>
      </c>
    </row>
    <row r="2672" spans="1:8" x14ac:dyDescent="0.3">
      <c r="A2672" t="s">
        <v>14868</v>
      </c>
      <c r="B2672" t="s">
        <v>15200</v>
      </c>
      <c r="C2672" t="s">
        <v>15201</v>
      </c>
      <c r="D2672" t="s">
        <v>6102</v>
      </c>
      <c r="E2672" s="1">
        <v>45524</v>
      </c>
      <c r="F2672" s="1">
        <v>45879</v>
      </c>
      <c r="G2672">
        <v>1710</v>
      </c>
      <c r="H2672">
        <f>Table4[[#This Row],[ApprovedDate]]-Table4[[#This Row],[SubmissionDate]]</f>
        <v>355</v>
      </c>
    </row>
    <row r="2673" spans="1:8" x14ac:dyDescent="0.3">
      <c r="A2673" t="s">
        <v>14869</v>
      </c>
      <c r="B2673" t="s">
        <v>15200</v>
      </c>
      <c r="C2673" t="s">
        <v>15203</v>
      </c>
      <c r="D2673" t="s">
        <v>6026</v>
      </c>
      <c r="E2673" s="1">
        <v>45626</v>
      </c>
      <c r="F2673" s="1">
        <v>45872</v>
      </c>
      <c r="G2673">
        <v>1159</v>
      </c>
      <c r="H2673">
        <f>Table4[[#This Row],[ApprovedDate]]-Table4[[#This Row],[SubmissionDate]]</f>
        <v>246</v>
      </c>
    </row>
    <row r="2674" spans="1:8" x14ac:dyDescent="0.3">
      <c r="A2674" t="s">
        <v>14870</v>
      </c>
      <c r="B2674" t="s">
        <v>15199</v>
      </c>
      <c r="C2674" t="s">
        <v>15202</v>
      </c>
      <c r="D2674" t="s">
        <v>6014</v>
      </c>
      <c r="E2674" s="1">
        <v>45683</v>
      </c>
      <c r="F2674" s="1">
        <v>45877</v>
      </c>
      <c r="G2674">
        <v>802</v>
      </c>
      <c r="H2674">
        <f>Table4[[#This Row],[ApprovedDate]]-Table4[[#This Row],[SubmissionDate]]</f>
        <v>194</v>
      </c>
    </row>
    <row r="2675" spans="1:8" x14ac:dyDescent="0.3">
      <c r="A2675" t="s">
        <v>14871</v>
      </c>
      <c r="B2675" t="s">
        <v>15200</v>
      </c>
      <c r="C2675" t="s">
        <v>15201</v>
      </c>
      <c r="D2675" t="s">
        <v>15205</v>
      </c>
      <c r="E2675" s="1">
        <v>45529</v>
      </c>
      <c r="F2675" s="1">
        <v>45880</v>
      </c>
      <c r="G2675">
        <v>1713</v>
      </c>
      <c r="H2675">
        <f>Table4[[#This Row],[ApprovedDate]]-Table4[[#This Row],[SubmissionDate]]</f>
        <v>351</v>
      </c>
    </row>
    <row r="2676" spans="1:8" x14ac:dyDescent="0.3">
      <c r="A2676" t="s">
        <v>14872</v>
      </c>
      <c r="B2676" t="s">
        <v>15199</v>
      </c>
      <c r="C2676" t="s">
        <v>15202</v>
      </c>
      <c r="D2676" t="s">
        <v>6014</v>
      </c>
      <c r="E2676" s="1">
        <v>45523</v>
      </c>
      <c r="F2676" s="1">
        <v>45880</v>
      </c>
      <c r="G2676">
        <v>1524</v>
      </c>
      <c r="H2676">
        <f>Table4[[#This Row],[ApprovedDate]]-Table4[[#This Row],[SubmissionDate]]</f>
        <v>357</v>
      </c>
    </row>
    <row r="2677" spans="1:8" x14ac:dyDescent="0.3">
      <c r="A2677" t="s">
        <v>14873</v>
      </c>
      <c r="B2677" t="s">
        <v>15200</v>
      </c>
      <c r="C2677" t="s">
        <v>15202</v>
      </c>
      <c r="D2677" t="s">
        <v>6026</v>
      </c>
      <c r="E2677" s="1">
        <v>45642</v>
      </c>
      <c r="G2677">
        <v>1202</v>
      </c>
      <c r="H2677">
        <f>Table4[[#This Row],[ApprovedDate]]-Table4[[#This Row],[SubmissionDate]]</f>
        <v>-45642</v>
      </c>
    </row>
    <row r="2678" spans="1:8" x14ac:dyDescent="0.3">
      <c r="A2678" t="s">
        <v>14874</v>
      </c>
      <c r="B2678" t="s">
        <v>15198</v>
      </c>
      <c r="C2678" t="s">
        <v>15203</v>
      </c>
      <c r="D2678" t="s">
        <v>15204</v>
      </c>
      <c r="E2678" s="1">
        <v>45723</v>
      </c>
      <c r="G2678">
        <v>872</v>
      </c>
      <c r="H2678">
        <f>Table4[[#This Row],[ApprovedDate]]-Table4[[#This Row],[SubmissionDate]]</f>
        <v>-45723</v>
      </c>
    </row>
    <row r="2679" spans="1:8" x14ac:dyDescent="0.3">
      <c r="A2679" t="s">
        <v>14875</v>
      </c>
      <c r="B2679" t="s">
        <v>15200</v>
      </c>
      <c r="C2679" t="s">
        <v>15202</v>
      </c>
      <c r="D2679" t="s">
        <v>6026</v>
      </c>
      <c r="E2679" s="1">
        <v>45775</v>
      </c>
      <c r="F2679" s="1">
        <v>45885</v>
      </c>
      <c r="G2679">
        <v>1930</v>
      </c>
      <c r="H2679">
        <f>Table4[[#This Row],[ApprovedDate]]-Table4[[#This Row],[SubmissionDate]]</f>
        <v>110</v>
      </c>
    </row>
    <row r="2680" spans="1:8" x14ac:dyDescent="0.3">
      <c r="A2680" t="s">
        <v>14876</v>
      </c>
      <c r="B2680" t="s">
        <v>15198</v>
      </c>
      <c r="C2680" t="s">
        <v>15201</v>
      </c>
      <c r="D2680" t="s">
        <v>15206</v>
      </c>
      <c r="E2680" s="1">
        <v>45807</v>
      </c>
      <c r="F2680" s="1">
        <v>45879</v>
      </c>
      <c r="G2680">
        <v>1859</v>
      </c>
      <c r="H2680">
        <f>Table4[[#This Row],[ApprovedDate]]-Table4[[#This Row],[SubmissionDate]]</f>
        <v>72</v>
      </c>
    </row>
    <row r="2681" spans="1:8" x14ac:dyDescent="0.3">
      <c r="A2681" t="s">
        <v>14877</v>
      </c>
      <c r="B2681" t="s">
        <v>15200</v>
      </c>
      <c r="C2681" t="s">
        <v>15203</v>
      </c>
      <c r="D2681" t="s">
        <v>15205</v>
      </c>
      <c r="E2681" s="1">
        <v>45512</v>
      </c>
      <c r="G2681">
        <v>604</v>
      </c>
      <c r="H2681">
        <f>Table4[[#This Row],[ApprovedDate]]-Table4[[#This Row],[SubmissionDate]]</f>
        <v>-45512</v>
      </c>
    </row>
    <row r="2682" spans="1:8" x14ac:dyDescent="0.3">
      <c r="A2682" t="s">
        <v>14878</v>
      </c>
      <c r="B2682" t="s">
        <v>15198</v>
      </c>
      <c r="C2682" t="s">
        <v>15203</v>
      </c>
      <c r="D2682" t="s">
        <v>15205</v>
      </c>
      <c r="E2682" s="1">
        <v>45766</v>
      </c>
      <c r="F2682" s="1">
        <v>45869</v>
      </c>
      <c r="G2682">
        <v>1986</v>
      </c>
      <c r="H2682">
        <f>Table4[[#This Row],[ApprovedDate]]-Table4[[#This Row],[SubmissionDate]]</f>
        <v>103</v>
      </c>
    </row>
    <row r="2683" spans="1:8" x14ac:dyDescent="0.3">
      <c r="A2683" t="s">
        <v>14879</v>
      </c>
      <c r="B2683" t="s">
        <v>15199</v>
      </c>
      <c r="C2683" t="s">
        <v>15201</v>
      </c>
      <c r="D2683" t="s">
        <v>15204</v>
      </c>
      <c r="E2683" s="1">
        <v>45802</v>
      </c>
      <c r="G2683">
        <v>1231</v>
      </c>
      <c r="H2683">
        <f>Table4[[#This Row],[ApprovedDate]]-Table4[[#This Row],[SubmissionDate]]</f>
        <v>-45802</v>
      </c>
    </row>
    <row r="2684" spans="1:8" x14ac:dyDescent="0.3">
      <c r="A2684" t="s">
        <v>14880</v>
      </c>
      <c r="B2684" t="s">
        <v>15199</v>
      </c>
      <c r="C2684" t="s">
        <v>15203</v>
      </c>
      <c r="D2684" t="s">
        <v>15204</v>
      </c>
      <c r="E2684" s="1">
        <v>45522</v>
      </c>
      <c r="F2684" s="1">
        <v>45876</v>
      </c>
      <c r="G2684">
        <v>1713</v>
      </c>
      <c r="H2684">
        <f>Table4[[#This Row],[ApprovedDate]]-Table4[[#This Row],[SubmissionDate]]</f>
        <v>354</v>
      </c>
    </row>
    <row r="2685" spans="1:8" x14ac:dyDescent="0.3">
      <c r="A2685" t="s">
        <v>14881</v>
      </c>
      <c r="B2685" t="s">
        <v>15198</v>
      </c>
      <c r="C2685" t="s">
        <v>15202</v>
      </c>
      <c r="D2685" t="s">
        <v>15205</v>
      </c>
      <c r="E2685" s="1">
        <v>45749</v>
      </c>
      <c r="F2685" s="1">
        <v>45873</v>
      </c>
      <c r="G2685">
        <v>1472</v>
      </c>
      <c r="H2685">
        <f>Table4[[#This Row],[ApprovedDate]]-Table4[[#This Row],[SubmissionDate]]</f>
        <v>124</v>
      </c>
    </row>
    <row r="2686" spans="1:8" x14ac:dyDescent="0.3">
      <c r="A2686" t="s">
        <v>14882</v>
      </c>
      <c r="B2686" t="s">
        <v>15199</v>
      </c>
      <c r="C2686" t="s">
        <v>15203</v>
      </c>
      <c r="D2686" t="s">
        <v>6102</v>
      </c>
      <c r="E2686" s="1">
        <v>45802</v>
      </c>
      <c r="G2686">
        <v>1082</v>
      </c>
      <c r="H2686">
        <f>Table4[[#This Row],[ApprovedDate]]-Table4[[#This Row],[SubmissionDate]]</f>
        <v>-45802</v>
      </c>
    </row>
    <row r="2687" spans="1:8" x14ac:dyDescent="0.3">
      <c r="A2687" t="s">
        <v>14883</v>
      </c>
      <c r="B2687" t="s">
        <v>15198</v>
      </c>
      <c r="C2687" t="s">
        <v>15203</v>
      </c>
      <c r="D2687" t="s">
        <v>15204</v>
      </c>
      <c r="E2687" s="1">
        <v>45608</v>
      </c>
      <c r="F2687" s="1">
        <v>45877</v>
      </c>
      <c r="G2687">
        <v>701</v>
      </c>
      <c r="H2687">
        <f>Table4[[#This Row],[ApprovedDate]]-Table4[[#This Row],[SubmissionDate]]</f>
        <v>269</v>
      </c>
    </row>
    <row r="2688" spans="1:8" x14ac:dyDescent="0.3">
      <c r="A2688" t="s">
        <v>14884</v>
      </c>
      <c r="B2688" t="s">
        <v>15200</v>
      </c>
      <c r="C2688" t="s">
        <v>15202</v>
      </c>
      <c r="D2688" t="s">
        <v>15204</v>
      </c>
      <c r="E2688" s="1">
        <v>45634</v>
      </c>
      <c r="F2688" s="1">
        <v>45886</v>
      </c>
      <c r="G2688">
        <v>1971</v>
      </c>
      <c r="H2688">
        <f>Table4[[#This Row],[ApprovedDate]]-Table4[[#This Row],[SubmissionDate]]</f>
        <v>252</v>
      </c>
    </row>
    <row r="2689" spans="1:8" x14ac:dyDescent="0.3">
      <c r="A2689" t="s">
        <v>14885</v>
      </c>
      <c r="B2689" t="s">
        <v>15199</v>
      </c>
      <c r="C2689" t="s">
        <v>15201</v>
      </c>
      <c r="D2689" t="s">
        <v>15205</v>
      </c>
      <c r="E2689" s="1">
        <v>45604</v>
      </c>
      <c r="F2689" s="1">
        <v>45865</v>
      </c>
      <c r="G2689">
        <v>816</v>
      </c>
      <c r="H2689">
        <f>Table4[[#This Row],[ApprovedDate]]-Table4[[#This Row],[SubmissionDate]]</f>
        <v>261</v>
      </c>
    </row>
    <row r="2690" spans="1:8" x14ac:dyDescent="0.3">
      <c r="A2690" t="s">
        <v>14886</v>
      </c>
      <c r="B2690" t="s">
        <v>15200</v>
      </c>
      <c r="C2690" t="s">
        <v>15203</v>
      </c>
      <c r="D2690" t="s">
        <v>6102</v>
      </c>
      <c r="E2690" s="1">
        <v>45688</v>
      </c>
      <c r="F2690" s="1">
        <v>45891</v>
      </c>
      <c r="G2690">
        <v>1310</v>
      </c>
      <c r="H2690">
        <f>Table4[[#This Row],[ApprovedDate]]-Table4[[#This Row],[SubmissionDate]]</f>
        <v>203</v>
      </c>
    </row>
    <row r="2691" spans="1:8" x14ac:dyDescent="0.3">
      <c r="A2691" t="s">
        <v>14887</v>
      </c>
      <c r="B2691" t="s">
        <v>15199</v>
      </c>
      <c r="C2691" t="s">
        <v>15203</v>
      </c>
      <c r="D2691" t="s">
        <v>6026</v>
      </c>
      <c r="E2691" s="1">
        <v>45635</v>
      </c>
      <c r="F2691" s="1">
        <v>45866</v>
      </c>
      <c r="G2691">
        <v>958</v>
      </c>
      <c r="H2691">
        <f>Table4[[#This Row],[ApprovedDate]]-Table4[[#This Row],[SubmissionDate]]</f>
        <v>231</v>
      </c>
    </row>
    <row r="2692" spans="1:8" x14ac:dyDescent="0.3">
      <c r="A2692" t="s">
        <v>14888</v>
      </c>
      <c r="B2692" t="s">
        <v>15200</v>
      </c>
      <c r="C2692" t="s">
        <v>15201</v>
      </c>
      <c r="D2692" t="s">
        <v>15204</v>
      </c>
      <c r="E2692" s="1">
        <v>45602</v>
      </c>
      <c r="F2692" s="1">
        <v>45865</v>
      </c>
      <c r="G2692">
        <v>1140</v>
      </c>
      <c r="H2692">
        <f>Table4[[#This Row],[ApprovedDate]]-Table4[[#This Row],[SubmissionDate]]</f>
        <v>263</v>
      </c>
    </row>
    <row r="2693" spans="1:8" x14ac:dyDescent="0.3">
      <c r="A2693" t="s">
        <v>14889</v>
      </c>
      <c r="B2693" t="s">
        <v>15200</v>
      </c>
      <c r="C2693" t="s">
        <v>15202</v>
      </c>
      <c r="D2693" t="s">
        <v>15204</v>
      </c>
      <c r="E2693" s="1">
        <v>45621</v>
      </c>
      <c r="F2693" s="1">
        <v>45883</v>
      </c>
      <c r="G2693">
        <v>1955</v>
      </c>
      <c r="H2693">
        <f>Table4[[#This Row],[ApprovedDate]]-Table4[[#This Row],[SubmissionDate]]</f>
        <v>262</v>
      </c>
    </row>
    <row r="2694" spans="1:8" x14ac:dyDescent="0.3">
      <c r="A2694" t="s">
        <v>14890</v>
      </c>
      <c r="B2694" t="s">
        <v>15199</v>
      </c>
      <c r="C2694" t="s">
        <v>15202</v>
      </c>
      <c r="D2694" t="s">
        <v>6026</v>
      </c>
      <c r="E2694" s="1">
        <v>45723</v>
      </c>
      <c r="F2694" s="1">
        <v>45867</v>
      </c>
      <c r="G2694">
        <v>1561</v>
      </c>
      <c r="H2694">
        <f>Table4[[#This Row],[ApprovedDate]]-Table4[[#This Row],[SubmissionDate]]</f>
        <v>144</v>
      </c>
    </row>
    <row r="2695" spans="1:8" x14ac:dyDescent="0.3">
      <c r="A2695" t="s">
        <v>14891</v>
      </c>
      <c r="B2695" t="s">
        <v>15200</v>
      </c>
      <c r="C2695" t="s">
        <v>15202</v>
      </c>
      <c r="D2695" t="s">
        <v>6102</v>
      </c>
      <c r="E2695" s="1">
        <v>45861</v>
      </c>
      <c r="F2695" s="1">
        <v>45881</v>
      </c>
      <c r="G2695">
        <v>764</v>
      </c>
      <c r="H2695">
        <f>Table4[[#This Row],[ApprovedDate]]-Table4[[#This Row],[SubmissionDate]]</f>
        <v>20</v>
      </c>
    </row>
    <row r="2696" spans="1:8" x14ac:dyDescent="0.3">
      <c r="A2696" t="s">
        <v>14892</v>
      </c>
      <c r="B2696" t="s">
        <v>15198</v>
      </c>
      <c r="C2696" t="s">
        <v>15202</v>
      </c>
      <c r="D2696" t="s">
        <v>15205</v>
      </c>
      <c r="E2696" s="1">
        <v>45645</v>
      </c>
      <c r="F2696" s="1">
        <v>45885</v>
      </c>
      <c r="G2696">
        <v>1875</v>
      </c>
      <c r="H2696">
        <f>Table4[[#This Row],[ApprovedDate]]-Table4[[#This Row],[SubmissionDate]]</f>
        <v>240</v>
      </c>
    </row>
    <row r="2697" spans="1:8" x14ac:dyDescent="0.3">
      <c r="A2697" t="s">
        <v>14893</v>
      </c>
      <c r="B2697" t="s">
        <v>15200</v>
      </c>
      <c r="C2697" t="s">
        <v>15203</v>
      </c>
      <c r="D2697" t="s">
        <v>15206</v>
      </c>
      <c r="E2697" s="1">
        <v>45808</v>
      </c>
      <c r="F2697" s="1">
        <v>45867</v>
      </c>
      <c r="G2697">
        <v>506</v>
      </c>
      <c r="H2697">
        <f>Table4[[#This Row],[ApprovedDate]]-Table4[[#This Row],[SubmissionDate]]</f>
        <v>59</v>
      </c>
    </row>
    <row r="2698" spans="1:8" x14ac:dyDescent="0.3">
      <c r="A2698" t="s">
        <v>14894</v>
      </c>
      <c r="B2698" t="s">
        <v>15198</v>
      </c>
      <c r="C2698" t="s">
        <v>15201</v>
      </c>
      <c r="D2698" t="s">
        <v>15204</v>
      </c>
      <c r="E2698" s="1">
        <v>45713</v>
      </c>
      <c r="F2698" s="1">
        <v>45891</v>
      </c>
      <c r="G2698">
        <v>826</v>
      </c>
      <c r="H2698">
        <f>Table4[[#This Row],[ApprovedDate]]-Table4[[#This Row],[SubmissionDate]]</f>
        <v>178</v>
      </c>
    </row>
    <row r="2699" spans="1:8" x14ac:dyDescent="0.3">
      <c r="A2699" t="s">
        <v>14895</v>
      </c>
      <c r="B2699" t="s">
        <v>15200</v>
      </c>
      <c r="C2699" t="s">
        <v>15201</v>
      </c>
      <c r="D2699" t="s">
        <v>15204</v>
      </c>
      <c r="E2699" s="1">
        <v>45725</v>
      </c>
      <c r="G2699">
        <v>1554</v>
      </c>
      <c r="H2699">
        <f>Table4[[#This Row],[ApprovedDate]]-Table4[[#This Row],[SubmissionDate]]</f>
        <v>-45725</v>
      </c>
    </row>
    <row r="2700" spans="1:8" x14ac:dyDescent="0.3">
      <c r="A2700" t="s">
        <v>14896</v>
      </c>
      <c r="B2700" t="s">
        <v>15200</v>
      </c>
      <c r="C2700" t="s">
        <v>15202</v>
      </c>
      <c r="D2700" t="s">
        <v>6102</v>
      </c>
      <c r="E2700" s="1">
        <v>45762</v>
      </c>
      <c r="F2700" s="1">
        <v>45871</v>
      </c>
      <c r="G2700">
        <v>1202</v>
      </c>
      <c r="H2700">
        <f>Table4[[#This Row],[ApprovedDate]]-Table4[[#This Row],[SubmissionDate]]</f>
        <v>109</v>
      </c>
    </row>
    <row r="2701" spans="1:8" x14ac:dyDescent="0.3">
      <c r="A2701" t="s">
        <v>14897</v>
      </c>
      <c r="B2701" t="s">
        <v>15199</v>
      </c>
      <c r="C2701" t="s">
        <v>15202</v>
      </c>
      <c r="D2701" t="s">
        <v>15204</v>
      </c>
      <c r="E2701" s="1">
        <v>45851</v>
      </c>
      <c r="F2701" s="1">
        <v>45865</v>
      </c>
      <c r="G2701">
        <v>601</v>
      </c>
      <c r="H2701">
        <f>Table4[[#This Row],[ApprovedDate]]-Table4[[#This Row],[SubmissionDate]]</f>
        <v>14</v>
      </c>
    </row>
    <row r="2702" spans="1:8" x14ac:dyDescent="0.3">
      <c r="A2702" t="s">
        <v>14898</v>
      </c>
      <c r="B2702" t="s">
        <v>15200</v>
      </c>
      <c r="C2702" t="s">
        <v>15203</v>
      </c>
      <c r="D2702" t="s">
        <v>6014</v>
      </c>
      <c r="E2702" s="1">
        <v>45596</v>
      </c>
      <c r="F2702" s="1">
        <v>45869</v>
      </c>
      <c r="G2702">
        <v>1051</v>
      </c>
      <c r="H2702">
        <f>Table4[[#This Row],[ApprovedDate]]-Table4[[#This Row],[SubmissionDate]]</f>
        <v>273</v>
      </c>
    </row>
    <row r="2703" spans="1:8" x14ac:dyDescent="0.3">
      <c r="A2703" t="s">
        <v>14899</v>
      </c>
      <c r="B2703" t="s">
        <v>15199</v>
      </c>
      <c r="C2703" t="s">
        <v>15203</v>
      </c>
      <c r="D2703" t="s">
        <v>6102</v>
      </c>
      <c r="E2703" s="1">
        <v>45792</v>
      </c>
      <c r="F2703" s="1">
        <v>45878</v>
      </c>
      <c r="G2703">
        <v>1604</v>
      </c>
      <c r="H2703">
        <f>Table4[[#This Row],[ApprovedDate]]-Table4[[#This Row],[SubmissionDate]]</f>
        <v>86</v>
      </c>
    </row>
    <row r="2704" spans="1:8" x14ac:dyDescent="0.3">
      <c r="A2704" t="s">
        <v>14900</v>
      </c>
      <c r="B2704" t="s">
        <v>15198</v>
      </c>
      <c r="C2704" t="s">
        <v>15203</v>
      </c>
      <c r="D2704" t="s">
        <v>6102</v>
      </c>
      <c r="E2704" s="1">
        <v>45496</v>
      </c>
      <c r="F2704" s="1">
        <v>45881</v>
      </c>
      <c r="G2704">
        <v>1284</v>
      </c>
      <c r="H2704">
        <f>Table4[[#This Row],[ApprovedDate]]-Table4[[#This Row],[SubmissionDate]]</f>
        <v>385</v>
      </c>
    </row>
    <row r="2705" spans="1:8" x14ac:dyDescent="0.3">
      <c r="A2705" t="s">
        <v>14901</v>
      </c>
      <c r="B2705" t="s">
        <v>15198</v>
      </c>
      <c r="C2705" t="s">
        <v>15203</v>
      </c>
      <c r="D2705" t="s">
        <v>6026</v>
      </c>
      <c r="E2705" s="1">
        <v>45733</v>
      </c>
      <c r="F2705" s="1">
        <v>45877</v>
      </c>
      <c r="G2705">
        <v>1316</v>
      </c>
      <c r="H2705">
        <f>Table4[[#This Row],[ApprovedDate]]-Table4[[#This Row],[SubmissionDate]]</f>
        <v>144</v>
      </c>
    </row>
    <row r="2706" spans="1:8" x14ac:dyDescent="0.3">
      <c r="A2706" t="s">
        <v>14902</v>
      </c>
      <c r="B2706" t="s">
        <v>15198</v>
      </c>
      <c r="C2706" t="s">
        <v>15203</v>
      </c>
      <c r="D2706" t="s">
        <v>6026</v>
      </c>
      <c r="E2706" s="1">
        <v>45524</v>
      </c>
      <c r="F2706" s="1">
        <v>45872</v>
      </c>
      <c r="G2706">
        <v>1851</v>
      </c>
      <c r="H2706">
        <f>Table4[[#This Row],[ApprovedDate]]-Table4[[#This Row],[SubmissionDate]]</f>
        <v>348</v>
      </c>
    </row>
    <row r="2707" spans="1:8" x14ac:dyDescent="0.3">
      <c r="A2707" t="s">
        <v>14903</v>
      </c>
      <c r="B2707" t="s">
        <v>15198</v>
      </c>
      <c r="C2707" t="s">
        <v>15201</v>
      </c>
      <c r="D2707" t="s">
        <v>15205</v>
      </c>
      <c r="E2707" s="1">
        <v>45602</v>
      </c>
      <c r="F2707" s="1">
        <v>45866</v>
      </c>
      <c r="G2707">
        <v>1657</v>
      </c>
      <c r="H2707">
        <f>Table4[[#This Row],[ApprovedDate]]-Table4[[#This Row],[SubmissionDate]]</f>
        <v>264</v>
      </c>
    </row>
    <row r="2708" spans="1:8" x14ac:dyDescent="0.3">
      <c r="A2708" t="s">
        <v>14904</v>
      </c>
      <c r="B2708" t="s">
        <v>15199</v>
      </c>
      <c r="C2708" t="s">
        <v>15202</v>
      </c>
      <c r="D2708" t="s">
        <v>15204</v>
      </c>
      <c r="E2708" s="1">
        <v>45606</v>
      </c>
      <c r="F2708" s="1">
        <v>45885</v>
      </c>
      <c r="G2708">
        <v>1617</v>
      </c>
      <c r="H2708">
        <f>Table4[[#This Row],[ApprovedDate]]-Table4[[#This Row],[SubmissionDate]]</f>
        <v>279</v>
      </c>
    </row>
    <row r="2709" spans="1:8" x14ac:dyDescent="0.3">
      <c r="A2709" t="s">
        <v>14905</v>
      </c>
      <c r="B2709" t="s">
        <v>15198</v>
      </c>
      <c r="C2709" t="s">
        <v>15201</v>
      </c>
      <c r="D2709" t="s">
        <v>15206</v>
      </c>
      <c r="E2709" s="1">
        <v>45635</v>
      </c>
      <c r="F2709" s="1">
        <v>45874</v>
      </c>
      <c r="G2709">
        <v>1926</v>
      </c>
      <c r="H2709">
        <f>Table4[[#This Row],[ApprovedDate]]-Table4[[#This Row],[SubmissionDate]]</f>
        <v>239</v>
      </c>
    </row>
    <row r="2710" spans="1:8" x14ac:dyDescent="0.3">
      <c r="A2710" t="s">
        <v>14906</v>
      </c>
      <c r="B2710" t="s">
        <v>15198</v>
      </c>
      <c r="C2710" t="s">
        <v>15201</v>
      </c>
      <c r="D2710" t="s">
        <v>15204</v>
      </c>
      <c r="E2710" s="1">
        <v>45645</v>
      </c>
      <c r="F2710" s="1">
        <v>45870</v>
      </c>
      <c r="G2710">
        <v>1122</v>
      </c>
      <c r="H2710">
        <f>Table4[[#This Row],[ApprovedDate]]-Table4[[#This Row],[SubmissionDate]]</f>
        <v>225</v>
      </c>
    </row>
    <row r="2711" spans="1:8" x14ac:dyDescent="0.3">
      <c r="A2711" t="s">
        <v>14907</v>
      </c>
      <c r="B2711" t="s">
        <v>15199</v>
      </c>
      <c r="C2711" t="s">
        <v>15202</v>
      </c>
      <c r="D2711" t="s">
        <v>15204</v>
      </c>
      <c r="E2711" s="1">
        <v>45807</v>
      </c>
      <c r="F2711" s="1">
        <v>45874</v>
      </c>
      <c r="G2711">
        <v>1475</v>
      </c>
      <c r="H2711">
        <f>Table4[[#This Row],[ApprovedDate]]-Table4[[#This Row],[SubmissionDate]]</f>
        <v>67</v>
      </c>
    </row>
    <row r="2712" spans="1:8" x14ac:dyDescent="0.3">
      <c r="A2712" t="s">
        <v>14908</v>
      </c>
      <c r="B2712" t="s">
        <v>15199</v>
      </c>
      <c r="C2712" t="s">
        <v>15201</v>
      </c>
      <c r="D2712" t="s">
        <v>15204</v>
      </c>
      <c r="E2712" s="1">
        <v>45517</v>
      </c>
      <c r="F2712" s="1">
        <v>45864</v>
      </c>
      <c r="G2712">
        <v>828</v>
      </c>
      <c r="H2712">
        <f>Table4[[#This Row],[ApprovedDate]]-Table4[[#This Row],[SubmissionDate]]</f>
        <v>347</v>
      </c>
    </row>
    <row r="2713" spans="1:8" x14ac:dyDescent="0.3">
      <c r="A2713" t="s">
        <v>14909</v>
      </c>
      <c r="B2713" t="s">
        <v>15199</v>
      </c>
      <c r="C2713" t="s">
        <v>15201</v>
      </c>
      <c r="D2713" t="s">
        <v>6102</v>
      </c>
      <c r="E2713" s="1">
        <v>45663</v>
      </c>
      <c r="F2713" s="1">
        <v>45891</v>
      </c>
      <c r="G2713">
        <v>1433</v>
      </c>
      <c r="H2713">
        <f>Table4[[#This Row],[ApprovedDate]]-Table4[[#This Row],[SubmissionDate]]</f>
        <v>228</v>
      </c>
    </row>
    <row r="2714" spans="1:8" x14ac:dyDescent="0.3">
      <c r="A2714" t="s">
        <v>14910</v>
      </c>
      <c r="B2714" t="s">
        <v>15199</v>
      </c>
      <c r="C2714" t="s">
        <v>15201</v>
      </c>
      <c r="D2714" t="s">
        <v>6014</v>
      </c>
      <c r="E2714" s="1">
        <v>45788</v>
      </c>
      <c r="F2714" s="1">
        <v>45862</v>
      </c>
      <c r="G2714">
        <v>1165</v>
      </c>
      <c r="H2714">
        <f>Table4[[#This Row],[ApprovedDate]]-Table4[[#This Row],[SubmissionDate]]</f>
        <v>74</v>
      </c>
    </row>
    <row r="2715" spans="1:8" x14ac:dyDescent="0.3">
      <c r="A2715" t="s">
        <v>14911</v>
      </c>
      <c r="B2715" t="s">
        <v>15199</v>
      </c>
      <c r="C2715" t="s">
        <v>15203</v>
      </c>
      <c r="D2715" t="s">
        <v>15206</v>
      </c>
      <c r="E2715" s="1">
        <v>45735</v>
      </c>
      <c r="F2715" s="1">
        <v>45883</v>
      </c>
      <c r="G2715">
        <v>1468</v>
      </c>
      <c r="H2715">
        <f>Table4[[#This Row],[ApprovedDate]]-Table4[[#This Row],[SubmissionDate]]</f>
        <v>148</v>
      </c>
    </row>
    <row r="2716" spans="1:8" x14ac:dyDescent="0.3">
      <c r="A2716" t="s">
        <v>14912</v>
      </c>
      <c r="B2716" t="s">
        <v>15200</v>
      </c>
      <c r="C2716" t="s">
        <v>15201</v>
      </c>
      <c r="D2716" t="s">
        <v>15205</v>
      </c>
      <c r="E2716" s="1">
        <v>45832</v>
      </c>
      <c r="F2716" s="1">
        <v>45889</v>
      </c>
      <c r="G2716">
        <v>953</v>
      </c>
      <c r="H2716">
        <f>Table4[[#This Row],[ApprovedDate]]-Table4[[#This Row],[SubmissionDate]]</f>
        <v>57</v>
      </c>
    </row>
    <row r="2717" spans="1:8" x14ac:dyDescent="0.3">
      <c r="A2717" t="s">
        <v>14913</v>
      </c>
      <c r="B2717" t="s">
        <v>15200</v>
      </c>
      <c r="C2717" t="s">
        <v>15201</v>
      </c>
      <c r="D2717" t="s">
        <v>6014</v>
      </c>
      <c r="E2717" s="1">
        <v>45752</v>
      </c>
      <c r="F2717" s="1">
        <v>45884</v>
      </c>
      <c r="G2717">
        <v>947</v>
      </c>
      <c r="H2717">
        <f>Table4[[#This Row],[ApprovedDate]]-Table4[[#This Row],[SubmissionDate]]</f>
        <v>132</v>
      </c>
    </row>
    <row r="2718" spans="1:8" x14ac:dyDescent="0.3">
      <c r="A2718" t="s">
        <v>14914</v>
      </c>
      <c r="B2718" t="s">
        <v>15199</v>
      </c>
      <c r="C2718" t="s">
        <v>15203</v>
      </c>
      <c r="D2718" t="s">
        <v>15206</v>
      </c>
      <c r="E2718" s="1">
        <v>45557</v>
      </c>
      <c r="F2718" s="1">
        <v>45871</v>
      </c>
      <c r="G2718">
        <v>1667</v>
      </c>
      <c r="H2718">
        <f>Table4[[#This Row],[ApprovedDate]]-Table4[[#This Row],[SubmissionDate]]</f>
        <v>314</v>
      </c>
    </row>
    <row r="2719" spans="1:8" x14ac:dyDescent="0.3">
      <c r="A2719" t="s">
        <v>14915</v>
      </c>
      <c r="B2719" t="s">
        <v>15199</v>
      </c>
      <c r="C2719" t="s">
        <v>15201</v>
      </c>
      <c r="D2719" t="s">
        <v>6014</v>
      </c>
      <c r="E2719" s="1">
        <v>45795</v>
      </c>
      <c r="F2719" s="1">
        <v>45888</v>
      </c>
      <c r="G2719">
        <v>860</v>
      </c>
      <c r="H2719">
        <f>Table4[[#This Row],[ApprovedDate]]-Table4[[#This Row],[SubmissionDate]]</f>
        <v>93</v>
      </c>
    </row>
    <row r="2720" spans="1:8" x14ac:dyDescent="0.3">
      <c r="A2720" t="s">
        <v>14916</v>
      </c>
      <c r="B2720" t="s">
        <v>15199</v>
      </c>
      <c r="C2720" t="s">
        <v>15203</v>
      </c>
      <c r="D2720" t="s">
        <v>15206</v>
      </c>
      <c r="E2720" s="1">
        <v>45547</v>
      </c>
      <c r="F2720" s="1">
        <v>45869</v>
      </c>
      <c r="G2720">
        <v>725</v>
      </c>
      <c r="H2720">
        <f>Table4[[#This Row],[ApprovedDate]]-Table4[[#This Row],[SubmissionDate]]</f>
        <v>322</v>
      </c>
    </row>
    <row r="2721" spans="1:8" x14ac:dyDescent="0.3">
      <c r="A2721" t="s">
        <v>14917</v>
      </c>
      <c r="B2721" t="s">
        <v>15199</v>
      </c>
      <c r="C2721" t="s">
        <v>15202</v>
      </c>
      <c r="D2721" t="s">
        <v>6102</v>
      </c>
      <c r="E2721" s="1">
        <v>45522</v>
      </c>
      <c r="F2721" s="1">
        <v>45867</v>
      </c>
      <c r="G2721">
        <v>1528</v>
      </c>
      <c r="H2721">
        <f>Table4[[#This Row],[ApprovedDate]]-Table4[[#This Row],[SubmissionDate]]</f>
        <v>345</v>
      </c>
    </row>
    <row r="2722" spans="1:8" x14ac:dyDescent="0.3">
      <c r="A2722" t="s">
        <v>14918</v>
      </c>
      <c r="B2722" t="s">
        <v>15199</v>
      </c>
      <c r="C2722" t="s">
        <v>15201</v>
      </c>
      <c r="D2722" t="s">
        <v>15205</v>
      </c>
      <c r="E2722" s="1">
        <v>45739</v>
      </c>
      <c r="F2722" s="1">
        <v>45868</v>
      </c>
      <c r="G2722">
        <v>510</v>
      </c>
      <c r="H2722">
        <f>Table4[[#This Row],[ApprovedDate]]-Table4[[#This Row],[SubmissionDate]]</f>
        <v>129</v>
      </c>
    </row>
    <row r="2723" spans="1:8" x14ac:dyDescent="0.3">
      <c r="A2723" t="s">
        <v>14919</v>
      </c>
      <c r="B2723" t="s">
        <v>15200</v>
      </c>
      <c r="C2723" t="s">
        <v>15201</v>
      </c>
      <c r="D2723" t="s">
        <v>6102</v>
      </c>
      <c r="E2723" s="1">
        <v>45707</v>
      </c>
      <c r="F2723" s="1">
        <v>45880</v>
      </c>
      <c r="G2723">
        <v>1239</v>
      </c>
      <c r="H2723">
        <f>Table4[[#This Row],[ApprovedDate]]-Table4[[#This Row],[SubmissionDate]]</f>
        <v>173</v>
      </c>
    </row>
    <row r="2724" spans="1:8" x14ac:dyDescent="0.3">
      <c r="A2724" t="s">
        <v>14920</v>
      </c>
      <c r="B2724" t="s">
        <v>15198</v>
      </c>
      <c r="C2724" t="s">
        <v>15203</v>
      </c>
      <c r="D2724" t="s">
        <v>15206</v>
      </c>
      <c r="E2724" s="1">
        <v>45725</v>
      </c>
      <c r="G2724">
        <v>970</v>
      </c>
      <c r="H2724">
        <f>Table4[[#This Row],[ApprovedDate]]-Table4[[#This Row],[SubmissionDate]]</f>
        <v>-45725</v>
      </c>
    </row>
    <row r="2725" spans="1:8" x14ac:dyDescent="0.3">
      <c r="A2725" t="s">
        <v>14921</v>
      </c>
      <c r="B2725" t="s">
        <v>15198</v>
      </c>
      <c r="C2725" t="s">
        <v>15201</v>
      </c>
      <c r="D2725" t="s">
        <v>6026</v>
      </c>
      <c r="E2725" s="1">
        <v>45801</v>
      </c>
      <c r="F2725" s="1">
        <v>45880</v>
      </c>
      <c r="G2725">
        <v>1044</v>
      </c>
      <c r="H2725">
        <f>Table4[[#This Row],[ApprovedDate]]-Table4[[#This Row],[SubmissionDate]]</f>
        <v>79</v>
      </c>
    </row>
    <row r="2726" spans="1:8" x14ac:dyDescent="0.3">
      <c r="A2726" t="s">
        <v>14922</v>
      </c>
      <c r="B2726" t="s">
        <v>15198</v>
      </c>
      <c r="C2726" t="s">
        <v>15202</v>
      </c>
      <c r="D2726" t="s">
        <v>6014</v>
      </c>
      <c r="E2726" s="1">
        <v>45549</v>
      </c>
      <c r="F2726" s="1">
        <v>45868</v>
      </c>
      <c r="G2726">
        <v>1629</v>
      </c>
      <c r="H2726">
        <f>Table4[[#This Row],[ApprovedDate]]-Table4[[#This Row],[SubmissionDate]]</f>
        <v>319</v>
      </c>
    </row>
    <row r="2727" spans="1:8" x14ac:dyDescent="0.3">
      <c r="A2727" t="s">
        <v>14923</v>
      </c>
      <c r="B2727" t="s">
        <v>15198</v>
      </c>
      <c r="C2727" t="s">
        <v>15202</v>
      </c>
      <c r="D2727" t="s">
        <v>15204</v>
      </c>
      <c r="E2727" s="1">
        <v>45594</v>
      </c>
      <c r="F2727" s="1">
        <v>45885</v>
      </c>
      <c r="G2727">
        <v>1762</v>
      </c>
      <c r="H2727">
        <f>Table4[[#This Row],[ApprovedDate]]-Table4[[#This Row],[SubmissionDate]]</f>
        <v>291</v>
      </c>
    </row>
    <row r="2728" spans="1:8" x14ac:dyDescent="0.3">
      <c r="A2728" t="s">
        <v>14924</v>
      </c>
      <c r="B2728" t="s">
        <v>15198</v>
      </c>
      <c r="C2728" t="s">
        <v>15201</v>
      </c>
      <c r="D2728" t="s">
        <v>15206</v>
      </c>
      <c r="E2728" s="1">
        <v>45516</v>
      </c>
      <c r="F2728" s="1">
        <v>45883</v>
      </c>
      <c r="G2728">
        <v>882</v>
      </c>
      <c r="H2728">
        <f>Table4[[#This Row],[ApprovedDate]]-Table4[[#This Row],[SubmissionDate]]</f>
        <v>367</v>
      </c>
    </row>
    <row r="2729" spans="1:8" x14ac:dyDescent="0.3">
      <c r="A2729" t="s">
        <v>14925</v>
      </c>
      <c r="B2729" t="s">
        <v>15200</v>
      </c>
      <c r="C2729" t="s">
        <v>15201</v>
      </c>
      <c r="D2729" t="s">
        <v>15206</v>
      </c>
      <c r="E2729" s="1">
        <v>45812</v>
      </c>
      <c r="F2729" s="1">
        <v>45875</v>
      </c>
      <c r="G2729">
        <v>1064</v>
      </c>
      <c r="H2729">
        <f>Table4[[#This Row],[ApprovedDate]]-Table4[[#This Row],[SubmissionDate]]</f>
        <v>63</v>
      </c>
    </row>
    <row r="2730" spans="1:8" x14ac:dyDescent="0.3">
      <c r="A2730" t="s">
        <v>14926</v>
      </c>
      <c r="B2730" t="s">
        <v>15200</v>
      </c>
      <c r="C2730" t="s">
        <v>15203</v>
      </c>
      <c r="D2730" t="s">
        <v>15205</v>
      </c>
      <c r="E2730" s="1">
        <v>45509</v>
      </c>
      <c r="F2730" s="1">
        <v>45868</v>
      </c>
      <c r="G2730">
        <v>575</v>
      </c>
      <c r="H2730">
        <f>Table4[[#This Row],[ApprovedDate]]-Table4[[#This Row],[SubmissionDate]]</f>
        <v>359</v>
      </c>
    </row>
    <row r="2731" spans="1:8" x14ac:dyDescent="0.3">
      <c r="A2731" t="s">
        <v>14927</v>
      </c>
      <c r="B2731" t="s">
        <v>15200</v>
      </c>
      <c r="C2731" t="s">
        <v>15201</v>
      </c>
      <c r="D2731" t="s">
        <v>6014</v>
      </c>
      <c r="E2731" s="1">
        <v>45687</v>
      </c>
      <c r="G2731">
        <v>1288</v>
      </c>
      <c r="H2731">
        <f>Table4[[#This Row],[ApprovedDate]]-Table4[[#This Row],[SubmissionDate]]</f>
        <v>-45687</v>
      </c>
    </row>
    <row r="2732" spans="1:8" x14ac:dyDescent="0.3">
      <c r="A2732" t="s">
        <v>14928</v>
      </c>
      <c r="B2732" t="s">
        <v>15199</v>
      </c>
      <c r="C2732" t="s">
        <v>15203</v>
      </c>
      <c r="D2732" t="s">
        <v>15204</v>
      </c>
      <c r="E2732" s="1">
        <v>45674</v>
      </c>
      <c r="G2732">
        <v>843</v>
      </c>
      <c r="H2732">
        <f>Table4[[#This Row],[ApprovedDate]]-Table4[[#This Row],[SubmissionDate]]</f>
        <v>-45674</v>
      </c>
    </row>
    <row r="2733" spans="1:8" x14ac:dyDescent="0.3">
      <c r="A2733" t="s">
        <v>14929</v>
      </c>
      <c r="B2733" t="s">
        <v>15199</v>
      </c>
      <c r="C2733" t="s">
        <v>15203</v>
      </c>
      <c r="D2733" t="s">
        <v>15204</v>
      </c>
      <c r="E2733" s="1">
        <v>45751</v>
      </c>
      <c r="G2733">
        <v>817</v>
      </c>
      <c r="H2733">
        <f>Table4[[#This Row],[ApprovedDate]]-Table4[[#This Row],[SubmissionDate]]</f>
        <v>-45751</v>
      </c>
    </row>
    <row r="2734" spans="1:8" x14ac:dyDescent="0.3">
      <c r="A2734" t="s">
        <v>14930</v>
      </c>
      <c r="B2734" t="s">
        <v>15198</v>
      </c>
      <c r="C2734" t="s">
        <v>15201</v>
      </c>
      <c r="D2734" t="s">
        <v>15205</v>
      </c>
      <c r="E2734" s="1">
        <v>45861</v>
      </c>
      <c r="G2734">
        <v>1849</v>
      </c>
      <c r="H2734">
        <f>Table4[[#This Row],[ApprovedDate]]-Table4[[#This Row],[SubmissionDate]]</f>
        <v>-45861</v>
      </c>
    </row>
    <row r="2735" spans="1:8" x14ac:dyDescent="0.3">
      <c r="A2735" t="s">
        <v>14931</v>
      </c>
      <c r="B2735" t="s">
        <v>15198</v>
      </c>
      <c r="C2735" t="s">
        <v>15201</v>
      </c>
      <c r="D2735" t="s">
        <v>6014</v>
      </c>
      <c r="E2735" s="1">
        <v>45636</v>
      </c>
      <c r="G2735">
        <v>1842</v>
      </c>
      <c r="H2735">
        <f>Table4[[#This Row],[ApprovedDate]]-Table4[[#This Row],[SubmissionDate]]</f>
        <v>-45636</v>
      </c>
    </row>
    <row r="2736" spans="1:8" x14ac:dyDescent="0.3">
      <c r="A2736" t="s">
        <v>14932</v>
      </c>
      <c r="B2736" t="s">
        <v>15198</v>
      </c>
      <c r="C2736" t="s">
        <v>15203</v>
      </c>
      <c r="D2736" t="s">
        <v>6014</v>
      </c>
      <c r="E2736" s="1">
        <v>45796</v>
      </c>
      <c r="F2736" s="1">
        <v>45888</v>
      </c>
      <c r="G2736">
        <v>1881</v>
      </c>
      <c r="H2736">
        <f>Table4[[#This Row],[ApprovedDate]]-Table4[[#This Row],[SubmissionDate]]</f>
        <v>92</v>
      </c>
    </row>
    <row r="2737" spans="1:8" x14ac:dyDescent="0.3">
      <c r="A2737" t="s">
        <v>14933</v>
      </c>
      <c r="B2737" t="s">
        <v>15200</v>
      </c>
      <c r="C2737" t="s">
        <v>15201</v>
      </c>
      <c r="D2737" t="s">
        <v>6102</v>
      </c>
      <c r="E2737" s="1">
        <v>45673</v>
      </c>
      <c r="F2737" s="1">
        <v>45881</v>
      </c>
      <c r="G2737">
        <v>1338</v>
      </c>
      <c r="H2737">
        <f>Table4[[#This Row],[ApprovedDate]]-Table4[[#This Row],[SubmissionDate]]</f>
        <v>208</v>
      </c>
    </row>
    <row r="2738" spans="1:8" x14ac:dyDescent="0.3">
      <c r="A2738" t="s">
        <v>14934</v>
      </c>
      <c r="B2738" t="s">
        <v>15199</v>
      </c>
      <c r="C2738" t="s">
        <v>15203</v>
      </c>
      <c r="D2738" t="s">
        <v>6026</v>
      </c>
      <c r="E2738" s="1">
        <v>45781</v>
      </c>
      <c r="F2738" s="1">
        <v>45883</v>
      </c>
      <c r="G2738">
        <v>1247</v>
      </c>
      <c r="H2738">
        <f>Table4[[#This Row],[ApprovedDate]]-Table4[[#This Row],[SubmissionDate]]</f>
        <v>102</v>
      </c>
    </row>
    <row r="2739" spans="1:8" x14ac:dyDescent="0.3">
      <c r="A2739" t="s">
        <v>14935</v>
      </c>
      <c r="B2739" t="s">
        <v>15199</v>
      </c>
      <c r="C2739" t="s">
        <v>15201</v>
      </c>
      <c r="D2739" t="s">
        <v>15205</v>
      </c>
      <c r="E2739" s="1">
        <v>45791</v>
      </c>
      <c r="G2739">
        <v>1468</v>
      </c>
      <c r="H2739">
        <f>Table4[[#This Row],[ApprovedDate]]-Table4[[#This Row],[SubmissionDate]]</f>
        <v>-45791</v>
      </c>
    </row>
    <row r="2740" spans="1:8" x14ac:dyDescent="0.3">
      <c r="A2740" t="s">
        <v>14936</v>
      </c>
      <c r="B2740" t="s">
        <v>15200</v>
      </c>
      <c r="C2740" t="s">
        <v>15203</v>
      </c>
      <c r="D2740" t="s">
        <v>6102</v>
      </c>
      <c r="E2740" s="1">
        <v>45527</v>
      </c>
      <c r="F2740" s="1">
        <v>45863</v>
      </c>
      <c r="G2740">
        <v>1972</v>
      </c>
      <c r="H2740">
        <f>Table4[[#This Row],[ApprovedDate]]-Table4[[#This Row],[SubmissionDate]]</f>
        <v>336</v>
      </c>
    </row>
    <row r="2741" spans="1:8" x14ac:dyDescent="0.3">
      <c r="A2741" t="s">
        <v>14937</v>
      </c>
      <c r="B2741" t="s">
        <v>15199</v>
      </c>
      <c r="C2741" t="s">
        <v>15202</v>
      </c>
      <c r="D2741" t="s">
        <v>15206</v>
      </c>
      <c r="E2741" s="1">
        <v>45674</v>
      </c>
      <c r="F2741" s="1">
        <v>45888</v>
      </c>
      <c r="G2741">
        <v>645</v>
      </c>
      <c r="H2741">
        <f>Table4[[#This Row],[ApprovedDate]]-Table4[[#This Row],[SubmissionDate]]</f>
        <v>214</v>
      </c>
    </row>
    <row r="2742" spans="1:8" x14ac:dyDescent="0.3">
      <c r="A2742" t="s">
        <v>14938</v>
      </c>
      <c r="B2742" t="s">
        <v>15199</v>
      </c>
      <c r="C2742" t="s">
        <v>15201</v>
      </c>
      <c r="D2742" t="s">
        <v>15205</v>
      </c>
      <c r="E2742" s="1">
        <v>45570</v>
      </c>
      <c r="F2742" s="1">
        <v>45881</v>
      </c>
      <c r="G2742">
        <v>1381</v>
      </c>
      <c r="H2742">
        <f>Table4[[#This Row],[ApprovedDate]]-Table4[[#This Row],[SubmissionDate]]</f>
        <v>311</v>
      </c>
    </row>
    <row r="2743" spans="1:8" x14ac:dyDescent="0.3">
      <c r="A2743" t="s">
        <v>14939</v>
      </c>
      <c r="B2743" t="s">
        <v>15200</v>
      </c>
      <c r="C2743" t="s">
        <v>15201</v>
      </c>
      <c r="D2743" t="s">
        <v>6026</v>
      </c>
      <c r="E2743" s="1">
        <v>45643</v>
      </c>
      <c r="F2743" s="1">
        <v>45878</v>
      </c>
      <c r="G2743">
        <v>898</v>
      </c>
      <c r="H2743">
        <f>Table4[[#This Row],[ApprovedDate]]-Table4[[#This Row],[SubmissionDate]]</f>
        <v>235</v>
      </c>
    </row>
    <row r="2744" spans="1:8" x14ac:dyDescent="0.3">
      <c r="A2744" t="s">
        <v>14940</v>
      </c>
      <c r="B2744" t="s">
        <v>15199</v>
      </c>
      <c r="C2744" t="s">
        <v>15203</v>
      </c>
      <c r="D2744" t="s">
        <v>6014</v>
      </c>
      <c r="E2744" s="1">
        <v>45829</v>
      </c>
      <c r="F2744" s="1">
        <v>45865</v>
      </c>
      <c r="G2744">
        <v>880</v>
      </c>
      <c r="H2744">
        <f>Table4[[#This Row],[ApprovedDate]]-Table4[[#This Row],[SubmissionDate]]</f>
        <v>36</v>
      </c>
    </row>
    <row r="2745" spans="1:8" x14ac:dyDescent="0.3">
      <c r="A2745" t="s">
        <v>14941</v>
      </c>
      <c r="B2745" t="s">
        <v>15198</v>
      </c>
      <c r="C2745" t="s">
        <v>15201</v>
      </c>
      <c r="D2745" t="s">
        <v>15205</v>
      </c>
      <c r="E2745" s="1">
        <v>45499</v>
      </c>
      <c r="F2745" s="1">
        <v>45868</v>
      </c>
      <c r="G2745">
        <v>1088</v>
      </c>
      <c r="H2745">
        <f>Table4[[#This Row],[ApprovedDate]]-Table4[[#This Row],[SubmissionDate]]</f>
        <v>369</v>
      </c>
    </row>
    <row r="2746" spans="1:8" x14ac:dyDescent="0.3">
      <c r="A2746" t="s">
        <v>14942</v>
      </c>
      <c r="B2746" t="s">
        <v>15200</v>
      </c>
      <c r="C2746" t="s">
        <v>15202</v>
      </c>
      <c r="D2746" t="s">
        <v>6026</v>
      </c>
      <c r="E2746" s="1">
        <v>45810</v>
      </c>
      <c r="F2746" s="1">
        <v>45889</v>
      </c>
      <c r="G2746">
        <v>1746</v>
      </c>
      <c r="H2746">
        <f>Table4[[#This Row],[ApprovedDate]]-Table4[[#This Row],[SubmissionDate]]</f>
        <v>79</v>
      </c>
    </row>
    <row r="2747" spans="1:8" x14ac:dyDescent="0.3">
      <c r="A2747" t="s">
        <v>14943</v>
      </c>
      <c r="B2747" t="s">
        <v>15199</v>
      </c>
      <c r="C2747" t="s">
        <v>15203</v>
      </c>
      <c r="D2747" t="s">
        <v>15204</v>
      </c>
      <c r="E2747" s="1">
        <v>45562</v>
      </c>
      <c r="G2747">
        <v>1298</v>
      </c>
      <c r="H2747">
        <f>Table4[[#This Row],[ApprovedDate]]-Table4[[#This Row],[SubmissionDate]]</f>
        <v>-45562</v>
      </c>
    </row>
    <row r="2748" spans="1:8" x14ac:dyDescent="0.3">
      <c r="A2748" t="s">
        <v>14944</v>
      </c>
      <c r="B2748" t="s">
        <v>15200</v>
      </c>
      <c r="C2748" t="s">
        <v>15202</v>
      </c>
      <c r="D2748" t="s">
        <v>6026</v>
      </c>
      <c r="E2748" s="1">
        <v>45830</v>
      </c>
      <c r="F2748" s="1">
        <v>45873</v>
      </c>
      <c r="G2748">
        <v>1474</v>
      </c>
      <c r="H2748">
        <f>Table4[[#This Row],[ApprovedDate]]-Table4[[#This Row],[SubmissionDate]]</f>
        <v>43</v>
      </c>
    </row>
    <row r="2749" spans="1:8" x14ac:dyDescent="0.3">
      <c r="A2749" t="s">
        <v>14945</v>
      </c>
      <c r="B2749" t="s">
        <v>15198</v>
      </c>
      <c r="C2749" t="s">
        <v>15201</v>
      </c>
      <c r="D2749" t="s">
        <v>6026</v>
      </c>
      <c r="E2749" s="1">
        <v>45828</v>
      </c>
      <c r="F2749" s="1">
        <v>45884</v>
      </c>
      <c r="G2749">
        <v>1692</v>
      </c>
      <c r="H2749">
        <f>Table4[[#This Row],[ApprovedDate]]-Table4[[#This Row],[SubmissionDate]]</f>
        <v>56</v>
      </c>
    </row>
    <row r="2750" spans="1:8" x14ac:dyDescent="0.3">
      <c r="A2750" t="s">
        <v>14946</v>
      </c>
      <c r="B2750" t="s">
        <v>15199</v>
      </c>
      <c r="C2750" t="s">
        <v>15202</v>
      </c>
      <c r="D2750" t="s">
        <v>15205</v>
      </c>
      <c r="E2750" s="1">
        <v>45766</v>
      </c>
      <c r="F2750" s="1">
        <v>45877</v>
      </c>
      <c r="G2750">
        <v>1593</v>
      </c>
      <c r="H2750">
        <f>Table4[[#This Row],[ApprovedDate]]-Table4[[#This Row],[SubmissionDate]]</f>
        <v>111</v>
      </c>
    </row>
    <row r="2751" spans="1:8" x14ac:dyDescent="0.3">
      <c r="A2751" t="s">
        <v>14947</v>
      </c>
      <c r="B2751" t="s">
        <v>15199</v>
      </c>
      <c r="C2751" t="s">
        <v>15201</v>
      </c>
      <c r="D2751" t="s">
        <v>6014</v>
      </c>
      <c r="E2751" s="1">
        <v>45782</v>
      </c>
      <c r="F2751" s="1">
        <v>45883</v>
      </c>
      <c r="G2751">
        <v>1427</v>
      </c>
      <c r="H2751">
        <f>Table4[[#This Row],[ApprovedDate]]-Table4[[#This Row],[SubmissionDate]]</f>
        <v>101</v>
      </c>
    </row>
    <row r="2752" spans="1:8" x14ac:dyDescent="0.3">
      <c r="A2752" t="s">
        <v>14948</v>
      </c>
      <c r="B2752" t="s">
        <v>15199</v>
      </c>
      <c r="C2752" t="s">
        <v>15202</v>
      </c>
      <c r="D2752" t="s">
        <v>6014</v>
      </c>
      <c r="E2752" s="1">
        <v>45712</v>
      </c>
      <c r="G2752">
        <v>859</v>
      </c>
      <c r="H2752">
        <f>Table4[[#This Row],[ApprovedDate]]-Table4[[#This Row],[SubmissionDate]]</f>
        <v>-45712</v>
      </c>
    </row>
    <row r="2753" spans="1:8" x14ac:dyDescent="0.3">
      <c r="A2753" t="s">
        <v>14949</v>
      </c>
      <c r="B2753" t="s">
        <v>15200</v>
      </c>
      <c r="C2753" t="s">
        <v>15201</v>
      </c>
      <c r="D2753" t="s">
        <v>15204</v>
      </c>
      <c r="E2753" s="1">
        <v>45778</v>
      </c>
      <c r="G2753">
        <v>1188</v>
      </c>
      <c r="H2753">
        <f>Table4[[#This Row],[ApprovedDate]]-Table4[[#This Row],[SubmissionDate]]</f>
        <v>-45778</v>
      </c>
    </row>
    <row r="2754" spans="1:8" x14ac:dyDescent="0.3">
      <c r="A2754" t="s">
        <v>14950</v>
      </c>
      <c r="B2754" t="s">
        <v>15198</v>
      </c>
      <c r="C2754" t="s">
        <v>15202</v>
      </c>
      <c r="D2754" t="s">
        <v>6014</v>
      </c>
      <c r="E2754" s="1">
        <v>45684</v>
      </c>
      <c r="G2754">
        <v>1281</v>
      </c>
      <c r="H2754">
        <f>Table4[[#This Row],[ApprovedDate]]-Table4[[#This Row],[SubmissionDate]]</f>
        <v>-45684</v>
      </c>
    </row>
    <row r="2755" spans="1:8" x14ac:dyDescent="0.3">
      <c r="A2755" t="s">
        <v>14951</v>
      </c>
      <c r="B2755" t="s">
        <v>15199</v>
      </c>
      <c r="C2755" t="s">
        <v>15202</v>
      </c>
      <c r="D2755" t="s">
        <v>6102</v>
      </c>
      <c r="E2755" s="1">
        <v>45741</v>
      </c>
      <c r="F2755" s="1">
        <v>45881</v>
      </c>
      <c r="G2755">
        <v>1450</v>
      </c>
      <c r="H2755">
        <f>Table4[[#This Row],[ApprovedDate]]-Table4[[#This Row],[SubmissionDate]]</f>
        <v>140</v>
      </c>
    </row>
    <row r="2756" spans="1:8" x14ac:dyDescent="0.3">
      <c r="A2756" t="s">
        <v>14952</v>
      </c>
      <c r="B2756" t="s">
        <v>15200</v>
      </c>
      <c r="C2756" t="s">
        <v>15201</v>
      </c>
      <c r="D2756" t="s">
        <v>6026</v>
      </c>
      <c r="E2756" s="1">
        <v>45496</v>
      </c>
      <c r="F2756" s="1">
        <v>45890</v>
      </c>
      <c r="G2756">
        <v>1255</v>
      </c>
      <c r="H2756">
        <f>Table4[[#This Row],[ApprovedDate]]-Table4[[#This Row],[SubmissionDate]]</f>
        <v>394</v>
      </c>
    </row>
    <row r="2757" spans="1:8" x14ac:dyDescent="0.3">
      <c r="A2757" t="s">
        <v>14953</v>
      </c>
      <c r="B2757" t="s">
        <v>15199</v>
      </c>
      <c r="C2757" t="s">
        <v>15203</v>
      </c>
      <c r="D2757" t="s">
        <v>15205</v>
      </c>
      <c r="E2757" s="1">
        <v>45614</v>
      </c>
      <c r="G2757">
        <v>509</v>
      </c>
      <c r="H2757">
        <f>Table4[[#This Row],[ApprovedDate]]-Table4[[#This Row],[SubmissionDate]]</f>
        <v>-45614</v>
      </c>
    </row>
    <row r="2758" spans="1:8" x14ac:dyDescent="0.3">
      <c r="A2758" t="s">
        <v>14954</v>
      </c>
      <c r="B2758" t="s">
        <v>15198</v>
      </c>
      <c r="C2758" t="s">
        <v>15203</v>
      </c>
      <c r="D2758" t="s">
        <v>6014</v>
      </c>
      <c r="E2758" s="1">
        <v>45840</v>
      </c>
      <c r="F2758" s="1">
        <v>45878</v>
      </c>
      <c r="G2758">
        <v>1658</v>
      </c>
      <c r="H2758">
        <f>Table4[[#This Row],[ApprovedDate]]-Table4[[#This Row],[SubmissionDate]]</f>
        <v>38</v>
      </c>
    </row>
    <row r="2759" spans="1:8" x14ac:dyDescent="0.3">
      <c r="A2759" t="s">
        <v>14955</v>
      </c>
      <c r="B2759" t="s">
        <v>15198</v>
      </c>
      <c r="C2759" t="s">
        <v>15201</v>
      </c>
      <c r="D2759" t="s">
        <v>6014</v>
      </c>
      <c r="E2759" s="1">
        <v>45538</v>
      </c>
      <c r="F2759" s="1">
        <v>45875</v>
      </c>
      <c r="G2759">
        <v>1649</v>
      </c>
      <c r="H2759">
        <f>Table4[[#This Row],[ApprovedDate]]-Table4[[#This Row],[SubmissionDate]]</f>
        <v>337</v>
      </c>
    </row>
    <row r="2760" spans="1:8" x14ac:dyDescent="0.3">
      <c r="A2760" t="s">
        <v>14956</v>
      </c>
      <c r="B2760" t="s">
        <v>15200</v>
      </c>
      <c r="C2760" t="s">
        <v>15203</v>
      </c>
      <c r="D2760" t="s">
        <v>15204</v>
      </c>
      <c r="E2760" s="1">
        <v>45814</v>
      </c>
      <c r="F2760" s="1">
        <v>45887</v>
      </c>
      <c r="G2760">
        <v>1827</v>
      </c>
      <c r="H2760">
        <f>Table4[[#This Row],[ApprovedDate]]-Table4[[#This Row],[SubmissionDate]]</f>
        <v>73</v>
      </c>
    </row>
    <row r="2761" spans="1:8" x14ac:dyDescent="0.3">
      <c r="A2761" t="s">
        <v>14957</v>
      </c>
      <c r="B2761" t="s">
        <v>15200</v>
      </c>
      <c r="C2761" t="s">
        <v>15202</v>
      </c>
      <c r="D2761" t="s">
        <v>15204</v>
      </c>
      <c r="E2761" s="1">
        <v>45593</v>
      </c>
      <c r="F2761" s="1">
        <v>45887</v>
      </c>
      <c r="G2761">
        <v>1595</v>
      </c>
      <c r="H2761">
        <f>Table4[[#This Row],[ApprovedDate]]-Table4[[#This Row],[SubmissionDate]]</f>
        <v>294</v>
      </c>
    </row>
    <row r="2762" spans="1:8" x14ac:dyDescent="0.3">
      <c r="A2762" t="s">
        <v>14958</v>
      </c>
      <c r="B2762" t="s">
        <v>15199</v>
      </c>
      <c r="C2762" t="s">
        <v>15203</v>
      </c>
      <c r="D2762" t="s">
        <v>6014</v>
      </c>
      <c r="E2762" s="1">
        <v>45785</v>
      </c>
      <c r="F2762" s="1">
        <v>45877</v>
      </c>
      <c r="G2762">
        <v>1410</v>
      </c>
      <c r="H2762">
        <f>Table4[[#This Row],[ApprovedDate]]-Table4[[#This Row],[SubmissionDate]]</f>
        <v>92</v>
      </c>
    </row>
    <row r="2763" spans="1:8" x14ac:dyDescent="0.3">
      <c r="A2763" t="s">
        <v>14959</v>
      </c>
      <c r="B2763" t="s">
        <v>15198</v>
      </c>
      <c r="C2763" t="s">
        <v>15203</v>
      </c>
      <c r="D2763" t="s">
        <v>15204</v>
      </c>
      <c r="E2763" s="1">
        <v>45763</v>
      </c>
      <c r="G2763">
        <v>1192</v>
      </c>
      <c r="H2763">
        <f>Table4[[#This Row],[ApprovedDate]]-Table4[[#This Row],[SubmissionDate]]</f>
        <v>-45763</v>
      </c>
    </row>
    <row r="2764" spans="1:8" x14ac:dyDescent="0.3">
      <c r="A2764" t="s">
        <v>14960</v>
      </c>
      <c r="B2764" t="s">
        <v>15198</v>
      </c>
      <c r="C2764" t="s">
        <v>15202</v>
      </c>
      <c r="D2764" t="s">
        <v>15204</v>
      </c>
      <c r="E2764" s="1">
        <v>45584</v>
      </c>
      <c r="F2764" s="1">
        <v>45885</v>
      </c>
      <c r="G2764">
        <v>1639</v>
      </c>
      <c r="H2764">
        <f>Table4[[#This Row],[ApprovedDate]]-Table4[[#This Row],[SubmissionDate]]</f>
        <v>301</v>
      </c>
    </row>
    <row r="2765" spans="1:8" x14ac:dyDescent="0.3">
      <c r="A2765" t="s">
        <v>14961</v>
      </c>
      <c r="B2765" t="s">
        <v>15200</v>
      </c>
      <c r="C2765" t="s">
        <v>15203</v>
      </c>
      <c r="D2765" t="s">
        <v>15204</v>
      </c>
      <c r="E2765" s="1">
        <v>45721</v>
      </c>
      <c r="G2765">
        <v>1910</v>
      </c>
      <c r="H2765">
        <f>Table4[[#This Row],[ApprovedDate]]-Table4[[#This Row],[SubmissionDate]]</f>
        <v>-45721</v>
      </c>
    </row>
    <row r="2766" spans="1:8" x14ac:dyDescent="0.3">
      <c r="A2766" t="s">
        <v>14962</v>
      </c>
      <c r="B2766" t="s">
        <v>15199</v>
      </c>
      <c r="C2766" t="s">
        <v>15203</v>
      </c>
      <c r="D2766" t="s">
        <v>6026</v>
      </c>
      <c r="E2766" s="1">
        <v>45655</v>
      </c>
      <c r="F2766" s="1">
        <v>45887</v>
      </c>
      <c r="G2766">
        <v>1991</v>
      </c>
      <c r="H2766">
        <f>Table4[[#This Row],[ApprovedDate]]-Table4[[#This Row],[SubmissionDate]]</f>
        <v>232</v>
      </c>
    </row>
    <row r="2767" spans="1:8" x14ac:dyDescent="0.3">
      <c r="A2767" t="s">
        <v>14963</v>
      </c>
      <c r="B2767" t="s">
        <v>15198</v>
      </c>
      <c r="C2767" t="s">
        <v>15201</v>
      </c>
      <c r="D2767" t="s">
        <v>15206</v>
      </c>
      <c r="E2767" s="1">
        <v>45510</v>
      </c>
      <c r="G2767">
        <v>1214</v>
      </c>
      <c r="H2767">
        <f>Table4[[#This Row],[ApprovedDate]]-Table4[[#This Row],[SubmissionDate]]</f>
        <v>-45510</v>
      </c>
    </row>
    <row r="2768" spans="1:8" x14ac:dyDescent="0.3">
      <c r="A2768" t="s">
        <v>14964</v>
      </c>
      <c r="B2768" t="s">
        <v>15199</v>
      </c>
      <c r="C2768" t="s">
        <v>15203</v>
      </c>
      <c r="D2768" t="s">
        <v>15206</v>
      </c>
      <c r="E2768" s="1">
        <v>45627</v>
      </c>
      <c r="F2768" s="1">
        <v>45881</v>
      </c>
      <c r="G2768">
        <v>1068</v>
      </c>
      <c r="H2768">
        <f>Table4[[#This Row],[ApprovedDate]]-Table4[[#This Row],[SubmissionDate]]</f>
        <v>254</v>
      </c>
    </row>
    <row r="2769" spans="1:8" x14ac:dyDescent="0.3">
      <c r="A2769" t="s">
        <v>14965</v>
      </c>
      <c r="B2769" t="s">
        <v>15198</v>
      </c>
      <c r="C2769" t="s">
        <v>15202</v>
      </c>
      <c r="D2769" t="s">
        <v>6014</v>
      </c>
      <c r="E2769" s="1">
        <v>45566</v>
      </c>
      <c r="F2769" s="1">
        <v>45881</v>
      </c>
      <c r="G2769">
        <v>679</v>
      </c>
      <c r="H2769">
        <f>Table4[[#This Row],[ApprovedDate]]-Table4[[#This Row],[SubmissionDate]]</f>
        <v>315</v>
      </c>
    </row>
    <row r="2770" spans="1:8" x14ac:dyDescent="0.3">
      <c r="A2770" t="s">
        <v>14966</v>
      </c>
      <c r="B2770" t="s">
        <v>15200</v>
      </c>
      <c r="C2770" t="s">
        <v>15201</v>
      </c>
      <c r="D2770" t="s">
        <v>15205</v>
      </c>
      <c r="E2770" s="1">
        <v>45822</v>
      </c>
      <c r="F2770" s="1">
        <v>45876</v>
      </c>
      <c r="G2770">
        <v>682</v>
      </c>
      <c r="H2770">
        <f>Table4[[#This Row],[ApprovedDate]]-Table4[[#This Row],[SubmissionDate]]</f>
        <v>54</v>
      </c>
    </row>
    <row r="2771" spans="1:8" x14ac:dyDescent="0.3">
      <c r="A2771" t="s">
        <v>14967</v>
      </c>
      <c r="B2771" t="s">
        <v>15198</v>
      </c>
      <c r="C2771" t="s">
        <v>15202</v>
      </c>
      <c r="D2771" t="s">
        <v>6014</v>
      </c>
      <c r="E2771" s="1">
        <v>45705</v>
      </c>
      <c r="F2771" s="1">
        <v>45877</v>
      </c>
      <c r="G2771">
        <v>784</v>
      </c>
      <c r="H2771">
        <f>Table4[[#This Row],[ApprovedDate]]-Table4[[#This Row],[SubmissionDate]]</f>
        <v>172</v>
      </c>
    </row>
    <row r="2772" spans="1:8" x14ac:dyDescent="0.3">
      <c r="A2772" t="s">
        <v>14968</v>
      </c>
      <c r="B2772" t="s">
        <v>15198</v>
      </c>
      <c r="C2772" t="s">
        <v>15203</v>
      </c>
      <c r="D2772" t="s">
        <v>15206</v>
      </c>
      <c r="E2772" s="1">
        <v>45709</v>
      </c>
      <c r="F2772" s="1">
        <v>45880</v>
      </c>
      <c r="G2772">
        <v>1736</v>
      </c>
      <c r="H2772">
        <f>Table4[[#This Row],[ApprovedDate]]-Table4[[#This Row],[SubmissionDate]]</f>
        <v>171</v>
      </c>
    </row>
    <row r="2773" spans="1:8" x14ac:dyDescent="0.3">
      <c r="A2773" t="s">
        <v>14969</v>
      </c>
      <c r="B2773" t="s">
        <v>15198</v>
      </c>
      <c r="C2773" t="s">
        <v>15203</v>
      </c>
      <c r="D2773" t="s">
        <v>6102</v>
      </c>
      <c r="E2773" s="1">
        <v>45658</v>
      </c>
      <c r="F2773" s="1">
        <v>45877</v>
      </c>
      <c r="G2773">
        <v>1221</v>
      </c>
      <c r="H2773">
        <f>Table4[[#This Row],[ApprovedDate]]-Table4[[#This Row],[SubmissionDate]]</f>
        <v>219</v>
      </c>
    </row>
    <row r="2774" spans="1:8" x14ac:dyDescent="0.3">
      <c r="A2774" t="s">
        <v>14970</v>
      </c>
      <c r="B2774" t="s">
        <v>15198</v>
      </c>
      <c r="C2774" t="s">
        <v>15201</v>
      </c>
      <c r="D2774" t="s">
        <v>6026</v>
      </c>
      <c r="E2774" s="1">
        <v>45631</v>
      </c>
      <c r="G2774">
        <v>709</v>
      </c>
      <c r="H2774">
        <f>Table4[[#This Row],[ApprovedDate]]-Table4[[#This Row],[SubmissionDate]]</f>
        <v>-45631</v>
      </c>
    </row>
    <row r="2775" spans="1:8" x14ac:dyDescent="0.3">
      <c r="A2775" t="s">
        <v>14971</v>
      </c>
      <c r="B2775" t="s">
        <v>15198</v>
      </c>
      <c r="C2775" t="s">
        <v>15202</v>
      </c>
      <c r="D2775" t="s">
        <v>15206</v>
      </c>
      <c r="E2775" s="1">
        <v>45577</v>
      </c>
      <c r="F2775" s="1">
        <v>45874</v>
      </c>
      <c r="G2775">
        <v>1819</v>
      </c>
      <c r="H2775">
        <f>Table4[[#This Row],[ApprovedDate]]-Table4[[#This Row],[SubmissionDate]]</f>
        <v>297</v>
      </c>
    </row>
    <row r="2776" spans="1:8" x14ac:dyDescent="0.3">
      <c r="A2776" t="s">
        <v>14972</v>
      </c>
      <c r="B2776" t="s">
        <v>15198</v>
      </c>
      <c r="C2776" t="s">
        <v>15203</v>
      </c>
      <c r="D2776" t="s">
        <v>6102</v>
      </c>
      <c r="E2776" s="1">
        <v>45580</v>
      </c>
      <c r="F2776" s="1">
        <v>45884</v>
      </c>
      <c r="G2776">
        <v>1929</v>
      </c>
      <c r="H2776">
        <f>Table4[[#This Row],[ApprovedDate]]-Table4[[#This Row],[SubmissionDate]]</f>
        <v>304</v>
      </c>
    </row>
    <row r="2777" spans="1:8" x14ac:dyDescent="0.3">
      <c r="A2777" t="s">
        <v>14973</v>
      </c>
      <c r="B2777" t="s">
        <v>15198</v>
      </c>
      <c r="C2777" t="s">
        <v>15203</v>
      </c>
      <c r="D2777" t="s">
        <v>6026</v>
      </c>
      <c r="E2777" s="1">
        <v>45600</v>
      </c>
      <c r="F2777" s="1">
        <v>45881</v>
      </c>
      <c r="G2777">
        <v>1067</v>
      </c>
      <c r="H2777">
        <f>Table4[[#This Row],[ApprovedDate]]-Table4[[#This Row],[SubmissionDate]]</f>
        <v>281</v>
      </c>
    </row>
    <row r="2778" spans="1:8" x14ac:dyDescent="0.3">
      <c r="A2778" t="s">
        <v>14974</v>
      </c>
      <c r="B2778" t="s">
        <v>15199</v>
      </c>
      <c r="C2778" t="s">
        <v>15201</v>
      </c>
      <c r="D2778" t="s">
        <v>15205</v>
      </c>
      <c r="E2778" s="1">
        <v>45845</v>
      </c>
      <c r="F2778" s="1">
        <v>45881</v>
      </c>
      <c r="G2778">
        <v>1198</v>
      </c>
      <c r="H2778">
        <f>Table4[[#This Row],[ApprovedDate]]-Table4[[#This Row],[SubmissionDate]]</f>
        <v>36</v>
      </c>
    </row>
    <row r="2779" spans="1:8" x14ac:dyDescent="0.3">
      <c r="A2779" t="s">
        <v>14975</v>
      </c>
      <c r="B2779" t="s">
        <v>15198</v>
      </c>
      <c r="C2779" t="s">
        <v>15201</v>
      </c>
      <c r="D2779" t="s">
        <v>15204</v>
      </c>
      <c r="E2779" s="1">
        <v>45576</v>
      </c>
      <c r="F2779" s="1">
        <v>45886</v>
      </c>
      <c r="G2779">
        <v>775</v>
      </c>
      <c r="H2779">
        <f>Table4[[#This Row],[ApprovedDate]]-Table4[[#This Row],[SubmissionDate]]</f>
        <v>310</v>
      </c>
    </row>
    <row r="2780" spans="1:8" x14ac:dyDescent="0.3">
      <c r="A2780" t="s">
        <v>14976</v>
      </c>
      <c r="B2780" t="s">
        <v>15200</v>
      </c>
      <c r="C2780" t="s">
        <v>15202</v>
      </c>
      <c r="D2780" t="s">
        <v>15204</v>
      </c>
      <c r="E2780" s="1">
        <v>45623</v>
      </c>
      <c r="F2780" s="1">
        <v>45869</v>
      </c>
      <c r="G2780">
        <v>1300</v>
      </c>
      <c r="H2780">
        <f>Table4[[#This Row],[ApprovedDate]]-Table4[[#This Row],[SubmissionDate]]</f>
        <v>246</v>
      </c>
    </row>
    <row r="2781" spans="1:8" x14ac:dyDescent="0.3">
      <c r="A2781" t="s">
        <v>14977</v>
      </c>
      <c r="B2781" t="s">
        <v>15200</v>
      </c>
      <c r="C2781" t="s">
        <v>15203</v>
      </c>
      <c r="D2781" t="s">
        <v>15204</v>
      </c>
      <c r="E2781" s="1">
        <v>45704</v>
      </c>
      <c r="F2781" s="1">
        <v>45878</v>
      </c>
      <c r="G2781">
        <v>1928</v>
      </c>
      <c r="H2781">
        <f>Table4[[#This Row],[ApprovedDate]]-Table4[[#This Row],[SubmissionDate]]</f>
        <v>174</v>
      </c>
    </row>
    <row r="2782" spans="1:8" x14ac:dyDescent="0.3">
      <c r="A2782" t="s">
        <v>14978</v>
      </c>
      <c r="B2782" t="s">
        <v>15198</v>
      </c>
      <c r="C2782" t="s">
        <v>15202</v>
      </c>
      <c r="D2782" t="s">
        <v>15206</v>
      </c>
      <c r="E2782" s="1">
        <v>45509</v>
      </c>
      <c r="G2782">
        <v>881</v>
      </c>
      <c r="H2782">
        <f>Table4[[#This Row],[ApprovedDate]]-Table4[[#This Row],[SubmissionDate]]</f>
        <v>-45509</v>
      </c>
    </row>
    <row r="2783" spans="1:8" x14ac:dyDescent="0.3">
      <c r="A2783" t="s">
        <v>14979</v>
      </c>
      <c r="B2783" t="s">
        <v>15198</v>
      </c>
      <c r="C2783" t="s">
        <v>15202</v>
      </c>
      <c r="D2783" t="s">
        <v>6102</v>
      </c>
      <c r="E2783" s="1">
        <v>45633</v>
      </c>
      <c r="F2783" s="1">
        <v>45888</v>
      </c>
      <c r="G2783">
        <v>583</v>
      </c>
      <c r="H2783">
        <f>Table4[[#This Row],[ApprovedDate]]-Table4[[#This Row],[SubmissionDate]]</f>
        <v>255</v>
      </c>
    </row>
    <row r="2784" spans="1:8" x14ac:dyDescent="0.3">
      <c r="A2784" t="s">
        <v>14980</v>
      </c>
      <c r="B2784" t="s">
        <v>15200</v>
      </c>
      <c r="C2784" t="s">
        <v>15203</v>
      </c>
      <c r="D2784" t="s">
        <v>6026</v>
      </c>
      <c r="E2784" s="1">
        <v>45823</v>
      </c>
      <c r="G2784">
        <v>1429</v>
      </c>
      <c r="H2784">
        <f>Table4[[#This Row],[ApprovedDate]]-Table4[[#This Row],[SubmissionDate]]</f>
        <v>-45823</v>
      </c>
    </row>
    <row r="2785" spans="1:8" x14ac:dyDescent="0.3">
      <c r="A2785" t="s">
        <v>14981</v>
      </c>
      <c r="B2785" t="s">
        <v>15200</v>
      </c>
      <c r="C2785" t="s">
        <v>15201</v>
      </c>
      <c r="D2785" t="s">
        <v>6102</v>
      </c>
      <c r="E2785" s="1">
        <v>45844</v>
      </c>
      <c r="F2785" s="1">
        <v>45890</v>
      </c>
      <c r="G2785">
        <v>1071</v>
      </c>
      <c r="H2785">
        <f>Table4[[#This Row],[ApprovedDate]]-Table4[[#This Row],[SubmissionDate]]</f>
        <v>46</v>
      </c>
    </row>
    <row r="2786" spans="1:8" x14ac:dyDescent="0.3">
      <c r="A2786" t="s">
        <v>14982</v>
      </c>
      <c r="B2786" t="s">
        <v>15198</v>
      </c>
      <c r="C2786" t="s">
        <v>15202</v>
      </c>
      <c r="D2786" t="s">
        <v>15205</v>
      </c>
      <c r="E2786" s="1">
        <v>45823</v>
      </c>
      <c r="F2786" s="1">
        <v>45878</v>
      </c>
      <c r="G2786">
        <v>993</v>
      </c>
      <c r="H2786">
        <f>Table4[[#This Row],[ApprovedDate]]-Table4[[#This Row],[SubmissionDate]]</f>
        <v>55</v>
      </c>
    </row>
    <row r="2787" spans="1:8" x14ac:dyDescent="0.3">
      <c r="A2787" t="s">
        <v>14983</v>
      </c>
      <c r="B2787" t="s">
        <v>15200</v>
      </c>
      <c r="C2787" t="s">
        <v>15201</v>
      </c>
      <c r="D2787" t="s">
        <v>15206</v>
      </c>
      <c r="E2787" s="1">
        <v>45695</v>
      </c>
      <c r="G2787">
        <v>1920</v>
      </c>
      <c r="H2787">
        <f>Table4[[#This Row],[ApprovedDate]]-Table4[[#This Row],[SubmissionDate]]</f>
        <v>-45695</v>
      </c>
    </row>
    <row r="2788" spans="1:8" x14ac:dyDescent="0.3">
      <c r="A2788" t="s">
        <v>14984</v>
      </c>
      <c r="B2788" t="s">
        <v>15198</v>
      </c>
      <c r="C2788" t="s">
        <v>15203</v>
      </c>
      <c r="D2788" t="s">
        <v>15206</v>
      </c>
      <c r="E2788" s="1">
        <v>45558</v>
      </c>
      <c r="F2788" s="1">
        <v>45866</v>
      </c>
      <c r="G2788">
        <v>1280</v>
      </c>
      <c r="H2788">
        <f>Table4[[#This Row],[ApprovedDate]]-Table4[[#This Row],[SubmissionDate]]</f>
        <v>308</v>
      </c>
    </row>
    <row r="2789" spans="1:8" x14ac:dyDescent="0.3">
      <c r="A2789" t="s">
        <v>14985</v>
      </c>
      <c r="B2789" t="s">
        <v>15198</v>
      </c>
      <c r="C2789" t="s">
        <v>15203</v>
      </c>
      <c r="D2789" t="s">
        <v>15206</v>
      </c>
      <c r="E2789" s="1">
        <v>45530</v>
      </c>
      <c r="F2789" s="1">
        <v>45875</v>
      </c>
      <c r="G2789">
        <v>1758</v>
      </c>
      <c r="H2789">
        <f>Table4[[#This Row],[ApprovedDate]]-Table4[[#This Row],[SubmissionDate]]</f>
        <v>345</v>
      </c>
    </row>
    <row r="2790" spans="1:8" x14ac:dyDescent="0.3">
      <c r="A2790" t="s">
        <v>14986</v>
      </c>
      <c r="B2790" t="s">
        <v>15200</v>
      </c>
      <c r="C2790" t="s">
        <v>15201</v>
      </c>
      <c r="D2790" t="s">
        <v>15204</v>
      </c>
      <c r="E2790" s="1">
        <v>45748</v>
      </c>
      <c r="F2790" s="1">
        <v>45867</v>
      </c>
      <c r="G2790">
        <v>887</v>
      </c>
      <c r="H2790">
        <f>Table4[[#This Row],[ApprovedDate]]-Table4[[#This Row],[SubmissionDate]]</f>
        <v>119</v>
      </c>
    </row>
    <row r="2791" spans="1:8" x14ac:dyDescent="0.3">
      <c r="A2791" t="s">
        <v>14987</v>
      </c>
      <c r="B2791" t="s">
        <v>15199</v>
      </c>
      <c r="C2791" t="s">
        <v>15202</v>
      </c>
      <c r="D2791" t="s">
        <v>6026</v>
      </c>
      <c r="E2791" s="1">
        <v>45676</v>
      </c>
      <c r="F2791" s="1">
        <v>45865</v>
      </c>
      <c r="G2791">
        <v>1565</v>
      </c>
      <c r="H2791">
        <f>Table4[[#This Row],[ApprovedDate]]-Table4[[#This Row],[SubmissionDate]]</f>
        <v>189</v>
      </c>
    </row>
    <row r="2792" spans="1:8" x14ac:dyDescent="0.3">
      <c r="A2792" t="s">
        <v>14988</v>
      </c>
      <c r="B2792" t="s">
        <v>15198</v>
      </c>
      <c r="C2792" t="s">
        <v>15202</v>
      </c>
      <c r="D2792" t="s">
        <v>6014</v>
      </c>
      <c r="E2792" s="1">
        <v>45785</v>
      </c>
      <c r="F2792" s="1">
        <v>45876</v>
      </c>
      <c r="G2792">
        <v>832</v>
      </c>
      <c r="H2792">
        <f>Table4[[#This Row],[ApprovedDate]]-Table4[[#This Row],[SubmissionDate]]</f>
        <v>91</v>
      </c>
    </row>
    <row r="2793" spans="1:8" x14ac:dyDescent="0.3">
      <c r="A2793" t="s">
        <v>14989</v>
      </c>
      <c r="B2793" t="s">
        <v>15200</v>
      </c>
      <c r="C2793" t="s">
        <v>15203</v>
      </c>
      <c r="D2793" t="s">
        <v>6102</v>
      </c>
      <c r="E2793" s="1">
        <v>45606</v>
      </c>
      <c r="F2793" s="1">
        <v>45862</v>
      </c>
      <c r="G2793">
        <v>1615</v>
      </c>
      <c r="H2793">
        <f>Table4[[#This Row],[ApprovedDate]]-Table4[[#This Row],[SubmissionDate]]</f>
        <v>256</v>
      </c>
    </row>
    <row r="2794" spans="1:8" x14ac:dyDescent="0.3">
      <c r="A2794" t="s">
        <v>14990</v>
      </c>
      <c r="B2794" t="s">
        <v>15199</v>
      </c>
      <c r="C2794" t="s">
        <v>15202</v>
      </c>
      <c r="D2794" t="s">
        <v>15206</v>
      </c>
      <c r="E2794" s="1">
        <v>45822</v>
      </c>
      <c r="F2794" s="1">
        <v>45874</v>
      </c>
      <c r="G2794">
        <v>1119</v>
      </c>
      <c r="H2794">
        <f>Table4[[#This Row],[ApprovedDate]]-Table4[[#This Row],[SubmissionDate]]</f>
        <v>52</v>
      </c>
    </row>
    <row r="2795" spans="1:8" x14ac:dyDescent="0.3">
      <c r="A2795" t="s">
        <v>14991</v>
      </c>
      <c r="B2795" t="s">
        <v>15199</v>
      </c>
      <c r="C2795" t="s">
        <v>15201</v>
      </c>
      <c r="D2795" t="s">
        <v>6014</v>
      </c>
      <c r="E2795" s="1">
        <v>45559</v>
      </c>
      <c r="F2795" s="1">
        <v>45868</v>
      </c>
      <c r="G2795">
        <v>1804</v>
      </c>
      <c r="H2795">
        <f>Table4[[#This Row],[ApprovedDate]]-Table4[[#This Row],[SubmissionDate]]</f>
        <v>309</v>
      </c>
    </row>
    <row r="2796" spans="1:8" x14ac:dyDescent="0.3">
      <c r="A2796" t="s">
        <v>14992</v>
      </c>
      <c r="B2796" t="s">
        <v>15199</v>
      </c>
      <c r="C2796" t="s">
        <v>15203</v>
      </c>
      <c r="D2796" t="s">
        <v>15204</v>
      </c>
      <c r="E2796" s="1">
        <v>45658</v>
      </c>
      <c r="G2796">
        <v>827</v>
      </c>
      <c r="H2796">
        <f>Table4[[#This Row],[ApprovedDate]]-Table4[[#This Row],[SubmissionDate]]</f>
        <v>-45658</v>
      </c>
    </row>
    <row r="2797" spans="1:8" x14ac:dyDescent="0.3">
      <c r="A2797" t="s">
        <v>14993</v>
      </c>
      <c r="B2797" t="s">
        <v>15199</v>
      </c>
      <c r="C2797" t="s">
        <v>15202</v>
      </c>
      <c r="D2797" t="s">
        <v>6014</v>
      </c>
      <c r="E2797" s="1">
        <v>45861</v>
      </c>
      <c r="F2797" s="1">
        <v>45872</v>
      </c>
      <c r="G2797">
        <v>1438</v>
      </c>
      <c r="H2797">
        <f>Table4[[#This Row],[ApprovedDate]]-Table4[[#This Row],[SubmissionDate]]</f>
        <v>11</v>
      </c>
    </row>
    <row r="2798" spans="1:8" x14ac:dyDescent="0.3">
      <c r="A2798" t="s">
        <v>14994</v>
      </c>
      <c r="B2798" t="s">
        <v>15199</v>
      </c>
      <c r="C2798" t="s">
        <v>15203</v>
      </c>
      <c r="D2798" t="s">
        <v>15206</v>
      </c>
      <c r="E2798" s="1">
        <v>45861</v>
      </c>
      <c r="G2798">
        <v>1009</v>
      </c>
      <c r="H2798">
        <f>Table4[[#This Row],[ApprovedDate]]-Table4[[#This Row],[SubmissionDate]]</f>
        <v>-45861</v>
      </c>
    </row>
    <row r="2799" spans="1:8" x14ac:dyDescent="0.3">
      <c r="A2799" t="s">
        <v>14995</v>
      </c>
      <c r="B2799" t="s">
        <v>15199</v>
      </c>
      <c r="C2799" t="s">
        <v>15202</v>
      </c>
      <c r="D2799" t="s">
        <v>15204</v>
      </c>
      <c r="E2799" s="1">
        <v>45815</v>
      </c>
      <c r="F2799" s="1">
        <v>45862</v>
      </c>
      <c r="G2799">
        <v>1812</v>
      </c>
      <c r="H2799">
        <f>Table4[[#This Row],[ApprovedDate]]-Table4[[#This Row],[SubmissionDate]]</f>
        <v>47</v>
      </c>
    </row>
    <row r="2800" spans="1:8" x14ac:dyDescent="0.3">
      <c r="A2800" t="s">
        <v>14996</v>
      </c>
      <c r="B2800" t="s">
        <v>15198</v>
      </c>
      <c r="C2800" t="s">
        <v>15203</v>
      </c>
      <c r="D2800" t="s">
        <v>15205</v>
      </c>
      <c r="E2800" s="1">
        <v>45689</v>
      </c>
      <c r="G2800">
        <v>691</v>
      </c>
      <c r="H2800">
        <f>Table4[[#This Row],[ApprovedDate]]-Table4[[#This Row],[SubmissionDate]]</f>
        <v>-45689</v>
      </c>
    </row>
    <row r="2801" spans="1:8" x14ac:dyDescent="0.3">
      <c r="A2801" t="s">
        <v>14997</v>
      </c>
      <c r="B2801" t="s">
        <v>15198</v>
      </c>
      <c r="C2801" t="s">
        <v>15203</v>
      </c>
      <c r="D2801" t="s">
        <v>6102</v>
      </c>
      <c r="E2801" s="1">
        <v>45645</v>
      </c>
      <c r="F2801" s="1">
        <v>45879</v>
      </c>
      <c r="G2801">
        <v>1886</v>
      </c>
      <c r="H2801">
        <f>Table4[[#This Row],[ApprovedDate]]-Table4[[#This Row],[SubmissionDate]]</f>
        <v>234</v>
      </c>
    </row>
    <row r="2802" spans="1:8" x14ac:dyDescent="0.3">
      <c r="A2802" t="s">
        <v>14998</v>
      </c>
      <c r="B2802" t="s">
        <v>15200</v>
      </c>
      <c r="C2802" t="s">
        <v>15203</v>
      </c>
      <c r="D2802" t="s">
        <v>6102</v>
      </c>
      <c r="E2802" s="1">
        <v>45626</v>
      </c>
      <c r="G2802">
        <v>1231</v>
      </c>
      <c r="H2802">
        <f>Table4[[#This Row],[ApprovedDate]]-Table4[[#This Row],[SubmissionDate]]</f>
        <v>-45626</v>
      </c>
    </row>
    <row r="2803" spans="1:8" x14ac:dyDescent="0.3">
      <c r="A2803" t="s">
        <v>14999</v>
      </c>
      <c r="B2803" t="s">
        <v>15200</v>
      </c>
      <c r="C2803" t="s">
        <v>15201</v>
      </c>
      <c r="D2803" t="s">
        <v>6026</v>
      </c>
      <c r="E2803" s="1">
        <v>45707</v>
      </c>
      <c r="F2803" s="1">
        <v>45891</v>
      </c>
      <c r="G2803">
        <v>892</v>
      </c>
      <c r="H2803">
        <f>Table4[[#This Row],[ApprovedDate]]-Table4[[#This Row],[SubmissionDate]]</f>
        <v>184</v>
      </c>
    </row>
    <row r="2804" spans="1:8" x14ac:dyDescent="0.3">
      <c r="A2804" t="s">
        <v>15000</v>
      </c>
      <c r="B2804" t="s">
        <v>15200</v>
      </c>
      <c r="C2804" t="s">
        <v>15203</v>
      </c>
      <c r="D2804" t="s">
        <v>15205</v>
      </c>
      <c r="E2804" s="1">
        <v>45823</v>
      </c>
      <c r="F2804" s="1">
        <v>45865</v>
      </c>
      <c r="G2804">
        <v>1595</v>
      </c>
      <c r="H2804">
        <f>Table4[[#This Row],[ApprovedDate]]-Table4[[#This Row],[SubmissionDate]]</f>
        <v>42</v>
      </c>
    </row>
    <row r="2805" spans="1:8" x14ac:dyDescent="0.3">
      <c r="A2805" t="s">
        <v>15001</v>
      </c>
      <c r="B2805" t="s">
        <v>15199</v>
      </c>
      <c r="C2805" t="s">
        <v>15202</v>
      </c>
      <c r="D2805" t="s">
        <v>15205</v>
      </c>
      <c r="E2805" s="1">
        <v>45573</v>
      </c>
      <c r="F2805" s="1">
        <v>45869</v>
      </c>
      <c r="G2805">
        <v>890</v>
      </c>
      <c r="H2805">
        <f>Table4[[#This Row],[ApprovedDate]]-Table4[[#This Row],[SubmissionDate]]</f>
        <v>296</v>
      </c>
    </row>
    <row r="2806" spans="1:8" x14ac:dyDescent="0.3">
      <c r="A2806" t="s">
        <v>15002</v>
      </c>
      <c r="B2806" t="s">
        <v>15198</v>
      </c>
      <c r="C2806" t="s">
        <v>15201</v>
      </c>
      <c r="D2806" t="s">
        <v>6102</v>
      </c>
      <c r="E2806" s="1">
        <v>45719</v>
      </c>
      <c r="F2806" s="1">
        <v>45877</v>
      </c>
      <c r="G2806">
        <v>1490</v>
      </c>
      <c r="H2806">
        <f>Table4[[#This Row],[ApprovedDate]]-Table4[[#This Row],[SubmissionDate]]</f>
        <v>158</v>
      </c>
    </row>
    <row r="2807" spans="1:8" x14ac:dyDescent="0.3">
      <c r="A2807" t="s">
        <v>15003</v>
      </c>
      <c r="B2807" t="s">
        <v>15200</v>
      </c>
      <c r="C2807" t="s">
        <v>15203</v>
      </c>
      <c r="D2807" t="s">
        <v>15204</v>
      </c>
      <c r="E2807" s="1">
        <v>45582</v>
      </c>
      <c r="F2807" s="1">
        <v>45875</v>
      </c>
      <c r="G2807">
        <v>1270</v>
      </c>
      <c r="H2807">
        <f>Table4[[#This Row],[ApprovedDate]]-Table4[[#This Row],[SubmissionDate]]</f>
        <v>293</v>
      </c>
    </row>
    <row r="2808" spans="1:8" x14ac:dyDescent="0.3">
      <c r="A2808" t="s">
        <v>15004</v>
      </c>
      <c r="B2808" t="s">
        <v>15200</v>
      </c>
      <c r="C2808" t="s">
        <v>15202</v>
      </c>
      <c r="D2808" t="s">
        <v>6026</v>
      </c>
      <c r="E2808" s="1">
        <v>45542</v>
      </c>
      <c r="G2808">
        <v>599</v>
      </c>
      <c r="H2808">
        <f>Table4[[#This Row],[ApprovedDate]]-Table4[[#This Row],[SubmissionDate]]</f>
        <v>-45542</v>
      </c>
    </row>
    <row r="2809" spans="1:8" x14ac:dyDescent="0.3">
      <c r="A2809" t="s">
        <v>15005</v>
      </c>
      <c r="B2809" t="s">
        <v>15198</v>
      </c>
      <c r="C2809" t="s">
        <v>15201</v>
      </c>
      <c r="D2809" t="s">
        <v>15204</v>
      </c>
      <c r="E2809" s="1">
        <v>45749</v>
      </c>
      <c r="F2809" s="1">
        <v>45884</v>
      </c>
      <c r="G2809">
        <v>560</v>
      </c>
      <c r="H2809">
        <f>Table4[[#This Row],[ApprovedDate]]-Table4[[#This Row],[SubmissionDate]]</f>
        <v>135</v>
      </c>
    </row>
    <row r="2810" spans="1:8" x14ac:dyDescent="0.3">
      <c r="A2810" t="s">
        <v>15006</v>
      </c>
      <c r="B2810" t="s">
        <v>15200</v>
      </c>
      <c r="C2810" t="s">
        <v>15201</v>
      </c>
      <c r="D2810" t="s">
        <v>15206</v>
      </c>
      <c r="E2810" s="1">
        <v>45510</v>
      </c>
      <c r="F2810" s="1">
        <v>45891</v>
      </c>
      <c r="G2810">
        <v>628</v>
      </c>
      <c r="H2810">
        <f>Table4[[#This Row],[ApprovedDate]]-Table4[[#This Row],[SubmissionDate]]</f>
        <v>381</v>
      </c>
    </row>
    <row r="2811" spans="1:8" x14ac:dyDescent="0.3">
      <c r="A2811" t="s">
        <v>15007</v>
      </c>
      <c r="B2811" t="s">
        <v>15200</v>
      </c>
      <c r="C2811" t="s">
        <v>15202</v>
      </c>
      <c r="D2811" t="s">
        <v>15205</v>
      </c>
      <c r="E2811" s="1">
        <v>45706</v>
      </c>
      <c r="F2811" s="1">
        <v>45877</v>
      </c>
      <c r="G2811">
        <v>985</v>
      </c>
      <c r="H2811">
        <f>Table4[[#This Row],[ApprovedDate]]-Table4[[#This Row],[SubmissionDate]]</f>
        <v>171</v>
      </c>
    </row>
    <row r="2812" spans="1:8" x14ac:dyDescent="0.3">
      <c r="A2812" t="s">
        <v>15008</v>
      </c>
      <c r="B2812" t="s">
        <v>15200</v>
      </c>
      <c r="C2812" t="s">
        <v>15202</v>
      </c>
      <c r="D2812" t="s">
        <v>6026</v>
      </c>
      <c r="E2812" s="1">
        <v>45540</v>
      </c>
      <c r="F2812" s="1">
        <v>45883</v>
      </c>
      <c r="G2812">
        <v>1931</v>
      </c>
      <c r="H2812">
        <f>Table4[[#This Row],[ApprovedDate]]-Table4[[#This Row],[SubmissionDate]]</f>
        <v>343</v>
      </c>
    </row>
    <row r="2813" spans="1:8" x14ac:dyDescent="0.3">
      <c r="A2813" t="s">
        <v>15009</v>
      </c>
      <c r="B2813" t="s">
        <v>15200</v>
      </c>
      <c r="C2813" t="s">
        <v>15201</v>
      </c>
      <c r="D2813" t="s">
        <v>6014</v>
      </c>
      <c r="E2813" s="1">
        <v>45568</v>
      </c>
      <c r="F2813" s="1">
        <v>45880</v>
      </c>
      <c r="G2813">
        <v>579</v>
      </c>
      <c r="H2813">
        <f>Table4[[#This Row],[ApprovedDate]]-Table4[[#This Row],[SubmissionDate]]</f>
        <v>312</v>
      </c>
    </row>
    <row r="2814" spans="1:8" x14ac:dyDescent="0.3">
      <c r="A2814" t="s">
        <v>15010</v>
      </c>
      <c r="B2814" t="s">
        <v>15199</v>
      </c>
      <c r="C2814" t="s">
        <v>15201</v>
      </c>
      <c r="D2814" t="s">
        <v>15206</v>
      </c>
      <c r="E2814" s="1">
        <v>45689</v>
      </c>
      <c r="F2814" s="1">
        <v>45885</v>
      </c>
      <c r="G2814">
        <v>868</v>
      </c>
      <c r="H2814">
        <f>Table4[[#This Row],[ApprovedDate]]-Table4[[#This Row],[SubmissionDate]]</f>
        <v>196</v>
      </c>
    </row>
    <row r="2815" spans="1:8" x14ac:dyDescent="0.3">
      <c r="A2815" t="s">
        <v>15011</v>
      </c>
      <c r="B2815" t="s">
        <v>15199</v>
      </c>
      <c r="C2815" t="s">
        <v>15201</v>
      </c>
      <c r="D2815" t="s">
        <v>15206</v>
      </c>
      <c r="E2815" s="1">
        <v>45796</v>
      </c>
      <c r="F2815" s="1">
        <v>45876</v>
      </c>
      <c r="G2815">
        <v>1428</v>
      </c>
      <c r="H2815">
        <f>Table4[[#This Row],[ApprovedDate]]-Table4[[#This Row],[SubmissionDate]]</f>
        <v>80</v>
      </c>
    </row>
    <row r="2816" spans="1:8" x14ac:dyDescent="0.3">
      <c r="A2816" t="s">
        <v>15012</v>
      </c>
      <c r="B2816" t="s">
        <v>15198</v>
      </c>
      <c r="C2816" t="s">
        <v>15201</v>
      </c>
      <c r="D2816" t="s">
        <v>15206</v>
      </c>
      <c r="E2816" s="1">
        <v>45818</v>
      </c>
      <c r="F2816" s="1">
        <v>45867</v>
      </c>
      <c r="G2816">
        <v>1621</v>
      </c>
      <c r="H2816">
        <f>Table4[[#This Row],[ApprovedDate]]-Table4[[#This Row],[SubmissionDate]]</f>
        <v>49</v>
      </c>
    </row>
    <row r="2817" spans="1:8" x14ac:dyDescent="0.3">
      <c r="A2817" t="s">
        <v>15013</v>
      </c>
      <c r="B2817" t="s">
        <v>15199</v>
      </c>
      <c r="C2817" t="s">
        <v>15202</v>
      </c>
      <c r="D2817" t="s">
        <v>15205</v>
      </c>
      <c r="E2817" s="1">
        <v>45539</v>
      </c>
      <c r="F2817" s="1">
        <v>45891</v>
      </c>
      <c r="G2817">
        <v>1586</v>
      </c>
      <c r="H2817">
        <f>Table4[[#This Row],[ApprovedDate]]-Table4[[#This Row],[SubmissionDate]]</f>
        <v>352</v>
      </c>
    </row>
    <row r="2818" spans="1:8" x14ac:dyDescent="0.3">
      <c r="A2818" t="s">
        <v>15014</v>
      </c>
      <c r="B2818" t="s">
        <v>15198</v>
      </c>
      <c r="C2818" t="s">
        <v>15201</v>
      </c>
      <c r="D2818" t="s">
        <v>6102</v>
      </c>
      <c r="E2818" s="1">
        <v>45578</v>
      </c>
      <c r="F2818" s="1">
        <v>45883</v>
      </c>
      <c r="G2818">
        <v>1581</v>
      </c>
      <c r="H2818">
        <f>Table4[[#This Row],[ApprovedDate]]-Table4[[#This Row],[SubmissionDate]]</f>
        <v>305</v>
      </c>
    </row>
    <row r="2819" spans="1:8" x14ac:dyDescent="0.3">
      <c r="A2819" t="s">
        <v>15015</v>
      </c>
      <c r="B2819" t="s">
        <v>15198</v>
      </c>
      <c r="C2819" t="s">
        <v>15202</v>
      </c>
      <c r="D2819" t="s">
        <v>6026</v>
      </c>
      <c r="E2819" s="1">
        <v>45510</v>
      </c>
      <c r="F2819" s="1">
        <v>45880</v>
      </c>
      <c r="G2819">
        <v>1310</v>
      </c>
      <c r="H2819">
        <f>Table4[[#This Row],[ApprovedDate]]-Table4[[#This Row],[SubmissionDate]]</f>
        <v>370</v>
      </c>
    </row>
    <row r="2820" spans="1:8" x14ac:dyDescent="0.3">
      <c r="A2820" t="s">
        <v>15016</v>
      </c>
      <c r="B2820" t="s">
        <v>15200</v>
      </c>
      <c r="C2820" t="s">
        <v>15203</v>
      </c>
      <c r="D2820" t="s">
        <v>15206</v>
      </c>
      <c r="E2820" s="1">
        <v>45539</v>
      </c>
      <c r="F2820" s="1">
        <v>45872</v>
      </c>
      <c r="G2820">
        <v>516</v>
      </c>
      <c r="H2820">
        <f>Table4[[#This Row],[ApprovedDate]]-Table4[[#This Row],[SubmissionDate]]</f>
        <v>333</v>
      </c>
    </row>
    <row r="2821" spans="1:8" x14ac:dyDescent="0.3">
      <c r="A2821" t="s">
        <v>15017</v>
      </c>
      <c r="B2821" t="s">
        <v>15200</v>
      </c>
      <c r="C2821" t="s">
        <v>15202</v>
      </c>
      <c r="D2821" t="s">
        <v>15205</v>
      </c>
      <c r="E2821" s="1">
        <v>45511</v>
      </c>
      <c r="F2821" s="1">
        <v>45877</v>
      </c>
      <c r="G2821">
        <v>666</v>
      </c>
      <c r="H2821">
        <f>Table4[[#This Row],[ApprovedDate]]-Table4[[#This Row],[SubmissionDate]]</f>
        <v>366</v>
      </c>
    </row>
    <row r="2822" spans="1:8" x14ac:dyDescent="0.3">
      <c r="A2822" t="s">
        <v>15018</v>
      </c>
      <c r="B2822" t="s">
        <v>15199</v>
      </c>
      <c r="C2822" t="s">
        <v>15202</v>
      </c>
      <c r="D2822" t="s">
        <v>6026</v>
      </c>
      <c r="E2822" s="1">
        <v>45785</v>
      </c>
      <c r="F2822" s="1">
        <v>45871</v>
      </c>
      <c r="G2822">
        <v>881</v>
      </c>
      <c r="H2822">
        <f>Table4[[#This Row],[ApprovedDate]]-Table4[[#This Row],[SubmissionDate]]</f>
        <v>86</v>
      </c>
    </row>
    <row r="2823" spans="1:8" x14ac:dyDescent="0.3">
      <c r="A2823" t="s">
        <v>15019</v>
      </c>
      <c r="B2823" t="s">
        <v>15199</v>
      </c>
      <c r="C2823" t="s">
        <v>15203</v>
      </c>
      <c r="D2823" t="s">
        <v>6014</v>
      </c>
      <c r="E2823" s="1">
        <v>45828</v>
      </c>
      <c r="G2823">
        <v>1833</v>
      </c>
      <c r="H2823">
        <f>Table4[[#This Row],[ApprovedDate]]-Table4[[#This Row],[SubmissionDate]]</f>
        <v>-45828</v>
      </c>
    </row>
    <row r="2824" spans="1:8" x14ac:dyDescent="0.3">
      <c r="A2824" t="s">
        <v>15020</v>
      </c>
      <c r="B2824" t="s">
        <v>15198</v>
      </c>
      <c r="C2824" t="s">
        <v>15202</v>
      </c>
      <c r="D2824" t="s">
        <v>6014</v>
      </c>
      <c r="E2824" s="1">
        <v>45545</v>
      </c>
      <c r="F2824" s="1">
        <v>45890</v>
      </c>
      <c r="G2824">
        <v>1980</v>
      </c>
      <c r="H2824">
        <f>Table4[[#This Row],[ApprovedDate]]-Table4[[#This Row],[SubmissionDate]]</f>
        <v>345</v>
      </c>
    </row>
    <row r="2825" spans="1:8" x14ac:dyDescent="0.3">
      <c r="A2825" t="s">
        <v>15021</v>
      </c>
      <c r="B2825" t="s">
        <v>15200</v>
      </c>
      <c r="C2825" t="s">
        <v>15202</v>
      </c>
      <c r="D2825" t="s">
        <v>6014</v>
      </c>
      <c r="E2825" s="1">
        <v>45587</v>
      </c>
      <c r="F2825" s="1">
        <v>45862</v>
      </c>
      <c r="G2825">
        <v>1920</v>
      </c>
      <c r="H2825">
        <f>Table4[[#This Row],[ApprovedDate]]-Table4[[#This Row],[SubmissionDate]]</f>
        <v>275</v>
      </c>
    </row>
    <row r="2826" spans="1:8" x14ac:dyDescent="0.3">
      <c r="A2826" t="s">
        <v>15022</v>
      </c>
      <c r="B2826" t="s">
        <v>15200</v>
      </c>
      <c r="C2826" t="s">
        <v>15202</v>
      </c>
      <c r="D2826" t="s">
        <v>6026</v>
      </c>
      <c r="E2826" s="1">
        <v>45741</v>
      </c>
      <c r="F2826" s="1">
        <v>45870</v>
      </c>
      <c r="G2826">
        <v>950</v>
      </c>
      <c r="H2826">
        <f>Table4[[#This Row],[ApprovedDate]]-Table4[[#This Row],[SubmissionDate]]</f>
        <v>129</v>
      </c>
    </row>
    <row r="2827" spans="1:8" x14ac:dyDescent="0.3">
      <c r="A2827" t="s">
        <v>15023</v>
      </c>
      <c r="B2827" t="s">
        <v>15198</v>
      </c>
      <c r="C2827" t="s">
        <v>15202</v>
      </c>
      <c r="D2827" t="s">
        <v>6026</v>
      </c>
      <c r="E2827" s="1">
        <v>45550</v>
      </c>
      <c r="F2827" s="1">
        <v>45862</v>
      </c>
      <c r="G2827">
        <v>810</v>
      </c>
      <c r="H2827">
        <f>Table4[[#This Row],[ApprovedDate]]-Table4[[#This Row],[SubmissionDate]]</f>
        <v>312</v>
      </c>
    </row>
    <row r="2828" spans="1:8" x14ac:dyDescent="0.3">
      <c r="A2828" t="s">
        <v>15024</v>
      </c>
      <c r="B2828" t="s">
        <v>15199</v>
      </c>
      <c r="C2828" t="s">
        <v>15203</v>
      </c>
      <c r="D2828" t="s">
        <v>6014</v>
      </c>
      <c r="E2828" s="1">
        <v>45616</v>
      </c>
      <c r="F2828" s="1">
        <v>45862</v>
      </c>
      <c r="G2828">
        <v>1044</v>
      </c>
      <c r="H2828">
        <f>Table4[[#This Row],[ApprovedDate]]-Table4[[#This Row],[SubmissionDate]]</f>
        <v>246</v>
      </c>
    </row>
    <row r="2829" spans="1:8" x14ac:dyDescent="0.3">
      <c r="A2829" t="s">
        <v>15025</v>
      </c>
      <c r="B2829" t="s">
        <v>15199</v>
      </c>
      <c r="C2829" t="s">
        <v>15203</v>
      </c>
      <c r="D2829" t="s">
        <v>15204</v>
      </c>
      <c r="E2829" s="1">
        <v>45782</v>
      </c>
      <c r="F2829" s="1">
        <v>45885</v>
      </c>
      <c r="G2829">
        <v>1151</v>
      </c>
      <c r="H2829">
        <f>Table4[[#This Row],[ApprovedDate]]-Table4[[#This Row],[SubmissionDate]]</f>
        <v>103</v>
      </c>
    </row>
    <row r="2830" spans="1:8" x14ac:dyDescent="0.3">
      <c r="A2830" t="s">
        <v>15026</v>
      </c>
      <c r="B2830" t="s">
        <v>15200</v>
      </c>
      <c r="C2830" t="s">
        <v>15201</v>
      </c>
      <c r="D2830" t="s">
        <v>15205</v>
      </c>
      <c r="E2830" s="1">
        <v>45830</v>
      </c>
      <c r="G2830">
        <v>768</v>
      </c>
      <c r="H2830">
        <f>Table4[[#This Row],[ApprovedDate]]-Table4[[#This Row],[SubmissionDate]]</f>
        <v>-45830</v>
      </c>
    </row>
    <row r="2831" spans="1:8" x14ac:dyDescent="0.3">
      <c r="A2831" t="s">
        <v>15027</v>
      </c>
      <c r="B2831" t="s">
        <v>15200</v>
      </c>
      <c r="C2831" t="s">
        <v>15201</v>
      </c>
      <c r="D2831" t="s">
        <v>15206</v>
      </c>
      <c r="E2831" s="1">
        <v>45512</v>
      </c>
      <c r="F2831" s="1">
        <v>45876</v>
      </c>
      <c r="G2831">
        <v>630</v>
      </c>
      <c r="H2831">
        <f>Table4[[#This Row],[ApprovedDate]]-Table4[[#This Row],[SubmissionDate]]</f>
        <v>364</v>
      </c>
    </row>
    <row r="2832" spans="1:8" x14ac:dyDescent="0.3">
      <c r="A2832" t="s">
        <v>15028</v>
      </c>
      <c r="B2832" t="s">
        <v>15198</v>
      </c>
      <c r="C2832" t="s">
        <v>15203</v>
      </c>
      <c r="D2832" t="s">
        <v>6014</v>
      </c>
      <c r="E2832" s="1">
        <v>45786</v>
      </c>
      <c r="F2832" s="1">
        <v>45875</v>
      </c>
      <c r="G2832">
        <v>1892</v>
      </c>
      <c r="H2832">
        <f>Table4[[#This Row],[ApprovedDate]]-Table4[[#This Row],[SubmissionDate]]</f>
        <v>89</v>
      </c>
    </row>
    <row r="2833" spans="1:8" x14ac:dyDescent="0.3">
      <c r="A2833" t="s">
        <v>15029</v>
      </c>
      <c r="B2833" t="s">
        <v>15198</v>
      </c>
      <c r="C2833" t="s">
        <v>15201</v>
      </c>
      <c r="D2833" t="s">
        <v>15204</v>
      </c>
      <c r="E2833" s="1">
        <v>45796</v>
      </c>
      <c r="F2833" s="1">
        <v>45887</v>
      </c>
      <c r="G2833">
        <v>1709</v>
      </c>
      <c r="H2833">
        <f>Table4[[#This Row],[ApprovedDate]]-Table4[[#This Row],[SubmissionDate]]</f>
        <v>91</v>
      </c>
    </row>
    <row r="2834" spans="1:8" x14ac:dyDescent="0.3">
      <c r="A2834" t="s">
        <v>15030</v>
      </c>
      <c r="B2834" t="s">
        <v>15199</v>
      </c>
      <c r="C2834" t="s">
        <v>15202</v>
      </c>
      <c r="D2834" t="s">
        <v>6102</v>
      </c>
      <c r="E2834" s="1">
        <v>45762</v>
      </c>
      <c r="F2834" s="1">
        <v>45888</v>
      </c>
      <c r="G2834">
        <v>851</v>
      </c>
      <c r="H2834">
        <f>Table4[[#This Row],[ApprovedDate]]-Table4[[#This Row],[SubmissionDate]]</f>
        <v>126</v>
      </c>
    </row>
    <row r="2835" spans="1:8" x14ac:dyDescent="0.3">
      <c r="A2835" t="s">
        <v>15031</v>
      </c>
      <c r="B2835" t="s">
        <v>15198</v>
      </c>
      <c r="C2835" t="s">
        <v>15202</v>
      </c>
      <c r="D2835" t="s">
        <v>6014</v>
      </c>
      <c r="E2835" s="1">
        <v>45505</v>
      </c>
      <c r="G2835">
        <v>704</v>
      </c>
      <c r="H2835">
        <f>Table4[[#This Row],[ApprovedDate]]-Table4[[#This Row],[SubmissionDate]]</f>
        <v>-45505</v>
      </c>
    </row>
    <row r="2836" spans="1:8" x14ac:dyDescent="0.3">
      <c r="A2836" t="s">
        <v>15032</v>
      </c>
      <c r="B2836" t="s">
        <v>15200</v>
      </c>
      <c r="C2836" t="s">
        <v>15203</v>
      </c>
      <c r="D2836" t="s">
        <v>6026</v>
      </c>
      <c r="E2836" s="1">
        <v>45589</v>
      </c>
      <c r="F2836" s="1">
        <v>45869</v>
      </c>
      <c r="G2836">
        <v>1851</v>
      </c>
      <c r="H2836">
        <f>Table4[[#This Row],[ApprovedDate]]-Table4[[#This Row],[SubmissionDate]]</f>
        <v>280</v>
      </c>
    </row>
    <row r="2837" spans="1:8" x14ac:dyDescent="0.3">
      <c r="A2837" t="s">
        <v>15033</v>
      </c>
      <c r="B2837" t="s">
        <v>15199</v>
      </c>
      <c r="C2837" t="s">
        <v>15202</v>
      </c>
      <c r="D2837" t="s">
        <v>6102</v>
      </c>
      <c r="E2837" s="1">
        <v>45563</v>
      </c>
      <c r="F2837" s="1">
        <v>45869</v>
      </c>
      <c r="G2837">
        <v>519</v>
      </c>
      <c r="H2837">
        <f>Table4[[#This Row],[ApprovedDate]]-Table4[[#This Row],[SubmissionDate]]</f>
        <v>306</v>
      </c>
    </row>
    <row r="2838" spans="1:8" x14ac:dyDescent="0.3">
      <c r="A2838" t="s">
        <v>15034</v>
      </c>
      <c r="B2838" t="s">
        <v>15199</v>
      </c>
      <c r="C2838" t="s">
        <v>15201</v>
      </c>
      <c r="D2838" t="s">
        <v>6026</v>
      </c>
      <c r="E2838" s="1">
        <v>45517</v>
      </c>
      <c r="F2838" s="1">
        <v>45862</v>
      </c>
      <c r="G2838">
        <v>964</v>
      </c>
      <c r="H2838">
        <f>Table4[[#This Row],[ApprovedDate]]-Table4[[#This Row],[SubmissionDate]]</f>
        <v>345</v>
      </c>
    </row>
    <row r="2839" spans="1:8" x14ac:dyDescent="0.3">
      <c r="A2839" t="s">
        <v>15035</v>
      </c>
      <c r="B2839" t="s">
        <v>15200</v>
      </c>
      <c r="C2839" t="s">
        <v>15202</v>
      </c>
      <c r="D2839" t="s">
        <v>15205</v>
      </c>
      <c r="E2839" s="1">
        <v>45719</v>
      </c>
      <c r="F2839" s="1">
        <v>45878</v>
      </c>
      <c r="G2839">
        <v>1068</v>
      </c>
      <c r="H2839">
        <f>Table4[[#This Row],[ApprovedDate]]-Table4[[#This Row],[SubmissionDate]]</f>
        <v>159</v>
      </c>
    </row>
    <row r="2840" spans="1:8" x14ac:dyDescent="0.3">
      <c r="A2840" t="s">
        <v>15036</v>
      </c>
      <c r="B2840" t="s">
        <v>15199</v>
      </c>
      <c r="C2840" t="s">
        <v>15203</v>
      </c>
      <c r="D2840" t="s">
        <v>6026</v>
      </c>
      <c r="E2840" s="1">
        <v>45676</v>
      </c>
      <c r="F2840" s="1">
        <v>45865</v>
      </c>
      <c r="G2840">
        <v>1815</v>
      </c>
      <c r="H2840">
        <f>Table4[[#This Row],[ApprovedDate]]-Table4[[#This Row],[SubmissionDate]]</f>
        <v>189</v>
      </c>
    </row>
    <row r="2841" spans="1:8" x14ac:dyDescent="0.3">
      <c r="A2841" t="s">
        <v>15037</v>
      </c>
      <c r="B2841" t="s">
        <v>15199</v>
      </c>
      <c r="C2841" t="s">
        <v>15202</v>
      </c>
      <c r="D2841" t="s">
        <v>6102</v>
      </c>
      <c r="E2841" s="1">
        <v>45665</v>
      </c>
      <c r="F2841" s="1">
        <v>45884</v>
      </c>
      <c r="G2841">
        <v>997</v>
      </c>
      <c r="H2841">
        <f>Table4[[#This Row],[ApprovedDate]]-Table4[[#This Row],[SubmissionDate]]</f>
        <v>219</v>
      </c>
    </row>
    <row r="2842" spans="1:8" x14ac:dyDescent="0.3">
      <c r="A2842" t="s">
        <v>15038</v>
      </c>
      <c r="B2842" t="s">
        <v>15198</v>
      </c>
      <c r="C2842" t="s">
        <v>15202</v>
      </c>
      <c r="D2842" t="s">
        <v>15205</v>
      </c>
      <c r="E2842" s="1">
        <v>45804</v>
      </c>
      <c r="F2842" s="1">
        <v>45882</v>
      </c>
      <c r="G2842">
        <v>1048</v>
      </c>
      <c r="H2842">
        <f>Table4[[#This Row],[ApprovedDate]]-Table4[[#This Row],[SubmissionDate]]</f>
        <v>78</v>
      </c>
    </row>
    <row r="2843" spans="1:8" x14ac:dyDescent="0.3">
      <c r="A2843" t="s">
        <v>15039</v>
      </c>
      <c r="B2843" t="s">
        <v>15198</v>
      </c>
      <c r="C2843" t="s">
        <v>15203</v>
      </c>
      <c r="D2843" t="s">
        <v>15204</v>
      </c>
      <c r="E2843" s="1">
        <v>45614</v>
      </c>
      <c r="G2843">
        <v>1893</v>
      </c>
      <c r="H2843">
        <f>Table4[[#This Row],[ApprovedDate]]-Table4[[#This Row],[SubmissionDate]]</f>
        <v>-45614</v>
      </c>
    </row>
    <row r="2844" spans="1:8" x14ac:dyDescent="0.3">
      <c r="A2844" t="s">
        <v>15040</v>
      </c>
      <c r="B2844" t="s">
        <v>15200</v>
      </c>
      <c r="C2844" t="s">
        <v>15202</v>
      </c>
      <c r="D2844" t="s">
        <v>6014</v>
      </c>
      <c r="E2844" s="1">
        <v>45775</v>
      </c>
      <c r="F2844" s="1">
        <v>45868</v>
      </c>
      <c r="G2844">
        <v>1348</v>
      </c>
      <c r="H2844">
        <f>Table4[[#This Row],[ApprovedDate]]-Table4[[#This Row],[SubmissionDate]]</f>
        <v>93</v>
      </c>
    </row>
    <row r="2845" spans="1:8" x14ac:dyDescent="0.3">
      <c r="A2845" t="s">
        <v>15041</v>
      </c>
      <c r="B2845" t="s">
        <v>15200</v>
      </c>
      <c r="C2845" t="s">
        <v>15203</v>
      </c>
      <c r="D2845" t="s">
        <v>15205</v>
      </c>
      <c r="E2845" s="1">
        <v>45815</v>
      </c>
      <c r="F2845" s="1">
        <v>45887</v>
      </c>
      <c r="G2845">
        <v>1893</v>
      </c>
      <c r="H2845">
        <f>Table4[[#This Row],[ApprovedDate]]-Table4[[#This Row],[SubmissionDate]]</f>
        <v>72</v>
      </c>
    </row>
    <row r="2846" spans="1:8" x14ac:dyDescent="0.3">
      <c r="A2846" t="s">
        <v>15042</v>
      </c>
      <c r="B2846" t="s">
        <v>15198</v>
      </c>
      <c r="C2846" t="s">
        <v>15201</v>
      </c>
      <c r="D2846" t="s">
        <v>6102</v>
      </c>
      <c r="E2846" s="1">
        <v>45853</v>
      </c>
      <c r="F2846" s="1">
        <v>45871</v>
      </c>
      <c r="G2846">
        <v>846</v>
      </c>
      <c r="H2846">
        <f>Table4[[#This Row],[ApprovedDate]]-Table4[[#This Row],[SubmissionDate]]</f>
        <v>18</v>
      </c>
    </row>
    <row r="2847" spans="1:8" x14ac:dyDescent="0.3">
      <c r="A2847" t="s">
        <v>15043</v>
      </c>
      <c r="B2847" t="s">
        <v>15198</v>
      </c>
      <c r="C2847" t="s">
        <v>15203</v>
      </c>
      <c r="D2847" t="s">
        <v>15206</v>
      </c>
      <c r="E2847" s="1">
        <v>45844</v>
      </c>
      <c r="F2847" s="1">
        <v>45882</v>
      </c>
      <c r="G2847">
        <v>1072</v>
      </c>
      <c r="H2847">
        <f>Table4[[#This Row],[ApprovedDate]]-Table4[[#This Row],[SubmissionDate]]</f>
        <v>38</v>
      </c>
    </row>
    <row r="2848" spans="1:8" x14ac:dyDescent="0.3">
      <c r="A2848" t="s">
        <v>15044</v>
      </c>
      <c r="B2848" t="s">
        <v>15199</v>
      </c>
      <c r="C2848" t="s">
        <v>15203</v>
      </c>
      <c r="D2848" t="s">
        <v>15205</v>
      </c>
      <c r="E2848" s="1">
        <v>45772</v>
      </c>
      <c r="F2848" s="1">
        <v>45886</v>
      </c>
      <c r="G2848">
        <v>1088</v>
      </c>
      <c r="H2848">
        <f>Table4[[#This Row],[ApprovedDate]]-Table4[[#This Row],[SubmissionDate]]</f>
        <v>114</v>
      </c>
    </row>
    <row r="2849" spans="1:8" x14ac:dyDescent="0.3">
      <c r="A2849" t="s">
        <v>15045</v>
      </c>
      <c r="B2849" t="s">
        <v>15198</v>
      </c>
      <c r="C2849" t="s">
        <v>15203</v>
      </c>
      <c r="D2849" t="s">
        <v>15206</v>
      </c>
      <c r="E2849" s="1">
        <v>45502</v>
      </c>
      <c r="G2849">
        <v>1039</v>
      </c>
      <c r="H2849">
        <f>Table4[[#This Row],[ApprovedDate]]-Table4[[#This Row],[SubmissionDate]]</f>
        <v>-45502</v>
      </c>
    </row>
    <row r="2850" spans="1:8" x14ac:dyDescent="0.3">
      <c r="A2850" t="s">
        <v>15046</v>
      </c>
      <c r="B2850" t="s">
        <v>15198</v>
      </c>
      <c r="C2850" t="s">
        <v>15202</v>
      </c>
      <c r="D2850" t="s">
        <v>6102</v>
      </c>
      <c r="E2850" s="1">
        <v>45797</v>
      </c>
      <c r="F2850" s="1">
        <v>45886</v>
      </c>
      <c r="G2850">
        <v>1018</v>
      </c>
      <c r="H2850">
        <f>Table4[[#This Row],[ApprovedDate]]-Table4[[#This Row],[SubmissionDate]]</f>
        <v>89</v>
      </c>
    </row>
    <row r="2851" spans="1:8" x14ac:dyDescent="0.3">
      <c r="A2851" t="s">
        <v>15047</v>
      </c>
      <c r="B2851" t="s">
        <v>15198</v>
      </c>
      <c r="C2851" t="s">
        <v>15201</v>
      </c>
      <c r="D2851" t="s">
        <v>6026</v>
      </c>
      <c r="E2851" s="1">
        <v>45756</v>
      </c>
      <c r="G2851">
        <v>932</v>
      </c>
      <c r="H2851">
        <f>Table4[[#This Row],[ApprovedDate]]-Table4[[#This Row],[SubmissionDate]]</f>
        <v>-45756</v>
      </c>
    </row>
    <row r="2852" spans="1:8" x14ac:dyDescent="0.3">
      <c r="A2852" t="s">
        <v>15048</v>
      </c>
      <c r="B2852" t="s">
        <v>15198</v>
      </c>
      <c r="C2852" t="s">
        <v>15203</v>
      </c>
      <c r="D2852" t="s">
        <v>6014</v>
      </c>
      <c r="E2852" s="1">
        <v>45498</v>
      </c>
      <c r="F2852" s="1">
        <v>45887</v>
      </c>
      <c r="G2852">
        <v>568</v>
      </c>
      <c r="H2852">
        <f>Table4[[#This Row],[ApprovedDate]]-Table4[[#This Row],[SubmissionDate]]</f>
        <v>389</v>
      </c>
    </row>
    <row r="2853" spans="1:8" x14ac:dyDescent="0.3">
      <c r="A2853" t="s">
        <v>15049</v>
      </c>
      <c r="B2853" t="s">
        <v>15198</v>
      </c>
      <c r="C2853" t="s">
        <v>15203</v>
      </c>
      <c r="D2853" t="s">
        <v>6026</v>
      </c>
      <c r="E2853" s="1">
        <v>45697</v>
      </c>
      <c r="F2853" s="1">
        <v>45865</v>
      </c>
      <c r="G2853">
        <v>1707</v>
      </c>
      <c r="H2853">
        <f>Table4[[#This Row],[ApprovedDate]]-Table4[[#This Row],[SubmissionDate]]</f>
        <v>168</v>
      </c>
    </row>
    <row r="2854" spans="1:8" x14ac:dyDescent="0.3">
      <c r="A2854" t="s">
        <v>15050</v>
      </c>
      <c r="B2854" t="s">
        <v>15200</v>
      </c>
      <c r="C2854" t="s">
        <v>15202</v>
      </c>
      <c r="D2854" t="s">
        <v>15204</v>
      </c>
      <c r="E2854" s="1">
        <v>45659</v>
      </c>
      <c r="F2854" s="1">
        <v>45866</v>
      </c>
      <c r="G2854">
        <v>1539</v>
      </c>
      <c r="H2854">
        <f>Table4[[#This Row],[ApprovedDate]]-Table4[[#This Row],[SubmissionDate]]</f>
        <v>207</v>
      </c>
    </row>
    <row r="2855" spans="1:8" x14ac:dyDescent="0.3">
      <c r="A2855" t="s">
        <v>15051</v>
      </c>
      <c r="B2855" t="s">
        <v>15199</v>
      </c>
      <c r="C2855" t="s">
        <v>15203</v>
      </c>
      <c r="D2855" t="s">
        <v>15206</v>
      </c>
      <c r="E2855" s="1">
        <v>45745</v>
      </c>
      <c r="F2855" s="1">
        <v>45865</v>
      </c>
      <c r="G2855">
        <v>1967</v>
      </c>
      <c r="H2855">
        <f>Table4[[#This Row],[ApprovedDate]]-Table4[[#This Row],[SubmissionDate]]</f>
        <v>120</v>
      </c>
    </row>
    <row r="2856" spans="1:8" x14ac:dyDescent="0.3">
      <c r="A2856" t="s">
        <v>15052</v>
      </c>
      <c r="B2856" t="s">
        <v>15198</v>
      </c>
      <c r="C2856" t="s">
        <v>15203</v>
      </c>
      <c r="D2856" t="s">
        <v>6014</v>
      </c>
      <c r="E2856" s="1">
        <v>45576</v>
      </c>
      <c r="F2856" s="1">
        <v>45884</v>
      </c>
      <c r="G2856">
        <v>1509</v>
      </c>
      <c r="H2856">
        <f>Table4[[#This Row],[ApprovedDate]]-Table4[[#This Row],[SubmissionDate]]</f>
        <v>308</v>
      </c>
    </row>
    <row r="2857" spans="1:8" x14ac:dyDescent="0.3">
      <c r="A2857" t="s">
        <v>15053</v>
      </c>
      <c r="B2857" t="s">
        <v>15200</v>
      </c>
      <c r="C2857" t="s">
        <v>15201</v>
      </c>
      <c r="D2857" t="s">
        <v>15205</v>
      </c>
      <c r="E2857" s="1">
        <v>45663</v>
      </c>
      <c r="F2857" s="1">
        <v>45882</v>
      </c>
      <c r="G2857">
        <v>700</v>
      </c>
      <c r="H2857">
        <f>Table4[[#This Row],[ApprovedDate]]-Table4[[#This Row],[SubmissionDate]]</f>
        <v>219</v>
      </c>
    </row>
    <row r="2858" spans="1:8" x14ac:dyDescent="0.3">
      <c r="A2858" t="s">
        <v>15054</v>
      </c>
      <c r="B2858" t="s">
        <v>15198</v>
      </c>
      <c r="C2858" t="s">
        <v>15201</v>
      </c>
      <c r="D2858" t="s">
        <v>15204</v>
      </c>
      <c r="E2858" s="1">
        <v>45661</v>
      </c>
      <c r="F2858" s="1">
        <v>45886</v>
      </c>
      <c r="G2858">
        <v>559</v>
      </c>
      <c r="H2858">
        <f>Table4[[#This Row],[ApprovedDate]]-Table4[[#This Row],[SubmissionDate]]</f>
        <v>225</v>
      </c>
    </row>
    <row r="2859" spans="1:8" x14ac:dyDescent="0.3">
      <c r="A2859" t="s">
        <v>15055</v>
      </c>
      <c r="B2859" t="s">
        <v>15198</v>
      </c>
      <c r="C2859" t="s">
        <v>15203</v>
      </c>
      <c r="D2859" t="s">
        <v>6102</v>
      </c>
      <c r="E2859" s="1">
        <v>45692</v>
      </c>
      <c r="G2859">
        <v>1700</v>
      </c>
      <c r="H2859">
        <f>Table4[[#This Row],[ApprovedDate]]-Table4[[#This Row],[SubmissionDate]]</f>
        <v>-45692</v>
      </c>
    </row>
    <row r="2860" spans="1:8" x14ac:dyDescent="0.3">
      <c r="A2860" t="s">
        <v>15056</v>
      </c>
      <c r="B2860" t="s">
        <v>15199</v>
      </c>
      <c r="C2860" t="s">
        <v>15201</v>
      </c>
      <c r="D2860" t="s">
        <v>15205</v>
      </c>
      <c r="E2860" s="1">
        <v>45585</v>
      </c>
      <c r="F2860" s="1">
        <v>45878</v>
      </c>
      <c r="G2860">
        <v>1890</v>
      </c>
      <c r="H2860">
        <f>Table4[[#This Row],[ApprovedDate]]-Table4[[#This Row],[SubmissionDate]]</f>
        <v>293</v>
      </c>
    </row>
    <row r="2861" spans="1:8" x14ac:dyDescent="0.3">
      <c r="A2861" t="s">
        <v>15057</v>
      </c>
      <c r="B2861" t="s">
        <v>15198</v>
      </c>
      <c r="C2861" t="s">
        <v>15201</v>
      </c>
      <c r="D2861" t="s">
        <v>15205</v>
      </c>
      <c r="E2861" s="1">
        <v>45816</v>
      </c>
      <c r="F2861" s="1">
        <v>45870</v>
      </c>
      <c r="G2861">
        <v>1204</v>
      </c>
      <c r="H2861">
        <f>Table4[[#This Row],[ApprovedDate]]-Table4[[#This Row],[SubmissionDate]]</f>
        <v>54</v>
      </c>
    </row>
    <row r="2862" spans="1:8" x14ac:dyDescent="0.3">
      <c r="A2862" t="s">
        <v>15058</v>
      </c>
      <c r="B2862" t="s">
        <v>15198</v>
      </c>
      <c r="C2862" t="s">
        <v>15202</v>
      </c>
      <c r="D2862" t="s">
        <v>15204</v>
      </c>
      <c r="E2862" s="1">
        <v>45578</v>
      </c>
      <c r="F2862" s="1">
        <v>45867</v>
      </c>
      <c r="G2862">
        <v>1809</v>
      </c>
      <c r="H2862">
        <f>Table4[[#This Row],[ApprovedDate]]-Table4[[#This Row],[SubmissionDate]]</f>
        <v>289</v>
      </c>
    </row>
    <row r="2863" spans="1:8" x14ac:dyDescent="0.3">
      <c r="A2863" t="s">
        <v>15059</v>
      </c>
      <c r="B2863" t="s">
        <v>15200</v>
      </c>
      <c r="C2863" t="s">
        <v>15203</v>
      </c>
      <c r="D2863" t="s">
        <v>15204</v>
      </c>
      <c r="E2863" s="1">
        <v>45503</v>
      </c>
      <c r="F2863" s="1">
        <v>45888</v>
      </c>
      <c r="G2863">
        <v>1533</v>
      </c>
      <c r="H2863">
        <f>Table4[[#This Row],[ApprovedDate]]-Table4[[#This Row],[SubmissionDate]]</f>
        <v>385</v>
      </c>
    </row>
    <row r="2864" spans="1:8" x14ac:dyDescent="0.3">
      <c r="A2864" t="s">
        <v>15060</v>
      </c>
      <c r="B2864" t="s">
        <v>15198</v>
      </c>
      <c r="C2864" t="s">
        <v>15202</v>
      </c>
      <c r="D2864" t="s">
        <v>6026</v>
      </c>
      <c r="E2864" s="1">
        <v>45856</v>
      </c>
      <c r="F2864" s="1">
        <v>45863</v>
      </c>
      <c r="G2864">
        <v>749</v>
      </c>
      <c r="H2864">
        <f>Table4[[#This Row],[ApprovedDate]]-Table4[[#This Row],[SubmissionDate]]</f>
        <v>7</v>
      </c>
    </row>
    <row r="2865" spans="1:8" x14ac:dyDescent="0.3">
      <c r="A2865" t="s">
        <v>15061</v>
      </c>
      <c r="B2865" t="s">
        <v>15198</v>
      </c>
      <c r="C2865" t="s">
        <v>15203</v>
      </c>
      <c r="D2865" t="s">
        <v>6102</v>
      </c>
      <c r="E2865" s="1">
        <v>45588</v>
      </c>
      <c r="F2865" s="1">
        <v>45882</v>
      </c>
      <c r="G2865">
        <v>1416</v>
      </c>
      <c r="H2865">
        <f>Table4[[#This Row],[ApprovedDate]]-Table4[[#This Row],[SubmissionDate]]</f>
        <v>294</v>
      </c>
    </row>
    <row r="2866" spans="1:8" x14ac:dyDescent="0.3">
      <c r="A2866" t="s">
        <v>15062</v>
      </c>
      <c r="B2866" t="s">
        <v>15198</v>
      </c>
      <c r="C2866" t="s">
        <v>15201</v>
      </c>
      <c r="D2866" t="s">
        <v>6026</v>
      </c>
      <c r="E2866" s="1">
        <v>45517</v>
      </c>
      <c r="F2866" s="1">
        <v>45886</v>
      </c>
      <c r="G2866">
        <v>577</v>
      </c>
      <c r="H2866">
        <f>Table4[[#This Row],[ApprovedDate]]-Table4[[#This Row],[SubmissionDate]]</f>
        <v>369</v>
      </c>
    </row>
    <row r="2867" spans="1:8" x14ac:dyDescent="0.3">
      <c r="A2867" t="s">
        <v>15063</v>
      </c>
      <c r="B2867" t="s">
        <v>15199</v>
      </c>
      <c r="C2867" t="s">
        <v>15202</v>
      </c>
      <c r="D2867" t="s">
        <v>15206</v>
      </c>
      <c r="E2867" s="1">
        <v>45549</v>
      </c>
      <c r="F2867" s="1">
        <v>45881</v>
      </c>
      <c r="G2867">
        <v>1727</v>
      </c>
      <c r="H2867">
        <f>Table4[[#This Row],[ApprovedDate]]-Table4[[#This Row],[SubmissionDate]]</f>
        <v>332</v>
      </c>
    </row>
    <row r="2868" spans="1:8" x14ac:dyDescent="0.3">
      <c r="A2868" t="s">
        <v>15064</v>
      </c>
      <c r="B2868" t="s">
        <v>15200</v>
      </c>
      <c r="C2868" t="s">
        <v>15201</v>
      </c>
      <c r="D2868" t="s">
        <v>6014</v>
      </c>
      <c r="E2868" s="1">
        <v>45773</v>
      </c>
      <c r="F2868" s="1">
        <v>45877</v>
      </c>
      <c r="G2868">
        <v>1612</v>
      </c>
      <c r="H2868">
        <f>Table4[[#This Row],[ApprovedDate]]-Table4[[#This Row],[SubmissionDate]]</f>
        <v>104</v>
      </c>
    </row>
    <row r="2869" spans="1:8" x14ac:dyDescent="0.3">
      <c r="A2869" t="s">
        <v>15065</v>
      </c>
      <c r="B2869" t="s">
        <v>15198</v>
      </c>
      <c r="C2869" t="s">
        <v>15201</v>
      </c>
      <c r="D2869" t="s">
        <v>6014</v>
      </c>
      <c r="E2869" s="1">
        <v>45534</v>
      </c>
      <c r="F2869" s="1">
        <v>45867</v>
      </c>
      <c r="G2869">
        <v>1728</v>
      </c>
      <c r="H2869">
        <f>Table4[[#This Row],[ApprovedDate]]-Table4[[#This Row],[SubmissionDate]]</f>
        <v>333</v>
      </c>
    </row>
    <row r="2870" spans="1:8" x14ac:dyDescent="0.3">
      <c r="A2870" t="s">
        <v>15066</v>
      </c>
      <c r="B2870" t="s">
        <v>15198</v>
      </c>
      <c r="C2870" t="s">
        <v>15203</v>
      </c>
      <c r="D2870" t="s">
        <v>15204</v>
      </c>
      <c r="E2870" s="1">
        <v>45639</v>
      </c>
      <c r="F2870" s="1">
        <v>45878</v>
      </c>
      <c r="G2870">
        <v>1267</v>
      </c>
      <c r="H2870">
        <f>Table4[[#This Row],[ApprovedDate]]-Table4[[#This Row],[SubmissionDate]]</f>
        <v>239</v>
      </c>
    </row>
    <row r="2871" spans="1:8" x14ac:dyDescent="0.3">
      <c r="A2871" t="s">
        <v>15067</v>
      </c>
      <c r="B2871" t="s">
        <v>15198</v>
      </c>
      <c r="C2871" t="s">
        <v>15203</v>
      </c>
      <c r="D2871" t="s">
        <v>15206</v>
      </c>
      <c r="E2871" s="1">
        <v>45536</v>
      </c>
      <c r="F2871" s="1">
        <v>45867</v>
      </c>
      <c r="G2871">
        <v>1855</v>
      </c>
      <c r="H2871">
        <f>Table4[[#This Row],[ApprovedDate]]-Table4[[#This Row],[SubmissionDate]]</f>
        <v>331</v>
      </c>
    </row>
    <row r="2872" spans="1:8" x14ac:dyDescent="0.3">
      <c r="A2872" t="s">
        <v>15068</v>
      </c>
      <c r="B2872" t="s">
        <v>15199</v>
      </c>
      <c r="C2872" t="s">
        <v>15202</v>
      </c>
      <c r="D2872" t="s">
        <v>6102</v>
      </c>
      <c r="E2872" s="1">
        <v>45719</v>
      </c>
      <c r="G2872">
        <v>1982</v>
      </c>
      <c r="H2872">
        <f>Table4[[#This Row],[ApprovedDate]]-Table4[[#This Row],[SubmissionDate]]</f>
        <v>-45719</v>
      </c>
    </row>
    <row r="2873" spans="1:8" x14ac:dyDescent="0.3">
      <c r="A2873" t="s">
        <v>15069</v>
      </c>
      <c r="B2873" t="s">
        <v>15199</v>
      </c>
      <c r="C2873" t="s">
        <v>15202</v>
      </c>
      <c r="D2873" t="s">
        <v>15204</v>
      </c>
      <c r="E2873" s="1">
        <v>45697</v>
      </c>
      <c r="F2873" s="1">
        <v>45875</v>
      </c>
      <c r="G2873">
        <v>972</v>
      </c>
      <c r="H2873">
        <f>Table4[[#This Row],[ApprovedDate]]-Table4[[#This Row],[SubmissionDate]]</f>
        <v>178</v>
      </c>
    </row>
    <row r="2874" spans="1:8" x14ac:dyDescent="0.3">
      <c r="A2874" t="s">
        <v>15070</v>
      </c>
      <c r="B2874" t="s">
        <v>15198</v>
      </c>
      <c r="C2874" t="s">
        <v>15201</v>
      </c>
      <c r="D2874" t="s">
        <v>15205</v>
      </c>
      <c r="E2874" s="1">
        <v>45849</v>
      </c>
      <c r="F2874" s="1">
        <v>45878</v>
      </c>
      <c r="G2874">
        <v>1126</v>
      </c>
      <c r="H2874">
        <f>Table4[[#This Row],[ApprovedDate]]-Table4[[#This Row],[SubmissionDate]]</f>
        <v>29</v>
      </c>
    </row>
    <row r="2875" spans="1:8" x14ac:dyDescent="0.3">
      <c r="A2875" t="s">
        <v>15071</v>
      </c>
      <c r="B2875" t="s">
        <v>15200</v>
      </c>
      <c r="C2875" t="s">
        <v>15202</v>
      </c>
      <c r="D2875" t="s">
        <v>15204</v>
      </c>
      <c r="E2875" s="1">
        <v>45847</v>
      </c>
      <c r="F2875" s="1">
        <v>45878</v>
      </c>
      <c r="G2875">
        <v>831</v>
      </c>
      <c r="H2875">
        <f>Table4[[#This Row],[ApprovedDate]]-Table4[[#This Row],[SubmissionDate]]</f>
        <v>31</v>
      </c>
    </row>
    <row r="2876" spans="1:8" x14ac:dyDescent="0.3">
      <c r="A2876" t="s">
        <v>15072</v>
      </c>
      <c r="B2876" t="s">
        <v>15200</v>
      </c>
      <c r="C2876" t="s">
        <v>15202</v>
      </c>
      <c r="D2876" t="s">
        <v>6014</v>
      </c>
      <c r="E2876" s="1">
        <v>45784</v>
      </c>
      <c r="G2876">
        <v>1520</v>
      </c>
      <c r="H2876">
        <f>Table4[[#This Row],[ApprovedDate]]-Table4[[#This Row],[SubmissionDate]]</f>
        <v>-45784</v>
      </c>
    </row>
    <row r="2877" spans="1:8" x14ac:dyDescent="0.3">
      <c r="A2877" t="s">
        <v>15073</v>
      </c>
      <c r="B2877" t="s">
        <v>15199</v>
      </c>
      <c r="C2877" t="s">
        <v>15202</v>
      </c>
      <c r="D2877" t="s">
        <v>6102</v>
      </c>
      <c r="E2877" s="1">
        <v>45735</v>
      </c>
      <c r="G2877">
        <v>789</v>
      </c>
      <c r="H2877">
        <f>Table4[[#This Row],[ApprovedDate]]-Table4[[#This Row],[SubmissionDate]]</f>
        <v>-45735</v>
      </c>
    </row>
    <row r="2878" spans="1:8" x14ac:dyDescent="0.3">
      <c r="A2878" t="s">
        <v>15074</v>
      </c>
      <c r="B2878" t="s">
        <v>15199</v>
      </c>
      <c r="C2878" t="s">
        <v>15201</v>
      </c>
      <c r="D2878" t="s">
        <v>6102</v>
      </c>
      <c r="E2878" s="1">
        <v>45539</v>
      </c>
      <c r="G2878">
        <v>527</v>
      </c>
      <c r="H2878">
        <f>Table4[[#This Row],[ApprovedDate]]-Table4[[#This Row],[SubmissionDate]]</f>
        <v>-45539</v>
      </c>
    </row>
    <row r="2879" spans="1:8" x14ac:dyDescent="0.3">
      <c r="A2879" t="s">
        <v>15075</v>
      </c>
      <c r="B2879" t="s">
        <v>15198</v>
      </c>
      <c r="C2879" t="s">
        <v>15203</v>
      </c>
      <c r="D2879" t="s">
        <v>15204</v>
      </c>
      <c r="E2879" s="1">
        <v>45544</v>
      </c>
      <c r="F2879" s="1">
        <v>45866</v>
      </c>
      <c r="G2879">
        <v>889</v>
      </c>
      <c r="H2879">
        <f>Table4[[#This Row],[ApprovedDate]]-Table4[[#This Row],[SubmissionDate]]</f>
        <v>322</v>
      </c>
    </row>
    <row r="2880" spans="1:8" x14ac:dyDescent="0.3">
      <c r="A2880" t="s">
        <v>15076</v>
      </c>
      <c r="B2880" t="s">
        <v>15199</v>
      </c>
      <c r="C2880" t="s">
        <v>15202</v>
      </c>
      <c r="D2880" t="s">
        <v>6014</v>
      </c>
      <c r="E2880" s="1">
        <v>45551</v>
      </c>
      <c r="F2880" s="1">
        <v>45886</v>
      </c>
      <c r="G2880">
        <v>973</v>
      </c>
      <c r="H2880">
        <f>Table4[[#This Row],[ApprovedDate]]-Table4[[#This Row],[SubmissionDate]]</f>
        <v>335</v>
      </c>
    </row>
    <row r="2881" spans="1:8" x14ac:dyDescent="0.3">
      <c r="A2881" t="s">
        <v>15077</v>
      </c>
      <c r="B2881" t="s">
        <v>15198</v>
      </c>
      <c r="C2881" t="s">
        <v>15201</v>
      </c>
      <c r="D2881" t="s">
        <v>15206</v>
      </c>
      <c r="E2881" s="1">
        <v>45588</v>
      </c>
      <c r="F2881" s="1">
        <v>45871</v>
      </c>
      <c r="G2881">
        <v>938</v>
      </c>
      <c r="H2881">
        <f>Table4[[#This Row],[ApprovedDate]]-Table4[[#This Row],[SubmissionDate]]</f>
        <v>283</v>
      </c>
    </row>
    <row r="2882" spans="1:8" x14ac:dyDescent="0.3">
      <c r="A2882" t="s">
        <v>15078</v>
      </c>
      <c r="B2882" t="s">
        <v>15199</v>
      </c>
      <c r="C2882" t="s">
        <v>15203</v>
      </c>
      <c r="D2882" t="s">
        <v>6102</v>
      </c>
      <c r="E2882" s="1">
        <v>45524</v>
      </c>
      <c r="F2882" s="1">
        <v>45885</v>
      </c>
      <c r="G2882">
        <v>1360</v>
      </c>
      <c r="H2882">
        <f>Table4[[#This Row],[ApprovedDate]]-Table4[[#This Row],[SubmissionDate]]</f>
        <v>361</v>
      </c>
    </row>
    <row r="2883" spans="1:8" x14ac:dyDescent="0.3">
      <c r="A2883" t="s">
        <v>15079</v>
      </c>
      <c r="B2883" t="s">
        <v>15198</v>
      </c>
      <c r="C2883" t="s">
        <v>15202</v>
      </c>
      <c r="D2883" t="s">
        <v>6014</v>
      </c>
      <c r="E2883" s="1">
        <v>45789</v>
      </c>
      <c r="F2883" s="1">
        <v>45888</v>
      </c>
      <c r="G2883">
        <v>774</v>
      </c>
      <c r="H2883">
        <f>Table4[[#This Row],[ApprovedDate]]-Table4[[#This Row],[SubmissionDate]]</f>
        <v>99</v>
      </c>
    </row>
    <row r="2884" spans="1:8" x14ac:dyDescent="0.3">
      <c r="A2884" t="s">
        <v>15080</v>
      </c>
      <c r="B2884" t="s">
        <v>15198</v>
      </c>
      <c r="C2884" t="s">
        <v>15203</v>
      </c>
      <c r="D2884" t="s">
        <v>15204</v>
      </c>
      <c r="E2884" s="1">
        <v>45758</v>
      </c>
      <c r="F2884" s="1">
        <v>45869</v>
      </c>
      <c r="G2884">
        <v>1210</v>
      </c>
      <c r="H2884">
        <f>Table4[[#This Row],[ApprovedDate]]-Table4[[#This Row],[SubmissionDate]]</f>
        <v>111</v>
      </c>
    </row>
    <row r="2885" spans="1:8" x14ac:dyDescent="0.3">
      <c r="A2885" t="s">
        <v>15081</v>
      </c>
      <c r="B2885" t="s">
        <v>15199</v>
      </c>
      <c r="C2885" t="s">
        <v>15202</v>
      </c>
      <c r="D2885" t="s">
        <v>15204</v>
      </c>
      <c r="E2885" s="1">
        <v>45562</v>
      </c>
      <c r="F2885" s="1">
        <v>45869</v>
      </c>
      <c r="G2885">
        <v>1649</v>
      </c>
      <c r="H2885">
        <f>Table4[[#This Row],[ApprovedDate]]-Table4[[#This Row],[SubmissionDate]]</f>
        <v>307</v>
      </c>
    </row>
    <row r="2886" spans="1:8" x14ac:dyDescent="0.3">
      <c r="A2886" t="s">
        <v>15082</v>
      </c>
      <c r="B2886" t="s">
        <v>15199</v>
      </c>
      <c r="C2886" t="s">
        <v>15201</v>
      </c>
      <c r="D2886" t="s">
        <v>15205</v>
      </c>
      <c r="E2886" s="1">
        <v>45733</v>
      </c>
      <c r="G2886">
        <v>549</v>
      </c>
      <c r="H2886">
        <f>Table4[[#This Row],[ApprovedDate]]-Table4[[#This Row],[SubmissionDate]]</f>
        <v>-45733</v>
      </c>
    </row>
    <row r="2887" spans="1:8" x14ac:dyDescent="0.3">
      <c r="A2887" t="s">
        <v>15083</v>
      </c>
      <c r="B2887" t="s">
        <v>15198</v>
      </c>
      <c r="C2887" t="s">
        <v>15202</v>
      </c>
      <c r="D2887" t="s">
        <v>15205</v>
      </c>
      <c r="E2887" s="1">
        <v>45737</v>
      </c>
      <c r="F2887" s="1">
        <v>45879</v>
      </c>
      <c r="G2887">
        <v>702</v>
      </c>
      <c r="H2887">
        <f>Table4[[#This Row],[ApprovedDate]]-Table4[[#This Row],[SubmissionDate]]</f>
        <v>142</v>
      </c>
    </row>
    <row r="2888" spans="1:8" x14ac:dyDescent="0.3">
      <c r="A2888" t="s">
        <v>15084</v>
      </c>
      <c r="B2888" t="s">
        <v>15200</v>
      </c>
      <c r="C2888" t="s">
        <v>15203</v>
      </c>
      <c r="D2888" t="s">
        <v>15206</v>
      </c>
      <c r="E2888" s="1">
        <v>45800</v>
      </c>
      <c r="G2888">
        <v>894</v>
      </c>
      <c r="H2888">
        <f>Table4[[#This Row],[ApprovedDate]]-Table4[[#This Row],[SubmissionDate]]</f>
        <v>-45800</v>
      </c>
    </row>
    <row r="2889" spans="1:8" x14ac:dyDescent="0.3">
      <c r="A2889" t="s">
        <v>15085</v>
      </c>
      <c r="B2889" t="s">
        <v>15198</v>
      </c>
      <c r="C2889" t="s">
        <v>15202</v>
      </c>
      <c r="D2889" t="s">
        <v>6014</v>
      </c>
      <c r="E2889" s="1">
        <v>45652</v>
      </c>
      <c r="F2889" s="1">
        <v>45867</v>
      </c>
      <c r="G2889">
        <v>1757</v>
      </c>
      <c r="H2889">
        <f>Table4[[#This Row],[ApprovedDate]]-Table4[[#This Row],[SubmissionDate]]</f>
        <v>215</v>
      </c>
    </row>
    <row r="2890" spans="1:8" x14ac:dyDescent="0.3">
      <c r="A2890" t="s">
        <v>15086</v>
      </c>
      <c r="B2890" t="s">
        <v>15199</v>
      </c>
      <c r="C2890" t="s">
        <v>15202</v>
      </c>
      <c r="D2890" t="s">
        <v>15206</v>
      </c>
      <c r="E2890" s="1">
        <v>45821</v>
      </c>
      <c r="G2890">
        <v>1686</v>
      </c>
      <c r="H2890">
        <f>Table4[[#This Row],[ApprovedDate]]-Table4[[#This Row],[SubmissionDate]]</f>
        <v>-45821</v>
      </c>
    </row>
    <row r="2891" spans="1:8" x14ac:dyDescent="0.3">
      <c r="A2891" t="s">
        <v>15087</v>
      </c>
      <c r="B2891" t="s">
        <v>15198</v>
      </c>
      <c r="C2891" t="s">
        <v>15202</v>
      </c>
      <c r="D2891" t="s">
        <v>15205</v>
      </c>
      <c r="E2891" s="1">
        <v>45846</v>
      </c>
      <c r="F2891" s="1">
        <v>45864</v>
      </c>
      <c r="G2891">
        <v>586</v>
      </c>
      <c r="H2891">
        <f>Table4[[#This Row],[ApprovedDate]]-Table4[[#This Row],[SubmissionDate]]</f>
        <v>18</v>
      </c>
    </row>
    <row r="2892" spans="1:8" x14ac:dyDescent="0.3">
      <c r="A2892" t="s">
        <v>15088</v>
      </c>
      <c r="B2892" t="s">
        <v>15199</v>
      </c>
      <c r="C2892" t="s">
        <v>15201</v>
      </c>
      <c r="D2892" t="s">
        <v>15205</v>
      </c>
      <c r="E2892" s="1">
        <v>45859</v>
      </c>
      <c r="F2892" s="1">
        <v>45876</v>
      </c>
      <c r="G2892">
        <v>1146</v>
      </c>
      <c r="H2892">
        <f>Table4[[#This Row],[ApprovedDate]]-Table4[[#This Row],[SubmissionDate]]</f>
        <v>17</v>
      </c>
    </row>
    <row r="2893" spans="1:8" x14ac:dyDescent="0.3">
      <c r="A2893" t="s">
        <v>15089</v>
      </c>
      <c r="B2893" t="s">
        <v>15198</v>
      </c>
      <c r="C2893" t="s">
        <v>15201</v>
      </c>
      <c r="D2893" t="s">
        <v>15206</v>
      </c>
      <c r="E2893" s="1">
        <v>45812</v>
      </c>
      <c r="F2893" s="1">
        <v>45873</v>
      </c>
      <c r="G2893">
        <v>1635</v>
      </c>
      <c r="H2893">
        <f>Table4[[#This Row],[ApprovedDate]]-Table4[[#This Row],[SubmissionDate]]</f>
        <v>61</v>
      </c>
    </row>
    <row r="2894" spans="1:8" x14ac:dyDescent="0.3">
      <c r="A2894" t="s">
        <v>15090</v>
      </c>
      <c r="B2894" t="s">
        <v>15199</v>
      </c>
      <c r="C2894" t="s">
        <v>15201</v>
      </c>
      <c r="D2894" t="s">
        <v>15204</v>
      </c>
      <c r="E2894" s="1">
        <v>45768</v>
      </c>
      <c r="F2894" s="1">
        <v>45873</v>
      </c>
      <c r="G2894">
        <v>1282</v>
      </c>
      <c r="H2894">
        <f>Table4[[#This Row],[ApprovedDate]]-Table4[[#This Row],[SubmissionDate]]</f>
        <v>105</v>
      </c>
    </row>
    <row r="2895" spans="1:8" x14ac:dyDescent="0.3">
      <c r="A2895" t="s">
        <v>15091</v>
      </c>
      <c r="B2895" t="s">
        <v>15200</v>
      </c>
      <c r="C2895" t="s">
        <v>15203</v>
      </c>
      <c r="D2895" t="s">
        <v>15205</v>
      </c>
      <c r="E2895" s="1">
        <v>45861</v>
      </c>
      <c r="G2895">
        <v>1104</v>
      </c>
      <c r="H2895">
        <f>Table4[[#This Row],[ApprovedDate]]-Table4[[#This Row],[SubmissionDate]]</f>
        <v>-45861</v>
      </c>
    </row>
    <row r="2896" spans="1:8" x14ac:dyDescent="0.3">
      <c r="A2896" t="s">
        <v>15092</v>
      </c>
      <c r="B2896" t="s">
        <v>15198</v>
      </c>
      <c r="C2896" t="s">
        <v>15203</v>
      </c>
      <c r="D2896" t="s">
        <v>6014</v>
      </c>
      <c r="E2896" s="1">
        <v>45580</v>
      </c>
      <c r="F2896" s="1">
        <v>45877</v>
      </c>
      <c r="G2896">
        <v>1954</v>
      </c>
      <c r="H2896">
        <f>Table4[[#This Row],[ApprovedDate]]-Table4[[#This Row],[SubmissionDate]]</f>
        <v>297</v>
      </c>
    </row>
    <row r="2897" spans="1:8" x14ac:dyDescent="0.3">
      <c r="A2897" t="s">
        <v>15093</v>
      </c>
      <c r="B2897" t="s">
        <v>15199</v>
      </c>
      <c r="C2897" t="s">
        <v>15201</v>
      </c>
      <c r="D2897" t="s">
        <v>6026</v>
      </c>
      <c r="E2897" s="1">
        <v>45642</v>
      </c>
      <c r="F2897" s="1">
        <v>45866</v>
      </c>
      <c r="G2897">
        <v>514</v>
      </c>
      <c r="H2897">
        <f>Table4[[#This Row],[ApprovedDate]]-Table4[[#This Row],[SubmissionDate]]</f>
        <v>224</v>
      </c>
    </row>
    <row r="2898" spans="1:8" x14ac:dyDescent="0.3">
      <c r="A2898" t="s">
        <v>15094</v>
      </c>
      <c r="B2898" t="s">
        <v>15198</v>
      </c>
      <c r="C2898" t="s">
        <v>15201</v>
      </c>
      <c r="D2898" t="s">
        <v>6026</v>
      </c>
      <c r="E2898" s="1">
        <v>45521</v>
      </c>
      <c r="F2898" s="1">
        <v>45872</v>
      </c>
      <c r="G2898">
        <v>1935</v>
      </c>
      <c r="H2898">
        <f>Table4[[#This Row],[ApprovedDate]]-Table4[[#This Row],[SubmissionDate]]</f>
        <v>351</v>
      </c>
    </row>
    <row r="2899" spans="1:8" x14ac:dyDescent="0.3">
      <c r="A2899" t="s">
        <v>15095</v>
      </c>
      <c r="B2899" t="s">
        <v>15199</v>
      </c>
      <c r="C2899" t="s">
        <v>15201</v>
      </c>
      <c r="D2899" t="s">
        <v>15205</v>
      </c>
      <c r="E2899" s="1">
        <v>45605</v>
      </c>
      <c r="F2899" s="1">
        <v>45881</v>
      </c>
      <c r="G2899">
        <v>1776</v>
      </c>
      <c r="H2899">
        <f>Table4[[#This Row],[ApprovedDate]]-Table4[[#This Row],[SubmissionDate]]</f>
        <v>276</v>
      </c>
    </row>
    <row r="2900" spans="1:8" x14ac:dyDescent="0.3">
      <c r="A2900" t="s">
        <v>15096</v>
      </c>
      <c r="B2900" t="s">
        <v>15200</v>
      </c>
      <c r="C2900" t="s">
        <v>15201</v>
      </c>
      <c r="D2900" t="s">
        <v>15205</v>
      </c>
      <c r="E2900" s="1">
        <v>45787</v>
      </c>
      <c r="F2900" s="1">
        <v>45869</v>
      </c>
      <c r="G2900">
        <v>1384</v>
      </c>
      <c r="H2900">
        <f>Table4[[#This Row],[ApprovedDate]]-Table4[[#This Row],[SubmissionDate]]</f>
        <v>82</v>
      </c>
    </row>
    <row r="2901" spans="1:8" x14ac:dyDescent="0.3">
      <c r="A2901" t="s">
        <v>15097</v>
      </c>
      <c r="B2901" t="s">
        <v>15198</v>
      </c>
      <c r="C2901" t="s">
        <v>15203</v>
      </c>
      <c r="D2901" t="s">
        <v>6014</v>
      </c>
      <c r="E2901" s="1">
        <v>45822</v>
      </c>
      <c r="F2901" s="1">
        <v>45873</v>
      </c>
      <c r="G2901">
        <v>1450</v>
      </c>
      <c r="H2901">
        <f>Table4[[#This Row],[ApprovedDate]]-Table4[[#This Row],[SubmissionDate]]</f>
        <v>51</v>
      </c>
    </row>
    <row r="2902" spans="1:8" x14ac:dyDescent="0.3">
      <c r="A2902" t="s">
        <v>15098</v>
      </c>
      <c r="B2902" t="s">
        <v>15200</v>
      </c>
      <c r="C2902" t="s">
        <v>15202</v>
      </c>
      <c r="D2902" t="s">
        <v>15206</v>
      </c>
      <c r="E2902" s="1">
        <v>45665</v>
      </c>
      <c r="F2902" s="1">
        <v>45877</v>
      </c>
      <c r="G2902">
        <v>630</v>
      </c>
      <c r="H2902">
        <f>Table4[[#This Row],[ApprovedDate]]-Table4[[#This Row],[SubmissionDate]]</f>
        <v>212</v>
      </c>
    </row>
    <row r="2903" spans="1:8" x14ac:dyDescent="0.3">
      <c r="A2903" t="s">
        <v>15099</v>
      </c>
      <c r="B2903" t="s">
        <v>15199</v>
      </c>
      <c r="C2903" t="s">
        <v>15202</v>
      </c>
      <c r="D2903" t="s">
        <v>6102</v>
      </c>
      <c r="E2903" s="1">
        <v>45833</v>
      </c>
      <c r="F2903" s="1">
        <v>45879</v>
      </c>
      <c r="G2903">
        <v>742</v>
      </c>
      <c r="H2903">
        <f>Table4[[#This Row],[ApprovedDate]]-Table4[[#This Row],[SubmissionDate]]</f>
        <v>46</v>
      </c>
    </row>
    <row r="2904" spans="1:8" x14ac:dyDescent="0.3">
      <c r="A2904" t="s">
        <v>15100</v>
      </c>
      <c r="B2904" t="s">
        <v>15198</v>
      </c>
      <c r="C2904" t="s">
        <v>15201</v>
      </c>
      <c r="D2904" t="s">
        <v>15205</v>
      </c>
      <c r="E2904" s="1">
        <v>45552</v>
      </c>
      <c r="F2904" s="1">
        <v>45874</v>
      </c>
      <c r="G2904">
        <v>1679</v>
      </c>
      <c r="H2904">
        <f>Table4[[#This Row],[ApprovedDate]]-Table4[[#This Row],[SubmissionDate]]</f>
        <v>322</v>
      </c>
    </row>
    <row r="2905" spans="1:8" x14ac:dyDescent="0.3">
      <c r="A2905" t="s">
        <v>15101</v>
      </c>
      <c r="B2905" t="s">
        <v>15199</v>
      </c>
      <c r="C2905" t="s">
        <v>15202</v>
      </c>
      <c r="D2905" t="s">
        <v>15206</v>
      </c>
      <c r="E2905" s="1">
        <v>45565</v>
      </c>
      <c r="F2905" s="1">
        <v>45867</v>
      </c>
      <c r="G2905">
        <v>735</v>
      </c>
      <c r="H2905">
        <f>Table4[[#This Row],[ApprovedDate]]-Table4[[#This Row],[SubmissionDate]]</f>
        <v>302</v>
      </c>
    </row>
    <row r="2906" spans="1:8" x14ac:dyDescent="0.3">
      <c r="A2906" t="s">
        <v>15102</v>
      </c>
      <c r="B2906" t="s">
        <v>15199</v>
      </c>
      <c r="C2906" t="s">
        <v>15203</v>
      </c>
      <c r="D2906" t="s">
        <v>15206</v>
      </c>
      <c r="E2906" s="1">
        <v>45650</v>
      </c>
      <c r="F2906" s="1">
        <v>45891</v>
      </c>
      <c r="G2906">
        <v>539</v>
      </c>
      <c r="H2906">
        <f>Table4[[#This Row],[ApprovedDate]]-Table4[[#This Row],[SubmissionDate]]</f>
        <v>241</v>
      </c>
    </row>
    <row r="2907" spans="1:8" x14ac:dyDescent="0.3">
      <c r="A2907" t="s">
        <v>15103</v>
      </c>
      <c r="B2907" t="s">
        <v>15198</v>
      </c>
      <c r="C2907" t="s">
        <v>15201</v>
      </c>
      <c r="D2907" t="s">
        <v>15204</v>
      </c>
      <c r="E2907" s="1">
        <v>45848</v>
      </c>
      <c r="G2907">
        <v>1678</v>
      </c>
      <c r="H2907">
        <f>Table4[[#This Row],[ApprovedDate]]-Table4[[#This Row],[SubmissionDate]]</f>
        <v>-45848</v>
      </c>
    </row>
    <row r="2908" spans="1:8" x14ac:dyDescent="0.3">
      <c r="A2908" t="s">
        <v>15104</v>
      </c>
      <c r="B2908" t="s">
        <v>15200</v>
      </c>
      <c r="C2908" t="s">
        <v>15202</v>
      </c>
      <c r="D2908" t="s">
        <v>15205</v>
      </c>
      <c r="E2908" s="1">
        <v>45789</v>
      </c>
      <c r="F2908" s="1">
        <v>45876</v>
      </c>
      <c r="G2908">
        <v>590</v>
      </c>
      <c r="H2908">
        <f>Table4[[#This Row],[ApprovedDate]]-Table4[[#This Row],[SubmissionDate]]</f>
        <v>87</v>
      </c>
    </row>
    <row r="2909" spans="1:8" x14ac:dyDescent="0.3">
      <c r="A2909" t="s">
        <v>15105</v>
      </c>
      <c r="B2909" t="s">
        <v>15199</v>
      </c>
      <c r="C2909" t="s">
        <v>15201</v>
      </c>
      <c r="D2909" t="s">
        <v>6026</v>
      </c>
      <c r="E2909" s="1">
        <v>45537</v>
      </c>
      <c r="F2909" s="1">
        <v>45871</v>
      </c>
      <c r="G2909">
        <v>1417</v>
      </c>
      <c r="H2909">
        <f>Table4[[#This Row],[ApprovedDate]]-Table4[[#This Row],[SubmissionDate]]</f>
        <v>334</v>
      </c>
    </row>
    <row r="2910" spans="1:8" x14ac:dyDescent="0.3">
      <c r="A2910" t="s">
        <v>15106</v>
      </c>
      <c r="B2910" t="s">
        <v>15199</v>
      </c>
      <c r="C2910" t="s">
        <v>15201</v>
      </c>
      <c r="D2910" t="s">
        <v>15206</v>
      </c>
      <c r="E2910" s="1">
        <v>45519</v>
      </c>
      <c r="F2910" s="1">
        <v>45881</v>
      </c>
      <c r="G2910">
        <v>1000</v>
      </c>
      <c r="H2910">
        <f>Table4[[#This Row],[ApprovedDate]]-Table4[[#This Row],[SubmissionDate]]</f>
        <v>362</v>
      </c>
    </row>
    <row r="2911" spans="1:8" x14ac:dyDescent="0.3">
      <c r="A2911" t="s">
        <v>15107</v>
      </c>
      <c r="B2911" t="s">
        <v>15200</v>
      </c>
      <c r="C2911" t="s">
        <v>15202</v>
      </c>
      <c r="D2911" t="s">
        <v>15204</v>
      </c>
      <c r="E2911" s="1">
        <v>45838</v>
      </c>
      <c r="F2911" s="1">
        <v>45879</v>
      </c>
      <c r="G2911">
        <v>1061</v>
      </c>
      <c r="H2911">
        <f>Table4[[#This Row],[ApprovedDate]]-Table4[[#This Row],[SubmissionDate]]</f>
        <v>41</v>
      </c>
    </row>
    <row r="2912" spans="1:8" x14ac:dyDescent="0.3">
      <c r="A2912" t="s">
        <v>15108</v>
      </c>
      <c r="B2912" t="s">
        <v>15198</v>
      </c>
      <c r="C2912" t="s">
        <v>15201</v>
      </c>
      <c r="D2912" t="s">
        <v>15205</v>
      </c>
      <c r="E2912" s="1">
        <v>45496</v>
      </c>
      <c r="F2912" s="1">
        <v>45871</v>
      </c>
      <c r="G2912">
        <v>1496</v>
      </c>
      <c r="H2912">
        <f>Table4[[#This Row],[ApprovedDate]]-Table4[[#This Row],[SubmissionDate]]</f>
        <v>375</v>
      </c>
    </row>
    <row r="2913" spans="1:8" x14ac:dyDescent="0.3">
      <c r="A2913" t="s">
        <v>15109</v>
      </c>
      <c r="B2913" t="s">
        <v>15199</v>
      </c>
      <c r="C2913" t="s">
        <v>15201</v>
      </c>
      <c r="D2913" t="s">
        <v>15205</v>
      </c>
      <c r="E2913" s="1">
        <v>45762</v>
      </c>
      <c r="F2913" s="1">
        <v>45890</v>
      </c>
      <c r="G2913">
        <v>994</v>
      </c>
      <c r="H2913">
        <f>Table4[[#This Row],[ApprovedDate]]-Table4[[#This Row],[SubmissionDate]]</f>
        <v>128</v>
      </c>
    </row>
    <row r="2914" spans="1:8" x14ac:dyDescent="0.3">
      <c r="A2914" t="s">
        <v>15110</v>
      </c>
      <c r="B2914" t="s">
        <v>15199</v>
      </c>
      <c r="C2914" t="s">
        <v>15203</v>
      </c>
      <c r="D2914" t="s">
        <v>6102</v>
      </c>
      <c r="E2914" s="1">
        <v>45697</v>
      </c>
      <c r="F2914" s="1">
        <v>45872</v>
      </c>
      <c r="G2914">
        <v>636</v>
      </c>
      <c r="H2914">
        <f>Table4[[#This Row],[ApprovedDate]]-Table4[[#This Row],[SubmissionDate]]</f>
        <v>175</v>
      </c>
    </row>
    <row r="2915" spans="1:8" x14ac:dyDescent="0.3">
      <c r="A2915" t="s">
        <v>15111</v>
      </c>
      <c r="B2915" t="s">
        <v>15200</v>
      </c>
      <c r="C2915" t="s">
        <v>15202</v>
      </c>
      <c r="D2915" t="s">
        <v>6014</v>
      </c>
      <c r="E2915" s="1">
        <v>45546</v>
      </c>
      <c r="F2915" s="1">
        <v>45869</v>
      </c>
      <c r="G2915">
        <v>878</v>
      </c>
      <c r="H2915">
        <f>Table4[[#This Row],[ApprovedDate]]-Table4[[#This Row],[SubmissionDate]]</f>
        <v>323</v>
      </c>
    </row>
    <row r="2916" spans="1:8" x14ac:dyDescent="0.3">
      <c r="A2916" t="s">
        <v>15112</v>
      </c>
      <c r="B2916" t="s">
        <v>15199</v>
      </c>
      <c r="C2916" t="s">
        <v>15201</v>
      </c>
      <c r="D2916" t="s">
        <v>15205</v>
      </c>
      <c r="E2916" s="1">
        <v>45571</v>
      </c>
      <c r="F2916" s="1">
        <v>45891</v>
      </c>
      <c r="G2916">
        <v>733</v>
      </c>
      <c r="H2916">
        <f>Table4[[#This Row],[ApprovedDate]]-Table4[[#This Row],[SubmissionDate]]</f>
        <v>320</v>
      </c>
    </row>
    <row r="2917" spans="1:8" x14ac:dyDescent="0.3">
      <c r="A2917" t="s">
        <v>15113</v>
      </c>
      <c r="B2917" t="s">
        <v>15199</v>
      </c>
      <c r="C2917" t="s">
        <v>15201</v>
      </c>
      <c r="D2917" t="s">
        <v>15206</v>
      </c>
      <c r="E2917" s="1">
        <v>45798</v>
      </c>
      <c r="F2917" s="1">
        <v>45887</v>
      </c>
      <c r="G2917">
        <v>1385</v>
      </c>
      <c r="H2917">
        <f>Table4[[#This Row],[ApprovedDate]]-Table4[[#This Row],[SubmissionDate]]</f>
        <v>89</v>
      </c>
    </row>
    <row r="2918" spans="1:8" x14ac:dyDescent="0.3">
      <c r="A2918" t="s">
        <v>15114</v>
      </c>
      <c r="B2918" t="s">
        <v>15200</v>
      </c>
      <c r="C2918" t="s">
        <v>15201</v>
      </c>
      <c r="D2918" t="s">
        <v>6102</v>
      </c>
      <c r="E2918" s="1">
        <v>45810</v>
      </c>
      <c r="F2918" s="1">
        <v>45883</v>
      </c>
      <c r="G2918">
        <v>1463</v>
      </c>
      <c r="H2918">
        <f>Table4[[#This Row],[ApprovedDate]]-Table4[[#This Row],[SubmissionDate]]</f>
        <v>73</v>
      </c>
    </row>
    <row r="2919" spans="1:8" x14ac:dyDescent="0.3">
      <c r="A2919" t="s">
        <v>15115</v>
      </c>
      <c r="B2919" t="s">
        <v>15199</v>
      </c>
      <c r="C2919" t="s">
        <v>15202</v>
      </c>
      <c r="D2919" t="s">
        <v>15205</v>
      </c>
      <c r="E2919" s="1">
        <v>45676</v>
      </c>
      <c r="F2919" s="1">
        <v>45864</v>
      </c>
      <c r="G2919">
        <v>1853</v>
      </c>
      <c r="H2919">
        <f>Table4[[#This Row],[ApprovedDate]]-Table4[[#This Row],[SubmissionDate]]</f>
        <v>188</v>
      </c>
    </row>
    <row r="2920" spans="1:8" x14ac:dyDescent="0.3">
      <c r="A2920" t="s">
        <v>15116</v>
      </c>
      <c r="B2920" t="s">
        <v>15200</v>
      </c>
      <c r="C2920" t="s">
        <v>15201</v>
      </c>
      <c r="D2920" t="s">
        <v>6026</v>
      </c>
      <c r="E2920" s="1">
        <v>45502</v>
      </c>
      <c r="F2920" s="1">
        <v>45867</v>
      </c>
      <c r="G2920">
        <v>1293</v>
      </c>
      <c r="H2920">
        <f>Table4[[#This Row],[ApprovedDate]]-Table4[[#This Row],[SubmissionDate]]</f>
        <v>365</v>
      </c>
    </row>
    <row r="2921" spans="1:8" x14ac:dyDescent="0.3">
      <c r="A2921" t="s">
        <v>15117</v>
      </c>
      <c r="B2921" t="s">
        <v>15199</v>
      </c>
      <c r="C2921" t="s">
        <v>15203</v>
      </c>
      <c r="D2921" t="s">
        <v>6026</v>
      </c>
      <c r="E2921" s="1">
        <v>45681</v>
      </c>
      <c r="F2921" s="1">
        <v>45871</v>
      </c>
      <c r="G2921">
        <v>1463</v>
      </c>
      <c r="H2921">
        <f>Table4[[#This Row],[ApprovedDate]]-Table4[[#This Row],[SubmissionDate]]</f>
        <v>190</v>
      </c>
    </row>
    <row r="2922" spans="1:8" x14ac:dyDescent="0.3">
      <c r="A2922" t="s">
        <v>15118</v>
      </c>
      <c r="B2922" t="s">
        <v>15198</v>
      </c>
      <c r="C2922" t="s">
        <v>15203</v>
      </c>
      <c r="D2922" t="s">
        <v>15205</v>
      </c>
      <c r="E2922" s="1">
        <v>45731</v>
      </c>
      <c r="F2922" s="1">
        <v>45873</v>
      </c>
      <c r="G2922">
        <v>1937</v>
      </c>
      <c r="H2922">
        <f>Table4[[#This Row],[ApprovedDate]]-Table4[[#This Row],[SubmissionDate]]</f>
        <v>142</v>
      </c>
    </row>
    <row r="2923" spans="1:8" x14ac:dyDescent="0.3">
      <c r="A2923" t="s">
        <v>15119</v>
      </c>
      <c r="B2923" t="s">
        <v>15200</v>
      </c>
      <c r="C2923" t="s">
        <v>15202</v>
      </c>
      <c r="D2923" t="s">
        <v>6102</v>
      </c>
      <c r="E2923" s="1">
        <v>45519</v>
      </c>
      <c r="F2923" s="1">
        <v>45889</v>
      </c>
      <c r="G2923">
        <v>735</v>
      </c>
      <c r="H2923">
        <f>Table4[[#This Row],[ApprovedDate]]-Table4[[#This Row],[SubmissionDate]]</f>
        <v>370</v>
      </c>
    </row>
    <row r="2924" spans="1:8" x14ac:dyDescent="0.3">
      <c r="A2924" t="s">
        <v>15120</v>
      </c>
      <c r="B2924" t="s">
        <v>15199</v>
      </c>
      <c r="C2924" t="s">
        <v>15203</v>
      </c>
      <c r="D2924" t="s">
        <v>6102</v>
      </c>
      <c r="E2924" s="1">
        <v>45794</v>
      </c>
      <c r="F2924" s="1">
        <v>45887</v>
      </c>
      <c r="G2924">
        <v>1684</v>
      </c>
      <c r="H2924">
        <f>Table4[[#This Row],[ApprovedDate]]-Table4[[#This Row],[SubmissionDate]]</f>
        <v>93</v>
      </c>
    </row>
    <row r="2925" spans="1:8" x14ac:dyDescent="0.3">
      <c r="A2925" t="s">
        <v>15121</v>
      </c>
      <c r="B2925" t="s">
        <v>15200</v>
      </c>
      <c r="C2925" t="s">
        <v>15203</v>
      </c>
      <c r="D2925" t="s">
        <v>6026</v>
      </c>
      <c r="E2925" s="1">
        <v>45605</v>
      </c>
      <c r="F2925" s="1">
        <v>45876</v>
      </c>
      <c r="G2925">
        <v>1351</v>
      </c>
      <c r="H2925">
        <f>Table4[[#This Row],[ApprovedDate]]-Table4[[#This Row],[SubmissionDate]]</f>
        <v>271</v>
      </c>
    </row>
    <row r="2926" spans="1:8" x14ac:dyDescent="0.3">
      <c r="A2926" t="s">
        <v>15122</v>
      </c>
      <c r="B2926" t="s">
        <v>15198</v>
      </c>
      <c r="C2926" t="s">
        <v>15202</v>
      </c>
      <c r="D2926" t="s">
        <v>6026</v>
      </c>
      <c r="E2926" s="1">
        <v>45788</v>
      </c>
      <c r="F2926" s="1">
        <v>45883</v>
      </c>
      <c r="G2926">
        <v>1095</v>
      </c>
      <c r="H2926">
        <f>Table4[[#This Row],[ApprovedDate]]-Table4[[#This Row],[SubmissionDate]]</f>
        <v>95</v>
      </c>
    </row>
    <row r="2927" spans="1:8" x14ac:dyDescent="0.3">
      <c r="A2927" t="s">
        <v>15123</v>
      </c>
      <c r="B2927" t="s">
        <v>15198</v>
      </c>
      <c r="C2927" t="s">
        <v>15203</v>
      </c>
      <c r="D2927" t="s">
        <v>6102</v>
      </c>
      <c r="E2927" s="1">
        <v>45730</v>
      </c>
      <c r="F2927" s="1">
        <v>45880</v>
      </c>
      <c r="G2927">
        <v>1033</v>
      </c>
      <c r="H2927">
        <f>Table4[[#This Row],[ApprovedDate]]-Table4[[#This Row],[SubmissionDate]]</f>
        <v>150</v>
      </c>
    </row>
    <row r="2928" spans="1:8" x14ac:dyDescent="0.3">
      <c r="A2928" t="s">
        <v>15124</v>
      </c>
      <c r="B2928" t="s">
        <v>15198</v>
      </c>
      <c r="C2928" t="s">
        <v>15202</v>
      </c>
      <c r="D2928" t="s">
        <v>6026</v>
      </c>
      <c r="E2928" s="1">
        <v>45819</v>
      </c>
      <c r="F2928" s="1">
        <v>45863</v>
      </c>
      <c r="G2928">
        <v>612</v>
      </c>
      <c r="H2928">
        <f>Table4[[#This Row],[ApprovedDate]]-Table4[[#This Row],[SubmissionDate]]</f>
        <v>44</v>
      </c>
    </row>
    <row r="2929" spans="1:8" x14ac:dyDescent="0.3">
      <c r="A2929" t="s">
        <v>15125</v>
      </c>
      <c r="B2929" t="s">
        <v>15200</v>
      </c>
      <c r="C2929" t="s">
        <v>15202</v>
      </c>
      <c r="D2929" t="s">
        <v>15205</v>
      </c>
      <c r="E2929" s="1">
        <v>45496</v>
      </c>
      <c r="F2929" s="1">
        <v>45887</v>
      </c>
      <c r="G2929">
        <v>886</v>
      </c>
      <c r="H2929">
        <f>Table4[[#This Row],[ApprovedDate]]-Table4[[#This Row],[SubmissionDate]]</f>
        <v>391</v>
      </c>
    </row>
    <row r="2930" spans="1:8" x14ac:dyDescent="0.3">
      <c r="A2930" t="s">
        <v>15126</v>
      </c>
      <c r="B2930" t="s">
        <v>15198</v>
      </c>
      <c r="C2930" t="s">
        <v>15202</v>
      </c>
      <c r="D2930" t="s">
        <v>6026</v>
      </c>
      <c r="E2930" s="1">
        <v>45828</v>
      </c>
      <c r="F2930" s="1">
        <v>45886</v>
      </c>
      <c r="G2930">
        <v>1890</v>
      </c>
      <c r="H2930">
        <f>Table4[[#This Row],[ApprovedDate]]-Table4[[#This Row],[SubmissionDate]]</f>
        <v>58</v>
      </c>
    </row>
    <row r="2931" spans="1:8" x14ac:dyDescent="0.3">
      <c r="A2931" t="s">
        <v>15127</v>
      </c>
      <c r="B2931" t="s">
        <v>15199</v>
      </c>
      <c r="C2931" t="s">
        <v>15203</v>
      </c>
      <c r="D2931" t="s">
        <v>6014</v>
      </c>
      <c r="E2931" s="1">
        <v>45760</v>
      </c>
      <c r="F2931" s="1">
        <v>45888</v>
      </c>
      <c r="G2931">
        <v>964</v>
      </c>
      <c r="H2931">
        <f>Table4[[#This Row],[ApprovedDate]]-Table4[[#This Row],[SubmissionDate]]</f>
        <v>128</v>
      </c>
    </row>
    <row r="2932" spans="1:8" x14ac:dyDescent="0.3">
      <c r="A2932" t="s">
        <v>15128</v>
      </c>
      <c r="B2932" t="s">
        <v>15199</v>
      </c>
      <c r="C2932" t="s">
        <v>15202</v>
      </c>
      <c r="D2932" t="s">
        <v>15205</v>
      </c>
      <c r="E2932" s="1">
        <v>45616</v>
      </c>
      <c r="F2932" s="1">
        <v>45888</v>
      </c>
      <c r="G2932">
        <v>1083</v>
      </c>
      <c r="H2932">
        <f>Table4[[#This Row],[ApprovedDate]]-Table4[[#This Row],[SubmissionDate]]</f>
        <v>272</v>
      </c>
    </row>
    <row r="2933" spans="1:8" x14ac:dyDescent="0.3">
      <c r="A2933" t="s">
        <v>15129</v>
      </c>
      <c r="B2933" t="s">
        <v>15200</v>
      </c>
      <c r="C2933" t="s">
        <v>15201</v>
      </c>
      <c r="D2933" t="s">
        <v>15204</v>
      </c>
      <c r="E2933" s="1">
        <v>45597</v>
      </c>
      <c r="F2933" s="1">
        <v>45884</v>
      </c>
      <c r="G2933">
        <v>1678</v>
      </c>
      <c r="H2933">
        <f>Table4[[#This Row],[ApprovedDate]]-Table4[[#This Row],[SubmissionDate]]</f>
        <v>287</v>
      </c>
    </row>
    <row r="2934" spans="1:8" x14ac:dyDescent="0.3">
      <c r="A2934" t="s">
        <v>15130</v>
      </c>
      <c r="B2934" t="s">
        <v>15199</v>
      </c>
      <c r="C2934" t="s">
        <v>15201</v>
      </c>
      <c r="D2934" t="s">
        <v>6102</v>
      </c>
      <c r="E2934" s="1">
        <v>45645</v>
      </c>
      <c r="G2934">
        <v>1690</v>
      </c>
      <c r="H2934">
        <f>Table4[[#This Row],[ApprovedDate]]-Table4[[#This Row],[SubmissionDate]]</f>
        <v>-45645</v>
      </c>
    </row>
    <row r="2935" spans="1:8" x14ac:dyDescent="0.3">
      <c r="A2935" t="s">
        <v>15131</v>
      </c>
      <c r="B2935" t="s">
        <v>15199</v>
      </c>
      <c r="C2935" t="s">
        <v>15202</v>
      </c>
      <c r="D2935" t="s">
        <v>6014</v>
      </c>
      <c r="E2935" s="1">
        <v>45636</v>
      </c>
      <c r="F2935" s="1">
        <v>45869</v>
      </c>
      <c r="G2935">
        <v>1692</v>
      </c>
      <c r="H2935">
        <f>Table4[[#This Row],[ApprovedDate]]-Table4[[#This Row],[SubmissionDate]]</f>
        <v>233</v>
      </c>
    </row>
    <row r="2936" spans="1:8" x14ac:dyDescent="0.3">
      <c r="A2936" t="s">
        <v>15132</v>
      </c>
      <c r="B2936" t="s">
        <v>15200</v>
      </c>
      <c r="C2936" t="s">
        <v>15203</v>
      </c>
      <c r="D2936" t="s">
        <v>15206</v>
      </c>
      <c r="E2936" s="1">
        <v>45516</v>
      </c>
      <c r="F2936" s="1">
        <v>45885</v>
      </c>
      <c r="G2936">
        <v>1152</v>
      </c>
      <c r="H2936">
        <f>Table4[[#This Row],[ApprovedDate]]-Table4[[#This Row],[SubmissionDate]]</f>
        <v>369</v>
      </c>
    </row>
    <row r="2937" spans="1:8" x14ac:dyDescent="0.3">
      <c r="A2937" t="s">
        <v>15133</v>
      </c>
      <c r="B2937" t="s">
        <v>15199</v>
      </c>
      <c r="C2937" t="s">
        <v>15201</v>
      </c>
      <c r="D2937" t="s">
        <v>6026</v>
      </c>
      <c r="E2937" s="1">
        <v>45653</v>
      </c>
      <c r="F2937" s="1">
        <v>45869</v>
      </c>
      <c r="G2937">
        <v>1406</v>
      </c>
      <c r="H2937">
        <f>Table4[[#This Row],[ApprovedDate]]-Table4[[#This Row],[SubmissionDate]]</f>
        <v>216</v>
      </c>
    </row>
    <row r="2938" spans="1:8" x14ac:dyDescent="0.3">
      <c r="A2938" t="s">
        <v>15134</v>
      </c>
      <c r="B2938" t="s">
        <v>15199</v>
      </c>
      <c r="C2938" t="s">
        <v>15203</v>
      </c>
      <c r="D2938" t="s">
        <v>6026</v>
      </c>
      <c r="E2938" s="1">
        <v>45673</v>
      </c>
      <c r="F2938" s="1">
        <v>45871</v>
      </c>
      <c r="G2938">
        <v>1053</v>
      </c>
      <c r="H2938">
        <f>Table4[[#This Row],[ApprovedDate]]-Table4[[#This Row],[SubmissionDate]]</f>
        <v>198</v>
      </c>
    </row>
    <row r="2939" spans="1:8" x14ac:dyDescent="0.3">
      <c r="A2939" t="s">
        <v>15135</v>
      </c>
      <c r="B2939" t="s">
        <v>15199</v>
      </c>
      <c r="C2939" t="s">
        <v>15203</v>
      </c>
      <c r="D2939" t="s">
        <v>6102</v>
      </c>
      <c r="E2939" s="1">
        <v>45797</v>
      </c>
      <c r="F2939" s="1">
        <v>45881</v>
      </c>
      <c r="G2939">
        <v>1419</v>
      </c>
      <c r="H2939">
        <f>Table4[[#This Row],[ApprovedDate]]-Table4[[#This Row],[SubmissionDate]]</f>
        <v>84</v>
      </c>
    </row>
    <row r="2940" spans="1:8" x14ac:dyDescent="0.3">
      <c r="A2940" t="s">
        <v>15136</v>
      </c>
      <c r="B2940" t="s">
        <v>15199</v>
      </c>
      <c r="C2940" t="s">
        <v>15203</v>
      </c>
      <c r="D2940" t="s">
        <v>6014</v>
      </c>
      <c r="E2940" s="1">
        <v>45857</v>
      </c>
      <c r="F2940" s="1">
        <v>45874</v>
      </c>
      <c r="G2940">
        <v>751</v>
      </c>
      <c r="H2940">
        <f>Table4[[#This Row],[ApprovedDate]]-Table4[[#This Row],[SubmissionDate]]</f>
        <v>17</v>
      </c>
    </row>
    <row r="2941" spans="1:8" x14ac:dyDescent="0.3">
      <c r="A2941" t="s">
        <v>15137</v>
      </c>
      <c r="B2941" t="s">
        <v>15198</v>
      </c>
      <c r="C2941" t="s">
        <v>15202</v>
      </c>
      <c r="D2941" t="s">
        <v>15206</v>
      </c>
      <c r="E2941" s="1">
        <v>45734</v>
      </c>
      <c r="F2941" s="1">
        <v>45863</v>
      </c>
      <c r="G2941">
        <v>1351</v>
      </c>
      <c r="H2941">
        <f>Table4[[#This Row],[ApprovedDate]]-Table4[[#This Row],[SubmissionDate]]</f>
        <v>129</v>
      </c>
    </row>
    <row r="2942" spans="1:8" x14ac:dyDescent="0.3">
      <c r="A2942" t="s">
        <v>15138</v>
      </c>
      <c r="B2942" t="s">
        <v>15198</v>
      </c>
      <c r="C2942" t="s">
        <v>15202</v>
      </c>
      <c r="D2942" t="s">
        <v>6102</v>
      </c>
      <c r="E2942" s="1">
        <v>45619</v>
      </c>
      <c r="F2942" s="1">
        <v>45872</v>
      </c>
      <c r="G2942">
        <v>1097</v>
      </c>
      <c r="H2942">
        <f>Table4[[#This Row],[ApprovedDate]]-Table4[[#This Row],[SubmissionDate]]</f>
        <v>253</v>
      </c>
    </row>
    <row r="2943" spans="1:8" x14ac:dyDescent="0.3">
      <c r="A2943" t="s">
        <v>15139</v>
      </c>
      <c r="B2943" t="s">
        <v>15198</v>
      </c>
      <c r="C2943" t="s">
        <v>15201</v>
      </c>
      <c r="D2943" t="s">
        <v>6102</v>
      </c>
      <c r="E2943" s="1">
        <v>45802</v>
      </c>
      <c r="F2943" s="1">
        <v>45870</v>
      </c>
      <c r="G2943">
        <v>661</v>
      </c>
      <c r="H2943">
        <f>Table4[[#This Row],[ApprovedDate]]-Table4[[#This Row],[SubmissionDate]]</f>
        <v>68</v>
      </c>
    </row>
    <row r="2944" spans="1:8" x14ac:dyDescent="0.3">
      <c r="A2944" t="s">
        <v>15140</v>
      </c>
      <c r="B2944" t="s">
        <v>15198</v>
      </c>
      <c r="C2944" t="s">
        <v>15203</v>
      </c>
      <c r="D2944" t="s">
        <v>6102</v>
      </c>
      <c r="E2944" s="1">
        <v>45826</v>
      </c>
      <c r="F2944" s="1">
        <v>45883</v>
      </c>
      <c r="G2944">
        <v>1059</v>
      </c>
      <c r="H2944">
        <f>Table4[[#This Row],[ApprovedDate]]-Table4[[#This Row],[SubmissionDate]]</f>
        <v>57</v>
      </c>
    </row>
    <row r="2945" spans="1:8" x14ac:dyDescent="0.3">
      <c r="A2945" t="s">
        <v>15141</v>
      </c>
      <c r="B2945" t="s">
        <v>15199</v>
      </c>
      <c r="C2945" t="s">
        <v>15202</v>
      </c>
      <c r="D2945" t="s">
        <v>6102</v>
      </c>
      <c r="E2945" s="1">
        <v>45590</v>
      </c>
      <c r="F2945" s="1">
        <v>45876</v>
      </c>
      <c r="G2945">
        <v>606</v>
      </c>
      <c r="H2945">
        <f>Table4[[#This Row],[ApprovedDate]]-Table4[[#This Row],[SubmissionDate]]</f>
        <v>286</v>
      </c>
    </row>
    <row r="2946" spans="1:8" x14ac:dyDescent="0.3">
      <c r="A2946" t="s">
        <v>15142</v>
      </c>
      <c r="B2946" t="s">
        <v>15199</v>
      </c>
      <c r="C2946" t="s">
        <v>15202</v>
      </c>
      <c r="D2946" t="s">
        <v>15204</v>
      </c>
      <c r="E2946" s="1">
        <v>45601</v>
      </c>
      <c r="F2946" s="1">
        <v>45873</v>
      </c>
      <c r="G2946">
        <v>1554</v>
      </c>
      <c r="H2946">
        <f>Table4[[#This Row],[ApprovedDate]]-Table4[[#This Row],[SubmissionDate]]</f>
        <v>272</v>
      </c>
    </row>
    <row r="2947" spans="1:8" x14ac:dyDescent="0.3">
      <c r="A2947" t="s">
        <v>15143</v>
      </c>
      <c r="B2947" t="s">
        <v>15199</v>
      </c>
      <c r="C2947" t="s">
        <v>15202</v>
      </c>
      <c r="D2947" t="s">
        <v>15204</v>
      </c>
      <c r="E2947" s="1">
        <v>45511</v>
      </c>
      <c r="F2947" s="1">
        <v>45870</v>
      </c>
      <c r="G2947">
        <v>995</v>
      </c>
      <c r="H2947">
        <f>Table4[[#This Row],[ApprovedDate]]-Table4[[#This Row],[SubmissionDate]]</f>
        <v>359</v>
      </c>
    </row>
    <row r="2948" spans="1:8" x14ac:dyDescent="0.3">
      <c r="A2948" t="s">
        <v>15144</v>
      </c>
      <c r="B2948" t="s">
        <v>15199</v>
      </c>
      <c r="C2948" t="s">
        <v>15203</v>
      </c>
      <c r="D2948" t="s">
        <v>6102</v>
      </c>
      <c r="E2948" s="1">
        <v>45644</v>
      </c>
      <c r="F2948" s="1">
        <v>45872</v>
      </c>
      <c r="G2948">
        <v>1263</v>
      </c>
      <c r="H2948">
        <f>Table4[[#This Row],[ApprovedDate]]-Table4[[#This Row],[SubmissionDate]]</f>
        <v>228</v>
      </c>
    </row>
    <row r="2949" spans="1:8" x14ac:dyDescent="0.3">
      <c r="A2949" t="s">
        <v>15145</v>
      </c>
      <c r="B2949" t="s">
        <v>15200</v>
      </c>
      <c r="C2949" t="s">
        <v>15203</v>
      </c>
      <c r="D2949" t="s">
        <v>6014</v>
      </c>
      <c r="E2949" s="1">
        <v>45516</v>
      </c>
      <c r="F2949" s="1">
        <v>45867</v>
      </c>
      <c r="G2949">
        <v>1762</v>
      </c>
      <c r="H2949">
        <f>Table4[[#This Row],[ApprovedDate]]-Table4[[#This Row],[SubmissionDate]]</f>
        <v>351</v>
      </c>
    </row>
    <row r="2950" spans="1:8" x14ac:dyDescent="0.3">
      <c r="A2950" t="s">
        <v>15146</v>
      </c>
      <c r="B2950" t="s">
        <v>15198</v>
      </c>
      <c r="C2950" t="s">
        <v>15203</v>
      </c>
      <c r="D2950" t="s">
        <v>15205</v>
      </c>
      <c r="E2950" s="1">
        <v>45612</v>
      </c>
      <c r="F2950" s="1">
        <v>45887</v>
      </c>
      <c r="G2950">
        <v>528</v>
      </c>
      <c r="H2950">
        <f>Table4[[#This Row],[ApprovedDate]]-Table4[[#This Row],[SubmissionDate]]</f>
        <v>275</v>
      </c>
    </row>
    <row r="2951" spans="1:8" x14ac:dyDescent="0.3">
      <c r="A2951" t="s">
        <v>15147</v>
      </c>
      <c r="B2951" t="s">
        <v>15200</v>
      </c>
      <c r="C2951" t="s">
        <v>15202</v>
      </c>
      <c r="D2951" t="s">
        <v>6102</v>
      </c>
      <c r="E2951" s="1">
        <v>45533</v>
      </c>
      <c r="F2951" s="1">
        <v>45881</v>
      </c>
      <c r="G2951">
        <v>1268</v>
      </c>
      <c r="H2951">
        <f>Table4[[#This Row],[ApprovedDate]]-Table4[[#This Row],[SubmissionDate]]</f>
        <v>348</v>
      </c>
    </row>
    <row r="2952" spans="1:8" x14ac:dyDescent="0.3">
      <c r="A2952" t="s">
        <v>15148</v>
      </c>
      <c r="B2952" t="s">
        <v>15200</v>
      </c>
      <c r="C2952" t="s">
        <v>15203</v>
      </c>
      <c r="D2952" t="s">
        <v>6014</v>
      </c>
      <c r="E2952" s="1">
        <v>45752</v>
      </c>
      <c r="F2952" s="1">
        <v>45867</v>
      </c>
      <c r="G2952">
        <v>1409</v>
      </c>
      <c r="H2952">
        <f>Table4[[#This Row],[ApprovedDate]]-Table4[[#This Row],[SubmissionDate]]</f>
        <v>115</v>
      </c>
    </row>
    <row r="2953" spans="1:8" x14ac:dyDescent="0.3">
      <c r="A2953" t="s">
        <v>15149</v>
      </c>
      <c r="B2953" t="s">
        <v>15200</v>
      </c>
      <c r="C2953" t="s">
        <v>15201</v>
      </c>
      <c r="D2953" t="s">
        <v>6026</v>
      </c>
      <c r="E2953" s="1">
        <v>45596</v>
      </c>
      <c r="G2953">
        <v>930</v>
      </c>
      <c r="H2953">
        <f>Table4[[#This Row],[ApprovedDate]]-Table4[[#This Row],[SubmissionDate]]</f>
        <v>-45596</v>
      </c>
    </row>
    <row r="2954" spans="1:8" x14ac:dyDescent="0.3">
      <c r="A2954" t="s">
        <v>15150</v>
      </c>
      <c r="B2954" t="s">
        <v>15198</v>
      </c>
      <c r="C2954" t="s">
        <v>15202</v>
      </c>
      <c r="D2954" t="s">
        <v>15205</v>
      </c>
      <c r="E2954" s="1">
        <v>45718</v>
      </c>
      <c r="F2954" s="1">
        <v>45864</v>
      </c>
      <c r="G2954">
        <v>1242</v>
      </c>
      <c r="H2954">
        <f>Table4[[#This Row],[ApprovedDate]]-Table4[[#This Row],[SubmissionDate]]</f>
        <v>146</v>
      </c>
    </row>
    <row r="2955" spans="1:8" x14ac:dyDescent="0.3">
      <c r="A2955" t="s">
        <v>15151</v>
      </c>
      <c r="B2955" t="s">
        <v>15199</v>
      </c>
      <c r="C2955" t="s">
        <v>15202</v>
      </c>
      <c r="D2955" t="s">
        <v>6026</v>
      </c>
      <c r="E2955" s="1">
        <v>45675</v>
      </c>
      <c r="F2955" s="1">
        <v>45862</v>
      </c>
      <c r="G2955">
        <v>1032</v>
      </c>
      <c r="H2955">
        <f>Table4[[#This Row],[ApprovedDate]]-Table4[[#This Row],[SubmissionDate]]</f>
        <v>187</v>
      </c>
    </row>
    <row r="2956" spans="1:8" x14ac:dyDescent="0.3">
      <c r="A2956" t="s">
        <v>15152</v>
      </c>
      <c r="B2956" t="s">
        <v>15200</v>
      </c>
      <c r="C2956" t="s">
        <v>15201</v>
      </c>
      <c r="D2956" t="s">
        <v>15205</v>
      </c>
      <c r="E2956" s="1">
        <v>45627</v>
      </c>
      <c r="G2956">
        <v>1921</v>
      </c>
      <c r="H2956">
        <f>Table4[[#This Row],[ApprovedDate]]-Table4[[#This Row],[SubmissionDate]]</f>
        <v>-45627</v>
      </c>
    </row>
    <row r="2957" spans="1:8" x14ac:dyDescent="0.3">
      <c r="A2957" t="s">
        <v>15153</v>
      </c>
      <c r="B2957" t="s">
        <v>15200</v>
      </c>
      <c r="C2957" t="s">
        <v>15202</v>
      </c>
      <c r="D2957" t="s">
        <v>15204</v>
      </c>
      <c r="E2957" s="1">
        <v>45645</v>
      </c>
      <c r="F2957" s="1">
        <v>45878</v>
      </c>
      <c r="G2957">
        <v>1022</v>
      </c>
      <c r="H2957">
        <f>Table4[[#This Row],[ApprovedDate]]-Table4[[#This Row],[SubmissionDate]]</f>
        <v>233</v>
      </c>
    </row>
    <row r="2958" spans="1:8" x14ac:dyDescent="0.3">
      <c r="A2958" t="s">
        <v>15154</v>
      </c>
      <c r="B2958" t="s">
        <v>15198</v>
      </c>
      <c r="C2958" t="s">
        <v>15203</v>
      </c>
      <c r="D2958" t="s">
        <v>15206</v>
      </c>
      <c r="E2958" s="1">
        <v>45620</v>
      </c>
      <c r="G2958">
        <v>544</v>
      </c>
      <c r="H2958">
        <f>Table4[[#This Row],[ApprovedDate]]-Table4[[#This Row],[SubmissionDate]]</f>
        <v>-45620</v>
      </c>
    </row>
    <row r="2959" spans="1:8" x14ac:dyDescent="0.3">
      <c r="A2959" t="s">
        <v>15155</v>
      </c>
      <c r="B2959" t="s">
        <v>15198</v>
      </c>
      <c r="C2959" t="s">
        <v>15202</v>
      </c>
      <c r="D2959" t="s">
        <v>15204</v>
      </c>
      <c r="E2959" s="1">
        <v>45844</v>
      </c>
      <c r="F2959" s="1">
        <v>45876</v>
      </c>
      <c r="G2959">
        <v>647</v>
      </c>
      <c r="H2959">
        <f>Table4[[#This Row],[ApprovedDate]]-Table4[[#This Row],[SubmissionDate]]</f>
        <v>32</v>
      </c>
    </row>
    <row r="2960" spans="1:8" x14ac:dyDescent="0.3">
      <c r="A2960" t="s">
        <v>15156</v>
      </c>
      <c r="B2960" t="s">
        <v>15200</v>
      </c>
      <c r="C2960" t="s">
        <v>15202</v>
      </c>
      <c r="D2960" t="s">
        <v>6102</v>
      </c>
      <c r="E2960" s="1">
        <v>45801</v>
      </c>
      <c r="F2960" s="1">
        <v>45876</v>
      </c>
      <c r="G2960">
        <v>1922</v>
      </c>
      <c r="H2960">
        <f>Table4[[#This Row],[ApprovedDate]]-Table4[[#This Row],[SubmissionDate]]</f>
        <v>75</v>
      </c>
    </row>
    <row r="2961" spans="1:8" x14ac:dyDescent="0.3">
      <c r="A2961" t="s">
        <v>15157</v>
      </c>
      <c r="B2961" t="s">
        <v>15199</v>
      </c>
      <c r="C2961" t="s">
        <v>15202</v>
      </c>
      <c r="D2961" t="s">
        <v>6026</v>
      </c>
      <c r="E2961" s="1">
        <v>45620</v>
      </c>
      <c r="F2961" s="1">
        <v>45890</v>
      </c>
      <c r="G2961">
        <v>1244</v>
      </c>
      <c r="H2961">
        <f>Table4[[#This Row],[ApprovedDate]]-Table4[[#This Row],[SubmissionDate]]</f>
        <v>270</v>
      </c>
    </row>
    <row r="2962" spans="1:8" x14ac:dyDescent="0.3">
      <c r="A2962" t="s">
        <v>15158</v>
      </c>
      <c r="B2962" t="s">
        <v>15199</v>
      </c>
      <c r="C2962" t="s">
        <v>15203</v>
      </c>
      <c r="D2962" t="s">
        <v>6102</v>
      </c>
      <c r="E2962" s="1">
        <v>45837</v>
      </c>
      <c r="G2962">
        <v>614</v>
      </c>
      <c r="H2962">
        <f>Table4[[#This Row],[ApprovedDate]]-Table4[[#This Row],[SubmissionDate]]</f>
        <v>-45837</v>
      </c>
    </row>
    <row r="2963" spans="1:8" x14ac:dyDescent="0.3">
      <c r="A2963" t="s">
        <v>15159</v>
      </c>
      <c r="B2963" t="s">
        <v>15198</v>
      </c>
      <c r="C2963" t="s">
        <v>15203</v>
      </c>
      <c r="D2963" t="s">
        <v>6026</v>
      </c>
      <c r="E2963" s="1">
        <v>45822</v>
      </c>
      <c r="F2963" s="1">
        <v>45870</v>
      </c>
      <c r="G2963">
        <v>1509</v>
      </c>
      <c r="H2963">
        <f>Table4[[#This Row],[ApprovedDate]]-Table4[[#This Row],[SubmissionDate]]</f>
        <v>48</v>
      </c>
    </row>
    <row r="2964" spans="1:8" x14ac:dyDescent="0.3">
      <c r="A2964" t="s">
        <v>15160</v>
      </c>
      <c r="B2964" t="s">
        <v>15200</v>
      </c>
      <c r="C2964" t="s">
        <v>15202</v>
      </c>
      <c r="D2964" t="s">
        <v>15206</v>
      </c>
      <c r="E2964" s="1">
        <v>45535</v>
      </c>
      <c r="G2964">
        <v>1269</v>
      </c>
      <c r="H2964">
        <f>Table4[[#This Row],[ApprovedDate]]-Table4[[#This Row],[SubmissionDate]]</f>
        <v>-45535</v>
      </c>
    </row>
    <row r="2965" spans="1:8" x14ac:dyDescent="0.3">
      <c r="A2965" t="s">
        <v>15161</v>
      </c>
      <c r="B2965" t="s">
        <v>15200</v>
      </c>
      <c r="C2965" t="s">
        <v>15202</v>
      </c>
      <c r="D2965" t="s">
        <v>6014</v>
      </c>
      <c r="E2965" s="1">
        <v>45514</v>
      </c>
      <c r="F2965" s="1">
        <v>45880</v>
      </c>
      <c r="G2965">
        <v>543</v>
      </c>
      <c r="H2965">
        <f>Table4[[#This Row],[ApprovedDate]]-Table4[[#This Row],[SubmissionDate]]</f>
        <v>366</v>
      </c>
    </row>
    <row r="2966" spans="1:8" x14ac:dyDescent="0.3">
      <c r="A2966" t="s">
        <v>15162</v>
      </c>
      <c r="B2966" t="s">
        <v>15198</v>
      </c>
      <c r="C2966" t="s">
        <v>15202</v>
      </c>
      <c r="D2966" t="s">
        <v>15204</v>
      </c>
      <c r="E2966" s="1">
        <v>45513</v>
      </c>
      <c r="G2966">
        <v>634</v>
      </c>
      <c r="H2966">
        <f>Table4[[#This Row],[ApprovedDate]]-Table4[[#This Row],[SubmissionDate]]</f>
        <v>-45513</v>
      </c>
    </row>
    <row r="2967" spans="1:8" x14ac:dyDescent="0.3">
      <c r="A2967" t="s">
        <v>15163</v>
      </c>
      <c r="B2967" t="s">
        <v>15200</v>
      </c>
      <c r="C2967" t="s">
        <v>15202</v>
      </c>
      <c r="D2967" t="s">
        <v>6014</v>
      </c>
      <c r="E2967" s="1">
        <v>45815</v>
      </c>
      <c r="G2967">
        <v>1921</v>
      </c>
      <c r="H2967">
        <f>Table4[[#This Row],[ApprovedDate]]-Table4[[#This Row],[SubmissionDate]]</f>
        <v>-45815</v>
      </c>
    </row>
    <row r="2968" spans="1:8" x14ac:dyDescent="0.3">
      <c r="A2968" t="s">
        <v>15164</v>
      </c>
      <c r="B2968" t="s">
        <v>15200</v>
      </c>
      <c r="C2968" t="s">
        <v>15203</v>
      </c>
      <c r="D2968" t="s">
        <v>15205</v>
      </c>
      <c r="E2968" s="1">
        <v>45605</v>
      </c>
      <c r="F2968" s="1">
        <v>45873</v>
      </c>
      <c r="G2968">
        <v>707</v>
      </c>
      <c r="H2968">
        <f>Table4[[#This Row],[ApprovedDate]]-Table4[[#This Row],[SubmissionDate]]</f>
        <v>268</v>
      </c>
    </row>
    <row r="2969" spans="1:8" x14ac:dyDescent="0.3">
      <c r="A2969" t="s">
        <v>15165</v>
      </c>
      <c r="B2969" t="s">
        <v>15199</v>
      </c>
      <c r="C2969" t="s">
        <v>15202</v>
      </c>
      <c r="D2969" t="s">
        <v>15206</v>
      </c>
      <c r="E2969" s="1">
        <v>45610</v>
      </c>
      <c r="F2969" s="1">
        <v>45865</v>
      </c>
      <c r="G2969">
        <v>1194</v>
      </c>
      <c r="H2969">
        <f>Table4[[#This Row],[ApprovedDate]]-Table4[[#This Row],[SubmissionDate]]</f>
        <v>255</v>
      </c>
    </row>
    <row r="2970" spans="1:8" x14ac:dyDescent="0.3">
      <c r="A2970" t="s">
        <v>15166</v>
      </c>
      <c r="B2970" t="s">
        <v>15199</v>
      </c>
      <c r="C2970" t="s">
        <v>15202</v>
      </c>
      <c r="D2970" t="s">
        <v>15204</v>
      </c>
      <c r="E2970" s="1">
        <v>45808</v>
      </c>
      <c r="F2970" s="1">
        <v>45887</v>
      </c>
      <c r="G2970">
        <v>1881</v>
      </c>
      <c r="H2970">
        <f>Table4[[#This Row],[ApprovedDate]]-Table4[[#This Row],[SubmissionDate]]</f>
        <v>79</v>
      </c>
    </row>
    <row r="2971" spans="1:8" x14ac:dyDescent="0.3">
      <c r="A2971" t="s">
        <v>15167</v>
      </c>
      <c r="B2971" t="s">
        <v>15200</v>
      </c>
      <c r="C2971" t="s">
        <v>15201</v>
      </c>
      <c r="D2971" t="s">
        <v>15206</v>
      </c>
      <c r="E2971" s="1">
        <v>45527</v>
      </c>
      <c r="F2971" s="1">
        <v>45891</v>
      </c>
      <c r="G2971">
        <v>1581</v>
      </c>
      <c r="H2971">
        <f>Table4[[#This Row],[ApprovedDate]]-Table4[[#This Row],[SubmissionDate]]</f>
        <v>364</v>
      </c>
    </row>
    <row r="2972" spans="1:8" x14ac:dyDescent="0.3">
      <c r="A2972" t="s">
        <v>15168</v>
      </c>
      <c r="B2972" t="s">
        <v>15198</v>
      </c>
      <c r="C2972" t="s">
        <v>15203</v>
      </c>
      <c r="D2972" t="s">
        <v>15205</v>
      </c>
      <c r="E2972" s="1">
        <v>45786</v>
      </c>
      <c r="G2972">
        <v>503</v>
      </c>
      <c r="H2972">
        <f>Table4[[#This Row],[ApprovedDate]]-Table4[[#This Row],[SubmissionDate]]</f>
        <v>-45786</v>
      </c>
    </row>
    <row r="2973" spans="1:8" x14ac:dyDescent="0.3">
      <c r="A2973" t="s">
        <v>15169</v>
      </c>
      <c r="B2973" t="s">
        <v>15200</v>
      </c>
      <c r="C2973" t="s">
        <v>15203</v>
      </c>
      <c r="D2973" t="s">
        <v>15204</v>
      </c>
      <c r="E2973" s="1">
        <v>45548</v>
      </c>
      <c r="G2973">
        <v>1886</v>
      </c>
      <c r="H2973">
        <f>Table4[[#This Row],[ApprovedDate]]-Table4[[#This Row],[SubmissionDate]]</f>
        <v>-45548</v>
      </c>
    </row>
    <row r="2974" spans="1:8" x14ac:dyDescent="0.3">
      <c r="A2974" t="s">
        <v>15170</v>
      </c>
      <c r="B2974" t="s">
        <v>15198</v>
      </c>
      <c r="C2974" t="s">
        <v>15203</v>
      </c>
      <c r="D2974" t="s">
        <v>15206</v>
      </c>
      <c r="E2974" s="1">
        <v>45760</v>
      </c>
      <c r="G2974">
        <v>603</v>
      </c>
      <c r="H2974">
        <f>Table4[[#This Row],[ApprovedDate]]-Table4[[#This Row],[SubmissionDate]]</f>
        <v>-45760</v>
      </c>
    </row>
    <row r="2975" spans="1:8" x14ac:dyDescent="0.3">
      <c r="A2975" t="s">
        <v>15171</v>
      </c>
      <c r="B2975" t="s">
        <v>15199</v>
      </c>
      <c r="C2975" t="s">
        <v>15203</v>
      </c>
      <c r="D2975" t="s">
        <v>6026</v>
      </c>
      <c r="E2975" s="1">
        <v>45602</v>
      </c>
      <c r="F2975" s="1">
        <v>45864</v>
      </c>
      <c r="G2975">
        <v>1324</v>
      </c>
      <c r="H2975">
        <f>Table4[[#This Row],[ApprovedDate]]-Table4[[#This Row],[SubmissionDate]]</f>
        <v>262</v>
      </c>
    </row>
    <row r="2976" spans="1:8" x14ac:dyDescent="0.3">
      <c r="A2976" t="s">
        <v>15172</v>
      </c>
      <c r="B2976" t="s">
        <v>15198</v>
      </c>
      <c r="C2976" t="s">
        <v>15203</v>
      </c>
      <c r="D2976" t="s">
        <v>6014</v>
      </c>
      <c r="E2976" s="1">
        <v>45830</v>
      </c>
      <c r="F2976" s="1">
        <v>45880</v>
      </c>
      <c r="G2976">
        <v>1227</v>
      </c>
      <c r="H2976">
        <f>Table4[[#This Row],[ApprovedDate]]-Table4[[#This Row],[SubmissionDate]]</f>
        <v>50</v>
      </c>
    </row>
    <row r="2977" spans="1:8" x14ac:dyDescent="0.3">
      <c r="A2977" t="s">
        <v>15173</v>
      </c>
      <c r="B2977" t="s">
        <v>15199</v>
      </c>
      <c r="C2977" t="s">
        <v>15203</v>
      </c>
      <c r="D2977" t="s">
        <v>6102</v>
      </c>
      <c r="E2977" s="1">
        <v>45638</v>
      </c>
      <c r="F2977" s="1">
        <v>45890</v>
      </c>
      <c r="G2977">
        <v>1075</v>
      </c>
      <c r="H2977">
        <f>Table4[[#This Row],[ApprovedDate]]-Table4[[#This Row],[SubmissionDate]]</f>
        <v>252</v>
      </c>
    </row>
    <row r="2978" spans="1:8" x14ac:dyDescent="0.3">
      <c r="A2978" t="s">
        <v>15174</v>
      </c>
      <c r="B2978" t="s">
        <v>15200</v>
      </c>
      <c r="C2978" t="s">
        <v>15203</v>
      </c>
      <c r="D2978" t="s">
        <v>15204</v>
      </c>
      <c r="E2978" s="1">
        <v>45711</v>
      </c>
      <c r="F2978" s="1">
        <v>45877</v>
      </c>
      <c r="G2978">
        <v>1785</v>
      </c>
      <c r="H2978">
        <f>Table4[[#This Row],[ApprovedDate]]-Table4[[#This Row],[SubmissionDate]]</f>
        <v>166</v>
      </c>
    </row>
    <row r="2979" spans="1:8" x14ac:dyDescent="0.3">
      <c r="A2979" t="s">
        <v>15175</v>
      </c>
      <c r="B2979" t="s">
        <v>15199</v>
      </c>
      <c r="C2979" t="s">
        <v>15201</v>
      </c>
      <c r="D2979" t="s">
        <v>15205</v>
      </c>
      <c r="E2979" s="1">
        <v>45626</v>
      </c>
      <c r="F2979" s="1">
        <v>45862</v>
      </c>
      <c r="G2979">
        <v>960</v>
      </c>
      <c r="H2979">
        <f>Table4[[#This Row],[ApprovedDate]]-Table4[[#This Row],[SubmissionDate]]</f>
        <v>236</v>
      </c>
    </row>
    <row r="2980" spans="1:8" x14ac:dyDescent="0.3">
      <c r="A2980" t="s">
        <v>15176</v>
      </c>
      <c r="B2980" t="s">
        <v>15200</v>
      </c>
      <c r="C2980" t="s">
        <v>15203</v>
      </c>
      <c r="D2980" t="s">
        <v>15205</v>
      </c>
      <c r="E2980" s="1">
        <v>45551</v>
      </c>
      <c r="G2980">
        <v>523</v>
      </c>
      <c r="H2980">
        <f>Table4[[#This Row],[ApprovedDate]]-Table4[[#This Row],[SubmissionDate]]</f>
        <v>-45551</v>
      </c>
    </row>
    <row r="2981" spans="1:8" x14ac:dyDescent="0.3">
      <c r="A2981" t="s">
        <v>15177</v>
      </c>
      <c r="B2981" t="s">
        <v>15199</v>
      </c>
      <c r="C2981" t="s">
        <v>15203</v>
      </c>
      <c r="D2981" t="s">
        <v>15206</v>
      </c>
      <c r="E2981" s="1">
        <v>45503</v>
      </c>
      <c r="F2981" s="1">
        <v>45872</v>
      </c>
      <c r="G2981">
        <v>1466</v>
      </c>
      <c r="H2981">
        <f>Table4[[#This Row],[ApprovedDate]]-Table4[[#This Row],[SubmissionDate]]</f>
        <v>369</v>
      </c>
    </row>
    <row r="2982" spans="1:8" x14ac:dyDescent="0.3">
      <c r="A2982" t="s">
        <v>15178</v>
      </c>
      <c r="B2982" t="s">
        <v>15198</v>
      </c>
      <c r="C2982" t="s">
        <v>15202</v>
      </c>
      <c r="D2982" t="s">
        <v>6026</v>
      </c>
      <c r="E2982" s="1">
        <v>45761</v>
      </c>
      <c r="G2982">
        <v>1190</v>
      </c>
      <c r="H2982">
        <f>Table4[[#This Row],[ApprovedDate]]-Table4[[#This Row],[SubmissionDate]]</f>
        <v>-45761</v>
      </c>
    </row>
    <row r="2983" spans="1:8" x14ac:dyDescent="0.3">
      <c r="A2983" t="s">
        <v>15179</v>
      </c>
      <c r="B2983" t="s">
        <v>15200</v>
      </c>
      <c r="C2983" t="s">
        <v>15203</v>
      </c>
      <c r="D2983" t="s">
        <v>15206</v>
      </c>
      <c r="E2983" s="1">
        <v>45824</v>
      </c>
      <c r="F2983" s="1">
        <v>45878</v>
      </c>
      <c r="G2983">
        <v>515</v>
      </c>
      <c r="H2983">
        <f>Table4[[#This Row],[ApprovedDate]]-Table4[[#This Row],[SubmissionDate]]</f>
        <v>54</v>
      </c>
    </row>
    <row r="2984" spans="1:8" x14ac:dyDescent="0.3">
      <c r="A2984" t="s">
        <v>15180</v>
      </c>
      <c r="B2984" t="s">
        <v>15200</v>
      </c>
      <c r="C2984" t="s">
        <v>15201</v>
      </c>
      <c r="D2984" t="s">
        <v>6102</v>
      </c>
      <c r="E2984" s="1">
        <v>45553</v>
      </c>
      <c r="G2984">
        <v>1262</v>
      </c>
      <c r="H2984">
        <f>Table4[[#This Row],[ApprovedDate]]-Table4[[#This Row],[SubmissionDate]]</f>
        <v>-45553</v>
      </c>
    </row>
    <row r="2985" spans="1:8" x14ac:dyDescent="0.3">
      <c r="A2985" t="s">
        <v>15181</v>
      </c>
      <c r="B2985" t="s">
        <v>15200</v>
      </c>
      <c r="C2985" t="s">
        <v>15203</v>
      </c>
      <c r="D2985" t="s">
        <v>15206</v>
      </c>
      <c r="E2985" s="1">
        <v>45741</v>
      </c>
      <c r="F2985" s="1">
        <v>45873</v>
      </c>
      <c r="G2985">
        <v>1961</v>
      </c>
      <c r="H2985">
        <f>Table4[[#This Row],[ApprovedDate]]-Table4[[#This Row],[SubmissionDate]]</f>
        <v>132</v>
      </c>
    </row>
    <row r="2986" spans="1:8" x14ac:dyDescent="0.3">
      <c r="A2986" t="s">
        <v>15182</v>
      </c>
      <c r="B2986" t="s">
        <v>15198</v>
      </c>
      <c r="C2986" t="s">
        <v>15201</v>
      </c>
      <c r="D2986" t="s">
        <v>15205</v>
      </c>
      <c r="E2986" s="1">
        <v>45845</v>
      </c>
      <c r="F2986" s="1">
        <v>45870</v>
      </c>
      <c r="G2986">
        <v>1676</v>
      </c>
      <c r="H2986">
        <f>Table4[[#This Row],[ApprovedDate]]-Table4[[#This Row],[SubmissionDate]]</f>
        <v>25</v>
      </c>
    </row>
    <row r="2987" spans="1:8" x14ac:dyDescent="0.3">
      <c r="A2987" t="s">
        <v>15183</v>
      </c>
      <c r="B2987" t="s">
        <v>15200</v>
      </c>
      <c r="C2987" t="s">
        <v>15201</v>
      </c>
      <c r="D2987" t="s">
        <v>15204</v>
      </c>
      <c r="E2987" s="1">
        <v>45668</v>
      </c>
      <c r="F2987" s="1">
        <v>45890</v>
      </c>
      <c r="G2987">
        <v>625</v>
      </c>
      <c r="H2987">
        <f>Table4[[#This Row],[ApprovedDate]]-Table4[[#This Row],[SubmissionDate]]</f>
        <v>222</v>
      </c>
    </row>
    <row r="2988" spans="1:8" x14ac:dyDescent="0.3">
      <c r="A2988" t="s">
        <v>15184</v>
      </c>
      <c r="B2988" t="s">
        <v>15198</v>
      </c>
      <c r="C2988" t="s">
        <v>15202</v>
      </c>
      <c r="D2988" t="s">
        <v>15204</v>
      </c>
      <c r="E2988" s="1">
        <v>45605</v>
      </c>
      <c r="F2988" s="1">
        <v>45881</v>
      </c>
      <c r="G2988">
        <v>638</v>
      </c>
      <c r="H2988">
        <f>Table4[[#This Row],[ApprovedDate]]-Table4[[#This Row],[SubmissionDate]]</f>
        <v>276</v>
      </c>
    </row>
    <row r="2989" spans="1:8" x14ac:dyDescent="0.3">
      <c r="A2989" t="s">
        <v>15185</v>
      </c>
      <c r="B2989" t="s">
        <v>15198</v>
      </c>
      <c r="C2989" t="s">
        <v>15201</v>
      </c>
      <c r="D2989" t="s">
        <v>15206</v>
      </c>
      <c r="E2989" s="1">
        <v>45815</v>
      </c>
      <c r="G2989">
        <v>1352</v>
      </c>
      <c r="H2989">
        <f>Table4[[#This Row],[ApprovedDate]]-Table4[[#This Row],[SubmissionDate]]</f>
        <v>-45815</v>
      </c>
    </row>
    <row r="2990" spans="1:8" x14ac:dyDescent="0.3">
      <c r="A2990" t="s">
        <v>15186</v>
      </c>
      <c r="B2990" t="s">
        <v>15198</v>
      </c>
      <c r="C2990" t="s">
        <v>15203</v>
      </c>
      <c r="D2990" t="s">
        <v>15204</v>
      </c>
      <c r="E2990" s="1">
        <v>45680</v>
      </c>
      <c r="F2990" s="1">
        <v>45889</v>
      </c>
      <c r="G2990">
        <v>703</v>
      </c>
      <c r="H2990">
        <f>Table4[[#This Row],[ApprovedDate]]-Table4[[#This Row],[SubmissionDate]]</f>
        <v>209</v>
      </c>
    </row>
    <row r="2991" spans="1:8" x14ac:dyDescent="0.3">
      <c r="A2991" t="s">
        <v>15187</v>
      </c>
      <c r="B2991" t="s">
        <v>15198</v>
      </c>
      <c r="C2991" t="s">
        <v>15203</v>
      </c>
      <c r="D2991" t="s">
        <v>15204</v>
      </c>
      <c r="E2991" s="1">
        <v>45784</v>
      </c>
      <c r="F2991" s="1">
        <v>45881</v>
      </c>
      <c r="G2991">
        <v>1780</v>
      </c>
      <c r="H2991">
        <f>Table4[[#This Row],[ApprovedDate]]-Table4[[#This Row],[SubmissionDate]]</f>
        <v>97</v>
      </c>
    </row>
    <row r="2992" spans="1:8" x14ac:dyDescent="0.3">
      <c r="A2992" t="s">
        <v>15188</v>
      </c>
      <c r="B2992" t="s">
        <v>15198</v>
      </c>
      <c r="C2992" t="s">
        <v>15202</v>
      </c>
      <c r="D2992" t="s">
        <v>15204</v>
      </c>
      <c r="E2992" s="1">
        <v>45537</v>
      </c>
      <c r="G2992">
        <v>1569</v>
      </c>
      <c r="H2992">
        <f>Table4[[#This Row],[ApprovedDate]]-Table4[[#This Row],[SubmissionDate]]</f>
        <v>-45537</v>
      </c>
    </row>
    <row r="2993" spans="1:8" x14ac:dyDescent="0.3">
      <c r="A2993" t="s">
        <v>15189</v>
      </c>
      <c r="B2993" t="s">
        <v>15198</v>
      </c>
      <c r="C2993" t="s">
        <v>15201</v>
      </c>
      <c r="D2993" t="s">
        <v>6026</v>
      </c>
      <c r="E2993" s="1">
        <v>45590</v>
      </c>
      <c r="F2993" s="1">
        <v>45880</v>
      </c>
      <c r="G2993">
        <v>879</v>
      </c>
      <c r="H2993">
        <f>Table4[[#This Row],[ApprovedDate]]-Table4[[#This Row],[SubmissionDate]]</f>
        <v>290</v>
      </c>
    </row>
    <row r="2994" spans="1:8" x14ac:dyDescent="0.3">
      <c r="A2994" t="s">
        <v>15190</v>
      </c>
      <c r="B2994" t="s">
        <v>15200</v>
      </c>
      <c r="C2994" t="s">
        <v>15202</v>
      </c>
      <c r="D2994" t="s">
        <v>15204</v>
      </c>
      <c r="E2994" s="1">
        <v>45624</v>
      </c>
      <c r="G2994">
        <v>1661</v>
      </c>
      <c r="H2994">
        <f>Table4[[#This Row],[ApprovedDate]]-Table4[[#This Row],[SubmissionDate]]</f>
        <v>-45624</v>
      </c>
    </row>
    <row r="2995" spans="1:8" x14ac:dyDescent="0.3">
      <c r="A2995" t="s">
        <v>15191</v>
      </c>
      <c r="B2995" t="s">
        <v>15199</v>
      </c>
      <c r="C2995" t="s">
        <v>15202</v>
      </c>
      <c r="D2995" t="s">
        <v>15204</v>
      </c>
      <c r="E2995" s="1">
        <v>45808</v>
      </c>
      <c r="G2995">
        <v>1731</v>
      </c>
      <c r="H2995">
        <f>Table4[[#This Row],[ApprovedDate]]-Table4[[#This Row],[SubmissionDate]]</f>
        <v>-45808</v>
      </c>
    </row>
    <row r="2996" spans="1:8" x14ac:dyDescent="0.3">
      <c r="A2996" t="s">
        <v>15192</v>
      </c>
      <c r="B2996" t="s">
        <v>15199</v>
      </c>
      <c r="C2996" t="s">
        <v>15202</v>
      </c>
      <c r="D2996" t="s">
        <v>15205</v>
      </c>
      <c r="E2996" s="1">
        <v>45791</v>
      </c>
      <c r="F2996" s="1">
        <v>45869</v>
      </c>
      <c r="G2996">
        <v>820</v>
      </c>
      <c r="H2996">
        <f>Table4[[#This Row],[ApprovedDate]]-Table4[[#This Row],[SubmissionDate]]</f>
        <v>78</v>
      </c>
    </row>
    <row r="2997" spans="1:8" x14ac:dyDescent="0.3">
      <c r="A2997" t="s">
        <v>15193</v>
      </c>
      <c r="B2997" t="s">
        <v>15198</v>
      </c>
      <c r="C2997" t="s">
        <v>15201</v>
      </c>
      <c r="D2997" t="s">
        <v>15205</v>
      </c>
      <c r="E2997" s="1">
        <v>45644</v>
      </c>
      <c r="F2997" s="1">
        <v>45875</v>
      </c>
      <c r="G2997">
        <v>1410</v>
      </c>
      <c r="H2997">
        <f>Table4[[#This Row],[ApprovedDate]]-Table4[[#This Row],[SubmissionDate]]</f>
        <v>231</v>
      </c>
    </row>
    <row r="2998" spans="1:8" x14ac:dyDescent="0.3">
      <c r="A2998" t="s">
        <v>15194</v>
      </c>
      <c r="B2998" t="s">
        <v>15199</v>
      </c>
      <c r="C2998" t="s">
        <v>15202</v>
      </c>
      <c r="D2998" t="s">
        <v>15206</v>
      </c>
      <c r="E2998" s="1">
        <v>45760</v>
      </c>
      <c r="G2998">
        <v>1399</v>
      </c>
      <c r="H2998">
        <f>Table4[[#This Row],[ApprovedDate]]-Table4[[#This Row],[SubmissionDate]]</f>
        <v>-45760</v>
      </c>
    </row>
    <row r="2999" spans="1:8" x14ac:dyDescent="0.3">
      <c r="A2999" t="s">
        <v>15195</v>
      </c>
      <c r="B2999" t="s">
        <v>15199</v>
      </c>
      <c r="C2999" t="s">
        <v>15201</v>
      </c>
      <c r="D2999" t="s">
        <v>15205</v>
      </c>
      <c r="E2999" s="1">
        <v>45578</v>
      </c>
      <c r="F2999" s="1">
        <v>45881</v>
      </c>
      <c r="G2999">
        <v>892</v>
      </c>
      <c r="H2999">
        <f>Table4[[#This Row],[ApprovedDate]]-Table4[[#This Row],[SubmissionDate]]</f>
        <v>303</v>
      </c>
    </row>
    <row r="3000" spans="1:8" x14ac:dyDescent="0.3">
      <c r="A3000" t="s">
        <v>15196</v>
      </c>
      <c r="B3000" t="s">
        <v>15200</v>
      </c>
      <c r="C3000" t="s">
        <v>15201</v>
      </c>
      <c r="D3000" t="s">
        <v>15204</v>
      </c>
      <c r="E3000" s="1">
        <v>45509</v>
      </c>
      <c r="F3000" s="1">
        <v>45864</v>
      </c>
      <c r="G3000">
        <v>1563</v>
      </c>
      <c r="H3000">
        <f>Table4[[#This Row],[ApprovedDate]]-Table4[[#This Row],[SubmissionDate]]</f>
        <v>355</v>
      </c>
    </row>
    <row r="3001" spans="1:8" x14ac:dyDescent="0.3">
      <c r="A3001" t="s">
        <v>15197</v>
      </c>
      <c r="B3001" t="s">
        <v>15199</v>
      </c>
      <c r="C3001" t="s">
        <v>15202</v>
      </c>
      <c r="D3001" t="s">
        <v>6026</v>
      </c>
      <c r="E3001" s="1">
        <v>45796</v>
      </c>
      <c r="G3001">
        <v>1927</v>
      </c>
      <c r="H3001">
        <f>Table4[[#This Row],[ApprovedDate]]-Table4[[#This Row],[SubmissionDate]]</f>
        <v>-45796</v>
      </c>
    </row>
    <row r="3002" spans="1:8" x14ac:dyDescent="0.3">
      <c r="E3002" s="1"/>
      <c r="F3002" s="1"/>
    </row>
    <row r="3003" spans="1:8" x14ac:dyDescent="0.3">
      <c r="G3003" s="6">
        <f>SUM(Table4[Fees])</f>
        <v>3754838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02"/>
  <sheetViews>
    <sheetView workbookViewId="0">
      <selection activeCell="E14" sqref="E14"/>
    </sheetView>
  </sheetViews>
  <sheetFormatPr defaultRowHeight="14.4" x14ac:dyDescent="0.3"/>
  <cols>
    <col min="1" max="1" width="17" customWidth="1"/>
    <col min="2" max="2" width="13.33203125" customWidth="1"/>
    <col min="4" max="4" width="15.5546875" customWidth="1"/>
    <col min="5" max="5" width="21.88671875" customWidth="1"/>
  </cols>
  <sheetData>
    <row r="1" spans="1:5" x14ac:dyDescent="0.3">
      <c r="A1" s="2" t="s">
        <v>15207</v>
      </c>
      <c r="B1" s="2" t="s">
        <v>15208</v>
      </c>
      <c r="C1" s="10" t="s">
        <v>15209</v>
      </c>
      <c r="D1" s="2" t="s">
        <v>3</v>
      </c>
      <c r="E1" s="2" t="s">
        <v>15210</v>
      </c>
    </row>
    <row r="2" spans="1:5" x14ac:dyDescent="0.3">
      <c r="A2" t="s">
        <v>15211</v>
      </c>
      <c r="B2" t="s">
        <v>18211</v>
      </c>
      <c r="C2" t="s">
        <v>18216</v>
      </c>
      <c r="D2" t="s">
        <v>6146</v>
      </c>
      <c r="E2">
        <v>390</v>
      </c>
    </row>
    <row r="3" spans="1:5" x14ac:dyDescent="0.3">
      <c r="A3" t="s">
        <v>15212</v>
      </c>
      <c r="B3" t="s">
        <v>18212</v>
      </c>
      <c r="C3" t="s">
        <v>18217</v>
      </c>
      <c r="D3" t="s">
        <v>6060</v>
      </c>
      <c r="E3">
        <v>551</v>
      </c>
    </row>
    <row r="4" spans="1:5" x14ac:dyDescent="0.3">
      <c r="A4" t="s">
        <v>15213</v>
      </c>
      <c r="B4" t="s">
        <v>18213</v>
      </c>
      <c r="C4" t="s">
        <v>18216</v>
      </c>
      <c r="D4" t="s">
        <v>6147</v>
      </c>
      <c r="E4">
        <v>699</v>
      </c>
    </row>
    <row r="5" spans="1:5" x14ac:dyDescent="0.3">
      <c r="A5" t="s">
        <v>15214</v>
      </c>
      <c r="B5" t="s">
        <v>18214</v>
      </c>
      <c r="C5" t="s">
        <v>18218</v>
      </c>
      <c r="D5" t="s">
        <v>6184</v>
      </c>
      <c r="E5">
        <v>299</v>
      </c>
    </row>
    <row r="6" spans="1:5" x14ac:dyDescent="0.3">
      <c r="A6" t="s">
        <v>15215</v>
      </c>
      <c r="B6" t="s">
        <v>18214</v>
      </c>
      <c r="C6" t="s">
        <v>18216</v>
      </c>
      <c r="D6" t="s">
        <v>5988</v>
      </c>
      <c r="E6">
        <v>599</v>
      </c>
    </row>
    <row r="7" spans="1:5" x14ac:dyDescent="0.3">
      <c r="A7" t="s">
        <v>15216</v>
      </c>
      <c r="B7" t="s">
        <v>18212</v>
      </c>
      <c r="C7" t="s">
        <v>18219</v>
      </c>
      <c r="D7" t="s">
        <v>5971</v>
      </c>
      <c r="E7">
        <v>314</v>
      </c>
    </row>
    <row r="8" spans="1:5" x14ac:dyDescent="0.3">
      <c r="A8" t="s">
        <v>15217</v>
      </c>
      <c r="B8" t="s">
        <v>18213</v>
      </c>
      <c r="C8" t="s">
        <v>18216</v>
      </c>
      <c r="D8" t="s">
        <v>6008</v>
      </c>
      <c r="E8">
        <v>143</v>
      </c>
    </row>
    <row r="9" spans="1:5" x14ac:dyDescent="0.3">
      <c r="A9" t="s">
        <v>15218</v>
      </c>
      <c r="B9" t="s">
        <v>18213</v>
      </c>
      <c r="C9" t="s">
        <v>18217</v>
      </c>
      <c r="D9" t="s">
        <v>6003</v>
      </c>
      <c r="E9">
        <v>437</v>
      </c>
    </row>
    <row r="10" spans="1:5" x14ac:dyDescent="0.3">
      <c r="A10" t="s">
        <v>15219</v>
      </c>
      <c r="B10" t="s">
        <v>18212</v>
      </c>
      <c r="C10" t="s">
        <v>18218</v>
      </c>
      <c r="D10" t="s">
        <v>6038</v>
      </c>
      <c r="E10">
        <v>108</v>
      </c>
    </row>
    <row r="11" spans="1:5" x14ac:dyDescent="0.3">
      <c r="A11" t="s">
        <v>15220</v>
      </c>
      <c r="B11" t="s">
        <v>18214</v>
      </c>
      <c r="C11" t="s">
        <v>18219</v>
      </c>
      <c r="D11" t="s">
        <v>6068</v>
      </c>
      <c r="E11">
        <v>797</v>
      </c>
    </row>
    <row r="12" spans="1:5" x14ac:dyDescent="0.3">
      <c r="A12" t="s">
        <v>15221</v>
      </c>
      <c r="B12" t="s">
        <v>18213</v>
      </c>
      <c r="C12" t="s">
        <v>18219</v>
      </c>
      <c r="D12" t="s">
        <v>6150</v>
      </c>
      <c r="E12">
        <v>295</v>
      </c>
    </row>
    <row r="13" spans="1:5" x14ac:dyDescent="0.3">
      <c r="A13" t="s">
        <v>15222</v>
      </c>
      <c r="B13" t="s">
        <v>18212</v>
      </c>
      <c r="C13" t="s">
        <v>18219</v>
      </c>
      <c r="D13" t="s">
        <v>6066</v>
      </c>
      <c r="E13">
        <v>521</v>
      </c>
    </row>
    <row r="14" spans="1:5" x14ac:dyDescent="0.3">
      <c r="A14" t="s">
        <v>15223</v>
      </c>
      <c r="B14" t="s">
        <v>18214</v>
      </c>
      <c r="C14" t="s">
        <v>18217</v>
      </c>
      <c r="D14" t="s">
        <v>6078</v>
      </c>
      <c r="E14">
        <v>706</v>
      </c>
    </row>
    <row r="15" spans="1:5" x14ac:dyDescent="0.3">
      <c r="A15" t="s">
        <v>15224</v>
      </c>
      <c r="B15" t="s">
        <v>18212</v>
      </c>
      <c r="C15" t="s">
        <v>18217</v>
      </c>
      <c r="D15" t="s">
        <v>5968</v>
      </c>
      <c r="E15">
        <v>432</v>
      </c>
    </row>
    <row r="16" spans="1:5" x14ac:dyDescent="0.3">
      <c r="A16" t="s">
        <v>15225</v>
      </c>
      <c r="B16" t="s">
        <v>18213</v>
      </c>
      <c r="C16" t="s">
        <v>18220</v>
      </c>
      <c r="D16" t="s">
        <v>5956</v>
      </c>
      <c r="E16">
        <v>279</v>
      </c>
    </row>
    <row r="17" spans="1:5" x14ac:dyDescent="0.3">
      <c r="A17" t="s">
        <v>15226</v>
      </c>
      <c r="B17" t="s">
        <v>18211</v>
      </c>
      <c r="C17" t="s">
        <v>18219</v>
      </c>
      <c r="D17" t="s">
        <v>6185</v>
      </c>
      <c r="E17">
        <v>167</v>
      </c>
    </row>
    <row r="18" spans="1:5" x14ac:dyDescent="0.3">
      <c r="A18" t="s">
        <v>15227</v>
      </c>
      <c r="B18" t="s">
        <v>18214</v>
      </c>
      <c r="C18" t="s">
        <v>18218</v>
      </c>
      <c r="D18" t="s">
        <v>6068</v>
      </c>
      <c r="E18">
        <v>153</v>
      </c>
    </row>
    <row r="19" spans="1:5" x14ac:dyDescent="0.3">
      <c r="A19" t="s">
        <v>15228</v>
      </c>
      <c r="B19" t="s">
        <v>18213</v>
      </c>
      <c r="C19" t="s">
        <v>18217</v>
      </c>
      <c r="D19" t="s">
        <v>6088</v>
      </c>
      <c r="E19">
        <v>156</v>
      </c>
    </row>
    <row r="20" spans="1:5" x14ac:dyDescent="0.3">
      <c r="A20" t="s">
        <v>15229</v>
      </c>
      <c r="B20" t="s">
        <v>18214</v>
      </c>
      <c r="C20" t="s">
        <v>18216</v>
      </c>
      <c r="D20" t="s">
        <v>5958</v>
      </c>
      <c r="E20">
        <v>502</v>
      </c>
    </row>
    <row r="21" spans="1:5" x14ac:dyDescent="0.3">
      <c r="A21" t="s">
        <v>15230</v>
      </c>
      <c r="B21" t="s">
        <v>18212</v>
      </c>
      <c r="C21" t="s">
        <v>18220</v>
      </c>
      <c r="D21" t="s">
        <v>6110</v>
      </c>
      <c r="E21">
        <v>756</v>
      </c>
    </row>
    <row r="22" spans="1:5" x14ac:dyDescent="0.3">
      <c r="A22" t="s">
        <v>15231</v>
      </c>
      <c r="B22" t="s">
        <v>18211</v>
      </c>
      <c r="C22" t="s">
        <v>18219</v>
      </c>
      <c r="D22" t="s">
        <v>6134</v>
      </c>
      <c r="E22">
        <v>439</v>
      </c>
    </row>
    <row r="23" spans="1:5" x14ac:dyDescent="0.3">
      <c r="A23" t="s">
        <v>15232</v>
      </c>
      <c r="B23" t="s">
        <v>18213</v>
      </c>
      <c r="C23" t="s">
        <v>18218</v>
      </c>
      <c r="D23" t="s">
        <v>6161</v>
      </c>
      <c r="E23">
        <v>663</v>
      </c>
    </row>
    <row r="24" spans="1:5" x14ac:dyDescent="0.3">
      <c r="A24" t="s">
        <v>15233</v>
      </c>
      <c r="B24" t="s">
        <v>18215</v>
      </c>
      <c r="C24" t="s">
        <v>18216</v>
      </c>
      <c r="D24" t="s">
        <v>6150</v>
      </c>
      <c r="E24">
        <v>439</v>
      </c>
    </row>
    <row r="25" spans="1:5" x14ac:dyDescent="0.3">
      <c r="A25" t="s">
        <v>15234</v>
      </c>
      <c r="B25" t="s">
        <v>18213</v>
      </c>
      <c r="C25" t="s">
        <v>18219</v>
      </c>
      <c r="D25" t="s">
        <v>6126</v>
      </c>
      <c r="E25">
        <v>501</v>
      </c>
    </row>
    <row r="26" spans="1:5" x14ac:dyDescent="0.3">
      <c r="A26" t="s">
        <v>15235</v>
      </c>
      <c r="B26" t="s">
        <v>18212</v>
      </c>
      <c r="C26" t="s">
        <v>18217</v>
      </c>
      <c r="D26" t="s">
        <v>6012</v>
      </c>
      <c r="E26">
        <v>269</v>
      </c>
    </row>
    <row r="27" spans="1:5" x14ac:dyDescent="0.3">
      <c r="A27" t="s">
        <v>15236</v>
      </c>
      <c r="B27" t="s">
        <v>18213</v>
      </c>
      <c r="C27" t="s">
        <v>18218</v>
      </c>
      <c r="D27" t="s">
        <v>6166</v>
      </c>
      <c r="E27">
        <v>369</v>
      </c>
    </row>
    <row r="28" spans="1:5" x14ac:dyDescent="0.3">
      <c r="A28" t="s">
        <v>15237</v>
      </c>
      <c r="B28" t="s">
        <v>18211</v>
      </c>
      <c r="C28" t="s">
        <v>18218</v>
      </c>
      <c r="D28" t="s">
        <v>6151</v>
      </c>
      <c r="E28">
        <v>735</v>
      </c>
    </row>
    <row r="29" spans="1:5" x14ac:dyDescent="0.3">
      <c r="A29" t="s">
        <v>15238</v>
      </c>
      <c r="B29" t="s">
        <v>18215</v>
      </c>
      <c r="C29" t="s">
        <v>18217</v>
      </c>
      <c r="D29" t="s">
        <v>6128</v>
      </c>
      <c r="E29">
        <v>733</v>
      </c>
    </row>
    <row r="30" spans="1:5" x14ac:dyDescent="0.3">
      <c r="A30" t="s">
        <v>15239</v>
      </c>
      <c r="B30" t="s">
        <v>18213</v>
      </c>
      <c r="C30" t="s">
        <v>18218</v>
      </c>
      <c r="D30" t="s">
        <v>5976</v>
      </c>
      <c r="E30">
        <v>444</v>
      </c>
    </row>
    <row r="31" spans="1:5" x14ac:dyDescent="0.3">
      <c r="A31" t="s">
        <v>15240</v>
      </c>
      <c r="B31" t="s">
        <v>18212</v>
      </c>
      <c r="C31" t="s">
        <v>18216</v>
      </c>
      <c r="D31" t="s">
        <v>6076</v>
      </c>
      <c r="E31">
        <v>430</v>
      </c>
    </row>
    <row r="32" spans="1:5" x14ac:dyDescent="0.3">
      <c r="A32" t="s">
        <v>15241</v>
      </c>
      <c r="B32" t="s">
        <v>18213</v>
      </c>
      <c r="C32" t="s">
        <v>18218</v>
      </c>
      <c r="D32" t="s">
        <v>6123</v>
      </c>
      <c r="E32">
        <v>528</v>
      </c>
    </row>
    <row r="33" spans="1:5" x14ac:dyDescent="0.3">
      <c r="A33" t="s">
        <v>15242</v>
      </c>
      <c r="B33" t="s">
        <v>18214</v>
      </c>
      <c r="C33" t="s">
        <v>18218</v>
      </c>
      <c r="D33" t="s">
        <v>6122</v>
      </c>
      <c r="E33">
        <v>398</v>
      </c>
    </row>
    <row r="34" spans="1:5" x14ac:dyDescent="0.3">
      <c r="A34" t="s">
        <v>15243</v>
      </c>
      <c r="B34" t="s">
        <v>18213</v>
      </c>
      <c r="C34" t="s">
        <v>18219</v>
      </c>
      <c r="D34" t="s">
        <v>6072</v>
      </c>
      <c r="E34">
        <v>214</v>
      </c>
    </row>
    <row r="35" spans="1:5" x14ac:dyDescent="0.3">
      <c r="A35" t="s">
        <v>15244</v>
      </c>
      <c r="B35" t="s">
        <v>18212</v>
      </c>
      <c r="C35" t="s">
        <v>18217</v>
      </c>
      <c r="D35" t="s">
        <v>5961</v>
      </c>
      <c r="E35">
        <v>722</v>
      </c>
    </row>
    <row r="36" spans="1:5" x14ac:dyDescent="0.3">
      <c r="A36" t="s">
        <v>15245</v>
      </c>
      <c r="B36" t="s">
        <v>18213</v>
      </c>
      <c r="C36" t="s">
        <v>18217</v>
      </c>
      <c r="D36" t="s">
        <v>6194</v>
      </c>
      <c r="E36">
        <v>720</v>
      </c>
    </row>
    <row r="37" spans="1:5" x14ac:dyDescent="0.3">
      <c r="A37" t="s">
        <v>15246</v>
      </c>
      <c r="B37" t="s">
        <v>18214</v>
      </c>
      <c r="C37" t="s">
        <v>18217</v>
      </c>
      <c r="D37" t="s">
        <v>6150</v>
      </c>
      <c r="E37">
        <v>363</v>
      </c>
    </row>
    <row r="38" spans="1:5" x14ac:dyDescent="0.3">
      <c r="A38" t="s">
        <v>15247</v>
      </c>
      <c r="B38" t="s">
        <v>18211</v>
      </c>
      <c r="C38" t="s">
        <v>18220</v>
      </c>
      <c r="D38" t="s">
        <v>6145</v>
      </c>
      <c r="E38">
        <v>250</v>
      </c>
    </row>
    <row r="39" spans="1:5" x14ac:dyDescent="0.3">
      <c r="A39" t="s">
        <v>15248</v>
      </c>
      <c r="B39" t="s">
        <v>18215</v>
      </c>
      <c r="C39" t="s">
        <v>18217</v>
      </c>
      <c r="D39" t="s">
        <v>6178</v>
      </c>
      <c r="E39">
        <v>715</v>
      </c>
    </row>
    <row r="40" spans="1:5" x14ac:dyDescent="0.3">
      <c r="A40" t="s">
        <v>15249</v>
      </c>
      <c r="B40" t="s">
        <v>18212</v>
      </c>
      <c r="C40" t="s">
        <v>18217</v>
      </c>
      <c r="D40" t="s">
        <v>6160</v>
      </c>
      <c r="E40">
        <v>315</v>
      </c>
    </row>
    <row r="41" spans="1:5" x14ac:dyDescent="0.3">
      <c r="A41" t="s">
        <v>15250</v>
      </c>
      <c r="B41" t="s">
        <v>18211</v>
      </c>
      <c r="C41" t="s">
        <v>18218</v>
      </c>
      <c r="D41" t="s">
        <v>6067</v>
      </c>
      <c r="E41">
        <v>310</v>
      </c>
    </row>
    <row r="42" spans="1:5" x14ac:dyDescent="0.3">
      <c r="A42" t="s">
        <v>15251</v>
      </c>
      <c r="B42" t="s">
        <v>18213</v>
      </c>
      <c r="C42" t="s">
        <v>18218</v>
      </c>
      <c r="D42" t="s">
        <v>5972</v>
      </c>
      <c r="E42">
        <v>432</v>
      </c>
    </row>
    <row r="43" spans="1:5" x14ac:dyDescent="0.3">
      <c r="A43" t="s">
        <v>15252</v>
      </c>
      <c r="B43" t="s">
        <v>18214</v>
      </c>
      <c r="C43" t="s">
        <v>18217</v>
      </c>
      <c r="D43" t="s">
        <v>6189</v>
      </c>
      <c r="E43">
        <v>626</v>
      </c>
    </row>
    <row r="44" spans="1:5" x14ac:dyDescent="0.3">
      <c r="A44" t="s">
        <v>15253</v>
      </c>
      <c r="B44" t="s">
        <v>18215</v>
      </c>
      <c r="C44" t="s">
        <v>18217</v>
      </c>
      <c r="D44" t="s">
        <v>6190</v>
      </c>
      <c r="E44">
        <v>612</v>
      </c>
    </row>
    <row r="45" spans="1:5" x14ac:dyDescent="0.3">
      <c r="A45" t="s">
        <v>15254</v>
      </c>
      <c r="B45" t="s">
        <v>18214</v>
      </c>
      <c r="C45" t="s">
        <v>18219</v>
      </c>
      <c r="D45" t="s">
        <v>6167</v>
      </c>
      <c r="E45">
        <v>707</v>
      </c>
    </row>
    <row r="46" spans="1:5" x14ac:dyDescent="0.3">
      <c r="A46" t="s">
        <v>15255</v>
      </c>
      <c r="B46" t="s">
        <v>18215</v>
      </c>
      <c r="C46" t="s">
        <v>18218</v>
      </c>
      <c r="D46" t="s">
        <v>5974</v>
      </c>
      <c r="E46">
        <v>736</v>
      </c>
    </row>
    <row r="47" spans="1:5" x14ac:dyDescent="0.3">
      <c r="A47" t="s">
        <v>15256</v>
      </c>
      <c r="B47" t="s">
        <v>18211</v>
      </c>
      <c r="C47" t="s">
        <v>18217</v>
      </c>
      <c r="D47" t="s">
        <v>6107</v>
      </c>
      <c r="E47">
        <v>800</v>
      </c>
    </row>
    <row r="48" spans="1:5" x14ac:dyDescent="0.3">
      <c r="A48" t="s">
        <v>15257</v>
      </c>
      <c r="B48" t="s">
        <v>18213</v>
      </c>
      <c r="C48" t="s">
        <v>18217</v>
      </c>
      <c r="D48" t="s">
        <v>6194</v>
      </c>
      <c r="E48">
        <v>396</v>
      </c>
    </row>
    <row r="49" spans="1:5" x14ac:dyDescent="0.3">
      <c r="A49" t="s">
        <v>15258</v>
      </c>
      <c r="B49" t="s">
        <v>18211</v>
      </c>
      <c r="C49" t="s">
        <v>18219</v>
      </c>
      <c r="D49" t="s">
        <v>6139</v>
      </c>
      <c r="E49">
        <v>533</v>
      </c>
    </row>
    <row r="50" spans="1:5" x14ac:dyDescent="0.3">
      <c r="A50" t="s">
        <v>15259</v>
      </c>
      <c r="B50" t="s">
        <v>18211</v>
      </c>
      <c r="C50" t="s">
        <v>18220</v>
      </c>
      <c r="D50" t="s">
        <v>6099</v>
      </c>
      <c r="E50">
        <v>485</v>
      </c>
    </row>
    <row r="51" spans="1:5" x14ac:dyDescent="0.3">
      <c r="A51" t="s">
        <v>15260</v>
      </c>
      <c r="B51" t="s">
        <v>18214</v>
      </c>
      <c r="C51" t="s">
        <v>18217</v>
      </c>
      <c r="D51" t="s">
        <v>6013</v>
      </c>
      <c r="E51">
        <v>603</v>
      </c>
    </row>
    <row r="52" spans="1:5" x14ac:dyDescent="0.3">
      <c r="A52" t="s">
        <v>15261</v>
      </c>
      <c r="B52" t="s">
        <v>18211</v>
      </c>
      <c r="C52" t="s">
        <v>18219</v>
      </c>
      <c r="D52" t="s">
        <v>6179</v>
      </c>
      <c r="E52">
        <v>305</v>
      </c>
    </row>
    <row r="53" spans="1:5" x14ac:dyDescent="0.3">
      <c r="A53" t="s">
        <v>15262</v>
      </c>
      <c r="B53" t="s">
        <v>18213</v>
      </c>
      <c r="C53" t="s">
        <v>18216</v>
      </c>
      <c r="D53" t="s">
        <v>6127</v>
      </c>
      <c r="E53">
        <v>131</v>
      </c>
    </row>
    <row r="54" spans="1:5" x14ac:dyDescent="0.3">
      <c r="A54" t="s">
        <v>15263</v>
      </c>
      <c r="B54" t="s">
        <v>18213</v>
      </c>
      <c r="C54" t="s">
        <v>18216</v>
      </c>
      <c r="D54" t="s">
        <v>6128</v>
      </c>
      <c r="E54">
        <v>217</v>
      </c>
    </row>
    <row r="55" spans="1:5" x14ac:dyDescent="0.3">
      <c r="A55" t="s">
        <v>15264</v>
      </c>
      <c r="B55" t="s">
        <v>18215</v>
      </c>
      <c r="C55" t="s">
        <v>18217</v>
      </c>
      <c r="D55" t="s">
        <v>5954</v>
      </c>
      <c r="E55">
        <v>623</v>
      </c>
    </row>
    <row r="56" spans="1:5" x14ac:dyDescent="0.3">
      <c r="A56" t="s">
        <v>15265</v>
      </c>
      <c r="B56" t="s">
        <v>18211</v>
      </c>
      <c r="C56" t="s">
        <v>18218</v>
      </c>
      <c r="D56" t="s">
        <v>6138</v>
      </c>
      <c r="E56">
        <v>655</v>
      </c>
    </row>
    <row r="57" spans="1:5" x14ac:dyDescent="0.3">
      <c r="A57" t="s">
        <v>15266</v>
      </c>
      <c r="B57" t="s">
        <v>18214</v>
      </c>
      <c r="C57" t="s">
        <v>18217</v>
      </c>
      <c r="D57" t="s">
        <v>6045</v>
      </c>
      <c r="E57">
        <v>481</v>
      </c>
    </row>
    <row r="58" spans="1:5" x14ac:dyDescent="0.3">
      <c r="A58" t="s">
        <v>15267</v>
      </c>
      <c r="B58" t="s">
        <v>18212</v>
      </c>
      <c r="C58" t="s">
        <v>18216</v>
      </c>
      <c r="D58" t="s">
        <v>6041</v>
      </c>
      <c r="E58">
        <v>498</v>
      </c>
    </row>
    <row r="59" spans="1:5" x14ac:dyDescent="0.3">
      <c r="A59" t="s">
        <v>15268</v>
      </c>
      <c r="B59" t="s">
        <v>18215</v>
      </c>
      <c r="C59" t="s">
        <v>18219</v>
      </c>
      <c r="D59" t="s">
        <v>6097</v>
      </c>
      <c r="E59">
        <v>586</v>
      </c>
    </row>
    <row r="60" spans="1:5" x14ac:dyDescent="0.3">
      <c r="A60" t="s">
        <v>15269</v>
      </c>
      <c r="B60" t="s">
        <v>18213</v>
      </c>
      <c r="C60" t="s">
        <v>18217</v>
      </c>
      <c r="D60" t="s">
        <v>5958</v>
      </c>
      <c r="E60">
        <v>509</v>
      </c>
    </row>
    <row r="61" spans="1:5" x14ac:dyDescent="0.3">
      <c r="A61" t="s">
        <v>15270</v>
      </c>
      <c r="B61" t="s">
        <v>18212</v>
      </c>
      <c r="C61" t="s">
        <v>18217</v>
      </c>
      <c r="D61" t="s">
        <v>6072</v>
      </c>
      <c r="E61">
        <v>705</v>
      </c>
    </row>
    <row r="62" spans="1:5" x14ac:dyDescent="0.3">
      <c r="A62" t="s">
        <v>15271</v>
      </c>
      <c r="B62" t="s">
        <v>18211</v>
      </c>
      <c r="C62" t="s">
        <v>18218</v>
      </c>
      <c r="D62" t="s">
        <v>6084</v>
      </c>
      <c r="E62">
        <v>527</v>
      </c>
    </row>
    <row r="63" spans="1:5" x14ac:dyDescent="0.3">
      <c r="A63" t="s">
        <v>15272</v>
      </c>
      <c r="B63" t="s">
        <v>18211</v>
      </c>
      <c r="C63" t="s">
        <v>18220</v>
      </c>
      <c r="D63" t="s">
        <v>6170</v>
      </c>
      <c r="E63">
        <v>467</v>
      </c>
    </row>
    <row r="64" spans="1:5" x14ac:dyDescent="0.3">
      <c r="A64" t="s">
        <v>15273</v>
      </c>
      <c r="B64" t="s">
        <v>18211</v>
      </c>
      <c r="C64" t="s">
        <v>18217</v>
      </c>
      <c r="D64" t="s">
        <v>6006</v>
      </c>
      <c r="E64">
        <v>154</v>
      </c>
    </row>
    <row r="65" spans="1:5" x14ac:dyDescent="0.3">
      <c r="A65" t="s">
        <v>15274</v>
      </c>
      <c r="B65" t="s">
        <v>18214</v>
      </c>
      <c r="C65" t="s">
        <v>18217</v>
      </c>
      <c r="D65" t="s">
        <v>6067</v>
      </c>
      <c r="E65">
        <v>690</v>
      </c>
    </row>
    <row r="66" spans="1:5" x14ac:dyDescent="0.3">
      <c r="A66" t="s">
        <v>15275</v>
      </c>
      <c r="B66" t="s">
        <v>18211</v>
      </c>
      <c r="C66" t="s">
        <v>18218</v>
      </c>
      <c r="D66" t="s">
        <v>6111</v>
      </c>
      <c r="E66">
        <v>640</v>
      </c>
    </row>
    <row r="67" spans="1:5" x14ac:dyDescent="0.3">
      <c r="A67" t="s">
        <v>15276</v>
      </c>
      <c r="B67" t="s">
        <v>18212</v>
      </c>
      <c r="C67" t="s">
        <v>18219</v>
      </c>
      <c r="D67" t="s">
        <v>6064</v>
      </c>
      <c r="E67">
        <v>293</v>
      </c>
    </row>
    <row r="68" spans="1:5" x14ac:dyDescent="0.3">
      <c r="A68" t="s">
        <v>15277</v>
      </c>
      <c r="B68" t="s">
        <v>18213</v>
      </c>
      <c r="C68" t="s">
        <v>18219</v>
      </c>
      <c r="D68" t="s">
        <v>6013</v>
      </c>
      <c r="E68">
        <v>105</v>
      </c>
    </row>
    <row r="69" spans="1:5" x14ac:dyDescent="0.3">
      <c r="A69" t="s">
        <v>15278</v>
      </c>
      <c r="B69" t="s">
        <v>18211</v>
      </c>
      <c r="C69" t="s">
        <v>18220</v>
      </c>
      <c r="D69" t="s">
        <v>6187</v>
      </c>
      <c r="E69">
        <v>399</v>
      </c>
    </row>
    <row r="70" spans="1:5" x14ac:dyDescent="0.3">
      <c r="A70" t="s">
        <v>15279</v>
      </c>
      <c r="B70" t="s">
        <v>18212</v>
      </c>
      <c r="C70" t="s">
        <v>18218</v>
      </c>
      <c r="D70" t="s">
        <v>5973</v>
      </c>
      <c r="E70">
        <v>239</v>
      </c>
    </row>
    <row r="71" spans="1:5" x14ac:dyDescent="0.3">
      <c r="A71" t="s">
        <v>15280</v>
      </c>
      <c r="B71" t="s">
        <v>18215</v>
      </c>
      <c r="C71" t="s">
        <v>18219</v>
      </c>
      <c r="D71" t="s">
        <v>6185</v>
      </c>
      <c r="E71">
        <v>249</v>
      </c>
    </row>
    <row r="72" spans="1:5" x14ac:dyDescent="0.3">
      <c r="A72" t="s">
        <v>15281</v>
      </c>
      <c r="B72" t="s">
        <v>18215</v>
      </c>
      <c r="C72" t="s">
        <v>18217</v>
      </c>
      <c r="D72" t="s">
        <v>5976</v>
      </c>
      <c r="E72">
        <v>137</v>
      </c>
    </row>
    <row r="73" spans="1:5" x14ac:dyDescent="0.3">
      <c r="A73" t="s">
        <v>15282</v>
      </c>
      <c r="B73" t="s">
        <v>18211</v>
      </c>
      <c r="C73" t="s">
        <v>18216</v>
      </c>
      <c r="D73" t="s">
        <v>6122</v>
      </c>
      <c r="E73">
        <v>503</v>
      </c>
    </row>
    <row r="74" spans="1:5" x14ac:dyDescent="0.3">
      <c r="A74" t="s">
        <v>15283</v>
      </c>
      <c r="B74" t="s">
        <v>18215</v>
      </c>
      <c r="C74" t="s">
        <v>18216</v>
      </c>
      <c r="D74" t="s">
        <v>6002</v>
      </c>
      <c r="E74">
        <v>687</v>
      </c>
    </row>
    <row r="75" spans="1:5" x14ac:dyDescent="0.3">
      <c r="A75" t="s">
        <v>15284</v>
      </c>
      <c r="B75" t="s">
        <v>18211</v>
      </c>
      <c r="C75" t="s">
        <v>18216</v>
      </c>
      <c r="D75" t="s">
        <v>6132</v>
      </c>
      <c r="E75">
        <v>608</v>
      </c>
    </row>
    <row r="76" spans="1:5" x14ac:dyDescent="0.3">
      <c r="A76" t="s">
        <v>15285</v>
      </c>
      <c r="B76" t="s">
        <v>18211</v>
      </c>
      <c r="C76" t="s">
        <v>18217</v>
      </c>
      <c r="D76" t="s">
        <v>6188</v>
      </c>
      <c r="E76">
        <v>726</v>
      </c>
    </row>
    <row r="77" spans="1:5" x14ac:dyDescent="0.3">
      <c r="A77" t="s">
        <v>15286</v>
      </c>
      <c r="B77" t="s">
        <v>18211</v>
      </c>
      <c r="C77" t="s">
        <v>18220</v>
      </c>
      <c r="D77" t="s">
        <v>6007</v>
      </c>
      <c r="E77">
        <v>334</v>
      </c>
    </row>
    <row r="78" spans="1:5" x14ac:dyDescent="0.3">
      <c r="A78" t="s">
        <v>15287</v>
      </c>
      <c r="B78" t="s">
        <v>18214</v>
      </c>
      <c r="C78" t="s">
        <v>18216</v>
      </c>
      <c r="D78" t="s">
        <v>6099</v>
      </c>
      <c r="E78">
        <v>349</v>
      </c>
    </row>
    <row r="79" spans="1:5" x14ac:dyDescent="0.3">
      <c r="A79" t="s">
        <v>15288</v>
      </c>
      <c r="B79" t="s">
        <v>18214</v>
      </c>
      <c r="C79" t="s">
        <v>18220</v>
      </c>
      <c r="D79" t="s">
        <v>5984</v>
      </c>
      <c r="E79">
        <v>154</v>
      </c>
    </row>
    <row r="80" spans="1:5" x14ac:dyDescent="0.3">
      <c r="A80" t="s">
        <v>15289</v>
      </c>
      <c r="B80" t="s">
        <v>18213</v>
      </c>
      <c r="C80" t="s">
        <v>18216</v>
      </c>
      <c r="D80" t="s">
        <v>6032</v>
      </c>
      <c r="E80">
        <v>456</v>
      </c>
    </row>
    <row r="81" spans="1:5" x14ac:dyDescent="0.3">
      <c r="A81" t="s">
        <v>15290</v>
      </c>
      <c r="B81" t="s">
        <v>18214</v>
      </c>
      <c r="C81" t="s">
        <v>18216</v>
      </c>
      <c r="D81" t="s">
        <v>6182</v>
      </c>
      <c r="E81">
        <v>369</v>
      </c>
    </row>
    <row r="82" spans="1:5" x14ac:dyDescent="0.3">
      <c r="A82" t="s">
        <v>15291</v>
      </c>
      <c r="B82" t="s">
        <v>18211</v>
      </c>
      <c r="C82" t="s">
        <v>18216</v>
      </c>
      <c r="D82" t="s">
        <v>5956</v>
      </c>
      <c r="E82">
        <v>674</v>
      </c>
    </row>
    <row r="83" spans="1:5" x14ac:dyDescent="0.3">
      <c r="A83" t="s">
        <v>15292</v>
      </c>
      <c r="B83" t="s">
        <v>18212</v>
      </c>
      <c r="C83" t="s">
        <v>18218</v>
      </c>
      <c r="D83" t="s">
        <v>6119</v>
      </c>
      <c r="E83">
        <v>400</v>
      </c>
    </row>
    <row r="84" spans="1:5" x14ac:dyDescent="0.3">
      <c r="A84" t="s">
        <v>15293</v>
      </c>
      <c r="B84" t="s">
        <v>18215</v>
      </c>
      <c r="C84" t="s">
        <v>18216</v>
      </c>
      <c r="D84" t="s">
        <v>6170</v>
      </c>
      <c r="E84">
        <v>180</v>
      </c>
    </row>
    <row r="85" spans="1:5" x14ac:dyDescent="0.3">
      <c r="A85" t="s">
        <v>15294</v>
      </c>
      <c r="B85" t="s">
        <v>18211</v>
      </c>
      <c r="C85" t="s">
        <v>18218</v>
      </c>
      <c r="D85" t="s">
        <v>6027</v>
      </c>
      <c r="E85">
        <v>754</v>
      </c>
    </row>
    <row r="86" spans="1:5" x14ac:dyDescent="0.3">
      <c r="A86" t="s">
        <v>15295</v>
      </c>
      <c r="B86" t="s">
        <v>18215</v>
      </c>
      <c r="C86" t="s">
        <v>18218</v>
      </c>
      <c r="D86" t="s">
        <v>5978</v>
      </c>
      <c r="E86">
        <v>115</v>
      </c>
    </row>
    <row r="87" spans="1:5" x14ac:dyDescent="0.3">
      <c r="A87" t="s">
        <v>15296</v>
      </c>
      <c r="B87" t="s">
        <v>18212</v>
      </c>
      <c r="C87" t="s">
        <v>18218</v>
      </c>
      <c r="D87" t="s">
        <v>6113</v>
      </c>
      <c r="E87">
        <v>706</v>
      </c>
    </row>
    <row r="88" spans="1:5" x14ac:dyDescent="0.3">
      <c r="A88" t="s">
        <v>15297</v>
      </c>
      <c r="B88" t="s">
        <v>18214</v>
      </c>
      <c r="C88" t="s">
        <v>18216</v>
      </c>
      <c r="D88" t="s">
        <v>5971</v>
      </c>
      <c r="E88">
        <v>632</v>
      </c>
    </row>
    <row r="89" spans="1:5" x14ac:dyDescent="0.3">
      <c r="A89" t="s">
        <v>15298</v>
      </c>
      <c r="B89" t="s">
        <v>18214</v>
      </c>
      <c r="C89" t="s">
        <v>18217</v>
      </c>
      <c r="D89" t="s">
        <v>5983</v>
      </c>
      <c r="E89">
        <v>425</v>
      </c>
    </row>
    <row r="90" spans="1:5" x14ac:dyDescent="0.3">
      <c r="A90" t="s">
        <v>15299</v>
      </c>
      <c r="B90" t="s">
        <v>18214</v>
      </c>
      <c r="C90" t="s">
        <v>18220</v>
      </c>
      <c r="D90" t="s">
        <v>6107</v>
      </c>
      <c r="E90">
        <v>149</v>
      </c>
    </row>
    <row r="91" spans="1:5" x14ac:dyDescent="0.3">
      <c r="A91" t="s">
        <v>15300</v>
      </c>
      <c r="B91" t="s">
        <v>18215</v>
      </c>
      <c r="C91" t="s">
        <v>18219</v>
      </c>
      <c r="D91" t="s">
        <v>6025</v>
      </c>
      <c r="E91">
        <v>663</v>
      </c>
    </row>
    <row r="92" spans="1:5" x14ac:dyDescent="0.3">
      <c r="A92" t="s">
        <v>15301</v>
      </c>
      <c r="B92" t="s">
        <v>18213</v>
      </c>
      <c r="C92" t="s">
        <v>18216</v>
      </c>
      <c r="D92" t="s">
        <v>6146</v>
      </c>
      <c r="E92">
        <v>344</v>
      </c>
    </row>
    <row r="93" spans="1:5" x14ac:dyDescent="0.3">
      <c r="A93" t="s">
        <v>15302</v>
      </c>
      <c r="B93" t="s">
        <v>18215</v>
      </c>
      <c r="C93" t="s">
        <v>18218</v>
      </c>
      <c r="D93" t="s">
        <v>6113</v>
      </c>
      <c r="E93">
        <v>316</v>
      </c>
    </row>
    <row r="94" spans="1:5" x14ac:dyDescent="0.3">
      <c r="A94" t="s">
        <v>15303</v>
      </c>
      <c r="B94" t="s">
        <v>18212</v>
      </c>
      <c r="C94" t="s">
        <v>18220</v>
      </c>
      <c r="D94" t="s">
        <v>5953</v>
      </c>
      <c r="E94">
        <v>658</v>
      </c>
    </row>
    <row r="95" spans="1:5" x14ac:dyDescent="0.3">
      <c r="A95" t="s">
        <v>15304</v>
      </c>
      <c r="B95" t="s">
        <v>18211</v>
      </c>
      <c r="C95" t="s">
        <v>18220</v>
      </c>
      <c r="D95" t="s">
        <v>5957</v>
      </c>
      <c r="E95">
        <v>389</v>
      </c>
    </row>
    <row r="96" spans="1:5" x14ac:dyDescent="0.3">
      <c r="A96" t="s">
        <v>15305</v>
      </c>
      <c r="B96" t="s">
        <v>18213</v>
      </c>
      <c r="C96" t="s">
        <v>18219</v>
      </c>
      <c r="D96" t="s">
        <v>6034</v>
      </c>
      <c r="E96">
        <v>322</v>
      </c>
    </row>
    <row r="97" spans="1:5" x14ac:dyDescent="0.3">
      <c r="A97" t="s">
        <v>15306</v>
      </c>
      <c r="B97" t="s">
        <v>18213</v>
      </c>
      <c r="C97" t="s">
        <v>18216</v>
      </c>
      <c r="D97" t="s">
        <v>5980</v>
      </c>
      <c r="E97">
        <v>628</v>
      </c>
    </row>
    <row r="98" spans="1:5" x14ac:dyDescent="0.3">
      <c r="A98" t="s">
        <v>15307</v>
      </c>
      <c r="B98" t="s">
        <v>18213</v>
      </c>
      <c r="C98" t="s">
        <v>18219</v>
      </c>
      <c r="D98" t="s">
        <v>5995</v>
      </c>
      <c r="E98">
        <v>201</v>
      </c>
    </row>
    <row r="99" spans="1:5" x14ac:dyDescent="0.3">
      <c r="A99" t="s">
        <v>15308</v>
      </c>
      <c r="B99" t="s">
        <v>18213</v>
      </c>
      <c r="C99" t="s">
        <v>18216</v>
      </c>
      <c r="D99" t="s">
        <v>6170</v>
      </c>
      <c r="E99">
        <v>782</v>
      </c>
    </row>
    <row r="100" spans="1:5" x14ac:dyDescent="0.3">
      <c r="A100" t="s">
        <v>15309</v>
      </c>
      <c r="B100" t="s">
        <v>18214</v>
      </c>
      <c r="C100" t="s">
        <v>18218</v>
      </c>
      <c r="D100" t="s">
        <v>6071</v>
      </c>
      <c r="E100">
        <v>125</v>
      </c>
    </row>
    <row r="101" spans="1:5" x14ac:dyDescent="0.3">
      <c r="A101" t="s">
        <v>15310</v>
      </c>
      <c r="B101" t="s">
        <v>18212</v>
      </c>
      <c r="C101" t="s">
        <v>18220</v>
      </c>
      <c r="D101" t="s">
        <v>6007</v>
      </c>
      <c r="E101">
        <v>500</v>
      </c>
    </row>
    <row r="102" spans="1:5" x14ac:dyDescent="0.3">
      <c r="A102" t="s">
        <v>15311</v>
      </c>
      <c r="B102" t="s">
        <v>18211</v>
      </c>
      <c r="C102" t="s">
        <v>18220</v>
      </c>
      <c r="D102" t="s">
        <v>6113</v>
      </c>
      <c r="E102">
        <v>205</v>
      </c>
    </row>
    <row r="103" spans="1:5" x14ac:dyDescent="0.3">
      <c r="A103" t="s">
        <v>15312</v>
      </c>
      <c r="B103" t="s">
        <v>18212</v>
      </c>
      <c r="C103" t="s">
        <v>18216</v>
      </c>
      <c r="D103" t="s">
        <v>6153</v>
      </c>
      <c r="E103">
        <v>654</v>
      </c>
    </row>
    <row r="104" spans="1:5" x14ac:dyDescent="0.3">
      <c r="A104" t="s">
        <v>15313</v>
      </c>
      <c r="B104" t="s">
        <v>18214</v>
      </c>
      <c r="C104" t="s">
        <v>18220</v>
      </c>
      <c r="D104" t="s">
        <v>5982</v>
      </c>
      <c r="E104">
        <v>477</v>
      </c>
    </row>
    <row r="105" spans="1:5" x14ac:dyDescent="0.3">
      <c r="A105" t="s">
        <v>15314</v>
      </c>
      <c r="B105" t="s">
        <v>18215</v>
      </c>
      <c r="C105" t="s">
        <v>18218</v>
      </c>
      <c r="D105" t="s">
        <v>5959</v>
      </c>
      <c r="E105">
        <v>335</v>
      </c>
    </row>
    <row r="106" spans="1:5" x14ac:dyDescent="0.3">
      <c r="A106" t="s">
        <v>15315</v>
      </c>
      <c r="B106" t="s">
        <v>18213</v>
      </c>
      <c r="C106" t="s">
        <v>18216</v>
      </c>
      <c r="D106" t="s">
        <v>6156</v>
      </c>
      <c r="E106">
        <v>254</v>
      </c>
    </row>
    <row r="107" spans="1:5" x14ac:dyDescent="0.3">
      <c r="A107" t="s">
        <v>15316</v>
      </c>
      <c r="B107" t="s">
        <v>18214</v>
      </c>
      <c r="C107" t="s">
        <v>18216</v>
      </c>
      <c r="D107" t="s">
        <v>5998</v>
      </c>
      <c r="E107">
        <v>401</v>
      </c>
    </row>
    <row r="108" spans="1:5" x14ac:dyDescent="0.3">
      <c r="A108" t="s">
        <v>15317</v>
      </c>
      <c r="B108" t="s">
        <v>18215</v>
      </c>
      <c r="C108" t="s">
        <v>18217</v>
      </c>
      <c r="D108" t="s">
        <v>6131</v>
      </c>
      <c r="E108">
        <v>107</v>
      </c>
    </row>
    <row r="109" spans="1:5" x14ac:dyDescent="0.3">
      <c r="A109" t="s">
        <v>15318</v>
      </c>
      <c r="B109" t="s">
        <v>18211</v>
      </c>
      <c r="C109" t="s">
        <v>18217</v>
      </c>
      <c r="D109" t="s">
        <v>6017</v>
      </c>
      <c r="E109">
        <v>783</v>
      </c>
    </row>
    <row r="110" spans="1:5" x14ac:dyDescent="0.3">
      <c r="A110" t="s">
        <v>15319</v>
      </c>
      <c r="B110" t="s">
        <v>18215</v>
      </c>
      <c r="C110" t="s">
        <v>18218</v>
      </c>
      <c r="D110" t="s">
        <v>6189</v>
      </c>
      <c r="E110">
        <v>433</v>
      </c>
    </row>
    <row r="111" spans="1:5" x14ac:dyDescent="0.3">
      <c r="A111" t="s">
        <v>15320</v>
      </c>
      <c r="B111" t="s">
        <v>18211</v>
      </c>
      <c r="C111" t="s">
        <v>18220</v>
      </c>
      <c r="D111" t="s">
        <v>6034</v>
      </c>
      <c r="E111">
        <v>131</v>
      </c>
    </row>
    <row r="112" spans="1:5" x14ac:dyDescent="0.3">
      <c r="A112" t="s">
        <v>15321</v>
      </c>
      <c r="B112" t="s">
        <v>18211</v>
      </c>
      <c r="C112" t="s">
        <v>18218</v>
      </c>
      <c r="D112" t="s">
        <v>6131</v>
      </c>
      <c r="E112">
        <v>223</v>
      </c>
    </row>
    <row r="113" spans="1:5" x14ac:dyDescent="0.3">
      <c r="A113" t="s">
        <v>15322</v>
      </c>
      <c r="B113" t="s">
        <v>18215</v>
      </c>
      <c r="C113" t="s">
        <v>18216</v>
      </c>
      <c r="D113" t="s">
        <v>6184</v>
      </c>
      <c r="E113">
        <v>206</v>
      </c>
    </row>
    <row r="114" spans="1:5" x14ac:dyDescent="0.3">
      <c r="A114" t="s">
        <v>15323</v>
      </c>
      <c r="B114" t="s">
        <v>18214</v>
      </c>
      <c r="C114" t="s">
        <v>18217</v>
      </c>
      <c r="D114" t="s">
        <v>6083</v>
      </c>
      <c r="E114">
        <v>155</v>
      </c>
    </row>
    <row r="115" spans="1:5" x14ac:dyDescent="0.3">
      <c r="A115" t="s">
        <v>15324</v>
      </c>
      <c r="B115" t="s">
        <v>18213</v>
      </c>
      <c r="C115" t="s">
        <v>18220</v>
      </c>
      <c r="D115" t="s">
        <v>6086</v>
      </c>
      <c r="E115">
        <v>661</v>
      </c>
    </row>
    <row r="116" spans="1:5" x14ac:dyDescent="0.3">
      <c r="A116" t="s">
        <v>15325</v>
      </c>
      <c r="B116" t="s">
        <v>18213</v>
      </c>
      <c r="C116" t="s">
        <v>18220</v>
      </c>
      <c r="D116" t="s">
        <v>6108</v>
      </c>
      <c r="E116">
        <v>300</v>
      </c>
    </row>
    <row r="117" spans="1:5" x14ac:dyDescent="0.3">
      <c r="A117" t="s">
        <v>15326</v>
      </c>
      <c r="B117" t="s">
        <v>18215</v>
      </c>
      <c r="C117" t="s">
        <v>18218</v>
      </c>
      <c r="D117" t="s">
        <v>6035</v>
      </c>
      <c r="E117">
        <v>336</v>
      </c>
    </row>
    <row r="118" spans="1:5" x14ac:dyDescent="0.3">
      <c r="A118" t="s">
        <v>15327</v>
      </c>
      <c r="B118" t="s">
        <v>18213</v>
      </c>
      <c r="C118" t="s">
        <v>18218</v>
      </c>
      <c r="D118" t="s">
        <v>6006</v>
      </c>
      <c r="E118">
        <v>399</v>
      </c>
    </row>
    <row r="119" spans="1:5" x14ac:dyDescent="0.3">
      <c r="A119" t="s">
        <v>15328</v>
      </c>
      <c r="B119" t="s">
        <v>18215</v>
      </c>
      <c r="C119" t="s">
        <v>18216</v>
      </c>
      <c r="D119" t="s">
        <v>6195</v>
      </c>
      <c r="E119">
        <v>696</v>
      </c>
    </row>
    <row r="120" spans="1:5" x14ac:dyDescent="0.3">
      <c r="A120" t="s">
        <v>15329</v>
      </c>
      <c r="B120" t="s">
        <v>18212</v>
      </c>
      <c r="C120" t="s">
        <v>18217</v>
      </c>
      <c r="D120" t="s">
        <v>6043</v>
      </c>
      <c r="E120">
        <v>716</v>
      </c>
    </row>
    <row r="121" spans="1:5" x14ac:dyDescent="0.3">
      <c r="A121" t="s">
        <v>15330</v>
      </c>
      <c r="B121" t="s">
        <v>18215</v>
      </c>
      <c r="C121" t="s">
        <v>18219</v>
      </c>
      <c r="D121" t="s">
        <v>6101</v>
      </c>
      <c r="E121">
        <v>271</v>
      </c>
    </row>
    <row r="122" spans="1:5" x14ac:dyDescent="0.3">
      <c r="A122" t="s">
        <v>15331</v>
      </c>
      <c r="B122" t="s">
        <v>18214</v>
      </c>
      <c r="C122" t="s">
        <v>18218</v>
      </c>
      <c r="D122" t="s">
        <v>6191</v>
      </c>
      <c r="E122">
        <v>771</v>
      </c>
    </row>
    <row r="123" spans="1:5" x14ac:dyDescent="0.3">
      <c r="A123" t="s">
        <v>15332</v>
      </c>
      <c r="B123" t="s">
        <v>18213</v>
      </c>
      <c r="C123" t="s">
        <v>18216</v>
      </c>
      <c r="D123" t="s">
        <v>6185</v>
      </c>
      <c r="E123">
        <v>610</v>
      </c>
    </row>
    <row r="124" spans="1:5" x14ac:dyDescent="0.3">
      <c r="A124" t="s">
        <v>15333</v>
      </c>
      <c r="B124" t="s">
        <v>18215</v>
      </c>
      <c r="C124" t="s">
        <v>18216</v>
      </c>
      <c r="D124" t="s">
        <v>6123</v>
      </c>
      <c r="E124">
        <v>175</v>
      </c>
    </row>
    <row r="125" spans="1:5" x14ac:dyDescent="0.3">
      <c r="A125" t="s">
        <v>15334</v>
      </c>
      <c r="B125" t="s">
        <v>18214</v>
      </c>
      <c r="C125" t="s">
        <v>18217</v>
      </c>
      <c r="D125" t="s">
        <v>6086</v>
      </c>
      <c r="E125">
        <v>791</v>
      </c>
    </row>
    <row r="126" spans="1:5" x14ac:dyDescent="0.3">
      <c r="A126" t="s">
        <v>15335</v>
      </c>
      <c r="B126" t="s">
        <v>18215</v>
      </c>
      <c r="C126" t="s">
        <v>18216</v>
      </c>
      <c r="D126" t="s">
        <v>6009</v>
      </c>
      <c r="E126">
        <v>724</v>
      </c>
    </row>
    <row r="127" spans="1:5" x14ac:dyDescent="0.3">
      <c r="A127" t="s">
        <v>15336</v>
      </c>
      <c r="B127" t="s">
        <v>18213</v>
      </c>
      <c r="C127" t="s">
        <v>18216</v>
      </c>
      <c r="D127" t="s">
        <v>6130</v>
      </c>
      <c r="E127">
        <v>524</v>
      </c>
    </row>
    <row r="128" spans="1:5" x14ac:dyDescent="0.3">
      <c r="A128" t="s">
        <v>15337</v>
      </c>
      <c r="B128" t="s">
        <v>18211</v>
      </c>
      <c r="C128" t="s">
        <v>18219</v>
      </c>
      <c r="D128" t="s">
        <v>6074</v>
      </c>
      <c r="E128">
        <v>702</v>
      </c>
    </row>
    <row r="129" spans="1:5" x14ac:dyDescent="0.3">
      <c r="A129" t="s">
        <v>15338</v>
      </c>
      <c r="B129" t="s">
        <v>18214</v>
      </c>
      <c r="C129" t="s">
        <v>18220</v>
      </c>
      <c r="D129" t="s">
        <v>6047</v>
      </c>
      <c r="E129">
        <v>327</v>
      </c>
    </row>
    <row r="130" spans="1:5" x14ac:dyDescent="0.3">
      <c r="A130" t="s">
        <v>15339</v>
      </c>
      <c r="B130" t="s">
        <v>18213</v>
      </c>
      <c r="C130" t="s">
        <v>18216</v>
      </c>
      <c r="D130" t="s">
        <v>6122</v>
      </c>
      <c r="E130">
        <v>514</v>
      </c>
    </row>
    <row r="131" spans="1:5" x14ac:dyDescent="0.3">
      <c r="A131" t="s">
        <v>15340</v>
      </c>
      <c r="B131" t="s">
        <v>18213</v>
      </c>
      <c r="C131" t="s">
        <v>18217</v>
      </c>
      <c r="D131" t="s">
        <v>5959</v>
      </c>
      <c r="E131">
        <v>681</v>
      </c>
    </row>
    <row r="132" spans="1:5" x14ac:dyDescent="0.3">
      <c r="A132" t="s">
        <v>15341</v>
      </c>
      <c r="B132" t="s">
        <v>18214</v>
      </c>
      <c r="C132" t="s">
        <v>18217</v>
      </c>
      <c r="D132" t="s">
        <v>6100</v>
      </c>
      <c r="E132">
        <v>376</v>
      </c>
    </row>
    <row r="133" spans="1:5" x14ac:dyDescent="0.3">
      <c r="A133" t="s">
        <v>15342</v>
      </c>
      <c r="B133" t="s">
        <v>18215</v>
      </c>
      <c r="C133" t="s">
        <v>18219</v>
      </c>
      <c r="D133" t="s">
        <v>6126</v>
      </c>
      <c r="E133">
        <v>331</v>
      </c>
    </row>
    <row r="134" spans="1:5" x14ac:dyDescent="0.3">
      <c r="A134" t="s">
        <v>15343</v>
      </c>
      <c r="B134" t="s">
        <v>18213</v>
      </c>
      <c r="C134" t="s">
        <v>18216</v>
      </c>
      <c r="D134" t="s">
        <v>6136</v>
      </c>
      <c r="E134">
        <v>622</v>
      </c>
    </row>
    <row r="135" spans="1:5" x14ac:dyDescent="0.3">
      <c r="A135" t="s">
        <v>15344</v>
      </c>
      <c r="B135" t="s">
        <v>18214</v>
      </c>
      <c r="C135" t="s">
        <v>18216</v>
      </c>
      <c r="D135" t="s">
        <v>6183</v>
      </c>
      <c r="E135">
        <v>318</v>
      </c>
    </row>
    <row r="136" spans="1:5" x14ac:dyDescent="0.3">
      <c r="A136" t="s">
        <v>15345</v>
      </c>
      <c r="B136" t="s">
        <v>18215</v>
      </c>
      <c r="C136" t="s">
        <v>18219</v>
      </c>
      <c r="D136" t="s">
        <v>5957</v>
      </c>
      <c r="E136">
        <v>411</v>
      </c>
    </row>
    <row r="137" spans="1:5" x14ac:dyDescent="0.3">
      <c r="A137" t="s">
        <v>15346</v>
      </c>
      <c r="B137" t="s">
        <v>18214</v>
      </c>
      <c r="C137" t="s">
        <v>18219</v>
      </c>
      <c r="D137" t="s">
        <v>6052</v>
      </c>
      <c r="E137">
        <v>333</v>
      </c>
    </row>
    <row r="138" spans="1:5" x14ac:dyDescent="0.3">
      <c r="A138" t="s">
        <v>15347</v>
      </c>
      <c r="B138" t="s">
        <v>18212</v>
      </c>
      <c r="C138" t="s">
        <v>18216</v>
      </c>
      <c r="D138" t="s">
        <v>5966</v>
      </c>
      <c r="E138">
        <v>608</v>
      </c>
    </row>
    <row r="139" spans="1:5" x14ac:dyDescent="0.3">
      <c r="A139" t="s">
        <v>15348</v>
      </c>
      <c r="B139" t="s">
        <v>18215</v>
      </c>
      <c r="C139" t="s">
        <v>18219</v>
      </c>
      <c r="D139" t="s">
        <v>5987</v>
      </c>
      <c r="E139">
        <v>708</v>
      </c>
    </row>
    <row r="140" spans="1:5" x14ac:dyDescent="0.3">
      <c r="A140" t="s">
        <v>15349</v>
      </c>
      <c r="B140" t="s">
        <v>18211</v>
      </c>
      <c r="C140" t="s">
        <v>18218</v>
      </c>
      <c r="D140" t="s">
        <v>6032</v>
      </c>
      <c r="E140">
        <v>611</v>
      </c>
    </row>
    <row r="141" spans="1:5" x14ac:dyDescent="0.3">
      <c r="A141" t="s">
        <v>15350</v>
      </c>
      <c r="B141" t="s">
        <v>18212</v>
      </c>
      <c r="C141" t="s">
        <v>18216</v>
      </c>
      <c r="D141" t="s">
        <v>6133</v>
      </c>
      <c r="E141">
        <v>781</v>
      </c>
    </row>
    <row r="142" spans="1:5" x14ac:dyDescent="0.3">
      <c r="A142" t="s">
        <v>15351</v>
      </c>
      <c r="B142" t="s">
        <v>18214</v>
      </c>
      <c r="C142" t="s">
        <v>18217</v>
      </c>
      <c r="D142" t="s">
        <v>6062</v>
      </c>
      <c r="E142">
        <v>417</v>
      </c>
    </row>
    <row r="143" spans="1:5" x14ac:dyDescent="0.3">
      <c r="A143" t="s">
        <v>15352</v>
      </c>
      <c r="B143" t="s">
        <v>18211</v>
      </c>
      <c r="C143" t="s">
        <v>18219</v>
      </c>
      <c r="D143" t="s">
        <v>6112</v>
      </c>
      <c r="E143">
        <v>616</v>
      </c>
    </row>
    <row r="144" spans="1:5" x14ac:dyDescent="0.3">
      <c r="A144" t="s">
        <v>15353</v>
      </c>
      <c r="B144" t="s">
        <v>18215</v>
      </c>
      <c r="C144" t="s">
        <v>18219</v>
      </c>
      <c r="D144" t="s">
        <v>6097</v>
      </c>
      <c r="E144">
        <v>198</v>
      </c>
    </row>
    <row r="145" spans="1:5" x14ac:dyDescent="0.3">
      <c r="A145" t="s">
        <v>15354</v>
      </c>
      <c r="B145" t="s">
        <v>18213</v>
      </c>
      <c r="C145" t="s">
        <v>18218</v>
      </c>
      <c r="D145" t="s">
        <v>6159</v>
      </c>
      <c r="E145">
        <v>416</v>
      </c>
    </row>
    <row r="146" spans="1:5" x14ac:dyDescent="0.3">
      <c r="A146" t="s">
        <v>15355</v>
      </c>
      <c r="B146" t="s">
        <v>18212</v>
      </c>
      <c r="C146" t="s">
        <v>18219</v>
      </c>
      <c r="D146" t="s">
        <v>6154</v>
      </c>
      <c r="E146">
        <v>289</v>
      </c>
    </row>
    <row r="147" spans="1:5" x14ac:dyDescent="0.3">
      <c r="A147" t="s">
        <v>15356</v>
      </c>
      <c r="B147" t="s">
        <v>18215</v>
      </c>
      <c r="C147" t="s">
        <v>18220</v>
      </c>
      <c r="D147" t="s">
        <v>6143</v>
      </c>
      <c r="E147">
        <v>766</v>
      </c>
    </row>
    <row r="148" spans="1:5" x14ac:dyDescent="0.3">
      <c r="A148" t="s">
        <v>15357</v>
      </c>
      <c r="B148" t="s">
        <v>18211</v>
      </c>
      <c r="C148" t="s">
        <v>18219</v>
      </c>
      <c r="D148" t="s">
        <v>5991</v>
      </c>
      <c r="E148">
        <v>614</v>
      </c>
    </row>
    <row r="149" spans="1:5" x14ac:dyDescent="0.3">
      <c r="A149" t="s">
        <v>15358</v>
      </c>
      <c r="B149" t="s">
        <v>18215</v>
      </c>
      <c r="C149" t="s">
        <v>18216</v>
      </c>
      <c r="D149" t="s">
        <v>6087</v>
      </c>
      <c r="E149">
        <v>713</v>
      </c>
    </row>
    <row r="150" spans="1:5" x14ac:dyDescent="0.3">
      <c r="A150" t="s">
        <v>15359</v>
      </c>
      <c r="B150" t="s">
        <v>18211</v>
      </c>
      <c r="C150" t="s">
        <v>18220</v>
      </c>
      <c r="D150" t="s">
        <v>6148</v>
      </c>
      <c r="E150">
        <v>374</v>
      </c>
    </row>
    <row r="151" spans="1:5" x14ac:dyDescent="0.3">
      <c r="A151" t="s">
        <v>15360</v>
      </c>
      <c r="B151" t="s">
        <v>18215</v>
      </c>
      <c r="C151" t="s">
        <v>18218</v>
      </c>
      <c r="D151" t="s">
        <v>6023</v>
      </c>
      <c r="E151">
        <v>281</v>
      </c>
    </row>
    <row r="152" spans="1:5" x14ac:dyDescent="0.3">
      <c r="A152" t="s">
        <v>15361</v>
      </c>
      <c r="B152" t="s">
        <v>18212</v>
      </c>
      <c r="C152" t="s">
        <v>18216</v>
      </c>
      <c r="D152" t="s">
        <v>6085</v>
      </c>
      <c r="E152">
        <v>693</v>
      </c>
    </row>
    <row r="153" spans="1:5" x14ac:dyDescent="0.3">
      <c r="A153" t="s">
        <v>15362</v>
      </c>
      <c r="B153" t="s">
        <v>18215</v>
      </c>
      <c r="C153" t="s">
        <v>18216</v>
      </c>
      <c r="D153" t="s">
        <v>6165</v>
      </c>
      <c r="E153">
        <v>152</v>
      </c>
    </row>
    <row r="154" spans="1:5" x14ac:dyDescent="0.3">
      <c r="A154" t="s">
        <v>15363</v>
      </c>
      <c r="B154" t="s">
        <v>18211</v>
      </c>
      <c r="C154" t="s">
        <v>18218</v>
      </c>
      <c r="D154" t="s">
        <v>5966</v>
      </c>
      <c r="E154">
        <v>570</v>
      </c>
    </row>
    <row r="155" spans="1:5" x14ac:dyDescent="0.3">
      <c r="A155" t="s">
        <v>15364</v>
      </c>
      <c r="B155" t="s">
        <v>18213</v>
      </c>
      <c r="C155" t="s">
        <v>18218</v>
      </c>
      <c r="D155" t="s">
        <v>5966</v>
      </c>
      <c r="E155">
        <v>382</v>
      </c>
    </row>
    <row r="156" spans="1:5" x14ac:dyDescent="0.3">
      <c r="A156" t="s">
        <v>15365</v>
      </c>
      <c r="B156" t="s">
        <v>18213</v>
      </c>
      <c r="C156" t="s">
        <v>18216</v>
      </c>
      <c r="D156" t="s">
        <v>6049</v>
      </c>
      <c r="E156">
        <v>721</v>
      </c>
    </row>
    <row r="157" spans="1:5" x14ac:dyDescent="0.3">
      <c r="A157" t="s">
        <v>15366</v>
      </c>
      <c r="B157" t="s">
        <v>18214</v>
      </c>
      <c r="C157" t="s">
        <v>18218</v>
      </c>
      <c r="D157" t="s">
        <v>5993</v>
      </c>
      <c r="E157">
        <v>112</v>
      </c>
    </row>
    <row r="158" spans="1:5" x14ac:dyDescent="0.3">
      <c r="A158" t="s">
        <v>15367</v>
      </c>
      <c r="B158" t="s">
        <v>18214</v>
      </c>
      <c r="C158" t="s">
        <v>18220</v>
      </c>
      <c r="D158" t="s">
        <v>6016</v>
      </c>
      <c r="E158">
        <v>218</v>
      </c>
    </row>
    <row r="159" spans="1:5" x14ac:dyDescent="0.3">
      <c r="A159" t="s">
        <v>15368</v>
      </c>
      <c r="B159" t="s">
        <v>18211</v>
      </c>
      <c r="C159" t="s">
        <v>18218</v>
      </c>
      <c r="D159" t="s">
        <v>6055</v>
      </c>
      <c r="E159">
        <v>584</v>
      </c>
    </row>
    <row r="160" spans="1:5" x14ac:dyDescent="0.3">
      <c r="A160" t="s">
        <v>15369</v>
      </c>
      <c r="B160" t="s">
        <v>18213</v>
      </c>
      <c r="C160" t="s">
        <v>18217</v>
      </c>
      <c r="D160" t="s">
        <v>6076</v>
      </c>
      <c r="E160">
        <v>619</v>
      </c>
    </row>
    <row r="161" spans="1:5" x14ac:dyDescent="0.3">
      <c r="A161" t="s">
        <v>15370</v>
      </c>
      <c r="B161" t="s">
        <v>18213</v>
      </c>
      <c r="C161" t="s">
        <v>18218</v>
      </c>
      <c r="D161" t="s">
        <v>6018</v>
      </c>
      <c r="E161">
        <v>592</v>
      </c>
    </row>
    <row r="162" spans="1:5" x14ac:dyDescent="0.3">
      <c r="A162" t="s">
        <v>15371</v>
      </c>
      <c r="B162" t="s">
        <v>18215</v>
      </c>
      <c r="C162" t="s">
        <v>18220</v>
      </c>
      <c r="D162" t="s">
        <v>5955</v>
      </c>
      <c r="E162">
        <v>783</v>
      </c>
    </row>
    <row r="163" spans="1:5" x14ac:dyDescent="0.3">
      <c r="A163" t="s">
        <v>15372</v>
      </c>
      <c r="B163" t="s">
        <v>18213</v>
      </c>
      <c r="C163" t="s">
        <v>18219</v>
      </c>
      <c r="D163" t="s">
        <v>6171</v>
      </c>
      <c r="E163">
        <v>113</v>
      </c>
    </row>
    <row r="164" spans="1:5" x14ac:dyDescent="0.3">
      <c r="A164" t="s">
        <v>15373</v>
      </c>
      <c r="B164" t="s">
        <v>18214</v>
      </c>
      <c r="C164" t="s">
        <v>18219</v>
      </c>
      <c r="D164" t="s">
        <v>6160</v>
      </c>
      <c r="E164">
        <v>747</v>
      </c>
    </row>
    <row r="165" spans="1:5" x14ac:dyDescent="0.3">
      <c r="A165" t="s">
        <v>15374</v>
      </c>
      <c r="B165" t="s">
        <v>18211</v>
      </c>
      <c r="C165" t="s">
        <v>18216</v>
      </c>
      <c r="D165" t="s">
        <v>6136</v>
      </c>
      <c r="E165">
        <v>286</v>
      </c>
    </row>
    <row r="166" spans="1:5" x14ac:dyDescent="0.3">
      <c r="A166" t="s">
        <v>15375</v>
      </c>
      <c r="B166" t="s">
        <v>18212</v>
      </c>
      <c r="C166" t="s">
        <v>18219</v>
      </c>
      <c r="D166" t="s">
        <v>6116</v>
      </c>
      <c r="E166">
        <v>490</v>
      </c>
    </row>
    <row r="167" spans="1:5" x14ac:dyDescent="0.3">
      <c r="A167" t="s">
        <v>15376</v>
      </c>
      <c r="B167" t="s">
        <v>18214</v>
      </c>
      <c r="C167" t="s">
        <v>18220</v>
      </c>
      <c r="D167" t="s">
        <v>6186</v>
      </c>
      <c r="E167">
        <v>473</v>
      </c>
    </row>
    <row r="168" spans="1:5" x14ac:dyDescent="0.3">
      <c r="A168" t="s">
        <v>15377</v>
      </c>
      <c r="B168" t="s">
        <v>18215</v>
      </c>
      <c r="C168" t="s">
        <v>18220</v>
      </c>
      <c r="D168" t="s">
        <v>6022</v>
      </c>
      <c r="E168">
        <v>109</v>
      </c>
    </row>
    <row r="169" spans="1:5" x14ac:dyDescent="0.3">
      <c r="A169" t="s">
        <v>15378</v>
      </c>
      <c r="B169" t="s">
        <v>18214</v>
      </c>
      <c r="C169" t="s">
        <v>18218</v>
      </c>
      <c r="D169" t="s">
        <v>6174</v>
      </c>
      <c r="E169">
        <v>505</v>
      </c>
    </row>
    <row r="170" spans="1:5" x14ac:dyDescent="0.3">
      <c r="A170" t="s">
        <v>15379</v>
      </c>
      <c r="B170" t="s">
        <v>18211</v>
      </c>
      <c r="C170" t="s">
        <v>18218</v>
      </c>
      <c r="D170" t="s">
        <v>6084</v>
      </c>
      <c r="E170">
        <v>130</v>
      </c>
    </row>
    <row r="171" spans="1:5" x14ac:dyDescent="0.3">
      <c r="A171" t="s">
        <v>15380</v>
      </c>
      <c r="B171" t="s">
        <v>18213</v>
      </c>
      <c r="C171" t="s">
        <v>18220</v>
      </c>
      <c r="D171" t="s">
        <v>6005</v>
      </c>
      <c r="E171">
        <v>114</v>
      </c>
    </row>
    <row r="172" spans="1:5" x14ac:dyDescent="0.3">
      <c r="A172" t="s">
        <v>15381</v>
      </c>
      <c r="B172" t="s">
        <v>18212</v>
      </c>
      <c r="C172" t="s">
        <v>18218</v>
      </c>
      <c r="D172" t="s">
        <v>6074</v>
      </c>
      <c r="E172">
        <v>188</v>
      </c>
    </row>
    <row r="173" spans="1:5" x14ac:dyDescent="0.3">
      <c r="A173" t="s">
        <v>15382</v>
      </c>
      <c r="B173" t="s">
        <v>18211</v>
      </c>
      <c r="C173" t="s">
        <v>18216</v>
      </c>
      <c r="D173" t="s">
        <v>6017</v>
      </c>
      <c r="E173">
        <v>714</v>
      </c>
    </row>
    <row r="174" spans="1:5" x14ac:dyDescent="0.3">
      <c r="A174" t="s">
        <v>15383</v>
      </c>
      <c r="B174" t="s">
        <v>18214</v>
      </c>
      <c r="C174" t="s">
        <v>18220</v>
      </c>
      <c r="D174" t="s">
        <v>6169</v>
      </c>
      <c r="E174">
        <v>479</v>
      </c>
    </row>
    <row r="175" spans="1:5" x14ac:dyDescent="0.3">
      <c r="A175" t="s">
        <v>15384</v>
      </c>
      <c r="B175" t="s">
        <v>18214</v>
      </c>
      <c r="C175" t="s">
        <v>18218</v>
      </c>
      <c r="D175" t="s">
        <v>6076</v>
      </c>
      <c r="E175">
        <v>268</v>
      </c>
    </row>
    <row r="176" spans="1:5" x14ac:dyDescent="0.3">
      <c r="A176" t="s">
        <v>15385</v>
      </c>
      <c r="B176" t="s">
        <v>18215</v>
      </c>
      <c r="C176" t="s">
        <v>18219</v>
      </c>
      <c r="D176" t="s">
        <v>6138</v>
      </c>
      <c r="E176">
        <v>762</v>
      </c>
    </row>
    <row r="177" spans="1:5" x14ac:dyDescent="0.3">
      <c r="A177" t="s">
        <v>15386</v>
      </c>
      <c r="B177" t="s">
        <v>18215</v>
      </c>
      <c r="C177" t="s">
        <v>18219</v>
      </c>
      <c r="D177" t="s">
        <v>6080</v>
      </c>
      <c r="E177">
        <v>265</v>
      </c>
    </row>
    <row r="178" spans="1:5" x14ac:dyDescent="0.3">
      <c r="A178" t="s">
        <v>15387</v>
      </c>
      <c r="B178" t="s">
        <v>18211</v>
      </c>
      <c r="C178" t="s">
        <v>18218</v>
      </c>
      <c r="D178" t="s">
        <v>6125</v>
      </c>
      <c r="E178">
        <v>707</v>
      </c>
    </row>
    <row r="179" spans="1:5" x14ac:dyDescent="0.3">
      <c r="A179" t="s">
        <v>15388</v>
      </c>
      <c r="B179" t="s">
        <v>18213</v>
      </c>
      <c r="C179" t="s">
        <v>18216</v>
      </c>
      <c r="D179" t="s">
        <v>5986</v>
      </c>
      <c r="E179">
        <v>534</v>
      </c>
    </row>
    <row r="180" spans="1:5" x14ac:dyDescent="0.3">
      <c r="A180" t="s">
        <v>15389</v>
      </c>
      <c r="B180" t="s">
        <v>18215</v>
      </c>
      <c r="C180" t="s">
        <v>18219</v>
      </c>
      <c r="D180" t="s">
        <v>6176</v>
      </c>
      <c r="E180">
        <v>157</v>
      </c>
    </row>
    <row r="181" spans="1:5" x14ac:dyDescent="0.3">
      <c r="A181" t="s">
        <v>15390</v>
      </c>
      <c r="B181" t="s">
        <v>18214</v>
      </c>
      <c r="C181" t="s">
        <v>18218</v>
      </c>
      <c r="D181" t="s">
        <v>6128</v>
      </c>
      <c r="E181">
        <v>194</v>
      </c>
    </row>
    <row r="182" spans="1:5" x14ac:dyDescent="0.3">
      <c r="A182" t="s">
        <v>15391</v>
      </c>
      <c r="B182" t="s">
        <v>18214</v>
      </c>
      <c r="C182" t="s">
        <v>18217</v>
      </c>
      <c r="D182" t="s">
        <v>6012</v>
      </c>
      <c r="E182">
        <v>630</v>
      </c>
    </row>
    <row r="183" spans="1:5" x14ac:dyDescent="0.3">
      <c r="A183" t="s">
        <v>15392</v>
      </c>
      <c r="B183" t="s">
        <v>18215</v>
      </c>
      <c r="C183" t="s">
        <v>18216</v>
      </c>
      <c r="D183" t="s">
        <v>6040</v>
      </c>
      <c r="E183">
        <v>129</v>
      </c>
    </row>
    <row r="184" spans="1:5" x14ac:dyDescent="0.3">
      <c r="A184" t="s">
        <v>15393</v>
      </c>
      <c r="B184" t="s">
        <v>18215</v>
      </c>
      <c r="C184" t="s">
        <v>18219</v>
      </c>
      <c r="D184" t="s">
        <v>6154</v>
      </c>
      <c r="E184">
        <v>762</v>
      </c>
    </row>
    <row r="185" spans="1:5" x14ac:dyDescent="0.3">
      <c r="A185" t="s">
        <v>15394</v>
      </c>
      <c r="B185" t="s">
        <v>18212</v>
      </c>
      <c r="C185" t="s">
        <v>18220</v>
      </c>
      <c r="D185" t="s">
        <v>6033</v>
      </c>
      <c r="E185">
        <v>139</v>
      </c>
    </row>
    <row r="186" spans="1:5" x14ac:dyDescent="0.3">
      <c r="A186" t="s">
        <v>15395</v>
      </c>
      <c r="B186" t="s">
        <v>18213</v>
      </c>
      <c r="C186" t="s">
        <v>18219</v>
      </c>
      <c r="D186" t="s">
        <v>5985</v>
      </c>
      <c r="E186">
        <v>288</v>
      </c>
    </row>
    <row r="187" spans="1:5" x14ac:dyDescent="0.3">
      <c r="A187" t="s">
        <v>15396</v>
      </c>
      <c r="B187" t="s">
        <v>18212</v>
      </c>
      <c r="C187" t="s">
        <v>18219</v>
      </c>
      <c r="D187" t="s">
        <v>5960</v>
      </c>
      <c r="E187">
        <v>175</v>
      </c>
    </row>
    <row r="188" spans="1:5" x14ac:dyDescent="0.3">
      <c r="A188" t="s">
        <v>15397</v>
      </c>
      <c r="B188" t="s">
        <v>18211</v>
      </c>
      <c r="C188" t="s">
        <v>18217</v>
      </c>
      <c r="D188" t="s">
        <v>6106</v>
      </c>
      <c r="E188">
        <v>779</v>
      </c>
    </row>
    <row r="189" spans="1:5" x14ac:dyDescent="0.3">
      <c r="A189" t="s">
        <v>15398</v>
      </c>
      <c r="B189" t="s">
        <v>18212</v>
      </c>
      <c r="C189" t="s">
        <v>18216</v>
      </c>
      <c r="D189" t="s">
        <v>5994</v>
      </c>
      <c r="E189">
        <v>760</v>
      </c>
    </row>
    <row r="190" spans="1:5" x14ac:dyDescent="0.3">
      <c r="A190" t="s">
        <v>15399</v>
      </c>
      <c r="B190" t="s">
        <v>18213</v>
      </c>
      <c r="C190" t="s">
        <v>18220</v>
      </c>
      <c r="D190" t="s">
        <v>6085</v>
      </c>
      <c r="E190">
        <v>138</v>
      </c>
    </row>
    <row r="191" spans="1:5" x14ac:dyDescent="0.3">
      <c r="A191" t="s">
        <v>15400</v>
      </c>
      <c r="B191" t="s">
        <v>18215</v>
      </c>
      <c r="C191" t="s">
        <v>18216</v>
      </c>
      <c r="D191" t="s">
        <v>6089</v>
      </c>
      <c r="E191">
        <v>559</v>
      </c>
    </row>
    <row r="192" spans="1:5" x14ac:dyDescent="0.3">
      <c r="A192" t="s">
        <v>15401</v>
      </c>
      <c r="B192" t="s">
        <v>18214</v>
      </c>
      <c r="C192" t="s">
        <v>18218</v>
      </c>
      <c r="D192" t="s">
        <v>5977</v>
      </c>
      <c r="E192">
        <v>530</v>
      </c>
    </row>
    <row r="193" spans="1:5" x14ac:dyDescent="0.3">
      <c r="A193" t="s">
        <v>15402</v>
      </c>
      <c r="B193" t="s">
        <v>18212</v>
      </c>
      <c r="C193" t="s">
        <v>18216</v>
      </c>
      <c r="D193" t="s">
        <v>6151</v>
      </c>
      <c r="E193">
        <v>384</v>
      </c>
    </row>
    <row r="194" spans="1:5" x14ac:dyDescent="0.3">
      <c r="A194" t="s">
        <v>15403</v>
      </c>
      <c r="B194" t="s">
        <v>18213</v>
      </c>
      <c r="C194" t="s">
        <v>18219</v>
      </c>
      <c r="D194" t="s">
        <v>6157</v>
      </c>
      <c r="E194">
        <v>151</v>
      </c>
    </row>
    <row r="195" spans="1:5" x14ac:dyDescent="0.3">
      <c r="A195" t="s">
        <v>15404</v>
      </c>
      <c r="B195" t="s">
        <v>18215</v>
      </c>
      <c r="C195" t="s">
        <v>18216</v>
      </c>
      <c r="D195" t="s">
        <v>6177</v>
      </c>
      <c r="E195">
        <v>681</v>
      </c>
    </row>
    <row r="196" spans="1:5" x14ac:dyDescent="0.3">
      <c r="A196" t="s">
        <v>15405</v>
      </c>
      <c r="B196" t="s">
        <v>18214</v>
      </c>
      <c r="C196" t="s">
        <v>18216</v>
      </c>
      <c r="D196" t="s">
        <v>6027</v>
      </c>
      <c r="E196">
        <v>707</v>
      </c>
    </row>
    <row r="197" spans="1:5" x14ac:dyDescent="0.3">
      <c r="A197" t="s">
        <v>15406</v>
      </c>
      <c r="B197" t="s">
        <v>18212</v>
      </c>
      <c r="C197" t="s">
        <v>18216</v>
      </c>
      <c r="D197" t="s">
        <v>6006</v>
      </c>
      <c r="E197">
        <v>232</v>
      </c>
    </row>
    <row r="198" spans="1:5" x14ac:dyDescent="0.3">
      <c r="A198" t="s">
        <v>15407</v>
      </c>
      <c r="B198" t="s">
        <v>18213</v>
      </c>
      <c r="C198" t="s">
        <v>18219</v>
      </c>
      <c r="D198" t="s">
        <v>6033</v>
      </c>
      <c r="E198">
        <v>154</v>
      </c>
    </row>
    <row r="199" spans="1:5" x14ac:dyDescent="0.3">
      <c r="A199" t="s">
        <v>15408</v>
      </c>
      <c r="B199" t="s">
        <v>18215</v>
      </c>
      <c r="C199" t="s">
        <v>18220</v>
      </c>
      <c r="D199" t="s">
        <v>6181</v>
      </c>
      <c r="E199">
        <v>264</v>
      </c>
    </row>
    <row r="200" spans="1:5" x14ac:dyDescent="0.3">
      <c r="A200" t="s">
        <v>15409</v>
      </c>
      <c r="B200" t="s">
        <v>18211</v>
      </c>
      <c r="C200" t="s">
        <v>18219</v>
      </c>
      <c r="D200" t="s">
        <v>6154</v>
      </c>
      <c r="E200">
        <v>617</v>
      </c>
    </row>
    <row r="201" spans="1:5" x14ac:dyDescent="0.3">
      <c r="A201" t="s">
        <v>15410</v>
      </c>
      <c r="B201" t="s">
        <v>18212</v>
      </c>
      <c r="C201" t="s">
        <v>18217</v>
      </c>
      <c r="D201" t="s">
        <v>6090</v>
      </c>
      <c r="E201">
        <v>192</v>
      </c>
    </row>
    <row r="202" spans="1:5" x14ac:dyDescent="0.3">
      <c r="A202" t="s">
        <v>15411</v>
      </c>
      <c r="B202" t="s">
        <v>18214</v>
      </c>
      <c r="C202" t="s">
        <v>18216</v>
      </c>
      <c r="D202" t="s">
        <v>6117</v>
      </c>
      <c r="E202">
        <v>649</v>
      </c>
    </row>
    <row r="203" spans="1:5" x14ac:dyDescent="0.3">
      <c r="A203" t="s">
        <v>15412</v>
      </c>
      <c r="B203" t="s">
        <v>18214</v>
      </c>
      <c r="C203" t="s">
        <v>18220</v>
      </c>
      <c r="D203" t="s">
        <v>6123</v>
      </c>
      <c r="E203">
        <v>520</v>
      </c>
    </row>
    <row r="204" spans="1:5" x14ac:dyDescent="0.3">
      <c r="A204" t="s">
        <v>15413</v>
      </c>
      <c r="B204" t="s">
        <v>18212</v>
      </c>
      <c r="C204" t="s">
        <v>18217</v>
      </c>
      <c r="D204" t="s">
        <v>6172</v>
      </c>
      <c r="E204">
        <v>386</v>
      </c>
    </row>
    <row r="205" spans="1:5" x14ac:dyDescent="0.3">
      <c r="A205" t="s">
        <v>15414</v>
      </c>
      <c r="B205" t="s">
        <v>18211</v>
      </c>
      <c r="C205" t="s">
        <v>18216</v>
      </c>
      <c r="D205" t="s">
        <v>6155</v>
      </c>
      <c r="E205">
        <v>494</v>
      </c>
    </row>
    <row r="206" spans="1:5" x14ac:dyDescent="0.3">
      <c r="A206" t="s">
        <v>15415</v>
      </c>
      <c r="B206" t="s">
        <v>18213</v>
      </c>
      <c r="C206" t="s">
        <v>18218</v>
      </c>
      <c r="D206" t="s">
        <v>6054</v>
      </c>
      <c r="E206">
        <v>784</v>
      </c>
    </row>
    <row r="207" spans="1:5" x14ac:dyDescent="0.3">
      <c r="A207" t="s">
        <v>15416</v>
      </c>
      <c r="B207" t="s">
        <v>18214</v>
      </c>
      <c r="C207" t="s">
        <v>18216</v>
      </c>
      <c r="D207" t="s">
        <v>6088</v>
      </c>
      <c r="E207">
        <v>385</v>
      </c>
    </row>
    <row r="208" spans="1:5" x14ac:dyDescent="0.3">
      <c r="A208" t="s">
        <v>15417</v>
      </c>
      <c r="B208" t="s">
        <v>18213</v>
      </c>
      <c r="C208" t="s">
        <v>18217</v>
      </c>
      <c r="D208" t="s">
        <v>5995</v>
      </c>
      <c r="E208">
        <v>156</v>
      </c>
    </row>
    <row r="209" spans="1:5" x14ac:dyDescent="0.3">
      <c r="A209" t="s">
        <v>15418</v>
      </c>
      <c r="B209" t="s">
        <v>18214</v>
      </c>
      <c r="C209" t="s">
        <v>18216</v>
      </c>
      <c r="D209" t="s">
        <v>6126</v>
      </c>
      <c r="E209">
        <v>204</v>
      </c>
    </row>
    <row r="210" spans="1:5" x14ac:dyDescent="0.3">
      <c r="A210" t="s">
        <v>15419</v>
      </c>
      <c r="B210" t="s">
        <v>18212</v>
      </c>
      <c r="C210" t="s">
        <v>18219</v>
      </c>
      <c r="D210" t="s">
        <v>6135</v>
      </c>
      <c r="E210">
        <v>192</v>
      </c>
    </row>
    <row r="211" spans="1:5" x14ac:dyDescent="0.3">
      <c r="A211" t="s">
        <v>15420</v>
      </c>
      <c r="B211" t="s">
        <v>18213</v>
      </c>
      <c r="C211" t="s">
        <v>18219</v>
      </c>
      <c r="D211" t="s">
        <v>5962</v>
      </c>
      <c r="E211">
        <v>255</v>
      </c>
    </row>
    <row r="212" spans="1:5" x14ac:dyDescent="0.3">
      <c r="A212" t="s">
        <v>15421</v>
      </c>
      <c r="B212" t="s">
        <v>18214</v>
      </c>
      <c r="C212" t="s">
        <v>18218</v>
      </c>
      <c r="D212" t="s">
        <v>6188</v>
      </c>
      <c r="E212">
        <v>760</v>
      </c>
    </row>
    <row r="213" spans="1:5" x14ac:dyDescent="0.3">
      <c r="A213" t="s">
        <v>15422</v>
      </c>
      <c r="B213" t="s">
        <v>18213</v>
      </c>
      <c r="C213" t="s">
        <v>18219</v>
      </c>
      <c r="D213" t="s">
        <v>5987</v>
      </c>
      <c r="E213">
        <v>658</v>
      </c>
    </row>
    <row r="214" spans="1:5" x14ac:dyDescent="0.3">
      <c r="A214" t="s">
        <v>15423</v>
      </c>
      <c r="B214" t="s">
        <v>18214</v>
      </c>
      <c r="C214" t="s">
        <v>18218</v>
      </c>
      <c r="D214" t="s">
        <v>5985</v>
      </c>
      <c r="E214">
        <v>527</v>
      </c>
    </row>
    <row r="215" spans="1:5" x14ac:dyDescent="0.3">
      <c r="A215" t="s">
        <v>15424</v>
      </c>
      <c r="B215" t="s">
        <v>18214</v>
      </c>
      <c r="C215" t="s">
        <v>18216</v>
      </c>
      <c r="D215" t="s">
        <v>6046</v>
      </c>
      <c r="E215">
        <v>624</v>
      </c>
    </row>
    <row r="216" spans="1:5" x14ac:dyDescent="0.3">
      <c r="A216" t="s">
        <v>15425</v>
      </c>
      <c r="B216" t="s">
        <v>18214</v>
      </c>
      <c r="C216" t="s">
        <v>18219</v>
      </c>
      <c r="D216" t="s">
        <v>6078</v>
      </c>
      <c r="E216">
        <v>263</v>
      </c>
    </row>
    <row r="217" spans="1:5" x14ac:dyDescent="0.3">
      <c r="A217" t="s">
        <v>15426</v>
      </c>
      <c r="B217" t="s">
        <v>18215</v>
      </c>
      <c r="C217" t="s">
        <v>18220</v>
      </c>
      <c r="D217" t="s">
        <v>6117</v>
      </c>
      <c r="E217">
        <v>351</v>
      </c>
    </row>
    <row r="218" spans="1:5" x14ac:dyDescent="0.3">
      <c r="A218" t="s">
        <v>15427</v>
      </c>
      <c r="B218" t="s">
        <v>18214</v>
      </c>
      <c r="C218" t="s">
        <v>18217</v>
      </c>
      <c r="D218" t="s">
        <v>6151</v>
      </c>
      <c r="E218">
        <v>679</v>
      </c>
    </row>
    <row r="219" spans="1:5" x14ac:dyDescent="0.3">
      <c r="A219" t="s">
        <v>15428</v>
      </c>
      <c r="B219" t="s">
        <v>18211</v>
      </c>
      <c r="C219" t="s">
        <v>18216</v>
      </c>
      <c r="D219" t="s">
        <v>5998</v>
      </c>
      <c r="E219">
        <v>764</v>
      </c>
    </row>
    <row r="220" spans="1:5" x14ac:dyDescent="0.3">
      <c r="A220" t="s">
        <v>15429</v>
      </c>
      <c r="B220" t="s">
        <v>18212</v>
      </c>
      <c r="C220" t="s">
        <v>18217</v>
      </c>
      <c r="D220" t="s">
        <v>6190</v>
      </c>
      <c r="E220">
        <v>390</v>
      </c>
    </row>
    <row r="221" spans="1:5" x14ac:dyDescent="0.3">
      <c r="A221" t="s">
        <v>15430</v>
      </c>
      <c r="B221" t="s">
        <v>18212</v>
      </c>
      <c r="C221" t="s">
        <v>18216</v>
      </c>
      <c r="D221" t="s">
        <v>6087</v>
      </c>
      <c r="E221">
        <v>301</v>
      </c>
    </row>
    <row r="222" spans="1:5" x14ac:dyDescent="0.3">
      <c r="A222" t="s">
        <v>15431</v>
      </c>
      <c r="B222" t="s">
        <v>18214</v>
      </c>
      <c r="C222" t="s">
        <v>18217</v>
      </c>
      <c r="D222" t="s">
        <v>6070</v>
      </c>
      <c r="E222">
        <v>771</v>
      </c>
    </row>
    <row r="223" spans="1:5" x14ac:dyDescent="0.3">
      <c r="A223" t="s">
        <v>15432</v>
      </c>
      <c r="B223" t="s">
        <v>18213</v>
      </c>
      <c r="C223" t="s">
        <v>18216</v>
      </c>
      <c r="D223" t="s">
        <v>6106</v>
      </c>
      <c r="E223">
        <v>768</v>
      </c>
    </row>
    <row r="224" spans="1:5" x14ac:dyDescent="0.3">
      <c r="A224" t="s">
        <v>15433</v>
      </c>
      <c r="B224" t="s">
        <v>18215</v>
      </c>
      <c r="C224" t="s">
        <v>18217</v>
      </c>
      <c r="D224" t="s">
        <v>6041</v>
      </c>
      <c r="E224">
        <v>741</v>
      </c>
    </row>
    <row r="225" spans="1:5" x14ac:dyDescent="0.3">
      <c r="A225" t="s">
        <v>15434</v>
      </c>
      <c r="B225" t="s">
        <v>18215</v>
      </c>
      <c r="C225" t="s">
        <v>18216</v>
      </c>
      <c r="D225" t="s">
        <v>6066</v>
      </c>
      <c r="E225">
        <v>476</v>
      </c>
    </row>
    <row r="226" spans="1:5" x14ac:dyDescent="0.3">
      <c r="A226" t="s">
        <v>15435</v>
      </c>
      <c r="B226" t="s">
        <v>18214</v>
      </c>
      <c r="C226" t="s">
        <v>18217</v>
      </c>
      <c r="D226" t="s">
        <v>6164</v>
      </c>
      <c r="E226">
        <v>714</v>
      </c>
    </row>
    <row r="227" spans="1:5" x14ac:dyDescent="0.3">
      <c r="A227" t="s">
        <v>15436</v>
      </c>
      <c r="B227" t="s">
        <v>18213</v>
      </c>
      <c r="C227" t="s">
        <v>18220</v>
      </c>
      <c r="D227" t="s">
        <v>6057</v>
      </c>
      <c r="E227">
        <v>626</v>
      </c>
    </row>
    <row r="228" spans="1:5" x14ac:dyDescent="0.3">
      <c r="A228" t="s">
        <v>15437</v>
      </c>
      <c r="B228" t="s">
        <v>18212</v>
      </c>
      <c r="C228" t="s">
        <v>18220</v>
      </c>
      <c r="D228" t="s">
        <v>6045</v>
      </c>
      <c r="E228">
        <v>460</v>
      </c>
    </row>
    <row r="229" spans="1:5" x14ac:dyDescent="0.3">
      <c r="A229" t="s">
        <v>15438</v>
      </c>
      <c r="B229" t="s">
        <v>18213</v>
      </c>
      <c r="C229" t="s">
        <v>18219</v>
      </c>
      <c r="D229" t="s">
        <v>6164</v>
      </c>
      <c r="E229">
        <v>733</v>
      </c>
    </row>
    <row r="230" spans="1:5" x14ac:dyDescent="0.3">
      <c r="A230" t="s">
        <v>15439</v>
      </c>
      <c r="B230" t="s">
        <v>18213</v>
      </c>
      <c r="C230" t="s">
        <v>18219</v>
      </c>
      <c r="D230" t="s">
        <v>6026</v>
      </c>
      <c r="E230">
        <v>126</v>
      </c>
    </row>
    <row r="231" spans="1:5" x14ac:dyDescent="0.3">
      <c r="A231" t="s">
        <v>15440</v>
      </c>
      <c r="B231" t="s">
        <v>18212</v>
      </c>
      <c r="C231" t="s">
        <v>18217</v>
      </c>
      <c r="D231" t="s">
        <v>5960</v>
      </c>
      <c r="E231">
        <v>502</v>
      </c>
    </row>
    <row r="232" spans="1:5" x14ac:dyDescent="0.3">
      <c r="A232" t="s">
        <v>15441</v>
      </c>
      <c r="B232" t="s">
        <v>18214</v>
      </c>
      <c r="C232" t="s">
        <v>18217</v>
      </c>
      <c r="D232" t="s">
        <v>5970</v>
      </c>
      <c r="E232">
        <v>563</v>
      </c>
    </row>
    <row r="233" spans="1:5" x14ac:dyDescent="0.3">
      <c r="A233" t="s">
        <v>15442</v>
      </c>
      <c r="B233" t="s">
        <v>18215</v>
      </c>
      <c r="C233" t="s">
        <v>18216</v>
      </c>
      <c r="D233" t="s">
        <v>6031</v>
      </c>
      <c r="E233">
        <v>157</v>
      </c>
    </row>
    <row r="234" spans="1:5" x14ac:dyDescent="0.3">
      <c r="A234" t="s">
        <v>15443</v>
      </c>
      <c r="B234" t="s">
        <v>18211</v>
      </c>
      <c r="C234" t="s">
        <v>18220</v>
      </c>
      <c r="D234" t="s">
        <v>6005</v>
      </c>
      <c r="E234">
        <v>316</v>
      </c>
    </row>
    <row r="235" spans="1:5" x14ac:dyDescent="0.3">
      <c r="A235" t="s">
        <v>15444</v>
      </c>
      <c r="B235" t="s">
        <v>18211</v>
      </c>
      <c r="C235" t="s">
        <v>18219</v>
      </c>
      <c r="D235" t="s">
        <v>6021</v>
      </c>
      <c r="E235">
        <v>242</v>
      </c>
    </row>
    <row r="236" spans="1:5" x14ac:dyDescent="0.3">
      <c r="A236" t="s">
        <v>15445</v>
      </c>
      <c r="B236" t="s">
        <v>18215</v>
      </c>
      <c r="C236" t="s">
        <v>18217</v>
      </c>
      <c r="D236" t="s">
        <v>6000</v>
      </c>
      <c r="E236">
        <v>567</v>
      </c>
    </row>
    <row r="237" spans="1:5" x14ac:dyDescent="0.3">
      <c r="A237" t="s">
        <v>15446</v>
      </c>
      <c r="B237" t="s">
        <v>18212</v>
      </c>
      <c r="C237" t="s">
        <v>18219</v>
      </c>
      <c r="D237" t="s">
        <v>6022</v>
      </c>
      <c r="E237">
        <v>662</v>
      </c>
    </row>
    <row r="238" spans="1:5" x14ac:dyDescent="0.3">
      <c r="A238" t="s">
        <v>15447</v>
      </c>
      <c r="B238" t="s">
        <v>18212</v>
      </c>
      <c r="C238" t="s">
        <v>18217</v>
      </c>
      <c r="D238" t="s">
        <v>6191</v>
      </c>
      <c r="E238">
        <v>474</v>
      </c>
    </row>
    <row r="239" spans="1:5" x14ac:dyDescent="0.3">
      <c r="A239" t="s">
        <v>15448</v>
      </c>
      <c r="B239" t="s">
        <v>18212</v>
      </c>
      <c r="C239" t="s">
        <v>18220</v>
      </c>
      <c r="D239" t="s">
        <v>6130</v>
      </c>
      <c r="E239">
        <v>306</v>
      </c>
    </row>
    <row r="240" spans="1:5" x14ac:dyDescent="0.3">
      <c r="A240" t="s">
        <v>15449</v>
      </c>
      <c r="B240" t="s">
        <v>18211</v>
      </c>
      <c r="C240" t="s">
        <v>18217</v>
      </c>
      <c r="D240" t="s">
        <v>6056</v>
      </c>
      <c r="E240">
        <v>697</v>
      </c>
    </row>
    <row r="241" spans="1:5" x14ac:dyDescent="0.3">
      <c r="A241" t="s">
        <v>15450</v>
      </c>
      <c r="B241" t="s">
        <v>18211</v>
      </c>
      <c r="C241" t="s">
        <v>18219</v>
      </c>
      <c r="D241" t="s">
        <v>6017</v>
      </c>
      <c r="E241">
        <v>679</v>
      </c>
    </row>
    <row r="242" spans="1:5" x14ac:dyDescent="0.3">
      <c r="A242" t="s">
        <v>15451</v>
      </c>
      <c r="B242" t="s">
        <v>18215</v>
      </c>
      <c r="C242" t="s">
        <v>18220</v>
      </c>
      <c r="D242" t="s">
        <v>6079</v>
      </c>
      <c r="E242">
        <v>409</v>
      </c>
    </row>
    <row r="243" spans="1:5" x14ac:dyDescent="0.3">
      <c r="A243" t="s">
        <v>15452</v>
      </c>
      <c r="B243" t="s">
        <v>18214</v>
      </c>
      <c r="C243" t="s">
        <v>18216</v>
      </c>
      <c r="D243" t="s">
        <v>6178</v>
      </c>
      <c r="E243">
        <v>401</v>
      </c>
    </row>
    <row r="244" spans="1:5" x14ac:dyDescent="0.3">
      <c r="A244" t="s">
        <v>15453</v>
      </c>
      <c r="B244" t="s">
        <v>18214</v>
      </c>
      <c r="C244" t="s">
        <v>18218</v>
      </c>
      <c r="D244" t="s">
        <v>6112</v>
      </c>
      <c r="E244">
        <v>634</v>
      </c>
    </row>
    <row r="245" spans="1:5" x14ac:dyDescent="0.3">
      <c r="A245" t="s">
        <v>15454</v>
      </c>
      <c r="B245" t="s">
        <v>18211</v>
      </c>
      <c r="C245" t="s">
        <v>18218</v>
      </c>
      <c r="D245" t="s">
        <v>6169</v>
      </c>
      <c r="E245">
        <v>735</v>
      </c>
    </row>
    <row r="246" spans="1:5" x14ac:dyDescent="0.3">
      <c r="A246" t="s">
        <v>15455</v>
      </c>
      <c r="B246" t="s">
        <v>18215</v>
      </c>
      <c r="C246" t="s">
        <v>18217</v>
      </c>
      <c r="D246" t="s">
        <v>6070</v>
      </c>
      <c r="E246">
        <v>785</v>
      </c>
    </row>
    <row r="247" spans="1:5" x14ac:dyDescent="0.3">
      <c r="A247" t="s">
        <v>15456</v>
      </c>
      <c r="B247" t="s">
        <v>18211</v>
      </c>
      <c r="C247" t="s">
        <v>18219</v>
      </c>
      <c r="D247" t="s">
        <v>6051</v>
      </c>
      <c r="E247">
        <v>544</v>
      </c>
    </row>
    <row r="248" spans="1:5" x14ac:dyDescent="0.3">
      <c r="A248" t="s">
        <v>15457</v>
      </c>
      <c r="B248" t="s">
        <v>18213</v>
      </c>
      <c r="C248" t="s">
        <v>18217</v>
      </c>
      <c r="D248" t="s">
        <v>6111</v>
      </c>
      <c r="E248">
        <v>447</v>
      </c>
    </row>
    <row r="249" spans="1:5" x14ac:dyDescent="0.3">
      <c r="A249" t="s">
        <v>15458</v>
      </c>
      <c r="B249" t="s">
        <v>18211</v>
      </c>
      <c r="C249" t="s">
        <v>18218</v>
      </c>
      <c r="D249" t="s">
        <v>5981</v>
      </c>
      <c r="E249">
        <v>611</v>
      </c>
    </row>
    <row r="250" spans="1:5" x14ac:dyDescent="0.3">
      <c r="A250" t="s">
        <v>15459</v>
      </c>
      <c r="B250" t="s">
        <v>18212</v>
      </c>
      <c r="C250" t="s">
        <v>18217</v>
      </c>
      <c r="D250" t="s">
        <v>5972</v>
      </c>
      <c r="E250">
        <v>675</v>
      </c>
    </row>
    <row r="251" spans="1:5" x14ac:dyDescent="0.3">
      <c r="A251" t="s">
        <v>15460</v>
      </c>
      <c r="B251" t="s">
        <v>18212</v>
      </c>
      <c r="C251" t="s">
        <v>18219</v>
      </c>
      <c r="D251" t="s">
        <v>6023</v>
      </c>
      <c r="E251">
        <v>622</v>
      </c>
    </row>
    <row r="252" spans="1:5" x14ac:dyDescent="0.3">
      <c r="A252" t="s">
        <v>15461</v>
      </c>
      <c r="B252" t="s">
        <v>18213</v>
      </c>
      <c r="C252" t="s">
        <v>18220</v>
      </c>
      <c r="D252" t="s">
        <v>5978</v>
      </c>
      <c r="E252">
        <v>473</v>
      </c>
    </row>
    <row r="253" spans="1:5" x14ac:dyDescent="0.3">
      <c r="A253" t="s">
        <v>15462</v>
      </c>
      <c r="B253" t="s">
        <v>18215</v>
      </c>
      <c r="C253" t="s">
        <v>18219</v>
      </c>
      <c r="D253" t="s">
        <v>6109</v>
      </c>
      <c r="E253">
        <v>207</v>
      </c>
    </row>
    <row r="254" spans="1:5" x14ac:dyDescent="0.3">
      <c r="A254" t="s">
        <v>15463</v>
      </c>
      <c r="B254" t="s">
        <v>18211</v>
      </c>
      <c r="C254" t="s">
        <v>18216</v>
      </c>
      <c r="D254" t="s">
        <v>6169</v>
      </c>
      <c r="E254">
        <v>175</v>
      </c>
    </row>
    <row r="255" spans="1:5" x14ac:dyDescent="0.3">
      <c r="A255" t="s">
        <v>15464</v>
      </c>
      <c r="B255" t="s">
        <v>18211</v>
      </c>
      <c r="C255" t="s">
        <v>18217</v>
      </c>
      <c r="D255" t="s">
        <v>5993</v>
      </c>
      <c r="E255">
        <v>675</v>
      </c>
    </row>
    <row r="256" spans="1:5" x14ac:dyDescent="0.3">
      <c r="A256" t="s">
        <v>15465</v>
      </c>
      <c r="B256" t="s">
        <v>18214</v>
      </c>
      <c r="C256" t="s">
        <v>18219</v>
      </c>
      <c r="D256" t="s">
        <v>5995</v>
      </c>
      <c r="E256">
        <v>318</v>
      </c>
    </row>
    <row r="257" spans="1:5" x14ac:dyDescent="0.3">
      <c r="A257" t="s">
        <v>15466</v>
      </c>
      <c r="B257" t="s">
        <v>18213</v>
      </c>
      <c r="C257" t="s">
        <v>18218</v>
      </c>
      <c r="D257" t="s">
        <v>6096</v>
      </c>
      <c r="E257">
        <v>274</v>
      </c>
    </row>
    <row r="258" spans="1:5" x14ac:dyDescent="0.3">
      <c r="A258" t="s">
        <v>15467</v>
      </c>
      <c r="B258" t="s">
        <v>18211</v>
      </c>
      <c r="C258" t="s">
        <v>18220</v>
      </c>
      <c r="D258" t="s">
        <v>6060</v>
      </c>
      <c r="E258">
        <v>423</v>
      </c>
    </row>
    <row r="259" spans="1:5" x14ac:dyDescent="0.3">
      <c r="A259" t="s">
        <v>15468</v>
      </c>
      <c r="B259" t="s">
        <v>18211</v>
      </c>
      <c r="C259" t="s">
        <v>18219</v>
      </c>
      <c r="D259" t="s">
        <v>6082</v>
      </c>
      <c r="E259">
        <v>394</v>
      </c>
    </row>
    <row r="260" spans="1:5" x14ac:dyDescent="0.3">
      <c r="A260" t="s">
        <v>15469</v>
      </c>
      <c r="B260" t="s">
        <v>18211</v>
      </c>
      <c r="C260" t="s">
        <v>18219</v>
      </c>
      <c r="D260" t="s">
        <v>6035</v>
      </c>
      <c r="E260">
        <v>608</v>
      </c>
    </row>
    <row r="261" spans="1:5" x14ac:dyDescent="0.3">
      <c r="A261" t="s">
        <v>15470</v>
      </c>
      <c r="B261" t="s">
        <v>18215</v>
      </c>
      <c r="C261" t="s">
        <v>18218</v>
      </c>
      <c r="D261" t="s">
        <v>5957</v>
      </c>
      <c r="E261">
        <v>689</v>
      </c>
    </row>
    <row r="262" spans="1:5" x14ac:dyDescent="0.3">
      <c r="A262" t="s">
        <v>15471</v>
      </c>
      <c r="B262" t="s">
        <v>18211</v>
      </c>
      <c r="C262" t="s">
        <v>18220</v>
      </c>
      <c r="D262" t="s">
        <v>5995</v>
      </c>
      <c r="E262">
        <v>553</v>
      </c>
    </row>
    <row r="263" spans="1:5" x14ac:dyDescent="0.3">
      <c r="A263" t="s">
        <v>15472</v>
      </c>
      <c r="B263" t="s">
        <v>18213</v>
      </c>
      <c r="C263" t="s">
        <v>18216</v>
      </c>
      <c r="D263" t="s">
        <v>6072</v>
      </c>
      <c r="E263">
        <v>382</v>
      </c>
    </row>
    <row r="264" spans="1:5" x14ac:dyDescent="0.3">
      <c r="A264" t="s">
        <v>15473</v>
      </c>
      <c r="B264" t="s">
        <v>18211</v>
      </c>
      <c r="C264" t="s">
        <v>18217</v>
      </c>
      <c r="D264" t="s">
        <v>6173</v>
      </c>
      <c r="E264">
        <v>105</v>
      </c>
    </row>
    <row r="265" spans="1:5" x14ac:dyDescent="0.3">
      <c r="A265" t="s">
        <v>15474</v>
      </c>
      <c r="B265" t="s">
        <v>18213</v>
      </c>
      <c r="C265" t="s">
        <v>18217</v>
      </c>
      <c r="D265" t="s">
        <v>6022</v>
      </c>
      <c r="E265">
        <v>570</v>
      </c>
    </row>
    <row r="266" spans="1:5" x14ac:dyDescent="0.3">
      <c r="A266" t="s">
        <v>15475</v>
      </c>
      <c r="B266" t="s">
        <v>18212</v>
      </c>
      <c r="C266" t="s">
        <v>18216</v>
      </c>
      <c r="D266" t="s">
        <v>6135</v>
      </c>
      <c r="E266">
        <v>581</v>
      </c>
    </row>
    <row r="267" spans="1:5" x14ac:dyDescent="0.3">
      <c r="A267" t="s">
        <v>15476</v>
      </c>
      <c r="B267" t="s">
        <v>18212</v>
      </c>
      <c r="C267" t="s">
        <v>18217</v>
      </c>
      <c r="D267" t="s">
        <v>5966</v>
      </c>
      <c r="E267">
        <v>194</v>
      </c>
    </row>
    <row r="268" spans="1:5" x14ac:dyDescent="0.3">
      <c r="A268" t="s">
        <v>15477</v>
      </c>
      <c r="B268" t="s">
        <v>18215</v>
      </c>
      <c r="C268" t="s">
        <v>18216</v>
      </c>
      <c r="D268" t="s">
        <v>6053</v>
      </c>
      <c r="E268">
        <v>269</v>
      </c>
    </row>
    <row r="269" spans="1:5" x14ac:dyDescent="0.3">
      <c r="A269" t="s">
        <v>15478</v>
      </c>
      <c r="B269" t="s">
        <v>18215</v>
      </c>
      <c r="C269" t="s">
        <v>18216</v>
      </c>
      <c r="D269" t="s">
        <v>5998</v>
      </c>
      <c r="E269">
        <v>800</v>
      </c>
    </row>
    <row r="270" spans="1:5" x14ac:dyDescent="0.3">
      <c r="A270" t="s">
        <v>15479</v>
      </c>
      <c r="B270" t="s">
        <v>18212</v>
      </c>
      <c r="C270" t="s">
        <v>18220</v>
      </c>
      <c r="D270" t="s">
        <v>6175</v>
      </c>
      <c r="E270">
        <v>732</v>
      </c>
    </row>
    <row r="271" spans="1:5" x14ac:dyDescent="0.3">
      <c r="A271" t="s">
        <v>15480</v>
      </c>
      <c r="B271" t="s">
        <v>18213</v>
      </c>
      <c r="C271" t="s">
        <v>18218</v>
      </c>
      <c r="D271" t="s">
        <v>6164</v>
      </c>
      <c r="E271">
        <v>607</v>
      </c>
    </row>
    <row r="272" spans="1:5" x14ac:dyDescent="0.3">
      <c r="A272" t="s">
        <v>15481</v>
      </c>
      <c r="B272" t="s">
        <v>18214</v>
      </c>
      <c r="C272" t="s">
        <v>18217</v>
      </c>
      <c r="D272" t="s">
        <v>6064</v>
      </c>
      <c r="E272">
        <v>241</v>
      </c>
    </row>
    <row r="273" spans="1:5" x14ac:dyDescent="0.3">
      <c r="A273" t="s">
        <v>15482</v>
      </c>
      <c r="B273" t="s">
        <v>18211</v>
      </c>
      <c r="C273" t="s">
        <v>18218</v>
      </c>
      <c r="D273" t="s">
        <v>6055</v>
      </c>
      <c r="E273">
        <v>484</v>
      </c>
    </row>
    <row r="274" spans="1:5" x14ac:dyDescent="0.3">
      <c r="A274" t="s">
        <v>15483</v>
      </c>
      <c r="B274" t="s">
        <v>18213</v>
      </c>
      <c r="C274" t="s">
        <v>18218</v>
      </c>
      <c r="D274" t="s">
        <v>6007</v>
      </c>
      <c r="E274">
        <v>704</v>
      </c>
    </row>
    <row r="275" spans="1:5" x14ac:dyDescent="0.3">
      <c r="A275" t="s">
        <v>15484</v>
      </c>
      <c r="B275" t="s">
        <v>18215</v>
      </c>
      <c r="C275" t="s">
        <v>18217</v>
      </c>
      <c r="D275" t="s">
        <v>5979</v>
      </c>
      <c r="E275">
        <v>386</v>
      </c>
    </row>
    <row r="276" spans="1:5" x14ac:dyDescent="0.3">
      <c r="A276" t="s">
        <v>15485</v>
      </c>
      <c r="B276" t="s">
        <v>18214</v>
      </c>
      <c r="C276" t="s">
        <v>18220</v>
      </c>
      <c r="D276" t="s">
        <v>6120</v>
      </c>
      <c r="E276">
        <v>568</v>
      </c>
    </row>
    <row r="277" spans="1:5" x14ac:dyDescent="0.3">
      <c r="A277" t="s">
        <v>15486</v>
      </c>
      <c r="B277" t="s">
        <v>18211</v>
      </c>
      <c r="C277" t="s">
        <v>18220</v>
      </c>
      <c r="D277" t="s">
        <v>6003</v>
      </c>
      <c r="E277">
        <v>200</v>
      </c>
    </row>
    <row r="278" spans="1:5" x14ac:dyDescent="0.3">
      <c r="A278" t="s">
        <v>15487</v>
      </c>
      <c r="B278" t="s">
        <v>18211</v>
      </c>
      <c r="C278" t="s">
        <v>18218</v>
      </c>
      <c r="D278" t="s">
        <v>6087</v>
      </c>
      <c r="E278">
        <v>346</v>
      </c>
    </row>
    <row r="279" spans="1:5" x14ac:dyDescent="0.3">
      <c r="A279" t="s">
        <v>15488</v>
      </c>
      <c r="B279" t="s">
        <v>18211</v>
      </c>
      <c r="C279" t="s">
        <v>18217</v>
      </c>
      <c r="D279" t="s">
        <v>5962</v>
      </c>
      <c r="E279">
        <v>275</v>
      </c>
    </row>
    <row r="280" spans="1:5" x14ac:dyDescent="0.3">
      <c r="A280" t="s">
        <v>15489</v>
      </c>
      <c r="B280" t="s">
        <v>18212</v>
      </c>
      <c r="C280" t="s">
        <v>18216</v>
      </c>
      <c r="D280" t="s">
        <v>6045</v>
      </c>
      <c r="E280">
        <v>537</v>
      </c>
    </row>
    <row r="281" spans="1:5" x14ac:dyDescent="0.3">
      <c r="A281" t="s">
        <v>15490</v>
      </c>
      <c r="B281" t="s">
        <v>18213</v>
      </c>
      <c r="C281" t="s">
        <v>18216</v>
      </c>
      <c r="D281" t="s">
        <v>6004</v>
      </c>
      <c r="E281">
        <v>548</v>
      </c>
    </row>
    <row r="282" spans="1:5" x14ac:dyDescent="0.3">
      <c r="A282" t="s">
        <v>15491</v>
      </c>
      <c r="B282" t="s">
        <v>18214</v>
      </c>
      <c r="C282" t="s">
        <v>18220</v>
      </c>
      <c r="D282" t="s">
        <v>5977</v>
      </c>
      <c r="E282">
        <v>740</v>
      </c>
    </row>
    <row r="283" spans="1:5" x14ac:dyDescent="0.3">
      <c r="A283" t="s">
        <v>15492</v>
      </c>
      <c r="B283" t="s">
        <v>18212</v>
      </c>
      <c r="C283" t="s">
        <v>18219</v>
      </c>
      <c r="D283" t="s">
        <v>6170</v>
      </c>
      <c r="E283">
        <v>183</v>
      </c>
    </row>
    <row r="284" spans="1:5" x14ac:dyDescent="0.3">
      <c r="A284" t="s">
        <v>15493</v>
      </c>
      <c r="B284" t="s">
        <v>18213</v>
      </c>
      <c r="C284" t="s">
        <v>18219</v>
      </c>
      <c r="D284" t="s">
        <v>6075</v>
      </c>
      <c r="E284">
        <v>156</v>
      </c>
    </row>
    <row r="285" spans="1:5" x14ac:dyDescent="0.3">
      <c r="A285" t="s">
        <v>15494</v>
      </c>
      <c r="B285" t="s">
        <v>18214</v>
      </c>
      <c r="C285" t="s">
        <v>18216</v>
      </c>
      <c r="D285" t="s">
        <v>6187</v>
      </c>
      <c r="E285">
        <v>151</v>
      </c>
    </row>
    <row r="286" spans="1:5" x14ac:dyDescent="0.3">
      <c r="A286" t="s">
        <v>15495</v>
      </c>
      <c r="B286" t="s">
        <v>18211</v>
      </c>
      <c r="C286" t="s">
        <v>18217</v>
      </c>
      <c r="D286" t="s">
        <v>5973</v>
      </c>
      <c r="E286">
        <v>472</v>
      </c>
    </row>
    <row r="287" spans="1:5" x14ac:dyDescent="0.3">
      <c r="A287" t="s">
        <v>15496</v>
      </c>
      <c r="B287" t="s">
        <v>18213</v>
      </c>
      <c r="C287" t="s">
        <v>18219</v>
      </c>
      <c r="D287" t="s">
        <v>6068</v>
      </c>
      <c r="E287">
        <v>428</v>
      </c>
    </row>
    <row r="288" spans="1:5" x14ac:dyDescent="0.3">
      <c r="A288" t="s">
        <v>15497</v>
      </c>
      <c r="B288" t="s">
        <v>18213</v>
      </c>
      <c r="C288" t="s">
        <v>18217</v>
      </c>
      <c r="D288" t="s">
        <v>6061</v>
      </c>
      <c r="E288">
        <v>433</v>
      </c>
    </row>
    <row r="289" spans="1:5" x14ac:dyDescent="0.3">
      <c r="A289" t="s">
        <v>15498</v>
      </c>
      <c r="B289" t="s">
        <v>18214</v>
      </c>
      <c r="C289" t="s">
        <v>18216</v>
      </c>
      <c r="D289" t="s">
        <v>6165</v>
      </c>
      <c r="E289">
        <v>156</v>
      </c>
    </row>
    <row r="290" spans="1:5" x14ac:dyDescent="0.3">
      <c r="A290" t="s">
        <v>15499</v>
      </c>
      <c r="B290" t="s">
        <v>18212</v>
      </c>
      <c r="C290" t="s">
        <v>18217</v>
      </c>
      <c r="D290" t="s">
        <v>5997</v>
      </c>
      <c r="E290">
        <v>321</v>
      </c>
    </row>
    <row r="291" spans="1:5" x14ac:dyDescent="0.3">
      <c r="A291" t="s">
        <v>15500</v>
      </c>
      <c r="B291" t="s">
        <v>18214</v>
      </c>
      <c r="C291" t="s">
        <v>18220</v>
      </c>
      <c r="D291" t="s">
        <v>6182</v>
      </c>
      <c r="E291">
        <v>722</v>
      </c>
    </row>
    <row r="292" spans="1:5" x14ac:dyDescent="0.3">
      <c r="A292" t="s">
        <v>15501</v>
      </c>
      <c r="B292" t="s">
        <v>18215</v>
      </c>
      <c r="C292" t="s">
        <v>18219</v>
      </c>
      <c r="D292" t="s">
        <v>6091</v>
      </c>
      <c r="E292">
        <v>571</v>
      </c>
    </row>
    <row r="293" spans="1:5" x14ac:dyDescent="0.3">
      <c r="A293" t="s">
        <v>15502</v>
      </c>
      <c r="B293" t="s">
        <v>18212</v>
      </c>
      <c r="C293" t="s">
        <v>18217</v>
      </c>
      <c r="D293" t="s">
        <v>6115</v>
      </c>
      <c r="E293">
        <v>345</v>
      </c>
    </row>
    <row r="294" spans="1:5" x14ac:dyDescent="0.3">
      <c r="A294" t="s">
        <v>15503</v>
      </c>
      <c r="B294" t="s">
        <v>18212</v>
      </c>
      <c r="C294" t="s">
        <v>18219</v>
      </c>
      <c r="D294" t="s">
        <v>6166</v>
      </c>
      <c r="E294">
        <v>734</v>
      </c>
    </row>
    <row r="295" spans="1:5" x14ac:dyDescent="0.3">
      <c r="A295" t="s">
        <v>15504</v>
      </c>
      <c r="B295" t="s">
        <v>18211</v>
      </c>
      <c r="C295" t="s">
        <v>18218</v>
      </c>
      <c r="D295" t="s">
        <v>6189</v>
      </c>
      <c r="E295">
        <v>681</v>
      </c>
    </row>
    <row r="296" spans="1:5" x14ac:dyDescent="0.3">
      <c r="A296" t="s">
        <v>15505</v>
      </c>
      <c r="B296" t="s">
        <v>18211</v>
      </c>
      <c r="C296" t="s">
        <v>18217</v>
      </c>
      <c r="D296" t="s">
        <v>5967</v>
      </c>
      <c r="E296">
        <v>437</v>
      </c>
    </row>
    <row r="297" spans="1:5" x14ac:dyDescent="0.3">
      <c r="A297" t="s">
        <v>15506</v>
      </c>
      <c r="B297" t="s">
        <v>18213</v>
      </c>
      <c r="C297" t="s">
        <v>18216</v>
      </c>
      <c r="D297" t="s">
        <v>5965</v>
      </c>
      <c r="E297">
        <v>376</v>
      </c>
    </row>
    <row r="298" spans="1:5" x14ac:dyDescent="0.3">
      <c r="A298" t="s">
        <v>15507</v>
      </c>
      <c r="B298" t="s">
        <v>18215</v>
      </c>
      <c r="C298" t="s">
        <v>18219</v>
      </c>
      <c r="D298" t="s">
        <v>6096</v>
      </c>
      <c r="E298">
        <v>550</v>
      </c>
    </row>
    <row r="299" spans="1:5" x14ac:dyDescent="0.3">
      <c r="A299" t="s">
        <v>15508</v>
      </c>
      <c r="B299" t="s">
        <v>18211</v>
      </c>
      <c r="C299" t="s">
        <v>18217</v>
      </c>
      <c r="D299" t="s">
        <v>6129</v>
      </c>
      <c r="E299">
        <v>703</v>
      </c>
    </row>
    <row r="300" spans="1:5" x14ac:dyDescent="0.3">
      <c r="A300" t="s">
        <v>15509</v>
      </c>
      <c r="B300" t="s">
        <v>18211</v>
      </c>
      <c r="C300" t="s">
        <v>18219</v>
      </c>
      <c r="D300" t="s">
        <v>6062</v>
      </c>
      <c r="E300">
        <v>496</v>
      </c>
    </row>
    <row r="301" spans="1:5" x14ac:dyDescent="0.3">
      <c r="A301" t="s">
        <v>15510</v>
      </c>
      <c r="B301" t="s">
        <v>18211</v>
      </c>
      <c r="C301" t="s">
        <v>18218</v>
      </c>
      <c r="D301" t="s">
        <v>6048</v>
      </c>
      <c r="E301">
        <v>136</v>
      </c>
    </row>
    <row r="302" spans="1:5" x14ac:dyDescent="0.3">
      <c r="A302" t="s">
        <v>15511</v>
      </c>
      <c r="B302" t="s">
        <v>18213</v>
      </c>
      <c r="C302" t="s">
        <v>18217</v>
      </c>
      <c r="D302" t="s">
        <v>6181</v>
      </c>
      <c r="E302">
        <v>755</v>
      </c>
    </row>
    <row r="303" spans="1:5" x14ac:dyDescent="0.3">
      <c r="A303" t="s">
        <v>15512</v>
      </c>
      <c r="B303" t="s">
        <v>18213</v>
      </c>
      <c r="C303" t="s">
        <v>18218</v>
      </c>
      <c r="D303" t="s">
        <v>6133</v>
      </c>
      <c r="E303">
        <v>590</v>
      </c>
    </row>
    <row r="304" spans="1:5" x14ac:dyDescent="0.3">
      <c r="A304" t="s">
        <v>15513</v>
      </c>
      <c r="B304" t="s">
        <v>18213</v>
      </c>
      <c r="C304" t="s">
        <v>18219</v>
      </c>
      <c r="D304" t="s">
        <v>5953</v>
      </c>
      <c r="E304">
        <v>426</v>
      </c>
    </row>
    <row r="305" spans="1:5" x14ac:dyDescent="0.3">
      <c r="A305" t="s">
        <v>15514</v>
      </c>
      <c r="B305" t="s">
        <v>18215</v>
      </c>
      <c r="C305" t="s">
        <v>18218</v>
      </c>
      <c r="D305" t="s">
        <v>6007</v>
      </c>
      <c r="E305">
        <v>687</v>
      </c>
    </row>
    <row r="306" spans="1:5" x14ac:dyDescent="0.3">
      <c r="A306" t="s">
        <v>15515</v>
      </c>
      <c r="B306" t="s">
        <v>18213</v>
      </c>
      <c r="C306" t="s">
        <v>18220</v>
      </c>
      <c r="D306" t="s">
        <v>6122</v>
      </c>
      <c r="E306">
        <v>173</v>
      </c>
    </row>
    <row r="307" spans="1:5" x14ac:dyDescent="0.3">
      <c r="A307" t="s">
        <v>15516</v>
      </c>
      <c r="B307" t="s">
        <v>18215</v>
      </c>
      <c r="C307" t="s">
        <v>18218</v>
      </c>
      <c r="D307" t="s">
        <v>6138</v>
      </c>
      <c r="E307">
        <v>152</v>
      </c>
    </row>
    <row r="308" spans="1:5" x14ac:dyDescent="0.3">
      <c r="A308" t="s">
        <v>15517</v>
      </c>
      <c r="B308" t="s">
        <v>18214</v>
      </c>
      <c r="C308" t="s">
        <v>18220</v>
      </c>
      <c r="D308" t="s">
        <v>6063</v>
      </c>
      <c r="E308">
        <v>400</v>
      </c>
    </row>
    <row r="309" spans="1:5" x14ac:dyDescent="0.3">
      <c r="A309" t="s">
        <v>15518</v>
      </c>
      <c r="B309" t="s">
        <v>18211</v>
      </c>
      <c r="C309" t="s">
        <v>18216</v>
      </c>
      <c r="D309" t="s">
        <v>6187</v>
      </c>
      <c r="E309">
        <v>550</v>
      </c>
    </row>
    <row r="310" spans="1:5" x14ac:dyDescent="0.3">
      <c r="A310" t="s">
        <v>15519</v>
      </c>
      <c r="B310" t="s">
        <v>18213</v>
      </c>
      <c r="C310" t="s">
        <v>18220</v>
      </c>
      <c r="D310" t="s">
        <v>6137</v>
      </c>
      <c r="E310">
        <v>105</v>
      </c>
    </row>
    <row r="311" spans="1:5" x14ac:dyDescent="0.3">
      <c r="A311" t="s">
        <v>15520</v>
      </c>
      <c r="B311" t="s">
        <v>18211</v>
      </c>
      <c r="C311" t="s">
        <v>18218</v>
      </c>
      <c r="D311" t="s">
        <v>6069</v>
      </c>
      <c r="E311">
        <v>484</v>
      </c>
    </row>
    <row r="312" spans="1:5" x14ac:dyDescent="0.3">
      <c r="A312" t="s">
        <v>15521</v>
      </c>
      <c r="B312" t="s">
        <v>18215</v>
      </c>
      <c r="C312" t="s">
        <v>18216</v>
      </c>
      <c r="D312" t="s">
        <v>5999</v>
      </c>
      <c r="E312">
        <v>589</v>
      </c>
    </row>
    <row r="313" spans="1:5" x14ac:dyDescent="0.3">
      <c r="A313" t="s">
        <v>15522</v>
      </c>
      <c r="B313" t="s">
        <v>18211</v>
      </c>
      <c r="C313" t="s">
        <v>18216</v>
      </c>
      <c r="D313" t="s">
        <v>6086</v>
      </c>
      <c r="E313">
        <v>351</v>
      </c>
    </row>
    <row r="314" spans="1:5" x14ac:dyDescent="0.3">
      <c r="A314" t="s">
        <v>15523</v>
      </c>
      <c r="B314" t="s">
        <v>18214</v>
      </c>
      <c r="C314" t="s">
        <v>18217</v>
      </c>
      <c r="D314" t="s">
        <v>6086</v>
      </c>
      <c r="E314">
        <v>141</v>
      </c>
    </row>
    <row r="315" spans="1:5" x14ac:dyDescent="0.3">
      <c r="A315" t="s">
        <v>15524</v>
      </c>
      <c r="B315" t="s">
        <v>18212</v>
      </c>
      <c r="C315" t="s">
        <v>18216</v>
      </c>
      <c r="D315" t="s">
        <v>5965</v>
      </c>
      <c r="E315">
        <v>739</v>
      </c>
    </row>
    <row r="316" spans="1:5" x14ac:dyDescent="0.3">
      <c r="A316" t="s">
        <v>15525</v>
      </c>
      <c r="B316" t="s">
        <v>18215</v>
      </c>
      <c r="C316" t="s">
        <v>18218</v>
      </c>
      <c r="D316" t="s">
        <v>6126</v>
      </c>
      <c r="E316">
        <v>328</v>
      </c>
    </row>
    <row r="317" spans="1:5" x14ac:dyDescent="0.3">
      <c r="A317" t="s">
        <v>15526</v>
      </c>
      <c r="B317" t="s">
        <v>18213</v>
      </c>
      <c r="C317" t="s">
        <v>18220</v>
      </c>
      <c r="D317" t="s">
        <v>6079</v>
      </c>
      <c r="E317">
        <v>529</v>
      </c>
    </row>
    <row r="318" spans="1:5" x14ac:dyDescent="0.3">
      <c r="A318" t="s">
        <v>15527</v>
      </c>
      <c r="B318" t="s">
        <v>18214</v>
      </c>
      <c r="C318" t="s">
        <v>18216</v>
      </c>
      <c r="D318" t="s">
        <v>6142</v>
      </c>
      <c r="E318">
        <v>137</v>
      </c>
    </row>
    <row r="319" spans="1:5" x14ac:dyDescent="0.3">
      <c r="A319" t="s">
        <v>15528</v>
      </c>
      <c r="B319" t="s">
        <v>18212</v>
      </c>
      <c r="C319" t="s">
        <v>18218</v>
      </c>
      <c r="D319" t="s">
        <v>6066</v>
      </c>
      <c r="E319">
        <v>384</v>
      </c>
    </row>
    <row r="320" spans="1:5" x14ac:dyDescent="0.3">
      <c r="A320" t="s">
        <v>15529</v>
      </c>
      <c r="B320" t="s">
        <v>18212</v>
      </c>
      <c r="C320" t="s">
        <v>18219</v>
      </c>
      <c r="D320" t="s">
        <v>6156</v>
      </c>
      <c r="E320">
        <v>317</v>
      </c>
    </row>
    <row r="321" spans="1:5" x14ac:dyDescent="0.3">
      <c r="A321" t="s">
        <v>15530</v>
      </c>
      <c r="B321" t="s">
        <v>18214</v>
      </c>
      <c r="C321" t="s">
        <v>18220</v>
      </c>
      <c r="D321" t="s">
        <v>6043</v>
      </c>
      <c r="E321">
        <v>381</v>
      </c>
    </row>
    <row r="322" spans="1:5" x14ac:dyDescent="0.3">
      <c r="A322" t="s">
        <v>15531</v>
      </c>
      <c r="B322" t="s">
        <v>18214</v>
      </c>
      <c r="C322" t="s">
        <v>18217</v>
      </c>
      <c r="D322" t="s">
        <v>6055</v>
      </c>
      <c r="E322">
        <v>521</v>
      </c>
    </row>
    <row r="323" spans="1:5" x14ac:dyDescent="0.3">
      <c r="A323" t="s">
        <v>15532</v>
      </c>
      <c r="B323" t="s">
        <v>18211</v>
      </c>
      <c r="C323" t="s">
        <v>18216</v>
      </c>
      <c r="D323" t="s">
        <v>6122</v>
      </c>
      <c r="E323">
        <v>606</v>
      </c>
    </row>
    <row r="324" spans="1:5" x14ac:dyDescent="0.3">
      <c r="A324" t="s">
        <v>15533</v>
      </c>
      <c r="B324" t="s">
        <v>18211</v>
      </c>
      <c r="C324" t="s">
        <v>18219</v>
      </c>
      <c r="D324" t="s">
        <v>6000</v>
      </c>
      <c r="E324">
        <v>372</v>
      </c>
    </row>
    <row r="325" spans="1:5" x14ac:dyDescent="0.3">
      <c r="A325" t="s">
        <v>15534</v>
      </c>
      <c r="B325" t="s">
        <v>18211</v>
      </c>
      <c r="C325" t="s">
        <v>18219</v>
      </c>
      <c r="D325" t="s">
        <v>6194</v>
      </c>
      <c r="E325">
        <v>340</v>
      </c>
    </row>
    <row r="326" spans="1:5" x14ac:dyDescent="0.3">
      <c r="A326" t="s">
        <v>15535</v>
      </c>
      <c r="B326" t="s">
        <v>18211</v>
      </c>
      <c r="C326" t="s">
        <v>18220</v>
      </c>
      <c r="D326" t="s">
        <v>6086</v>
      </c>
      <c r="E326">
        <v>245</v>
      </c>
    </row>
    <row r="327" spans="1:5" x14ac:dyDescent="0.3">
      <c r="A327" t="s">
        <v>15536</v>
      </c>
      <c r="B327" t="s">
        <v>18211</v>
      </c>
      <c r="C327" t="s">
        <v>18219</v>
      </c>
      <c r="D327" t="s">
        <v>6141</v>
      </c>
      <c r="E327">
        <v>587</v>
      </c>
    </row>
    <row r="328" spans="1:5" x14ac:dyDescent="0.3">
      <c r="A328" t="s">
        <v>15537</v>
      </c>
      <c r="B328" t="s">
        <v>18213</v>
      </c>
      <c r="C328" t="s">
        <v>18216</v>
      </c>
      <c r="D328" t="s">
        <v>6113</v>
      </c>
      <c r="E328">
        <v>763</v>
      </c>
    </row>
    <row r="329" spans="1:5" x14ac:dyDescent="0.3">
      <c r="A329" t="s">
        <v>15538</v>
      </c>
      <c r="B329" t="s">
        <v>18215</v>
      </c>
      <c r="C329" t="s">
        <v>18220</v>
      </c>
      <c r="D329" t="s">
        <v>5957</v>
      </c>
      <c r="E329">
        <v>640</v>
      </c>
    </row>
    <row r="330" spans="1:5" x14ac:dyDescent="0.3">
      <c r="A330" t="s">
        <v>15539</v>
      </c>
      <c r="B330" t="s">
        <v>18211</v>
      </c>
      <c r="C330" t="s">
        <v>18218</v>
      </c>
      <c r="D330" t="s">
        <v>6028</v>
      </c>
      <c r="E330">
        <v>333</v>
      </c>
    </row>
    <row r="331" spans="1:5" x14ac:dyDescent="0.3">
      <c r="A331" t="s">
        <v>15540</v>
      </c>
      <c r="B331" t="s">
        <v>18215</v>
      </c>
      <c r="C331" t="s">
        <v>18216</v>
      </c>
      <c r="D331" t="s">
        <v>6124</v>
      </c>
      <c r="E331">
        <v>618</v>
      </c>
    </row>
    <row r="332" spans="1:5" x14ac:dyDescent="0.3">
      <c r="A332" t="s">
        <v>15541</v>
      </c>
      <c r="B332" t="s">
        <v>18215</v>
      </c>
      <c r="C332" t="s">
        <v>18219</v>
      </c>
      <c r="D332" t="s">
        <v>5989</v>
      </c>
      <c r="E332">
        <v>212</v>
      </c>
    </row>
    <row r="333" spans="1:5" x14ac:dyDescent="0.3">
      <c r="A333" t="s">
        <v>15542</v>
      </c>
      <c r="B333" t="s">
        <v>18215</v>
      </c>
      <c r="C333" t="s">
        <v>18219</v>
      </c>
      <c r="D333" t="s">
        <v>6015</v>
      </c>
      <c r="E333">
        <v>780</v>
      </c>
    </row>
    <row r="334" spans="1:5" x14ac:dyDescent="0.3">
      <c r="A334" t="s">
        <v>15543</v>
      </c>
      <c r="B334" t="s">
        <v>18213</v>
      </c>
      <c r="C334" t="s">
        <v>18219</v>
      </c>
      <c r="D334" t="s">
        <v>6044</v>
      </c>
      <c r="E334">
        <v>369</v>
      </c>
    </row>
    <row r="335" spans="1:5" x14ac:dyDescent="0.3">
      <c r="A335" t="s">
        <v>15544</v>
      </c>
      <c r="B335" t="s">
        <v>18212</v>
      </c>
      <c r="C335" t="s">
        <v>18220</v>
      </c>
      <c r="D335" t="s">
        <v>6107</v>
      </c>
      <c r="E335">
        <v>109</v>
      </c>
    </row>
    <row r="336" spans="1:5" x14ac:dyDescent="0.3">
      <c r="A336" t="s">
        <v>15545</v>
      </c>
      <c r="B336" t="s">
        <v>18212</v>
      </c>
      <c r="C336" t="s">
        <v>18217</v>
      </c>
      <c r="D336" t="s">
        <v>6012</v>
      </c>
      <c r="E336">
        <v>740</v>
      </c>
    </row>
    <row r="337" spans="1:5" x14ac:dyDescent="0.3">
      <c r="A337" t="s">
        <v>15546</v>
      </c>
      <c r="B337" t="s">
        <v>18212</v>
      </c>
      <c r="C337" t="s">
        <v>18217</v>
      </c>
      <c r="D337" t="s">
        <v>6141</v>
      </c>
      <c r="E337">
        <v>754</v>
      </c>
    </row>
    <row r="338" spans="1:5" x14ac:dyDescent="0.3">
      <c r="A338" t="s">
        <v>15547</v>
      </c>
      <c r="B338" t="s">
        <v>18215</v>
      </c>
      <c r="C338" t="s">
        <v>18220</v>
      </c>
      <c r="D338" t="s">
        <v>6131</v>
      </c>
      <c r="E338">
        <v>308</v>
      </c>
    </row>
    <row r="339" spans="1:5" x14ac:dyDescent="0.3">
      <c r="A339" t="s">
        <v>15548</v>
      </c>
      <c r="B339" t="s">
        <v>18215</v>
      </c>
      <c r="C339" t="s">
        <v>18219</v>
      </c>
      <c r="D339" t="s">
        <v>6101</v>
      </c>
      <c r="E339">
        <v>319</v>
      </c>
    </row>
    <row r="340" spans="1:5" x14ac:dyDescent="0.3">
      <c r="A340" t="s">
        <v>15549</v>
      </c>
      <c r="B340" t="s">
        <v>18214</v>
      </c>
      <c r="C340" t="s">
        <v>18220</v>
      </c>
      <c r="D340" t="s">
        <v>6027</v>
      </c>
      <c r="E340">
        <v>349</v>
      </c>
    </row>
    <row r="341" spans="1:5" x14ac:dyDescent="0.3">
      <c r="A341" t="s">
        <v>15550</v>
      </c>
      <c r="B341" t="s">
        <v>18211</v>
      </c>
      <c r="C341" t="s">
        <v>18219</v>
      </c>
      <c r="D341" t="s">
        <v>6131</v>
      </c>
      <c r="E341">
        <v>589</v>
      </c>
    </row>
    <row r="342" spans="1:5" x14ac:dyDescent="0.3">
      <c r="A342" t="s">
        <v>15551</v>
      </c>
      <c r="B342" t="s">
        <v>18211</v>
      </c>
      <c r="C342" t="s">
        <v>18217</v>
      </c>
      <c r="D342" t="s">
        <v>6140</v>
      </c>
      <c r="E342">
        <v>253</v>
      </c>
    </row>
    <row r="343" spans="1:5" x14ac:dyDescent="0.3">
      <c r="A343" t="s">
        <v>15552</v>
      </c>
      <c r="B343" t="s">
        <v>18213</v>
      </c>
      <c r="C343" t="s">
        <v>18217</v>
      </c>
      <c r="D343" t="s">
        <v>5962</v>
      </c>
      <c r="E343">
        <v>229</v>
      </c>
    </row>
    <row r="344" spans="1:5" x14ac:dyDescent="0.3">
      <c r="A344" t="s">
        <v>15553</v>
      </c>
      <c r="B344" t="s">
        <v>18211</v>
      </c>
      <c r="C344" t="s">
        <v>18219</v>
      </c>
      <c r="D344" t="s">
        <v>6137</v>
      </c>
      <c r="E344">
        <v>146</v>
      </c>
    </row>
    <row r="345" spans="1:5" x14ac:dyDescent="0.3">
      <c r="A345" t="s">
        <v>15554</v>
      </c>
      <c r="B345" t="s">
        <v>18215</v>
      </c>
      <c r="C345" t="s">
        <v>18216</v>
      </c>
      <c r="D345" t="s">
        <v>6088</v>
      </c>
      <c r="E345">
        <v>593</v>
      </c>
    </row>
    <row r="346" spans="1:5" x14ac:dyDescent="0.3">
      <c r="A346" t="s">
        <v>15555</v>
      </c>
      <c r="B346" t="s">
        <v>18211</v>
      </c>
      <c r="C346" t="s">
        <v>18219</v>
      </c>
      <c r="D346" t="s">
        <v>6044</v>
      </c>
      <c r="E346">
        <v>386</v>
      </c>
    </row>
    <row r="347" spans="1:5" x14ac:dyDescent="0.3">
      <c r="A347" t="s">
        <v>15556</v>
      </c>
      <c r="B347" t="s">
        <v>18213</v>
      </c>
      <c r="C347" t="s">
        <v>18216</v>
      </c>
      <c r="D347" t="s">
        <v>6134</v>
      </c>
      <c r="E347">
        <v>456</v>
      </c>
    </row>
    <row r="348" spans="1:5" x14ac:dyDescent="0.3">
      <c r="A348" t="s">
        <v>15557</v>
      </c>
      <c r="B348" t="s">
        <v>18212</v>
      </c>
      <c r="C348" t="s">
        <v>18216</v>
      </c>
      <c r="D348" t="s">
        <v>6016</v>
      </c>
      <c r="E348">
        <v>317</v>
      </c>
    </row>
    <row r="349" spans="1:5" x14ac:dyDescent="0.3">
      <c r="A349" t="s">
        <v>15558</v>
      </c>
      <c r="B349" t="s">
        <v>18213</v>
      </c>
      <c r="C349" t="s">
        <v>18219</v>
      </c>
      <c r="D349" t="s">
        <v>6188</v>
      </c>
      <c r="E349">
        <v>531</v>
      </c>
    </row>
    <row r="350" spans="1:5" x14ac:dyDescent="0.3">
      <c r="A350" t="s">
        <v>15559</v>
      </c>
      <c r="B350" t="s">
        <v>18214</v>
      </c>
      <c r="C350" t="s">
        <v>18218</v>
      </c>
      <c r="D350" t="s">
        <v>6190</v>
      </c>
      <c r="E350">
        <v>677</v>
      </c>
    </row>
    <row r="351" spans="1:5" x14ac:dyDescent="0.3">
      <c r="A351" t="s">
        <v>15560</v>
      </c>
      <c r="B351" t="s">
        <v>18214</v>
      </c>
      <c r="C351" t="s">
        <v>18216</v>
      </c>
      <c r="D351" t="s">
        <v>6013</v>
      </c>
      <c r="E351">
        <v>305</v>
      </c>
    </row>
    <row r="352" spans="1:5" x14ac:dyDescent="0.3">
      <c r="A352" t="s">
        <v>15561</v>
      </c>
      <c r="B352" t="s">
        <v>18211</v>
      </c>
      <c r="C352" t="s">
        <v>18220</v>
      </c>
      <c r="D352" t="s">
        <v>6172</v>
      </c>
      <c r="E352">
        <v>304</v>
      </c>
    </row>
    <row r="353" spans="1:5" x14ac:dyDescent="0.3">
      <c r="A353" t="s">
        <v>15562</v>
      </c>
      <c r="B353" t="s">
        <v>18213</v>
      </c>
      <c r="C353" t="s">
        <v>18220</v>
      </c>
      <c r="D353" t="s">
        <v>5986</v>
      </c>
      <c r="E353">
        <v>779</v>
      </c>
    </row>
    <row r="354" spans="1:5" x14ac:dyDescent="0.3">
      <c r="A354" t="s">
        <v>15563</v>
      </c>
      <c r="B354" t="s">
        <v>18213</v>
      </c>
      <c r="C354" t="s">
        <v>18216</v>
      </c>
      <c r="D354" t="s">
        <v>6139</v>
      </c>
      <c r="E354">
        <v>218</v>
      </c>
    </row>
    <row r="355" spans="1:5" x14ac:dyDescent="0.3">
      <c r="A355" t="s">
        <v>15564</v>
      </c>
      <c r="B355" t="s">
        <v>18212</v>
      </c>
      <c r="C355" t="s">
        <v>18220</v>
      </c>
      <c r="D355" t="s">
        <v>5987</v>
      </c>
      <c r="E355">
        <v>213</v>
      </c>
    </row>
    <row r="356" spans="1:5" x14ac:dyDescent="0.3">
      <c r="A356" t="s">
        <v>15565</v>
      </c>
      <c r="B356" t="s">
        <v>18215</v>
      </c>
      <c r="C356" t="s">
        <v>18217</v>
      </c>
      <c r="D356" t="s">
        <v>6104</v>
      </c>
      <c r="E356">
        <v>423</v>
      </c>
    </row>
    <row r="357" spans="1:5" x14ac:dyDescent="0.3">
      <c r="A357" t="s">
        <v>15566</v>
      </c>
      <c r="B357" t="s">
        <v>18213</v>
      </c>
      <c r="C357" t="s">
        <v>18220</v>
      </c>
      <c r="D357" t="s">
        <v>6162</v>
      </c>
      <c r="E357">
        <v>475</v>
      </c>
    </row>
    <row r="358" spans="1:5" x14ac:dyDescent="0.3">
      <c r="A358" t="s">
        <v>15567</v>
      </c>
      <c r="B358" t="s">
        <v>18213</v>
      </c>
      <c r="C358" t="s">
        <v>18220</v>
      </c>
      <c r="D358" t="s">
        <v>6036</v>
      </c>
      <c r="E358">
        <v>712</v>
      </c>
    </row>
    <row r="359" spans="1:5" x14ac:dyDescent="0.3">
      <c r="A359" t="s">
        <v>15568</v>
      </c>
      <c r="B359" t="s">
        <v>18213</v>
      </c>
      <c r="C359" t="s">
        <v>18216</v>
      </c>
      <c r="D359" t="s">
        <v>6123</v>
      </c>
      <c r="E359">
        <v>160</v>
      </c>
    </row>
    <row r="360" spans="1:5" x14ac:dyDescent="0.3">
      <c r="A360" t="s">
        <v>15569</v>
      </c>
      <c r="B360" t="s">
        <v>18212</v>
      </c>
      <c r="C360" t="s">
        <v>18219</v>
      </c>
      <c r="D360" t="s">
        <v>6014</v>
      </c>
      <c r="E360">
        <v>610</v>
      </c>
    </row>
    <row r="361" spans="1:5" x14ac:dyDescent="0.3">
      <c r="A361" t="s">
        <v>15570</v>
      </c>
      <c r="B361" t="s">
        <v>18214</v>
      </c>
      <c r="C361" t="s">
        <v>18216</v>
      </c>
      <c r="D361" t="s">
        <v>6065</v>
      </c>
      <c r="E361">
        <v>329</v>
      </c>
    </row>
    <row r="362" spans="1:5" x14ac:dyDescent="0.3">
      <c r="A362" t="s">
        <v>15571</v>
      </c>
      <c r="B362" t="s">
        <v>18215</v>
      </c>
      <c r="C362" t="s">
        <v>18216</v>
      </c>
      <c r="D362" t="s">
        <v>6021</v>
      </c>
      <c r="E362">
        <v>794</v>
      </c>
    </row>
    <row r="363" spans="1:5" x14ac:dyDescent="0.3">
      <c r="A363" t="s">
        <v>15572</v>
      </c>
      <c r="B363" t="s">
        <v>18215</v>
      </c>
      <c r="C363" t="s">
        <v>18217</v>
      </c>
      <c r="D363" t="s">
        <v>5989</v>
      </c>
      <c r="E363">
        <v>163</v>
      </c>
    </row>
    <row r="364" spans="1:5" x14ac:dyDescent="0.3">
      <c r="A364" t="s">
        <v>15573</v>
      </c>
      <c r="B364" t="s">
        <v>18211</v>
      </c>
      <c r="C364" t="s">
        <v>18218</v>
      </c>
      <c r="D364" t="s">
        <v>6052</v>
      </c>
      <c r="E364">
        <v>634</v>
      </c>
    </row>
    <row r="365" spans="1:5" x14ac:dyDescent="0.3">
      <c r="A365" t="s">
        <v>15574</v>
      </c>
      <c r="B365" t="s">
        <v>18213</v>
      </c>
      <c r="C365" t="s">
        <v>18216</v>
      </c>
      <c r="D365" t="s">
        <v>6110</v>
      </c>
      <c r="E365">
        <v>301</v>
      </c>
    </row>
    <row r="366" spans="1:5" x14ac:dyDescent="0.3">
      <c r="A366" t="s">
        <v>15575</v>
      </c>
      <c r="B366" t="s">
        <v>18211</v>
      </c>
      <c r="C366" t="s">
        <v>18216</v>
      </c>
      <c r="D366" t="s">
        <v>6012</v>
      </c>
      <c r="E366">
        <v>633</v>
      </c>
    </row>
    <row r="367" spans="1:5" x14ac:dyDescent="0.3">
      <c r="A367" t="s">
        <v>15576</v>
      </c>
      <c r="B367" t="s">
        <v>18212</v>
      </c>
      <c r="C367" t="s">
        <v>18218</v>
      </c>
      <c r="D367" t="s">
        <v>6048</v>
      </c>
      <c r="E367">
        <v>273</v>
      </c>
    </row>
    <row r="368" spans="1:5" x14ac:dyDescent="0.3">
      <c r="A368" t="s">
        <v>15577</v>
      </c>
      <c r="B368" t="s">
        <v>18212</v>
      </c>
      <c r="C368" t="s">
        <v>18220</v>
      </c>
      <c r="D368" t="s">
        <v>6181</v>
      </c>
      <c r="E368">
        <v>489</v>
      </c>
    </row>
    <row r="369" spans="1:5" x14ac:dyDescent="0.3">
      <c r="A369" t="s">
        <v>15578</v>
      </c>
      <c r="B369" t="s">
        <v>18215</v>
      </c>
      <c r="C369" t="s">
        <v>18219</v>
      </c>
      <c r="D369" t="s">
        <v>6123</v>
      </c>
      <c r="E369">
        <v>718</v>
      </c>
    </row>
    <row r="370" spans="1:5" x14ac:dyDescent="0.3">
      <c r="A370" t="s">
        <v>15579</v>
      </c>
      <c r="B370" t="s">
        <v>18212</v>
      </c>
      <c r="C370" t="s">
        <v>18220</v>
      </c>
      <c r="D370" t="s">
        <v>6011</v>
      </c>
      <c r="E370">
        <v>266</v>
      </c>
    </row>
    <row r="371" spans="1:5" x14ac:dyDescent="0.3">
      <c r="A371" t="s">
        <v>15580</v>
      </c>
      <c r="B371" t="s">
        <v>18214</v>
      </c>
      <c r="C371" t="s">
        <v>18218</v>
      </c>
      <c r="D371" t="s">
        <v>6169</v>
      </c>
      <c r="E371">
        <v>156</v>
      </c>
    </row>
    <row r="372" spans="1:5" x14ac:dyDescent="0.3">
      <c r="A372" t="s">
        <v>15581</v>
      </c>
      <c r="B372" t="s">
        <v>18215</v>
      </c>
      <c r="C372" t="s">
        <v>18220</v>
      </c>
      <c r="D372" t="s">
        <v>6031</v>
      </c>
      <c r="E372">
        <v>759</v>
      </c>
    </row>
    <row r="373" spans="1:5" x14ac:dyDescent="0.3">
      <c r="A373" t="s">
        <v>15582</v>
      </c>
      <c r="B373" t="s">
        <v>18213</v>
      </c>
      <c r="C373" t="s">
        <v>18219</v>
      </c>
      <c r="D373" t="s">
        <v>6082</v>
      </c>
      <c r="E373">
        <v>654</v>
      </c>
    </row>
    <row r="374" spans="1:5" x14ac:dyDescent="0.3">
      <c r="A374" t="s">
        <v>15583</v>
      </c>
      <c r="B374" t="s">
        <v>18215</v>
      </c>
      <c r="C374" t="s">
        <v>18219</v>
      </c>
      <c r="D374" t="s">
        <v>6113</v>
      </c>
      <c r="E374">
        <v>323</v>
      </c>
    </row>
    <row r="375" spans="1:5" x14ac:dyDescent="0.3">
      <c r="A375" t="s">
        <v>15584</v>
      </c>
      <c r="B375" t="s">
        <v>18211</v>
      </c>
      <c r="C375" t="s">
        <v>18217</v>
      </c>
      <c r="D375" t="s">
        <v>6006</v>
      </c>
      <c r="E375">
        <v>365</v>
      </c>
    </row>
    <row r="376" spans="1:5" x14ac:dyDescent="0.3">
      <c r="A376" t="s">
        <v>15585</v>
      </c>
      <c r="B376" t="s">
        <v>18211</v>
      </c>
      <c r="C376" t="s">
        <v>18219</v>
      </c>
      <c r="D376" t="s">
        <v>6170</v>
      </c>
      <c r="E376">
        <v>701</v>
      </c>
    </row>
    <row r="377" spans="1:5" x14ac:dyDescent="0.3">
      <c r="A377" t="s">
        <v>15586</v>
      </c>
      <c r="B377" t="s">
        <v>18212</v>
      </c>
      <c r="C377" t="s">
        <v>18218</v>
      </c>
      <c r="D377" t="s">
        <v>6118</v>
      </c>
      <c r="E377">
        <v>187</v>
      </c>
    </row>
    <row r="378" spans="1:5" x14ac:dyDescent="0.3">
      <c r="A378" t="s">
        <v>15587</v>
      </c>
      <c r="B378" t="s">
        <v>18214</v>
      </c>
      <c r="C378" t="s">
        <v>18218</v>
      </c>
      <c r="D378" t="s">
        <v>6003</v>
      </c>
      <c r="E378">
        <v>479</v>
      </c>
    </row>
    <row r="379" spans="1:5" x14ac:dyDescent="0.3">
      <c r="A379" t="s">
        <v>15588</v>
      </c>
      <c r="B379" t="s">
        <v>18214</v>
      </c>
      <c r="C379" t="s">
        <v>18220</v>
      </c>
      <c r="D379" t="s">
        <v>5976</v>
      </c>
      <c r="E379">
        <v>624</v>
      </c>
    </row>
    <row r="380" spans="1:5" x14ac:dyDescent="0.3">
      <c r="A380" t="s">
        <v>15589</v>
      </c>
      <c r="B380" t="s">
        <v>18212</v>
      </c>
      <c r="C380" t="s">
        <v>18218</v>
      </c>
      <c r="D380" t="s">
        <v>6019</v>
      </c>
      <c r="E380">
        <v>719</v>
      </c>
    </row>
    <row r="381" spans="1:5" x14ac:dyDescent="0.3">
      <c r="A381" t="s">
        <v>15590</v>
      </c>
      <c r="B381" t="s">
        <v>18215</v>
      </c>
      <c r="C381" t="s">
        <v>18220</v>
      </c>
      <c r="D381" t="s">
        <v>6176</v>
      </c>
      <c r="E381">
        <v>170</v>
      </c>
    </row>
    <row r="382" spans="1:5" x14ac:dyDescent="0.3">
      <c r="A382" t="s">
        <v>15591</v>
      </c>
      <c r="B382" t="s">
        <v>18215</v>
      </c>
      <c r="C382" t="s">
        <v>18218</v>
      </c>
      <c r="D382" t="s">
        <v>6060</v>
      </c>
      <c r="E382">
        <v>753</v>
      </c>
    </row>
    <row r="383" spans="1:5" x14ac:dyDescent="0.3">
      <c r="A383" t="s">
        <v>15592</v>
      </c>
      <c r="B383" t="s">
        <v>18214</v>
      </c>
      <c r="C383" t="s">
        <v>18220</v>
      </c>
      <c r="D383" t="s">
        <v>6079</v>
      </c>
      <c r="E383">
        <v>534</v>
      </c>
    </row>
    <row r="384" spans="1:5" x14ac:dyDescent="0.3">
      <c r="A384" t="s">
        <v>15593</v>
      </c>
      <c r="B384" t="s">
        <v>18212</v>
      </c>
      <c r="C384" t="s">
        <v>18217</v>
      </c>
      <c r="D384" t="s">
        <v>6044</v>
      </c>
      <c r="E384">
        <v>460</v>
      </c>
    </row>
    <row r="385" spans="1:5" x14ac:dyDescent="0.3">
      <c r="A385" t="s">
        <v>15594</v>
      </c>
      <c r="B385" t="s">
        <v>18211</v>
      </c>
      <c r="C385" t="s">
        <v>18219</v>
      </c>
      <c r="D385" t="s">
        <v>5992</v>
      </c>
      <c r="E385">
        <v>684</v>
      </c>
    </row>
    <row r="386" spans="1:5" x14ac:dyDescent="0.3">
      <c r="A386" t="s">
        <v>15595</v>
      </c>
      <c r="B386" t="s">
        <v>18213</v>
      </c>
      <c r="C386" t="s">
        <v>18218</v>
      </c>
      <c r="D386" t="s">
        <v>6147</v>
      </c>
      <c r="E386">
        <v>314</v>
      </c>
    </row>
    <row r="387" spans="1:5" x14ac:dyDescent="0.3">
      <c r="A387" t="s">
        <v>15596</v>
      </c>
      <c r="B387" t="s">
        <v>18212</v>
      </c>
      <c r="C387" t="s">
        <v>18217</v>
      </c>
      <c r="D387" t="s">
        <v>6163</v>
      </c>
      <c r="E387">
        <v>720</v>
      </c>
    </row>
    <row r="388" spans="1:5" x14ac:dyDescent="0.3">
      <c r="A388" t="s">
        <v>15597</v>
      </c>
      <c r="B388" t="s">
        <v>18211</v>
      </c>
      <c r="C388" t="s">
        <v>18218</v>
      </c>
      <c r="D388" t="s">
        <v>6035</v>
      </c>
      <c r="E388">
        <v>668</v>
      </c>
    </row>
    <row r="389" spans="1:5" x14ac:dyDescent="0.3">
      <c r="A389" t="s">
        <v>15598</v>
      </c>
      <c r="B389" t="s">
        <v>18213</v>
      </c>
      <c r="C389" t="s">
        <v>18219</v>
      </c>
      <c r="D389" t="s">
        <v>6092</v>
      </c>
      <c r="E389">
        <v>616</v>
      </c>
    </row>
    <row r="390" spans="1:5" x14ac:dyDescent="0.3">
      <c r="A390" t="s">
        <v>15599</v>
      </c>
      <c r="B390" t="s">
        <v>18211</v>
      </c>
      <c r="C390" t="s">
        <v>18220</v>
      </c>
      <c r="D390" t="s">
        <v>6078</v>
      </c>
      <c r="E390">
        <v>371</v>
      </c>
    </row>
    <row r="391" spans="1:5" x14ac:dyDescent="0.3">
      <c r="A391" t="s">
        <v>15600</v>
      </c>
      <c r="B391" t="s">
        <v>18213</v>
      </c>
      <c r="C391" t="s">
        <v>18220</v>
      </c>
      <c r="D391" t="s">
        <v>6172</v>
      </c>
      <c r="E391">
        <v>343</v>
      </c>
    </row>
    <row r="392" spans="1:5" x14ac:dyDescent="0.3">
      <c r="A392" t="s">
        <v>15601</v>
      </c>
      <c r="B392" t="s">
        <v>18215</v>
      </c>
      <c r="C392" t="s">
        <v>18217</v>
      </c>
      <c r="D392" t="s">
        <v>5990</v>
      </c>
      <c r="E392">
        <v>406</v>
      </c>
    </row>
    <row r="393" spans="1:5" x14ac:dyDescent="0.3">
      <c r="A393" t="s">
        <v>15602</v>
      </c>
      <c r="B393" t="s">
        <v>18212</v>
      </c>
      <c r="C393" t="s">
        <v>18218</v>
      </c>
      <c r="D393" t="s">
        <v>6109</v>
      </c>
      <c r="E393">
        <v>573</v>
      </c>
    </row>
    <row r="394" spans="1:5" x14ac:dyDescent="0.3">
      <c r="A394" t="s">
        <v>15603</v>
      </c>
      <c r="B394" t="s">
        <v>18212</v>
      </c>
      <c r="C394" t="s">
        <v>18218</v>
      </c>
      <c r="D394" t="s">
        <v>6086</v>
      </c>
      <c r="E394">
        <v>358</v>
      </c>
    </row>
    <row r="395" spans="1:5" x14ac:dyDescent="0.3">
      <c r="A395" t="s">
        <v>15604</v>
      </c>
      <c r="B395" t="s">
        <v>18215</v>
      </c>
      <c r="C395" t="s">
        <v>18220</v>
      </c>
      <c r="D395" t="s">
        <v>5994</v>
      </c>
      <c r="E395">
        <v>382</v>
      </c>
    </row>
    <row r="396" spans="1:5" x14ac:dyDescent="0.3">
      <c r="A396" t="s">
        <v>15605</v>
      </c>
      <c r="B396" t="s">
        <v>18212</v>
      </c>
      <c r="C396" t="s">
        <v>18217</v>
      </c>
      <c r="D396" t="s">
        <v>6121</v>
      </c>
      <c r="E396">
        <v>733</v>
      </c>
    </row>
    <row r="397" spans="1:5" x14ac:dyDescent="0.3">
      <c r="A397" t="s">
        <v>15606</v>
      </c>
      <c r="B397" t="s">
        <v>18215</v>
      </c>
      <c r="C397" t="s">
        <v>18216</v>
      </c>
      <c r="D397" t="s">
        <v>5962</v>
      </c>
      <c r="E397">
        <v>152</v>
      </c>
    </row>
    <row r="398" spans="1:5" x14ac:dyDescent="0.3">
      <c r="A398" t="s">
        <v>15607</v>
      </c>
      <c r="B398" t="s">
        <v>18215</v>
      </c>
      <c r="C398" t="s">
        <v>18217</v>
      </c>
      <c r="D398" t="s">
        <v>6180</v>
      </c>
      <c r="E398">
        <v>276</v>
      </c>
    </row>
    <row r="399" spans="1:5" x14ac:dyDescent="0.3">
      <c r="A399" t="s">
        <v>15608</v>
      </c>
      <c r="B399" t="s">
        <v>18213</v>
      </c>
      <c r="C399" t="s">
        <v>18219</v>
      </c>
      <c r="D399" t="s">
        <v>6159</v>
      </c>
      <c r="E399">
        <v>100</v>
      </c>
    </row>
    <row r="400" spans="1:5" x14ac:dyDescent="0.3">
      <c r="A400" t="s">
        <v>15609</v>
      </c>
      <c r="B400" t="s">
        <v>18211</v>
      </c>
      <c r="C400" t="s">
        <v>18216</v>
      </c>
      <c r="D400" t="s">
        <v>5956</v>
      </c>
      <c r="E400">
        <v>743</v>
      </c>
    </row>
    <row r="401" spans="1:5" x14ac:dyDescent="0.3">
      <c r="A401" t="s">
        <v>15610</v>
      </c>
      <c r="B401" t="s">
        <v>18215</v>
      </c>
      <c r="C401" t="s">
        <v>18218</v>
      </c>
      <c r="D401" t="s">
        <v>6142</v>
      </c>
      <c r="E401">
        <v>581</v>
      </c>
    </row>
    <row r="402" spans="1:5" x14ac:dyDescent="0.3">
      <c r="A402" t="s">
        <v>15611</v>
      </c>
      <c r="B402" t="s">
        <v>18212</v>
      </c>
      <c r="C402" t="s">
        <v>18217</v>
      </c>
      <c r="D402" t="s">
        <v>6144</v>
      </c>
      <c r="E402">
        <v>727</v>
      </c>
    </row>
    <row r="403" spans="1:5" x14ac:dyDescent="0.3">
      <c r="A403" t="s">
        <v>15612</v>
      </c>
      <c r="B403" t="s">
        <v>18213</v>
      </c>
      <c r="C403" t="s">
        <v>18217</v>
      </c>
      <c r="D403" t="s">
        <v>6004</v>
      </c>
      <c r="E403">
        <v>188</v>
      </c>
    </row>
    <row r="404" spans="1:5" x14ac:dyDescent="0.3">
      <c r="A404" t="s">
        <v>15613</v>
      </c>
      <c r="B404" t="s">
        <v>18214</v>
      </c>
      <c r="C404" t="s">
        <v>18218</v>
      </c>
      <c r="D404" t="s">
        <v>6059</v>
      </c>
      <c r="E404">
        <v>486</v>
      </c>
    </row>
    <row r="405" spans="1:5" x14ac:dyDescent="0.3">
      <c r="A405" t="s">
        <v>15614</v>
      </c>
      <c r="B405" t="s">
        <v>18211</v>
      </c>
      <c r="C405" t="s">
        <v>18220</v>
      </c>
      <c r="D405" t="s">
        <v>5963</v>
      </c>
      <c r="E405">
        <v>671</v>
      </c>
    </row>
    <row r="406" spans="1:5" x14ac:dyDescent="0.3">
      <c r="A406" t="s">
        <v>15615</v>
      </c>
      <c r="B406" t="s">
        <v>18211</v>
      </c>
      <c r="C406" t="s">
        <v>18216</v>
      </c>
      <c r="D406" t="s">
        <v>6058</v>
      </c>
      <c r="E406">
        <v>493</v>
      </c>
    </row>
    <row r="407" spans="1:5" x14ac:dyDescent="0.3">
      <c r="A407" t="s">
        <v>15616</v>
      </c>
      <c r="B407" t="s">
        <v>18212</v>
      </c>
      <c r="C407" t="s">
        <v>18217</v>
      </c>
      <c r="D407" t="s">
        <v>6077</v>
      </c>
      <c r="E407">
        <v>275</v>
      </c>
    </row>
    <row r="408" spans="1:5" x14ac:dyDescent="0.3">
      <c r="A408" t="s">
        <v>15617</v>
      </c>
      <c r="B408" t="s">
        <v>18212</v>
      </c>
      <c r="C408" t="s">
        <v>18220</v>
      </c>
      <c r="D408" t="s">
        <v>6127</v>
      </c>
      <c r="E408">
        <v>332</v>
      </c>
    </row>
    <row r="409" spans="1:5" x14ac:dyDescent="0.3">
      <c r="A409" t="s">
        <v>15618</v>
      </c>
      <c r="B409" t="s">
        <v>18213</v>
      </c>
      <c r="C409" t="s">
        <v>18218</v>
      </c>
      <c r="D409" t="s">
        <v>6109</v>
      </c>
      <c r="E409">
        <v>699</v>
      </c>
    </row>
    <row r="410" spans="1:5" x14ac:dyDescent="0.3">
      <c r="A410" t="s">
        <v>15619</v>
      </c>
      <c r="B410" t="s">
        <v>18211</v>
      </c>
      <c r="C410" t="s">
        <v>18218</v>
      </c>
      <c r="D410" t="s">
        <v>6023</v>
      </c>
      <c r="E410">
        <v>130</v>
      </c>
    </row>
    <row r="411" spans="1:5" x14ac:dyDescent="0.3">
      <c r="A411" t="s">
        <v>15620</v>
      </c>
      <c r="B411" t="s">
        <v>18211</v>
      </c>
      <c r="C411" t="s">
        <v>18216</v>
      </c>
      <c r="D411" t="s">
        <v>6074</v>
      </c>
      <c r="E411">
        <v>512</v>
      </c>
    </row>
    <row r="412" spans="1:5" x14ac:dyDescent="0.3">
      <c r="A412" t="s">
        <v>15621</v>
      </c>
      <c r="B412" t="s">
        <v>18212</v>
      </c>
      <c r="C412" t="s">
        <v>18217</v>
      </c>
      <c r="D412" t="s">
        <v>6045</v>
      </c>
      <c r="E412">
        <v>201</v>
      </c>
    </row>
    <row r="413" spans="1:5" x14ac:dyDescent="0.3">
      <c r="A413" t="s">
        <v>15622</v>
      </c>
      <c r="B413" t="s">
        <v>18215</v>
      </c>
      <c r="C413" t="s">
        <v>18217</v>
      </c>
      <c r="D413" t="s">
        <v>6034</v>
      </c>
      <c r="E413">
        <v>552</v>
      </c>
    </row>
    <row r="414" spans="1:5" x14ac:dyDescent="0.3">
      <c r="A414" t="s">
        <v>15623</v>
      </c>
      <c r="B414" t="s">
        <v>18215</v>
      </c>
      <c r="C414" t="s">
        <v>18220</v>
      </c>
      <c r="D414" t="s">
        <v>5966</v>
      </c>
      <c r="E414">
        <v>289</v>
      </c>
    </row>
    <row r="415" spans="1:5" x14ac:dyDescent="0.3">
      <c r="A415" t="s">
        <v>15624</v>
      </c>
      <c r="B415" t="s">
        <v>18215</v>
      </c>
      <c r="C415" t="s">
        <v>18220</v>
      </c>
      <c r="D415" t="s">
        <v>6034</v>
      </c>
      <c r="E415">
        <v>449</v>
      </c>
    </row>
    <row r="416" spans="1:5" x14ac:dyDescent="0.3">
      <c r="A416" t="s">
        <v>15625</v>
      </c>
      <c r="B416" t="s">
        <v>18212</v>
      </c>
      <c r="C416" t="s">
        <v>18216</v>
      </c>
      <c r="D416" t="s">
        <v>6186</v>
      </c>
      <c r="E416">
        <v>702</v>
      </c>
    </row>
    <row r="417" spans="1:5" x14ac:dyDescent="0.3">
      <c r="A417" t="s">
        <v>15626</v>
      </c>
      <c r="B417" t="s">
        <v>18212</v>
      </c>
      <c r="C417" t="s">
        <v>18217</v>
      </c>
      <c r="D417" t="s">
        <v>6192</v>
      </c>
      <c r="E417">
        <v>105</v>
      </c>
    </row>
    <row r="418" spans="1:5" x14ac:dyDescent="0.3">
      <c r="A418" t="s">
        <v>15627</v>
      </c>
      <c r="B418" t="s">
        <v>18213</v>
      </c>
      <c r="C418" t="s">
        <v>18219</v>
      </c>
      <c r="D418" t="s">
        <v>6122</v>
      </c>
      <c r="E418">
        <v>786</v>
      </c>
    </row>
    <row r="419" spans="1:5" x14ac:dyDescent="0.3">
      <c r="A419" t="s">
        <v>15628</v>
      </c>
      <c r="B419" t="s">
        <v>18215</v>
      </c>
      <c r="C419" t="s">
        <v>18219</v>
      </c>
      <c r="D419" t="s">
        <v>5968</v>
      </c>
      <c r="E419">
        <v>709</v>
      </c>
    </row>
    <row r="420" spans="1:5" x14ac:dyDescent="0.3">
      <c r="A420" t="s">
        <v>15629</v>
      </c>
      <c r="B420" t="s">
        <v>18215</v>
      </c>
      <c r="C420" t="s">
        <v>18217</v>
      </c>
      <c r="D420" t="s">
        <v>6046</v>
      </c>
      <c r="E420">
        <v>157</v>
      </c>
    </row>
    <row r="421" spans="1:5" x14ac:dyDescent="0.3">
      <c r="A421" t="s">
        <v>15630</v>
      </c>
      <c r="B421" t="s">
        <v>18213</v>
      </c>
      <c r="C421" t="s">
        <v>18220</v>
      </c>
      <c r="D421" t="s">
        <v>6122</v>
      </c>
      <c r="E421">
        <v>749</v>
      </c>
    </row>
    <row r="422" spans="1:5" x14ac:dyDescent="0.3">
      <c r="A422" t="s">
        <v>15631</v>
      </c>
      <c r="B422" t="s">
        <v>18213</v>
      </c>
      <c r="C422" t="s">
        <v>18217</v>
      </c>
      <c r="D422" t="s">
        <v>6097</v>
      </c>
      <c r="E422">
        <v>564</v>
      </c>
    </row>
    <row r="423" spans="1:5" x14ac:dyDescent="0.3">
      <c r="A423" t="s">
        <v>15632</v>
      </c>
      <c r="B423" t="s">
        <v>18212</v>
      </c>
      <c r="C423" t="s">
        <v>18216</v>
      </c>
      <c r="D423" t="s">
        <v>5973</v>
      </c>
      <c r="E423">
        <v>397</v>
      </c>
    </row>
    <row r="424" spans="1:5" x14ac:dyDescent="0.3">
      <c r="A424" t="s">
        <v>15633</v>
      </c>
      <c r="B424" t="s">
        <v>18214</v>
      </c>
      <c r="C424" t="s">
        <v>18220</v>
      </c>
      <c r="D424" t="s">
        <v>6019</v>
      </c>
      <c r="E424">
        <v>497</v>
      </c>
    </row>
    <row r="425" spans="1:5" x14ac:dyDescent="0.3">
      <c r="A425" t="s">
        <v>15634</v>
      </c>
      <c r="B425" t="s">
        <v>18214</v>
      </c>
      <c r="C425" t="s">
        <v>18216</v>
      </c>
      <c r="D425" t="s">
        <v>6111</v>
      </c>
      <c r="E425">
        <v>675</v>
      </c>
    </row>
    <row r="426" spans="1:5" x14ac:dyDescent="0.3">
      <c r="A426" t="s">
        <v>15635</v>
      </c>
      <c r="B426" t="s">
        <v>18215</v>
      </c>
      <c r="C426" t="s">
        <v>18216</v>
      </c>
      <c r="D426" t="s">
        <v>6121</v>
      </c>
      <c r="E426">
        <v>626</v>
      </c>
    </row>
    <row r="427" spans="1:5" x14ac:dyDescent="0.3">
      <c r="A427" t="s">
        <v>15636</v>
      </c>
      <c r="B427" t="s">
        <v>18212</v>
      </c>
      <c r="C427" t="s">
        <v>18220</v>
      </c>
      <c r="D427" t="s">
        <v>5966</v>
      </c>
      <c r="E427">
        <v>237</v>
      </c>
    </row>
    <row r="428" spans="1:5" x14ac:dyDescent="0.3">
      <c r="A428" t="s">
        <v>15637</v>
      </c>
      <c r="B428" t="s">
        <v>18213</v>
      </c>
      <c r="C428" t="s">
        <v>18216</v>
      </c>
      <c r="D428" t="s">
        <v>6158</v>
      </c>
      <c r="E428">
        <v>691</v>
      </c>
    </row>
    <row r="429" spans="1:5" x14ac:dyDescent="0.3">
      <c r="A429" t="s">
        <v>15638</v>
      </c>
      <c r="B429" t="s">
        <v>18215</v>
      </c>
      <c r="C429" t="s">
        <v>18216</v>
      </c>
      <c r="D429" t="s">
        <v>6177</v>
      </c>
      <c r="E429">
        <v>737</v>
      </c>
    </row>
    <row r="430" spans="1:5" x14ac:dyDescent="0.3">
      <c r="A430" t="s">
        <v>15639</v>
      </c>
      <c r="B430" t="s">
        <v>18213</v>
      </c>
      <c r="C430" t="s">
        <v>18216</v>
      </c>
      <c r="D430" t="s">
        <v>6192</v>
      </c>
      <c r="E430">
        <v>440</v>
      </c>
    </row>
    <row r="431" spans="1:5" x14ac:dyDescent="0.3">
      <c r="A431" t="s">
        <v>15640</v>
      </c>
      <c r="B431" t="s">
        <v>18215</v>
      </c>
      <c r="C431" t="s">
        <v>18220</v>
      </c>
      <c r="D431" t="s">
        <v>6179</v>
      </c>
      <c r="E431">
        <v>717</v>
      </c>
    </row>
    <row r="432" spans="1:5" x14ac:dyDescent="0.3">
      <c r="A432" t="s">
        <v>15641</v>
      </c>
      <c r="B432" t="s">
        <v>18213</v>
      </c>
      <c r="C432" t="s">
        <v>18217</v>
      </c>
      <c r="D432" t="s">
        <v>5990</v>
      </c>
      <c r="E432">
        <v>751</v>
      </c>
    </row>
    <row r="433" spans="1:5" x14ac:dyDescent="0.3">
      <c r="A433" t="s">
        <v>15642</v>
      </c>
      <c r="B433" t="s">
        <v>18215</v>
      </c>
      <c r="C433" t="s">
        <v>18216</v>
      </c>
      <c r="D433" t="s">
        <v>6021</v>
      </c>
      <c r="E433">
        <v>724</v>
      </c>
    </row>
    <row r="434" spans="1:5" x14ac:dyDescent="0.3">
      <c r="A434" t="s">
        <v>15643</v>
      </c>
      <c r="B434" t="s">
        <v>18211</v>
      </c>
      <c r="C434" t="s">
        <v>18220</v>
      </c>
      <c r="D434" t="s">
        <v>5987</v>
      </c>
      <c r="E434">
        <v>652</v>
      </c>
    </row>
    <row r="435" spans="1:5" x14ac:dyDescent="0.3">
      <c r="A435" t="s">
        <v>15644</v>
      </c>
      <c r="B435" t="s">
        <v>18213</v>
      </c>
      <c r="C435" t="s">
        <v>18218</v>
      </c>
      <c r="D435" t="s">
        <v>6070</v>
      </c>
      <c r="E435">
        <v>742</v>
      </c>
    </row>
    <row r="436" spans="1:5" x14ac:dyDescent="0.3">
      <c r="A436" t="s">
        <v>15645</v>
      </c>
      <c r="B436" t="s">
        <v>18215</v>
      </c>
      <c r="C436" t="s">
        <v>18220</v>
      </c>
      <c r="D436" t="s">
        <v>5966</v>
      </c>
      <c r="E436">
        <v>653</v>
      </c>
    </row>
    <row r="437" spans="1:5" x14ac:dyDescent="0.3">
      <c r="A437" t="s">
        <v>15646</v>
      </c>
      <c r="B437" t="s">
        <v>18211</v>
      </c>
      <c r="C437" t="s">
        <v>18219</v>
      </c>
      <c r="D437" t="s">
        <v>6062</v>
      </c>
      <c r="E437">
        <v>663</v>
      </c>
    </row>
    <row r="438" spans="1:5" x14ac:dyDescent="0.3">
      <c r="A438" t="s">
        <v>15647</v>
      </c>
      <c r="B438" t="s">
        <v>18212</v>
      </c>
      <c r="C438" t="s">
        <v>18217</v>
      </c>
      <c r="D438" t="s">
        <v>6024</v>
      </c>
      <c r="E438">
        <v>347</v>
      </c>
    </row>
    <row r="439" spans="1:5" x14ac:dyDescent="0.3">
      <c r="A439" t="s">
        <v>15648</v>
      </c>
      <c r="B439" t="s">
        <v>18212</v>
      </c>
      <c r="C439" t="s">
        <v>18217</v>
      </c>
      <c r="D439" t="s">
        <v>5956</v>
      </c>
      <c r="E439">
        <v>409</v>
      </c>
    </row>
    <row r="440" spans="1:5" x14ac:dyDescent="0.3">
      <c r="A440" t="s">
        <v>15649</v>
      </c>
      <c r="B440" t="s">
        <v>18214</v>
      </c>
      <c r="C440" t="s">
        <v>18216</v>
      </c>
      <c r="D440" t="s">
        <v>6068</v>
      </c>
      <c r="E440">
        <v>201</v>
      </c>
    </row>
    <row r="441" spans="1:5" x14ac:dyDescent="0.3">
      <c r="A441" t="s">
        <v>15650</v>
      </c>
      <c r="B441" t="s">
        <v>18215</v>
      </c>
      <c r="C441" t="s">
        <v>18216</v>
      </c>
      <c r="D441" t="s">
        <v>6136</v>
      </c>
      <c r="E441">
        <v>463</v>
      </c>
    </row>
    <row r="442" spans="1:5" x14ac:dyDescent="0.3">
      <c r="A442" t="s">
        <v>15651</v>
      </c>
      <c r="B442" t="s">
        <v>18215</v>
      </c>
      <c r="C442" t="s">
        <v>18219</v>
      </c>
      <c r="D442" t="s">
        <v>6189</v>
      </c>
      <c r="E442">
        <v>202</v>
      </c>
    </row>
    <row r="443" spans="1:5" x14ac:dyDescent="0.3">
      <c r="A443" t="s">
        <v>15652</v>
      </c>
      <c r="B443" t="s">
        <v>18214</v>
      </c>
      <c r="C443" t="s">
        <v>18218</v>
      </c>
      <c r="D443" t="s">
        <v>6058</v>
      </c>
      <c r="E443">
        <v>444</v>
      </c>
    </row>
    <row r="444" spans="1:5" x14ac:dyDescent="0.3">
      <c r="A444" t="s">
        <v>15653</v>
      </c>
      <c r="B444" t="s">
        <v>18212</v>
      </c>
      <c r="C444" t="s">
        <v>18218</v>
      </c>
      <c r="D444" t="s">
        <v>6166</v>
      </c>
      <c r="E444">
        <v>605</v>
      </c>
    </row>
    <row r="445" spans="1:5" x14ac:dyDescent="0.3">
      <c r="A445" t="s">
        <v>15654</v>
      </c>
      <c r="B445" t="s">
        <v>18211</v>
      </c>
      <c r="C445" t="s">
        <v>18216</v>
      </c>
      <c r="D445" t="s">
        <v>6169</v>
      </c>
      <c r="E445">
        <v>231</v>
      </c>
    </row>
    <row r="446" spans="1:5" x14ac:dyDescent="0.3">
      <c r="A446" t="s">
        <v>15655</v>
      </c>
      <c r="B446" t="s">
        <v>18213</v>
      </c>
      <c r="C446" t="s">
        <v>18218</v>
      </c>
      <c r="D446" t="s">
        <v>6096</v>
      </c>
      <c r="E446">
        <v>303</v>
      </c>
    </row>
    <row r="447" spans="1:5" x14ac:dyDescent="0.3">
      <c r="A447" t="s">
        <v>15656</v>
      </c>
      <c r="B447" t="s">
        <v>18214</v>
      </c>
      <c r="C447" t="s">
        <v>18219</v>
      </c>
      <c r="D447" t="s">
        <v>6094</v>
      </c>
      <c r="E447">
        <v>585</v>
      </c>
    </row>
    <row r="448" spans="1:5" x14ac:dyDescent="0.3">
      <c r="A448" t="s">
        <v>15657</v>
      </c>
      <c r="B448" t="s">
        <v>18212</v>
      </c>
      <c r="C448" t="s">
        <v>18219</v>
      </c>
      <c r="D448" t="s">
        <v>6141</v>
      </c>
      <c r="E448">
        <v>504</v>
      </c>
    </row>
    <row r="449" spans="1:5" x14ac:dyDescent="0.3">
      <c r="A449" t="s">
        <v>15658</v>
      </c>
      <c r="B449" t="s">
        <v>18212</v>
      </c>
      <c r="C449" t="s">
        <v>18216</v>
      </c>
      <c r="D449" t="s">
        <v>6051</v>
      </c>
      <c r="E449">
        <v>509</v>
      </c>
    </row>
    <row r="450" spans="1:5" x14ac:dyDescent="0.3">
      <c r="A450" t="s">
        <v>15659</v>
      </c>
      <c r="B450" t="s">
        <v>18211</v>
      </c>
      <c r="C450" t="s">
        <v>18217</v>
      </c>
      <c r="D450" t="s">
        <v>5977</v>
      </c>
      <c r="E450">
        <v>496</v>
      </c>
    </row>
    <row r="451" spans="1:5" x14ac:dyDescent="0.3">
      <c r="A451" t="s">
        <v>15660</v>
      </c>
      <c r="B451" t="s">
        <v>18211</v>
      </c>
      <c r="C451" t="s">
        <v>18220</v>
      </c>
      <c r="D451" t="s">
        <v>6144</v>
      </c>
      <c r="E451">
        <v>683</v>
      </c>
    </row>
    <row r="452" spans="1:5" x14ac:dyDescent="0.3">
      <c r="A452" t="s">
        <v>15661</v>
      </c>
      <c r="B452" t="s">
        <v>18211</v>
      </c>
      <c r="C452" t="s">
        <v>18217</v>
      </c>
      <c r="D452" t="s">
        <v>5966</v>
      </c>
      <c r="E452">
        <v>332</v>
      </c>
    </row>
    <row r="453" spans="1:5" x14ac:dyDescent="0.3">
      <c r="A453" t="s">
        <v>15662</v>
      </c>
      <c r="B453" t="s">
        <v>18211</v>
      </c>
      <c r="C453" t="s">
        <v>18217</v>
      </c>
      <c r="D453" t="s">
        <v>6035</v>
      </c>
      <c r="E453">
        <v>209</v>
      </c>
    </row>
    <row r="454" spans="1:5" x14ac:dyDescent="0.3">
      <c r="A454" t="s">
        <v>15663</v>
      </c>
      <c r="B454" t="s">
        <v>18213</v>
      </c>
      <c r="C454" t="s">
        <v>18217</v>
      </c>
      <c r="D454" t="s">
        <v>6150</v>
      </c>
      <c r="E454">
        <v>776</v>
      </c>
    </row>
    <row r="455" spans="1:5" x14ac:dyDescent="0.3">
      <c r="A455" t="s">
        <v>15664</v>
      </c>
      <c r="B455" t="s">
        <v>18214</v>
      </c>
      <c r="C455" t="s">
        <v>18219</v>
      </c>
      <c r="D455" t="s">
        <v>6071</v>
      </c>
      <c r="E455">
        <v>456</v>
      </c>
    </row>
    <row r="456" spans="1:5" x14ac:dyDescent="0.3">
      <c r="A456" t="s">
        <v>15665</v>
      </c>
      <c r="B456" t="s">
        <v>18213</v>
      </c>
      <c r="C456" t="s">
        <v>18220</v>
      </c>
      <c r="D456" t="s">
        <v>6018</v>
      </c>
      <c r="E456">
        <v>503</v>
      </c>
    </row>
    <row r="457" spans="1:5" x14ac:dyDescent="0.3">
      <c r="A457" t="s">
        <v>15666</v>
      </c>
      <c r="B457" t="s">
        <v>18214</v>
      </c>
      <c r="C457" t="s">
        <v>18218</v>
      </c>
      <c r="D457" t="s">
        <v>5960</v>
      </c>
      <c r="E457">
        <v>776</v>
      </c>
    </row>
    <row r="458" spans="1:5" x14ac:dyDescent="0.3">
      <c r="A458" t="s">
        <v>15667</v>
      </c>
      <c r="B458" t="s">
        <v>18211</v>
      </c>
      <c r="C458" t="s">
        <v>18217</v>
      </c>
      <c r="D458" t="s">
        <v>6164</v>
      </c>
      <c r="E458">
        <v>128</v>
      </c>
    </row>
    <row r="459" spans="1:5" x14ac:dyDescent="0.3">
      <c r="A459" t="s">
        <v>15668</v>
      </c>
      <c r="B459" t="s">
        <v>18212</v>
      </c>
      <c r="C459" t="s">
        <v>18217</v>
      </c>
      <c r="D459" t="s">
        <v>6144</v>
      </c>
      <c r="E459">
        <v>663</v>
      </c>
    </row>
    <row r="460" spans="1:5" x14ac:dyDescent="0.3">
      <c r="A460" t="s">
        <v>15669</v>
      </c>
      <c r="B460" t="s">
        <v>18213</v>
      </c>
      <c r="C460" t="s">
        <v>18220</v>
      </c>
      <c r="D460" t="s">
        <v>5954</v>
      </c>
      <c r="E460">
        <v>177</v>
      </c>
    </row>
    <row r="461" spans="1:5" x14ac:dyDescent="0.3">
      <c r="A461" t="s">
        <v>15670</v>
      </c>
      <c r="B461" t="s">
        <v>18213</v>
      </c>
      <c r="C461" t="s">
        <v>18216</v>
      </c>
      <c r="D461" t="s">
        <v>6137</v>
      </c>
      <c r="E461">
        <v>331</v>
      </c>
    </row>
    <row r="462" spans="1:5" x14ac:dyDescent="0.3">
      <c r="A462" t="s">
        <v>15671</v>
      </c>
      <c r="B462" t="s">
        <v>18215</v>
      </c>
      <c r="C462" t="s">
        <v>18216</v>
      </c>
      <c r="D462" t="s">
        <v>5994</v>
      </c>
      <c r="E462">
        <v>448</v>
      </c>
    </row>
    <row r="463" spans="1:5" x14ac:dyDescent="0.3">
      <c r="A463" t="s">
        <v>15672</v>
      </c>
      <c r="B463" t="s">
        <v>18213</v>
      </c>
      <c r="C463" t="s">
        <v>18220</v>
      </c>
      <c r="D463" t="s">
        <v>6133</v>
      </c>
      <c r="E463">
        <v>308</v>
      </c>
    </row>
    <row r="464" spans="1:5" x14ac:dyDescent="0.3">
      <c r="A464" t="s">
        <v>15673</v>
      </c>
      <c r="B464" t="s">
        <v>18215</v>
      </c>
      <c r="C464" t="s">
        <v>18219</v>
      </c>
      <c r="D464" t="s">
        <v>5988</v>
      </c>
      <c r="E464">
        <v>776</v>
      </c>
    </row>
    <row r="465" spans="1:5" x14ac:dyDescent="0.3">
      <c r="A465" t="s">
        <v>15674</v>
      </c>
      <c r="B465" t="s">
        <v>18211</v>
      </c>
      <c r="C465" t="s">
        <v>18216</v>
      </c>
      <c r="D465" t="s">
        <v>6016</v>
      </c>
      <c r="E465">
        <v>405</v>
      </c>
    </row>
    <row r="466" spans="1:5" x14ac:dyDescent="0.3">
      <c r="A466" t="s">
        <v>15675</v>
      </c>
      <c r="B466" t="s">
        <v>18211</v>
      </c>
      <c r="C466" t="s">
        <v>18217</v>
      </c>
      <c r="D466" t="s">
        <v>6056</v>
      </c>
      <c r="E466">
        <v>638</v>
      </c>
    </row>
    <row r="467" spans="1:5" x14ac:dyDescent="0.3">
      <c r="A467" t="s">
        <v>15676</v>
      </c>
      <c r="B467" t="s">
        <v>18213</v>
      </c>
      <c r="C467" t="s">
        <v>18220</v>
      </c>
      <c r="D467" t="s">
        <v>5990</v>
      </c>
      <c r="E467">
        <v>777</v>
      </c>
    </row>
    <row r="468" spans="1:5" x14ac:dyDescent="0.3">
      <c r="A468" t="s">
        <v>15677</v>
      </c>
      <c r="B468" t="s">
        <v>18215</v>
      </c>
      <c r="C468" t="s">
        <v>18219</v>
      </c>
      <c r="D468" t="s">
        <v>6114</v>
      </c>
      <c r="E468">
        <v>619</v>
      </c>
    </row>
    <row r="469" spans="1:5" x14ac:dyDescent="0.3">
      <c r="A469" t="s">
        <v>15678</v>
      </c>
      <c r="B469" t="s">
        <v>18211</v>
      </c>
      <c r="C469" t="s">
        <v>18217</v>
      </c>
      <c r="D469" t="s">
        <v>6001</v>
      </c>
      <c r="E469">
        <v>777</v>
      </c>
    </row>
    <row r="470" spans="1:5" x14ac:dyDescent="0.3">
      <c r="A470" t="s">
        <v>15679</v>
      </c>
      <c r="B470" t="s">
        <v>18212</v>
      </c>
      <c r="C470" t="s">
        <v>18219</v>
      </c>
      <c r="D470" t="s">
        <v>6008</v>
      </c>
      <c r="E470">
        <v>429</v>
      </c>
    </row>
    <row r="471" spans="1:5" x14ac:dyDescent="0.3">
      <c r="A471" t="s">
        <v>15680</v>
      </c>
      <c r="B471" t="s">
        <v>18213</v>
      </c>
      <c r="C471" t="s">
        <v>18220</v>
      </c>
      <c r="D471" t="s">
        <v>6157</v>
      </c>
      <c r="E471">
        <v>209</v>
      </c>
    </row>
    <row r="472" spans="1:5" x14ac:dyDescent="0.3">
      <c r="A472" t="s">
        <v>15681</v>
      </c>
      <c r="B472" t="s">
        <v>18212</v>
      </c>
      <c r="C472" t="s">
        <v>18217</v>
      </c>
      <c r="D472" t="s">
        <v>6070</v>
      </c>
      <c r="E472">
        <v>565</v>
      </c>
    </row>
    <row r="473" spans="1:5" x14ac:dyDescent="0.3">
      <c r="A473" t="s">
        <v>15682</v>
      </c>
      <c r="B473" t="s">
        <v>18213</v>
      </c>
      <c r="C473" t="s">
        <v>18220</v>
      </c>
      <c r="D473" t="s">
        <v>6108</v>
      </c>
      <c r="E473">
        <v>405</v>
      </c>
    </row>
    <row r="474" spans="1:5" x14ac:dyDescent="0.3">
      <c r="A474" t="s">
        <v>15683</v>
      </c>
      <c r="B474" t="s">
        <v>18215</v>
      </c>
      <c r="C474" t="s">
        <v>18216</v>
      </c>
      <c r="D474" t="s">
        <v>6004</v>
      </c>
      <c r="E474">
        <v>764</v>
      </c>
    </row>
    <row r="475" spans="1:5" x14ac:dyDescent="0.3">
      <c r="A475" t="s">
        <v>15684</v>
      </c>
      <c r="B475" t="s">
        <v>18215</v>
      </c>
      <c r="C475" t="s">
        <v>18220</v>
      </c>
      <c r="D475" t="s">
        <v>6155</v>
      </c>
      <c r="E475">
        <v>215</v>
      </c>
    </row>
    <row r="476" spans="1:5" x14ac:dyDescent="0.3">
      <c r="A476" t="s">
        <v>15685</v>
      </c>
      <c r="B476" t="s">
        <v>18211</v>
      </c>
      <c r="C476" t="s">
        <v>18217</v>
      </c>
      <c r="D476" t="s">
        <v>6188</v>
      </c>
      <c r="E476">
        <v>446</v>
      </c>
    </row>
    <row r="477" spans="1:5" x14ac:dyDescent="0.3">
      <c r="A477" t="s">
        <v>15686</v>
      </c>
      <c r="B477" t="s">
        <v>18215</v>
      </c>
      <c r="C477" t="s">
        <v>18219</v>
      </c>
      <c r="D477" t="s">
        <v>6133</v>
      </c>
      <c r="E477">
        <v>762</v>
      </c>
    </row>
    <row r="478" spans="1:5" x14ac:dyDescent="0.3">
      <c r="A478" t="s">
        <v>15687</v>
      </c>
      <c r="B478" t="s">
        <v>18211</v>
      </c>
      <c r="C478" t="s">
        <v>18219</v>
      </c>
      <c r="D478" t="s">
        <v>6102</v>
      </c>
      <c r="E478">
        <v>110</v>
      </c>
    </row>
    <row r="479" spans="1:5" x14ac:dyDescent="0.3">
      <c r="A479" t="s">
        <v>15688</v>
      </c>
      <c r="B479" t="s">
        <v>18214</v>
      </c>
      <c r="C479" t="s">
        <v>18220</v>
      </c>
      <c r="D479" t="s">
        <v>6030</v>
      </c>
      <c r="E479">
        <v>227</v>
      </c>
    </row>
    <row r="480" spans="1:5" x14ac:dyDescent="0.3">
      <c r="A480" t="s">
        <v>15689</v>
      </c>
      <c r="B480" t="s">
        <v>18215</v>
      </c>
      <c r="C480" t="s">
        <v>18218</v>
      </c>
      <c r="D480" t="s">
        <v>6127</v>
      </c>
      <c r="E480">
        <v>716</v>
      </c>
    </row>
    <row r="481" spans="1:5" x14ac:dyDescent="0.3">
      <c r="A481" t="s">
        <v>15690</v>
      </c>
      <c r="B481" t="s">
        <v>18212</v>
      </c>
      <c r="C481" t="s">
        <v>18219</v>
      </c>
      <c r="D481" t="s">
        <v>6056</v>
      </c>
      <c r="E481">
        <v>504</v>
      </c>
    </row>
    <row r="482" spans="1:5" x14ac:dyDescent="0.3">
      <c r="A482" t="s">
        <v>15691</v>
      </c>
      <c r="B482" t="s">
        <v>18214</v>
      </c>
      <c r="C482" t="s">
        <v>18219</v>
      </c>
      <c r="D482" t="s">
        <v>6095</v>
      </c>
      <c r="E482">
        <v>136</v>
      </c>
    </row>
    <row r="483" spans="1:5" x14ac:dyDescent="0.3">
      <c r="A483" t="s">
        <v>15692</v>
      </c>
      <c r="B483" t="s">
        <v>18213</v>
      </c>
      <c r="C483" t="s">
        <v>18217</v>
      </c>
      <c r="D483" t="s">
        <v>5991</v>
      </c>
      <c r="E483">
        <v>508</v>
      </c>
    </row>
    <row r="484" spans="1:5" x14ac:dyDescent="0.3">
      <c r="A484" t="s">
        <v>15693</v>
      </c>
      <c r="B484" t="s">
        <v>18211</v>
      </c>
      <c r="C484" t="s">
        <v>18217</v>
      </c>
      <c r="D484" t="s">
        <v>6031</v>
      </c>
      <c r="E484">
        <v>369</v>
      </c>
    </row>
    <row r="485" spans="1:5" x14ac:dyDescent="0.3">
      <c r="A485" t="s">
        <v>15694</v>
      </c>
      <c r="B485" t="s">
        <v>18211</v>
      </c>
      <c r="C485" t="s">
        <v>18218</v>
      </c>
      <c r="D485" t="s">
        <v>6180</v>
      </c>
      <c r="E485">
        <v>606</v>
      </c>
    </row>
    <row r="486" spans="1:5" x14ac:dyDescent="0.3">
      <c r="A486" t="s">
        <v>15695</v>
      </c>
      <c r="B486" t="s">
        <v>18211</v>
      </c>
      <c r="C486" t="s">
        <v>18216</v>
      </c>
      <c r="D486" t="s">
        <v>6106</v>
      </c>
      <c r="E486">
        <v>497</v>
      </c>
    </row>
    <row r="487" spans="1:5" x14ac:dyDescent="0.3">
      <c r="A487" t="s">
        <v>15696</v>
      </c>
      <c r="B487" t="s">
        <v>18211</v>
      </c>
      <c r="C487" t="s">
        <v>18217</v>
      </c>
      <c r="D487" t="s">
        <v>6099</v>
      </c>
      <c r="E487">
        <v>274</v>
      </c>
    </row>
    <row r="488" spans="1:5" x14ac:dyDescent="0.3">
      <c r="A488" t="s">
        <v>15697</v>
      </c>
      <c r="B488" t="s">
        <v>18211</v>
      </c>
      <c r="C488" t="s">
        <v>18216</v>
      </c>
      <c r="D488" t="s">
        <v>6084</v>
      </c>
      <c r="E488">
        <v>581</v>
      </c>
    </row>
    <row r="489" spans="1:5" x14ac:dyDescent="0.3">
      <c r="A489" t="s">
        <v>15698</v>
      </c>
      <c r="B489" t="s">
        <v>18212</v>
      </c>
      <c r="C489" t="s">
        <v>18217</v>
      </c>
      <c r="D489" t="s">
        <v>6127</v>
      </c>
      <c r="E489">
        <v>698</v>
      </c>
    </row>
    <row r="490" spans="1:5" x14ac:dyDescent="0.3">
      <c r="A490" t="s">
        <v>15699</v>
      </c>
      <c r="B490" t="s">
        <v>18213</v>
      </c>
      <c r="C490" t="s">
        <v>18220</v>
      </c>
      <c r="D490" t="s">
        <v>6172</v>
      </c>
      <c r="E490">
        <v>707</v>
      </c>
    </row>
    <row r="491" spans="1:5" x14ac:dyDescent="0.3">
      <c r="A491" t="s">
        <v>15700</v>
      </c>
      <c r="B491" t="s">
        <v>18213</v>
      </c>
      <c r="C491" t="s">
        <v>18218</v>
      </c>
      <c r="D491" t="s">
        <v>5980</v>
      </c>
      <c r="E491">
        <v>104</v>
      </c>
    </row>
    <row r="492" spans="1:5" x14ac:dyDescent="0.3">
      <c r="A492" t="s">
        <v>15701</v>
      </c>
      <c r="B492" t="s">
        <v>18213</v>
      </c>
      <c r="C492" t="s">
        <v>18220</v>
      </c>
      <c r="D492" t="s">
        <v>6061</v>
      </c>
      <c r="E492">
        <v>742</v>
      </c>
    </row>
    <row r="493" spans="1:5" x14ac:dyDescent="0.3">
      <c r="A493" t="s">
        <v>15702</v>
      </c>
      <c r="B493" t="s">
        <v>18211</v>
      </c>
      <c r="C493" t="s">
        <v>18216</v>
      </c>
      <c r="D493" t="s">
        <v>6063</v>
      </c>
      <c r="E493">
        <v>256</v>
      </c>
    </row>
    <row r="494" spans="1:5" x14ac:dyDescent="0.3">
      <c r="A494" t="s">
        <v>15703</v>
      </c>
      <c r="B494" t="s">
        <v>18213</v>
      </c>
      <c r="C494" t="s">
        <v>18217</v>
      </c>
      <c r="D494" t="s">
        <v>5986</v>
      </c>
      <c r="E494">
        <v>238</v>
      </c>
    </row>
    <row r="495" spans="1:5" x14ac:dyDescent="0.3">
      <c r="A495" t="s">
        <v>15704</v>
      </c>
      <c r="B495" t="s">
        <v>18214</v>
      </c>
      <c r="C495" t="s">
        <v>18217</v>
      </c>
      <c r="D495" t="s">
        <v>6105</v>
      </c>
      <c r="E495">
        <v>507</v>
      </c>
    </row>
    <row r="496" spans="1:5" x14ac:dyDescent="0.3">
      <c r="A496" t="s">
        <v>15705</v>
      </c>
      <c r="B496" t="s">
        <v>18213</v>
      </c>
      <c r="C496" t="s">
        <v>18220</v>
      </c>
      <c r="D496" t="s">
        <v>5969</v>
      </c>
      <c r="E496">
        <v>269</v>
      </c>
    </row>
    <row r="497" spans="1:5" x14ac:dyDescent="0.3">
      <c r="A497" t="s">
        <v>15706</v>
      </c>
      <c r="B497" t="s">
        <v>18214</v>
      </c>
      <c r="C497" t="s">
        <v>18218</v>
      </c>
      <c r="D497" t="s">
        <v>6154</v>
      </c>
      <c r="E497">
        <v>205</v>
      </c>
    </row>
    <row r="498" spans="1:5" x14ac:dyDescent="0.3">
      <c r="A498" t="s">
        <v>15707</v>
      </c>
      <c r="B498" t="s">
        <v>18213</v>
      </c>
      <c r="C498" t="s">
        <v>18216</v>
      </c>
      <c r="D498" t="s">
        <v>6000</v>
      </c>
      <c r="E498">
        <v>543</v>
      </c>
    </row>
    <row r="499" spans="1:5" x14ac:dyDescent="0.3">
      <c r="A499" t="s">
        <v>15708</v>
      </c>
      <c r="B499" t="s">
        <v>18215</v>
      </c>
      <c r="C499" t="s">
        <v>18216</v>
      </c>
      <c r="D499" t="s">
        <v>6180</v>
      </c>
      <c r="E499">
        <v>304</v>
      </c>
    </row>
    <row r="500" spans="1:5" x14ac:dyDescent="0.3">
      <c r="A500" t="s">
        <v>15709</v>
      </c>
      <c r="B500" t="s">
        <v>18215</v>
      </c>
      <c r="C500" t="s">
        <v>18219</v>
      </c>
      <c r="D500" t="s">
        <v>6109</v>
      </c>
      <c r="E500">
        <v>749</v>
      </c>
    </row>
    <row r="501" spans="1:5" x14ac:dyDescent="0.3">
      <c r="A501" t="s">
        <v>15710</v>
      </c>
      <c r="B501" t="s">
        <v>18213</v>
      </c>
      <c r="C501" t="s">
        <v>18220</v>
      </c>
      <c r="D501" t="s">
        <v>5955</v>
      </c>
      <c r="E501">
        <v>177</v>
      </c>
    </row>
    <row r="502" spans="1:5" x14ac:dyDescent="0.3">
      <c r="A502" t="s">
        <v>15711</v>
      </c>
      <c r="B502" t="s">
        <v>18214</v>
      </c>
      <c r="C502" t="s">
        <v>18219</v>
      </c>
      <c r="D502" t="s">
        <v>6099</v>
      </c>
      <c r="E502">
        <v>443</v>
      </c>
    </row>
    <row r="503" spans="1:5" x14ac:dyDescent="0.3">
      <c r="A503" t="s">
        <v>15712</v>
      </c>
      <c r="B503" t="s">
        <v>18215</v>
      </c>
      <c r="C503" t="s">
        <v>18217</v>
      </c>
      <c r="D503" t="s">
        <v>6136</v>
      </c>
      <c r="E503">
        <v>537</v>
      </c>
    </row>
    <row r="504" spans="1:5" x14ac:dyDescent="0.3">
      <c r="A504" t="s">
        <v>15713</v>
      </c>
      <c r="B504" t="s">
        <v>18211</v>
      </c>
      <c r="C504" t="s">
        <v>18219</v>
      </c>
      <c r="D504" t="s">
        <v>6021</v>
      </c>
      <c r="E504">
        <v>398</v>
      </c>
    </row>
    <row r="505" spans="1:5" x14ac:dyDescent="0.3">
      <c r="A505" t="s">
        <v>15714</v>
      </c>
      <c r="B505" t="s">
        <v>18215</v>
      </c>
      <c r="C505" t="s">
        <v>18216</v>
      </c>
      <c r="D505" t="s">
        <v>6076</v>
      </c>
      <c r="E505">
        <v>431</v>
      </c>
    </row>
    <row r="506" spans="1:5" x14ac:dyDescent="0.3">
      <c r="A506" t="s">
        <v>15715</v>
      </c>
      <c r="B506" t="s">
        <v>18215</v>
      </c>
      <c r="C506" t="s">
        <v>18217</v>
      </c>
      <c r="D506" t="s">
        <v>6097</v>
      </c>
      <c r="E506">
        <v>367</v>
      </c>
    </row>
    <row r="507" spans="1:5" x14ac:dyDescent="0.3">
      <c r="A507" t="s">
        <v>15716</v>
      </c>
      <c r="B507" t="s">
        <v>18215</v>
      </c>
      <c r="C507" t="s">
        <v>18219</v>
      </c>
      <c r="D507" t="s">
        <v>5983</v>
      </c>
      <c r="E507">
        <v>644</v>
      </c>
    </row>
    <row r="508" spans="1:5" x14ac:dyDescent="0.3">
      <c r="A508" t="s">
        <v>15717</v>
      </c>
      <c r="B508" t="s">
        <v>18214</v>
      </c>
      <c r="C508" t="s">
        <v>18220</v>
      </c>
      <c r="D508" t="s">
        <v>6036</v>
      </c>
      <c r="E508">
        <v>573</v>
      </c>
    </row>
    <row r="509" spans="1:5" x14ac:dyDescent="0.3">
      <c r="A509" t="s">
        <v>15718</v>
      </c>
      <c r="B509" t="s">
        <v>18214</v>
      </c>
      <c r="C509" t="s">
        <v>18217</v>
      </c>
      <c r="D509" t="s">
        <v>5988</v>
      </c>
      <c r="E509">
        <v>104</v>
      </c>
    </row>
    <row r="510" spans="1:5" x14ac:dyDescent="0.3">
      <c r="A510" t="s">
        <v>15719</v>
      </c>
      <c r="B510" t="s">
        <v>18214</v>
      </c>
      <c r="C510" t="s">
        <v>18218</v>
      </c>
      <c r="D510" t="s">
        <v>6051</v>
      </c>
      <c r="E510">
        <v>106</v>
      </c>
    </row>
    <row r="511" spans="1:5" x14ac:dyDescent="0.3">
      <c r="A511" t="s">
        <v>15720</v>
      </c>
      <c r="B511" t="s">
        <v>18213</v>
      </c>
      <c r="C511" t="s">
        <v>18220</v>
      </c>
      <c r="D511" t="s">
        <v>6029</v>
      </c>
      <c r="E511">
        <v>464</v>
      </c>
    </row>
    <row r="512" spans="1:5" x14ac:dyDescent="0.3">
      <c r="A512" t="s">
        <v>15721</v>
      </c>
      <c r="B512" t="s">
        <v>18213</v>
      </c>
      <c r="C512" t="s">
        <v>18218</v>
      </c>
      <c r="D512" t="s">
        <v>6176</v>
      </c>
      <c r="E512">
        <v>659</v>
      </c>
    </row>
    <row r="513" spans="1:5" x14ac:dyDescent="0.3">
      <c r="A513" t="s">
        <v>15722</v>
      </c>
      <c r="B513" t="s">
        <v>18211</v>
      </c>
      <c r="C513" t="s">
        <v>18217</v>
      </c>
      <c r="D513" t="s">
        <v>5999</v>
      </c>
      <c r="E513">
        <v>183</v>
      </c>
    </row>
    <row r="514" spans="1:5" x14ac:dyDescent="0.3">
      <c r="A514" t="s">
        <v>15723</v>
      </c>
      <c r="B514" t="s">
        <v>18213</v>
      </c>
      <c r="C514" t="s">
        <v>18220</v>
      </c>
      <c r="D514" t="s">
        <v>6055</v>
      </c>
      <c r="E514">
        <v>705</v>
      </c>
    </row>
    <row r="515" spans="1:5" x14ac:dyDescent="0.3">
      <c r="A515" t="s">
        <v>15724</v>
      </c>
      <c r="B515" t="s">
        <v>18212</v>
      </c>
      <c r="C515" t="s">
        <v>18216</v>
      </c>
      <c r="D515" t="s">
        <v>6165</v>
      </c>
      <c r="E515">
        <v>196</v>
      </c>
    </row>
    <row r="516" spans="1:5" x14ac:dyDescent="0.3">
      <c r="A516" t="s">
        <v>15725</v>
      </c>
      <c r="B516" t="s">
        <v>18211</v>
      </c>
      <c r="C516" t="s">
        <v>18219</v>
      </c>
      <c r="D516" t="s">
        <v>6037</v>
      </c>
      <c r="E516">
        <v>766</v>
      </c>
    </row>
    <row r="517" spans="1:5" x14ac:dyDescent="0.3">
      <c r="A517" t="s">
        <v>15726</v>
      </c>
      <c r="B517" t="s">
        <v>18211</v>
      </c>
      <c r="C517" t="s">
        <v>18219</v>
      </c>
      <c r="D517" t="s">
        <v>6072</v>
      </c>
      <c r="E517">
        <v>135</v>
      </c>
    </row>
    <row r="518" spans="1:5" x14ac:dyDescent="0.3">
      <c r="A518" t="s">
        <v>15727</v>
      </c>
      <c r="B518" t="s">
        <v>18214</v>
      </c>
      <c r="C518" t="s">
        <v>18216</v>
      </c>
      <c r="D518" t="s">
        <v>6126</v>
      </c>
      <c r="E518">
        <v>229</v>
      </c>
    </row>
    <row r="519" spans="1:5" x14ac:dyDescent="0.3">
      <c r="A519" t="s">
        <v>15728</v>
      </c>
      <c r="B519" t="s">
        <v>18213</v>
      </c>
      <c r="C519" t="s">
        <v>18220</v>
      </c>
      <c r="D519" t="s">
        <v>6111</v>
      </c>
      <c r="E519">
        <v>750</v>
      </c>
    </row>
    <row r="520" spans="1:5" x14ac:dyDescent="0.3">
      <c r="A520" t="s">
        <v>15729</v>
      </c>
      <c r="B520" t="s">
        <v>18215</v>
      </c>
      <c r="C520" t="s">
        <v>18218</v>
      </c>
      <c r="D520" t="s">
        <v>5976</v>
      </c>
      <c r="E520">
        <v>268</v>
      </c>
    </row>
    <row r="521" spans="1:5" x14ac:dyDescent="0.3">
      <c r="A521" t="s">
        <v>15730</v>
      </c>
      <c r="B521" t="s">
        <v>18212</v>
      </c>
      <c r="C521" t="s">
        <v>18219</v>
      </c>
      <c r="D521" t="s">
        <v>6187</v>
      </c>
      <c r="E521">
        <v>409</v>
      </c>
    </row>
    <row r="522" spans="1:5" x14ac:dyDescent="0.3">
      <c r="A522" t="s">
        <v>15731</v>
      </c>
      <c r="B522" t="s">
        <v>18213</v>
      </c>
      <c r="C522" t="s">
        <v>18220</v>
      </c>
      <c r="D522" t="s">
        <v>6166</v>
      </c>
      <c r="E522">
        <v>313</v>
      </c>
    </row>
    <row r="523" spans="1:5" x14ac:dyDescent="0.3">
      <c r="A523" t="s">
        <v>15732</v>
      </c>
      <c r="B523" t="s">
        <v>18215</v>
      </c>
      <c r="C523" t="s">
        <v>18220</v>
      </c>
      <c r="D523" t="s">
        <v>6058</v>
      </c>
      <c r="E523">
        <v>370</v>
      </c>
    </row>
    <row r="524" spans="1:5" x14ac:dyDescent="0.3">
      <c r="A524" t="s">
        <v>15733</v>
      </c>
      <c r="B524" t="s">
        <v>18215</v>
      </c>
      <c r="C524" t="s">
        <v>18218</v>
      </c>
      <c r="D524" t="s">
        <v>6075</v>
      </c>
      <c r="E524">
        <v>192</v>
      </c>
    </row>
    <row r="525" spans="1:5" x14ac:dyDescent="0.3">
      <c r="A525" t="s">
        <v>15734</v>
      </c>
      <c r="B525" t="s">
        <v>18214</v>
      </c>
      <c r="C525" t="s">
        <v>18219</v>
      </c>
      <c r="D525" t="s">
        <v>6033</v>
      </c>
      <c r="E525">
        <v>402</v>
      </c>
    </row>
    <row r="526" spans="1:5" x14ac:dyDescent="0.3">
      <c r="A526" t="s">
        <v>15735</v>
      </c>
      <c r="B526" t="s">
        <v>18214</v>
      </c>
      <c r="C526" t="s">
        <v>18216</v>
      </c>
      <c r="D526" t="s">
        <v>6116</v>
      </c>
      <c r="E526">
        <v>423</v>
      </c>
    </row>
    <row r="527" spans="1:5" x14ac:dyDescent="0.3">
      <c r="A527" t="s">
        <v>15736</v>
      </c>
      <c r="B527" t="s">
        <v>18215</v>
      </c>
      <c r="C527" t="s">
        <v>18220</v>
      </c>
      <c r="D527" t="s">
        <v>6138</v>
      </c>
      <c r="E527">
        <v>353</v>
      </c>
    </row>
    <row r="528" spans="1:5" x14ac:dyDescent="0.3">
      <c r="A528" t="s">
        <v>15737</v>
      </c>
      <c r="B528" t="s">
        <v>18214</v>
      </c>
      <c r="C528" t="s">
        <v>18219</v>
      </c>
      <c r="D528" t="s">
        <v>6150</v>
      </c>
      <c r="E528">
        <v>570</v>
      </c>
    </row>
    <row r="529" spans="1:5" x14ac:dyDescent="0.3">
      <c r="A529" t="s">
        <v>15738</v>
      </c>
      <c r="B529" t="s">
        <v>18214</v>
      </c>
      <c r="C529" t="s">
        <v>18217</v>
      </c>
      <c r="D529" t="s">
        <v>6051</v>
      </c>
      <c r="E529">
        <v>204</v>
      </c>
    </row>
    <row r="530" spans="1:5" x14ac:dyDescent="0.3">
      <c r="A530" t="s">
        <v>15739</v>
      </c>
      <c r="B530" t="s">
        <v>18215</v>
      </c>
      <c r="C530" t="s">
        <v>18217</v>
      </c>
      <c r="D530" t="s">
        <v>5990</v>
      </c>
      <c r="E530">
        <v>214</v>
      </c>
    </row>
    <row r="531" spans="1:5" x14ac:dyDescent="0.3">
      <c r="A531" t="s">
        <v>15740</v>
      </c>
      <c r="B531" t="s">
        <v>18214</v>
      </c>
      <c r="C531" t="s">
        <v>18216</v>
      </c>
      <c r="D531" t="s">
        <v>6113</v>
      </c>
      <c r="E531">
        <v>340</v>
      </c>
    </row>
    <row r="532" spans="1:5" x14ac:dyDescent="0.3">
      <c r="A532" t="s">
        <v>15741</v>
      </c>
      <c r="B532" t="s">
        <v>18213</v>
      </c>
      <c r="C532" t="s">
        <v>18220</v>
      </c>
      <c r="D532" t="s">
        <v>5993</v>
      </c>
      <c r="E532">
        <v>218</v>
      </c>
    </row>
    <row r="533" spans="1:5" x14ac:dyDescent="0.3">
      <c r="A533" t="s">
        <v>15742</v>
      </c>
      <c r="B533" t="s">
        <v>18213</v>
      </c>
      <c r="C533" t="s">
        <v>18216</v>
      </c>
      <c r="D533" t="s">
        <v>6009</v>
      </c>
      <c r="E533">
        <v>477</v>
      </c>
    </row>
    <row r="534" spans="1:5" x14ac:dyDescent="0.3">
      <c r="A534" t="s">
        <v>15743</v>
      </c>
      <c r="B534" t="s">
        <v>18214</v>
      </c>
      <c r="C534" t="s">
        <v>18216</v>
      </c>
      <c r="D534" t="s">
        <v>6067</v>
      </c>
      <c r="E534">
        <v>291</v>
      </c>
    </row>
    <row r="535" spans="1:5" x14ac:dyDescent="0.3">
      <c r="A535" t="s">
        <v>15744</v>
      </c>
      <c r="B535" t="s">
        <v>18213</v>
      </c>
      <c r="C535" t="s">
        <v>18220</v>
      </c>
      <c r="D535" t="s">
        <v>5976</v>
      </c>
      <c r="E535">
        <v>385</v>
      </c>
    </row>
    <row r="536" spans="1:5" x14ac:dyDescent="0.3">
      <c r="A536" t="s">
        <v>15745</v>
      </c>
      <c r="B536" t="s">
        <v>18211</v>
      </c>
      <c r="C536" t="s">
        <v>18217</v>
      </c>
      <c r="D536" t="s">
        <v>6101</v>
      </c>
      <c r="E536">
        <v>495</v>
      </c>
    </row>
    <row r="537" spans="1:5" x14ac:dyDescent="0.3">
      <c r="A537" t="s">
        <v>15746</v>
      </c>
      <c r="B537" t="s">
        <v>18212</v>
      </c>
      <c r="C537" t="s">
        <v>18216</v>
      </c>
      <c r="D537" t="s">
        <v>6165</v>
      </c>
      <c r="E537">
        <v>756</v>
      </c>
    </row>
    <row r="538" spans="1:5" x14ac:dyDescent="0.3">
      <c r="A538" t="s">
        <v>15747</v>
      </c>
      <c r="B538" t="s">
        <v>18211</v>
      </c>
      <c r="C538" t="s">
        <v>18219</v>
      </c>
      <c r="D538" t="s">
        <v>6168</v>
      </c>
      <c r="E538">
        <v>128</v>
      </c>
    </row>
    <row r="539" spans="1:5" x14ac:dyDescent="0.3">
      <c r="A539" t="s">
        <v>15748</v>
      </c>
      <c r="B539" t="s">
        <v>18215</v>
      </c>
      <c r="C539" t="s">
        <v>18218</v>
      </c>
      <c r="D539" t="s">
        <v>6115</v>
      </c>
      <c r="E539">
        <v>166</v>
      </c>
    </row>
    <row r="540" spans="1:5" x14ac:dyDescent="0.3">
      <c r="A540" t="s">
        <v>15749</v>
      </c>
      <c r="B540" t="s">
        <v>18212</v>
      </c>
      <c r="C540" t="s">
        <v>18220</v>
      </c>
      <c r="D540" t="s">
        <v>6065</v>
      </c>
      <c r="E540">
        <v>786</v>
      </c>
    </row>
    <row r="541" spans="1:5" x14ac:dyDescent="0.3">
      <c r="A541" t="s">
        <v>15750</v>
      </c>
      <c r="B541" t="s">
        <v>18215</v>
      </c>
      <c r="C541" t="s">
        <v>18216</v>
      </c>
      <c r="D541" t="s">
        <v>5972</v>
      </c>
      <c r="E541">
        <v>182</v>
      </c>
    </row>
    <row r="542" spans="1:5" x14ac:dyDescent="0.3">
      <c r="A542" t="s">
        <v>15751</v>
      </c>
      <c r="B542" t="s">
        <v>18215</v>
      </c>
      <c r="C542" t="s">
        <v>18217</v>
      </c>
      <c r="D542" t="s">
        <v>5976</v>
      </c>
      <c r="E542">
        <v>251</v>
      </c>
    </row>
    <row r="543" spans="1:5" x14ac:dyDescent="0.3">
      <c r="A543" t="s">
        <v>15752</v>
      </c>
      <c r="B543" t="s">
        <v>18214</v>
      </c>
      <c r="C543" t="s">
        <v>18219</v>
      </c>
      <c r="D543" t="s">
        <v>6061</v>
      </c>
      <c r="E543">
        <v>467</v>
      </c>
    </row>
    <row r="544" spans="1:5" x14ac:dyDescent="0.3">
      <c r="A544" t="s">
        <v>15753</v>
      </c>
      <c r="B544" t="s">
        <v>18213</v>
      </c>
      <c r="C544" t="s">
        <v>18219</v>
      </c>
      <c r="D544" t="s">
        <v>6175</v>
      </c>
      <c r="E544">
        <v>154</v>
      </c>
    </row>
    <row r="545" spans="1:5" x14ac:dyDescent="0.3">
      <c r="A545" t="s">
        <v>15754</v>
      </c>
      <c r="B545" t="s">
        <v>18212</v>
      </c>
      <c r="C545" t="s">
        <v>18219</v>
      </c>
      <c r="D545" t="s">
        <v>6027</v>
      </c>
      <c r="E545">
        <v>563</v>
      </c>
    </row>
    <row r="546" spans="1:5" x14ac:dyDescent="0.3">
      <c r="A546" t="s">
        <v>15755</v>
      </c>
      <c r="B546" t="s">
        <v>18215</v>
      </c>
      <c r="C546" t="s">
        <v>18217</v>
      </c>
      <c r="D546" t="s">
        <v>6009</v>
      </c>
      <c r="E546">
        <v>140</v>
      </c>
    </row>
    <row r="547" spans="1:5" x14ac:dyDescent="0.3">
      <c r="A547" t="s">
        <v>15756</v>
      </c>
      <c r="B547" t="s">
        <v>18211</v>
      </c>
      <c r="C547" t="s">
        <v>18219</v>
      </c>
      <c r="D547" t="s">
        <v>6148</v>
      </c>
      <c r="E547">
        <v>116</v>
      </c>
    </row>
    <row r="548" spans="1:5" x14ac:dyDescent="0.3">
      <c r="A548" t="s">
        <v>15757</v>
      </c>
      <c r="B548" t="s">
        <v>18212</v>
      </c>
      <c r="C548" t="s">
        <v>18219</v>
      </c>
      <c r="D548" t="s">
        <v>6069</v>
      </c>
      <c r="E548">
        <v>770</v>
      </c>
    </row>
    <row r="549" spans="1:5" x14ac:dyDescent="0.3">
      <c r="A549" t="s">
        <v>15758</v>
      </c>
      <c r="B549" t="s">
        <v>18212</v>
      </c>
      <c r="C549" t="s">
        <v>18216</v>
      </c>
      <c r="D549" t="s">
        <v>5966</v>
      </c>
      <c r="E549">
        <v>205</v>
      </c>
    </row>
    <row r="550" spans="1:5" x14ac:dyDescent="0.3">
      <c r="A550" t="s">
        <v>15759</v>
      </c>
      <c r="B550" t="s">
        <v>18213</v>
      </c>
      <c r="C550" t="s">
        <v>18219</v>
      </c>
      <c r="D550" t="s">
        <v>5993</v>
      </c>
      <c r="E550">
        <v>466</v>
      </c>
    </row>
    <row r="551" spans="1:5" x14ac:dyDescent="0.3">
      <c r="A551" t="s">
        <v>15760</v>
      </c>
      <c r="B551" t="s">
        <v>18213</v>
      </c>
      <c r="C551" t="s">
        <v>18216</v>
      </c>
      <c r="D551" t="s">
        <v>6090</v>
      </c>
      <c r="E551">
        <v>409</v>
      </c>
    </row>
    <row r="552" spans="1:5" x14ac:dyDescent="0.3">
      <c r="A552" t="s">
        <v>15761</v>
      </c>
      <c r="B552" t="s">
        <v>18214</v>
      </c>
      <c r="C552" t="s">
        <v>18219</v>
      </c>
      <c r="D552" t="s">
        <v>6062</v>
      </c>
      <c r="E552">
        <v>121</v>
      </c>
    </row>
    <row r="553" spans="1:5" x14ac:dyDescent="0.3">
      <c r="A553" t="s">
        <v>15762</v>
      </c>
      <c r="B553" t="s">
        <v>18213</v>
      </c>
      <c r="C553" t="s">
        <v>18219</v>
      </c>
      <c r="D553" t="s">
        <v>6045</v>
      </c>
      <c r="E553">
        <v>456</v>
      </c>
    </row>
    <row r="554" spans="1:5" x14ac:dyDescent="0.3">
      <c r="A554" t="s">
        <v>15763</v>
      </c>
      <c r="B554" t="s">
        <v>18215</v>
      </c>
      <c r="C554" t="s">
        <v>18219</v>
      </c>
      <c r="D554" t="s">
        <v>5963</v>
      </c>
      <c r="E554">
        <v>316</v>
      </c>
    </row>
    <row r="555" spans="1:5" x14ac:dyDescent="0.3">
      <c r="A555" t="s">
        <v>15764</v>
      </c>
      <c r="B555" t="s">
        <v>18214</v>
      </c>
      <c r="C555" t="s">
        <v>18217</v>
      </c>
      <c r="D555" t="s">
        <v>6097</v>
      </c>
      <c r="E555">
        <v>175</v>
      </c>
    </row>
    <row r="556" spans="1:5" x14ac:dyDescent="0.3">
      <c r="A556" t="s">
        <v>15765</v>
      </c>
      <c r="B556" t="s">
        <v>18215</v>
      </c>
      <c r="C556" t="s">
        <v>18219</v>
      </c>
      <c r="D556" t="s">
        <v>6092</v>
      </c>
      <c r="E556">
        <v>511</v>
      </c>
    </row>
    <row r="557" spans="1:5" x14ac:dyDescent="0.3">
      <c r="A557" t="s">
        <v>15766</v>
      </c>
      <c r="B557" t="s">
        <v>18214</v>
      </c>
      <c r="C557" t="s">
        <v>18219</v>
      </c>
      <c r="D557" t="s">
        <v>6166</v>
      </c>
      <c r="E557">
        <v>545</v>
      </c>
    </row>
    <row r="558" spans="1:5" x14ac:dyDescent="0.3">
      <c r="A558" t="s">
        <v>15767</v>
      </c>
      <c r="B558" t="s">
        <v>18213</v>
      </c>
      <c r="C558" t="s">
        <v>18219</v>
      </c>
      <c r="D558" t="s">
        <v>6190</v>
      </c>
      <c r="E558">
        <v>446</v>
      </c>
    </row>
    <row r="559" spans="1:5" x14ac:dyDescent="0.3">
      <c r="A559" t="s">
        <v>15768</v>
      </c>
      <c r="B559" t="s">
        <v>18214</v>
      </c>
      <c r="C559" t="s">
        <v>18220</v>
      </c>
      <c r="D559" t="s">
        <v>6013</v>
      </c>
      <c r="E559">
        <v>228</v>
      </c>
    </row>
    <row r="560" spans="1:5" x14ac:dyDescent="0.3">
      <c r="A560" t="s">
        <v>15769</v>
      </c>
      <c r="B560" t="s">
        <v>18212</v>
      </c>
      <c r="C560" t="s">
        <v>18218</v>
      </c>
      <c r="D560" t="s">
        <v>6124</v>
      </c>
      <c r="E560">
        <v>204</v>
      </c>
    </row>
    <row r="561" spans="1:5" x14ac:dyDescent="0.3">
      <c r="A561" t="s">
        <v>15770</v>
      </c>
      <c r="B561" t="s">
        <v>18211</v>
      </c>
      <c r="C561" t="s">
        <v>18217</v>
      </c>
      <c r="D561" t="s">
        <v>6044</v>
      </c>
      <c r="E561">
        <v>510</v>
      </c>
    </row>
    <row r="562" spans="1:5" x14ac:dyDescent="0.3">
      <c r="A562" t="s">
        <v>15771</v>
      </c>
      <c r="B562" t="s">
        <v>18215</v>
      </c>
      <c r="C562" t="s">
        <v>18216</v>
      </c>
      <c r="D562" t="s">
        <v>6187</v>
      </c>
      <c r="E562">
        <v>708</v>
      </c>
    </row>
    <row r="563" spans="1:5" x14ac:dyDescent="0.3">
      <c r="A563" t="s">
        <v>15772</v>
      </c>
      <c r="B563" t="s">
        <v>18214</v>
      </c>
      <c r="C563" t="s">
        <v>18217</v>
      </c>
      <c r="D563" t="s">
        <v>6019</v>
      </c>
      <c r="E563">
        <v>343</v>
      </c>
    </row>
    <row r="564" spans="1:5" x14ac:dyDescent="0.3">
      <c r="A564" t="s">
        <v>15773</v>
      </c>
      <c r="B564" t="s">
        <v>18213</v>
      </c>
      <c r="C564" t="s">
        <v>18220</v>
      </c>
      <c r="D564" t="s">
        <v>6166</v>
      </c>
      <c r="E564">
        <v>121</v>
      </c>
    </row>
    <row r="565" spans="1:5" x14ac:dyDescent="0.3">
      <c r="A565" t="s">
        <v>15774</v>
      </c>
      <c r="B565" t="s">
        <v>18214</v>
      </c>
      <c r="C565" t="s">
        <v>18220</v>
      </c>
      <c r="D565" t="s">
        <v>6165</v>
      </c>
      <c r="E565">
        <v>686</v>
      </c>
    </row>
    <row r="566" spans="1:5" x14ac:dyDescent="0.3">
      <c r="A566" t="s">
        <v>15775</v>
      </c>
      <c r="B566" t="s">
        <v>18215</v>
      </c>
      <c r="C566" t="s">
        <v>18219</v>
      </c>
      <c r="D566" t="s">
        <v>6139</v>
      </c>
      <c r="E566">
        <v>183</v>
      </c>
    </row>
    <row r="567" spans="1:5" x14ac:dyDescent="0.3">
      <c r="A567" t="s">
        <v>15776</v>
      </c>
      <c r="B567" t="s">
        <v>18212</v>
      </c>
      <c r="C567" t="s">
        <v>18218</v>
      </c>
      <c r="D567" t="s">
        <v>6105</v>
      </c>
      <c r="E567">
        <v>364</v>
      </c>
    </row>
    <row r="568" spans="1:5" x14ac:dyDescent="0.3">
      <c r="A568" t="s">
        <v>15777</v>
      </c>
      <c r="B568" t="s">
        <v>18213</v>
      </c>
      <c r="C568" t="s">
        <v>18216</v>
      </c>
      <c r="D568" t="s">
        <v>6149</v>
      </c>
      <c r="E568">
        <v>111</v>
      </c>
    </row>
    <row r="569" spans="1:5" x14ac:dyDescent="0.3">
      <c r="A569" t="s">
        <v>15778</v>
      </c>
      <c r="B569" t="s">
        <v>18211</v>
      </c>
      <c r="C569" t="s">
        <v>18216</v>
      </c>
      <c r="D569" t="s">
        <v>6155</v>
      </c>
      <c r="E569">
        <v>227</v>
      </c>
    </row>
    <row r="570" spans="1:5" x14ac:dyDescent="0.3">
      <c r="A570" t="s">
        <v>15779</v>
      </c>
      <c r="B570" t="s">
        <v>18211</v>
      </c>
      <c r="C570" t="s">
        <v>18216</v>
      </c>
      <c r="D570" t="s">
        <v>6124</v>
      </c>
      <c r="E570">
        <v>795</v>
      </c>
    </row>
    <row r="571" spans="1:5" x14ac:dyDescent="0.3">
      <c r="A571" t="s">
        <v>15780</v>
      </c>
      <c r="B571" t="s">
        <v>18214</v>
      </c>
      <c r="C571" t="s">
        <v>18220</v>
      </c>
      <c r="D571" t="s">
        <v>6105</v>
      </c>
      <c r="E571">
        <v>462</v>
      </c>
    </row>
    <row r="572" spans="1:5" x14ac:dyDescent="0.3">
      <c r="A572" t="s">
        <v>15781</v>
      </c>
      <c r="B572" t="s">
        <v>18214</v>
      </c>
      <c r="C572" t="s">
        <v>18218</v>
      </c>
      <c r="D572" t="s">
        <v>6149</v>
      </c>
      <c r="E572">
        <v>481</v>
      </c>
    </row>
    <row r="573" spans="1:5" x14ac:dyDescent="0.3">
      <c r="A573" t="s">
        <v>15782</v>
      </c>
      <c r="B573" t="s">
        <v>18212</v>
      </c>
      <c r="C573" t="s">
        <v>18217</v>
      </c>
      <c r="D573" t="s">
        <v>6172</v>
      </c>
      <c r="E573">
        <v>246</v>
      </c>
    </row>
    <row r="574" spans="1:5" x14ac:dyDescent="0.3">
      <c r="A574" t="s">
        <v>15783</v>
      </c>
      <c r="B574" t="s">
        <v>18212</v>
      </c>
      <c r="C574" t="s">
        <v>18220</v>
      </c>
      <c r="D574" t="s">
        <v>5997</v>
      </c>
      <c r="E574">
        <v>769</v>
      </c>
    </row>
    <row r="575" spans="1:5" x14ac:dyDescent="0.3">
      <c r="A575" t="s">
        <v>15784</v>
      </c>
      <c r="B575" t="s">
        <v>18215</v>
      </c>
      <c r="C575" t="s">
        <v>18219</v>
      </c>
      <c r="D575" t="s">
        <v>6021</v>
      </c>
      <c r="E575">
        <v>364</v>
      </c>
    </row>
    <row r="576" spans="1:5" x14ac:dyDescent="0.3">
      <c r="A576" t="s">
        <v>15785</v>
      </c>
      <c r="B576" t="s">
        <v>18211</v>
      </c>
      <c r="C576" t="s">
        <v>18220</v>
      </c>
      <c r="D576" t="s">
        <v>6144</v>
      </c>
      <c r="E576">
        <v>234</v>
      </c>
    </row>
    <row r="577" spans="1:5" x14ac:dyDescent="0.3">
      <c r="A577" t="s">
        <v>15786</v>
      </c>
      <c r="B577" t="s">
        <v>18211</v>
      </c>
      <c r="C577" t="s">
        <v>18216</v>
      </c>
      <c r="D577" t="s">
        <v>6117</v>
      </c>
      <c r="E577">
        <v>702</v>
      </c>
    </row>
    <row r="578" spans="1:5" x14ac:dyDescent="0.3">
      <c r="A578" t="s">
        <v>15787</v>
      </c>
      <c r="B578" t="s">
        <v>18213</v>
      </c>
      <c r="C578" t="s">
        <v>18220</v>
      </c>
      <c r="D578" t="s">
        <v>5972</v>
      </c>
      <c r="E578">
        <v>509</v>
      </c>
    </row>
    <row r="579" spans="1:5" x14ac:dyDescent="0.3">
      <c r="A579" t="s">
        <v>15788</v>
      </c>
      <c r="B579" t="s">
        <v>18215</v>
      </c>
      <c r="C579" t="s">
        <v>18217</v>
      </c>
      <c r="D579" t="s">
        <v>6040</v>
      </c>
      <c r="E579">
        <v>432</v>
      </c>
    </row>
    <row r="580" spans="1:5" x14ac:dyDescent="0.3">
      <c r="A580" t="s">
        <v>15789</v>
      </c>
      <c r="B580" t="s">
        <v>18211</v>
      </c>
      <c r="C580" t="s">
        <v>18216</v>
      </c>
      <c r="D580" t="s">
        <v>6024</v>
      </c>
      <c r="E580">
        <v>555</v>
      </c>
    </row>
    <row r="581" spans="1:5" x14ac:dyDescent="0.3">
      <c r="A581" t="s">
        <v>15790</v>
      </c>
      <c r="B581" t="s">
        <v>18213</v>
      </c>
      <c r="C581" t="s">
        <v>18217</v>
      </c>
      <c r="D581" t="s">
        <v>6172</v>
      </c>
      <c r="E581">
        <v>566</v>
      </c>
    </row>
    <row r="582" spans="1:5" x14ac:dyDescent="0.3">
      <c r="A582" t="s">
        <v>15791</v>
      </c>
      <c r="B582" t="s">
        <v>18211</v>
      </c>
      <c r="C582" t="s">
        <v>18218</v>
      </c>
      <c r="D582" t="s">
        <v>6009</v>
      </c>
      <c r="E582">
        <v>540</v>
      </c>
    </row>
    <row r="583" spans="1:5" x14ac:dyDescent="0.3">
      <c r="A583" t="s">
        <v>15792</v>
      </c>
      <c r="B583" t="s">
        <v>18212</v>
      </c>
      <c r="C583" t="s">
        <v>18217</v>
      </c>
      <c r="D583" t="s">
        <v>6083</v>
      </c>
      <c r="E583">
        <v>364</v>
      </c>
    </row>
    <row r="584" spans="1:5" x14ac:dyDescent="0.3">
      <c r="A584" t="s">
        <v>15793</v>
      </c>
      <c r="B584" t="s">
        <v>18213</v>
      </c>
      <c r="C584" t="s">
        <v>18220</v>
      </c>
      <c r="D584" t="s">
        <v>6097</v>
      </c>
      <c r="E584">
        <v>141</v>
      </c>
    </row>
    <row r="585" spans="1:5" x14ac:dyDescent="0.3">
      <c r="A585" t="s">
        <v>15794</v>
      </c>
      <c r="B585" t="s">
        <v>18212</v>
      </c>
      <c r="C585" t="s">
        <v>18216</v>
      </c>
      <c r="D585" t="s">
        <v>5974</v>
      </c>
      <c r="E585">
        <v>563</v>
      </c>
    </row>
    <row r="586" spans="1:5" x14ac:dyDescent="0.3">
      <c r="A586" t="s">
        <v>15795</v>
      </c>
      <c r="B586" t="s">
        <v>18211</v>
      </c>
      <c r="C586" t="s">
        <v>18220</v>
      </c>
      <c r="D586" t="s">
        <v>6112</v>
      </c>
      <c r="E586">
        <v>459</v>
      </c>
    </row>
    <row r="587" spans="1:5" x14ac:dyDescent="0.3">
      <c r="A587" t="s">
        <v>15796</v>
      </c>
      <c r="B587" t="s">
        <v>18211</v>
      </c>
      <c r="C587" t="s">
        <v>18216</v>
      </c>
      <c r="D587" t="s">
        <v>6081</v>
      </c>
      <c r="E587">
        <v>155</v>
      </c>
    </row>
    <row r="588" spans="1:5" x14ac:dyDescent="0.3">
      <c r="A588" t="s">
        <v>15797</v>
      </c>
      <c r="B588" t="s">
        <v>18214</v>
      </c>
      <c r="C588" t="s">
        <v>18218</v>
      </c>
      <c r="D588" t="s">
        <v>6181</v>
      </c>
      <c r="E588">
        <v>400</v>
      </c>
    </row>
    <row r="589" spans="1:5" x14ac:dyDescent="0.3">
      <c r="A589" t="s">
        <v>15798</v>
      </c>
      <c r="B589" t="s">
        <v>18215</v>
      </c>
      <c r="C589" t="s">
        <v>18216</v>
      </c>
      <c r="D589" t="s">
        <v>6008</v>
      </c>
      <c r="E589">
        <v>565</v>
      </c>
    </row>
    <row r="590" spans="1:5" x14ac:dyDescent="0.3">
      <c r="A590" t="s">
        <v>15799</v>
      </c>
      <c r="B590" t="s">
        <v>18214</v>
      </c>
      <c r="C590" t="s">
        <v>18219</v>
      </c>
      <c r="D590" t="s">
        <v>5973</v>
      </c>
      <c r="E590">
        <v>537</v>
      </c>
    </row>
    <row r="591" spans="1:5" x14ac:dyDescent="0.3">
      <c r="A591" t="s">
        <v>15800</v>
      </c>
      <c r="B591" t="s">
        <v>18213</v>
      </c>
      <c r="C591" t="s">
        <v>18219</v>
      </c>
      <c r="D591" t="s">
        <v>6136</v>
      </c>
      <c r="E591">
        <v>207</v>
      </c>
    </row>
    <row r="592" spans="1:5" x14ac:dyDescent="0.3">
      <c r="A592" t="s">
        <v>15801</v>
      </c>
      <c r="B592" t="s">
        <v>18211</v>
      </c>
      <c r="C592" t="s">
        <v>18220</v>
      </c>
      <c r="D592" t="s">
        <v>5962</v>
      </c>
      <c r="E592">
        <v>662</v>
      </c>
    </row>
    <row r="593" spans="1:5" x14ac:dyDescent="0.3">
      <c r="A593" t="s">
        <v>15802</v>
      </c>
      <c r="B593" t="s">
        <v>18211</v>
      </c>
      <c r="C593" t="s">
        <v>18217</v>
      </c>
      <c r="D593" t="s">
        <v>6141</v>
      </c>
      <c r="E593">
        <v>142</v>
      </c>
    </row>
    <row r="594" spans="1:5" x14ac:dyDescent="0.3">
      <c r="A594" t="s">
        <v>15803</v>
      </c>
      <c r="B594" t="s">
        <v>18214</v>
      </c>
      <c r="C594" t="s">
        <v>18216</v>
      </c>
      <c r="D594" t="s">
        <v>6052</v>
      </c>
      <c r="E594">
        <v>212</v>
      </c>
    </row>
    <row r="595" spans="1:5" x14ac:dyDescent="0.3">
      <c r="A595" t="s">
        <v>15804</v>
      </c>
      <c r="B595" t="s">
        <v>18211</v>
      </c>
      <c r="C595" t="s">
        <v>18218</v>
      </c>
      <c r="D595" t="s">
        <v>5993</v>
      </c>
      <c r="E595">
        <v>591</v>
      </c>
    </row>
    <row r="596" spans="1:5" x14ac:dyDescent="0.3">
      <c r="A596" t="s">
        <v>15805</v>
      </c>
      <c r="B596" t="s">
        <v>18215</v>
      </c>
      <c r="C596" t="s">
        <v>18218</v>
      </c>
      <c r="D596" t="s">
        <v>6113</v>
      </c>
      <c r="E596">
        <v>458</v>
      </c>
    </row>
    <row r="597" spans="1:5" x14ac:dyDescent="0.3">
      <c r="A597" t="s">
        <v>15806</v>
      </c>
      <c r="B597" t="s">
        <v>18215</v>
      </c>
      <c r="C597" t="s">
        <v>18220</v>
      </c>
      <c r="D597" t="s">
        <v>6003</v>
      </c>
      <c r="E597">
        <v>754</v>
      </c>
    </row>
    <row r="598" spans="1:5" x14ac:dyDescent="0.3">
      <c r="A598" t="s">
        <v>15807</v>
      </c>
      <c r="B598" t="s">
        <v>18212</v>
      </c>
      <c r="C598" t="s">
        <v>18219</v>
      </c>
      <c r="D598" t="s">
        <v>6033</v>
      </c>
      <c r="E598">
        <v>671</v>
      </c>
    </row>
    <row r="599" spans="1:5" x14ac:dyDescent="0.3">
      <c r="A599" t="s">
        <v>15808</v>
      </c>
      <c r="B599" t="s">
        <v>18215</v>
      </c>
      <c r="C599" t="s">
        <v>18220</v>
      </c>
      <c r="D599" t="s">
        <v>6038</v>
      </c>
      <c r="E599">
        <v>462</v>
      </c>
    </row>
    <row r="600" spans="1:5" x14ac:dyDescent="0.3">
      <c r="A600" t="s">
        <v>15809</v>
      </c>
      <c r="B600" t="s">
        <v>18215</v>
      </c>
      <c r="C600" t="s">
        <v>18219</v>
      </c>
      <c r="D600" t="s">
        <v>6084</v>
      </c>
      <c r="E600">
        <v>390</v>
      </c>
    </row>
    <row r="601" spans="1:5" x14ac:dyDescent="0.3">
      <c r="A601" t="s">
        <v>15810</v>
      </c>
      <c r="B601" t="s">
        <v>18213</v>
      </c>
      <c r="C601" t="s">
        <v>18220</v>
      </c>
      <c r="D601" t="s">
        <v>6120</v>
      </c>
      <c r="E601">
        <v>671</v>
      </c>
    </row>
    <row r="602" spans="1:5" x14ac:dyDescent="0.3">
      <c r="A602" t="s">
        <v>15811</v>
      </c>
      <c r="B602" t="s">
        <v>18214</v>
      </c>
      <c r="C602" t="s">
        <v>18218</v>
      </c>
      <c r="D602" t="s">
        <v>6027</v>
      </c>
      <c r="E602">
        <v>491</v>
      </c>
    </row>
    <row r="603" spans="1:5" x14ac:dyDescent="0.3">
      <c r="A603" t="s">
        <v>15812</v>
      </c>
      <c r="B603" t="s">
        <v>18211</v>
      </c>
      <c r="C603" t="s">
        <v>18216</v>
      </c>
      <c r="D603" t="s">
        <v>6000</v>
      </c>
      <c r="E603">
        <v>643</v>
      </c>
    </row>
    <row r="604" spans="1:5" x14ac:dyDescent="0.3">
      <c r="A604" t="s">
        <v>15813</v>
      </c>
      <c r="B604" t="s">
        <v>18214</v>
      </c>
      <c r="C604" t="s">
        <v>18216</v>
      </c>
      <c r="D604" t="s">
        <v>6167</v>
      </c>
      <c r="E604">
        <v>491</v>
      </c>
    </row>
    <row r="605" spans="1:5" x14ac:dyDescent="0.3">
      <c r="A605" t="s">
        <v>15814</v>
      </c>
      <c r="B605" t="s">
        <v>18212</v>
      </c>
      <c r="C605" t="s">
        <v>18218</v>
      </c>
      <c r="D605" t="s">
        <v>6027</v>
      </c>
      <c r="E605">
        <v>396</v>
      </c>
    </row>
    <row r="606" spans="1:5" x14ac:dyDescent="0.3">
      <c r="A606" t="s">
        <v>15815</v>
      </c>
      <c r="B606" t="s">
        <v>18215</v>
      </c>
      <c r="C606" t="s">
        <v>18217</v>
      </c>
      <c r="D606" t="s">
        <v>5957</v>
      </c>
      <c r="E606">
        <v>496</v>
      </c>
    </row>
    <row r="607" spans="1:5" x14ac:dyDescent="0.3">
      <c r="A607" t="s">
        <v>15816</v>
      </c>
      <c r="B607" t="s">
        <v>18212</v>
      </c>
      <c r="C607" t="s">
        <v>18220</v>
      </c>
      <c r="D607" t="s">
        <v>5955</v>
      </c>
      <c r="E607">
        <v>753</v>
      </c>
    </row>
    <row r="608" spans="1:5" x14ac:dyDescent="0.3">
      <c r="A608" t="s">
        <v>15817</v>
      </c>
      <c r="B608" t="s">
        <v>18215</v>
      </c>
      <c r="C608" t="s">
        <v>18217</v>
      </c>
      <c r="D608" t="s">
        <v>6070</v>
      </c>
      <c r="E608">
        <v>717</v>
      </c>
    </row>
    <row r="609" spans="1:5" x14ac:dyDescent="0.3">
      <c r="A609" t="s">
        <v>15818</v>
      </c>
      <c r="B609" t="s">
        <v>18213</v>
      </c>
      <c r="C609" t="s">
        <v>18217</v>
      </c>
      <c r="D609" t="s">
        <v>6029</v>
      </c>
      <c r="E609">
        <v>343</v>
      </c>
    </row>
    <row r="610" spans="1:5" x14ac:dyDescent="0.3">
      <c r="A610" t="s">
        <v>15819</v>
      </c>
      <c r="B610" t="s">
        <v>18212</v>
      </c>
      <c r="C610" t="s">
        <v>18220</v>
      </c>
      <c r="D610" t="s">
        <v>6126</v>
      </c>
      <c r="E610">
        <v>571</v>
      </c>
    </row>
    <row r="611" spans="1:5" x14ac:dyDescent="0.3">
      <c r="A611" t="s">
        <v>15820</v>
      </c>
      <c r="B611" t="s">
        <v>18215</v>
      </c>
      <c r="C611" t="s">
        <v>18217</v>
      </c>
      <c r="D611" t="s">
        <v>6050</v>
      </c>
      <c r="E611">
        <v>590</v>
      </c>
    </row>
    <row r="612" spans="1:5" x14ac:dyDescent="0.3">
      <c r="A612" t="s">
        <v>15821</v>
      </c>
      <c r="B612" t="s">
        <v>18213</v>
      </c>
      <c r="C612" t="s">
        <v>18218</v>
      </c>
      <c r="D612" t="s">
        <v>6187</v>
      </c>
      <c r="E612">
        <v>168</v>
      </c>
    </row>
    <row r="613" spans="1:5" x14ac:dyDescent="0.3">
      <c r="A613" t="s">
        <v>15822</v>
      </c>
      <c r="B613" t="s">
        <v>18215</v>
      </c>
      <c r="C613" t="s">
        <v>18217</v>
      </c>
      <c r="D613" t="s">
        <v>6033</v>
      </c>
      <c r="E613">
        <v>340</v>
      </c>
    </row>
    <row r="614" spans="1:5" x14ac:dyDescent="0.3">
      <c r="A614" t="s">
        <v>15823</v>
      </c>
      <c r="B614" t="s">
        <v>18211</v>
      </c>
      <c r="C614" t="s">
        <v>18216</v>
      </c>
      <c r="D614" t="s">
        <v>6106</v>
      </c>
      <c r="E614">
        <v>678</v>
      </c>
    </row>
    <row r="615" spans="1:5" x14ac:dyDescent="0.3">
      <c r="A615" t="s">
        <v>15824</v>
      </c>
      <c r="B615" t="s">
        <v>18211</v>
      </c>
      <c r="C615" t="s">
        <v>18216</v>
      </c>
      <c r="D615" t="s">
        <v>6049</v>
      </c>
      <c r="E615">
        <v>581</v>
      </c>
    </row>
    <row r="616" spans="1:5" x14ac:dyDescent="0.3">
      <c r="A616" t="s">
        <v>15825</v>
      </c>
      <c r="B616" t="s">
        <v>18211</v>
      </c>
      <c r="C616" t="s">
        <v>18216</v>
      </c>
      <c r="D616" t="s">
        <v>6086</v>
      </c>
      <c r="E616">
        <v>122</v>
      </c>
    </row>
    <row r="617" spans="1:5" x14ac:dyDescent="0.3">
      <c r="A617" t="s">
        <v>15826</v>
      </c>
      <c r="B617" t="s">
        <v>18213</v>
      </c>
      <c r="C617" t="s">
        <v>18217</v>
      </c>
      <c r="D617" t="s">
        <v>5981</v>
      </c>
      <c r="E617">
        <v>740</v>
      </c>
    </row>
    <row r="618" spans="1:5" x14ac:dyDescent="0.3">
      <c r="A618" t="s">
        <v>15827</v>
      </c>
      <c r="B618" t="s">
        <v>18215</v>
      </c>
      <c r="C618" t="s">
        <v>18217</v>
      </c>
      <c r="D618" t="s">
        <v>5966</v>
      </c>
      <c r="E618">
        <v>536</v>
      </c>
    </row>
    <row r="619" spans="1:5" x14ac:dyDescent="0.3">
      <c r="A619" t="s">
        <v>15828</v>
      </c>
      <c r="B619" t="s">
        <v>18211</v>
      </c>
      <c r="C619" t="s">
        <v>18220</v>
      </c>
      <c r="D619" t="s">
        <v>6047</v>
      </c>
      <c r="E619">
        <v>453</v>
      </c>
    </row>
    <row r="620" spans="1:5" x14ac:dyDescent="0.3">
      <c r="A620" t="s">
        <v>15829</v>
      </c>
      <c r="B620" t="s">
        <v>18215</v>
      </c>
      <c r="C620" t="s">
        <v>18220</v>
      </c>
      <c r="D620" t="s">
        <v>6027</v>
      </c>
      <c r="E620">
        <v>390</v>
      </c>
    </row>
    <row r="621" spans="1:5" x14ac:dyDescent="0.3">
      <c r="A621" t="s">
        <v>15830</v>
      </c>
      <c r="B621" t="s">
        <v>18212</v>
      </c>
      <c r="C621" t="s">
        <v>18220</v>
      </c>
      <c r="D621" t="s">
        <v>6025</v>
      </c>
      <c r="E621">
        <v>435</v>
      </c>
    </row>
    <row r="622" spans="1:5" x14ac:dyDescent="0.3">
      <c r="A622" t="s">
        <v>15831</v>
      </c>
      <c r="B622" t="s">
        <v>18214</v>
      </c>
      <c r="C622" t="s">
        <v>18219</v>
      </c>
      <c r="D622" t="s">
        <v>6049</v>
      </c>
      <c r="E622">
        <v>797</v>
      </c>
    </row>
    <row r="623" spans="1:5" x14ac:dyDescent="0.3">
      <c r="A623" t="s">
        <v>15832</v>
      </c>
      <c r="B623" t="s">
        <v>18212</v>
      </c>
      <c r="C623" t="s">
        <v>18217</v>
      </c>
      <c r="D623" t="s">
        <v>6027</v>
      </c>
      <c r="E623">
        <v>235</v>
      </c>
    </row>
    <row r="624" spans="1:5" x14ac:dyDescent="0.3">
      <c r="A624" t="s">
        <v>15833</v>
      </c>
      <c r="B624" t="s">
        <v>18215</v>
      </c>
      <c r="C624" t="s">
        <v>18219</v>
      </c>
      <c r="D624" t="s">
        <v>6088</v>
      </c>
      <c r="E624">
        <v>757</v>
      </c>
    </row>
    <row r="625" spans="1:5" x14ac:dyDescent="0.3">
      <c r="A625" t="s">
        <v>15834</v>
      </c>
      <c r="B625" t="s">
        <v>18213</v>
      </c>
      <c r="C625" t="s">
        <v>18219</v>
      </c>
      <c r="D625" t="s">
        <v>5979</v>
      </c>
      <c r="E625">
        <v>757</v>
      </c>
    </row>
    <row r="626" spans="1:5" x14ac:dyDescent="0.3">
      <c r="A626" t="s">
        <v>15835</v>
      </c>
      <c r="B626" t="s">
        <v>18215</v>
      </c>
      <c r="C626" t="s">
        <v>18217</v>
      </c>
      <c r="D626" t="s">
        <v>6169</v>
      </c>
      <c r="E626">
        <v>327</v>
      </c>
    </row>
    <row r="627" spans="1:5" x14ac:dyDescent="0.3">
      <c r="A627" t="s">
        <v>15836</v>
      </c>
      <c r="B627" t="s">
        <v>18214</v>
      </c>
      <c r="C627" t="s">
        <v>18217</v>
      </c>
      <c r="D627" t="s">
        <v>6091</v>
      </c>
      <c r="E627">
        <v>384</v>
      </c>
    </row>
    <row r="628" spans="1:5" x14ac:dyDescent="0.3">
      <c r="A628" t="s">
        <v>15837</v>
      </c>
      <c r="B628" t="s">
        <v>18214</v>
      </c>
      <c r="C628" t="s">
        <v>18220</v>
      </c>
      <c r="D628" t="s">
        <v>6018</v>
      </c>
      <c r="E628">
        <v>432</v>
      </c>
    </row>
    <row r="629" spans="1:5" x14ac:dyDescent="0.3">
      <c r="A629" t="s">
        <v>15838</v>
      </c>
      <c r="B629" t="s">
        <v>18212</v>
      </c>
      <c r="C629" t="s">
        <v>18217</v>
      </c>
      <c r="D629" t="s">
        <v>6068</v>
      </c>
      <c r="E629">
        <v>264</v>
      </c>
    </row>
    <row r="630" spans="1:5" x14ac:dyDescent="0.3">
      <c r="A630" t="s">
        <v>15839</v>
      </c>
      <c r="B630" t="s">
        <v>18212</v>
      </c>
      <c r="C630" t="s">
        <v>18216</v>
      </c>
      <c r="D630" t="s">
        <v>6045</v>
      </c>
      <c r="E630">
        <v>130</v>
      </c>
    </row>
    <row r="631" spans="1:5" x14ac:dyDescent="0.3">
      <c r="A631" t="s">
        <v>15840</v>
      </c>
      <c r="B631" t="s">
        <v>18211</v>
      </c>
      <c r="C631" t="s">
        <v>18219</v>
      </c>
      <c r="D631" t="s">
        <v>6106</v>
      </c>
      <c r="E631">
        <v>359</v>
      </c>
    </row>
    <row r="632" spans="1:5" x14ac:dyDescent="0.3">
      <c r="A632" t="s">
        <v>15841</v>
      </c>
      <c r="B632" t="s">
        <v>18211</v>
      </c>
      <c r="C632" t="s">
        <v>18216</v>
      </c>
      <c r="D632" t="s">
        <v>6072</v>
      </c>
      <c r="E632">
        <v>708</v>
      </c>
    </row>
    <row r="633" spans="1:5" x14ac:dyDescent="0.3">
      <c r="A633" t="s">
        <v>15842</v>
      </c>
      <c r="B633" t="s">
        <v>18213</v>
      </c>
      <c r="C633" t="s">
        <v>18216</v>
      </c>
      <c r="D633" t="s">
        <v>6070</v>
      </c>
      <c r="E633">
        <v>113</v>
      </c>
    </row>
    <row r="634" spans="1:5" x14ac:dyDescent="0.3">
      <c r="A634" t="s">
        <v>15843</v>
      </c>
      <c r="B634" t="s">
        <v>18215</v>
      </c>
      <c r="C634" t="s">
        <v>18217</v>
      </c>
      <c r="D634" t="s">
        <v>6053</v>
      </c>
      <c r="E634">
        <v>501</v>
      </c>
    </row>
    <row r="635" spans="1:5" x14ac:dyDescent="0.3">
      <c r="A635" t="s">
        <v>15844</v>
      </c>
      <c r="B635" t="s">
        <v>18212</v>
      </c>
      <c r="C635" t="s">
        <v>18216</v>
      </c>
      <c r="D635" t="s">
        <v>6186</v>
      </c>
      <c r="E635">
        <v>763</v>
      </c>
    </row>
    <row r="636" spans="1:5" x14ac:dyDescent="0.3">
      <c r="A636" t="s">
        <v>15845</v>
      </c>
      <c r="B636" t="s">
        <v>18211</v>
      </c>
      <c r="C636" t="s">
        <v>18217</v>
      </c>
      <c r="D636" t="s">
        <v>6004</v>
      </c>
      <c r="E636">
        <v>627</v>
      </c>
    </row>
    <row r="637" spans="1:5" x14ac:dyDescent="0.3">
      <c r="A637" t="s">
        <v>15846</v>
      </c>
      <c r="B637" t="s">
        <v>18213</v>
      </c>
      <c r="C637" t="s">
        <v>18220</v>
      </c>
      <c r="D637" t="s">
        <v>6042</v>
      </c>
      <c r="E637">
        <v>547</v>
      </c>
    </row>
    <row r="638" spans="1:5" x14ac:dyDescent="0.3">
      <c r="A638" t="s">
        <v>15847</v>
      </c>
      <c r="B638" t="s">
        <v>18213</v>
      </c>
      <c r="C638" t="s">
        <v>18217</v>
      </c>
      <c r="D638" t="s">
        <v>5985</v>
      </c>
      <c r="E638">
        <v>463</v>
      </c>
    </row>
    <row r="639" spans="1:5" x14ac:dyDescent="0.3">
      <c r="A639" t="s">
        <v>15848</v>
      </c>
      <c r="B639" t="s">
        <v>18213</v>
      </c>
      <c r="C639" t="s">
        <v>18218</v>
      </c>
      <c r="D639" t="s">
        <v>6137</v>
      </c>
      <c r="E639">
        <v>163</v>
      </c>
    </row>
    <row r="640" spans="1:5" x14ac:dyDescent="0.3">
      <c r="A640" t="s">
        <v>15849</v>
      </c>
      <c r="B640" t="s">
        <v>18215</v>
      </c>
      <c r="C640" t="s">
        <v>18220</v>
      </c>
      <c r="D640" t="s">
        <v>6082</v>
      </c>
      <c r="E640">
        <v>393</v>
      </c>
    </row>
    <row r="641" spans="1:5" x14ac:dyDescent="0.3">
      <c r="A641" t="s">
        <v>15850</v>
      </c>
      <c r="B641" t="s">
        <v>18213</v>
      </c>
      <c r="C641" t="s">
        <v>18220</v>
      </c>
      <c r="D641" t="s">
        <v>6041</v>
      </c>
      <c r="E641">
        <v>452</v>
      </c>
    </row>
    <row r="642" spans="1:5" x14ac:dyDescent="0.3">
      <c r="A642" t="s">
        <v>15851</v>
      </c>
      <c r="B642" t="s">
        <v>18211</v>
      </c>
      <c r="C642" t="s">
        <v>18219</v>
      </c>
      <c r="D642" t="s">
        <v>6012</v>
      </c>
      <c r="E642">
        <v>609</v>
      </c>
    </row>
    <row r="643" spans="1:5" x14ac:dyDescent="0.3">
      <c r="A643" t="s">
        <v>15852</v>
      </c>
      <c r="B643" t="s">
        <v>18215</v>
      </c>
      <c r="C643" t="s">
        <v>18219</v>
      </c>
      <c r="D643" t="s">
        <v>6176</v>
      </c>
      <c r="E643">
        <v>394</v>
      </c>
    </row>
    <row r="644" spans="1:5" x14ac:dyDescent="0.3">
      <c r="A644" t="s">
        <v>15853</v>
      </c>
      <c r="B644" t="s">
        <v>18214</v>
      </c>
      <c r="C644" t="s">
        <v>18219</v>
      </c>
      <c r="D644" t="s">
        <v>6131</v>
      </c>
      <c r="E644">
        <v>635</v>
      </c>
    </row>
    <row r="645" spans="1:5" x14ac:dyDescent="0.3">
      <c r="A645" t="s">
        <v>15854</v>
      </c>
      <c r="B645" t="s">
        <v>18215</v>
      </c>
      <c r="C645" t="s">
        <v>18217</v>
      </c>
      <c r="D645" t="s">
        <v>6120</v>
      </c>
      <c r="E645">
        <v>212</v>
      </c>
    </row>
    <row r="646" spans="1:5" x14ac:dyDescent="0.3">
      <c r="A646" t="s">
        <v>15855</v>
      </c>
      <c r="B646" t="s">
        <v>18213</v>
      </c>
      <c r="C646" t="s">
        <v>18217</v>
      </c>
      <c r="D646" t="s">
        <v>6190</v>
      </c>
      <c r="E646">
        <v>253</v>
      </c>
    </row>
    <row r="647" spans="1:5" x14ac:dyDescent="0.3">
      <c r="A647" t="s">
        <v>15856</v>
      </c>
      <c r="B647" t="s">
        <v>18211</v>
      </c>
      <c r="C647" t="s">
        <v>18216</v>
      </c>
      <c r="D647" t="s">
        <v>6033</v>
      </c>
      <c r="E647">
        <v>589</v>
      </c>
    </row>
    <row r="648" spans="1:5" x14ac:dyDescent="0.3">
      <c r="A648" t="s">
        <v>15857</v>
      </c>
      <c r="B648" t="s">
        <v>18212</v>
      </c>
      <c r="C648" t="s">
        <v>18216</v>
      </c>
      <c r="D648" t="s">
        <v>6104</v>
      </c>
      <c r="E648">
        <v>146</v>
      </c>
    </row>
    <row r="649" spans="1:5" x14ac:dyDescent="0.3">
      <c r="A649" t="s">
        <v>15858</v>
      </c>
      <c r="B649" t="s">
        <v>18213</v>
      </c>
      <c r="C649" t="s">
        <v>18219</v>
      </c>
      <c r="D649" t="s">
        <v>5992</v>
      </c>
      <c r="E649">
        <v>304</v>
      </c>
    </row>
    <row r="650" spans="1:5" x14ac:dyDescent="0.3">
      <c r="A650" t="s">
        <v>15859</v>
      </c>
      <c r="B650" t="s">
        <v>18213</v>
      </c>
      <c r="C650" t="s">
        <v>18220</v>
      </c>
      <c r="D650" t="s">
        <v>6138</v>
      </c>
      <c r="E650">
        <v>198</v>
      </c>
    </row>
    <row r="651" spans="1:5" x14ac:dyDescent="0.3">
      <c r="A651" t="s">
        <v>15860</v>
      </c>
      <c r="B651" t="s">
        <v>18212</v>
      </c>
      <c r="C651" t="s">
        <v>18219</v>
      </c>
      <c r="D651" t="s">
        <v>6076</v>
      </c>
      <c r="E651">
        <v>569</v>
      </c>
    </row>
    <row r="652" spans="1:5" x14ac:dyDescent="0.3">
      <c r="A652" t="s">
        <v>15861</v>
      </c>
      <c r="B652" t="s">
        <v>18213</v>
      </c>
      <c r="C652" t="s">
        <v>18220</v>
      </c>
      <c r="D652" t="s">
        <v>5988</v>
      </c>
      <c r="E652">
        <v>662</v>
      </c>
    </row>
    <row r="653" spans="1:5" x14ac:dyDescent="0.3">
      <c r="A653" t="s">
        <v>15862</v>
      </c>
      <c r="B653" t="s">
        <v>18212</v>
      </c>
      <c r="C653" t="s">
        <v>18220</v>
      </c>
      <c r="D653" t="s">
        <v>5979</v>
      </c>
      <c r="E653">
        <v>117</v>
      </c>
    </row>
    <row r="654" spans="1:5" x14ac:dyDescent="0.3">
      <c r="A654" t="s">
        <v>15863</v>
      </c>
      <c r="B654" t="s">
        <v>18215</v>
      </c>
      <c r="C654" t="s">
        <v>18220</v>
      </c>
      <c r="D654" t="s">
        <v>5957</v>
      </c>
      <c r="E654">
        <v>782</v>
      </c>
    </row>
    <row r="655" spans="1:5" x14ac:dyDescent="0.3">
      <c r="A655" t="s">
        <v>15864</v>
      </c>
      <c r="B655" t="s">
        <v>18211</v>
      </c>
      <c r="C655" t="s">
        <v>18219</v>
      </c>
      <c r="D655" t="s">
        <v>6052</v>
      </c>
      <c r="E655">
        <v>736</v>
      </c>
    </row>
    <row r="656" spans="1:5" x14ac:dyDescent="0.3">
      <c r="A656" t="s">
        <v>15865</v>
      </c>
      <c r="B656" t="s">
        <v>18212</v>
      </c>
      <c r="C656" t="s">
        <v>18218</v>
      </c>
      <c r="D656" t="s">
        <v>6056</v>
      </c>
      <c r="E656">
        <v>328</v>
      </c>
    </row>
    <row r="657" spans="1:5" x14ac:dyDescent="0.3">
      <c r="A657" t="s">
        <v>15866</v>
      </c>
      <c r="B657" t="s">
        <v>18215</v>
      </c>
      <c r="C657" t="s">
        <v>18218</v>
      </c>
      <c r="D657" t="s">
        <v>6139</v>
      </c>
      <c r="E657">
        <v>791</v>
      </c>
    </row>
    <row r="658" spans="1:5" x14ac:dyDescent="0.3">
      <c r="A658" t="s">
        <v>15867</v>
      </c>
      <c r="B658" t="s">
        <v>18215</v>
      </c>
      <c r="C658" t="s">
        <v>18217</v>
      </c>
      <c r="D658" t="s">
        <v>6055</v>
      </c>
      <c r="E658">
        <v>730</v>
      </c>
    </row>
    <row r="659" spans="1:5" x14ac:dyDescent="0.3">
      <c r="A659" t="s">
        <v>15868</v>
      </c>
      <c r="B659" t="s">
        <v>18211</v>
      </c>
      <c r="C659" t="s">
        <v>18217</v>
      </c>
      <c r="D659" t="s">
        <v>6147</v>
      </c>
      <c r="E659">
        <v>470</v>
      </c>
    </row>
    <row r="660" spans="1:5" x14ac:dyDescent="0.3">
      <c r="A660" t="s">
        <v>15869</v>
      </c>
      <c r="B660" t="s">
        <v>18213</v>
      </c>
      <c r="C660" t="s">
        <v>18219</v>
      </c>
      <c r="D660" t="s">
        <v>5976</v>
      </c>
      <c r="E660">
        <v>441</v>
      </c>
    </row>
    <row r="661" spans="1:5" x14ac:dyDescent="0.3">
      <c r="A661" t="s">
        <v>15870</v>
      </c>
      <c r="B661" t="s">
        <v>18214</v>
      </c>
      <c r="C661" t="s">
        <v>18220</v>
      </c>
      <c r="D661" t="s">
        <v>5964</v>
      </c>
      <c r="E661">
        <v>693</v>
      </c>
    </row>
    <row r="662" spans="1:5" x14ac:dyDescent="0.3">
      <c r="A662" t="s">
        <v>15871</v>
      </c>
      <c r="B662" t="s">
        <v>18212</v>
      </c>
      <c r="C662" t="s">
        <v>18217</v>
      </c>
      <c r="D662" t="s">
        <v>5977</v>
      </c>
      <c r="E662">
        <v>606</v>
      </c>
    </row>
    <row r="663" spans="1:5" x14ac:dyDescent="0.3">
      <c r="A663" t="s">
        <v>15872</v>
      </c>
      <c r="B663" t="s">
        <v>18211</v>
      </c>
      <c r="C663" t="s">
        <v>18217</v>
      </c>
      <c r="D663" t="s">
        <v>6079</v>
      </c>
      <c r="E663">
        <v>228</v>
      </c>
    </row>
    <row r="664" spans="1:5" x14ac:dyDescent="0.3">
      <c r="A664" t="s">
        <v>15873</v>
      </c>
      <c r="B664" t="s">
        <v>18212</v>
      </c>
      <c r="C664" t="s">
        <v>18216</v>
      </c>
      <c r="D664" t="s">
        <v>6057</v>
      </c>
      <c r="E664">
        <v>382</v>
      </c>
    </row>
    <row r="665" spans="1:5" x14ac:dyDescent="0.3">
      <c r="A665" t="s">
        <v>15874</v>
      </c>
      <c r="B665" t="s">
        <v>18211</v>
      </c>
      <c r="C665" t="s">
        <v>18217</v>
      </c>
      <c r="D665" t="s">
        <v>6187</v>
      </c>
      <c r="E665">
        <v>734</v>
      </c>
    </row>
    <row r="666" spans="1:5" x14ac:dyDescent="0.3">
      <c r="A666" t="s">
        <v>15875</v>
      </c>
      <c r="B666" t="s">
        <v>18212</v>
      </c>
      <c r="C666" t="s">
        <v>18218</v>
      </c>
      <c r="D666" t="s">
        <v>6134</v>
      </c>
      <c r="E666">
        <v>483</v>
      </c>
    </row>
    <row r="667" spans="1:5" x14ac:dyDescent="0.3">
      <c r="A667" t="s">
        <v>15876</v>
      </c>
      <c r="B667" t="s">
        <v>18211</v>
      </c>
      <c r="C667" t="s">
        <v>18220</v>
      </c>
      <c r="D667" t="s">
        <v>6108</v>
      </c>
      <c r="E667">
        <v>684</v>
      </c>
    </row>
    <row r="668" spans="1:5" x14ac:dyDescent="0.3">
      <c r="A668" t="s">
        <v>15877</v>
      </c>
      <c r="B668" t="s">
        <v>18212</v>
      </c>
      <c r="C668" t="s">
        <v>18218</v>
      </c>
      <c r="D668" t="s">
        <v>6070</v>
      </c>
      <c r="E668">
        <v>273</v>
      </c>
    </row>
    <row r="669" spans="1:5" x14ac:dyDescent="0.3">
      <c r="A669" t="s">
        <v>15878</v>
      </c>
      <c r="B669" t="s">
        <v>18213</v>
      </c>
      <c r="C669" t="s">
        <v>18220</v>
      </c>
      <c r="D669" t="s">
        <v>5953</v>
      </c>
      <c r="E669">
        <v>151</v>
      </c>
    </row>
    <row r="670" spans="1:5" x14ac:dyDescent="0.3">
      <c r="A670" t="s">
        <v>15879</v>
      </c>
      <c r="B670" t="s">
        <v>18211</v>
      </c>
      <c r="C670" t="s">
        <v>18218</v>
      </c>
      <c r="D670" t="s">
        <v>6049</v>
      </c>
      <c r="E670">
        <v>455</v>
      </c>
    </row>
    <row r="671" spans="1:5" x14ac:dyDescent="0.3">
      <c r="A671" t="s">
        <v>15880</v>
      </c>
      <c r="B671" t="s">
        <v>18212</v>
      </c>
      <c r="C671" t="s">
        <v>18216</v>
      </c>
      <c r="D671" t="s">
        <v>6063</v>
      </c>
      <c r="E671">
        <v>743</v>
      </c>
    </row>
    <row r="672" spans="1:5" x14ac:dyDescent="0.3">
      <c r="A672" t="s">
        <v>15881</v>
      </c>
      <c r="B672" t="s">
        <v>18211</v>
      </c>
      <c r="C672" t="s">
        <v>18219</v>
      </c>
      <c r="D672" t="s">
        <v>6085</v>
      </c>
      <c r="E672">
        <v>463</v>
      </c>
    </row>
    <row r="673" spans="1:5" x14ac:dyDescent="0.3">
      <c r="A673" t="s">
        <v>15882</v>
      </c>
      <c r="B673" t="s">
        <v>18211</v>
      </c>
      <c r="C673" t="s">
        <v>18217</v>
      </c>
      <c r="D673" t="s">
        <v>6073</v>
      </c>
      <c r="E673">
        <v>384</v>
      </c>
    </row>
    <row r="674" spans="1:5" x14ac:dyDescent="0.3">
      <c r="A674" t="s">
        <v>15883</v>
      </c>
      <c r="B674" t="s">
        <v>18214</v>
      </c>
      <c r="C674" t="s">
        <v>18219</v>
      </c>
      <c r="D674" t="s">
        <v>6114</v>
      </c>
      <c r="E674">
        <v>618</v>
      </c>
    </row>
    <row r="675" spans="1:5" x14ac:dyDescent="0.3">
      <c r="A675" t="s">
        <v>15884</v>
      </c>
      <c r="B675" t="s">
        <v>18211</v>
      </c>
      <c r="C675" t="s">
        <v>18220</v>
      </c>
      <c r="D675" t="s">
        <v>6103</v>
      </c>
      <c r="E675">
        <v>256</v>
      </c>
    </row>
    <row r="676" spans="1:5" x14ac:dyDescent="0.3">
      <c r="A676" t="s">
        <v>15885</v>
      </c>
      <c r="B676" t="s">
        <v>18212</v>
      </c>
      <c r="C676" t="s">
        <v>18220</v>
      </c>
      <c r="D676" t="s">
        <v>6184</v>
      </c>
      <c r="E676">
        <v>257</v>
      </c>
    </row>
    <row r="677" spans="1:5" x14ac:dyDescent="0.3">
      <c r="A677" t="s">
        <v>15886</v>
      </c>
      <c r="B677" t="s">
        <v>18212</v>
      </c>
      <c r="C677" t="s">
        <v>18219</v>
      </c>
      <c r="D677" t="s">
        <v>6018</v>
      </c>
      <c r="E677">
        <v>330</v>
      </c>
    </row>
    <row r="678" spans="1:5" x14ac:dyDescent="0.3">
      <c r="A678" t="s">
        <v>15887</v>
      </c>
      <c r="B678" t="s">
        <v>18212</v>
      </c>
      <c r="C678" t="s">
        <v>18218</v>
      </c>
      <c r="D678" t="s">
        <v>5957</v>
      </c>
      <c r="E678">
        <v>354</v>
      </c>
    </row>
    <row r="679" spans="1:5" x14ac:dyDescent="0.3">
      <c r="A679" t="s">
        <v>15888</v>
      </c>
      <c r="B679" t="s">
        <v>18213</v>
      </c>
      <c r="C679" t="s">
        <v>18216</v>
      </c>
      <c r="D679" t="s">
        <v>6030</v>
      </c>
      <c r="E679">
        <v>250</v>
      </c>
    </row>
    <row r="680" spans="1:5" x14ac:dyDescent="0.3">
      <c r="A680" t="s">
        <v>15889</v>
      </c>
      <c r="B680" t="s">
        <v>18212</v>
      </c>
      <c r="C680" t="s">
        <v>18218</v>
      </c>
      <c r="D680" t="s">
        <v>6027</v>
      </c>
      <c r="E680">
        <v>124</v>
      </c>
    </row>
    <row r="681" spans="1:5" x14ac:dyDescent="0.3">
      <c r="A681" t="s">
        <v>15890</v>
      </c>
      <c r="B681" t="s">
        <v>18211</v>
      </c>
      <c r="C681" t="s">
        <v>18218</v>
      </c>
      <c r="D681" t="s">
        <v>6062</v>
      </c>
      <c r="E681">
        <v>714</v>
      </c>
    </row>
    <row r="682" spans="1:5" x14ac:dyDescent="0.3">
      <c r="A682" t="s">
        <v>15891</v>
      </c>
      <c r="B682" t="s">
        <v>18211</v>
      </c>
      <c r="C682" t="s">
        <v>18216</v>
      </c>
      <c r="D682" t="s">
        <v>5984</v>
      </c>
      <c r="E682">
        <v>324</v>
      </c>
    </row>
    <row r="683" spans="1:5" x14ac:dyDescent="0.3">
      <c r="A683" t="s">
        <v>15892</v>
      </c>
      <c r="B683" t="s">
        <v>18215</v>
      </c>
      <c r="C683" t="s">
        <v>18216</v>
      </c>
      <c r="D683" t="s">
        <v>6109</v>
      </c>
      <c r="E683">
        <v>397</v>
      </c>
    </row>
    <row r="684" spans="1:5" x14ac:dyDescent="0.3">
      <c r="A684" t="s">
        <v>15893</v>
      </c>
      <c r="B684" t="s">
        <v>18212</v>
      </c>
      <c r="C684" t="s">
        <v>18216</v>
      </c>
      <c r="D684" t="s">
        <v>6041</v>
      </c>
      <c r="E684">
        <v>349</v>
      </c>
    </row>
    <row r="685" spans="1:5" x14ac:dyDescent="0.3">
      <c r="A685" t="s">
        <v>15894</v>
      </c>
      <c r="B685" t="s">
        <v>18211</v>
      </c>
      <c r="C685" t="s">
        <v>18218</v>
      </c>
      <c r="D685" t="s">
        <v>6134</v>
      </c>
      <c r="E685">
        <v>419</v>
      </c>
    </row>
    <row r="686" spans="1:5" x14ac:dyDescent="0.3">
      <c r="A686" t="s">
        <v>15895</v>
      </c>
      <c r="B686" t="s">
        <v>18211</v>
      </c>
      <c r="C686" t="s">
        <v>18218</v>
      </c>
      <c r="D686" t="s">
        <v>6002</v>
      </c>
      <c r="E686">
        <v>605</v>
      </c>
    </row>
    <row r="687" spans="1:5" x14ac:dyDescent="0.3">
      <c r="A687" t="s">
        <v>15896</v>
      </c>
      <c r="B687" t="s">
        <v>18213</v>
      </c>
      <c r="C687" t="s">
        <v>18218</v>
      </c>
      <c r="D687" t="s">
        <v>6128</v>
      </c>
      <c r="E687">
        <v>796</v>
      </c>
    </row>
    <row r="688" spans="1:5" x14ac:dyDescent="0.3">
      <c r="A688" t="s">
        <v>15897</v>
      </c>
      <c r="B688" t="s">
        <v>18212</v>
      </c>
      <c r="C688" t="s">
        <v>18218</v>
      </c>
      <c r="D688" t="s">
        <v>6172</v>
      </c>
      <c r="E688">
        <v>171</v>
      </c>
    </row>
    <row r="689" spans="1:5" x14ac:dyDescent="0.3">
      <c r="A689" t="s">
        <v>15898</v>
      </c>
      <c r="B689" t="s">
        <v>18211</v>
      </c>
      <c r="C689" t="s">
        <v>18219</v>
      </c>
      <c r="D689" t="s">
        <v>6126</v>
      </c>
      <c r="E689">
        <v>206</v>
      </c>
    </row>
    <row r="690" spans="1:5" x14ac:dyDescent="0.3">
      <c r="A690" t="s">
        <v>15899</v>
      </c>
      <c r="B690" t="s">
        <v>18212</v>
      </c>
      <c r="C690" t="s">
        <v>18217</v>
      </c>
      <c r="D690" t="s">
        <v>5962</v>
      </c>
      <c r="E690">
        <v>472</v>
      </c>
    </row>
    <row r="691" spans="1:5" x14ac:dyDescent="0.3">
      <c r="A691" t="s">
        <v>15900</v>
      </c>
      <c r="B691" t="s">
        <v>18213</v>
      </c>
      <c r="C691" t="s">
        <v>18216</v>
      </c>
      <c r="D691" t="s">
        <v>5987</v>
      </c>
      <c r="E691">
        <v>775</v>
      </c>
    </row>
    <row r="692" spans="1:5" x14ac:dyDescent="0.3">
      <c r="A692" t="s">
        <v>15901</v>
      </c>
      <c r="B692" t="s">
        <v>18214</v>
      </c>
      <c r="C692" t="s">
        <v>18219</v>
      </c>
      <c r="D692" t="s">
        <v>6156</v>
      </c>
      <c r="E692">
        <v>652</v>
      </c>
    </row>
    <row r="693" spans="1:5" x14ac:dyDescent="0.3">
      <c r="A693" t="s">
        <v>15902</v>
      </c>
      <c r="B693" t="s">
        <v>18213</v>
      </c>
      <c r="C693" t="s">
        <v>18216</v>
      </c>
      <c r="D693" t="s">
        <v>5954</v>
      </c>
      <c r="E693">
        <v>521</v>
      </c>
    </row>
    <row r="694" spans="1:5" x14ac:dyDescent="0.3">
      <c r="A694" t="s">
        <v>15903</v>
      </c>
      <c r="B694" t="s">
        <v>18211</v>
      </c>
      <c r="C694" t="s">
        <v>18218</v>
      </c>
      <c r="D694" t="s">
        <v>6001</v>
      </c>
      <c r="E694">
        <v>695</v>
      </c>
    </row>
    <row r="695" spans="1:5" x14ac:dyDescent="0.3">
      <c r="A695" t="s">
        <v>15904</v>
      </c>
      <c r="B695" t="s">
        <v>18212</v>
      </c>
      <c r="C695" t="s">
        <v>18217</v>
      </c>
      <c r="D695" t="s">
        <v>6095</v>
      </c>
      <c r="E695">
        <v>171</v>
      </c>
    </row>
    <row r="696" spans="1:5" x14ac:dyDescent="0.3">
      <c r="A696" t="s">
        <v>15905</v>
      </c>
      <c r="B696" t="s">
        <v>18214</v>
      </c>
      <c r="C696" t="s">
        <v>18220</v>
      </c>
      <c r="D696" t="s">
        <v>6119</v>
      </c>
      <c r="E696">
        <v>799</v>
      </c>
    </row>
    <row r="697" spans="1:5" x14ac:dyDescent="0.3">
      <c r="A697" t="s">
        <v>15906</v>
      </c>
      <c r="B697" t="s">
        <v>18215</v>
      </c>
      <c r="C697" t="s">
        <v>18216</v>
      </c>
      <c r="D697" t="s">
        <v>6079</v>
      </c>
      <c r="E697">
        <v>722</v>
      </c>
    </row>
    <row r="698" spans="1:5" x14ac:dyDescent="0.3">
      <c r="A698" t="s">
        <v>15907</v>
      </c>
      <c r="B698" t="s">
        <v>18215</v>
      </c>
      <c r="C698" t="s">
        <v>18216</v>
      </c>
      <c r="D698" t="s">
        <v>5960</v>
      </c>
      <c r="E698">
        <v>729</v>
      </c>
    </row>
    <row r="699" spans="1:5" x14ac:dyDescent="0.3">
      <c r="A699" t="s">
        <v>15908</v>
      </c>
      <c r="B699" t="s">
        <v>18215</v>
      </c>
      <c r="C699" t="s">
        <v>18220</v>
      </c>
      <c r="D699" t="s">
        <v>6073</v>
      </c>
      <c r="E699">
        <v>764</v>
      </c>
    </row>
    <row r="700" spans="1:5" x14ac:dyDescent="0.3">
      <c r="A700" t="s">
        <v>15909</v>
      </c>
      <c r="B700" t="s">
        <v>18214</v>
      </c>
      <c r="C700" t="s">
        <v>18216</v>
      </c>
      <c r="D700" t="s">
        <v>6132</v>
      </c>
      <c r="E700">
        <v>717</v>
      </c>
    </row>
    <row r="701" spans="1:5" x14ac:dyDescent="0.3">
      <c r="A701" t="s">
        <v>15910</v>
      </c>
      <c r="B701" t="s">
        <v>18213</v>
      </c>
      <c r="C701" t="s">
        <v>18218</v>
      </c>
      <c r="D701" t="s">
        <v>5986</v>
      </c>
      <c r="E701">
        <v>372</v>
      </c>
    </row>
    <row r="702" spans="1:5" x14ac:dyDescent="0.3">
      <c r="A702" t="s">
        <v>15911</v>
      </c>
      <c r="B702" t="s">
        <v>18211</v>
      </c>
      <c r="C702" t="s">
        <v>18216</v>
      </c>
      <c r="D702" t="s">
        <v>6067</v>
      </c>
      <c r="E702">
        <v>158</v>
      </c>
    </row>
    <row r="703" spans="1:5" x14ac:dyDescent="0.3">
      <c r="A703" t="s">
        <v>15912</v>
      </c>
      <c r="B703" t="s">
        <v>18213</v>
      </c>
      <c r="C703" t="s">
        <v>18216</v>
      </c>
      <c r="D703" t="s">
        <v>6052</v>
      </c>
      <c r="E703">
        <v>764</v>
      </c>
    </row>
    <row r="704" spans="1:5" x14ac:dyDescent="0.3">
      <c r="A704" t="s">
        <v>15913</v>
      </c>
      <c r="B704" t="s">
        <v>18211</v>
      </c>
      <c r="C704" t="s">
        <v>18220</v>
      </c>
      <c r="D704" t="s">
        <v>6105</v>
      </c>
      <c r="E704">
        <v>649</v>
      </c>
    </row>
    <row r="705" spans="1:5" x14ac:dyDescent="0.3">
      <c r="A705" t="s">
        <v>15914</v>
      </c>
      <c r="B705" t="s">
        <v>18211</v>
      </c>
      <c r="C705" t="s">
        <v>18216</v>
      </c>
      <c r="D705" t="s">
        <v>6001</v>
      </c>
      <c r="E705">
        <v>363</v>
      </c>
    </row>
    <row r="706" spans="1:5" x14ac:dyDescent="0.3">
      <c r="A706" t="s">
        <v>15915</v>
      </c>
      <c r="B706" t="s">
        <v>18211</v>
      </c>
      <c r="C706" t="s">
        <v>18216</v>
      </c>
      <c r="D706" t="s">
        <v>6137</v>
      </c>
      <c r="E706">
        <v>716</v>
      </c>
    </row>
    <row r="707" spans="1:5" x14ac:dyDescent="0.3">
      <c r="A707" t="s">
        <v>15916</v>
      </c>
      <c r="B707" t="s">
        <v>18214</v>
      </c>
      <c r="C707" t="s">
        <v>18217</v>
      </c>
      <c r="D707" t="s">
        <v>6104</v>
      </c>
      <c r="E707">
        <v>180</v>
      </c>
    </row>
    <row r="708" spans="1:5" x14ac:dyDescent="0.3">
      <c r="A708" t="s">
        <v>15917</v>
      </c>
      <c r="B708" t="s">
        <v>18211</v>
      </c>
      <c r="C708" t="s">
        <v>18216</v>
      </c>
      <c r="D708" t="s">
        <v>6190</v>
      </c>
      <c r="E708">
        <v>238</v>
      </c>
    </row>
    <row r="709" spans="1:5" x14ac:dyDescent="0.3">
      <c r="A709" t="s">
        <v>15918</v>
      </c>
      <c r="B709" t="s">
        <v>18211</v>
      </c>
      <c r="C709" t="s">
        <v>18219</v>
      </c>
      <c r="D709" t="s">
        <v>6112</v>
      </c>
      <c r="E709">
        <v>530</v>
      </c>
    </row>
    <row r="710" spans="1:5" x14ac:dyDescent="0.3">
      <c r="A710" t="s">
        <v>15919</v>
      </c>
      <c r="B710" t="s">
        <v>18212</v>
      </c>
      <c r="C710" t="s">
        <v>18220</v>
      </c>
      <c r="D710" t="s">
        <v>6082</v>
      </c>
      <c r="E710">
        <v>155</v>
      </c>
    </row>
    <row r="711" spans="1:5" x14ac:dyDescent="0.3">
      <c r="A711" t="s">
        <v>15920</v>
      </c>
      <c r="B711" t="s">
        <v>18212</v>
      </c>
      <c r="C711" t="s">
        <v>18220</v>
      </c>
      <c r="D711" t="s">
        <v>6158</v>
      </c>
      <c r="E711">
        <v>299</v>
      </c>
    </row>
    <row r="712" spans="1:5" x14ac:dyDescent="0.3">
      <c r="A712" t="s">
        <v>15921</v>
      </c>
      <c r="B712" t="s">
        <v>18212</v>
      </c>
      <c r="C712" t="s">
        <v>18217</v>
      </c>
      <c r="D712" t="s">
        <v>6086</v>
      </c>
      <c r="E712">
        <v>715</v>
      </c>
    </row>
    <row r="713" spans="1:5" x14ac:dyDescent="0.3">
      <c r="A713" t="s">
        <v>15922</v>
      </c>
      <c r="B713" t="s">
        <v>18212</v>
      </c>
      <c r="C713" t="s">
        <v>18217</v>
      </c>
      <c r="D713" t="s">
        <v>6173</v>
      </c>
      <c r="E713">
        <v>645</v>
      </c>
    </row>
    <row r="714" spans="1:5" x14ac:dyDescent="0.3">
      <c r="A714" t="s">
        <v>15923</v>
      </c>
      <c r="B714" t="s">
        <v>18212</v>
      </c>
      <c r="C714" t="s">
        <v>18216</v>
      </c>
      <c r="D714" t="s">
        <v>5967</v>
      </c>
      <c r="E714">
        <v>630</v>
      </c>
    </row>
    <row r="715" spans="1:5" x14ac:dyDescent="0.3">
      <c r="A715" t="s">
        <v>15924</v>
      </c>
      <c r="B715" t="s">
        <v>18213</v>
      </c>
      <c r="C715" t="s">
        <v>18220</v>
      </c>
      <c r="D715" t="s">
        <v>5962</v>
      </c>
      <c r="E715">
        <v>739</v>
      </c>
    </row>
    <row r="716" spans="1:5" x14ac:dyDescent="0.3">
      <c r="A716" t="s">
        <v>15925</v>
      </c>
      <c r="B716" t="s">
        <v>18214</v>
      </c>
      <c r="C716" t="s">
        <v>18217</v>
      </c>
      <c r="D716" t="s">
        <v>5979</v>
      </c>
      <c r="E716">
        <v>602</v>
      </c>
    </row>
    <row r="717" spans="1:5" x14ac:dyDescent="0.3">
      <c r="A717" t="s">
        <v>15926</v>
      </c>
      <c r="B717" t="s">
        <v>18214</v>
      </c>
      <c r="C717" t="s">
        <v>18217</v>
      </c>
      <c r="D717" t="s">
        <v>5977</v>
      </c>
      <c r="E717">
        <v>208</v>
      </c>
    </row>
    <row r="718" spans="1:5" x14ac:dyDescent="0.3">
      <c r="A718" t="s">
        <v>15927</v>
      </c>
      <c r="B718" t="s">
        <v>18215</v>
      </c>
      <c r="C718" t="s">
        <v>18218</v>
      </c>
      <c r="D718" t="s">
        <v>6179</v>
      </c>
      <c r="E718">
        <v>641</v>
      </c>
    </row>
    <row r="719" spans="1:5" x14ac:dyDescent="0.3">
      <c r="A719" t="s">
        <v>15928</v>
      </c>
      <c r="B719" t="s">
        <v>18214</v>
      </c>
      <c r="C719" t="s">
        <v>18217</v>
      </c>
      <c r="D719" t="s">
        <v>6092</v>
      </c>
      <c r="E719">
        <v>368</v>
      </c>
    </row>
    <row r="720" spans="1:5" x14ac:dyDescent="0.3">
      <c r="A720" t="s">
        <v>15929</v>
      </c>
      <c r="B720" t="s">
        <v>18214</v>
      </c>
      <c r="C720" t="s">
        <v>18216</v>
      </c>
      <c r="D720" t="s">
        <v>6111</v>
      </c>
      <c r="E720">
        <v>113</v>
      </c>
    </row>
    <row r="721" spans="1:5" x14ac:dyDescent="0.3">
      <c r="A721" t="s">
        <v>15930</v>
      </c>
      <c r="B721" t="s">
        <v>18213</v>
      </c>
      <c r="C721" t="s">
        <v>18217</v>
      </c>
      <c r="D721" t="s">
        <v>6055</v>
      </c>
      <c r="E721">
        <v>586</v>
      </c>
    </row>
    <row r="722" spans="1:5" x14ac:dyDescent="0.3">
      <c r="A722" t="s">
        <v>15931</v>
      </c>
      <c r="B722" t="s">
        <v>18215</v>
      </c>
      <c r="C722" t="s">
        <v>18216</v>
      </c>
      <c r="D722" t="s">
        <v>5971</v>
      </c>
      <c r="E722">
        <v>769</v>
      </c>
    </row>
    <row r="723" spans="1:5" x14ac:dyDescent="0.3">
      <c r="A723" t="s">
        <v>15932</v>
      </c>
      <c r="B723" t="s">
        <v>18214</v>
      </c>
      <c r="C723" t="s">
        <v>18218</v>
      </c>
      <c r="D723" t="s">
        <v>5977</v>
      </c>
      <c r="E723">
        <v>406</v>
      </c>
    </row>
    <row r="724" spans="1:5" x14ac:dyDescent="0.3">
      <c r="A724" t="s">
        <v>15933</v>
      </c>
      <c r="B724" t="s">
        <v>18213</v>
      </c>
      <c r="C724" t="s">
        <v>18220</v>
      </c>
      <c r="D724" t="s">
        <v>5986</v>
      </c>
      <c r="E724">
        <v>358</v>
      </c>
    </row>
    <row r="725" spans="1:5" x14ac:dyDescent="0.3">
      <c r="A725" t="s">
        <v>15934</v>
      </c>
      <c r="B725" t="s">
        <v>18215</v>
      </c>
      <c r="C725" t="s">
        <v>18217</v>
      </c>
      <c r="D725" t="s">
        <v>6047</v>
      </c>
      <c r="E725">
        <v>321</v>
      </c>
    </row>
    <row r="726" spans="1:5" x14ac:dyDescent="0.3">
      <c r="A726" t="s">
        <v>15935</v>
      </c>
      <c r="B726" t="s">
        <v>18212</v>
      </c>
      <c r="C726" t="s">
        <v>18219</v>
      </c>
      <c r="D726" t="s">
        <v>6127</v>
      </c>
      <c r="E726">
        <v>632</v>
      </c>
    </row>
    <row r="727" spans="1:5" x14ac:dyDescent="0.3">
      <c r="A727" t="s">
        <v>15936</v>
      </c>
      <c r="B727" t="s">
        <v>18214</v>
      </c>
      <c r="C727" t="s">
        <v>18219</v>
      </c>
      <c r="D727" t="s">
        <v>6108</v>
      </c>
      <c r="E727">
        <v>750</v>
      </c>
    </row>
    <row r="728" spans="1:5" x14ac:dyDescent="0.3">
      <c r="A728" t="s">
        <v>15937</v>
      </c>
      <c r="B728" t="s">
        <v>18211</v>
      </c>
      <c r="C728" t="s">
        <v>18217</v>
      </c>
      <c r="D728" t="s">
        <v>6073</v>
      </c>
      <c r="E728">
        <v>689</v>
      </c>
    </row>
    <row r="729" spans="1:5" x14ac:dyDescent="0.3">
      <c r="A729" t="s">
        <v>15938</v>
      </c>
      <c r="B729" t="s">
        <v>18211</v>
      </c>
      <c r="C729" t="s">
        <v>18216</v>
      </c>
      <c r="D729" t="s">
        <v>6134</v>
      </c>
      <c r="E729">
        <v>531</v>
      </c>
    </row>
    <row r="730" spans="1:5" x14ac:dyDescent="0.3">
      <c r="A730" t="s">
        <v>15939</v>
      </c>
      <c r="B730" t="s">
        <v>18215</v>
      </c>
      <c r="C730" t="s">
        <v>18218</v>
      </c>
      <c r="D730" t="s">
        <v>6036</v>
      </c>
      <c r="E730">
        <v>697</v>
      </c>
    </row>
    <row r="731" spans="1:5" x14ac:dyDescent="0.3">
      <c r="A731" t="s">
        <v>15940</v>
      </c>
      <c r="B731" t="s">
        <v>18215</v>
      </c>
      <c r="C731" t="s">
        <v>18219</v>
      </c>
      <c r="D731" t="s">
        <v>6163</v>
      </c>
      <c r="E731">
        <v>583</v>
      </c>
    </row>
    <row r="732" spans="1:5" x14ac:dyDescent="0.3">
      <c r="A732" t="s">
        <v>15941</v>
      </c>
      <c r="B732" t="s">
        <v>18211</v>
      </c>
      <c r="C732" t="s">
        <v>18218</v>
      </c>
      <c r="D732" t="s">
        <v>6176</v>
      </c>
      <c r="E732">
        <v>524</v>
      </c>
    </row>
    <row r="733" spans="1:5" x14ac:dyDescent="0.3">
      <c r="A733" t="s">
        <v>15942</v>
      </c>
      <c r="B733" t="s">
        <v>18211</v>
      </c>
      <c r="C733" t="s">
        <v>18218</v>
      </c>
      <c r="D733" t="s">
        <v>6030</v>
      </c>
      <c r="E733">
        <v>693</v>
      </c>
    </row>
    <row r="734" spans="1:5" x14ac:dyDescent="0.3">
      <c r="A734" t="s">
        <v>15943</v>
      </c>
      <c r="B734" t="s">
        <v>18214</v>
      </c>
      <c r="C734" t="s">
        <v>18220</v>
      </c>
      <c r="D734" t="s">
        <v>6180</v>
      </c>
      <c r="E734">
        <v>266</v>
      </c>
    </row>
    <row r="735" spans="1:5" x14ac:dyDescent="0.3">
      <c r="A735" t="s">
        <v>15944</v>
      </c>
      <c r="B735" t="s">
        <v>18211</v>
      </c>
      <c r="C735" t="s">
        <v>18219</v>
      </c>
      <c r="D735" t="s">
        <v>6069</v>
      </c>
      <c r="E735">
        <v>650</v>
      </c>
    </row>
    <row r="736" spans="1:5" x14ac:dyDescent="0.3">
      <c r="A736" t="s">
        <v>15945</v>
      </c>
      <c r="B736" t="s">
        <v>18212</v>
      </c>
      <c r="C736" t="s">
        <v>18220</v>
      </c>
      <c r="D736" t="s">
        <v>6055</v>
      </c>
      <c r="E736">
        <v>319</v>
      </c>
    </row>
    <row r="737" spans="1:5" x14ac:dyDescent="0.3">
      <c r="A737" t="s">
        <v>15946</v>
      </c>
      <c r="B737" t="s">
        <v>18214</v>
      </c>
      <c r="C737" t="s">
        <v>18220</v>
      </c>
      <c r="D737" t="s">
        <v>6190</v>
      </c>
      <c r="E737">
        <v>196</v>
      </c>
    </row>
    <row r="738" spans="1:5" x14ac:dyDescent="0.3">
      <c r="A738" t="s">
        <v>15947</v>
      </c>
      <c r="B738" t="s">
        <v>18214</v>
      </c>
      <c r="C738" t="s">
        <v>18219</v>
      </c>
      <c r="D738" t="s">
        <v>6111</v>
      </c>
      <c r="E738">
        <v>220</v>
      </c>
    </row>
    <row r="739" spans="1:5" x14ac:dyDescent="0.3">
      <c r="A739" t="s">
        <v>15948</v>
      </c>
      <c r="B739" t="s">
        <v>18212</v>
      </c>
      <c r="C739" t="s">
        <v>18217</v>
      </c>
      <c r="D739" t="s">
        <v>6104</v>
      </c>
      <c r="E739">
        <v>623</v>
      </c>
    </row>
    <row r="740" spans="1:5" x14ac:dyDescent="0.3">
      <c r="A740" t="s">
        <v>15949</v>
      </c>
      <c r="B740" t="s">
        <v>18214</v>
      </c>
      <c r="C740" t="s">
        <v>18220</v>
      </c>
      <c r="D740" t="s">
        <v>6025</v>
      </c>
      <c r="E740">
        <v>383</v>
      </c>
    </row>
    <row r="741" spans="1:5" x14ac:dyDescent="0.3">
      <c r="A741" t="s">
        <v>15950</v>
      </c>
      <c r="B741" t="s">
        <v>18215</v>
      </c>
      <c r="C741" t="s">
        <v>18219</v>
      </c>
      <c r="D741" t="s">
        <v>6047</v>
      </c>
      <c r="E741">
        <v>444</v>
      </c>
    </row>
    <row r="742" spans="1:5" x14ac:dyDescent="0.3">
      <c r="A742" t="s">
        <v>15951</v>
      </c>
      <c r="B742" t="s">
        <v>18211</v>
      </c>
      <c r="C742" t="s">
        <v>18217</v>
      </c>
      <c r="D742" t="s">
        <v>5981</v>
      </c>
      <c r="E742">
        <v>497</v>
      </c>
    </row>
    <row r="743" spans="1:5" x14ac:dyDescent="0.3">
      <c r="A743" t="s">
        <v>15952</v>
      </c>
      <c r="B743" t="s">
        <v>18213</v>
      </c>
      <c r="C743" t="s">
        <v>18217</v>
      </c>
      <c r="D743" t="s">
        <v>6153</v>
      </c>
      <c r="E743">
        <v>409</v>
      </c>
    </row>
    <row r="744" spans="1:5" x14ac:dyDescent="0.3">
      <c r="A744" t="s">
        <v>15953</v>
      </c>
      <c r="B744" t="s">
        <v>18215</v>
      </c>
      <c r="C744" t="s">
        <v>18217</v>
      </c>
      <c r="D744" t="s">
        <v>6095</v>
      </c>
      <c r="E744">
        <v>621</v>
      </c>
    </row>
    <row r="745" spans="1:5" x14ac:dyDescent="0.3">
      <c r="A745" t="s">
        <v>15954</v>
      </c>
      <c r="B745" t="s">
        <v>18215</v>
      </c>
      <c r="C745" t="s">
        <v>18217</v>
      </c>
      <c r="D745" t="s">
        <v>6039</v>
      </c>
      <c r="E745">
        <v>527</v>
      </c>
    </row>
    <row r="746" spans="1:5" x14ac:dyDescent="0.3">
      <c r="A746" t="s">
        <v>15955</v>
      </c>
      <c r="B746" t="s">
        <v>18213</v>
      </c>
      <c r="C746" t="s">
        <v>18217</v>
      </c>
      <c r="D746" t="s">
        <v>6084</v>
      </c>
      <c r="E746">
        <v>565</v>
      </c>
    </row>
    <row r="747" spans="1:5" x14ac:dyDescent="0.3">
      <c r="A747" t="s">
        <v>15956</v>
      </c>
      <c r="B747" t="s">
        <v>18211</v>
      </c>
      <c r="C747" t="s">
        <v>18216</v>
      </c>
      <c r="D747" t="s">
        <v>6086</v>
      </c>
      <c r="E747">
        <v>258</v>
      </c>
    </row>
    <row r="748" spans="1:5" x14ac:dyDescent="0.3">
      <c r="A748" t="s">
        <v>15957</v>
      </c>
      <c r="B748" t="s">
        <v>18213</v>
      </c>
      <c r="C748" t="s">
        <v>18220</v>
      </c>
      <c r="D748" t="s">
        <v>6035</v>
      </c>
      <c r="E748">
        <v>758</v>
      </c>
    </row>
    <row r="749" spans="1:5" x14ac:dyDescent="0.3">
      <c r="A749" t="s">
        <v>15958</v>
      </c>
      <c r="B749" t="s">
        <v>18212</v>
      </c>
      <c r="C749" t="s">
        <v>18219</v>
      </c>
      <c r="D749" t="s">
        <v>6103</v>
      </c>
      <c r="E749">
        <v>134</v>
      </c>
    </row>
    <row r="750" spans="1:5" x14ac:dyDescent="0.3">
      <c r="A750" t="s">
        <v>15959</v>
      </c>
      <c r="B750" t="s">
        <v>18215</v>
      </c>
      <c r="C750" t="s">
        <v>18220</v>
      </c>
      <c r="D750" t="s">
        <v>6063</v>
      </c>
      <c r="E750">
        <v>689</v>
      </c>
    </row>
    <row r="751" spans="1:5" x14ac:dyDescent="0.3">
      <c r="A751" t="s">
        <v>15960</v>
      </c>
      <c r="B751" t="s">
        <v>18212</v>
      </c>
      <c r="C751" t="s">
        <v>18217</v>
      </c>
      <c r="D751" t="s">
        <v>6071</v>
      </c>
      <c r="E751">
        <v>795</v>
      </c>
    </row>
    <row r="752" spans="1:5" x14ac:dyDescent="0.3">
      <c r="A752" t="s">
        <v>15961</v>
      </c>
      <c r="B752" t="s">
        <v>18213</v>
      </c>
      <c r="C752" t="s">
        <v>18220</v>
      </c>
      <c r="D752" t="s">
        <v>6103</v>
      </c>
      <c r="E752">
        <v>276</v>
      </c>
    </row>
    <row r="753" spans="1:5" x14ac:dyDescent="0.3">
      <c r="A753" t="s">
        <v>15962</v>
      </c>
      <c r="B753" t="s">
        <v>18214</v>
      </c>
      <c r="C753" t="s">
        <v>18220</v>
      </c>
      <c r="D753" t="s">
        <v>6047</v>
      </c>
      <c r="E753">
        <v>623</v>
      </c>
    </row>
    <row r="754" spans="1:5" x14ac:dyDescent="0.3">
      <c r="A754" t="s">
        <v>15963</v>
      </c>
      <c r="B754" t="s">
        <v>18212</v>
      </c>
      <c r="C754" t="s">
        <v>18219</v>
      </c>
      <c r="D754" t="s">
        <v>6007</v>
      </c>
      <c r="E754">
        <v>472</v>
      </c>
    </row>
    <row r="755" spans="1:5" x14ac:dyDescent="0.3">
      <c r="A755" t="s">
        <v>15964</v>
      </c>
      <c r="B755" t="s">
        <v>18212</v>
      </c>
      <c r="C755" t="s">
        <v>18217</v>
      </c>
      <c r="D755" t="s">
        <v>6195</v>
      </c>
      <c r="E755">
        <v>607</v>
      </c>
    </row>
    <row r="756" spans="1:5" x14ac:dyDescent="0.3">
      <c r="A756" t="s">
        <v>15965</v>
      </c>
      <c r="B756" t="s">
        <v>18211</v>
      </c>
      <c r="C756" t="s">
        <v>18218</v>
      </c>
      <c r="D756" t="s">
        <v>5975</v>
      </c>
      <c r="E756">
        <v>307</v>
      </c>
    </row>
    <row r="757" spans="1:5" x14ac:dyDescent="0.3">
      <c r="A757" t="s">
        <v>15966</v>
      </c>
      <c r="B757" t="s">
        <v>18213</v>
      </c>
      <c r="C757" t="s">
        <v>18217</v>
      </c>
      <c r="D757" t="s">
        <v>6003</v>
      </c>
      <c r="E757">
        <v>113</v>
      </c>
    </row>
    <row r="758" spans="1:5" x14ac:dyDescent="0.3">
      <c r="A758" t="s">
        <v>15967</v>
      </c>
      <c r="B758" t="s">
        <v>18211</v>
      </c>
      <c r="C758" t="s">
        <v>18219</v>
      </c>
      <c r="D758" t="s">
        <v>5989</v>
      </c>
      <c r="E758">
        <v>562</v>
      </c>
    </row>
    <row r="759" spans="1:5" x14ac:dyDescent="0.3">
      <c r="A759" t="s">
        <v>15968</v>
      </c>
      <c r="B759" t="s">
        <v>18214</v>
      </c>
      <c r="C759" t="s">
        <v>18218</v>
      </c>
      <c r="D759" t="s">
        <v>6015</v>
      </c>
      <c r="E759">
        <v>152</v>
      </c>
    </row>
    <row r="760" spans="1:5" x14ac:dyDescent="0.3">
      <c r="A760" t="s">
        <v>15969</v>
      </c>
      <c r="B760" t="s">
        <v>18212</v>
      </c>
      <c r="C760" t="s">
        <v>18220</v>
      </c>
      <c r="D760" t="s">
        <v>6130</v>
      </c>
      <c r="E760">
        <v>460</v>
      </c>
    </row>
    <row r="761" spans="1:5" x14ac:dyDescent="0.3">
      <c r="A761" t="s">
        <v>15970</v>
      </c>
      <c r="B761" t="s">
        <v>18211</v>
      </c>
      <c r="C761" t="s">
        <v>18220</v>
      </c>
      <c r="D761" t="s">
        <v>5957</v>
      </c>
      <c r="E761">
        <v>422</v>
      </c>
    </row>
    <row r="762" spans="1:5" x14ac:dyDescent="0.3">
      <c r="A762" t="s">
        <v>15971</v>
      </c>
      <c r="B762" t="s">
        <v>18215</v>
      </c>
      <c r="C762" t="s">
        <v>18216</v>
      </c>
      <c r="D762" t="s">
        <v>6040</v>
      </c>
      <c r="E762">
        <v>662</v>
      </c>
    </row>
    <row r="763" spans="1:5" x14ac:dyDescent="0.3">
      <c r="A763" t="s">
        <v>15972</v>
      </c>
      <c r="B763" t="s">
        <v>18215</v>
      </c>
      <c r="C763" t="s">
        <v>18220</v>
      </c>
      <c r="D763" t="s">
        <v>5983</v>
      </c>
      <c r="E763">
        <v>700</v>
      </c>
    </row>
    <row r="764" spans="1:5" x14ac:dyDescent="0.3">
      <c r="A764" t="s">
        <v>15973</v>
      </c>
      <c r="B764" t="s">
        <v>18211</v>
      </c>
      <c r="C764" t="s">
        <v>18220</v>
      </c>
      <c r="D764" t="s">
        <v>6110</v>
      </c>
      <c r="E764">
        <v>239</v>
      </c>
    </row>
    <row r="765" spans="1:5" x14ac:dyDescent="0.3">
      <c r="A765" t="s">
        <v>15974</v>
      </c>
      <c r="B765" t="s">
        <v>18214</v>
      </c>
      <c r="C765" t="s">
        <v>18217</v>
      </c>
      <c r="D765" t="s">
        <v>6090</v>
      </c>
      <c r="E765">
        <v>139</v>
      </c>
    </row>
    <row r="766" spans="1:5" x14ac:dyDescent="0.3">
      <c r="A766" t="s">
        <v>15975</v>
      </c>
      <c r="B766" t="s">
        <v>18214</v>
      </c>
      <c r="C766" t="s">
        <v>18218</v>
      </c>
      <c r="D766" t="s">
        <v>6175</v>
      </c>
      <c r="E766">
        <v>585</v>
      </c>
    </row>
    <row r="767" spans="1:5" x14ac:dyDescent="0.3">
      <c r="A767" t="s">
        <v>15976</v>
      </c>
      <c r="B767" t="s">
        <v>18213</v>
      </c>
      <c r="C767" t="s">
        <v>18218</v>
      </c>
      <c r="D767" t="s">
        <v>6117</v>
      </c>
      <c r="E767">
        <v>218</v>
      </c>
    </row>
    <row r="768" spans="1:5" x14ac:dyDescent="0.3">
      <c r="A768" t="s">
        <v>15977</v>
      </c>
      <c r="B768" t="s">
        <v>18213</v>
      </c>
      <c r="C768" t="s">
        <v>18220</v>
      </c>
      <c r="D768" t="s">
        <v>6134</v>
      </c>
      <c r="E768">
        <v>540</v>
      </c>
    </row>
    <row r="769" spans="1:5" x14ac:dyDescent="0.3">
      <c r="A769" t="s">
        <v>15978</v>
      </c>
      <c r="B769" t="s">
        <v>18214</v>
      </c>
      <c r="C769" t="s">
        <v>18218</v>
      </c>
      <c r="D769" t="s">
        <v>6191</v>
      </c>
      <c r="E769">
        <v>327</v>
      </c>
    </row>
    <row r="770" spans="1:5" x14ac:dyDescent="0.3">
      <c r="A770" t="s">
        <v>15979</v>
      </c>
      <c r="B770" t="s">
        <v>18215</v>
      </c>
      <c r="C770" t="s">
        <v>18218</v>
      </c>
      <c r="D770" t="s">
        <v>5986</v>
      </c>
      <c r="E770">
        <v>616</v>
      </c>
    </row>
    <row r="771" spans="1:5" x14ac:dyDescent="0.3">
      <c r="A771" t="s">
        <v>15980</v>
      </c>
      <c r="B771" t="s">
        <v>18215</v>
      </c>
      <c r="C771" t="s">
        <v>18216</v>
      </c>
      <c r="D771" t="s">
        <v>6152</v>
      </c>
      <c r="E771">
        <v>581</v>
      </c>
    </row>
    <row r="772" spans="1:5" x14ac:dyDescent="0.3">
      <c r="A772" t="s">
        <v>15981</v>
      </c>
      <c r="B772" t="s">
        <v>18215</v>
      </c>
      <c r="C772" t="s">
        <v>18216</v>
      </c>
      <c r="D772" t="s">
        <v>5953</v>
      </c>
      <c r="E772">
        <v>496</v>
      </c>
    </row>
    <row r="773" spans="1:5" x14ac:dyDescent="0.3">
      <c r="A773" t="s">
        <v>15982</v>
      </c>
      <c r="B773" t="s">
        <v>18212</v>
      </c>
      <c r="C773" t="s">
        <v>18218</v>
      </c>
      <c r="D773" t="s">
        <v>5968</v>
      </c>
      <c r="E773">
        <v>266</v>
      </c>
    </row>
    <row r="774" spans="1:5" x14ac:dyDescent="0.3">
      <c r="A774" t="s">
        <v>15983</v>
      </c>
      <c r="B774" t="s">
        <v>18214</v>
      </c>
      <c r="C774" t="s">
        <v>18219</v>
      </c>
      <c r="D774" t="s">
        <v>6002</v>
      </c>
      <c r="E774">
        <v>652</v>
      </c>
    </row>
    <row r="775" spans="1:5" x14ac:dyDescent="0.3">
      <c r="A775" t="s">
        <v>15984</v>
      </c>
      <c r="B775" t="s">
        <v>18214</v>
      </c>
      <c r="C775" t="s">
        <v>18216</v>
      </c>
      <c r="D775" t="s">
        <v>6112</v>
      </c>
      <c r="E775">
        <v>604</v>
      </c>
    </row>
    <row r="776" spans="1:5" x14ac:dyDescent="0.3">
      <c r="A776" t="s">
        <v>15985</v>
      </c>
      <c r="B776" t="s">
        <v>18211</v>
      </c>
      <c r="C776" t="s">
        <v>18217</v>
      </c>
      <c r="D776" t="s">
        <v>6170</v>
      </c>
      <c r="E776">
        <v>378</v>
      </c>
    </row>
    <row r="777" spans="1:5" x14ac:dyDescent="0.3">
      <c r="A777" t="s">
        <v>15986</v>
      </c>
      <c r="B777" t="s">
        <v>18213</v>
      </c>
      <c r="C777" t="s">
        <v>18217</v>
      </c>
      <c r="D777" t="s">
        <v>6051</v>
      </c>
      <c r="E777">
        <v>194</v>
      </c>
    </row>
    <row r="778" spans="1:5" x14ac:dyDescent="0.3">
      <c r="A778" t="s">
        <v>15987</v>
      </c>
      <c r="B778" t="s">
        <v>18213</v>
      </c>
      <c r="C778" t="s">
        <v>18218</v>
      </c>
      <c r="D778" t="s">
        <v>5955</v>
      </c>
      <c r="E778">
        <v>141</v>
      </c>
    </row>
    <row r="779" spans="1:5" x14ac:dyDescent="0.3">
      <c r="A779" t="s">
        <v>15988</v>
      </c>
      <c r="B779" t="s">
        <v>18215</v>
      </c>
      <c r="C779" t="s">
        <v>18216</v>
      </c>
      <c r="D779" t="s">
        <v>6156</v>
      </c>
      <c r="E779">
        <v>557</v>
      </c>
    </row>
    <row r="780" spans="1:5" x14ac:dyDescent="0.3">
      <c r="A780" t="s">
        <v>15989</v>
      </c>
      <c r="B780" t="s">
        <v>18211</v>
      </c>
      <c r="C780" t="s">
        <v>18220</v>
      </c>
      <c r="D780" t="s">
        <v>6155</v>
      </c>
      <c r="E780">
        <v>549</v>
      </c>
    </row>
    <row r="781" spans="1:5" x14ac:dyDescent="0.3">
      <c r="A781" t="s">
        <v>15990</v>
      </c>
      <c r="B781" t="s">
        <v>18213</v>
      </c>
      <c r="C781" t="s">
        <v>18219</v>
      </c>
      <c r="D781" t="s">
        <v>5953</v>
      </c>
      <c r="E781">
        <v>770</v>
      </c>
    </row>
    <row r="782" spans="1:5" x14ac:dyDescent="0.3">
      <c r="A782" t="s">
        <v>15991</v>
      </c>
      <c r="B782" t="s">
        <v>18212</v>
      </c>
      <c r="C782" t="s">
        <v>18220</v>
      </c>
      <c r="D782" t="s">
        <v>6100</v>
      </c>
      <c r="E782">
        <v>528</v>
      </c>
    </row>
    <row r="783" spans="1:5" x14ac:dyDescent="0.3">
      <c r="A783" t="s">
        <v>15992</v>
      </c>
      <c r="B783" t="s">
        <v>18215</v>
      </c>
      <c r="C783" t="s">
        <v>18216</v>
      </c>
      <c r="D783" t="s">
        <v>6025</v>
      </c>
      <c r="E783">
        <v>381</v>
      </c>
    </row>
    <row r="784" spans="1:5" x14ac:dyDescent="0.3">
      <c r="A784" t="s">
        <v>15993</v>
      </c>
      <c r="B784" t="s">
        <v>18215</v>
      </c>
      <c r="C784" t="s">
        <v>18220</v>
      </c>
      <c r="D784" t="s">
        <v>6115</v>
      </c>
      <c r="E784">
        <v>401</v>
      </c>
    </row>
    <row r="785" spans="1:5" x14ac:dyDescent="0.3">
      <c r="A785" t="s">
        <v>15994</v>
      </c>
      <c r="B785" t="s">
        <v>18215</v>
      </c>
      <c r="C785" t="s">
        <v>18217</v>
      </c>
      <c r="D785" t="s">
        <v>6167</v>
      </c>
      <c r="E785">
        <v>252</v>
      </c>
    </row>
    <row r="786" spans="1:5" x14ac:dyDescent="0.3">
      <c r="A786" t="s">
        <v>15995</v>
      </c>
      <c r="B786" t="s">
        <v>18212</v>
      </c>
      <c r="C786" t="s">
        <v>18220</v>
      </c>
      <c r="D786" t="s">
        <v>6092</v>
      </c>
      <c r="E786">
        <v>245</v>
      </c>
    </row>
    <row r="787" spans="1:5" x14ac:dyDescent="0.3">
      <c r="A787" t="s">
        <v>15996</v>
      </c>
      <c r="B787" t="s">
        <v>18213</v>
      </c>
      <c r="C787" t="s">
        <v>18217</v>
      </c>
      <c r="D787" t="s">
        <v>6161</v>
      </c>
      <c r="E787">
        <v>485</v>
      </c>
    </row>
    <row r="788" spans="1:5" x14ac:dyDescent="0.3">
      <c r="A788" t="s">
        <v>15997</v>
      </c>
      <c r="B788" t="s">
        <v>18212</v>
      </c>
      <c r="C788" t="s">
        <v>18218</v>
      </c>
      <c r="D788" t="s">
        <v>6019</v>
      </c>
      <c r="E788">
        <v>197</v>
      </c>
    </row>
    <row r="789" spans="1:5" x14ac:dyDescent="0.3">
      <c r="A789" t="s">
        <v>15998</v>
      </c>
      <c r="B789" t="s">
        <v>18213</v>
      </c>
      <c r="C789" t="s">
        <v>18217</v>
      </c>
      <c r="D789" t="s">
        <v>5954</v>
      </c>
      <c r="E789">
        <v>667</v>
      </c>
    </row>
    <row r="790" spans="1:5" x14ac:dyDescent="0.3">
      <c r="A790" t="s">
        <v>15999</v>
      </c>
      <c r="B790" t="s">
        <v>18213</v>
      </c>
      <c r="C790" t="s">
        <v>18220</v>
      </c>
      <c r="D790" t="s">
        <v>6027</v>
      </c>
      <c r="E790">
        <v>320</v>
      </c>
    </row>
    <row r="791" spans="1:5" x14ac:dyDescent="0.3">
      <c r="A791" t="s">
        <v>16000</v>
      </c>
      <c r="B791" t="s">
        <v>18212</v>
      </c>
      <c r="C791" t="s">
        <v>18216</v>
      </c>
      <c r="D791" t="s">
        <v>5957</v>
      </c>
      <c r="E791">
        <v>699</v>
      </c>
    </row>
    <row r="792" spans="1:5" x14ac:dyDescent="0.3">
      <c r="A792" t="s">
        <v>16001</v>
      </c>
      <c r="B792" t="s">
        <v>18215</v>
      </c>
      <c r="C792" t="s">
        <v>18218</v>
      </c>
      <c r="D792" t="s">
        <v>6182</v>
      </c>
      <c r="E792">
        <v>754</v>
      </c>
    </row>
    <row r="793" spans="1:5" x14ac:dyDescent="0.3">
      <c r="A793" t="s">
        <v>16002</v>
      </c>
      <c r="B793" t="s">
        <v>18215</v>
      </c>
      <c r="C793" t="s">
        <v>18220</v>
      </c>
      <c r="D793" t="s">
        <v>5991</v>
      </c>
      <c r="E793">
        <v>100</v>
      </c>
    </row>
    <row r="794" spans="1:5" x14ac:dyDescent="0.3">
      <c r="A794" t="s">
        <v>16003</v>
      </c>
      <c r="B794" t="s">
        <v>18214</v>
      </c>
      <c r="C794" t="s">
        <v>18218</v>
      </c>
      <c r="D794" t="s">
        <v>6076</v>
      </c>
      <c r="E794">
        <v>769</v>
      </c>
    </row>
    <row r="795" spans="1:5" x14ac:dyDescent="0.3">
      <c r="A795" t="s">
        <v>16004</v>
      </c>
      <c r="B795" t="s">
        <v>18212</v>
      </c>
      <c r="C795" t="s">
        <v>18220</v>
      </c>
      <c r="D795" t="s">
        <v>6053</v>
      </c>
      <c r="E795">
        <v>130</v>
      </c>
    </row>
    <row r="796" spans="1:5" x14ac:dyDescent="0.3">
      <c r="A796" t="s">
        <v>16005</v>
      </c>
      <c r="B796" t="s">
        <v>18211</v>
      </c>
      <c r="C796" t="s">
        <v>18216</v>
      </c>
      <c r="D796" t="s">
        <v>6086</v>
      </c>
      <c r="E796">
        <v>651</v>
      </c>
    </row>
    <row r="797" spans="1:5" x14ac:dyDescent="0.3">
      <c r="A797" t="s">
        <v>16006</v>
      </c>
      <c r="B797" t="s">
        <v>18215</v>
      </c>
      <c r="C797" t="s">
        <v>18220</v>
      </c>
      <c r="D797" t="s">
        <v>5984</v>
      </c>
      <c r="E797">
        <v>233</v>
      </c>
    </row>
    <row r="798" spans="1:5" x14ac:dyDescent="0.3">
      <c r="A798" t="s">
        <v>16007</v>
      </c>
      <c r="B798" t="s">
        <v>18215</v>
      </c>
      <c r="C798" t="s">
        <v>18220</v>
      </c>
      <c r="D798" t="s">
        <v>6039</v>
      </c>
      <c r="E798">
        <v>608</v>
      </c>
    </row>
    <row r="799" spans="1:5" x14ac:dyDescent="0.3">
      <c r="A799" t="s">
        <v>16008</v>
      </c>
      <c r="B799" t="s">
        <v>18211</v>
      </c>
      <c r="C799" t="s">
        <v>18217</v>
      </c>
      <c r="D799" t="s">
        <v>6066</v>
      </c>
      <c r="E799">
        <v>434</v>
      </c>
    </row>
    <row r="800" spans="1:5" x14ac:dyDescent="0.3">
      <c r="A800" t="s">
        <v>16009</v>
      </c>
      <c r="B800" t="s">
        <v>18211</v>
      </c>
      <c r="C800" t="s">
        <v>18220</v>
      </c>
      <c r="D800" t="s">
        <v>6092</v>
      </c>
      <c r="E800">
        <v>415</v>
      </c>
    </row>
    <row r="801" spans="1:5" x14ac:dyDescent="0.3">
      <c r="A801" t="s">
        <v>16010</v>
      </c>
      <c r="B801" t="s">
        <v>18215</v>
      </c>
      <c r="C801" t="s">
        <v>18218</v>
      </c>
      <c r="D801" t="s">
        <v>5988</v>
      </c>
      <c r="E801">
        <v>131</v>
      </c>
    </row>
    <row r="802" spans="1:5" x14ac:dyDescent="0.3">
      <c r="A802" t="s">
        <v>16011</v>
      </c>
      <c r="B802" t="s">
        <v>18212</v>
      </c>
      <c r="C802" t="s">
        <v>18216</v>
      </c>
      <c r="D802" t="s">
        <v>5972</v>
      </c>
      <c r="E802">
        <v>636</v>
      </c>
    </row>
    <row r="803" spans="1:5" x14ac:dyDescent="0.3">
      <c r="A803" t="s">
        <v>16012</v>
      </c>
      <c r="B803" t="s">
        <v>18212</v>
      </c>
      <c r="C803" t="s">
        <v>18220</v>
      </c>
      <c r="D803" t="s">
        <v>6107</v>
      </c>
      <c r="E803">
        <v>585</v>
      </c>
    </row>
    <row r="804" spans="1:5" x14ac:dyDescent="0.3">
      <c r="A804" t="s">
        <v>16013</v>
      </c>
      <c r="B804" t="s">
        <v>18213</v>
      </c>
      <c r="C804" t="s">
        <v>18219</v>
      </c>
      <c r="D804" t="s">
        <v>6079</v>
      </c>
      <c r="E804">
        <v>264</v>
      </c>
    </row>
    <row r="805" spans="1:5" x14ac:dyDescent="0.3">
      <c r="A805" t="s">
        <v>16014</v>
      </c>
      <c r="B805" t="s">
        <v>18214</v>
      </c>
      <c r="C805" t="s">
        <v>18217</v>
      </c>
      <c r="D805" t="s">
        <v>6142</v>
      </c>
      <c r="E805">
        <v>277</v>
      </c>
    </row>
    <row r="806" spans="1:5" x14ac:dyDescent="0.3">
      <c r="A806" t="s">
        <v>16015</v>
      </c>
      <c r="B806" t="s">
        <v>18212</v>
      </c>
      <c r="C806" t="s">
        <v>18220</v>
      </c>
      <c r="D806" t="s">
        <v>6131</v>
      </c>
      <c r="E806">
        <v>598</v>
      </c>
    </row>
    <row r="807" spans="1:5" x14ac:dyDescent="0.3">
      <c r="A807" t="s">
        <v>16016</v>
      </c>
      <c r="B807" t="s">
        <v>18212</v>
      </c>
      <c r="C807" t="s">
        <v>18217</v>
      </c>
      <c r="D807" t="s">
        <v>6182</v>
      </c>
      <c r="E807">
        <v>743</v>
      </c>
    </row>
    <row r="808" spans="1:5" x14ac:dyDescent="0.3">
      <c r="A808" t="s">
        <v>16017</v>
      </c>
      <c r="B808" t="s">
        <v>18212</v>
      </c>
      <c r="C808" t="s">
        <v>18220</v>
      </c>
      <c r="D808" t="s">
        <v>6003</v>
      </c>
      <c r="E808">
        <v>207</v>
      </c>
    </row>
    <row r="809" spans="1:5" x14ac:dyDescent="0.3">
      <c r="A809" t="s">
        <v>16018</v>
      </c>
      <c r="B809" t="s">
        <v>18215</v>
      </c>
      <c r="C809" t="s">
        <v>18220</v>
      </c>
      <c r="D809" t="s">
        <v>6157</v>
      </c>
      <c r="E809">
        <v>202</v>
      </c>
    </row>
    <row r="810" spans="1:5" x14ac:dyDescent="0.3">
      <c r="A810" t="s">
        <v>16019</v>
      </c>
      <c r="B810" t="s">
        <v>18211</v>
      </c>
      <c r="C810" t="s">
        <v>18217</v>
      </c>
      <c r="D810" t="s">
        <v>6187</v>
      </c>
      <c r="E810">
        <v>638</v>
      </c>
    </row>
    <row r="811" spans="1:5" x14ac:dyDescent="0.3">
      <c r="A811" t="s">
        <v>16020</v>
      </c>
      <c r="B811" t="s">
        <v>18211</v>
      </c>
      <c r="C811" t="s">
        <v>18219</v>
      </c>
      <c r="D811" t="s">
        <v>6094</v>
      </c>
      <c r="E811">
        <v>407</v>
      </c>
    </row>
    <row r="812" spans="1:5" x14ac:dyDescent="0.3">
      <c r="A812" t="s">
        <v>16021</v>
      </c>
      <c r="B812" t="s">
        <v>18214</v>
      </c>
      <c r="C812" t="s">
        <v>18220</v>
      </c>
      <c r="D812" t="s">
        <v>6109</v>
      </c>
      <c r="E812">
        <v>696</v>
      </c>
    </row>
    <row r="813" spans="1:5" x14ac:dyDescent="0.3">
      <c r="A813" t="s">
        <v>16022</v>
      </c>
      <c r="B813" t="s">
        <v>18212</v>
      </c>
      <c r="C813" t="s">
        <v>18217</v>
      </c>
      <c r="D813" t="s">
        <v>5957</v>
      </c>
      <c r="E813">
        <v>537</v>
      </c>
    </row>
    <row r="814" spans="1:5" x14ac:dyDescent="0.3">
      <c r="A814" t="s">
        <v>16023</v>
      </c>
      <c r="B814" t="s">
        <v>18215</v>
      </c>
      <c r="C814" t="s">
        <v>18218</v>
      </c>
      <c r="D814" t="s">
        <v>6127</v>
      </c>
      <c r="E814">
        <v>526</v>
      </c>
    </row>
    <row r="815" spans="1:5" x14ac:dyDescent="0.3">
      <c r="A815" t="s">
        <v>16024</v>
      </c>
      <c r="B815" t="s">
        <v>18212</v>
      </c>
      <c r="C815" t="s">
        <v>18220</v>
      </c>
      <c r="D815" t="s">
        <v>6128</v>
      </c>
      <c r="E815">
        <v>414</v>
      </c>
    </row>
    <row r="816" spans="1:5" x14ac:dyDescent="0.3">
      <c r="A816" t="s">
        <v>16025</v>
      </c>
      <c r="B816" t="s">
        <v>18212</v>
      </c>
      <c r="C816" t="s">
        <v>18220</v>
      </c>
      <c r="D816" t="s">
        <v>6052</v>
      </c>
      <c r="E816">
        <v>295</v>
      </c>
    </row>
    <row r="817" spans="1:5" x14ac:dyDescent="0.3">
      <c r="A817" t="s">
        <v>16026</v>
      </c>
      <c r="B817" t="s">
        <v>18215</v>
      </c>
      <c r="C817" t="s">
        <v>18216</v>
      </c>
      <c r="D817" t="s">
        <v>6194</v>
      </c>
      <c r="E817">
        <v>176</v>
      </c>
    </row>
    <row r="818" spans="1:5" x14ac:dyDescent="0.3">
      <c r="A818" t="s">
        <v>16027</v>
      </c>
      <c r="B818" t="s">
        <v>18212</v>
      </c>
      <c r="C818" t="s">
        <v>18217</v>
      </c>
      <c r="D818" t="s">
        <v>6030</v>
      </c>
      <c r="E818">
        <v>708</v>
      </c>
    </row>
    <row r="819" spans="1:5" x14ac:dyDescent="0.3">
      <c r="A819" t="s">
        <v>16028</v>
      </c>
      <c r="B819" t="s">
        <v>18214</v>
      </c>
      <c r="C819" t="s">
        <v>18217</v>
      </c>
      <c r="D819" t="s">
        <v>6131</v>
      </c>
      <c r="E819">
        <v>681</v>
      </c>
    </row>
    <row r="820" spans="1:5" x14ac:dyDescent="0.3">
      <c r="A820" t="s">
        <v>16029</v>
      </c>
      <c r="B820" t="s">
        <v>18212</v>
      </c>
      <c r="C820" t="s">
        <v>18219</v>
      </c>
      <c r="D820" t="s">
        <v>6111</v>
      </c>
      <c r="E820">
        <v>314</v>
      </c>
    </row>
    <row r="821" spans="1:5" x14ac:dyDescent="0.3">
      <c r="A821" t="s">
        <v>16030</v>
      </c>
      <c r="B821" t="s">
        <v>18213</v>
      </c>
      <c r="C821" t="s">
        <v>18218</v>
      </c>
      <c r="D821" t="s">
        <v>6114</v>
      </c>
      <c r="E821">
        <v>356</v>
      </c>
    </row>
    <row r="822" spans="1:5" x14ac:dyDescent="0.3">
      <c r="A822" t="s">
        <v>16031</v>
      </c>
      <c r="B822" t="s">
        <v>18215</v>
      </c>
      <c r="C822" t="s">
        <v>18220</v>
      </c>
      <c r="D822" t="s">
        <v>6024</v>
      </c>
      <c r="E822">
        <v>611</v>
      </c>
    </row>
    <row r="823" spans="1:5" x14ac:dyDescent="0.3">
      <c r="A823" t="s">
        <v>16032</v>
      </c>
      <c r="B823" t="s">
        <v>18213</v>
      </c>
      <c r="C823" t="s">
        <v>18216</v>
      </c>
      <c r="D823" t="s">
        <v>6051</v>
      </c>
      <c r="E823">
        <v>117</v>
      </c>
    </row>
    <row r="824" spans="1:5" x14ac:dyDescent="0.3">
      <c r="A824" t="s">
        <v>16033</v>
      </c>
      <c r="B824" t="s">
        <v>18213</v>
      </c>
      <c r="C824" t="s">
        <v>18219</v>
      </c>
      <c r="D824" t="s">
        <v>6078</v>
      </c>
      <c r="E824">
        <v>263</v>
      </c>
    </row>
    <row r="825" spans="1:5" x14ac:dyDescent="0.3">
      <c r="A825" t="s">
        <v>16034</v>
      </c>
      <c r="B825" t="s">
        <v>18211</v>
      </c>
      <c r="C825" t="s">
        <v>18217</v>
      </c>
      <c r="D825" t="s">
        <v>6186</v>
      </c>
      <c r="E825">
        <v>269</v>
      </c>
    </row>
    <row r="826" spans="1:5" x14ac:dyDescent="0.3">
      <c r="A826" t="s">
        <v>16035</v>
      </c>
      <c r="B826" t="s">
        <v>18212</v>
      </c>
      <c r="C826" t="s">
        <v>18218</v>
      </c>
      <c r="D826" t="s">
        <v>6085</v>
      </c>
      <c r="E826">
        <v>176</v>
      </c>
    </row>
    <row r="827" spans="1:5" x14ac:dyDescent="0.3">
      <c r="A827" t="s">
        <v>16036</v>
      </c>
      <c r="B827" t="s">
        <v>18212</v>
      </c>
      <c r="C827" t="s">
        <v>18218</v>
      </c>
      <c r="D827" t="s">
        <v>6060</v>
      </c>
      <c r="E827">
        <v>617</v>
      </c>
    </row>
    <row r="828" spans="1:5" x14ac:dyDescent="0.3">
      <c r="A828" t="s">
        <v>16037</v>
      </c>
      <c r="B828" t="s">
        <v>18213</v>
      </c>
      <c r="C828" t="s">
        <v>18218</v>
      </c>
      <c r="D828" t="s">
        <v>6137</v>
      </c>
      <c r="E828">
        <v>601</v>
      </c>
    </row>
    <row r="829" spans="1:5" x14ac:dyDescent="0.3">
      <c r="A829" t="s">
        <v>16038</v>
      </c>
      <c r="B829" t="s">
        <v>18212</v>
      </c>
      <c r="C829" t="s">
        <v>18218</v>
      </c>
      <c r="D829" t="s">
        <v>6026</v>
      </c>
      <c r="E829">
        <v>744</v>
      </c>
    </row>
    <row r="830" spans="1:5" x14ac:dyDescent="0.3">
      <c r="A830" t="s">
        <v>16039</v>
      </c>
      <c r="B830" t="s">
        <v>18214</v>
      </c>
      <c r="C830" t="s">
        <v>18219</v>
      </c>
      <c r="D830" t="s">
        <v>6185</v>
      </c>
      <c r="E830">
        <v>792</v>
      </c>
    </row>
    <row r="831" spans="1:5" x14ac:dyDescent="0.3">
      <c r="A831" t="s">
        <v>16040</v>
      </c>
      <c r="B831" t="s">
        <v>18213</v>
      </c>
      <c r="C831" t="s">
        <v>18217</v>
      </c>
      <c r="D831" t="s">
        <v>6046</v>
      </c>
      <c r="E831">
        <v>382</v>
      </c>
    </row>
    <row r="832" spans="1:5" x14ac:dyDescent="0.3">
      <c r="A832" t="s">
        <v>16041</v>
      </c>
      <c r="B832" t="s">
        <v>18211</v>
      </c>
      <c r="C832" t="s">
        <v>18219</v>
      </c>
      <c r="D832" t="s">
        <v>6192</v>
      </c>
      <c r="E832">
        <v>604</v>
      </c>
    </row>
    <row r="833" spans="1:5" x14ac:dyDescent="0.3">
      <c r="A833" t="s">
        <v>16042</v>
      </c>
      <c r="B833" t="s">
        <v>18212</v>
      </c>
      <c r="C833" t="s">
        <v>18216</v>
      </c>
      <c r="D833" t="s">
        <v>6152</v>
      </c>
      <c r="E833">
        <v>307</v>
      </c>
    </row>
    <row r="834" spans="1:5" x14ac:dyDescent="0.3">
      <c r="A834" t="s">
        <v>16043</v>
      </c>
      <c r="B834" t="s">
        <v>18213</v>
      </c>
      <c r="C834" t="s">
        <v>18220</v>
      </c>
      <c r="D834" t="s">
        <v>6155</v>
      </c>
      <c r="E834">
        <v>766</v>
      </c>
    </row>
    <row r="835" spans="1:5" x14ac:dyDescent="0.3">
      <c r="A835" t="s">
        <v>16044</v>
      </c>
      <c r="B835" t="s">
        <v>18211</v>
      </c>
      <c r="C835" t="s">
        <v>18216</v>
      </c>
      <c r="D835" t="s">
        <v>6036</v>
      </c>
      <c r="E835">
        <v>292</v>
      </c>
    </row>
    <row r="836" spans="1:5" x14ac:dyDescent="0.3">
      <c r="A836" t="s">
        <v>16045</v>
      </c>
      <c r="B836" t="s">
        <v>18211</v>
      </c>
      <c r="C836" t="s">
        <v>18216</v>
      </c>
      <c r="D836" t="s">
        <v>6002</v>
      </c>
      <c r="E836">
        <v>695</v>
      </c>
    </row>
    <row r="837" spans="1:5" x14ac:dyDescent="0.3">
      <c r="A837" t="s">
        <v>16046</v>
      </c>
      <c r="B837" t="s">
        <v>18212</v>
      </c>
      <c r="C837" t="s">
        <v>18216</v>
      </c>
      <c r="D837" t="s">
        <v>6111</v>
      </c>
      <c r="E837">
        <v>395</v>
      </c>
    </row>
    <row r="838" spans="1:5" x14ac:dyDescent="0.3">
      <c r="A838" t="s">
        <v>16047</v>
      </c>
      <c r="B838" t="s">
        <v>18215</v>
      </c>
      <c r="C838" t="s">
        <v>18220</v>
      </c>
      <c r="D838" t="s">
        <v>6017</v>
      </c>
      <c r="E838">
        <v>128</v>
      </c>
    </row>
    <row r="839" spans="1:5" x14ac:dyDescent="0.3">
      <c r="A839" t="s">
        <v>16048</v>
      </c>
      <c r="B839" t="s">
        <v>18211</v>
      </c>
      <c r="C839" t="s">
        <v>18216</v>
      </c>
      <c r="D839" t="s">
        <v>6102</v>
      </c>
      <c r="E839">
        <v>510</v>
      </c>
    </row>
    <row r="840" spans="1:5" x14ac:dyDescent="0.3">
      <c r="A840" t="s">
        <v>16049</v>
      </c>
      <c r="B840" t="s">
        <v>18211</v>
      </c>
      <c r="C840" t="s">
        <v>18216</v>
      </c>
      <c r="D840" t="s">
        <v>6180</v>
      </c>
      <c r="E840">
        <v>340</v>
      </c>
    </row>
    <row r="841" spans="1:5" x14ac:dyDescent="0.3">
      <c r="A841" t="s">
        <v>16050</v>
      </c>
      <c r="B841" t="s">
        <v>18212</v>
      </c>
      <c r="C841" t="s">
        <v>18219</v>
      </c>
      <c r="D841" t="s">
        <v>6172</v>
      </c>
      <c r="E841">
        <v>760</v>
      </c>
    </row>
    <row r="842" spans="1:5" x14ac:dyDescent="0.3">
      <c r="A842" t="s">
        <v>16051</v>
      </c>
      <c r="B842" t="s">
        <v>18211</v>
      </c>
      <c r="C842" t="s">
        <v>18216</v>
      </c>
      <c r="D842" t="s">
        <v>5990</v>
      </c>
      <c r="E842">
        <v>231</v>
      </c>
    </row>
    <row r="843" spans="1:5" x14ac:dyDescent="0.3">
      <c r="A843" t="s">
        <v>16052</v>
      </c>
      <c r="B843" t="s">
        <v>18213</v>
      </c>
      <c r="C843" t="s">
        <v>18220</v>
      </c>
      <c r="D843" t="s">
        <v>6073</v>
      </c>
      <c r="E843">
        <v>280</v>
      </c>
    </row>
    <row r="844" spans="1:5" x14ac:dyDescent="0.3">
      <c r="A844" t="s">
        <v>16053</v>
      </c>
      <c r="B844" t="s">
        <v>18215</v>
      </c>
      <c r="C844" t="s">
        <v>18220</v>
      </c>
      <c r="D844" t="s">
        <v>5966</v>
      </c>
      <c r="E844">
        <v>199</v>
      </c>
    </row>
    <row r="845" spans="1:5" x14ac:dyDescent="0.3">
      <c r="A845" t="s">
        <v>16054</v>
      </c>
      <c r="B845" t="s">
        <v>18213</v>
      </c>
      <c r="C845" t="s">
        <v>18216</v>
      </c>
      <c r="D845" t="s">
        <v>6041</v>
      </c>
      <c r="E845">
        <v>768</v>
      </c>
    </row>
    <row r="846" spans="1:5" x14ac:dyDescent="0.3">
      <c r="A846" t="s">
        <v>16055</v>
      </c>
      <c r="B846" t="s">
        <v>18215</v>
      </c>
      <c r="C846" t="s">
        <v>18219</v>
      </c>
      <c r="D846" t="s">
        <v>6113</v>
      </c>
      <c r="E846">
        <v>615</v>
      </c>
    </row>
    <row r="847" spans="1:5" x14ac:dyDescent="0.3">
      <c r="A847" t="s">
        <v>16056</v>
      </c>
      <c r="B847" t="s">
        <v>18215</v>
      </c>
      <c r="C847" t="s">
        <v>18217</v>
      </c>
      <c r="D847" t="s">
        <v>6042</v>
      </c>
      <c r="E847">
        <v>243</v>
      </c>
    </row>
    <row r="848" spans="1:5" x14ac:dyDescent="0.3">
      <c r="A848" t="s">
        <v>16057</v>
      </c>
      <c r="B848" t="s">
        <v>18214</v>
      </c>
      <c r="C848" t="s">
        <v>18217</v>
      </c>
      <c r="D848" t="s">
        <v>6091</v>
      </c>
      <c r="E848">
        <v>743</v>
      </c>
    </row>
    <row r="849" spans="1:5" x14ac:dyDescent="0.3">
      <c r="A849" t="s">
        <v>16058</v>
      </c>
      <c r="B849" t="s">
        <v>18212</v>
      </c>
      <c r="C849" t="s">
        <v>18216</v>
      </c>
      <c r="D849" t="s">
        <v>6134</v>
      </c>
      <c r="E849">
        <v>141</v>
      </c>
    </row>
    <row r="850" spans="1:5" x14ac:dyDescent="0.3">
      <c r="A850" t="s">
        <v>16059</v>
      </c>
      <c r="B850" t="s">
        <v>18212</v>
      </c>
      <c r="C850" t="s">
        <v>18219</v>
      </c>
      <c r="D850" t="s">
        <v>6152</v>
      </c>
      <c r="E850">
        <v>453</v>
      </c>
    </row>
    <row r="851" spans="1:5" x14ac:dyDescent="0.3">
      <c r="A851" t="s">
        <v>16060</v>
      </c>
      <c r="B851" t="s">
        <v>18212</v>
      </c>
      <c r="C851" t="s">
        <v>18216</v>
      </c>
      <c r="D851" t="s">
        <v>6157</v>
      </c>
      <c r="E851">
        <v>797</v>
      </c>
    </row>
    <row r="852" spans="1:5" x14ac:dyDescent="0.3">
      <c r="A852" t="s">
        <v>16061</v>
      </c>
      <c r="B852" t="s">
        <v>18212</v>
      </c>
      <c r="C852" t="s">
        <v>18217</v>
      </c>
      <c r="D852" t="s">
        <v>6120</v>
      </c>
      <c r="E852">
        <v>751</v>
      </c>
    </row>
    <row r="853" spans="1:5" x14ac:dyDescent="0.3">
      <c r="A853" t="s">
        <v>16062</v>
      </c>
      <c r="B853" t="s">
        <v>18214</v>
      </c>
      <c r="C853" t="s">
        <v>18216</v>
      </c>
      <c r="D853" t="s">
        <v>6164</v>
      </c>
      <c r="E853">
        <v>303</v>
      </c>
    </row>
    <row r="854" spans="1:5" x14ac:dyDescent="0.3">
      <c r="A854" t="s">
        <v>16063</v>
      </c>
      <c r="B854" t="s">
        <v>18214</v>
      </c>
      <c r="C854" t="s">
        <v>18219</v>
      </c>
      <c r="D854" t="s">
        <v>6180</v>
      </c>
      <c r="E854">
        <v>374</v>
      </c>
    </row>
    <row r="855" spans="1:5" x14ac:dyDescent="0.3">
      <c r="A855" t="s">
        <v>16064</v>
      </c>
      <c r="B855" t="s">
        <v>18213</v>
      </c>
      <c r="C855" t="s">
        <v>18219</v>
      </c>
      <c r="D855" t="s">
        <v>6162</v>
      </c>
      <c r="E855">
        <v>196</v>
      </c>
    </row>
    <row r="856" spans="1:5" x14ac:dyDescent="0.3">
      <c r="A856" t="s">
        <v>16065</v>
      </c>
      <c r="B856" t="s">
        <v>18214</v>
      </c>
      <c r="C856" t="s">
        <v>18217</v>
      </c>
      <c r="D856" t="s">
        <v>6085</v>
      </c>
      <c r="E856">
        <v>764</v>
      </c>
    </row>
    <row r="857" spans="1:5" x14ac:dyDescent="0.3">
      <c r="A857" t="s">
        <v>16066</v>
      </c>
      <c r="B857" t="s">
        <v>18211</v>
      </c>
      <c r="C857" t="s">
        <v>18218</v>
      </c>
      <c r="D857" t="s">
        <v>5991</v>
      </c>
      <c r="E857">
        <v>507</v>
      </c>
    </row>
    <row r="858" spans="1:5" x14ac:dyDescent="0.3">
      <c r="A858" t="s">
        <v>16067</v>
      </c>
      <c r="B858" t="s">
        <v>18215</v>
      </c>
      <c r="C858" t="s">
        <v>18218</v>
      </c>
      <c r="D858" t="s">
        <v>6042</v>
      </c>
      <c r="E858">
        <v>124</v>
      </c>
    </row>
    <row r="859" spans="1:5" x14ac:dyDescent="0.3">
      <c r="A859" t="s">
        <v>16068</v>
      </c>
      <c r="B859" t="s">
        <v>18211</v>
      </c>
      <c r="C859" t="s">
        <v>18218</v>
      </c>
      <c r="D859" t="s">
        <v>6004</v>
      </c>
      <c r="E859">
        <v>494</v>
      </c>
    </row>
    <row r="860" spans="1:5" x14ac:dyDescent="0.3">
      <c r="A860" t="s">
        <v>16069</v>
      </c>
      <c r="B860" t="s">
        <v>18215</v>
      </c>
      <c r="C860" t="s">
        <v>18216</v>
      </c>
      <c r="D860" t="s">
        <v>6047</v>
      </c>
      <c r="E860">
        <v>421</v>
      </c>
    </row>
    <row r="861" spans="1:5" x14ac:dyDescent="0.3">
      <c r="A861" t="s">
        <v>16070</v>
      </c>
      <c r="B861" t="s">
        <v>18212</v>
      </c>
      <c r="C861" t="s">
        <v>18217</v>
      </c>
      <c r="D861" t="s">
        <v>6126</v>
      </c>
      <c r="E861">
        <v>211</v>
      </c>
    </row>
    <row r="862" spans="1:5" x14ac:dyDescent="0.3">
      <c r="A862" t="s">
        <v>16071</v>
      </c>
      <c r="B862" t="s">
        <v>18212</v>
      </c>
      <c r="C862" t="s">
        <v>18218</v>
      </c>
      <c r="D862" t="s">
        <v>5971</v>
      </c>
      <c r="E862">
        <v>792</v>
      </c>
    </row>
    <row r="863" spans="1:5" x14ac:dyDescent="0.3">
      <c r="A863" t="s">
        <v>16072</v>
      </c>
      <c r="B863" t="s">
        <v>18212</v>
      </c>
      <c r="C863" t="s">
        <v>18217</v>
      </c>
      <c r="D863" t="s">
        <v>6149</v>
      </c>
      <c r="E863">
        <v>436</v>
      </c>
    </row>
    <row r="864" spans="1:5" x14ac:dyDescent="0.3">
      <c r="A864" t="s">
        <v>16073</v>
      </c>
      <c r="B864" t="s">
        <v>18215</v>
      </c>
      <c r="C864" t="s">
        <v>18217</v>
      </c>
      <c r="D864" t="s">
        <v>6163</v>
      </c>
      <c r="E864">
        <v>549</v>
      </c>
    </row>
    <row r="865" spans="1:5" x14ac:dyDescent="0.3">
      <c r="A865" t="s">
        <v>16074</v>
      </c>
      <c r="B865" t="s">
        <v>18211</v>
      </c>
      <c r="C865" t="s">
        <v>18218</v>
      </c>
      <c r="D865" t="s">
        <v>6043</v>
      </c>
      <c r="E865">
        <v>514</v>
      </c>
    </row>
    <row r="866" spans="1:5" x14ac:dyDescent="0.3">
      <c r="A866" t="s">
        <v>16075</v>
      </c>
      <c r="B866" t="s">
        <v>18211</v>
      </c>
      <c r="C866" t="s">
        <v>18217</v>
      </c>
      <c r="D866" t="s">
        <v>5954</v>
      </c>
      <c r="E866">
        <v>762</v>
      </c>
    </row>
    <row r="867" spans="1:5" x14ac:dyDescent="0.3">
      <c r="A867" t="s">
        <v>16076</v>
      </c>
      <c r="B867" t="s">
        <v>18215</v>
      </c>
      <c r="C867" t="s">
        <v>18219</v>
      </c>
      <c r="D867" t="s">
        <v>6187</v>
      </c>
      <c r="E867">
        <v>696</v>
      </c>
    </row>
    <row r="868" spans="1:5" x14ac:dyDescent="0.3">
      <c r="A868" t="s">
        <v>16077</v>
      </c>
      <c r="B868" t="s">
        <v>18214</v>
      </c>
      <c r="C868" t="s">
        <v>18217</v>
      </c>
      <c r="D868" t="s">
        <v>6181</v>
      </c>
      <c r="E868">
        <v>173</v>
      </c>
    </row>
    <row r="869" spans="1:5" x14ac:dyDescent="0.3">
      <c r="A869" t="s">
        <v>16078</v>
      </c>
      <c r="B869" t="s">
        <v>18213</v>
      </c>
      <c r="C869" t="s">
        <v>18220</v>
      </c>
      <c r="D869" t="s">
        <v>6016</v>
      </c>
      <c r="E869">
        <v>764</v>
      </c>
    </row>
    <row r="870" spans="1:5" x14ac:dyDescent="0.3">
      <c r="A870" t="s">
        <v>16079</v>
      </c>
      <c r="B870" t="s">
        <v>18214</v>
      </c>
      <c r="C870" t="s">
        <v>18217</v>
      </c>
      <c r="D870" t="s">
        <v>6128</v>
      </c>
      <c r="E870">
        <v>428</v>
      </c>
    </row>
    <row r="871" spans="1:5" x14ac:dyDescent="0.3">
      <c r="A871" t="s">
        <v>16080</v>
      </c>
      <c r="B871" t="s">
        <v>18211</v>
      </c>
      <c r="C871" t="s">
        <v>18217</v>
      </c>
      <c r="D871" t="s">
        <v>6076</v>
      </c>
      <c r="E871">
        <v>194</v>
      </c>
    </row>
    <row r="872" spans="1:5" x14ac:dyDescent="0.3">
      <c r="A872" t="s">
        <v>16081</v>
      </c>
      <c r="B872" t="s">
        <v>18215</v>
      </c>
      <c r="C872" t="s">
        <v>18220</v>
      </c>
      <c r="D872" t="s">
        <v>6149</v>
      </c>
      <c r="E872">
        <v>446</v>
      </c>
    </row>
    <row r="873" spans="1:5" x14ac:dyDescent="0.3">
      <c r="A873" t="s">
        <v>16082</v>
      </c>
      <c r="B873" t="s">
        <v>18215</v>
      </c>
      <c r="C873" t="s">
        <v>18218</v>
      </c>
      <c r="D873" t="s">
        <v>6129</v>
      </c>
      <c r="E873">
        <v>435</v>
      </c>
    </row>
    <row r="874" spans="1:5" x14ac:dyDescent="0.3">
      <c r="A874" t="s">
        <v>16083</v>
      </c>
      <c r="B874" t="s">
        <v>18214</v>
      </c>
      <c r="C874" t="s">
        <v>18217</v>
      </c>
      <c r="D874" t="s">
        <v>6116</v>
      </c>
      <c r="E874">
        <v>767</v>
      </c>
    </row>
    <row r="875" spans="1:5" x14ac:dyDescent="0.3">
      <c r="A875" t="s">
        <v>16084</v>
      </c>
      <c r="B875" t="s">
        <v>18211</v>
      </c>
      <c r="C875" t="s">
        <v>18220</v>
      </c>
      <c r="D875" t="s">
        <v>6135</v>
      </c>
      <c r="E875">
        <v>412</v>
      </c>
    </row>
    <row r="876" spans="1:5" x14ac:dyDescent="0.3">
      <c r="A876" t="s">
        <v>16085</v>
      </c>
      <c r="B876" t="s">
        <v>18214</v>
      </c>
      <c r="C876" t="s">
        <v>18216</v>
      </c>
      <c r="D876" t="s">
        <v>6092</v>
      </c>
      <c r="E876">
        <v>424</v>
      </c>
    </row>
    <row r="877" spans="1:5" x14ac:dyDescent="0.3">
      <c r="A877" t="s">
        <v>16086</v>
      </c>
      <c r="B877" t="s">
        <v>18214</v>
      </c>
      <c r="C877" t="s">
        <v>18219</v>
      </c>
      <c r="D877" t="s">
        <v>5977</v>
      </c>
      <c r="E877">
        <v>564</v>
      </c>
    </row>
    <row r="878" spans="1:5" x14ac:dyDescent="0.3">
      <c r="A878" t="s">
        <v>16087</v>
      </c>
      <c r="B878" t="s">
        <v>18214</v>
      </c>
      <c r="C878" t="s">
        <v>18216</v>
      </c>
      <c r="D878" t="s">
        <v>6018</v>
      </c>
      <c r="E878">
        <v>358</v>
      </c>
    </row>
    <row r="879" spans="1:5" x14ac:dyDescent="0.3">
      <c r="A879" t="s">
        <v>16088</v>
      </c>
      <c r="B879" t="s">
        <v>18214</v>
      </c>
      <c r="C879" t="s">
        <v>18218</v>
      </c>
      <c r="D879" t="s">
        <v>6096</v>
      </c>
      <c r="E879">
        <v>146</v>
      </c>
    </row>
    <row r="880" spans="1:5" x14ac:dyDescent="0.3">
      <c r="A880" t="s">
        <v>16089</v>
      </c>
      <c r="B880" t="s">
        <v>18215</v>
      </c>
      <c r="C880" t="s">
        <v>18218</v>
      </c>
      <c r="D880" t="s">
        <v>6083</v>
      </c>
      <c r="E880">
        <v>481</v>
      </c>
    </row>
    <row r="881" spans="1:5" x14ac:dyDescent="0.3">
      <c r="A881" t="s">
        <v>16090</v>
      </c>
      <c r="B881" t="s">
        <v>18211</v>
      </c>
      <c r="C881" t="s">
        <v>18219</v>
      </c>
      <c r="D881" t="s">
        <v>6174</v>
      </c>
      <c r="E881">
        <v>714</v>
      </c>
    </row>
    <row r="882" spans="1:5" x14ac:dyDescent="0.3">
      <c r="A882" t="s">
        <v>16091</v>
      </c>
      <c r="B882" t="s">
        <v>18212</v>
      </c>
      <c r="C882" t="s">
        <v>18217</v>
      </c>
      <c r="D882" t="s">
        <v>5988</v>
      </c>
      <c r="E882">
        <v>194</v>
      </c>
    </row>
    <row r="883" spans="1:5" x14ac:dyDescent="0.3">
      <c r="A883" t="s">
        <v>16092</v>
      </c>
      <c r="B883" t="s">
        <v>18213</v>
      </c>
      <c r="C883" t="s">
        <v>18216</v>
      </c>
      <c r="D883" t="s">
        <v>6053</v>
      </c>
      <c r="E883">
        <v>767</v>
      </c>
    </row>
    <row r="884" spans="1:5" x14ac:dyDescent="0.3">
      <c r="A884" t="s">
        <v>16093</v>
      </c>
      <c r="B884" t="s">
        <v>18211</v>
      </c>
      <c r="C884" t="s">
        <v>18217</v>
      </c>
      <c r="D884" t="s">
        <v>6127</v>
      </c>
      <c r="E884">
        <v>527</v>
      </c>
    </row>
    <row r="885" spans="1:5" x14ac:dyDescent="0.3">
      <c r="A885" t="s">
        <v>16094</v>
      </c>
      <c r="B885" t="s">
        <v>18215</v>
      </c>
      <c r="C885" t="s">
        <v>18216</v>
      </c>
      <c r="D885" t="s">
        <v>6115</v>
      </c>
      <c r="E885">
        <v>712</v>
      </c>
    </row>
    <row r="886" spans="1:5" x14ac:dyDescent="0.3">
      <c r="A886" t="s">
        <v>16095</v>
      </c>
      <c r="B886" t="s">
        <v>18215</v>
      </c>
      <c r="C886" t="s">
        <v>18219</v>
      </c>
      <c r="D886" t="s">
        <v>6111</v>
      </c>
      <c r="E886">
        <v>718</v>
      </c>
    </row>
    <row r="887" spans="1:5" x14ac:dyDescent="0.3">
      <c r="A887" t="s">
        <v>16096</v>
      </c>
      <c r="B887" t="s">
        <v>18214</v>
      </c>
      <c r="C887" t="s">
        <v>18217</v>
      </c>
      <c r="D887" t="s">
        <v>6120</v>
      </c>
      <c r="E887">
        <v>518</v>
      </c>
    </row>
    <row r="888" spans="1:5" x14ac:dyDescent="0.3">
      <c r="A888" t="s">
        <v>16097</v>
      </c>
      <c r="B888" t="s">
        <v>18211</v>
      </c>
      <c r="C888" t="s">
        <v>18217</v>
      </c>
      <c r="D888" t="s">
        <v>6025</v>
      </c>
      <c r="E888">
        <v>637</v>
      </c>
    </row>
    <row r="889" spans="1:5" x14ac:dyDescent="0.3">
      <c r="A889" t="s">
        <v>16098</v>
      </c>
      <c r="B889" t="s">
        <v>18212</v>
      </c>
      <c r="C889" t="s">
        <v>18217</v>
      </c>
      <c r="D889" t="s">
        <v>5988</v>
      </c>
      <c r="E889">
        <v>437</v>
      </c>
    </row>
    <row r="890" spans="1:5" x14ac:dyDescent="0.3">
      <c r="A890" t="s">
        <v>16099</v>
      </c>
      <c r="B890" t="s">
        <v>18214</v>
      </c>
      <c r="C890" t="s">
        <v>18219</v>
      </c>
      <c r="D890" t="s">
        <v>6160</v>
      </c>
      <c r="E890">
        <v>610</v>
      </c>
    </row>
    <row r="891" spans="1:5" x14ac:dyDescent="0.3">
      <c r="A891" t="s">
        <v>16100</v>
      </c>
      <c r="B891" t="s">
        <v>18212</v>
      </c>
      <c r="C891" t="s">
        <v>18217</v>
      </c>
      <c r="D891" t="s">
        <v>6110</v>
      </c>
      <c r="E891">
        <v>717</v>
      </c>
    </row>
    <row r="892" spans="1:5" x14ac:dyDescent="0.3">
      <c r="A892" t="s">
        <v>16101</v>
      </c>
      <c r="B892" t="s">
        <v>18213</v>
      </c>
      <c r="C892" t="s">
        <v>18218</v>
      </c>
      <c r="D892" t="s">
        <v>6094</v>
      </c>
      <c r="E892">
        <v>415</v>
      </c>
    </row>
    <row r="893" spans="1:5" x14ac:dyDescent="0.3">
      <c r="A893" t="s">
        <v>16102</v>
      </c>
      <c r="B893" t="s">
        <v>18213</v>
      </c>
      <c r="C893" t="s">
        <v>18218</v>
      </c>
      <c r="D893" t="s">
        <v>5968</v>
      </c>
      <c r="E893">
        <v>288</v>
      </c>
    </row>
    <row r="894" spans="1:5" x14ac:dyDescent="0.3">
      <c r="A894" t="s">
        <v>16103</v>
      </c>
      <c r="B894" t="s">
        <v>18211</v>
      </c>
      <c r="C894" t="s">
        <v>18220</v>
      </c>
      <c r="D894" t="s">
        <v>6020</v>
      </c>
      <c r="E894">
        <v>715</v>
      </c>
    </row>
    <row r="895" spans="1:5" x14ac:dyDescent="0.3">
      <c r="A895" t="s">
        <v>16104</v>
      </c>
      <c r="B895" t="s">
        <v>18214</v>
      </c>
      <c r="C895" t="s">
        <v>18220</v>
      </c>
      <c r="D895" t="s">
        <v>5961</v>
      </c>
      <c r="E895">
        <v>354</v>
      </c>
    </row>
    <row r="896" spans="1:5" x14ac:dyDescent="0.3">
      <c r="A896" t="s">
        <v>16105</v>
      </c>
      <c r="B896" t="s">
        <v>18215</v>
      </c>
      <c r="C896" t="s">
        <v>18219</v>
      </c>
      <c r="D896" t="s">
        <v>6030</v>
      </c>
      <c r="E896">
        <v>655</v>
      </c>
    </row>
    <row r="897" spans="1:5" x14ac:dyDescent="0.3">
      <c r="A897" t="s">
        <v>16106</v>
      </c>
      <c r="B897" t="s">
        <v>18211</v>
      </c>
      <c r="C897" t="s">
        <v>18220</v>
      </c>
      <c r="D897" t="s">
        <v>6135</v>
      </c>
      <c r="E897">
        <v>534</v>
      </c>
    </row>
    <row r="898" spans="1:5" x14ac:dyDescent="0.3">
      <c r="A898" t="s">
        <v>16107</v>
      </c>
      <c r="B898" t="s">
        <v>18211</v>
      </c>
      <c r="C898" t="s">
        <v>18218</v>
      </c>
      <c r="D898" t="s">
        <v>5986</v>
      </c>
      <c r="E898">
        <v>316</v>
      </c>
    </row>
    <row r="899" spans="1:5" x14ac:dyDescent="0.3">
      <c r="A899" t="s">
        <v>16108</v>
      </c>
      <c r="B899" t="s">
        <v>18214</v>
      </c>
      <c r="C899" t="s">
        <v>18216</v>
      </c>
      <c r="D899" t="s">
        <v>5996</v>
      </c>
      <c r="E899">
        <v>272</v>
      </c>
    </row>
    <row r="900" spans="1:5" x14ac:dyDescent="0.3">
      <c r="A900" t="s">
        <v>16109</v>
      </c>
      <c r="B900" t="s">
        <v>18214</v>
      </c>
      <c r="C900" t="s">
        <v>18218</v>
      </c>
      <c r="D900" t="s">
        <v>6141</v>
      </c>
      <c r="E900">
        <v>561</v>
      </c>
    </row>
    <row r="901" spans="1:5" x14ac:dyDescent="0.3">
      <c r="A901" t="s">
        <v>16110</v>
      </c>
      <c r="B901" t="s">
        <v>18212</v>
      </c>
      <c r="C901" t="s">
        <v>18216</v>
      </c>
      <c r="D901" t="s">
        <v>5974</v>
      </c>
      <c r="E901">
        <v>493</v>
      </c>
    </row>
    <row r="902" spans="1:5" x14ac:dyDescent="0.3">
      <c r="A902" t="s">
        <v>16111</v>
      </c>
      <c r="B902" t="s">
        <v>18212</v>
      </c>
      <c r="C902" t="s">
        <v>18217</v>
      </c>
      <c r="D902" t="s">
        <v>6090</v>
      </c>
      <c r="E902">
        <v>292</v>
      </c>
    </row>
    <row r="903" spans="1:5" x14ac:dyDescent="0.3">
      <c r="A903" t="s">
        <v>16112</v>
      </c>
      <c r="B903" t="s">
        <v>18214</v>
      </c>
      <c r="C903" t="s">
        <v>18219</v>
      </c>
      <c r="D903" t="s">
        <v>6136</v>
      </c>
      <c r="E903">
        <v>382</v>
      </c>
    </row>
    <row r="904" spans="1:5" x14ac:dyDescent="0.3">
      <c r="A904" t="s">
        <v>16113</v>
      </c>
      <c r="B904" t="s">
        <v>18212</v>
      </c>
      <c r="C904" t="s">
        <v>18219</v>
      </c>
      <c r="D904" t="s">
        <v>5958</v>
      </c>
      <c r="E904">
        <v>431</v>
      </c>
    </row>
    <row r="905" spans="1:5" x14ac:dyDescent="0.3">
      <c r="A905" t="s">
        <v>16114</v>
      </c>
      <c r="B905" t="s">
        <v>18215</v>
      </c>
      <c r="C905" t="s">
        <v>18220</v>
      </c>
      <c r="D905" t="s">
        <v>6091</v>
      </c>
      <c r="E905">
        <v>243</v>
      </c>
    </row>
    <row r="906" spans="1:5" x14ac:dyDescent="0.3">
      <c r="A906" t="s">
        <v>16115</v>
      </c>
      <c r="B906" t="s">
        <v>18212</v>
      </c>
      <c r="C906" t="s">
        <v>18219</v>
      </c>
      <c r="D906" t="s">
        <v>6074</v>
      </c>
      <c r="E906">
        <v>288</v>
      </c>
    </row>
    <row r="907" spans="1:5" x14ac:dyDescent="0.3">
      <c r="A907" t="s">
        <v>16116</v>
      </c>
      <c r="B907" t="s">
        <v>18213</v>
      </c>
      <c r="C907" t="s">
        <v>18218</v>
      </c>
      <c r="D907" t="s">
        <v>5996</v>
      </c>
      <c r="E907">
        <v>234</v>
      </c>
    </row>
    <row r="908" spans="1:5" x14ac:dyDescent="0.3">
      <c r="A908" t="s">
        <v>16117</v>
      </c>
      <c r="B908" t="s">
        <v>18215</v>
      </c>
      <c r="C908" t="s">
        <v>18217</v>
      </c>
      <c r="D908" t="s">
        <v>6096</v>
      </c>
      <c r="E908">
        <v>161</v>
      </c>
    </row>
    <row r="909" spans="1:5" x14ac:dyDescent="0.3">
      <c r="A909" t="s">
        <v>16118</v>
      </c>
      <c r="B909" t="s">
        <v>18211</v>
      </c>
      <c r="C909" t="s">
        <v>18219</v>
      </c>
      <c r="D909" t="s">
        <v>5960</v>
      </c>
      <c r="E909">
        <v>204</v>
      </c>
    </row>
    <row r="910" spans="1:5" x14ac:dyDescent="0.3">
      <c r="A910" t="s">
        <v>16119</v>
      </c>
      <c r="B910" t="s">
        <v>18215</v>
      </c>
      <c r="C910" t="s">
        <v>18216</v>
      </c>
      <c r="D910" t="s">
        <v>6189</v>
      </c>
      <c r="E910">
        <v>613</v>
      </c>
    </row>
    <row r="911" spans="1:5" x14ac:dyDescent="0.3">
      <c r="A911" t="s">
        <v>16120</v>
      </c>
      <c r="B911" t="s">
        <v>18211</v>
      </c>
      <c r="C911" t="s">
        <v>18220</v>
      </c>
      <c r="D911" t="s">
        <v>6021</v>
      </c>
      <c r="E911">
        <v>171</v>
      </c>
    </row>
    <row r="912" spans="1:5" x14ac:dyDescent="0.3">
      <c r="A912" t="s">
        <v>16121</v>
      </c>
      <c r="B912" t="s">
        <v>18211</v>
      </c>
      <c r="C912" t="s">
        <v>18219</v>
      </c>
      <c r="D912" t="s">
        <v>5988</v>
      </c>
      <c r="E912">
        <v>632</v>
      </c>
    </row>
    <row r="913" spans="1:5" x14ac:dyDescent="0.3">
      <c r="A913" t="s">
        <v>16122</v>
      </c>
      <c r="B913" t="s">
        <v>18214</v>
      </c>
      <c r="C913" t="s">
        <v>18216</v>
      </c>
      <c r="D913" t="s">
        <v>6187</v>
      </c>
      <c r="E913">
        <v>458</v>
      </c>
    </row>
    <row r="914" spans="1:5" x14ac:dyDescent="0.3">
      <c r="A914" t="s">
        <v>16123</v>
      </c>
      <c r="B914" t="s">
        <v>18213</v>
      </c>
      <c r="C914" t="s">
        <v>18218</v>
      </c>
      <c r="D914" t="s">
        <v>5958</v>
      </c>
      <c r="E914">
        <v>313</v>
      </c>
    </row>
    <row r="915" spans="1:5" x14ac:dyDescent="0.3">
      <c r="A915" t="s">
        <v>16124</v>
      </c>
      <c r="B915" t="s">
        <v>18215</v>
      </c>
      <c r="C915" t="s">
        <v>18218</v>
      </c>
      <c r="D915" t="s">
        <v>6158</v>
      </c>
      <c r="E915">
        <v>676</v>
      </c>
    </row>
    <row r="916" spans="1:5" x14ac:dyDescent="0.3">
      <c r="A916" t="s">
        <v>16125</v>
      </c>
      <c r="B916" t="s">
        <v>18215</v>
      </c>
      <c r="C916" t="s">
        <v>18219</v>
      </c>
      <c r="D916" t="s">
        <v>6084</v>
      </c>
      <c r="E916">
        <v>547</v>
      </c>
    </row>
    <row r="917" spans="1:5" x14ac:dyDescent="0.3">
      <c r="A917" t="s">
        <v>16126</v>
      </c>
      <c r="B917" t="s">
        <v>18213</v>
      </c>
      <c r="C917" t="s">
        <v>18220</v>
      </c>
      <c r="D917" t="s">
        <v>5967</v>
      </c>
      <c r="E917">
        <v>316</v>
      </c>
    </row>
    <row r="918" spans="1:5" x14ac:dyDescent="0.3">
      <c r="A918" t="s">
        <v>16127</v>
      </c>
      <c r="B918" t="s">
        <v>18215</v>
      </c>
      <c r="C918" t="s">
        <v>18216</v>
      </c>
      <c r="D918" t="s">
        <v>6119</v>
      </c>
      <c r="E918">
        <v>776</v>
      </c>
    </row>
    <row r="919" spans="1:5" x14ac:dyDescent="0.3">
      <c r="A919" t="s">
        <v>16128</v>
      </c>
      <c r="B919" t="s">
        <v>18214</v>
      </c>
      <c r="C919" t="s">
        <v>18216</v>
      </c>
      <c r="D919" t="s">
        <v>6057</v>
      </c>
      <c r="E919">
        <v>660</v>
      </c>
    </row>
    <row r="920" spans="1:5" x14ac:dyDescent="0.3">
      <c r="A920" t="s">
        <v>16129</v>
      </c>
      <c r="B920" t="s">
        <v>18215</v>
      </c>
      <c r="C920" t="s">
        <v>18220</v>
      </c>
      <c r="D920" t="s">
        <v>6155</v>
      </c>
      <c r="E920">
        <v>596</v>
      </c>
    </row>
    <row r="921" spans="1:5" x14ac:dyDescent="0.3">
      <c r="A921" t="s">
        <v>16130</v>
      </c>
      <c r="B921" t="s">
        <v>18214</v>
      </c>
      <c r="C921" t="s">
        <v>18218</v>
      </c>
      <c r="D921" t="s">
        <v>6010</v>
      </c>
      <c r="E921">
        <v>519</v>
      </c>
    </row>
    <row r="922" spans="1:5" x14ac:dyDescent="0.3">
      <c r="A922" t="s">
        <v>16131</v>
      </c>
      <c r="B922" t="s">
        <v>18211</v>
      </c>
      <c r="C922" t="s">
        <v>18220</v>
      </c>
      <c r="D922" t="s">
        <v>6146</v>
      </c>
      <c r="E922">
        <v>367</v>
      </c>
    </row>
    <row r="923" spans="1:5" x14ac:dyDescent="0.3">
      <c r="A923" t="s">
        <v>16132</v>
      </c>
      <c r="B923" t="s">
        <v>18213</v>
      </c>
      <c r="C923" t="s">
        <v>18217</v>
      </c>
      <c r="D923" t="s">
        <v>6003</v>
      </c>
      <c r="E923">
        <v>134</v>
      </c>
    </row>
    <row r="924" spans="1:5" x14ac:dyDescent="0.3">
      <c r="A924" t="s">
        <v>16133</v>
      </c>
      <c r="B924" t="s">
        <v>18215</v>
      </c>
      <c r="C924" t="s">
        <v>18218</v>
      </c>
      <c r="D924" t="s">
        <v>6111</v>
      </c>
      <c r="E924">
        <v>441</v>
      </c>
    </row>
    <row r="925" spans="1:5" x14ac:dyDescent="0.3">
      <c r="A925" t="s">
        <v>16134</v>
      </c>
      <c r="B925" t="s">
        <v>18211</v>
      </c>
      <c r="C925" t="s">
        <v>18216</v>
      </c>
      <c r="D925" t="s">
        <v>6008</v>
      </c>
      <c r="E925">
        <v>792</v>
      </c>
    </row>
    <row r="926" spans="1:5" x14ac:dyDescent="0.3">
      <c r="A926" t="s">
        <v>16135</v>
      </c>
      <c r="B926" t="s">
        <v>18212</v>
      </c>
      <c r="C926" t="s">
        <v>18218</v>
      </c>
      <c r="D926" t="s">
        <v>6173</v>
      </c>
      <c r="E926">
        <v>332</v>
      </c>
    </row>
    <row r="927" spans="1:5" x14ac:dyDescent="0.3">
      <c r="A927" t="s">
        <v>16136</v>
      </c>
      <c r="B927" t="s">
        <v>18212</v>
      </c>
      <c r="C927" t="s">
        <v>18217</v>
      </c>
      <c r="D927" t="s">
        <v>6187</v>
      </c>
      <c r="E927">
        <v>366</v>
      </c>
    </row>
    <row r="928" spans="1:5" x14ac:dyDescent="0.3">
      <c r="A928" t="s">
        <v>16137</v>
      </c>
      <c r="B928" t="s">
        <v>18211</v>
      </c>
      <c r="C928" t="s">
        <v>18218</v>
      </c>
      <c r="D928" t="s">
        <v>6016</v>
      </c>
      <c r="E928">
        <v>682</v>
      </c>
    </row>
    <row r="929" spans="1:5" x14ac:dyDescent="0.3">
      <c r="A929" t="s">
        <v>16138</v>
      </c>
      <c r="B929" t="s">
        <v>18211</v>
      </c>
      <c r="C929" t="s">
        <v>18219</v>
      </c>
      <c r="D929" t="s">
        <v>6112</v>
      </c>
      <c r="E929">
        <v>327</v>
      </c>
    </row>
    <row r="930" spans="1:5" x14ac:dyDescent="0.3">
      <c r="A930" t="s">
        <v>16139</v>
      </c>
      <c r="B930" t="s">
        <v>18212</v>
      </c>
      <c r="C930" t="s">
        <v>18216</v>
      </c>
      <c r="D930" t="s">
        <v>6131</v>
      </c>
      <c r="E930">
        <v>654</v>
      </c>
    </row>
    <row r="931" spans="1:5" x14ac:dyDescent="0.3">
      <c r="A931" t="s">
        <v>16140</v>
      </c>
      <c r="B931" t="s">
        <v>18215</v>
      </c>
      <c r="C931" t="s">
        <v>18220</v>
      </c>
      <c r="D931" t="s">
        <v>6020</v>
      </c>
      <c r="E931">
        <v>178</v>
      </c>
    </row>
    <row r="932" spans="1:5" x14ac:dyDescent="0.3">
      <c r="A932" t="s">
        <v>16141</v>
      </c>
      <c r="B932" t="s">
        <v>18211</v>
      </c>
      <c r="C932" t="s">
        <v>18219</v>
      </c>
      <c r="D932" t="s">
        <v>6193</v>
      </c>
      <c r="E932">
        <v>619</v>
      </c>
    </row>
    <row r="933" spans="1:5" x14ac:dyDescent="0.3">
      <c r="A933" t="s">
        <v>16142</v>
      </c>
      <c r="B933" t="s">
        <v>18212</v>
      </c>
      <c r="C933" t="s">
        <v>18217</v>
      </c>
      <c r="D933" t="s">
        <v>5962</v>
      </c>
      <c r="E933">
        <v>494</v>
      </c>
    </row>
    <row r="934" spans="1:5" x14ac:dyDescent="0.3">
      <c r="A934" t="s">
        <v>16143</v>
      </c>
      <c r="B934" t="s">
        <v>18215</v>
      </c>
      <c r="C934" t="s">
        <v>18218</v>
      </c>
      <c r="D934" t="s">
        <v>6140</v>
      </c>
      <c r="E934">
        <v>619</v>
      </c>
    </row>
    <row r="935" spans="1:5" x14ac:dyDescent="0.3">
      <c r="A935" t="s">
        <v>16144</v>
      </c>
      <c r="B935" t="s">
        <v>18214</v>
      </c>
      <c r="C935" t="s">
        <v>18218</v>
      </c>
      <c r="D935" t="s">
        <v>6087</v>
      </c>
      <c r="E935">
        <v>743</v>
      </c>
    </row>
    <row r="936" spans="1:5" x14ac:dyDescent="0.3">
      <c r="A936" t="s">
        <v>16145</v>
      </c>
      <c r="B936" t="s">
        <v>18212</v>
      </c>
      <c r="C936" t="s">
        <v>18218</v>
      </c>
      <c r="D936" t="s">
        <v>6113</v>
      </c>
      <c r="E936">
        <v>357</v>
      </c>
    </row>
    <row r="937" spans="1:5" x14ac:dyDescent="0.3">
      <c r="A937" t="s">
        <v>16146</v>
      </c>
      <c r="B937" t="s">
        <v>18212</v>
      </c>
      <c r="C937" t="s">
        <v>18220</v>
      </c>
      <c r="D937" t="s">
        <v>6080</v>
      </c>
      <c r="E937">
        <v>777</v>
      </c>
    </row>
    <row r="938" spans="1:5" x14ac:dyDescent="0.3">
      <c r="A938" t="s">
        <v>16147</v>
      </c>
      <c r="B938" t="s">
        <v>18214</v>
      </c>
      <c r="C938" t="s">
        <v>18216</v>
      </c>
      <c r="D938" t="s">
        <v>5955</v>
      </c>
      <c r="E938">
        <v>211</v>
      </c>
    </row>
    <row r="939" spans="1:5" x14ac:dyDescent="0.3">
      <c r="A939" t="s">
        <v>16148</v>
      </c>
      <c r="B939" t="s">
        <v>18213</v>
      </c>
      <c r="C939" t="s">
        <v>18216</v>
      </c>
      <c r="D939" t="s">
        <v>5967</v>
      </c>
      <c r="E939">
        <v>292</v>
      </c>
    </row>
    <row r="940" spans="1:5" x14ac:dyDescent="0.3">
      <c r="A940" t="s">
        <v>16149</v>
      </c>
      <c r="B940" t="s">
        <v>18213</v>
      </c>
      <c r="C940" t="s">
        <v>18220</v>
      </c>
      <c r="D940" t="s">
        <v>6149</v>
      </c>
      <c r="E940">
        <v>632</v>
      </c>
    </row>
    <row r="941" spans="1:5" x14ac:dyDescent="0.3">
      <c r="A941" t="s">
        <v>16150</v>
      </c>
      <c r="B941" t="s">
        <v>18213</v>
      </c>
      <c r="C941" t="s">
        <v>18220</v>
      </c>
      <c r="D941" t="s">
        <v>6132</v>
      </c>
      <c r="E941">
        <v>461</v>
      </c>
    </row>
    <row r="942" spans="1:5" x14ac:dyDescent="0.3">
      <c r="A942" t="s">
        <v>16151</v>
      </c>
      <c r="B942" t="s">
        <v>18212</v>
      </c>
      <c r="C942" t="s">
        <v>18219</v>
      </c>
      <c r="D942" t="s">
        <v>5985</v>
      </c>
      <c r="E942">
        <v>187</v>
      </c>
    </row>
    <row r="943" spans="1:5" x14ac:dyDescent="0.3">
      <c r="A943" t="s">
        <v>16152</v>
      </c>
      <c r="B943" t="s">
        <v>18215</v>
      </c>
      <c r="C943" t="s">
        <v>18219</v>
      </c>
      <c r="D943" t="s">
        <v>6191</v>
      </c>
      <c r="E943">
        <v>266</v>
      </c>
    </row>
    <row r="944" spans="1:5" x14ac:dyDescent="0.3">
      <c r="A944" t="s">
        <v>16153</v>
      </c>
      <c r="B944" t="s">
        <v>18212</v>
      </c>
      <c r="C944" t="s">
        <v>18216</v>
      </c>
      <c r="D944" t="s">
        <v>6098</v>
      </c>
      <c r="E944">
        <v>281</v>
      </c>
    </row>
    <row r="945" spans="1:5" x14ac:dyDescent="0.3">
      <c r="A945" t="s">
        <v>16154</v>
      </c>
      <c r="B945" t="s">
        <v>18214</v>
      </c>
      <c r="C945" t="s">
        <v>18218</v>
      </c>
      <c r="D945" t="s">
        <v>6029</v>
      </c>
      <c r="E945">
        <v>492</v>
      </c>
    </row>
    <row r="946" spans="1:5" x14ac:dyDescent="0.3">
      <c r="A946" t="s">
        <v>16155</v>
      </c>
      <c r="B946" t="s">
        <v>18215</v>
      </c>
      <c r="C946" t="s">
        <v>18217</v>
      </c>
      <c r="D946" t="s">
        <v>6088</v>
      </c>
      <c r="E946">
        <v>207</v>
      </c>
    </row>
    <row r="947" spans="1:5" x14ac:dyDescent="0.3">
      <c r="A947" t="s">
        <v>16156</v>
      </c>
      <c r="B947" t="s">
        <v>18211</v>
      </c>
      <c r="C947" t="s">
        <v>18217</v>
      </c>
      <c r="D947" t="s">
        <v>6055</v>
      </c>
      <c r="E947">
        <v>703</v>
      </c>
    </row>
    <row r="948" spans="1:5" x14ac:dyDescent="0.3">
      <c r="A948" t="s">
        <v>16157</v>
      </c>
      <c r="B948" t="s">
        <v>18214</v>
      </c>
      <c r="C948" t="s">
        <v>18217</v>
      </c>
      <c r="D948" t="s">
        <v>5963</v>
      </c>
      <c r="E948">
        <v>667</v>
      </c>
    </row>
    <row r="949" spans="1:5" x14ac:dyDescent="0.3">
      <c r="A949" t="s">
        <v>16158</v>
      </c>
      <c r="B949" t="s">
        <v>18211</v>
      </c>
      <c r="C949" t="s">
        <v>18219</v>
      </c>
      <c r="D949" t="s">
        <v>5993</v>
      </c>
      <c r="E949">
        <v>519</v>
      </c>
    </row>
    <row r="950" spans="1:5" x14ac:dyDescent="0.3">
      <c r="A950" t="s">
        <v>16159</v>
      </c>
      <c r="B950" t="s">
        <v>18215</v>
      </c>
      <c r="C950" t="s">
        <v>18217</v>
      </c>
      <c r="D950" t="s">
        <v>6028</v>
      </c>
      <c r="E950">
        <v>565</v>
      </c>
    </row>
    <row r="951" spans="1:5" x14ac:dyDescent="0.3">
      <c r="A951" t="s">
        <v>16160</v>
      </c>
      <c r="B951" t="s">
        <v>18211</v>
      </c>
      <c r="C951" t="s">
        <v>18218</v>
      </c>
      <c r="D951" t="s">
        <v>6144</v>
      </c>
      <c r="E951">
        <v>251</v>
      </c>
    </row>
    <row r="952" spans="1:5" x14ac:dyDescent="0.3">
      <c r="A952" t="s">
        <v>16161</v>
      </c>
      <c r="B952" t="s">
        <v>18213</v>
      </c>
      <c r="C952" t="s">
        <v>18219</v>
      </c>
      <c r="D952" t="s">
        <v>6074</v>
      </c>
      <c r="E952">
        <v>102</v>
      </c>
    </row>
    <row r="953" spans="1:5" x14ac:dyDescent="0.3">
      <c r="A953" t="s">
        <v>16162</v>
      </c>
      <c r="B953" t="s">
        <v>18211</v>
      </c>
      <c r="C953" t="s">
        <v>18220</v>
      </c>
      <c r="D953" t="s">
        <v>6103</v>
      </c>
      <c r="E953">
        <v>277</v>
      </c>
    </row>
    <row r="954" spans="1:5" x14ac:dyDescent="0.3">
      <c r="A954" t="s">
        <v>16163</v>
      </c>
      <c r="B954" t="s">
        <v>18214</v>
      </c>
      <c r="C954" t="s">
        <v>18218</v>
      </c>
      <c r="D954" t="s">
        <v>6163</v>
      </c>
      <c r="E954">
        <v>162</v>
      </c>
    </row>
    <row r="955" spans="1:5" x14ac:dyDescent="0.3">
      <c r="A955" t="s">
        <v>16164</v>
      </c>
      <c r="B955" t="s">
        <v>18211</v>
      </c>
      <c r="C955" t="s">
        <v>18216</v>
      </c>
      <c r="D955" t="s">
        <v>6044</v>
      </c>
      <c r="E955">
        <v>538</v>
      </c>
    </row>
    <row r="956" spans="1:5" x14ac:dyDescent="0.3">
      <c r="A956" t="s">
        <v>16165</v>
      </c>
      <c r="B956" t="s">
        <v>18211</v>
      </c>
      <c r="C956" t="s">
        <v>18218</v>
      </c>
      <c r="D956" t="s">
        <v>6150</v>
      </c>
      <c r="E956">
        <v>331</v>
      </c>
    </row>
    <row r="957" spans="1:5" x14ac:dyDescent="0.3">
      <c r="A957" t="s">
        <v>16166</v>
      </c>
      <c r="B957" t="s">
        <v>18211</v>
      </c>
      <c r="C957" t="s">
        <v>18218</v>
      </c>
      <c r="D957" t="s">
        <v>6155</v>
      </c>
      <c r="E957">
        <v>587</v>
      </c>
    </row>
    <row r="958" spans="1:5" x14ac:dyDescent="0.3">
      <c r="A958" t="s">
        <v>16167</v>
      </c>
      <c r="B958" t="s">
        <v>18213</v>
      </c>
      <c r="C958" t="s">
        <v>18220</v>
      </c>
      <c r="D958" t="s">
        <v>6104</v>
      </c>
      <c r="E958">
        <v>188</v>
      </c>
    </row>
    <row r="959" spans="1:5" x14ac:dyDescent="0.3">
      <c r="A959" t="s">
        <v>16168</v>
      </c>
      <c r="B959" t="s">
        <v>18212</v>
      </c>
      <c r="C959" t="s">
        <v>18220</v>
      </c>
      <c r="D959" t="s">
        <v>6148</v>
      </c>
      <c r="E959">
        <v>378</v>
      </c>
    </row>
    <row r="960" spans="1:5" x14ac:dyDescent="0.3">
      <c r="A960" t="s">
        <v>16169</v>
      </c>
      <c r="B960" t="s">
        <v>18215</v>
      </c>
      <c r="C960" t="s">
        <v>18219</v>
      </c>
      <c r="D960" t="s">
        <v>6101</v>
      </c>
      <c r="E960">
        <v>475</v>
      </c>
    </row>
    <row r="961" spans="1:5" x14ac:dyDescent="0.3">
      <c r="A961" t="s">
        <v>16170</v>
      </c>
      <c r="B961" t="s">
        <v>18214</v>
      </c>
      <c r="C961" t="s">
        <v>18218</v>
      </c>
      <c r="D961" t="s">
        <v>5957</v>
      </c>
      <c r="E961">
        <v>146</v>
      </c>
    </row>
    <row r="962" spans="1:5" x14ac:dyDescent="0.3">
      <c r="A962" t="s">
        <v>16171</v>
      </c>
      <c r="B962" t="s">
        <v>18215</v>
      </c>
      <c r="C962" t="s">
        <v>18219</v>
      </c>
      <c r="D962" t="s">
        <v>5958</v>
      </c>
      <c r="E962">
        <v>741</v>
      </c>
    </row>
    <row r="963" spans="1:5" x14ac:dyDescent="0.3">
      <c r="A963" t="s">
        <v>16172</v>
      </c>
      <c r="B963" t="s">
        <v>18215</v>
      </c>
      <c r="C963" t="s">
        <v>18220</v>
      </c>
      <c r="D963" t="s">
        <v>6154</v>
      </c>
      <c r="E963">
        <v>208</v>
      </c>
    </row>
    <row r="964" spans="1:5" x14ac:dyDescent="0.3">
      <c r="A964" t="s">
        <v>16173</v>
      </c>
      <c r="B964" t="s">
        <v>18212</v>
      </c>
      <c r="C964" t="s">
        <v>18216</v>
      </c>
      <c r="D964" t="s">
        <v>6105</v>
      </c>
      <c r="E964">
        <v>337</v>
      </c>
    </row>
    <row r="965" spans="1:5" x14ac:dyDescent="0.3">
      <c r="A965" t="s">
        <v>16174</v>
      </c>
      <c r="B965" t="s">
        <v>18213</v>
      </c>
      <c r="C965" t="s">
        <v>18220</v>
      </c>
      <c r="D965" t="s">
        <v>6025</v>
      </c>
      <c r="E965">
        <v>206</v>
      </c>
    </row>
    <row r="966" spans="1:5" x14ac:dyDescent="0.3">
      <c r="A966" t="s">
        <v>16175</v>
      </c>
      <c r="B966" t="s">
        <v>18213</v>
      </c>
      <c r="C966" t="s">
        <v>18216</v>
      </c>
      <c r="D966" t="s">
        <v>5990</v>
      </c>
      <c r="E966">
        <v>315</v>
      </c>
    </row>
    <row r="967" spans="1:5" x14ac:dyDescent="0.3">
      <c r="A967" t="s">
        <v>16176</v>
      </c>
      <c r="B967" t="s">
        <v>18211</v>
      </c>
      <c r="C967" t="s">
        <v>18219</v>
      </c>
      <c r="D967" t="s">
        <v>6175</v>
      </c>
      <c r="E967">
        <v>420</v>
      </c>
    </row>
    <row r="968" spans="1:5" x14ac:dyDescent="0.3">
      <c r="A968" t="s">
        <v>16177</v>
      </c>
      <c r="B968" t="s">
        <v>18214</v>
      </c>
      <c r="C968" t="s">
        <v>18218</v>
      </c>
      <c r="D968" t="s">
        <v>6184</v>
      </c>
      <c r="E968">
        <v>361</v>
      </c>
    </row>
    <row r="969" spans="1:5" x14ac:dyDescent="0.3">
      <c r="A969" t="s">
        <v>16178</v>
      </c>
      <c r="B969" t="s">
        <v>18214</v>
      </c>
      <c r="C969" t="s">
        <v>18219</v>
      </c>
      <c r="D969" t="s">
        <v>6119</v>
      </c>
      <c r="E969">
        <v>242</v>
      </c>
    </row>
    <row r="970" spans="1:5" x14ac:dyDescent="0.3">
      <c r="A970" t="s">
        <v>16179</v>
      </c>
      <c r="B970" t="s">
        <v>18213</v>
      </c>
      <c r="C970" t="s">
        <v>18216</v>
      </c>
      <c r="D970" t="s">
        <v>5964</v>
      </c>
      <c r="E970">
        <v>591</v>
      </c>
    </row>
    <row r="971" spans="1:5" x14ac:dyDescent="0.3">
      <c r="A971" t="s">
        <v>16180</v>
      </c>
      <c r="B971" t="s">
        <v>18214</v>
      </c>
      <c r="C971" t="s">
        <v>18220</v>
      </c>
      <c r="D971" t="s">
        <v>6116</v>
      </c>
      <c r="E971">
        <v>739</v>
      </c>
    </row>
    <row r="972" spans="1:5" x14ac:dyDescent="0.3">
      <c r="A972" t="s">
        <v>16181</v>
      </c>
      <c r="B972" t="s">
        <v>18213</v>
      </c>
      <c r="C972" t="s">
        <v>18216</v>
      </c>
      <c r="D972" t="s">
        <v>6063</v>
      </c>
      <c r="E972">
        <v>144</v>
      </c>
    </row>
    <row r="973" spans="1:5" x14ac:dyDescent="0.3">
      <c r="A973" t="s">
        <v>16182</v>
      </c>
      <c r="B973" t="s">
        <v>18215</v>
      </c>
      <c r="C973" t="s">
        <v>18217</v>
      </c>
      <c r="D973" t="s">
        <v>6037</v>
      </c>
      <c r="E973">
        <v>167</v>
      </c>
    </row>
    <row r="974" spans="1:5" x14ac:dyDescent="0.3">
      <c r="A974" t="s">
        <v>16183</v>
      </c>
      <c r="B974" t="s">
        <v>18211</v>
      </c>
      <c r="C974" t="s">
        <v>18219</v>
      </c>
      <c r="D974" t="s">
        <v>6131</v>
      </c>
      <c r="E974">
        <v>231</v>
      </c>
    </row>
    <row r="975" spans="1:5" x14ac:dyDescent="0.3">
      <c r="A975" t="s">
        <v>16184</v>
      </c>
      <c r="B975" t="s">
        <v>18213</v>
      </c>
      <c r="C975" t="s">
        <v>18218</v>
      </c>
      <c r="D975" t="s">
        <v>6015</v>
      </c>
      <c r="E975">
        <v>235</v>
      </c>
    </row>
    <row r="976" spans="1:5" x14ac:dyDescent="0.3">
      <c r="A976" t="s">
        <v>16185</v>
      </c>
      <c r="B976" t="s">
        <v>18213</v>
      </c>
      <c r="C976" t="s">
        <v>18216</v>
      </c>
      <c r="D976" t="s">
        <v>6166</v>
      </c>
      <c r="E976">
        <v>502</v>
      </c>
    </row>
    <row r="977" spans="1:5" x14ac:dyDescent="0.3">
      <c r="A977" t="s">
        <v>16186</v>
      </c>
      <c r="B977" t="s">
        <v>18213</v>
      </c>
      <c r="C977" t="s">
        <v>18218</v>
      </c>
      <c r="D977" t="s">
        <v>6168</v>
      </c>
      <c r="E977">
        <v>162</v>
      </c>
    </row>
    <row r="978" spans="1:5" x14ac:dyDescent="0.3">
      <c r="A978" t="s">
        <v>16187</v>
      </c>
      <c r="B978" t="s">
        <v>18211</v>
      </c>
      <c r="C978" t="s">
        <v>18219</v>
      </c>
      <c r="D978" t="s">
        <v>6054</v>
      </c>
      <c r="E978">
        <v>717</v>
      </c>
    </row>
    <row r="979" spans="1:5" x14ac:dyDescent="0.3">
      <c r="A979" t="s">
        <v>16188</v>
      </c>
      <c r="B979" t="s">
        <v>18212</v>
      </c>
      <c r="C979" t="s">
        <v>18220</v>
      </c>
      <c r="D979" t="s">
        <v>6117</v>
      </c>
      <c r="E979">
        <v>691</v>
      </c>
    </row>
    <row r="980" spans="1:5" x14ac:dyDescent="0.3">
      <c r="A980" t="s">
        <v>16189</v>
      </c>
      <c r="B980" t="s">
        <v>18212</v>
      </c>
      <c r="C980" t="s">
        <v>18219</v>
      </c>
      <c r="D980" t="s">
        <v>6068</v>
      </c>
      <c r="E980">
        <v>743</v>
      </c>
    </row>
    <row r="981" spans="1:5" x14ac:dyDescent="0.3">
      <c r="A981" t="s">
        <v>16190</v>
      </c>
      <c r="B981" t="s">
        <v>18213</v>
      </c>
      <c r="C981" t="s">
        <v>18219</v>
      </c>
      <c r="D981" t="s">
        <v>6041</v>
      </c>
      <c r="E981">
        <v>267</v>
      </c>
    </row>
    <row r="982" spans="1:5" x14ac:dyDescent="0.3">
      <c r="A982" t="s">
        <v>16191</v>
      </c>
      <c r="B982" t="s">
        <v>18212</v>
      </c>
      <c r="C982" t="s">
        <v>18218</v>
      </c>
      <c r="D982" t="s">
        <v>6121</v>
      </c>
      <c r="E982">
        <v>791</v>
      </c>
    </row>
    <row r="983" spans="1:5" x14ac:dyDescent="0.3">
      <c r="A983" t="s">
        <v>16192</v>
      </c>
      <c r="B983" t="s">
        <v>18215</v>
      </c>
      <c r="C983" t="s">
        <v>18216</v>
      </c>
      <c r="D983" t="s">
        <v>5970</v>
      </c>
      <c r="E983">
        <v>766</v>
      </c>
    </row>
    <row r="984" spans="1:5" x14ac:dyDescent="0.3">
      <c r="A984" t="s">
        <v>16193</v>
      </c>
      <c r="B984" t="s">
        <v>18213</v>
      </c>
      <c r="C984" t="s">
        <v>18216</v>
      </c>
      <c r="D984" t="s">
        <v>6027</v>
      </c>
      <c r="E984">
        <v>598</v>
      </c>
    </row>
    <row r="985" spans="1:5" x14ac:dyDescent="0.3">
      <c r="A985" t="s">
        <v>16194</v>
      </c>
      <c r="B985" t="s">
        <v>18211</v>
      </c>
      <c r="C985" t="s">
        <v>18217</v>
      </c>
      <c r="D985" t="s">
        <v>6067</v>
      </c>
      <c r="E985">
        <v>567</v>
      </c>
    </row>
    <row r="986" spans="1:5" x14ac:dyDescent="0.3">
      <c r="A986" t="s">
        <v>16195</v>
      </c>
      <c r="B986" t="s">
        <v>18211</v>
      </c>
      <c r="C986" t="s">
        <v>18219</v>
      </c>
      <c r="D986" t="s">
        <v>6095</v>
      </c>
      <c r="E986">
        <v>786</v>
      </c>
    </row>
    <row r="987" spans="1:5" x14ac:dyDescent="0.3">
      <c r="A987" t="s">
        <v>16196</v>
      </c>
      <c r="B987" t="s">
        <v>18211</v>
      </c>
      <c r="C987" t="s">
        <v>18219</v>
      </c>
      <c r="D987" t="s">
        <v>6039</v>
      </c>
      <c r="E987">
        <v>768</v>
      </c>
    </row>
    <row r="988" spans="1:5" x14ac:dyDescent="0.3">
      <c r="A988" t="s">
        <v>16197</v>
      </c>
      <c r="B988" t="s">
        <v>18212</v>
      </c>
      <c r="C988" t="s">
        <v>18216</v>
      </c>
      <c r="D988" t="s">
        <v>6022</v>
      </c>
      <c r="E988">
        <v>243</v>
      </c>
    </row>
    <row r="989" spans="1:5" x14ac:dyDescent="0.3">
      <c r="A989" t="s">
        <v>16198</v>
      </c>
      <c r="B989" t="s">
        <v>18215</v>
      </c>
      <c r="C989" t="s">
        <v>18217</v>
      </c>
      <c r="D989" t="s">
        <v>5998</v>
      </c>
      <c r="E989">
        <v>580</v>
      </c>
    </row>
    <row r="990" spans="1:5" x14ac:dyDescent="0.3">
      <c r="A990" t="s">
        <v>16199</v>
      </c>
      <c r="B990" t="s">
        <v>18212</v>
      </c>
      <c r="C990" t="s">
        <v>18217</v>
      </c>
      <c r="D990" t="s">
        <v>5987</v>
      </c>
      <c r="E990">
        <v>412</v>
      </c>
    </row>
    <row r="991" spans="1:5" x14ac:dyDescent="0.3">
      <c r="A991" t="s">
        <v>16200</v>
      </c>
      <c r="B991" t="s">
        <v>18213</v>
      </c>
      <c r="C991" t="s">
        <v>18217</v>
      </c>
      <c r="D991" t="s">
        <v>6184</v>
      </c>
      <c r="E991">
        <v>319</v>
      </c>
    </row>
    <row r="992" spans="1:5" x14ac:dyDescent="0.3">
      <c r="A992" t="s">
        <v>16201</v>
      </c>
      <c r="B992" t="s">
        <v>18212</v>
      </c>
      <c r="C992" t="s">
        <v>18217</v>
      </c>
      <c r="D992" t="s">
        <v>6171</v>
      </c>
      <c r="E992">
        <v>554</v>
      </c>
    </row>
    <row r="993" spans="1:5" x14ac:dyDescent="0.3">
      <c r="A993" t="s">
        <v>16202</v>
      </c>
      <c r="B993" t="s">
        <v>18214</v>
      </c>
      <c r="C993" t="s">
        <v>18219</v>
      </c>
      <c r="D993" t="s">
        <v>6040</v>
      </c>
      <c r="E993">
        <v>723</v>
      </c>
    </row>
    <row r="994" spans="1:5" x14ac:dyDescent="0.3">
      <c r="A994" t="s">
        <v>16203</v>
      </c>
      <c r="B994" t="s">
        <v>18213</v>
      </c>
      <c r="C994" t="s">
        <v>18220</v>
      </c>
      <c r="D994" t="s">
        <v>6134</v>
      </c>
      <c r="E994">
        <v>171</v>
      </c>
    </row>
    <row r="995" spans="1:5" x14ac:dyDescent="0.3">
      <c r="A995" t="s">
        <v>16204</v>
      </c>
      <c r="B995" t="s">
        <v>18211</v>
      </c>
      <c r="C995" t="s">
        <v>18220</v>
      </c>
      <c r="D995" t="s">
        <v>6108</v>
      </c>
      <c r="E995">
        <v>752</v>
      </c>
    </row>
    <row r="996" spans="1:5" x14ac:dyDescent="0.3">
      <c r="A996" t="s">
        <v>16205</v>
      </c>
      <c r="B996" t="s">
        <v>18212</v>
      </c>
      <c r="C996" t="s">
        <v>18218</v>
      </c>
      <c r="D996" t="s">
        <v>6174</v>
      </c>
      <c r="E996">
        <v>278</v>
      </c>
    </row>
    <row r="997" spans="1:5" x14ac:dyDescent="0.3">
      <c r="A997" t="s">
        <v>16206</v>
      </c>
      <c r="B997" t="s">
        <v>18215</v>
      </c>
      <c r="C997" t="s">
        <v>18216</v>
      </c>
      <c r="D997" t="s">
        <v>6039</v>
      </c>
      <c r="E997">
        <v>333</v>
      </c>
    </row>
    <row r="998" spans="1:5" x14ac:dyDescent="0.3">
      <c r="A998" t="s">
        <v>16207</v>
      </c>
      <c r="B998" t="s">
        <v>18211</v>
      </c>
      <c r="C998" t="s">
        <v>18218</v>
      </c>
      <c r="D998" t="s">
        <v>6046</v>
      </c>
      <c r="E998">
        <v>541</v>
      </c>
    </row>
    <row r="999" spans="1:5" x14ac:dyDescent="0.3">
      <c r="A999" t="s">
        <v>16208</v>
      </c>
      <c r="B999" t="s">
        <v>18213</v>
      </c>
      <c r="C999" t="s">
        <v>18219</v>
      </c>
      <c r="D999" t="s">
        <v>6050</v>
      </c>
      <c r="E999">
        <v>152</v>
      </c>
    </row>
    <row r="1000" spans="1:5" x14ac:dyDescent="0.3">
      <c r="A1000" t="s">
        <v>16209</v>
      </c>
      <c r="B1000" t="s">
        <v>18215</v>
      </c>
      <c r="C1000" t="s">
        <v>18220</v>
      </c>
      <c r="D1000" t="s">
        <v>5962</v>
      </c>
      <c r="E1000">
        <v>666</v>
      </c>
    </row>
    <row r="1001" spans="1:5" x14ac:dyDescent="0.3">
      <c r="A1001" t="s">
        <v>16210</v>
      </c>
      <c r="B1001" t="s">
        <v>18212</v>
      </c>
      <c r="C1001" t="s">
        <v>18220</v>
      </c>
      <c r="D1001" t="s">
        <v>6121</v>
      </c>
      <c r="E1001">
        <v>386</v>
      </c>
    </row>
    <row r="1002" spans="1:5" x14ac:dyDescent="0.3">
      <c r="A1002" t="s">
        <v>16211</v>
      </c>
      <c r="B1002" t="s">
        <v>18214</v>
      </c>
      <c r="C1002" t="s">
        <v>18216</v>
      </c>
      <c r="D1002" t="s">
        <v>6030</v>
      </c>
      <c r="E1002">
        <v>769</v>
      </c>
    </row>
    <row r="1003" spans="1:5" x14ac:dyDescent="0.3">
      <c r="A1003" t="s">
        <v>16212</v>
      </c>
      <c r="B1003" t="s">
        <v>18213</v>
      </c>
      <c r="C1003" t="s">
        <v>18217</v>
      </c>
      <c r="D1003" t="s">
        <v>5996</v>
      </c>
      <c r="E1003">
        <v>257</v>
      </c>
    </row>
    <row r="1004" spans="1:5" x14ac:dyDescent="0.3">
      <c r="A1004" t="s">
        <v>16213</v>
      </c>
      <c r="B1004" t="s">
        <v>18214</v>
      </c>
      <c r="C1004" t="s">
        <v>18218</v>
      </c>
      <c r="D1004" t="s">
        <v>5989</v>
      </c>
      <c r="E1004">
        <v>316</v>
      </c>
    </row>
    <row r="1005" spans="1:5" x14ac:dyDescent="0.3">
      <c r="A1005" t="s">
        <v>16214</v>
      </c>
      <c r="B1005" t="s">
        <v>18214</v>
      </c>
      <c r="C1005" t="s">
        <v>18220</v>
      </c>
      <c r="D1005" t="s">
        <v>6116</v>
      </c>
      <c r="E1005">
        <v>791</v>
      </c>
    </row>
    <row r="1006" spans="1:5" x14ac:dyDescent="0.3">
      <c r="A1006" t="s">
        <v>16215</v>
      </c>
      <c r="B1006" t="s">
        <v>18211</v>
      </c>
      <c r="C1006" t="s">
        <v>18216</v>
      </c>
      <c r="D1006" t="s">
        <v>6100</v>
      </c>
      <c r="E1006">
        <v>326</v>
      </c>
    </row>
    <row r="1007" spans="1:5" x14ac:dyDescent="0.3">
      <c r="A1007" t="s">
        <v>16216</v>
      </c>
      <c r="B1007" t="s">
        <v>18212</v>
      </c>
      <c r="C1007" t="s">
        <v>18218</v>
      </c>
      <c r="D1007" t="s">
        <v>6102</v>
      </c>
      <c r="E1007">
        <v>362</v>
      </c>
    </row>
    <row r="1008" spans="1:5" x14ac:dyDescent="0.3">
      <c r="A1008" t="s">
        <v>16217</v>
      </c>
      <c r="B1008" t="s">
        <v>18213</v>
      </c>
      <c r="C1008" t="s">
        <v>18220</v>
      </c>
      <c r="D1008" t="s">
        <v>6002</v>
      </c>
      <c r="E1008">
        <v>353</v>
      </c>
    </row>
    <row r="1009" spans="1:5" x14ac:dyDescent="0.3">
      <c r="A1009" t="s">
        <v>16218</v>
      </c>
      <c r="B1009" t="s">
        <v>18212</v>
      </c>
      <c r="C1009" t="s">
        <v>18217</v>
      </c>
      <c r="D1009" t="s">
        <v>6101</v>
      </c>
      <c r="E1009">
        <v>516</v>
      </c>
    </row>
    <row r="1010" spans="1:5" x14ac:dyDescent="0.3">
      <c r="A1010" t="s">
        <v>16219</v>
      </c>
      <c r="B1010" t="s">
        <v>18212</v>
      </c>
      <c r="C1010" t="s">
        <v>18219</v>
      </c>
      <c r="D1010" t="s">
        <v>5986</v>
      </c>
      <c r="E1010">
        <v>186</v>
      </c>
    </row>
    <row r="1011" spans="1:5" x14ac:dyDescent="0.3">
      <c r="A1011" t="s">
        <v>16220</v>
      </c>
      <c r="B1011" t="s">
        <v>18214</v>
      </c>
      <c r="C1011" t="s">
        <v>18218</v>
      </c>
      <c r="D1011" t="s">
        <v>6106</v>
      </c>
      <c r="E1011">
        <v>261</v>
      </c>
    </row>
    <row r="1012" spans="1:5" x14ac:dyDescent="0.3">
      <c r="A1012" t="s">
        <v>16221</v>
      </c>
      <c r="B1012" t="s">
        <v>18214</v>
      </c>
      <c r="C1012" t="s">
        <v>18217</v>
      </c>
      <c r="D1012" t="s">
        <v>6089</v>
      </c>
      <c r="E1012">
        <v>237</v>
      </c>
    </row>
    <row r="1013" spans="1:5" x14ac:dyDescent="0.3">
      <c r="A1013" t="s">
        <v>16222</v>
      </c>
      <c r="B1013" t="s">
        <v>18214</v>
      </c>
      <c r="C1013" t="s">
        <v>18218</v>
      </c>
      <c r="D1013" t="s">
        <v>6054</v>
      </c>
      <c r="E1013">
        <v>369</v>
      </c>
    </row>
    <row r="1014" spans="1:5" x14ac:dyDescent="0.3">
      <c r="A1014" t="s">
        <v>16223</v>
      </c>
      <c r="B1014" t="s">
        <v>18214</v>
      </c>
      <c r="C1014" t="s">
        <v>18218</v>
      </c>
      <c r="D1014" t="s">
        <v>6016</v>
      </c>
      <c r="E1014">
        <v>290</v>
      </c>
    </row>
    <row r="1015" spans="1:5" x14ac:dyDescent="0.3">
      <c r="A1015" t="s">
        <v>16224</v>
      </c>
      <c r="B1015" t="s">
        <v>18211</v>
      </c>
      <c r="C1015" t="s">
        <v>18218</v>
      </c>
      <c r="D1015" t="s">
        <v>6050</v>
      </c>
      <c r="E1015">
        <v>679</v>
      </c>
    </row>
    <row r="1016" spans="1:5" x14ac:dyDescent="0.3">
      <c r="A1016" t="s">
        <v>16225</v>
      </c>
      <c r="B1016" t="s">
        <v>18214</v>
      </c>
      <c r="C1016" t="s">
        <v>18217</v>
      </c>
      <c r="D1016" t="s">
        <v>6120</v>
      </c>
      <c r="E1016">
        <v>482</v>
      </c>
    </row>
    <row r="1017" spans="1:5" x14ac:dyDescent="0.3">
      <c r="A1017" t="s">
        <v>16226</v>
      </c>
      <c r="B1017" t="s">
        <v>18214</v>
      </c>
      <c r="C1017" t="s">
        <v>18216</v>
      </c>
      <c r="D1017" t="s">
        <v>6040</v>
      </c>
      <c r="E1017">
        <v>646</v>
      </c>
    </row>
    <row r="1018" spans="1:5" x14ac:dyDescent="0.3">
      <c r="A1018" t="s">
        <v>16227</v>
      </c>
      <c r="B1018" t="s">
        <v>18212</v>
      </c>
      <c r="C1018" t="s">
        <v>18219</v>
      </c>
      <c r="D1018" t="s">
        <v>5988</v>
      </c>
      <c r="E1018">
        <v>293</v>
      </c>
    </row>
    <row r="1019" spans="1:5" x14ac:dyDescent="0.3">
      <c r="A1019" t="s">
        <v>16228</v>
      </c>
      <c r="B1019" t="s">
        <v>18214</v>
      </c>
      <c r="C1019" t="s">
        <v>18218</v>
      </c>
      <c r="D1019" t="s">
        <v>6070</v>
      </c>
      <c r="E1019">
        <v>393</v>
      </c>
    </row>
    <row r="1020" spans="1:5" x14ac:dyDescent="0.3">
      <c r="A1020" t="s">
        <v>16229</v>
      </c>
      <c r="B1020" t="s">
        <v>18213</v>
      </c>
      <c r="C1020" t="s">
        <v>18220</v>
      </c>
      <c r="D1020" t="s">
        <v>6001</v>
      </c>
      <c r="E1020">
        <v>664</v>
      </c>
    </row>
    <row r="1021" spans="1:5" x14ac:dyDescent="0.3">
      <c r="A1021" t="s">
        <v>16230</v>
      </c>
      <c r="B1021" t="s">
        <v>18214</v>
      </c>
      <c r="C1021" t="s">
        <v>18218</v>
      </c>
      <c r="D1021" t="s">
        <v>6157</v>
      </c>
      <c r="E1021">
        <v>571</v>
      </c>
    </row>
    <row r="1022" spans="1:5" x14ac:dyDescent="0.3">
      <c r="A1022" t="s">
        <v>16231</v>
      </c>
      <c r="B1022" t="s">
        <v>18215</v>
      </c>
      <c r="C1022" t="s">
        <v>18220</v>
      </c>
      <c r="D1022" t="s">
        <v>6035</v>
      </c>
      <c r="E1022">
        <v>409</v>
      </c>
    </row>
    <row r="1023" spans="1:5" x14ac:dyDescent="0.3">
      <c r="A1023" t="s">
        <v>16232</v>
      </c>
      <c r="B1023" t="s">
        <v>18212</v>
      </c>
      <c r="C1023" t="s">
        <v>18219</v>
      </c>
      <c r="D1023" t="s">
        <v>6131</v>
      </c>
      <c r="E1023">
        <v>728</v>
      </c>
    </row>
    <row r="1024" spans="1:5" x14ac:dyDescent="0.3">
      <c r="A1024" t="s">
        <v>16233</v>
      </c>
      <c r="B1024" t="s">
        <v>18215</v>
      </c>
      <c r="C1024" t="s">
        <v>18217</v>
      </c>
      <c r="D1024" t="s">
        <v>6038</v>
      </c>
      <c r="E1024">
        <v>744</v>
      </c>
    </row>
    <row r="1025" spans="1:5" x14ac:dyDescent="0.3">
      <c r="A1025" t="s">
        <v>16234</v>
      </c>
      <c r="B1025" t="s">
        <v>18211</v>
      </c>
      <c r="C1025" t="s">
        <v>18219</v>
      </c>
      <c r="D1025" t="s">
        <v>6104</v>
      </c>
      <c r="E1025">
        <v>410</v>
      </c>
    </row>
    <row r="1026" spans="1:5" x14ac:dyDescent="0.3">
      <c r="A1026" t="s">
        <v>16235</v>
      </c>
      <c r="B1026" t="s">
        <v>18214</v>
      </c>
      <c r="C1026" t="s">
        <v>18217</v>
      </c>
      <c r="D1026" t="s">
        <v>6057</v>
      </c>
      <c r="E1026">
        <v>425</v>
      </c>
    </row>
    <row r="1027" spans="1:5" x14ac:dyDescent="0.3">
      <c r="A1027" t="s">
        <v>16236</v>
      </c>
      <c r="B1027" t="s">
        <v>18213</v>
      </c>
      <c r="C1027" t="s">
        <v>18220</v>
      </c>
      <c r="D1027" t="s">
        <v>6140</v>
      </c>
      <c r="E1027">
        <v>620</v>
      </c>
    </row>
    <row r="1028" spans="1:5" x14ac:dyDescent="0.3">
      <c r="A1028" t="s">
        <v>16237</v>
      </c>
      <c r="B1028" t="s">
        <v>18213</v>
      </c>
      <c r="C1028" t="s">
        <v>18217</v>
      </c>
      <c r="D1028" t="s">
        <v>6053</v>
      </c>
      <c r="E1028">
        <v>502</v>
      </c>
    </row>
    <row r="1029" spans="1:5" x14ac:dyDescent="0.3">
      <c r="A1029" t="s">
        <v>16238</v>
      </c>
      <c r="B1029" t="s">
        <v>18211</v>
      </c>
      <c r="C1029" t="s">
        <v>18219</v>
      </c>
      <c r="D1029" t="s">
        <v>6051</v>
      </c>
      <c r="E1029">
        <v>187</v>
      </c>
    </row>
    <row r="1030" spans="1:5" x14ac:dyDescent="0.3">
      <c r="A1030" t="s">
        <v>16239</v>
      </c>
      <c r="B1030" t="s">
        <v>18215</v>
      </c>
      <c r="C1030" t="s">
        <v>18218</v>
      </c>
      <c r="D1030" t="s">
        <v>6026</v>
      </c>
      <c r="E1030">
        <v>437</v>
      </c>
    </row>
    <row r="1031" spans="1:5" x14ac:dyDescent="0.3">
      <c r="A1031" t="s">
        <v>16240</v>
      </c>
      <c r="B1031" t="s">
        <v>18212</v>
      </c>
      <c r="C1031" t="s">
        <v>18220</v>
      </c>
      <c r="D1031" t="s">
        <v>6188</v>
      </c>
      <c r="E1031">
        <v>719</v>
      </c>
    </row>
    <row r="1032" spans="1:5" x14ac:dyDescent="0.3">
      <c r="A1032" t="s">
        <v>16241</v>
      </c>
      <c r="B1032" t="s">
        <v>18211</v>
      </c>
      <c r="C1032" t="s">
        <v>18219</v>
      </c>
      <c r="D1032" t="s">
        <v>6008</v>
      </c>
      <c r="E1032">
        <v>492</v>
      </c>
    </row>
    <row r="1033" spans="1:5" x14ac:dyDescent="0.3">
      <c r="A1033" t="s">
        <v>16242</v>
      </c>
      <c r="B1033" t="s">
        <v>18215</v>
      </c>
      <c r="C1033" t="s">
        <v>18220</v>
      </c>
      <c r="D1033" t="s">
        <v>5969</v>
      </c>
      <c r="E1033">
        <v>338</v>
      </c>
    </row>
    <row r="1034" spans="1:5" x14ac:dyDescent="0.3">
      <c r="A1034" t="s">
        <v>16243</v>
      </c>
      <c r="B1034" t="s">
        <v>18212</v>
      </c>
      <c r="C1034" t="s">
        <v>18218</v>
      </c>
      <c r="D1034" t="s">
        <v>6035</v>
      </c>
      <c r="E1034">
        <v>778</v>
      </c>
    </row>
    <row r="1035" spans="1:5" x14ac:dyDescent="0.3">
      <c r="A1035" t="s">
        <v>16244</v>
      </c>
      <c r="B1035" t="s">
        <v>18214</v>
      </c>
      <c r="C1035" t="s">
        <v>18218</v>
      </c>
      <c r="D1035" t="s">
        <v>6033</v>
      </c>
      <c r="E1035">
        <v>256</v>
      </c>
    </row>
    <row r="1036" spans="1:5" x14ac:dyDescent="0.3">
      <c r="A1036" t="s">
        <v>16245</v>
      </c>
      <c r="B1036" t="s">
        <v>18214</v>
      </c>
      <c r="C1036" t="s">
        <v>18218</v>
      </c>
      <c r="D1036" t="s">
        <v>6139</v>
      </c>
      <c r="E1036">
        <v>226</v>
      </c>
    </row>
    <row r="1037" spans="1:5" x14ac:dyDescent="0.3">
      <c r="A1037" t="s">
        <v>16246</v>
      </c>
      <c r="B1037" t="s">
        <v>18213</v>
      </c>
      <c r="C1037" t="s">
        <v>18216</v>
      </c>
      <c r="D1037" t="s">
        <v>5981</v>
      </c>
      <c r="E1037">
        <v>665</v>
      </c>
    </row>
    <row r="1038" spans="1:5" x14ac:dyDescent="0.3">
      <c r="A1038" t="s">
        <v>16247</v>
      </c>
      <c r="B1038" t="s">
        <v>18214</v>
      </c>
      <c r="C1038" t="s">
        <v>18217</v>
      </c>
      <c r="D1038" t="s">
        <v>5999</v>
      </c>
      <c r="E1038">
        <v>700</v>
      </c>
    </row>
    <row r="1039" spans="1:5" x14ac:dyDescent="0.3">
      <c r="A1039" t="s">
        <v>16248</v>
      </c>
      <c r="B1039" t="s">
        <v>18212</v>
      </c>
      <c r="C1039" t="s">
        <v>18217</v>
      </c>
      <c r="D1039" t="s">
        <v>6088</v>
      </c>
      <c r="E1039">
        <v>596</v>
      </c>
    </row>
    <row r="1040" spans="1:5" x14ac:dyDescent="0.3">
      <c r="A1040" t="s">
        <v>16249</v>
      </c>
      <c r="B1040" t="s">
        <v>18211</v>
      </c>
      <c r="C1040" t="s">
        <v>18217</v>
      </c>
      <c r="D1040" t="s">
        <v>6030</v>
      </c>
      <c r="E1040">
        <v>622</v>
      </c>
    </row>
    <row r="1041" spans="1:5" x14ac:dyDescent="0.3">
      <c r="A1041" t="s">
        <v>16250</v>
      </c>
      <c r="B1041" t="s">
        <v>18211</v>
      </c>
      <c r="C1041" t="s">
        <v>18220</v>
      </c>
      <c r="D1041" t="s">
        <v>6038</v>
      </c>
      <c r="E1041">
        <v>683</v>
      </c>
    </row>
    <row r="1042" spans="1:5" x14ac:dyDescent="0.3">
      <c r="A1042" t="s">
        <v>16251</v>
      </c>
      <c r="B1042" t="s">
        <v>18214</v>
      </c>
      <c r="C1042" t="s">
        <v>18219</v>
      </c>
      <c r="D1042" t="s">
        <v>6049</v>
      </c>
      <c r="E1042">
        <v>433</v>
      </c>
    </row>
    <row r="1043" spans="1:5" x14ac:dyDescent="0.3">
      <c r="A1043" t="s">
        <v>16252</v>
      </c>
      <c r="B1043" t="s">
        <v>18212</v>
      </c>
      <c r="C1043" t="s">
        <v>18218</v>
      </c>
      <c r="D1043" t="s">
        <v>6016</v>
      </c>
      <c r="E1043">
        <v>760</v>
      </c>
    </row>
    <row r="1044" spans="1:5" x14ac:dyDescent="0.3">
      <c r="A1044" t="s">
        <v>16253</v>
      </c>
      <c r="B1044" t="s">
        <v>18212</v>
      </c>
      <c r="C1044" t="s">
        <v>18220</v>
      </c>
      <c r="D1044" t="s">
        <v>6063</v>
      </c>
      <c r="E1044">
        <v>790</v>
      </c>
    </row>
    <row r="1045" spans="1:5" x14ac:dyDescent="0.3">
      <c r="A1045" t="s">
        <v>16254</v>
      </c>
      <c r="B1045" t="s">
        <v>18214</v>
      </c>
      <c r="C1045" t="s">
        <v>18220</v>
      </c>
      <c r="D1045" t="s">
        <v>6094</v>
      </c>
      <c r="E1045">
        <v>717</v>
      </c>
    </row>
    <row r="1046" spans="1:5" x14ac:dyDescent="0.3">
      <c r="A1046" t="s">
        <v>16255</v>
      </c>
      <c r="B1046" t="s">
        <v>18212</v>
      </c>
      <c r="C1046" t="s">
        <v>18218</v>
      </c>
      <c r="D1046" t="s">
        <v>6158</v>
      </c>
      <c r="E1046">
        <v>215</v>
      </c>
    </row>
    <row r="1047" spans="1:5" x14ac:dyDescent="0.3">
      <c r="A1047" t="s">
        <v>16256</v>
      </c>
      <c r="B1047" t="s">
        <v>18214</v>
      </c>
      <c r="C1047" t="s">
        <v>18220</v>
      </c>
      <c r="D1047" t="s">
        <v>6003</v>
      </c>
      <c r="E1047">
        <v>260</v>
      </c>
    </row>
    <row r="1048" spans="1:5" x14ac:dyDescent="0.3">
      <c r="A1048" t="s">
        <v>16257</v>
      </c>
      <c r="B1048" t="s">
        <v>18213</v>
      </c>
      <c r="C1048" t="s">
        <v>18220</v>
      </c>
      <c r="D1048" t="s">
        <v>6135</v>
      </c>
      <c r="E1048">
        <v>284</v>
      </c>
    </row>
    <row r="1049" spans="1:5" x14ac:dyDescent="0.3">
      <c r="A1049" t="s">
        <v>16258</v>
      </c>
      <c r="B1049" t="s">
        <v>18215</v>
      </c>
      <c r="C1049" t="s">
        <v>18217</v>
      </c>
      <c r="D1049" t="s">
        <v>6072</v>
      </c>
      <c r="E1049">
        <v>353</v>
      </c>
    </row>
    <row r="1050" spans="1:5" x14ac:dyDescent="0.3">
      <c r="A1050" t="s">
        <v>16259</v>
      </c>
      <c r="B1050" t="s">
        <v>18213</v>
      </c>
      <c r="C1050" t="s">
        <v>18219</v>
      </c>
      <c r="D1050" t="s">
        <v>6123</v>
      </c>
      <c r="E1050">
        <v>710</v>
      </c>
    </row>
    <row r="1051" spans="1:5" x14ac:dyDescent="0.3">
      <c r="A1051" t="s">
        <v>16260</v>
      </c>
      <c r="B1051" t="s">
        <v>18213</v>
      </c>
      <c r="C1051" t="s">
        <v>18219</v>
      </c>
      <c r="D1051" t="s">
        <v>6102</v>
      </c>
      <c r="E1051">
        <v>184</v>
      </c>
    </row>
    <row r="1052" spans="1:5" x14ac:dyDescent="0.3">
      <c r="A1052" t="s">
        <v>16261</v>
      </c>
      <c r="B1052" t="s">
        <v>18215</v>
      </c>
      <c r="C1052" t="s">
        <v>18217</v>
      </c>
      <c r="D1052" t="s">
        <v>6141</v>
      </c>
      <c r="E1052">
        <v>325</v>
      </c>
    </row>
    <row r="1053" spans="1:5" x14ac:dyDescent="0.3">
      <c r="A1053" t="s">
        <v>16262</v>
      </c>
      <c r="B1053" t="s">
        <v>18215</v>
      </c>
      <c r="C1053" t="s">
        <v>18217</v>
      </c>
      <c r="D1053" t="s">
        <v>6105</v>
      </c>
      <c r="E1053">
        <v>453</v>
      </c>
    </row>
    <row r="1054" spans="1:5" x14ac:dyDescent="0.3">
      <c r="A1054" t="s">
        <v>16263</v>
      </c>
      <c r="B1054" t="s">
        <v>18214</v>
      </c>
      <c r="C1054" t="s">
        <v>18216</v>
      </c>
      <c r="D1054" t="s">
        <v>6064</v>
      </c>
      <c r="E1054">
        <v>286</v>
      </c>
    </row>
    <row r="1055" spans="1:5" x14ac:dyDescent="0.3">
      <c r="A1055" t="s">
        <v>16264</v>
      </c>
      <c r="B1055" t="s">
        <v>18211</v>
      </c>
      <c r="C1055" t="s">
        <v>18217</v>
      </c>
      <c r="D1055" t="s">
        <v>6139</v>
      </c>
      <c r="E1055">
        <v>649</v>
      </c>
    </row>
    <row r="1056" spans="1:5" x14ac:dyDescent="0.3">
      <c r="A1056" t="s">
        <v>16265</v>
      </c>
      <c r="B1056" t="s">
        <v>18215</v>
      </c>
      <c r="C1056" t="s">
        <v>18219</v>
      </c>
      <c r="D1056" t="s">
        <v>5971</v>
      </c>
      <c r="E1056">
        <v>181</v>
      </c>
    </row>
    <row r="1057" spans="1:5" x14ac:dyDescent="0.3">
      <c r="A1057" t="s">
        <v>16266</v>
      </c>
      <c r="B1057" t="s">
        <v>18211</v>
      </c>
      <c r="C1057" t="s">
        <v>18217</v>
      </c>
      <c r="D1057" t="s">
        <v>6099</v>
      </c>
      <c r="E1057">
        <v>713</v>
      </c>
    </row>
    <row r="1058" spans="1:5" x14ac:dyDescent="0.3">
      <c r="A1058" t="s">
        <v>16267</v>
      </c>
      <c r="B1058" t="s">
        <v>18211</v>
      </c>
      <c r="C1058" t="s">
        <v>18218</v>
      </c>
      <c r="D1058" t="s">
        <v>6043</v>
      </c>
      <c r="E1058">
        <v>456</v>
      </c>
    </row>
    <row r="1059" spans="1:5" x14ac:dyDescent="0.3">
      <c r="A1059" t="s">
        <v>16268</v>
      </c>
      <c r="B1059" t="s">
        <v>18213</v>
      </c>
      <c r="C1059" t="s">
        <v>18220</v>
      </c>
      <c r="D1059" t="s">
        <v>6067</v>
      </c>
      <c r="E1059">
        <v>359</v>
      </c>
    </row>
    <row r="1060" spans="1:5" x14ac:dyDescent="0.3">
      <c r="A1060" t="s">
        <v>16269</v>
      </c>
      <c r="B1060" t="s">
        <v>18211</v>
      </c>
      <c r="C1060" t="s">
        <v>18216</v>
      </c>
      <c r="D1060" t="s">
        <v>5999</v>
      </c>
      <c r="E1060">
        <v>438</v>
      </c>
    </row>
    <row r="1061" spans="1:5" x14ac:dyDescent="0.3">
      <c r="A1061" t="s">
        <v>16270</v>
      </c>
      <c r="B1061" t="s">
        <v>18212</v>
      </c>
      <c r="C1061" t="s">
        <v>18219</v>
      </c>
      <c r="D1061" t="s">
        <v>6141</v>
      </c>
      <c r="E1061">
        <v>450</v>
      </c>
    </row>
    <row r="1062" spans="1:5" x14ac:dyDescent="0.3">
      <c r="A1062" t="s">
        <v>16271</v>
      </c>
      <c r="B1062" t="s">
        <v>18214</v>
      </c>
      <c r="C1062" t="s">
        <v>18220</v>
      </c>
      <c r="D1062" t="s">
        <v>6135</v>
      </c>
      <c r="E1062">
        <v>145</v>
      </c>
    </row>
    <row r="1063" spans="1:5" x14ac:dyDescent="0.3">
      <c r="A1063" t="s">
        <v>16272</v>
      </c>
      <c r="B1063" t="s">
        <v>18212</v>
      </c>
      <c r="C1063" t="s">
        <v>18217</v>
      </c>
      <c r="D1063" t="s">
        <v>6070</v>
      </c>
      <c r="E1063">
        <v>288</v>
      </c>
    </row>
    <row r="1064" spans="1:5" x14ac:dyDescent="0.3">
      <c r="A1064" t="s">
        <v>16273</v>
      </c>
      <c r="B1064" t="s">
        <v>18212</v>
      </c>
      <c r="C1064" t="s">
        <v>18219</v>
      </c>
      <c r="D1064" t="s">
        <v>6099</v>
      </c>
      <c r="E1064">
        <v>179</v>
      </c>
    </row>
    <row r="1065" spans="1:5" x14ac:dyDescent="0.3">
      <c r="A1065" t="s">
        <v>16274</v>
      </c>
      <c r="B1065" t="s">
        <v>18213</v>
      </c>
      <c r="C1065" t="s">
        <v>18219</v>
      </c>
      <c r="D1065" t="s">
        <v>6125</v>
      </c>
      <c r="E1065">
        <v>571</v>
      </c>
    </row>
    <row r="1066" spans="1:5" x14ac:dyDescent="0.3">
      <c r="A1066" t="s">
        <v>16275</v>
      </c>
      <c r="B1066" t="s">
        <v>18212</v>
      </c>
      <c r="C1066" t="s">
        <v>18216</v>
      </c>
      <c r="D1066" t="s">
        <v>6000</v>
      </c>
      <c r="E1066">
        <v>107</v>
      </c>
    </row>
    <row r="1067" spans="1:5" x14ac:dyDescent="0.3">
      <c r="A1067" t="s">
        <v>16276</v>
      </c>
      <c r="B1067" t="s">
        <v>18215</v>
      </c>
      <c r="C1067" t="s">
        <v>18218</v>
      </c>
      <c r="D1067" t="s">
        <v>5976</v>
      </c>
      <c r="E1067">
        <v>129</v>
      </c>
    </row>
    <row r="1068" spans="1:5" x14ac:dyDescent="0.3">
      <c r="A1068" t="s">
        <v>16277</v>
      </c>
      <c r="B1068" t="s">
        <v>18215</v>
      </c>
      <c r="C1068" t="s">
        <v>18219</v>
      </c>
      <c r="D1068" t="s">
        <v>5990</v>
      </c>
      <c r="E1068">
        <v>361</v>
      </c>
    </row>
    <row r="1069" spans="1:5" x14ac:dyDescent="0.3">
      <c r="A1069" t="s">
        <v>16278</v>
      </c>
      <c r="B1069" t="s">
        <v>18215</v>
      </c>
      <c r="C1069" t="s">
        <v>18219</v>
      </c>
      <c r="D1069" t="s">
        <v>6194</v>
      </c>
      <c r="E1069">
        <v>701</v>
      </c>
    </row>
    <row r="1070" spans="1:5" x14ac:dyDescent="0.3">
      <c r="A1070" t="s">
        <v>16279</v>
      </c>
      <c r="B1070" t="s">
        <v>18214</v>
      </c>
      <c r="C1070" t="s">
        <v>18219</v>
      </c>
      <c r="D1070" t="s">
        <v>6181</v>
      </c>
      <c r="E1070">
        <v>446</v>
      </c>
    </row>
    <row r="1071" spans="1:5" x14ac:dyDescent="0.3">
      <c r="A1071" t="s">
        <v>16280</v>
      </c>
      <c r="B1071" t="s">
        <v>18214</v>
      </c>
      <c r="C1071" t="s">
        <v>18220</v>
      </c>
      <c r="D1071" t="s">
        <v>5996</v>
      </c>
      <c r="E1071">
        <v>181</v>
      </c>
    </row>
    <row r="1072" spans="1:5" x14ac:dyDescent="0.3">
      <c r="A1072" t="s">
        <v>16281</v>
      </c>
      <c r="B1072" t="s">
        <v>18211</v>
      </c>
      <c r="C1072" t="s">
        <v>18217</v>
      </c>
      <c r="D1072" t="s">
        <v>6185</v>
      </c>
      <c r="E1072">
        <v>263</v>
      </c>
    </row>
    <row r="1073" spans="1:5" x14ac:dyDescent="0.3">
      <c r="A1073" t="s">
        <v>16282</v>
      </c>
      <c r="B1073" t="s">
        <v>18212</v>
      </c>
      <c r="C1073" t="s">
        <v>18219</v>
      </c>
      <c r="D1073" t="s">
        <v>6151</v>
      </c>
      <c r="E1073">
        <v>145</v>
      </c>
    </row>
    <row r="1074" spans="1:5" x14ac:dyDescent="0.3">
      <c r="A1074" t="s">
        <v>16283</v>
      </c>
      <c r="B1074" t="s">
        <v>18215</v>
      </c>
      <c r="C1074" t="s">
        <v>18219</v>
      </c>
      <c r="D1074" t="s">
        <v>6103</v>
      </c>
      <c r="E1074">
        <v>518</v>
      </c>
    </row>
    <row r="1075" spans="1:5" x14ac:dyDescent="0.3">
      <c r="A1075" t="s">
        <v>16284</v>
      </c>
      <c r="B1075" t="s">
        <v>18214</v>
      </c>
      <c r="C1075" t="s">
        <v>18217</v>
      </c>
      <c r="D1075" t="s">
        <v>6173</v>
      </c>
      <c r="E1075">
        <v>689</v>
      </c>
    </row>
    <row r="1076" spans="1:5" x14ac:dyDescent="0.3">
      <c r="A1076" t="s">
        <v>16285</v>
      </c>
      <c r="B1076" t="s">
        <v>18214</v>
      </c>
      <c r="C1076" t="s">
        <v>18216</v>
      </c>
      <c r="D1076" t="s">
        <v>6028</v>
      </c>
      <c r="E1076">
        <v>769</v>
      </c>
    </row>
    <row r="1077" spans="1:5" x14ac:dyDescent="0.3">
      <c r="A1077" t="s">
        <v>16286</v>
      </c>
      <c r="B1077" t="s">
        <v>18212</v>
      </c>
      <c r="C1077" t="s">
        <v>18220</v>
      </c>
      <c r="D1077" t="s">
        <v>6144</v>
      </c>
      <c r="E1077">
        <v>588</v>
      </c>
    </row>
    <row r="1078" spans="1:5" x14ac:dyDescent="0.3">
      <c r="A1078" t="s">
        <v>16287</v>
      </c>
      <c r="B1078" t="s">
        <v>18211</v>
      </c>
      <c r="C1078" t="s">
        <v>18218</v>
      </c>
      <c r="D1078" t="s">
        <v>6048</v>
      </c>
      <c r="E1078">
        <v>276</v>
      </c>
    </row>
    <row r="1079" spans="1:5" x14ac:dyDescent="0.3">
      <c r="A1079" t="s">
        <v>16288</v>
      </c>
      <c r="B1079" t="s">
        <v>18215</v>
      </c>
      <c r="C1079" t="s">
        <v>18220</v>
      </c>
      <c r="D1079" t="s">
        <v>6010</v>
      </c>
      <c r="E1079">
        <v>678</v>
      </c>
    </row>
    <row r="1080" spans="1:5" x14ac:dyDescent="0.3">
      <c r="A1080" t="s">
        <v>16289</v>
      </c>
      <c r="B1080" t="s">
        <v>18212</v>
      </c>
      <c r="C1080" t="s">
        <v>18218</v>
      </c>
      <c r="D1080" t="s">
        <v>6070</v>
      </c>
      <c r="E1080">
        <v>335</v>
      </c>
    </row>
    <row r="1081" spans="1:5" x14ac:dyDescent="0.3">
      <c r="A1081" t="s">
        <v>16290</v>
      </c>
      <c r="B1081" t="s">
        <v>18212</v>
      </c>
      <c r="C1081" t="s">
        <v>18219</v>
      </c>
      <c r="D1081" t="s">
        <v>6057</v>
      </c>
      <c r="E1081">
        <v>153</v>
      </c>
    </row>
    <row r="1082" spans="1:5" x14ac:dyDescent="0.3">
      <c r="A1082" t="s">
        <v>16291</v>
      </c>
      <c r="B1082" t="s">
        <v>18211</v>
      </c>
      <c r="C1082" t="s">
        <v>18217</v>
      </c>
      <c r="D1082" t="s">
        <v>6049</v>
      </c>
      <c r="E1082">
        <v>598</v>
      </c>
    </row>
    <row r="1083" spans="1:5" x14ac:dyDescent="0.3">
      <c r="A1083" t="s">
        <v>16292</v>
      </c>
      <c r="B1083" t="s">
        <v>18212</v>
      </c>
      <c r="C1083" t="s">
        <v>18216</v>
      </c>
      <c r="D1083" t="s">
        <v>6134</v>
      </c>
      <c r="E1083">
        <v>312</v>
      </c>
    </row>
    <row r="1084" spans="1:5" x14ac:dyDescent="0.3">
      <c r="A1084" t="s">
        <v>16293</v>
      </c>
      <c r="B1084" t="s">
        <v>18215</v>
      </c>
      <c r="C1084" t="s">
        <v>18220</v>
      </c>
      <c r="D1084" t="s">
        <v>6117</v>
      </c>
      <c r="E1084">
        <v>482</v>
      </c>
    </row>
    <row r="1085" spans="1:5" x14ac:dyDescent="0.3">
      <c r="A1085" t="s">
        <v>16294</v>
      </c>
      <c r="B1085" t="s">
        <v>18213</v>
      </c>
      <c r="C1085" t="s">
        <v>18219</v>
      </c>
      <c r="D1085" t="s">
        <v>5995</v>
      </c>
      <c r="E1085">
        <v>331</v>
      </c>
    </row>
    <row r="1086" spans="1:5" x14ac:dyDescent="0.3">
      <c r="A1086" t="s">
        <v>16295</v>
      </c>
      <c r="B1086" t="s">
        <v>18212</v>
      </c>
      <c r="C1086" t="s">
        <v>18220</v>
      </c>
      <c r="D1086" t="s">
        <v>5991</v>
      </c>
      <c r="E1086">
        <v>530</v>
      </c>
    </row>
    <row r="1087" spans="1:5" x14ac:dyDescent="0.3">
      <c r="A1087" t="s">
        <v>16296</v>
      </c>
      <c r="B1087" t="s">
        <v>18211</v>
      </c>
      <c r="C1087" t="s">
        <v>18220</v>
      </c>
      <c r="D1087" t="s">
        <v>6002</v>
      </c>
      <c r="E1087">
        <v>365</v>
      </c>
    </row>
    <row r="1088" spans="1:5" x14ac:dyDescent="0.3">
      <c r="A1088" t="s">
        <v>16297</v>
      </c>
      <c r="B1088" t="s">
        <v>18213</v>
      </c>
      <c r="C1088" t="s">
        <v>18220</v>
      </c>
      <c r="D1088" t="s">
        <v>5989</v>
      </c>
      <c r="E1088">
        <v>114</v>
      </c>
    </row>
    <row r="1089" spans="1:5" x14ac:dyDescent="0.3">
      <c r="A1089" t="s">
        <v>16298</v>
      </c>
      <c r="B1089" t="s">
        <v>18211</v>
      </c>
      <c r="C1089" t="s">
        <v>18219</v>
      </c>
      <c r="D1089" t="s">
        <v>6022</v>
      </c>
      <c r="E1089">
        <v>355</v>
      </c>
    </row>
    <row r="1090" spans="1:5" x14ac:dyDescent="0.3">
      <c r="A1090" t="s">
        <v>16299</v>
      </c>
      <c r="B1090" t="s">
        <v>18213</v>
      </c>
      <c r="C1090" t="s">
        <v>18219</v>
      </c>
      <c r="D1090" t="s">
        <v>6068</v>
      </c>
      <c r="E1090">
        <v>252</v>
      </c>
    </row>
    <row r="1091" spans="1:5" x14ac:dyDescent="0.3">
      <c r="A1091" t="s">
        <v>16300</v>
      </c>
      <c r="B1091" t="s">
        <v>18214</v>
      </c>
      <c r="C1091" t="s">
        <v>18216</v>
      </c>
      <c r="D1091" t="s">
        <v>5966</v>
      </c>
      <c r="E1091">
        <v>614</v>
      </c>
    </row>
    <row r="1092" spans="1:5" x14ac:dyDescent="0.3">
      <c r="A1092" t="s">
        <v>16301</v>
      </c>
      <c r="B1092" t="s">
        <v>18214</v>
      </c>
      <c r="C1092" t="s">
        <v>18216</v>
      </c>
      <c r="D1092" t="s">
        <v>6162</v>
      </c>
      <c r="E1092">
        <v>257</v>
      </c>
    </row>
    <row r="1093" spans="1:5" x14ac:dyDescent="0.3">
      <c r="A1093" t="s">
        <v>16302</v>
      </c>
      <c r="B1093" t="s">
        <v>18212</v>
      </c>
      <c r="C1093" t="s">
        <v>18217</v>
      </c>
      <c r="D1093" t="s">
        <v>6184</v>
      </c>
      <c r="E1093">
        <v>182</v>
      </c>
    </row>
    <row r="1094" spans="1:5" x14ac:dyDescent="0.3">
      <c r="A1094" t="s">
        <v>16303</v>
      </c>
      <c r="B1094" t="s">
        <v>18213</v>
      </c>
      <c r="C1094" t="s">
        <v>18218</v>
      </c>
      <c r="D1094" t="s">
        <v>6162</v>
      </c>
      <c r="E1094">
        <v>104</v>
      </c>
    </row>
    <row r="1095" spans="1:5" x14ac:dyDescent="0.3">
      <c r="A1095" t="s">
        <v>16304</v>
      </c>
      <c r="B1095" t="s">
        <v>18214</v>
      </c>
      <c r="C1095" t="s">
        <v>18218</v>
      </c>
      <c r="D1095" t="s">
        <v>6107</v>
      </c>
      <c r="E1095">
        <v>676</v>
      </c>
    </row>
    <row r="1096" spans="1:5" x14ac:dyDescent="0.3">
      <c r="A1096" t="s">
        <v>16305</v>
      </c>
      <c r="B1096" t="s">
        <v>18213</v>
      </c>
      <c r="C1096" t="s">
        <v>18220</v>
      </c>
      <c r="D1096" t="s">
        <v>6158</v>
      </c>
      <c r="E1096">
        <v>410</v>
      </c>
    </row>
    <row r="1097" spans="1:5" x14ac:dyDescent="0.3">
      <c r="A1097" t="s">
        <v>16306</v>
      </c>
      <c r="B1097" t="s">
        <v>18213</v>
      </c>
      <c r="C1097" t="s">
        <v>18220</v>
      </c>
      <c r="D1097" t="s">
        <v>5996</v>
      </c>
      <c r="E1097">
        <v>292</v>
      </c>
    </row>
    <row r="1098" spans="1:5" x14ac:dyDescent="0.3">
      <c r="A1098" t="s">
        <v>16307</v>
      </c>
      <c r="B1098" t="s">
        <v>18214</v>
      </c>
      <c r="C1098" t="s">
        <v>18218</v>
      </c>
      <c r="D1098" t="s">
        <v>6086</v>
      </c>
      <c r="E1098">
        <v>690</v>
      </c>
    </row>
    <row r="1099" spans="1:5" x14ac:dyDescent="0.3">
      <c r="A1099" t="s">
        <v>16308</v>
      </c>
      <c r="B1099" t="s">
        <v>18213</v>
      </c>
      <c r="C1099" t="s">
        <v>18217</v>
      </c>
      <c r="D1099" t="s">
        <v>6167</v>
      </c>
      <c r="E1099">
        <v>359</v>
      </c>
    </row>
    <row r="1100" spans="1:5" x14ac:dyDescent="0.3">
      <c r="A1100" t="s">
        <v>16309</v>
      </c>
      <c r="B1100" t="s">
        <v>18215</v>
      </c>
      <c r="C1100" t="s">
        <v>18216</v>
      </c>
      <c r="D1100" t="s">
        <v>6155</v>
      </c>
      <c r="E1100">
        <v>367</v>
      </c>
    </row>
    <row r="1101" spans="1:5" x14ac:dyDescent="0.3">
      <c r="A1101" t="s">
        <v>16310</v>
      </c>
      <c r="B1101" t="s">
        <v>18214</v>
      </c>
      <c r="C1101" t="s">
        <v>18220</v>
      </c>
      <c r="D1101" t="s">
        <v>6018</v>
      </c>
      <c r="E1101">
        <v>438</v>
      </c>
    </row>
    <row r="1102" spans="1:5" x14ac:dyDescent="0.3">
      <c r="A1102" t="s">
        <v>16311</v>
      </c>
      <c r="B1102" t="s">
        <v>18213</v>
      </c>
      <c r="C1102" t="s">
        <v>18217</v>
      </c>
      <c r="D1102" t="s">
        <v>6023</v>
      </c>
      <c r="E1102">
        <v>483</v>
      </c>
    </row>
    <row r="1103" spans="1:5" x14ac:dyDescent="0.3">
      <c r="A1103" t="s">
        <v>16312</v>
      </c>
      <c r="B1103" t="s">
        <v>18212</v>
      </c>
      <c r="C1103" t="s">
        <v>18216</v>
      </c>
      <c r="D1103" t="s">
        <v>6126</v>
      </c>
      <c r="E1103">
        <v>747</v>
      </c>
    </row>
    <row r="1104" spans="1:5" x14ac:dyDescent="0.3">
      <c r="A1104" t="s">
        <v>16313</v>
      </c>
      <c r="B1104" t="s">
        <v>18215</v>
      </c>
      <c r="C1104" t="s">
        <v>18217</v>
      </c>
      <c r="D1104" t="s">
        <v>6165</v>
      </c>
      <c r="E1104">
        <v>768</v>
      </c>
    </row>
    <row r="1105" spans="1:5" x14ac:dyDescent="0.3">
      <c r="A1105" t="s">
        <v>16314</v>
      </c>
      <c r="B1105" t="s">
        <v>18213</v>
      </c>
      <c r="C1105" t="s">
        <v>18220</v>
      </c>
      <c r="D1105" t="s">
        <v>6002</v>
      </c>
      <c r="E1105">
        <v>498</v>
      </c>
    </row>
    <row r="1106" spans="1:5" x14ac:dyDescent="0.3">
      <c r="A1106" t="s">
        <v>16315</v>
      </c>
      <c r="B1106" t="s">
        <v>18213</v>
      </c>
      <c r="C1106" t="s">
        <v>18216</v>
      </c>
      <c r="D1106" t="s">
        <v>6116</v>
      </c>
      <c r="E1106">
        <v>421</v>
      </c>
    </row>
    <row r="1107" spans="1:5" x14ac:dyDescent="0.3">
      <c r="A1107" t="s">
        <v>16316</v>
      </c>
      <c r="B1107" t="s">
        <v>18214</v>
      </c>
      <c r="C1107" t="s">
        <v>18220</v>
      </c>
      <c r="D1107" t="s">
        <v>6106</v>
      </c>
      <c r="E1107">
        <v>727</v>
      </c>
    </row>
    <row r="1108" spans="1:5" x14ac:dyDescent="0.3">
      <c r="A1108" t="s">
        <v>16317</v>
      </c>
      <c r="B1108" t="s">
        <v>18215</v>
      </c>
      <c r="C1108" t="s">
        <v>18216</v>
      </c>
      <c r="D1108" t="s">
        <v>6187</v>
      </c>
      <c r="E1108">
        <v>387</v>
      </c>
    </row>
    <row r="1109" spans="1:5" x14ac:dyDescent="0.3">
      <c r="A1109" t="s">
        <v>16318</v>
      </c>
      <c r="B1109" t="s">
        <v>18215</v>
      </c>
      <c r="C1109" t="s">
        <v>18217</v>
      </c>
      <c r="D1109" t="s">
        <v>6116</v>
      </c>
      <c r="E1109">
        <v>376</v>
      </c>
    </row>
    <row r="1110" spans="1:5" x14ac:dyDescent="0.3">
      <c r="A1110" t="s">
        <v>16319</v>
      </c>
      <c r="B1110" t="s">
        <v>18214</v>
      </c>
      <c r="C1110" t="s">
        <v>18217</v>
      </c>
      <c r="D1110" t="s">
        <v>6051</v>
      </c>
      <c r="E1110">
        <v>630</v>
      </c>
    </row>
    <row r="1111" spans="1:5" x14ac:dyDescent="0.3">
      <c r="A1111" t="s">
        <v>16320</v>
      </c>
      <c r="B1111" t="s">
        <v>18212</v>
      </c>
      <c r="C1111" t="s">
        <v>18220</v>
      </c>
      <c r="D1111" t="s">
        <v>6183</v>
      </c>
      <c r="E1111">
        <v>731</v>
      </c>
    </row>
    <row r="1112" spans="1:5" x14ac:dyDescent="0.3">
      <c r="A1112" t="s">
        <v>16321</v>
      </c>
      <c r="B1112" t="s">
        <v>18212</v>
      </c>
      <c r="C1112" t="s">
        <v>18217</v>
      </c>
      <c r="D1112" t="s">
        <v>6190</v>
      </c>
      <c r="E1112">
        <v>541</v>
      </c>
    </row>
    <row r="1113" spans="1:5" x14ac:dyDescent="0.3">
      <c r="A1113" t="s">
        <v>16322</v>
      </c>
      <c r="B1113" t="s">
        <v>18212</v>
      </c>
      <c r="C1113" t="s">
        <v>18219</v>
      </c>
      <c r="D1113" t="s">
        <v>6188</v>
      </c>
      <c r="E1113">
        <v>428</v>
      </c>
    </row>
    <row r="1114" spans="1:5" x14ac:dyDescent="0.3">
      <c r="A1114" t="s">
        <v>16323</v>
      </c>
      <c r="B1114" t="s">
        <v>18213</v>
      </c>
      <c r="C1114" t="s">
        <v>18216</v>
      </c>
      <c r="D1114" t="s">
        <v>6059</v>
      </c>
      <c r="E1114">
        <v>494</v>
      </c>
    </row>
    <row r="1115" spans="1:5" x14ac:dyDescent="0.3">
      <c r="A1115" t="s">
        <v>16324</v>
      </c>
      <c r="B1115" t="s">
        <v>18211</v>
      </c>
      <c r="C1115" t="s">
        <v>18217</v>
      </c>
      <c r="D1115" t="s">
        <v>6116</v>
      </c>
      <c r="E1115">
        <v>147</v>
      </c>
    </row>
    <row r="1116" spans="1:5" x14ac:dyDescent="0.3">
      <c r="A1116" t="s">
        <v>16325</v>
      </c>
      <c r="B1116" t="s">
        <v>18214</v>
      </c>
      <c r="C1116" t="s">
        <v>18216</v>
      </c>
      <c r="D1116" t="s">
        <v>6107</v>
      </c>
      <c r="E1116">
        <v>263</v>
      </c>
    </row>
    <row r="1117" spans="1:5" x14ac:dyDescent="0.3">
      <c r="A1117" t="s">
        <v>16326</v>
      </c>
      <c r="B1117" t="s">
        <v>18213</v>
      </c>
      <c r="C1117" t="s">
        <v>18216</v>
      </c>
      <c r="D1117" t="s">
        <v>6115</v>
      </c>
      <c r="E1117">
        <v>173</v>
      </c>
    </row>
    <row r="1118" spans="1:5" x14ac:dyDescent="0.3">
      <c r="A1118" t="s">
        <v>16327</v>
      </c>
      <c r="B1118" t="s">
        <v>18215</v>
      </c>
      <c r="C1118" t="s">
        <v>18217</v>
      </c>
      <c r="D1118" t="s">
        <v>6087</v>
      </c>
      <c r="E1118">
        <v>143</v>
      </c>
    </row>
    <row r="1119" spans="1:5" x14ac:dyDescent="0.3">
      <c r="A1119" t="s">
        <v>16328</v>
      </c>
      <c r="B1119" t="s">
        <v>18211</v>
      </c>
      <c r="C1119" t="s">
        <v>18217</v>
      </c>
      <c r="D1119" t="s">
        <v>6167</v>
      </c>
      <c r="E1119">
        <v>181</v>
      </c>
    </row>
    <row r="1120" spans="1:5" x14ac:dyDescent="0.3">
      <c r="A1120" t="s">
        <v>16329</v>
      </c>
      <c r="B1120" t="s">
        <v>18215</v>
      </c>
      <c r="C1120" t="s">
        <v>18217</v>
      </c>
      <c r="D1120" t="s">
        <v>5994</v>
      </c>
      <c r="E1120">
        <v>416</v>
      </c>
    </row>
    <row r="1121" spans="1:5" x14ac:dyDescent="0.3">
      <c r="A1121" t="s">
        <v>16330</v>
      </c>
      <c r="B1121" t="s">
        <v>18213</v>
      </c>
      <c r="C1121" t="s">
        <v>18216</v>
      </c>
      <c r="D1121" t="s">
        <v>6079</v>
      </c>
      <c r="E1121">
        <v>288</v>
      </c>
    </row>
    <row r="1122" spans="1:5" x14ac:dyDescent="0.3">
      <c r="A1122" t="s">
        <v>16331</v>
      </c>
      <c r="B1122" t="s">
        <v>18211</v>
      </c>
      <c r="C1122" t="s">
        <v>18216</v>
      </c>
      <c r="D1122" t="s">
        <v>6184</v>
      </c>
      <c r="E1122">
        <v>341</v>
      </c>
    </row>
    <row r="1123" spans="1:5" x14ac:dyDescent="0.3">
      <c r="A1123" t="s">
        <v>16332</v>
      </c>
      <c r="B1123" t="s">
        <v>18211</v>
      </c>
      <c r="C1123" t="s">
        <v>18218</v>
      </c>
      <c r="D1123" t="s">
        <v>5983</v>
      </c>
      <c r="E1123">
        <v>364</v>
      </c>
    </row>
    <row r="1124" spans="1:5" x14ac:dyDescent="0.3">
      <c r="A1124" t="s">
        <v>16333</v>
      </c>
      <c r="B1124" t="s">
        <v>18213</v>
      </c>
      <c r="C1124" t="s">
        <v>18217</v>
      </c>
      <c r="D1124" t="s">
        <v>5995</v>
      </c>
      <c r="E1124">
        <v>167</v>
      </c>
    </row>
    <row r="1125" spans="1:5" x14ac:dyDescent="0.3">
      <c r="A1125" t="s">
        <v>16334</v>
      </c>
      <c r="B1125" t="s">
        <v>18214</v>
      </c>
      <c r="C1125" t="s">
        <v>18216</v>
      </c>
      <c r="D1125" t="s">
        <v>5992</v>
      </c>
      <c r="E1125">
        <v>104</v>
      </c>
    </row>
    <row r="1126" spans="1:5" x14ac:dyDescent="0.3">
      <c r="A1126" t="s">
        <v>16335</v>
      </c>
      <c r="B1126" t="s">
        <v>18213</v>
      </c>
      <c r="C1126" t="s">
        <v>18218</v>
      </c>
      <c r="D1126" t="s">
        <v>6149</v>
      </c>
      <c r="E1126">
        <v>504</v>
      </c>
    </row>
    <row r="1127" spans="1:5" x14ac:dyDescent="0.3">
      <c r="A1127" t="s">
        <v>16336</v>
      </c>
      <c r="B1127" t="s">
        <v>18213</v>
      </c>
      <c r="C1127" t="s">
        <v>18216</v>
      </c>
      <c r="D1127" t="s">
        <v>6035</v>
      </c>
      <c r="E1127">
        <v>176</v>
      </c>
    </row>
    <row r="1128" spans="1:5" x14ac:dyDescent="0.3">
      <c r="A1128" t="s">
        <v>16337</v>
      </c>
      <c r="B1128" t="s">
        <v>18212</v>
      </c>
      <c r="C1128" t="s">
        <v>18220</v>
      </c>
      <c r="D1128" t="s">
        <v>6115</v>
      </c>
      <c r="E1128">
        <v>721</v>
      </c>
    </row>
    <row r="1129" spans="1:5" x14ac:dyDescent="0.3">
      <c r="A1129" t="s">
        <v>16338</v>
      </c>
      <c r="B1129" t="s">
        <v>18211</v>
      </c>
      <c r="C1129" t="s">
        <v>18217</v>
      </c>
      <c r="D1129" t="s">
        <v>6098</v>
      </c>
      <c r="E1129">
        <v>294</v>
      </c>
    </row>
    <row r="1130" spans="1:5" x14ac:dyDescent="0.3">
      <c r="A1130" t="s">
        <v>16339</v>
      </c>
      <c r="B1130" t="s">
        <v>18213</v>
      </c>
      <c r="C1130" t="s">
        <v>18216</v>
      </c>
      <c r="D1130" t="s">
        <v>6099</v>
      </c>
      <c r="E1130">
        <v>257</v>
      </c>
    </row>
    <row r="1131" spans="1:5" x14ac:dyDescent="0.3">
      <c r="A1131" t="s">
        <v>16340</v>
      </c>
      <c r="B1131" t="s">
        <v>18211</v>
      </c>
      <c r="C1131" t="s">
        <v>18216</v>
      </c>
      <c r="D1131" t="s">
        <v>6053</v>
      </c>
      <c r="E1131">
        <v>684</v>
      </c>
    </row>
    <row r="1132" spans="1:5" x14ac:dyDescent="0.3">
      <c r="A1132" t="s">
        <v>16341</v>
      </c>
      <c r="B1132" t="s">
        <v>18213</v>
      </c>
      <c r="C1132" t="s">
        <v>18218</v>
      </c>
      <c r="D1132" t="s">
        <v>6147</v>
      </c>
      <c r="E1132">
        <v>399</v>
      </c>
    </row>
    <row r="1133" spans="1:5" x14ac:dyDescent="0.3">
      <c r="A1133" t="s">
        <v>16342</v>
      </c>
      <c r="B1133" t="s">
        <v>18215</v>
      </c>
      <c r="C1133" t="s">
        <v>18216</v>
      </c>
      <c r="D1133" t="s">
        <v>6121</v>
      </c>
      <c r="E1133">
        <v>783</v>
      </c>
    </row>
    <row r="1134" spans="1:5" x14ac:dyDescent="0.3">
      <c r="A1134" t="s">
        <v>16343</v>
      </c>
      <c r="B1134" t="s">
        <v>18212</v>
      </c>
      <c r="C1134" t="s">
        <v>18217</v>
      </c>
      <c r="D1134" t="s">
        <v>6171</v>
      </c>
      <c r="E1134">
        <v>702</v>
      </c>
    </row>
    <row r="1135" spans="1:5" x14ac:dyDescent="0.3">
      <c r="A1135" t="s">
        <v>16344</v>
      </c>
      <c r="B1135" t="s">
        <v>18213</v>
      </c>
      <c r="C1135" t="s">
        <v>18219</v>
      </c>
      <c r="D1135" t="s">
        <v>6033</v>
      </c>
      <c r="E1135">
        <v>432</v>
      </c>
    </row>
    <row r="1136" spans="1:5" x14ac:dyDescent="0.3">
      <c r="A1136" t="s">
        <v>16345</v>
      </c>
      <c r="B1136" t="s">
        <v>18215</v>
      </c>
      <c r="C1136" t="s">
        <v>18218</v>
      </c>
      <c r="D1136" t="s">
        <v>6116</v>
      </c>
      <c r="E1136">
        <v>383</v>
      </c>
    </row>
    <row r="1137" spans="1:5" x14ac:dyDescent="0.3">
      <c r="A1137" t="s">
        <v>16346</v>
      </c>
      <c r="B1137" t="s">
        <v>18212</v>
      </c>
      <c r="C1137" t="s">
        <v>18216</v>
      </c>
      <c r="D1137" t="s">
        <v>5974</v>
      </c>
      <c r="E1137">
        <v>433</v>
      </c>
    </row>
    <row r="1138" spans="1:5" x14ac:dyDescent="0.3">
      <c r="A1138" t="s">
        <v>16347</v>
      </c>
      <c r="B1138" t="s">
        <v>18214</v>
      </c>
      <c r="C1138" t="s">
        <v>18220</v>
      </c>
      <c r="D1138" t="s">
        <v>6149</v>
      </c>
      <c r="E1138">
        <v>405</v>
      </c>
    </row>
    <row r="1139" spans="1:5" x14ac:dyDescent="0.3">
      <c r="A1139" t="s">
        <v>16348</v>
      </c>
      <c r="B1139" t="s">
        <v>18213</v>
      </c>
      <c r="C1139" t="s">
        <v>18218</v>
      </c>
      <c r="D1139" t="s">
        <v>6119</v>
      </c>
      <c r="E1139">
        <v>350</v>
      </c>
    </row>
    <row r="1140" spans="1:5" x14ac:dyDescent="0.3">
      <c r="A1140" t="s">
        <v>16349</v>
      </c>
      <c r="B1140" t="s">
        <v>18211</v>
      </c>
      <c r="C1140" t="s">
        <v>18218</v>
      </c>
      <c r="D1140" t="s">
        <v>6085</v>
      </c>
      <c r="E1140">
        <v>163</v>
      </c>
    </row>
    <row r="1141" spans="1:5" x14ac:dyDescent="0.3">
      <c r="A1141" t="s">
        <v>16350</v>
      </c>
      <c r="B1141" t="s">
        <v>18214</v>
      </c>
      <c r="C1141" t="s">
        <v>18220</v>
      </c>
      <c r="D1141" t="s">
        <v>6148</v>
      </c>
      <c r="E1141">
        <v>365</v>
      </c>
    </row>
    <row r="1142" spans="1:5" x14ac:dyDescent="0.3">
      <c r="A1142" t="s">
        <v>16351</v>
      </c>
      <c r="B1142" t="s">
        <v>18214</v>
      </c>
      <c r="C1142" t="s">
        <v>18217</v>
      </c>
      <c r="D1142" t="s">
        <v>6156</v>
      </c>
      <c r="E1142">
        <v>662</v>
      </c>
    </row>
    <row r="1143" spans="1:5" x14ac:dyDescent="0.3">
      <c r="A1143" t="s">
        <v>16352</v>
      </c>
      <c r="B1143" t="s">
        <v>18214</v>
      </c>
      <c r="C1143" t="s">
        <v>18218</v>
      </c>
      <c r="D1143" t="s">
        <v>6193</v>
      </c>
      <c r="E1143">
        <v>150</v>
      </c>
    </row>
    <row r="1144" spans="1:5" x14ac:dyDescent="0.3">
      <c r="A1144" t="s">
        <v>16353</v>
      </c>
      <c r="B1144" t="s">
        <v>18211</v>
      </c>
      <c r="C1144" t="s">
        <v>18220</v>
      </c>
      <c r="D1144" t="s">
        <v>6085</v>
      </c>
      <c r="E1144">
        <v>173</v>
      </c>
    </row>
    <row r="1145" spans="1:5" x14ac:dyDescent="0.3">
      <c r="A1145" t="s">
        <v>16354</v>
      </c>
      <c r="B1145" t="s">
        <v>18214</v>
      </c>
      <c r="C1145" t="s">
        <v>18220</v>
      </c>
      <c r="D1145" t="s">
        <v>6125</v>
      </c>
      <c r="E1145">
        <v>379</v>
      </c>
    </row>
    <row r="1146" spans="1:5" x14ac:dyDescent="0.3">
      <c r="A1146" t="s">
        <v>16355</v>
      </c>
      <c r="B1146" t="s">
        <v>18212</v>
      </c>
      <c r="C1146" t="s">
        <v>18220</v>
      </c>
      <c r="D1146" t="s">
        <v>6079</v>
      </c>
      <c r="E1146">
        <v>694</v>
      </c>
    </row>
    <row r="1147" spans="1:5" x14ac:dyDescent="0.3">
      <c r="A1147" t="s">
        <v>16356</v>
      </c>
      <c r="B1147" t="s">
        <v>18212</v>
      </c>
      <c r="C1147" t="s">
        <v>18217</v>
      </c>
      <c r="D1147" t="s">
        <v>6147</v>
      </c>
      <c r="E1147">
        <v>199</v>
      </c>
    </row>
    <row r="1148" spans="1:5" x14ac:dyDescent="0.3">
      <c r="A1148" t="s">
        <v>16357</v>
      </c>
      <c r="B1148" t="s">
        <v>18214</v>
      </c>
      <c r="C1148" t="s">
        <v>18219</v>
      </c>
      <c r="D1148" t="s">
        <v>6137</v>
      </c>
      <c r="E1148">
        <v>337</v>
      </c>
    </row>
    <row r="1149" spans="1:5" x14ac:dyDescent="0.3">
      <c r="A1149" t="s">
        <v>16358</v>
      </c>
      <c r="B1149" t="s">
        <v>18212</v>
      </c>
      <c r="C1149" t="s">
        <v>18216</v>
      </c>
      <c r="D1149" t="s">
        <v>6035</v>
      </c>
      <c r="E1149">
        <v>640</v>
      </c>
    </row>
    <row r="1150" spans="1:5" x14ac:dyDescent="0.3">
      <c r="A1150" t="s">
        <v>16359</v>
      </c>
      <c r="B1150" t="s">
        <v>18213</v>
      </c>
      <c r="C1150" t="s">
        <v>18216</v>
      </c>
      <c r="D1150" t="s">
        <v>6162</v>
      </c>
      <c r="E1150">
        <v>375</v>
      </c>
    </row>
    <row r="1151" spans="1:5" x14ac:dyDescent="0.3">
      <c r="A1151" t="s">
        <v>16360</v>
      </c>
      <c r="B1151" t="s">
        <v>18211</v>
      </c>
      <c r="C1151" t="s">
        <v>18217</v>
      </c>
      <c r="D1151" t="s">
        <v>6116</v>
      </c>
      <c r="E1151">
        <v>714</v>
      </c>
    </row>
    <row r="1152" spans="1:5" x14ac:dyDescent="0.3">
      <c r="A1152" t="s">
        <v>16361</v>
      </c>
      <c r="B1152" t="s">
        <v>18214</v>
      </c>
      <c r="C1152" t="s">
        <v>18216</v>
      </c>
      <c r="D1152" t="s">
        <v>6158</v>
      </c>
      <c r="E1152">
        <v>184</v>
      </c>
    </row>
    <row r="1153" spans="1:5" x14ac:dyDescent="0.3">
      <c r="A1153" t="s">
        <v>16362</v>
      </c>
      <c r="B1153" t="s">
        <v>18213</v>
      </c>
      <c r="C1153" t="s">
        <v>18219</v>
      </c>
      <c r="D1153" t="s">
        <v>6056</v>
      </c>
      <c r="E1153">
        <v>290</v>
      </c>
    </row>
    <row r="1154" spans="1:5" x14ac:dyDescent="0.3">
      <c r="A1154" t="s">
        <v>16363</v>
      </c>
      <c r="B1154" t="s">
        <v>18214</v>
      </c>
      <c r="C1154" t="s">
        <v>18220</v>
      </c>
      <c r="D1154" t="s">
        <v>6091</v>
      </c>
      <c r="E1154">
        <v>438</v>
      </c>
    </row>
    <row r="1155" spans="1:5" x14ac:dyDescent="0.3">
      <c r="A1155" t="s">
        <v>16364</v>
      </c>
      <c r="B1155" t="s">
        <v>18211</v>
      </c>
      <c r="C1155" t="s">
        <v>18217</v>
      </c>
      <c r="D1155" t="s">
        <v>6117</v>
      </c>
      <c r="E1155">
        <v>603</v>
      </c>
    </row>
    <row r="1156" spans="1:5" x14ac:dyDescent="0.3">
      <c r="A1156" t="s">
        <v>16365</v>
      </c>
      <c r="B1156" t="s">
        <v>18214</v>
      </c>
      <c r="C1156" t="s">
        <v>18220</v>
      </c>
      <c r="D1156" t="s">
        <v>6008</v>
      </c>
      <c r="E1156">
        <v>441</v>
      </c>
    </row>
    <row r="1157" spans="1:5" x14ac:dyDescent="0.3">
      <c r="A1157" t="s">
        <v>16366</v>
      </c>
      <c r="B1157" t="s">
        <v>18211</v>
      </c>
      <c r="C1157" t="s">
        <v>18217</v>
      </c>
      <c r="D1157" t="s">
        <v>5984</v>
      </c>
      <c r="E1157">
        <v>376</v>
      </c>
    </row>
    <row r="1158" spans="1:5" x14ac:dyDescent="0.3">
      <c r="A1158" t="s">
        <v>16367</v>
      </c>
      <c r="B1158" t="s">
        <v>18215</v>
      </c>
      <c r="C1158" t="s">
        <v>18216</v>
      </c>
      <c r="D1158" t="s">
        <v>6098</v>
      </c>
      <c r="E1158">
        <v>380</v>
      </c>
    </row>
    <row r="1159" spans="1:5" x14ac:dyDescent="0.3">
      <c r="A1159" t="s">
        <v>16368</v>
      </c>
      <c r="B1159" t="s">
        <v>18213</v>
      </c>
      <c r="C1159" t="s">
        <v>18220</v>
      </c>
      <c r="D1159" t="s">
        <v>6102</v>
      </c>
      <c r="E1159">
        <v>798</v>
      </c>
    </row>
    <row r="1160" spans="1:5" x14ac:dyDescent="0.3">
      <c r="A1160" t="s">
        <v>16369</v>
      </c>
      <c r="B1160" t="s">
        <v>18211</v>
      </c>
      <c r="C1160" t="s">
        <v>18217</v>
      </c>
      <c r="D1160" t="s">
        <v>5984</v>
      </c>
      <c r="E1160">
        <v>513</v>
      </c>
    </row>
    <row r="1161" spans="1:5" x14ac:dyDescent="0.3">
      <c r="A1161" t="s">
        <v>16370</v>
      </c>
      <c r="B1161" t="s">
        <v>18215</v>
      </c>
      <c r="C1161" t="s">
        <v>18219</v>
      </c>
      <c r="D1161" t="s">
        <v>6141</v>
      </c>
      <c r="E1161">
        <v>556</v>
      </c>
    </row>
    <row r="1162" spans="1:5" x14ac:dyDescent="0.3">
      <c r="A1162" t="s">
        <v>16371</v>
      </c>
      <c r="B1162" t="s">
        <v>18215</v>
      </c>
      <c r="C1162" t="s">
        <v>18219</v>
      </c>
      <c r="D1162" t="s">
        <v>6092</v>
      </c>
      <c r="E1162">
        <v>197</v>
      </c>
    </row>
    <row r="1163" spans="1:5" x14ac:dyDescent="0.3">
      <c r="A1163" t="s">
        <v>16372</v>
      </c>
      <c r="B1163" t="s">
        <v>18215</v>
      </c>
      <c r="C1163" t="s">
        <v>18218</v>
      </c>
      <c r="D1163" t="s">
        <v>6005</v>
      </c>
      <c r="E1163">
        <v>529</v>
      </c>
    </row>
    <row r="1164" spans="1:5" x14ac:dyDescent="0.3">
      <c r="A1164" t="s">
        <v>16373</v>
      </c>
      <c r="B1164" t="s">
        <v>18214</v>
      </c>
      <c r="C1164" t="s">
        <v>18216</v>
      </c>
      <c r="D1164" t="s">
        <v>6156</v>
      </c>
      <c r="E1164">
        <v>617</v>
      </c>
    </row>
    <row r="1165" spans="1:5" x14ac:dyDescent="0.3">
      <c r="A1165" t="s">
        <v>16374</v>
      </c>
      <c r="B1165" t="s">
        <v>18214</v>
      </c>
      <c r="C1165" t="s">
        <v>18218</v>
      </c>
      <c r="D1165" t="s">
        <v>6122</v>
      </c>
      <c r="E1165">
        <v>572</v>
      </c>
    </row>
    <row r="1166" spans="1:5" x14ac:dyDescent="0.3">
      <c r="A1166" t="s">
        <v>16375</v>
      </c>
      <c r="B1166" t="s">
        <v>18212</v>
      </c>
      <c r="C1166" t="s">
        <v>18220</v>
      </c>
      <c r="D1166" t="s">
        <v>6160</v>
      </c>
      <c r="E1166">
        <v>283</v>
      </c>
    </row>
    <row r="1167" spans="1:5" x14ac:dyDescent="0.3">
      <c r="A1167" t="s">
        <v>16376</v>
      </c>
      <c r="B1167" t="s">
        <v>18211</v>
      </c>
      <c r="C1167" t="s">
        <v>18219</v>
      </c>
      <c r="D1167" t="s">
        <v>6054</v>
      </c>
      <c r="E1167">
        <v>214</v>
      </c>
    </row>
    <row r="1168" spans="1:5" x14ac:dyDescent="0.3">
      <c r="A1168" t="s">
        <v>16377</v>
      </c>
      <c r="B1168" t="s">
        <v>18212</v>
      </c>
      <c r="C1168" t="s">
        <v>18220</v>
      </c>
      <c r="D1168" t="s">
        <v>6169</v>
      </c>
      <c r="E1168">
        <v>685</v>
      </c>
    </row>
    <row r="1169" spans="1:5" x14ac:dyDescent="0.3">
      <c r="A1169" t="s">
        <v>16378</v>
      </c>
      <c r="B1169" t="s">
        <v>18211</v>
      </c>
      <c r="C1169" t="s">
        <v>18220</v>
      </c>
      <c r="D1169" t="s">
        <v>6145</v>
      </c>
      <c r="E1169">
        <v>467</v>
      </c>
    </row>
    <row r="1170" spans="1:5" x14ac:dyDescent="0.3">
      <c r="A1170" t="s">
        <v>16379</v>
      </c>
      <c r="B1170" t="s">
        <v>18214</v>
      </c>
      <c r="C1170" t="s">
        <v>18218</v>
      </c>
      <c r="D1170" t="s">
        <v>5974</v>
      </c>
      <c r="E1170">
        <v>119</v>
      </c>
    </row>
    <row r="1171" spans="1:5" x14ac:dyDescent="0.3">
      <c r="A1171" t="s">
        <v>16380</v>
      </c>
      <c r="B1171" t="s">
        <v>18213</v>
      </c>
      <c r="C1171" t="s">
        <v>18216</v>
      </c>
      <c r="D1171" t="s">
        <v>6163</v>
      </c>
      <c r="E1171">
        <v>356</v>
      </c>
    </row>
    <row r="1172" spans="1:5" x14ac:dyDescent="0.3">
      <c r="A1172" t="s">
        <v>16381</v>
      </c>
      <c r="B1172" t="s">
        <v>18212</v>
      </c>
      <c r="C1172" t="s">
        <v>18220</v>
      </c>
      <c r="D1172" t="s">
        <v>5992</v>
      </c>
      <c r="E1172">
        <v>170</v>
      </c>
    </row>
    <row r="1173" spans="1:5" x14ac:dyDescent="0.3">
      <c r="A1173" t="s">
        <v>16382</v>
      </c>
      <c r="B1173" t="s">
        <v>18213</v>
      </c>
      <c r="C1173" t="s">
        <v>18219</v>
      </c>
      <c r="D1173" t="s">
        <v>6166</v>
      </c>
      <c r="E1173">
        <v>253</v>
      </c>
    </row>
    <row r="1174" spans="1:5" x14ac:dyDescent="0.3">
      <c r="A1174" t="s">
        <v>16383</v>
      </c>
      <c r="B1174" t="s">
        <v>18215</v>
      </c>
      <c r="C1174" t="s">
        <v>18216</v>
      </c>
      <c r="D1174" t="s">
        <v>5964</v>
      </c>
      <c r="E1174">
        <v>551</v>
      </c>
    </row>
    <row r="1175" spans="1:5" x14ac:dyDescent="0.3">
      <c r="A1175" t="s">
        <v>16384</v>
      </c>
      <c r="B1175" t="s">
        <v>18213</v>
      </c>
      <c r="C1175" t="s">
        <v>18216</v>
      </c>
      <c r="D1175" t="s">
        <v>6131</v>
      </c>
      <c r="E1175">
        <v>321</v>
      </c>
    </row>
    <row r="1176" spans="1:5" x14ac:dyDescent="0.3">
      <c r="A1176" t="s">
        <v>16385</v>
      </c>
      <c r="B1176" t="s">
        <v>18211</v>
      </c>
      <c r="C1176" t="s">
        <v>18220</v>
      </c>
      <c r="D1176" t="s">
        <v>5965</v>
      </c>
      <c r="E1176">
        <v>387</v>
      </c>
    </row>
    <row r="1177" spans="1:5" x14ac:dyDescent="0.3">
      <c r="A1177" t="s">
        <v>16386</v>
      </c>
      <c r="B1177" t="s">
        <v>18215</v>
      </c>
      <c r="C1177" t="s">
        <v>18220</v>
      </c>
      <c r="D1177" t="s">
        <v>6070</v>
      </c>
      <c r="E1177">
        <v>349</v>
      </c>
    </row>
    <row r="1178" spans="1:5" x14ac:dyDescent="0.3">
      <c r="A1178" t="s">
        <v>16387</v>
      </c>
      <c r="B1178" t="s">
        <v>18214</v>
      </c>
      <c r="C1178" t="s">
        <v>18216</v>
      </c>
      <c r="D1178" t="s">
        <v>5974</v>
      </c>
      <c r="E1178">
        <v>133</v>
      </c>
    </row>
    <row r="1179" spans="1:5" x14ac:dyDescent="0.3">
      <c r="A1179" t="s">
        <v>16388</v>
      </c>
      <c r="B1179" t="s">
        <v>18214</v>
      </c>
      <c r="C1179" t="s">
        <v>18217</v>
      </c>
      <c r="D1179" t="s">
        <v>5977</v>
      </c>
      <c r="E1179">
        <v>564</v>
      </c>
    </row>
    <row r="1180" spans="1:5" x14ac:dyDescent="0.3">
      <c r="A1180" t="s">
        <v>16389</v>
      </c>
      <c r="B1180" t="s">
        <v>18211</v>
      </c>
      <c r="C1180" t="s">
        <v>18216</v>
      </c>
      <c r="D1180" t="s">
        <v>6122</v>
      </c>
      <c r="E1180">
        <v>377</v>
      </c>
    </row>
    <row r="1181" spans="1:5" x14ac:dyDescent="0.3">
      <c r="A1181" t="s">
        <v>16390</v>
      </c>
      <c r="B1181" t="s">
        <v>18211</v>
      </c>
      <c r="C1181" t="s">
        <v>18216</v>
      </c>
      <c r="D1181" t="s">
        <v>6110</v>
      </c>
      <c r="E1181">
        <v>293</v>
      </c>
    </row>
    <row r="1182" spans="1:5" x14ac:dyDescent="0.3">
      <c r="A1182" t="s">
        <v>16391</v>
      </c>
      <c r="B1182" t="s">
        <v>18213</v>
      </c>
      <c r="C1182" t="s">
        <v>18220</v>
      </c>
      <c r="D1182" t="s">
        <v>6094</v>
      </c>
      <c r="E1182">
        <v>207</v>
      </c>
    </row>
    <row r="1183" spans="1:5" x14ac:dyDescent="0.3">
      <c r="A1183" t="s">
        <v>16392</v>
      </c>
      <c r="B1183" t="s">
        <v>18213</v>
      </c>
      <c r="C1183" t="s">
        <v>18217</v>
      </c>
      <c r="D1183" t="s">
        <v>6003</v>
      </c>
      <c r="E1183">
        <v>530</v>
      </c>
    </row>
    <row r="1184" spans="1:5" x14ac:dyDescent="0.3">
      <c r="A1184" t="s">
        <v>16393</v>
      </c>
      <c r="B1184" t="s">
        <v>18211</v>
      </c>
      <c r="C1184" t="s">
        <v>18216</v>
      </c>
      <c r="D1184" t="s">
        <v>6034</v>
      </c>
      <c r="E1184">
        <v>612</v>
      </c>
    </row>
    <row r="1185" spans="1:5" x14ac:dyDescent="0.3">
      <c r="A1185" t="s">
        <v>16394</v>
      </c>
      <c r="B1185" t="s">
        <v>18213</v>
      </c>
      <c r="C1185" t="s">
        <v>18217</v>
      </c>
      <c r="D1185" t="s">
        <v>6015</v>
      </c>
      <c r="E1185">
        <v>426</v>
      </c>
    </row>
    <row r="1186" spans="1:5" x14ac:dyDescent="0.3">
      <c r="A1186" t="s">
        <v>16395</v>
      </c>
      <c r="B1186" t="s">
        <v>18211</v>
      </c>
      <c r="C1186" t="s">
        <v>18218</v>
      </c>
      <c r="D1186" t="s">
        <v>6036</v>
      </c>
      <c r="E1186">
        <v>622</v>
      </c>
    </row>
    <row r="1187" spans="1:5" x14ac:dyDescent="0.3">
      <c r="A1187" t="s">
        <v>16396</v>
      </c>
      <c r="B1187" t="s">
        <v>18215</v>
      </c>
      <c r="C1187" t="s">
        <v>18217</v>
      </c>
      <c r="D1187" t="s">
        <v>5980</v>
      </c>
      <c r="E1187">
        <v>548</v>
      </c>
    </row>
    <row r="1188" spans="1:5" x14ac:dyDescent="0.3">
      <c r="A1188" t="s">
        <v>16397</v>
      </c>
      <c r="B1188" t="s">
        <v>18215</v>
      </c>
      <c r="C1188" t="s">
        <v>18219</v>
      </c>
      <c r="D1188" t="s">
        <v>6090</v>
      </c>
      <c r="E1188">
        <v>290</v>
      </c>
    </row>
    <row r="1189" spans="1:5" x14ac:dyDescent="0.3">
      <c r="A1189" t="s">
        <v>16398</v>
      </c>
      <c r="B1189" t="s">
        <v>18211</v>
      </c>
      <c r="C1189" t="s">
        <v>18216</v>
      </c>
      <c r="D1189" t="s">
        <v>6120</v>
      </c>
      <c r="E1189">
        <v>511</v>
      </c>
    </row>
    <row r="1190" spans="1:5" x14ac:dyDescent="0.3">
      <c r="A1190" t="s">
        <v>16399</v>
      </c>
      <c r="B1190" t="s">
        <v>18213</v>
      </c>
      <c r="C1190" t="s">
        <v>18218</v>
      </c>
      <c r="D1190" t="s">
        <v>6150</v>
      </c>
      <c r="E1190">
        <v>600</v>
      </c>
    </row>
    <row r="1191" spans="1:5" x14ac:dyDescent="0.3">
      <c r="A1191" t="s">
        <v>16400</v>
      </c>
      <c r="B1191" t="s">
        <v>18215</v>
      </c>
      <c r="C1191" t="s">
        <v>18220</v>
      </c>
      <c r="D1191" t="s">
        <v>6082</v>
      </c>
      <c r="E1191">
        <v>222</v>
      </c>
    </row>
    <row r="1192" spans="1:5" x14ac:dyDescent="0.3">
      <c r="A1192" t="s">
        <v>16401</v>
      </c>
      <c r="B1192" t="s">
        <v>18215</v>
      </c>
      <c r="C1192" t="s">
        <v>18219</v>
      </c>
      <c r="D1192" t="s">
        <v>6192</v>
      </c>
      <c r="E1192">
        <v>386</v>
      </c>
    </row>
    <row r="1193" spans="1:5" x14ac:dyDescent="0.3">
      <c r="A1193" t="s">
        <v>16402</v>
      </c>
      <c r="B1193" t="s">
        <v>18213</v>
      </c>
      <c r="C1193" t="s">
        <v>18219</v>
      </c>
      <c r="D1193" t="s">
        <v>6097</v>
      </c>
      <c r="E1193">
        <v>685</v>
      </c>
    </row>
    <row r="1194" spans="1:5" x14ac:dyDescent="0.3">
      <c r="A1194" t="s">
        <v>16403</v>
      </c>
      <c r="B1194" t="s">
        <v>18212</v>
      </c>
      <c r="C1194" t="s">
        <v>18217</v>
      </c>
      <c r="D1194" t="s">
        <v>6040</v>
      </c>
      <c r="E1194">
        <v>533</v>
      </c>
    </row>
    <row r="1195" spans="1:5" x14ac:dyDescent="0.3">
      <c r="A1195" t="s">
        <v>16404</v>
      </c>
      <c r="B1195" t="s">
        <v>18212</v>
      </c>
      <c r="C1195" t="s">
        <v>18219</v>
      </c>
      <c r="D1195" t="s">
        <v>5960</v>
      </c>
      <c r="E1195">
        <v>783</v>
      </c>
    </row>
    <row r="1196" spans="1:5" x14ac:dyDescent="0.3">
      <c r="A1196" t="s">
        <v>16405</v>
      </c>
      <c r="B1196" t="s">
        <v>18215</v>
      </c>
      <c r="C1196" t="s">
        <v>18216</v>
      </c>
      <c r="D1196" t="s">
        <v>6074</v>
      </c>
      <c r="E1196">
        <v>286</v>
      </c>
    </row>
    <row r="1197" spans="1:5" x14ac:dyDescent="0.3">
      <c r="A1197" t="s">
        <v>16406</v>
      </c>
      <c r="B1197" t="s">
        <v>18215</v>
      </c>
      <c r="C1197" t="s">
        <v>18218</v>
      </c>
      <c r="D1197" t="s">
        <v>6053</v>
      </c>
      <c r="E1197">
        <v>572</v>
      </c>
    </row>
    <row r="1198" spans="1:5" x14ac:dyDescent="0.3">
      <c r="A1198" t="s">
        <v>16407</v>
      </c>
      <c r="B1198" t="s">
        <v>18213</v>
      </c>
      <c r="C1198" t="s">
        <v>18216</v>
      </c>
      <c r="D1198" t="s">
        <v>6031</v>
      </c>
      <c r="E1198">
        <v>502</v>
      </c>
    </row>
    <row r="1199" spans="1:5" x14ac:dyDescent="0.3">
      <c r="A1199" t="s">
        <v>16408</v>
      </c>
      <c r="B1199" t="s">
        <v>18214</v>
      </c>
      <c r="C1199" t="s">
        <v>18217</v>
      </c>
      <c r="D1199" t="s">
        <v>6113</v>
      </c>
      <c r="E1199">
        <v>766</v>
      </c>
    </row>
    <row r="1200" spans="1:5" x14ac:dyDescent="0.3">
      <c r="A1200" t="s">
        <v>16409</v>
      </c>
      <c r="B1200" t="s">
        <v>18214</v>
      </c>
      <c r="C1200" t="s">
        <v>18220</v>
      </c>
      <c r="D1200" t="s">
        <v>6141</v>
      </c>
      <c r="E1200">
        <v>710</v>
      </c>
    </row>
    <row r="1201" spans="1:5" x14ac:dyDescent="0.3">
      <c r="A1201" t="s">
        <v>16410</v>
      </c>
      <c r="B1201" t="s">
        <v>18214</v>
      </c>
      <c r="C1201" t="s">
        <v>18217</v>
      </c>
      <c r="D1201" t="s">
        <v>5956</v>
      </c>
      <c r="E1201">
        <v>495</v>
      </c>
    </row>
    <row r="1202" spans="1:5" x14ac:dyDescent="0.3">
      <c r="A1202" t="s">
        <v>16411</v>
      </c>
      <c r="B1202" t="s">
        <v>18213</v>
      </c>
      <c r="C1202" t="s">
        <v>18219</v>
      </c>
      <c r="D1202" t="s">
        <v>6174</v>
      </c>
      <c r="E1202">
        <v>421</v>
      </c>
    </row>
    <row r="1203" spans="1:5" x14ac:dyDescent="0.3">
      <c r="A1203" t="s">
        <v>16412</v>
      </c>
      <c r="B1203" t="s">
        <v>18212</v>
      </c>
      <c r="C1203" t="s">
        <v>18219</v>
      </c>
      <c r="D1203" t="s">
        <v>6091</v>
      </c>
      <c r="E1203">
        <v>331</v>
      </c>
    </row>
    <row r="1204" spans="1:5" x14ac:dyDescent="0.3">
      <c r="A1204" t="s">
        <v>16413</v>
      </c>
      <c r="B1204" t="s">
        <v>18213</v>
      </c>
      <c r="C1204" t="s">
        <v>18220</v>
      </c>
      <c r="D1204" t="s">
        <v>5967</v>
      </c>
      <c r="E1204">
        <v>231</v>
      </c>
    </row>
    <row r="1205" spans="1:5" x14ac:dyDescent="0.3">
      <c r="A1205" t="s">
        <v>16414</v>
      </c>
      <c r="B1205" t="s">
        <v>18211</v>
      </c>
      <c r="C1205" t="s">
        <v>18217</v>
      </c>
      <c r="D1205" t="s">
        <v>6084</v>
      </c>
      <c r="E1205">
        <v>777</v>
      </c>
    </row>
    <row r="1206" spans="1:5" x14ac:dyDescent="0.3">
      <c r="A1206" t="s">
        <v>16415</v>
      </c>
      <c r="B1206" t="s">
        <v>18211</v>
      </c>
      <c r="C1206" t="s">
        <v>18216</v>
      </c>
      <c r="D1206" t="s">
        <v>6053</v>
      </c>
      <c r="E1206">
        <v>374</v>
      </c>
    </row>
    <row r="1207" spans="1:5" x14ac:dyDescent="0.3">
      <c r="A1207" t="s">
        <v>16416</v>
      </c>
      <c r="B1207" t="s">
        <v>18214</v>
      </c>
      <c r="C1207" t="s">
        <v>18217</v>
      </c>
      <c r="D1207" t="s">
        <v>6093</v>
      </c>
      <c r="E1207">
        <v>754</v>
      </c>
    </row>
    <row r="1208" spans="1:5" x14ac:dyDescent="0.3">
      <c r="A1208" t="s">
        <v>16417</v>
      </c>
      <c r="B1208" t="s">
        <v>18214</v>
      </c>
      <c r="C1208" t="s">
        <v>18217</v>
      </c>
      <c r="D1208" t="s">
        <v>6120</v>
      </c>
      <c r="E1208">
        <v>559</v>
      </c>
    </row>
    <row r="1209" spans="1:5" x14ac:dyDescent="0.3">
      <c r="A1209" t="s">
        <v>16418</v>
      </c>
      <c r="B1209" t="s">
        <v>18215</v>
      </c>
      <c r="C1209" t="s">
        <v>18219</v>
      </c>
      <c r="D1209" t="s">
        <v>5989</v>
      </c>
      <c r="E1209">
        <v>215</v>
      </c>
    </row>
    <row r="1210" spans="1:5" x14ac:dyDescent="0.3">
      <c r="A1210" t="s">
        <v>16419</v>
      </c>
      <c r="B1210" t="s">
        <v>18215</v>
      </c>
      <c r="C1210" t="s">
        <v>18216</v>
      </c>
      <c r="D1210" t="s">
        <v>6127</v>
      </c>
      <c r="E1210">
        <v>585</v>
      </c>
    </row>
    <row r="1211" spans="1:5" x14ac:dyDescent="0.3">
      <c r="A1211" t="s">
        <v>16420</v>
      </c>
      <c r="B1211" t="s">
        <v>18212</v>
      </c>
      <c r="C1211" t="s">
        <v>18220</v>
      </c>
      <c r="D1211" t="s">
        <v>6185</v>
      </c>
      <c r="E1211">
        <v>233</v>
      </c>
    </row>
    <row r="1212" spans="1:5" x14ac:dyDescent="0.3">
      <c r="A1212" t="s">
        <v>16421</v>
      </c>
      <c r="B1212" t="s">
        <v>18215</v>
      </c>
      <c r="C1212" t="s">
        <v>18217</v>
      </c>
      <c r="D1212" t="s">
        <v>6015</v>
      </c>
      <c r="E1212">
        <v>739</v>
      </c>
    </row>
    <row r="1213" spans="1:5" x14ac:dyDescent="0.3">
      <c r="A1213" t="s">
        <v>16422</v>
      </c>
      <c r="B1213" t="s">
        <v>18215</v>
      </c>
      <c r="C1213" t="s">
        <v>18217</v>
      </c>
      <c r="D1213" t="s">
        <v>5959</v>
      </c>
      <c r="E1213">
        <v>740</v>
      </c>
    </row>
    <row r="1214" spans="1:5" x14ac:dyDescent="0.3">
      <c r="A1214" t="s">
        <v>16423</v>
      </c>
      <c r="B1214" t="s">
        <v>18214</v>
      </c>
      <c r="C1214" t="s">
        <v>18218</v>
      </c>
      <c r="D1214" t="s">
        <v>6050</v>
      </c>
      <c r="E1214">
        <v>611</v>
      </c>
    </row>
    <row r="1215" spans="1:5" x14ac:dyDescent="0.3">
      <c r="A1215" t="s">
        <v>16424</v>
      </c>
      <c r="B1215" t="s">
        <v>18212</v>
      </c>
      <c r="C1215" t="s">
        <v>18220</v>
      </c>
      <c r="D1215" t="s">
        <v>6148</v>
      </c>
      <c r="E1215">
        <v>732</v>
      </c>
    </row>
    <row r="1216" spans="1:5" x14ac:dyDescent="0.3">
      <c r="A1216" t="s">
        <v>16425</v>
      </c>
      <c r="B1216" t="s">
        <v>18211</v>
      </c>
      <c r="C1216" t="s">
        <v>18219</v>
      </c>
      <c r="D1216" t="s">
        <v>5960</v>
      </c>
      <c r="E1216">
        <v>116</v>
      </c>
    </row>
    <row r="1217" spans="1:5" x14ac:dyDescent="0.3">
      <c r="A1217" t="s">
        <v>16426</v>
      </c>
      <c r="B1217" t="s">
        <v>18213</v>
      </c>
      <c r="C1217" t="s">
        <v>18220</v>
      </c>
      <c r="D1217" t="s">
        <v>6195</v>
      </c>
      <c r="E1217">
        <v>773</v>
      </c>
    </row>
    <row r="1218" spans="1:5" x14ac:dyDescent="0.3">
      <c r="A1218" t="s">
        <v>16427</v>
      </c>
      <c r="B1218" t="s">
        <v>18214</v>
      </c>
      <c r="C1218" t="s">
        <v>18219</v>
      </c>
      <c r="D1218" t="s">
        <v>6170</v>
      </c>
      <c r="E1218">
        <v>695</v>
      </c>
    </row>
    <row r="1219" spans="1:5" x14ac:dyDescent="0.3">
      <c r="A1219" t="s">
        <v>16428</v>
      </c>
      <c r="B1219" t="s">
        <v>18214</v>
      </c>
      <c r="C1219" t="s">
        <v>18216</v>
      </c>
      <c r="D1219" t="s">
        <v>6054</v>
      </c>
      <c r="E1219">
        <v>421</v>
      </c>
    </row>
    <row r="1220" spans="1:5" x14ac:dyDescent="0.3">
      <c r="A1220" t="s">
        <v>16429</v>
      </c>
      <c r="B1220" t="s">
        <v>18212</v>
      </c>
      <c r="C1220" t="s">
        <v>18217</v>
      </c>
      <c r="D1220" t="s">
        <v>6153</v>
      </c>
      <c r="E1220">
        <v>632</v>
      </c>
    </row>
    <row r="1221" spans="1:5" x14ac:dyDescent="0.3">
      <c r="A1221" t="s">
        <v>16430</v>
      </c>
      <c r="B1221" t="s">
        <v>18214</v>
      </c>
      <c r="C1221" t="s">
        <v>18220</v>
      </c>
      <c r="D1221" t="s">
        <v>6003</v>
      </c>
      <c r="E1221">
        <v>137</v>
      </c>
    </row>
    <row r="1222" spans="1:5" x14ac:dyDescent="0.3">
      <c r="A1222" t="s">
        <v>16431</v>
      </c>
      <c r="B1222" t="s">
        <v>18215</v>
      </c>
      <c r="C1222" t="s">
        <v>18220</v>
      </c>
      <c r="D1222" t="s">
        <v>6018</v>
      </c>
      <c r="E1222">
        <v>467</v>
      </c>
    </row>
    <row r="1223" spans="1:5" x14ac:dyDescent="0.3">
      <c r="A1223" t="s">
        <v>16432</v>
      </c>
      <c r="B1223" t="s">
        <v>18214</v>
      </c>
      <c r="C1223" t="s">
        <v>18219</v>
      </c>
      <c r="D1223" t="s">
        <v>6171</v>
      </c>
      <c r="E1223">
        <v>249</v>
      </c>
    </row>
    <row r="1224" spans="1:5" x14ac:dyDescent="0.3">
      <c r="A1224" t="s">
        <v>16433</v>
      </c>
      <c r="B1224" t="s">
        <v>18212</v>
      </c>
      <c r="C1224" t="s">
        <v>18216</v>
      </c>
      <c r="D1224" t="s">
        <v>6102</v>
      </c>
      <c r="E1224">
        <v>288</v>
      </c>
    </row>
    <row r="1225" spans="1:5" x14ac:dyDescent="0.3">
      <c r="A1225" t="s">
        <v>16434</v>
      </c>
      <c r="B1225" t="s">
        <v>18211</v>
      </c>
      <c r="C1225" t="s">
        <v>18217</v>
      </c>
      <c r="D1225" t="s">
        <v>6179</v>
      </c>
      <c r="E1225">
        <v>737</v>
      </c>
    </row>
    <row r="1226" spans="1:5" x14ac:dyDescent="0.3">
      <c r="A1226" t="s">
        <v>16435</v>
      </c>
      <c r="B1226" t="s">
        <v>18211</v>
      </c>
      <c r="C1226" t="s">
        <v>18216</v>
      </c>
      <c r="D1226" t="s">
        <v>6182</v>
      </c>
      <c r="E1226">
        <v>240</v>
      </c>
    </row>
    <row r="1227" spans="1:5" x14ac:dyDescent="0.3">
      <c r="A1227" t="s">
        <v>16436</v>
      </c>
      <c r="B1227" t="s">
        <v>18213</v>
      </c>
      <c r="C1227" t="s">
        <v>18220</v>
      </c>
      <c r="D1227" t="s">
        <v>6195</v>
      </c>
      <c r="E1227">
        <v>113</v>
      </c>
    </row>
    <row r="1228" spans="1:5" x14ac:dyDescent="0.3">
      <c r="A1228" t="s">
        <v>16437</v>
      </c>
      <c r="B1228" t="s">
        <v>18211</v>
      </c>
      <c r="C1228" t="s">
        <v>18216</v>
      </c>
      <c r="D1228" t="s">
        <v>6178</v>
      </c>
      <c r="E1228">
        <v>198</v>
      </c>
    </row>
    <row r="1229" spans="1:5" x14ac:dyDescent="0.3">
      <c r="A1229" t="s">
        <v>16438</v>
      </c>
      <c r="B1229" t="s">
        <v>18213</v>
      </c>
      <c r="C1229" t="s">
        <v>18218</v>
      </c>
      <c r="D1229" t="s">
        <v>6045</v>
      </c>
      <c r="E1229">
        <v>667</v>
      </c>
    </row>
    <row r="1230" spans="1:5" x14ac:dyDescent="0.3">
      <c r="A1230" t="s">
        <v>16439</v>
      </c>
      <c r="B1230" t="s">
        <v>18212</v>
      </c>
      <c r="C1230" t="s">
        <v>18219</v>
      </c>
      <c r="D1230" t="s">
        <v>5990</v>
      </c>
      <c r="E1230">
        <v>479</v>
      </c>
    </row>
    <row r="1231" spans="1:5" x14ac:dyDescent="0.3">
      <c r="A1231" t="s">
        <v>16440</v>
      </c>
      <c r="B1231" t="s">
        <v>18211</v>
      </c>
      <c r="C1231" t="s">
        <v>18216</v>
      </c>
      <c r="D1231" t="s">
        <v>6063</v>
      </c>
      <c r="E1231">
        <v>373</v>
      </c>
    </row>
    <row r="1232" spans="1:5" x14ac:dyDescent="0.3">
      <c r="A1232" t="s">
        <v>16441</v>
      </c>
      <c r="B1232" t="s">
        <v>18212</v>
      </c>
      <c r="C1232" t="s">
        <v>18217</v>
      </c>
      <c r="D1232" t="s">
        <v>6001</v>
      </c>
      <c r="E1232">
        <v>289</v>
      </c>
    </row>
    <row r="1233" spans="1:5" x14ac:dyDescent="0.3">
      <c r="A1233" t="s">
        <v>16442</v>
      </c>
      <c r="B1233" t="s">
        <v>18211</v>
      </c>
      <c r="C1233" t="s">
        <v>18217</v>
      </c>
      <c r="D1233" t="s">
        <v>6024</v>
      </c>
      <c r="E1233">
        <v>416</v>
      </c>
    </row>
    <row r="1234" spans="1:5" x14ac:dyDescent="0.3">
      <c r="A1234" t="s">
        <v>16443</v>
      </c>
      <c r="B1234" t="s">
        <v>18213</v>
      </c>
      <c r="C1234" t="s">
        <v>18220</v>
      </c>
      <c r="D1234" t="s">
        <v>6068</v>
      </c>
      <c r="E1234">
        <v>111</v>
      </c>
    </row>
    <row r="1235" spans="1:5" x14ac:dyDescent="0.3">
      <c r="A1235" t="s">
        <v>16444</v>
      </c>
      <c r="B1235" t="s">
        <v>18212</v>
      </c>
      <c r="C1235" t="s">
        <v>18216</v>
      </c>
      <c r="D1235" t="s">
        <v>6092</v>
      </c>
      <c r="E1235">
        <v>766</v>
      </c>
    </row>
    <row r="1236" spans="1:5" x14ac:dyDescent="0.3">
      <c r="A1236" t="s">
        <v>16445</v>
      </c>
      <c r="B1236" t="s">
        <v>18213</v>
      </c>
      <c r="C1236" t="s">
        <v>18216</v>
      </c>
      <c r="D1236" t="s">
        <v>6108</v>
      </c>
      <c r="E1236">
        <v>147</v>
      </c>
    </row>
    <row r="1237" spans="1:5" x14ac:dyDescent="0.3">
      <c r="A1237" t="s">
        <v>16446</v>
      </c>
      <c r="B1237" t="s">
        <v>18214</v>
      </c>
      <c r="C1237" t="s">
        <v>18220</v>
      </c>
      <c r="D1237" t="s">
        <v>6122</v>
      </c>
      <c r="E1237">
        <v>263</v>
      </c>
    </row>
    <row r="1238" spans="1:5" x14ac:dyDescent="0.3">
      <c r="A1238" t="s">
        <v>16447</v>
      </c>
      <c r="B1238" t="s">
        <v>18211</v>
      </c>
      <c r="C1238" t="s">
        <v>18217</v>
      </c>
      <c r="D1238" t="s">
        <v>6059</v>
      </c>
      <c r="E1238">
        <v>459</v>
      </c>
    </row>
    <row r="1239" spans="1:5" x14ac:dyDescent="0.3">
      <c r="A1239" t="s">
        <v>16448</v>
      </c>
      <c r="B1239" t="s">
        <v>18215</v>
      </c>
      <c r="C1239" t="s">
        <v>18220</v>
      </c>
      <c r="D1239" t="s">
        <v>6146</v>
      </c>
      <c r="E1239">
        <v>562</v>
      </c>
    </row>
    <row r="1240" spans="1:5" x14ac:dyDescent="0.3">
      <c r="A1240" t="s">
        <v>16449</v>
      </c>
      <c r="B1240" t="s">
        <v>18214</v>
      </c>
      <c r="C1240" t="s">
        <v>18218</v>
      </c>
      <c r="D1240" t="s">
        <v>6035</v>
      </c>
      <c r="E1240">
        <v>785</v>
      </c>
    </row>
    <row r="1241" spans="1:5" x14ac:dyDescent="0.3">
      <c r="A1241" t="s">
        <v>16450</v>
      </c>
      <c r="B1241" t="s">
        <v>18212</v>
      </c>
      <c r="C1241" t="s">
        <v>18220</v>
      </c>
      <c r="D1241" t="s">
        <v>6150</v>
      </c>
      <c r="E1241">
        <v>372</v>
      </c>
    </row>
    <row r="1242" spans="1:5" x14ac:dyDescent="0.3">
      <c r="A1242" t="s">
        <v>16451</v>
      </c>
      <c r="B1242" t="s">
        <v>18215</v>
      </c>
      <c r="C1242" t="s">
        <v>18217</v>
      </c>
      <c r="D1242" t="s">
        <v>6065</v>
      </c>
      <c r="E1242">
        <v>132</v>
      </c>
    </row>
    <row r="1243" spans="1:5" x14ac:dyDescent="0.3">
      <c r="A1243" t="s">
        <v>16452</v>
      </c>
      <c r="B1243" t="s">
        <v>18213</v>
      </c>
      <c r="C1243" t="s">
        <v>18218</v>
      </c>
      <c r="D1243" t="s">
        <v>6096</v>
      </c>
      <c r="E1243">
        <v>151</v>
      </c>
    </row>
    <row r="1244" spans="1:5" x14ac:dyDescent="0.3">
      <c r="A1244" t="s">
        <v>16453</v>
      </c>
      <c r="B1244" t="s">
        <v>18214</v>
      </c>
      <c r="C1244" t="s">
        <v>18216</v>
      </c>
      <c r="D1244" t="s">
        <v>6159</v>
      </c>
      <c r="E1244">
        <v>201</v>
      </c>
    </row>
    <row r="1245" spans="1:5" x14ac:dyDescent="0.3">
      <c r="A1245" t="s">
        <v>16454</v>
      </c>
      <c r="B1245" t="s">
        <v>18212</v>
      </c>
      <c r="C1245" t="s">
        <v>18217</v>
      </c>
      <c r="D1245" t="s">
        <v>5965</v>
      </c>
      <c r="E1245">
        <v>611</v>
      </c>
    </row>
    <row r="1246" spans="1:5" x14ac:dyDescent="0.3">
      <c r="A1246" t="s">
        <v>16455</v>
      </c>
      <c r="B1246" t="s">
        <v>18211</v>
      </c>
      <c r="C1246" t="s">
        <v>18220</v>
      </c>
      <c r="D1246" t="s">
        <v>5975</v>
      </c>
      <c r="E1246">
        <v>740</v>
      </c>
    </row>
    <row r="1247" spans="1:5" x14ac:dyDescent="0.3">
      <c r="A1247" t="s">
        <v>16456</v>
      </c>
      <c r="B1247" t="s">
        <v>18215</v>
      </c>
      <c r="C1247" t="s">
        <v>18219</v>
      </c>
      <c r="D1247" t="s">
        <v>6163</v>
      </c>
      <c r="E1247">
        <v>376</v>
      </c>
    </row>
    <row r="1248" spans="1:5" x14ac:dyDescent="0.3">
      <c r="A1248" t="s">
        <v>16457</v>
      </c>
      <c r="B1248" t="s">
        <v>18215</v>
      </c>
      <c r="C1248" t="s">
        <v>18219</v>
      </c>
      <c r="D1248" t="s">
        <v>5999</v>
      </c>
      <c r="E1248">
        <v>160</v>
      </c>
    </row>
    <row r="1249" spans="1:5" x14ac:dyDescent="0.3">
      <c r="A1249" t="s">
        <v>16458</v>
      </c>
      <c r="B1249" t="s">
        <v>18214</v>
      </c>
      <c r="C1249" t="s">
        <v>18220</v>
      </c>
      <c r="D1249" t="s">
        <v>6086</v>
      </c>
      <c r="E1249">
        <v>513</v>
      </c>
    </row>
    <row r="1250" spans="1:5" x14ac:dyDescent="0.3">
      <c r="A1250" t="s">
        <v>16459</v>
      </c>
      <c r="B1250" t="s">
        <v>18215</v>
      </c>
      <c r="C1250" t="s">
        <v>18218</v>
      </c>
      <c r="D1250" t="s">
        <v>6102</v>
      </c>
      <c r="E1250">
        <v>305</v>
      </c>
    </row>
    <row r="1251" spans="1:5" x14ac:dyDescent="0.3">
      <c r="A1251" t="s">
        <v>16460</v>
      </c>
      <c r="B1251" t="s">
        <v>18214</v>
      </c>
      <c r="C1251" t="s">
        <v>18218</v>
      </c>
      <c r="D1251" t="s">
        <v>6097</v>
      </c>
      <c r="E1251">
        <v>476</v>
      </c>
    </row>
    <row r="1252" spans="1:5" x14ac:dyDescent="0.3">
      <c r="A1252" t="s">
        <v>16461</v>
      </c>
      <c r="B1252" t="s">
        <v>18212</v>
      </c>
      <c r="C1252" t="s">
        <v>18219</v>
      </c>
      <c r="D1252" t="s">
        <v>6092</v>
      </c>
      <c r="E1252">
        <v>365</v>
      </c>
    </row>
    <row r="1253" spans="1:5" x14ac:dyDescent="0.3">
      <c r="A1253" t="s">
        <v>16462</v>
      </c>
      <c r="B1253" t="s">
        <v>18212</v>
      </c>
      <c r="C1253" t="s">
        <v>18220</v>
      </c>
      <c r="D1253" t="s">
        <v>6105</v>
      </c>
      <c r="E1253">
        <v>163</v>
      </c>
    </row>
    <row r="1254" spans="1:5" x14ac:dyDescent="0.3">
      <c r="A1254" t="s">
        <v>16463</v>
      </c>
      <c r="B1254" t="s">
        <v>18214</v>
      </c>
      <c r="C1254" t="s">
        <v>18218</v>
      </c>
      <c r="D1254" t="s">
        <v>6012</v>
      </c>
      <c r="E1254">
        <v>574</v>
      </c>
    </row>
    <row r="1255" spans="1:5" x14ac:dyDescent="0.3">
      <c r="A1255" t="s">
        <v>16464</v>
      </c>
      <c r="B1255" t="s">
        <v>18213</v>
      </c>
      <c r="C1255" t="s">
        <v>18220</v>
      </c>
      <c r="D1255" t="s">
        <v>6160</v>
      </c>
      <c r="E1255">
        <v>769</v>
      </c>
    </row>
    <row r="1256" spans="1:5" x14ac:dyDescent="0.3">
      <c r="A1256" t="s">
        <v>16465</v>
      </c>
      <c r="B1256" t="s">
        <v>18211</v>
      </c>
      <c r="C1256" t="s">
        <v>18216</v>
      </c>
      <c r="D1256" t="s">
        <v>6054</v>
      </c>
      <c r="E1256">
        <v>265</v>
      </c>
    </row>
    <row r="1257" spans="1:5" x14ac:dyDescent="0.3">
      <c r="A1257" t="s">
        <v>16466</v>
      </c>
      <c r="B1257" t="s">
        <v>18211</v>
      </c>
      <c r="C1257" t="s">
        <v>18218</v>
      </c>
      <c r="D1257" t="s">
        <v>6098</v>
      </c>
      <c r="E1257">
        <v>265</v>
      </c>
    </row>
    <row r="1258" spans="1:5" x14ac:dyDescent="0.3">
      <c r="A1258" t="s">
        <v>16467</v>
      </c>
      <c r="B1258" t="s">
        <v>18215</v>
      </c>
      <c r="C1258" t="s">
        <v>18216</v>
      </c>
      <c r="D1258" t="s">
        <v>5965</v>
      </c>
      <c r="E1258">
        <v>338</v>
      </c>
    </row>
    <row r="1259" spans="1:5" x14ac:dyDescent="0.3">
      <c r="A1259" t="s">
        <v>16468</v>
      </c>
      <c r="B1259" t="s">
        <v>18211</v>
      </c>
      <c r="C1259" t="s">
        <v>18217</v>
      </c>
      <c r="D1259" t="s">
        <v>5963</v>
      </c>
      <c r="E1259">
        <v>551</v>
      </c>
    </row>
    <row r="1260" spans="1:5" x14ac:dyDescent="0.3">
      <c r="A1260" t="s">
        <v>16469</v>
      </c>
      <c r="B1260" t="s">
        <v>18211</v>
      </c>
      <c r="C1260" t="s">
        <v>18218</v>
      </c>
      <c r="D1260" t="s">
        <v>6064</v>
      </c>
      <c r="E1260">
        <v>288</v>
      </c>
    </row>
    <row r="1261" spans="1:5" x14ac:dyDescent="0.3">
      <c r="A1261" t="s">
        <v>16470</v>
      </c>
      <c r="B1261" t="s">
        <v>18211</v>
      </c>
      <c r="C1261" t="s">
        <v>18216</v>
      </c>
      <c r="D1261" t="s">
        <v>6041</v>
      </c>
      <c r="E1261">
        <v>433</v>
      </c>
    </row>
    <row r="1262" spans="1:5" x14ac:dyDescent="0.3">
      <c r="A1262" t="s">
        <v>16471</v>
      </c>
      <c r="B1262" t="s">
        <v>18212</v>
      </c>
      <c r="C1262" t="s">
        <v>18218</v>
      </c>
      <c r="D1262" t="s">
        <v>6050</v>
      </c>
      <c r="E1262">
        <v>166</v>
      </c>
    </row>
    <row r="1263" spans="1:5" x14ac:dyDescent="0.3">
      <c r="A1263" t="s">
        <v>16472</v>
      </c>
      <c r="B1263" t="s">
        <v>18211</v>
      </c>
      <c r="C1263" t="s">
        <v>18218</v>
      </c>
      <c r="D1263" t="s">
        <v>6010</v>
      </c>
      <c r="E1263">
        <v>556</v>
      </c>
    </row>
    <row r="1264" spans="1:5" x14ac:dyDescent="0.3">
      <c r="A1264" t="s">
        <v>16473</v>
      </c>
      <c r="B1264" t="s">
        <v>18211</v>
      </c>
      <c r="C1264" t="s">
        <v>18219</v>
      </c>
      <c r="D1264" t="s">
        <v>5992</v>
      </c>
      <c r="E1264">
        <v>446</v>
      </c>
    </row>
    <row r="1265" spans="1:5" x14ac:dyDescent="0.3">
      <c r="A1265" t="s">
        <v>16474</v>
      </c>
      <c r="B1265" t="s">
        <v>18211</v>
      </c>
      <c r="C1265" t="s">
        <v>18220</v>
      </c>
      <c r="D1265" t="s">
        <v>6098</v>
      </c>
      <c r="E1265">
        <v>278</v>
      </c>
    </row>
    <row r="1266" spans="1:5" x14ac:dyDescent="0.3">
      <c r="A1266" t="s">
        <v>16475</v>
      </c>
      <c r="B1266" t="s">
        <v>18213</v>
      </c>
      <c r="C1266" t="s">
        <v>18217</v>
      </c>
      <c r="D1266" t="s">
        <v>6069</v>
      </c>
      <c r="E1266">
        <v>504</v>
      </c>
    </row>
    <row r="1267" spans="1:5" x14ac:dyDescent="0.3">
      <c r="A1267" t="s">
        <v>16476</v>
      </c>
      <c r="B1267" t="s">
        <v>18214</v>
      </c>
      <c r="C1267" t="s">
        <v>18217</v>
      </c>
      <c r="D1267" t="s">
        <v>6094</v>
      </c>
      <c r="E1267">
        <v>426</v>
      </c>
    </row>
    <row r="1268" spans="1:5" x14ac:dyDescent="0.3">
      <c r="A1268" t="s">
        <v>16477</v>
      </c>
      <c r="B1268" t="s">
        <v>18215</v>
      </c>
      <c r="C1268" t="s">
        <v>18220</v>
      </c>
      <c r="D1268" t="s">
        <v>5955</v>
      </c>
      <c r="E1268">
        <v>338</v>
      </c>
    </row>
    <row r="1269" spans="1:5" x14ac:dyDescent="0.3">
      <c r="A1269" t="s">
        <v>16478</v>
      </c>
      <c r="B1269" t="s">
        <v>18213</v>
      </c>
      <c r="C1269" t="s">
        <v>18220</v>
      </c>
      <c r="D1269" t="s">
        <v>6125</v>
      </c>
      <c r="E1269">
        <v>569</v>
      </c>
    </row>
    <row r="1270" spans="1:5" x14ac:dyDescent="0.3">
      <c r="A1270" t="s">
        <v>16479</v>
      </c>
      <c r="B1270" t="s">
        <v>18214</v>
      </c>
      <c r="C1270" t="s">
        <v>18220</v>
      </c>
      <c r="D1270" t="s">
        <v>6095</v>
      </c>
      <c r="E1270">
        <v>305</v>
      </c>
    </row>
    <row r="1271" spans="1:5" x14ac:dyDescent="0.3">
      <c r="A1271" t="s">
        <v>16480</v>
      </c>
      <c r="B1271" t="s">
        <v>18214</v>
      </c>
      <c r="C1271" t="s">
        <v>18217</v>
      </c>
      <c r="D1271" t="s">
        <v>6000</v>
      </c>
      <c r="E1271">
        <v>181</v>
      </c>
    </row>
    <row r="1272" spans="1:5" x14ac:dyDescent="0.3">
      <c r="A1272" t="s">
        <v>16481</v>
      </c>
      <c r="B1272" t="s">
        <v>18214</v>
      </c>
      <c r="C1272" t="s">
        <v>18220</v>
      </c>
      <c r="D1272" t="s">
        <v>6190</v>
      </c>
      <c r="E1272">
        <v>652</v>
      </c>
    </row>
    <row r="1273" spans="1:5" x14ac:dyDescent="0.3">
      <c r="A1273" t="s">
        <v>16482</v>
      </c>
      <c r="B1273" t="s">
        <v>18214</v>
      </c>
      <c r="C1273" t="s">
        <v>18220</v>
      </c>
      <c r="D1273" t="s">
        <v>5972</v>
      </c>
      <c r="E1273">
        <v>143</v>
      </c>
    </row>
    <row r="1274" spans="1:5" x14ac:dyDescent="0.3">
      <c r="A1274" t="s">
        <v>16483</v>
      </c>
      <c r="B1274" t="s">
        <v>18215</v>
      </c>
      <c r="C1274" t="s">
        <v>18218</v>
      </c>
      <c r="D1274" t="s">
        <v>6111</v>
      </c>
      <c r="E1274">
        <v>330</v>
      </c>
    </row>
    <row r="1275" spans="1:5" x14ac:dyDescent="0.3">
      <c r="A1275" t="s">
        <v>16484</v>
      </c>
      <c r="B1275" t="s">
        <v>18215</v>
      </c>
      <c r="C1275" t="s">
        <v>18220</v>
      </c>
      <c r="D1275" t="s">
        <v>6112</v>
      </c>
      <c r="E1275">
        <v>216</v>
      </c>
    </row>
    <row r="1276" spans="1:5" x14ac:dyDescent="0.3">
      <c r="A1276" t="s">
        <v>16485</v>
      </c>
      <c r="B1276" t="s">
        <v>18214</v>
      </c>
      <c r="C1276" t="s">
        <v>18220</v>
      </c>
      <c r="D1276" t="s">
        <v>6017</v>
      </c>
      <c r="E1276">
        <v>607</v>
      </c>
    </row>
    <row r="1277" spans="1:5" x14ac:dyDescent="0.3">
      <c r="A1277" t="s">
        <v>16486</v>
      </c>
      <c r="B1277" t="s">
        <v>18214</v>
      </c>
      <c r="C1277" t="s">
        <v>18218</v>
      </c>
      <c r="D1277" t="s">
        <v>6124</v>
      </c>
      <c r="E1277">
        <v>557</v>
      </c>
    </row>
    <row r="1278" spans="1:5" x14ac:dyDescent="0.3">
      <c r="A1278" t="s">
        <v>16487</v>
      </c>
      <c r="B1278" t="s">
        <v>18213</v>
      </c>
      <c r="C1278" t="s">
        <v>18217</v>
      </c>
      <c r="D1278" t="s">
        <v>6025</v>
      </c>
      <c r="E1278">
        <v>334</v>
      </c>
    </row>
    <row r="1279" spans="1:5" x14ac:dyDescent="0.3">
      <c r="A1279" t="s">
        <v>16488</v>
      </c>
      <c r="B1279" t="s">
        <v>18213</v>
      </c>
      <c r="C1279" t="s">
        <v>18216</v>
      </c>
      <c r="D1279" t="s">
        <v>6031</v>
      </c>
      <c r="E1279">
        <v>241</v>
      </c>
    </row>
    <row r="1280" spans="1:5" x14ac:dyDescent="0.3">
      <c r="A1280" t="s">
        <v>16489</v>
      </c>
      <c r="B1280" t="s">
        <v>18214</v>
      </c>
      <c r="C1280" t="s">
        <v>18217</v>
      </c>
      <c r="D1280" t="s">
        <v>6070</v>
      </c>
      <c r="E1280">
        <v>666</v>
      </c>
    </row>
    <row r="1281" spans="1:5" x14ac:dyDescent="0.3">
      <c r="A1281" t="s">
        <v>16490</v>
      </c>
      <c r="B1281" t="s">
        <v>18213</v>
      </c>
      <c r="C1281" t="s">
        <v>18220</v>
      </c>
      <c r="D1281" t="s">
        <v>6118</v>
      </c>
      <c r="E1281">
        <v>407</v>
      </c>
    </row>
    <row r="1282" spans="1:5" x14ac:dyDescent="0.3">
      <c r="A1282" t="s">
        <v>16491</v>
      </c>
      <c r="B1282" t="s">
        <v>18211</v>
      </c>
      <c r="C1282" t="s">
        <v>18218</v>
      </c>
      <c r="D1282" t="s">
        <v>6082</v>
      </c>
      <c r="E1282">
        <v>626</v>
      </c>
    </row>
    <row r="1283" spans="1:5" x14ac:dyDescent="0.3">
      <c r="A1283" t="s">
        <v>16492</v>
      </c>
      <c r="B1283" t="s">
        <v>18213</v>
      </c>
      <c r="C1283" t="s">
        <v>18220</v>
      </c>
      <c r="D1283" t="s">
        <v>6016</v>
      </c>
      <c r="E1283">
        <v>799</v>
      </c>
    </row>
    <row r="1284" spans="1:5" x14ac:dyDescent="0.3">
      <c r="A1284" t="s">
        <v>16493</v>
      </c>
      <c r="B1284" t="s">
        <v>18212</v>
      </c>
      <c r="C1284" t="s">
        <v>18218</v>
      </c>
      <c r="D1284" t="s">
        <v>6192</v>
      </c>
      <c r="E1284">
        <v>616</v>
      </c>
    </row>
    <row r="1285" spans="1:5" x14ac:dyDescent="0.3">
      <c r="A1285" t="s">
        <v>16494</v>
      </c>
      <c r="B1285" t="s">
        <v>18213</v>
      </c>
      <c r="C1285" t="s">
        <v>18220</v>
      </c>
      <c r="D1285" t="s">
        <v>6143</v>
      </c>
      <c r="E1285">
        <v>677</v>
      </c>
    </row>
    <row r="1286" spans="1:5" x14ac:dyDescent="0.3">
      <c r="A1286" t="s">
        <v>16495</v>
      </c>
      <c r="B1286" t="s">
        <v>18215</v>
      </c>
      <c r="C1286" t="s">
        <v>18220</v>
      </c>
      <c r="D1286" t="s">
        <v>6071</v>
      </c>
      <c r="E1286">
        <v>279</v>
      </c>
    </row>
    <row r="1287" spans="1:5" x14ac:dyDescent="0.3">
      <c r="A1287" t="s">
        <v>16496</v>
      </c>
      <c r="B1287" t="s">
        <v>18214</v>
      </c>
      <c r="C1287" t="s">
        <v>18216</v>
      </c>
      <c r="D1287" t="s">
        <v>6023</v>
      </c>
      <c r="E1287">
        <v>728</v>
      </c>
    </row>
    <row r="1288" spans="1:5" x14ac:dyDescent="0.3">
      <c r="A1288" t="s">
        <v>16497</v>
      </c>
      <c r="B1288" t="s">
        <v>18214</v>
      </c>
      <c r="C1288" t="s">
        <v>18217</v>
      </c>
      <c r="D1288" t="s">
        <v>6106</v>
      </c>
      <c r="E1288">
        <v>284</v>
      </c>
    </row>
    <row r="1289" spans="1:5" x14ac:dyDescent="0.3">
      <c r="A1289" t="s">
        <v>16498</v>
      </c>
      <c r="B1289" t="s">
        <v>18213</v>
      </c>
      <c r="C1289" t="s">
        <v>18217</v>
      </c>
      <c r="D1289" t="s">
        <v>6191</v>
      </c>
      <c r="E1289">
        <v>722</v>
      </c>
    </row>
    <row r="1290" spans="1:5" x14ac:dyDescent="0.3">
      <c r="A1290" t="s">
        <v>16499</v>
      </c>
      <c r="B1290" t="s">
        <v>18214</v>
      </c>
      <c r="C1290" t="s">
        <v>18217</v>
      </c>
      <c r="D1290" t="s">
        <v>6042</v>
      </c>
      <c r="E1290">
        <v>344</v>
      </c>
    </row>
    <row r="1291" spans="1:5" x14ac:dyDescent="0.3">
      <c r="A1291" t="s">
        <v>16500</v>
      </c>
      <c r="B1291" t="s">
        <v>18214</v>
      </c>
      <c r="C1291" t="s">
        <v>18216</v>
      </c>
      <c r="D1291" t="s">
        <v>6153</v>
      </c>
      <c r="E1291">
        <v>410</v>
      </c>
    </row>
    <row r="1292" spans="1:5" x14ac:dyDescent="0.3">
      <c r="A1292" t="s">
        <v>16501</v>
      </c>
      <c r="B1292" t="s">
        <v>18212</v>
      </c>
      <c r="C1292" t="s">
        <v>18219</v>
      </c>
      <c r="D1292" t="s">
        <v>6094</v>
      </c>
      <c r="E1292">
        <v>770</v>
      </c>
    </row>
    <row r="1293" spans="1:5" x14ac:dyDescent="0.3">
      <c r="A1293" t="s">
        <v>16502</v>
      </c>
      <c r="B1293" t="s">
        <v>18211</v>
      </c>
      <c r="C1293" t="s">
        <v>18216</v>
      </c>
      <c r="D1293" t="s">
        <v>6186</v>
      </c>
      <c r="E1293">
        <v>414</v>
      </c>
    </row>
    <row r="1294" spans="1:5" x14ac:dyDescent="0.3">
      <c r="A1294" t="s">
        <v>16503</v>
      </c>
      <c r="B1294" t="s">
        <v>18211</v>
      </c>
      <c r="C1294" t="s">
        <v>18217</v>
      </c>
      <c r="D1294" t="s">
        <v>6195</v>
      </c>
      <c r="E1294">
        <v>134</v>
      </c>
    </row>
    <row r="1295" spans="1:5" x14ac:dyDescent="0.3">
      <c r="A1295" t="s">
        <v>16504</v>
      </c>
      <c r="B1295" t="s">
        <v>18214</v>
      </c>
      <c r="C1295" t="s">
        <v>18216</v>
      </c>
      <c r="D1295" t="s">
        <v>6122</v>
      </c>
      <c r="E1295">
        <v>460</v>
      </c>
    </row>
    <row r="1296" spans="1:5" x14ac:dyDescent="0.3">
      <c r="A1296" t="s">
        <v>16505</v>
      </c>
      <c r="B1296" t="s">
        <v>18213</v>
      </c>
      <c r="C1296" t="s">
        <v>18216</v>
      </c>
      <c r="D1296" t="s">
        <v>6071</v>
      </c>
      <c r="E1296">
        <v>644</v>
      </c>
    </row>
    <row r="1297" spans="1:5" x14ac:dyDescent="0.3">
      <c r="A1297" t="s">
        <v>16506</v>
      </c>
      <c r="B1297" t="s">
        <v>18213</v>
      </c>
      <c r="C1297" t="s">
        <v>18218</v>
      </c>
      <c r="D1297" t="s">
        <v>5983</v>
      </c>
      <c r="E1297">
        <v>337</v>
      </c>
    </row>
    <row r="1298" spans="1:5" x14ac:dyDescent="0.3">
      <c r="A1298" t="s">
        <v>16507</v>
      </c>
      <c r="B1298" t="s">
        <v>18215</v>
      </c>
      <c r="C1298" t="s">
        <v>18218</v>
      </c>
      <c r="D1298" t="s">
        <v>6077</v>
      </c>
      <c r="E1298">
        <v>239</v>
      </c>
    </row>
    <row r="1299" spans="1:5" x14ac:dyDescent="0.3">
      <c r="A1299" t="s">
        <v>16508</v>
      </c>
      <c r="B1299" t="s">
        <v>18212</v>
      </c>
      <c r="C1299" t="s">
        <v>18220</v>
      </c>
      <c r="D1299" t="s">
        <v>6192</v>
      </c>
      <c r="E1299">
        <v>112</v>
      </c>
    </row>
    <row r="1300" spans="1:5" x14ac:dyDescent="0.3">
      <c r="A1300" t="s">
        <v>16509</v>
      </c>
      <c r="B1300" t="s">
        <v>18212</v>
      </c>
      <c r="C1300" t="s">
        <v>18219</v>
      </c>
      <c r="D1300" t="s">
        <v>6145</v>
      </c>
      <c r="E1300">
        <v>239</v>
      </c>
    </row>
    <row r="1301" spans="1:5" x14ac:dyDescent="0.3">
      <c r="A1301" t="s">
        <v>16510</v>
      </c>
      <c r="B1301" t="s">
        <v>18211</v>
      </c>
      <c r="C1301" t="s">
        <v>18217</v>
      </c>
      <c r="D1301" t="s">
        <v>6128</v>
      </c>
      <c r="E1301">
        <v>230</v>
      </c>
    </row>
    <row r="1302" spans="1:5" x14ac:dyDescent="0.3">
      <c r="A1302" t="s">
        <v>16511</v>
      </c>
      <c r="B1302" t="s">
        <v>18211</v>
      </c>
      <c r="C1302" t="s">
        <v>18220</v>
      </c>
      <c r="D1302" t="s">
        <v>5954</v>
      </c>
      <c r="E1302">
        <v>706</v>
      </c>
    </row>
    <row r="1303" spans="1:5" x14ac:dyDescent="0.3">
      <c r="A1303" t="s">
        <v>16512</v>
      </c>
      <c r="B1303" t="s">
        <v>18214</v>
      </c>
      <c r="C1303" t="s">
        <v>18216</v>
      </c>
      <c r="D1303" t="s">
        <v>6120</v>
      </c>
      <c r="E1303">
        <v>160</v>
      </c>
    </row>
    <row r="1304" spans="1:5" x14ac:dyDescent="0.3">
      <c r="A1304" t="s">
        <v>16513</v>
      </c>
      <c r="B1304" t="s">
        <v>18214</v>
      </c>
      <c r="C1304" t="s">
        <v>18219</v>
      </c>
      <c r="D1304" t="s">
        <v>6113</v>
      </c>
      <c r="E1304">
        <v>397</v>
      </c>
    </row>
    <row r="1305" spans="1:5" x14ac:dyDescent="0.3">
      <c r="A1305" t="s">
        <v>16514</v>
      </c>
      <c r="B1305" t="s">
        <v>18213</v>
      </c>
      <c r="C1305" t="s">
        <v>18219</v>
      </c>
      <c r="D1305" t="s">
        <v>6151</v>
      </c>
      <c r="E1305">
        <v>797</v>
      </c>
    </row>
    <row r="1306" spans="1:5" x14ac:dyDescent="0.3">
      <c r="A1306" t="s">
        <v>16515</v>
      </c>
      <c r="B1306" t="s">
        <v>18213</v>
      </c>
      <c r="C1306" t="s">
        <v>18217</v>
      </c>
      <c r="D1306" t="s">
        <v>6002</v>
      </c>
      <c r="E1306">
        <v>672</v>
      </c>
    </row>
    <row r="1307" spans="1:5" x14ac:dyDescent="0.3">
      <c r="A1307" t="s">
        <v>16516</v>
      </c>
      <c r="B1307" t="s">
        <v>18214</v>
      </c>
      <c r="C1307" t="s">
        <v>18220</v>
      </c>
      <c r="D1307" t="s">
        <v>6086</v>
      </c>
      <c r="E1307">
        <v>467</v>
      </c>
    </row>
    <row r="1308" spans="1:5" x14ac:dyDescent="0.3">
      <c r="A1308" t="s">
        <v>16517</v>
      </c>
      <c r="B1308" t="s">
        <v>18213</v>
      </c>
      <c r="C1308" t="s">
        <v>18220</v>
      </c>
      <c r="D1308" t="s">
        <v>6135</v>
      </c>
      <c r="E1308">
        <v>535</v>
      </c>
    </row>
    <row r="1309" spans="1:5" x14ac:dyDescent="0.3">
      <c r="A1309" t="s">
        <v>16518</v>
      </c>
      <c r="B1309" t="s">
        <v>18213</v>
      </c>
      <c r="C1309" t="s">
        <v>18218</v>
      </c>
      <c r="D1309" t="s">
        <v>6046</v>
      </c>
      <c r="E1309">
        <v>625</v>
      </c>
    </row>
    <row r="1310" spans="1:5" x14ac:dyDescent="0.3">
      <c r="A1310" t="s">
        <v>16519</v>
      </c>
      <c r="B1310" t="s">
        <v>18214</v>
      </c>
      <c r="C1310" t="s">
        <v>18216</v>
      </c>
      <c r="D1310" t="s">
        <v>6163</v>
      </c>
      <c r="E1310">
        <v>468</v>
      </c>
    </row>
    <row r="1311" spans="1:5" x14ac:dyDescent="0.3">
      <c r="A1311" t="s">
        <v>16520</v>
      </c>
      <c r="B1311" t="s">
        <v>18211</v>
      </c>
      <c r="C1311" t="s">
        <v>18220</v>
      </c>
      <c r="D1311" t="s">
        <v>6161</v>
      </c>
      <c r="E1311">
        <v>777</v>
      </c>
    </row>
    <row r="1312" spans="1:5" x14ac:dyDescent="0.3">
      <c r="A1312" t="s">
        <v>16521</v>
      </c>
      <c r="B1312" t="s">
        <v>18215</v>
      </c>
      <c r="C1312" t="s">
        <v>18218</v>
      </c>
      <c r="D1312" t="s">
        <v>5995</v>
      </c>
      <c r="E1312">
        <v>507</v>
      </c>
    </row>
    <row r="1313" spans="1:5" x14ac:dyDescent="0.3">
      <c r="A1313" t="s">
        <v>16522</v>
      </c>
      <c r="B1313" t="s">
        <v>18215</v>
      </c>
      <c r="C1313" t="s">
        <v>18216</v>
      </c>
      <c r="D1313" t="s">
        <v>6039</v>
      </c>
      <c r="E1313">
        <v>482</v>
      </c>
    </row>
    <row r="1314" spans="1:5" x14ac:dyDescent="0.3">
      <c r="A1314" t="s">
        <v>16523</v>
      </c>
      <c r="B1314" t="s">
        <v>18215</v>
      </c>
      <c r="C1314" t="s">
        <v>18218</v>
      </c>
      <c r="D1314" t="s">
        <v>6148</v>
      </c>
      <c r="E1314">
        <v>327</v>
      </c>
    </row>
    <row r="1315" spans="1:5" x14ac:dyDescent="0.3">
      <c r="A1315" t="s">
        <v>16524</v>
      </c>
      <c r="B1315" t="s">
        <v>18215</v>
      </c>
      <c r="C1315" t="s">
        <v>18220</v>
      </c>
      <c r="D1315" t="s">
        <v>6154</v>
      </c>
      <c r="E1315">
        <v>573</v>
      </c>
    </row>
    <row r="1316" spans="1:5" x14ac:dyDescent="0.3">
      <c r="A1316" t="s">
        <v>16525</v>
      </c>
      <c r="B1316" t="s">
        <v>18211</v>
      </c>
      <c r="C1316" t="s">
        <v>18217</v>
      </c>
      <c r="D1316" t="s">
        <v>6153</v>
      </c>
      <c r="E1316">
        <v>473</v>
      </c>
    </row>
    <row r="1317" spans="1:5" x14ac:dyDescent="0.3">
      <c r="A1317" t="s">
        <v>16526</v>
      </c>
      <c r="B1317" t="s">
        <v>18214</v>
      </c>
      <c r="C1317" t="s">
        <v>18217</v>
      </c>
      <c r="D1317" t="s">
        <v>6180</v>
      </c>
      <c r="E1317">
        <v>418</v>
      </c>
    </row>
    <row r="1318" spans="1:5" x14ac:dyDescent="0.3">
      <c r="A1318" t="s">
        <v>16527</v>
      </c>
      <c r="B1318" t="s">
        <v>18211</v>
      </c>
      <c r="C1318" t="s">
        <v>18216</v>
      </c>
      <c r="D1318" t="s">
        <v>5967</v>
      </c>
      <c r="E1318">
        <v>249</v>
      </c>
    </row>
    <row r="1319" spans="1:5" x14ac:dyDescent="0.3">
      <c r="A1319" t="s">
        <v>16528</v>
      </c>
      <c r="B1319" t="s">
        <v>18214</v>
      </c>
      <c r="C1319" t="s">
        <v>18220</v>
      </c>
      <c r="D1319" t="s">
        <v>6149</v>
      </c>
      <c r="E1319">
        <v>154</v>
      </c>
    </row>
    <row r="1320" spans="1:5" x14ac:dyDescent="0.3">
      <c r="A1320" t="s">
        <v>16529</v>
      </c>
      <c r="B1320" t="s">
        <v>18212</v>
      </c>
      <c r="C1320" t="s">
        <v>18220</v>
      </c>
      <c r="D1320" t="s">
        <v>6023</v>
      </c>
      <c r="E1320">
        <v>476</v>
      </c>
    </row>
    <row r="1321" spans="1:5" x14ac:dyDescent="0.3">
      <c r="A1321" t="s">
        <v>16530</v>
      </c>
      <c r="B1321" t="s">
        <v>18214</v>
      </c>
      <c r="C1321" t="s">
        <v>18220</v>
      </c>
      <c r="D1321" t="s">
        <v>6051</v>
      </c>
      <c r="E1321">
        <v>607</v>
      </c>
    </row>
    <row r="1322" spans="1:5" x14ac:dyDescent="0.3">
      <c r="A1322" t="s">
        <v>16531</v>
      </c>
      <c r="B1322" t="s">
        <v>18213</v>
      </c>
      <c r="C1322" t="s">
        <v>18219</v>
      </c>
      <c r="D1322" t="s">
        <v>6012</v>
      </c>
      <c r="E1322">
        <v>677</v>
      </c>
    </row>
    <row r="1323" spans="1:5" x14ac:dyDescent="0.3">
      <c r="A1323" t="s">
        <v>16532</v>
      </c>
      <c r="B1323" t="s">
        <v>18215</v>
      </c>
      <c r="C1323" t="s">
        <v>18220</v>
      </c>
      <c r="D1323" t="s">
        <v>5997</v>
      </c>
      <c r="E1323">
        <v>284</v>
      </c>
    </row>
    <row r="1324" spans="1:5" x14ac:dyDescent="0.3">
      <c r="A1324" t="s">
        <v>16533</v>
      </c>
      <c r="B1324" t="s">
        <v>18215</v>
      </c>
      <c r="C1324" t="s">
        <v>18217</v>
      </c>
      <c r="D1324" t="s">
        <v>6087</v>
      </c>
      <c r="E1324">
        <v>113</v>
      </c>
    </row>
    <row r="1325" spans="1:5" x14ac:dyDescent="0.3">
      <c r="A1325" t="s">
        <v>16534</v>
      </c>
      <c r="B1325" t="s">
        <v>18214</v>
      </c>
      <c r="C1325" t="s">
        <v>18219</v>
      </c>
      <c r="D1325" t="s">
        <v>6033</v>
      </c>
      <c r="E1325">
        <v>787</v>
      </c>
    </row>
    <row r="1326" spans="1:5" x14ac:dyDescent="0.3">
      <c r="A1326" t="s">
        <v>16535</v>
      </c>
      <c r="B1326" t="s">
        <v>18215</v>
      </c>
      <c r="C1326" t="s">
        <v>18218</v>
      </c>
      <c r="D1326" t="s">
        <v>5995</v>
      </c>
      <c r="E1326">
        <v>300</v>
      </c>
    </row>
    <row r="1327" spans="1:5" x14ac:dyDescent="0.3">
      <c r="A1327" t="s">
        <v>16536</v>
      </c>
      <c r="B1327" t="s">
        <v>18215</v>
      </c>
      <c r="C1327" t="s">
        <v>18216</v>
      </c>
      <c r="D1327" t="s">
        <v>6014</v>
      </c>
      <c r="E1327">
        <v>637</v>
      </c>
    </row>
    <row r="1328" spans="1:5" x14ac:dyDescent="0.3">
      <c r="A1328" t="s">
        <v>16537</v>
      </c>
      <c r="B1328" t="s">
        <v>18213</v>
      </c>
      <c r="C1328" t="s">
        <v>18217</v>
      </c>
      <c r="D1328" t="s">
        <v>6075</v>
      </c>
      <c r="E1328">
        <v>606</v>
      </c>
    </row>
    <row r="1329" spans="1:5" x14ac:dyDescent="0.3">
      <c r="A1329" t="s">
        <v>16538</v>
      </c>
      <c r="B1329" t="s">
        <v>18215</v>
      </c>
      <c r="C1329" t="s">
        <v>18216</v>
      </c>
      <c r="D1329" t="s">
        <v>6156</v>
      </c>
      <c r="E1329">
        <v>199</v>
      </c>
    </row>
    <row r="1330" spans="1:5" x14ac:dyDescent="0.3">
      <c r="A1330" t="s">
        <v>16539</v>
      </c>
      <c r="B1330" t="s">
        <v>18215</v>
      </c>
      <c r="C1330" t="s">
        <v>18219</v>
      </c>
      <c r="D1330" t="s">
        <v>6154</v>
      </c>
      <c r="E1330">
        <v>659</v>
      </c>
    </row>
    <row r="1331" spans="1:5" x14ac:dyDescent="0.3">
      <c r="A1331" t="s">
        <v>16540</v>
      </c>
      <c r="B1331" t="s">
        <v>18211</v>
      </c>
      <c r="C1331" t="s">
        <v>18217</v>
      </c>
      <c r="D1331" t="s">
        <v>6123</v>
      </c>
      <c r="E1331">
        <v>796</v>
      </c>
    </row>
    <row r="1332" spans="1:5" x14ac:dyDescent="0.3">
      <c r="A1332" t="s">
        <v>16541</v>
      </c>
      <c r="B1332" t="s">
        <v>18215</v>
      </c>
      <c r="C1332" t="s">
        <v>18220</v>
      </c>
      <c r="D1332" t="s">
        <v>6027</v>
      </c>
      <c r="E1332">
        <v>264</v>
      </c>
    </row>
    <row r="1333" spans="1:5" x14ac:dyDescent="0.3">
      <c r="A1333" t="s">
        <v>16542</v>
      </c>
      <c r="B1333" t="s">
        <v>18215</v>
      </c>
      <c r="C1333" t="s">
        <v>18218</v>
      </c>
      <c r="D1333" t="s">
        <v>6136</v>
      </c>
      <c r="E1333">
        <v>485</v>
      </c>
    </row>
    <row r="1334" spans="1:5" x14ac:dyDescent="0.3">
      <c r="A1334" t="s">
        <v>16543</v>
      </c>
      <c r="B1334" t="s">
        <v>18212</v>
      </c>
      <c r="C1334" t="s">
        <v>18216</v>
      </c>
      <c r="D1334" t="s">
        <v>6085</v>
      </c>
      <c r="E1334">
        <v>556</v>
      </c>
    </row>
    <row r="1335" spans="1:5" x14ac:dyDescent="0.3">
      <c r="A1335" t="s">
        <v>16544</v>
      </c>
      <c r="B1335" t="s">
        <v>18215</v>
      </c>
      <c r="C1335" t="s">
        <v>18220</v>
      </c>
      <c r="D1335" t="s">
        <v>5971</v>
      </c>
      <c r="E1335">
        <v>434</v>
      </c>
    </row>
    <row r="1336" spans="1:5" x14ac:dyDescent="0.3">
      <c r="A1336" t="s">
        <v>16545</v>
      </c>
      <c r="B1336" t="s">
        <v>18211</v>
      </c>
      <c r="C1336" t="s">
        <v>18220</v>
      </c>
      <c r="D1336" t="s">
        <v>5968</v>
      </c>
      <c r="E1336">
        <v>166</v>
      </c>
    </row>
    <row r="1337" spans="1:5" x14ac:dyDescent="0.3">
      <c r="A1337" t="s">
        <v>16546</v>
      </c>
      <c r="B1337" t="s">
        <v>18212</v>
      </c>
      <c r="C1337" t="s">
        <v>18220</v>
      </c>
      <c r="D1337" t="s">
        <v>6070</v>
      </c>
      <c r="E1337">
        <v>195</v>
      </c>
    </row>
    <row r="1338" spans="1:5" x14ac:dyDescent="0.3">
      <c r="A1338" t="s">
        <v>16547</v>
      </c>
      <c r="B1338" t="s">
        <v>18213</v>
      </c>
      <c r="C1338" t="s">
        <v>18216</v>
      </c>
      <c r="D1338" t="s">
        <v>6169</v>
      </c>
      <c r="E1338">
        <v>169</v>
      </c>
    </row>
    <row r="1339" spans="1:5" x14ac:dyDescent="0.3">
      <c r="A1339" t="s">
        <v>16548</v>
      </c>
      <c r="B1339" t="s">
        <v>18215</v>
      </c>
      <c r="C1339" t="s">
        <v>18220</v>
      </c>
      <c r="D1339" t="s">
        <v>6145</v>
      </c>
      <c r="E1339">
        <v>690</v>
      </c>
    </row>
    <row r="1340" spans="1:5" x14ac:dyDescent="0.3">
      <c r="A1340" t="s">
        <v>16549</v>
      </c>
      <c r="B1340" t="s">
        <v>18213</v>
      </c>
      <c r="C1340" t="s">
        <v>18220</v>
      </c>
      <c r="D1340" t="s">
        <v>5978</v>
      </c>
      <c r="E1340">
        <v>665</v>
      </c>
    </row>
    <row r="1341" spans="1:5" x14ac:dyDescent="0.3">
      <c r="A1341" t="s">
        <v>16550</v>
      </c>
      <c r="B1341" t="s">
        <v>18215</v>
      </c>
      <c r="C1341" t="s">
        <v>18216</v>
      </c>
      <c r="D1341" t="s">
        <v>6107</v>
      </c>
      <c r="E1341">
        <v>393</v>
      </c>
    </row>
    <row r="1342" spans="1:5" x14ac:dyDescent="0.3">
      <c r="A1342" t="s">
        <v>16551</v>
      </c>
      <c r="B1342" t="s">
        <v>18213</v>
      </c>
      <c r="C1342" t="s">
        <v>18217</v>
      </c>
      <c r="D1342" t="s">
        <v>6034</v>
      </c>
      <c r="E1342">
        <v>581</v>
      </c>
    </row>
    <row r="1343" spans="1:5" x14ac:dyDescent="0.3">
      <c r="A1343" t="s">
        <v>16552</v>
      </c>
      <c r="B1343" t="s">
        <v>18212</v>
      </c>
      <c r="C1343" t="s">
        <v>18220</v>
      </c>
      <c r="D1343" t="s">
        <v>6019</v>
      </c>
      <c r="E1343">
        <v>263</v>
      </c>
    </row>
    <row r="1344" spans="1:5" x14ac:dyDescent="0.3">
      <c r="A1344" t="s">
        <v>16553</v>
      </c>
      <c r="B1344" t="s">
        <v>18215</v>
      </c>
      <c r="C1344" t="s">
        <v>18220</v>
      </c>
      <c r="D1344" t="s">
        <v>5989</v>
      </c>
      <c r="E1344">
        <v>203</v>
      </c>
    </row>
    <row r="1345" spans="1:5" x14ac:dyDescent="0.3">
      <c r="A1345" t="s">
        <v>16554</v>
      </c>
      <c r="B1345" t="s">
        <v>18215</v>
      </c>
      <c r="C1345" t="s">
        <v>18217</v>
      </c>
      <c r="D1345" t="s">
        <v>6195</v>
      </c>
      <c r="E1345">
        <v>393</v>
      </c>
    </row>
    <row r="1346" spans="1:5" x14ac:dyDescent="0.3">
      <c r="A1346" t="s">
        <v>16555</v>
      </c>
      <c r="B1346" t="s">
        <v>18213</v>
      </c>
      <c r="C1346" t="s">
        <v>18218</v>
      </c>
      <c r="D1346" t="s">
        <v>6194</v>
      </c>
      <c r="E1346">
        <v>727</v>
      </c>
    </row>
    <row r="1347" spans="1:5" x14ac:dyDescent="0.3">
      <c r="A1347" t="s">
        <v>16556</v>
      </c>
      <c r="B1347" t="s">
        <v>18212</v>
      </c>
      <c r="C1347" t="s">
        <v>18220</v>
      </c>
      <c r="D1347" t="s">
        <v>6010</v>
      </c>
      <c r="E1347">
        <v>159</v>
      </c>
    </row>
    <row r="1348" spans="1:5" x14ac:dyDescent="0.3">
      <c r="A1348" t="s">
        <v>16557</v>
      </c>
      <c r="B1348" t="s">
        <v>18213</v>
      </c>
      <c r="C1348" t="s">
        <v>18217</v>
      </c>
      <c r="D1348" t="s">
        <v>6151</v>
      </c>
      <c r="E1348">
        <v>630</v>
      </c>
    </row>
    <row r="1349" spans="1:5" x14ac:dyDescent="0.3">
      <c r="A1349" t="s">
        <v>16558</v>
      </c>
      <c r="B1349" t="s">
        <v>18215</v>
      </c>
      <c r="C1349" t="s">
        <v>18217</v>
      </c>
      <c r="D1349" t="s">
        <v>6118</v>
      </c>
      <c r="E1349">
        <v>778</v>
      </c>
    </row>
    <row r="1350" spans="1:5" x14ac:dyDescent="0.3">
      <c r="A1350" t="s">
        <v>16559</v>
      </c>
      <c r="B1350" t="s">
        <v>18213</v>
      </c>
      <c r="C1350" t="s">
        <v>18219</v>
      </c>
      <c r="D1350" t="s">
        <v>6057</v>
      </c>
      <c r="E1350">
        <v>730</v>
      </c>
    </row>
    <row r="1351" spans="1:5" x14ac:dyDescent="0.3">
      <c r="A1351" t="s">
        <v>16560</v>
      </c>
      <c r="B1351" t="s">
        <v>18212</v>
      </c>
      <c r="C1351" t="s">
        <v>18218</v>
      </c>
      <c r="D1351" t="s">
        <v>6013</v>
      </c>
      <c r="E1351">
        <v>228</v>
      </c>
    </row>
    <row r="1352" spans="1:5" x14ac:dyDescent="0.3">
      <c r="A1352" t="s">
        <v>16561</v>
      </c>
      <c r="B1352" t="s">
        <v>18214</v>
      </c>
      <c r="C1352" t="s">
        <v>18217</v>
      </c>
      <c r="D1352" t="s">
        <v>6082</v>
      </c>
      <c r="E1352">
        <v>724</v>
      </c>
    </row>
    <row r="1353" spans="1:5" x14ac:dyDescent="0.3">
      <c r="A1353" t="s">
        <v>16562</v>
      </c>
      <c r="B1353" t="s">
        <v>18215</v>
      </c>
      <c r="C1353" t="s">
        <v>18219</v>
      </c>
      <c r="D1353" t="s">
        <v>6048</v>
      </c>
      <c r="E1353">
        <v>220</v>
      </c>
    </row>
    <row r="1354" spans="1:5" x14ac:dyDescent="0.3">
      <c r="A1354" t="s">
        <v>16563</v>
      </c>
      <c r="B1354" t="s">
        <v>18215</v>
      </c>
      <c r="C1354" t="s">
        <v>18219</v>
      </c>
      <c r="D1354" t="s">
        <v>5963</v>
      </c>
      <c r="E1354">
        <v>102</v>
      </c>
    </row>
    <row r="1355" spans="1:5" x14ac:dyDescent="0.3">
      <c r="A1355" t="s">
        <v>16564</v>
      </c>
      <c r="B1355" t="s">
        <v>18215</v>
      </c>
      <c r="C1355" t="s">
        <v>18219</v>
      </c>
      <c r="D1355" t="s">
        <v>6098</v>
      </c>
      <c r="E1355">
        <v>358</v>
      </c>
    </row>
    <row r="1356" spans="1:5" x14ac:dyDescent="0.3">
      <c r="A1356" t="s">
        <v>16565</v>
      </c>
      <c r="B1356" t="s">
        <v>18213</v>
      </c>
      <c r="C1356" t="s">
        <v>18216</v>
      </c>
      <c r="D1356" t="s">
        <v>6134</v>
      </c>
      <c r="E1356">
        <v>218</v>
      </c>
    </row>
    <row r="1357" spans="1:5" x14ac:dyDescent="0.3">
      <c r="A1357" t="s">
        <v>16566</v>
      </c>
      <c r="B1357" t="s">
        <v>18215</v>
      </c>
      <c r="C1357" t="s">
        <v>18219</v>
      </c>
      <c r="D1357" t="s">
        <v>6060</v>
      </c>
      <c r="E1357">
        <v>436</v>
      </c>
    </row>
    <row r="1358" spans="1:5" x14ac:dyDescent="0.3">
      <c r="A1358" t="s">
        <v>16567</v>
      </c>
      <c r="B1358" t="s">
        <v>18211</v>
      </c>
      <c r="C1358" t="s">
        <v>18219</v>
      </c>
      <c r="D1358" t="s">
        <v>5968</v>
      </c>
      <c r="E1358">
        <v>791</v>
      </c>
    </row>
    <row r="1359" spans="1:5" x14ac:dyDescent="0.3">
      <c r="A1359" t="s">
        <v>16568</v>
      </c>
      <c r="B1359" t="s">
        <v>18214</v>
      </c>
      <c r="C1359" t="s">
        <v>18217</v>
      </c>
      <c r="D1359" t="s">
        <v>6195</v>
      </c>
      <c r="E1359">
        <v>193</v>
      </c>
    </row>
    <row r="1360" spans="1:5" x14ac:dyDescent="0.3">
      <c r="A1360" t="s">
        <v>16569</v>
      </c>
      <c r="B1360" t="s">
        <v>18214</v>
      </c>
      <c r="C1360" t="s">
        <v>18219</v>
      </c>
      <c r="D1360" t="s">
        <v>6166</v>
      </c>
      <c r="E1360">
        <v>790</v>
      </c>
    </row>
    <row r="1361" spans="1:5" x14ac:dyDescent="0.3">
      <c r="A1361" t="s">
        <v>16570</v>
      </c>
      <c r="B1361" t="s">
        <v>18212</v>
      </c>
      <c r="C1361" t="s">
        <v>18216</v>
      </c>
      <c r="D1361" t="s">
        <v>6078</v>
      </c>
      <c r="E1361">
        <v>257</v>
      </c>
    </row>
    <row r="1362" spans="1:5" x14ac:dyDescent="0.3">
      <c r="A1362" t="s">
        <v>16571</v>
      </c>
      <c r="B1362" t="s">
        <v>18214</v>
      </c>
      <c r="C1362" t="s">
        <v>18218</v>
      </c>
      <c r="D1362" t="s">
        <v>6105</v>
      </c>
      <c r="E1362">
        <v>464</v>
      </c>
    </row>
    <row r="1363" spans="1:5" x14ac:dyDescent="0.3">
      <c r="A1363" t="s">
        <v>16572</v>
      </c>
      <c r="B1363" t="s">
        <v>18214</v>
      </c>
      <c r="C1363" t="s">
        <v>18220</v>
      </c>
      <c r="D1363" t="s">
        <v>6087</v>
      </c>
      <c r="E1363">
        <v>729</v>
      </c>
    </row>
    <row r="1364" spans="1:5" x14ac:dyDescent="0.3">
      <c r="A1364" t="s">
        <v>16573</v>
      </c>
      <c r="B1364" t="s">
        <v>18211</v>
      </c>
      <c r="C1364" t="s">
        <v>18216</v>
      </c>
      <c r="D1364" t="s">
        <v>6160</v>
      </c>
      <c r="E1364">
        <v>757</v>
      </c>
    </row>
    <row r="1365" spans="1:5" x14ac:dyDescent="0.3">
      <c r="A1365" t="s">
        <v>16574</v>
      </c>
      <c r="B1365" t="s">
        <v>18211</v>
      </c>
      <c r="C1365" t="s">
        <v>18219</v>
      </c>
      <c r="D1365" t="s">
        <v>6193</v>
      </c>
      <c r="E1365">
        <v>293</v>
      </c>
    </row>
    <row r="1366" spans="1:5" x14ac:dyDescent="0.3">
      <c r="A1366" t="s">
        <v>16575</v>
      </c>
      <c r="B1366" t="s">
        <v>18211</v>
      </c>
      <c r="C1366" t="s">
        <v>18220</v>
      </c>
      <c r="D1366" t="s">
        <v>6163</v>
      </c>
      <c r="E1366">
        <v>511</v>
      </c>
    </row>
    <row r="1367" spans="1:5" x14ac:dyDescent="0.3">
      <c r="A1367" t="s">
        <v>16576</v>
      </c>
      <c r="B1367" t="s">
        <v>18215</v>
      </c>
      <c r="C1367" t="s">
        <v>18218</v>
      </c>
      <c r="D1367" t="s">
        <v>6008</v>
      </c>
      <c r="E1367">
        <v>525</v>
      </c>
    </row>
    <row r="1368" spans="1:5" x14ac:dyDescent="0.3">
      <c r="A1368" t="s">
        <v>16577</v>
      </c>
      <c r="B1368" t="s">
        <v>18211</v>
      </c>
      <c r="C1368" t="s">
        <v>18216</v>
      </c>
      <c r="D1368" t="s">
        <v>6016</v>
      </c>
      <c r="E1368">
        <v>732</v>
      </c>
    </row>
    <row r="1369" spans="1:5" x14ac:dyDescent="0.3">
      <c r="A1369" t="s">
        <v>16578</v>
      </c>
      <c r="B1369" t="s">
        <v>18211</v>
      </c>
      <c r="C1369" t="s">
        <v>18216</v>
      </c>
      <c r="D1369" t="s">
        <v>6188</v>
      </c>
      <c r="E1369">
        <v>209</v>
      </c>
    </row>
    <row r="1370" spans="1:5" x14ac:dyDescent="0.3">
      <c r="A1370" t="s">
        <v>16579</v>
      </c>
      <c r="B1370" t="s">
        <v>18214</v>
      </c>
      <c r="C1370" t="s">
        <v>18218</v>
      </c>
      <c r="D1370" t="s">
        <v>6007</v>
      </c>
      <c r="E1370">
        <v>219</v>
      </c>
    </row>
    <row r="1371" spans="1:5" x14ac:dyDescent="0.3">
      <c r="A1371" t="s">
        <v>16580</v>
      </c>
      <c r="B1371" t="s">
        <v>18213</v>
      </c>
      <c r="C1371" t="s">
        <v>18218</v>
      </c>
      <c r="D1371" t="s">
        <v>6025</v>
      </c>
      <c r="E1371">
        <v>193</v>
      </c>
    </row>
    <row r="1372" spans="1:5" x14ac:dyDescent="0.3">
      <c r="A1372" t="s">
        <v>16581</v>
      </c>
      <c r="B1372" t="s">
        <v>18213</v>
      </c>
      <c r="C1372" t="s">
        <v>18218</v>
      </c>
      <c r="D1372" t="s">
        <v>5958</v>
      </c>
      <c r="E1372">
        <v>159</v>
      </c>
    </row>
    <row r="1373" spans="1:5" x14ac:dyDescent="0.3">
      <c r="A1373" t="s">
        <v>16582</v>
      </c>
      <c r="B1373" t="s">
        <v>18212</v>
      </c>
      <c r="C1373" t="s">
        <v>18219</v>
      </c>
      <c r="D1373" t="s">
        <v>6083</v>
      </c>
      <c r="E1373">
        <v>288</v>
      </c>
    </row>
    <row r="1374" spans="1:5" x14ac:dyDescent="0.3">
      <c r="A1374" t="s">
        <v>16583</v>
      </c>
      <c r="B1374" t="s">
        <v>18214</v>
      </c>
      <c r="C1374" t="s">
        <v>18220</v>
      </c>
      <c r="D1374" t="s">
        <v>6102</v>
      </c>
      <c r="E1374">
        <v>235</v>
      </c>
    </row>
    <row r="1375" spans="1:5" x14ac:dyDescent="0.3">
      <c r="A1375" t="s">
        <v>16584</v>
      </c>
      <c r="B1375" t="s">
        <v>18214</v>
      </c>
      <c r="C1375" t="s">
        <v>18220</v>
      </c>
      <c r="D1375" t="s">
        <v>6025</v>
      </c>
      <c r="E1375">
        <v>535</v>
      </c>
    </row>
    <row r="1376" spans="1:5" x14ac:dyDescent="0.3">
      <c r="A1376" t="s">
        <v>16585</v>
      </c>
      <c r="B1376" t="s">
        <v>18215</v>
      </c>
      <c r="C1376" t="s">
        <v>18217</v>
      </c>
      <c r="D1376" t="s">
        <v>6132</v>
      </c>
      <c r="E1376">
        <v>396</v>
      </c>
    </row>
    <row r="1377" spans="1:5" x14ac:dyDescent="0.3">
      <c r="A1377" t="s">
        <v>16586</v>
      </c>
      <c r="B1377" t="s">
        <v>18211</v>
      </c>
      <c r="C1377" t="s">
        <v>18217</v>
      </c>
      <c r="D1377" t="s">
        <v>6038</v>
      </c>
      <c r="E1377">
        <v>582</v>
      </c>
    </row>
    <row r="1378" spans="1:5" x14ac:dyDescent="0.3">
      <c r="A1378" t="s">
        <v>16587</v>
      </c>
      <c r="B1378" t="s">
        <v>18212</v>
      </c>
      <c r="C1378" t="s">
        <v>18220</v>
      </c>
      <c r="D1378" t="s">
        <v>6140</v>
      </c>
      <c r="E1378">
        <v>263</v>
      </c>
    </row>
    <row r="1379" spans="1:5" x14ac:dyDescent="0.3">
      <c r="A1379" t="s">
        <v>16588</v>
      </c>
      <c r="B1379" t="s">
        <v>18214</v>
      </c>
      <c r="C1379" t="s">
        <v>18217</v>
      </c>
      <c r="D1379" t="s">
        <v>6061</v>
      </c>
      <c r="E1379">
        <v>523</v>
      </c>
    </row>
    <row r="1380" spans="1:5" x14ac:dyDescent="0.3">
      <c r="A1380" t="s">
        <v>16589</v>
      </c>
      <c r="B1380" t="s">
        <v>18215</v>
      </c>
      <c r="C1380" t="s">
        <v>18218</v>
      </c>
      <c r="D1380" t="s">
        <v>6114</v>
      </c>
      <c r="E1380">
        <v>279</v>
      </c>
    </row>
    <row r="1381" spans="1:5" x14ac:dyDescent="0.3">
      <c r="A1381" t="s">
        <v>16590</v>
      </c>
      <c r="B1381" t="s">
        <v>18213</v>
      </c>
      <c r="C1381" t="s">
        <v>18219</v>
      </c>
      <c r="D1381" t="s">
        <v>5976</v>
      </c>
      <c r="E1381">
        <v>396</v>
      </c>
    </row>
    <row r="1382" spans="1:5" x14ac:dyDescent="0.3">
      <c r="A1382" t="s">
        <v>16591</v>
      </c>
      <c r="B1382" t="s">
        <v>18215</v>
      </c>
      <c r="C1382" t="s">
        <v>18219</v>
      </c>
      <c r="D1382" t="s">
        <v>5955</v>
      </c>
      <c r="E1382">
        <v>312</v>
      </c>
    </row>
    <row r="1383" spans="1:5" x14ac:dyDescent="0.3">
      <c r="A1383" t="s">
        <v>16592</v>
      </c>
      <c r="B1383" t="s">
        <v>18212</v>
      </c>
      <c r="C1383" t="s">
        <v>18219</v>
      </c>
      <c r="D1383" t="s">
        <v>6016</v>
      </c>
      <c r="E1383">
        <v>526</v>
      </c>
    </row>
    <row r="1384" spans="1:5" x14ac:dyDescent="0.3">
      <c r="A1384" t="s">
        <v>16593</v>
      </c>
      <c r="B1384" t="s">
        <v>18215</v>
      </c>
      <c r="C1384" t="s">
        <v>18217</v>
      </c>
      <c r="D1384" t="s">
        <v>6113</v>
      </c>
      <c r="E1384">
        <v>291</v>
      </c>
    </row>
    <row r="1385" spans="1:5" x14ac:dyDescent="0.3">
      <c r="A1385" t="s">
        <v>16594</v>
      </c>
      <c r="B1385" t="s">
        <v>18211</v>
      </c>
      <c r="C1385" t="s">
        <v>18216</v>
      </c>
      <c r="D1385" t="s">
        <v>6045</v>
      </c>
      <c r="E1385">
        <v>162</v>
      </c>
    </row>
    <row r="1386" spans="1:5" x14ac:dyDescent="0.3">
      <c r="A1386" t="s">
        <v>16595</v>
      </c>
      <c r="B1386" t="s">
        <v>18215</v>
      </c>
      <c r="C1386" t="s">
        <v>18219</v>
      </c>
      <c r="D1386" t="s">
        <v>6087</v>
      </c>
      <c r="E1386">
        <v>523</v>
      </c>
    </row>
    <row r="1387" spans="1:5" x14ac:dyDescent="0.3">
      <c r="A1387" t="s">
        <v>16596</v>
      </c>
      <c r="B1387" t="s">
        <v>18213</v>
      </c>
      <c r="C1387" t="s">
        <v>18219</v>
      </c>
      <c r="D1387" t="s">
        <v>6094</v>
      </c>
      <c r="E1387">
        <v>433</v>
      </c>
    </row>
    <row r="1388" spans="1:5" x14ac:dyDescent="0.3">
      <c r="A1388" t="s">
        <v>16597</v>
      </c>
      <c r="B1388" t="s">
        <v>18215</v>
      </c>
      <c r="C1388" t="s">
        <v>18219</v>
      </c>
      <c r="D1388" t="s">
        <v>5975</v>
      </c>
      <c r="E1388">
        <v>271</v>
      </c>
    </row>
    <row r="1389" spans="1:5" x14ac:dyDescent="0.3">
      <c r="A1389" t="s">
        <v>16598</v>
      </c>
      <c r="B1389" t="s">
        <v>18213</v>
      </c>
      <c r="C1389" t="s">
        <v>18219</v>
      </c>
      <c r="D1389" t="s">
        <v>6183</v>
      </c>
      <c r="E1389">
        <v>537</v>
      </c>
    </row>
    <row r="1390" spans="1:5" x14ac:dyDescent="0.3">
      <c r="A1390" t="s">
        <v>16599</v>
      </c>
      <c r="B1390" t="s">
        <v>18211</v>
      </c>
      <c r="C1390" t="s">
        <v>18218</v>
      </c>
      <c r="D1390" t="s">
        <v>6106</v>
      </c>
      <c r="E1390">
        <v>142</v>
      </c>
    </row>
    <row r="1391" spans="1:5" x14ac:dyDescent="0.3">
      <c r="A1391" t="s">
        <v>16600</v>
      </c>
      <c r="B1391" t="s">
        <v>18213</v>
      </c>
      <c r="C1391" t="s">
        <v>18216</v>
      </c>
      <c r="D1391" t="s">
        <v>6028</v>
      </c>
      <c r="E1391">
        <v>582</v>
      </c>
    </row>
    <row r="1392" spans="1:5" x14ac:dyDescent="0.3">
      <c r="A1392" t="s">
        <v>16601</v>
      </c>
      <c r="B1392" t="s">
        <v>18215</v>
      </c>
      <c r="C1392" t="s">
        <v>18216</v>
      </c>
      <c r="D1392" t="s">
        <v>5981</v>
      </c>
      <c r="E1392">
        <v>225</v>
      </c>
    </row>
    <row r="1393" spans="1:5" x14ac:dyDescent="0.3">
      <c r="A1393" t="s">
        <v>16602</v>
      </c>
      <c r="B1393" t="s">
        <v>18213</v>
      </c>
      <c r="C1393" t="s">
        <v>18219</v>
      </c>
      <c r="D1393" t="s">
        <v>6190</v>
      </c>
      <c r="E1393">
        <v>188</v>
      </c>
    </row>
    <row r="1394" spans="1:5" x14ac:dyDescent="0.3">
      <c r="A1394" t="s">
        <v>16603</v>
      </c>
      <c r="B1394" t="s">
        <v>18214</v>
      </c>
      <c r="C1394" t="s">
        <v>18220</v>
      </c>
      <c r="D1394" t="s">
        <v>6100</v>
      </c>
      <c r="E1394">
        <v>292</v>
      </c>
    </row>
    <row r="1395" spans="1:5" x14ac:dyDescent="0.3">
      <c r="A1395" t="s">
        <v>16604</v>
      </c>
      <c r="B1395" t="s">
        <v>18215</v>
      </c>
      <c r="C1395" t="s">
        <v>18216</v>
      </c>
      <c r="D1395" t="s">
        <v>6127</v>
      </c>
      <c r="E1395">
        <v>468</v>
      </c>
    </row>
    <row r="1396" spans="1:5" x14ac:dyDescent="0.3">
      <c r="A1396" t="s">
        <v>16605</v>
      </c>
      <c r="B1396" t="s">
        <v>18214</v>
      </c>
      <c r="C1396" t="s">
        <v>18220</v>
      </c>
      <c r="D1396" t="s">
        <v>6168</v>
      </c>
      <c r="E1396">
        <v>721</v>
      </c>
    </row>
    <row r="1397" spans="1:5" x14ac:dyDescent="0.3">
      <c r="A1397" t="s">
        <v>16606</v>
      </c>
      <c r="B1397" t="s">
        <v>18215</v>
      </c>
      <c r="C1397" t="s">
        <v>18219</v>
      </c>
      <c r="D1397" t="s">
        <v>5991</v>
      </c>
      <c r="E1397">
        <v>490</v>
      </c>
    </row>
    <row r="1398" spans="1:5" x14ac:dyDescent="0.3">
      <c r="A1398" t="s">
        <v>16607</v>
      </c>
      <c r="B1398" t="s">
        <v>18213</v>
      </c>
      <c r="C1398" t="s">
        <v>18217</v>
      </c>
      <c r="D1398" t="s">
        <v>6049</v>
      </c>
      <c r="E1398">
        <v>536</v>
      </c>
    </row>
    <row r="1399" spans="1:5" x14ac:dyDescent="0.3">
      <c r="A1399" t="s">
        <v>16608</v>
      </c>
      <c r="B1399" t="s">
        <v>18212</v>
      </c>
      <c r="C1399" t="s">
        <v>18218</v>
      </c>
      <c r="D1399" t="s">
        <v>6029</v>
      </c>
      <c r="E1399">
        <v>129</v>
      </c>
    </row>
    <row r="1400" spans="1:5" x14ac:dyDescent="0.3">
      <c r="A1400" t="s">
        <v>16609</v>
      </c>
      <c r="B1400" t="s">
        <v>18215</v>
      </c>
      <c r="C1400" t="s">
        <v>18219</v>
      </c>
      <c r="D1400" t="s">
        <v>6048</v>
      </c>
      <c r="E1400">
        <v>718</v>
      </c>
    </row>
    <row r="1401" spans="1:5" x14ac:dyDescent="0.3">
      <c r="A1401" t="s">
        <v>16610</v>
      </c>
      <c r="B1401" t="s">
        <v>18213</v>
      </c>
      <c r="C1401" t="s">
        <v>18218</v>
      </c>
      <c r="D1401" t="s">
        <v>6190</v>
      </c>
      <c r="E1401">
        <v>272</v>
      </c>
    </row>
    <row r="1402" spans="1:5" x14ac:dyDescent="0.3">
      <c r="A1402" t="s">
        <v>16611</v>
      </c>
      <c r="B1402" t="s">
        <v>18213</v>
      </c>
      <c r="C1402" t="s">
        <v>18218</v>
      </c>
      <c r="D1402" t="s">
        <v>6100</v>
      </c>
      <c r="E1402">
        <v>266</v>
      </c>
    </row>
    <row r="1403" spans="1:5" x14ac:dyDescent="0.3">
      <c r="A1403" t="s">
        <v>16612</v>
      </c>
      <c r="B1403" t="s">
        <v>18215</v>
      </c>
      <c r="C1403" t="s">
        <v>18216</v>
      </c>
      <c r="D1403" t="s">
        <v>6190</v>
      </c>
      <c r="E1403">
        <v>569</v>
      </c>
    </row>
    <row r="1404" spans="1:5" x14ac:dyDescent="0.3">
      <c r="A1404" t="s">
        <v>16613</v>
      </c>
      <c r="B1404" t="s">
        <v>18214</v>
      </c>
      <c r="C1404" t="s">
        <v>18219</v>
      </c>
      <c r="D1404" t="s">
        <v>6150</v>
      </c>
      <c r="E1404">
        <v>510</v>
      </c>
    </row>
    <row r="1405" spans="1:5" x14ac:dyDescent="0.3">
      <c r="A1405" t="s">
        <v>16614</v>
      </c>
      <c r="B1405" t="s">
        <v>18211</v>
      </c>
      <c r="C1405" t="s">
        <v>18219</v>
      </c>
      <c r="D1405" t="s">
        <v>6039</v>
      </c>
      <c r="E1405">
        <v>214</v>
      </c>
    </row>
    <row r="1406" spans="1:5" x14ac:dyDescent="0.3">
      <c r="A1406" t="s">
        <v>16615</v>
      </c>
      <c r="B1406" t="s">
        <v>18214</v>
      </c>
      <c r="C1406" t="s">
        <v>18219</v>
      </c>
      <c r="D1406" t="s">
        <v>6086</v>
      </c>
      <c r="E1406">
        <v>178</v>
      </c>
    </row>
    <row r="1407" spans="1:5" x14ac:dyDescent="0.3">
      <c r="A1407" t="s">
        <v>16616</v>
      </c>
      <c r="B1407" t="s">
        <v>18213</v>
      </c>
      <c r="C1407" t="s">
        <v>18217</v>
      </c>
      <c r="D1407" t="s">
        <v>6089</v>
      </c>
      <c r="E1407">
        <v>698</v>
      </c>
    </row>
    <row r="1408" spans="1:5" x14ac:dyDescent="0.3">
      <c r="A1408" t="s">
        <v>16617</v>
      </c>
      <c r="B1408" t="s">
        <v>18213</v>
      </c>
      <c r="C1408" t="s">
        <v>18216</v>
      </c>
      <c r="D1408" t="s">
        <v>5962</v>
      </c>
      <c r="E1408">
        <v>396</v>
      </c>
    </row>
    <row r="1409" spans="1:5" x14ac:dyDescent="0.3">
      <c r="A1409" t="s">
        <v>16618</v>
      </c>
      <c r="B1409" t="s">
        <v>18214</v>
      </c>
      <c r="C1409" t="s">
        <v>18220</v>
      </c>
      <c r="D1409" t="s">
        <v>6080</v>
      </c>
      <c r="E1409">
        <v>369</v>
      </c>
    </row>
    <row r="1410" spans="1:5" x14ac:dyDescent="0.3">
      <c r="A1410" t="s">
        <v>16619</v>
      </c>
      <c r="B1410" t="s">
        <v>18215</v>
      </c>
      <c r="C1410" t="s">
        <v>18217</v>
      </c>
      <c r="D1410" t="s">
        <v>5978</v>
      </c>
      <c r="E1410">
        <v>706</v>
      </c>
    </row>
    <row r="1411" spans="1:5" x14ac:dyDescent="0.3">
      <c r="A1411" t="s">
        <v>16620</v>
      </c>
      <c r="B1411" t="s">
        <v>18212</v>
      </c>
      <c r="C1411" t="s">
        <v>18216</v>
      </c>
      <c r="D1411" t="s">
        <v>6025</v>
      </c>
      <c r="E1411">
        <v>396</v>
      </c>
    </row>
    <row r="1412" spans="1:5" x14ac:dyDescent="0.3">
      <c r="A1412" t="s">
        <v>16621</v>
      </c>
      <c r="B1412" t="s">
        <v>18215</v>
      </c>
      <c r="C1412" t="s">
        <v>18217</v>
      </c>
      <c r="D1412" t="s">
        <v>6093</v>
      </c>
      <c r="E1412">
        <v>456</v>
      </c>
    </row>
    <row r="1413" spans="1:5" x14ac:dyDescent="0.3">
      <c r="A1413" t="s">
        <v>16622</v>
      </c>
      <c r="B1413" t="s">
        <v>18214</v>
      </c>
      <c r="C1413" t="s">
        <v>18219</v>
      </c>
      <c r="D1413" t="s">
        <v>6129</v>
      </c>
      <c r="E1413">
        <v>283</v>
      </c>
    </row>
    <row r="1414" spans="1:5" x14ac:dyDescent="0.3">
      <c r="A1414" t="s">
        <v>16623</v>
      </c>
      <c r="B1414" t="s">
        <v>18214</v>
      </c>
      <c r="C1414" t="s">
        <v>18219</v>
      </c>
      <c r="D1414" t="s">
        <v>6112</v>
      </c>
      <c r="E1414">
        <v>533</v>
      </c>
    </row>
    <row r="1415" spans="1:5" x14ac:dyDescent="0.3">
      <c r="A1415" t="s">
        <v>16624</v>
      </c>
      <c r="B1415" t="s">
        <v>18211</v>
      </c>
      <c r="C1415" t="s">
        <v>18218</v>
      </c>
      <c r="D1415" t="s">
        <v>6105</v>
      </c>
      <c r="E1415">
        <v>409</v>
      </c>
    </row>
    <row r="1416" spans="1:5" x14ac:dyDescent="0.3">
      <c r="A1416" t="s">
        <v>16625</v>
      </c>
      <c r="B1416" t="s">
        <v>18211</v>
      </c>
      <c r="C1416" t="s">
        <v>18219</v>
      </c>
      <c r="D1416" t="s">
        <v>6117</v>
      </c>
      <c r="E1416">
        <v>703</v>
      </c>
    </row>
    <row r="1417" spans="1:5" x14ac:dyDescent="0.3">
      <c r="A1417" t="s">
        <v>16626</v>
      </c>
      <c r="B1417" t="s">
        <v>18214</v>
      </c>
      <c r="C1417" t="s">
        <v>18219</v>
      </c>
      <c r="D1417" t="s">
        <v>6026</v>
      </c>
      <c r="E1417">
        <v>136</v>
      </c>
    </row>
    <row r="1418" spans="1:5" x14ac:dyDescent="0.3">
      <c r="A1418" t="s">
        <v>16627</v>
      </c>
      <c r="B1418" t="s">
        <v>18213</v>
      </c>
      <c r="C1418" t="s">
        <v>18216</v>
      </c>
      <c r="D1418" t="s">
        <v>5964</v>
      </c>
      <c r="E1418">
        <v>397</v>
      </c>
    </row>
    <row r="1419" spans="1:5" x14ac:dyDescent="0.3">
      <c r="A1419" t="s">
        <v>16628</v>
      </c>
      <c r="B1419" t="s">
        <v>18213</v>
      </c>
      <c r="C1419" t="s">
        <v>18216</v>
      </c>
      <c r="D1419" t="s">
        <v>6040</v>
      </c>
      <c r="E1419">
        <v>452</v>
      </c>
    </row>
    <row r="1420" spans="1:5" x14ac:dyDescent="0.3">
      <c r="A1420" t="s">
        <v>16629</v>
      </c>
      <c r="B1420" t="s">
        <v>18211</v>
      </c>
      <c r="C1420" t="s">
        <v>18220</v>
      </c>
      <c r="D1420" t="s">
        <v>6106</v>
      </c>
      <c r="E1420">
        <v>764</v>
      </c>
    </row>
    <row r="1421" spans="1:5" x14ac:dyDescent="0.3">
      <c r="A1421" t="s">
        <v>16630</v>
      </c>
      <c r="B1421" t="s">
        <v>18213</v>
      </c>
      <c r="C1421" t="s">
        <v>18218</v>
      </c>
      <c r="D1421" t="s">
        <v>5972</v>
      </c>
      <c r="E1421">
        <v>464</v>
      </c>
    </row>
    <row r="1422" spans="1:5" x14ac:dyDescent="0.3">
      <c r="A1422" t="s">
        <v>16631</v>
      </c>
      <c r="B1422" t="s">
        <v>18214</v>
      </c>
      <c r="C1422" t="s">
        <v>18219</v>
      </c>
      <c r="D1422" t="s">
        <v>6054</v>
      </c>
      <c r="E1422">
        <v>339</v>
      </c>
    </row>
    <row r="1423" spans="1:5" x14ac:dyDescent="0.3">
      <c r="A1423" t="s">
        <v>16632</v>
      </c>
      <c r="B1423" t="s">
        <v>18211</v>
      </c>
      <c r="C1423" t="s">
        <v>18218</v>
      </c>
      <c r="D1423" t="s">
        <v>6024</v>
      </c>
      <c r="E1423">
        <v>710</v>
      </c>
    </row>
    <row r="1424" spans="1:5" x14ac:dyDescent="0.3">
      <c r="A1424" t="s">
        <v>16633</v>
      </c>
      <c r="B1424" t="s">
        <v>18211</v>
      </c>
      <c r="C1424" t="s">
        <v>18219</v>
      </c>
      <c r="D1424" t="s">
        <v>5983</v>
      </c>
      <c r="E1424">
        <v>181</v>
      </c>
    </row>
    <row r="1425" spans="1:5" x14ac:dyDescent="0.3">
      <c r="A1425" t="s">
        <v>16634</v>
      </c>
      <c r="B1425" t="s">
        <v>18212</v>
      </c>
      <c r="C1425" t="s">
        <v>18219</v>
      </c>
      <c r="D1425" t="s">
        <v>6165</v>
      </c>
      <c r="E1425">
        <v>472</v>
      </c>
    </row>
    <row r="1426" spans="1:5" x14ac:dyDescent="0.3">
      <c r="A1426" t="s">
        <v>16635</v>
      </c>
      <c r="B1426" t="s">
        <v>18211</v>
      </c>
      <c r="C1426" t="s">
        <v>18217</v>
      </c>
      <c r="D1426" t="s">
        <v>6192</v>
      </c>
      <c r="E1426">
        <v>545</v>
      </c>
    </row>
    <row r="1427" spans="1:5" x14ac:dyDescent="0.3">
      <c r="A1427" t="s">
        <v>16636</v>
      </c>
      <c r="B1427" t="s">
        <v>18212</v>
      </c>
      <c r="C1427" t="s">
        <v>18216</v>
      </c>
      <c r="D1427" t="s">
        <v>6138</v>
      </c>
      <c r="E1427">
        <v>635</v>
      </c>
    </row>
    <row r="1428" spans="1:5" x14ac:dyDescent="0.3">
      <c r="A1428" t="s">
        <v>16637</v>
      </c>
      <c r="B1428" t="s">
        <v>18211</v>
      </c>
      <c r="C1428" t="s">
        <v>18218</v>
      </c>
      <c r="D1428" t="s">
        <v>6016</v>
      </c>
      <c r="E1428">
        <v>783</v>
      </c>
    </row>
    <row r="1429" spans="1:5" x14ac:dyDescent="0.3">
      <c r="A1429" t="s">
        <v>16638</v>
      </c>
      <c r="B1429" t="s">
        <v>18214</v>
      </c>
      <c r="C1429" t="s">
        <v>18219</v>
      </c>
      <c r="D1429" t="s">
        <v>5996</v>
      </c>
      <c r="E1429">
        <v>788</v>
      </c>
    </row>
    <row r="1430" spans="1:5" x14ac:dyDescent="0.3">
      <c r="A1430" t="s">
        <v>16639</v>
      </c>
      <c r="B1430" t="s">
        <v>18213</v>
      </c>
      <c r="C1430" t="s">
        <v>18220</v>
      </c>
      <c r="D1430" t="s">
        <v>6029</v>
      </c>
      <c r="E1430">
        <v>759</v>
      </c>
    </row>
    <row r="1431" spans="1:5" x14ac:dyDescent="0.3">
      <c r="A1431" t="s">
        <v>16640</v>
      </c>
      <c r="B1431" t="s">
        <v>18214</v>
      </c>
      <c r="C1431" t="s">
        <v>18216</v>
      </c>
      <c r="D1431" t="s">
        <v>6033</v>
      </c>
      <c r="E1431">
        <v>465</v>
      </c>
    </row>
    <row r="1432" spans="1:5" x14ac:dyDescent="0.3">
      <c r="A1432" t="s">
        <v>16641</v>
      </c>
      <c r="B1432" t="s">
        <v>18215</v>
      </c>
      <c r="C1432" t="s">
        <v>18218</v>
      </c>
      <c r="D1432" t="s">
        <v>6142</v>
      </c>
      <c r="E1432">
        <v>292</v>
      </c>
    </row>
    <row r="1433" spans="1:5" x14ac:dyDescent="0.3">
      <c r="A1433" t="s">
        <v>16642</v>
      </c>
      <c r="B1433" t="s">
        <v>18214</v>
      </c>
      <c r="C1433" t="s">
        <v>18216</v>
      </c>
      <c r="D1433" t="s">
        <v>6001</v>
      </c>
      <c r="E1433">
        <v>254</v>
      </c>
    </row>
    <row r="1434" spans="1:5" x14ac:dyDescent="0.3">
      <c r="A1434" t="s">
        <v>16643</v>
      </c>
      <c r="B1434" t="s">
        <v>18215</v>
      </c>
      <c r="C1434" t="s">
        <v>18217</v>
      </c>
      <c r="D1434" t="s">
        <v>6123</v>
      </c>
      <c r="E1434">
        <v>187</v>
      </c>
    </row>
    <row r="1435" spans="1:5" x14ac:dyDescent="0.3">
      <c r="A1435" t="s">
        <v>16644</v>
      </c>
      <c r="B1435" t="s">
        <v>18211</v>
      </c>
      <c r="C1435" t="s">
        <v>18216</v>
      </c>
      <c r="D1435" t="s">
        <v>6010</v>
      </c>
      <c r="E1435">
        <v>784</v>
      </c>
    </row>
    <row r="1436" spans="1:5" x14ac:dyDescent="0.3">
      <c r="A1436" t="s">
        <v>16645</v>
      </c>
      <c r="B1436" t="s">
        <v>18212</v>
      </c>
      <c r="C1436" t="s">
        <v>18216</v>
      </c>
      <c r="D1436" t="s">
        <v>5992</v>
      </c>
      <c r="E1436">
        <v>320</v>
      </c>
    </row>
    <row r="1437" spans="1:5" x14ac:dyDescent="0.3">
      <c r="A1437" t="s">
        <v>16646</v>
      </c>
      <c r="B1437" t="s">
        <v>18212</v>
      </c>
      <c r="C1437" t="s">
        <v>18220</v>
      </c>
      <c r="D1437" t="s">
        <v>6041</v>
      </c>
      <c r="E1437">
        <v>223</v>
      </c>
    </row>
    <row r="1438" spans="1:5" x14ac:dyDescent="0.3">
      <c r="A1438" t="s">
        <v>16647</v>
      </c>
      <c r="B1438" t="s">
        <v>18211</v>
      </c>
      <c r="C1438" t="s">
        <v>18218</v>
      </c>
      <c r="D1438" t="s">
        <v>6006</v>
      </c>
      <c r="E1438">
        <v>592</v>
      </c>
    </row>
    <row r="1439" spans="1:5" x14ac:dyDescent="0.3">
      <c r="A1439" t="s">
        <v>16648</v>
      </c>
      <c r="B1439" t="s">
        <v>18215</v>
      </c>
      <c r="C1439" t="s">
        <v>18219</v>
      </c>
      <c r="D1439" t="s">
        <v>6003</v>
      </c>
      <c r="E1439">
        <v>582</v>
      </c>
    </row>
    <row r="1440" spans="1:5" x14ac:dyDescent="0.3">
      <c r="A1440" t="s">
        <v>16649</v>
      </c>
      <c r="B1440" t="s">
        <v>18214</v>
      </c>
      <c r="C1440" t="s">
        <v>18217</v>
      </c>
      <c r="D1440" t="s">
        <v>6120</v>
      </c>
      <c r="E1440">
        <v>244</v>
      </c>
    </row>
    <row r="1441" spans="1:5" x14ac:dyDescent="0.3">
      <c r="A1441" t="s">
        <v>16650</v>
      </c>
      <c r="B1441" t="s">
        <v>18213</v>
      </c>
      <c r="C1441" t="s">
        <v>18218</v>
      </c>
      <c r="D1441" t="s">
        <v>6048</v>
      </c>
      <c r="E1441">
        <v>595</v>
      </c>
    </row>
    <row r="1442" spans="1:5" x14ac:dyDescent="0.3">
      <c r="A1442" t="s">
        <v>16651</v>
      </c>
      <c r="B1442" t="s">
        <v>18214</v>
      </c>
      <c r="C1442" t="s">
        <v>18217</v>
      </c>
      <c r="D1442" t="s">
        <v>6031</v>
      </c>
      <c r="E1442">
        <v>339</v>
      </c>
    </row>
    <row r="1443" spans="1:5" x14ac:dyDescent="0.3">
      <c r="A1443" t="s">
        <v>16652</v>
      </c>
      <c r="B1443" t="s">
        <v>18215</v>
      </c>
      <c r="C1443" t="s">
        <v>18217</v>
      </c>
      <c r="D1443" t="s">
        <v>6051</v>
      </c>
      <c r="E1443">
        <v>422</v>
      </c>
    </row>
    <row r="1444" spans="1:5" x14ac:dyDescent="0.3">
      <c r="A1444" t="s">
        <v>16653</v>
      </c>
      <c r="B1444" t="s">
        <v>18211</v>
      </c>
      <c r="C1444" t="s">
        <v>18219</v>
      </c>
      <c r="D1444" t="s">
        <v>6173</v>
      </c>
      <c r="E1444">
        <v>763</v>
      </c>
    </row>
    <row r="1445" spans="1:5" x14ac:dyDescent="0.3">
      <c r="A1445" t="s">
        <v>16654</v>
      </c>
      <c r="B1445" t="s">
        <v>18213</v>
      </c>
      <c r="C1445" t="s">
        <v>18219</v>
      </c>
      <c r="D1445" t="s">
        <v>6102</v>
      </c>
      <c r="E1445">
        <v>246</v>
      </c>
    </row>
    <row r="1446" spans="1:5" x14ac:dyDescent="0.3">
      <c r="A1446" t="s">
        <v>16655</v>
      </c>
      <c r="B1446" t="s">
        <v>18213</v>
      </c>
      <c r="C1446" t="s">
        <v>18219</v>
      </c>
      <c r="D1446" t="s">
        <v>6173</v>
      </c>
      <c r="E1446">
        <v>699</v>
      </c>
    </row>
    <row r="1447" spans="1:5" x14ac:dyDescent="0.3">
      <c r="A1447" t="s">
        <v>16656</v>
      </c>
      <c r="B1447" t="s">
        <v>18215</v>
      </c>
      <c r="C1447" t="s">
        <v>18217</v>
      </c>
      <c r="D1447" t="s">
        <v>6172</v>
      </c>
      <c r="E1447">
        <v>650</v>
      </c>
    </row>
    <row r="1448" spans="1:5" x14ac:dyDescent="0.3">
      <c r="A1448" t="s">
        <v>16657</v>
      </c>
      <c r="B1448" t="s">
        <v>18213</v>
      </c>
      <c r="C1448" t="s">
        <v>18218</v>
      </c>
      <c r="D1448" t="s">
        <v>6085</v>
      </c>
      <c r="E1448">
        <v>635</v>
      </c>
    </row>
    <row r="1449" spans="1:5" x14ac:dyDescent="0.3">
      <c r="A1449" t="s">
        <v>16658</v>
      </c>
      <c r="B1449" t="s">
        <v>18215</v>
      </c>
      <c r="C1449" t="s">
        <v>18218</v>
      </c>
      <c r="D1449" t="s">
        <v>6021</v>
      </c>
      <c r="E1449">
        <v>549</v>
      </c>
    </row>
    <row r="1450" spans="1:5" x14ac:dyDescent="0.3">
      <c r="A1450" t="s">
        <v>16659</v>
      </c>
      <c r="B1450" t="s">
        <v>18212</v>
      </c>
      <c r="C1450" t="s">
        <v>18216</v>
      </c>
      <c r="D1450" t="s">
        <v>6019</v>
      </c>
      <c r="E1450">
        <v>778</v>
      </c>
    </row>
    <row r="1451" spans="1:5" x14ac:dyDescent="0.3">
      <c r="A1451" t="s">
        <v>16660</v>
      </c>
      <c r="B1451" t="s">
        <v>18215</v>
      </c>
      <c r="C1451" t="s">
        <v>18219</v>
      </c>
      <c r="D1451" t="s">
        <v>5957</v>
      </c>
      <c r="E1451">
        <v>419</v>
      </c>
    </row>
    <row r="1452" spans="1:5" x14ac:dyDescent="0.3">
      <c r="A1452" t="s">
        <v>16661</v>
      </c>
      <c r="B1452" t="s">
        <v>18213</v>
      </c>
      <c r="C1452" t="s">
        <v>18216</v>
      </c>
      <c r="D1452" t="s">
        <v>6076</v>
      </c>
      <c r="E1452">
        <v>160</v>
      </c>
    </row>
    <row r="1453" spans="1:5" x14ac:dyDescent="0.3">
      <c r="A1453" t="s">
        <v>16662</v>
      </c>
      <c r="B1453" t="s">
        <v>18211</v>
      </c>
      <c r="C1453" t="s">
        <v>18216</v>
      </c>
      <c r="D1453" t="s">
        <v>6046</v>
      </c>
      <c r="E1453">
        <v>503</v>
      </c>
    </row>
    <row r="1454" spans="1:5" x14ac:dyDescent="0.3">
      <c r="A1454" t="s">
        <v>16663</v>
      </c>
      <c r="B1454" t="s">
        <v>18212</v>
      </c>
      <c r="C1454" t="s">
        <v>18218</v>
      </c>
      <c r="D1454" t="s">
        <v>6103</v>
      </c>
      <c r="E1454">
        <v>618</v>
      </c>
    </row>
    <row r="1455" spans="1:5" x14ac:dyDescent="0.3">
      <c r="A1455" t="s">
        <v>16664</v>
      </c>
      <c r="B1455" t="s">
        <v>18211</v>
      </c>
      <c r="C1455" t="s">
        <v>18218</v>
      </c>
      <c r="D1455" t="s">
        <v>6161</v>
      </c>
      <c r="E1455">
        <v>560</v>
      </c>
    </row>
    <row r="1456" spans="1:5" x14ac:dyDescent="0.3">
      <c r="A1456" t="s">
        <v>16665</v>
      </c>
      <c r="B1456" t="s">
        <v>18211</v>
      </c>
      <c r="C1456" t="s">
        <v>18217</v>
      </c>
      <c r="D1456" t="s">
        <v>5953</v>
      </c>
      <c r="E1456">
        <v>506</v>
      </c>
    </row>
    <row r="1457" spans="1:5" x14ac:dyDescent="0.3">
      <c r="A1457" t="s">
        <v>16666</v>
      </c>
      <c r="B1457" t="s">
        <v>18211</v>
      </c>
      <c r="C1457" t="s">
        <v>18216</v>
      </c>
      <c r="D1457" t="s">
        <v>6094</v>
      </c>
      <c r="E1457">
        <v>766</v>
      </c>
    </row>
    <row r="1458" spans="1:5" x14ac:dyDescent="0.3">
      <c r="A1458" t="s">
        <v>16667</v>
      </c>
      <c r="B1458" t="s">
        <v>18215</v>
      </c>
      <c r="C1458" t="s">
        <v>18217</v>
      </c>
      <c r="D1458" t="s">
        <v>6175</v>
      </c>
      <c r="E1458">
        <v>399</v>
      </c>
    </row>
    <row r="1459" spans="1:5" x14ac:dyDescent="0.3">
      <c r="A1459" t="s">
        <v>16668</v>
      </c>
      <c r="B1459" t="s">
        <v>18214</v>
      </c>
      <c r="C1459" t="s">
        <v>18217</v>
      </c>
      <c r="D1459" t="s">
        <v>6176</v>
      </c>
      <c r="E1459">
        <v>177</v>
      </c>
    </row>
    <row r="1460" spans="1:5" x14ac:dyDescent="0.3">
      <c r="A1460" t="s">
        <v>16669</v>
      </c>
      <c r="B1460" t="s">
        <v>18215</v>
      </c>
      <c r="C1460" t="s">
        <v>18220</v>
      </c>
      <c r="D1460" t="s">
        <v>6029</v>
      </c>
      <c r="E1460">
        <v>295</v>
      </c>
    </row>
    <row r="1461" spans="1:5" x14ac:dyDescent="0.3">
      <c r="A1461" t="s">
        <v>16670</v>
      </c>
      <c r="B1461" t="s">
        <v>18214</v>
      </c>
      <c r="C1461" t="s">
        <v>18216</v>
      </c>
      <c r="D1461" t="s">
        <v>6078</v>
      </c>
      <c r="E1461">
        <v>281</v>
      </c>
    </row>
    <row r="1462" spans="1:5" x14ac:dyDescent="0.3">
      <c r="A1462" t="s">
        <v>16671</v>
      </c>
      <c r="B1462" t="s">
        <v>18213</v>
      </c>
      <c r="C1462" t="s">
        <v>18216</v>
      </c>
      <c r="D1462" t="s">
        <v>6098</v>
      </c>
      <c r="E1462">
        <v>618</v>
      </c>
    </row>
    <row r="1463" spans="1:5" x14ac:dyDescent="0.3">
      <c r="A1463" t="s">
        <v>16672</v>
      </c>
      <c r="B1463" t="s">
        <v>18213</v>
      </c>
      <c r="C1463" t="s">
        <v>18217</v>
      </c>
      <c r="D1463" t="s">
        <v>6184</v>
      </c>
      <c r="E1463">
        <v>502</v>
      </c>
    </row>
    <row r="1464" spans="1:5" x14ac:dyDescent="0.3">
      <c r="A1464" t="s">
        <v>16673</v>
      </c>
      <c r="B1464" t="s">
        <v>18215</v>
      </c>
      <c r="C1464" t="s">
        <v>18218</v>
      </c>
      <c r="D1464" t="s">
        <v>6019</v>
      </c>
      <c r="E1464">
        <v>575</v>
      </c>
    </row>
    <row r="1465" spans="1:5" x14ac:dyDescent="0.3">
      <c r="A1465" t="s">
        <v>16674</v>
      </c>
      <c r="B1465" t="s">
        <v>18212</v>
      </c>
      <c r="C1465" t="s">
        <v>18220</v>
      </c>
      <c r="D1465" t="s">
        <v>6056</v>
      </c>
      <c r="E1465">
        <v>247</v>
      </c>
    </row>
    <row r="1466" spans="1:5" x14ac:dyDescent="0.3">
      <c r="A1466" t="s">
        <v>16675</v>
      </c>
      <c r="B1466" t="s">
        <v>18215</v>
      </c>
      <c r="C1466" t="s">
        <v>18219</v>
      </c>
      <c r="D1466" t="s">
        <v>6064</v>
      </c>
      <c r="E1466">
        <v>777</v>
      </c>
    </row>
    <row r="1467" spans="1:5" x14ac:dyDescent="0.3">
      <c r="A1467" t="s">
        <v>16676</v>
      </c>
      <c r="B1467" t="s">
        <v>18215</v>
      </c>
      <c r="C1467" t="s">
        <v>18217</v>
      </c>
      <c r="D1467" t="s">
        <v>6060</v>
      </c>
      <c r="E1467">
        <v>229</v>
      </c>
    </row>
    <row r="1468" spans="1:5" x14ac:dyDescent="0.3">
      <c r="A1468" t="s">
        <v>16677</v>
      </c>
      <c r="B1468" t="s">
        <v>18215</v>
      </c>
      <c r="C1468" t="s">
        <v>18217</v>
      </c>
      <c r="D1468" t="s">
        <v>6024</v>
      </c>
      <c r="E1468">
        <v>747</v>
      </c>
    </row>
    <row r="1469" spans="1:5" x14ac:dyDescent="0.3">
      <c r="A1469" t="s">
        <v>16678</v>
      </c>
      <c r="B1469" t="s">
        <v>18214</v>
      </c>
      <c r="C1469" t="s">
        <v>18217</v>
      </c>
      <c r="D1469" t="s">
        <v>6041</v>
      </c>
      <c r="E1469">
        <v>620</v>
      </c>
    </row>
    <row r="1470" spans="1:5" x14ac:dyDescent="0.3">
      <c r="A1470" t="s">
        <v>16679</v>
      </c>
      <c r="B1470" t="s">
        <v>18212</v>
      </c>
      <c r="C1470" t="s">
        <v>18220</v>
      </c>
      <c r="D1470" t="s">
        <v>5975</v>
      </c>
      <c r="E1470">
        <v>766</v>
      </c>
    </row>
    <row r="1471" spans="1:5" x14ac:dyDescent="0.3">
      <c r="A1471" t="s">
        <v>16680</v>
      </c>
      <c r="B1471" t="s">
        <v>18213</v>
      </c>
      <c r="C1471" t="s">
        <v>18216</v>
      </c>
      <c r="D1471" t="s">
        <v>6140</v>
      </c>
      <c r="E1471">
        <v>696</v>
      </c>
    </row>
    <row r="1472" spans="1:5" x14ac:dyDescent="0.3">
      <c r="A1472" t="s">
        <v>16681</v>
      </c>
      <c r="B1472" t="s">
        <v>18211</v>
      </c>
      <c r="C1472" t="s">
        <v>18220</v>
      </c>
      <c r="D1472" t="s">
        <v>6052</v>
      </c>
      <c r="E1472">
        <v>702</v>
      </c>
    </row>
    <row r="1473" spans="1:5" x14ac:dyDescent="0.3">
      <c r="A1473" t="s">
        <v>16682</v>
      </c>
      <c r="B1473" t="s">
        <v>18212</v>
      </c>
      <c r="C1473" t="s">
        <v>18217</v>
      </c>
      <c r="D1473" t="s">
        <v>6100</v>
      </c>
      <c r="E1473">
        <v>783</v>
      </c>
    </row>
    <row r="1474" spans="1:5" x14ac:dyDescent="0.3">
      <c r="A1474" t="s">
        <v>16683</v>
      </c>
      <c r="B1474" t="s">
        <v>18211</v>
      </c>
      <c r="C1474" t="s">
        <v>18218</v>
      </c>
      <c r="D1474" t="s">
        <v>6181</v>
      </c>
      <c r="E1474">
        <v>146</v>
      </c>
    </row>
    <row r="1475" spans="1:5" x14ac:dyDescent="0.3">
      <c r="A1475" t="s">
        <v>16684</v>
      </c>
      <c r="B1475" t="s">
        <v>18215</v>
      </c>
      <c r="C1475" t="s">
        <v>18218</v>
      </c>
      <c r="D1475" t="s">
        <v>6027</v>
      </c>
      <c r="E1475">
        <v>778</v>
      </c>
    </row>
    <row r="1476" spans="1:5" x14ac:dyDescent="0.3">
      <c r="A1476" t="s">
        <v>16685</v>
      </c>
      <c r="B1476" t="s">
        <v>18213</v>
      </c>
      <c r="C1476" t="s">
        <v>18219</v>
      </c>
      <c r="D1476" t="s">
        <v>6154</v>
      </c>
      <c r="E1476">
        <v>275</v>
      </c>
    </row>
    <row r="1477" spans="1:5" x14ac:dyDescent="0.3">
      <c r="A1477" t="s">
        <v>16686</v>
      </c>
      <c r="B1477" t="s">
        <v>18212</v>
      </c>
      <c r="C1477" t="s">
        <v>18220</v>
      </c>
      <c r="D1477" t="s">
        <v>6141</v>
      </c>
      <c r="E1477">
        <v>681</v>
      </c>
    </row>
    <row r="1478" spans="1:5" x14ac:dyDescent="0.3">
      <c r="A1478" t="s">
        <v>16687</v>
      </c>
      <c r="B1478" t="s">
        <v>18212</v>
      </c>
      <c r="C1478" t="s">
        <v>18216</v>
      </c>
      <c r="D1478" t="s">
        <v>5997</v>
      </c>
      <c r="E1478">
        <v>143</v>
      </c>
    </row>
    <row r="1479" spans="1:5" x14ac:dyDescent="0.3">
      <c r="A1479" t="s">
        <v>16688</v>
      </c>
      <c r="B1479" t="s">
        <v>18211</v>
      </c>
      <c r="C1479" t="s">
        <v>18217</v>
      </c>
      <c r="D1479" t="s">
        <v>6065</v>
      </c>
      <c r="E1479">
        <v>605</v>
      </c>
    </row>
    <row r="1480" spans="1:5" x14ac:dyDescent="0.3">
      <c r="A1480" t="s">
        <v>16689</v>
      </c>
      <c r="B1480" t="s">
        <v>18211</v>
      </c>
      <c r="C1480" t="s">
        <v>18219</v>
      </c>
      <c r="D1480" t="s">
        <v>6098</v>
      </c>
      <c r="E1480">
        <v>221</v>
      </c>
    </row>
    <row r="1481" spans="1:5" x14ac:dyDescent="0.3">
      <c r="A1481" t="s">
        <v>16690</v>
      </c>
      <c r="B1481" t="s">
        <v>18213</v>
      </c>
      <c r="C1481" t="s">
        <v>18217</v>
      </c>
      <c r="D1481" t="s">
        <v>6006</v>
      </c>
      <c r="E1481">
        <v>791</v>
      </c>
    </row>
    <row r="1482" spans="1:5" x14ac:dyDescent="0.3">
      <c r="A1482" t="s">
        <v>16691</v>
      </c>
      <c r="B1482" t="s">
        <v>18214</v>
      </c>
      <c r="C1482" t="s">
        <v>18216</v>
      </c>
      <c r="D1482" t="s">
        <v>6024</v>
      </c>
      <c r="E1482">
        <v>469</v>
      </c>
    </row>
    <row r="1483" spans="1:5" x14ac:dyDescent="0.3">
      <c r="A1483" t="s">
        <v>16692</v>
      </c>
      <c r="B1483" t="s">
        <v>18211</v>
      </c>
      <c r="C1483" t="s">
        <v>18218</v>
      </c>
      <c r="D1483" t="s">
        <v>5965</v>
      </c>
      <c r="E1483">
        <v>181</v>
      </c>
    </row>
    <row r="1484" spans="1:5" x14ac:dyDescent="0.3">
      <c r="A1484" t="s">
        <v>16693</v>
      </c>
      <c r="B1484" t="s">
        <v>18211</v>
      </c>
      <c r="C1484" t="s">
        <v>18219</v>
      </c>
      <c r="D1484" t="s">
        <v>5994</v>
      </c>
      <c r="E1484">
        <v>343</v>
      </c>
    </row>
    <row r="1485" spans="1:5" x14ac:dyDescent="0.3">
      <c r="A1485" t="s">
        <v>16694</v>
      </c>
      <c r="B1485" t="s">
        <v>18212</v>
      </c>
      <c r="C1485" t="s">
        <v>18216</v>
      </c>
      <c r="D1485" t="s">
        <v>5988</v>
      </c>
      <c r="E1485">
        <v>469</v>
      </c>
    </row>
    <row r="1486" spans="1:5" x14ac:dyDescent="0.3">
      <c r="A1486" t="s">
        <v>16695</v>
      </c>
      <c r="B1486" t="s">
        <v>18215</v>
      </c>
      <c r="C1486" t="s">
        <v>18220</v>
      </c>
      <c r="D1486" t="s">
        <v>6001</v>
      </c>
      <c r="E1486">
        <v>768</v>
      </c>
    </row>
    <row r="1487" spans="1:5" x14ac:dyDescent="0.3">
      <c r="A1487" t="s">
        <v>16696</v>
      </c>
      <c r="B1487" t="s">
        <v>18211</v>
      </c>
      <c r="C1487" t="s">
        <v>18218</v>
      </c>
      <c r="D1487" t="s">
        <v>6102</v>
      </c>
      <c r="E1487">
        <v>761</v>
      </c>
    </row>
    <row r="1488" spans="1:5" x14ac:dyDescent="0.3">
      <c r="A1488" t="s">
        <v>16697</v>
      </c>
      <c r="B1488" t="s">
        <v>18213</v>
      </c>
      <c r="C1488" t="s">
        <v>18219</v>
      </c>
      <c r="D1488" t="s">
        <v>6068</v>
      </c>
      <c r="E1488">
        <v>232</v>
      </c>
    </row>
    <row r="1489" spans="1:5" x14ac:dyDescent="0.3">
      <c r="A1489" t="s">
        <v>16698</v>
      </c>
      <c r="B1489" t="s">
        <v>18213</v>
      </c>
      <c r="C1489" t="s">
        <v>18218</v>
      </c>
      <c r="D1489" t="s">
        <v>5963</v>
      </c>
      <c r="E1489">
        <v>762</v>
      </c>
    </row>
    <row r="1490" spans="1:5" x14ac:dyDescent="0.3">
      <c r="A1490" t="s">
        <v>16699</v>
      </c>
      <c r="B1490" t="s">
        <v>18212</v>
      </c>
      <c r="C1490" t="s">
        <v>18219</v>
      </c>
      <c r="D1490" t="s">
        <v>6044</v>
      </c>
      <c r="E1490">
        <v>184</v>
      </c>
    </row>
    <row r="1491" spans="1:5" x14ac:dyDescent="0.3">
      <c r="A1491" t="s">
        <v>16700</v>
      </c>
      <c r="B1491" t="s">
        <v>18214</v>
      </c>
      <c r="C1491" t="s">
        <v>18216</v>
      </c>
      <c r="D1491" t="s">
        <v>5977</v>
      </c>
      <c r="E1491">
        <v>598</v>
      </c>
    </row>
    <row r="1492" spans="1:5" x14ac:dyDescent="0.3">
      <c r="A1492" t="s">
        <v>16701</v>
      </c>
      <c r="B1492" t="s">
        <v>18212</v>
      </c>
      <c r="C1492" t="s">
        <v>18217</v>
      </c>
      <c r="D1492" t="s">
        <v>6039</v>
      </c>
      <c r="E1492">
        <v>768</v>
      </c>
    </row>
    <row r="1493" spans="1:5" x14ac:dyDescent="0.3">
      <c r="A1493" t="s">
        <v>16702</v>
      </c>
      <c r="B1493" t="s">
        <v>18214</v>
      </c>
      <c r="C1493" t="s">
        <v>18218</v>
      </c>
      <c r="D1493" t="s">
        <v>6001</v>
      </c>
      <c r="E1493">
        <v>718</v>
      </c>
    </row>
    <row r="1494" spans="1:5" x14ac:dyDescent="0.3">
      <c r="A1494" t="s">
        <v>16703</v>
      </c>
      <c r="B1494" t="s">
        <v>18215</v>
      </c>
      <c r="C1494" t="s">
        <v>18218</v>
      </c>
      <c r="D1494" t="s">
        <v>6127</v>
      </c>
      <c r="E1494">
        <v>525</v>
      </c>
    </row>
    <row r="1495" spans="1:5" x14ac:dyDescent="0.3">
      <c r="A1495" t="s">
        <v>16704</v>
      </c>
      <c r="B1495" t="s">
        <v>18212</v>
      </c>
      <c r="C1495" t="s">
        <v>18217</v>
      </c>
      <c r="D1495" t="s">
        <v>6021</v>
      </c>
      <c r="E1495">
        <v>150</v>
      </c>
    </row>
    <row r="1496" spans="1:5" x14ac:dyDescent="0.3">
      <c r="A1496" t="s">
        <v>16705</v>
      </c>
      <c r="B1496" t="s">
        <v>18212</v>
      </c>
      <c r="C1496" t="s">
        <v>18220</v>
      </c>
      <c r="D1496" t="s">
        <v>6164</v>
      </c>
      <c r="E1496">
        <v>651</v>
      </c>
    </row>
    <row r="1497" spans="1:5" x14ac:dyDescent="0.3">
      <c r="A1497" t="s">
        <v>16706</v>
      </c>
      <c r="B1497" t="s">
        <v>18211</v>
      </c>
      <c r="C1497" t="s">
        <v>18219</v>
      </c>
      <c r="D1497" t="s">
        <v>6169</v>
      </c>
      <c r="E1497">
        <v>470</v>
      </c>
    </row>
    <row r="1498" spans="1:5" x14ac:dyDescent="0.3">
      <c r="A1498" t="s">
        <v>16707</v>
      </c>
      <c r="B1498" t="s">
        <v>18211</v>
      </c>
      <c r="C1498" t="s">
        <v>18220</v>
      </c>
      <c r="D1498" t="s">
        <v>6103</v>
      </c>
      <c r="E1498">
        <v>290</v>
      </c>
    </row>
    <row r="1499" spans="1:5" x14ac:dyDescent="0.3">
      <c r="A1499" t="s">
        <v>16708</v>
      </c>
      <c r="B1499" t="s">
        <v>18215</v>
      </c>
      <c r="C1499" t="s">
        <v>18218</v>
      </c>
      <c r="D1499" t="s">
        <v>6059</v>
      </c>
      <c r="E1499">
        <v>231</v>
      </c>
    </row>
    <row r="1500" spans="1:5" x14ac:dyDescent="0.3">
      <c r="A1500" t="s">
        <v>16709</v>
      </c>
      <c r="B1500" t="s">
        <v>18213</v>
      </c>
      <c r="C1500" t="s">
        <v>18219</v>
      </c>
      <c r="D1500" t="s">
        <v>6095</v>
      </c>
      <c r="E1500">
        <v>489</v>
      </c>
    </row>
    <row r="1501" spans="1:5" x14ac:dyDescent="0.3">
      <c r="A1501" t="s">
        <v>16710</v>
      </c>
      <c r="B1501" t="s">
        <v>18214</v>
      </c>
      <c r="C1501" t="s">
        <v>18220</v>
      </c>
      <c r="D1501" t="s">
        <v>6097</v>
      </c>
      <c r="E1501">
        <v>680</v>
      </c>
    </row>
    <row r="1502" spans="1:5" x14ac:dyDescent="0.3">
      <c r="A1502" t="s">
        <v>16711</v>
      </c>
      <c r="B1502" t="s">
        <v>18215</v>
      </c>
      <c r="C1502" t="s">
        <v>18217</v>
      </c>
      <c r="D1502" t="s">
        <v>6074</v>
      </c>
      <c r="E1502">
        <v>175</v>
      </c>
    </row>
    <row r="1503" spans="1:5" x14ac:dyDescent="0.3">
      <c r="A1503" t="s">
        <v>16712</v>
      </c>
      <c r="B1503" t="s">
        <v>18213</v>
      </c>
      <c r="C1503" t="s">
        <v>18217</v>
      </c>
      <c r="D1503" t="s">
        <v>6047</v>
      </c>
      <c r="E1503">
        <v>630</v>
      </c>
    </row>
    <row r="1504" spans="1:5" x14ac:dyDescent="0.3">
      <c r="A1504" t="s">
        <v>16713</v>
      </c>
      <c r="B1504" t="s">
        <v>18215</v>
      </c>
      <c r="C1504" t="s">
        <v>18218</v>
      </c>
      <c r="D1504" t="s">
        <v>5978</v>
      </c>
      <c r="E1504">
        <v>531</v>
      </c>
    </row>
    <row r="1505" spans="1:5" x14ac:dyDescent="0.3">
      <c r="A1505" t="s">
        <v>16714</v>
      </c>
      <c r="B1505" t="s">
        <v>18212</v>
      </c>
      <c r="C1505" t="s">
        <v>18216</v>
      </c>
      <c r="D1505" t="s">
        <v>6115</v>
      </c>
      <c r="E1505">
        <v>372</v>
      </c>
    </row>
    <row r="1506" spans="1:5" x14ac:dyDescent="0.3">
      <c r="A1506" t="s">
        <v>16715</v>
      </c>
      <c r="B1506" t="s">
        <v>18211</v>
      </c>
      <c r="C1506" t="s">
        <v>18220</v>
      </c>
      <c r="D1506" t="s">
        <v>6058</v>
      </c>
      <c r="E1506">
        <v>205</v>
      </c>
    </row>
    <row r="1507" spans="1:5" x14ac:dyDescent="0.3">
      <c r="A1507" t="s">
        <v>16716</v>
      </c>
      <c r="B1507" t="s">
        <v>18214</v>
      </c>
      <c r="C1507" t="s">
        <v>18220</v>
      </c>
      <c r="D1507" t="s">
        <v>5996</v>
      </c>
      <c r="E1507">
        <v>458</v>
      </c>
    </row>
    <row r="1508" spans="1:5" x14ac:dyDescent="0.3">
      <c r="A1508" t="s">
        <v>16717</v>
      </c>
      <c r="B1508" t="s">
        <v>18211</v>
      </c>
      <c r="C1508" t="s">
        <v>18216</v>
      </c>
      <c r="D1508" t="s">
        <v>6184</v>
      </c>
      <c r="E1508">
        <v>175</v>
      </c>
    </row>
    <row r="1509" spans="1:5" x14ac:dyDescent="0.3">
      <c r="A1509" t="s">
        <v>16718</v>
      </c>
      <c r="B1509" t="s">
        <v>18212</v>
      </c>
      <c r="C1509" t="s">
        <v>18220</v>
      </c>
      <c r="D1509" t="s">
        <v>6139</v>
      </c>
      <c r="E1509">
        <v>257</v>
      </c>
    </row>
    <row r="1510" spans="1:5" x14ac:dyDescent="0.3">
      <c r="A1510" t="s">
        <v>16719</v>
      </c>
      <c r="B1510" t="s">
        <v>18212</v>
      </c>
      <c r="C1510" t="s">
        <v>18218</v>
      </c>
      <c r="D1510" t="s">
        <v>5977</v>
      </c>
      <c r="E1510">
        <v>504</v>
      </c>
    </row>
    <row r="1511" spans="1:5" x14ac:dyDescent="0.3">
      <c r="A1511" t="s">
        <v>16720</v>
      </c>
      <c r="B1511" t="s">
        <v>18213</v>
      </c>
      <c r="C1511" t="s">
        <v>18220</v>
      </c>
      <c r="D1511" t="s">
        <v>6175</v>
      </c>
      <c r="E1511">
        <v>611</v>
      </c>
    </row>
    <row r="1512" spans="1:5" x14ac:dyDescent="0.3">
      <c r="A1512" t="s">
        <v>16721</v>
      </c>
      <c r="B1512" t="s">
        <v>18212</v>
      </c>
      <c r="C1512" t="s">
        <v>18218</v>
      </c>
      <c r="D1512" t="s">
        <v>6173</v>
      </c>
      <c r="E1512">
        <v>416</v>
      </c>
    </row>
    <row r="1513" spans="1:5" x14ac:dyDescent="0.3">
      <c r="A1513" t="s">
        <v>16722</v>
      </c>
      <c r="B1513" t="s">
        <v>18212</v>
      </c>
      <c r="C1513" t="s">
        <v>18217</v>
      </c>
      <c r="D1513" t="s">
        <v>6170</v>
      </c>
      <c r="E1513">
        <v>279</v>
      </c>
    </row>
    <row r="1514" spans="1:5" x14ac:dyDescent="0.3">
      <c r="A1514" t="s">
        <v>16723</v>
      </c>
      <c r="B1514" t="s">
        <v>18215</v>
      </c>
      <c r="C1514" t="s">
        <v>18219</v>
      </c>
      <c r="D1514" t="s">
        <v>6076</v>
      </c>
      <c r="E1514">
        <v>408</v>
      </c>
    </row>
    <row r="1515" spans="1:5" x14ac:dyDescent="0.3">
      <c r="A1515" t="s">
        <v>16724</v>
      </c>
      <c r="B1515" t="s">
        <v>18212</v>
      </c>
      <c r="C1515" t="s">
        <v>18220</v>
      </c>
      <c r="D1515" t="s">
        <v>6012</v>
      </c>
      <c r="E1515">
        <v>203</v>
      </c>
    </row>
    <row r="1516" spans="1:5" x14ac:dyDescent="0.3">
      <c r="A1516" t="s">
        <v>16725</v>
      </c>
      <c r="B1516" t="s">
        <v>18213</v>
      </c>
      <c r="C1516" t="s">
        <v>18216</v>
      </c>
      <c r="D1516" t="s">
        <v>6137</v>
      </c>
      <c r="E1516">
        <v>500</v>
      </c>
    </row>
    <row r="1517" spans="1:5" x14ac:dyDescent="0.3">
      <c r="A1517" t="s">
        <v>16726</v>
      </c>
      <c r="B1517" t="s">
        <v>18215</v>
      </c>
      <c r="C1517" t="s">
        <v>18219</v>
      </c>
      <c r="D1517" t="s">
        <v>6072</v>
      </c>
      <c r="E1517">
        <v>136</v>
      </c>
    </row>
    <row r="1518" spans="1:5" x14ac:dyDescent="0.3">
      <c r="A1518" t="s">
        <v>16727</v>
      </c>
      <c r="B1518" t="s">
        <v>18215</v>
      </c>
      <c r="C1518" t="s">
        <v>18217</v>
      </c>
      <c r="D1518" t="s">
        <v>6078</v>
      </c>
      <c r="E1518">
        <v>598</v>
      </c>
    </row>
    <row r="1519" spans="1:5" x14ac:dyDescent="0.3">
      <c r="A1519" t="s">
        <v>16728</v>
      </c>
      <c r="B1519" t="s">
        <v>18211</v>
      </c>
      <c r="C1519" t="s">
        <v>18218</v>
      </c>
      <c r="D1519" t="s">
        <v>6077</v>
      </c>
      <c r="E1519">
        <v>527</v>
      </c>
    </row>
    <row r="1520" spans="1:5" x14ac:dyDescent="0.3">
      <c r="A1520" t="s">
        <v>16729</v>
      </c>
      <c r="B1520" t="s">
        <v>18214</v>
      </c>
      <c r="C1520" t="s">
        <v>18217</v>
      </c>
      <c r="D1520" t="s">
        <v>6042</v>
      </c>
      <c r="E1520">
        <v>325</v>
      </c>
    </row>
    <row r="1521" spans="1:5" x14ac:dyDescent="0.3">
      <c r="A1521" t="s">
        <v>16730</v>
      </c>
      <c r="B1521" t="s">
        <v>18211</v>
      </c>
      <c r="C1521" t="s">
        <v>18217</v>
      </c>
      <c r="D1521" t="s">
        <v>6141</v>
      </c>
      <c r="E1521">
        <v>484</v>
      </c>
    </row>
    <row r="1522" spans="1:5" x14ac:dyDescent="0.3">
      <c r="A1522" t="s">
        <v>16731</v>
      </c>
      <c r="B1522" t="s">
        <v>18215</v>
      </c>
      <c r="C1522" t="s">
        <v>18220</v>
      </c>
      <c r="D1522" t="s">
        <v>6027</v>
      </c>
      <c r="E1522">
        <v>379</v>
      </c>
    </row>
    <row r="1523" spans="1:5" x14ac:dyDescent="0.3">
      <c r="A1523" t="s">
        <v>16732</v>
      </c>
      <c r="B1523" t="s">
        <v>18214</v>
      </c>
      <c r="C1523" t="s">
        <v>18216</v>
      </c>
      <c r="D1523" t="s">
        <v>6034</v>
      </c>
      <c r="E1523">
        <v>673</v>
      </c>
    </row>
    <row r="1524" spans="1:5" x14ac:dyDescent="0.3">
      <c r="A1524" t="s">
        <v>16733</v>
      </c>
      <c r="B1524" t="s">
        <v>18211</v>
      </c>
      <c r="C1524" t="s">
        <v>18217</v>
      </c>
      <c r="D1524" t="s">
        <v>6001</v>
      </c>
      <c r="E1524">
        <v>235</v>
      </c>
    </row>
    <row r="1525" spans="1:5" x14ac:dyDescent="0.3">
      <c r="A1525" t="s">
        <v>16734</v>
      </c>
      <c r="B1525" t="s">
        <v>18211</v>
      </c>
      <c r="C1525" t="s">
        <v>18220</v>
      </c>
      <c r="D1525" t="s">
        <v>6123</v>
      </c>
      <c r="E1525">
        <v>139</v>
      </c>
    </row>
    <row r="1526" spans="1:5" x14ac:dyDescent="0.3">
      <c r="A1526" t="s">
        <v>16735</v>
      </c>
      <c r="B1526" t="s">
        <v>18215</v>
      </c>
      <c r="C1526" t="s">
        <v>18219</v>
      </c>
      <c r="D1526" t="s">
        <v>6112</v>
      </c>
      <c r="E1526">
        <v>492</v>
      </c>
    </row>
    <row r="1527" spans="1:5" x14ac:dyDescent="0.3">
      <c r="A1527" t="s">
        <v>16736</v>
      </c>
      <c r="B1527" t="s">
        <v>18211</v>
      </c>
      <c r="C1527" t="s">
        <v>18218</v>
      </c>
      <c r="D1527" t="s">
        <v>6115</v>
      </c>
      <c r="E1527">
        <v>383</v>
      </c>
    </row>
    <row r="1528" spans="1:5" x14ac:dyDescent="0.3">
      <c r="A1528" t="s">
        <v>16737</v>
      </c>
      <c r="B1528" t="s">
        <v>18212</v>
      </c>
      <c r="C1528" t="s">
        <v>18219</v>
      </c>
      <c r="D1528" t="s">
        <v>6020</v>
      </c>
      <c r="E1528">
        <v>238</v>
      </c>
    </row>
    <row r="1529" spans="1:5" x14ac:dyDescent="0.3">
      <c r="A1529" t="s">
        <v>16738</v>
      </c>
      <c r="B1529" t="s">
        <v>18215</v>
      </c>
      <c r="C1529" t="s">
        <v>18218</v>
      </c>
      <c r="D1529" t="s">
        <v>6035</v>
      </c>
      <c r="E1529">
        <v>406</v>
      </c>
    </row>
    <row r="1530" spans="1:5" x14ac:dyDescent="0.3">
      <c r="A1530" t="s">
        <v>16739</v>
      </c>
      <c r="B1530" t="s">
        <v>18213</v>
      </c>
      <c r="C1530" t="s">
        <v>18219</v>
      </c>
      <c r="D1530" t="s">
        <v>6182</v>
      </c>
      <c r="E1530">
        <v>441</v>
      </c>
    </row>
    <row r="1531" spans="1:5" x14ac:dyDescent="0.3">
      <c r="A1531" t="s">
        <v>16740</v>
      </c>
      <c r="B1531" t="s">
        <v>18213</v>
      </c>
      <c r="C1531" t="s">
        <v>18216</v>
      </c>
      <c r="D1531" t="s">
        <v>5998</v>
      </c>
      <c r="E1531">
        <v>702</v>
      </c>
    </row>
    <row r="1532" spans="1:5" x14ac:dyDescent="0.3">
      <c r="A1532" t="s">
        <v>16741</v>
      </c>
      <c r="B1532" t="s">
        <v>18214</v>
      </c>
      <c r="C1532" t="s">
        <v>18218</v>
      </c>
      <c r="D1532" t="s">
        <v>6129</v>
      </c>
      <c r="E1532">
        <v>781</v>
      </c>
    </row>
    <row r="1533" spans="1:5" x14ac:dyDescent="0.3">
      <c r="A1533" t="s">
        <v>16742</v>
      </c>
      <c r="B1533" t="s">
        <v>18212</v>
      </c>
      <c r="C1533" t="s">
        <v>18216</v>
      </c>
      <c r="D1533" t="s">
        <v>6179</v>
      </c>
      <c r="E1533">
        <v>531</v>
      </c>
    </row>
    <row r="1534" spans="1:5" x14ac:dyDescent="0.3">
      <c r="A1534" t="s">
        <v>16743</v>
      </c>
      <c r="B1534" t="s">
        <v>18212</v>
      </c>
      <c r="C1534" t="s">
        <v>18220</v>
      </c>
      <c r="D1534" t="s">
        <v>6005</v>
      </c>
      <c r="E1534">
        <v>635</v>
      </c>
    </row>
    <row r="1535" spans="1:5" x14ac:dyDescent="0.3">
      <c r="A1535" t="s">
        <v>16744</v>
      </c>
      <c r="B1535" t="s">
        <v>18214</v>
      </c>
      <c r="C1535" t="s">
        <v>18220</v>
      </c>
      <c r="D1535" t="s">
        <v>6012</v>
      </c>
      <c r="E1535">
        <v>570</v>
      </c>
    </row>
    <row r="1536" spans="1:5" x14ac:dyDescent="0.3">
      <c r="A1536" t="s">
        <v>16745</v>
      </c>
      <c r="B1536" t="s">
        <v>18213</v>
      </c>
      <c r="C1536" t="s">
        <v>18220</v>
      </c>
      <c r="D1536" t="s">
        <v>6084</v>
      </c>
      <c r="E1536">
        <v>454</v>
      </c>
    </row>
    <row r="1537" spans="1:5" x14ac:dyDescent="0.3">
      <c r="A1537" t="s">
        <v>16746</v>
      </c>
      <c r="B1537" t="s">
        <v>18215</v>
      </c>
      <c r="C1537" t="s">
        <v>18216</v>
      </c>
      <c r="D1537" t="s">
        <v>6039</v>
      </c>
      <c r="E1537">
        <v>613</v>
      </c>
    </row>
    <row r="1538" spans="1:5" x14ac:dyDescent="0.3">
      <c r="A1538" t="s">
        <v>16747</v>
      </c>
      <c r="B1538" t="s">
        <v>18212</v>
      </c>
      <c r="C1538" t="s">
        <v>18219</v>
      </c>
      <c r="D1538" t="s">
        <v>5984</v>
      </c>
      <c r="E1538">
        <v>566</v>
      </c>
    </row>
    <row r="1539" spans="1:5" x14ac:dyDescent="0.3">
      <c r="A1539" t="s">
        <v>16748</v>
      </c>
      <c r="B1539" t="s">
        <v>18211</v>
      </c>
      <c r="C1539" t="s">
        <v>18220</v>
      </c>
      <c r="D1539" t="s">
        <v>6060</v>
      </c>
      <c r="E1539">
        <v>686</v>
      </c>
    </row>
    <row r="1540" spans="1:5" x14ac:dyDescent="0.3">
      <c r="A1540" t="s">
        <v>16749</v>
      </c>
      <c r="B1540" t="s">
        <v>18214</v>
      </c>
      <c r="C1540" t="s">
        <v>18217</v>
      </c>
      <c r="D1540" t="s">
        <v>6135</v>
      </c>
      <c r="E1540">
        <v>467</v>
      </c>
    </row>
    <row r="1541" spans="1:5" x14ac:dyDescent="0.3">
      <c r="A1541" t="s">
        <v>16750</v>
      </c>
      <c r="B1541" t="s">
        <v>18211</v>
      </c>
      <c r="C1541" t="s">
        <v>18219</v>
      </c>
      <c r="D1541" t="s">
        <v>6164</v>
      </c>
      <c r="E1541">
        <v>283</v>
      </c>
    </row>
    <row r="1542" spans="1:5" x14ac:dyDescent="0.3">
      <c r="A1542" t="s">
        <v>16751</v>
      </c>
      <c r="B1542" t="s">
        <v>18212</v>
      </c>
      <c r="C1542" t="s">
        <v>18219</v>
      </c>
      <c r="D1542" t="s">
        <v>6050</v>
      </c>
      <c r="E1542">
        <v>443</v>
      </c>
    </row>
    <row r="1543" spans="1:5" x14ac:dyDescent="0.3">
      <c r="A1543" t="s">
        <v>16752</v>
      </c>
      <c r="B1543" t="s">
        <v>18212</v>
      </c>
      <c r="C1543" t="s">
        <v>18217</v>
      </c>
      <c r="D1543" t="s">
        <v>6168</v>
      </c>
      <c r="E1543">
        <v>245</v>
      </c>
    </row>
    <row r="1544" spans="1:5" x14ac:dyDescent="0.3">
      <c r="A1544" t="s">
        <v>16753</v>
      </c>
      <c r="B1544" t="s">
        <v>18213</v>
      </c>
      <c r="C1544" t="s">
        <v>18220</v>
      </c>
      <c r="D1544" t="s">
        <v>5994</v>
      </c>
      <c r="E1544">
        <v>519</v>
      </c>
    </row>
    <row r="1545" spans="1:5" x14ac:dyDescent="0.3">
      <c r="A1545" t="s">
        <v>16754</v>
      </c>
      <c r="B1545" t="s">
        <v>18211</v>
      </c>
      <c r="C1545" t="s">
        <v>18219</v>
      </c>
      <c r="D1545" t="s">
        <v>6045</v>
      </c>
      <c r="E1545">
        <v>176</v>
      </c>
    </row>
    <row r="1546" spans="1:5" x14ac:dyDescent="0.3">
      <c r="A1546" t="s">
        <v>16755</v>
      </c>
      <c r="B1546" t="s">
        <v>18213</v>
      </c>
      <c r="C1546" t="s">
        <v>18220</v>
      </c>
      <c r="D1546" t="s">
        <v>6164</v>
      </c>
      <c r="E1546">
        <v>292</v>
      </c>
    </row>
    <row r="1547" spans="1:5" x14ac:dyDescent="0.3">
      <c r="A1547" t="s">
        <v>16756</v>
      </c>
      <c r="B1547" t="s">
        <v>18213</v>
      </c>
      <c r="C1547" t="s">
        <v>18220</v>
      </c>
      <c r="D1547" t="s">
        <v>6117</v>
      </c>
      <c r="E1547">
        <v>380</v>
      </c>
    </row>
    <row r="1548" spans="1:5" x14ac:dyDescent="0.3">
      <c r="A1548" t="s">
        <v>16757</v>
      </c>
      <c r="B1548" t="s">
        <v>18214</v>
      </c>
      <c r="C1548" t="s">
        <v>18218</v>
      </c>
      <c r="D1548" t="s">
        <v>6147</v>
      </c>
      <c r="E1548">
        <v>139</v>
      </c>
    </row>
    <row r="1549" spans="1:5" x14ac:dyDescent="0.3">
      <c r="A1549" t="s">
        <v>16758</v>
      </c>
      <c r="B1549" t="s">
        <v>18211</v>
      </c>
      <c r="C1549" t="s">
        <v>18220</v>
      </c>
      <c r="D1549" t="s">
        <v>6134</v>
      </c>
      <c r="E1549">
        <v>687</v>
      </c>
    </row>
    <row r="1550" spans="1:5" x14ac:dyDescent="0.3">
      <c r="A1550" t="s">
        <v>16759</v>
      </c>
      <c r="B1550" t="s">
        <v>18215</v>
      </c>
      <c r="C1550" t="s">
        <v>18217</v>
      </c>
      <c r="D1550" t="s">
        <v>6063</v>
      </c>
      <c r="E1550">
        <v>271</v>
      </c>
    </row>
    <row r="1551" spans="1:5" x14ac:dyDescent="0.3">
      <c r="A1551" t="s">
        <v>16760</v>
      </c>
      <c r="B1551" t="s">
        <v>18215</v>
      </c>
      <c r="C1551" t="s">
        <v>18216</v>
      </c>
      <c r="D1551" t="s">
        <v>6184</v>
      </c>
      <c r="E1551">
        <v>377</v>
      </c>
    </row>
    <row r="1552" spans="1:5" x14ac:dyDescent="0.3">
      <c r="A1552" t="s">
        <v>16761</v>
      </c>
      <c r="B1552" t="s">
        <v>18212</v>
      </c>
      <c r="C1552" t="s">
        <v>18220</v>
      </c>
      <c r="D1552" t="s">
        <v>6080</v>
      </c>
      <c r="E1552">
        <v>231</v>
      </c>
    </row>
    <row r="1553" spans="1:5" x14ac:dyDescent="0.3">
      <c r="A1553" t="s">
        <v>16762</v>
      </c>
      <c r="B1553" t="s">
        <v>18214</v>
      </c>
      <c r="C1553" t="s">
        <v>18220</v>
      </c>
      <c r="D1553" t="s">
        <v>6081</v>
      </c>
      <c r="E1553">
        <v>523</v>
      </c>
    </row>
    <row r="1554" spans="1:5" x14ac:dyDescent="0.3">
      <c r="A1554" t="s">
        <v>16763</v>
      </c>
      <c r="B1554" t="s">
        <v>18213</v>
      </c>
      <c r="C1554" t="s">
        <v>18217</v>
      </c>
      <c r="D1554" t="s">
        <v>6096</v>
      </c>
      <c r="E1554">
        <v>308</v>
      </c>
    </row>
    <row r="1555" spans="1:5" x14ac:dyDescent="0.3">
      <c r="A1555" t="s">
        <v>16764</v>
      </c>
      <c r="B1555" t="s">
        <v>18213</v>
      </c>
      <c r="C1555" t="s">
        <v>18217</v>
      </c>
      <c r="D1555" t="s">
        <v>6010</v>
      </c>
      <c r="E1555">
        <v>759</v>
      </c>
    </row>
    <row r="1556" spans="1:5" x14ac:dyDescent="0.3">
      <c r="A1556" t="s">
        <v>16765</v>
      </c>
      <c r="B1556" t="s">
        <v>18213</v>
      </c>
      <c r="C1556" t="s">
        <v>18216</v>
      </c>
      <c r="D1556" t="s">
        <v>6194</v>
      </c>
      <c r="E1556">
        <v>650</v>
      </c>
    </row>
    <row r="1557" spans="1:5" x14ac:dyDescent="0.3">
      <c r="A1557" t="s">
        <v>16766</v>
      </c>
      <c r="B1557" t="s">
        <v>18212</v>
      </c>
      <c r="C1557" t="s">
        <v>18216</v>
      </c>
      <c r="D1557" t="s">
        <v>6015</v>
      </c>
      <c r="E1557">
        <v>276</v>
      </c>
    </row>
    <row r="1558" spans="1:5" x14ac:dyDescent="0.3">
      <c r="A1558" t="s">
        <v>16767</v>
      </c>
      <c r="B1558" t="s">
        <v>18211</v>
      </c>
      <c r="C1558" t="s">
        <v>18217</v>
      </c>
      <c r="D1558" t="s">
        <v>6159</v>
      </c>
      <c r="E1558">
        <v>710</v>
      </c>
    </row>
    <row r="1559" spans="1:5" x14ac:dyDescent="0.3">
      <c r="A1559" t="s">
        <v>16768</v>
      </c>
      <c r="B1559" t="s">
        <v>18211</v>
      </c>
      <c r="C1559" t="s">
        <v>18217</v>
      </c>
      <c r="D1559" t="s">
        <v>6015</v>
      </c>
      <c r="E1559">
        <v>524</v>
      </c>
    </row>
    <row r="1560" spans="1:5" x14ac:dyDescent="0.3">
      <c r="A1560" t="s">
        <v>16769</v>
      </c>
      <c r="B1560" t="s">
        <v>18215</v>
      </c>
      <c r="C1560" t="s">
        <v>18220</v>
      </c>
      <c r="D1560" t="s">
        <v>6059</v>
      </c>
      <c r="E1560">
        <v>433</v>
      </c>
    </row>
    <row r="1561" spans="1:5" x14ac:dyDescent="0.3">
      <c r="A1561" t="s">
        <v>16770</v>
      </c>
      <c r="B1561" t="s">
        <v>18215</v>
      </c>
      <c r="C1561" t="s">
        <v>18220</v>
      </c>
      <c r="D1561" t="s">
        <v>5997</v>
      </c>
      <c r="E1561">
        <v>196</v>
      </c>
    </row>
    <row r="1562" spans="1:5" x14ac:dyDescent="0.3">
      <c r="A1562" t="s">
        <v>16771</v>
      </c>
      <c r="B1562" t="s">
        <v>18213</v>
      </c>
      <c r="C1562" t="s">
        <v>18216</v>
      </c>
      <c r="D1562" t="s">
        <v>6138</v>
      </c>
      <c r="E1562">
        <v>321</v>
      </c>
    </row>
    <row r="1563" spans="1:5" x14ac:dyDescent="0.3">
      <c r="A1563" t="s">
        <v>16772</v>
      </c>
      <c r="B1563" t="s">
        <v>18212</v>
      </c>
      <c r="C1563" t="s">
        <v>18216</v>
      </c>
      <c r="D1563" t="s">
        <v>6091</v>
      </c>
      <c r="E1563">
        <v>373</v>
      </c>
    </row>
    <row r="1564" spans="1:5" x14ac:dyDescent="0.3">
      <c r="A1564" t="s">
        <v>16773</v>
      </c>
      <c r="B1564" t="s">
        <v>18215</v>
      </c>
      <c r="C1564" t="s">
        <v>18216</v>
      </c>
      <c r="D1564" t="s">
        <v>6021</v>
      </c>
      <c r="E1564">
        <v>224</v>
      </c>
    </row>
    <row r="1565" spans="1:5" x14ac:dyDescent="0.3">
      <c r="A1565" t="s">
        <v>16774</v>
      </c>
      <c r="B1565" t="s">
        <v>18213</v>
      </c>
      <c r="C1565" t="s">
        <v>18218</v>
      </c>
      <c r="D1565" t="s">
        <v>6122</v>
      </c>
      <c r="E1565">
        <v>709</v>
      </c>
    </row>
    <row r="1566" spans="1:5" x14ac:dyDescent="0.3">
      <c r="A1566" t="s">
        <v>16775</v>
      </c>
      <c r="B1566" t="s">
        <v>18213</v>
      </c>
      <c r="C1566" t="s">
        <v>18220</v>
      </c>
      <c r="D1566" t="s">
        <v>6077</v>
      </c>
      <c r="E1566">
        <v>358</v>
      </c>
    </row>
    <row r="1567" spans="1:5" x14ac:dyDescent="0.3">
      <c r="A1567" t="s">
        <v>16776</v>
      </c>
      <c r="B1567" t="s">
        <v>18215</v>
      </c>
      <c r="C1567" t="s">
        <v>18220</v>
      </c>
      <c r="D1567" t="s">
        <v>6172</v>
      </c>
      <c r="E1567">
        <v>616</v>
      </c>
    </row>
    <row r="1568" spans="1:5" x14ac:dyDescent="0.3">
      <c r="A1568" t="s">
        <v>16777</v>
      </c>
      <c r="B1568" t="s">
        <v>18213</v>
      </c>
      <c r="C1568" t="s">
        <v>18218</v>
      </c>
      <c r="D1568" t="s">
        <v>6130</v>
      </c>
      <c r="E1568">
        <v>320</v>
      </c>
    </row>
    <row r="1569" spans="1:5" x14ac:dyDescent="0.3">
      <c r="A1569" t="s">
        <v>16778</v>
      </c>
      <c r="B1569" t="s">
        <v>18212</v>
      </c>
      <c r="C1569" t="s">
        <v>18220</v>
      </c>
      <c r="D1569" t="s">
        <v>5982</v>
      </c>
      <c r="E1569">
        <v>295</v>
      </c>
    </row>
    <row r="1570" spans="1:5" x14ac:dyDescent="0.3">
      <c r="A1570" t="s">
        <v>16779</v>
      </c>
      <c r="B1570" t="s">
        <v>18211</v>
      </c>
      <c r="C1570" t="s">
        <v>18218</v>
      </c>
      <c r="D1570" t="s">
        <v>6078</v>
      </c>
      <c r="E1570">
        <v>112</v>
      </c>
    </row>
    <row r="1571" spans="1:5" x14ac:dyDescent="0.3">
      <c r="A1571" t="s">
        <v>16780</v>
      </c>
      <c r="B1571" t="s">
        <v>18212</v>
      </c>
      <c r="C1571" t="s">
        <v>18217</v>
      </c>
      <c r="D1571" t="s">
        <v>6091</v>
      </c>
      <c r="E1571">
        <v>139</v>
      </c>
    </row>
    <row r="1572" spans="1:5" x14ac:dyDescent="0.3">
      <c r="A1572" t="s">
        <v>16781</v>
      </c>
      <c r="B1572" t="s">
        <v>18212</v>
      </c>
      <c r="C1572" t="s">
        <v>18217</v>
      </c>
      <c r="D1572" t="s">
        <v>5956</v>
      </c>
      <c r="E1572">
        <v>305</v>
      </c>
    </row>
    <row r="1573" spans="1:5" x14ac:dyDescent="0.3">
      <c r="A1573" t="s">
        <v>16782</v>
      </c>
      <c r="B1573" t="s">
        <v>18214</v>
      </c>
      <c r="C1573" t="s">
        <v>18218</v>
      </c>
      <c r="D1573" t="s">
        <v>6030</v>
      </c>
      <c r="E1573">
        <v>527</v>
      </c>
    </row>
    <row r="1574" spans="1:5" x14ac:dyDescent="0.3">
      <c r="A1574" t="s">
        <v>16783</v>
      </c>
      <c r="B1574" t="s">
        <v>18215</v>
      </c>
      <c r="C1574" t="s">
        <v>18219</v>
      </c>
      <c r="D1574" t="s">
        <v>5962</v>
      </c>
      <c r="E1574">
        <v>384</v>
      </c>
    </row>
    <row r="1575" spans="1:5" x14ac:dyDescent="0.3">
      <c r="A1575" t="s">
        <v>16784</v>
      </c>
      <c r="B1575" t="s">
        <v>18211</v>
      </c>
      <c r="C1575" t="s">
        <v>18217</v>
      </c>
      <c r="D1575" t="s">
        <v>6062</v>
      </c>
      <c r="E1575">
        <v>745</v>
      </c>
    </row>
    <row r="1576" spans="1:5" x14ac:dyDescent="0.3">
      <c r="A1576" t="s">
        <v>16785</v>
      </c>
      <c r="B1576" t="s">
        <v>18212</v>
      </c>
      <c r="C1576" t="s">
        <v>18216</v>
      </c>
      <c r="D1576" t="s">
        <v>6034</v>
      </c>
      <c r="E1576">
        <v>287</v>
      </c>
    </row>
    <row r="1577" spans="1:5" x14ac:dyDescent="0.3">
      <c r="A1577" t="s">
        <v>16786</v>
      </c>
      <c r="B1577" t="s">
        <v>18214</v>
      </c>
      <c r="C1577" t="s">
        <v>18219</v>
      </c>
      <c r="D1577" t="s">
        <v>5958</v>
      </c>
      <c r="E1577">
        <v>371</v>
      </c>
    </row>
    <row r="1578" spans="1:5" x14ac:dyDescent="0.3">
      <c r="A1578" t="s">
        <v>16787</v>
      </c>
      <c r="B1578" t="s">
        <v>18211</v>
      </c>
      <c r="C1578" t="s">
        <v>18219</v>
      </c>
      <c r="D1578" t="s">
        <v>6097</v>
      </c>
      <c r="E1578">
        <v>677</v>
      </c>
    </row>
    <row r="1579" spans="1:5" x14ac:dyDescent="0.3">
      <c r="A1579" t="s">
        <v>16788</v>
      </c>
      <c r="B1579" t="s">
        <v>18215</v>
      </c>
      <c r="C1579" t="s">
        <v>18220</v>
      </c>
      <c r="D1579" t="s">
        <v>5956</v>
      </c>
      <c r="E1579">
        <v>259</v>
      </c>
    </row>
    <row r="1580" spans="1:5" x14ac:dyDescent="0.3">
      <c r="A1580" t="s">
        <v>16789</v>
      </c>
      <c r="B1580" t="s">
        <v>18215</v>
      </c>
      <c r="C1580" t="s">
        <v>18219</v>
      </c>
      <c r="D1580" t="s">
        <v>6037</v>
      </c>
      <c r="E1580">
        <v>535</v>
      </c>
    </row>
    <row r="1581" spans="1:5" x14ac:dyDescent="0.3">
      <c r="A1581" t="s">
        <v>16790</v>
      </c>
      <c r="B1581" t="s">
        <v>18215</v>
      </c>
      <c r="C1581" t="s">
        <v>18216</v>
      </c>
      <c r="D1581" t="s">
        <v>6151</v>
      </c>
      <c r="E1581">
        <v>793</v>
      </c>
    </row>
    <row r="1582" spans="1:5" x14ac:dyDescent="0.3">
      <c r="A1582" t="s">
        <v>16791</v>
      </c>
      <c r="B1582" t="s">
        <v>18211</v>
      </c>
      <c r="C1582" t="s">
        <v>18216</v>
      </c>
      <c r="D1582" t="s">
        <v>5973</v>
      </c>
      <c r="E1582">
        <v>768</v>
      </c>
    </row>
    <row r="1583" spans="1:5" x14ac:dyDescent="0.3">
      <c r="A1583" t="s">
        <v>16792</v>
      </c>
      <c r="B1583" t="s">
        <v>18212</v>
      </c>
      <c r="C1583" t="s">
        <v>18218</v>
      </c>
      <c r="D1583" t="s">
        <v>6080</v>
      </c>
      <c r="E1583">
        <v>455</v>
      </c>
    </row>
    <row r="1584" spans="1:5" x14ac:dyDescent="0.3">
      <c r="A1584" t="s">
        <v>16793</v>
      </c>
      <c r="B1584" t="s">
        <v>18212</v>
      </c>
      <c r="C1584" t="s">
        <v>18218</v>
      </c>
      <c r="D1584" t="s">
        <v>6019</v>
      </c>
      <c r="E1584">
        <v>305</v>
      </c>
    </row>
    <row r="1585" spans="1:5" x14ac:dyDescent="0.3">
      <c r="A1585" t="s">
        <v>16794</v>
      </c>
      <c r="B1585" t="s">
        <v>18214</v>
      </c>
      <c r="C1585" t="s">
        <v>18220</v>
      </c>
      <c r="D1585" t="s">
        <v>5992</v>
      </c>
      <c r="E1585">
        <v>766</v>
      </c>
    </row>
    <row r="1586" spans="1:5" x14ac:dyDescent="0.3">
      <c r="A1586" t="s">
        <v>16795</v>
      </c>
      <c r="B1586" t="s">
        <v>18214</v>
      </c>
      <c r="C1586" t="s">
        <v>18216</v>
      </c>
      <c r="D1586" t="s">
        <v>6002</v>
      </c>
      <c r="E1586">
        <v>458</v>
      </c>
    </row>
    <row r="1587" spans="1:5" x14ac:dyDescent="0.3">
      <c r="A1587" t="s">
        <v>16796</v>
      </c>
      <c r="B1587" t="s">
        <v>18211</v>
      </c>
      <c r="C1587" t="s">
        <v>18217</v>
      </c>
      <c r="D1587" t="s">
        <v>6067</v>
      </c>
      <c r="E1587">
        <v>494</v>
      </c>
    </row>
    <row r="1588" spans="1:5" x14ac:dyDescent="0.3">
      <c r="A1588" t="s">
        <v>16797</v>
      </c>
      <c r="B1588" t="s">
        <v>18213</v>
      </c>
      <c r="C1588" t="s">
        <v>18218</v>
      </c>
      <c r="D1588" t="s">
        <v>6006</v>
      </c>
      <c r="E1588">
        <v>373</v>
      </c>
    </row>
    <row r="1589" spans="1:5" x14ac:dyDescent="0.3">
      <c r="A1589" t="s">
        <v>16798</v>
      </c>
      <c r="B1589" t="s">
        <v>18213</v>
      </c>
      <c r="C1589" t="s">
        <v>18217</v>
      </c>
      <c r="D1589" t="s">
        <v>6168</v>
      </c>
      <c r="E1589">
        <v>613</v>
      </c>
    </row>
    <row r="1590" spans="1:5" x14ac:dyDescent="0.3">
      <c r="A1590" t="s">
        <v>16799</v>
      </c>
      <c r="B1590" t="s">
        <v>18212</v>
      </c>
      <c r="C1590" t="s">
        <v>18220</v>
      </c>
      <c r="D1590" t="s">
        <v>6030</v>
      </c>
      <c r="E1590">
        <v>438</v>
      </c>
    </row>
    <row r="1591" spans="1:5" x14ac:dyDescent="0.3">
      <c r="A1591" t="s">
        <v>16800</v>
      </c>
      <c r="B1591" t="s">
        <v>18215</v>
      </c>
      <c r="C1591" t="s">
        <v>18217</v>
      </c>
      <c r="D1591" t="s">
        <v>6151</v>
      </c>
      <c r="E1591">
        <v>798</v>
      </c>
    </row>
    <row r="1592" spans="1:5" x14ac:dyDescent="0.3">
      <c r="A1592" t="s">
        <v>16801</v>
      </c>
      <c r="B1592" t="s">
        <v>18211</v>
      </c>
      <c r="C1592" t="s">
        <v>18220</v>
      </c>
      <c r="D1592" t="s">
        <v>6015</v>
      </c>
      <c r="E1592">
        <v>485</v>
      </c>
    </row>
    <row r="1593" spans="1:5" x14ac:dyDescent="0.3">
      <c r="A1593" t="s">
        <v>16802</v>
      </c>
      <c r="B1593" t="s">
        <v>18211</v>
      </c>
      <c r="C1593" t="s">
        <v>18217</v>
      </c>
      <c r="D1593" t="s">
        <v>6095</v>
      </c>
      <c r="E1593">
        <v>331</v>
      </c>
    </row>
    <row r="1594" spans="1:5" x14ac:dyDescent="0.3">
      <c r="A1594" t="s">
        <v>16803</v>
      </c>
      <c r="B1594" t="s">
        <v>18213</v>
      </c>
      <c r="C1594" t="s">
        <v>18216</v>
      </c>
      <c r="D1594" t="s">
        <v>6118</v>
      </c>
      <c r="E1594">
        <v>506</v>
      </c>
    </row>
    <row r="1595" spans="1:5" x14ac:dyDescent="0.3">
      <c r="A1595" t="s">
        <v>16804</v>
      </c>
      <c r="B1595" t="s">
        <v>18215</v>
      </c>
      <c r="C1595" t="s">
        <v>18218</v>
      </c>
      <c r="D1595" t="s">
        <v>5994</v>
      </c>
      <c r="E1595">
        <v>354</v>
      </c>
    </row>
    <row r="1596" spans="1:5" x14ac:dyDescent="0.3">
      <c r="A1596" t="s">
        <v>16805</v>
      </c>
      <c r="B1596" t="s">
        <v>18212</v>
      </c>
      <c r="C1596" t="s">
        <v>18217</v>
      </c>
      <c r="D1596" t="s">
        <v>6021</v>
      </c>
      <c r="E1596">
        <v>735</v>
      </c>
    </row>
    <row r="1597" spans="1:5" x14ac:dyDescent="0.3">
      <c r="A1597" t="s">
        <v>16806</v>
      </c>
      <c r="B1597" t="s">
        <v>18215</v>
      </c>
      <c r="C1597" t="s">
        <v>18216</v>
      </c>
      <c r="D1597" t="s">
        <v>6169</v>
      </c>
      <c r="E1597">
        <v>233</v>
      </c>
    </row>
    <row r="1598" spans="1:5" x14ac:dyDescent="0.3">
      <c r="A1598" t="s">
        <v>16807</v>
      </c>
      <c r="B1598" t="s">
        <v>18215</v>
      </c>
      <c r="C1598" t="s">
        <v>18220</v>
      </c>
      <c r="D1598" t="s">
        <v>6051</v>
      </c>
      <c r="E1598">
        <v>573</v>
      </c>
    </row>
    <row r="1599" spans="1:5" x14ac:dyDescent="0.3">
      <c r="A1599" t="s">
        <v>16808</v>
      </c>
      <c r="B1599" t="s">
        <v>18213</v>
      </c>
      <c r="C1599" t="s">
        <v>18219</v>
      </c>
      <c r="D1599" t="s">
        <v>5984</v>
      </c>
      <c r="E1599">
        <v>400</v>
      </c>
    </row>
    <row r="1600" spans="1:5" x14ac:dyDescent="0.3">
      <c r="A1600" t="s">
        <v>16809</v>
      </c>
      <c r="B1600" t="s">
        <v>18211</v>
      </c>
      <c r="C1600" t="s">
        <v>18216</v>
      </c>
      <c r="D1600" t="s">
        <v>6128</v>
      </c>
      <c r="E1600">
        <v>617</v>
      </c>
    </row>
    <row r="1601" spans="1:5" x14ac:dyDescent="0.3">
      <c r="A1601" t="s">
        <v>16810</v>
      </c>
      <c r="B1601" t="s">
        <v>18211</v>
      </c>
      <c r="C1601" t="s">
        <v>18219</v>
      </c>
      <c r="D1601" t="s">
        <v>6069</v>
      </c>
      <c r="E1601">
        <v>665</v>
      </c>
    </row>
    <row r="1602" spans="1:5" x14ac:dyDescent="0.3">
      <c r="A1602" t="s">
        <v>16811</v>
      </c>
      <c r="B1602" t="s">
        <v>18211</v>
      </c>
      <c r="C1602" t="s">
        <v>18218</v>
      </c>
      <c r="D1602" t="s">
        <v>5966</v>
      </c>
      <c r="E1602">
        <v>300</v>
      </c>
    </row>
    <row r="1603" spans="1:5" x14ac:dyDescent="0.3">
      <c r="A1603" t="s">
        <v>16812</v>
      </c>
      <c r="B1603" t="s">
        <v>18214</v>
      </c>
      <c r="C1603" t="s">
        <v>18216</v>
      </c>
      <c r="D1603" t="s">
        <v>6177</v>
      </c>
      <c r="E1603">
        <v>446</v>
      </c>
    </row>
    <row r="1604" spans="1:5" x14ac:dyDescent="0.3">
      <c r="A1604" t="s">
        <v>16813</v>
      </c>
      <c r="B1604" t="s">
        <v>18211</v>
      </c>
      <c r="C1604" t="s">
        <v>18216</v>
      </c>
      <c r="D1604" t="s">
        <v>6042</v>
      </c>
      <c r="E1604">
        <v>329</v>
      </c>
    </row>
    <row r="1605" spans="1:5" x14ac:dyDescent="0.3">
      <c r="A1605" t="s">
        <v>16814</v>
      </c>
      <c r="B1605" t="s">
        <v>18212</v>
      </c>
      <c r="C1605" t="s">
        <v>18216</v>
      </c>
      <c r="D1605" t="s">
        <v>6039</v>
      </c>
      <c r="E1605">
        <v>367</v>
      </c>
    </row>
    <row r="1606" spans="1:5" x14ac:dyDescent="0.3">
      <c r="A1606" t="s">
        <v>16815</v>
      </c>
      <c r="B1606" t="s">
        <v>18213</v>
      </c>
      <c r="C1606" t="s">
        <v>18217</v>
      </c>
      <c r="D1606" t="s">
        <v>6001</v>
      </c>
      <c r="E1606">
        <v>328</v>
      </c>
    </row>
    <row r="1607" spans="1:5" x14ac:dyDescent="0.3">
      <c r="A1607" t="s">
        <v>16816</v>
      </c>
      <c r="B1607" t="s">
        <v>18212</v>
      </c>
      <c r="C1607" t="s">
        <v>18216</v>
      </c>
      <c r="D1607" t="s">
        <v>6148</v>
      </c>
      <c r="E1607">
        <v>450</v>
      </c>
    </row>
    <row r="1608" spans="1:5" x14ac:dyDescent="0.3">
      <c r="A1608" t="s">
        <v>16817</v>
      </c>
      <c r="B1608" t="s">
        <v>18214</v>
      </c>
      <c r="C1608" t="s">
        <v>18219</v>
      </c>
      <c r="D1608" t="s">
        <v>6113</v>
      </c>
      <c r="E1608">
        <v>570</v>
      </c>
    </row>
    <row r="1609" spans="1:5" x14ac:dyDescent="0.3">
      <c r="A1609" t="s">
        <v>16818</v>
      </c>
      <c r="B1609" t="s">
        <v>18215</v>
      </c>
      <c r="C1609" t="s">
        <v>18220</v>
      </c>
      <c r="D1609" t="s">
        <v>6102</v>
      </c>
      <c r="E1609">
        <v>714</v>
      </c>
    </row>
    <row r="1610" spans="1:5" x14ac:dyDescent="0.3">
      <c r="A1610" t="s">
        <v>16819</v>
      </c>
      <c r="B1610" t="s">
        <v>18211</v>
      </c>
      <c r="C1610" t="s">
        <v>18220</v>
      </c>
      <c r="D1610" t="s">
        <v>6089</v>
      </c>
      <c r="E1610">
        <v>439</v>
      </c>
    </row>
    <row r="1611" spans="1:5" x14ac:dyDescent="0.3">
      <c r="A1611" t="s">
        <v>16820</v>
      </c>
      <c r="B1611" t="s">
        <v>18212</v>
      </c>
      <c r="C1611" t="s">
        <v>18216</v>
      </c>
      <c r="D1611" t="s">
        <v>6111</v>
      </c>
      <c r="E1611">
        <v>699</v>
      </c>
    </row>
    <row r="1612" spans="1:5" x14ac:dyDescent="0.3">
      <c r="A1612" t="s">
        <v>16821</v>
      </c>
      <c r="B1612" t="s">
        <v>18212</v>
      </c>
      <c r="C1612" t="s">
        <v>18216</v>
      </c>
      <c r="D1612" t="s">
        <v>6154</v>
      </c>
      <c r="E1612">
        <v>725</v>
      </c>
    </row>
    <row r="1613" spans="1:5" x14ac:dyDescent="0.3">
      <c r="A1613" t="s">
        <v>16822</v>
      </c>
      <c r="B1613" t="s">
        <v>18214</v>
      </c>
      <c r="C1613" t="s">
        <v>18217</v>
      </c>
      <c r="D1613" t="s">
        <v>6048</v>
      </c>
      <c r="E1613">
        <v>493</v>
      </c>
    </row>
    <row r="1614" spans="1:5" x14ac:dyDescent="0.3">
      <c r="A1614" t="s">
        <v>16823</v>
      </c>
      <c r="B1614" t="s">
        <v>18213</v>
      </c>
      <c r="C1614" t="s">
        <v>18219</v>
      </c>
      <c r="D1614" t="s">
        <v>6065</v>
      </c>
      <c r="E1614">
        <v>147</v>
      </c>
    </row>
    <row r="1615" spans="1:5" x14ac:dyDescent="0.3">
      <c r="A1615" t="s">
        <v>16824</v>
      </c>
      <c r="B1615" t="s">
        <v>18211</v>
      </c>
      <c r="C1615" t="s">
        <v>18220</v>
      </c>
      <c r="D1615" t="s">
        <v>5993</v>
      </c>
      <c r="E1615">
        <v>369</v>
      </c>
    </row>
    <row r="1616" spans="1:5" x14ac:dyDescent="0.3">
      <c r="A1616" t="s">
        <v>16825</v>
      </c>
      <c r="B1616" t="s">
        <v>18211</v>
      </c>
      <c r="C1616" t="s">
        <v>18220</v>
      </c>
      <c r="D1616" t="s">
        <v>6021</v>
      </c>
      <c r="E1616">
        <v>443</v>
      </c>
    </row>
    <row r="1617" spans="1:5" x14ac:dyDescent="0.3">
      <c r="A1617" t="s">
        <v>16826</v>
      </c>
      <c r="B1617" t="s">
        <v>18215</v>
      </c>
      <c r="C1617" t="s">
        <v>18218</v>
      </c>
      <c r="D1617" t="s">
        <v>6032</v>
      </c>
      <c r="E1617">
        <v>562</v>
      </c>
    </row>
    <row r="1618" spans="1:5" x14ac:dyDescent="0.3">
      <c r="A1618" t="s">
        <v>16827</v>
      </c>
      <c r="B1618" t="s">
        <v>18215</v>
      </c>
      <c r="C1618" t="s">
        <v>18216</v>
      </c>
      <c r="D1618" t="s">
        <v>6125</v>
      </c>
      <c r="E1618">
        <v>746</v>
      </c>
    </row>
    <row r="1619" spans="1:5" x14ac:dyDescent="0.3">
      <c r="A1619" t="s">
        <v>16828</v>
      </c>
      <c r="B1619" t="s">
        <v>18213</v>
      </c>
      <c r="C1619" t="s">
        <v>18220</v>
      </c>
      <c r="D1619" t="s">
        <v>6080</v>
      </c>
      <c r="E1619">
        <v>638</v>
      </c>
    </row>
    <row r="1620" spans="1:5" x14ac:dyDescent="0.3">
      <c r="A1620" t="s">
        <v>16829</v>
      </c>
      <c r="B1620" t="s">
        <v>18214</v>
      </c>
      <c r="C1620" t="s">
        <v>18220</v>
      </c>
      <c r="D1620" t="s">
        <v>6186</v>
      </c>
      <c r="E1620">
        <v>171</v>
      </c>
    </row>
    <row r="1621" spans="1:5" x14ac:dyDescent="0.3">
      <c r="A1621" t="s">
        <v>16830</v>
      </c>
      <c r="B1621" t="s">
        <v>18211</v>
      </c>
      <c r="C1621" t="s">
        <v>18218</v>
      </c>
      <c r="D1621" t="s">
        <v>6171</v>
      </c>
      <c r="E1621">
        <v>531</v>
      </c>
    </row>
    <row r="1622" spans="1:5" x14ac:dyDescent="0.3">
      <c r="A1622" t="s">
        <v>16831</v>
      </c>
      <c r="B1622" t="s">
        <v>18214</v>
      </c>
      <c r="C1622" t="s">
        <v>18218</v>
      </c>
      <c r="D1622" t="s">
        <v>6159</v>
      </c>
      <c r="E1622">
        <v>400</v>
      </c>
    </row>
    <row r="1623" spans="1:5" x14ac:dyDescent="0.3">
      <c r="A1623" t="s">
        <v>16832</v>
      </c>
      <c r="B1623" t="s">
        <v>18212</v>
      </c>
      <c r="C1623" t="s">
        <v>18218</v>
      </c>
      <c r="D1623" t="s">
        <v>6050</v>
      </c>
      <c r="E1623">
        <v>669</v>
      </c>
    </row>
    <row r="1624" spans="1:5" x14ac:dyDescent="0.3">
      <c r="A1624" t="s">
        <v>16833</v>
      </c>
      <c r="B1624" t="s">
        <v>18215</v>
      </c>
      <c r="C1624" t="s">
        <v>18220</v>
      </c>
      <c r="D1624" t="s">
        <v>6039</v>
      </c>
      <c r="E1624">
        <v>595</v>
      </c>
    </row>
    <row r="1625" spans="1:5" x14ac:dyDescent="0.3">
      <c r="A1625" t="s">
        <v>16834</v>
      </c>
      <c r="B1625" t="s">
        <v>18211</v>
      </c>
      <c r="C1625" t="s">
        <v>18220</v>
      </c>
      <c r="D1625" t="s">
        <v>6001</v>
      </c>
      <c r="E1625">
        <v>710</v>
      </c>
    </row>
    <row r="1626" spans="1:5" x14ac:dyDescent="0.3">
      <c r="A1626" t="s">
        <v>16835</v>
      </c>
      <c r="B1626" t="s">
        <v>18215</v>
      </c>
      <c r="C1626" t="s">
        <v>18220</v>
      </c>
      <c r="D1626" t="s">
        <v>6033</v>
      </c>
      <c r="E1626">
        <v>456</v>
      </c>
    </row>
    <row r="1627" spans="1:5" x14ac:dyDescent="0.3">
      <c r="A1627" t="s">
        <v>16836</v>
      </c>
      <c r="B1627" t="s">
        <v>18215</v>
      </c>
      <c r="C1627" t="s">
        <v>18219</v>
      </c>
      <c r="D1627" t="s">
        <v>6094</v>
      </c>
      <c r="E1627">
        <v>459</v>
      </c>
    </row>
    <row r="1628" spans="1:5" x14ac:dyDescent="0.3">
      <c r="A1628" t="s">
        <v>16837</v>
      </c>
      <c r="B1628" t="s">
        <v>18212</v>
      </c>
      <c r="C1628" t="s">
        <v>18217</v>
      </c>
      <c r="D1628" t="s">
        <v>6001</v>
      </c>
      <c r="E1628">
        <v>263</v>
      </c>
    </row>
    <row r="1629" spans="1:5" x14ac:dyDescent="0.3">
      <c r="A1629" t="s">
        <v>16838</v>
      </c>
      <c r="B1629" t="s">
        <v>18215</v>
      </c>
      <c r="C1629" t="s">
        <v>18218</v>
      </c>
      <c r="D1629" t="s">
        <v>5960</v>
      </c>
      <c r="E1629">
        <v>694</v>
      </c>
    </row>
    <row r="1630" spans="1:5" x14ac:dyDescent="0.3">
      <c r="A1630" t="s">
        <v>16839</v>
      </c>
      <c r="B1630" t="s">
        <v>18214</v>
      </c>
      <c r="C1630" t="s">
        <v>18217</v>
      </c>
      <c r="D1630" t="s">
        <v>6008</v>
      </c>
      <c r="E1630">
        <v>710</v>
      </c>
    </row>
    <row r="1631" spans="1:5" x14ac:dyDescent="0.3">
      <c r="A1631" t="s">
        <v>16840</v>
      </c>
      <c r="B1631" t="s">
        <v>18211</v>
      </c>
      <c r="C1631" t="s">
        <v>18220</v>
      </c>
      <c r="D1631" t="s">
        <v>6006</v>
      </c>
      <c r="E1631">
        <v>688</v>
      </c>
    </row>
    <row r="1632" spans="1:5" x14ac:dyDescent="0.3">
      <c r="A1632" t="s">
        <v>16841</v>
      </c>
      <c r="B1632" t="s">
        <v>18211</v>
      </c>
      <c r="C1632" t="s">
        <v>18220</v>
      </c>
      <c r="D1632" t="s">
        <v>6092</v>
      </c>
      <c r="E1632">
        <v>550</v>
      </c>
    </row>
    <row r="1633" spans="1:5" x14ac:dyDescent="0.3">
      <c r="A1633" t="s">
        <v>16842</v>
      </c>
      <c r="B1633" t="s">
        <v>18211</v>
      </c>
      <c r="C1633" t="s">
        <v>18219</v>
      </c>
      <c r="D1633" t="s">
        <v>5956</v>
      </c>
      <c r="E1633">
        <v>409</v>
      </c>
    </row>
    <row r="1634" spans="1:5" x14ac:dyDescent="0.3">
      <c r="A1634" t="s">
        <v>16843</v>
      </c>
      <c r="B1634" t="s">
        <v>18211</v>
      </c>
      <c r="C1634" t="s">
        <v>18219</v>
      </c>
      <c r="D1634" t="s">
        <v>6189</v>
      </c>
      <c r="E1634">
        <v>729</v>
      </c>
    </row>
    <row r="1635" spans="1:5" x14ac:dyDescent="0.3">
      <c r="A1635" t="s">
        <v>16844</v>
      </c>
      <c r="B1635" t="s">
        <v>18215</v>
      </c>
      <c r="C1635" t="s">
        <v>18220</v>
      </c>
      <c r="D1635" t="s">
        <v>6001</v>
      </c>
      <c r="E1635">
        <v>218</v>
      </c>
    </row>
    <row r="1636" spans="1:5" x14ac:dyDescent="0.3">
      <c r="A1636" t="s">
        <v>16845</v>
      </c>
      <c r="B1636" t="s">
        <v>18213</v>
      </c>
      <c r="C1636" t="s">
        <v>18218</v>
      </c>
      <c r="D1636" t="s">
        <v>6194</v>
      </c>
      <c r="E1636">
        <v>129</v>
      </c>
    </row>
    <row r="1637" spans="1:5" x14ac:dyDescent="0.3">
      <c r="A1637" t="s">
        <v>16846</v>
      </c>
      <c r="B1637" t="s">
        <v>18215</v>
      </c>
      <c r="C1637" t="s">
        <v>18219</v>
      </c>
      <c r="D1637" t="s">
        <v>6104</v>
      </c>
      <c r="E1637">
        <v>450</v>
      </c>
    </row>
    <row r="1638" spans="1:5" x14ac:dyDescent="0.3">
      <c r="A1638" t="s">
        <v>16847</v>
      </c>
      <c r="B1638" t="s">
        <v>18212</v>
      </c>
      <c r="C1638" t="s">
        <v>18217</v>
      </c>
      <c r="D1638" t="s">
        <v>6150</v>
      </c>
      <c r="E1638">
        <v>374</v>
      </c>
    </row>
    <row r="1639" spans="1:5" x14ac:dyDescent="0.3">
      <c r="A1639" t="s">
        <v>16848</v>
      </c>
      <c r="B1639" t="s">
        <v>18215</v>
      </c>
      <c r="C1639" t="s">
        <v>18219</v>
      </c>
      <c r="D1639" t="s">
        <v>6054</v>
      </c>
      <c r="E1639">
        <v>505</v>
      </c>
    </row>
    <row r="1640" spans="1:5" x14ac:dyDescent="0.3">
      <c r="A1640" t="s">
        <v>16849</v>
      </c>
      <c r="B1640" t="s">
        <v>18213</v>
      </c>
      <c r="C1640" t="s">
        <v>18218</v>
      </c>
      <c r="D1640" t="s">
        <v>6152</v>
      </c>
      <c r="E1640">
        <v>639</v>
      </c>
    </row>
    <row r="1641" spans="1:5" x14ac:dyDescent="0.3">
      <c r="A1641" t="s">
        <v>16850</v>
      </c>
      <c r="B1641" t="s">
        <v>18211</v>
      </c>
      <c r="C1641" t="s">
        <v>18219</v>
      </c>
      <c r="D1641" t="s">
        <v>6132</v>
      </c>
      <c r="E1641">
        <v>346</v>
      </c>
    </row>
    <row r="1642" spans="1:5" x14ac:dyDescent="0.3">
      <c r="A1642" t="s">
        <v>16851</v>
      </c>
      <c r="B1642" t="s">
        <v>18211</v>
      </c>
      <c r="C1642" t="s">
        <v>18219</v>
      </c>
      <c r="D1642" t="s">
        <v>6046</v>
      </c>
      <c r="E1642">
        <v>583</v>
      </c>
    </row>
    <row r="1643" spans="1:5" x14ac:dyDescent="0.3">
      <c r="A1643" t="s">
        <v>16852</v>
      </c>
      <c r="B1643" t="s">
        <v>18211</v>
      </c>
      <c r="C1643" t="s">
        <v>18216</v>
      </c>
      <c r="D1643" t="s">
        <v>5995</v>
      </c>
      <c r="E1643">
        <v>325</v>
      </c>
    </row>
    <row r="1644" spans="1:5" x14ac:dyDescent="0.3">
      <c r="A1644" t="s">
        <v>16853</v>
      </c>
      <c r="B1644" t="s">
        <v>18213</v>
      </c>
      <c r="C1644" t="s">
        <v>18220</v>
      </c>
      <c r="D1644" t="s">
        <v>6124</v>
      </c>
      <c r="E1644">
        <v>347</v>
      </c>
    </row>
    <row r="1645" spans="1:5" x14ac:dyDescent="0.3">
      <c r="A1645" t="s">
        <v>16854</v>
      </c>
      <c r="B1645" t="s">
        <v>18214</v>
      </c>
      <c r="C1645" t="s">
        <v>18220</v>
      </c>
      <c r="D1645" t="s">
        <v>6026</v>
      </c>
      <c r="E1645">
        <v>499</v>
      </c>
    </row>
    <row r="1646" spans="1:5" x14ac:dyDescent="0.3">
      <c r="A1646" t="s">
        <v>16855</v>
      </c>
      <c r="B1646" t="s">
        <v>18212</v>
      </c>
      <c r="C1646" t="s">
        <v>18218</v>
      </c>
      <c r="D1646" t="s">
        <v>6161</v>
      </c>
      <c r="E1646">
        <v>744</v>
      </c>
    </row>
    <row r="1647" spans="1:5" x14ac:dyDescent="0.3">
      <c r="A1647" t="s">
        <v>16856</v>
      </c>
      <c r="B1647" t="s">
        <v>18215</v>
      </c>
      <c r="C1647" t="s">
        <v>18220</v>
      </c>
      <c r="D1647" t="s">
        <v>6190</v>
      </c>
      <c r="E1647">
        <v>653</v>
      </c>
    </row>
    <row r="1648" spans="1:5" x14ac:dyDescent="0.3">
      <c r="A1648" t="s">
        <v>16857</v>
      </c>
      <c r="B1648" t="s">
        <v>18211</v>
      </c>
      <c r="C1648" t="s">
        <v>18219</v>
      </c>
      <c r="D1648" t="s">
        <v>6058</v>
      </c>
      <c r="E1648">
        <v>360</v>
      </c>
    </row>
    <row r="1649" spans="1:5" x14ac:dyDescent="0.3">
      <c r="A1649" t="s">
        <v>16858</v>
      </c>
      <c r="B1649" t="s">
        <v>18215</v>
      </c>
      <c r="C1649" t="s">
        <v>18220</v>
      </c>
      <c r="D1649" t="s">
        <v>6061</v>
      </c>
      <c r="E1649">
        <v>605</v>
      </c>
    </row>
    <row r="1650" spans="1:5" x14ac:dyDescent="0.3">
      <c r="A1650" t="s">
        <v>16859</v>
      </c>
      <c r="B1650" t="s">
        <v>18214</v>
      </c>
      <c r="C1650" t="s">
        <v>18219</v>
      </c>
      <c r="D1650" t="s">
        <v>5972</v>
      </c>
      <c r="E1650">
        <v>498</v>
      </c>
    </row>
    <row r="1651" spans="1:5" x14ac:dyDescent="0.3">
      <c r="A1651" t="s">
        <v>16860</v>
      </c>
      <c r="B1651" t="s">
        <v>18213</v>
      </c>
      <c r="C1651" t="s">
        <v>18219</v>
      </c>
      <c r="D1651" t="s">
        <v>6190</v>
      </c>
      <c r="E1651">
        <v>317</v>
      </c>
    </row>
    <row r="1652" spans="1:5" x14ac:dyDescent="0.3">
      <c r="A1652" t="s">
        <v>16861</v>
      </c>
      <c r="B1652" t="s">
        <v>18214</v>
      </c>
      <c r="C1652" t="s">
        <v>18216</v>
      </c>
      <c r="D1652" t="s">
        <v>6047</v>
      </c>
      <c r="E1652">
        <v>658</v>
      </c>
    </row>
    <row r="1653" spans="1:5" x14ac:dyDescent="0.3">
      <c r="A1653" t="s">
        <v>16862</v>
      </c>
      <c r="B1653" t="s">
        <v>18212</v>
      </c>
      <c r="C1653" t="s">
        <v>18218</v>
      </c>
      <c r="D1653" t="s">
        <v>6105</v>
      </c>
      <c r="E1653">
        <v>210</v>
      </c>
    </row>
    <row r="1654" spans="1:5" x14ac:dyDescent="0.3">
      <c r="A1654" t="s">
        <v>16863</v>
      </c>
      <c r="B1654" t="s">
        <v>18213</v>
      </c>
      <c r="C1654" t="s">
        <v>18219</v>
      </c>
      <c r="D1654" t="s">
        <v>6089</v>
      </c>
      <c r="E1654">
        <v>534</v>
      </c>
    </row>
    <row r="1655" spans="1:5" x14ac:dyDescent="0.3">
      <c r="A1655" t="s">
        <v>16864</v>
      </c>
      <c r="B1655" t="s">
        <v>18212</v>
      </c>
      <c r="C1655" t="s">
        <v>18219</v>
      </c>
      <c r="D1655" t="s">
        <v>6074</v>
      </c>
      <c r="E1655">
        <v>346</v>
      </c>
    </row>
    <row r="1656" spans="1:5" x14ac:dyDescent="0.3">
      <c r="A1656" t="s">
        <v>16865</v>
      </c>
      <c r="B1656" t="s">
        <v>18211</v>
      </c>
      <c r="C1656" t="s">
        <v>18219</v>
      </c>
      <c r="D1656" t="s">
        <v>6101</v>
      </c>
      <c r="E1656">
        <v>360</v>
      </c>
    </row>
    <row r="1657" spans="1:5" x14ac:dyDescent="0.3">
      <c r="A1657" t="s">
        <v>16866</v>
      </c>
      <c r="B1657" t="s">
        <v>18211</v>
      </c>
      <c r="C1657" t="s">
        <v>18217</v>
      </c>
      <c r="D1657" t="s">
        <v>6113</v>
      </c>
      <c r="E1657">
        <v>130</v>
      </c>
    </row>
    <row r="1658" spans="1:5" x14ac:dyDescent="0.3">
      <c r="A1658" t="s">
        <v>16867</v>
      </c>
      <c r="B1658" t="s">
        <v>18215</v>
      </c>
      <c r="C1658" t="s">
        <v>18216</v>
      </c>
      <c r="D1658" t="s">
        <v>6059</v>
      </c>
      <c r="E1658">
        <v>397</v>
      </c>
    </row>
    <row r="1659" spans="1:5" x14ac:dyDescent="0.3">
      <c r="A1659" t="s">
        <v>16868</v>
      </c>
      <c r="B1659" t="s">
        <v>18212</v>
      </c>
      <c r="C1659" t="s">
        <v>18217</v>
      </c>
      <c r="D1659" t="s">
        <v>6059</v>
      </c>
      <c r="E1659">
        <v>514</v>
      </c>
    </row>
    <row r="1660" spans="1:5" x14ac:dyDescent="0.3">
      <c r="A1660" t="s">
        <v>16869</v>
      </c>
      <c r="B1660" t="s">
        <v>18211</v>
      </c>
      <c r="C1660" t="s">
        <v>18218</v>
      </c>
      <c r="D1660" t="s">
        <v>6042</v>
      </c>
      <c r="E1660">
        <v>518</v>
      </c>
    </row>
    <row r="1661" spans="1:5" x14ac:dyDescent="0.3">
      <c r="A1661" t="s">
        <v>16870</v>
      </c>
      <c r="B1661" t="s">
        <v>18215</v>
      </c>
      <c r="C1661" t="s">
        <v>18219</v>
      </c>
      <c r="D1661" t="s">
        <v>6068</v>
      </c>
      <c r="E1661">
        <v>439</v>
      </c>
    </row>
    <row r="1662" spans="1:5" x14ac:dyDescent="0.3">
      <c r="A1662" t="s">
        <v>16871</v>
      </c>
      <c r="B1662" t="s">
        <v>18212</v>
      </c>
      <c r="C1662" t="s">
        <v>18216</v>
      </c>
      <c r="D1662" t="s">
        <v>5956</v>
      </c>
      <c r="E1662">
        <v>203</v>
      </c>
    </row>
    <row r="1663" spans="1:5" x14ac:dyDescent="0.3">
      <c r="A1663" t="s">
        <v>16872</v>
      </c>
      <c r="B1663" t="s">
        <v>18212</v>
      </c>
      <c r="C1663" t="s">
        <v>18216</v>
      </c>
      <c r="D1663" t="s">
        <v>5969</v>
      </c>
      <c r="E1663">
        <v>639</v>
      </c>
    </row>
    <row r="1664" spans="1:5" x14ac:dyDescent="0.3">
      <c r="A1664" t="s">
        <v>16873</v>
      </c>
      <c r="B1664" t="s">
        <v>18211</v>
      </c>
      <c r="C1664" t="s">
        <v>18220</v>
      </c>
      <c r="D1664" t="s">
        <v>6135</v>
      </c>
      <c r="E1664">
        <v>488</v>
      </c>
    </row>
    <row r="1665" spans="1:5" x14ac:dyDescent="0.3">
      <c r="A1665" t="s">
        <v>16874</v>
      </c>
      <c r="B1665" t="s">
        <v>18214</v>
      </c>
      <c r="C1665" t="s">
        <v>18219</v>
      </c>
      <c r="D1665" t="s">
        <v>6177</v>
      </c>
      <c r="E1665">
        <v>657</v>
      </c>
    </row>
    <row r="1666" spans="1:5" x14ac:dyDescent="0.3">
      <c r="A1666" t="s">
        <v>16875</v>
      </c>
      <c r="B1666" t="s">
        <v>18215</v>
      </c>
      <c r="C1666" t="s">
        <v>18216</v>
      </c>
      <c r="D1666" t="s">
        <v>6053</v>
      </c>
      <c r="E1666">
        <v>428</v>
      </c>
    </row>
    <row r="1667" spans="1:5" x14ac:dyDescent="0.3">
      <c r="A1667" t="s">
        <v>16876</v>
      </c>
      <c r="B1667" t="s">
        <v>18211</v>
      </c>
      <c r="C1667" t="s">
        <v>18218</v>
      </c>
      <c r="D1667" t="s">
        <v>6003</v>
      </c>
      <c r="E1667">
        <v>641</v>
      </c>
    </row>
    <row r="1668" spans="1:5" x14ac:dyDescent="0.3">
      <c r="A1668" t="s">
        <v>16877</v>
      </c>
      <c r="B1668" t="s">
        <v>18214</v>
      </c>
      <c r="C1668" t="s">
        <v>18218</v>
      </c>
      <c r="D1668" t="s">
        <v>6078</v>
      </c>
      <c r="E1668">
        <v>442</v>
      </c>
    </row>
    <row r="1669" spans="1:5" x14ac:dyDescent="0.3">
      <c r="A1669" t="s">
        <v>16878</v>
      </c>
      <c r="B1669" t="s">
        <v>18215</v>
      </c>
      <c r="C1669" t="s">
        <v>18217</v>
      </c>
      <c r="D1669" t="s">
        <v>6064</v>
      </c>
      <c r="E1669">
        <v>686</v>
      </c>
    </row>
    <row r="1670" spans="1:5" x14ac:dyDescent="0.3">
      <c r="A1670" t="s">
        <v>16879</v>
      </c>
      <c r="B1670" t="s">
        <v>18214</v>
      </c>
      <c r="C1670" t="s">
        <v>18217</v>
      </c>
      <c r="D1670" t="s">
        <v>6050</v>
      </c>
      <c r="E1670">
        <v>575</v>
      </c>
    </row>
    <row r="1671" spans="1:5" x14ac:dyDescent="0.3">
      <c r="A1671" t="s">
        <v>16880</v>
      </c>
      <c r="B1671" t="s">
        <v>18214</v>
      </c>
      <c r="C1671" t="s">
        <v>18216</v>
      </c>
      <c r="D1671" t="s">
        <v>6012</v>
      </c>
      <c r="E1671">
        <v>788</v>
      </c>
    </row>
    <row r="1672" spans="1:5" x14ac:dyDescent="0.3">
      <c r="A1672" t="s">
        <v>16881</v>
      </c>
      <c r="B1672" t="s">
        <v>18211</v>
      </c>
      <c r="C1672" t="s">
        <v>18217</v>
      </c>
      <c r="D1672" t="s">
        <v>5986</v>
      </c>
      <c r="E1672">
        <v>446</v>
      </c>
    </row>
    <row r="1673" spans="1:5" x14ac:dyDescent="0.3">
      <c r="A1673" t="s">
        <v>16882</v>
      </c>
      <c r="B1673" t="s">
        <v>18215</v>
      </c>
      <c r="C1673" t="s">
        <v>18217</v>
      </c>
      <c r="D1673" t="s">
        <v>6056</v>
      </c>
      <c r="E1673">
        <v>576</v>
      </c>
    </row>
    <row r="1674" spans="1:5" x14ac:dyDescent="0.3">
      <c r="A1674" t="s">
        <v>16883</v>
      </c>
      <c r="B1674" t="s">
        <v>18211</v>
      </c>
      <c r="C1674" t="s">
        <v>18218</v>
      </c>
      <c r="D1674" t="s">
        <v>5968</v>
      </c>
      <c r="E1674">
        <v>300</v>
      </c>
    </row>
    <row r="1675" spans="1:5" x14ac:dyDescent="0.3">
      <c r="A1675" t="s">
        <v>16884</v>
      </c>
      <c r="B1675" t="s">
        <v>18214</v>
      </c>
      <c r="C1675" t="s">
        <v>18220</v>
      </c>
      <c r="D1675" t="s">
        <v>5953</v>
      </c>
      <c r="E1675">
        <v>287</v>
      </c>
    </row>
    <row r="1676" spans="1:5" x14ac:dyDescent="0.3">
      <c r="A1676" t="s">
        <v>16885</v>
      </c>
      <c r="B1676" t="s">
        <v>18213</v>
      </c>
      <c r="C1676" t="s">
        <v>18216</v>
      </c>
      <c r="D1676" t="s">
        <v>6063</v>
      </c>
      <c r="E1676">
        <v>736</v>
      </c>
    </row>
    <row r="1677" spans="1:5" x14ac:dyDescent="0.3">
      <c r="A1677" t="s">
        <v>16886</v>
      </c>
      <c r="B1677" t="s">
        <v>18213</v>
      </c>
      <c r="C1677" t="s">
        <v>18216</v>
      </c>
      <c r="D1677" t="s">
        <v>6176</v>
      </c>
      <c r="E1677">
        <v>108</v>
      </c>
    </row>
    <row r="1678" spans="1:5" x14ac:dyDescent="0.3">
      <c r="A1678" t="s">
        <v>16887</v>
      </c>
      <c r="B1678" t="s">
        <v>18211</v>
      </c>
      <c r="C1678" t="s">
        <v>18216</v>
      </c>
      <c r="D1678" t="s">
        <v>6077</v>
      </c>
      <c r="E1678">
        <v>671</v>
      </c>
    </row>
    <row r="1679" spans="1:5" x14ac:dyDescent="0.3">
      <c r="A1679" t="s">
        <v>16888</v>
      </c>
      <c r="B1679" t="s">
        <v>18212</v>
      </c>
      <c r="C1679" t="s">
        <v>18218</v>
      </c>
      <c r="D1679" t="s">
        <v>6144</v>
      </c>
      <c r="E1679">
        <v>585</v>
      </c>
    </row>
    <row r="1680" spans="1:5" x14ac:dyDescent="0.3">
      <c r="A1680" t="s">
        <v>16889</v>
      </c>
      <c r="B1680" t="s">
        <v>18214</v>
      </c>
      <c r="C1680" t="s">
        <v>18217</v>
      </c>
      <c r="D1680" t="s">
        <v>6083</v>
      </c>
      <c r="E1680">
        <v>506</v>
      </c>
    </row>
    <row r="1681" spans="1:5" x14ac:dyDescent="0.3">
      <c r="A1681" t="s">
        <v>16890</v>
      </c>
      <c r="B1681" t="s">
        <v>18215</v>
      </c>
      <c r="C1681" t="s">
        <v>18220</v>
      </c>
      <c r="D1681" t="s">
        <v>6181</v>
      </c>
      <c r="E1681">
        <v>385</v>
      </c>
    </row>
    <row r="1682" spans="1:5" x14ac:dyDescent="0.3">
      <c r="A1682" t="s">
        <v>16891</v>
      </c>
      <c r="B1682" t="s">
        <v>18213</v>
      </c>
      <c r="C1682" t="s">
        <v>18216</v>
      </c>
      <c r="D1682" t="s">
        <v>6123</v>
      </c>
      <c r="E1682">
        <v>407</v>
      </c>
    </row>
    <row r="1683" spans="1:5" x14ac:dyDescent="0.3">
      <c r="A1683" t="s">
        <v>16892</v>
      </c>
      <c r="B1683" t="s">
        <v>18211</v>
      </c>
      <c r="C1683" t="s">
        <v>18220</v>
      </c>
      <c r="D1683" t="s">
        <v>6008</v>
      </c>
      <c r="E1683">
        <v>169</v>
      </c>
    </row>
    <row r="1684" spans="1:5" x14ac:dyDescent="0.3">
      <c r="A1684" t="s">
        <v>16893</v>
      </c>
      <c r="B1684" t="s">
        <v>18215</v>
      </c>
      <c r="C1684" t="s">
        <v>18219</v>
      </c>
      <c r="D1684" t="s">
        <v>6031</v>
      </c>
      <c r="E1684">
        <v>202</v>
      </c>
    </row>
    <row r="1685" spans="1:5" x14ac:dyDescent="0.3">
      <c r="A1685" t="s">
        <v>16894</v>
      </c>
      <c r="B1685" t="s">
        <v>18212</v>
      </c>
      <c r="C1685" t="s">
        <v>18219</v>
      </c>
      <c r="D1685" t="s">
        <v>6055</v>
      </c>
      <c r="E1685">
        <v>310</v>
      </c>
    </row>
    <row r="1686" spans="1:5" x14ac:dyDescent="0.3">
      <c r="A1686" t="s">
        <v>16895</v>
      </c>
      <c r="B1686" t="s">
        <v>18215</v>
      </c>
      <c r="C1686" t="s">
        <v>18217</v>
      </c>
      <c r="D1686" t="s">
        <v>6040</v>
      </c>
      <c r="E1686">
        <v>696</v>
      </c>
    </row>
    <row r="1687" spans="1:5" x14ac:dyDescent="0.3">
      <c r="A1687" t="s">
        <v>16896</v>
      </c>
      <c r="B1687" t="s">
        <v>18213</v>
      </c>
      <c r="C1687" t="s">
        <v>18220</v>
      </c>
      <c r="D1687" t="s">
        <v>5985</v>
      </c>
      <c r="E1687">
        <v>367</v>
      </c>
    </row>
    <row r="1688" spans="1:5" x14ac:dyDescent="0.3">
      <c r="A1688" t="s">
        <v>16897</v>
      </c>
      <c r="B1688" t="s">
        <v>18214</v>
      </c>
      <c r="C1688" t="s">
        <v>18217</v>
      </c>
      <c r="D1688" t="s">
        <v>6118</v>
      </c>
      <c r="E1688">
        <v>367</v>
      </c>
    </row>
    <row r="1689" spans="1:5" x14ac:dyDescent="0.3">
      <c r="A1689" t="s">
        <v>16898</v>
      </c>
      <c r="B1689" t="s">
        <v>18215</v>
      </c>
      <c r="C1689" t="s">
        <v>18220</v>
      </c>
      <c r="D1689" t="s">
        <v>6173</v>
      </c>
      <c r="E1689">
        <v>464</v>
      </c>
    </row>
    <row r="1690" spans="1:5" x14ac:dyDescent="0.3">
      <c r="A1690" t="s">
        <v>16899</v>
      </c>
      <c r="B1690" t="s">
        <v>18214</v>
      </c>
      <c r="C1690" t="s">
        <v>18219</v>
      </c>
      <c r="D1690" t="s">
        <v>6181</v>
      </c>
      <c r="E1690">
        <v>666</v>
      </c>
    </row>
    <row r="1691" spans="1:5" x14ac:dyDescent="0.3">
      <c r="A1691" t="s">
        <v>16900</v>
      </c>
      <c r="B1691" t="s">
        <v>18212</v>
      </c>
      <c r="C1691" t="s">
        <v>18217</v>
      </c>
      <c r="D1691" t="s">
        <v>6037</v>
      </c>
      <c r="E1691">
        <v>152</v>
      </c>
    </row>
    <row r="1692" spans="1:5" x14ac:dyDescent="0.3">
      <c r="A1692" t="s">
        <v>16901</v>
      </c>
      <c r="B1692" t="s">
        <v>18213</v>
      </c>
      <c r="C1692" t="s">
        <v>18220</v>
      </c>
      <c r="D1692" t="s">
        <v>5989</v>
      </c>
      <c r="E1692">
        <v>795</v>
      </c>
    </row>
    <row r="1693" spans="1:5" x14ac:dyDescent="0.3">
      <c r="A1693" t="s">
        <v>16902</v>
      </c>
      <c r="B1693" t="s">
        <v>18212</v>
      </c>
      <c r="C1693" t="s">
        <v>18218</v>
      </c>
      <c r="D1693" t="s">
        <v>6136</v>
      </c>
      <c r="E1693">
        <v>410</v>
      </c>
    </row>
    <row r="1694" spans="1:5" x14ac:dyDescent="0.3">
      <c r="A1694" t="s">
        <v>16903</v>
      </c>
      <c r="B1694" t="s">
        <v>18211</v>
      </c>
      <c r="C1694" t="s">
        <v>18218</v>
      </c>
      <c r="D1694" t="s">
        <v>6056</v>
      </c>
      <c r="E1694">
        <v>119</v>
      </c>
    </row>
    <row r="1695" spans="1:5" x14ac:dyDescent="0.3">
      <c r="A1695" t="s">
        <v>16904</v>
      </c>
      <c r="B1695" t="s">
        <v>18215</v>
      </c>
      <c r="C1695" t="s">
        <v>18216</v>
      </c>
      <c r="D1695" t="s">
        <v>6070</v>
      </c>
      <c r="E1695">
        <v>148</v>
      </c>
    </row>
    <row r="1696" spans="1:5" x14ac:dyDescent="0.3">
      <c r="A1696" t="s">
        <v>16905</v>
      </c>
      <c r="B1696" t="s">
        <v>18214</v>
      </c>
      <c r="C1696" t="s">
        <v>18219</v>
      </c>
      <c r="D1696" t="s">
        <v>6053</v>
      </c>
      <c r="E1696">
        <v>643</v>
      </c>
    </row>
    <row r="1697" spans="1:5" x14ac:dyDescent="0.3">
      <c r="A1697" t="s">
        <v>16906</v>
      </c>
      <c r="B1697" t="s">
        <v>18211</v>
      </c>
      <c r="C1697" t="s">
        <v>18220</v>
      </c>
      <c r="D1697" t="s">
        <v>6027</v>
      </c>
      <c r="E1697">
        <v>480</v>
      </c>
    </row>
    <row r="1698" spans="1:5" x14ac:dyDescent="0.3">
      <c r="A1698" t="s">
        <v>16907</v>
      </c>
      <c r="B1698" t="s">
        <v>18215</v>
      </c>
      <c r="C1698" t="s">
        <v>18218</v>
      </c>
      <c r="D1698" t="s">
        <v>6124</v>
      </c>
      <c r="E1698">
        <v>510</v>
      </c>
    </row>
    <row r="1699" spans="1:5" x14ac:dyDescent="0.3">
      <c r="A1699" t="s">
        <v>16908</v>
      </c>
      <c r="B1699" t="s">
        <v>18211</v>
      </c>
      <c r="C1699" t="s">
        <v>18218</v>
      </c>
      <c r="D1699" t="s">
        <v>6013</v>
      </c>
      <c r="E1699">
        <v>299</v>
      </c>
    </row>
    <row r="1700" spans="1:5" x14ac:dyDescent="0.3">
      <c r="A1700" t="s">
        <v>16909</v>
      </c>
      <c r="B1700" t="s">
        <v>18212</v>
      </c>
      <c r="C1700" t="s">
        <v>18220</v>
      </c>
      <c r="D1700" t="s">
        <v>5990</v>
      </c>
      <c r="E1700">
        <v>592</v>
      </c>
    </row>
    <row r="1701" spans="1:5" x14ac:dyDescent="0.3">
      <c r="A1701" t="s">
        <v>16910</v>
      </c>
      <c r="B1701" t="s">
        <v>18211</v>
      </c>
      <c r="C1701" t="s">
        <v>18217</v>
      </c>
      <c r="D1701" t="s">
        <v>6027</v>
      </c>
      <c r="E1701">
        <v>287</v>
      </c>
    </row>
    <row r="1702" spans="1:5" x14ac:dyDescent="0.3">
      <c r="A1702" t="s">
        <v>16911</v>
      </c>
      <c r="B1702" t="s">
        <v>18214</v>
      </c>
      <c r="C1702" t="s">
        <v>18216</v>
      </c>
      <c r="D1702" t="s">
        <v>6026</v>
      </c>
      <c r="E1702">
        <v>264</v>
      </c>
    </row>
    <row r="1703" spans="1:5" x14ac:dyDescent="0.3">
      <c r="A1703" t="s">
        <v>16912</v>
      </c>
      <c r="B1703" t="s">
        <v>18215</v>
      </c>
      <c r="C1703" t="s">
        <v>18218</v>
      </c>
      <c r="D1703" t="s">
        <v>5968</v>
      </c>
      <c r="E1703">
        <v>476</v>
      </c>
    </row>
    <row r="1704" spans="1:5" x14ac:dyDescent="0.3">
      <c r="A1704" t="s">
        <v>16913</v>
      </c>
      <c r="B1704" t="s">
        <v>18214</v>
      </c>
      <c r="C1704" t="s">
        <v>18220</v>
      </c>
      <c r="D1704" t="s">
        <v>5963</v>
      </c>
      <c r="E1704">
        <v>779</v>
      </c>
    </row>
    <row r="1705" spans="1:5" x14ac:dyDescent="0.3">
      <c r="A1705" t="s">
        <v>16914</v>
      </c>
      <c r="B1705" t="s">
        <v>18215</v>
      </c>
      <c r="C1705" t="s">
        <v>18217</v>
      </c>
      <c r="D1705" t="s">
        <v>6042</v>
      </c>
      <c r="E1705">
        <v>643</v>
      </c>
    </row>
    <row r="1706" spans="1:5" x14ac:dyDescent="0.3">
      <c r="A1706" t="s">
        <v>16915</v>
      </c>
      <c r="B1706" t="s">
        <v>18211</v>
      </c>
      <c r="C1706" t="s">
        <v>18220</v>
      </c>
      <c r="D1706" t="s">
        <v>6107</v>
      </c>
      <c r="E1706">
        <v>176</v>
      </c>
    </row>
    <row r="1707" spans="1:5" x14ac:dyDescent="0.3">
      <c r="A1707" t="s">
        <v>16916</v>
      </c>
      <c r="B1707" t="s">
        <v>18212</v>
      </c>
      <c r="C1707" t="s">
        <v>18218</v>
      </c>
      <c r="D1707" t="s">
        <v>6040</v>
      </c>
      <c r="E1707">
        <v>407</v>
      </c>
    </row>
    <row r="1708" spans="1:5" x14ac:dyDescent="0.3">
      <c r="A1708" t="s">
        <v>16917</v>
      </c>
      <c r="B1708" t="s">
        <v>18213</v>
      </c>
      <c r="C1708" t="s">
        <v>18219</v>
      </c>
      <c r="D1708" t="s">
        <v>6186</v>
      </c>
      <c r="E1708">
        <v>224</v>
      </c>
    </row>
    <row r="1709" spans="1:5" x14ac:dyDescent="0.3">
      <c r="A1709" t="s">
        <v>16918</v>
      </c>
      <c r="B1709" t="s">
        <v>18214</v>
      </c>
      <c r="C1709" t="s">
        <v>18218</v>
      </c>
      <c r="D1709" t="s">
        <v>5995</v>
      </c>
      <c r="E1709">
        <v>265</v>
      </c>
    </row>
    <row r="1710" spans="1:5" x14ac:dyDescent="0.3">
      <c r="A1710" t="s">
        <v>16919</v>
      </c>
      <c r="B1710" t="s">
        <v>18212</v>
      </c>
      <c r="C1710" t="s">
        <v>18218</v>
      </c>
      <c r="D1710" t="s">
        <v>6185</v>
      </c>
      <c r="E1710">
        <v>559</v>
      </c>
    </row>
    <row r="1711" spans="1:5" x14ac:dyDescent="0.3">
      <c r="A1711" t="s">
        <v>16920</v>
      </c>
      <c r="B1711" t="s">
        <v>18213</v>
      </c>
      <c r="C1711" t="s">
        <v>18218</v>
      </c>
      <c r="D1711" t="s">
        <v>5970</v>
      </c>
      <c r="E1711">
        <v>125</v>
      </c>
    </row>
    <row r="1712" spans="1:5" x14ac:dyDescent="0.3">
      <c r="A1712" t="s">
        <v>16921</v>
      </c>
      <c r="B1712" t="s">
        <v>18214</v>
      </c>
      <c r="C1712" t="s">
        <v>18219</v>
      </c>
      <c r="D1712" t="s">
        <v>6077</v>
      </c>
      <c r="E1712">
        <v>494</v>
      </c>
    </row>
    <row r="1713" spans="1:5" x14ac:dyDescent="0.3">
      <c r="A1713" t="s">
        <v>16922</v>
      </c>
      <c r="B1713" t="s">
        <v>18214</v>
      </c>
      <c r="C1713" t="s">
        <v>18219</v>
      </c>
      <c r="D1713" t="s">
        <v>5960</v>
      </c>
      <c r="E1713">
        <v>576</v>
      </c>
    </row>
    <row r="1714" spans="1:5" x14ac:dyDescent="0.3">
      <c r="A1714" t="s">
        <v>16923</v>
      </c>
      <c r="B1714" t="s">
        <v>18211</v>
      </c>
      <c r="C1714" t="s">
        <v>18216</v>
      </c>
      <c r="D1714" t="s">
        <v>6017</v>
      </c>
      <c r="E1714">
        <v>543</v>
      </c>
    </row>
    <row r="1715" spans="1:5" x14ac:dyDescent="0.3">
      <c r="A1715" t="s">
        <v>16924</v>
      </c>
      <c r="B1715" t="s">
        <v>18213</v>
      </c>
      <c r="C1715" t="s">
        <v>18216</v>
      </c>
      <c r="D1715" t="s">
        <v>6000</v>
      </c>
      <c r="E1715">
        <v>475</v>
      </c>
    </row>
    <row r="1716" spans="1:5" x14ac:dyDescent="0.3">
      <c r="A1716" t="s">
        <v>16925</v>
      </c>
      <c r="B1716" t="s">
        <v>18211</v>
      </c>
      <c r="C1716" t="s">
        <v>18217</v>
      </c>
      <c r="D1716" t="s">
        <v>6180</v>
      </c>
      <c r="E1716">
        <v>115</v>
      </c>
    </row>
    <row r="1717" spans="1:5" x14ac:dyDescent="0.3">
      <c r="A1717" t="s">
        <v>16926</v>
      </c>
      <c r="B1717" t="s">
        <v>18213</v>
      </c>
      <c r="C1717" t="s">
        <v>18216</v>
      </c>
      <c r="D1717" t="s">
        <v>5956</v>
      </c>
      <c r="E1717">
        <v>477</v>
      </c>
    </row>
    <row r="1718" spans="1:5" x14ac:dyDescent="0.3">
      <c r="A1718" t="s">
        <v>16927</v>
      </c>
      <c r="B1718" t="s">
        <v>18215</v>
      </c>
      <c r="C1718" t="s">
        <v>18217</v>
      </c>
      <c r="D1718" t="s">
        <v>6125</v>
      </c>
      <c r="E1718">
        <v>212</v>
      </c>
    </row>
    <row r="1719" spans="1:5" x14ac:dyDescent="0.3">
      <c r="A1719" t="s">
        <v>16928</v>
      </c>
      <c r="B1719" t="s">
        <v>18214</v>
      </c>
      <c r="C1719" t="s">
        <v>18217</v>
      </c>
      <c r="D1719" t="s">
        <v>6094</v>
      </c>
      <c r="E1719">
        <v>487</v>
      </c>
    </row>
    <row r="1720" spans="1:5" x14ac:dyDescent="0.3">
      <c r="A1720" t="s">
        <v>16929</v>
      </c>
      <c r="B1720" t="s">
        <v>18214</v>
      </c>
      <c r="C1720" t="s">
        <v>18217</v>
      </c>
      <c r="D1720" t="s">
        <v>6113</v>
      </c>
      <c r="E1720">
        <v>306</v>
      </c>
    </row>
    <row r="1721" spans="1:5" x14ac:dyDescent="0.3">
      <c r="A1721" t="s">
        <v>16930</v>
      </c>
      <c r="B1721" t="s">
        <v>18214</v>
      </c>
      <c r="C1721" t="s">
        <v>18216</v>
      </c>
      <c r="D1721" t="s">
        <v>6034</v>
      </c>
      <c r="E1721">
        <v>681</v>
      </c>
    </row>
    <row r="1722" spans="1:5" x14ac:dyDescent="0.3">
      <c r="A1722" t="s">
        <v>16931</v>
      </c>
      <c r="B1722" t="s">
        <v>18214</v>
      </c>
      <c r="C1722" t="s">
        <v>18220</v>
      </c>
      <c r="D1722" t="s">
        <v>6153</v>
      </c>
      <c r="E1722">
        <v>401</v>
      </c>
    </row>
    <row r="1723" spans="1:5" x14ac:dyDescent="0.3">
      <c r="A1723" t="s">
        <v>16932</v>
      </c>
      <c r="B1723" t="s">
        <v>18213</v>
      </c>
      <c r="C1723" t="s">
        <v>18218</v>
      </c>
      <c r="D1723" t="s">
        <v>6046</v>
      </c>
      <c r="E1723">
        <v>380</v>
      </c>
    </row>
    <row r="1724" spans="1:5" x14ac:dyDescent="0.3">
      <c r="A1724" t="s">
        <v>16933</v>
      </c>
      <c r="B1724" t="s">
        <v>18211</v>
      </c>
      <c r="C1724" t="s">
        <v>18216</v>
      </c>
      <c r="D1724" t="s">
        <v>5968</v>
      </c>
      <c r="E1724">
        <v>560</v>
      </c>
    </row>
    <row r="1725" spans="1:5" x14ac:dyDescent="0.3">
      <c r="A1725" t="s">
        <v>16934</v>
      </c>
      <c r="B1725" t="s">
        <v>18215</v>
      </c>
      <c r="C1725" t="s">
        <v>18220</v>
      </c>
      <c r="D1725" t="s">
        <v>5999</v>
      </c>
      <c r="E1725">
        <v>556</v>
      </c>
    </row>
    <row r="1726" spans="1:5" x14ac:dyDescent="0.3">
      <c r="A1726" t="s">
        <v>16935</v>
      </c>
      <c r="B1726" t="s">
        <v>18211</v>
      </c>
      <c r="C1726" t="s">
        <v>18219</v>
      </c>
      <c r="D1726" t="s">
        <v>6077</v>
      </c>
      <c r="E1726">
        <v>148</v>
      </c>
    </row>
    <row r="1727" spans="1:5" x14ac:dyDescent="0.3">
      <c r="A1727" t="s">
        <v>16936</v>
      </c>
      <c r="B1727" t="s">
        <v>18214</v>
      </c>
      <c r="C1727" t="s">
        <v>18217</v>
      </c>
      <c r="D1727" t="s">
        <v>6177</v>
      </c>
      <c r="E1727">
        <v>601</v>
      </c>
    </row>
    <row r="1728" spans="1:5" x14ac:dyDescent="0.3">
      <c r="A1728" t="s">
        <v>16937</v>
      </c>
      <c r="B1728" t="s">
        <v>18215</v>
      </c>
      <c r="C1728" t="s">
        <v>18218</v>
      </c>
      <c r="D1728" t="s">
        <v>6032</v>
      </c>
      <c r="E1728">
        <v>114</v>
      </c>
    </row>
    <row r="1729" spans="1:5" x14ac:dyDescent="0.3">
      <c r="A1729" t="s">
        <v>16938</v>
      </c>
      <c r="B1729" t="s">
        <v>18213</v>
      </c>
      <c r="C1729" t="s">
        <v>18217</v>
      </c>
      <c r="D1729" t="s">
        <v>6113</v>
      </c>
      <c r="E1729">
        <v>391</v>
      </c>
    </row>
    <row r="1730" spans="1:5" x14ac:dyDescent="0.3">
      <c r="A1730" t="s">
        <v>16939</v>
      </c>
      <c r="B1730" t="s">
        <v>18211</v>
      </c>
      <c r="C1730" t="s">
        <v>18219</v>
      </c>
      <c r="D1730" t="s">
        <v>6194</v>
      </c>
      <c r="E1730">
        <v>719</v>
      </c>
    </row>
    <row r="1731" spans="1:5" x14ac:dyDescent="0.3">
      <c r="A1731" t="s">
        <v>16940</v>
      </c>
      <c r="B1731" t="s">
        <v>18214</v>
      </c>
      <c r="C1731" t="s">
        <v>18219</v>
      </c>
      <c r="D1731" t="s">
        <v>6169</v>
      </c>
      <c r="E1731">
        <v>245</v>
      </c>
    </row>
    <row r="1732" spans="1:5" x14ac:dyDescent="0.3">
      <c r="A1732" t="s">
        <v>16941</v>
      </c>
      <c r="B1732" t="s">
        <v>18211</v>
      </c>
      <c r="C1732" t="s">
        <v>18216</v>
      </c>
      <c r="D1732" t="s">
        <v>6057</v>
      </c>
      <c r="E1732">
        <v>578</v>
      </c>
    </row>
    <row r="1733" spans="1:5" x14ac:dyDescent="0.3">
      <c r="A1733" t="s">
        <v>16942</v>
      </c>
      <c r="B1733" t="s">
        <v>18212</v>
      </c>
      <c r="C1733" t="s">
        <v>18216</v>
      </c>
      <c r="D1733" t="s">
        <v>6027</v>
      </c>
      <c r="E1733">
        <v>413</v>
      </c>
    </row>
    <row r="1734" spans="1:5" x14ac:dyDescent="0.3">
      <c r="A1734" t="s">
        <v>16943</v>
      </c>
      <c r="B1734" t="s">
        <v>18214</v>
      </c>
      <c r="C1734" t="s">
        <v>18217</v>
      </c>
      <c r="D1734" t="s">
        <v>6167</v>
      </c>
      <c r="E1734">
        <v>324</v>
      </c>
    </row>
    <row r="1735" spans="1:5" x14ac:dyDescent="0.3">
      <c r="A1735" t="s">
        <v>16944</v>
      </c>
      <c r="B1735" t="s">
        <v>18212</v>
      </c>
      <c r="C1735" t="s">
        <v>18216</v>
      </c>
      <c r="D1735" t="s">
        <v>6132</v>
      </c>
      <c r="E1735">
        <v>415</v>
      </c>
    </row>
    <row r="1736" spans="1:5" x14ac:dyDescent="0.3">
      <c r="A1736" t="s">
        <v>16945</v>
      </c>
      <c r="B1736" t="s">
        <v>18215</v>
      </c>
      <c r="C1736" t="s">
        <v>18217</v>
      </c>
      <c r="D1736" t="s">
        <v>6148</v>
      </c>
      <c r="E1736">
        <v>283</v>
      </c>
    </row>
    <row r="1737" spans="1:5" x14ac:dyDescent="0.3">
      <c r="A1737" t="s">
        <v>16946</v>
      </c>
      <c r="B1737" t="s">
        <v>18211</v>
      </c>
      <c r="C1737" t="s">
        <v>18219</v>
      </c>
      <c r="D1737" t="s">
        <v>6063</v>
      </c>
      <c r="E1737">
        <v>156</v>
      </c>
    </row>
    <row r="1738" spans="1:5" x14ac:dyDescent="0.3">
      <c r="A1738" t="s">
        <v>16947</v>
      </c>
      <c r="B1738" t="s">
        <v>18215</v>
      </c>
      <c r="C1738" t="s">
        <v>18219</v>
      </c>
      <c r="D1738" t="s">
        <v>6069</v>
      </c>
      <c r="E1738">
        <v>128</v>
      </c>
    </row>
    <row r="1739" spans="1:5" x14ac:dyDescent="0.3">
      <c r="A1739" t="s">
        <v>16948</v>
      </c>
      <c r="B1739" t="s">
        <v>18211</v>
      </c>
      <c r="C1739" t="s">
        <v>18220</v>
      </c>
      <c r="D1739" t="s">
        <v>6067</v>
      </c>
      <c r="E1739">
        <v>526</v>
      </c>
    </row>
    <row r="1740" spans="1:5" x14ac:dyDescent="0.3">
      <c r="A1740" t="s">
        <v>16949</v>
      </c>
      <c r="B1740" t="s">
        <v>18213</v>
      </c>
      <c r="C1740" t="s">
        <v>18216</v>
      </c>
      <c r="D1740" t="s">
        <v>6186</v>
      </c>
      <c r="E1740">
        <v>522</v>
      </c>
    </row>
    <row r="1741" spans="1:5" x14ac:dyDescent="0.3">
      <c r="A1741" t="s">
        <v>16950</v>
      </c>
      <c r="B1741" t="s">
        <v>18214</v>
      </c>
      <c r="C1741" t="s">
        <v>18218</v>
      </c>
      <c r="D1741" t="s">
        <v>6139</v>
      </c>
      <c r="E1741">
        <v>278</v>
      </c>
    </row>
    <row r="1742" spans="1:5" x14ac:dyDescent="0.3">
      <c r="A1742" t="s">
        <v>16951</v>
      </c>
      <c r="B1742" t="s">
        <v>18215</v>
      </c>
      <c r="C1742" t="s">
        <v>18216</v>
      </c>
      <c r="D1742" t="s">
        <v>6044</v>
      </c>
      <c r="E1742">
        <v>780</v>
      </c>
    </row>
    <row r="1743" spans="1:5" x14ac:dyDescent="0.3">
      <c r="A1743" t="s">
        <v>16952</v>
      </c>
      <c r="B1743" t="s">
        <v>18213</v>
      </c>
      <c r="C1743" t="s">
        <v>18219</v>
      </c>
      <c r="D1743" t="s">
        <v>6070</v>
      </c>
      <c r="E1743">
        <v>577</v>
      </c>
    </row>
    <row r="1744" spans="1:5" x14ac:dyDescent="0.3">
      <c r="A1744" t="s">
        <v>16953</v>
      </c>
      <c r="B1744" t="s">
        <v>18215</v>
      </c>
      <c r="C1744" t="s">
        <v>18220</v>
      </c>
      <c r="D1744" t="s">
        <v>6142</v>
      </c>
      <c r="E1744">
        <v>657</v>
      </c>
    </row>
    <row r="1745" spans="1:5" x14ac:dyDescent="0.3">
      <c r="A1745" t="s">
        <v>16954</v>
      </c>
      <c r="B1745" t="s">
        <v>18212</v>
      </c>
      <c r="C1745" t="s">
        <v>18217</v>
      </c>
      <c r="D1745" t="s">
        <v>6169</v>
      </c>
      <c r="E1745">
        <v>237</v>
      </c>
    </row>
    <row r="1746" spans="1:5" x14ac:dyDescent="0.3">
      <c r="A1746" t="s">
        <v>16955</v>
      </c>
      <c r="B1746" t="s">
        <v>18215</v>
      </c>
      <c r="C1746" t="s">
        <v>18217</v>
      </c>
      <c r="D1746" t="s">
        <v>6141</v>
      </c>
      <c r="E1746">
        <v>138</v>
      </c>
    </row>
    <row r="1747" spans="1:5" x14ac:dyDescent="0.3">
      <c r="A1747" t="s">
        <v>16956</v>
      </c>
      <c r="B1747" t="s">
        <v>18211</v>
      </c>
      <c r="C1747" t="s">
        <v>18217</v>
      </c>
      <c r="D1747" t="s">
        <v>5960</v>
      </c>
      <c r="E1747">
        <v>721</v>
      </c>
    </row>
    <row r="1748" spans="1:5" x14ac:dyDescent="0.3">
      <c r="A1748" t="s">
        <v>16957</v>
      </c>
      <c r="B1748" t="s">
        <v>18212</v>
      </c>
      <c r="C1748" t="s">
        <v>18217</v>
      </c>
      <c r="D1748" t="s">
        <v>6106</v>
      </c>
      <c r="E1748">
        <v>778</v>
      </c>
    </row>
    <row r="1749" spans="1:5" x14ac:dyDescent="0.3">
      <c r="A1749" t="s">
        <v>16958</v>
      </c>
      <c r="B1749" t="s">
        <v>18214</v>
      </c>
      <c r="C1749" t="s">
        <v>18220</v>
      </c>
      <c r="D1749" t="s">
        <v>6165</v>
      </c>
      <c r="E1749">
        <v>594</v>
      </c>
    </row>
    <row r="1750" spans="1:5" x14ac:dyDescent="0.3">
      <c r="A1750" t="s">
        <v>16959</v>
      </c>
      <c r="B1750" t="s">
        <v>18212</v>
      </c>
      <c r="C1750" t="s">
        <v>18220</v>
      </c>
      <c r="D1750" t="s">
        <v>6072</v>
      </c>
      <c r="E1750">
        <v>677</v>
      </c>
    </row>
    <row r="1751" spans="1:5" x14ac:dyDescent="0.3">
      <c r="A1751" t="s">
        <v>16960</v>
      </c>
      <c r="B1751" t="s">
        <v>18215</v>
      </c>
      <c r="C1751" t="s">
        <v>18216</v>
      </c>
      <c r="D1751" t="s">
        <v>6139</v>
      </c>
      <c r="E1751">
        <v>100</v>
      </c>
    </row>
    <row r="1752" spans="1:5" x14ac:dyDescent="0.3">
      <c r="A1752" t="s">
        <v>16961</v>
      </c>
      <c r="B1752" t="s">
        <v>18212</v>
      </c>
      <c r="C1752" t="s">
        <v>18220</v>
      </c>
      <c r="D1752" t="s">
        <v>6134</v>
      </c>
      <c r="E1752">
        <v>433</v>
      </c>
    </row>
    <row r="1753" spans="1:5" x14ac:dyDescent="0.3">
      <c r="A1753" t="s">
        <v>16962</v>
      </c>
      <c r="B1753" t="s">
        <v>18212</v>
      </c>
      <c r="C1753" t="s">
        <v>18216</v>
      </c>
      <c r="D1753" t="s">
        <v>6046</v>
      </c>
      <c r="E1753">
        <v>744</v>
      </c>
    </row>
    <row r="1754" spans="1:5" x14ac:dyDescent="0.3">
      <c r="A1754" t="s">
        <v>16963</v>
      </c>
      <c r="B1754" t="s">
        <v>18211</v>
      </c>
      <c r="C1754" t="s">
        <v>18219</v>
      </c>
      <c r="D1754" t="s">
        <v>6190</v>
      </c>
      <c r="E1754">
        <v>165</v>
      </c>
    </row>
    <row r="1755" spans="1:5" x14ac:dyDescent="0.3">
      <c r="A1755" t="s">
        <v>16964</v>
      </c>
      <c r="B1755" t="s">
        <v>18211</v>
      </c>
      <c r="C1755" t="s">
        <v>18218</v>
      </c>
      <c r="D1755" t="s">
        <v>6066</v>
      </c>
      <c r="E1755">
        <v>740</v>
      </c>
    </row>
    <row r="1756" spans="1:5" x14ac:dyDescent="0.3">
      <c r="A1756" t="s">
        <v>16965</v>
      </c>
      <c r="B1756" t="s">
        <v>18212</v>
      </c>
      <c r="C1756" t="s">
        <v>18218</v>
      </c>
      <c r="D1756" t="s">
        <v>6163</v>
      </c>
      <c r="E1756">
        <v>446</v>
      </c>
    </row>
    <row r="1757" spans="1:5" x14ac:dyDescent="0.3">
      <c r="A1757" t="s">
        <v>16966</v>
      </c>
      <c r="B1757" t="s">
        <v>18211</v>
      </c>
      <c r="C1757" t="s">
        <v>18219</v>
      </c>
      <c r="D1757" t="s">
        <v>6095</v>
      </c>
      <c r="E1757">
        <v>661</v>
      </c>
    </row>
    <row r="1758" spans="1:5" x14ac:dyDescent="0.3">
      <c r="A1758" t="s">
        <v>16967</v>
      </c>
      <c r="B1758" t="s">
        <v>18215</v>
      </c>
      <c r="C1758" t="s">
        <v>18219</v>
      </c>
      <c r="D1758" t="s">
        <v>6061</v>
      </c>
      <c r="E1758">
        <v>303</v>
      </c>
    </row>
    <row r="1759" spans="1:5" x14ac:dyDescent="0.3">
      <c r="A1759" t="s">
        <v>16968</v>
      </c>
      <c r="B1759" t="s">
        <v>18215</v>
      </c>
      <c r="C1759" t="s">
        <v>18217</v>
      </c>
      <c r="D1759" t="s">
        <v>6001</v>
      </c>
      <c r="E1759">
        <v>159</v>
      </c>
    </row>
    <row r="1760" spans="1:5" x14ac:dyDescent="0.3">
      <c r="A1760" t="s">
        <v>16969</v>
      </c>
      <c r="B1760" t="s">
        <v>18213</v>
      </c>
      <c r="C1760" t="s">
        <v>18216</v>
      </c>
      <c r="D1760" t="s">
        <v>6045</v>
      </c>
      <c r="E1760">
        <v>681</v>
      </c>
    </row>
    <row r="1761" spans="1:5" x14ac:dyDescent="0.3">
      <c r="A1761" t="s">
        <v>16970</v>
      </c>
      <c r="B1761" t="s">
        <v>18212</v>
      </c>
      <c r="C1761" t="s">
        <v>18216</v>
      </c>
      <c r="D1761" t="s">
        <v>6136</v>
      </c>
      <c r="E1761">
        <v>715</v>
      </c>
    </row>
    <row r="1762" spans="1:5" x14ac:dyDescent="0.3">
      <c r="A1762" t="s">
        <v>16971</v>
      </c>
      <c r="B1762" t="s">
        <v>18212</v>
      </c>
      <c r="C1762" t="s">
        <v>18218</v>
      </c>
      <c r="D1762" t="s">
        <v>6020</v>
      </c>
      <c r="E1762">
        <v>467</v>
      </c>
    </row>
    <row r="1763" spans="1:5" x14ac:dyDescent="0.3">
      <c r="A1763" t="s">
        <v>16972</v>
      </c>
      <c r="B1763" t="s">
        <v>18215</v>
      </c>
      <c r="C1763" t="s">
        <v>18220</v>
      </c>
      <c r="D1763" t="s">
        <v>5957</v>
      </c>
      <c r="E1763">
        <v>401</v>
      </c>
    </row>
    <row r="1764" spans="1:5" x14ac:dyDescent="0.3">
      <c r="A1764" t="s">
        <v>16973</v>
      </c>
      <c r="B1764" t="s">
        <v>18212</v>
      </c>
      <c r="C1764" t="s">
        <v>18218</v>
      </c>
      <c r="D1764" t="s">
        <v>6074</v>
      </c>
      <c r="E1764">
        <v>767</v>
      </c>
    </row>
    <row r="1765" spans="1:5" x14ac:dyDescent="0.3">
      <c r="A1765" t="s">
        <v>16974</v>
      </c>
      <c r="B1765" t="s">
        <v>18213</v>
      </c>
      <c r="C1765" t="s">
        <v>18217</v>
      </c>
      <c r="D1765" t="s">
        <v>6080</v>
      </c>
      <c r="E1765">
        <v>195</v>
      </c>
    </row>
    <row r="1766" spans="1:5" x14ac:dyDescent="0.3">
      <c r="A1766" t="s">
        <v>16975</v>
      </c>
      <c r="B1766" t="s">
        <v>18213</v>
      </c>
      <c r="C1766" t="s">
        <v>18220</v>
      </c>
      <c r="D1766" t="s">
        <v>6136</v>
      </c>
      <c r="E1766">
        <v>626</v>
      </c>
    </row>
    <row r="1767" spans="1:5" x14ac:dyDescent="0.3">
      <c r="A1767" t="s">
        <v>16976</v>
      </c>
      <c r="B1767" t="s">
        <v>18215</v>
      </c>
      <c r="C1767" t="s">
        <v>18219</v>
      </c>
      <c r="D1767" t="s">
        <v>6153</v>
      </c>
      <c r="E1767">
        <v>342</v>
      </c>
    </row>
    <row r="1768" spans="1:5" x14ac:dyDescent="0.3">
      <c r="A1768" t="s">
        <v>16977</v>
      </c>
      <c r="B1768" t="s">
        <v>18213</v>
      </c>
      <c r="C1768" t="s">
        <v>18220</v>
      </c>
      <c r="D1768" t="s">
        <v>6113</v>
      </c>
      <c r="E1768">
        <v>347</v>
      </c>
    </row>
    <row r="1769" spans="1:5" x14ac:dyDescent="0.3">
      <c r="A1769" t="s">
        <v>16978</v>
      </c>
      <c r="B1769" t="s">
        <v>18212</v>
      </c>
      <c r="C1769" t="s">
        <v>18219</v>
      </c>
      <c r="D1769" t="s">
        <v>6177</v>
      </c>
      <c r="E1769">
        <v>696</v>
      </c>
    </row>
    <row r="1770" spans="1:5" x14ac:dyDescent="0.3">
      <c r="A1770" t="s">
        <v>16979</v>
      </c>
      <c r="B1770" t="s">
        <v>18215</v>
      </c>
      <c r="C1770" t="s">
        <v>18219</v>
      </c>
      <c r="D1770" t="s">
        <v>6148</v>
      </c>
      <c r="E1770">
        <v>108</v>
      </c>
    </row>
    <row r="1771" spans="1:5" x14ac:dyDescent="0.3">
      <c r="A1771" t="s">
        <v>16980</v>
      </c>
      <c r="B1771" t="s">
        <v>18214</v>
      </c>
      <c r="C1771" t="s">
        <v>18218</v>
      </c>
      <c r="D1771" t="s">
        <v>6123</v>
      </c>
      <c r="E1771">
        <v>427</v>
      </c>
    </row>
    <row r="1772" spans="1:5" x14ac:dyDescent="0.3">
      <c r="A1772" t="s">
        <v>16981</v>
      </c>
      <c r="B1772" t="s">
        <v>18213</v>
      </c>
      <c r="C1772" t="s">
        <v>18217</v>
      </c>
      <c r="D1772" t="s">
        <v>5986</v>
      </c>
      <c r="E1772">
        <v>133</v>
      </c>
    </row>
    <row r="1773" spans="1:5" x14ac:dyDescent="0.3">
      <c r="A1773" t="s">
        <v>16982</v>
      </c>
      <c r="B1773" t="s">
        <v>18214</v>
      </c>
      <c r="C1773" t="s">
        <v>18217</v>
      </c>
      <c r="D1773" t="s">
        <v>6061</v>
      </c>
      <c r="E1773">
        <v>388</v>
      </c>
    </row>
    <row r="1774" spans="1:5" x14ac:dyDescent="0.3">
      <c r="A1774" t="s">
        <v>16983</v>
      </c>
      <c r="B1774" t="s">
        <v>18215</v>
      </c>
      <c r="C1774" t="s">
        <v>18218</v>
      </c>
      <c r="D1774" t="s">
        <v>6193</v>
      </c>
      <c r="E1774">
        <v>183</v>
      </c>
    </row>
    <row r="1775" spans="1:5" x14ac:dyDescent="0.3">
      <c r="A1775" t="s">
        <v>16984</v>
      </c>
      <c r="B1775" t="s">
        <v>18211</v>
      </c>
      <c r="C1775" t="s">
        <v>18219</v>
      </c>
      <c r="D1775" t="s">
        <v>6116</v>
      </c>
      <c r="E1775">
        <v>381</v>
      </c>
    </row>
    <row r="1776" spans="1:5" x14ac:dyDescent="0.3">
      <c r="A1776" t="s">
        <v>16985</v>
      </c>
      <c r="B1776" t="s">
        <v>18212</v>
      </c>
      <c r="C1776" t="s">
        <v>18216</v>
      </c>
      <c r="D1776" t="s">
        <v>6020</v>
      </c>
      <c r="E1776">
        <v>426</v>
      </c>
    </row>
    <row r="1777" spans="1:5" x14ac:dyDescent="0.3">
      <c r="A1777" t="s">
        <v>16986</v>
      </c>
      <c r="B1777" t="s">
        <v>18215</v>
      </c>
      <c r="C1777" t="s">
        <v>18220</v>
      </c>
      <c r="D1777" t="s">
        <v>6087</v>
      </c>
      <c r="E1777">
        <v>193</v>
      </c>
    </row>
    <row r="1778" spans="1:5" x14ac:dyDescent="0.3">
      <c r="A1778" t="s">
        <v>16987</v>
      </c>
      <c r="B1778" t="s">
        <v>18215</v>
      </c>
      <c r="C1778" t="s">
        <v>18216</v>
      </c>
      <c r="D1778" t="s">
        <v>6106</v>
      </c>
      <c r="E1778">
        <v>720</v>
      </c>
    </row>
    <row r="1779" spans="1:5" x14ac:dyDescent="0.3">
      <c r="A1779" t="s">
        <v>16988</v>
      </c>
      <c r="B1779" t="s">
        <v>18214</v>
      </c>
      <c r="C1779" t="s">
        <v>18216</v>
      </c>
      <c r="D1779" t="s">
        <v>6171</v>
      </c>
      <c r="E1779">
        <v>140</v>
      </c>
    </row>
    <row r="1780" spans="1:5" x14ac:dyDescent="0.3">
      <c r="A1780" t="s">
        <v>16989</v>
      </c>
      <c r="B1780" t="s">
        <v>18213</v>
      </c>
      <c r="C1780" t="s">
        <v>18220</v>
      </c>
      <c r="D1780" t="s">
        <v>5974</v>
      </c>
      <c r="E1780">
        <v>702</v>
      </c>
    </row>
    <row r="1781" spans="1:5" x14ac:dyDescent="0.3">
      <c r="A1781" t="s">
        <v>16990</v>
      </c>
      <c r="B1781" t="s">
        <v>18211</v>
      </c>
      <c r="C1781" t="s">
        <v>18216</v>
      </c>
      <c r="D1781" t="s">
        <v>6138</v>
      </c>
      <c r="E1781">
        <v>215</v>
      </c>
    </row>
    <row r="1782" spans="1:5" x14ac:dyDescent="0.3">
      <c r="A1782" t="s">
        <v>16991</v>
      </c>
      <c r="B1782" t="s">
        <v>18214</v>
      </c>
      <c r="C1782" t="s">
        <v>18220</v>
      </c>
      <c r="D1782" t="s">
        <v>6103</v>
      </c>
      <c r="E1782">
        <v>522</v>
      </c>
    </row>
    <row r="1783" spans="1:5" x14ac:dyDescent="0.3">
      <c r="A1783" t="s">
        <v>16992</v>
      </c>
      <c r="B1783" t="s">
        <v>18213</v>
      </c>
      <c r="C1783" t="s">
        <v>18220</v>
      </c>
      <c r="D1783" t="s">
        <v>6060</v>
      </c>
      <c r="E1783">
        <v>557</v>
      </c>
    </row>
    <row r="1784" spans="1:5" x14ac:dyDescent="0.3">
      <c r="A1784" t="s">
        <v>16993</v>
      </c>
      <c r="B1784" t="s">
        <v>18213</v>
      </c>
      <c r="C1784" t="s">
        <v>18219</v>
      </c>
      <c r="D1784" t="s">
        <v>6147</v>
      </c>
      <c r="E1784">
        <v>631</v>
      </c>
    </row>
    <row r="1785" spans="1:5" x14ac:dyDescent="0.3">
      <c r="A1785" t="s">
        <v>16994</v>
      </c>
      <c r="B1785" t="s">
        <v>18211</v>
      </c>
      <c r="C1785" t="s">
        <v>18217</v>
      </c>
      <c r="D1785" t="s">
        <v>6028</v>
      </c>
      <c r="E1785">
        <v>321</v>
      </c>
    </row>
    <row r="1786" spans="1:5" x14ac:dyDescent="0.3">
      <c r="A1786" t="s">
        <v>16995</v>
      </c>
      <c r="B1786" t="s">
        <v>18214</v>
      </c>
      <c r="C1786" t="s">
        <v>18216</v>
      </c>
      <c r="D1786" t="s">
        <v>6043</v>
      </c>
      <c r="E1786">
        <v>241</v>
      </c>
    </row>
    <row r="1787" spans="1:5" x14ac:dyDescent="0.3">
      <c r="A1787" t="s">
        <v>16996</v>
      </c>
      <c r="B1787" t="s">
        <v>18211</v>
      </c>
      <c r="C1787" t="s">
        <v>18217</v>
      </c>
      <c r="D1787" t="s">
        <v>6055</v>
      </c>
      <c r="E1787">
        <v>595</v>
      </c>
    </row>
    <row r="1788" spans="1:5" x14ac:dyDescent="0.3">
      <c r="A1788" t="s">
        <v>16997</v>
      </c>
      <c r="B1788" t="s">
        <v>18212</v>
      </c>
      <c r="C1788" t="s">
        <v>18220</v>
      </c>
      <c r="D1788" t="s">
        <v>5992</v>
      </c>
      <c r="E1788">
        <v>321</v>
      </c>
    </row>
    <row r="1789" spans="1:5" x14ac:dyDescent="0.3">
      <c r="A1789" t="s">
        <v>16998</v>
      </c>
      <c r="B1789" t="s">
        <v>18212</v>
      </c>
      <c r="C1789" t="s">
        <v>18220</v>
      </c>
      <c r="D1789" t="s">
        <v>6087</v>
      </c>
      <c r="E1789">
        <v>400</v>
      </c>
    </row>
    <row r="1790" spans="1:5" x14ac:dyDescent="0.3">
      <c r="A1790" t="s">
        <v>16999</v>
      </c>
      <c r="B1790" t="s">
        <v>18214</v>
      </c>
      <c r="C1790" t="s">
        <v>18220</v>
      </c>
      <c r="D1790" t="s">
        <v>6014</v>
      </c>
      <c r="E1790">
        <v>628</v>
      </c>
    </row>
    <row r="1791" spans="1:5" x14ac:dyDescent="0.3">
      <c r="A1791" t="s">
        <v>17000</v>
      </c>
      <c r="B1791" t="s">
        <v>18213</v>
      </c>
      <c r="C1791" t="s">
        <v>18218</v>
      </c>
      <c r="D1791" t="s">
        <v>6083</v>
      </c>
      <c r="E1791">
        <v>309</v>
      </c>
    </row>
    <row r="1792" spans="1:5" x14ac:dyDescent="0.3">
      <c r="A1792" t="s">
        <v>17001</v>
      </c>
      <c r="B1792" t="s">
        <v>18213</v>
      </c>
      <c r="C1792" t="s">
        <v>18216</v>
      </c>
      <c r="D1792" t="s">
        <v>5973</v>
      </c>
      <c r="E1792">
        <v>535</v>
      </c>
    </row>
    <row r="1793" spans="1:5" x14ac:dyDescent="0.3">
      <c r="A1793" t="s">
        <v>17002</v>
      </c>
      <c r="B1793" t="s">
        <v>18212</v>
      </c>
      <c r="C1793" t="s">
        <v>18219</v>
      </c>
      <c r="D1793" t="s">
        <v>5983</v>
      </c>
      <c r="E1793">
        <v>578</v>
      </c>
    </row>
    <row r="1794" spans="1:5" x14ac:dyDescent="0.3">
      <c r="A1794" t="s">
        <v>17003</v>
      </c>
      <c r="B1794" t="s">
        <v>18212</v>
      </c>
      <c r="C1794" t="s">
        <v>18217</v>
      </c>
      <c r="D1794" t="s">
        <v>6126</v>
      </c>
      <c r="E1794">
        <v>649</v>
      </c>
    </row>
    <row r="1795" spans="1:5" x14ac:dyDescent="0.3">
      <c r="A1795" t="s">
        <v>17004</v>
      </c>
      <c r="B1795" t="s">
        <v>18215</v>
      </c>
      <c r="C1795" t="s">
        <v>18217</v>
      </c>
      <c r="D1795" t="s">
        <v>6050</v>
      </c>
      <c r="E1795">
        <v>684</v>
      </c>
    </row>
    <row r="1796" spans="1:5" x14ac:dyDescent="0.3">
      <c r="A1796" t="s">
        <v>17005</v>
      </c>
      <c r="B1796" t="s">
        <v>18211</v>
      </c>
      <c r="C1796" t="s">
        <v>18217</v>
      </c>
      <c r="D1796" t="s">
        <v>6120</v>
      </c>
      <c r="E1796">
        <v>239</v>
      </c>
    </row>
    <row r="1797" spans="1:5" x14ac:dyDescent="0.3">
      <c r="A1797" t="s">
        <v>17006</v>
      </c>
      <c r="B1797" t="s">
        <v>18215</v>
      </c>
      <c r="C1797" t="s">
        <v>18220</v>
      </c>
      <c r="D1797" t="s">
        <v>5973</v>
      </c>
      <c r="E1797">
        <v>595</v>
      </c>
    </row>
    <row r="1798" spans="1:5" x14ac:dyDescent="0.3">
      <c r="A1798" t="s">
        <v>17007</v>
      </c>
      <c r="B1798" t="s">
        <v>18213</v>
      </c>
      <c r="C1798" t="s">
        <v>18216</v>
      </c>
      <c r="D1798" t="s">
        <v>6136</v>
      </c>
      <c r="E1798">
        <v>752</v>
      </c>
    </row>
    <row r="1799" spans="1:5" x14ac:dyDescent="0.3">
      <c r="A1799" t="s">
        <v>17008</v>
      </c>
      <c r="B1799" t="s">
        <v>18212</v>
      </c>
      <c r="C1799" t="s">
        <v>18219</v>
      </c>
      <c r="D1799" t="s">
        <v>6040</v>
      </c>
      <c r="E1799">
        <v>784</v>
      </c>
    </row>
    <row r="1800" spans="1:5" x14ac:dyDescent="0.3">
      <c r="A1800" t="s">
        <v>17009</v>
      </c>
      <c r="B1800" t="s">
        <v>18215</v>
      </c>
      <c r="C1800" t="s">
        <v>18216</v>
      </c>
      <c r="D1800" t="s">
        <v>6008</v>
      </c>
      <c r="E1800">
        <v>220</v>
      </c>
    </row>
    <row r="1801" spans="1:5" x14ac:dyDescent="0.3">
      <c r="A1801" t="s">
        <v>17010</v>
      </c>
      <c r="B1801" t="s">
        <v>18214</v>
      </c>
      <c r="C1801" t="s">
        <v>18216</v>
      </c>
      <c r="D1801" t="s">
        <v>6189</v>
      </c>
      <c r="E1801">
        <v>684</v>
      </c>
    </row>
    <row r="1802" spans="1:5" x14ac:dyDescent="0.3">
      <c r="A1802" t="s">
        <v>17011</v>
      </c>
      <c r="B1802" t="s">
        <v>18211</v>
      </c>
      <c r="C1802" t="s">
        <v>18218</v>
      </c>
      <c r="D1802" t="s">
        <v>6179</v>
      </c>
      <c r="E1802">
        <v>511</v>
      </c>
    </row>
    <row r="1803" spans="1:5" x14ac:dyDescent="0.3">
      <c r="A1803" t="s">
        <v>17012</v>
      </c>
      <c r="B1803" t="s">
        <v>18211</v>
      </c>
      <c r="C1803" t="s">
        <v>18219</v>
      </c>
      <c r="D1803" t="s">
        <v>6140</v>
      </c>
      <c r="E1803">
        <v>499</v>
      </c>
    </row>
    <row r="1804" spans="1:5" x14ac:dyDescent="0.3">
      <c r="A1804" t="s">
        <v>17013</v>
      </c>
      <c r="B1804" t="s">
        <v>18214</v>
      </c>
      <c r="C1804" t="s">
        <v>18217</v>
      </c>
      <c r="D1804" t="s">
        <v>6074</v>
      </c>
      <c r="E1804">
        <v>639</v>
      </c>
    </row>
    <row r="1805" spans="1:5" x14ac:dyDescent="0.3">
      <c r="A1805" t="s">
        <v>17014</v>
      </c>
      <c r="B1805" t="s">
        <v>18214</v>
      </c>
      <c r="C1805" t="s">
        <v>18220</v>
      </c>
      <c r="D1805" t="s">
        <v>6056</v>
      </c>
      <c r="E1805">
        <v>717</v>
      </c>
    </row>
    <row r="1806" spans="1:5" x14ac:dyDescent="0.3">
      <c r="A1806" t="s">
        <v>17015</v>
      </c>
      <c r="B1806" t="s">
        <v>18215</v>
      </c>
      <c r="C1806" t="s">
        <v>18218</v>
      </c>
      <c r="D1806" t="s">
        <v>6003</v>
      </c>
      <c r="E1806">
        <v>636</v>
      </c>
    </row>
    <row r="1807" spans="1:5" x14ac:dyDescent="0.3">
      <c r="A1807" t="s">
        <v>17016</v>
      </c>
      <c r="B1807" t="s">
        <v>18213</v>
      </c>
      <c r="C1807" t="s">
        <v>18219</v>
      </c>
      <c r="D1807" t="s">
        <v>5956</v>
      </c>
      <c r="E1807">
        <v>504</v>
      </c>
    </row>
    <row r="1808" spans="1:5" x14ac:dyDescent="0.3">
      <c r="A1808" t="s">
        <v>17017</v>
      </c>
      <c r="B1808" t="s">
        <v>18214</v>
      </c>
      <c r="C1808" t="s">
        <v>18219</v>
      </c>
      <c r="D1808" t="s">
        <v>6174</v>
      </c>
      <c r="E1808">
        <v>202</v>
      </c>
    </row>
    <row r="1809" spans="1:5" x14ac:dyDescent="0.3">
      <c r="A1809" t="s">
        <v>17018</v>
      </c>
      <c r="B1809" t="s">
        <v>18215</v>
      </c>
      <c r="C1809" t="s">
        <v>18219</v>
      </c>
      <c r="D1809" t="s">
        <v>6045</v>
      </c>
      <c r="E1809">
        <v>300</v>
      </c>
    </row>
    <row r="1810" spans="1:5" x14ac:dyDescent="0.3">
      <c r="A1810" t="s">
        <v>17019</v>
      </c>
      <c r="B1810" t="s">
        <v>18215</v>
      </c>
      <c r="C1810" t="s">
        <v>18218</v>
      </c>
      <c r="D1810" t="s">
        <v>6019</v>
      </c>
      <c r="E1810">
        <v>385</v>
      </c>
    </row>
    <row r="1811" spans="1:5" x14ac:dyDescent="0.3">
      <c r="A1811" t="s">
        <v>17020</v>
      </c>
      <c r="B1811" t="s">
        <v>18214</v>
      </c>
      <c r="C1811" t="s">
        <v>18216</v>
      </c>
      <c r="D1811" t="s">
        <v>6177</v>
      </c>
      <c r="E1811">
        <v>199</v>
      </c>
    </row>
    <row r="1812" spans="1:5" x14ac:dyDescent="0.3">
      <c r="A1812" t="s">
        <v>17021</v>
      </c>
      <c r="B1812" t="s">
        <v>18214</v>
      </c>
      <c r="C1812" t="s">
        <v>18220</v>
      </c>
      <c r="D1812" t="s">
        <v>6055</v>
      </c>
      <c r="E1812">
        <v>356</v>
      </c>
    </row>
    <row r="1813" spans="1:5" x14ac:dyDescent="0.3">
      <c r="A1813" t="s">
        <v>17022</v>
      </c>
      <c r="B1813" t="s">
        <v>18212</v>
      </c>
      <c r="C1813" t="s">
        <v>18219</v>
      </c>
      <c r="D1813" t="s">
        <v>6028</v>
      </c>
      <c r="E1813">
        <v>244</v>
      </c>
    </row>
    <row r="1814" spans="1:5" x14ac:dyDescent="0.3">
      <c r="A1814" t="s">
        <v>17023</v>
      </c>
      <c r="B1814" t="s">
        <v>18214</v>
      </c>
      <c r="C1814" t="s">
        <v>18218</v>
      </c>
      <c r="D1814" t="s">
        <v>6191</v>
      </c>
      <c r="E1814">
        <v>347</v>
      </c>
    </row>
    <row r="1815" spans="1:5" x14ac:dyDescent="0.3">
      <c r="A1815" t="s">
        <v>17024</v>
      </c>
      <c r="B1815" t="s">
        <v>18212</v>
      </c>
      <c r="C1815" t="s">
        <v>18219</v>
      </c>
      <c r="D1815" t="s">
        <v>6105</v>
      </c>
      <c r="E1815">
        <v>746</v>
      </c>
    </row>
    <row r="1816" spans="1:5" x14ac:dyDescent="0.3">
      <c r="A1816" t="s">
        <v>17025</v>
      </c>
      <c r="B1816" t="s">
        <v>18212</v>
      </c>
      <c r="C1816" t="s">
        <v>18218</v>
      </c>
      <c r="D1816" t="s">
        <v>6015</v>
      </c>
      <c r="E1816">
        <v>349</v>
      </c>
    </row>
    <row r="1817" spans="1:5" x14ac:dyDescent="0.3">
      <c r="A1817" t="s">
        <v>17026</v>
      </c>
      <c r="B1817" t="s">
        <v>18214</v>
      </c>
      <c r="C1817" t="s">
        <v>18216</v>
      </c>
      <c r="D1817" t="s">
        <v>6037</v>
      </c>
      <c r="E1817">
        <v>359</v>
      </c>
    </row>
    <row r="1818" spans="1:5" x14ac:dyDescent="0.3">
      <c r="A1818" t="s">
        <v>17027</v>
      </c>
      <c r="B1818" t="s">
        <v>18215</v>
      </c>
      <c r="C1818" t="s">
        <v>18218</v>
      </c>
      <c r="D1818" t="s">
        <v>5966</v>
      </c>
      <c r="E1818">
        <v>408</v>
      </c>
    </row>
    <row r="1819" spans="1:5" x14ac:dyDescent="0.3">
      <c r="A1819" t="s">
        <v>17028</v>
      </c>
      <c r="B1819" t="s">
        <v>18213</v>
      </c>
      <c r="C1819" t="s">
        <v>18218</v>
      </c>
      <c r="D1819" t="s">
        <v>6138</v>
      </c>
      <c r="E1819">
        <v>631</v>
      </c>
    </row>
    <row r="1820" spans="1:5" x14ac:dyDescent="0.3">
      <c r="A1820" t="s">
        <v>17029</v>
      </c>
      <c r="B1820" t="s">
        <v>18214</v>
      </c>
      <c r="C1820" t="s">
        <v>18216</v>
      </c>
      <c r="D1820" t="s">
        <v>6040</v>
      </c>
      <c r="E1820">
        <v>718</v>
      </c>
    </row>
    <row r="1821" spans="1:5" x14ac:dyDescent="0.3">
      <c r="A1821" t="s">
        <v>17030</v>
      </c>
      <c r="B1821" t="s">
        <v>18211</v>
      </c>
      <c r="C1821" t="s">
        <v>18220</v>
      </c>
      <c r="D1821" t="s">
        <v>6162</v>
      </c>
      <c r="E1821">
        <v>244</v>
      </c>
    </row>
    <row r="1822" spans="1:5" x14ac:dyDescent="0.3">
      <c r="A1822" t="s">
        <v>17031</v>
      </c>
      <c r="B1822" t="s">
        <v>18213</v>
      </c>
      <c r="C1822" t="s">
        <v>18218</v>
      </c>
      <c r="D1822" t="s">
        <v>6158</v>
      </c>
      <c r="E1822">
        <v>631</v>
      </c>
    </row>
    <row r="1823" spans="1:5" x14ac:dyDescent="0.3">
      <c r="A1823" t="s">
        <v>17032</v>
      </c>
      <c r="B1823" t="s">
        <v>18211</v>
      </c>
      <c r="C1823" t="s">
        <v>18217</v>
      </c>
      <c r="D1823" t="s">
        <v>6002</v>
      </c>
      <c r="E1823">
        <v>610</v>
      </c>
    </row>
    <row r="1824" spans="1:5" x14ac:dyDescent="0.3">
      <c r="A1824" t="s">
        <v>17033</v>
      </c>
      <c r="B1824" t="s">
        <v>18211</v>
      </c>
      <c r="C1824" t="s">
        <v>18220</v>
      </c>
      <c r="D1824" t="s">
        <v>6162</v>
      </c>
      <c r="E1824">
        <v>642</v>
      </c>
    </row>
    <row r="1825" spans="1:5" x14ac:dyDescent="0.3">
      <c r="A1825" t="s">
        <v>17034</v>
      </c>
      <c r="B1825" t="s">
        <v>18214</v>
      </c>
      <c r="C1825" t="s">
        <v>18216</v>
      </c>
      <c r="D1825" t="s">
        <v>6063</v>
      </c>
      <c r="E1825">
        <v>527</v>
      </c>
    </row>
    <row r="1826" spans="1:5" x14ac:dyDescent="0.3">
      <c r="A1826" t="s">
        <v>17035</v>
      </c>
      <c r="B1826" t="s">
        <v>18215</v>
      </c>
      <c r="C1826" t="s">
        <v>18217</v>
      </c>
      <c r="D1826" t="s">
        <v>6100</v>
      </c>
      <c r="E1826">
        <v>714</v>
      </c>
    </row>
    <row r="1827" spans="1:5" x14ac:dyDescent="0.3">
      <c r="A1827" t="s">
        <v>17036</v>
      </c>
      <c r="B1827" t="s">
        <v>18212</v>
      </c>
      <c r="C1827" t="s">
        <v>18218</v>
      </c>
      <c r="D1827" t="s">
        <v>5970</v>
      </c>
      <c r="E1827">
        <v>127</v>
      </c>
    </row>
    <row r="1828" spans="1:5" x14ac:dyDescent="0.3">
      <c r="A1828" t="s">
        <v>17037</v>
      </c>
      <c r="B1828" t="s">
        <v>18213</v>
      </c>
      <c r="C1828" t="s">
        <v>18216</v>
      </c>
      <c r="D1828" t="s">
        <v>6090</v>
      </c>
      <c r="E1828">
        <v>679</v>
      </c>
    </row>
    <row r="1829" spans="1:5" x14ac:dyDescent="0.3">
      <c r="A1829" t="s">
        <v>17038</v>
      </c>
      <c r="B1829" t="s">
        <v>18212</v>
      </c>
      <c r="C1829" t="s">
        <v>18216</v>
      </c>
      <c r="D1829" t="s">
        <v>6115</v>
      </c>
      <c r="E1829">
        <v>332</v>
      </c>
    </row>
    <row r="1830" spans="1:5" x14ac:dyDescent="0.3">
      <c r="A1830" t="s">
        <v>17039</v>
      </c>
      <c r="B1830" t="s">
        <v>18211</v>
      </c>
      <c r="C1830" t="s">
        <v>18219</v>
      </c>
      <c r="D1830" t="s">
        <v>5965</v>
      </c>
      <c r="E1830">
        <v>562</v>
      </c>
    </row>
    <row r="1831" spans="1:5" x14ac:dyDescent="0.3">
      <c r="A1831" t="s">
        <v>17040</v>
      </c>
      <c r="B1831" t="s">
        <v>18211</v>
      </c>
      <c r="C1831" t="s">
        <v>18218</v>
      </c>
      <c r="D1831" t="s">
        <v>6119</v>
      </c>
      <c r="E1831">
        <v>339</v>
      </c>
    </row>
    <row r="1832" spans="1:5" x14ac:dyDescent="0.3">
      <c r="A1832" t="s">
        <v>17041</v>
      </c>
      <c r="B1832" t="s">
        <v>18213</v>
      </c>
      <c r="C1832" t="s">
        <v>18216</v>
      </c>
      <c r="D1832" t="s">
        <v>6068</v>
      </c>
      <c r="E1832">
        <v>786</v>
      </c>
    </row>
    <row r="1833" spans="1:5" x14ac:dyDescent="0.3">
      <c r="A1833" t="s">
        <v>17042</v>
      </c>
      <c r="B1833" t="s">
        <v>18213</v>
      </c>
      <c r="C1833" t="s">
        <v>18220</v>
      </c>
      <c r="D1833" t="s">
        <v>6015</v>
      </c>
      <c r="E1833">
        <v>241</v>
      </c>
    </row>
    <row r="1834" spans="1:5" x14ac:dyDescent="0.3">
      <c r="A1834" t="s">
        <v>17043</v>
      </c>
      <c r="B1834" t="s">
        <v>18215</v>
      </c>
      <c r="C1834" t="s">
        <v>18217</v>
      </c>
      <c r="D1834" t="s">
        <v>6076</v>
      </c>
      <c r="E1834">
        <v>789</v>
      </c>
    </row>
    <row r="1835" spans="1:5" x14ac:dyDescent="0.3">
      <c r="A1835" t="s">
        <v>17044</v>
      </c>
      <c r="B1835" t="s">
        <v>18214</v>
      </c>
      <c r="C1835" t="s">
        <v>18216</v>
      </c>
      <c r="D1835" t="s">
        <v>6053</v>
      </c>
      <c r="E1835">
        <v>294</v>
      </c>
    </row>
    <row r="1836" spans="1:5" x14ac:dyDescent="0.3">
      <c r="A1836" t="s">
        <v>17045</v>
      </c>
      <c r="B1836" t="s">
        <v>18211</v>
      </c>
      <c r="C1836" t="s">
        <v>18219</v>
      </c>
      <c r="D1836" t="s">
        <v>6126</v>
      </c>
      <c r="E1836">
        <v>410</v>
      </c>
    </row>
    <row r="1837" spans="1:5" x14ac:dyDescent="0.3">
      <c r="A1837" t="s">
        <v>17046</v>
      </c>
      <c r="B1837" t="s">
        <v>18213</v>
      </c>
      <c r="C1837" t="s">
        <v>18219</v>
      </c>
      <c r="D1837" t="s">
        <v>6013</v>
      </c>
      <c r="E1837">
        <v>545</v>
      </c>
    </row>
    <row r="1838" spans="1:5" x14ac:dyDescent="0.3">
      <c r="A1838" t="s">
        <v>17047</v>
      </c>
      <c r="B1838" t="s">
        <v>18215</v>
      </c>
      <c r="C1838" t="s">
        <v>18220</v>
      </c>
      <c r="D1838" t="s">
        <v>6028</v>
      </c>
      <c r="E1838">
        <v>574</v>
      </c>
    </row>
    <row r="1839" spans="1:5" x14ac:dyDescent="0.3">
      <c r="A1839" t="s">
        <v>17048</v>
      </c>
      <c r="B1839" t="s">
        <v>18214</v>
      </c>
      <c r="C1839" t="s">
        <v>18217</v>
      </c>
      <c r="D1839" t="s">
        <v>6130</v>
      </c>
      <c r="E1839">
        <v>363</v>
      </c>
    </row>
    <row r="1840" spans="1:5" x14ac:dyDescent="0.3">
      <c r="A1840" t="s">
        <v>17049</v>
      </c>
      <c r="B1840" t="s">
        <v>18211</v>
      </c>
      <c r="C1840" t="s">
        <v>18220</v>
      </c>
      <c r="D1840" t="s">
        <v>6149</v>
      </c>
      <c r="E1840">
        <v>566</v>
      </c>
    </row>
    <row r="1841" spans="1:5" x14ac:dyDescent="0.3">
      <c r="A1841" t="s">
        <v>17050</v>
      </c>
      <c r="B1841" t="s">
        <v>18212</v>
      </c>
      <c r="C1841" t="s">
        <v>18219</v>
      </c>
      <c r="D1841" t="s">
        <v>5999</v>
      </c>
      <c r="E1841">
        <v>259</v>
      </c>
    </row>
    <row r="1842" spans="1:5" x14ac:dyDescent="0.3">
      <c r="A1842" t="s">
        <v>17051</v>
      </c>
      <c r="B1842" t="s">
        <v>18214</v>
      </c>
      <c r="C1842" t="s">
        <v>18217</v>
      </c>
      <c r="D1842" t="s">
        <v>6121</v>
      </c>
      <c r="E1842">
        <v>393</v>
      </c>
    </row>
    <row r="1843" spans="1:5" x14ac:dyDescent="0.3">
      <c r="A1843" t="s">
        <v>17052</v>
      </c>
      <c r="B1843" t="s">
        <v>18211</v>
      </c>
      <c r="C1843" t="s">
        <v>18220</v>
      </c>
      <c r="D1843" t="s">
        <v>5995</v>
      </c>
      <c r="E1843">
        <v>784</v>
      </c>
    </row>
    <row r="1844" spans="1:5" x14ac:dyDescent="0.3">
      <c r="A1844" t="s">
        <v>17053</v>
      </c>
      <c r="B1844" t="s">
        <v>18211</v>
      </c>
      <c r="C1844" t="s">
        <v>18219</v>
      </c>
      <c r="D1844" t="s">
        <v>6024</v>
      </c>
      <c r="E1844">
        <v>694</v>
      </c>
    </row>
    <row r="1845" spans="1:5" x14ac:dyDescent="0.3">
      <c r="A1845" t="s">
        <v>17054</v>
      </c>
      <c r="B1845" t="s">
        <v>18215</v>
      </c>
      <c r="C1845" t="s">
        <v>18220</v>
      </c>
      <c r="D1845" t="s">
        <v>6047</v>
      </c>
      <c r="E1845">
        <v>486</v>
      </c>
    </row>
    <row r="1846" spans="1:5" x14ac:dyDescent="0.3">
      <c r="A1846" t="s">
        <v>17055</v>
      </c>
      <c r="B1846" t="s">
        <v>18212</v>
      </c>
      <c r="C1846" t="s">
        <v>18218</v>
      </c>
      <c r="D1846" t="s">
        <v>5964</v>
      </c>
      <c r="E1846">
        <v>145</v>
      </c>
    </row>
    <row r="1847" spans="1:5" x14ac:dyDescent="0.3">
      <c r="A1847" t="s">
        <v>17056</v>
      </c>
      <c r="B1847" t="s">
        <v>18215</v>
      </c>
      <c r="C1847" t="s">
        <v>18216</v>
      </c>
      <c r="D1847" t="s">
        <v>5971</v>
      </c>
      <c r="E1847">
        <v>447</v>
      </c>
    </row>
    <row r="1848" spans="1:5" x14ac:dyDescent="0.3">
      <c r="A1848" t="s">
        <v>17057</v>
      </c>
      <c r="B1848" t="s">
        <v>18213</v>
      </c>
      <c r="C1848" t="s">
        <v>18217</v>
      </c>
      <c r="D1848" t="s">
        <v>6170</v>
      </c>
      <c r="E1848">
        <v>711</v>
      </c>
    </row>
    <row r="1849" spans="1:5" x14ac:dyDescent="0.3">
      <c r="A1849" t="s">
        <v>17058</v>
      </c>
      <c r="B1849" t="s">
        <v>18215</v>
      </c>
      <c r="C1849" t="s">
        <v>18220</v>
      </c>
      <c r="D1849" t="s">
        <v>6054</v>
      </c>
      <c r="E1849">
        <v>236</v>
      </c>
    </row>
    <row r="1850" spans="1:5" x14ac:dyDescent="0.3">
      <c r="A1850" t="s">
        <v>17059</v>
      </c>
      <c r="B1850" t="s">
        <v>18211</v>
      </c>
      <c r="C1850" t="s">
        <v>18220</v>
      </c>
      <c r="D1850" t="s">
        <v>6187</v>
      </c>
      <c r="E1850">
        <v>229</v>
      </c>
    </row>
    <row r="1851" spans="1:5" x14ac:dyDescent="0.3">
      <c r="A1851" t="s">
        <v>17060</v>
      </c>
      <c r="B1851" t="s">
        <v>18212</v>
      </c>
      <c r="C1851" t="s">
        <v>18219</v>
      </c>
      <c r="D1851" t="s">
        <v>5993</v>
      </c>
      <c r="E1851">
        <v>171</v>
      </c>
    </row>
    <row r="1852" spans="1:5" x14ac:dyDescent="0.3">
      <c r="A1852" t="s">
        <v>17061</v>
      </c>
      <c r="B1852" t="s">
        <v>18212</v>
      </c>
      <c r="C1852" t="s">
        <v>18219</v>
      </c>
      <c r="D1852" t="s">
        <v>6068</v>
      </c>
      <c r="E1852">
        <v>512</v>
      </c>
    </row>
    <row r="1853" spans="1:5" x14ac:dyDescent="0.3">
      <c r="A1853" t="s">
        <v>17062</v>
      </c>
      <c r="B1853" t="s">
        <v>18215</v>
      </c>
      <c r="C1853" t="s">
        <v>18220</v>
      </c>
      <c r="D1853" t="s">
        <v>5987</v>
      </c>
      <c r="E1853">
        <v>109</v>
      </c>
    </row>
    <row r="1854" spans="1:5" x14ac:dyDescent="0.3">
      <c r="A1854" t="s">
        <v>17063</v>
      </c>
      <c r="B1854" t="s">
        <v>18211</v>
      </c>
      <c r="C1854" t="s">
        <v>18216</v>
      </c>
      <c r="D1854" t="s">
        <v>5977</v>
      </c>
      <c r="E1854">
        <v>199</v>
      </c>
    </row>
    <row r="1855" spans="1:5" x14ac:dyDescent="0.3">
      <c r="A1855" t="s">
        <v>17064</v>
      </c>
      <c r="B1855" t="s">
        <v>18215</v>
      </c>
      <c r="C1855" t="s">
        <v>18216</v>
      </c>
      <c r="D1855" t="s">
        <v>5973</v>
      </c>
      <c r="E1855">
        <v>483</v>
      </c>
    </row>
    <row r="1856" spans="1:5" x14ac:dyDescent="0.3">
      <c r="A1856" t="s">
        <v>17065</v>
      </c>
      <c r="B1856" t="s">
        <v>18212</v>
      </c>
      <c r="C1856" t="s">
        <v>18220</v>
      </c>
      <c r="D1856" t="s">
        <v>5959</v>
      </c>
      <c r="E1856">
        <v>681</v>
      </c>
    </row>
    <row r="1857" spans="1:5" x14ac:dyDescent="0.3">
      <c r="A1857" t="s">
        <v>17066</v>
      </c>
      <c r="B1857" t="s">
        <v>18213</v>
      </c>
      <c r="C1857" t="s">
        <v>18216</v>
      </c>
      <c r="D1857" t="s">
        <v>5989</v>
      </c>
      <c r="E1857">
        <v>514</v>
      </c>
    </row>
    <row r="1858" spans="1:5" x14ac:dyDescent="0.3">
      <c r="A1858" t="s">
        <v>17067</v>
      </c>
      <c r="B1858" t="s">
        <v>18214</v>
      </c>
      <c r="C1858" t="s">
        <v>18219</v>
      </c>
      <c r="D1858" t="s">
        <v>6189</v>
      </c>
      <c r="E1858">
        <v>553</v>
      </c>
    </row>
    <row r="1859" spans="1:5" x14ac:dyDescent="0.3">
      <c r="A1859" t="s">
        <v>17068</v>
      </c>
      <c r="B1859" t="s">
        <v>18213</v>
      </c>
      <c r="C1859" t="s">
        <v>18217</v>
      </c>
      <c r="D1859" t="s">
        <v>5982</v>
      </c>
      <c r="E1859">
        <v>281</v>
      </c>
    </row>
    <row r="1860" spans="1:5" x14ac:dyDescent="0.3">
      <c r="A1860" t="s">
        <v>17069</v>
      </c>
      <c r="B1860" t="s">
        <v>18214</v>
      </c>
      <c r="C1860" t="s">
        <v>18216</v>
      </c>
      <c r="D1860" t="s">
        <v>5957</v>
      </c>
      <c r="E1860">
        <v>687</v>
      </c>
    </row>
    <row r="1861" spans="1:5" x14ac:dyDescent="0.3">
      <c r="A1861" t="s">
        <v>17070</v>
      </c>
      <c r="B1861" t="s">
        <v>18213</v>
      </c>
      <c r="C1861" t="s">
        <v>18216</v>
      </c>
      <c r="D1861" t="s">
        <v>5959</v>
      </c>
      <c r="E1861">
        <v>308</v>
      </c>
    </row>
    <row r="1862" spans="1:5" x14ac:dyDescent="0.3">
      <c r="A1862" t="s">
        <v>17071</v>
      </c>
      <c r="B1862" t="s">
        <v>18213</v>
      </c>
      <c r="C1862" t="s">
        <v>18220</v>
      </c>
      <c r="D1862" t="s">
        <v>6161</v>
      </c>
      <c r="E1862">
        <v>281</v>
      </c>
    </row>
    <row r="1863" spans="1:5" x14ac:dyDescent="0.3">
      <c r="A1863" t="s">
        <v>17072</v>
      </c>
      <c r="B1863" t="s">
        <v>18212</v>
      </c>
      <c r="C1863" t="s">
        <v>18220</v>
      </c>
      <c r="D1863" t="s">
        <v>6061</v>
      </c>
      <c r="E1863">
        <v>589</v>
      </c>
    </row>
    <row r="1864" spans="1:5" x14ac:dyDescent="0.3">
      <c r="A1864" t="s">
        <v>17073</v>
      </c>
      <c r="B1864" t="s">
        <v>18211</v>
      </c>
      <c r="C1864" t="s">
        <v>18216</v>
      </c>
      <c r="D1864" t="s">
        <v>6105</v>
      </c>
      <c r="E1864">
        <v>130</v>
      </c>
    </row>
    <row r="1865" spans="1:5" x14ac:dyDescent="0.3">
      <c r="A1865" t="s">
        <v>17074</v>
      </c>
      <c r="B1865" t="s">
        <v>18213</v>
      </c>
      <c r="C1865" t="s">
        <v>18220</v>
      </c>
      <c r="D1865" t="s">
        <v>6126</v>
      </c>
      <c r="E1865">
        <v>550</v>
      </c>
    </row>
    <row r="1866" spans="1:5" x14ac:dyDescent="0.3">
      <c r="A1866" t="s">
        <v>17075</v>
      </c>
      <c r="B1866" t="s">
        <v>18212</v>
      </c>
      <c r="C1866" t="s">
        <v>18219</v>
      </c>
      <c r="D1866" t="s">
        <v>6186</v>
      </c>
      <c r="E1866">
        <v>371</v>
      </c>
    </row>
    <row r="1867" spans="1:5" x14ac:dyDescent="0.3">
      <c r="A1867" t="s">
        <v>17076</v>
      </c>
      <c r="B1867" t="s">
        <v>18211</v>
      </c>
      <c r="C1867" t="s">
        <v>18219</v>
      </c>
      <c r="D1867" t="s">
        <v>6149</v>
      </c>
      <c r="E1867">
        <v>770</v>
      </c>
    </row>
    <row r="1868" spans="1:5" x14ac:dyDescent="0.3">
      <c r="A1868" t="s">
        <v>17077</v>
      </c>
      <c r="B1868" t="s">
        <v>18215</v>
      </c>
      <c r="C1868" t="s">
        <v>18219</v>
      </c>
      <c r="D1868" t="s">
        <v>5979</v>
      </c>
      <c r="E1868">
        <v>343</v>
      </c>
    </row>
    <row r="1869" spans="1:5" x14ac:dyDescent="0.3">
      <c r="A1869" t="s">
        <v>17078</v>
      </c>
      <c r="B1869" t="s">
        <v>18211</v>
      </c>
      <c r="C1869" t="s">
        <v>18220</v>
      </c>
      <c r="D1869" t="s">
        <v>6067</v>
      </c>
      <c r="E1869">
        <v>453</v>
      </c>
    </row>
    <row r="1870" spans="1:5" x14ac:dyDescent="0.3">
      <c r="A1870" t="s">
        <v>17079</v>
      </c>
      <c r="B1870" t="s">
        <v>18211</v>
      </c>
      <c r="C1870" t="s">
        <v>18217</v>
      </c>
      <c r="D1870" t="s">
        <v>5996</v>
      </c>
      <c r="E1870">
        <v>200</v>
      </c>
    </row>
    <row r="1871" spans="1:5" x14ac:dyDescent="0.3">
      <c r="A1871" t="s">
        <v>17080</v>
      </c>
      <c r="B1871" t="s">
        <v>18213</v>
      </c>
      <c r="C1871" t="s">
        <v>18217</v>
      </c>
      <c r="D1871" t="s">
        <v>6164</v>
      </c>
      <c r="E1871">
        <v>122</v>
      </c>
    </row>
    <row r="1872" spans="1:5" x14ac:dyDescent="0.3">
      <c r="A1872" t="s">
        <v>17081</v>
      </c>
      <c r="B1872" t="s">
        <v>18213</v>
      </c>
      <c r="C1872" t="s">
        <v>18216</v>
      </c>
      <c r="D1872" t="s">
        <v>6105</v>
      </c>
      <c r="E1872">
        <v>778</v>
      </c>
    </row>
    <row r="1873" spans="1:5" x14ac:dyDescent="0.3">
      <c r="A1873" t="s">
        <v>17082</v>
      </c>
      <c r="B1873" t="s">
        <v>18211</v>
      </c>
      <c r="C1873" t="s">
        <v>18216</v>
      </c>
      <c r="D1873" t="s">
        <v>6027</v>
      </c>
      <c r="E1873">
        <v>118</v>
      </c>
    </row>
    <row r="1874" spans="1:5" x14ac:dyDescent="0.3">
      <c r="A1874" t="s">
        <v>17083</v>
      </c>
      <c r="B1874" t="s">
        <v>18214</v>
      </c>
      <c r="C1874" t="s">
        <v>18219</v>
      </c>
      <c r="D1874" t="s">
        <v>6182</v>
      </c>
      <c r="E1874">
        <v>315</v>
      </c>
    </row>
    <row r="1875" spans="1:5" x14ac:dyDescent="0.3">
      <c r="A1875" t="s">
        <v>17084</v>
      </c>
      <c r="B1875" t="s">
        <v>18212</v>
      </c>
      <c r="C1875" t="s">
        <v>18218</v>
      </c>
      <c r="D1875" t="s">
        <v>5979</v>
      </c>
      <c r="E1875">
        <v>329</v>
      </c>
    </row>
    <row r="1876" spans="1:5" x14ac:dyDescent="0.3">
      <c r="A1876" t="s">
        <v>17085</v>
      </c>
      <c r="B1876" t="s">
        <v>18213</v>
      </c>
      <c r="C1876" t="s">
        <v>18216</v>
      </c>
      <c r="D1876" t="s">
        <v>6087</v>
      </c>
      <c r="E1876">
        <v>186</v>
      </c>
    </row>
    <row r="1877" spans="1:5" x14ac:dyDescent="0.3">
      <c r="A1877" t="s">
        <v>17086</v>
      </c>
      <c r="B1877" t="s">
        <v>18215</v>
      </c>
      <c r="C1877" t="s">
        <v>18216</v>
      </c>
      <c r="D1877" t="s">
        <v>6072</v>
      </c>
      <c r="E1877">
        <v>752</v>
      </c>
    </row>
    <row r="1878" spans="1:5" x14ac:dyDescent="0.3">
      <c r="A1878" t="s">
        <v>17087</v>
      </c>
      <c r="B1878" t="s">
        <v>18211</v>
      </c>
      <c r="C1878" t="s">
        <v>18216</v>
      </c>
      <c r="D1878" t="s">
        <v>6003</v>
      </c>
      <c r="E1878">
        <v>144</v>
      </c>
    </row>
    <row r="1879" spans="1:5" x14ac:dyDescent="0.3">
      <c r="A1879" t="s">
        <v>17088</v>
      </c>
      <c r="B1879" t="s">
        <v>18212</v>
      </c>
      <c r="C1879" t="s">
        <v>18218</v>
      </c>
      <c r="D1879" t="s">
        <v>6008</v>
      </c>
      <c r="E1879">
        <v>733</v>
      </c>
    </row>
    <row r="1880" spans="1:5" x14ac:dyDescent="0.3">
      <c r="A1880" t="s">
        <v>17089</v>
      </c>
      <c r="B1880" t="s">
        <v>18211</v>
      </c>
      <c r="C1880" t="s">
        <v>18220</v>
      </c>
      <c r="D1880" t="s">
        <v>5961</v>
      </c>
      <c r="E1880">
        <v>113</v>
      </c>
    </row>
    <row r="1881" spans="1:5" x14ac:dyDescent="0.3">
      <c r="A1881" t="s">
        <v>17090</v>
      </c>
      <c r="B1881" t="s">
        <v>18212</v>
      </c>
      <c r="C1881" t="s">
        <v>18217</v>
      </c>
      <c r="D1881" t="s">
        <v>5973</v>
      </c>
      <c r="E1881">
        <v>755</v>
      </c>
    </row>
    <row r="1882" spans="1:5" x14ac:dyDescent="0.3">
      <c r="A1882" t="s">
        <v>17091</v>
      </c>
      <c r="B1882" t="s">
        <v>18213</v>
      </c>
      <c r="C1882" t="s">
        <v>18219</v>
      </c>
      <c r="D1882" t="s">
        <v>6142</v>
      </c>
      <c r="E1882">
        <v>307</v>
      </c>
    </row>
    <row r="1883" spans="1:5" x14ac:dyDescent="0.3">
      <c r="A1883" t="s">
        <v>17092</v>
      </c>
      <c r="B1883" t="s">
        <v>18214</v>
      </c>
      <c r="C1883" t="s">
        <v>18218</v>
      </c>
      <c r="D1883" t="s">
        <v>6044</v>
      </c>
      <c r="E1883">
        <v>361</v>
      </c>
    </row>
    <row r="1884" spans="1:5" x14ac:dyDescent="0.3">
      <c r="A1884" t="s">
        <v>17093</v>
      </c>
      <c r="B1884" t="s">
        <v>18212</v>
      </c>
      <c r="C1884" t="s">
        <v>18217</v>
      </c>
      <c r="D1884" t="s">
        <v>6005</v>
      </c>
      <c r="E1884">
        <v>123</v>
      </c>
    </row>
    <row r="1885" spans="1:5" x14ac:dyDescent="0.3">
      <c r="A1885" t="s">
        <v>17094</v>
      </c>
      <c r="B1885" t="s">
        <v>18214</v>
      </c>
      <c r="C1885" t="s">
        <v>18219</v>
      </c>
      <c r="D1885" t="s">
        <v>6071</v>
      </c>
      <c r="E1885">
        <v>392</v>
      </c>
    </row>
    <row r="1886" spans="1:5" x14ac:dyDescent="0.3">
      <c r="A1886" t="s">
        <v>17095</v>
      </c>
      <c r="B1886" t="s">
        <v>18211</v>
      </c>
      <c r="C1886" t="s">
        <v>18216</v>
      </c>
      <c r="D1886" t="s">
        <v>6047</v>
      </c>
      <c r="E1886">
        <v>206</v>
      </c>
    </row>
    <row r="1887" spans="1:5" x14ac:dyDescent="0.3">
      <c r="A1887" t="s">
        <v>17096</v>
      </c>
      <c r="B1887" t="s">
        <v>18212</v>
      </c>
      <c r="C1887" t="s">
        <v>18216</v>
      </c>
      <c r="D1887" t="s">
        <v>6052</v>
      </c>
      <c r="E1887">
        <v>538</v>
      </c>
    </row>
    <row r="1888" spans="1:5" x14ac:dyDescent="0.3">
      <c r="A1888" t="s">
        <v>17097</v>
      </c>
      <c r="B1888" t="s">
        <v>18214</v>
      </c>
      <c r="C1888" t="s">
        <v>18217</v>
      </c>
      <c r="D1888" t="s">
        <v>6003</v>
      </c>
      <c r="E1888">
        <v>252</v>
      </c>
    </row>
    <row r="1889" spans="1:5" x14ac:dyDescent="0.3">
      <c r="A1889" t="s">
        <v>17098</v>
      </c>
      <c r="B1889" t="s">
        <v>18214</v>
      </c>
      <c r="C1889" t="s">
        <v>18217</v>
      </c>
      <c r="D1889" t="s">
        <v>6159</v>
      </c>
      <c r="E1889">
        <v>629</v>
      </c>
    </row>
    <row r="1890" spans="1:5" x14ac:dyDescent="0.3">
      <c r="A1890" t="s">
        <v>17099</v>
      </c>
      <c r="B1890" t="s">
        <v>18212</v>
      </c>
      <c r="C1890" t="s">
        <v>18218</v>
      </c>
      <c r="D1890" t="s">
        <v>6105</v>
      </c>
      <c r="E1890">
        <v>553</v>
      </c>
    </row>
    <row r="1891" spans="1:5" x14ac:dyDescent="0.3">
      <c r="A1891" t="s">
        <v>17100</v>
      </c>
      <c r="B1891" t="s">
        <v>18213</v>
      </c>
      <c r="C1891" t="s">
        <v>18217</v>
      </c>
      <c r="D1891" t="s">
        <v>5987</v>
      </c>
      <c r="E1891">
        <v>249</v>
      </c>
    </row>
    <row r="1892" spans="1:5" x14ac:dyDescent="0.3">
      <c r="A1892" t="s">
        <v>17101</v>
      </c>
      <c r="B1892" t="s">
        <v>18214</v>
      </c>
      <c r="C1892" t="s">
        <v>18218</v>
      </c>
      <c r="D1892" t="s">
        <v>6140</v>
      </c>
      <c r="E1892">
        <v>694</v>
      </c>
    </row>
    <row r="1893" spans="1:5" x14ac:dyDescent="0.3">
      <c r="A1893" t="s">
        <v>17102</v>
      </c>
      <c r="B1893" t="s">
        <v>18213</v>
      </c>
      <c r="C1893" t="s">
        <v>18216</v>
      </c>
      <c r="D1893" t="s">
        <v>6055</v>
      </c>
      <c r="E1893">
        <v>292</v>
      </c>
    </row>
    <row r="1894" spans="1:5" x14ac:dyDescent="0.3">
      <c r="A1894" t="s">
        <v>17103</v>
      </c>
      <c r="B1894" t="s">
        <v>18212</v>
      </c>
      <c r="C1894" t="s">
        <v>18216</v>
      </c>
      <c r="D1894" t="s">
        <v>6054</v>
      </c>
      <c r="E1894">
        <v>407</v>
      </c>
    </row>
    <row r="1895" spans="1:5" x14ac:dyDescent="0.3">
      <c r="A1895" t="s">
        <v>17104</v>
      </c>
      <c r="B1895" t="s">
        <v>18213</v>
      </c>
      <c r="C1895" t="s">
        <v>18217</v>
      </c>
      <c r="D1895" t="s">
        <v>6161</v>
      </c>
      <c r="E1895">
        <v>451</v>
      </c>
    </row>
    <row r="1896" spans="1:5" x14ac:dyDescent="0.3">
      <c r="A1896" t="s">
        <v>17105</v>
      </c>
      <c r="B1896" t="s">
        <v>18214</v>
      </c>
      <c r="C1896" t="s">
        <v>18220</v>
      </c>
      <c r="D1896" t="s">
        <v>6068</v>
      </c>
      <c r="E1896">
        <v>265</v>
      </c>
    </row>
    <row r="1897" spans="1:5" x14ac:dyDescent="0.3">
      <c r="A1897" t="s">
        <v>17106</v>
      </c>
      <c r="B1897" t="s">
        <v>18215</v>
      </c>
      <c r="C1897" t="s">
        <v>18217</v>
      </c>
      <c r="D1897" t="s">
        <v>5974</v>
      </c>
      <c r="E1897">
        <v>133</v>
      </c>
    </row>
    <row r="1898" spans="1:5" x14ac:dyDescent="0.3">
      <c r="A1898" t="s">
        <v>17107</v>
      </c>
      <c r="B1898" t="s">
        <v>18212</v>
      </c>
      <c r="C1898" t="s">
        <v>18217</v>
      </c>
      <c r="D1898" t="s">
        <v>6051</v>
      </c>
      <c r="E1898">
        <v>251</v>
      </c>
    </row>
    <row r="1899" spans="1:5" x14ac:dyDescent="0.3">
      <c r="A1899" t="s">
        <v>17108</v>
      </c>
      <c r="B1899" t="s">
        <v>18214</v>
      </c>
      <c r="C1899" t="s">
        <v>18219</v>
      </c>
      <c r="D1899" t="s">
        <v>6089</v>
      </c>
      <c r="E1899">
        <v>431</v>
      </c>
    </row>
    <row r="1900" spans="1:5" x14ac:dyDescent="0.3">
      <c r="A1900" t="s">
        <v>17109</v>
      </c>
      <c r="B1900" t="s">
        <v>18214</v>
      </c>
      <c r="C1900" t="s">
        <v>18219</v>
      </c>
      <c r="D1900" t="s">
        <v>6100</v>
      </c>
      <c r="E1900">
        <v>515</v>
      </c>
    </row>
    <row r="1901" spans="1:5" x14ac:dyDescent="0.3">
      <c r="A1901" t="s">
        <v>17110</v>
      </c>
      <c r="B1901" t="s">
        <v>18211</v>
      </c>
      <c r="C1901" t="s">
        <v>18219</v>
      </c>
      <c r="D1901" t="s">
        <v>6025</v>
      </c>
      <c r="E1901">
        <v>640</v>
      </c>
    </row>
    <row r="1902" spans="1:5" x14ac:dyDescent="0.3">
      <c r="A1902" t="s">
        <v>17111</v>
      </c>
      <c r="B1902" t="s">
        <v>18214</v>
      </c>
      <c r="C1902" t="s">
        <v>18218</v>
      </c>
      <c r="D1902" t="s">
        <v>6104</v>
      </c>
      <c r="E1902">
        <v>445</v>
      </c>
    </row>
    <row r="1903" spans="1:5" x14ac:dyDescent="0.3">
      <c r="A1903" t="s">
        <v>17112</v>
      </c>
      <c r="B1903" t="s">
        <v>18215</v>
      </c>
      <c r="C1903" t="s">
        <v>18218</v>
      </c>
      <c r="D1903" t="s">
        <v>6037</v>
      </c>
      <c r="E1903">
        <v>304</v>
      </c>
    </row>
    <row r="1904" spans="1:5" x14ac:dyDescent="0.3">
      <c r="A1904" t="s">
        <v>17113</v>
      </c>
      <c r="B1904" t="s">
        <v>18215</v>
      </c>
      <c r="C1904" t="s">
        <v>18220</v>
      </c>
      <c r="D1904" t="s">
        <v>6073</v>
      </c>
      <c r="E1904">
        <v>247</v>
      </c>
    </row>
    <row r="1905" spans="1:5" x14ac:dyDescent="0.3">
      <c r="A1905" t="s">
        <v>17114</v>
      </c>
      <c r="B1905" t="s">
        <v>18212</v>
      </c>
      <c r="C1905" t="s">
        <v>18216</v>
      </c>
      <c r="D1905" t="s">
        <v>6050</v>
      </c>
      <c r="E1905">
        <v>616</v>
      </c>
    </row>
    <row r="1906" spans="1:5" x14ac:dyDescent="0.3">
      <c r="A1906" t="s">
        <v>17115</v>
      </c>
      <c r="B1906" t="s">
        <v>18213</v>
      </c>
      <c r="C1906" t="s">
        <v>18219</v>
      </c>
      <c r="D1906" t="s">
        <v>6113</v>
      </c>
      <c r="E1906">
        <v>714</v>
      </c>
    </row>
    <row r="1907" spans="1:5" x14ac:dyDescent="0.3">
      <c r="A1907" t="s">
        <v>17116</v>
      </c>
      <c r="B1907" t="s">
        <v>18213</v>
      </c>
      <c r="C1907" t="s">
        <v>18218</v>
      </c>
      <c r="D1907" t="s">
        <v>5954</v>
      </c>
      <c r="E1907">
        <v>273</v>
      </c>
    </row>
    <row r="1908" spans="1:5" x14ac:dyDescent="0.3">
      <c r="A1908" t="s">
        <v>17117</v>
      </c>
      <c r="B1908" t="s">
        <v>18211</v>
      </c>
      <c r="C1908" t="s">
        <v>18216</v>
      </c>
      <c r="D1908" t="s">
        <v>5969</v>
      </c>
      <c r="E1908">
        <v>109</v>
      </c>
    </row>
    <row r="1909" spans="1:5" x14ac:dyDescent="0.3">
      <c r="A1909" t="s">
        <v>17118</v>
      </c>
      <c r="B1909" t="s">
        <v>18213</v>
      </c>
      <c r="C1909" t="s">
        <v>18216</v>
      </c>
      <c r="D1909" t="s">
        <v>5966</v>
      </c>
      <c r="E1909">
        <v>485</v>
      </c>
    </row>
    <row r="1910" spans="1:5" x14ac:dyDescent="0.3">
      <c r="A1910" t="s">
        <v>17119</v>
      </c>
      <c r="B1910" t="s">
        <v>18214</v>
      </c>
      <c r="C1910" t="s">
        <v>18220</v>
      </c>
      <c r="D1910" t="s">
        <v>6050</v>
      </c>
      <c r="E1910">
        <v>529</v>
      </c>
    </row>
    <row r="1911" spans="1:5" x14ac:dyDescent="0.3">
      <c r="A1911" t="s">
        <v>17120</v>
      </c>
      <c r="B1911" t="s">
        <v>18215</v>
      </c>
      <c r="C1911" t="s">
        <v>18219</v>
      </c>
      <c r="D1911" t="s">
        <v>6045</v>
      </c>
      <c r="E1911">
        <v>323</v>
      </c>
    </row>
    <row r="1912" spans="1:5" x14ac:dyDescent="0.3">
      <c r="A1912" t="s">
        <v>17121</v>
      </c>
      <c r="B1912" t="s">
        <v>18213</v>
      </c>
      <c r="C1912" t="s">
        <v>18218</v>
      </c>
      <c r="D1912" t="s">
        <v>6067</v>
      </c>
      <c r="E1912">
        <v>296</v>
      </c>
    </row>
    <row r="1913" spans="1:5" x14ac:dyDescent="0.3">
      <c r="A1913" t="s">
        <v>17122</v>
      </c>
      <c r="B1913" t="s">
        <v>18211</v>
      </c>
      <c r="C1913" t="s">
        <v>18218</v>
      </c>
      <c r="D1913" t="s">
        <v>6037</v>
      </c>
      <c r="E1913">
        <v>266</v>
      </c>
    </row>
    <row r="1914" spans="1:5" x14ac:dyDescent="0.3">
      <c r="A1914" t="s">
        <v>17123</v>
      </c>
      <c r="B1914" t="s">
        <v>18214</v>
      </c>
      <c r="C1914" t="s">
        <v>18219</v>
      </c>
      <c r="D1914" t="s">
        <v>6122</v>
      </c>
      <c r="E1914">
        <v>323</v>
      </c>
    </row>
    <row r="1915" spans="1:5" x14ac:dyDescent="0.3">
      <c r="A1915" t="s">
        <v>17124</v>
      </c>
      <c r="B1915" t="s">
        <v>18211</v>
      </c>
      <c r="C1915" t="s">
        <v>18218</v>
      </c>
      <c r="D1915" t="s">
        <v>6029</v>
      </c>
      <c r="E1915">
        <v>749</v>
      </c>
    </row>
    <row r="1916" spans="1:5" x14ac:dyDescent="0.3">
      <c r="A1916" t="s">
        <v>17125</v>
      </c>
      <c r="B1916" t="s">
        <v>18212</v>
      </c>
      <c r="C1916" t="s">
        <v>18217</v>
      </c>
      <c r="D1916" t="s">
        <v>5980</v>
      </c>
      <c r="E1916">
        <v>507</v>
      </c>
    </row>
    <row r="1917" spans="1:5" x14ac:dyDescent="0.3">
      <c r="A1917" t="s">
        <v>17126</v>
      </c>
      <c r="B1917" t="s">
        <v>18214</v>
      </c>
      <c r="C1917" t="s">
        <v>18220</v>
      </c>
      <c r="D1917" t="s">
        <v>6036</v>
      </c>
      <c r="E1917">
        <v>296</v>
      </c>
    </row>
    <row r="1918" spans="1:5" x14ac:dyDescent="0.3">
      <c r="A1918" t="s">
        <v>17127</v>
      </c>
      <c r="B1918" t="s">
        <v>18215</v>
      </c>
      <c r="C1918" t="s">
        <v>18219</v>
      </c>
      <c r="D1918" t="s">
        <v>6158</v>
      </c>
      <c r="E1918">
        <v>671</v>
      </c>
    </row>
    <row r="1919" spans="1:5" x14ac:dyDescent="0.3">
      <c r="A1919" t="s">
        <v>17128</v>
      </c>
      <c r="B1919" t="s">
        <v>18215</v>
      </c>
      <c r="C1919" t="s">
        <v>18219</v>
      </c>
      <c r="D1919" t="s">
        <v>6185</v>
      </c>
      <c r="E1919">
        <v>566</v>
      </c>
    </row>
    <row r="1920" spans="1:5" x14ac:dyDescent="0.3">
      <c r="A1920" t="s">
        <v>17129</v>
      </c>
      <c r="B1920" t="s">
        <v>18213</v>
      </c>
      <c r="C1920" t="s">
        <v>18217</v>
      </c>
      <c r="D1920" t="s">
        <v>6177</v>
      </c>
      <c r="E1920">
        <v>726</v>
      </c>
    </row>
    <row r="1921" spans="1:5" x14ac:dyDescent="0.3">
      <c r="A1921" t="s">
        <v>17130</v>
      </c>
      <c r="B1921" t="s">
        <v>18213</v>
      </c>
      <c r="C1921" t="s">
        <v>18218</v>
      </c>
      <c r="D1921" t="s">
        <v>5977</v>
      </c>
      <c r="E1921">
        <v>431</v>
      </c>
    </row>
    <row r="1922" spans="1:5" x14ac:dyDescent="0.3">
      <c r="A1922" t="s">
        <v>17131</v>
      </c>
      <c r="B1922" t="s">
        <v>18214</v>
      </c>
      <c r="C1922" t="s">
        <v>18216</v>
      </c>
      <c r="D1922" t="s">
        <v>6159</v>
      </c>
      <c r="E1922">
        <v>504</v>
      </c>
    </row>
    <row r="1923" spans="1:5" x14ac:dyDescent="0.3">
      <c r="A1923" t="s">
        <v>17132</v>
      </c>
      <c r="B1923" t="s">
        <v>18214</v>
      </c>
      <c r="C1923" t="s">
        <v>18220</v>
      </c>
      <c r="D1923" t="s">
        <v>6066</v>
      </c>
      <c r="E1923">
        <v>149</v>
      </c>
    </row>
    <row r="1924" spans="1:5" x14ac:dyDescent="0.3">
      <c r="A1924" t="s">
        <v>17133</v>
      </c>
      <c r="B1924" t="s">
        <v>18212</v>
      </c>
      <c r="C1924" t="s">
        <v>18218</v>
      </c>
      <c r="D1924" t="s">
        <v>6192</v>
      </c>
      <c r="E1924">
        <v>703</v>
      </c>
    </row>
    <row r="1925" spans="1:5" x14ac:dyDescent="0.3">
      <c r="A1925" t="s">
        <v>17134</v>
      </c>
      <c r="B1925" t="s">
        <v>18215</v>
      </c>
      <c r="C1925" t="s">
        <v>18216</v>
      </c>
      <c r="D1925" t="s">
        <v>6074</v>
      </c>
      <c r="E1925">
        <v>384</v>
      </c>
    </row>
    <row r="1926" spans="1:5" x14ac:dyDescent="0.3">
      <c r="A1926" t="s">
        <v>17135</v>
      </c>
      <c r="B1926" t="s">
        <v>18212</v>
      </c>
      <c r="C1926" t="s">
        <v>18218</v>
      </c>
      <c r="D1926" t="s">
        <v>6009</v>
      </c>
      <c r="E1926">
        <v>368</v>
      </c>
    </row>
    <row r="1927" spans="1:5" x14ac:dyDescent="0.3">
      <c r="A1927" t="s">
        <v>17136</v>
      </c>
      <c r="B1927" t="s">
        <v>18211</v>
      </c>
      <c r="C1927" t="s">
        <v>18217</v>
      </c>
      <c r="D1927" t="s">
        <v>6010</v>
      </c>
      <c r="E1927">
        <v>662</v>
      </c>
    </row>
    <row r="1928" spans="1:5" x14ac:dyDescent="0.3">
      <c r="A1928" t="s">
        <v>17137</v>
      </c>
      <c r="B1928" t="s">
        <v>18212</v>
      </c>
      <c r="C1928" t="s">
        <v>18219</v>
      </c>
      <c r="D1928" t="s">
        <v>6184</v>
      </c>
      <c r="E1928">
        <v>226</v>
      </c>
    </row>
    <row r="1929" spans="1:5" x14ac:dyDescent="0.3">
      <c r="A1929" t="s">
        <v>17138</v>
      </c>
      <c r="B1929" t="s">
        <v>18213</v>
      </c>
      <c r="C1929" t="s">
        <v>18217</v>
      </c>
      <c r="D1929" t="s">
        <v>5957</v>
      </c>
      <c r="E1929">
        <v>209</v>
      </c>
    </row>
    <row r="1930" spans="1:5" x14ac:dyDescent="0.3">
      <c r="A1930" t="s">
        <v>17139</v>
      </c>
      <c r="B1930" t="s">
        <v>18214</v>
      </c>
      <c r="C1930" t="s">
        <v>18218</v>
      </c>
      <c r="D1930" t="s">
        <v>5968</v>
      </c>
      <c r="E1930">
        <v>607</v>
      </c>
    </row>
    <row r="1931" spans="1:5" x14ac:dyDescent="0.3">
      <c r="A1931" t="s">
        <v>17140</v>
      </c>
      <c r="B1931" t="s">
        <v>18214</v>
      </c>
      <c r="C1931" t="s">
        <v>18217</v>
      </c>
      <c r="D1931" t="s">
        <v>6019</v>
      </c>
      <c r="E1931">
        <v>693</v>
      </c>
    </row>
    <row r="1932" spans="1:5" x14ac:dyDescent="0.3">
      <c r="A1932" t="s">
        <v>17141</v>
      </c>
      <c r="B1932" t="s">
        <v>18215</v>
      </c>
      <c r="C1932" t="s">
        <v>18217</v>
      </c>
      <c r="D1932" t="s">
        <v>6155</v>
      </c>
      <c r="E1932">
        <v>569</v>
      </c>
    </row>
    <row r="1933" spans="1:5" x14ac:dyDescent="0.3">
      <c r="A1933" t="s">
        <v>17142</v>
      </c>
      <c r="B1933" t="s">
        <v>18213</v>
      </c>
      <c r="C1933" t="s">
        <v>18217</v>
      </c>
      <c r="D1933" t="s">
        <v>6168</v>
      </c>
      <c r="E1933">
        <v>271</v>
      </c>
    </row>
    <row r="1934" spans="1:5" x14ac:dyDescent="0.3">
      <c r="A1934" t="s">
        <v>17143</v>
      </c>
      <c r="B1934" t="s">
        <v>18215</v>
      </c>
      <c r="C1934" t="s">
        <v>18217</v>
      </c>
      <c r="D1934" t="s">
        <v>6158</v>
      </c>
      <c r="E1934">
        <v>145</v>
      </c>
    </row>
    <row r="1935" spans="1:5" x14ac:dyDescent="0.3">
      <c r="A1935" t="s">
        <v>17144</v>
      </c>
      <c r="B1935" t="s">
        <v>18214</v>
      </c>
      <c r="C1935" t="s">
        <v>18220</v>
      </c>
      <c r="D1935" t="s">
        <v>5975</v>
      </c>
      <c r="E1935">
        <v>318</v>
      </c>
    </row>
    <row r="1936" spans="1:5" x14ac:dyDescent="0.3">
      <c r="A1936" t="s">
        <v>17145</v>
      </c>
      <c r="B1936" t="s">
        <v>18214</v>
      </c>
      <c r="C1936" t="s">
        <v>18219</v>
      </c>
      <c r="D1936" t="s">
        <v>6172</v>
      </c>
      <c r="E1936">
        <v>317</v>
      </c>
    </row>
    <row r="1937" spans="1:5" x14ac:dyDescent="0.3">
      <c r="A1937" t="s">
        <v>17146</v>
      </c>
      <c r="B1937" t="s">
        <v>18215</v>
      </c>
      <c r="C1937" t="s">
        <v>18216</v>
      </c>
      <c r="D1937" t="s">
        <v>6168</v>
      </c>
      <c r="E1937">
        <v>313</v>
      </c>
    </row>
    <row r="1938" spans="1:5" x14ac:dyDescent="0.3">
      <c r="A1938" t="s">
        <v>17147</v>
      </c>
      <c r="B1938" t="s">
        <v>18211</v>
      </c>
      <c r="C1938" t="s">
        <v>18216</v>
      </c>
      <c r="D1938" t="s">
        <v>6058</v>
      </c>
      <c r="E1938">
        <v>749</v>
      </c>
    </row>
    <row r="1939" spans="1:5" x14ac:dyDescent="0.3">
      <c r="A1939" t="s">
        <v>17148</v>
      </c>
      <c r="B1939" t="s">
        <v>18213</v>
      </c>
      <c r="C1939" t="s">
        <v>18219</v>
      </c>
      <c r="D1939" t="s">
        <v>6034</v>
      </c>
      <c r="E1939">
        <v>760</v>
      </c>
    </row>
    <row r="1940" spans="1:5" x14ac:dyDescent="0.3">
      <c r="A1940" t="s">
        <v>17149</v>
      </c>
      <c r="B1940" t="s">
        <v>18214</v>
      </c>
      <c r="C1940" t="s">
        <v>18219</v>
      </c>
      <c r="D1940" t="s">
        <v>6101</v>
      </c>
      <c r="E1940">
        <v>386</v>
      </c>
    </row>
    <row r="1941" spans="1:5" x14ac:dyDescent="0.3">
      <c r="A1941" t="s">
        <v>17150</v>
      </c>
      <c r="B1941" t="s">
        <v>18211</v>
      </c>
      <c r="C1941" t="s">
        <v>18218</v>
      </c>
      <c r="D1941" t="s">
        <v>6094</v>
      </c>
      <c r="E1941">
        <v>434</v>
      </c>
    </row>
    <row r="1942" spans="1:5" x14ac:dyDescent="0.3">
      <c r="A1942" t="s">
        <v>17151</v>
      </c>
      <c r="B1942" t="s">
        <v>18212</v>
      </c>
      <c r="C1942" t="s">
        <v>18217</v>
      </c>
      <c r="D1942" t="s">
        <v>6193</v>
      </c>
      <c r="E1942">
        <v>413</v>
      </c>
    </row>
    <row r="1943" spans="1:5" x14ac:dyDescent="0.3">
      <c r="A1943" t="s">
        <v>17152</v>
      </c>
      <c r="B1943" t="s">
        <v>18213</v>
      </c>
      <c r="C1943" t="s">
        <v>18216</v>
      </c>
      <c r="D1943" t="s">
        <v>6056</v>
      </c>
      <c r="E1943">
        <v>325</v>
      </c>
    </row>
    <row r="1944" spans="1:5" x14ac:dyDescent="0.3">
      <c r="A1944" t="s">
        <v>17153</v>
      </c>
      <c r="B1944" t="s">
        <v>18214</v>
      </c>
      <c r="C1944" t="s">
        <v>18217</v>
      </c>
      <c r="D1944" t="s">
        <v>6027</v>
      </c>
      <c r="E1944">
        <v>142</v>
      </c>
    </row>
    <row r="1945" spans="1:5" x14ac:dyDescent="0.3">
      <c r="A1945" t="s">
        <v>17154</v>
      </c>
      <c r="B1945" t="s">
        <v>18215</v>
      </c>
      <c r="C1945" t="s">
        <v>18219</v>
      </c>
      <c r="D1945" t="s">
        <v>6193</v>
      </c>
      <c r="E1945">
        <v>531</v>
      </c>
    </row>
    <row r="1946" spans="1:5" x14ac:dyDescent="0.3">
      <c r="A1946" t="s">
        <v>17155</v>
      </c>
      <c r="B1946" t="s">
        <v>18211</v>
      </c>
      <c r="C1946" t="s">
        <v>18217</v>
      </c>
      <c r="D1946" t="s">
        <v>6156</v>
      </c>
      <c r="E1946">
        <v>589</v>
      </c>
    </row>
    <row r="1947" spans="1:5" x14ac:dyDescent="0.3">
      <c r="A1947" t="s">
        <v>17156</v>
      </c>
      <c r="B1947" t="s">
        <v>18215</v>
      </c>
      <c r="C1947" t="s">
        <v>18216</v>
      </c>
      <c r="D1947" t="s">
        <v>6136</v>
      </c>
      <c r="E1947">
        <v>275</v>
      </c>
    </row>
    <row r="1948" spans="1:5" x14ac:dyDescent="0.3">
      <c r="A1948" t="s">
        <v>17157</v>
      </c>
      <c r="B1948" t="s">
        <v>18211</v>
      </c>
      <c r="C1948" t="s">
        <v>18220</v>
      </c>
      <c r="D1948" t="s">
        <v>6071</v>
      </c>
      <c r="E1948">
        <v>694</v>
      </c>
    </row>
    <row r="1949" spans="1:5" x14ac:dyDescent="0.3">
      <c r="A1949" t="s">
        <v>17158</v>
      </c>
      <c r="B1949" t="s">
        <v>18211</v>
      </c>
      <c r="C1949" t="s">
        <v>18216</v>
      </c>
      <c r="D1949" t="s">
        <v>6012</v>
      </c>
      <c r="E1949">
        <v>309</v>
      </c>
    </row>
    <row r="1950" spans="1:5" x14ac:dyDescent="0.3">
      <c r="A1950" t="s">
        <v>17159</v>
      </c>
      <c r="B1950" t="s">
        <v>18213</v>
      </c>
      <c r="C1950" t="s">
        <v>18219</v>
      </c>
      <c r="D1950" t="s">
        <v>6054</v>
      </c>
      <c r="E1950">
        <v>109</v>
      </c>
    </row>
    <row r="1951" spans="1:5" x14ac:dyDescent="0.3">
      <c r="A1951" t="s">
        <v>17160</v>
      </c>
      <c r="B1951" t="s">
        <v>18211</v>
      </c>
      <c r="C1951" t="s">
        <v>18219</v>
      </c>
      <c r="D1951" t="s">
        <v>6079</v>
      </c>
      <c r="E1951">
        <v>364</v>
      </c>
    </row>
    <row r="1952" spans="1:5" x14ac:dyDescent="0.3">
      <c r="A1952" t="s">
        <v>17161</v>
      </c>
      <c r="B1952" t="s">
        <v>18214</v>
      </c>
      <c r="C1952" t="s">
        <v>18217</v>
      </c>
      <c r="D1952" t="s">
        <v>6022</v>
      </c>
      <c r="E1952">
        <v>701</v>
      </c>
    </row>
    <row r="1953" spans="1:5" x14ac:dyDescent="0.3">
      <c r="A1953" t="s">
        <v>17162</v>
      </c>
      <c r="B1953" t="s">
        <v>18212</v>
      </c>
      <c r="C1953" t="s">
        <v>18218</v>
      </c>
      <c r="D1953" t="s">
        <v>6034</v>
      </c>
      <c r="E1953">
        <v>293</v>
      </c>
    </row>
    <row r="1954" spans="1:5" x14ac:dyDescent="0.3">
      <c r="A1954" t="s">
        <v>17163</v>
      </c>
      <c r="B1954" t="s">
        <v>18214</v>
      </c>
      <c r="C1954" t="s">
        <v>18218</v>
      </c>
      <c r="D1954" t="s">
        <v>6136</v>
      </c>
      <c r="E1954">
        <v>218</v>
      </c>
    </row>
    <row r="1955" spans="1:5" x14ac:dyDescent="0.3">
      <c r="A1955" t="s">
        <v>17164</v>
      </c>
      <c r="B1955" t="s">
        <v>18215</v>
      </c>
      <c r="C1955" t="s">
        <v>18219</v>
      </c>
      <c r="D1955" t="s">
        <v>6051</v>
      </c>
      <c r="E1955">
        <v>452</v>
      </c>
    </row>
    <row r="1956" spans="1:5" x14ac:dyDescent="0.3">
      <c r="A1956" t="s">
        <v>17165</v>
      </c>
      <c r="B1956" t="s">
        <v>18213</v>
      </c>
      <c r="C1956" t="s">
        <v>18219</v>
      </c>
      <c r="D1956" t="s">
        <v>6169</v>
      </c>
      <c r="E1956">
        <v>200</v>
      </c>
    </row>
    <row r="1957" spans="1:5" x14ac:dyDescent="0.3">
      <c r="A1957" t="s">
        <v>17166</v>
      </c>
      <c r="B1957" t="s">
        <v>18211</v>
      </c>
      <c r="C1957" t="s">
        <v>18220</v>
      </c>
      <c r="D1957" t="s">
        <v>5962</v>
      </c>
      <c r="E1957">
        <v>492</v>
      </c>
    </row>
    <row r="1958" spans="1:5" x14ac:dyDescent="0.3">
      <c r="A1958" t="s">
        <v>17167</v>
      </c>
      <c r="B1958" t="s">
        <v>18214</v>
      </c>
      <c r="C1958" t="s">
        <v>18217</v>
      </c>
      <c r="D1958" t="s">
        <v>6054</v>
      </c>
      <c r="E1958">
        <v>568</v>
      </c>
    </row>
    <row r="1959" spans="1:5" x14ac:dyDescent="0.3">
      <c r="A1959" t="s">
        <v>17168</v>
      </c>
      <c r="B1959" t="s">
        <v>18212</v>
      </c>
      <c r="C1959" t="s">
        <v>18219</v>
      </c>
      <c r="D1959" t="s">
        <v>6162</v>
      </c>
      <c r="E1959">
        <v>693</v>
      </c>
    </row>
    <row r="1960" spans="1:5" x14ac:dyDescent="0.3">
      <c r="A1960" t="s">
        <v>17169</v>
      </c>
      <c r="B1960" t="s">
        <v>18211</v>
      </c>
      <c r="C1960" t="s">
        <v>18217</v>
      </c>
      <c r="D1960" t="s">
        <v>5972</v>
      </c>
      <c r="E1960">
        <v>415</v>
      </c>
    </row>
    <row r="1961" spans="1:5" x14ac:dyDescent="0.3">
      <c r="A1961" t="s">
        <v>17170</v>
      </c>
      <c r="B1961" t="s">
        <v>18212</v>
      </c>
      <c r="C1961" t="s">
        <v>18217</v>
      </c>
      <c r="D1961" t="s">
        <v>6030</v>
      </c>
      <c r="E1961">
        <v>324</v>
      </c>
    </row>
    <row r="1962" spans="1:5" x14ac:dyDescent="0.3">
      <c r="A1962" t="s">
        <v>17171</v>
      </c>
      <c r="B1962" t="s">
        <v>18215</v>
      </c>
      <c r="C1962" t="s">
        <v>18217</v>
      </c>
      <c r="D1962" t="s">
        <v>6179</v>
      </c>
      <c r="E1962">
        <v>470</v>
      </c>
    </row>
    <row r="1963" spans="1:5" x14ac:dyDescent="0.3">
      <c r="A1963" t="s">
        <v>17172</v>
      </c>
      <c r="B1963" t="s">
        <v>18212</v>
      </c>
      <c r="C1963" t="s">
        <v>18216</v>
      </c>
      <c r="D1963" t="s">
        <v>6147</v>
      </c>
      <c r="E1963">
        <v>433</v>
      </c>
    </row>
    <row r="1964" spans="1:5" x14ac:dyDescent="0.3">
      <c r="A1964" t="s">
        <v>17173</v>
      </c>
      <c r="B1964" t="s">
        <v>18213</v>
      </c>
      <c r="C1964" t="s">
        <v>18218</v>
      </c>
      <c r="D1964" t="s">
        <v>6020</v>
      </c>
      <c r="E1964">
        <v>204</v>
      </c>
    </row>
    <row r="1965" spans="1:5" x14ac:dyDescent="0.3">
      <c r="A1965" t="s">
        <v>17174</v>
      </c>
      <c r="B1965" t="s">
        <v>18212</v>
      </c>
      <c r="C1965" t="s">
        <v>18218</v>
      </c>
      <c r="D1965" t="s">
        <v>6155</v>
      </c>
      <c r="E1965">
        <v>671</v>
      </c>
    </row>
    <row r="1966" spans="1:5" x14ac:dyDescent="0.3">
      <c r="A1966" t="s">
        <v>17175</v>
      </c>
      <c r="B1966" t="s">
        <v>18212</v>
      </c>
      <c r="C1966" t="s">
        <v>18218</v>
      </c>
      <c r="D1966" t="s">
        <v>6002</v>
      </c>
      <c r="E1966">
        <v>559</v>
      </c>
    </row>
    <row r="1967" spans="1:5" x14ac:dyDescent="0.3">
      <c r="A1967" t="s">
        <v>17176</v>
      </c>
      <c r="B1967" t="s">
        <v>18214</v>
      </c>
      <c r="C1967" t="s">
        <v>18217</v>
      </c>
      <c r="D1967" t="s">
        <v>6154</v>
      </c>
      <c r="E1967">
        <v>600</v>
      </c>
    </row>
    <row r="1968" spans="1:5" x14ac:dyDescent="0.3">
      <c r="A1968" t="s">
        <v>17177</v>
      </c>
      <c r="B1968" t="s">
        <v>18212</v>
      </c>
      <c r="C1968" t="s">
        <v>18218</v>
      </c>
      <c r="D1968" t="s">
        <v>6171</v>
      </c>
      <c r="E1968">
        <v>422</v>
      </c>
    </row>
    <row r="1969" spans="1:5" x14ac:dyDescent="0.3">
      <c r="A1969" t="s">
        <v>17178</v>
      </c>
      <c r="B1969" t="s">
        <v>18215</v>
      </c>
      <c r="C1969" t="s">
        <v>18220</v>
      </c>
      <c r="D1969" t="s">
        <v>6178</v>
      </c>
      <c r="E1969">
        <v>172</v>
      </c>
    </row>
    <row r="1970" spans="1:5" x14ac:dyDescent="0.3">
      <c r="A1970" t="s">
        <v>17179</v>
      </c>
      <c r="B1970" t="s">
        <v>18215</v>
      </c>
      <c r="C1970" t="s">
        <v>18220</v>
      </c>
      <c r="D1970" t="s">
        <v>6103</v>
      </c>
      <c r="E1970">
        <v>268</v>
      </c>
    </row>
    <row r="1971" spans="1:5" x14ac:dyDescent="0.3">
      <c r="A1971" t="s">
        <v>17180</v>
      </c>
      <c r="B1971" t="s">
        <v>18214</v>
      </c>
      <c r="C1971" t="s">
        <v>18220</v>
      </c>
      <c r="D1971" t="s">
        <v>6169</v>
      </c>
      <c r="E1971">
        <v>774</v>
      </c>
    </row>
    <row r="1972" spans="1:5" x14ac:dyDescent="0.3">
      <c r="A1972" t="s">
        <v>17181</v>
      </c>
      <c r="B1972" t="s">
        <v>18212</v>
      </c>
      <c r="C1972" t="s">
        <v>18217</v>
      </c>
      <c r="D1972" t="s">
        <v>6084</v>
      </c>
      <c r="E1972">
        <v>627</v>
      </c>
    </row>
    <row r="1973" spans="1:5" x14ac:dyDescent="0.3">
      <c r="A1973" t="s">
        <v>17182</v>
      </c>
      <c r="B1973" t="s">
        <v>18211</v>
      </c>
      <c r="C1973" t="s">
        <v>18217</v>
      </c>
      <c r="D1973" t="s">
        <v>6169</v>
      </c>
      <c r="E1973">
        <v>354</v>
      </c>
    </row>
    <row r="1974" spans="1:5" x14ac:dyDescent="0.3">
      <c r="A1974" t="s">
        <v>17183</v>
      </c>
      <c r="B1974" t="s">
        <v>18215</v>
      </c>
      <c r="C1974" t="s">
        <v>18217</v>
      </c>
      <c r="D1974" t="s">
        <v>6100</v>
      </c>
      <c r="E1974">
        <v>578</v>
      </c>
    </row>
    <row r="1975" spans="1:5" x14ac:dyDescent="0.3">
      <c r="A1975" t="s">
        <v>17184</v>
      </c>
      <c r="B1975" t="s">
        <v>18211</v>
      </c>
      <c r="C1975" t="s">
        <v>18216</v>
      </c>
      <c r="D1975" t="s">
        <v>6000</v>
      </c>
      <c r="E1975">
        <v>444</v>
      </c>
    </row>
    <row r="1976" spans="1:5" x14ac:dyDescent="0.3">
      <c r="A1976" t="s">
        <v>17185</v>
      </c>
      <c r="B1976" t="s">
        <v>18215</v>
      </c>
      <c r="C1976" t="s">
        <v>18216</v>
      </c>
      <c r="D1976" t="s">
        <v>6195</v>
      </c>
      <c r="E1976">
        <v>460</v>
      </c>
    </row>
    <row r="1977" spans="1:5" x14ac:dyDescent="0.3">
      <c r="A1977" t="s">
        <v>17186</v>
      </c>
      <c r="B1977" t="s">
        <v>18211</v>
      </c>
      <c r="C1977" t="s">
        <v>18219</v>
      </c>
      <c r="D1977" t="s">
        <v>6160</v>
      </c>
      <c r="E1977">
        <v>291</v>
      </c>
    </row>
    <row r="1978" spans="1:5" x14ac:dyDescent="0.3">
      <c r="A1978" t="s">
        <v>17187</v>
      </c>
      <c r="B1978" t="s">
        <v>18215</v>
      </c>
      <c r="C1978" t="s">
        <v>18217</v>
      </c>
      <c r="D1978" t="s">
        <v>6031</v>
      </c>
      <c r="E1978">
        <v>421</v>
      </c>
    </row>
    <row r="1979" spans="1:5" x14ac:dyDescent="0.3">
      <c r="A1979" t="s">
        <v>17188</v>
      </c>
      <c r="B1979" t="s">
        <v>18215</v>
      </c>
      <c r="C1979" t="s">
        <v>18216</v>
      </c>
      <c r="D1979" t="s">
        <v>6148</v>
      </c>
      <c r="E1979">
        <v>484</v>
      </c>
    </row>
    <row r="1980" spans="1:5" x14ac:dyDescent="0.3">
      <c r="A1980" t="s">
        <v>17189</v>
      </c>
      <c r="B1980" t="s">
        <v>18215</v>
      </c>
      <c r="C1980" t="s">
        <v>18220</v>
      </c>
      <c r="D1980" t="s">
        <v>6152</v>
      </c>
      <c r="E1980">
        <v>228</v>
      </c>
    </row>
    <row r="1981" spans="1:5" x14ac:dyDescent="0.3">
      <c r="A1981" t="s">
        <v>17190</v>
      </c>
      <c r="B1981" t="s">
        <v>18211</v>
      </c>
      <c r="C1981" t="s">
        <v>18216</v>
      </c>
      <c r="D1981" t="s">
        <v>5972</v>
      </c>
      <c r="E1981">
        <v>226</v>
      </c>
    </row>
    <row r="1982" spans="1:5" x14ac:dyDescent="0.3">
      <c r="A1982" t="s">
        <v>17191</v>
      </c>
      <c r="B1982" t="s">
        <v>18213</v>
      </c>
      <c r="C1982" t="s">
        <v>18216</v>
      </c>
      <c r="D1982" t="s">
        <v>6141</v>
      </c>
      <c r="E1982">
        <v>331</v>
      </c>
    </row>
    <row r="1983" spans="1:5" x14ac:dyDescent="0.3">
      <c r="A1983" t="s">
        <v>17192</v>
      </c>
      <c r="B1983" t="s">
        <v>18215</v>
      </c>
      <c r="C1983" t="s">
        <v>18217</v>
      </c>
      <c r="D1983" t="s">
        <v>5964</v>
      </c>
      <c r="E1983">
        <v>657</v>
      </c>
    </row>
    <row r="1984" spans="1:5" x14ac:dyDescent="0.3">
      <c r="A1984" t="s">
        <v>17193</v>
      </c>
      <c r="B1984" t="s">
        <v>18213</v>
      </c>
      <c r="C1984" t="s">
        <v>18218</v>
      </c>
      <c r="D1984" t="s">
        <v>6000</v>
      </c>
      <c r="E1984">
        <v>547</v>
      </c>
    </row>
    <row r="1985" spans="1:5" x14ac:dyDescent="0.3">
      <c r="A1985" t="s">
        <v>17194</v>
      </c>
      <c r="B1985" t="s">
        <v>18212</v>
      </c>
      <c r="C1985" t="s">
        <v>18216</v>
      </c>
      <c r="D1985" t="s">
        <v>6164</v>
      </c>
      <c r="E1985">
        <v>273</v>
      </c>
    </row>
    <row r="1986" spans="1:5" x14ac:dyDescent="0.3">
      <c r="A1986" t="s">
        <v>17195</v>
      </c>
      <c r="B1986" t="s">
        <v>18215</v>
      </c>
      <c r="C1986" t="s">
        <v>18218</v>
      </c>
      <c r="D1986" t="s">
        <v>6169</v>
      </c>
      <c r="E1986">
        <v>432</v>
      </c>
    </row>
    <row r="1987" spans="1:5" x14ac:dyDescent="0.3">
      <c r="A1987" t="s">
        <v>17196</v>
      </c>
      <c r="B1987" t="s">
        <v>18215</v>
      </c>
      <c r="C1987" t="s">
        <v>18220</v>
      </c>
      <c r="D1987" t="s">
        <v>5995</v>
      </c>
      <c r="E1987">
        <v>534</v>
      </c>
    </row>
    <row r="1988" spans="1:5" x14ac:dyDescent="0.3">
      <c r="A1988" t="s">
        <v>17197</v>
      </c>
      <c r="B1988" t="s">
        <v>18213</v>
      </c>
      <c r="C1988" t="s">
        <v>18218</v>
      </c>
      <c r="D1988" t="s">
        <v>6123</v>
      </c>
      <c r="E1988">
        <v>146</v>
      </c>
    </row>
    <row r="1989" spans="1:5" x14ac:dyDescent="0.3">
      <c r="A1989" t="s">
        <v>17198</v>
      </c>
      <c r="B1989" t="s">
        <v>18213</v>
      </c>
      <c r="C1989" t="s">
        <v>18217</v>
      </c>
      <c r="D1989" t="s">
        <v>6005</v>
      </c>
      <c r="E1989">
        <v>589</v>
      </c>
    </row>
    <row r="1990" spans="1:5" x14ac:dyDescent="0.3">
      <c r="A1990" t="s">
        <v>17199</v>
      </c>
      <c r="B1990" t="s">
        <v>18211</v>
      </c>
      <c r="C1990" t="s">
        <v>18220</v>
      </c>
      <c r="D1990" t="s">
        <v>6189</v>
      </c>
      <c r="E1990">
        <v>610</v>
      </c>
    </row>
    <row r="1991" spans="1:5" x14ac:dyDescent="0.3">
      <c r="A1991" t="s">
        <v>17200</v>
      </c>
      <c r="B1991" t="s">
        <v>18215</v>
      </c>
      <c r="C1991" t="s">
        <v>18219</v>
      </c>
      <c r="D1991" t="s">
        <v>6061</v>
      </c>
      <c r="E1991">
        <v>723</v>
      </c>
    </row>
    <row r="1992" spans="1:5" x14ac:dyDescent="0.3">
      <c r="A1992" t="s">
        <v>17201</v>
      </c>
      <c r="B1992" t="s">
        <v>18211</v>
      </c>
      <c r="C1992" t="s">
        <v>18217</v>
      </c>
      <c r="D1992" t="s">
        <v>6163</v>
      </c>
      <c r="E1992">
        <v>260</v>
      </c>
    </row>
    <row r="1993" spans="1:5" x14ac:dyDescent="0.3">
      <c r="A1993" t="s">
        <v>17202</v>
      </c>
      <c r="B1993" t="s">
        <v>18215</v>
      </c>
      <c r="C1993" t="s">
        <v>18218</v>
      </c>
      <c r="D1993" t="s">
        <v>5988</v>
      </c>
      <c r="E1993">
        <v>780</v>
      </c>
    </row>
    <row r="1994" spans="1:5" x14ac:dyDescent="0.3">
      <c r="A1994" t="s">
        <v>17203</v>
      </c>
      <c r="B1994" t="s">
        <v>18211</v>
      </c>
      <c r="C1994" t="s">
        <v>18218</v>
      </c>
      <c r="D1994" t="s">
        <v>6002</v>
      </c>
      <c r="E1994">
        <v>709</v>
      </c>
    </row>
    <row r="1995" spans="1:5" x14ac:dyDescent="0.3">
      <c r="A1995" t="s">
        <v>17204</v>
      </c>
      <c r="B1995" t="s">
        <v>18212</v>
      </c>
      <c r="C1995" t="s">
        <v>18219</v>
      </c>
      <c r="D1995" t="s">
        <v>6156</v>
      </c>
      <c r="E1995">
        <v>448</v>
      </c>
    </row>
    <row r="1996" spans="1:5" x14ac:dyDescent="0.3">
      <c r="A1996" t="s">
        <v>17205</v>
      </c>
      <c r="B1996" t="s">
        <v>18211</v>
      </c>
      <c r="C1996" t="s">
        <v>18220</v>
      </c>
      <c r="D1996" t="s">
        <v>6124</v>
      </c>
      <c r="E1996">
        <v>681</v>
      </c>
    </row>
    <row r="1997" spans="1:5" x14ac:dyDescent="0.3">
      <c r="A1997" t="s">
        <v>17206</v>
      </c>
      <c r="B1997" t="s">
        <v>18211</v>
      </c>
      <c r="C1997" t="s">
        <v>18217</v>
      </c>
      <c r="D1997" t="s">
        <v>6022</v>
      </c>
      <c r="E1997">
        <v>627</v>
      </c>
    </row>
    <row r="1998" spans="1:5" x14ac:dyDescent="0.3">
      <c r="A1998" t="s">
        <v>17207</v>
      </c>
      <c r="B1998" t="s">
        <v>18214</v>
      </c>
      <c r="C1998" t="s">
        <v>18218</v>
      </c>
      <c r="D1998" t="s">
        <v>6033</v>
      </c>
      <c r="E1998">
        <v>166</v>
      </c>
    </row>
    <row r="1999" spans="1:5" x14ac:dyDescent="0.3">
      <c r="A1999" t="s">
        <v>17208</v>
      </c>
      <c r="B1999" t="s">
        <v>18215</v>
      </c>
      <c r="C1999" t="s">
        <v>18220</v>
      </c>
      <c r="D1999" t="s">
        <v>6168</v>
      </c>
      <c r="E1999">
        <v>744</v>
      </c>
    </row>
    <row r="2000" spans="1:5" x14ac:dyDescent="0.3">
      <c r="A2000" t="s">
        <v>17209</v>
      </c>
      <c r="B2000" t="s">
        <v>18214</v>
      </c>
      <c r="C2000" t="s">
        <v>18216</v>
      </c>
      <c r="D2000" t="s">
        <v>6173</v>
      </c>
      <c r="E2000">
        <v>126</v>
      </c>
    </row>
    <row r="2001" spans="1:5" x14ac:dyDescent="0.3">
      <c r="A2001" t="s">
        <v>17210</v>
      </c>
      <c r="B2001" t="s">
        <v>18214</v>
      </c>
      <c r="C2001" t="s">
        <v>18219</v>
      </c>
      <c r="D2001" t="s">
        <v>6154</v>
      </c>
      <c r="E2001">
        <v>281</v>
      </c>
    </row>
    <row r="2002" spans="1:5" x14ac:dyDescent="0.3">
      <c r="A2002" t="s">
        <v>17211</v>
      </c>
      <c r="B2002" t="s">
        <v>18213</v>
      </c>
      <c r="C2002" t="s">
        <v>18217</v>
      </c>
      <c r="D2002" t="s">
        <v>6194</v>
      </c>
      <c r="E2002">
        <v>548</v>
      </c>
    </row>
    <row r="2003" spans="1:5" x14ac:dyDescent="0.3">
      <c r="A2003" t="s">
        <v>17212</v>
      </c>
      <c r="B2003" t="s">
        <v>18212</v>
      </c>
      <c r="C2003" t="s">
        <v>18220</v>
      </c>
      <c r="D2003" t="s">
        <v>6091</v>
      </c>
      <c r="E2003">
        <v>649</v>
      </c>
    </row>
    <row r="2004" spans="1:5" x14ac:dyDescent="0.3">
      <c r="A2004" t="s">
        <v>17213</v>
      </c>
      <c r="B2004" t="s">
        <v>18213</v>
      </c>
      <c r="C2004" t="s">
        <v>18217</v>
      </c>
      <c r="D2004" t="s">
        <v>6185</v>
      </c>
      <c r="E2004">
        <v>749</v>
      </c>
    </row>
    <row r="2005" spans="1:5" x14ac:dyDescent="0.3">
      <c r="A2005" t="s">
        <v>17214</v>
      </c>
      <c r="B2005" t="s">
        <v>18211</v>
      </c>
      <c r="C2005" t="s">
        <v>18218</v>
      </c>
      <c r="D2005" t="s">
        <v>6028</v>
      </c>
      <c r="E2005">
        <v>751</v>
      </c>
    </row>
    <row r="2006" spans="1:5" x14ac:dyDescent="0.3">
      <c r="A2006" t="s">
        <v>17215</v>
      </c>
      <c r="B2006" t="s">
        <v>18212</v>
      </c>
      <c r="C2006" t="s">
        <v>18216</v>
      </c>
      <c r="D2006" t="s">
        <v>6143</v>
      </c>
      <c r="E2006">
        <v>452</v>
      </c>
    </row>
    <row r="2007" spans="1:5" x14ac:dyDescent="0.3">
      <c r="A2007" t="s">
        <v>17216</v>
      </c>
      <c r="B2007" t="s">
        <v>18211</v>
      </c>
      <c r="C2007" t="s">
        <v>18220</v>
      </c>
      <c r="D2007" t="s">
        <v>6182</v>
      </c>
      <c r="E2007">
        <v>599</v>
      </c>
    </row>
    <row r="2008" spans="1:5" x14ac:dyDescent="0.3">
      <c r="A2008" t="s">
        <v>17217</v>
      </c>
      <c r="B2008" t="s">
        <v>18214</v>
      </c>
      <c r="C2008" t="s">
        <v>18218</v>
      </c>
      <c r="D2008" t="s">
        <v>6024</v>
      </c>
      <c r="E2008">
        <v>283</v>
      </c>
    </row>
    <row r="2009" spans="1:5" x14ac:dyDescent="0.3">
      <c r="A2009" t="s">
        <v>17218</v>
      </c>
      <c r="B2009" t="s">
        <v>18211</v>
      </c>
      <c r="C2009" t="s">
        <v>18218</v>
      </c>
      <c r="D2009" t="s">
        <v>6058</v>
      </c>
      <c r="E2009">
        <v>766</v>
      </c>
    </row>
    <row r="2010" spans="1:5" x14ac:dyDescent="0.3">
      <c r="A2010" t="s">
        <v>17219</v>
      </c>
      <c r="B2010" t="s">
        <v>18214</v>
      </c>
      <c r="C2010" t="s">
        <v>18218</v>
      </c>
      <c r="D2010" t="s">
        <v>5961</v>
      </c>
      <c r="E2010">
        <v>642</v>
      </c>
    </row>
    <row r="2011" spans="1:5" x14ac:dyDescent="0.3">
      <c r="A2011" t="s">
        <v>17220</v>
      </c>
      <c r="B2011" t="s">
        <v>18214</v>
      </c>
      <c r="C2011" t="s">
        <v>18218</v>
      </c>
      <c r="D2011" t="s">
        <v>6193</v>
      </c>
      <c r="E2011">
        <v>704</v>
      </c>
    </row>
    <row r="2012" spans="1:5" x14ac:dyDescent="0.3">
      <c r="A2012" t="s">
        <v>17221</v>
      </c>
      <c r="B2012" t="s">
        <v>18212</v>
      </c>
      <c r="C2012" t="s">
        <v>18219</v>
      </c>
      <c r="D2012" t="s">
        <v>6097</v>
      </c>
      <c r="E2012">
        <v>345</v>
      </c>
    </row>
    <row r="2013" spans="1:5" x14ac:dyDescent="0.3">
      <c r="A2013" t="s">
        <v>17222</v>
      </c>
      <c r="B2013" t="s">
        <v>18212</v>
      </c>
      <c r="C2013" t="s">
        <v>18219</v>
      </c>
      <c r="D2013" t="s">
        <v>5994</v>
      </c>
      <c r="E2013">
        <v>721</v>
      </c>
    </row>
    <row r="2014" spans="1:5" x14ac:dyDescent="0.3">
      <c r="A2014" t="s">
        <v>17223</v>
      </c>
      <c r="B2014" t="s">
        <v>18214</v>
      </c>
      <c r="C2014" t="s">
        <v>18216</v>
      </c>
      <c r="D2014" t="s">
        <v>5957</v>
      </c>
      <c r="E2014">
        <v>294</v>
      </c>
    </row>
    <row r="2015" spans="1:5" x14ac:dyDescent="0.3">
      <c r="A2015" t="s">
        <v>17224</v>
      </c>
      <c r="B2015" t="s">
        <v>18215</v>
      </c>
      <c r="C2015" t="s">
        <v>18219</v>
      </c>
      <c r="D2015" t="s">
        <v>6019</v>
      </c>
      <c r="E2015">
        <v>729</v>
      </c>
    </row>
    <row r="2016" spans="1:5" x14ac:dyDescent="0.3">
      <c r="A2016" t="s">
        <v>17225</v>
      </c>
      <c r="B2016" t="s">
        <v>18214</v>
      </c>
      <c r="C2016" t="s">
        <v>18219</v>
      </c>
      <c r="D2016" t="s">
        <v>5969</v>
      </c>
      <c r="E2016">
        <v>321</v>
      </c>
    </row>
    <row r="2017" spans="1:5" x14ac:dyDescent="0.3">
      <c r="A2017" t="s">
        <v>17226</v>
      </c>
      <c r="B2017" t="s">
        <v>18213</v>
      </c>
      <c r="C2017" t="s">
        <v>18219</v>
      </c>
      <c r="D2017" t="s">
        <v>6172</v>
      </c>
      <c r="E2017">
        <v>432</v>
      </c>
    </row>
    <row r="2018" spans="1:5" x14ac:dyDescent="0.3">
      <c r="A2018" t="s">
        <v>17227</v>
      </c>
      <c r="B2018" t="s">
        <v>18211</v>
      </c>
      <c r="C2018" t="s">
        <v>18218</v>
      </c>
      <c r="D2018" t="s">
        <v>6176</v>
      </c>
      <c r="E2018">
        <v>366</v>
      </c>
    </row>
    <row r="2019" spans="1:5" x14ac:dyDescent="0.3">
      <c r="A2019" t="s">
        <v>17228</v>
      </c>
      <c r="B2019" t="s">
        <v>18212</v>
      </c>
      <c r="C2019" t="s">
        <v>18219</v>
      </c>
      <c r="D2019" t="s">
        <v>6127</v>
      </c>
      <c r="E2019">
        <v>367</v>
      </c>
    </row>
    <row r="2020" spans="1:5" x14ac:dyDescent="0.3">
      <c r="A2020" t="s">
        <v>17229</v>
      </c>
      <c r="B2020" t="s">
        <v>18213</v>
      </c>
      <c r="C2020" t="s">
        <v>18219</v>
      </c>
      <c r="D2020" t="s">
        <v>6150</v>
      </c>
      <c r="E2020">
        <v>483</v>
      </c>
    </row>
    <row r="2021" spans="1:5" x14ac:dyDescent="0.3">
      <c r="A2021" t="s">
        <v>17230</v>
      </c>
      <c r="B2021" t="s">
        <v>18211</v>
      </c>
      <c r="C2021" t="s">
        <v>18219</v>
      </c>
      <c r="D2021" t="s">
        <v>6122</v>
      </c>
      <c r="E2021">
        <v>640</v>
      </c>
    </row>
    <row r="2022" spans="1:5" x14ac:dyDescent="0.3">
      <c r="A2022" t="s">
        <v>17231</v>
      </c>
      <c r="B2022" t="s">
        <v>18215</v>
      </c>
      <c r="C2022" t="s">
        <v>18216</v>
      </c>
      <c r="D2022" t="s">
        <v>6134</v>
      </c>
      <c r="E2022">
        <v>739</v>
      </c>
    </row>
    <row r="2023" spans="1:5" x14ac:dyDescent="0.3">
      <c r="A2023" t="s">
        <v>17232</v>
      </c>
      <c r="B2023" t="s">
        <v>18211</v>
      </c>
      <c r="C2023" t="s">
        <v>18220</v>
      </c>
      <c r="D2023" t="s">
        <v>6000</v>
      </c>
      <c r="E2023">
        <v>743</v>
      </c>
    </row>
    <row r="2024" spans="1:5" x14ac:dyDescent="0.3">
      <c r="A2024" t="s">
        <v>17233</v>
      </c>
      <c r="B2024" t="s">
        <v>18211</v>
      </c>
      <c r="C2024" t="s">
        <v>18216</v>
      </c>
      <c r="D2024" t="s">
        <v>6075</v>
      </c>
      <c r="E2024">
        <v>151</v>
      </c>
    </row>
    <row r="2025" spans="1:5" x14ac:dyDescent="0.3">
      <c r="A2025" t="s">
        <v>17234</v>
      </c>
      <c r="B2025" t="s">
        <v>18212</v>
      </c>
      <c r="C2025" t="s">
        <v>18219</v>
      </c>
      <c r="D2025" t="s">
        <v>6035</v>
      </c>
      <c r="E2025">
        <v>107</v>
      </c>
    </row>
    <row r="2026" spans="1:5" x14ac:dyDescent="0.3">
      <c r="A2026" t="s">
        <v>17235</v>
      </c>
      <c r="B2026" t="s">
        <v>18213</v>
      </c>
      <c r="C2026" t="s">
        <v>18219</v>
      </c>
      <c r="D2026" t="s">
        <v>6148</v>
      </c>
      <c r="E2026">
        <v>553</v>
      </c>
    </row>
    <row r="2027" spans="1:5" x14ac:dyDescent="0.3">
      <c r="A2027" t="s">
        <v>17236</v>
      </c>
      <c r="B2027" t="s">
        <v>18214</v>
      </c>
      <c r="C2027" t="s">
        <v>18219</v>
      </c>
      <c r="D2027" t="s">
        <v>6185</v>
      </c>
      <c r="E2027">
        <v>333</v>
      </c>
    </row>
    <row r="2028" spans="1:5" x14ac:dyDescent="0.3">
      <c r="A2028" t="s">
        <v>17237</v>
      </c>
      <c r="B2028" t="s">
        <v>18212</v>
      </c>
      <c r="C2028" t="s">
        <v>18217</v>
      </c>
      <c r="D2028" t="s">
        <v>6191</v>
      </c>
      <c r="E2028">
        <v>163</v>
      </c>
    </row>
    <row r="2029" spans="1:5" x14ac:dyDescent="0.3">
      <c r="A2029" t="s">
        <v>17238</v>
      </c>
      <c r="B2029" t="s">
        <v>18212</v>
      </c>
      <c r="C2029" t="s">
        <v>18218</v>
      </c>
      <c r="D2029" t="s">
        <v>6055</v>
      </c>
      <c r="E2029">
        <v>771</v>
      </c>
    </row>
    <row r="2030" spans="1:5" x14ac:dyDescent="0.3">
      <c r="A2030" t="s">
        <v>17239</v>
      </c>
      <c r="B2030" t="s">
        <v>18212</v>
      </c>
      <c r="C2030" t="s">
        <v>18217</v>
      </c>
      <c r="D2030" t="s">
        <v>6033</v>
      </c>
      <c r="E2030">
        <v>107</v>
      </c>
    </row>
    <row r="2031" spans="1:5" x14ac:dyDescent="0.3">
      <c r="A2031" t="s">
        <v>17240</v>
      </c>
      <c r="B2031" t="s">
        <v>18213</v>
      </c>
      <c r="C2031" t="s">
        <v>18216</v>
      </c>
      <c r="D2031" t="s">
        <v>5969</v>
      </c>
      <c r="E2031">
        <v>325</v>
      </c>
    </row>
    <row r="2032" spans="1:5" x14ac:dyDescent="0.3">
      <c r="A2032" t="s">
        <v>17241</v>
      </c>
      <c r="B2032" t="s">
        <v>18215</v>
      </c>
      <c r="C2032" t="s">
        <v>18218</v>
      </c>
      <c r="D2032" t="s">
        <v>6131</v>
      </c>
      <c r="E2032">
        <v>336</v>
      </c>
    </row>
    <row r="2033" spans="1:5" x14ac:dyDescent="0.3">
      <c r="A2033" t="s">
        <v>17242</v>
      </c>
      <c r="B2033" t="s">
        <v>18215</v>
      </c>
      <c r="C2033" t="s">
        <v>18217</v>
      </c>
      <c r="D2033" t="s">
        <v>6174</v>
      </c>
      <c r="E2033">
        <v>700</v>
      </c>
    </row>
    <row r="2034" spans="1:5" x14ac:dyDescent="0.3">
      <c r="A2034" t="s">
        <v>17243</v>
      </c>
      <c r="B2034" t="s">
        <v>18212</v>
      </c>
      <c r="C2034" t="s">
        <v>18216</v>
      </c>
      <c r="D2034" t="s">
        <v>6136</v>
      </c>
      <c r="E2034">
        <v>220</v>
      </c>
    </row>
    <row r="2035" spans="1:5" x14ac:dyDescent="0.3">
      <c r="A2035" t="s">
        <v>17244</v>
      </c>
      <c r="B2035" t="s">
        <v>18212</v>
      </c>
      <c r="C2035" t="s">
        <v>18218</v>
      </c>
      <c r="D2035" t="s">
        <v>6045</v>
      </c>
      <c r="E2035">
        <v>574</v>
      </c>
    </row>
    <row r="2036" spans="1:5" x14ac:dyDescent="0.3">
      <c r="A2036" t="s">
        <v>17245</v>
      </c>
      <c r="B2036" t="s">
        <v>18213</v>
      </c>
      <c r="C2036" t="s">
        <v>18217</v>
      </c>
      <c r="D2036" t="s">
        <v>6066</v>
      </c>
      <c r="E2036">
        <v>720</v>
      </c>
    </row>
    <row r="2037" spans="1:5" x14ac:dyDescent="0.3">
      <c r="A2037" t="s">
        <v>17246</v>
      </c>
      <c r="B2037" t="s">
        <v>18214</v>
      </c>
      <c r="C2037" t="s">
        <v>18219</v>
      </c>
      <c r="D2037" t="s">
        <v>6136</v>
      </c>
      <c r="E2037">
        <v>104</v>
      </c>
    </row>
    <row r="2038" spans="1:5" x14ac:dyDescent="0.3">
      <c r="A2038" t="s">
        <v>17247</v>
      </c>
      <c r="B2038" t="s">
        <v>18213</v>
      </c>
      <c r="C2038" t="s">
        <v>18220</v>
      </c>
      <c r="D2038" t="s">
        <v>6076</v>
      </c>
      <c r="E2038">
        <v>351</v>
      </c>
    </row>
    <row r="2039" spans="1:5" x14ac:dyDescent="0.3">
      <c r="A2039" t="s">
        <v>17248</v>
      </c>
      <c r="B2039" t="s">
        <v>18214</v>
      </c>
      <c r="C2039" t="s">
        <v>18220</v>
      </c>
      <c r="D2039" t="s">
        <v>6049</v>
      </c>
      <c r="E2039">
        <v>600</v>
      </c>
    </row>
    <row r="2040" spans="1:5" x14ac:dyDescent="0.3">
      <c r="A2040" t="s">
        <v>17249</v>
      </c>
      <c r="B2040" t="s">
        <v>18215</v>
      </c>
      <c r="C2040" t="s">
        <v>18216</v>
      </c>
      <c r="D2040" t="s">
        <v>6138</v>
      </c>
      <c r="E2040">
        <v>599</v>
      </c>
    </row>
    <row r="2041" spans="1:5" x14ac:dyDescent="0.3">
      <c r="A2041" t="s">
        <v>17250</v>
      </c>
      <c r="B2041" t="s">
        <v>18215</v>
      </c>
      <c r="C2041" t="s">
        <v>18217</v>
      </c>
      <c r="D2041" t="s">
        <v>5953</v>
      </c>
      <c r="E2041">
        <v>160</v>
      </c>
    </row>
    <row r="2042" spans="1:5" x14ac:dyDescent="0.3">
      <c r="A2042" t="s">
        <v>17251</v>
      </c>
      <c r="B2042" t="s">
        <v>18212</v>
      </c>
      <c r="C2042" t="s">
        <v>18219</v>
      </c>
      <c r="D2042" t="s">
        <v>5987</v>
      </c>
      <c r="E2042">
        <v>147</v>
      </c>
    </row>
    <row r="2043" spans="1:5" x14ac:dyDescent="0.3">
      <c r="A2043" t="s">
        <v>17252</v>
      </c>
      <c r="B2043" t="s">
        <v>18215</v>
      </c>
      <c r="C2043" t="s">
        <v>18219</v>
      </c>
      <c r="D2043" t="s">
        <v>6123</v>
      </c>
      <c r="E2043">
        <v>749</v>
      </c>
    </row>
    <row r="2044" spans="1:5" x14ac:dyDescent="0.3">
      <c r="A2044" t="s">
        <v>17253</v>
      </c>
      <c r="B2044" t="s">
        <v>18211</v>
      </c>
      <c r="C2044" t="s">
        <v>18216</v>
      </c>
      <c r="D2044" t="s">
        <v>6128</v>
      </c>
      <c r="E2044">
        <v>543</v>
      </c>
    </row>
    <row r="2045" spans="1:5" x14ac:dyDescent="0.3">
      <c r="A2045" t="s">
        <v>17254</v>
      </c>
      <c r="B2045" t="s">
        <v>18215</v>
      </c>
      <c r="C2045" t="s">
        <v>18219</v>
      </c>
      <c r="D2045" t="s">
        <v>6129</v>
      </c>
      <c r="E2045">
        <v>233</v>
      </c>
    </row>
    <row r="2046" spans="1:5" x14ac:dyDescent="0.3">
      <c r="A2046" t="s">
        <v>17255</v>
      </c>
      <c r="B2046" t="s">
        <v>18213</v>
      </c>
      <c r="C2046" t="s">
        <v>18217</v>
      </c>
      <c r="D2046" t="s">
        <v>6129</v>
      </c>
      <c r="E2046">
        <v>196</v>
      </c>
    </row>
    <row r="2047" spans="1:5" x14ac:dyDescent="0.3">
      <c r="A2047" t="s">
        <v>17256</v>
      </c>
      <c r="B2047" t="s">
        <v>18214</v>
      </c>
      <c r="C2047" t="s">
        <v>18216</v>
      </c>
      <c r="D2047" t="s">
        <v>6176</v>
      </c>
      <c r="E2047">
        <v>732</v>
      </c>
    </row>
    <row r="2048" spans="1:5" x14ac:dyDescent="0.3">
      <c r="A2048" t="s">
        <v>17257</v>
      </c>
      <c r="B2048" t="s">
        <v>18215</v>
      </c>
      <c r="C2048" t="s">
        <v>18216</v>
      </c>
      <c r="D2048" t="s">
        <v>6128</v>
      </c>
      <c r="E2048">
        <v>662</v>
      </c>
    </row>
    <row r="2049" spans="1:5" x14ac:dyDescent="0.3">
      <c r="A2049" t="s">
        <v>17258</v>
      </c>
      <c r="B2049" t="s">
        <v>18212</v>
      </c>
      <c r="C2049" t="s">
        <v>18219</v>
      </c>
      <c r="D2049" t="s">
        <v>6192</v>
      </c>
      <c r="E2049">
        <v>580</v>
      </c>
    </row>
    <row r="2050" spans="1:5" x14ac:dyDescent="0.3">
      <c r="A2050" t="s">
        <v>17259</v>
      </c>
      <c r="B2050" t="s">
        <v>18212</v>
      </c>
      <c r="C2050" t="s">
        <v>18217</v>
      </c>
      <c r="D2050" t="s">
        <v>6092</v>
      </c>
      <c r="E2050">
        <v>200</v>
      </c>
    </row>
    <row r="2051" spans="1:5" x14ac:dyDescent="0.3">
      <c r="A2051" t="s">
        <v>17260</v>
      </c>
      <c r="B2051" t="s">
        <v>18215</v>
      </c>
      <c r="C2051" t="s">
        <v>18216</v>
      </c>
      <c r="D2051" t="s">
        <v>6106</v>
      </c>
      <c r="E2051">
        <v>242</v>
      </c>
    </row>
    <row r="2052" spans="1:5" x14ac:dyDescent="0.3">
      <c r="A2052" t="s">
        <v>17261</v>
      </c>
      <c r="B2052" t="s">
        <v>18211</v>
      </c>
      <c r="C2052" t="s">
        <v>18216</v>
      </c>
      <c r="D2052" t="s">
        <v>6005</v>
      </c>
      <c r="E2052">
        <v>240</v>
      </c>
    </row>
    <row r="2053" spans="1:5" x14ac:dyDescent="0.3">
      <c r="A2053" t="s">
        <v>17262</v>
      </c>
      <c r="B2053" t="s">
        <v>18214</v>
      </c>
      <c r="C2053" t="s">
        <v>18216</v>
      </c>
      <c r="D2053" t="s">
        <v>6073</v>
      </c>
      <c r="E2053">
        <v>449</v>
      </c>
    </row>
    <row r="2054" spans="1:5" x14ac:dyDescent="0.3">
      <c r="A2054" t="s">
        <v>17263</v>
      </c>
      <c r="B2054" t="s">
        <v>18215</v>
      </c>
      <c r="C2054" t="s">
        <v>18220</v>
      </c>
      <c r="D2054" t="s">
        <v>5985</v>
      </c>
      <c r="E2054">
        <v>692</v>
      </c>
    </row>
    <row r="2055" spans="1:5" x14ac:dyDescent="0.3">
      <c r="A2055" t="s">
        <v>17264</v>
      </c>
      <c r="B2055" t="s">
        <v>18212</v>
      </c>
      <c r="C2055" t="s">
        <v>18217</v>
      </c>
      <c r="D2055" t="s">
        <v>6042</v>
      </c>
      <c r="E2055">
        <v>590</v>
      </c>
    </row>
    <row r="2056" spans="1:5" x14ac:dyDescent="0.3">
      <c r="A2056" t="s">
        <v>17265</v>
      </c>
      <c r="B2056" t="s">
        <v>18213</v>
      </c>
      <c r="C2056" t="s">
        <v>18218</v>
      </c>
      <c r="D2056" t="s">
        <v>6173</v>
      </c>
      <c r="E2056">
        <v>300</v>
      </c>
    </row>
    <row r="2057" spans="1:5" x14ac:dyDescent="0.3">
      <c r="A2057" t="s">
        <v>17266</v>
      </c>
      <c r="B2057" t="s">
        <v>18215</v>
      </c>
      <c r="C2057" t="s">
        <v>18218</v>
      </c>
      <c r="D2057" t="s">
        <v>5975</v>
      </c>
      <c r="E2057">
        <v>728</v>
      </c>
    </row>
    <row r="2058" spans="1:5" x14ac:dyDescent="0.3">
      <c r="A2058" t="s">
        <v>17267</v>
      </c>
      <c r="B2058" t="s">
        <v>18214</v>
      </c>
      <c r="C2058" t="s">
        <v>18219</v>
      </c>
      <c r="D2058" t="s">
        <v>6077</v>
      </c>
      <c r="E2058">
        <v>560</v>
      </c>
    </row>
    <row r="2059" spans="1:5" x14ac:dyDescent="0.3">
      <c r="A2059" t="s">
        <v>17268</v>
      </c>
      <c r="B2059" t="s">
        <v>18214</v>
      </c>
      <c r="C2059" t="s">
        <v>18218</v>
      </c>
      <c r="D2059" t="s">
        <v>5980</v>
      </c>
      <c r="E2059">
        <v>721</v>
      </c>
    </row>
    <row r="2060" spans="1:5" x14ac:dyDescent="0.3">
      <c r="A2060" t="s">
        <v>17269</v>
      </c>
      <c r="B2060" t="s">
        <v>18214</v>
      </c>
      <c r="C2060" t="s">
        <v>18220</v>
      </c>
      <c r="D2060" t="s">
        <v>6185</v>
      </c>
      <c r="E2060">
        <v>289</v>
      </c>
    </row>
    <row r="2061" spans="1:5" x14ac:dyDescent="0.3">
      <c r="A2061" t="s">
        <v>17270</v>
      </c>
      <c r="B2061" t="s">
        <v>18215</v>
      </c>
      <c r="C2061" t="s">
        <v>18218</v>
      </c>
      <c r="D2061" t="s">
        <v>5953</v>
      </c>
      <c r="E2061">
        <v>186</v>
      </c>
    </row>
    <row r="2062" spans="1:5" x14ac:dyDescent="0.3">
      <c r="A2062" t="s">
        <v>17271</v>
      </c>
      <c r="B2062" t="s">
        <v>18214</v>
      </c>
      <c r="C2062" t="s">
        <v>18216</v>
      </c>
      <c r="D2062" t="s">
        <v>6136</v>
      </c>
      <c r="E2062">
        <v>229</v>
      </c>
    </row>
    <row r="2063" spans="1:5" x14ac:dyDescent="0.3">
      <c r="A2063" t="s">
        <v>17272</v>
      </c>
      <c r="B2063" t="s">
        <v>18211</v>
      </c>
      <c r="C2063" t="s">
        <v>18219</v>
      </c>
      <c r="D2063" t="s">
        <v>6158</v>
      </c>
      <c r="E2063">
        <v>369</v>
      </c>
    </row>
    <row r="2064" spans="1:5" x14ac:dyDescent="0.3">
      <c r="A2064" t="s">
        <v>17273</v>
      </c>
      <c r="B2064" t="s">
        <v>18211</v>
      </c>
      <c r="C2064" t="s">
        <v>18217</v>
      </c>
      <c r="D2064" t="s">
        <v>6041</v>
      </c>
      <c r="E2064">
        <v>402</v>
      </c>
    </row>
    <row r="2065" spans="1:5" x14ac:dyDescent="0.3">
      <c r="A2065" t="s">
        <v>17274</v>
      </c>
      <c r="B2065" t="s">
        <v>18213</v>
      </c>
      <c r="C2065" t="s">
        <v>18217</v>
      </c>
      <c r="D2065" t="s">
        <v>6032</v>
      </c>
      <c r="E2065">
        <v>677</v>
      </c>
    </row>
    <row r="2066" spans="1:5" x14ac:dyDescent="0.3">
      <c r="A2066" t="s">
        <v>17275</v>
      </c>
      <c r="B2066" t="s">
        <v>18215</v>
      </c>
      <c r="C2066" t="s">
        <v>18220</v>
      </c>
      <c r="D2066" t="s">
        <v>6031</v>
      </c>
      <c r="E2066">
        <v>731</v>
      </c>
    </row>
    <row r="2067" spans="1:5" x14ac:dyDescent="0.3">
      <c r="A2067" t="s">
        <v>17276</v>
      </c>
      <c r="B2067" t="s">
        <v>18213</v>
      </c>
      <c r="C2067" t="s">
        <v>18220</v>
      </c>
      <c r="D2067" t="s">
        <v>6003</v>
      </c>
      <c r="E2067">
        <v>455</v>
      </c>
    </row>
    <row r="2068" spans="1:5" x14ac:dyDescent="0.3">
      <c r="A2068" t="s">
        <v>17277</v>
      </c>
      <c r="B2068" t="s">
        <v>18211</v>
      </c>
      <c r="C2068" t="s">
        <v>18217</v>
      </c>
      <c r="D2068" t="s">
        <v>6059</v>
      </c>
      <c r="E2068">
        <v>744</v>
      </c>
    </row>
    <row r="2069" spans="1:5" x14ac:dyDescent="0.3">
      <c r="A2069" t="s">
        <v>17278</v>
      </c>
      <c r="B2069" t="s">
        <v>18215</v>
      </c>
      <c r="C2069" t="s">
        <v>18218</v>
      </c>
      <c r="D2069" t="s">
        <v>6156</v>
      </c>
      <c r="E2069">
        <v>661</v>
      </c>
    </row>
    <row r="2070" spans="1:5" x14ac:dyDescent="0.3">
      <c r="A2070" t="s">
        <v>17279</v>
      </c>
      <c r="B2070" t="s">
        <v>18214</v>
      </c>
      <c r="C2070" t="s">
        <v>18216</v>
      </c>
      <c r="D2070" t="s">
        <v>6061</v>
      </c>
      <c r="E2070">
        <v>172</v>
      </c>
    </row>
    <row r="2071" spans="1:5" x14ac:dyDescent="0.3">
      <c r="A2071" t="s">
        <v>17280</v>
      </c>
      <c r="B2071" t="s">
        <v>18214</v>
      </c>
      <c r="C2071" t="s">
        <v>18216</v>
      </c>
      <c r="D2071" t="s">
        <v>5956</v>
      </c>
      <c r="E2071">
        <v>264</v>
      </c>
    </row>
    <row r="2072" spans="1:5" x14ac:dyDescent="0.3">
      <c r="A2072" t="s">
        <v>17281</v>
      </c>
      <c r="B2072" t="s">
        <v>18214</v>
      </c>
      <c r="C2072" t="s">
        <v>18217</v>
      </c>
      <c r="D2072" t="s">
        <v>6066</v>
      </c>
      <c r="E2072">
        <v>310</v>
      </c>
    </row>
    <row r="2073" spans="1:5" x14ac:dyDescent="0.3">
      <c r="A2073" t="s">
        <v>17282</v>
      </c>
      <c r="B2073" t="s">
        <v>18211</v>
      </c>
      <c r="C2073" t="s">
        <v>18219</v>
      </c>
      <c r="D2073" t="s">
        <v>6146</v>
      </c>
      <c r="E2073">
        <v>307</v>
      </c>
    </row>
    <row r="2074" spans="1:5" x14ac:dyDescent="0.3">
      <c r="A2074" t="s">
        <v>17283</v>
      </c>
      <c r="B2074" t="s">
        <v>18212</v>
      </c>
      <c r="C2074" t="s">
        <v>18217</v>
      </c>
      <c r="D2074" t="s">
        <v>6128</v>
      </c>
      <c r="E2074">
        <v>707</v>
      </c>
    </row>
    <row r="2075" spans="1:5" x14ac:dyDescent="0.3">
      <c r="A2075" t="s">
        <v>17284</v>
      </c>
      <c r="B2075" t="s">
        <v>18211</v>
      </c>
      <c r="C2075" t="s">
        <v>18216</v>
      </c>
      <c r="D2075" t="s">
        <v>5997</v>
      </c>
      <c r="E2075">
        <v>343</v>
      </c>
    </row>
    <row r="2076" spans="1:5" x14ac:dyDescent="0.3">
      <c r="A2076" t="s">
        <v>17285</v>
      </c>
      <c r="B2076" t="s">
        <v>18215</v>
      </c>
      <c r="C2076" t="s">
        <v>18220</v>
      </c>
      <c r="D2076" t="s">
        <v>5983</v>
      </c>
      <c r="E2076">
        <v>385</v>
      </c>
    </row>
    <row r="2077" spans="1:5" x14ac:dyDescent="0.3">
      <c r="A2077" t="s">
        <v>17286</v>
      </c>
      <c r="B2077" t="s">
        <v>18213</v>
      </c>
      <c r="C2077" t="s">
        <v>18216</v>
      </c>
      <c r="D2077" t="s">
        <v>6045</v>
      </c>
      <c r="E2077">
        <v>127</v>
      </c>
    </row>
    <row r="2078" spans="1:5" x14ac:dyDescent="0.3">
      <c r="A2078" t="s">
        <v>17287</v>
      </c>
      <c r="B2078" t="s">
        <v>18213</v>
      </c>
      <c r="C2078" t="s">
        <v>18218</v>
      </c>
      <c r="D2078" t="s">
        <v>5977</v>
      </c>
      <c r="E2078">
        <v>508</v>
      </c>
    </row>
    <row r="2079" spans="1:5" x14ac:dyDescent="0.3">
      <c r="A2079" t="s">
        <v>17288</v>
      </c>
      <c r="B2079" t="s">
        <v>18212</v>
      </c>
      <c r="C2079" t="s">
        <v>18220</v>
      </c>
      <c r="D2079" t="s">
        <v>6163</v>
      </c>
      <c r="E2079">
        <v>732</v>
      </c>
    </row>
    <row r="2080" spans="1:5" x14ac:dyDescent="0.3">
      <c r="A2080" t="s">
        <v>17289</v>
      </c>
      <c r="B2080" t="s">
        <v>18214</v>
      </c>
      <c r="C2080" t="s">
        <v>18218</v>
      </c>
      <c r="D2080" t="s">
        <v>6081</v>
      </c>
      <c r="E2080">
        <v>114</v>
      </c>
    </row>
    <row r="2081" spans="1:5" x14ac:dyDescent="0.3">
      <c r="A2081" t="s">
        <v>17290</v>
      </c>
      <c r="B2081" t="s">
        <v>18213</v>
      </c>
      <c r="C2081" t="s">
        <v>18216</v>
      </c>
      <c r="D2081" t="s">
        <v>6119</v>
      </c>
      <c r="E2081">
        <v>507</v>
      </c>
    </row>
    <row r="2082" spans="1:5" x14ac:dyDescent="0.3">
      <c r="A2082" t="s">
        <v>17291</v>
      </c>
      <c r="B2082" t="s">
        <v>18215</v>
      </c>
      <c r="C2082" t="s">
        <v>18216</v>
      </c>
      <c r="D2082" t="s">
        <v>6123</v>
      </c>
      <c r="E2082">
        <v>329</v>
      </c>
    </row>
    <row r="2083" spans="1:5" x14ac:dyDescent="0.3">
      <c r="A2083" t="s">
        <v>17292</v>
      </c>
      <c r="B2083" t="s">
        <v>18212</v>
      </c>
      <c r="C2083" t="s">
        <v>18219</v>
      </c>
      <c r="D2083" t="s">
        <v>5958</v>
      </c>
      <c r="E2083">
        <v>182</v>
      </c>
    </row>
    <row r="2084" spans="1:5" x14ac:dyDescent="0.3">
      <c r="A2084" t="s">
        <v>17293</v>
      </c>
      <c r="B2084" t="s">
        <v>18215</v>
      </c>
      <c r="C2084" t="s">
        <v>18217</v>
      </c>
      <c r="D2084" t="s">
        <v>6042</v>
      </c>
      <c r="E2084">
        <v>785</v>
      </c>
    </row>
    <row r="2085" spans="1:5" x14ac:dyDescent="0.3">
      <c r="A2085" t="s">
        <v>17294</v>
      </c>
      <c r="B2085" t="s">
        <v>18212</v>
      </c>
      <c r="C2085" t="s">
        <v>18219</v>
      </c>
      <c r="D2085" t="s">
        <v>5978</v>
      </c>
      <c r="E2085">
        <v>567</v>
      </c>
    </row>
    <row r="2086" spans="1:5" x14ac:dyDescent="0.3">
      <c r="A2086" t="s">
        <v>17295</v>
      </c>
      <c r="B2086" t="s">
        <v>18212</v>
      </c>
      <c r="C2086" t="s">
        <v>18216</v>
      </c>
      <c r="D2086" t="s">
        <v>6071</v>
      </c>
      <c r="E2086">
        <v>473</v>
      </c>
    </row>
    <row r="2087" spans="1:5" x14ac:dyDescent="0.3">
      <c r="A2087" t="s">
        <v>17296</v>
      </c>
      <c r="B2087" t="s">
        <v>18214</v>
      </c>
      <c r="C2087" t="s">
        <v>18220</v>
      </c>
      <c r="D2087" t="s">
        <v>6091</v>
      </c>
      <c r="E2087">
        <v>191</v>
      </c>
    </row>
    <row r="2088" spans="1:5" x14ac:dyDescent="0.3">
      <c r="A2088" t="s">
        <v>17297</v>
      </c>
      <c r="B2088" t="s">
        <v>18212</v>
      </c>
      <c r="C2088" t="s">
        <v>18219</v>
      </c>
      <c r="D2088" t="s">
        <v>6140</v>
      </c>
      <c r="E2088">
        <v>800</v>
      </c>
    </row>
    <row r="2089" spans="1:5" x14ac:dyDescent="0.3">
      <c r="A2089" t="s">
        <v>17298</v>
      </c>
      <c r="B2089" t="s">
        <v>18214</v>
      </c>
      <c r="C2089" t="s">
        <v>18220</v>
      </c>
      <c r="D2089" t="s">
        <v>6155</v>
      </c>
      <c r="E2089">
        <v>744</v>
      </c>
    </row>
    <row r="2090" spans="1:5" x14ac:dyDescent="0.3">
      <c r="A2090" t="s">
        <v>17299</v>
      </c>
      <c r="B2090" t="s">
        <v>18215</v>
      </c>
      <c r="C2090" t="s">
        <v>18218</v>
      </c>
      <c r="D2090" t="s">
        <v>6047</v>
      </c>
      <c r="E2090">
        <v>646</v>
      </c>
    </row>
    <row r="2091" spans="1:5" x14ac:dyDescent="0.3">
      <c r="A2091" t="s">
        <v>17300</v>
      </c>
      <c r="B2091" t="s">
        <v>18213</v>
      </c>
      <c r="C2091" t="s">
        <v>18217</v>
      </c>
      <c r="D2091" t="s">
        <v>6189</v>
      </c>
      <c r="E2091">
        <v>739</v>
      </c>
    </row>
    <row r="2092" spans="1:5" x14ac:dyDescent="0.3">
      <c r="A2092" t="s">
        <v>17301</v>
      </c>
      <c r="B2092" t="s">
        <v>18211</v>
      </c>
      <c r="C2092" t="s">
        <v>18218</v>
      </c>
      <c r="D2092" t="s">
        <v>5960</v>
      </c>
      <c r="E2092">
        <v>765</v>
      </c>
    </row>
    <row r="2093" spans="1:5" x14ac:dyDescent="0.3">
      <c r="A2093" t="s">
        <v>17302</v>
      </c>
      <c r="B2093" t="s">
        <v>18214</v>
      </c>
      <c r="C2093" t="s">
        <v>18218</v>
      </c>
      <c r="D2093" t="s">
        <v>6032</v>
      </c>
      <c r="E2093">
        <v>594</v>
      </c>
    </row>
    <row r="2094" spans="1:5" x14ac:dyDescent="0.3">
      <c r="A2094" t="s">
        <v>17303</v>
      </c>
      <c r="B2094" t="s">
        <v>18214</v>
      </c>
      <c r="C2094" t="s">
        <v>18216</v>
      </c>
      <c r="D2094" t="s">
        <v>5981</v>
      </c>
      <c r="E2094">
        <v>506</v>
      </c>
    </row>
    <row r="2095" spans="1:5" x14ac:dyDescent="0.3">
      <c r="A2095" t="s">
        <v>17304</v>
      </c>
      <c r="B2095" t="s">
        <v>18215</v>
      </c>
      <c r="C2095" t="s">
        <v>18217</v>
      </c>
      <c r="D2095" t="s">
        <v>5994</v>
      </c>
      <c r="E2095">
        <v>555</v>
      </c>
    </row>
    <row r="2096" spans="1:5" x14ac:dyDescent="0.3">
      <c r="A2096" t="s">
        <v>17305</v>
      </c>
      <c r="B2096" t="s">
        <v>18211</v>
      </c>
      <c r="C2096" t="s">
        <v>18218</v>
      </c>
      <c r="D2096" t="s">
        <v>6104</v>
      </c>
      <c r="E2096">
        <v>369</v>
      </c>
    </row>
    <row r="2097" spans="1:5" x14ac:dyDescent="0.3">
      <c r="A2097" t="s">
        <v>17306</v>
      </c>
      <c r="B2097" t="s">
        <v>18215</v>
      </c>
      <c r="C2097" t="s">
        <v>18220</v>
      </c>
      <c r="D2097" t="s">
        <v>6166</v>
      </c>
      <c r="E2097">
        <v>113</v>
      </c>
    </row>
    <row r="2098" spans="1:5" x14ac:dyDescent="0.3">
      <c r="A2098" t="s">
        <v>17307</v>
      </c>
      <c r="B2098" t="s">
        <v>18211</v>
      </c>
      <c r="C2098" t="s">
        <v>18218</v>
      </c>
      <c r="D2098" t="s">
        <v>6055</v>
      </c>
      <c r="E2098">
        <v>440</v>
      </c>
    </row>
    <row r="2099" spans="1:5" x14ac:dyDescent="0.3">
      <c r="A2099" t="s">
        <v>17308</v>
      </c>
      <c r="B2099" t="s">
        <v>18215</v>
      </c>
      <c r="C2099" t="s">
        <v>18216</v>
      </c>
      <c r="D2099" t="s">
        <v>5973</v>
      </c>
      <c r="E2099">
        <v>318</v>
      </c>
    </row>
    <row r="2100" spans="1:5" x14ac:dyDescent="0.3">
      <c r="A2100" t="s">
        <v>17309</v>
      </c>
      <c r="B2100" t="s">
        <v>18211</v>
      </c>
      <c r="C2100" t="s">
        <v>18216</v>
      </c>
      <c r="D2100" t="s">
        <v>6062</v>
      </c>
      <c r="E2100">
        <v>342</v>
      </c>
    </row>
    <row r="2101" spans="1:5" x14ac:dyDescent="0.3">
      <c r="A2101" t="s">
        <v>17310</v>
      </c>
      <c r="B2101" t="s">
        <v>18211</v>
      </c>
      <c r="C2101" t="s">
        <v>18219</v>
      </c>
      <c r="D2101" t="s">
        <v>6062</v>
      </c>
      <c r="E2101">
        <v>596</v>
      </c>
    </row>
    <row r="2102" spans="1:5" x14ac:dyDescent="0.3">
      <c r="A2102" t="s">
        <v>17311</v>
      </c>
      <c r="B2102" t="s">
        <v>18213</v>
      </c>
      <c r="C2102" t="s">
        <v>18219</v>
      </c>
      <c r="D2102" t="s">
        <v>6081</v>
      </c>
      <c r="E2102">
        <v>465</v>
      </c>
    </row>
    <row r="2103" spans="1:5" x14ac:dyDescent="0.3">
      <c r="A2103" t="s">
        <v>17312</v>
      </c>
      <c r="B2103" t="s">
        <v>18214</v>
      </c>
      <c r="C2103" t="s">
        <v>18219</v>
      </c>
      <c r="D2103" t="s">
        <v>6120</v>
      </c>
      <c r="E2103">
        <v>784</v>
      </c>
    </row>
    <row r="2104" spans="1:5" x14ac:dyDescent="0.3">
      <c r="A2104" t="s">
        <v>17313</v>
      </c>
      <c r="B2104" t="s">
        <v>18213</v>
      </c>
      <c r="C2104" t="s">
        <v>18217</v>
      </c>
      <c r="D2104" t="s">
        <v>6097</v>
      </c>
      <c r="E2104">
        <v>395</v>
      </c>
    </row>
    <row r="2105" spans="1:5" x14ac:dyDescent="0.3">
      <c r="A2105" t="s">
        <v>17314</v>
      </c>
      <c r="B2105" t="s">
        <v>18212</v>
      </c>
      <c r="C2105" t="s">
        <v>18220</v>
      </c>
      <c r="D2105" t="s">
        <v>6009</v>
      </c>
      <c r="E2105">
        <v>760</v>
      </c>
    </row>
    <row r="2106" spans="1:5" x14ac:dyDescent="0.3">
      <c r="A2106" t="s">
        <v>17315</v>
      </c>
      <c r="B2106" t="s">
        <v>18211</v>
      </c>
      <c r="C2106" t="s">
        <v>18218</v>
      </c>
      <c r="D2106" t="s">
        <v>6022</v>
      </c>
      <c r="E2106">
        <v>120</v>
      </c>
    </row>
    <row r="2107" spans="1:5" x14ac:dyDescent="0.3">
      <c r="A2107" t="s">
        <v>17316</v>
      </c>
      <c r="B2107" t="s">
        <v>18212</v>
      </c>
      <c r="C2107" t="s">
        <v>18219</v>
      </c>
      <c r="D2107" t="s">
        <v>5971</v>
      </c>
      <c r="E2107">
        <v>412</v>
      </c>
    </row>
    <row r="2108" spans="1:5" x14ac:dyDescent="0.3">
      <c r="A2108" t="s">
        <v>17317</v>
      </c>
      <c r="B2108" t="s">
        <v>18211</v>
      </c>
      <c r="C2108" t="s">
        <v>18217</v>
      </c>
      <c r="D2108" t="s">
        <v>6028</v>
      </c>
      <c r="E2108">
        <v>402</v>
      </c>
    </row>
    <row r="2109" spans="1:5" x14ac:dyDescent="0.3">
      <c r="A2109" t="s">
        <v>17318</v>
      </c>
      <c r="B2109" t="s">
        <v>18211</v>
      </c>
      <c r="C2109" t="s">
        <v>18220</v>
      </c>
      <c r="D2109" t="s">
        <v>6015</v>
      </c>
      <c r="E2109">
        <v>578</v>
      </c>
    </row>
    <row r="2110" spans="1:5" x14ac:dyDescent="0.3">
      <c r="A2110" t="s">
        <v>17319</v>
      </c>
      <c r="B2110" t="s">
        <v>18212</v>
      </c>
      <c r="C2110" t="s">
        <v>18220</v>
      </c>
      <c r="D2110" t="s">
        <v>6105</v>
      </c>
      <c r="E2110">
        <v>243</v>
      </c>
    </row>
    <row r="2111" spans="1:5" x14ac:dyDescent="0.3">
      <c r="A2111" t="s">
        <v>17320</v>
      </c>
      <c r="B2111" t="s">
        <v>18211</v>
      </c>
      <c r="C2111" t="s">
        <v>18219</v>
      </c>
      <c r="D2111" t="s">
        <v>6061</v>
      </c>
      <c r="E2111">
        <v>211</v>
      </c>
    </row>
    <row r="2112" spans="1:5" x14ac:dyDescent="0.3">
      <c r="A2112" t="s">
        <v>17321</v>
      </c>
      <c r="B2112" t="s">
        <v>18214</v>
      </c>
      <c r="C2112" t="s">
        <v>18217</v>
      </c>
      <c r="D2112" t="s">
        <v>6028</v>
      </c>
      <c r="E2112">
        <v>139</v>
      </c>
    </row>
    <row r="2113" spans="1:5" x14ac:dyDescent="0.3">
      <c r="A2113" t="s">
        <v>17322</v>
      </c>
      <c r="B2113" t="s">
        <v>18212</v>
      </c>
      <c r="C2113" t="s">
        <v>18219</v>
      </c>
      <c r="D2113" t="s">
        <v>5958</v>
      </c>
      <c r="E2113">
        <v>192</v>
      </c>
    </row>
    <row r="2114" spans="1:5" x14ac:dyDescent="0.3">
      <c r="A2114" t="s">
        <v>17323</v>
      </c>
      <c r="B2114" t="s">
        <v>18212</v>
      </c>
      <c r="C2114" t="s">
        <v>18219</v>
      </c>
      <c r="D2114" t="s">
        <v>6150</v>
      </c>
      <c r="E2114">
        <v>314</v>
      </c>
    </row>
    <row r="2115" spans="1:5" x14ac:dyDescent="0.3">
      <c r="A2115" t="s">
        <v>17324</v>
      </c>
      <c r="B2115" t="s">
        <v>18215</v>
      </c>
      <c r="C2115" t="s">
        <v>18220</v>
      </c>
      <c r="D2115" t="s">
        <v>6129</v>
      </c>
      <c r="E2115">
        <v>606</v>
      </c>
    </row>
    <row r="2116" spans="1:5" x14ac:dyDescent="0.3">
      <c r="A2116" t="s">
        <v>17325</v>
      </c>
      <c r="B2116" t="s">
        <v>18211</v>
      </c>
      <c r="C2116" t="s">
        <v>18216</v>
      </c>
      <c r="D2116" t="s">
        <v>6135</v>
      </c>
      <c r="E2116">
        <v>279</v>
      </c>
    </row>
    <row r="2117" spans="1:5" x14ac:dyDescent="0.3">
      <c r="A2117" t="s">
        <v>17326</v>
      </c>
      <c r="B2117" t="s">
        <v>18214</v>
      </c>
      <c r="C2117" t="s">
        <v>18220</v>
      </c>
      <c r="D2117" t="s">
        <v>5975</v>
      </c>
      <c r="E2117">
        <v>124</v>
      </c>
    </row>
    <row r="2118" spans="1:5" x14ac:dyDescent="0.3">
      <c r="A2118" t="s">
        <v>17327</v>
      </c>
      <c r="B2118" t="s">
        <v>18215</v>
      </c>
      <c r="C2118" t="s">
        <v>18220</v>
      </c>
      <c r="D2118" t="s">
        <v>5989</v>
      </c>
      <c r="E2118">
        <v>765</v>
      </c>
    </row>
    <row r="2119" spans="1:5" x14ac:dyDescent="0.3">
      <c r="A2119" t="s">
        <v>17328</v>
      </c>
      <c r="B2119" t="s">
        <v>18212</v>
      </c>
      <c r="C2119" t="s">
        <v>18219</v>
      </c>
      <c r="D2119" t="s">
        <v>6052</v>
      </c>
      <c r="E2119">
        <v>633</v>
      </c>
    </row>
    <row r="2120" spans="1:5" x14ac:dyDescent="0.3">
      <c r="A2120" t="s">
        <v>17329</v>
      </c>
      <c r="B2120" t="s">
        <v>18212</v>
      </c>
      <c r="C2120" t="s">
        <v>18216</v>
      </c>
      <c r="D2120" t="s">
        <v>6088</v>
      </c>
      <c r="E2120">
        <v>690</v>
      </c>
    </row>
    <row r="2121" spans="1:5" x14ac:dyDescent="0.3">
      <c r="A2121" t="s">
        <v>17330</v>
      </c>
      <c r="B2121" t="s">
        <v>18213</v>
      </c>
      <c r="C2121" t="s">
        <v>18218</v>
      </c>
      <c r="D2121" t="s">
        <v>6085</v>
      </c>
      <c r="E2121">
        <v>503</v>
      </c>
    </row>
    <row r="2122" spans="1:5" x14ac:dyDescent="0.3">
      <c r="A2122" t="s">
        <v>17331</v>
      </c>
      <c r="B2122" t="s">
        <v>18211</v>
      </c>
      <c r="C2122" t="s">
        <v>18220</v>
      </c>
      <c r="D2122" t="s">
        <v>5974</v>
      </c>
      <c r="E2122">
        <v>289</v>
      </c>
    </row>
    <row r="2123" spans="1:5" x14ac:dyDescent="0.3">
      <c r="A2123" t="s">
        <v>17332</v>
      </c>
      <c r="B2123" t="s">
        <v>18211</v>
      </c>
      <c r="C2123" t="s">
        <v>18218</v>
      </c>
      <c r="D2123" t="s">
        <v>5966</v>
      </c>
      <c r="E2123">
        <v>289</v>
      </c>
    </row>
    <row r="2124" spans="1:5" x14ac:dyDescent="0.3">
      <c r="A2124" t="s">
        <v>17333</v>
      </c>
      <c r="B2124" t="s">
        <v>18213</v>
      </c>
      <c r="C2124" t="s">
        <v>18216</v>
      </c>
      <c r="D2124" t="s">
        <v>5971</v>
      </c>
      <c r="E2124">
        <v>510</v>
      </c>
    </row>
    <row r="2125" spans="1:5" x14ac:dyDescent="0.3">
      <c r="A2125" t="s">
        <v>17334</v>
      </c>
      <c r="B2125" t="s">
        <v>18212</v>
      </c>
      <c r="C2125" t="s">
        <v>18220</v>
      </c>
      <c r="D2125" t="s">
        <v>5953</v>
      </c>
      <c r="E2125">
        <v>681</v>
      </c>
    </row>
    <row r="2126" spans="1:5" x14ac:dyDescent="0.3">
      <c r="A2126" t="s">
        <v>17335</v>
      </c>
      <c r="B2126" t="s">
        <v>18213</v>
      </c>
      <c r="C2126" t="s">
        <v>18217</v>
      </c>
      <c r="D2126" t="s">
        <v>6104</v>
      </c>
      <c r="E2126">
        <v>614</v>
      </c>
    </row>
    <row r="2127" spans="1:5" x14ac:dyDescent="0.3">
      <c r="A2127" t="s">
        <v>17336</v>
      </c>
      <c r="B2127" t="s">
        <v>18212</v>
      </c>
      <c r="C2127" t="s">
        <v>18218</v>
      </c>
      <c r="D2127" t="s">
        <v>6031</v>
      </c>
      <c r="E2127">
        <v>326</v>
      </c>
    </row>
    <row r="2128" spans="1:5" x14ac:dyDescent="0.3">
      <c r="A2128" t="s">
        <v>17337</v>
      </c>
      <c r="B2128" t="s">
        <v>18214</v>
      </c>
      <c r="C2128" t="s">
        <v>18219</v>
      </c>
      <c r="D2128" t="s">
        <v>5991</v>
      </c>
      <c r="E2128">
        <v>738</v>
      </c>
    </row>
    <row r="2129" spans="1:5" x14ac:dyDescent="0.3">
      <c r="A2129" t="s">
        <v>17338</v>
      </c>
      <c r="B2129" t="s">
        <v>18213</v>
      </c>
      <c r="C2129" t="s">
        <v>18218</v>
      </c>
      <c r="D2129" t="s">
        <v>6120</v>
      </c>
      <c r="E2129">
        <v>322</v>
      </c>
    </row>
    <row r="2130" spans="1:5" x14ac:dyDescent="0.3">
      <c r="A2130" t="s">
        <v>17339</v>
      </c>
      <c r="B2130" t="s">
        <v>18215</v>
      </c>
      <c r="C2130" t="s">
        <v>18217</v>
      </c>
      <c r="D2130" t="s">
        <v>6091</v>
      </c>
      <c r="E2130">
        <v>779</v>
      </c>
    </row>
    <row r="2131" spans="1:5" x14ac:dyDescent="0.3">
      <c r="A2131" t="s">
        <v>17340</v>
      </c>
      <c r="B2131" t="s">
        <v>18213</v>
      </c>
      <c r="C2131" t="s">
        <v>18218</v>
      </c>
      <c r="D2131" t="s">
        <v>5991</v>
      </c>
      <c r="E2131">
        <v>694</v>
      </c>
    </row>
    <row r="2132" spans="1:5" x14ac:dyDescent="0.3">
      <c r="A2132" t="s">
        <v>17341</v>
      </c>
      <c r="B2132" t="s">
        <v>18214</v>
      </c>
      <c r="C2132" t="s">
        <v>18220</v>
      </c>
      <c r="D2132" t="s">
        <v>6004</v>
      </c>
      <c r="E2132">
        <v>406</v>
      </c>
    </row>
    <row r="2133" spans="1:5" x14ac:dyDescent="0.3">
      <c r="A2133" t="s">
        <v>17342</v>
      </c>
      <c r="B2133" t="s">
        <v>18213</v>
      </c>
      <c r="C2133" t="s">
        <v>18220</v>
      </c>
      <c r="D2133" t="s">
        <v>6020</v>
      </c>
      <c r="E2133">
        <v>637</v>
      </c>
    </row>
    <row r="2134" spans="1:5" x14ac:dyDescent="0.3">
      <c r="A2134" t="s">
        <v>17343</v>
      </c>
      <c r="B2134" t="s">
        <v>18211</v>
      </c>
      <c r="C2134" t="s">
        <v>18219</v>
      </c>
      <c r="D2134" t="s">
        <v>6000</v>
      </c>
      <c r="E2134">
        <v>791</v>
      </c>
    </row>
    <row r="2135" spans="1:5" x14ac:dyDescent="0.3">
      <c r="A2135" t="s">
        <v>17344</v>
      </c>
      <c r="B2135" t="s">
        <v>18212</v>
      </c>
      <c r="C2135" t="s">
        <v>18218</v>
      </c>
      <c r="D2135" t="s">
        <v>6182</v>
      </c>
      <c r="E2135">
        <v>127</v>
      </c>
    </row>
    <row r="2136" spans="1:5" x14ac:dyDescent="0.3">
      <c r="A2136" t="s">
        <v>17345</v>
      </c>
      <c r="B2136" t="s">
        <v>18215</v>
      </c>
      <c r="C2136" t="s">
        <v>18220</v>
      </c>
      <c r="D2136" t="s">
        <v>6021</v>
      </c>
      <c r="E2136">
        <v>372</v>
      </c>
    </row>
    <row r="2137" spans="1:5" x14ac:dyDescent="0.3">
      <c r="A2137" t="s">
        <v>17346</v>
      </c>
      <c r="B2137" t="s">
        <v>18214</v>
      </c>
      <c r="C2137" t="s">
        <v>18219</v>
      </c>
      <c r="D2137" t="s">
        <v>6039</v>
      </c>
      <c r="E2137">
        <v>414</v>
      </c>
    </row>
    <row r="2138" spans="1:5" x14ac:dyDescent="0.3">
      <c r="A2138" t="s">
        <v>17347</v>
      </c>
      <c r="B2138" t="s">
        <v>18211</v>
      </c>
      <c r="C2138" t="s">
        <v>18217</v>
      </c>
      <c r="D2138" t="s">
        <v>6122</v>
      </c>
      <c r="E2138">
        <v>474</v>
      </c>
    </row>
    <row r="2139" spans="1:5" x14ac:dyDescent="0.3">
      <c r="A2139" t="s">
        <v>17348</v>
      </c>
      <c r="B2139" t="s">
        <v>18211</v>
      </c>
      <c r="C2139" t="s">
        <v>18216</v>
      </c>
      <c r="D2139" t="s">
        <v>6004</v>
      </c>
      <c r="E2139">
        <v>349</v>
      </c>
    </row>
    <row r="2140" spans="1:5" x14ac:dyDescent="0.3">
      <c r="A2140" t="s">
        <v>17349</v>
      </c>
      <c r="B2140" t="s">
        <v>18212</v>
      </c>
      <c r="C2140" t="s">
        <v>18220</v>
      </c>
      <c r="D2140" t="s">
        <v>6131</v>
      </c>
      <c r="E2140">
        <v>186</v>
      </c>
    </row>
    <row r="2141" spans="1:5" x14ac:dyDescent="0.3">
      <c r="A2141" t="s">
        <v>17350</v>
      </c>
      <c r="B2141" t="s">
        <v>18211</v>
      </c>
      <c r="C2141" t="s">
        <v>18219</v>
      </c>
      <c r="D2141" t="s">
        <v>6132</v>
      </c>
      <c r="E2141">
        <v>791</v>
      </c>
    </row>
    <row r="2142" spans="1:5" x14ac:dyDescent="0.3">
      <c r="A2142" t="s">
        <v>17351</v>
      </c>
      <c r="B2142" t="s">
        <v>18213</v>
      </c>
      <c r="C2142" t="s">
        <v>18217</v>
      </c>
      <c r="D2142" t="s">
        <v>6077</v>
      </c>
      <c r="E2142">
        <v>796</v>
      </c>
    </row>
    <row r="2143" spans="1:5" x14ac:dyDescent="0.3">
      <c r="A2143" t="s">
        <v>17352</v>
      </c>
      <c r="B2143" t="s">
        <v>18214</v>
      </c>
      <c r="C2143" t="s">
        <v>18216</v>
      </c>
      <c r="D2143" t="s">
        <v>6063</v>
      </c>
      <c r="E2143">
        <v>168</v>
      </c>
    </row>
    <row r="2144" spans="1:5" x14ac:dyDescent="0.3">
      <c r="A2144" t="s">
        <v>17353</v>
      </c>
      <c r="B2144" t="s">
        <v>18214</v>
      </c>
      <c r="C2144" t="s">
        <v>18217</v>
      </c>
      <c r="D2144" t="s">
        <v>6127</v>
      </c>
      <c r="E2144">
        <v>526</v>
      </c>
    </row>
    <row r="2145" spans="1:5" x14ac:dyDescent="0.3">
      <c r="A2145" t="s">
        <v>17354</v>
      </c>
      <c r="B2145" t="s">
        <v>18211</v>
      </c>
      <c r="C2145" t="s">
        <v>18216</v>
      </c>
      <c r="D2145" t="s">
        <v>6030</v>
      </c>
      <c r="E2145">
        <v>481</v>
      </c>
    </row>
    <row r="2146" spans="1:5" x14ac:dyDescent="0.3">
      <c r="A2146" t="s">
        <v>17355</v>
      </c>
      <c r="B2146" t="s">
        <v>18214</v>
      </c>
      <c r="C2146" t="s">
        <v>18220</v>
      </c>
      <c r="D2146" t="s">
        <v>6022</v>
      </c>
      <c r="E2146">
        <v>576</v>
      </c>
    </row>
    <row r="2147" spans="1:5" x14ac:dyDescent="0.3">
      <c r="A2147" t="s">
        <v>17356</v>
      </c>
      <c r="B2147" t="s">
        <v>18213</v>
      </c>
      <c r="C2147" t="s">
        <v>18220</v>
      </c>
      <c r="D2147" t="s">
        <v>6084</v>
      </c>
      <c r="E2147">
        <v>176</v>
      </c>
    </row>
    <row r="2148" spans="1:5" x14ac:dyDescent="0.3">
      <c r="A2148" t="s">
        <v>17357</v>
      </c>
      <c r="B2148" t="s">
        <v>18215</v>
      </c>
      <c r="C2148" t="s">
        <v>18220</v>
      </c>
      <c r="D2148" t="s">
        <v>6028</v>
      </c>
      <c r="E2148">
        <v>156</v>
      </c>
    </row>
    <row r="2149" spans="1:5" x14ac:dyDescent="0.3">
      <c r="A2149" t="s">
        <v>17358</v>
      </c>
      <c r="B2149" t="s">
        <v>18214</v>
      </c>
      <c r="C2149" t="s">
        <v>18217</v>
      </c>
      <c r="D2149" t="s">
        <v>6077</v>
      </c>
      <c r="E2149">
        <v>650</v>
      </c>
    </row>
    <row r="2150" spans="1:5" x14ac:dyDescent="0.3">
      <c r="A2150" t="s">
        <v>17359</v>
      </c>
      <c r="B2150" t="s">
        <v>18214</v>
      </c>
      <c r="C2150" t="s">
        <v>18219</v>
      </c>
      <c r="D2150" t="s">
        <v>6160</v>
      </c>
      <c r="E2150">
        <v>551</v>
      </c>
    </row>
    <row r="2151" spans="1:5" x14ac:dyDescent="0.3">
      <c r="A2151" t="s">
        <v>17360</v>
      </c>
      <c r="B2151" t="s">
        <v>18215</v>
      </c>
      <c r="C2151" t="s">
        <v>18219</v>
      </c>
      <c r="D2151" t="s">
        <v>6006</v>
      </c>
      <c r="E2151">
        <v>657</v>
      </c>
    </row>
    <row r="2152" spans="1:5" x14ac:dyDescent="0.3">
      <c r="A2152" t="s">
        <v>17361</v>
      </c>
      <c r="B2152" t="s">
        <v>18211</v>
      </c>
      <c r="C2152" t="s">
        <v>18218</v>
      </c>
      <c r="D2152" t="s">
        <v>6102</v>
      </c>
      <c r="E2152">
        <v>447</v>
      </c>
    </row>
    <row r="2153" spans="1:5" x14ac:dyDescent="0.3">
      <c r="A2153" t="s">
        <v>17362</v>
      </c>
      <c r="B2153" t="s">
        <v>18211</v>
      </c>
      <c r="C2153" t="s">
        <v>18220</v>
      </c>
      <c r="D2153" t="s">
        <v>6160</v>
      </c>
      <c r="E2153">
        <v>501</v>
      </c>
    </row>
    <row r="2154" spans="1:5" x14ac:dyDescent="0.3">
      <c r="A2154" t="s">
        <v>17363</v>
      </c>
      <c r="B2154" t="s">
        <v>18215</v>
      </c>
      <c r="C2154" t="s">
        <v>18218</v>
      </c>
      <c r="D2154" t="s">
        <v>6169</v>
      </c>
      <c r="E2154">
        <v>255</v>
      </c>
    </row>
    <row r="2155" spans="1:5" x14ac:dyDescent="0.3">
      <c r="A2155" t="s">
        <v>17364</v>
      </c>
      <c r="B2155" t="s">
        <v>18214</v>
      </c>
      <c r="C2155" t="s">
        <v>18218</v>
      </c>
      <c r="D2155" t="s">
        <v>6123</v>
      </c>
      <c r="E2155">
        <v>290</v>
      </c>
    </row>
    <row r="2156" spans="1:5" x14ac:dyDescent="0.3">
      <c r="A2156" t="s">
        <v>17365</v>
      </c>
      <c r="B2156" t="s">
        <v>18215</v>
      </c>
      <c r="C2156" t="s">
        <v>18218</v>
      </c>
      <c r="D2156" t="s">
        <v>6145</v>
      </c>
      <c r="E2156">
        <v>314</v>
      </c>
    </row>
    <row r="2157" spans="1:5" x14ac:dyDescent="0.3">
      <c r="A2157" t="s">
        <v>17366</v>
      </c>
      <c r="B2157" t="s">
        <v>18211</v>
      </c>
      <c r="C2157" t="s">
        <v>18216</v>
      </c>
      <c r="D2157" t="s">
        <v>6014</v>
      </c>
      <c r="E2157">
        <v>519</v>
      </c>
    </row>
    <row r="2158" spans="1:5" x14ac:dyDescent="0.3">
      <c r="A2158" t="s">
        <v>17367</v>
      </c>
      <c r="B2158" t="s">
        <v>18212</v>
      </c>
      <c r="C2158" t="s">
        <v>18218</v>
      </c>
      <c r="D2158" t="s">
        <v>6004</v>
      </c>
      <c r="E2158">
        <v>588</v>
      </c>
    </row>
    <row r="2159" spans="1:5" x14ac:dyDescent="0.3">
      <c r="A2159" t="s">
        <v>17368</v>
      </c>
      <c r="B2159" t="s">
        <v>18214</v>
      </c>
      <c r="C2159" t="s">
        <v>18217</v>
      </c>
      <c r="D2159" t="s">
        <v>6086</v>
      </c>
      <c r="E2159">
        <v>730</v>
      </c>
    </row>
    <row r="2160" spans="1:5" x14ac:dyDescent="0.3">
      <c r="A2160" t="s">
        <v>17369</v>
      </c>
      <c r="B2160" t="s">
        <v>18213</v>
      </c>
      <c r="C2160" t="s">
        <v>18218</v>
      </c>
      <c r="D2160" t="s">
        <v>6002</v>
      </c>
      <c r="E2160">
        <v>197</v>
      </c>
    </row>
    <row r="2161" spans="1:5" x14ac:dyDescent="0.3">
      <c r="A2161" t="s">
        <v>17370</v>
      </c>
      <c r="B2161" t="s">
        <v>18214</v>
      </c>
      <c r="C2161" t="s">
        <v>18216</v>
      </c>
      <c r="D2161" t="s">
        <v>6137</v>
      </c>
      <c r="E2161">
        <v>255</v>
      </c>
    </row>
    <row r="2162" spans="1:5" x14ac:dyDescent="0.3">
      <c r="A2162" t="s">
        <v>17371</v>
      </c>
      <c r="B2162" t="s">
        <v>18212</v>
      </c>
      <c r="C2162" t="s">
        <v>18219</v>
      </c>
      <c r="D2162" t="s">
        <v>6108</v>
      </c>
      <c r="E2162">
        <v>241</v>
      </c>
    </row>
    <row r="2163" spans="1:5" x14ac:dyDescent="0.3">
      <c r="A2163" t="s">
        <v>17372</v>
      </c>
      <c r="B2163" t="s">
        <v>18214</v>
      </c>
      <c r="C2163" t="s">
        <v>18220</v>
      </c>
      <c r="D2163" t="s">
        <v>6048</v>
      </c>
      <c r="E2163">
        <v>158</v>
      </c>
    </row>
    <row r="2164" spans="1:5" x14ac:dyDescent="0.3">
      <c r="A2164" t="s">
        <v>17373</v>
      </c>
      <c r="B2164" t="s">
        <v>18211</v>
      </c>
      <c r="C2164" t="s">
        <v>18216</v>
      </c>
      <c r="D2164" t="s">
        <v>6155</v>
      </c>
      <c r="E2164">
        <v>268</v>
      </c>
    </row>
    <row r="2165" spans="1:5" x14ac:dyDescent="0.3">
      <c r="A2165" t="s">
        <v>17374</v>
      </c>
      <c r="B2165" t="s">
        <v>18211</v>
      </c>
      <c r="C2165" t="s">
        <v>18219</v>
      </c>
      <c r="D2165" t="s">
        <v>5997</v>
      </c>
      <c r="E2165">
        <v>135</v>
      </c>
    </row>
    <row r="2166" spans="1:5" x14ac:dyDescent="0.3">
      <c r="A2166" t="s">
        <v>17375</v>
      </c>
      <c r="B2166" t="s">
        <v>18214</v>
      </c>
      <c r="C2166" t="s">
        <v>18218</v>
      </c>
      <c r="D2166" t="s">
        <v>6092</v>
      </c>
      <c r="E2166">
        <v>251</v>
      </c>
    </row>
    <row r="2167" spans="1:5" x14ac:dyDescent="0.3">
      <c r="A2167" t="s">
        <v>17376</v>
      </c>
      <c r="B2167" t="s">
        <v>18215</v>
      </c>
      <c r="C2167" t="s">
        <v>18220</v>
      </c>
      <c r="D2167" t="s">
        <v>6141</v>
      </c>
      <c r="E2167">
        <v>421</v>
      </c>
    </row>
    <row r="2168" spans="1:5" x14ac:dyDescent="0.3">
      <c r="A2168" t="s">
        <v>17377</v>
      </c>
      <c r="B2168" t="s">
        <v>18212</v>
      </c>
      <c r="C2168" t="s">
        <v>18216</v>
      </c>
      <c r="D2168" t="s">
        <v>5991</v>
      </c>
      <c r="E2168">
        <v>618</v>
      </c>
    </row>
    <row r="2169" spans="1:5" x14ac:dyDescent="0.3">
      <c r="A2169" t="s">
        <v>17378</v>
      </c>
      <c r="B2169" t="s">
        <v>18214</v>
      </c>
      <c r="C2169" t="s">
        <v>18219</v>
      </c>
      <c r="D2169" t="s">
        <v>6083</v>
      </c>
      <c r="E2169">
        <v>618</v>
      </c>
    </row>
    <row r="2170" spans="1:5" x14ac:dyDescent="0.3">
      <c r="A2170" t="s">
        <v>17379</v>
      </c>
      <c r="B2170" t="s">
        <v>18213</v>
      </c>
      <c r="C2170" t="s">
        <v>18219</v>
      </c>
      <c r="D2170" t="s">
        <v>6060</v>
      </c>
      <c r="E2170">
        <v>355</v>
      </c>
    </row>
    <row r="2171" spans="1:5" x14ac:dyDescent="0.3">
      <c r="A2171" t="s">
        <v>17380</v>
      </c>
      <c r="B2171" t="s">
        <v>18213</v>
      </c>
      <c r="C2171" t="s">
        <v>18220</v>
      </c>
      <c r="D2171" t="s">
        <v>6013</v>
      </c>
      <c r="E2171">
        <v>397</v>
      </c>
    </row>
    <row r="2172" spans="1:5" x14ac:dyDescent="0.3">
      <c r="A2172" t="s">
        <v>17381</v>
      </c>
      <c r="B2172" t="s">
        <v>18215</v>
      </c>
      <c r="C2172" t="s">
        <v>18217</v>
      </c>
      <c r="D2172" t="s">
        <v>5979</v>
      </c>
      <c r="E2172">
        <v>327</v>
      </c>
    </row>
    <row r="2173" spans="1:5" x14ac:dyDescent="0.3">
      <c r="A2173" t="s">
        <v>17382</v>
      </c>
      <c r="B2173" t="s">
        <v>18214</v>
      </c>
      <c r="C2173" t="s">
        <v>18218</v>
      </c>
      <c r="D2173" t="s">
        <v>6121</v>
      </c>
      <c r="E2173">
        <v>485</v>
      </c>
    </row>
    <row r="2174" spans="1:5" x14ac:dyDescent="0.3">
      <c r="A2174" t="s">
        <v>17383</v>
      </c>
      <c r="B2174" t="s">
        <v>18214</v>
      </c>
      <c r="C2174" t="s">
        <v>18216</v>
      </c>
      <c r="D2174" t="s">
        <v>6124</v>
      </c>
      <c r="E2174">
        <v>779</v>
      </c>
    </row>
    <row r="2175" spans="1:5" x14ac:dyDescent="0.3">
      <c r="A2175" t="s">
        <v>17384</v>
      </c>
      <c r="B2175" t="s">
        <v>18212</v>
      </c>
      <c r="C2175" t="s">
        <v>18218</v>
      </c>
      <c r="D2175" t="s">
        <v>6036</v>
      </c>
      <c r="E2175">
        <v>236</v>
      </c>
    </row>
    <row r="2176" spans="1:5" x14ac:dyDescent="0.3">
      <c r="A2176" t="s">
        <v>17385</v>
      </c>
      <c r="B2176" t="s">
        <v>18211</v>
      </c>
      <c r="C2176" t="s">
        <v>18220</v>
      </c>
      <c r="D2176" t="s">
        <v>5995</v>
      </c>
      <c r="E2176">
        <v>646</v>
      </c>
    </row>
    <row r="2177" spans="1:5" x14ac:dyDescent="0.3">
      <c r="A2177" t="s">
        <v>17386</v>
      </c>
      <c r="B2177" t="s">
        <v>18213</v>
      </c>
      <c r="C2177" t="s">
        <v>18218</v>
      </c>
      <c r="D2177" t="s">
        <v>6094</v>
      </c>
      <c r="E2177">
        <v>249</v>
      </c>
    </row>
    <row r="2178" spans="1:5" x14ac:dyDescent="0.3">
      <c r="A2178" t="s">
        <v>17387</v>
      </c>
      <c r="B2178" t="s">
        <v>18211</v>
      </c>
      <c r="C2178" t="s">
        <v>18218</v>
      </c>
      <c r="D2178" t="s">
        <v>6127</v>
      </c>
      <c r="E2178">
        <v>232</v>
      </c>
    </row>
    <row r="2179" spans="1:5" x14ac:dyDescent="0.3">
      <c r="A2179" t="s">
        <v>17388</v>
      </c>
      <c r="B2179" t="s">
        <v>18214</v>
      </c>
      <c r="C2179" t="s">
        <v>18218</v>
      </c>
      <c r="D2179" t="s">
        <v>6022</v>
      </c>
      <c r="E2179">
        <v>135</v>
      </c>
    </row>
    <row r="2180" spans="1:5" x14ac:dyDescent="0.3">
      <c r="A2180" t="s">
        <v>17389</v>
      </c>
      <c r="B2180" t="s">
        <v>18211</v>
      </c>
      <c r="C2180" t="s">
        <v>18218</v>
      </c>
      <c r="D2180" t="s">
        <v>5996</v>
      </c>
      <c r="E2180">
        <v>590</v>
      </c>
    </row>
    <row r="2181" spans="1:5" x14ac:dyDescent="0.3">
      <c r="A2181" t="s">
        <v>17390</v>
      </c>
      <c r="B2181" t="s">
        <v>18214</v>
      </c>
      <c r="C2181" t="s">
        <v>18219</v>
      </c>
      <c r="D2181" t="s">
        <v>6189</v>
      </c>
      <c r="E2181">
        <v>375</v>
      </c>
    </row>
    <row r="2182" spans="1:5" x14ac:dyDescent="0.3">
      <c r="A2182" t="s">
        <v>17391</v>
      </c>
      <c r="B2182" t="s">
        <v>18214</v>
      </c>
      <c r="C2182" t="s">
        <v>18216</v>
      </c>
      <c r="D2182" t="s">
        <v>6090</v>
      </c>
      <c r="E2182">
        <v>572</v>
      </c>
    </row>
    <row r="2183" spans="1:5" x14ac:dyDescent="0.3">
      <c r="A2183" t="s">
        <v>17392</v>
      </c>
      <c r="B2183" t="s">
        <v>18215</v>
      </c>
      <c r="C2183" t="s">
        <v>18219</v>
      </c>
      <c r="D2183" t="s">
        <v>6065</v>
      </c>
      <c r="E2183">
        <v>463</v>
      </c>
    </row>
    <row r="2184" spans="1:5" x14ac:dyDescent="0.3">
      <c r="A2184" t="s">
        <v>17393</v>
      </c>
      <c r="B2184" t="s">
        <v>18211</v>
      </c>
      <c r="C2184" t="s">
        <v>18217</v>
      </c>
      <c r="D2184" t="s">
        <v>5989</v>
      </c>
      <c r="E2184">
        <v>172</v>
      </c>
    </row>
    <row r="2185" spans="1:5" x14ac:dyDescent="0.3">
      <c r="A2185" t="s">
        <v>17394</v>
      </c>
      <c r="B2185" t="s">
        <v>18211</v>
      </c>
      <c r="C2185" t="s">
        <v>18216</v>
      </c>
      <c r="D2185" t="s">
        <v>6028</v>
      </c>
      <c r="E2185">
        <v>239</v>
      </c>
    </row>
    <row r="2186" spans="1:5" x14ac:dyDescent="0.3">
      <c r="A2186" t="s">
        <v>17395</v>
      </c>
      <c r="B2186" t="s">
        <v>18212</v>
      </c>
      <c r="C2186" t="s">
        <v>18219</v>
      </c>
      <c r="D2186" t="s">
        <v>6148</v>
      </c>
      <c r="E2186">
        <v>583</v>
      </c>
    </row>
    <row r="2187" spans="1:5" x14ac:dyDescent="0.3">
      <c r="A2187" t="s">
        <v>17396</v>
      </c>
      <c r="B2187" t="s">
        <v>18214</v>
      </c>
      <c r="C2187" t="s">
        <v>18219</v>
      </c>
      <c r="D2187" t="s">
        <v>6149</v>
      </c>
      <c r="E2187">
        <v>580</v>
      </c>
    </row>
    <row r="2188" spans="1:5" x14ac:dyDescent="0.3">
      <c r="A2188" t="s">
        <v>17397</v>
      </c>
      <c r="B2188" t="s">
        <v>18212</v>
      </c>
      <c r="C2188" t="s">
        <v>18217</v>
      </c>
      <c r="D2188" t="s">
        <v>5990</v>
      </c>
      <c r="E2188">
        <v>659</v>
      </c>
    </row>
    <row r="2189" spans="1:5" x14ac:dyDescent="0.3">
      <c r="A2189" t="s">
        <v>17398</v>
      </c>
      <c r="B2189" t="s">
        <v>18213</v>
      </c>
      <c r="C2189" t="s">
        <v>18218</v>
      </c>
      <c r="D2189" t="s">
        <v>6177</v>
      </c>
      <c r="E2189">
        <v>196</v>
      </c>
    </row>
    <row r="2190" spans="1:5" x14ac:dyDescent="0.3">
      <c r="A2190" t="s">
        <v>17399</v>
      </c>
      <c r="B2190" t="s">
        <v>18213</v>
      </c>
      <c r="C2190" t="s">
        <v>18218</v>
      </c>
      <c r="D2190" t="s">
        <v>6009</v>
      </c>
      <c r="E2190">
        <v>268</v>
      </c>
    </row>
    <row r="2191" spans="1:5" x14ac:dyDescent="0.3">
      <c r="A2191" t="s">
        <v>17400</v>
      </c>
      <c r="B2191" t="s">
        <v>18214</v>
      </c>
      <c r="C2191" t="s">
        <v>18219</v>
      </c>
      <c r="D2191" t="s">
        <v>6037</v>
      </c>
      <c r="E2191">
        <v>597</v>
      </c>
    </row>
    <row r="2192" spans="1:5" x14ac:dyDescent="0.3">
      <c r="A2192" t="s">
        <v>17401</v>
      </c>
      <c r="B2192" t="s">
        <v>18215</v>
      </c>
      <c r="C2192" t="s">
        <v>18219</v>
      </c>
      <c r="D2192" t="s">
        <v>6146</v>
      </c>
      <c r="E2192">
        <v>296</v>
      </c>
    </row>
    <row r="2193" spans="1:5" x14ac:dyDescent="0.3">
      <c r="A2193" t="s">
        <v>17402</v>
      </c>
      <c r="B2193" t="s">
        <v>18212</v>
      </c>
      <c r="C2193" t="s">
        <v>18218</v>
      </c>
      <c r="D2193" t="s">
        <v>6024</v>
      </c>
      <c r="E2193">
        <v>539</v>
      </c>
    </row>
    <row r="2194" spans="1:5" x14ac:dyDescent="0.3">
      <c r="A2194" t="s">
        <v>17403</v>
      </c>
      <c r="B2194" t="s">
        <v>18215</v>
      </c>
      <c r="C2194" t="s">
        <v>18217</v>
      </c>
      <c r="D2194" t="s">
        <v>6061</v>
      </c>
      <c r="E2194">
        <v>664</v>
      </c>
    </row>
    <row r="2195" spans="1:5" x14ac:dyDescent="0.3">
      <c r="A2195" t="s">
        <v>17404</v>
      </c>
      <c r="B2195" t="s">
        <v>18213</v>
      </c>
      <c r="C2195" t="s">
        <v>18217</v>
      </c>
      <c r="D2195" t="s">
        <v>6153</v>
      </c>
      <c r="E2195">
        <v>697</v>
      </c>
    </row>
    <row r="2196" spans="1:5" x14ac:dyDescent="0.3">
      <c r="A2196" t="s">
        <v>17405</v>
      </c>
      <c r="B2196" t="s">
        <v>18211</v>
      </c>
      <c r="C2196" t="s">
        <v>18220</v>
      </c>
      <c r="D2196" t="s">
        <v>6113</v>
      </c>
      <c r="E2196">
        <v>761</v>
      </c>
    </row>
    <row r="2197" spans="1:5" x14ac:dyDescent="0.3">
      <c r="A2197" t="s">
        <v>17406</v>
      </c>
      <c r="B2197" t="s">
        <v>18215</v>
      </c>
      <c r="C2197" t="s">
        <v>18219</v>
      </c>
      <c r="D2197" t="s">
        <v>6144</v>
      </c>
      <c r="E2197">
        <v>748</v>
      </c>
    </row>
    <row r="2198" spans="1:5" x14ac:dyDescent="0.3">
      <c r="A2198" t="s">
        <v>17407</v>
      </c>
      <c r="B2198" t="s">
        <v>18213</v>
      </c>
      <c r="C2198" t="s">
        <v>18217</v>
      </c>
      <c r="D2198" t="s">
        <v>6067</v>
      </c>
      <c r="E2198">
        <v>276</v>
      </c>
    </row>
    <row r="2199" spans="1:5" x14ac:dyDescent="0.3">
      <c r="A2199" t="s">
        <v>17408</v>
      </c>
      <c r="B2199" t="s">
        <v>18215</v>
      </c>
      <c r="C2199" t="s">
        <v>18216</v>
      </c>
      <c r="D2199" t="s">
        <v>6194</v>
      </c>
      <c r="E2199">
        <v>223</v>
      </c>
    </row>
    <row r="2200" spans="1:5" x14ac:dyDescent="0.3">
      <c r="A2200" t="s">
        <v>17409</v>
      </c>
      <c r="B2200" t="s">
        <v>18213</v>
      </c>
      <c r="C2200" t="s">
        <v>18217</v>
      </c>
      <c r="D2200" t="s">
        <v>6133</v>
      </c>
      <c r="E2200">
        <v>349</v>
      </c>
    </row>
    <row r="2201" spans="1:5" x14ac:dyDescent="0.3">
      <c r="A2201" t="s">
        <v>17410</v>
      </c>
      <c r="B2201" t="s">
        <v>18213</v>
      </c>
      <c r="C2201" t="s">
        <v>18218</v>
      </c>
      <c r="D2201" t="s">
        <v>6194</v>
      </c>
      <c r="E2201">
        <v>185</v>
      </c>
    </row>
    <row r="2202" spans="1:5" x14ac:dyDescent="0.3">
      <c r="A2202" t="s">
        <v>17411</v>
      </c>
      <c r="B2202" t="s">
        <v>18211</v>
      </c>
      <c r="C2202" t="s">
        <v>18217</v>
      </c>
      <c r="D2202" t="s">
        <v>6175</v>
      </c>
      <c r="E2202">
        <v>360</v>
      </c>
    </row>
    <row r="2203" spans="1:5" x14ac:dyDescent="0.3">
      <c r="A2203" t="s">
        <v>17412</v>
      </c>
      <c r="B2203" t="s">
        <v>18214</v>
      </c>
      <c r="C2203" t="s">
        <v>18217</v>
      </c>
      <c r="D2203" t="s">
        <v>6055</v>
      </c>
      <c r="E2203">
        <v>558</v>
      </c>
    </row>
    <row r="2204" spans="1:5" x14ac:dyDescent="0.3">
      <c r="A2204" t="s">
        <v>17413</v>
      </c>
      <c r="B2204" t="s">
        <v>18215</v>
      </c>
      <c r="C2204" t="s">
        <v>18217</v>
      </c>
      <c r="D2204" t="s">
        <v>6146</v>
      </c>
      <c r="E2204">
        <v>480</v>
      </c>
    </row>
    <row r="2205" spans="1:5" x14ac:dyDescent="0.3">
      <c r="A2205" t="s">
        <v>17414</v>
      </c>
      <c r="B2205" t="s">
        <v>18214</v>
      </c>
      <c r="C2205" t="s">
        <v>18219</v>
      </c>
      <c r="D2205" t="s">
        <v>6031</v>
      </c>
      <c r="E2205">
        <v>139</v>
      </c>
    </row>
    <row r="2206" spans="1:5" x14ac:dyDescent="0.3">
      <c r="A2206" t="s">
        <v>17415</v>
      </c>
      <c r="B2206" t="s">
        <v>18212</v>
      </c>
      <c r="C2206" t="s">
        <v>18218</v>
      </c>
      <c r="D2206" t="s">
        <v>6166</v>
      </c>
      <c r="E2206">
        <v>514</v>
      </c>
    </row>
    <row r="2207" spans="1:5" x14ac:dyDescent="0.3">
      <c r="A2207" t="s">
        <v>17416</v>
      </c>
      <c r="B2207" t="s">
        <v>18214</v>
      </c>
      <c r="C2207" t="s">
        <v>18219</v>
      </c>
      <c r="D2207" t="s">
        <v>6025</v>
      </c>
      <c r="E2207">
        <v>541</v>
      </c>
    </row>
    <row r="2208" spans="1:5" x14ac:dyDescent="0.3">
      <c r="A2208" t="s">
        <v>17417</v>
      </c>
      <c r="B2208" t="s">
        <v>18213</v>
      </c>
      <c r="C2208" t="s">
        <v>18220</v>
      </c>
      <c r="D2208" t="s">
        <v>5981</v>
      </c>
      <c r="E2208">
        <v>372</v>
      </c>
    </row>
    <row r="2209" spans="1:5" x14ac:dyDescent="0.3">
      <c r="A2209" t="s">
        <v>17418</v>
      </c>
      <c r="B2209" t="s">
        <v>18213</v>
      </c>
      <c r="C2209" t="s">
        <v>18220</v>
      </c>
      <c r="D2209" t="s">
        <v>6073</v>
      </c>
      <c r="E2209">
        <v>602</v>
      </c>
    </row>
    <row r="2210" spans="1:5" x14ac:dyDescent="0.3">
      <c r="A2210" t="s">
        <v>17419</v>
      </c>
      <c r="B2210" t="s">
        <v>18215</v>
      </c>
      <c r="C2210" t="s">
        <v>18219</v>
      </c>
      <c r="D2210" t="s">
        <v>5955</v>
      </c>
      <c r="E2210">
        <v>523</v>
      </c>
    </row>
    <row r="2211" spans="1:5" x14ac:dyDescent="0.3">
      <c r="A2211" t="s">
        <v>17420</v>
      </c>
      <c r="B2211" t="s">
        <v>18215</v>
      </c>
      <c r="C2211" t="s">
        <v>18218</v>
      </c>
      <c r="D2211" t="s">
        <v>6054</v>
      </c>
      <c r="E2211">
        <v>160</v>
      </c>
    </row>
    <row r="2212" spans="1:5" x14ac:dyDescent="0.3">
      <c r="A2212" t="s">
        <v>17421</v>
      </c>
      <c r="B2212" t="s">
        <v>18215</v>
      </c>
      <c r="C2212" t="s">
        <v>18219</v>
      </c>
      <c r="D2212" t="s">
        <v>6131</v>
      </c>
      <c r="E2212">
        <v>254</v>
      </c>
    </row>
    <row r="2213" spans="1:5" x14ac:dyDescent="0.3">
      <c r="A2213" t="s">
        <v>17422</v>
      </c>
      <c r="B2213" t="s">
        <v>18214</v>
      </c>
      <c r="C2213" t="s">
        <v>18217</v>
      </c>
      <c r="D2213" t="s">
        <v>6164</v>
      </c>
      <c r="E2213">
        <v>431</v>
      </c>
    </row>
    <row r="2214" spans="1:5" x14ac:dyDescent="0.3">
      <c r="A2214" t="s">
        <v>17423</v>
      </c>
      <c r="B2214" t="s">
        <v>18213</v>
      </c>
      <c r="C2214" t="s">
        <v>18220</v>
      </c>
      <c r="D2214" t="s">
        <v>6153</v>
      </c>
      <c r="E2214">
        <v>615</v>
      </c>
    </row>
    <row r="2215" spans="1:5" x14ac:dyDescent="0.3">
      <c r="A2215" t="s">
        <v>17424</v>
      </c>
      <c r="B2215" t="s">
        <v>18213</v>
      </c>
      <c r="C2215" t="s">
        <v>18218</v>
      </c>
      <c r="D2215" t="s">
        <v>6158</v>
      </c>
      <c r="E2215">
        <v>224</v>
      </c>
    </row>
    <row r="2216" spans="1:5" x14ac:dyDescent="0.3">
      <c r="A2216" t="s">
        <v>17425</v>
      </c>
      <c r="B2216" t="s">
        <v>18215</v>
      </c>
      <c r="C2216" t="s">
        <v>18220</v>
      </c>
      <c r="D2216" t="s">
        <v>5954</v>
      </c>
      <c r="E2216">
        <v>447</v>
      </c>
    </row>
    <row r="2217" spans="1:5" x14ac:dyDescent="0.3">
      <c r="A2217" t="s">
        <v>17426</v>
      </c>
      <c r="B2217" t="s">
        <v>18211</v>
      </c>
      <c r="C2217" t="s">
        <v>18217</v>
      </c>
      <c r="D2217" t="s">
        <v>6038</v>
      </c>
      <c r="E2217">
        <v>399</v>
      </c>
    </row>
    <row r="2218" spans="1:5" x14ac:dyDescent="0.3">
      <c r="A2218" t="s">
        <v>17427</v>
      </c>
      <c r="B2218" t="s">
        <v>18215</v>
      </c>
      <c r="C2218" t="s">
        <v>18219</v>
      </c>
      <c r="D2218" t="s">
        <v>6135</v>
      </c>
      <c r="E2218">
        <v>425</v>
      </c>
    </row>
    <row r="2219" spans="1:5" x14ac:dyDescent="0.3">
      <c r="A2219" t="s">
        <v>17428</v>
      </c>
      <c r="B2219" t="s">
        <v>18214</v>
      </c>
      <c r="C2219" t="s">
        <v>18220</v>
      </c>
      <c r="D2219" t="s">
        <v>5990</v>
      </c>
      <c r="E2219">
        <v>561</v>
      </c>
    </row>
    <row r="2220" spans="1:5" x14ac:dyDescent="0.3">
      <c r="A2220" t="s">
        <v>17429</v>
      </c>
      <c r="B2220" t="s">
        <v>18212</v>
      </c>
      <c r="C2220" t="s">
        <v>18216</v>
      </c>
      <c r="D2220" t="s">
        <v>5988</v>
      </c>
      <c r="E2220">
        <v>708</v>
      </c>
    </row>
    <row r="2221" spans="1:5" x14ac:dyDescent="0.3">
      <c r="A2221" t="s">
        <v>17430</v>
      </c>
      <c r="B2221" t="s">
        <v>18213</v>
      </c>
      <c r="C2221" t="s">
        <v>18217</v>
      </c>
      <c r="D2221" t="s">
        <v>6025</v>
      </c>
      <c r="E2221">
        <v>244</v>
      </c>
    </row>
    <row r="2222" spans="1:5" x14ac:dyDescent="0.3">
      <c r="A2222" t="s">
        <v>17431</v>
      </c>
      <c r="B2222" t="s">
        <v>18211</v>
      </c>
      <c r="C2222" t="s">
        <v>18217</v>
      </c>
      <c r="D2222" t="s">
        <v>6024</v>
      </c>
      <c r="E2222">
        <v>331</v>
      </c>
    </row>
    <row r="2223" spans="1:5" x14ac:dyDescent="0.3">
      <c r="A2223" t="s">
        <v>17432</v>
      </c>
      <c r="B2223" t="s">
        <v>18215</v>
      </c>
      <c r="C2223" t="s">
        <v>18219</v>
      </c>
      <c r="D2223" t="s">
        <v>6003</v>
      </c>
      <c r="E2223">
        <v>457</v>
      </c>
    </row>
    <row r="2224" spans="1:5" x14ac:dyDescent="0.3">
      <c r="A2224" t="s">
        <v>17433</v>
      </c>
      <c r="B2224" t="s">
        <v>18215</v>
      </c>
      <c r="C2224" t="s">
        <v>18219</v>
      </c>
      <c r="D2224" t="s">
        <v>6163</v>
      </c>
      <c r="E2224">
        <v>481</v>
      </c>
    </row>
    <row r="2225" spans="1:5" x14ac:dyDescent="0.3">
      <c r="A2225" t="s">
        <v>17434</v>
      </c>
      <c r="B2225" t="s">
        <v>18214</v>
      </c>
      <c r="C2225" t="s">
        <v>18217</v>
      </c>
      <c r="D2225" t="s">
        <v>5999</v>
      </c>
      <c r="E2225">
        <v>627</v>
      </c>
    </row>
    <row r="2226" spans="1:5" x14ac:dyDescent="0.3">
      <c r="A2226" t="s">
        <v>17435</v>
      </c>
      <c r="B2226" t="s">
        <v>18213</v>
      </c>
      <c r="C2226" t="s">
        <v>18217</v>
      </c>
      <c r="D2226" t="s">
        <v>6003</v>
      </c>
      <c r="E2226">
        <v>750</v>
      </c>
    </row>
    <row r="2227" spans="1:5" x14ac:dyDescent="0.3">
      <c r="A2227" t="s">
        <v>17436</v>
      </c>
      <c r="B2227" t="s">
        <v>18214</v>
      </c>
      <c r="C2227" t="s">
        <v>18219</v>
      </c>
      <c r="D2227" t="s">
        <v>6154</v>
      </c>
      <c r="E2227">
        <v>401</v>
      </c>
    </row>
    <row r="2228" spans="1:5" x14ac:dyDescent="0.3">
      <c r="A2228" t="s">
        <v>17437</v>
      </c>
      <c r="B2228" t="s">
        <v>18214</v>
      </c>
      <c r="C2228" t="s">
        <v>18216</v>
      </c>
      <c r="D2228" t="s">
        <v>6055</v>
      </c>
      <c r="E2228">
        <v>578</v>
      </c>
    </row>
    <row r="2229" spans="1:5" x14ac:dyDescent="0.3">
      <c r="A2229" t="s">
        <v>17438</v>
      </c>
      <c r="B2229" t="s">
        <v>18212</v>
      </c>
      <c r="C2229" t="s">
        <v>18218</v>
      </c>
      <c r="D2229" t="s">
        <v>6016</v>
      </c>
      <c r="E2229">
        <v>384</v>
      </c>
    </row>
    <row r="2230" spans="1:5" x14ac:dyDescent="0.3">
      <c r="A2230" t="s">
        <v>17439</v>
      </c>
      <c r="B2230" t="s">
        <v>18213</v>
      </c>
      <c r="C2230" t="s">
        <v>18216</v>
      </c>
      <c r="D2230" t="s">
        <v>6068</v>
      </c>
      <c r="E2230">
        <v>122</v>
      </c>
    </row>
    <row r="2231" spans="1:5" x14ac:dyDescent="0.3">
      <c r="A2231" t="s">
        <v>17440</v>
      </c>
      <c r="B2231" t="s">
        <v>18215</v>
      </c>
      <c r="C2231" t="s">
        <v>18218</v>
      </c>
      <c r="D2231" t="s">
        <v>6079</v>
      </c>
      <c r="E2231">
        <v>181</v>
      </c>
    </row>
    <row r="2232" spans="1:5" x14ac:dyDescent="0.3">
      <c r="A2232" t="s">
        <v>17441</v>
      </c>
      <c r="B2232" t="s">
        <v>18214</v>
      </c>
      <c r="C2232" t="s">
        <v>18218</v>
      </c>
      <c r="D2232" t="s">
        <v>6036</v>
      </c>
      <c r="E2232">
        <v>623</v>
      </c>
    </row>
    <row r="2233" spans="1:5" x14ac:dyDescent="0.3">
      <c r="A2233" t="s">
        <v>17442</v>
      </c>
      <c r="B2233" t="s">
        <v>18214</v>
      </c>
      <c r="C2233" t="s">
        <v>18219</v>
      </c>
      <c r="D2233" t="s">
        <v>6113</v>
      </c>
      <c r="E2233">
        <v>598</v>
      </c>
    </row>
    <row r="2234" spans="1:5" x14ac:dyDescent="0.3">
      <c r="A2234" t="s">
        <v>17443</v>
      </c>
      <c r="B2234" t="s">
        <v>18214</v>
      </c>
      <c r="C2234" t="s">
        <v>18216</v>
      </c>
      <c r="D2234" t="s">
        <v>5984</v>
      </c>
      <c r="E2234">
        <v>480</v>
      </c>
    </row>
    <row r="2235" spans="1:5" x14ac:dyDescent="0.3">
      <c r="A2235" t="s">
        <v>17444</v>
      </c>
      <c r="B2235" t="s">
        <v>18211</v>
      </c>
      <c r="C2235" t="s">
        <v>18218</v>
      </c>
      <c r="D2235" t="s">
        <v>5964</v>
      </c>
      <c r="E2235">
        <v>185</v>
      </c>
    </row>
    <row r="2236" spans="1:5" x14ac:dyDescent="0.3">
      <c r="A2236" t="s">
        <v>17445</v>
      </c>
      <c r="B2236" t="s">
        <v>18213</v>
      </c>
      <c r="C2236" t="s">
        <v>18219</v>
      </c>
      <c r="D2236" t="s">
        <v>6078</v>
      </c>
      <c r="E2236">
        <v>529</v>
      </c>
    </row>
    <row r="2237" spans="1:5" x14ac:dyDescent="0.3">
      <c r="A2237" t="s">
        <v>17446</v>
      </c>
      <c r="B2237" t="s">
        <v>18212</v>
      </c>
      <c r="C2237" t="s">
        <v>18216</v>
      </c>
      <c r="D2237" t="s">
        <v>6125</v>
      </c>
      <c r="E2237">
        <v>309</v>
      </c>
    </row>
    <row r="2238" spans="1:5" x14ac:dyDescent="0.3">
      <c r="A2238" t="s">
        <v>17447</v>
      </c>
      <c r="B2238" t="s">
        <v>18211</v>
      </c>
      <c r="C2238" t="s">
        <v>18217</v>
      </c>
      <c r="D2238" t="s">
        <v>6022</v>
      </c>
      <c r="E2238">
        <v>416</v>
      </c>
    </row>
    <row r="2239" spans="1:5" x14ac:dyDescent="0.3">
      <c r="A2239" t="s">
        <v>17448</v>
      </c>
      <c r="B2239" t="s">
        <v>18211</v>
      </c>
      <c r="C2239" t="s">
        <v>18220</v>
      </c>
      <c r="D2239" t="s">
        <v>6010</v>
      </c>
      <c r="E2239">
        <v>413</v>
      </c>
    </row>
    <row r="2240" spans="1:5" x14ac:dyDescent="0.3">
      <c r="A2240" t="s">
        <v>17449</v>
      </c>
      <c r="B2240" t="s">
        <v>18213</v>
      </c>
      <c r="C2240" t="s">
        <v>18220</v>
      </c>
      <c r="D2240" t="s">
        <v>5988</v>
      </c>
      <c r="E2240">
        <v>347</v>
      </c>
    </row>
    <row r="2241" spans="1:5" x14ac:dyDescent="0.3">
      <c r="A2241" t="s">
        <v>17450</v>
      </c>
      <c r="B2241" t="s">
        <v>18212</v>
      </c>
      <c r="C2241" t="s">
        <v>18220</v>
      </c>
      <c r="D2241" t="s">
        <v>6129</v>
      </c>
      <c r="E2241">
        <v>670</v>
      </c>
    </row>
    <row r="2242" spans="1:5" x14ac:dyDescent="0.3">
      <c r="A2242" t="s">
        <v>17451</v>
      </c>
      <c r="B2242" t="s">
        <v>18212</v>
      </c>
      <c r="C2242" t="s">
        <v>18220</v>
      </c>
      <c r="D2242" t="s">
        <v>5970</v>
      </c>
      <c r="E2242">
        <v>798</v>
      </c>
    </row>
    <row r="2243" spans="1:5" x14ac:dyDescent="0.3">
      <c r="A2243" t="s">
        <v>17452</v>
      </c>
      <c r="B2243" t="s">
        <v>18213</v>
      </c>
      <c r="C2243" t="s">
        <v>18218</v>
      </c>
      <c r="D2243" t="s">
        <v>6075</v>
      </c>
      <c r="E2243">
        <v>280</v>
      </c>
    </row>
    <row r="2244" spans="1:5" x14ac:dyDescent="0.3">
      <c r="A2244" t="s">
        <v>17453</v>
      </c>
      <c r="B2244" t="s">
        <v>18211</v>
      </c>
      <c r="C2244" t="s">
        <v>18217</v>
      </c>
      <c r="D2244" t="s">
        <v>6136</v>
      </c>
      <c r="E2244">
        <v>451</v>
      </c>
    </row>
    <row r="2245" spans="1:5" x14ac:dyDescent="0.3">
      <c r="A2245" t="s">
        <v>17454</v>
      </c>
      <c r="B2245" t="s">
        <v>18211</v>
      </c>
      <c r="C2245" t="s">
        <v>18216</v>
      </c>
      <c r="D2245" t="s">
        <v>5957</v>
      </c>
      <c r="E2245">
        <v>783</v>
      </c>
    </row>
    <row r="2246" spans="1:5" x14ac:dyDescent="0.3">
      <c r="A2246" t="s">
        <v>17455</v>
      </c>
      <c r="B2246" t="s">
        <v>18212</v>
      </c>
      <c r="C2246" t="s">
        <v>18220</v>
      </c>
      <c r="D2246" t="s">
        <v>6004</v>
      </c>
      <c r="E2246">
        <v>165</v>
      </c>
    </row>
    <row r="2247" spans="1:5" x14ac:dyDescent="0.3">
      <c r="A2247" t="s">
        <v>17456</v>
      </c>
      <c r="B2247" t="s">
        <v>18213</v>
      </c>
      <c r="C2247" t="s">
        <v>18220</v>
      </c>
      <c r="D2247" t="s">
        <v>6072</v>
      </c>
      <c r="E2247">
        <v>592</v>
      </c>
    </row>
    <row r="2248" spans="1:5" x14ac:dyDescent="0.3">
      <c r="A2248" t="s">
        <v>17457</v>
      </c>
      <c r="B2248" t="s">
        <v>18213</v>
      </c>
      <c r="C2248" t="s">
        <v>18217</v>
      </c>
      <c r="D2248" t="s">
        <v>6093</v>
      </c>
      <c r="E2248">
        <v>431</v>
      </c>
    </row>
    <row r="2249" spans="1:5" x14ac:dyDescent="0.3">
      <c r="A2249" t="s">
        <v>17458</v>
      </c>
      <c r="B2249" t="s">
        <v>18214</v>
      </c>
      <c r="C2249" t="s">
        <v>18219</v>
      </c>
      <c r="D2249" t="s">
        <v>5992</v>
      </c>
      <c r="E2249">
        <v>226</v>
      </c>
    </row>
    <row r="2250" spans="1:5" x14ac:dyDescent="0.3">
      <c r="A2250" t="s">
        <v>17459</v>
      </c>
      <c r="B2250" t="s">
        <v>18215</v>
      </c>
      <c r="C2250" t="s">
        <v>18219</v>
      </c>
      <c r="D2250" t="s">
        <v>5968</v>
      </c>
      <c r="E2250">
        <v>407</v>
      </c>
    </row>
    <row r="2251" spans="1:5" x14ac:dyDescent="0.3">
      <c r="A2251" t="s">
        <v>17460</v>
      </c>
      <c r="B2251" t="s">
        <v>18215</v>
      </c>
      <c r="C2251" t="s">
        <v>18220</v>
      </c>
      <c r="D2251" t="s">
        <v>6005</v>
      </c>
      <c r="E2251">
        <v>727</v>
      </c>
    </row>
    <row r="2252" spans="1:5" x14ac:dyDescent="0.3">
      <c r="A2252" t="s">
        <v>17461</v>
      </c>
      <c r="B2252" t="s">
        <v>18212</v>
      </c>
      <c r="C2252" t="s">
        <v>18220</v>
      </c>
      <c r="D2252" t="s">
        <v>6112</v>
      </c>
      <c r="E2252">
        <v>294</v>
      </c>
    </row>
    <row r="2253" spans="1:5" x14ac:dyDescent="0.3">
      <c r="A2253" t="s">
        <v>17462</v>
      </c>
      <c r="B2253" t="s">
        <v>18215</v>
      </c>
      <c r="C2253" t="s">
        <v>18219</v>
      </c>
      <c r="D2253" t="s">
        <v>5957</v>
      </c>
      <c r="E2253">
        <v>783</v>
      </c>
    </row>
    <row r="2254" spans="1:5" x14ac:dyDescent="0.3">
      <c r="A2254" t="s">
        <v>17463</v>
      </c>
      <c r="B2254" t="s">
        <v>18211</v>
      </c>
      <c r="C2254" t="s">
        <v>18217</v>
      </c>
      <c r="D2254" t="s">
        <v>6128</v>
      </c>
      <c r="E2254">
        <v>274</v>
      </c>
    </row>
    <row r="2255" spans="1:5" x14ac:dyDescent="0.3">
      <c r="A2255" t="s">
        <v>17464</v>
      </c>
      <c r="B2255" t="s">
        <v>18213</v>
      </c>
      <c r="C2255" t="s">
        <v>18216</v>
      </c>
      <c r="D2255" t="s">
        <v>5997</v>
      </c>
      <c r="E2255">
        <v>565</v>
      </c>
    </row>
    <row r="2256" spans="1:5" x14ac:dyDescent="0.3">
      <c r="A2256" t="s">
        <v>17465</v>
      </c>
      <c r="B2256" t="s">
        <v>18214</v>
      </c>
      <c r="C2256" t="s">
        <v>18220</v>
      </c>
      <c r="D2256" t="s">
        <v>5968</v>
      </c>
      <c r="E2256">
        <v>157</v>
      </c>
    </row>
    <row r="2257" spans="1:5" x14ac:dyDescent="0.3">
      <c r="A2257" t="s">
        <v>17466</v>
      </c>
      <c r="B2257" t="s">
        <v>18215</v>
      </c>
      <c r="C2257" t="s">
        <v>18218</v>
      </c>
      <c r="D2257" t="s">
        <v>5953</v>
      </c>
      <c r="E2257">
        <v>457</v>
      </c>
    </row>
    <row r="2258" spans="1:5" x14ac:dyDescent="0.3">
      <c r="A2258" t="s">
        <v>17467</v>
      </c>
      <c r="B2258" t="s">
        <v>18213</v>
      </c>
      <c r="C2258" t="s">
        <v>18217</v>
      </c>
      <c r="D2258" t="s">
        <v>6148</v>
      </c>
      <c r="E2258">
        <v>490</v>
      </c>
    </row>
    <row r="2259" spans="1:5" x14ac:dyDescent="0.3">
      <c r="A2259" t="s">
        <v>17468</v>
      </c>
      <c r="B2259" t="s">
        <v>18214</v>
      </c>
      <c r="C2259" t="s">
        <v>18219</v>
      </c>
      <c r="D2259" t="s">
        <v>6149</v>
      </c>
      <c r="E2259">
        <v>516</v>
      </c>
    </row>
    <row r="2260" spans="1:5" x14ac:dyDescent="0.3">
      <c r="A2260" t="s">
        <v>17469</v>
      </c>
      <c r="B2260" t="s">
        <v>18215</v>
      </c>
      <c r="C2260" t="s">
        <v>18217</v>
      </c>
      <c r="D2260" t="s">
        <v>6083</v>
      </c>
      <c r="E2260">
        <v>355</v>
      </c>
    </row>
    <row r="2261" spans="1:5" x14ac:dyDescent="0.3">
      <c r="A2261" t="s">
        <v>17470</v>
      </c>
      <c r="B2261" t="s">
        <v>18213</v>
      </c>
      <c r="C2261" t="s">
        <v>18220</v>
      </c>
      <c r="D2261" t="s">
        <v>6194</v>
      </c>
      <c r="E2261">
        <v>731</v>
      </c>
    </row>
    <row r="2262" spans="1:5" x14ac:dyDescent="0.3">
      <c r="A2262" t="s">
        <v>17471</v>
      </c>
      <c r="B2262" t="s">
        <v>18211</v>
      </c>
      <c r="C2262" t="s">
        <v>18218</v>
      </c>
      <c r="D2262" t="s">
        <v>6183</v>
      </c>
      <c r="E2262">
        <v>759</v>
      </c>
    </row>
    <row r="2263" spans="1:5" x14ac:dyDescent="0.3">
      <c r="A2263" t="s">
        <v>17472</v>
      </c>
      <c r="B2263" t="s">
        <v>18215</v>
      </c>
      <c r="C2263" t="s">
        <v>18217</v>
      </c>
      <c r="D2263" t="s">
        <v>6171</v>
      </c>
      <c r="E2263">
        <v>189</v>
      </c>
    </row>
    <row r="2264" spans="1:5" x14ac:dyDescent="0.3">
      <c r="A2264" t="s">
        <v>17473</v>
      </c>
      <c r="B2264" t="s">
        <v>18213</v>
      </c>
      <c r="C2264" t="s">
        <v>18219</v>
      </c>
      <c r="D2264" t="s">
        <v>6136</v>
      </c>
      <c r="E2264">
        <v>462</v>
      </c>
    </row>
    <row r="2265" spans="1:5" x14ac:dyDescent="0.3">
      <c r="A2265" t="s">
        <v>17474</v>
      </c>
      <c r="B2265" t="s">
        <v>18211</v>
      </c>
      <c r="C2265" t="s">
        <v>18220</v>
      </c>
      <c r="D2265" t="s">
        <v>6110</v>
      </c>
      <c r="E2265">
        <v>567</v>
      </c>
    </row>
    <row r="2266" spans="1:5" x14ac:dyDescent="0.3">
      <c r="A2266" t="s">
        <v>17475</v>
      </c>
      <c r="B2266" t="s">
        <v>18211</v>
      </c>
      <c r="C2266" t="s">
        <v>18216</v>
      </c>
      <c r="D2266" t="s">
        <v>6067</v>
      </c>
      <c r="E2266">
        <v>304</v>
      </c>
    </row>
    <row r="2267" spans="1:5" x14ac:dyDescent="0.3">
      <c r="A2267" t="s">
        <v>17476</v>
      </c>
      <c r="B2267" t="s">
        <v>18213</v>
      </c>
      <c r="C2267" t="s">
        <v>18220</v>
      </c>
      <c r="D2267" t="s">
        <v>5979</v>
      </c>
      <c r="E2267">
        <v>639</v>
      </c>
    </row>
    <row r="2268" spans="1:5" x14ac:dyDescent="0.3">
      <c r="A2268" t="s">
        <v>17477</v>
      </c>
      <c r="B2268" t="s">
        <v>18211</v>
      </c>
      <c r="C2268" t="s">
        <v>18216</v>
      </c>
      <c r="D2268" t="s">
        <v>6123</v>
      </c>
      <c r="E2268">
        <v>771</v>
      </c>
    </row>
    <row r="2269" spans="1:5" x14ac:dyDescent="0.3">
      <c r="A2269" t="s">
        <v>17478</v>
      </c>
      <c r="B2269" t="s">
        <v>18212</v>
      </c>
      <c r="C2269" t="s">
        <v>18219</v>
      </c>
      <c r="D2269" t="s">
        <v>6029</v>
      </c>
      <c r="E2269">
        <v>384</v>
      </c>
    </row>
    <row r="2270" spans="1:5" x14ac:dyDescent="0.3">
      <c r="A2270" t="s">
        <v>17479</v>
      </c>
      <c r="B2270" t="s">
        <v>18211</v>
      </c>
      <c r="C2270" t="s">
        <v>18216</v>
      </c>
      <c r="D2270" t="s">
        <v>6142</v>
      </c>
      <c r="E2270">
        <v>723</v>
      </c>
    </row>
    <row r="2271" spans="1:5" x14ac:dyDescent="0.3">
      <c r="A2271" t="s">
        <v>17480</v>
      </c>
      <c r="B2271" t="s">
        <v>18212</v>
      </c>
      <c r="C2271" t="s">
        <v>18219</v>
      </c>
      <c r="D2271" t="s">
        <v>6061</v>
      </c>
      <c r="E2271">
        <v>373</v>
      </c>
    </row>
    <row r="2272" spans="1:5" x14ac:dyDescent="0.3">
      <c r="A2272" t="s">
        <v>17481</v>
      </c>
      <c r="B2272" t="s">
        <v>18211</v>
      </c>
      <c r="C2272" t="s">
        <v>18218</v>
      </c>
      <c r="D2272" t="s">
        <v>6108</v>
      </c>
      <c r="E2272">
        <v>573</v>
      </c>
    </row>
    <row r="2273" spans="1:5" x14ac:dyDescent="0.3">
      <c r="A2273" t="s">
        <v>17482</v>
      </c>
      <c r="B2273" t="s">
        <v>18214</v>
      </c>
      <c r="C2273" t="s">
        <v>18219</v>
      </c>
      <c r="D2273" t="s">
        <v>5955</v>
      </c>
      <c r="E2273">
        <v>138</v>
      </c>
    </row>
    <row r="2274" spans="1:5" x14ac:dyDescent="0.3">
      <c r="A2274" t="s">
        <v>17483</v>
      </c>
      <c r="B2274" t="s">
        <v>18212</v>
      </c>
      <c r="C2274" t="s">
        <v>18220</v>
      </c>
      <c r="D2274" t="s">
        <v>6120</v>
      </c>
      <c r="E2274">
        <v>263</v>
      </c>
    </row>
    <row r="2275" spans="1:5" x14ac:dyDescent="0.3">
      <c r="A2275" t="s">
        <v>17484</v>
      </c>
      <c r="B2275" t="s">
        <v>18213</v>
      </c>
      <c r="C2275" t="s">
        <v>18219</v>
      </c>
      <c r="D2275" t="s">
        <v>6112</v>
      </c>
      <c r="E2275">
        <v>476</v>
      </c>
    </row>
    <row r="2276" spans="1:5" x14ac:dyDescent="0.3">
      <c r="A2276" t="s">
        <v>17485</v>
      </c>
      <c r="B2276" t="s">
        <v>18212</v>
      </c>
      <c r="C2276" t="s">
        <v>18218</v>
      </c>
      <c r="D2276" t="s">
        <v>6106</v>
      </c>
      <c r="E2276">
        <v>385</v>
      </c>
    </row>
    <row r="2277" spans="1:5" x14ac:dyDescent="0.3">
      <c r="A2277" t="s">
        <v>17486</v>
      </c>
      <c r="B2277" t="s">
        <v>18213</v>
      </c>
      <c r="C2277" t="s">
        <v>18219</v>
      </c>
      <c r="D2277" t="s">
        <v>5984</v>
      </c>
      <c r="E2277">
        <v>465</v>
      </c>
    </row>
    <row r="2278" spans="1:5" x14ac:dyDescent="0.3">
      <c r="A2278" t="s">
        <v>17487</v>
      </c>
      <c r="B2278" t="s">
        <v>18212</v>
      </c>
      <c r="C2278" t="s">
        <v>18218</v>
      </c>
      <c r="D2278" t="s">
        <v>6028</v>
      </c>
      <c r="E2278">
        <v>553</v>
      </c>
    </row>
    <row r="2279" spans="1:5" x14ac:dyDescent="0.3">
      <c r="A2279" t="s">
        <v>17488</v>
      </c>
      <c r="B2279" t="s">
        <v>18214</v>
      </c>
      <c r="C2279" t="s">
        <v>18220</v>
      </c>
      <c r="D2279" t="s">
        <v>6141</v>
      </c>
      <c r="E2279">
        <v>391</v>
      </c>
    </row>
    <row r="2280" spans="1:5" x14ac:dyDescent="0.3">
      <c r="A2280" t="s">
        <v>17489</v>
      </c>
      <c r="B2280" t="s">
        <v>18213</v>
      </c>
      <c r="C2280" t="s">
        <v>18220</v>
      </c>
      <c r="D2280" t="s">
        <v>6105</v>
      </c>
      <c r="E2280">
        <v>483</v>
      </c>
    </row>
    <row r="2281" spans="1:5" x14ac:dyDescent="0.3">
      <c r="A2281" t="s">
        <v>17490</v>
      </c>
      <c r="B2281" t="s">
        <v>18212</v>
      </c>
      <c r="C2281" t="s">
        <v>18218</v>
      </c>
      <c r="D2281" t="s">
        <v>6018</v>
      </c>
      <c r="E2281">
        <v>758</v>
      </c>
    </row>
    <row r="2282" spans="1:5" x14ac:dyDescent="0.3">
      <c r="A2282" t="s">
        <v>17491</v>
      </c>
      <c r="B2282" t="s">
        <v>18212</v>
      </c>
      <c r="C2282" t="s">
        <v>18216</v>
      </c>
      <c r="D2282" t="s">
        <v>6145</v>
      </c>
      <c r="E2282">
        <v>288</v>
      </c>
    </row>
    <row r="2283" spans="1:5" x14ac:dyDescent="0.3">
      <c r="A2283" t="s">
        <v>17492</v>
      </c>
      <c r="B2283" t="s">
        <v>18213</v>
      </c>
      <c r="C2283" t="s">
        <v>18220</v>
      </c>
      <c r="D2283" t="s">
        <v>6136</v>
      </c>
      <c r="E2283">
        <v>381</v>
      </c>
    </row>
    <row r="2284" spans="1:5" x14ac:dyDescent="0.3">
      <c r="A2284" t="s">
        <v>17493</v>
      </c>
      <c r="B2284" t="s">
        <v>18215</v>
      </c>
      <c r="C2284" t="s">
        <v>18218</v>
      </c>
      <c r="D2284" t="s">
        <v>6064</v>
      </c>
      <c r="E2284">
        <v>702</v>
      </c>
    </row>
    <row r="2285" spans="1:5" x14ac:dyDescent="0.3">
      <c r="A2285" t="s">
        <v>17494</v>
      </c>
      <c r="B2285" t="s">
        <v>18213</v>
      </c>
      <c r="C2285" t="s">
        <v>18219</v>
      </c>
      <c r="D2285" t="s">
        <v>6016</v>
      </c>
      <c r="E2285">
        <v>157</v>
      </c>
    </row>
    <row r="2286" spans="1:5" x14ac:dyDescent="0.3">
      <c r="A2286" t="s">
        <v>17495</v>
      </c>
      <c r="B2286" t="s">
        <v>18215</v>
      </c>
      <c r="C2286" t="s">
        <v>18218</v>
      </c>
      <c r="D2286" t="s">
        <v>5967</v>
      </c>
      <c r="E2286">
        <v>542</v>
      </c>
    </row>
    <row r="2287" spans="1:5" x14ac:dyDescent="0.3">
      <c r="A2287" t="s">
        <v>17496</v>
      </c>
      <c r="B2287" t="s">
        <v>18213</v>
      </c>
      <c r="C2287" t="s">
        <v>18217</v>
      </c>
      <c r="D2287" t="s">
        <v>6169</v>
      </c>
      <c r="E2287">
        <v>721</v>
      </c>
    </row>
    <row r="2288" spans="1:5" x14ac:dyDescent="0.3">
      <c r="A2288" t="s">
        <v>17497</v>
      </c>
      <c r="B2288" t="s">
        <v>18215</v>
      </c>
      <c r="C2288" t="s">
        <v>18216</v>
      </c>
      <c r="D2288" t="s">
        <v>6017</v>
      </c>
      <c r="E2288">
        <v>129</v>
      </c>
    </row>
    <row r="2289" spans="1:5" x14ac:dyDescent="0.3">
      <c r="A2289" t="s">
        <v>17498</v>
      </c>
      <c r="B2289" t="s">
        <v>18215</v>
      </c>
      <c r="C2289" t="s">
        <v>18216</v>
      </c>
      <c r="D2289" t="s">
        <v>6088</v>
      </c>
      <c r="E2289">
        <v>120</v>
      </c>
    </row>
    <row r="2290" spans="1:5" x14ac:dyDescent="0.3">
      <c r="A2290" t="s">
        <v>17499</v>
      </c>
      <c r="B2290" t="s">
        <v>18211</v>
      </c>
      <c r="C2290" t="s">
        <v>18218</v>
      </c>
      <c r="D2290" t="s">
        <v>6167</v>
      </c>
      <c r="E2290">
        <v>713</v>
      </c>
    </row>
    <row r="2291" spans="1:5" x14ac:dyDescent="0.3">
      <c r="A2291" t="s">
        <v>17500</v>
      </c>
      <c r="B2291" t="s">
        <v>18213</v>
      </c>
      <c r="C2291" t="s">
        <v>18217</v>
      </c>
      <c r="D2291" t="s">
        <v>6135</v>
      </c>
      <c r="E2291">
        <v>138</v>
      </c>
    </row>
    <row r="2292" spans="1:5" x14ac:dyDescent="0.3">
      <c r="A2292" t="s">
        <v>17501</v>
      </c>
      <c r="B2292" t="s">
        <v>18211</v>
      </c>
      <c r="C2292" t="s">
        <v>18219</v>
      </c>
      <c r="D2292" t="s">
        <v>6180</v>
      </c>
      <c r="E2292">
        <v>113</v>
      </c>
    </row>
    <row r="2293" spans="1:5" x14ac:dyDescent="0.3">
      <c r="A2293" t="s">
        <v>17502</v>
      </c>
      <c r="B2293" t="s">
        <v>18213</v>
      </c>
      <c r="C2293" t="s">
        <v>18219</v>
      </c>
      <c r="D2293" t="s">
        <v>5997</v>
      </c>
      <c r="E2293">
        <v>742</v>
      </c>
    </row>
    <row r="2294" spans="1:5" x14ac:dyDescent="0.3">
      <c r="A2294" t="s">
        <v>17503</v>
      </c>
      <c r="B2294" t="s">
        <v>18213</v>
      </c>
      <c r="C2294" t="s">
        <v>18219</v>
      </c>
      <c r="D2294" t="s">
        <v>6115</v>
      </c>
      <c r="E2294">
        <v>497</v>
      </c>
    </row>
    <row r="2295" spans="1:5" x14ac:dyDescent="0.3">
      <c r="A2295" t="s">
        <v>17504</v>
      </c>
      <c r="B2295" t="s">
        <v>18211</v>
      </c>
      <c r="C2295" t="s">
        <v>18220</v>
      </c>
      <c r="D2295" t="s">
        <v>6186</v>
      </c>
      <c r="E2295">
        <v>729</v>
      </c>
    </row>
    <row r="2296" spans="1:5" x14ac:dyDescent="0.3">
      <c r="A2296" t="s">
        <v>17505</v>
      </c>
      <c r="B2296" t="s">
        <v>18212</v>
      </c>
      <c r="C2296" t="s">
        <v>18220</v>
      </c>
      <c r="D2296" t="s">
        <v>6143</v>
      </c>
      <c r="E2296">
        <v>297</v>
      </c>
    </row>
    <row r="2297" spans="1:5" x14ac:dyDescent="0.3">
      <c r="A2297" t="s">
        <v>17506</v>
      </c>
      <c r="B2297" t="s">
        <v>18213</v>
      </c>
      <c r="C2297" t="s">
        <v>18217</v>
      </c>
      <c r="D2297" t="s">
        <v>6065</v>
      </c>
      <c r="E2297">
        <v>157</v>
      </c>
    </row>
    <row r="2298" spans="1:5" x14ac:dyDescent="0.3">
      <c r="A2298" t="s">
        <v>17507</v>
      </c>
      <c r="B2298" t="s">
        <v>18211</v>
      </c>
      <c r="C2298" t="s">
        <v>18219</v>
      </c>
      <c r="D2298" t="s">
        <v>5979</v>
      </c>
      <c r="E2298">
        <v>231</v>
      </c>
    </row>
    <row r="2299" spans="1:5" x14ac:dyDescent="0.3">
      <c r="A2299" t="s">
        <v>17508</v>
      </c>
      <c r="B2299" t="s">
        <v>18212</v>
      </c>
      <c r="C2299" t="s">
        <v>18220</v>
      </c>
      <c r="D2299" t="s">
        <v>6030</v>
      </c>
      <c r="E2299">
        <v>795</v>
      </c>
    </row>
    <row r="2300" spans="1:5" x14ac:dyDescent="0.3">
      <c r="A2300" t="s">
        <v>17509</v>
      </c>
      <c r="B2300" t="s">
        <v>18214</v>
      </c>
      <c r="C2300" t="s">
        <v>18220</v>
      </c>
      <c r="D2300" t="s">
        <v>6039</v>
      </c>
      <c r="E2300">
        <v>740</v>
      </c>
    </row>
    <row r="2301" spans="1:5" x14ac:dyDescent="0.3">
      <c r="A2301" t="s">
        <v>17510</v>
      </c>
      <c r="B2301" t="s">
        <v>18212</v>
      </c>
      <c r="C2301" t="s">
        <v>18216</v>
      </c>
      <c r="D2301" t="s">
        <v>6102</v>
      </c>
      <c r="E2301">
        <v>382</v>
      </c>
    </row>
    <row r="2302" spans="1:5" x14ac:dyDescent="0.3">
      <c r="A2302" t="s">
        <v>17511</v>
      </c>
      <c r="B2302" t="s">
        <v>18213</v>
      </c>
      <c r="C2302" t="s">
        <v>18219</v>
      </c>
      <c r="D2302" t="s">
        <v>5984</v>
      </c>
      <c r="E2302">
        <v>787</v>
      </c>
    </row>
    <row r="2303" spans="1:5" x14ac:dyDescent="0.3">
      <c r="A2303" t="s">
        <v>17512</v>
      </c>
      <c r="B2303" t="s">
        <v>18215</v>
      </c>
      <c r="C2303" t="s">
        <v>18216</v>
      </c>
      <c r="D2303" t="s">
        <v>6055</v>
      </c>
      <c r="E2303">
        <v>422</v>
      </c>
    </row>
    <row r="2304" spans="1:5" x14ac:dyDescent="0.3">
      <c r="A2304" t="s">
        <v>17513</v>
      </c>
      <c r="B2304" t="s">
        <v>18213</v>
      </c>
      <c r="C2304" t="s">
        <v>18218</v>
      </c>
      <c r="D2304" t="s">
        <v>5960</v>
      </c>
      <c r="E2304">
        <v>485</v>
      </c>
    </row>
    <row r="2305" spans="1:5" x14ac:dyDescent="0.3">
      <c r="A2305" t="s">
        <v>17514</v>
      </c>
      <c r="B2305" t="s">
        <v>18214</v>
      </c>
      <c r="C2305" t="s">
        <v>18219</v>
      </c>
      <c r="D2305" t="s">
        <v>5976</v>
      </c>
      <c r="E2305">
        <v>767</v>
      </c>
    </row>
    <row r="2306" spans="1:5" x14ac:dyDescent="0.3">
      <c r="A2306" t="s">
        <v>17515</v>
      </c>
      <c r="B2306" t="s">
        <v>18212</v>
      </c>
      <c r="C2306" t="s">
        <v>18216</v>
      </c>
      <c r="D2306" t="s">
        <v>6178</v>
      </c>
      <c r="E2306">
        <v>585</v>
      </c>
    </row>
    <row r="2307" spans="1:5" x14ac:dyDescent="0.3">
      <c r="A2307" t="s">
        <v>17516</v>
      </c>
      <c r="B2307" t="s">
        <v>18215</v>
      </c>
      <c r="C2307" t="s">
        <v>18218</v>
      </c>
      <c r="D2307" t="s">
        <v>6002</v>
      </c>
      <c r="E2307">
        <v>601</v>
      </c>
    </row>
    <row r="2308" spans="1:5" x14ac:dyDescent="0.3">
      <c r="A2308" t="s">
        <v>17517</v>
      </c>
      <c r="B2308" t="s">
        <v>18215</v>
      </c>
      <c r="C2308" t="s">
        <v>18220</v>
      </c>
      <c r="D2308" t="s">
        <v>6136</v>
      </c>
      <c r="E2308">
        <v>337</v>
      </c>
    </row>
    <row r="2309" spans="1:5" x14ac:dyDescent="0.3">
      <c r="A2309" t="s">
        <v>17518</v>
      </c>
      <c r="B2309" t="s">
        <v>18212</v>
      </c>
      <c r="C2309" t="s">
        <v>18217</v>
      </c>
      <c r="D2309" t="s">
        <v>5979</v>
      </c>
      <c r="E2309">
        <v>653</v>
      </c>
    </row>
    <row r="2310" spans="1:5" x14ac:dyDescent="0.3">
      <c r="A2310" t="s">
        <v>17519</v>
      </c>
      <c r="B2310" t="s">
        <v>18214</v>
      </c>
      <c r="C2310" t="s">
        <v>18219</v>
      </c>
      <c r="D2310" t="s">
        <v>5973</v>
      </c>
      <c r="E2310">
        <v>742</v>
      </c>
    </row>
    <row r="2311" spans="1:5" x14ac:dyDescent="0.3">
      <c r="A2311" t="s">
        <v>17520</v>
      </c>
      <c r="B2311" t="s">
        <v>18214</v>
      </c>
      <c r="C2311" t="s">
        <v>18219</v>
      </c>
      <c r="D2311" t="s">
        <v>6115</v>
      </c>
      <c r="E2311">
        <v>681</v>
      </c>
    </row>
    <row r="2312" spans="1:5" x14ac:dyDescent="0.3">
      <c r="A2312" t="s">
        <v>17521</v>
      </c>
      <c r="B2312" t="s">
        <v>18211</v>
      </c>
      <c r="C2312" t="s">
        <v>18220</v>
      </c>
      <c r="D2312" t="s">
        <v>6189</v>
      </c>
      <c r="E2312">
        <v>206</v>
      </c>
    </row>
    <row r="2313" spans="1:5" x14ac:dyDescent="0.3">
      <c r="A2313" t="s">
        <v>17522</v>
      </c>
      <c r="B2313" t="s">
        <v>18213</v>
      </c>
      <c r="C2313" t="s">
        <v>18219</v>
      </c>
      <c r="D2313" t="s">
        <v>5957</v>
      </c>
      <c r="E2313">
        <v>767</v>
      </c>
    </row>
    <row r="2314" spans="1:5" x14ac:dyDescent="0.3">
      <c r="A2314" t="s">
        <v>17523</v>
      </c>
      <c r="B2314" t="s">
        <v>18212</v>
      </c>
      <c r="C2314" t="s">
        <v>18217</v>
      </c>
      <c r="D2314" t="s">
        <v>5957</v>
      </c>
      <c r="E2314">
        <v>693</v>
      </c>
    </row>
    <row r="2315" spans="1:5" x14ac:dyDescent="0.3">
      <c r="A2315" t="s">
        <v>17524</v>
      </c>
      <c r="B2315" t="s">
        <v>18215</v>
      </c>
      <c r="C2315" t="s">
        <v>18219</v>
      </c>
      <c r="D2315" t="s">
        <v>5988</v>
      </c>
      <c r="E2315">
        <v>720</v>
      </c>
    </row>
    <row r="2316" spans="1:5" x14ac:dyDescent="0.3">
      <c r="A2316" t="s">
        <v>17525</v>
      </c>
      <c r="B2316" t="s">
        <v>18214</v>
      </c>
      <c r="C2316" t="s">
        <v>18217</v>
      </c>
      <c r="D2316" t="s">
        <v>6141</v>
      </c>
      <c r="E2316">
        <v>441</v>
      </c>
    </row>
    <row r="2317" spans="1:5" x14ac:dyDescent="0.3">
      <c r="A2317" t="s">
        <v>17526</v>
      </c>
      <c r="B2317" t="s">
        <v>18212</v>
      </c>
      <c r="C2317" t="s">
        <v>18220</v>
      </c>
      <c r="D2317" t="s">
        <v>6071</v>
      </c>
      <c r="E2317">
        <v>339</v>
      </c>
    </row>
    <row r="2318" spans="1:5" x14ac:dyDescent="0.3">
      <c r="A2318" t="s">
        <v>17527</v>
      </c>
      <c r="B2318" t="s">
        <v>18215</v>
      </c>
      <c r="C2318" t="s">
        <v>18218</v>
      </c>
      <c r="D2318" t="s">
        <v>6133</v>
      </c>
      <c r="E2318">
        <v>112</v>
      </c>
    </row>
    <row r="2319" spans="1:5" x14ac:dyDescent="0.3">
      <c r="A2319" t="s">
        <v>17528</v>
      </c>
      <c r="B2319" t="s">
        <v>18212</v>
      </c>
      <c r="C2319" t="s">
        <v>18216</v>
      </c>
      <c r="D2319" t="s">
        <v>6156</v>
      </c>
      <c r="E2319">
        <v>688</v>
      </c>
    </row>
    <row r="2320" spans="1:5" x14ac:dyDescent="0.3">
      <c r="A2320" t="s">
        <v>17529</v>
      </c>
      <c r="B2320" t="s">
        <v>18214</v>
      </c>
      <c r="C2320" t="s">
        <v>18217</v>
      </c>
      <c r="D2320" t="s">
        <v>6101</v>
      </c>
      <c r="E2320">
        <v>784</v>
      </c>
    </row>
    <row r="2321" spans="1:5" x14ac:dyDescent="0.3">
      <c r="A2321" t="s">
        <v>17530</v>
      </c>
      <c r="B2321" t="s">
        <v>18215</v>
      </c>
      <c r="C2321" t="s">
        <v>18217</v>
      </c>
      <c r="D2321" t="s">
        <v>5994</v>
      </c>
      <c r="E2321">
        <v>655</v>
      </c>
    </row>
    <row r="2322" spans="1:5" x14ac:dyDescent="0.3">
      <c r="A2322" t="s">
        <v>17531</v>
      </c>
      <c r="B2322" t="s">
        <v>18215</v>
      </c>
      <c r="C2322" t="s">
        <v>18217</v>
      </c>
      <c r="D2322" t="s">
        <v>6179</v>
      </c>
      <c r="E2322">
        <v>226</v>
      </c>
    </row>
    <row r="2323" spans="1:5" x14ac:dyDescent="0.3">
      <c r="A2323" t="s">
        <v>17532</v>
      </c>
      <c r="B2323" t="s">
        <v>18213</v>
      </c>
      <c r="C2323" t="s">
        <v>18217</v>
      </c>
      <c r="D2323" t="s">
        <v>6067</v>
      </c>
      <c r="E2323">
        <v>337</v>
      </c>
    </row>
    <row r="2324" spans="1:5" x14ac:dyDescent="0.3">
      <c r="A2324" t="s">
        <v>17533</v>
      </c>
      <c r="B2324" t="s">
        <v>18214</v>
      </c>
      <c r="C2324" t="s">
        <v>18217</v>
      </c>
      <c r="D2324" t="s">
        <v>5980</v>
      </c>
      <c r="E2324">
        <v>260</v>
      </c>
    </row>
    <row r="2325" spans="1:5" x14ac:dyDescent="0.3">
      <c r="A2325" t="s">
        <v>17534</v>
      </c>
      <c r="B2325" t="s">
        <v>18213</v>
      </c>
      <c r="C2325" t="s">
        <v>18217</v>
      </c>
      <c r="D2325" t="s">
        <v>6039</v>
      </c>
      <c r="E2325">
        <v>593</v>
      </c>
    </row>
    <row r="2326" spans="1:5" x14ac:dyDescent="0.3">
      <c r="A2326" t="s">
        <v>17535</v>
      </c>
      <c r="B2326" t="s">
        <v>18215</v>
      </c>
      <c r="C2326" t="s">
        <v>18218</v>
      </c>
      <c r="D2326" t="s">
        <v>6060</v>
      </c>
      <c r="E2326">
        <v>234</v>
      </c>
    </row>
    <row r="2327" spans="1:5" x14ac:dyDescent="0.3">
      <c r="A2327" t="s">
        <v>17536</v>
      </c>
      <c r="B2327" t="s">
        <v>18212</v>
      </c>
      <c r="C2327" t="s">
        <v>18220</v>
      </c>
      <c r="D2327" t="s">
        <v>6098</v>
      </c>
      <c r="E2327">
        <v>584</v>
      </c>
    </row>
    <row r="2328" spans="1:5" x14ac:dyDescent="0.3">
      <c r="A2328" t="s">
        <v>17537</v>
      </c>
      <c r="B2328" t="s">
        <v>18212</v>
      </c>
      <c r="C2328" t="s">
        <v>18218</v>
      </c>
      <c r="D2328" t="s">
        <v>6125</v>
      </c>
      <c r="E2328">
        <v>174</v>
      </c>
    </row>
    <row r="2329" spans="1:5" x14ac:dyDescent="0.3">
      <c r="A2329" t="s">
        <v>17538</v>
      </c>
      <c r="B2329" t="s">
        <v>18211</v>
      </c>
      <c r="C2329" t="s">
        <v>18219</v>
      </c>
      <c r="D2329" t="s">
        <v>6102</v>
      </c>
      <c r="E2329">
        <v>101</v>
      </c>
    </row>
    <row r="2330" spans="1:5" x14ac:dyDescent="0.3">
      <c r="A2330" t="s">
        <v>17539</v>
      </c>
      <c r="B2330" t="s">
        <v>18211</v>
      </c>
      <c r="C2330" t="s">
        <v>18220</v>
      </c>
      <c r="D2330" t="s">
        <v>5979</v>
      </c>
      <c r="E2330">
        <v>343</v>
      </c>
    </row>
    <row r="2331" spans="1:5" x14ac:dyDescent="0.3">
      <c r="A2331" t="s">
        <v>17540</v>
      </c>
      <c r="B2331" t="s">
        <v>18211</v>
      </c>
      <c r="C2331" t="s">
        <v>18216</v>
      </c>
      <c r="D2331" t="s">
        <v>6130</v>
      </c>
      <c r="E2331">
        <v>545</v>
      </c>
    </row>
    <row r="2332" spans="1:5" x14ac:dyDescent="0.3">
      <c r="A2332" t="s">
        <v>17541</v>
      </c>
      <c r="B2332" t="s">
        <v>18211</v>
      </c>
      <c r="C2332" t="s">
        <v>18218</v>
      </c>
      <c r="D2332" t="s">
        <v>5995</v>
      </c>
      <c r="E2332">
        <v>505</v>
      </c>
    </row>
    <row r="2333" spans="1:5" x14ac:dyDescent="0.3">
      <c r="A2333" t="s">
        <v>17542</v>
      </c>
      <c r="B2333" t="s">
        <v>18215</v>
      </c>
      <c r="C2333" t="s">
        <v>18218</v>
      </c>
      <c r="D2333" t="s">
        <v>6150</v>
      </c>
      <c r="E2333">
        <v>422</v>
      </c>
    </row>
    <row r="2334" spans="1:5" x14ac:dyDescent="0.3">
      <c r="A2334" t="s">
        <v>17543</v>
      </c>
      <c r="B2334" t="s">
        <v>18212</v>
      </c>
      <c r="C2334" t="s">
        <v>18218</v>
      </c>
      <c r="D2334" t="s">
        <v>6113</v>
      </c>
      <c r="E2334">
        <v>113</v>
      </c>
    </row>
    <row r="2335" spans="1:5" x14ac:dyDescent="0.3">
      <c r="A2335" t="s">
        <v>17544</v>
      </c>
      <c r="B2335" t="s">
        <v>18214</v>
      </c>
      <c r="C2335" t="s">
        <v>18219</v>
      </c>
      <c r="D2335" t="s">
        <v>5985</v>
      </c>
      <c r="E2335">
        <v>323</v>
      </c>
    </row>
    <row r="2336" spans="1:5" x14ac:dyDescent="0.3">
      <c r="A2336" t="s">
        <v>17545</v>
      </c>
      <c r="B2336" t="s">
        <v>18211</v>
      </c>
      <c r="C2336" t="s">
        <v>18218</v>
      </c>
      <c r="D2336" t="s">
        <v>6106</v>
      </c>
      <c r="E2336">
        <v>461</v>
      </c>
    </row>
    <row r="2337" spans="1:5" x14ac:dyDescent="0.3">
      <c r="A2337" t="s">
        <v>17546</v>
      </c>
      <c r="B2337" t="s">
        <v>18213</v>
      </c>
      <c r="C2337" t="s">
        <v>18217</v>
      </c>
      <c r="D2337" t="s">
        <v>5997</v>
      </c>
      <c r="E2337">
        <v>749</v>
      </c>
    </row>
    <row r="2338" spans="1:5" x14ac:dyDescent="0.3">
      <c r="A2338" t="s">
        <v>17547</v>
      </c>
      <c r="B2338" t="s">
        <v>18215</v>
      </c>
      <c r="C2338" t="s">
        <v>18217</v>
      </c>
      <c r="D2338" t="s">
        <v>6159</v>
      </c>
      <c r="E2338">
        <v>619</v>
      </c>
    </row>
    <row r="2339" spans="1:5" x14ac:dyDescent="0.3">
      <c r="A2339" t="s">
        <v>17548</v>
      </c>
      <c r="B2339" t="s">
        <v>18214</v>
      </c>
      <c r="C2339" t="s">
        <v>18217</v>
      </c>
      <c r="D2339" t="s">
        <v>6171</v>
      </c>
      <c r="E2339">
        <v>146</v>
      </c>
    </row>
    <row r="2340" spans="1:5" x14ac:dyDescent="0.3">
      <c r="A2340" t="s">
        <v>17549</v>
      </c>
      <c r="B2340" t="s">
        <v>18211</v>
      </c>
      <c r="C2340" t="s">
        <v>18217</v>
      </c>
      <c r="D2340" t="s">
        <v>5961</v>
      </c>
      <c r="E2340">
        <v>251</v>
      </c>
    </row>
    <row r="2341" spans="1:5" x14ac:dyDescent="0.3">
      <c r="A2341" t="s">
        <v>17550</v>
      </c>
      <c r="B2341" t="s">
        <v>18211</v>
      </c>
      <c r="C2341" t="s">
        <v>18216</v>
      </c>
      <c r="D2341" t="s">
        <v>6012</v>
      </c>
      <c r="E2341">
        <v>406</v>
      </c>
    </row>
    <row r="2342" spans="1:5" x14ac:dyDescent="0.3">
      <c r="A2342" t="s">
        <v>17551</v>
      </c>
      <c r="B2342" t="s">
        <v>18212</v>
      </c>
      <c r="C2342" t="s">
        <v>18217</v>
      </c>
      <c r="D2342" t="s">
        <v>6146</v>
      </c>
      <c r="E2342">
        <v>690</v>
      </c>
    </row>
    <row r="2343" spans="1:5" x14ac:dyDescent="0.3">
      <c r="A2343" t="s">
        <v>17552</v>
      </c>
      <c r="B2343" t="s">
        <v>18215</v>
      </c>
      <c r="C2343" t="s">
        <v>18216</v>
      </c>
      <c r="D2343" t="s">
        <v>6168</v>
      </c>
      <c r="E2343">
        <v>281</v>
      </c>
    </row>
    <row r="2344" spans="1:5" x14ac:dyDescent="0.3">
      <c r="A2344" t="s">
        <v>17553</v>
      </c>
      <c r="B2344" t="s">
        <v>18211</v>
      </c>
      <c r="C2344" t="s">
        <v>18218</v>
      </c>
      <c r="D2344" t="s">
        <v>6099</v>
      </c>
      <c r="E2344">
        <v>101</v>
      </c>
    </row>
    <row r="2345" spans="1:5" x14ac:dyDescent="0.3">
      <c r="A2345" t="s">
        <v>17554</v>
      </c>
      <c r="B2345" t="s">
        <v>18215</v>
      </c>
      <c r="C2345" t="s">
        <v>18217</v>
      </c>
      <c r="D2345" t="s">
        <v>6057</v>
      </c>
      <c r="E2345">
        <v>200</v>
      </c>
    </row>
    <row r="2346" spans="1:5" x14ac:dyDescent="0.3">
      <c r="A2346" t="s">
        <v>17555</v>
      </c>
      <c r="B2346" t="s">
        <v>18211</v>
      </c>
      <c r="C2346" t="s">
        <v>18217</v>
      </c>
      <c r="D2346" t="s">
        <v>6104</v>
      </c>
      <c r="E2346">
        <v>528</v>
      </c>
    </row>
    <row r="2347" spans="1:5" x14ac:dyDescent="0.3">
      <c r="A2347" t="s">
        <v>17556</v>
      </c>
      <c r="B2347" t="s">
        <v>18215</v>
      </c>
      <c r="C2347" t="s">
        <v>18220</v>
      </c>
      <c r="D2347" t="s">
        <v>6015</v>
      </c>
      <c r="E2347">
        <v>453</v>
      </c>
    </row>
    <row r="2348" spans="1:5" x14ac:dyDescent="0.3">
      <c r="A2348" t="s">
        <v>17557</v>
      </c>
      <c r="B2348" t="s">
        <v>18213</v>
      </c>
      <c r="C2348" t="s">
        <v>18220</v>
      </c>
      <c r="D2348" t="s">
        <v>6172</v>
      </c>
      <c r="E2348">
        <v>659</v>
      </c>
    </row>
    <row r="2349" spans="1:5" x14ac:dyDescent="0.3">
      <c r="A2349" t="s">
        <v>17558</v>
      </c>
      <c r="B2349" t="s">
        <v>18211</v>
      </c>
      <c r="C2349" t="s">
        <v>18220</v>
      </c>
      <c r="D2349" t="s">
        <v>6097</v>
      </c>
      <c r="E2349">
        <v>163</v>
      </c>
    </row>
    <row r="2350" spans="1:5" x14ac:dyDescent="0.3">
      <c r="A2350" t="s">
        <v>17559</v>
      </c>
      <c r="B2350" t="s">
        <v>18215</v>
      </c>
      <c r="C2350" t="s">
        <v>18218</v>
      </c>
      <c r="D2350" t="s">
        <v>5982</v>
      </c>
      <c r="E2350">
        <v>356</v>
      </c>
    </row>
    <row r="2351" spans="1:5" x14ac:dyDescent="0.3">
      <c r="A2351" t="s">
        <v>17560</v>
      </c>
      <c r="B2351" t="s">
        <v>18211</v>
      </c>
      <c r="C2351" t="s">
        <v>18216</v>
      </c>
      <c r="D2351" t="s">
        <v>6050</v>
      </c>
      <c r="E2351">
        <v>267</v>
      </c>
    </row>
    <row r="2352" spans="1:5" x14ac:dyDescent="0.3">
      <c r="A2352" t="s">
        <v>17561</v>
      </c>
      <c r="B2352" t="s">
        <v>18214</v>
      </c>
      <c r="C2352" t="s">
        <v>18219</v>
      </c>
      <c r="D2352" t="s">
        <v>6097</v>
      </c>
      <c r="E2352">
        <v>778</v>
      </c>
    </row>
    <row r="2353" spans="1:5" x14ac:dyDescent="0.3">
      <c r="A2353" t="s">
        <v>17562</v>
      </c>
      <c r="B2353" t="s">
        <v>18213</v>
      </c>
      <c r="C2353" t="s">
        <v>18216</v>
      </c>
      <c r="D2353" t="s">
        <v>6120</v>
      </c>
      <c r="E2353">
        <v>144</v>
      </c>
    </row>
    <row r="2354" spans="1:5" x14ac:dyDescent="0.3">
      <c r="A2354" t="s">
        <v>17563</v>
      </c>
      <c r="B2354" t="s">
        <v>18214</v>
      </c>
      <c r="C2354" t="s">
        <v>18219</v>
      </c>
      <c r="D2354" t="s">
        <v>6172</v>
      </c>
      <c r="E2354">
        <v>440</v>
      </c>
    </row>
    <row r="2355" spans="1:5" x14ac:dyDescent="0.3">
      <c r="A2355" t="s">
        <v>17564</v>
      </c>
      <c r="B2355" t="s">
        <v>18211</v>
      </c>
      <c r="C2355" t="s">
        <v>18216</v>
      </c>
      <c r="D2355" t="s">
        <v>6139</v>
      </c>
      <c r="E2355">
        <v>618</v>
      </c>
    </row>
    <row r="2356" spans="1:5" x14ac:dyDescent="0.3">
      <c r="A2356" t="s">
        <v>17565</v>
      </c>
      <c r="B2356" t="s">
        <v>18215</v>
      </c>
      <c r="C2356" t="s">
        <v>18216</v>
      </c>
      <c r="D2356" t="s">
        <v>5993</v>
      </c>
      <c r="E2356">
        <v>371</v>
      </c>
    </row>
    <row r="2357" spans="1:5" x14ac:dyDescent="0.3">
      <c r="A2357" t="s">
        <v>17566</v>
      </c>
      <c r="B2357" t="s">
        <v>18214</v>
      </c>
      <c r="C2357" t="s">
        <v>18216</v>
      </c>
      <c r="D2357" t="s">
        <v>6172</v>
      </c>
      <c r="E2357">
        <v>328</v>
      </c>
    </row>
    <row r="2358" spans="1:5" x14ac:dyDescent="0.3">
      <c r="A2358" t="s">
        <v>17567</v>
      </c>
      <c r="B2358" t="s">
        <v>18213</v>
      </c>
      <c r="C2358" t="s">
        <v>18220</v>
      </c>
      <c r="D2358" t="s">
        <v>6025</v>
      </c>
      <c r="E2358">
        <v>745</v>
      </c>
    </row>
    <row r="2359" spans="1:5" x14ac:dyDescent="0.3">
      <c r="A2359" t="s">
        <v>17568</v>
      </c>
      <c r="B2359" t="s">
        <v>18215</v>
      </c>
      <c r="C2359" t="s">
        <v>18220</v>
      </c>
      <c r="D2359" t="s">
        <v>6002</v>
      </c>
      <c r="E2359">
        <v>694</v>
      </c>
    </row>
    <row r="2360" spans="1:5" x14ac:dyDescent="0.3">
      <c r="A2360" t="s">
        <v>17569</v>
      </c>
      <c r="B2360" t="s">
        <v>18214</v>
      </c>
      <c r="C2360" t="s">
        <v>18219</v>
      </c>
      <c r="D2360" t="s">
        <v>6156</v>
      </c>
      <c r="E2360">
        <v>644</v>
      </c>
    </row>
    <row r="2361" spans="1:5" x14ac:dyDescent="0.3">
      <c r="A2361" t="s">
        <v>17570</v>
      </c>
      <c r="B2361" t="s">
        <v>18214</v>
      </c>
      <c r="C2361" t="s">
        <v>18218</v>
      </c>
      <c r="D2361" t="s">
        <v>5957</v>
      </c>
      <c r="E2361">
        <v>699</v>
      </c>
    </row>
    <row r="2362" spans="1:5" x14ac:dyDescent="0.3">
      <c r="A2362" t="s">
        <v>17571</v>
      </c>
      <c r="B2362" t="s">
        <v>18213</v>
      </c>
      <c r="C2362" t="s">
        <v>18220</v>
      </c>
      <c r="D2362" t="s">
        <v>6031</v>
      </c>
      <c r="E2362">
        <v>424</v>
      </c>
    </row>
    <row r="2363" spans="1:5" x14ac:dyDescent="0.3">
      <c r="A2363" t="s">
        <v>17572</v>
      </c>
      <c r="B2363" t="s">
        <v>18214</v>
      </c>
      <c r="C2363" t="s">
        <v>18218</v>
      </c>
      <c r="D2363" t="s">
        <v>6162</v>
      </c>
      <c r="E2363">
        <v>204</v>
      </c>
    </row>
    <row r="2364" spans="1:5" x14ac:dyDescent="0.3">
      <c r="A2364" t="s">
        <v>17573</v>
      </c>
      <c r="B2364" t="s">
        <v>18215</v>
      </c>
      <c r="C2364" t="s">
        <v>18218</v>
      </c>
      <c r="D2364" t="s">
        <v>6178</v>
      </c>
      <c r="E2364">
        <v>451</v>
      </c>
    </row>
    <row r="2365" spans="1:5" x14ac:dyDescent="0.3">
      <c r="A2365" t="s">
        <v>17574</v>
      </c>
      <c r="B2365" t="s">
        <v>18211</v>
      </c>
      <c r="C2365" t="s">
        <v>18220</v>
      </c>
      <c r="D2365" t="s">
        <v>6014</v>
      </c>
      <c r="E2365">
        <v>389</v>
      </c>
    </row>
    <row r="2366" spans="1:5" x14ac:dyDescent="0.3">
      <c r="A2366" t="s">
        <v>17575</v>
      </c>
      <c r="B2366" t="s">
        <v>18215</v>
      </c>
      <c r="C2366" t="s">
        <v>18218</v>
      </c>
      <c r="D2366" t="s">
        <v>6024</v>
      </c>
      <c r="E2366">
        <v>222</v>
      </c>
    </row>
    <row r="2367" spans="1:5" x14ac:dyDescent="0.3">
      <c r="A2367" t="s">
        <v>17576</v>
      </c>
      <c r="B2367" t="s">
        <v>18214</v>
      </c>
      <c r="C2367" t="s">
        <v>18218</v>
      </c>
      <c r="D2367" t="s">
        <v>6010</v>
      </c>
      <c r="E2367">
        <v>293</v>
      </c>
    </row>
    <row r="2368" spans="1:5" x14ac:dyDescent="0.3">
      <c r="A2368" t="s">
        <v>17577</v>
      </c>
      <c r="B2368" t="s">
        <v>18211</v>
      </c>
      <c r="C2368" t="s">
        <v>18216</v>
      </c>
      <c r="D2368" t="s">
        <v>5960</v>
      </c>
      <c r="E2368">
        <v>544</v>
      </c>
    </row>
    <row r="2369" spans="1:5" x14ac:dyDescent="0.3">
      <c r="A2369" t="s">
        <v>17578</v>
      </c>
      <c r="B2369" t="s">
        <v>18215</v>
      </c>
      <c r="C2369" t="s">
        <v>18219</v>
      </c>
      <c r="D2369" t="s">
        <v>6120</v>
      </c>
      <c r="E2369">
        <v>129</v>
      </c>
    </row>
    <row r="2370" spans="1:5" x14ac:dyDescent="0.3">
      <c r="A2370" t="s">
        <v>17579</v>
      </c>
      <c r="B2370" t="s">
        <v>18213</v>
      </c>
      <c r="C2370" t="s">
        <v>18216</v>
      </c>
      <c r="D2370" t="s">
        <v>5998</v>
      </c>
      <c r="E2370">
        <v>737</v>
      </c>
    </row>
    <row r="2371" spans="1:5" x14ac:dyDescent="0.3">
      <c r="A2371" t="s">
        <v>17580</v>
      </c>
      <c r="B2371" t="s">
        <v>18213</v>
      </c>
      <c r="C2371" t="s">
        <v>18216</v>
      </c>
      <c r="D2371" t="s">
        <v>6145</v>
      </c>
      <c r="E2371">
        <v>319</v>
      </c>
    </row>
    <row r="2372" spans="1:5" x14ac:dyDescent="0.3">
      <c r="A2372" t="s">
        <v>17581</v>
      </c>
      <c r="B2372" t="s">
        <v>18214</v>
      </c>
      <c r="C2372" t="s">
        <v>18219</v>
      </c>
      <c r="D2372" t="s">
        <v>6067</v>
      </c>
      <c r="E2372">
        <v>362</v>
      </c>
    </row>
    <row r="2373" spans="1:5" x14ac:dyDescent="0.3">
      <c r="A2373" t="s">
        <v>17582</v>
      </c>
      <c r="B2373" t="s">
        <v>18214</v>
      </c>
      <c r="C2373" t="s">
        <v>18219</v>
      </c>
      <c r="D2373" t="s">
        <v>6101</v>
      </c>
      <c r="E2373">
        <v>742</v>
      </c>
    </row>
    <row r="2374" spans="1:5" x14ac:dyDescent="0.3">
      <c r="A2374" t="s">
        <v>17583</v>
      </c>
      <c r="B2374" t="s">
        <v>18213</v>
      </c>
      <c r="C2374" t="s">
        <v>18216</v>
      </c>
      <c r="D2374" t="s">
        <v>6090</v>
      </c>
      <c r="E2374">
        <v>536</v>
      </c>
    </row>
    <row r="2375" spans="1:5" x14ac:dyDescent="0.3">
      <c r="A2375" t="s">
        <v>17584</v>
      </c>
      <c r="B2375" t="s">
        <v>18214</v>
      </c>
      <c r="C2375" t="s">
        <v>18216</v>
      </c>
      <c r="D2375" t="s">
        <v>6194</v>
      </c>
      <c r="E2375">
        <v>697</v>
      </c>
    </row>
    <row r="2376" spans="1:5" x14ac:dyDescent="0.3">
      <c r="A2376" t="s">
        <v>17585</v>
      </c>
      <c r="B2376" t="s">
        <v>18212</v>
      </c>
      <c r="C2376" t="s">
        <v>18218</v>
      </c>
      <c r="D2376" t="s">
        <v>6038</v>
      </c>
      <c r="E2376">
        <v>456</v>
      </c>
    </row>
    <row r="2377" spans="1:5" x14ac:dyDescent="0.3">
      <c r="A2377" t="s">
        <v>17586</v>
      </c>
      <c r="B2377" t="s">
        <v>18212</v>
      </c>
      <c r="C2377" t="s">
        <v>18216</v>
      </c>
      <c r="D2377" t="s">
        <v>6195</v>
      </c>
      <c r="E2377">
        <v>134</v>
      </c>
    </row>
    <row r="2378" spans="1:5" x14ac:dyDescent="0.3">
      <c r="A2378" t="s">
        <v>17587</v>
      </c>
      <c r="B2378" t="s">
        <v>18215</v>
      </c>
      <c r="C2378" t="s">
        <v>18220</v>
      </c>
      <c r="D2378" t="s">
        <v>6093</v>
      </c>
      <c r="E2378">
        <v>195</v>
      </c>
    </row>
    <row r="2379" spans="1:5" x14ac:dyDescent="0.3">
      <c r="A2379" t="s">
        <v>17588</v>
      </c>
      <c r="B2379" t="s">
        <v>18213</v>
      </c>
      <c r="C2379" t="s">
        <v>18218</v>
      </c>
      <c r="D2379" t="s">
        <v>5996</v>
      </c>
      <c r="E2379">
        <v>215</v>
      </c>
    </row>
    <row r="2380" spans="1:5" x14ac:dyDescent="0.3">
      <c r="A2380" t="s">
        <v>17589</v>
      </c>
      <c r="B2380" t="s">
        <v>18211</v>
      </c>
      <c r="C2380" t="s">
        <v>18220</v>
      </c>
      <c r="D2380" t="s">
        <v>6013</v>
      </c>
      <c r="E2380">
        <v>541</v>
      </c>
    </row>
    <row r="2381" spans="1:5" x14ac:dyDescent="0.3">
      <c r="A2381" t="s">
        <v>17590</v>
      </c>
      <c r="B2381" t="s">
        <v>18211</v>
      </c>
      <c r="C2381" t="s">
        <v>18220</v>
      </c>
      <c r="D2381" t="s">
        <v>6093</v>
      </c>
      <c r="E2381">
        <v>636</v>
      </c>
    </row>
    <row r="2382" spans="1:5" x14ac:dyDescent="0.3">
      <c r="A2382" t="s">
        <v>17591</v>
      </c>
      <c r="B2382" t="s">
        <v>18215</v>
      </c>
      <c r="C2382" t="s">
        <v>18219</v>
      </c>
      <c r="D2382" t="s">
        <v>6119</v>
      </c>
      <c r="E2382">
        <v>153</v>
      </c>
    </row>
    <row r="2383" spans="1:5" x14ac:dyDescent="0.3">
      <c r="A2383" t="s">
        <v>17592</v>
      </c>
      <c r="B2383" t="s">
        <v>18213</v>
      </c>
      <c r="C2383" t="s">
        <v>18217</v>
      </c>
      <c r="D2383" t="s">
        <v>6118</v>
      </c>
      <c r="E2383">
        <v>608</v>
      </c>
    </row>
    <row r="2384" spans="1:5" x14ac:dyDescent="0.3">
      <c r="A2384" t="s">
        <v>17593</v>
      </c>
      <c r="B2384" t="s">
        <v>18215</v>
      </c>
      <c r="C2384" t="s">
        <v>18216</v>
      </c>
      <c r="D2384" t="s">
        <v>6150</v>
      </c>
      <c r="E2384">
        <v>699</v>
      </c>
    </row>
    <row r="2385" spans="1:5" x14ac:dyDescent="0.3">
      <c r="A2385" t="s">
        <v>17594</v>
      </c>
      <c r="B2385" t="s">
        <v>18213</v>
      </c>
      <c r="C2385" t="s">
        <v>18220</v>
      </c>
      <c r="D2385" t="s">
        <v>6088</v>
      </c>
      <c r="E2385">
        <v>787</v>
      </c>
    </row>
    <row r="2386" spans="1:5" x14ac:dyDescent="0.3">
      <c r="A2386" t="s">
        <v>17595</v>
      </c>
      <c r="B2386" t="s">
        <v>18213</v>
      </c>
      <c r="C2386" t="s">
        <v>18220</v>
      </c>
      <c r="D2386" t="s">
        <v>6183</v>
      </c>
      <c r="E2386">
        <v>263</v>
      </c>
    </row>
    <row r="2387" spans="1:5" x14ac:dyDescent="0.3">
      <c r="A2387" t="s">
        <v>17596</v>
      </c>
      <c r="B2387" t="s">
        <v>18213</v>
      </c>
      <c r="C2387" t="s">
        <v>18219</v>
      </c>
      <c r="D2387" t="s">
        <v>6112</v>
      </c>
      <c r="E2387">
        <v>332</v>
      </c>
    </row>
    <row r="2388" spans="1:5" x14ac:dyDescent="0.3">
      <c r="A2388" t="s">
        <v>17597</v>
      </c>
      <c r="B2388" t="s">
        <v>18214</v>
      </c>
      <c r="C2388" t="s">
        <v>18219</v>
      </c>
      <c r="D2388" t="s">
        <v>5969</v>
      </c>
      <c r="E2388">
        <v>132</v>
      </c>
    </row>
    <row r="2389" spans="1:5" x14ac:dyDescent="0.3">
      <c r="A2389" t="s">
        <v>17598</v>
      </c>
      <c r="B2389" t="s">
        <v>18215</v>
      </c>
      <c r="C2389" t="s">
        <v>18216</v>
      </c>
      <c r="D2389" t="s">
        <v>6150</v>
      </c>
      <c r="E2389">
        <v>221</v>
      </c>
    </row>
    <row r="2390" spans="1:5" x14ac:dyDescent="0.3">
      <c r="A2390" t="s">
        <v>17599</v>
      </c>
      <c r="B2390" t="s">
        <v>18213</v>
      </c>
      <c r="C2390" t="s">
        <v>18219</v>
      </c>
      <c r="D2390" t="s">
        <v>6030</v>
      </c>
      <c r="E2390">
        <v>230</v>
      </c>
    </row>
    <row r="2391" spans="1:5" x14ac:dyDescent="0.3">
      <c r="A2391" t="s">
        <v>17600</v>
      </c>
      <c r="B2391" t="s">
        <v>18211</v>
      </c>
      <c r="C2391" t="s">
        <v>18220</v>
      </c>
      <c r="D2391" t="s">
        <v>6190</v>
      </c>
      <c r="E2391">
        <v>734</v>
      </c>
    </row>
    <row r="2392" spans="1:5" x14ac:dyDescent="0.3">
      <c r="A2392" t="s">
        <v>17601</v>
      </c>
      <c r="B2392" t="s">
        <v>18215</v>
      </c>
      <c r="C2392" t="s">
        <v>18217</v>
      </c>
      <c r="D2392" t="s">
        <v>6026</v>
      </c>
      <c r="E2392">
        <v>526</v>
      </c>
    </row>
    <row r="2393" spans="1:5" x14ac:dyDescent="0.3">
      <c r="A2393" t="s">
        <v>17602</v>
      </c>
      <c r="B2393" t="s">
        <v>18214</v>
      </c>
      <c r="C2393" t="s">
        <v>18220</v>
      </c>
      <c r="D2393" t="s">
        <v>6111</v>
      </c>
      <c r="E2393">
        <v>735</v>
      </c>
    </row>
    <row r="2394" spans="1:5" x14ac:dyDescent="0.3">
      <c r="A2394" t="s">
        <v>17603</v>
      </c>
      <c r="B2394" t="s">
        <v>18215</v>
      </c>
      <c r="C2394" t="s">
        <v>18217</v>
      </c>
      <c r="D2394" t="s">
        <v>6129</v>
      </c>
      <c r="E2394">
        <v>739</v>
      </c>
    </row>
    <row r="2395" spans="1:5" x14ac:dyDescent="0.3">
      <c r="A2395" t="s">
        <v>17604</v>
      </c>
      <c r="B2395" t="s">
        <v>18212</v>
      </c>
      <c r="C2395" t="s">
        <v>18217</v>
      </c>
      <c r="D2395" t="s">
        <v>5960</v>
      </c>
      <c r="E2395">
        <v>231</v>
      </c>
    </row>
    <row r="2396" spans="1:5" x14ac:dyDescent="0.3">
      <c r="A2396" t="s">
        <v>17605</v>
      </c>
      <c r="B2396" t="s">
        <v>18213</v>
      </c>
      <c r="C2396" t="s">
        <v>18219</v>
      </c>
      <c r="D2396" t="s">
        <v>6095</v>
      </c>
      <c r="E2396">
        <v>786</v>
      </c>
    </row>
    <row r="2397" spans="1:5" x14ac:dyDescent="0.3">
      <c r="A2397" t="s">
        <v>17606</v>
      </c>
      <c r="B2397" t="s">
        <v>18213</v>
      </c>
      <c r="C2397" t="s">
        <v>18219</v>
      </c>
      <c r="D2397" t="s">
        <v>6180</v>
      </c>
      <c r="E2397">
        <v>303</v>
      </c>
    </row>
    <row r="2398" spans="1:5" x14ac:dyDescent="0.3">
      <c r="A2398" t="s">
        <v>17607</v>
      </c>
      <c r="B2398" t="s">
        <v>18212</v>
      </c>
      <c r="C2398" t="s">
        <v>18217</v>
      </c>
      <c r="D2398" t="s">
        <v>6043</v>
      </c>
      <c r="E2398">
        <v>249</v>
      </c>
    </row>
    <row r="2399" spans="1:5" x14ac:dyDescent="0.3">
      <c r="A2399" t="s">
        <v>17608</v>
      </c>
      <c r="B2399" t="s">
        <v>18212</v>
      </c>
      <c r="C2399" t="s">
        <v>18216</v>
      </c>
      <c r="D2399" t="s">
        <v>6158</v>
      </c>
      <c r="E2399">
        <v>421</v>
      </c>
    </row>
    <row r="2400" spans="1:5" x14ac:dyDescent="0.3">
      <c r="A2400" t="s">
        <v>17609</v>
      </c>
      <c r="B2400" t="s">
        <v>18215</v>
      </c>
      <c r="C2400" t="s">
        <v>18217</v>
      </c>
      <c r="D2400" t="s">
        <v>6053</v>
      </c>
      <c r="E2400">
        <v>749</v>
      </c>
    </row>
    <row r="2401" spans="1:5" x14ac:dyDescent="0.3">
      <c r="A2401" t="s">
        <v>17610</v>
      </c>
      <c r="B2401" t="s">
        <v>18212</v>
      </c>
      <c r="C2401" t="s">
        <v>18220</v>
      </c>
      <c r="D2401" t="s">
        <v>6158</v>
      </c>
      <c r="E2401">
        <v>795</v>
      </c>
    </row>
    <row r="2402" spans="1:5" x14ac:dyDescent="0.3">
      <c r="A2402" t="s">
        <v>17611</v>
      </c>
      <c r="B2402" t="s">
        <v>18214</v>
      </c>
      <c r="C2402" t="s">
        <v>18219</v>
      </c>
      <c r="D2402" t="s">
        <v>6087</v>
      </c>
      <c r="E2402">
        <v>134</v>
      </c>
    </row>
    <row r="2403" spans="1:5" x14ac:dyDescent="0.3">
      <c r="A2403" t="s">
        <v>17612</v>
      </c>
      <c r="B2403" t="s">
        <v>18211</v>
      </c>
      <c r="C2403" t="s">
        <v>18217</v>
      </c>
      <c r="D2403" t="s">
        <v>6032</v>
      </c>
      <c r="E2403">
        <v>544</v>
      </c>
    </row>
    <row r="2404" spans="1:5" x14ac:dyDescent="0.3">
      <c r="A2404" t="s">
        <v>17613</v>
      </c>
      <c r="B2404" t="s">
        <v>18211</v>
      </c>
      <c r="C2404" t="s">
        <v>18216</v>
      </c>
      <c r="D2404" t="s">
        <v>6008</v>
      </c>
      <c r="E2404">
        <v>399</v>
      </c>
    </row>
    <row r="2405" spans="1:5" x14ac:dyDescent="0.3">
      <c r="A2405" t="s">
        <v>17614</v>
      </c>
      <c r="B2405" t="s">
        <v>18213</v>
      </c>
      <c r="C2405" t="s">
        <v>18220</v>
      </c>
      <c r="D2405" t="s">
        <v>6162</v>
      </c>
      <c r="E2405">
        <v>204</v>
      </c>
    </row>
    <row r="2406" spans="1:5" x14ac:dyDescent="0.3">
      <c r="A2406" t="s">
        <v>17615</v>
      </c>
      <c r="B2406" t="s">
        <v>18211</v>
      </c>
      <c r="C2406" t="s">
        <v>18220</v>
      </c>
      <c r="D2406" t="s">
        <v>6129</v>
      </c>
      <c r="E2406">
        <v>579</v>
      </c>
    </row>
    <row r="2407" spans="1:5" x14ac:dyDescent="0.3">
      <c r="A2407" t="s">
        <v>17616</v>
      </c>
      <c r="B2407" t="s">
        <v>18212</v>
      </c>
      <c r="C2407" t="s">
        <v>18217</v>
      </c>
      <c r="D2407" t="s">
        <v>5957</v>
      </c>
      <c r="E2407">
        <v>421</v>
      </c>
    </row>
    <row r="2408" spans="1:5" x14ac:dyDescent="0.3">
      <c r="A2408" t="s">
        <v>17617</v>
      </c>
      <c r="B2408" t="s">
        <v>18215</v>
      </c>
      <c r="C2408" t="s">
        <v>18218</v>
      </c>
      <c r="D2408" t="s">
        <v>6162</v>
      </c>
      <c r="E2408">
        <v>502</v>
      </c>
    </row>
    <row r="2409" spans="1:5" x14ac:dyDescent="0.3">
      <c r="A2409" t="s">
        <v>17618</v>
      </c>
      <c r="B2409" t="s">
        <v>18212</v>
      </c>
      <c r="C2409" t="s">
        <v>18218</v>
      </c>
      <c r="D2409" t="s">
        <v>6003</v>
      </c>
      <c r="E2409">
        <v>436</v>
      </c>
    </row>
    <row r="2410" spans="1:5" x14ac:dyDescent="0.3">
      <c r="A2410" t="s">
        <v>17619</v>
      </c>
      <c r="B2410" t="s">
        <v>18211</v>
      </c>
      <c r="C2410" t="s">
        <v>18219</v>
      </c>
      <c r="D2410" t="s">
        <v>6027</v>
      </c>
      <c r="E2410">
        <v>522</v>
      </c>
    </row>
    <row r="2411" spans="1:5" x14ac:dyDescent="0.3">
      <c r="A2411" t="s">
        <v>17620</v>
      </c>
      <c r="B2411" t="s">
        <v>18211</v>
      </c>
      <c r="C2411" t="s">
        <v>18218</v>
      </c>
      <c r="D2411" t="s">
        <v>6192</v>
      </c>
      <c r="E2411">
        <v>507</v>
      </c>
    </row>
    <row r="2412" spans="1:5" x14ac:dyDescent="0.3">
      <c r="A2412" t="s">
        <v>17621</v>
      </c>
      <c r="B2412" t="s">
        <v>18215</v>
      </c>
      <c r="C2412" t="s">
        <v>18219</v>
      </c>
      <c r="D2412" t="s">
        <v>6051</v>
      </c>
      <c r="E2412">
        <v>797</v>
      </c>
    </row>
    <row r="2413" spans="1:5" x14ac:dyDescent="0.3">
      <c r="A2413" t="s">
        <v>17622</v>
      </c>
      <c r="B2413" t="s">
        <v>18212</v>
      </c>
      <c r="C2413" t="s">
        <v>18220</v>
      </c>
      <c r="D2413" t="s">
        <v>6161</v>
      </c>
      <c r="E2413">
        <v>470</v>
      </c>
    </row>
    <row r="2414" spans="1:5" x14ac:dyDescent="0.3">
      <c r="A2414" t="s">
        <v>17623</v>
      </c>
      <c r="B2414" t="s">
        <v>18212</v>
      </c>
      <c r="C2414" t="s">
        <v>18219</v>
      </c>
      <c r="D2414" t="s">
        <v>6000</v>
      </c>
      <c r="E2414">
        <v>351</v>
      </c>
    </row>
    <row r="2415" spans="1:5" x14ac:dyDescent="0.3">
      <c r="A2415" t="s">
        <v>17624</v>
      </c>
      <c r="B2415" t="s">
        <v>18215</v>
      </c>
      <c r="C2415" t="s">
        <v>18218</v>
      </c>
      <c r="D2415" t="s">
        <v>6161</v>
      </c>
      <c r="E2415">
        <v>263</v>
      </c>
    </row>
    <row r="2416" spans="1:5" x14ac:dyDescent="0.3">
      <c r="A2416" t="s">
        <v>17625</v>
      </c>
      <c r="B2416" t="s">
        <v>18213</v>
      </c>
      <c r="C2416" t="s">
        <v>18217</v>
      </c>
      <c r="D2416" t="s">
        <v>5966</v>
      </c>
      <c r="E2416">
        <v>350</v>
      </c>
    </row>
    <row r="2417" spans="1:5" x14ac:dyDescent="0.3">
      <c r="A2417" t="s">
        <v>17626</v>
      </c>
      <c r="B2417" t="s">
        <v>18212</v>
      </c>
      <c r="C2417" t="s">
        <v>18219</v>
      </c>
      <c r="D2417" t="s">
        <v>6044</v>
      </c>
      <c r="E2417">
        <v>611</v>
      </c>
    </row>
    <row r="2418" spans="1:5" x14ac:dyDescent="0.3">
      <c r="A2418" t="s">
        <v>17627</v>
      </c>
      <c r="B2418" t="s">
        <v>18211</v>
      </c>
      <c r="C2418" t="s">
        <v>18219</v>
      </c>
      <c r="D2418" t="s">
        <v>6154</v>
      </c>
      <c r="E2418">
        <v>177</v>
      </c>
    </row>
    <row r="2419" spans="1:5" x14ac:dyDescent="0.3">
      <c r="A2419" t="s">
        <v>17628</v>
      </c>
      <c r="B2419" t="s">
        <v>18215</v>
      </c>
      <c r="C2419" t="s">
        <v>18218</v>
      </c>
      <c r="D2419" t="s">
        <v>6148</v>
      </c>
      <c r="E2419">
        <v>372</v>
      </c>
    </row>
    <row r="2420" spans="1:5" x14ac:dyDescent="0.3">
      <c r="A2420" t="s">
        <v>17629</v>
      </c>
      <c r="B2420" t="s">
        <v>18215</v>
      </c>
      <c r="C2420" t="s">
        <v>18219</v>
      </c>
      <c r="D2420" t="s">
        <v>6019</v>
      </c>
      <c r="E2420">
        <v>532</v>
      </c>
    </row>
    <row r="2421" spans="1:5" x14ac:dyDescent="0.3">
      <c r="A2421" t="s">
        <v>17630</v>
      </c>
      <c r="B2421" t="s">
        <v>18215</v>
      </c>
      <c r="C2421" t="s">
        <v>18216</v>
      </c>
      <c r="D2421" t="s">
        <v>6079</v>
      </c>
      <c r="E2421">
        <v>182</v>
      </c>
    </row>
    <row r="2422" spans="1:5" x14ac:dyDescent="0.3">
      <c r="A2422" t="s">
        <v>17631</v>
      </c>
      <c r="B2422" t="s">
        <v>18214</v>
      </c>
      <c r="C2422" t="s">
        <v>18218</v>
      </c>
      <c r="D2422" t="s">
        <v>6091</v>
      </c>
      <c r="E2422">
        <v>738</v>
      </c>
    </row>
    <row r="2423" spans="1:5" x14ac:dyDescent="0.3">
      <c r="A2423" t="s">
        <v>17632</v>
      </c>
      <c r="B2423" t="s">
        <v>18215</v>
      </c>
      <c r="C2423" t="s">
        <v>18219</v>
      </c>
      <c r="D2423" t="s">
        <v>5972</v>
      </c>
      <c r="E2423">
        <v>759</v>
      </c>
    </row>
    <row r="2424" spans="1:5" x14ac:dyDescent="0.3">
      <c r="A2424" t="s">
        <v>17633</v>
      </c>
      <c r="B2424" t="s">
        <v>18211</v>
      </c>
      <c r="C2424" t="s">
        <v>18218</v>
      </c>
      <c r="D2424" t="s">
        <v>5980</v>
      </c>
      <c r="E2424">
        <v>129</v>
      </c>
    </row>
    <row r="2425" spans="1:5" x14ac:dyDescent="0.3">
      <c r="A2425" t="s">
        <v>17634</v>
      </c>
      <c r="B2425" t="s">
        <v>18213</v>
      </c>
      <c r="C2425" t="s">
        <v>18217</v>
      </c>
      <c r="D2425" t="s">
        <v>5987</v>
      </c>
      <c r="E2425">
        <v>420</v>
      </c>
    </row>
    <row r="2426" spans="1:5" x14ac:dyDescent="0.3">
      <c r="A2426" t="s">
        <v>17635</v>
      </c>
      <c r="B2426" t="s">
        <v>18214</v>
      </c>
      <c r="C2426" t="s">
        <v>18219</v>
      </c>
      <c r="D2426" t="s">
        <v>6038</v>
      </c>
      <c r="E2426">
        <v>525</v>
      </c>
    </row>
    <row r="2427" spans="1:5" x14ac:dyDescent="0.3">
      <c r="A2427" t="s">
        <v>17636</v>
      </c>
      <c r="B2427" t="s">
        <v>18211</v>
      </c>
      <c r="C2427" t="s">
        <v>18220</v>
      </c>
      <c r="D2427" t="s">
        <v>5987</v>
      </c>
      <c r="E2427">
        <v>703</v>
      </c>
    </row>
    <row r="2428" spans="1:5" x14ac:dyDescent="0.3">
      <c r="A2428" t="s">
        <v>17637</v>
      </c>
      <c r="B2428" t="s">
        <v>18214</v>
      </c>
      <c r="C2428" t="s">
        <v>18216</v>
      </c>
      <c r="D2428" t="s">
        <v>5954</v>
      </c>
      <c r="E2428">
        <v>434</v>
      </c>
    </row>
    <row r="2429" spans="1:5" x14ac:dyDescent="0.3">
      <c r="A2429" t="s">
        <v>17638</v>
      </c>
      <c r="B2429" t="s">
        <v>18215</v>
      </c>
      <c r="C2429" t="s">
        <v>18220</v>
      </c>
      <c r="D2429" t="s">
        <v>6115</v>
      </c>
      <c r="E2429">
        <v>114</v>
      </c>
    </row>
    <row r="2430" spans="1:5" x14ac:dyDescent="0.3">
      <c r="A2430" t="s">
        <v>17639</v>
      </c>
      <c r="B2430" t="s">
        <v>18214</v>
      </c>
      <c r="C2430" t="s">
        <v>18218</v>
      </c>
      <c r="D2430" t="s">
        <v>6166</v>
      </c>
      <c r="E2430">
        <v>202</v>
      </c>
    </row>
    <row r="2431" spans="1:5" x14ac:dyDescent="0.3">
      <c r="A2431" t="s">
        <v>17640</v>
      </c>
      <c r="B2431" t="s">
        <v>18213</v>
      </c>
      <c r="C2431" t="s">
        <v>18216</v>
      </c>
      <c r="D2431" t="s">
        <v>6130</v>
      </c>
      <c r="E2431">
        <v>563</v>
      </c>
    </row>
    <row r="2432" spans="1:5" x14ac:dyDescent="0.3">
      <c r="A2432" t="s">
        <v>17641</v>
      </c>
      <c r="B2432" t="s">
        <v>18214</v>
      </c>
      <c r="C2432" t="s">
        <v>18216</v>
      </c>
      <c r="D2432" t="s">
        <v>6090</v>
      </c>
      <c r="E2432">
        <v>716</v>
      </c>
    </row>
    <row r="2433" spans="1:5" x14ac:dyDescent="0.3">
      <c r="A2433" t="s">
        <v>17642</v>
      </c>
      <c r="B2433" t="s">
        <v>18213</v>
      </c>
      <c r="C2433" t="s">
        <v>18220</v>
      </c>
      <c r="D2433" t="s">
        <v>5986</v>
      </c>
      <c r="E2433">
        <v>351</v>
      </c>
    </row>
    <row r="2434" spans="1:5" x14ac:dyDescent="0.3">
      <c r="A2434" t="s">
        <v>17643</v>
      </c>
      <c r="B2434" t="s">
        <v>18215</v>
      </c>
      <c r="C2434" t="s">
        <v>18217</v>
      </c>
      <c r="D2434" t="s">
        <v>6159</v>
      </c>
      <c r="E2434">
        <v>278</v>
      </c>
    </row>
    <row r="2435" spans="1:5" x14ac:dyDescent="0.3">
      <c r="A2435" t="s">
        <v>17644</v>
      </c>
      <c r="B2435" t="s">
        <v>18212</v>
      </c>
      <c r="C2435" t="s">
        <v>18216</v>
      </c>
      <c r="D2435" t="s">
        <v>6165</v>
      </c>
      <c r="E2435">
        <v>418</v>
      </c>
    </row>
    <row r="2436" spans="1:5" x14ac:dyDescent="0.3">
      <c r="A2436" t="s">
        <v>17645</v>
      </c>
      <c r="B2436" t="s">
        <v>18214</v>
      </c>
      <c r="C2436" t="s">
        <v>18220</v>
      </c>
      <c r="D2436" t="s">
        <v>5958</v>
      </c>
      <c r="E2436">
        <v>663</v>
      </c>
    </row>
    <row r="2437" spans="1:5" x14ac:dyDescent="0.3">
      <c r="A2437" t="s">
        <v>17646</v>
      </c>
      <c r="B2437" t="s">
        <v>18212</v>
      </c>
      <c r="C2437" t="s">
        <v>18218</v>
      </c>
      <c r="D2437" t="s">
        <v>6186</v>
      </c>
      <c r="E2437">
        <v>207</v>
      </c>
    </row>
    <row r="2438" spans="1:5" x14ac:dyDescent="0.3">
      <c r="A2438" t="s">
        <v>17647</v>
      </c>
      <c r="B2438" t="s">
        <v>18211</v>
      </c>
      <c r="C2438" t="s">
        <v>18216</v>
      </c>
      <c r="D2438" t="s">
        <v>6053</v>
      </c>
      <c r="E2438">
        <v>487</v>
      </c>
    </row>
    <row r="2439" spans="1:5" x14ac:dyDescent="0.3">
      <c r="A2439" t="s">
        <v>17648</v>
      </c>
      <c r="B2439" t="s">
        <v>18212</v>
      </c>
      <c r="C2439" t="s">
        <v>18220</v>
      </c>
      <c r="D2439" t="s">
        <v>6187</v>
      </c>
      <c r="E2439">
        <v>463</v>
      </c>
    </row>
    <row r="2440" spans="1:5" x14ac:dyDescent="0.3">
      <c r="A2440" t="s">
        <v>17649</v>
      </c>
      <c r="B2440" t="s">
        <v>18211</v>
      </c>
      <c r="C2440" t="s">
        <v>18219</v>
      </c>
      <c r="D2440" t="s">
        <v>6060</v>
      </c>
      <c r="E2440">
        <v>595</v>
      </c>
    </row>
    <row r="2441" spans="1:5" x14ac:dyDescent="0.3">
      <c r="A2441" t="s">
        <v>17650</v>
      </c>
      <c r="B2441" t="s">
        <v>18214</v>
      </c>
      <c r="C2441" t="s">
        <v>18218</v>
      </c>
      <c r="D2441" t="s">
        <v>5971</v>
      </c>
      <c r="E2441">
        <v>340</v>
      </c>
    </row>
    <row r="2442" spans="1:5" x14ac:dyDescent="0.3">
      <c r="A2442" t="s">
        <v>17651</v>
      </c>
      <c r="B2442" t="s">
        <v>18212</v>
      </c>
      <c r="C2442" t="s">
        <v>18219</v>
      </c>
      <c r="D2442" t="s">
        <v>6065</v>
      </c>
      <c r="E2442">
        <v>340</v>
      </c>
    </row>
    <row r="2443" spans="1:5" x14ac:dyDescent="0.3">
      <c r="A2443" t="s">
        <v>17652</v>
      </c>
      <c r="B2443" t="s">
        <v>18213</v>
      </c>
      <c r="C2443" t="s">
        <v>18220</v>
      </c>
      <c r="D2443" t="s">
        <v>6127</v>
      </c>
      <c r="E2443">
        <v>365</v>
      </c>
    </row>
    <row r="2444" spans="1:5" x14ac:dyDescent="0.3">
      <c r="A2444" t="s">
        <v>17653</v>
      </c>
      <c r="B2444" t="s">
        <v>18215</v>
      </c>
      <c r="C2444" t="s">
        <v>18219</v>
      </c>
      <c r="D2444" t="s">
        <v>6107</v>
      </c>
      <c r="E2444">
        <v>581</v>
      </c>
    </row>
    <row r="2445" spans="1:5" x14ac:dyDescent="0.3">
      <c r="A2445" t="s">
        <v>17654</v>
      </c>
      <c r="B2445" t="s">
        <v>18212</v>
      </c>
      <c r="C2445" t="s">
        <v>18218</v>
      </c>
      <c r="D2445" t="s">
        <v>6000</v>
      </c>
      <c r="E2445">
        <v>165</v>
      </c>
    </row>
    <row r="2446" spans="1:5" x14ac:dyDescent="0.3">
      <c r="A2446" t="s">
        <v>17655</v>
      </c>
      <c r="B2446" t="s">
        <v>18212</v>
      </c>
      <c r="C2446" t="s">
        <v>18217</v>
      </c>
      <c r="D2446" t="s">
        <v>5959</v>
      </c>
      <c r="E2446">
        <v>231</v>
      </c>
    </row>
    <row r="2447" spans="1:5" x14ac:dyDescent="0.3">
      <c r="A2447" t="s">
        <v>17656</v>
      </c>
      <c r="B2447" t="s">
        <v>18212</v>
      </c>
      <c r="C2447" t="s">
        <v>18218</v>
      </c>
      <c r="D2447" t="s">
        <v>6027</v>
      </c>
      <c r="E2447">
        <v>226</v>
      </c>
    </row>
    <row r="2448" spans="1:5" x14ac:dyDescent="0.3">
      <c r="A2448" t="s">
        <v>17657</v>
      </c>
      <c r="B2448" t="s">
        <v>18211</v>
      </c>
      <c r="C2448" t="s">
        <v>18220</v>
      </c>
      <c r="D2448" t="s">
        <v>6122</v>
      </c>
      <c r="E2448">
        <v>651</v>
      </c>
    </row>
    <row r="2449" spans="1:5" x14ac:dyDescent="0.3">
      <c r="A2449" t="s">
        <v>17658</v>
      </c>
      <c r="B2449" t="s">
        <v>18211</v>
      </c>
      <c r="C2449" t="s">
        <v>18220</v>
      </c>
      <c r="D2449" t="s">
        <v>6186</v>
      </c>
      <c r="E2449">
        <v>104</v>
      </c>
    </row>
    <row r="2450" spans="1:5" x14ac:dyDescent="0.3">
      <c r="A2450" t="s">
        <v>17659</v>
      </c>
      <c r="B2450" t="s">
        <v>18214</v>
      </c>
      <c r="C2450" t="s">
        <v>18216</v>
      </c>
      <c r="D2450" t="s">
        <v>6118</v>
      </c>
      <c r="E2450">
        <v>351</v>
      </c>
    </row>
    <row r="2451" spans="1:5" x14ac:dyDescent="0.3">
      <c r="A2451" t="s">
        <v>17660</v>
      </c>
      <c r="B2451" t="s">
        <v>18211</v>
      </c>
      <c r="C2451" t="s">
        <v>18217</v>
      </c>
      <c r="D2451" t="s">
        <v>6131</v>
      </c>
      <c r="E2451">
        <v>231</v>
      </c>
    </row>
    <row r="2452" spans="1:5" x14ac:dyDescent="0.3">
      <c r="A2452" t="s">
        <v>17661</v>
      </c>
      <c r="B2452" t="s">
        <v>18214</v>
      </c>
      <c r="C2452" t="s">
        <v>18219</v>
      </c>
      <c r="D2452" t="s">
        <v>6019</v>
      </c>
      <c r="E2452">
        <v>388</v>
      </c>
    </row>
    <row r="2453" spans="1:5" x14ac:dyDescent="0.3">
      <c r="A2453" t="s">
        <v>17662</v>
      </c>
      <c r="B2453" t="s">
        <v>18211</v>
      </c>
      <c r="C2453" t="s">
        <v>18216</v>
      </c>
      <c r="D2453" t="s">
        <v>6031</v>
      </c>
      <c r="E2453">
        <v>102</v>
      </c>
    </row>
    <row r="2454" spans="1:5" x14ac:dyDescent="0.3">
      <c r="A2454" t="s">
        <v>17663</v>
      </c>
      <c r="B2454" t="s">
        <v>18212</v>
      </c>
      <c r="C2454" t="s">
        <v>18216</v>
      </c>
      <c r="D2454" t="s">
        <v>6166</v>
      </c>
      <c r="E2454">
        <v>383</v>
      </c>
    </row>
    <row r="2455" spans="1:5" x14ac:dyDescent="0.3">
      <c r="A2455" t="s">
        <v>17664</v>
      </c>
      <c r="B2455" t="s">
        <v>18211</v>
      </c>
      <c r="C2455" t="s">
        <v>18216</v>
      </c>
      <c r="D2455" t="s">
        <v>5956</v>
      </c>
      <c r="E2455">
        <v>615</v>
      </c>
    </row>
    <row r="2456" spans="1:5" x14ac:dyDescent="0.3">
      <c r="A2456" t="s">
        <v>17665</v>
      </c>
      <c r="B2456" t="s">
        <v>18213</v>
      </c>
      <c r="C2456" t="s">
        <v>18219</v>
      </c>
      <c r="D2456" t="s">
        <v>6025</v>
      </c>
      <c r="E2456">
        <v>691</v>
      </c>
    </row>
    <row r="2457" spans="1:5" x14ac:dyDescent="0.3">
      <c r="A2457" t="s">
        <v>17666</v>
      </c>
      <c r="B2457" t="s">
        <v>18213</v>
      </c>
      <c r="C2457" t="s">
        <v>18216</v>
      </c>
      <c r="D2457" t="s">
        <v>5963</v>
      </c>
      <c r="E2457">
        <v>428</v>
      </c>
    </row>
    <row r="2458" spans="1:5" x14ac:dyDescent="0.3">
      <c r="A2458" t="s">
        <v>17667</v>
      </c>
      <c r="B2458" t="s">
        <v>18213</v>
      </c>
      <c r="C2458" t="s">
        <v>18219</v>
      </c>
      <c r="D2458" t="s">
        <v>6155</v>
      </c>
      <c r="E2458">
        <v>631</v>
      </c>
    </row>
    <row r="2459" spans="1:5" x14ac:dyDescent="0.3">
      <c r="A2459" t="s">
        <v>17668</v>
      </c>
      <c r="B2459" t="s">
        <v>18211</v>
      </c>
      <c r="C2459" t="s">
        <v>18219</v>
      </c>
      <c r="D2459" t="s">
        <v>6054</v>
      </c>
      <c r="E2459">
        <v>533</v>
      </c>
    </row>
    <row r="2460" spans="1:5" x14ac:dyDescent="0.3">
      <c r="A2460" t="s">
        <v>17669</v>
      </c>
      <c r="B2460" t="s">
        <v>18212</v>
      </c>
      <c r="C2460" t="s">
        <v>18219</v>
      </c>
      <c r="D2460" t="s">
        <v>6137</v>
      </c>
      <c r="E2460">
        <v>642</v>
      </c>
    </row>
    <row r="2461" spans="1:5" x14ac:dyDescent="0.3">
      <c r="A2461" t="s">
        <v>17670</v>
      </c>
      <c r="B2461" t="s">
        <v>18213</v>
      </c>
      <c r="C2461" t="s">
        <v>18216</v>
      </c>
      <c r="D2461" t="s">
        <v>6135</v>
      </c>
      <c r="E2461">
        <v>530</v>
      </c>
    </row>
    <row r="2462" spans="1:5" x14ac:dyDescent="0.3">
      <c r="A2462" t="s">
        <v>17671</v>
      </c>
      <c r="B2462" t="s">
        <v>18215</v>
      </c>
      <c r="C2462" t="s">
        <v>18220</v>
      </c>
      <c r="D2462" t="s">
        <v>6139</v>
      </c>
      <c r="E2462">
        <v>729</v>
      </c>
    </row>
    <row r="2463" spans="1:5" x14ac:dyDescent="0.3">
      <c r="A2463" t="s">
        <v>17672</v>
      </c>
      <c r="B2463" t="s">
        <v>18215</v>
      </c>
      <c r="C2463" t="s">
        <v>18220</v>
      </c>
      <c r="D2463" t="s">
        <v>5959</v>
      </c>
      <c r="E2463">
        <v>571</v>
      </c>
    </row>
    <row r="2464" spans="1:5" x14ac:dyDescent="0.3">
      <c r="A2464" t="s">
        <v>17673</v>
      </c>
      <c r="B2464" t="s">
        <v>18215</v>
      </c>
      <c r="C2464" t="s">
        <v>18220</v>
      </c>
      <c r="D2464" t="s">
        <v>6115</v>
      </c>
      <c r="E2464">
        <v>272</v>
      </c>
    </row>
    <row r="2465" spans="1:5" x14ac:dyDescent="0.3">
      <c r="A2465" t="s">
        <v>17674</v>
      </c>
      <c r="B2465" t="s">
        <v>18212</v>
      </c>
      <c r="C2465" t="s">
        <v>18217</v>
      </c>
      <c r="D2465" t="s">
        <v>6128</v>
      </c>
      <c r="E2465">
        <v>713</v>
      </c>
    </row>
    <row r="2466" spans="1:5" x14ac:dyDescent="0.3">
      <c r="A2466" t="s">
        <v>17675</v>
      </c>
      <c r="B2466" t="s">
        <v>18214</v>
      </c>
      <c r="C2466" t="s">
        <v>18218</v>
      </c>
      <c r="D2466" t="s">
        <v>6068</v>
      </c>
      <c r="E2466">
        <v>354</v>
      </c>
    </row>
    <row r="2467" spans="1:5" x14ac:dyDescent="0.3">
      <c r="A2467" t="s">
        <v>17676</v>
      </c>
      <c r="B2467" t="s">
        <v>18213</v>
      </c>
      <c r="C2467" t="s">
        <v>18216</v>
      </c>
      <c r="D2467" t="s">
        <v>5973</v>
      </c>
      <c r="E2467">
        <v>213</v>
      </c>
    </row>
    <row r="2468" spans="1:5" x14ac:dyDescent="0.3">
      <c r="A2468" t="s">
        <v>17677</v>
      </c>
      <c r="B2468" t="s">
        <v>18214</v>
      </c>
      <c r="C2468" t="s">
        <v>18220</v>
      </c>
      <c r="D2468" t="s">
        <v>6072</v>
      </c>
      <c r="E2468">
        <v>477</v>
      </c>
    </row>
    <row r="2469" spans="1:5" x14ac:dyDescent="0.3">
      <c r="A2469" t="s">
        <v>17678</v>
      </c>
      <c r="B2469" t="s">
        <v>18212</v>
      </c>
      <c r="C2469" t="s">
        <v>18219</v>
      </c>
      <c r="D2469" t="s">
        <v>6169</v>
      </c>
      <c r="E2469">
        <v>792</v>
      </c>
    </row>
    <row r="2470" spans="1:5" x14ac:dyDescent="0.3">
      <c r="A2470" t="s">
        <v>17679</v>
      </c>
      <c r="B2470" t="s">
        <v>18214</v>
      </c>
      <c r="C2470" t="s">
        <v>18217</v>
      </c>
      <c r="D2470" t="s">
        <v>6172</v>
      </c>
      <c r="E2470">
        <v>716</v>
      </c>
    </row>
    <row r="2471" spans="1:5" x14ac:dyDescent="0.3">
      <c r="A2471" t="s">
        <v>17680</v>
      </c>
      <c r="B2471" t="s">
        <v>18212</v>
      </c>
      <c r="C2471" t="s">
        <v>18220</v>
      </c>
      <c r="D2471" t="s">
        <v>5965</v>
      </c>
      <c r="E2471">
        <v>160</v>
      </c>
    </row>
    <row r="2472" spans="1:5" x14ac:dyDescent="0.3">
      <c r="A2472" t="s">
        <v>17681</v>
      </c>
      <c r="B2472" t="s">
        <v>18212</v>
      </c>
      <c r="C2472" t="s">
        <v>18217</v>
      </c>
      <c r="D2472" t="s">
        <v>5981</v>
      </c>
      <c r="E2472">
        <v>143</v>
      </c>
    </row>
    <row r="2473" spans="1:5" x14ac:dyDescent="0.3">
      <c r="A2473" t="s">
        <v>17682</v>
      </c>
      <c r="B2473" t="s">
        <v>18215</v>
      </c>
      <c r="C2473" t="s">
        <v>18217</v>
      </c>
      <c r="D2473" t="s">
        <v>5990</v>
      </c>
      <c r="E2473">
        <v>546</v>
      </c>
    </row>
    <row r="2474" spans="1:5" x14ac:dyDescent="0.3">
      <c r="A2474" t="s">
        <v>17683</v>
      </c>
      <c r="B2474" t="s">
        <v>18213</v>
      </c>
      <c r="C2474" t="s">
        <v>18220</v>
      </c>
      <c r="D2474" t="s">
        <v>6135</v>
      </c>
      <c r="E2474">
        <v>604</v>
      </c>
    </row>
    <row r="2475" spans="1:5" x14ac:dyDescent="0.3">
      <c r="A2475" t="s">
        <v>17684</v>
      </c>
      <c r="B2475" t="s">
        <v>18214</v>
      </c>
      <c r="C2475" t="s">
        <v>18218</v>
      </c>
      <c r="D2475" t="s">
        <v>6173</v>
      </c>
      <c r="E2475">
        <v>204</v>
      </c>
    </row>
    <row r="2476" spans="1:5" x14ac:dyDescent="0.3">
      <c r="A2476" t="s">
        <v>17685</v>
      </c>
      <c r="B2476" t="s">
        <v>18213</v>
      </c>
      <c r="C2476" t="s">
        <v>18216</v>
      </c>
      <c r="D2476" t="s">
        <v>6081</v>
      </c>
      <c r="E2476">
        <v>563</v>
      </c>
    </row>
    <row r="2477" spans="1:5" x14ac:dyDescent="0.3">
      <c r="A2477" t="s">
        <v>17686</v>
      </c>
      <c r="B2477" t="s">
        <v>18214</v>
      </c>
      <c r="C2477" t="s">
        <v>18216</v>
      </c>
      <c r="D2477" t="s">
        <v>6180</v>
      </c>
      <c r="E2477">
        <v>406</v>
      </c>
    </row>
    <row r="2478" spans="1:5" x14ac:dyDescent="0.3">
      <c r="A2478" t="s">
        <v>17687</v>
      </c>
      <c r="B2478" t="s">
        <v>18214</v>
      </c>
      <c r="C2478" t="s">
        <v>18216</v>
      </c>
      <c r="D2478" t="s">
        <v>6018</v>
      </c>
      <c r="E2478">
        <v>525</v>
      </c>
    </row>
    <row r="2479" spans="1:5" x14ac:dyDescent="0.3">
      <c r="A2479" t="s">
        <v>17688</v>
      </c>
      <c r="B2479" t="s">
        <v>18214</v>
      </c>
      <c r="C2479" t="s">
        <v>18217</v>
      </c>
      <c r="D2479" t="s">
        <v>6152</v>
      </c>
      <c r="E2479">
        <v>674</v>
      </c>
    </row>
    <row r="2480" spans="1:5" x14ac:dyDescent="0.3">
      <c r="A2480" t="s">
        <v>17689</v>
      </c>
      <c r="B2480" t="s">
        <v>18213</v>
      </c>
      <c r="C2480" t="s">
        <v>18219</v>
      </c>
      <c r="D2480" t="s">
        <v>6057</v>
      </c>
      <c r="E2480">
        <v>392</v>
      </c>
    </row>
    <row r="2481" spans="1:5" x14ac:dyDescent="0.3">
      <c r="A2481" t="s">
        <v>17690</v>
      </c>
      <c r="B2481" t="s">
        <v>18213</v>
      </c>
      <c r="C2481" t="s">
        <v>18219</v>
      </c>
      <c r="D2481" t="s">
        <v>6033</v>
      </c>
      <c r="E2481">
        <v>527</v>
      </c>
    </row>
    <row r="2482" spans="1:5" x14ac:dyDescent="0.3">
      <c r="A2482" t="s">
        <v>17691</v>
      </c>
      <c r="B2482" t="s">
        <v>18212</v>
      </c>
      <c r="C2482" t="s">
        <v>18217</v>
      </c>
      <c r="D2482" t="s">
        <v>6184</v>
      </c>
      <c r="E2482">
        <v>684</v>
      </c>
    </row>
    <row r="2483" spans="1:5" x14ac:dyDescent="0.3">
      <c r="A2483" t="s">
        <v>17692</v>
      </c>
      <c r="B2483" t="s">
        <v>18214</v>
      </c>
      <c r="C2483" t="s">
        <v>18218</v>
      </c>
      <c r="D2483" t="s">
        <v>6016</v>
      </c>
      <c r="E2483">
        <v>587</v>
      </c>
    </row>
    <row r="2484" spans="1:5" x14ac:dyDescent="0.3">
      <c r="A2484" t="s">
        <v>17693</v>
      </c>
      <c r="B2484" t="s">
        <v>18215</v>
      </c>
      <c r="C2484" t="s">
        <v>18219</v>
      </c>
      <c r="D2484" t="s">
        <v>6008</v>
      </c>
      <c r="E2484">
        <v>762</v>
      </c>
    </row>
    <row r="2485" spans="1:5" x14ac:dyDescent="0.3">
      <c r="A2485" t="s">
        <v>17694</v>
      </c>
      <c r="B2485" t="s">
        <v>18215</v>
      </c>
      <c r="C2485" t="s">
        <v>18217</v>
      </c>
      <c r="D2485" t="s">
        <v>6105</v>
      </c>
      <c r="E2485">
        <v>416</v>
      </c>
    </row>
    <row r="2486" spans="1:5" x14ac:dyDescent="0.3">
      <c r="A2486" t="s">
        <v>17695</v>
      </c>
      <c r="B2486" t="s">
        <v>18211</v>
      </c>
      <c r="C2486" t="s">
        <v>18216</v>
      </c>
      <c r="D2486" t="s">
        <v>6028</v>
      </c>
      <c r="E2486">
        <v>144</v>
      </c>
    </row>
    <row r="2487" spans="1:5" x14ac:dyDescent="0.3">
      <c r="A2487" t="s">
        <v>17696</v>
      </c>
      <c r="B2487" t="s">
        <v>18211</v>
      </c>
      <c r="C2487" t="s">
        <v>18216</v>
      </c>
      <c r="D2487" t="s">
        <v>6112</v>
      </c>
      <c r="E2487">
        <v>122</v>
      </c>
    </row>
    <row r="2488" spans="1:5" x14ac:dyDescent="0.3">
      <c r="A2488" t="s">
        <v>17697</v>
      </c>
      <c r="B2488" t="s">
        <v>18212</v>
      </c>
      <c r="C2488" t="s">
        <v>18216</v>
      </c>
      <c r="D2488" t="s">
        <v>6183</v>
      </c>
      <c r="E2488">
        <v>285</v>
      </c>
    </row>
    <row r="2489" spans="1:5" x14ac:dyDescent="0.3">
      <c r="A2489" t="s">
        <v>17698</v>
      </c>
      <c r="B2489" t="s">
        <v>18211</v>
      </c>
      <c r="C2489" t="s">
        <v>18216</v>
      </c>
      <c r="D2489" t="s">
        <v>6139</v>
      </c>
      <c r="E2489">
        <v>570</v>
      </c>
    </row>
    <row r="2490" spans="1:5" x14ac:dyDescent="0.3">
      <c r="A2490" t="s">
        <v>17699</v>
      </c>
      <c r="B2490" t="s">
        <v>18213</v>
      </c>
      <c r="C2490" t="s">
        <v>18216</v>
      </c>
      <c r="D2490" t="s">
        <v>6101</v>
      </c>
      <c r="E2490">
        <v>464</v>
      </c>
    </row>
    <row r="2491" spans="1:5" x14ac:dyDescent="0.3">
      <c r="A2491" t="s">
        <v>17700</v>
      </c>
      <c r="B2491" t="s">
        <v>18213</v>
      </c>
      <c r="C2491" t="s">
        <v>18216</v>
      </c>
      <c r="D2491" t="s">
        <v>6173</v>
      </c>
      <c r="E2491">
        <v>687</v>
      </c>
    </row>
    <row r="2492" spans="1:5" x14ac:dyDescent="0.3">
      <c r="A2492" t="s">
        <v>17701</v>
      </c>
      <c r="B2492" t="s">
        <v>18214</v>
      </c>
      <c r="C2492" t="s">
        <v>18219</v>
      </c>
      <c r="D2492" t="s">
        <v>6061</v>
      </c>
      <c r="E2492">
        <v>340</v>
      </c>
    </row>
    <row r="2493" spans="1:5" x14ac:dyDescent="0.3">
      <c r="A2493" t="s">
        <v>17702</v>
      </c>
      <c r="B2493" t="s">
        <v>18212</v>
      </c>
      <c r="C2493" t="s">
        <v>18217</v>
      </c>
      <c r="D2493" t="s">
        <v>6154</v>
      </c>
      <c r="E2493">
        <v>445</v>
      </c>
    </row>
    <row r="2494" spans="1:5" x14ac:dyDescent="0.3">
      <c r="A2494" t="s">
        <v>17703</v>
      </c>
      <c r="B2494" t="s">
        <v>18212</v>
      </c>
      <c r="C2494" t="s">
        <v>18218</v>
      </c>
      <c r="D2494" t="s">
        <v>5953</v>
      </c>
      <c r="E2494">
        <v>365</v>
      </c>
    </row>
    <row r="2495" spans="1:5" x14ac:dyDescent="0.3">
      <c r="A2495" t="s">
        <v>17704</v>
      </c>
      <c r="B2495" t="s">
        <v>18212</v>
      </c>
      <c r="C2495" t="s">
        <v>18216</v>
      </c>
      <c r="D2495" t="s">
        <v>6112</v>
      </c>
      <c r="E2495">
        <v>113</v>
      </c>
    </row>
    <row r="2496" spans="1:5" x14ac:dyDescent="0.3">
      <c r="A2496" t="s">
        <v>17705</v>
      </c>
      <c r="B2496" t="s">
        <v>18211</v>
      </c>
      <c r="C2496" t="s">
        <v>18219</v>
      </c>
      <c r="D2496" t="s">
        <v>6121</v>
      </c>
      <c r="E2496">
        <v>384</v>
      </c>
    </row>
    <row r="2497" spans="1:5" x14ac:dyDescent="0.3">
      <c r="A2497" t="s">
        <v>17706</v>
      </c>
      <c r="B2497" t="s">
        <v>18215</v>
      </c>
      <c r="C2497" t="s">
        <v>18216</v>
      </c>
      <c r="D2497" t="s">
        <v>6181</v>
      </c>
      <c r="E2497">
        <v>608</v>
      </c>
    </row>
    <row r="2498" spans="1:5" x14ac:dyDescent="0.3">
      <c r="A2498" t="s">
        <v>17707</v>
      </c>
      <c r="B2498" t="s">
        <v>18214</v>
      </c>
      <c r="C2498" t="s">
        <v>18219</v>
      </c>
      <c r="D2498" t="s">
        <v>6066</v>
      </c>
      <c r="E2498">
        <v>516</v>
      </c>
    </row>
    <row r="2499" spans="1:5" x14ac:dyDescent="0.3">
      <c r="A2499" t="s">
        <v>17708</v>
      </c>
      <c r="B2499" t="s">
        <v>18213</v>
      </c>
      <c r="C2499" t="s">
        <v>18216</v>
      </c>
      <c r="D2499" t="s">
        <v>5976</v>
      </c>
      <c r="E2499">
        <v>755</v>
      </c>
    </row>
    <row r="2500" spans="1:5" x14ac:dyDescent="0.3">
      <c r="A2500" t="s">
        <v>17709</v>
      </c>
      <c r="B2500" t="s">
        <v>18214</v>
      </c>
      <c r="C2500" t="s">
        <v>18219</v>
      </c>
      <c r="D2500" t="s">
        <v>6092</v>
      </c>
      <c r="E2500">
        <v>349</v>
      </c>
    </row>
    <row r="2501" spans="1:5" x14ac:dyDescent="0.3">
      <c r="A2501" t="s">
        <v>17710</v>
      </c>
      <c r="B2501" t="s">
        <v>18215</v>
      </c>
      <c r="C2501" t="s">
        <v>18220</v>
      </c>
      <c r="D2501" t="s">
        <v>6129</v>
      </c>
      <c r="E2501">
        <v>512</v>
      </c>
    </row>
    <row r="2502" spans="1:5" x14ac:dyDescent="0.3">
      <c r="A2502" t="s">
        <v>17711</v>
      </c>
      <c r="B2502" t="s">
        <v>18215</v>
      </c>
      <c r="C2502" t="s">
        <v>18216</v>
      </c>
      <c r="D2502" t="s">
        <v>6145</v>
      </c>
      <c r="E2502">
        <v>249</v>
      </c>
    </row>
    <row r="2503" spans="1:5" x14ac:dyDescent="0.3">
      <c r="A2503" t="s">
        <v>17712</v>
      </c>
      <c r="B2503" t="s">
        <v>18215</v>
      </c>
      <c r="C2503" t="s">
        <v>18217</v>
      </c>
      <c r="D2503" t="s">
        <v>5953</v>
      </c>
      <c r="E2503">
        <v>234</v>
      </c>
    </row>
    <row r="2504" spans="1:5" x14ac:dyDescent="0.3">
      <c r="A2504" t="s">
        <v>17713</v>
      </c>
      <c r="B2504" t="s">
        <v>18213</v>
      </c>
      <c r="C2504" t="s">
        <v>18218</v>
      </c>
      <c r="D2504" t="s">
        <v>6165</v>
      </c>
      <c r="E2504">
        <v>246</v>
      </c>
    </row>
    <row r="2505" spans="1:5" x14ac:dyDescent="0.3">
      <c r="A2505" t="s">
        <v>17714</v>
      </c>
      <c r="B2505" t="s">
        <v>18212</v>
      </c>
      <c r="C2505" t="s">
        <v>18218</v>
      </c>
      <c r="D2505" t="s">
        <v>6118</v>
      </c>
      <c r="E2505">
        <v>218</v>
      </c>
    </row>
    <row r="2506" spans="1:5" x14ac:dyDescent="0.3">
      <c r="A2506" t="s">
        <v>17715</v>
      </c>
      <c r="B2506" t="s">
        <v>18211</v>
      </c>
      <c r="C2506" t="s">
        <v>18220</v>
      </c>
      <c r="D2506" t="s">
        <v>5967</v>
      </c>
      <c r="E2506">
        <v>650</v>
      </c>
    </row>
    <row r="2507" spans="1:5" x14ac:dyDescent="0.3">
      <c r="A2507" t="s">
        <v>17716</v>
      </c>
      <c r="B2507" t="s">
        <v>18214</v>
      </c>
      <c r="C2507" t="s">
        <v>18218</v>
      </c>
      <c r="D2507" t="s">
        <v>6155</v>
      </c>
      <c r="E2507">
        <v>550</v>
      </c>
    </row>
    <row r="2508" spans="1:5" x14ac:dyDescent="0.3">
      <c r="A2508" t="s">
        <v>17717</v>
      </c>
      <c r="B2508" t="s">
        <v>18211</v>
      </c>
      <c r="C2508" t="s">
        <v>18220</v>
      </c>
      <c r="D2508" t="s">
        <v>6151</v>
      </c>
      <c r="E2508">
        <v>443</v>
      </c>
    </row>
    <row r="2509" spans="1:5" x14ac:dyDescent="0.3">
      <c r="A2509" t="s">
        <v>17718</v>
      </c>
      <c r="B2509" t="s">
        <v>18212</v>
      </c>
      <c r="C2509" t="s">
        <v>18219</v>
      </c>
      <c r="D2509" t="s">
        <v>5970</v>
      </c>
      <c r="E2509">
        <v>699</v>
      </c>
    </row>
    <row r="2510" spans="1:5" x14ac:dyDescent="0.3">
      <c r="A2510" t="s">
        <v>17719</v>
      </c>
      <c r="B2510" t="s">
        <v>18212</v>
      </c>
      <c r="C2510" t="s">
        <v>18219</v>
      </c>
      <c r="D2510" t="s">
        <v>5983</v>
      </c>
      <c r="E2510">
        <v>751</v>
      </c>
    </row>
    <row r="2511" spans="1:5" x14ac:dyDescent="0.3">
      <c r="A2511" t="s">
        <v>17720</v>
      </c>
      <c r="B2511" t="s">
        <v>18212</v>
      </c>
      <c r="C2511" t="s">
        <v>18220</v>
      </c>
      <c r="D2511" t="s">
        <v>6177</v>
      </c>
      <c r="E2511">
        <v>274</v>
      </c>
    </row>
    <row r="2512" spans="1:5" x14ac:dyDescent="0.3">
      <c r="A2512" t="s">
        <v>17721</v>
      </c>
      <c r="B2512" t="s">
        <v>18211</v>
      </c>
      <c r="C2512" t="s">
        <v>18216</v>
      </c>
      <c r="D2512" t="s">
        <v>6074</v>
      </c>
      <c r="E2512">
        <v>485</v>
      </c>
    </row>
    <row r="2513" spans="1:5" x14ac:dyDescent="0.3">
      <c r="A2513" t="s">
        <v>17722</v>
      </c>
      <c r="B2513" t="s">
        <v>18212</v>
      </c>
      <c r="C2513" t="s">
        <v>18216</v>
      </c>
      <c r="D2513" t="s">
        <v>6131</v>
      </c>
      <c r="E2513">
        <v>137</v>
      </c>
    </row>
    <row r="2514" spans="1:5" x14ac:dyDescent="0.3">
      <c r="A2514" t="s">
        <v>17723</v>
      </c>
      <c r="B2514" t="s">
        <v>18214</v>
      </c>
      <c r="C2514" t="s">
        <v>18218</v>
      </c>
      <c r="D2514" t="s">
        <v>6090</v>
      </c>
      <c r="E2514">
        <v>528</v>
      </c>
    </row>
    <row r="2515" spans="1:5" x14ac:dyDescent="0.3">
      <c r="A2515" t="s">
        <v>17724</v>
      </c>
      <c r="B2515" t="s">
        <v>18211</v>
      </c>
      <c r="C2515" t="s">
        <v>18218</v>
      </c>
      <c r="D2515" t="s">
        <v>6194</v>
      </c>
      <c r="E2515">
        <v>415</v>
      </c>
    </row>
    <row r="2516" spans="1:5" x14ac:dyDescent="0.3">
      <c r="A2516" t="s">
        <v>17725</v>
      </c>
      <c r="B2516" t="s">
        <v>18214</v>
      </c>
      <c r="C2516" t="s">
        <v>18216</v>
      </c>
      <c r="D2516" t="s">
        <v>5996</v>
      </c>
      <c r="E2516">
        <v>429</v>
      </c>
    </row>
    <row r="2517" spans="1:5" x14ac:dyDescent="0.3">
      <c r="A2517" t="s">
        <v>17726</v>
      </c>
      <c r="B2517" t="s">
        <v>18213</v>
      </c>
      <c r="C2517" t="s">
        <v>18220</v>
      </c>
      <c r="D2517" t="s">
        <v>5976</v>
      </c>
      <c r="E2517">
        <v>654</v>
      </c>
    </row>
    <row r="2518" spans="1:5" x14ac:dyDescent="0.3">
      <c r="A2518" t="s">
        <v>17727</v>
      </c>
      <c r="B2518" t="s">
        <v>18211</v>
      </c>
      <c r="C2518" t="s">
        <v>18219</v>
      </c>
      <c r="D2518" t="s">
        <v>6050</v>
      </c>
      <c r="E2518">
        <v>576</v>
      </c>
    </row>
    <row r="2519" spans="1:5" x14ac:dyDescent="0.3">
      <c r="A2519" t="s">
        <v>17728</v>
      </c>
      <c r="B2519" t="s">
        <v>18212</v>
      </c>
      <c r="C2519" t="s">
        <v>18220</v>
      </c>
      <c r="D2519" t="s">
        <v>6005</v>
      </c>
      <c r="E2519">
        <v>761</v>
      </c>
    </row>
    <row r="2520" spans="1:5" x14ac:dyDescent="0.3">
      <c r="A2520" t="s">
        <v>17729</v>
      </c>
      <c r="B2520" t="s">
        <v>18213</v>
      </c>
      <c r="C2520" t="s">
        <v>18218</v>
      </c>
      <c r="D2520" t="s">
        <v>6118</v>
      </c>
      <c r="E2520">
        <v>390</v>
      </c>
    </row>
    <row r="2521" spans="1:5" x14ac:dyDescent="0.3">
      <c r="A2521" t="s">
        <v>17730</v>
      </c>
      <c r="B2521" t="s">
        <v>18214</v>
      </c>
      <c r="C2521" t="s">
        <v>18216</v>
      </c>
      <c r="D2521" t="s">
        <v>6105</v>
      </c>
      <c r="E2521">
        <v>132</v>
      </c>
    </row>
    <row r="2522" spans="1:5" x14ac:dyDescent="0.3">
      <c r="A2522" t="s">
        <v>17731</v>
      </c>
      <c r="B2522" t="s">
        <v>18214</v>
      </c>
      <c r="C2522" t="s">
        <v>18216</v>
      </c>
      <c r="D2522" t="s">
        <v>6151</v>
      </c>
      <c r="E2522">
        <v>700</v>
      </c>
    </row>
    <row r="2523" spans="1:5" x14ac:dyDescent="0.3">
      <c r="A2523" t="s">
        <v>17732</v>
      </c>
      <c r="B2523" t="s">
        <v>18211</v>
      </c>
      <c r="C2523" t="s">
        <v>18218</v>
      </c>
      <c r="D2523" t="s">
        <v>6118</v>
      </c>
      <c r="E2523">
        <v>631</v>
      </c>
    </row>
    <row r="2524" spans="1:5" x14ac:dyDescent="0.3">
      <c r="A2524" t="s">
        <v>17733</v>
      </c>
      <c r="B2524" t="s">
        <v>18211</v>
      </c>
      <c r="C2524" t="s">
        <v>18220</v>
      </c>
      <c r="D2524" t="s">
        <v>6118</v>
      </c>
      <c r="E2524">
        <v>359</v>
      </c>
    </row>
    <row r="2525" spans="1:5" x14ac:dyDescent="0.3">
      <c r="A2525" t="s">
        <v>17734</v>
      </c>
      <c r="B2525" t="s">
        <v>18212</v>
      </c>
      <c r="C2525" t="s">
        <v>18218</v>
      </c>
      <c r="D2525" t="s">
        <v>5978</v>
      </c>
      <c r="E2525">
        <v>552</v>
      </c>
    </row>
    <row r="2526" spans="1:5" x14ac:dyDescent="0.3">
      <c r="A2526" t="s">
        <v>17735</v>
      </c>
      <c r="B2526" t="s">
        <v>18215</v>
      </c>
      <c r="C2526" t="s">
        <v>18218</v>
      </c>
      <c r="D2526" t="s">
        <v>6182</v>
      </c>
      <c r="E2526">
        <v>605</v>
      </c>
    </row>
    <row r="2527" spans="1:5" x14ac:dyDescent="0.3">
      <c r="A2527" t="s">
        <v>17736</v>
      </c>
      <c r="B2527" t="s">
        <v>18214</v>
      </c>
      <c r="C2527" t="s">
        <v>18218</v>
      </c>
      <c r="D2527" t="s">
        <v>6017</v>
      </c>
      <c r="E2527">
        <v>105</v>
      </c>
    </row>
    <row r="2528" spans="1:5" x14ac:dyDescent="0.3">
      <c r="A2528" t="s">
        <v>17737</v>
      </c>
      <c r="B2528" t="s">
        <v>18212</v>
      </c>
      <c r="C2528" t="s">
        <v>18220</v>
      </c>
      <c r="D2528" t="s">
        <v>5975</v>
      </c>
      <c r="E2528">
        <v>715</v>
      </c>
    </row>
    <row r="2529" spans="1:5" x14ac:dyDescent="0.3">
      <c r="A2529" t="s">
        <v>17738</v>
      </c>
      <c r="B2529" t="s">
        <v>18213</v>
      </c>
      <c r="C2529" t="s">
        <v>18217</v>
      </c>
      <c r="D2529" t="s">
        <v>5994</v>
      </c>
      <c r="E2529">
        <v>177</v>
      </c>
    </row>
    <row r="2530" spans="1:5" x14ac:dyDescent="0.3">
      <c r="A2530" t="s">
        <v>17739</v>
      </c>
      <c r="B2530" t="s">
        <v>18214</v>
      </c>
      <c r="C2530" t="s">
        <v>18220</v>
      </c>
      <c r="D2530" t="s">
        <v>6085</v>
      </c>
      <c r="E2530">
        <v>634</v>
      </c>
    </row>
    <row r="2531" spans="1:5" x14ac:dyDescent="0.3">
      <c r="A2531" t="s">
        <v>17740</v>
      </c>
      <c r="B2531" t="s">
        <v>18215</v>
      </c>
      <c r="C2531" t="s">
        <v>18217</v>
      </c>
      <c r="D2531" t="s">
        <v>5989</v>
      </c>
      <c r="E2531">
        <v>345</v>
      </c>
    </row>
    <row r="2532" spans="1:5" x14ac:dyDescent="0.3">
      <c r="A2532" t="s">
        <v>17741</v>
      </c>
      <c r="B2532" t="s">
        <v>18212</v>
      </c>
      <c r="C2532" t="s">
        <v>18219</v>
      </c>
      <c r="D2532" t="s">
        <v>6089</v>
      </c>
      <c r="E2532">
        <v>505</v>
      </c>
    </row>
    <row r="2533" spans="1:5" x14ac:dyDescent="0.3">
      <c r="A2533" t="s">
        <v>17742</v>
      </c>
      <c r="B2533" t="s">
        <v>18212</v>
      </c>
      <c r="C2533" t="s">
        <v>18218</v>
      </c>
      <c r="D2533" t="s">
        <v>6175</v>
      </c>
      <c r="E2533">
        <v>800</v>
      </c>
    </row>
    <row r="2534" spans="1:5" x14ac:dyDescent="0.3">
      <c r="A2534" t="s">
        <v>17743</v>
      </c>
      <c r="B2534" t="s">
        <v>18211</v>
      </c>
      <c r="C2534" t="s">
        <v>18217</v>
      </c>
      <c r="D2534" t="s">
        <v>6115</v>
      </c>
      <c r="E2534">
        <v>358</v>
      </c>
    </row>
    <row r="2535" spans="1:5" x14ac:dyDescent="0.3">
      <c r="A2535" t="s">
        <v>17744</v>
      </c>
      <c r="B2535" t="s">
        <v>18213</v>
      </c>
      <c r="C2535" t="s">
        <v>18216</v>
      </c>
      <c r="D2535" t="s">
        <v>5965</v>
      </c>
      <c r="E2535">
        <v>283</v>
      </c>
    </row>
    <row r="2536" spans="1:5" x14ac:dyDescent="0.3">
      <c r="A2536" t="s">
        <v>17745</v>
      </c>
      <c r="B2536" t="s">
        <v>18213</v>
      </c>
      <c r="C2536" t="s">
        <v>18217</v>
      </c>
      <c r="D2536" t="s">
        <v>6022</v>
      </c>
      <c r="E2536">
        <v>194</v>
      </c>
    </row>
    <row r="2537" spans="1:5" x14ac:dyDescent="0.3">
      <c r="A2537" t="s">
        <v>17746</v>
      </c>
      <c r="B2537" t="s">
        <v>18215</v>
      </c>
      <c r="C2537" t="s">
        <v>18220</v>
      </c>
      <c r="D2537" t="s">
        <v>6023</v>
      </c>
      <c r="E2537">
        <v>682</v>
      </c>
    </row>
    <row r="2538" spans="1:5" x14ac:dyDescent="0.3">
      <c r="A2538" t="s">
        <v>17747</v>
      </c>
      <c r="B2538" t="s">
        <v>18214</v>
      </c>
      <c r="C2538" t="s">
        <v>18220</v>
      </c>
      <c r="D2538" t="s">
        <v>6180</v>
      </c>
      <c r="E2538">
        <v>204</v>
      </c>
    </row>
    <row r="2539" spans="1:5" x14ac:dyDescent="0.3">
      <c r="A2539" t="s">
        <v>17748</v>
      </c>
      <c r="B2539" t="s">
        <v>18213</v>
      </c>
      <c r="C2539" t="s">
        <v>18220</v>
      </c>
      <c r="D2539" t="s">
        <v>6035</v>
      </c>
      <c r="E2539">
        <v>664</v>
      </c>
    </row>
    <row r="2540" spans="1:5" x14ac:dyDescent="0.3">
      <c r="A2540" t="s">
        <v>17749</v>
      </c>
      <c r="B2540" t="s">
        <v>18215</v>
      </c>
      <c r="C2540" t="s">
        <v>18220</v>
      </c>
      <c r="D2540" t="s">
        <v>5959</v>
      </c>
      <c r="E2540">
        <v>263</v>
      </c>
    </row>
    <row r="2541" spans="1:5" x14ac:dyDescent="0.3">
      <c r="A2541" t="s">
        <v>17750</v>
      </c>
      <c r="B2541" t="s">
        <v>18214</v>
      </c>
      <c r="C2541" t="s">
        <v>18216</v>
      </c>
      <c r="D2541" t="s">
        <v>6017</v>
      </c>
      <c r="E2541">
        <v>700</v>
      </c>
    </row>
    <row r="2542" spans="1:5" x14ac:dyDescent="0.3">
      <c r="A2542" t="s">
        <v>17751</v>
      </c>
      <c r="B2542" t="s">
        <v>18212</v>
      </c>
      <c r="C2542" t="s">
        <v>18216</v>
      </c>
      <c r="D2542" t="s">
        <v>5970</v>
      </c>
      <c r="E2542">
        <v>542</v>
      </c>
    </row>
    <row r="2543" spans="1:5" x14ac:dyDescent="0.3">
      <c r="A2543" t="s">
        <v>17752</v>
      </c>
      <c r="B2543" t="s">
        <v>18211</v>
      </c>
      <c r="C2543" t="s">
        <v>18220</v>
      </c>
      <c r="D2543" t="s">
        <v>6140</v>
      </c>
      <c r="E2543">
        <v>174</v>
      </c>
    </row>
    <row r="2544" spans="1:5" x14ac:dyDescent="0.3">
      <c r="A2544" t="s">
        <v>17753</v>
      </c>
      <c r="B2544" t="s">
        <v>18215</v>
      </c>
      <c r="C2544" t="s">
        <v>18218</v>
      </c>
      <c r="D2544" t="s">
        <v>6150</v>
      </c>
      <c r="E2544">
        <v>715</v>
      </c>
    </row>
    <row r="2545" spans="1:5" x14ac:dyDescent="0.3">
      <c r="A2545" t="s">
        <v>17754</v>
      </c>
      <c r="B2545" t="s">
        <v>18212</v>
      </c>
      <c r="C2545" t="s">
        <v>18219</v>
      </c>
      <c r="D2545" t="s">
        <v>6111</v>
      </c>
      <c r="E2545">
        <v>737</v>
      </c>
    </row>
    <row r="2546" spans="1:5" x14ac:dyDescent="0.3">
      <c r="A2546" t="s">
        <v>17755</v>
      </c>
      <c r="B2546" t="s">
        <v>18211</v>
      </c>
      <c r="C2546" t="s">
        <v>18217</v>
      </c>
      <c r="D2546" t="s">
        <v>6186</v>
      </c>
      <c r="E2546">
        <v>254</v>
      </c>
    </row>
    <row r="2547" spans="1:5" x14ac:dyDescent="0.3">
      <c r="A2547" t="s">
        <v>17756</v>
      </c>
      <c r="B2547" t="s">
        <v>18215</v>
      </c>
      <c r="C2547" t="s">
        <v>18219</v>
      </c>
      <c r="D2547" t="s">
        <v>6109</v>
      </c>
      <c r="E2547">
        <v>501</v>
      </c>
    </row>
    <row r="2548" spans="1:5" x14ac:dyDescent="0.3">
      <c r="A2548" t="s">
        <v>17757</v>
      </c>
      <c r="B2548" t="s">
        <v>18212</v>
      </c>
      <c r="C2548" t="s">
        <v>18217</v>
      </c>
      <c r="D2548" t="s">
        <v>6189</v>
      </c>
      <c r="E2548">
        <v>598</v>
      </c>
    </row>
    <row r="2549" spans="1:5" x14ac:dyDescent="0.3">
      <c r="A2549" t="s">
        <v>17758</v>
      </c>
      <c r="B2549" t="s">
        <v>18215</v>
      </c>
      <c r="C2549" t="s">
        <v>18217</v>
      </c>
      <c r="D2549" t="s">
        <v>5965</v>
      </c>
      <c r="E2549">
        <v>224</v>
      </c>
    </row>
    <row r="2550" spans="1:5" x14ac:dyDescent="0.3">
      <c r="A2550" t="s">
        <v>17759</v>
      </c>
      <c r="B2550" t="s">
        <v>18215</v>
      </c>
      <c r="C2550" t="s">
        <v>18218</v>
      </c>
      <c r="D2550" t="s">
        <v>6052</v>
      </c>
      <c r="E2550">
        <v>734</v>
      </c>
    </row>
    <row r="2551" spans="1:5" x14ac:dyDescent="0.3">
      <c r="A2551" t="s">
        <v>17760</v>
      </c>
      <c r="B2551" t="s">
        <v>18213</v>
      </c>
      <c r="C2551" t="s">
        <v>18219</v>
      </c>
      <c r="D2551" t="s">
        <v>5979</v>
      </c>
      <c r="E2551">
        <v>278</v>
      </c>
    </row>
    <row r="2552" spans="1:5" x14ac:dyDescent="0.3">
      <c r="A2552" t="s">
        <v>17761</v>
      </c>
      <c r="B2552" t="s">
        <v>18211</v>
      </c>
      <c r="C2552" t="s">
        <v>18216</v>
      </c>
      <c r="D2552" t="s">
        <v>5969</v>
      </c>
      <c r="E2552">
        <v>739</v>
      </c>
    </row>
    <row r="2553" spans="1:5" x14ac:dyDescent="0.3">
      <c r="A2553" t="s">
        <v>17762</v>
      </c>
      <c r="B2553" t="s">
        <v>18212</v>
      </c>
      <c r="C2553" t="s">
        <v>18220</v>
      </c>
      <c r="D2553" t="s">
        <v>6011</v>
      </c>
      <c r="E2553">
        <v>130</v>
      </c>
    </row>
    <row r="2554" spans="1:5" x14ac:dyDescent="0.3">
      <c r="A2554" t="s">
        <v>17763</v>
      </c>
      <c r="B2554" t="s">
        <v>18214</v>
      </c>
      <c r="C2554" t="s">
        <v>18220</v>
      </c>
      <c r="D2554" t="s">
        <v>5974</v>
      </c>
      <c r="E2554">
        <v>798</v>
      </c>
    </row>
    <row r="2555" spans="1:5" x14ac:dyDescent="0.3">
      <c r="A2555" t="s">
        <v>17764</v>
      </c>
      <c r="B2555" t="s">
        <v>18213</v>
      </c>
      <c r="C2555" t="s">
        <v>18219</v>
      </c>
      <c r="D2555" t="s">
        <v>6167</v>
      </c>
      <c r="E2555">
        <v>760</v>
      </c>
    </row>
    <row r="2556" spans="1:5" x14ac:dyDescent="0.3">
      <c r="A2556" t="s">
        <v>17765</v>
      </c>
      <c r="B2556" t="s">
        <v>18212</v>
      </c>
      <c r="C2556" t="s">
        <v>18216</v>
      </c>
      <c r="D2556" t="s">
        <v>6169</v>
      </c>
      <c r="E2556">
        <v>223</v>
      </c>
    </row>
    <row r="2557" spans="1:5" x14ac:dyDescent="0.3">
      <c r="A2557" t="s">
        <v>17766</v>
      </c>
      <c r="B2557" t="s">
        <v>18215</v>
      </c>
      <c r="C2557" t="s">
        <v>18218</v>
      </c>
      <c r="D2557" t="s">
        <v>6000</v>
      </c>
      <c r="E2557">
        <v>300</v>
      </c>
    </row>
    <row r="2558" spans="1:5" x14ac:dyDescent="0.3">
      <c r="A2558" t="s">
        <v>17767</v>
      </c>
      <c r="B2558" t="s">
        <v>18212</v>
      </c>
      <c r="C2558" t="s">
        <v>18218</v>
      </c>
      <c r="D2558" t="s">
        <v>5990</v>
      </c>
      <c r="E2558">
        <v>262</v>
      </c>
    </row>
    <row r="2559" spans="1:5" x14ac:dyDescent="0.3">
      <c r="A2559" t="s">
        <v>17768</v>
      </c>
      <c r="B2559" t="s">
        <v>18211</v>
      </c>
      <c r="C2559" t="s">
        <v>18219</v>
      </c>
      <c r="D2559" t="s">
        <v>6124</v>
      </c>
      <c r="E2559">
        <v>669</v>
      </c>
    </row>
    <row r="2560" spans="1:5" x14ac:dyDescent="0.3">
      <c r="A2560" t="s">
        <v>17769</v>
      </c>
      <c r="B2560" t="s">
        <v>18212</v>
      </c>
      <c r="C2560" t="s">
        <v>18217</v>
      </c>
      <c r="D2560" t="s">
        <v>6051</v>
      </c>
      <c r="E2560">
        <v>482</v>
      </c>
    </row>
    <row r="2561" spans="1:5" x14ac:dyDescent="0.3">
      <c r="A2561" t="s">
        <v>17770</v>
      </c>
      <c r="B2561" t="s">
        <v>18214</v>
      </c>
      <c r="C2561" t="s">
        <v>18217</v>
      </c>
      <c r="D2561" t="s">
        <v>5995</v>
      </c>
      <c r="E2561">
        <v>232</v>
      </c>
    </row>
    <row r="2562" spans="1:5" x14ac:dyDescent="0.3">
      <c r="A2562" t="s">
        <v>17771</v>
      </c>
      <c r="B2562" t="s">
        <v>18212</v>
      </c>
      <c r="C2562" t="s">
        <v>18219</v>
      </c>
      <c r="D2562" t="s">
        <v>6161</v>
      </c>
      <c r="E2562">
        <v>493</v>
      </c>
    </row>
    <row r="2563" spans="1:5" x14ac:dyDescent="0.3">
      <c r="A2563" t="s">
        <v>17772</v>
      </c>
      <c r="B2563" t="s">
        <v>18213</v>
      </c>
      <c r="C2563" t="s">
        <v>18216</v>
      </c>
      <c r="D2563" t="s">
        <v>6020</v>
      </c>
      <c r="E2563">
        <v>673</v>
      </c>
    </row>
    <row r="2564" spans="1:5" x14ac:dyDescent="0.3">
      <c r="A2564" t="s">
        <v>17773</v>
      </c>
      <c r="B2564" t="s">
        <v>18215</v>
      </c>
      <c r="C2564" t="s">
        <v>18219</v>
      </c>
      <c r="D2564" t="s">
        <v>6094</v>
      </c>
      <c r="E2564">
        <v>393</v>
      </c>
    </row>
    <row r="2565" spans="1:5" x14ac:dyDescent="0.3">
      <c r="A2565" t="s">
        <v>17774</v>
      </c>
      <c r="B2565" t="s">
        <v>18214</v>
      </c>
      <c r="C2565" t="s">
        <v>18220</v>
      </c>
      <c r="D2565" t="s">
        <v>6116</v>
      </c>
      <c r="E2565">
        <v>414</v>
      </c>
    </row>
    <row r="2566" spans="1:5" x14ac:dyDescent="0.3">
      <c r="A2566" t="s">
        <v>17775</v>
      </c>
      <c r="B2566" t="s">
        <v>18215</v>
      </c>
      <c r="C2566" t="s">
        <v>18219</v>
      </c>
      <c r="D2566" t="s">
        <v>6189</v>
      </c>
      <c r="E2566">
        <v>387</v>
      </c>
    </row>
    <row r="2567" spans="1:5" x14ac:dyDescent="0.3">
      <c r="A2567" t="s">
        <v>17776</v>
      </c>
      <c r="B2567" t="s">
        <v>18215</v>
      </c>
      <c r="C2567" t="s">
        <v>18219</v>
      </c>
      <c r="D2567" t="s">
        <v>5954</v>
      </c>
      <c r="E2567">
        <v>214</v>
      </c>
    </row>
    <row r="2568" spans="1:5" x14ac:dyDescent="0.3">
      <c r="A2568" t="s">
        <v>17777</v>
      </c>
      <c r="B2568" t="s">
        <v>18212</v>
      </c>
      <c r="C2568" t="s">
        <v>18220</v>
      </c>
      <c r="D2568" t="s">
        <v>5996</v>
      </c>
      <c r="E2568">
        <v>376</v>
      </c>
    </row>
    <row r="2569" spans="1:5" x14ac:dyDescent="0.3">
      <c r="A2569" t="s">
        <v>17778</v>
      </c>
      <c r="B2569" t="s">
        <v>18211</v>
      </c>
      <c r="C2569" t="s">
        <v>18219</v>
      </c>
      <c r="D2569" t="s">
        <v>6106</v>
      </c>
      <c r="E2569">
        <v>630</v>
      </c>
    </row>
    <row r="2570" spans="1:5" x14ac:dyDescent="0.3">
      <c r="A2570" t="s">
        <v>17779</v>
      </c>
      <c r="B2570" t="s">
        <v>18213</v>
      </c>
      <c r="C2570" t="s">
        <v>18219</v>
      </c>
      <c r="D2570" t="s">
        <v>6016</v>
      </c>
      <c r="E2570">
        <v>198</v>
      </c>
    </row>
    <row r="2571" spans="1:5" x14ac:dyDescent="0.3">
      <c r="A2571" t="s">
        <v>17780</v>
      </c>
      <c r="B2571" t="s">
        <v>18213</v>
      </c>
      <c r="C2571" t="s">
        <v>18220</v>
      </c>
      <c r="D2571" t="s">
        <v>6132</v>
      </c>
      <c r="E2571">
        <v>119</v>
      </c>
    </row>
    <row r="2572" spans="1:5" x14ac:dyDescent="0.3">
      <c r="A2572" t="s">
        <v>17781</v>
      </c>
      <c r="B2572" t="s">
        <v>18215</v>
      </c>
      <c r="C2572" t="s">
        <v>18217</v>
      </c>
      <c r="D2572" t="s">
        <v>6022</v>
      </c>
      <c r="E2572">
        <v>172</v>
      </c>
    </row>
    <row r="2573" spans="1:5" x14ac:dyDescent="0.3">
      <c r="A2573" t="s">
        <v>17782</v>
      </c>
      <c r="B2573" t="s">
        <v>18213</v>
      </c>
      <c r="C2573" t="s">
        <v>18218</v>
      </c>
      <c r="D2573" t="s">
        <v>6064</v>
      </c>
      <c r="E2573">
        <v>150</v>
      </c>
    </row>
    <row r="2574" spans="1:5" x14ac:dyDescent="0.3">
      <c r="A2574" t="s">
        <v>17783</v>
      </c>
      <c r="B2574" t="s">
        <v>18212</v>
      </c>
      <c r="C2574" t="s">
        <v>18217</v>
      </c>
      <c r="D2574" t="s">
        <v>6069</v>
      </c>
      <c r="E2574">
        <v>236</v>
      </c>
    </row>
    <row r="2575" spans="1:5" x14ac:dyDescent="0.3">
      <c r="A2575" t="s">
        <v>17784</v>
      </c>
      <c r="B2575" t="s">
        <v>18213</v>
      </c>
      <c r="C2575" t="s">
        <v>18216</v>
      </c>
      <c r="D2575" t="s">
        <v>6182</v>
      </c>
      <c r="E2575">
        <v>484</v>
      </c>
    </row>
    <row r="2576" spans="1:5" x14ac:dyDescent="0.3">
      <c r="A2576" t="s">
        <v>17785</v>
      </c>
      <c r="B2576" t="s">
        <v>18214</v>
      </c>
      <c r="C2576" t="s">
        <v>18220</v>
      </c>
      <c r="D2576" t="s">
        <v>6079</v>
      </c>
      <c r="E2576">
        <v>639</v>
      </c>
    </row>
    <row r="2577" spans="1:5" x14ac:dyDescent="0.3">
      <c r="A2577" t="s">
        <v>17786</v>
      </c>
      <c r="B2577" t="s">
        <v>18213</v>
      </c>
      <c r="C2577" t="s">
        <v>18216</v>
      </c>
      <c r="D2577" t="s">
        <v>6051</v>
      </c>
      <c r="E2577">
        <v>588</v>
      </c>
    </row>
    <row r="2578" spans="1:5" x14ac:dyDescent="0.3">
      <c r="A2578" t="s">
        <v>17787</v>
      </c>
      <c r="B2578" t="s">
        <v>18215</v>
      </c>
      <c r="C2578" t="s">
        <v>18219</v>
      </c>
      <c r="D2578" t="s">
        <v>6038</v>
      </c>
      <c r="E2578">
        <v>662</v>
      </c>
    </row>
    <row r="2579" spans="1:5" x14ac:dyDescent="0.3">
      <c r="A2579" t="s">
        <v>17788</v>
      </c>
      <c r="B2579" t="s">
        <v>18211</v>
      </c>
      <c r="C2579" t="s">
        <v>18217</v>
      </c>
      <c r="D2579" t="s">
        <v>6188</v>
      </c>
      <c r="E2579">
        <v>569</v>
      </c>
    </row>
    <row r="2580" spans="1:5" x14ac:dyDescent="0.3">
      <c r="A2580" t="s">
        <v>17789</v>
      </c>
      <c r="B2580" t="s">
        <v>18214</v>
      </c>
      <c r="C2580" t="s">
        <v>18220</v>
      </c>
      <c r="D2580" t="s">
        <v>6006</v>
      </c>
      <c r="E2580">
        <v>505</v>
      </c>
    </row>
    <row r="2581" spans="1:5" x14ac:dyDescent="0.3">
      <c r="A2581" t="s">
        <v>17790</v>
      </c>
      <c r="B2581" t="s">
        <v>18214</v>
      </c>
      <c r="C2581" t="s">
        <v>18217</v>
      </c>
      <c r="D2581" t="s">
        <v>6059</v>
      </c>
      <c r="E2581">
        <v>703</v>
      </c>
    </row>
    <row r="2582" spans="1:5" x14ac:dyDescent="0.3">
      <c r="A2582" t="s">
        <v>17791</v>
      </c>
      <c r="B2582" t="s">
        <v>18213</v>
      </c>
      <c r="C2582" t="s">
        <v>18216</v>
      </c>
      <c r="D2582" t="s">
        <v>6137</v>
      </c>
      <c r="E2582">
        <v>278</v>
      </c>
    </row>
    <row r="2583" spans="1:5" x14ac:dyDescent="0.3">
      <c r="A2583" t="s">
        <v>17792</v>
      </c>
      <c r="B2583" t="s">
        <v>18212</v>
      </c>
      <c r="C2583" t="s">
        <v>18220</v>
      </c>
      <c r="D2583" t="s">
        <v>6000</v>
      </c>
      <c r="E2583">
        <v>506</v>
      </c>
    </row>
    <row r="2584" spans="1:5" x14ac:dyDescent="0.3">
      <c r="A2584" t="s">
        <v>17793</v>
      </c>
      <c r="B2584" t="s">
        <v>18213</v>
      </c>
      <c r="C2584" t="s">
        <v>18218</v>
      </c>
      <c r="D2584" t="s">
        <v>6149</v>
      </c>
      <c r="E2584">
        <v>369</v>
      </c>
    </row>
    <row r="2585" spans="1:5" x14ac:dyDescent="0.3">
      <c r="A2585" t="s">
        <v>17794</v>
      </c>
      <c r="B2585" t="s">
        <v>18215</v>
      </c>
      <c r="C2585" t="s">
        <v>18218</v>
      </c>
      <c r="D2585" t="s">
        <v>6135</v>
      </c>
      <c r="E2585">
        <v>317</v>
      </c>
    </row>
    <row r="2586" spans="1:5" x14ac:dyDescent="0.3">
      <c r="A2586" t="s">
        <v>17795</v>
      </c>
      <c r="B2586" t="s">
        <v>18215</v>
      </c>
      <c r="C2586" t="s">
        <v>18216</v>
      </c>
      <c r="D2586" t="s">
        <v>6124</v>
      </c>
      <c r="E2586">
        <v>654</v>
      </c>
    </row>
    <row r="2587" spans="1:5" x14ac:dyDescent="0.3">
      <c r="A2587" t="s">
        <v>17796</v>
      </c>
      <c r="B2587" t="s">
        <v>18213</v>
      </c>
      <c r="C2587" t="s">
        <v>18217</v>
      </c>
      <c r="D2587" t="s">
        <v>6024</v>
      </c>
      <c r="E2587">
        <v>105</v>
      </c>
    </row>
    <row r="2588" spans="1:5" x14ac:dyDescent="0.3">
      <c r="A2588" t="s">
        <v>17797</v>
      </c>
      <c r="B2588" t="s">
        <v>18214</v>
      </c>
      <c r="C2588" t="s">
        <v>18220</v>
      </c>
      <c r="D2588" t="s">
        <v>6051</v>
      </c>
      <c r="E2588">
        <v>735</v>
      </c>
    </row>
    <row r="2589" spans="1:5" x14ac:dyDescent="0.3">
      <c r="A2589" t="s">
        <v>17798</v>
      </c>
      <c r="B2589" t="s">
        <v>18211</v>
      </c>
      <c r="C2589" t="s">
        <v>18220</v>
      </c>
      <c r="D2589" t="s">
        <v>5995</v>
      </c>
      <c r="E2589">
        <v>344</v>
      </c>
    </row>
    <row r="2590" spans="1:5" x14ac:dyDescent="0.3">
      <c r="A2590" t="s">
        <v>17799</v>
      </c>
      <c r="B2590" t="s">
        <v>18212</v>
      </c>
      <c r="C2590" t="s">
        <v>18218</v>
      </c>
      <c r="D2590" t="s">
        <v>6182</v>
      </c>
      <c r="E2590">
        <v>559</v>
      </c>
    </row>
    <row r="2591" spans="1:5" x14ac:dyDescent="0.3">
      <c r="A2591" t="s">
        <v>17800</v>
      </c>
      <c r="B2591" t="s">
        <v>18213</v>
      </c>
      <c r="C2591" t="s">
        <v>18217</v>
      </c>
      <c r="D2591" t="s">
        <v>6156</v>
      </c>
      <c r="E2591">
        <v>671</v>
      </c>
    </row>
    <row r="2592" spans="1:5" x14ac:dyDescent="0.3">
      <c r="A2592" t="s">
        <v>17801</v>
      </c>
      <c r="B2592" t="s">
        <v>18214</v>
      </c>
      <c r="C2592" t="s">
        <v>18218</v>
      </c>
      <c r="D2592" t="s">
        <v>6189</v>
      </c>
      <c r="E2592">
        <v>196</v>
      </c>
    </row>
    <row r="2593" spans="1:5" x14ac:dyDescent="0.3">
      <c r="A2593" t="s">
        <v>17802</v>
      </c>
      <c r="B2593" t="s">
        <v>18215</v>
      </c>
      <c r="C2593" t="s">
        <v>18217</v>
      </c>
      <c r="D2593" t="s">
        <v>6072</v>
      </c>
      <c r="E2593">
        <v>342</v>
      </c>
    </row>
    <row r="2594" spans="1:5" x14ac:dyDescent="0.3">
      <c r="A2594" t="s">
        <v>17803</v>
      </c>
      <c r="B2594" t="s">
        <v>18214</v>
      </c>
      <c r="C2594" t="s">
        <v>18218</v>
      </c>
      <c r="D2594" t="s">
        <v>6116</v>
      </c>
      <c r="E2594">
        <v>617</v>
      </c>
    </row>
    <row r="2595" spans="1:5" x14ac:dyDescent="0.3">
      <c r="A2595" t="s">
        <v>17804</v>
      </c>
      <c r="B2595" t="s">
        <v>18211</v>
      </c>
      <c r="C2595" t="s">
        <v>18219</v>
      </c>
      <c r="D2595" t="s">
        <v>5994</v>
      </c>
      <c r="E2595">
        <v>723</v>
      </c>
    </row>
    <row r="2596" spans="1:5" x14ac:dyDescent="0.3">
      <c r="A2596" t="s">
        <v>17805</v>
      </c>
      <c r="B2596" t="s">
        <v>18212</v>
      </c>
      <c r="C2596" t="s">
        <v>18217</v>
      </c>
      <c r="D2596" t="s">
        <v>6036</v>
      </c>
      <c r="E2596">
        <v>765</v>
      </c>
    </row>
    <row r="2597" spans="1:5" x14ac:dyDescent="0.3">
      <c r="A2597" t="s">
        <v>17806</v>
      </c>
      <c r="B2597" t="s">
        <v>18213</v>
      </c>
      <c r="C2597" t="s">
        <v>18216</v>
      </c>
      <c r="D2597" t="s">
        <v>6076</v>
      </c>
      <c r="E2597">
        <v>552</v>
      </c>
    </row>
    <row r="2598" spans="1:5" x14ac:dyDescent="0.3">
      <c r="A2598" t="s">
        <v>17807</v>
      </c>
      <c r="B2598" t="s">
        <v>18213</v>
      </c>
      <c r="C2598" t="s">
        <v>18216</v>
      </c>
      <c r="D2598" t="s">
        <v>6099</v>
      </c>
      <c r="E2598">
        <v>738</v>
      </c>
    </row>
    <row r="2599" spans="1:5" x14ac:dyDescent="0.3">
      <c r="A2599" t="s">
        <v>17808</v>
      </c>
      <c r="B2599" t="s">
        <v>18213</v>
      </c>
      <c r="C2599" t="s">
        <v>18218</v>
      </c>
      <c r="D2599" t="s">
        <v>6023</v>
      </c>
      <c r="E2599">
        <v>189</v>
      </c>
    </row>
    <row r="2600" spans="1:5" x14ac:dyDescent="0.3">
      <c r="A2600" t="s">
        <v>17809</v>
      </c>
      <c r="B2600" t="s">
        <v>18211</v>
      </c>
      <c r="C2600" t="s">
        <v>18218</v>
      </c>
      <c r="D2600" t="s">
        <v>6174</v>
      </c>
      <c r="E2600">
        <v>636</v>
      </c>
    </row>
    <row r="2601" spans="1:5" x14ac:dyDescent="0.3">
      <c r="A2601" t="s">
        <v>17810</v>
      </c>
      <c r="B2601" t="s">
        <v>18211</v>
      </c>
      <c r="C2601" t="s">
        <v>18216</v>
      </c>
      <c r="D2601" t="s">
        <v>6099</v>
      </c>
      <c r="E2601">
        <v>336</v>
      </c>
    </row>
    <row r="2602" spans="1:5" x14ac:dyDescent="0.3">
      <c r="A2602" t="s">
        <v>17811</v>
      </c>
      <c r="B2602" t="s">
        <v>18214</v>
      </c>
      <c r="C2602" t="s">
        <v>18217</v>
      </c>
      <c r="D2602" t="s">
        <v>6056</v>
      </c>
      <c r="E2602">
        <v>116</v>
      </c>
    </row>
    <row r="2603" spans="1:5" x14ac:dyDescent="0.3">
      <c r="A2603" t="s">
        <v>17812</v>
      </c>
      <c r="B2603" t="s">
        <v>18212</v>
      </c>
      <c r="C2603" t="s">
        <v>18218</v>
      </c>
      <c r="D2603" t="s">
        <v>5960</v>
      </c>
      <c r="E2603">
        <v>386</v>
      </c>
    </row>
    <row r="2604" spans="1:5" x14ac:dyDescent="0.3">
      <c r="A2604" t="s">
        <v>17813</v>
      </c>
      <c r="B2604" t="s">
        <v>18215</v>
      </c>
      <c r="C2604" t="s">
        <v>18218</v>
      </c>
      <c r="D2604" t="s">
        <v>5964</v>
      </c>
      <c r="E2604">
        <v>404</v>
      </c>
    </row>
    <row r="2605" spans="1:5" x14ac:dyDescent="0.3">
      <c r="A2605" t="s">
        <v>17814</v>
      </c>
      <c r="B2605" t="s">
        <v>18214</v>
      </c>
      <c r="C2605" t="s">
        <v>18217</v>
      </c>
      <c r="D2605" t="s">
        <v>6088</v>
      </c>
      <c r="E2605">
        <v>653</v>
      </c>
    </row>
    <row r="2606" spans="1:5" x14ac:dyDescent="0.3">
      <c r="A2606" t="s">
        <v>17815</v>
      </c>
      <c r="B2606" t="s">
        <v>18214</v>
      </c>
      <c r="C2606" t="s">
        <v>18218</v>
      </c>
      <c r="D2606" t="s">
        <v>6145</v>
      </c>
      <c r="E2606">
        <v>127</v>
      </c>
    </row>
    <row r="2607" spans="1:5" x14ac:dyDescent="0.3">
      <c r="A2607" t="s">
        <v>17816</v>
      </c>
      <c r="B2607" t="s">
        <v>18215</v>
      </c>
      <c r="C2607" t="s">
        <v>18218</v>
      </c>
      <c r="D2607" t="s">
        <v>6103</v>
      </c>
      <c r="E2607">
        <v>703</v>
      </c>
    </row>
    <row r="2608" spans="1:5" x14ac:dyDescent="0.3">
      <c r="A2608" t="s">
        <v>17817</v>
      </c>
      <c r="B2608" t="s">
        <v>18213</v>
      </c>
      <c r="C2608" t="s">
        <v>18216</v>
      </c>
      <c r="D2608" t="s">
        <v>6115</v>
      </c>
      <c r="E2608">
        <v>254</v>
      </c>
    </row>
    <row r="2609" spans="1:5" x14ac:dyDescent="0.3">
      <c r="A2609" t="s">
        <v>17818</v>
      </c>
      <c r="B2609" t="s">
        <v>18211</v>
      </c>
      <c r="C2609" t="s">
        <v>18220</v>
      </c>
      <c r="D2609" t="s">
        <v>6053</v>
      </c>
      <c r="E2609">
        <v>136</v>
      </c>
    </row>
    <row r="2610" spans="1:5" x14ac:dyDescent="0.3">
      <c r="A2610" t="s">
        <v>17819</v>
      </c>
      <c r="B2610" t="s">
        <v>18214</v>
      </c>
      <c r="C2610" t="s">
        <v>18220</v>
      </c>
      <c r="D2610" t="s">
        <v>6033</v>
      </c>
      <c r="E2610">
        <v>722</v>
      </c>
    </row>
    <row r="2611" spans="1:5" x14ac:dyDescent="0.3">
      <c r="A2611" t="s">
        <v>17820</v>
      </c>
      <c r="B2611" t="s">
        <v>18212</v>
      </c>
      <c r="C2611" t="s">
        <v>18219</v>
      </c>
      <c r="D2611" t="s">
        <v>6166</v>
      </c>
      <c r="E2611">
        <v>491</v>
      </c>
    </row>
    <row r="2612" spans="1:5" x14ac:dyDescent="0.3">
      <c r="A2612" t="s">
        <v>17821</v>
      </c>
      <c r="B2612" t="s">
        <v>18213</v>
      </c>
      <c r="C2612" t="s">
        <v>18220</v>
      </c>
      <c r="D2612" t="s">
        <v>6131</v>
      </c>
      <c r="E2612">
        <v>404</v>
      </c>
    </row>
    <row r="2613" spans="1:5" x14ac:dyDescent="0.3">
      <c r="A2613" t="s">
        <v>17822</v>
      </c>
      <c r="B2613" t="s">
        <v>18212</v>
      </c>
      <c r="C2613" t="s">
        <v>18219</v>
      </c>
      <c r="D2613" t="s">
        <v>6193</v>
      </c>
      <c r="E2613">
        <v>719</v>
      </c>
    </row>
    <row r="2614" spans="1:5" x14ac:dyDescent="0.3">
      <c r="A2614" t="s">
        <v>17823</v>
      </c>
      <c r="B2614" t="s">
        <v>18215</v>
      </c>
      <c r="C2614" t="s">
        <v>18219</v>
      </c>
      <c r="D2614" t="s">
        <v>6065</v>
      </c>
      <c r="E2614">
        <v>460</v>
      </c>
    </row>
    <row r="2615" spans="1:5" x14ac:dyDescent="0.3">
      <c r="A2615" t="s">
        <v>17824</v>
      </c>
      <c r="B2615" t="s">
        <v>18214</v>
      </c>
      <c r="C2615" t="s">
        <v>18218</v>
      </c>
      <c r="D2615" t="s">
        <v>6069</v>
      </c>
      <c r="E2615">
        <v>172</v>
      </c>
    </row>
    <row r="2616" spans="1:5" x14ac:dyDescent="0.3">
      <c r="A2616" t="s">
        <v>17825</v>
      </c>
      <c r="B2616" t="s">
        <v>18211</v>
      </c>
      <c r="C2616" t="s">
        <v>18216</v>
      </c>
      <c r="D2616" t="s">
        <v>5998</v>
      </c>
      <c r="E2616">
        <v>108</v>
      </c>
    </row>
    <row r="2617" spans="1:5" x14ac:dyDescent="0.3">
      <c r="A2617" t="s">
        <v>17826</v>
      </c>
      <c r="B2617" t="s">
        <v>18214</v>
      </c>
      <c r="C2617" t="s">
        <v>18219</v>
      </c>
      <c r="D2617" t="s">
        <v>5986</v>
      </c>
      <c r="E2617">
        <v>259</v>
      </c>
    </row>
    <row r="2618" spans="1:5" x14ac:dyDescent="0.3">
      <c r="A2618" t="s">
        <v>17827</v>
      </c>
      <c r="B2618" t="s">
        <v>18211</v>
      </c>
      <c r="C2618" t="s">
        <v>18216</v>
      </c>
      <c r="D2618" t="s">
        <v>6119</v>
      </c>
      <c r="E2618">
        <v>262</v>
      </c>
    </row>
    <row r="2619" spans="1:5" x14ac:dyDescent="0.3">
      <c r="A2619" t="s">
        <v>17828</v>
      </c>
      <c r="B2619" t="s">
        <v>18213</v>
      </c>
      <c r="C2619" t="s">
        <v>18216</v>
      </c>
      <c r="D2619" t="s">
        <v>6114</v>
      </c>
      <c r="E2619">
        <v>573</v>
      </c>
    </row>
    <row r="2620" spans="1:5" x14ac:dyDescent="0.3">
      <c r="A2620" t="s">
        <v>17829</v>
      </c>
      <c r="B2620" t="s">
        <v>18212</v>
      </c>
      <c r="C2620" t="s">
        <v>18218</v>
      </c>
      <c r="D2620" t="s">
        <v>6134</v>
      </c>
      <c r="E2620">
        <v>256</v>
      </c>
    </row>
    <row r="2621" spans="1:5" x14ac:dyDescent="0.3">
      <c r="A2621" t="s">
        <v>17830</v>
      </c>
      <c r="B2621" t="s">
        <v>18213</v>
      </c>
      <c r="C2621" t="s">
        <v>18220</v>
      </c>
      <c r="D2621" t="s">
        <v>5989</v>
      </c>
      <c r="E2621">
        <v>674</v>
      </c>
    </row>
    <row r="2622" spans="1:5" x14ac:dyDescent="0.3">
      <c r="A2622" t="s">
        <v>17831</v>
      </c>
      <c r="B2622" t="s">
        <v>18215</v>
      </c>
      <c r="C2622" t="s">
        <v>18219</v>
      </c>
      <c r="D2622" t="s">
        <v>6173</v>
      </c>
      <c r="E2622">
        <v>573</v>
      </c>
    </row>
    <row r="2623" spans="1:5" x14ac:dyDescent="0.3">
      <c r="A2623" t="s">
        <v>17832</v>
      </c>
      <c r="B2623" t="s">
        <v>18215</v>
      </c>
      <c r="C2623" t="s">
        <v>18217</v>
      </c>
      <c r="D2623" t="s">
        <v>6038</v>
      </c>
      <c r="E2623">
        <v>478</v>
      </c>
    </row>
    <row r="2624" spans="1:5" x14ac:dyDescent="0.3">
      <c r="A2624" t="s">
        <v>17833</v>
      </c>
      <c r="B2624" t="s">
        <v>18213</v>
      </c>
      <c r="C2624" t="s">
        <v>18217</v>
      </c>
      <c r="D2624" t="s">
        <v>6086</v>
      </c>
      <c r="E2624">
        <v>381</v>
      </c>
    </row>
    <row r="2625" spans="1:5" x14ac:dyDescent="0.3">
      <c r="A2625" t="s">
        <v>17834</v>
      </c>
      <c r="B2625" t="s">
        <v>18214</v>
      </c>
      <c r="C2625" t="s">
        <v>18220</v>
      </c>
      <c r="D2625" t="s">
        <v>6051</v>
      </c>
      <c r="E2625">
        <v>493</v>
      </c>
    </row>
    <row r="2626" spans="1:5" x14ac:dyDescent="0.3">
      <c r="A2626" t="s">
        <v>17835</v>
      </c>
      <c r="B2626" t="s">
        <v>18213</v>
      </c>
      <c r="C2626" t="s">
        <v>18216</v>
      </c>
      <c r="D2626" t="s">
        <v>6065</v>
      </c>
      <c r="E2626">
        <v>342</v>
      </c>
    </row>
    <row r="2627" spans="1:5" x14ac:dyDescent="0.3">
      <c r="A2627" t="s">
        <v>17836</v>
      </c>
      <c r="B2627" t="s">
        <v>18214</v>
      </c>
      <c r="C2627" t="s">
        <v>18220</v>
      </c>
      <c r="D2627" t="s">
        <v>5986</v>
      </c>
      <c r="E2627">
        <v>652</v>
      </c>
    </row>
    <row r="2628" spans="1:5" x14ac:dyDescent="0.3">
      <c r="A2628" t="s">
        <v>17837</v>
      </c>
      <c r="B2628" t="s">
        <v>18211</v>
      </c>
      <c r="C2628" t="s">
        <v>18217</v>
      </c>
      <c r="D2628" t="s">
        <v>5976</v>
      </c>
      <c r="E2628">
        <v>263</v>
      </c>
    </row>
    <row r="2629" spans="1:5" x14ac:dyDescent="0.3">
      <c r="A2629" t="s">
        <v>17838</v>
      </c>
      <c r="B2629" t="s">
        <v>18211</v>
      </c>
      <c r="C2629" t="s">
        <v>18217</v>
      </c>
      <c r="D2629" t="s">
        <v>6096</v>
      </c>
      <c r="E2629">
        <v>355</v>
      </c>
    </row>
    <row r="2630" spans="1:5" x14ac:dyDescent="0.3">
      <c r="A2630" t="s">
        <v>17839</v>
      </c>
      <c r="B2630" t="s">
        <v>18214</v>
      </c>
      <c r="C2630" t="s">
        <v>18216</v>
      </c>
      <c r="D2630" t="s">
        <v>5958</v>
      </c>
      <c r="E2630">
        <v>763</v>
      </c>
    </row>
    <row r="2631" spans="1:5" x14ac:dyDescent="0.3">
      <c r="A2631" t="s">
        <v>17840</v>
      </c>
      <c r="B2631" t="s">
        <v>18212</v>
      </c>
      <c r="C2631" t="s">
        <v>18217</v>
      </c>
      <c r="D2631" t="s">
        <v>6174</v>
      </c>
      <c r="E2631">
        <v>551</v>
      </c>
    </row>
    <row r="2632" spans="1:5" x14ac:dyDescent="0.3">
      <c r="A2632" t="s">
        <v>17841</v>
      </c>
      <c r="B2632" t="s">
        <v>18213</v>
      </c>
      <c r="C2632" t="s">
        <v>18216</v>
      </c>
      <c r="D2632" t="s">
        <v>5979</v>
      </c>
      <c r="E2632">
        <v>513</v>
      </c>
    </row>
    <row r="2633" spans="1:5" x14ac:dyDescent="0.3">
      <c r="A2633" t="s">
        <v>17842</v>
      </c>
      <c r="B2633" t="s">
        <v>18211</v>
      </c>
      <c r="C2633" t="s">
        <v>18219</v>
      </c>
      <c r="D2633" t="s">
        <v>5989</v>
      </c>
      <c r="E2633">
        <v>336</v>
      </c>
    </row>
    <row r="2634" spans="1:5" x14ac:dyDescent="0.3">
      <c r="A2634" t="s">
        <v>17843</v>
      </c>
      <c r="B2634" t="s">
        <v>18211</v>
      </c>
      <c r="C2634" t="s">
        <v>18216</v>
      </c>
      <c r="D2634" t="s">
        <v>6017</v>
      </c>
      <c r="E2634">
        <v>667</v>
      </c>
    </row>
    <row r="2635" spans="1:5" x14ac:dyDescent="0.3">
      <c r="A2635" t="s">
        <v>17844</v>
      </c>
      <c r="B2635" t="s">
        <v>18215</v>
      </c>
      <c r="C2635" t="s">
        <v>18216</v>
      </c>
      <c r="D2635" t="s">
        <v>6126</v>
      </c>
      <c r="E2635">
        <v>725</v>
      </c>
    </row>
    <row r="2636" spans="1:5" x14ac:dyDescent="0.3">
      <c r="A2636" t="s">
        <v>17845</v>
      </c>
      <c r="B2636" t="s">
        <v>18213</v>
      </c>
      <c r="C2636" t="s">
        <v>18217</v>
      </c>
      <c r="D2636" t="s">
        <v>5984</v>
      </c>
      <c r="E2636">
        <v>775</v>
      </c>
    </row>
    <row r="2637" spans="1:5" x14ac:dyDescent="0.3">
      <c r="A2637" t="s">
        <v>17846</v>
      </c>
      <c r="B2637" t="s">
        <v>18212</v>
      </c>
      <c r="C2637" t="s">
        <v>18217</v>
      </c>
      <c r="D2637" t="s">
        <v>6052</v>
      </c>
      <c r="E2637">
        <v>180</v>
      </c>
    </row>
    <row r="2638" spans="1:5" x14ac:dyDescent="0.3">
      <c r="A2638" t="s">
        <v>17847</v>
      </c>
      <c r="B2638" t="s">
        <v>18215</v>
      </c>
      <c r="C2638" t="s">
        <v>18220</v>
      </c>
      <c r="D2638" t="s">
        <v>6061</v>
      </c>
      <c r="E2638">
        <v>122</v>
      </c>
    </row>
    <row r="2639" spans="1:5" x14ac:dyDescent="0.3">
      <c r="A2639" t="s">
        <v>17848</v>
      </c>
      <c r="B2639" t="s">
        <v>18213</v>
      </c>
      <c r="C2639" t="s">
        <v>18216</v>
      </c>
      <c r="D2639" t="s">
        <v>6068</v>
      </c>
      <c r="E2639">
        <v>631</v>
      </c>
    </row>
    <row r="2640" spans="1:5" x14ac:dyDescent="0.3">
      <c r="A2640" t="s">
        <v>17849</v>
      </c>
      <c r="B2640" t="s">
        <v>18213</v>
      </c>
      <c r="C2640" t="s">
        <v>18218</v>
      </c>
      <c r="D2640" t="s">
        <v>5999</v>
      </c>
      <c r="E2640">
        <v>347</v>
      </c>
    </row>
    <row r="2641" spans="1:5" x14ac:dyDescent="0.3">
      <c r="A2641" t="s">
        <v>17850</v>
      </c>
      <c r="B2641" t="s">
        <v>18211</v>
      </c>
      <c r="C2641" t="s">
        <v>18216</v>
      </c>
      <c r="D2641" t="s">
        <v>6011</v>
      </c>
      <c r="E2641">
        <v>700</v>
      </c>
    </row>
    <row r="2642" spans="1:5" x14ac:dyDescent="0.3">
      <c r="A2642" t="s">
        <v>17851</v>
      </c>
      <c r="B2642" t="s">
        <v>18215</v>
      </c>
      <c r="C2642" t="s">
        <v>18216</v>
      </c>
      <c r="D2642" t="s">
        <v>6169</v>
      </c>
      <c r="E2642">
        <v>703</v>
      </c>
    </row>
    <row r="2643" spans="1:5" x14ac:dyDescent="0.3">
      <c r="A2643" t="s">
        <v>17852</v>
      </c>
      <c r="B2643" t="s">
        <v>18214</v>
      </c>
      <c r="C2643" t="s">
        <v>18216</v>
      </c>
      <c r="D2643" t="s">
        <v>5998</v>
      </c>
      <c r="E2643">
        <v>636</v>
      </c>
    </row>
    <row r="2644" spans="1:5" x14ac:dyDescent="0.3">
      <c r="A2644" t="s">
        <v>17853</v>
      </c>
      <c r="B2644" t="s">
        <v>18213</v>
      </c>
      <c r="C2644" t="s">
        <v>18218</v>
      </c>
      <c r="D2644" t="s">
        <v>5957</v>
      </c>
      <c r="E2644">
        <v>495</v>
      </c>
    </row>
    <row r="2645" spans="1:5" x14ac:dyDescent="0.3">
      <c r="A2645" t="s">
        <v>17854</v>
      </c>
      <c r="B2645" t="s">
        <v>18215</v>
      </c>
      <c r="C2645" t="s">
        <v>18219</v>
      </c>
      <c r="D2645" t="s">
        <v>6140</v>
      </c>
      <c r="E2645">
        <v>227</v>
      </c>
    </row>
    <row r="2646" spans="1:5" x14ac:dyDescent="0.3">
      <c r="A2646" t="s">
        <v>17855</v>
      </c>
      <c r="B2646" t="s">
        <v>18212</v>
      </c>
      <c r="C2646" t="s">
        <v>18217</v>
      </c>
      <c r="D2646" t="s">
        <v>6119</v>
      </c>
      <c r="E2646">
        <v>282</v>
      </c>
    </row>
    <row r="2647" spans="1:5" x14ac:dyDescent="0.3">
      <c r="A2647" t="s">
        <v>17856</v>
      </c>
      <c r="B2647" t="s">
        <v>18215</v>
      </c>
      <c r="C2647" t="s">
        <v>18217</v>
      </c>
      <c r="D2647" t="s">
        <v>6032</v>
      </c>
      <c r="E2647">
        <v>244</v>
      </c>
    </row>
    <row r="2648" spans="1:5" x14ac:dyDescent="0.3">
      <c r="A2648" t="s">
        <v>17857</v>
      </c>
      <c r="B2648" t="s">
        <v>18215</v>
      </c>
      <c r="C2648" t="s">
        <v>18219</v>
      </c>
      <c r="D2648" t="s">
        <v>6001</v>
      </c>
      <c r="E2648">
        <v>150</v>
      </c>
    </row>
    <row r="2649" spans="1:5" x14ac:dyDescent="0.3">
      <c r="A2649" t="s">
        <v>17858</v>
      </c>
      <c r="B2649" t="s">
        <v>18211</v>
      </c>
      <c r="C2649" t="s">
        <v>18216</v>
      </c>
      <c r="D2649" t="s">
        <v>6190</v>
      </c>
      <c r="E2649">
        <v>336</v>
      </c>
    </row>
    <row r="2650" spans="1:5" x14ac:dyDescent="0.3">
      <c r="A2650" t="s">
        <v>17859</v>
      </c>
      <c r="B2650" t="s">
        <v>18214</v>
      </c>
      <c r="C2650" t="s">
        <v>18219</v>
      </c>
      <c r="D2650" t="s">
        <v>6128</v>
      </c>
      <c r="E2650">
        <v>309</v>
      </c>
    </row>
    <row r="2651" spans="1:5" x14ac:dyDescent="0.3">
      <c r="A2651" t="s">
        <v>17860</v>
      </c>
      <c r="B2651" t="s">
        <v>18211</v>
      </c>
      <c r="C2651" t="s">
        <v>18219</v>
      </c>
      <c r="D2651" t="s">
        <v>6085</v>
      </c>
      <c r="E2651">
        <v>199</v>
      </c>
    </row>
    <row r="2652" spans="1:5" x14ac:dyDescent="0.3">
      <c r="A2652" t="s">
        <v>17861</v>
      </c>
      <c r="B2652" t="s">
        <v>18213</v>
      </c>
      <c r="C2652" t="s">
        <v>18217</v>
      </c>
      <c r="D2652" t="s">
        <v>6188</v>
      </c>
      <c r="E2652">
        <v>384</v>
      </c>
    </row>
    <row r="2653" spans="1:5" x14ac:dyDescent="0.3">
      <c r="A2653" t="s">
        <v>17862</v>
      </c>
      <c r="B2653" t="s">
        <v>18211</v>
      </c>
      <c r="C2653" t="s">
        <v>18218</v>
      </c>
      <c r="D2653" t="s">
        <v>6053</v>
      </c>
      <c r="E2653">
        <v>181</v>
      </c>
    </row>
    <row r="2654" spans="1:5" x14ac:dyDescent="0.3">
      <c r="A2654" t="s">
        <v>17863</v>
      </c>
      <c r="B2654" t="s">
        <v>18212</v>
      </c>
      <c r="C2654" t="s">
        <v>18217</v>
      </c>
      <c r="D2654" t="s">
        <v>5956</v>
      </c>
      <c r="E2654">
        <v>611</v>
      </c>
    </row>
    <row r="2655" spans="1:5" x14ac:dyDescent="0.3">
      <c r="A2655" t="s">
        <v>17864</v>
      </c>
      <c r="B2655" t="s">
        <v>18214</v>
      </c>
      <c r="C2655" t="s">
        <v>18219</v>
      </c>
      <c r="D2655" t="s">
        <v>6084</v>
      </c>
      <c r="E2655">
        <v>713</v>
      </c>
    </row>
    <row r="2656" spans="1:5" x14ac:dyDescent="0.3">
      <c r="A2656" t="s">
        <v>17865</v>
      </c>
      <c r="B2656" t="s">
        <v>18214</v>
      </c>
      <c r="C2656" t="s">
        <v>18217</v>
      </c>
      <c r="D2656" t="s">
        <v>6156</v>
      </c>
      <c r="E2656">
        <v>747</v>
      </c>
    </row>
    <row r="2657" spans="1:5" x14ac:dyDescent="0.3">
      <c r="A2657" t="s">
        <v>17866</v>
      </c>
      <c r="B2657" t="s">
        <v>18213</v>
      </c>
      <c r="C2657" t="s">
        <v>18217</v>
      </c>
      <c r="D2657" t="s">
        <v>6121</v>
      </c>
      <c r="E2657">
        <v>149</v>
      </c>
    </row>
    <row r="2658" spans="1:5" x14ac:dyDescent="0.3">
      <c r="A2658" t="s">
        <v>17867</v>
      </c>
      <c r="B2658" t="s">
        <v>18212</v>
      </c>
      <c r="C2658" t="s">
        <v>18216</v>
      </c>
      <c r="D2658" t="s">
        <v>6103</v>
      </c>
      <c r="E2658">
        <v>172</v>
      </c>
    </row>
    <row r="2659" spans="1:5" x14ac:dyDescent="0.3">
      <c r="A2659" t="s">
        <v>17868</v>
      </c>
      <c r="B2659" t="s">
        <v>18213</v>
      </c>
      <c r="C2659" t="s">
        <v>18219</v>
      </c>
      <c r="D2659" t="s">
        <v>6155</v>
      </c>
      <c r="E2659">
        <v>554</v>
      </c>
    </row>
    <row r="2660" spans="1:5" x14ac:dyDescent="0.3">
      <c r="A2660" t="s">
        <v>17869</v>
      </c>
      <c r="B2660" t="s">
        <v>18214</v>
      </c>
      <c r="C2660" t="s">
        <v>18217</v>
      </c>
      <c r="D2660" t="s">
        <v>6087</v>
      </c>
      <c r="E2660">
        <v>391</v>
      </c>
    </row>
    <row r="2661" spans="1:5" x14ac:dyDescent="0.3">
      <c r="A2661" t="s">
        <v>17870</v>
      </c>
      <c r="B2661" t="s">
        <v>18214</v>
      </c>
      <c r="C2661" t="s">
        <v>18219</v>
      </c>
      <c r="D2661" t="s">
        <v>6187</v>
      </c>
      <c r="E2661">
        <v>562</v>
      </c>
    </row>
    <row r="2662" spans="1:5" x14ac:dyDescent="0.3">
      <c r="A2662" t="s">
        <v>17871</v>
      </c>
      <c r="B2662" t="s">
        <v>18215</v>
      </c>
      <c r="C2662" t="s">
        <v>18216</v>
      </c>
      <c r="D2662" t="s">
        <v>6092</v>
      </c>
      <c r="E2662">
        <v>683</v>
      </c>
    </row>
    <row r="2663" spans="1:5" x14ac:dyDescent="0.3">
      <c r="A2663" t="s">
        <v>17872</v>
      </c>
      <c r="B2663" t="s">
        <v>18215</v>
      </c>
      <c r="C2663" t="s">
        <v>18220</v>
      </c>
      <c r="D2663" t="s">
        <v>6000</v>
      </c>
      <c r="E2663">
        <v>663</v>
      </c>
    </row>
    <row r="2664" spans="1:5" x14ac:dyDescent="0.3">
      <c r="A2664" t="s">
        <v>17873</v>
      </c>
      <c r="B2664" t="s">
        <v>18214</v>
      </c>
      <c r="C2664" t="s">
        <v>18217</v>
      </c>
      <c r="D2664" t="s">
        <v>6184</v>
      </c>
      <c r="E2664">
        <v>246</v>
      </c>
    </row>
    <row r="2665" spans="1:5" x14ac:dyDescent="0.3">
      <c r="A2665" t="s">
        <v>17874</v>
      </c>
      <c r="B2665" t="s">
        <v>18214</v>
      </c>
      <c r="C2665" t="s">
        <v>18218</v>
      </c>
      <c r="D2665" t="s">
        <v>6150</v>
      </c>
      <c r="E2665">
        <v>127</v>
      </c>
    </row>
    <row r="2666" spans="1:5" x14ac:dyDescent="0.3">
      <c r="A2666" t="s">
        <v>17875</v>
      </c>
      <c r="B2666" t="s">
        <v>18212</v>
      </c>
      <c r="C2666" t="s">
        <v>18217</v>
      </c>
      <c r="D2666" t="s">
        <v>6187</v>
      </c>
      <c r="E2666">
        <v>133</v>
      </c>
    </row>
    <row r="2667" spans="1:5" x14ac:dyDescent="0.3">
      <c r="A2667" t="s">
        <v>17876</v>
      </c>
      <c r="B2667" t="s">
        <v>18212</v>
      </c>
      <c r="C2667" t="s">
        <v>18220</v>
      </c>
      <c r="D2667" t="s">
        <v>6136</v>
      </c>
      <c r="E2667">
        <v>478</v>
      </c>
    </row>
    <row r="2668" spans="1:5" x14ac:dyDescent="0.3">
      <c r="A2668" t="s">
        <v>17877</v>
      </c>
      <c r="B2668" t="s">
        <v>18215</v>
      </c>
      <c r="C2668" t="s">
        <v>18217</v>
      </c>
      <c r="D2668" t="s">
        <v>5994</v>
      </c>
      <c r="E2668">
        <v>101</v>
      </c>
    </row>
    <row r="2669" spans="1:5" x14ac:dyDescent="0.3">
      <c r="A2669" t="s">
        <v>17878</v>
      </c>
      <c r="B2669" t="s">
        <v>18212</v>
      </c>
      <c r="C2669" t="s">
        <v>18216</v>
      </c>
      <c r="D2669" t="s">
        <v>6079</v>
      </c>
      <c r="E2669">
        <v>497</v>
      </c>
    </row>
    <row r="2670" spans="1:5" x14ac:dyDescent="0.3">
      <c r="A2670" t="s">
        <v>17879</v>
      </c>
      <c r="B2670" t="s">
        <v>18212</v>
      </c>
      <c r="C2670" t="s">
        <v>18218</v>
      </c>
      <c r="D2670" t="s">
        <v>6116</v>
      </c>
      <c r="E2670">
        <v>276</v>
      </c>
    </row>
    <row r="2671" spans="1:5" x14ac:dyDescent="0.3">
      <c r="A2671" t="s">
        <v>17880</v>
      </c>
      <c r="B2671" t="s">
        <v>18215</v>
      </c>
      <c r="C2671" t="s">
        <v>18219</v>
      </c>
      <c r="D2671" t="s">
        <v>6059</v>
      </c>
      <c r="E2671">
        <v>606</v>
      </c>
    </row>
    <row r="2672" spans="1:5" x14ac:dyDescent="0.3">
      <c r="A2672" t="s">
        <v>17881</v>
      </c>
      <c r="B2672" t="s">
        <v>18215</v>
      </c>
      <c r="C2672" t="s">
        <v>18217</v>
      </c>
      <c r="D2672" t="s">
        <v>5961</v>
      </c>
      <c r="E2672">
        <v>665</v>
      </c>
    </row>
    <row r="2673" spans="1:5" x14ac:dyDescent="0.3">
      <c r="A2673" t="s">
        <v>17882</v>
      </c>
      <c r="B2673" t="s">
        <v>18212</v>
      </c>
      <c r="C2673" t="s">
        <v>18220</v>
      </c>
      <c r="D2673" t="s">
        <v>6058</v>
      </c>
      <c r="E2673">
        <v>465</v>
      </c>
    </row>
    <row r="2674" spans="1:5" x14ac:dyDescent="0.3">
      <c r="A2674" t="s">
        <v>17883</v>
      </c>
      <c r="B2674" t="s">
        <v>18214</v>
      </c>
      <c r="C2674" t="s">
        <v>18217</v>
      </c>
      <c r="D2674" t="s">
        <v>6099</v>
      </c>
      <c r="E2674">
        <v>372</v>
      </c>
    </row>
    <row r="2675" spans="1:5" x14ac:dyDescent="0.3">
      <c r="A2675" t="s">
        <v>17884</v>
      </c>
      <c r="B2675" t="s">
        <v>18215</v>
      </c>
      <c r="C2675" t="s">
        <v>18218</v>
      </c>
      <c r="D2675" t="s">
        <v>6077</v>
      </c>
      <c r="E2675">
        <v>298</v>
      </c>
    </row>
    <row r="2676" spans="1:5" x14ac:dyDescent="0.3">
      <c r="A2676" t="s">
        <v>17885</v>
      </c>
      <c r="B2676" t="s">
        <v>18214</v>
      </c>
      <c r="C2676" t="s">
        <v>18216</v>
      </c>
      <c r="D2676" t="s">
        <v>6053</v>
      </c>
      <c r="E2676">
        <v>479</v>
      </c>
    </row>
    <row r="2677" spans="1:5" x14ac:dyDescent="0.3">
      <c r="A2677" t="s">
        <v>17886</v>
      </c>
      <c r="B2677" t="s">
        <v>18214</v>
      </c>
      <c r="C2677" t="s">
        <v>18218</v>
      </c>
      <c r="D2677" t="s">
        <v>6067</v>
      </c>
      <c r="E2677">
        <v>460</v>
      </c>
    </row>
    <row r="2678" spans="1:5" x14ac:dyDescent="0.3">
      <c r="A2678" t="s">
        <v>17887</v>
      </c>
      <c r="B2678" t="s">
        <v>18211</v>
      </c>
      <c r="C2678" t="s">
        <v>18217</v>
      </c>
      <c r="D2678" t="s">
        <v>6180</v>
      </c>
      <c r="E2678">
        <v>251</v>
      </c>
    </row>
    <row r="2679" spans="1:5" x14ac:dyDescent="0.3">
      <c r="A2679" t="s">
        <v>17888</v>
      </c>
      <c r="B2679" t="s">
        <v>18214</v>
      </c>
      <c r="C2679" t="s">
        <v>18219</v>
      </c>
      <c r="D2679" t="s">
        <v>6113</v>
      </c>
      <c r="E2679">
        <v>468</v>
      </c>
    </row>
    <row r="2680" spans="1:5" x14ac:dyDescent="0.3">
      <c r="A2680" t="s">
        <v>17889</v>
      </c>
      <c r="B2680" t="s">
        <v>18212</v>
      </c>
      <c r="C2680" t="s">
        <v>18218</v>
      </c>
      <c r="D2680" t="s">
        <v>5996</v>
      </c>
      <c r="E2680">
        <v>574</v>
      </c>
    </row>
    <row r="2681" spans="1:5" x14ac:dyDescent="0.3">
      <c r="A2681" t="s">
        <v>17890</v>
      </c>
      <c r="B2681" t="s">
        <v>18213</v>
      </c>
      <c r="C2681" t="s">
        <v>18219</v>
      </c>
      <c r="D2681" t="s">
        <v>6073</v>
      </c>
      <c r="E2681">
        <v>542</v>
      </c>
    </row>
    <row r="2682" spans="1:5" x14ac:dyDescent="0.3">
      <c r="A2682" t="s">
        <v>17891</v>
      </c>
      <c r="B2682" t="s">
        <v>18215</v>
      </c>
      <c r="C2682" t="s">
        <v>18216</v>
      </c>
      <c r="D2682" t="s">
        <v>5978</v>
      </c>
      <c r="E2682">
        <v>466</v>
      </c>
    </row>
    <row r="2683" spans="1:5" x14ac:dyDescent="0.3">
      <c r="A2683" t="s">
        <v>17892</v>
      </c>
      <c r="B2683" t="s">
        <v>18211</v>
      </c>
      <c r="C2683" t="s">
        <v>18219</v>
      </c>
      <c r="D2683" t="s">
        <v>6016</v>
      </c>
      <c r="E2683">
        <v>266</v>
      </c>
    </row>
    <row r="2684" spans="1:5" x14ac:dyDescent="0.3">
      <c r="A2684" t="s">
        <v>17893</v>
      </c>
      <c r="B2684" t="s">
        <v>18212</v>
      </c>
      <c r="C2684" t="s">
        <v>18220</v>
      </c>
      <c r="D2684" t="s">
        <v>6176</v>
      </c>
      <c r="E2684">
        <v>512</v>
      </c>
    </row>
    <row r="2685" spans="1:5" x14ac:dyDescent="0.3">
      <c r="A2685" t="s">
        <v>17894</v>
      </c>
      <c r="B2685" t="s">
        <v>18215</v>
      </c>
      <c r="C2685" t="s">
        <v>18218</v>
      </c>
      <c r="D2685" t="s">
        <v>6073</v>
      </c>
      <c r="E2685">
        <v>374</v>
      </c>
    </row>
    <row r="2686" spans="1:5" x14ac:dyDescent="0.3">
      <c r="A2686" t="s">
        <v>17895</v>
      </c>
      <c r="B2686" t="s">
        <v>18212</v>
      </c>
      <c r="C2686" t="s">
        <v>18217</v>
      </c>
      <c r="D2686" t="s">
        <v>5987</v>
      </c>
      <c r="E2686">
        <v>538</v>
      </c>
    </row>
    <row r="2687" spans="1:5" x14ac:dyDescent="0.3">
      <c r="A2687" t="s">
        <v>17896</v>
      </c>
      <c r="B2687" t="s">
        <v>18215</v>
      </c>
      <c r="C2687" t="s">
        <v>18219</v>
      </c>
      <c r="D2687" t="s">
        <v>6179</v>
      </c>
      <c r="E2687">
        <v>355</v>
      </c>
    </row>
    <row r="2688" spans="1:5" x14ac:dyDescent="0.3">
      <c r="A2688" t="s">
        <v>17897</v>
      </c>
      <c r="B2688" t="s">
        <v>18212</v>
      </c>
      <c r="C2688" t="s">
        <v>18220</v>
      </c>
      <c r="D2688" t="s">
        <v>5994</v>
      </c>
      <c r="E2688">
        <v>588</v>
      </c>
    </row>
    <row r="2689" spans="1:5" x14ac:dyDescent="0.3">
      <c r="A2689" t="s">
        <v>17898</v>
      </c>
      <c r="B2689" t="s">
        <v>18211</v>
      </c>
      <c r="C2689" t="s">
        <v>18219</v>
      </c>
      <c r="D2689" t="s">
        <v>6054</v>
      </c>
      <c r="E2689">
        <v>622</v>
      </c>
    </row>
    <row r="2690" spans="1:5" x14ac:dyDescent="0.3">
      <c r="A2690" t="s">
        <v>17899</v>
      </c>
      <c r="B2690" t="s">
        <v>18215</v>
      </c>
      <c r="C2690" t="s">
        <v>18216</v>
      </c>
      <c r="D2690" t="s">
        <v>5983</v>
      </c>
      <c r="E2690">
        <v>651</v>
      </c>
    </row>
    <row r="2691" spans="1:5" x14ac:dyDescent="0.3">
      <c r="A2691" t="s">
        <v>17900</v>
      </c>
      <c r="B2691" t="s">
        <v>18212</v>
      </c>
      <c r="C2691" t="s">
        <v>18219</v>
      </c>
      <c r="D2691" t="s">
        <v>6047</v>
      </c>
      <c r="E2691">
        <v>491</v>
      </c>
    </row>
    <row r="2692" spans="1:5" x14ac:dyDescent="0.3">
      <c r="A2692" t="s">
        <v>17901</v>
      </c>
      <c r="B2692" t="s">
        <v>18213</v>
      </c>
      <c r="C2692" t="s">
        <v>18218</v>
      </c>
      <c r="D2692" t="s">
        <v>5987</v>
      </c>
      <c r="E2692">
        <v>166</v>
      </c>
    </row>
    <row r="2693" spans="1:5" x14ac:dyDescent="0.3">
      <c r="A2693" t="s">
        <v>17902</v>
      </c>
      <c r="B2693" t="s">
        <v>18215</v>
      </c>
      <c r="C2693" t="s">
        <v>18220</v>
      </c>
      <c r="D2693" t="s">
        <v>6181</v>
      </c>
      <c r="E2693">
        <v>199</v>
      </c>
    </row>
    <row r="2694" spans="1:5" x14ac:dyDescent="0.3">
      <c r="A2694" t="s">
        <v>17903</v>
      </c>
      <c r="B2694" t="s">
        <v>18213</v>
      </c>
      <c r="C2694" t="s">
        <v>18217</v>
      </c>
      <c r="D2694" t="s">
        <v>6044</v>
      </c>
      <c r="E2694">
        <v>446</v>
      </c>
    </row>
    <row r="2695" spans="1:5" x14ac:dyDescent="0.3">
      <c r="A2695" t="s">
        <v>17904</v>
      </c>
      <c r="B2695" t="s">
        <v>18214</v>
      </c>
      <c r="C2695" t="s">
        <v>18218</v>
      </c>
      <c r="D2695" t="s">
        <v>6006</v>
      </c>
      <c r="E2695">
        <v>165</v>
      </c>
    </row>
    <row r="2696" spans="1:5" x14ac:dyDescent="0.3">
      <c r="A2696" t="s">
        <v>17905</v>
      </c>
      <c r="B2696" t="s">
        <v>18214</v>
      </c>
      <c r="C2696" t="s">
        <v>18220</v>
      </c>
      <c r="D2696" t="s">
        <v>6174</v>
      </c>
      <c r="E2696">
        <v>341</v>
      </c>
    </row>
    <row r="2697" spans="1:5" x14ac:dyDescent="0.3">
      <c r="A2697" t="s">
        <v>17906</v>
      </c>
      <c r="B2697" t="s">
        <v>18213</v>
      </c>
      <c r="C2697" t="s">
        <v>18219</v>
      </c>
      <c r="D2697" t="s">
        <v>6166</v>
      </c>
      <c r="E2697">
        <v>112</v>
      </c>
    </row>
    <row r="2698" spans="1:5" x14ac:dyDescent="0.3">
      <c r="A2698" t="s">
        <v>17907</v>
      </c>
      <c r="B2698" t="s">
        <v>18213</v>
      </c>
      <c r="C2698" t="s">
        <v>18218</v>
      </c>
      <c r="D2698" t="s">
        <v>6120</v>
      </c>
      <c r="E2698">
        <v>679</v>
      </c>
    </row>
    <row r="2699" spans="1:5" x14ac:dyDescent="0.3">
      <c r="A2699" t="s">
        <v>17908</v>
      </c>
      <c r="B2699" t="s">
        <v>18215</v>
      </c>
      <c r="C2699" t="s">
        <v>18218</v>
      </c>
      <c r="D2699" t="s">
        <v>6027</v>
      </c>
      <c r="E2699">
        <v>327</v>
      </c>
    </row>
    <row r="2700" spans="1:5" x14ac:dyDescent="0.3">
      <c r="A2700" t="s">
        <v>17909</v>
      </c>
      <c r="B2700" t="s">
        <v>18213</v>
      </c>
      <c r="C2700" t="s">
        <v>18216</v>
      </c>
      <c r="D2700" t="s">
        <v>6160</v>
      </c>
      <c r="E2700">
        <v>450</v>
      </c>
    </row>
    <row r="2701" spans="1:5" x14ac:dyDescent="0.3">
      <c r="A2701" t="s">
        <v>17910</v>
      </c>
      <c r="B2701" t="s">
        <v>18213</v>
      </c>
      <c r="C2701" t="s">
        <v>18219</v>
      </c>
      <c r="D2701" t="s">
        <v>6111</v>
      </c>
      <c r="E2701">
        <v>629</v>
      </c>
    </row>
    <row r="2702" spans="1:5" x14ac:dyDescent="0.3">
      <c r="A2702" t="s">
        <v>17911</v>
      </c>
      <c r="B2702" t="s">
        <v>18212</v>
      </c>
      <c r="C2702" t="s">
        <v>18220</v>
      </c>
      <c r="D2702" t="s">
        <v>6091</v>
      </c>
      <c r="E2702">
        <v>484</v>
      </c>
    </row>
    <row r="2703" spans="1:5" x14ac:dyDescent="0.3">
      <c r="A2703" t="s">
        <v>17912</v>
      </c>
      <c r="B2703" t="s">
        <v>18215</v>
      </c>
      <c r="C2703" t="s">
        <v>18217</v>
      </c>
      <c r="D2703" t="s">
        <v>6150</v>
      </c>
      <c r="E2703">
        <v>687</v>
      </c>
    </row>
    <row r="2704" spans="1:5" x14ac:dyDescent="0.3">
      <c r="A2704" t="s">
        <v>17913</v>
      </c>
      <c r="B2704" t="s">
        <v>18213</v>
      </c>
      <c r="C2704" t="s">
        <v>18217</v>
      </c>
      <c r="D2704" t="s">
        <v>6084</v>
      </c>
      <c r="E2704">
        <v>554</v>
      </c>
    </row>
    <row r="2705" spans="1:5" x14ac:dyDescent="0.3">
      <c r="A2705" t="s">
        <v>17914</v>
      </c>
      <c r="B2705" t="s">
        <v>18215</v>
      </c>
      <c r="C2705" t="s">
        <v>18216</v>
      </c>
      <c r="D2705" t="s">
        <v>5976</v>
      </c>
      <c r="E2705">
        <v>541</v>
      </c>
    </row>
    <row r="2706" spans="1:5" x14ac:dyDescent="0.3">
      <c r="A2706" t="s">
        <v>17915</v>
      </c>
      <c r="B2706" t="s">
        <v>18214</v>
      </c>
      <c r="C2706" t="s">
        <v>18217</v>
      </c>
      <c r="D2706" t="s">
        <v>6013</v>
      </c>
      <c r="E2706">
        <v>691</v>
      </c>
    </row>
    <row r="2707" spans="1:5" x14ac:dyDescent="0.3">
      <c r="A2707" t="s">
        <v>17916</v>
      </c>
      <c r="B2707" t="s">
        <v>18213</v>
      </c>
      <c r="C2707" t="s">
        <v>18218</v>
      </c>
      <c r="D2707" t="s">
        <v>6076</v>
      </c>
      <c r="E2707">
        <v>691</v>
      </c>
    </row>
    <row r="2708" spans="1:5" x14ac:dyDescent="0.3">
      <c r="A2708" t="s">
        <v>17917</v>
      </c>
      <c r="B2708" t="s">
        <v>18211</v>
      </c>
      <c r="C2708" t="s">
        <v>18216</v>
      </c>
      <c r="D2708" t="s">
        <v>5989</v>
      </c>
      <c r="E2708">
        <v>469</v>
      </c>
    </row>
    <row r="2709" spans="1:5" x14ac:dyDescent="0.3">
      <c r="A2709" t="s">
        <v>17918</v>
      </c>
      <c r="B2709" t="s">
        <v>18213</v>
      </c>
      <c r="C2709" t="s">
        <v>18218</v>
      </c>
      <c r="D2709" t="s">
        <v>6067</v>
      </c>
      <c r="E2709">
        <v>717</v>
      </c>
    </row>
    <row r="2710" spans="1:5" x14ac:dyDescent="0.3">
      <c r="A2710" t="s">
        <v>17919</v>
      </c>
      <c r="B2710" t="s">
        <v>18211</v>
      </c>
      <c r="C2710" t="s">
        <v>18218</v>
      </c>
      <c r="D2710" t="s">
        <v>6029</v>
      </c>
      <c r="E2710">
        <v>589</v>
      </c>
    </row>
    <row r="2711" spans="1:5" x14ac:dyDescent="0.3">
      <c r="A2711" t="s">
        <v>17920</v>
      </c>
      <c r="B2711" t="s">
        <v>18211</v>
      </c>
      <c r="C2711" t="s">
        <v>18216</v>
      </c>
      <c r="D2711" t="s">
        <v>6175</v>
      </c>
      <c r="E2711">
        <v>723</v>
      </c>
    </row>
    <row r="2712" spans="1:5" x14ac:dyDescent="0.3">
      <c r="A2712" t="s">
        <v>17921</v>
      </c>
      <c r="B2712" t="s">
        <v>18211</v>
      </c>
      <c r="C2712" t="s">
        <v>18216</v>
      </c>
      <c r="D2712" t="s">
        <v>6114</v>
      </c>
      <c r="E2712">
        <v>357</v>
      </c>
    </row>
    <row r="2713" spans="1:5" x14ac:dyDescent="0.3">
      <c r="A2713" t="s">
        <v>17922</v>
      </c>
      <c r="B2713" t="s">
        <v>18212</v>
      </c>
      <c r="C2713" t="s">
        <v>18216</v>
      </c>
      <c r="D2713" t="s">
        <v>6035</v>
      </c>
      <c r="E2713">
        <v>500</v>
      </c>
    </row>
    <row r="2714" spans="1:5" x14ac:dyDescent="0.3">
      <c r="A2714" t="s">
        <v>17923</v>
      </c>
      <c r="B2714" t="s">
        <v>18214</v>
      </c>
      <c r="C2714" t="s">
        <v>18217</v>
      </c>
      <c r="D2714" t="s">
        <v>6166</v>
      </c>
      <c r="E2714">
        <v>202</v>
      </c>
    </row>
    <row r="2715" spans="1:5" x14ac:dyDescent="0.3">
      <c r="A2715" t="s">
        <v>17924</v>
      </c>
      <c r="B2715" t="s">
        <v>18214</v>
      </c>
      <c r="C2715" t="s">
        <v>18218</v>
      </c>
      <c r="D2715" t="s">
        <v>6149</v>
      </c>
      <c r="E2715">
        <v>159</v>
      </c>
    </row>
    <row r="2716" spans="1:5" x14ac:dyDescent="0.3">
      <c r="A2716" t="s">
        <v>17925</v>
      </c>
      <c r="B2716" t="s">
        <v>18211</v>
      </c>
      <c r="C2716" t="s">
        <v>18216</v>
      </c>
      <c r="D2716" t="s">
        <v>6038</v>
      </c>
      <c r="E2716">
        <v>378</v>
      </c>
    </row>
    <row r="2717" spans="1:5" x14ac:dyDescent="0.3">
      <c r="A2717" t="s">
        <v>17926</v>
      </c>
      <c r="B2717" t="s">
        <v>18214</v>
      </c>
      <c r="C2717" t="s">
        <v>18219</v>
      </c>
      <c r="D2717" t="s">
        <v>6106</v>
      </c>
      <c r="E2717">
        <v>610</v>
      </c>
    </row>
    <row r="2718" spans="1:5" x14ac:dyDescent="0.3">
      <c r="A2718" t="s">
        <v>17927</v>
      </c>
      <c r="B2718" t="s">
        <v>18211</v>
      </c>
      <c r="C2718" t="s">
        <v>18216</v>
      </c>
      <c r="D2718" t="s">
        <v>5999</v>
      </c>
      <c r="E2718">
        <v>280</v>
      </c>
    </row>
    <row r="2719" spans="1:5" x14ac:dyDescent="0.3">
      <c r="A2719" t="s">
        <v>17928</v>
      </c>
      <c r="B2719" t="s">
        <v>18215</v>
      </c>
      <c r="C2719" t="s">
        <v>18219</v>
      </c>
      <c r="D2719" t="s">
        <v>6075</v>
      </c>
      <c r="E2719">
        <v>711</v>
      </c>
    </row>
    <row r="2720" spans="1:5" x14ac:dyDescent="0.3">
      <c r="A2720" t="s">
        <v>17929</v>
      </c>
      <c r="B2720" t="s">
        <v>18213</v>
      </c>
      <c r="C2720" t="s">
        <v>18216</v>
      </c>
      <c r="D2720" t="s">
        <v>6122</v>
      </c>
      <c r="E2720">
        <v>392</v>
      </c>
    </row>
    <row r="2721" spans="1:5" x14ac:dyDescent="0.3">
      <c r="A2721" t="s">
        <v>17930</v>
      </c>
      <c r="B2721" t="s">
        <v>18213</v>
      </c>
      <c r="C2721" t="s">
        <v>18218</v>
      </c>
      <c r="D2721" t="s">
        <v>6179</v>
      </c>
      <c r="E2721">
        <v>778</v>
      </c>
    </row>
    <row r="2722" spans="1:5" x14ac:dyDescent="0.3">
      <c r="A2722" t="s">
        <v>17931</v>
      </c>
      <c r="B2722" t="s">
        <v>18214</v>
      </c>
      <c r="C2722" t="s">
        <v>18217</v>
      </c>
      <c r="D2722" t="s">
        <v>6097</v>
      </c>
      <c r="E2722">
        <v>766</v>
      </c>
    </row>
    <row r="2723" spans="1:5" x14ac:dyDescent="0.3">
      <c r="A2723" t="s">
        <v>17932</v>
      </c>
      <c r="B2723" t="s">
        <v>18214</v>
      </c>
      <c r="C2723" t="s">
        <v>18216</v>
      </c>
      <c r="D2723" t="s">
        <v>6027</v>
      </c>
      <c r="E2723">
        <v>308</v>
      </c>
    </row>
    <row r="2724" spans="1:5" x14ac:dyDescent="0.3">
      <c r="A2724" t="s">
        <v>17933</v>
      </c>
      <c r="B2724" t="s">
        <v>18215</v>
      </c>
      <c r="C2724" t="s">
        <v>18220</v>
      </c>
      <c r="D2724" t="s">
        <v>6100</v>
      </c>
      <c r="E2724">
        <v>254</v>
      </c>
    </row>
    <row r="2725" spans="1:5" x14ac:dyDescent="0.3">
      <c r="A2725" t="s">
        <v>17934</v>
      </c>
      <c r="B2725" t="s">
        <v>18211</v>
      </c>
      <c r="C2725" t="s">
        <v>18220</v>
      </c>
      <c r="D2725" t="s">
        <v>6101</v>
      </c>
      <c r="E2725">
        <v>680</v>
      </c>
    </row>
    <row r="2726" spans="1:5" x14ac:dyDescent="0.3">
      <c r="A2726" t="s">
        <v>17935</v>
      </c>
      <c r="B2726" t="s">
        <v>18212</v>
      </c>
      <c r="C2726" t="s">
        <v>18218</v>
      </c>
      <c r="D2726" t="s">
        <v>6052</v>
      </c>
      <c r="E2726">
        <v>735</v>
      </c>
    </row>
    <row r="2727" spans="1:5" x14ac:dyDescent="0.3">
      <c r="A2727" t="s">
        <v>17936</v>
      </c>
      <c r="B2727" t="s">
        <v>18215</v>
      </c>
      <c r="C2727" t="s">
        <v>18219</v>
      </c>
      <c r="D2727" t="s">
        <v>6160</v>
      </c>
      <c r="E2727">
        <v>487</v>
      </c>
    </row>
    <row r="2728" spans="1:5" x14ac:dyDescent="0.3">
      <c r="A2728" t="s">
        <v>17937</v>
      </c>
      <c r="B2728" t="s">
        <v>18214</v>
      </c>
      <c r="C2728" t="s">
        <v>18218</v>
      </c>
      <c r="D2728" t="s">
        <v>6193</v>
      </c>
      <c r="E2728">
        <v>283</v>
      </c>
    </row>
    <row r="2729" spans="1:5" x14ac:dyDescent="0.3">
      <c r="A2729" t="s">
        <v>17938</v>
      </c>
      <c r="B2729" t="s">
        <v>18214</v>
      </c>
      <c r="C2729" t="s">
        <v>18220</v>
      </c>
      <c r="D2729" t="s">
        <v>6069</v>
      </c>
      <c r="E2729">
        <v>277</v>
      </c>
    </row>
    <row r="2730" spans="1:5" x14ac:dyDescent="0.3">
      <c r="A2730" t="s">
        <v>17939</v>
      </c>
      <c r="B2730" t="s">
        <v>18212</v>
      </c>
      <c r="C2730" t="s">
        <v>18219</v>
      </c>
      <c r="D2730" t="s">
        <v>6177</v>
      </c>
      <c r="E2730">
        <v>224</v>
      </c>
    </row>
    <row r="2731" spans="1:5" x14ac:dyDescent="0.3">
      <c r="A2731" t="s">
        <v>17940</v>
      </c>
      <c r="B2731" t="s">
        <v>18211</v>
      </c>
      <c r="C2731" t="s">
        <v>18216</v>
      </c>
      <c r="D2731" t="s">
        <v>6070</v>
      </c>
      <c r="E2731">
        <v>593</v>
      </c>
    </row>
    <row r="2732" spans="1:5" x14ac:dyDescent="0.3">
      <c r="A2732" t="s">
        <v>17941</v>
      </c>
      <c r="B2732" t="s">
        <v>18213</v>
      </c>
      <c r="C2732" t="s">
        <v>18217</v>
      </c>
      <c r="D2732" t="s">
        <v>6032</v>
      </c>
      <c r="E2732">
        <v>741</v>
      </c>
    </row>
    <row r="2733" spans="1:5" x14ac:dyDescent="0.3">
      <c r="A2733" t="s">
        <v>17942</v>
      </c>
      <c r="B2733" t="s">
        <v>18212</v>
      </c>
      <c r="C2733" t="s">
        <v>18219</v>
      </c>
      <c r="D2733" t="s">
        <v>6137</v>
      </c>
      <c r="E2733">
        <v>355</v>
      </c>
    </row>
    <row r="2734" spans="1:5" x14ac:dyDescent="0.3">
      <c r="A2734" t="s">
        <v>17943</v>
      </c>
      <c r="B2734" t="s">
        <v>18212</v>
      </c>
      <c r="C2734" t="s">
        <v>18219</v>
      </c>
      <c r="D2734" t="s">
        <v>6162</v>
      </c>
      <c r="E2734">
        <v>473</v>
      </c>
    </row>
    <row r="2735" spans="1:5" x14ac:dyDescent="0.3">
      <c r="A2735" t="s">
        <v>17944</v>
      </c>
      <c r="B2735" t="s">
        <v>18215</v>
      </c>
      <c r="C2735" t="s">
        <v>18216</v>
      </c>
      <c r="D2735" t="s">
        <v>5984</v>
      </c>
      <c r="E2735">
        <v>233</v>
      </c>
    </row>
    <row r="2736" spans="1:5" x14ac:dyDescent="0.3">
      <c r="A2736" t="s">
        <v>17945</v>
      </c>
      <c r="B2736" t="s">
        <v>18215</v>
      </c>
      <c r="C2736" t="s">
        <v>18218</v>
      </c>
      <c r="D2736" t="s">
        <v>6056</v>
      </c>
      <c r="E2736">
        <v>430</v>
      </c>
    </row>
    <row r="2737" spans="1:5" x14ac:dyDescent="0.3">
      <c r="A2737" t="s">
        <v>17946</v>
      </c>
      <c r="B2737" t="s">
        <v>18214</v>
      </c>
      <c r="C2737" t="s">
        <v>18217</v>
      </c>
      <c r="D2737" t="s">
        <v>5977</v>
      </c>
      <c r="E2737">
        <v>318</v>
      </c>
    </row>
    <row r="2738" spans="1:5" x14ac:dyDescent="0.3">
      <c r="A2738" t="s">
        <v>17947</v>
      </c>
      <c r="B2738" t="s">
        <v>18211</v>
      </c>
      <c r="C2738" t="s">
        <v>18218</v>
      </c>
      <c r="D2738" t="s">
        <v>6097</v>
      </c>
      <c r="E2738">
        <v>721</v>
      </c>
    </row>
    <row r="2739" spans="1:5" x14ac:dyDescent="0.3">
      <c r="A2739" t="s">
        <v>17948</v>
      </c>
      <c r="B2739" t="s">
        <v>18215</v>
      </c>
      <c r="C2739" t="s">
        <v>18217</v>
      </c>
      <c r="D2739" t="s">
        <v>6095</v>
      </c>
      <c r="E2739">
        <v>573</v>
      </c>
    </row>
    <row r="2740" spans="1:5" x14ac:dyDescent="0.3">
      <c r="A2740" t="s">
        <v>17949</v>
      </c>
      <c r="B2740" t="s">
        <v>18211</v>
      </c>
      <c r="C2740" t="s">
        <v>18220</v>
      </c>
      <c r="D2740" t="s">
        <v>6022</v>
      </c>
      <c r="E2740">
        <v>107</v>
      </c>
    </row>
    <row r="2741" spans="1:5" x14ac:dyDescent="0.3">
      <c r="A2741" t="s">
        <v>17950</v>
      </c>
      <c r="B2741" t="s">
        <v>18211</v>
      </c>
      <c r="C2741" t="s">
        <v>18216</v>
      </c>
      <c r="D2741" t="s">
        <v>6191</v>
      </c>
      <c r="E2741">
        <v>716</v>
      </c>
    </row>
    <row r="2742" spans="1:5" x14ac:dyDescent="0.3">
      <c r="A2742" t="s">
        <v>17951</v>
      </c>
      <c r="B2742" t="s">
        <v>18215</v>
      </c>
      <c r="C2742" t="s">
        <v>18216</v>
      </c>
      <c r="D2742" t="s">
        <v>5998</v>
      </c>
      <c r="E2742">
        <v>208</v>
      </c>
    </row>
    <row r="2743" spans="1:5" x14ac:dyDescent="0.3">
      <c r="A2743" t="s">
        <v>17952</v>
      </c>
      <c r="B2743" t="s">
        <v>18214</v>
      </c>
      <c r="C2743" t="s">
        <v>18218</v>
      </c>
      <c r="D2743" t="s">
        <v>6142</v>
      </c>
      <c r="E2743">
        <v>502</v>
      </c>
    </row>
    <row r="2744" spans="1:5" x14ac:dyDescent="0.3">
      <c r="A2744" t="s">
        <v>17953</v>
      </c>
      <c r="B2744" t="s">
        <v>18211</v>
      </c>
      <c r="C2744" t="s">
        <v>18219</v>
      </c>
      <c r="D2744" t="s">
        <v>6027</v>
      </c>
      <c r="E2744">
        <v>227</v>
      </c>
    </row>
    <row r="2745" spans="1:5" x14ac:dyDescent="0.3">
      <c r="A2745" t="s">
        <v>17954</v>
      </c>
      <c r="B2745" t="s">
        <v>18214</v>
      </c>
      <c r="C2745" t="s">
        <v>18219</v>
      </c>
      <c r="D2745" t="s">
        <v>5977</v>
      </c>
      <c r="E2745">
        <v>362</v>
      </c>
    </row>
    <row r="2746" spans="1:5" x14ac:dyDescent="0.3">
      <c r="A2746" t="s">
        <v>17955</v>
      </c>
      <c r="B2746" t="s">
        <v>18211</v>
      </c>
      <c r="C2746" t="s">
        <v>18219</v>
      </c>
      <c r="D2746" t="s">
        <v>6179</v>
      </c>
      <c r="E2746">
        <v>162</v>
      </c>
    </row>
    <row r="2747" spans="1:5" x14ac:dyDescent="0.3">
      <c r="A2747" t="s">
        <v>17956</v>
      </c>
      <c r="B2747" t="s">
        <v>18214</v>
      </c>
      <c r="C2747" t="s">
        <v>18216</v>
      </c>
      <c r="D2747" t="s">
        <v>6159</v>
      </c>
      <c r="E2747">
        <v>620</v>
      </c>
    </row>
    <row r="2748" spans="1:5" x14ac:dyDescent="0.3">
      <c r="A2748" t="s">
        <v>17957</v>
      </c>
      <c r="B2748" t="s">
        <v>18215</v>
      </c>
      <c r="C2748" t="s">
        <v>18216</v>
      </c>
      <c r="D2748" t="s">
        <v>6128</v>
      </c>
      <c r="E2748">
        <v>124</v>
      </c>
    </row>
    <row r="2749" spans="1:5" x14ac:dyDescent="0.3">
      <c r="A2749" t="s">
        <v>17958</v>
      </c>
      <c r="B2749" t="s">
        <v>18214</v>
      </c>
      <c r="C2749" t="s">
        <v>18220</v>
      </c>
      <c r="D2749" t="s">
        <v>6035</v>
      </c>
      <c r="E2749">
        <v>202</v>
      </c>
    </row>
    <row r="2750" spans="1:5" x14ac:dyDescent="0.3">
      <c r="A2750" t="s">
        <v>17959</v>
      </c>
      <c r="B2750" t="s">
        <v>18211</v>
      </c>
      <c r="C2750" t="s">
        <v>18217</v>
      </c>
      <c r="D2750" t="s">
        <v>5971</v>
      </c>
      <c r="E2750">
        <v>275</v>
      </c>
    </row>
    <row r="2751" spans="1:5" x14ac:dyDescent="0.3">
      <c r="A2751" t="s">
        <v>17960</v>
      </c>
      <c r="B2751" t="s">
        <v>18215</v>
      </c>
      <c r="C2751" t="s">
        <v>18216</v>
      </c>
      <c r="D2751" t="s">
        <v>6047</v>
      </c>
      <c r="E2751">
        <v>312</v>
      </c>
    </row>
    <row r="2752" spans="1:5" x14ac:dyDescent="0.3">
      <c r="A2752" t="s">
        <v>17961</v>
      </c>
      <c r="B2752" t="s">
        <v>18211</v>
      </c>
      <c r="C2752" t="s">
        <v>18220</v>
      </c>
      <c r="D2752" t="s">
        <v>5981</v>
      </c>
      <c r="E2752">
        <v>234</v>
      </c>
    </row>
    <row r="2753" spans="1:5" x14ac:dyDescent="0.3">
      <c r="A2753" t="s">
        <v>17962</v>
      </c>
      <c r="B2753" t="s">
        <v>18212</v>
      </c>
      <c r="C2753" t="s">
        <v>18216</v>
      </c>
      <c r="D2753" t="s">
        <v>6186</v>
      </c>
      <c r="E2753">
        <v>290</v>
      </c>
    </row>
    <row r="2754" spans="1:5" x14ac:dyDescent="0.3">
      <c r="A2754" t="s">
        <v>17963</v>
      </c>
      <c r="B2754" t="s">
        <v>18213</v>
      </c>
      <c r="C2754" t="s">
        <v>18219</v>
      </c>
      <c r="D2754" t="s">
        <v>6188</v>
      </c>
      <c r="E2754">
        <v>134</v>
      </c>
    </row>
    <row r="2755" spans="1:5" x14ac:dyDescent="0.3">
      <c r="A2755" t="s">
        <v>17964</v>
      </c>
      <c r="B2755" t="s">
        <v>18211</v>
      </c>
      <c r="C2755" t="s">
        <v>18219</v>
      </c>
      <c r="D2755" t="s">
        <v>6010</v>
      </c>
      <c r="E2755">
        <v>329</v>
      </c>
    </row>
    <row r="2756" spans="1:5" x14ac:dyDescent="0.3">
      <c r="A2756" t="s">
        <v>17965</v>
      </c>
      <c r="B2756" t="s">
        <v>18215</v>
      </c>
      <c r="C2756" t="s">
        <v>18219</v>
      </c>
      <c r="D2756" t="s">
        <v>6099</v>
      </c>
      <c r="E2756">
        <v>150</v>
      </c>
    </row>
    <row r="2757" spans="1:5" x14ac:dyDescent="0.3">
      <c r="A2757" t="s">
        <v>17966</v>
      </c>
      <c r="B2757" t="s">
        <v>18211</v>
      </c>
      <c r="C2757" t="s">
        <v>18219</v>
      </c>
      <c r="D2757" t="s">
        <v>6063</v>
      </c>
      <c r="E2757">
        <v>676</v>
      </c>
    </row>
    <row r="2758" spans="1:5" x14ac:dyDescent="0.3">
      <c r="A2758" t="s">
        <v>17967</v>
      </c>
      <c r="B2758" t="s">
        <v>18215</v>
      </c>
      <c r="C2758" t="s">
        <v>18220</v>
      </c>
      <c r="D2758" t="s">
        <v>6134</v>
      </c>
      <c r="E2758">
        <v>683</v>
      </c>
    </row>
    <row r="2759" spans="1:5" x14ac:dyDescent="0.3">
      <c r="A2759" t="s">
        <v>17968</v>
      </c>
      <c r="B2759" t="s">
        <v>18211</v>
      </c>
      <c r="C2759" t="s">
        <v>18220</v>
      </c>
      <c r="D2759" t="s">
        <v>5958</v>
      </c>
      <c r="E2759">
        <v>189</v>
      </c>
    </row>
    <row r="2760" spans="1:5" x14ac:dyDescent="0.3">
      <c r="A2760" t="s">
        <v>17969</v>
      </c>
      <c r="B2760" t="s">
        <v>18215</v>
      </c>
      <c r="C2760" t="s">
        <v>18219</v>
      </c>
      <c r="D2760" t="s">
        <v>5974</v>
      </c>
      <c r="E2760">
        <v>537</v>
      </c>
    </row>
    <row r="2761" spans="1:5" x14ac:dyDescent="0.3">
      <c r="A2761" t="s">
        <v>17970</v>
      </c>
      <c r="B2761" t="s">
        <v>18215</v>
      </c>
      <c r="C2761" t="s">
        <v>18218</v>
      </c>
      <c r="D2761" t="s">
        <v>6056</v>
      </c>
      <c r="E2761">
        <v>756</v>
      </c>
    </row>
    <row r="2762" spans="1:5" x14ac:dyDescent="0.3">
      <c r="A2762" t="s">
        <v>17971</v>
      </c>
      <c r="B2762" t="s">
        <v>18214</v>
      </c>
      <c r="C2762" t="s">
        <v>18219</v>
      </c>
      <c r="D2762" t="s">
        <v>6078</v>
      </c>
      <c r="E2762">
        <v>327</v>
      </c>
    </row>
    <row r="2763" spans="1:5" x14ac:dyDescent="0.3">
      <c r="A2763" t="s">
        <v>17972</v>
      </c>
      <c r="B2763" t="s">
        <v>18215</v>
      </c>
      <c r="C2763" t="s">
        <v>18217</v>
      </c>
      <c r="D2763" t="s">
        <v>6061</v>
      </c>
      <c r="E2763">
        <v>277</v>
      </c>
    </row>
    <row r="2764" spans="1:5" x14ac:dyDescent="0.3">
      <c r="A2764" t="s">
        <v>17973</v>
      </c>
      <c r="B2764" t="s">
        <v>18214</v>
      </c>
      <c r="C2764" t="s">
        <v>18216</v>
      </c>
      <c r="D2764" t="s">
        <v>6188</v>
      </c>
      <c r="E2764">
        <v>585</v>
      </c>
    </row>
    <row r="2765" spans="1:5" x14ac:dyDescent="0.3">
      <c r="A2765" t="s">
        <v>17974</v>
      </c>
      <c r="B2765" t="s">
        <v>18213</v>
      </c>
      <c r="C2765" t="s">
        <v>18216</v>
      </c>
      <c r="D2765" t="s">
        <v>6045</v>
      </c>
      <c r="E2765">
        <v>260</v>
      </c>
    </row>
    <row r="2766" spans="1:5" x14ac:dyDescent="0.3">
      <c r="A2766" t="s">
        <v>17975</v>
      </c>
      <c r="B2766" t="s">
        <v>18215</v>
      </c>
      <c r="C2766" t="s">
        <v>18220</v>
      </c>
      <c r="D2766" t="s">
        <v>6126</v>
      </c>
      <c r="E2766">
        <v>260</v>
      </c>
    </row>
    <row r="2767" spans="1:5" x14ac:dyDescent="0.3">
      <c r="A2767" t="s">
        <v>17976</v>
      </c>
      <c r="B2767" t="s">
        <v>18214</v>
      </c>
      <c r="C2767" t="s">
        <v>18220</v>
      </c>
      <c r="D2767" t="s">
        <v>6120</v>
      </c>
      <c r="E2767">
        <v>112</v>
      </c>
    </row>
    <row r="2768" spans="1:5" x14ac:dyDescent="0.3">
      <c r="A2768" t="s">
        <v>17977</v>
      </c>
      <c r="B2768" t="s">
        <v>18213</v>
      </c>
      <c r="C2768" t="s">
        <v>18217</v>
      </c>
      <c r="D2768" t="s">
        <v>5972</v>
      </c>
      <c r="E2768">
        <v>402</v>
      </c>
    </row>
    <row r="2769" spans="1:5" x14ac:dyDescent="0.3">
      <c r="A2769" t="s">
        <v>17978</v>
      </c>
      <c r="B2769" t="s">
        <v>18215</v>
      </c>
      <c r="C2769" t="s">
        <v>18218</v>
      </c>
      <c r="D2769" t="s">
        <v>6176</v>
      </c>
      <c r="E2769">
        <v>517</v>
      </c>
    </row>
    <row r="2770" spans="1:5" x14ac:dyDescent="0.3">
      <c r="A2770" t="s">
        <v>17979</v>
      </c>
      <c r="B2770" t="s">
        <v>18215</v>
      </c>
      <c r="C2770" t="s">
        <v>18217</v>
      </c>
      <c r="D2770" t="s">
        <v>6118</v>
      </c>
      <c r="E2770">
        <v>546</v>
      </c>
    </row>
    <row r="2771" spans="1:5" x14ac:dyDescent="0.3">
      <c r="A2771" t="s">
        <v>17980</v>
      </c>
      <c r="B2771" t="s">
        <v>18211</v>
      </c>
      <c r="C2771" t="s">
        <v>18219</v>
      </c>
      <c r="D2771" t="s">
        <v>5969</v>
      </c>
      <c r="E2771">
        <v>519</v>
      </c>
    </row>
    <row r="2772" spans="1:5" x14ac:dyDescent="0.3">
      <c r="A2772" t="s">
        <v>17981</v>
      </c>
      <c r="B2772" t="s">
        <v>18213</v>
      </c>
      <c r="C2772" t="s">
        <v>18218</v>
      </c>
      <c r="D2772" t="s">
        <v>6016</v>
      </c>
      <c r="E2772">
        <v>259</v>
      </c>
    </row>
    <row r="2773" spans="1:5" x14ac:dyDescent="0.3">
      <c r="A2773" t="s">
        <v>17982</v>
      </c>
      <c r="B2773" t="s">
        <v>18215</v>
      </c>
      <c r="C2773" t="s">
        <v>18217</v>
      </c>
      <c r="D2773" t="s">
        <v>6082</v>
      </c>
      <c r="E2773">
        <v>122</v>
      </c>
    </row>
    <row r="2774" spans="1:5" x14ac:dyDescent="0.3">
      <c r="A2774" t="s">
        <v>17983</v>
      </c>
      <c r="B2774" t="s">
        <v>18211</v>
      </c>
      <c r="C2774" t="s">
        <v>18218</v>
      </c>
      <c r="D2774" t="s">
        <v>6126</v>
      </c>
      <c r="E2774">
        <v>637</v>
      </c>
    </row>
    <row r="2775" spans="1:5" x14ac:dyDescent="0.3">
      <c r="A2775" t="s">
        <v>17984</v>
      </c>
      <c r="B2775" t="s">
        <v>18213</v>
      </c>
      <c r="C2775" t="s">
        <v>18216</v>
      </c>
      <c r="D2775" t="s">
        <v>6082</v>
      </c>
      <c r="E2775">
        <v>657</v>
      </c>
    </row>
    <row r="2776" spans="1:5" x14ac:dyDescent="0.3">
      <c r="A2776" t="s">
        <v>17985</v>
      </c>
      <c r="B2776" t="s">
        <v>18213</v>
      </c>
      <c r="C2776" t="s">
        <v>18220</v>
      </c>
      <c r="D2776" t="s">
        <v>6107</v>
      </c>
      <c r="E2776">
        <v>799</v>
      </c>
    </row>
    <row r="2777" spans="1:5" x14ac:dyDescent="0.3">
      <c r="A2777" t="s">
        <v>17986</v>
      </c>
      <c r="B2777" t="s">
        <v>18214</v>
      </c>
      <c r="C2777" t="s">
        <v>18219</v>
      </c>
      <c r="D2777" t="s">
        <v>6124</v>
      </c>
      <c r="E2777">
        <v>101</v>
      </c>
    </row>
    <row r="2778" spans="1:5" x14ac:dyDescent="0.3">
      <c r="A2778" t="s">
        <v>17987</v>
      </c>
      <c r="B2778" t="s">
        <v>18213</v>
      </c>
      <c r="C2778" t="s">
        <v>18218</v>
      </c>
      <c r="D2778" t="s">
        <v>6056</v>
      </c>
      <c r="E2778">
        <v>152</v>
      </c>
    </row>
    <row r="2779" spans="1:5" x14ac:dyDescent="0.3">
      <c r="A2779" t="s">
        <v>17988</v>
      </c>
      <c r="B2779" t="s">
        <v>18214</v>
      </c>
      <c r="C2779" t="s">
        <v>18216</v>
      </c>
      <c r="D2779" t="s">
        <v>6133</v>
      </c>
      <c r="E2779">
        <v>568</v>
      </c>
    </row>
    <row r="2780" spans="1:5" x14ac:dyDescent="0.3">
      <c r="A2780" t="s">
        <v>17989</v>
      </c>
      <c r="B2780" t="s">
        <v>18215</v>
      </c>
      <c r="C2780" t="s">
        <v>18219</v>
      </c>
      <c r="D2780" t="s">
        <v>6172</v>
      </c>
      <c r="E2780">
        <v>366</v>
      </c>
    </row>
    <row r="2781" spans="1:5" x14ac:dyDescent="0.3">
      <c r="A2781" t="s">
        <v>17990</v>
      </c>
      <c r="B2781" t="s">
        <v>18213</v>
      </c>
      <c r="C2781" t="s">
        <v>18219</v>
      </c>
      <c r="D2781" t="s">
        <v>6161</v>
      </c>
      <c r="E2781">
        <v>219</v>
      </c>
    </row>
    <row r="2782" spans="1:5" x14ac:dyDescent="0.3">
      <c r="A2782" t="s">
        <v>17991</v>
      </c>
      <c r="B2782" t="s">
        <v>18211</v>
      </c>
      <c r="C2782" t="s">
        <v>18217</v>
      </c>
      <c r="D2782" t="s">
        <v>6137</v>
      </c>
      <c r="E2782">
        <v>210</v>
      </c>
    </row>
    <row r="2783" spans="1:5" x14ac:dyDescent="0.3">
      <c r="A2783" t="s">
        <v>17992</v>
      </c>
      <c r="B2783" t="s">
        <v>18212</v>
      </c>
      <c r="C2783" t="s">
        <v>18216</v>
      </c>
      <c r="D2783" t="s">
        <v>6153</v>
      </c>
      <c r="E2783">
        <v>663</v>
      </c>
    </row>
    <row r="2784" spans="1:5" x14ac:dyDescent="0.3">
      <c r="A2784" t="s">
        <v>17993</v>
      </c>
      <c r="B2784" t="s">
        <v>18212</v>
      </c>
      <c r="C2784" t="s">
        <v>18218</v>
      </c>
      <c r="D2784" t="s">
        <v>6072</v>
      </c>
      <c r="E2784">
        <v>194</v>
      </c>
    </row>
    <row r="2785" spans="1:5" x14ac:dyDescent="0.3">
      <c r="A2785" t="s">
        <v>17994</v>
      </c>
      <c r="B2785" t="s">
        <v>18212</v>
      </c>
      <c r="C2785" t="s">
        <v>18216</v>
      </c>
      <c r="D2785" t="s">
        <v>6068</v>
      </c>
      <c r="E2785">
        <v>580</v>
      </c>
    </row>
    <row r="2786" spans="1:5" x14ac:dyDescent="0.3">
      <c r="A2786" t="s">
        <v>17995</v>
      </c>
      <c r="B2786" t="s">
        <v>18214</v>
      </c>
      <c r="C2786" t="s">
        <v>18220</v>
      </c>
      <c r="D2786" t="s">
        <v>6194</v>
      </c>
      <c r="E2786">
        <v>229</v>
      </c>
    </row>
    <row r="2787" spans="1:5" x14ac:dyDescent="0.3">
      <c r="A2787" t="s">
        <v>17996</v>
      </c>
      <c r="B2787" t="s">
        <v>18213</v>
      </c>
      <c r="C2787" t="s">
        <v>18216</v>
      </c>
      <c r="D2787" t="s">
        <v>6120</v>
      </c>
      <c r="E2787">
        <v>264</v>
      </c>
    </row>
    <row r="2788" spans="1:5" x14ac:dyDescent="0.3">
      <c r="A2788" t="s">
        <v>17997</v>
      </c>
      <c r="B2788" t="s">
        <v>18211</v>
      </c>
      <c r="C2788" t="s">
        <v>18217</v>
      </c>
      <c r="D2788" t="s">
        <v>6060</v>
      </c>
      <c r="E2788">
        <v>534</v>
      </c>
    </row>
    <row r="2789" spans="1:5" x14ac:dyDescent="0.3">
      <c r="A2789" t="s">
        <v>17998</v>
      </c>
      <c r="B2789" t="s">
        <v>18213</v>
      </c>
      <c r="C2789" t="s">
        <v>18220</v>
      </c>
      <c r="D2789" t="s">
        <v>6183</v>
      </c>
      <c r="E2789">
        <v>715</v>
      </c>
    </row>
    <row r="2790" spans="1:5" x14ac:dyDescent="0.3">
      <c r="A2790" t="s">
        <v>17999</v>
      </c>
      <c r="B2790" t="s">
        <v>18213</v>
      </c>
      <c r="C2790" t="s">
        <v>18219</v>
      </c>
      <c r="D2790" t="s">
        <v>6015</v>
      </c>
      <c r="E2790">
        <v>184</v>
      </c>
    </row>
    <row r="2791" spans="1:5" x14ac:dyDescent="0.3">
      <c r="A2791" t="s">
        <v>18000</v>
      </c>
      <c r="B2791" t="s">
        <v>18215</v>
      </c>
      <c r="C2791" t="s">
        <v>18219</v>
      </c>
      <c r="D2791" t="s">
        <v>6086</v>
      </c>
      <c r="E2791">
        <v>565</v>
      </c>
    </row>
    <row r="2792" spans="1:5" x14ac:dyDescent="0.3">
      <c r="A2792" t="s">
        <v>18001</v>
      </c>
      <c r="B2792" t="s">
        <v>18214</v>
      </c>
      <c r="C2792" t="s">
        <v>18217</v>
      </c>
      <c r="D2792" t="s">
        <v>6005</v>
      </c>
      <c r="E2792">
        <v>626</v>
      </c>
    </row>
    <row r="2793" spans="1:5" x14ac:dyDescent="0.3">
      <c r="A2793" t="s">
        <v>18002</v>
      </c>
      <c r="B2793" t="s">
        <v>18213</v>
      </c>
      <c r="C2793" t="s">
        <v>18220</v>
      </c>
      <c r="D2793" t="s">
        <v>6064</v>
      </c>
      <c r="E2793">
        <v>711</v>
      </c>
    </row>
    <row r="2794" spans="1:5" x14ac:dyDescent="0.3">
      <c r="A2794" t="s">
        <v>18003</v>
      </c>
      <c r="B2794" t="s">
        <v>18214</v>
      </c>
      <c r="C2794" t="s">
        <v>18217</v>
      </c>
      <c r="D2794" t="s">
        <v>6081</v>
      </c>
      <c r="E2794">
        <v>739</v>
      </c>
    </row>
    <row r="2795" spans="1:5" x14ac:dyDescent="0.3">
      <c r="A2795" t="s">
        <v>18004</v>
      </c>
      <c r="B2795" t="s">
        <v>18213</v>
      </c>
      <c r="C2795" t="s">
        <v>18216</v>
      </c>
      <c r="D2795" t="s">
        <v>6016</v>
      </c>
      <c r="E2795">
        <v>268</v>
      </c>
    </row>
    <row r="2796" spans="1:5" x14ac:dyDescent="0.3">
      <c r="A2796" t="s">
        <v>18005</v>
      </c>
      <c r="B2796" t="s">
        <v>18214</v>
      </c>
      <c r="C2796" t="s">
        <v>18218</v>
      </c>
      <c r="D2796" t="s">
        <v>6172</v>
      </c>
      <c r="E2796">
        <v>431</v>
      </c>
    </row>
    <row r="2797" spans="1:5" x14ac:dyDescent="0.3">
      <c r="A2797" t="s">
        <v>18006</v>
      </c>
      <c r="B2797" t="s">
        <v>18214</v>
      </c>
      <c r="C2797" t="s">
        <v>18220</v>
      </c>
      <c r="D2797" t="s">
        <v>5979</v>
      </c>
      <c r="E2797">
        <v>577</v>
      </c>
    </row>
    <row r="2798" spans="1:5" x14ac:dyDescent="0.3">
      <c r="A2798" t="s">
        <v>18007</v>
      </c>
      <c r="B2798" t="s">
        <v>18213</v>
      </c>
      <c r="C2798" t="s">
        <v>18220</v>
      </c>
      <c r="D2798" t="s">
        <v>5986</v>
      </c>
      <c r="E2798">
        <v>131</v>
      </c>
    </row>
    <row r="2799" spans="1:5" x14ac:dyDescent="0.3">
      <c r="A2799" t="s">
        <v>18008</v>
      </c>
      <c r="B2799" t="s">
        <v>18213</v>
      </c>
      <c r="C2799" t="s">
        <v>18219</v>
      </c>
      <c r="D2799" t="s">
        <v>6183</v>
      </c>
      <c r="E2799">
        <v>247</v>
      </c>
    </row>
    <row r="2800" spans="1:5" x14ac:dyDescent="0.3">
      <c r="A2800" t="s">
        <v>18009</v>
      </c>
      <c r="B2800" t="s">
        <v>18214</v>
      </c>
      <c r="C2800" t="s">
        <v>18217</v>
      </c>
      <c r="D2800" t="s">
        <v>6039</v>
      </c>
      <c r="E2800">
        <v>754</v>
      </c>
    </row>
    <row r="2801" spans="1:5" x14ac:dyDescent="0.3">
      <c r="A2801" t="s">
        <v>18010</v>
      </c>
      <c r="B2801" t="s">
        <v>18215</v>
      </c>
      <c r="C2801" t="s">
        <v>18216</v>
      </c>
      <c r="D2801" t="s">
        <v>5974</v>
      </c>
      <c r="E2801">
        <v>332</v>
      </c>
    </row>
    <row r="2802" spans="1:5" x14ac:dyDescent="0.3">
      <c r="A2802" t="s">
        <v>18011</v>
      </c>
      <c r="B2802" t="s">
        <v>18213</v>
      </c>
      <c r="C2802" t="s">
        <v>18220</v>
      </c>
      <c r="D2802" t="s">
        <v>6115</v>
      </c>
      <c r="E2802">
        <v>215</v>
      </c>
    </row>
    <row r="2803" spans="1:5" x14ac:dyDescent="0.3">
      <c r="A2803" t="s">
        <v>18012</v>
      </c>
      <c r="B2803" t="s">
        <v>18215</v>
      </c>
      <c r="C2803" t="s">
        <v>18219</v>
      </c>
      <c r="D2803" t="s">
        <v>5973</v>
      </c>
      <c r="E2803">
        <v>705</v>
      </c>
    </row>
    <row r="2804" spans="1:5" x14ac:dyDescent="0.3">
      <c r="A2804" t="s">
        <v>18013</v>
      </c>
      <c r="B2804" t="s">
        <v>18215</v>
      </c>
      <c r="C2804" t="s">
        <v>18218</v>
      </c>
      <c r="D2804" t="s">
        <v>6189</v>
      </c>
      <c r="E2804">
        <v>732</v>
      </c>
    </row>
    <row r="2805" spans="1:5" x14ac:dyDescent="0.3">
      <c r="A2805" t="s">
        <v>18014</v>
      </c>
      <c r="B2805" t="s">
        <v>18215</v>
      </c>
      <c r="C2805" t="s">
        <v>18219</v>
      </c>
      <c r="D2805" t="s">
        <v>6049</v>
      </c>
      <c r="E2805">
        <v>779</v>
      </c>
    </row>
    <row r="2806" spans="1:5" x14ac:dyDescent="0.3">
      <c r="A2806" t="s">
        <v>18015</v>
      </c>
      <c r="B2806" t="s">
        <v>18212</v>
      </c>
      <c r="C2806" t="s">
        <v>18220</v>
      </c>
      <c r="D2806" t="s">
        <v>6087</v>
      </c>
      <c r="E2806">
        <v>401</v>
      </c>
    </row>
    <row r="2807" spans="1:5" x14ac:dyDescent="0.3">
      <c r="A2807" t="s">
        <v>18016</v>
      </c>
      <c r="B2807" t="s">
        <v>18212</v>
      </c>
      <c r="C2807" t="s">
        <v>18218</v>
      </c>
      <c r="D2807" t="s">
        <v>6179</v>
      </c>
      <c r="E2807">
        <v>287</v>
      </c>
    </row>
    <row r="2808" spans="1:5" x14ac:dyDescent="0.3">
      <c r="A2808" t="s">
        <v>18017</v>
      </c>
      <c r="B2808" t="s">
        <v>18211</v>
      </c>
      <c r="C2808" t="s">
        <v>18220</v>
      </c>
      <c r="D2808" t="s">
        <v>6059</v>
      </c>
      <c r="E2808">
        <v>293</v>
      </c>
    </row>
    <row r="2809" spans="1:5" x14ac:dyDescent="0.3">
      <c r="A2809" t="s">
        <v>18018</v>
      </c>
      <c r="B2809" t="s">
        <v>18213</v>
      </c>
      <c r="C2809" t="s">
        <v>18219</v>
      </c>
      <c r="D2809" t="s">
        <v>6068</v>
      </c>
      <c r="E2809">
        <v>387</v>
      </c>
    </row>
    <row r="2810" spans="1:5" x14ac:dyDescent="0.3">
      <c r="A2810" t="s">
        <v>18019</v>
      </c>
      <c r="B2810" t="s">
        <v>18215</v>
      </c>
      <c r="C2810" t="s">
        <v>18218</v>
      </c>
      <c r="D2810" t="s">
        <v>6105</v>
      </c>
      <c r="E2810">
        <v>141</v>
      </c>
    </row>
    <row r="2811" spans="1:5" x14ac:dyDescent="0.3">
      <c r="A2811" t="s">
        <v>18020</v>
      </c>
      <c r="B2811" t="s">
        <v>18211</v>
      </c>
      <c r="C2811" t="s">
        <v>18217</v>
      </c>
      <c r="D2811" t="s">
        <v>6160</v>
      </c>
      <c r="E2811">
        <v>278</v>
      </c>
    </row>
    <row r="2812" spans="1:5" x14ac:dyDescent="0.3">
      <c r="A2812" t="s">
        <v>18021</v>
      </c>
      <c r="B2812" t="s">
        <v>18214</v>
      </c>
      <c r="C2812" t="s">
        <v>18219</v>
      </c>
      <c r="D2812" t="s">
        <v>6091</v>
      </c>
      <c r="E2812">
        <v>368</v>
      </c>
    </row>
    <row r="2813" spans="1:5" x14ac:dyDescent="0.3">
      <c r="A2813" t="s">
        <v>18022</v>
      </c>
      <c r="B2813" t="s">
        <v>18212</v>
      </c>
      <c r="C2813" t="s">
        <v>18216</v>
      </c>
      <c r="D2813" t="s">
        <v>6078</v>
      </c>
      <c r="E2813">
        <v>655</v>
      </c>
    </row>
    <row r="2814" spans="1:5" x14ac:dyDescent="0.3">
      <c r="A2814" t="s">
        <v>18023</v>
      </c>
      <c r="B2814" t="s">
        <v>18211</v>
      </c>
      <c r="C2814" t="s">
        <v>18216</v>
      </c>
      <c r="D2814" t="s">
        <v>6004</v>
      </c>
      <c r="E2814">
        <v>279</v>
      </c>
    </row>
    <row r="2815" spans="1:5" x14ac:dyDescent="0.3">
      <c r="A2815" t="s">
        <v>18024</v>
      </c>
      <c r="B2815" t="s">
        <v>18214</v>
      </c>
      <c r="C2815" t="s">
        <v>18217</v>
      </c>
      <c r="D2815" t="s">
        <v>6005</v>
      </c>
      <c r="E2815">
        <v>368</v>
      </c>
    </row>
    <row r="2816" spans="1:5" x14ac:dyDescent="0.3">
      <c r="A2816" t="s">
        <v>18025</v>
      </c>
      <c r="B2816" t="s">
        <v>18211</v>
      </c>
      <c r="C2816" t="s">
        <v>18216</v>
      </c>
      <c r="D2816" t="s">
        <v>6033</v>
      </c>
      <c r="E2816">
        <v>602</v>
      </c>
    </row>
    <row r="2817" spans="1:5" x14ac:dyDescent="0.3">
      <c r="A2817" t="s">
        <v>18026</v>
      </c>
      <c r="B2817" t="s">
        <v>18214</v>
      </c>
      <c r="C2817" t="s">
        <v>18217</v>
      </c>
      <c r="D2817" t="s">
        <v>6095</v>
      </c>
      <c r="E2817">
        <v>306</v>
      </c>
    </row>
    <row r="2818" spans="1:5" x14ac:dyDescent="0.3">
      <c r="A2818" t="s">
        <v>18027</v>
      </c>
      <c r="B2818" t="s">
        <v>18212</v>
      </c>
      <c r="C2818" t="s">
        <v>18217</v>
      </c>
      <c r="D2818" t="s">
        <v>6079</v>
      </c>
      <c r="E2818">
        <v>327</v>
      </c>
    </row>
    <row r="2819" spans="1:5" x14ac:dyDescent="0.3">
      <c r="A2819" t="s">
        <v>18028</v>
      </c>
      <c r="B2819" t="s">
        <v>18213</v>
      </c>
      <c r="C2819" t="s">
        <v>18219</v>
      </c>
      <c r="D2819" t="s">
        <v>6079</v>
      </c>
      <c r="E2819">
        <v>284</v>
      </c>
    </row>
    <row r="2820" spans="1:5" x14ac:dyDescent="0.3">
      <c r="A2820" t="s">
        <v>18029</v>
      </c>
      <c r="B2820" t="s">
        <v>18212</v>
      </c>
      <c r="C2820" t="s">
        <v>18220</v>
      </c>
      <c r="D2820" t="s">
        <v>6126</v>
      </c>
      <c r="E2820">
        <v>177</v>
      </c>
    </row>
    <row r="2821" spans="1:5" x14ac:dyDescent="0.3">
      <c r="A2821" t="s">
        <v>18030</v>
      </c>
      <c r="B2821" t="s">
        <v>18211</v>
      </c>
      <c r="C2821" t="s">
        <v>18217</v>
      </c>
      <c r="D2821" t="s">
        <v>6190</v>
      </c>
      <c r="E2821">
        <v>291</v>
      </c>
    </row>
    <row r="2822" spans="1:5" x14ac:dyDescent="0.3">
      <c r="A2822" t="s">
        <v>18031</v>
      </c>
      <c r="B2822" t="s">
        <v>18214</v>
      </c>
      <c r="C2822" t="s">
        <v>18218</v>
      </c>
      <c r="D2822" t="s">
        <v>5955</v>
      </c>
      <c r="E2822">
        <v>734</v>
      </c>
    </row>
    <row r="2823" spans="1:5" x14ac:dyDescent="0.3">
      <c r="A2823" t="s">
        <v>18032</v>
      </c>
      <c r="B2823" t="s">
        <v>18211</v>
      </c>
      <c r="C2823" t="s">
        <v>18220</v>
      </c>
      <c r="D2823" t="s">
        <v>6185</v>
      </c>
      <c r="E2823">
        <v>567</v>
      </c>
    </row>
    <row r="2824" spans="1:5" x14ac:dyDescent="0.3">
      <c r="A2824" t="s">
        <v>18033</v>
      </c>
      <c r="B2824" t="s">
        <v>18215</v>
      </c>
      <c r="C2824" t="s">
        <v>18217</v>
      </c>
      <c r="D2824" t="s">
        <v>5972</v>
      </c>
      <c r="E2824">
        <v>442</v>
      </c>
    </row>
    <row r="2825" spans="1:5" x14ac:dyDescent="0.3">
      <c r="A2825" t="s">
        <v>18034</v>
      </c>
      <c r="B2825" t="s">
        <v>18213</v>
      </c>
      <c r="C2825" t="s">
        <v>18216</v>
      </c>
      <c r="D2825" t="s">
        <v>6121</v>
      </c>
      <c r="E2825">
        <v>667</v>
      </c>
    </row>
    <row r="2826" spans="1:5" x14ac:dyDescent="0.3">
      <c r="A2826" t="s">
        <v>18035</v>
      </c>
      <c r="B2826" t="s">
        <v>18212</v>
      </c>
      <c r="C2826" t="s">
        <v>18217</v>
      </c>
      <c r="D2826" t="s">
        <v>6044</v>
      </c>
      <c r="E2826">
        <v>201</v>
      </c>
    </row>
    <row r="2827" spans="1:5" x14ac:dyDescent="0.3">
      <c r="A2827" t="s">
        <v>18036</v>
      </c>
      <c r="B2827" t="s">
        <v>18213</v>
      </c>
      <c r="C2827" t="s">
        <v>18219</v>
      </c>
      <c r="D2827" t="s">
        <v>6162</v>
      </c>
      <c r="E2827">
        <v>339</v>
      </c>
    </row>
    <row r="2828" spans="1:5" x14ac:dyDescent="0.3">
      <c r="A2828" t="s">
        <v>18037</v>
      </c>
      <c r="B2828" t="s">
        <v>18212</v>
      </c>
      <c r="C2828" t="s">
        <v>18216</v>
      </c>
      <c r="D2828" t="s">
        <v>6031</v>
      </c>
      <c r="E2828">
        <v>717</v>
      </c>
    </row>
    <row r="2829" spans="1:5" x14ac:dyDescent="0.3">
      <c r="A2829" t="s">
        <v>18038</v>
      </c>
      <c r="B2829" t="s">
        <v>18213</v>
      </c>
      <c r="C2829" t="s">
        <v>18216</v>
      </c>
      <c r="D2829" t="s">
        <v>6033</v>
      </c>
      <c r="E2829">
        <v>705</v>
      </c>
    </row>
    <row r="2830" spans="1:5" x14ac:dyDescent="0.3">
      <c r="A2830" t="s">
        <v>18039</v>
      </c>
      <c r="B2830" t="s">
        <v>18215</v>
      </c>
      <c r="C2830" t="s">
        <v>18216</v>
      </c>
      <c r="D2830" t="s">
        <v>6182</v>
      </c>
      <c r="E2830">
        <v>362</v>
      </c>
    </row>
    <row r="2831" spans="1:5" x14ac:dyDescent="0.3">
      <c r="A2831" t="s">
        <v>18040</v>
      </c>
      <c r="B2831" t="s">
        <v>18211</v>
      </c>
      <c r="C2831" t="s">
        <v>18220</v>
      </c>
      <c r="D2831" t="s">
        <v>6131</v>
      </c>
      <c r="E2831">
        <v>546</v>
      </c>
    </row>
    <row r="2832" spans="1:5" x14ac:dyDescent="0.3">
      <c r="A2832" t="s">
        <v>18041</v>
      </c>
      <c r="B2832" t="s">
        <v>18213</v>
      </c>
      <c r="C2832" t="s">
        <v>18217</v>
      </c>
      <c r="D2832" t="s">
        <v>6015</v>
      </c>
      <c r="E2832">
        <v>104</v>
      </c>
    </row>
    <row r="2833" spans="1:5" x14ac:dyDescent="0.3">
      <c r="A2833" t="s">
        <v>18042</v>
      </c>
      <c r="B2833" t="s">
        <v>18215</v>
      </c>
      <c r="C2833" t="s">
        <v>18219</v>
      </c>
      <c r="D2833" t="s">
        <v>6019</v>
      </c>
      <c r="E2833">
        <v>626</v>
      </c>
    </row>
    <row r="2834" spans="1:5" x14ac:dyDescent="0.3">
      <c r="A2834" t="s">
        <v>18043</v>
      </c>
      <c r="B2834" t="s">
        <v>18212</v>
      </c>
      <c r="C2834" t="s">
        <v>18216</v>
      </c>
      <c r="D2834" t="s">
        <v>6100</v>
      </c>
      <c r="E2834">
        <v>151</v>
      </c>
    </row>
    <row r="2835" spans="1:5" x14ac:dyDescent="0.3">
      <c r="A2835" t="s">
        <v>18044</v>
      </c>
      <c r="B2835" t="s">
        <v>18215</v>
      </c>
      <c r="C2835" t="s">
        <v>18217</v>
      </c>
      <c r="D2835" t="s">
        <v>6084</v>
      </c>
      <c r="E2835">
        <v>713</v>
      </c>
    </row>
    <row r="2836" spans="1:5" x14ac:dyDescent="0.3">
      <c r="A2836" t="s">
        <v>18045</v>
      </c>
      <c r="B2836" t="s">
        <v>18213</v>
      </c>
      <c r="C2836" t="s">
        <v>18216</v>
      </c>
      <c r="D2836" t="s">
        <v>6114</v>
      </c>
      <c r="E2836">
        <v>366</v>
      </c>
    </row>
    <row r="2837" spans="1:5" x14ac:dyDescent="0.3">
      <c r="A2837" t="s">
        <v>18046</v>
      </c>
      <c r="B2837" t="s">
        <v>18215</v>
      </c>
      <c r="C2837" t="s">
        <v>18219</v>
      </c>
      <c r="D2837" t="s">
        <v>6029</v>
      </c>
      <c r="E2837">
        <v>631</v>
      </c>
    </row>
    <row r="2838" spans="1:5" x14ac:dyDescent="0.3">
      <c r="A2838" t="s">
        <v>18047</v>
      </c>
      <c r="B2838" t="s">
        <v>18215</v>
      </c>
      <c r="C2838" t="s">
        <v>18216</v>
      </c>
      <c r="D2838" t="s">
        <v>6113</v>
      </c>
      <c r="E2838">
        <v>448</v>
      </c>
    </row>
    <row r="2839" spans="1:5" x14ac:dyDescent="0.3">
      <c r="A2839" t="s">
        <v>18048</v>
      </c>
      <c r="B2839" t="s">
        <v>18213</v>
      </c>
      <c r="C2839" t="s">
        <v>18219</v>
      </c>
      <c r="D2839" t="s">
        <v>5984</v>
      </c>
      <c r="E2839">
        <v>254</v>
      </c>
    </row>
    <row r="2840" spans="1:5" x14ac:dyDescent="0.3">
      <c r="A2840" t="s">
        <v>18049</v>
      </c>
      <c r="B2840" t="s">
        <v>18212</v>
      </c>
      <c r="C2840" t="s">
        <v>18217</v>
      </c>
      <c r="D2840" t="s">
        <v>5991</v>
      </c>
      <c r="E2840">
        <v>735</v>
      </c>
    </row>
    <row r="2841" spans="1:5" x14ac:dyDescent="0.3">
      <c r="A2841" t="s">
        <v>18050</v>
      </c>
      <c r="B2841" t="s">
        <v>18212</v>
      </c>
      <c r="C2841" t="s">
        <v>18217</v>
      </c>
      <c r="D2841" t="s">
        <v>6191</v>
      </c>
      <c r="E2841">
        <v>792</v>
      </c>
    </row>
    <row r="2842" spans="1:5" x14ac:dyDescent="0.3">
      <c r="A2842" t="s">
        <v>18051</v>
      </c>
      <c r="B2842" t="s">
        <v>18211</v>
      </c>
      <c r="C2842" t="s">
        <v>18217</v>
      </c>
      <c r="D2842" t="s">
        <v>6192</v>
      </c>
      <c r="E2842">
        <v>778</v>
      </c>
    </row>
    <row r="2843" spans="1:5" x14ac:dyDescent="0.3">
      <c r="A2843" t="s">
        <v>18052</v>
      </c>
      <c r="B2843" t="s">
        <v>18213</v>
      </c>
      <c r="C2843" t="s">
        <v>18220</v>
      </c>
      <c r="D2843" t="s">
        <v>6096</v>
      </c>
      <c r="E2843">
        <v>350</v>
      </c>
    </row>
    <row r="2844" spans="1:5" x14ac:dyDescent="0.3">
      <c r="A2844" t="s">
        <v>18053</v>
      </c>
      <c r="B2844" t="s">
        <v>18211</v>
      </c>
      <c r="C2844" t="s">
        <v>18216</v>
      </c>
      <c r="D2844" t="s">
        <v>5994</v>
      </c>
      <c r="E2844">
        <v>710</v>
      </c>
    </row>
    <row r="2845" spans="1:5" x14ac:dyDescent="0.3">
      <c r="A2845" t="s">
        <v>18054</v>
      </c>
      <c r="B2845" t="s">
        <v>18212</v>
      </c>
      <c r="C2845" t="s">
        <v>18218</v>
      </c>
      <c r="D2845" t="s">
        <v>6077</v>
      </c>
      <c r="E2845">
        <v>413</v>
      </c>
    </row>
    <row r="2846" spans="1:5" x14ac:dyDescent="0.3">
      <c r="A2846" t="s">
        <v>18055</v>
      </c>
      <c r="B2846" t="s">
        <v>18211</v>
      </c>
      <c r="C2846" t="s">
        <v>18218</v>
      </c>
      <c r="D2846" t="s">
        <v>6041</v>
      </c>
      <c r="E2846">
        <v>383</v>
      </c>
    </row>
    <row r="2847" spans="1:5" x14ac:dyDescent="0.3">
      <c r="A2847" t="s">
        <v>18056</v>
      </c>
      <c r="B2847" t="s">
        <v>18211</v>
      </c>
      <c r="C2847" t="s">
        <v>18217</v>
      </c>
      <c r="D2847" t="s">
        <v>5964</v>
      </c>
      <c r="E2847">
        <v>731</v>
      </c>
    </row>
    <row r="2848" spans="1:5" x14ac:dyDescent="0.3">
      <c r="A2848" t="s">
        <v>18057</v>
      </c>
      <c r="B2848" t="s">
        <v>18211</v>
      </c>
      <c r="C2848" t="s">
        <v>18217</v>
      </c>
      <c r="D2848" t="s">
        <v>5978</v>
      </c>
      <c r="E2848">
        <v>258</v>
      </c>
    </row>
    <row r="2849" spans="1:5" x14ac:dyDescent="0.3">
      <c r="A2849" t="s">
        <v>18058</v>
      </c>
      <c r="B2849" t="s">
        <v>18211</v>
      </c>
      <c r="C2849" t="s">
        <v>18217</v>
      </c>
      <c r="D2849" t="s">
        <v>6133</v>
      </c>
      <c r="E2849">
        <v>295</v>
      </c>
    </row>
    <row r="2850" spans="1:5" x14ac:dyDescent="0.3">
      <c r="A2850" t="s">
        <v>18059</v>
      </c>
      <c r="B2850" t="s">
        <v>18214</v>
      </c>
      <c r="C2850" t="s">
        <v>18217</v>
      </c>
      <c r="D2850" t="s">
        <v>6186</v>
      </c>
      <c r="E2850">
        <v>110</v>
      </c>
    </row>
    <row r="2851" spans="1:5" x14ac:dyDescent="0.3">
      <c r="A2851" t="s">
        <v>18060</v>
      </c>
      <c r="B2851" t="s">
        <v>18212</v>
      </c>
      <c r="C2851" t="s">
        <v>18216</v>
      </c>
      <c r="D2851" t="s">
        <v>6179</v>
      </c>
      <c r="E2851">
        <v>221</v>
      </c>
    </row>
    <row r="2852" spans="1:5" x14ac:dyDescent="0.3">
      <c r="A2852" t="s">
        <v>18061</v>
      </c>
      <c r="B2852" t="s">
        <v>18214</v>
      </c>
      <c r="C2852" t="s">
        <v>18219</v>
      </c>
      <c r="D2852" t="s">
        <v>5984</v>
      </c>
      <c r="E2852">
        <v>707</v>
      </c>
    </row>
    <row r="2853" spans="1:5" x14ac:dyDescent="0.3">
      <c r="A2853" t="s">
        <v>18062</v>
      </c>
      <c r="B2853" t="s">
        <v>18213</v>
      </c>
      <c r="C2853" t="s">
        <v>18220</v>
      </c>
      <c r="D2853" t="s">
        <v>5966</v>
      </c>
      <c r="E2853">
        <v>124</v>
      </c>
    </row>
    <row r="2854" spans="1:5" x14ac:dyDescent="0.3">
      <c r="A2854" t="s">
        <v>18063</v>
      </c>
      <c r="B2854" t="s">
        <v>18213</v>
      </c>
      <c r="C2854" t="s">
        <v>18220</v>
      </c>
      <c r="D2854" t="s">
        <v>5973</v>
      </c>
      <c r="E2854">
        <v>496</v>
      </c>
    </row>
    <row r="2855" spans="1:5" x14ac:dyDescent="0.3">
      <c r="A2855" t="s">
        <v>18064</v>
      </c>
      <c r="B2855" t="s">
        <v>18215</v>
      </c>
      <c r="C2855" t="s">
        <v>18219</v>
      </c>
      <c r="D2855" t="s">
        <v>6135</v>
      </c>
      <c r="E2855">
        <v>332</v>
      </c>
    </row>
    <row r="2856" spans="1:5" x14ac:dyDescent="0.3">
      <c r="A2856" t="s">
        <v>18065</v>
      </c>
      <c r="B2856" t="s">
        <v>18214</v>
      </c>
      <c r="C2856" t="s">
        <v>18217</v>
      </c>
      <c r="D2856" t="s">
        <v>6057</v>
      </c>
      <c r="E2856">
        <v>416</v>
      </c>
    </row>
    <row r="2857" spans="1:5" x14ac:dyDescent="0.3">
      <c r="A2857" t="s">
        <v>18066</v>
      </c>
      <c r="B2857" t="s">
        <v>18213</v>
      </c>
      <c r="C2857" t="s">
        <v>18218</v>
      </c>
      <c r="D2857" t="s">
        <v>6176</v>
      </c>
      <c r="E2857">
        <v>208</v>
      </c>
    </row>
    <row r="2858" spans="1:5" x14ac:dyDescent="0.3">
      <c r="A2858" t="s">
        <v>18067</v>
      </c>
      <c r="B2858" t="s">
        <v>18213</v>
      </c>
      <c r="C2858" t="s">
        <v>18220</v>
      </c>
      <c r="D2858" t="s">
        <v>6170</v>
      </c>
      <c r="E2858">
        <v>202</v>
      </c>
    </row>
    <row r="2859" spans="1:5" x14ac:dyDescent="0.3">
      <c r="A2859" t="s">
        <v>18068</v>
      </c>
      <c r="B2859" t="s">
        <v>18214</v>
      </c>
      <c r="C2859" t="s">
        <v>18218</v>
      </c>
      <c r="D2859" t="s">
        <v>6166</v>
      </c>
      <c r="E2859">
        <v>631</v>
      </c>
    </row>
    <row r="2860" spans="1:5" x14ac:dyDescent="0.3">
      <c r="A2860" t="s">
        <v>18069</v>
      </c>
      <c r="B2860" t="s">
        <v>18212</v>
      </c>
      <c r="C2860" t="s">
        <v>18217</v>
      </c>
      <c r="D2860" t="s">
        <v>6002</v>
      </c>
      <c r="E2860">
        <v>469</v>
      </c>
    </row>
    <row r="2861" spans="1:5" x14ac:dyDescent="0.3">
      <c r="A2861" t="s">
        <v>18070</v>
      </c>
      <c r="B2861" t="s">
        <v>18215</v>
      </c>
      <c r="C2861" t="s">
        <v>18219</v>
      </c>
      <c r="D2861" t="s">
        <v>6169</v>
      </c>
      <c r="E2861">
        <v>616</v>
      </c>
    </row>
    <row r="2862" spans="1:5" x14ac:dyDescent="0.3">
      <c r="A2862" t="s">
        <v>18071</v>
      </c>
      <c r="B2862" t="s">
        <v>18214</v>
      </c>
      <c r="C2862" t="s">
        <v>18218</v>
      </c>
      <c r="D2862" t="s">
        <v>6171</v>
      </c>
      <c r="E2862">
        <v>141</v>
      </c>
    </row>
    <row r="2863" spans="1:5" x14ac:dyDescent="0.3">
      <c r="A2863" t="s">
        <v>18072</v>
      </c>
      <c r="B2863" t="s">
        <v>18211</v>
      </c>
      <c r="C2863" t="s">
        <v>18219</v>
      </c>
      <c r="D2863" t="s">
        <v>5961</v>
      </c>
      <c r="E2863">
        <v>366</v>
      </c>
    </row>
    <row r="2864" spans="1:5" x14ac:dyDescent="0.3">
      <c r="A2864" t="s">
        <v>18073</v>
      </c>
      <c r="B2864" t="s">
        <v>18215</v>
      </c>
      <c r="C2864" t="s">
        <v>18217</v>
      </c>
      <c r="D2864" t="s">
        <v>6152</v>
      </c>
      <c r="E2864">
        <v>442</v>
      </c>
    </row>
    <row r="2865" spans="1:5" x14ac:dyDescent="0.3">
      <c r="A2865" t="s">
        <v>18074</v>
      </c>
      <c r="B2865" t="s">
        <v>18215</v>
      </c>
      <c r="C2865" t="s">
        <v>18218</v>
      </c>
      <c r="D2865" t="s">
        <v>6165</v>
      </c>
      <c r="E2865">
        <v>770</v>
      </c>
    </row>
    <row r="2866" spans="1:5" x14ac:dyDescent="0.3">
      <c r="A2866" t="s">
        <v>18075</v>
      </c>
      <c r="B2866" t="s">
        <v>18215</v>
      </c>
      <c r="C2866" t="s">
        <v>18219</v>
      </c>
      <c r="D2866" t="s">
        <v>6062</v>
      </c>
      <c r="E2866">
        <v>425</v>
      </c>
    </row>
    <row r="2867" spans="1:5" x14ac:dyDescent="0.3">
      <c r="A2867" t="s">
        <v>18076</v>
      </c>
      <c r="B2867" t="s">
        <v>18214</v>
      </c>
      <c r="C2867" t="s">
        <v>18220</v>
      </c>
      <c r="D2867" t="s">
        <v>5961</v>
      </c>
      <c r="E2867">
        <v>123</v>
      </c>
    </row>
    <row r="2868" spans="1:5" x14ac:dyDescent="0.3">
      <c r="A2868" t="s">
        <v>18077</v>
      </c>
      <c r="B2868" t="s">
        <v>18212</v>
      </c>
      <c r="C2868" t="s">
        <v>18216</v>
      </c>
      <c r="D2868" t="s">
        <v>6169</v>
      </c>
      <c r="E2868">
        <v>632</v>
      </c>
    </row>
    <row r="2869" spans="1:5" x14ac:dyDescent="0.3">
      <c r="A2869" t="s">
        <v>18078</v>
      </c>
      <c r="B2869" t="s">
        <v>18215</v>
      </c>
      <c r="C2869" t="s">
        <v>18217</v>
      </c>
      <c r="D2869" t="s">
        <v>5987</v>
      </c>
      <c r="E2869">
        <v>287</v>
      </c>
    </row>
    <row r="2870" spans="1:5" x14ac:dyDescent="0.3">
      <c r="A2870" t="s">
        <v>18079</v>
      </c>
      <c r="B2870" t="s">
        <v>18215</v>
      </c>
      <c r="C2870" t="s">
        <v>18216</v>
      </c>
      <c r="D2870" t="s">
        <v>6182</v>
      </c>
      <c r="E2870">
        <v>169</v>
      </c>
    </row>
    <row r="2871" spans="1:5" x14ac:dyDescent="0.3">
      <c r="A2871" t="s">
        <v>18080</v>
      </c>
      <c r="B2871" t="s">
        <v>18213</v>
      </c>
      <c r="C2871" t="s">
        <v>18218</v>
      </c>
      <c r="D2871" t="s">
        <v>6051</v>
      </c>
      <c r="E2871">
        <v>657</v>
      </c>
    </row>
    <row r="2872" spans="1:5" x14ac:dyDescent="0.3">
      <c r="A2872" t="s">
        <v>18081</v>
      </c>
      <c r="B2872" t="s">
        <v>18215</v>
      </c>
      <c r="C2872" t="s">
        <v>18217</v>
      </c>
      <c r="D2872" t="s">
        <v>6096</v>
      </c>
      <c r="E2872">
        <v>584</v>
      </c>
    </row>
    <row r="2873" spans="1:5" x14ac:dyDescent="0.3">
      <c r="A2873" t="s">
        <v>18082</v>
      </c>
      <c r="B2873" t="s">
        <v>18211</v>
      </c>
      <c r="C2873" t="s">
        <v>18216</v>
      </c>
      <c r="D2873" t="s">
        <v>6114</v>
      </c>
      <c r="E2873">
        <v>260</v>
      </c>
    </row>
    <row r="2874" spans="1:5" x14ac:dyDescent="0.3">
      <c r="A2874" t="s">
        <v>18083</v>
      </c>
      <c r="B2874" t="s">
        <v>18213</v>
      </c>
      <c r="C2874" t="s">
        <v>18219</v>
      </c>
      <c r="D2874" t="s">
        <v>6068</v>
      </c>
      <c r="E2874">
        <v>224</v>
      </c>
    </row>
    <row r="2875" spans="1:5" x14ac:dyDescent="0.3">
      <c r="A2875" t="s">
        <v>18084</v>
      </c>
      <c r="B2875" t="s">
        <v>18214</v>
      </c>
      <c r="C2875" t="s">
        <v>18218</v>
      </c>
      <c r="D2875" t="s">
        <v>6190</v>
      </c>
      <c r="E2875">
        <v>429</v>
      </c>
    </row>
    <row r="2876" spans="1:5" x14ac:dyDescent="0.3">
      <c r="A2876" t="s">
        <v>18085</v>
      </c>
      <c r="B2876" t="s">
        <v>18211</v>
      </c>
      <c r="C2876" t="s">
        <v>18218</v>
      </c>
      <c r="D2876" t="s">
        <v>6053</v>
      </c>
      <c r="E2876">
        <v>372</v>
      </c>
    </row>
    <row r="2877" spans="1:5" x14ac:dyDescent="0.3">
      <c r="A2877" t="s">
        <v>18086</v>
      </c>
      <c r="B2877" t="s">
        <v>18211</v>
      </c>
      <c r="C2877" t="s">
        <v>18216</v>
      </c>
      <c r="D2877" t="s">
        <v>6158</v>
      </c>
      <c r="E2877">
        <v>445</v>
      </c>
    </row>
    <row r="2878" spans="1:5" x14ac:dyDescent="0.3">
      <c r="A2878" t="s">
        <v>18087</v>
      </c>
      <c r="B2878" t="s">
        <v>18215</v>
      </c>
      <c r="C2878" t="s">
        <v>18219</v>
      </c>
      <c r="D2878" t="s">
        <v>6152</v>
      </c>
      <c r="E2878">
        <v>306</v>
      </c>
    </row>
    <row r="2879" spans="1:5" x14ac:dyDescent="0.3">
      <c r="A2879" t="s">
        <v>18088</v>
      </c>
      <c r="B2879" t="s">
        <v>18212</v>
      </c>
      <c r="C2879" t="s">
        <v>18217</v>
      </c>
      <c r="D2879" t="s">
        <v>6088</v>
      </c>
      <c r="E2879">
        <v>765</v>
      </c>
    </row>
    <row r="2880" spans="1:5" x14ac:dyDescent="0.3">
      <c r="A2880" t="s">
        <v>18089</v>
      </c>
      <c r="B2880" t="s">
        <v>18213</v>
      </c>
      <c r="C2880" t="s">
        <v>18220</v>
      </c>
      <c r="D2880" t="s">
        <v>6002</v>
      </c>
      <c r="E2880">
        <v>623</v>
      </c>
    </row>
    <row r="2881" spans="1:5" x14ac:dyDescent="0.3">
      <c r="A2881" t="s">
        <v>18090</v>
      </c>
      <c r="B2881" t="s">
        <v>18215</v>
      </c>
      <c r="C2881" t="s">
        <v>18216</v>
      </c>
      <c r="D2881" t="s">
        <v>6179</v>
      </c>
      <c r="E2881">
        <v>599</v>
      </c>
    </row>
    <row r="2882" spans="1:5" x14ac:dyDescent="0.3">
      <c r="A2882" t="s">
        <v>18091</v>
      </c>
      <c r="B2882" t="s">
        <v>18215</v>
      </c>
      <c r="C2882" t="s">
        <v>18219</v>
      </c>
      <c r="D2882" t="s">
        <v>6135</v>
      </c>
      <c r="E2882">
        <v>112</v>
      </c>
    </row>
    <row r="2883" spans="1:5" x14ac:dyDescent="0.3">
      <c r="A2883" t="s">
        <v>18092</v>
      </c>
      <c r="B2883" t="s">
        <v>18212</v>
      </c>
      <c r="C2883" t="s">
        <v>18218</v>
      </c>
      <c r="D2883" t="s">
        <v>6017</v>
      </c>
      <c r="E2883">
        <v>559</v>
      </c>
    </row>
    <row r="2884" spans="1:5" x14ac:dyDescent="0.3">
      <c r="A2884" t="s">
        <v>18093</v>
      </c>
      <c r="B2884" t="s">
        <v>18211</v>
      </c>
      <c r="C2884" t="s">
        <v>18216</v>
      </c>
      <c r="D2884" t="s">
        <v>6155</v>
      </c>
      <c r="E2884">
        <v>197</v>
      </c>
    </row>
    <row r="2885" spans="1:5" x14ac:dyDescent="0.3">
      <c r="A2885" t="s">
        <v>18094</v>
      </c>
      <c r="B2885" t="s">
        <v>18215</v>
      </c>
      <c r="C2885" t="s">
        <v>18217</v>
      </c>
      <c r="D2885" t="s">
        <v>6056</v>
      </c>
      <c r="E2885">
        <v>385</v>
      </c>
    </row>
    <row r="2886" spans="1:5" x14ac:dyDescent="0.3">
      <c r="A2886" t="s">
        <v>18095</v>
      </c>
      <c r="B2886" t="s">
        <v>18213</v>
      </c>
      <c r="C2886" t="s">
        <v>18217</v>
      </c>
      <c r="D2886" t="s">
        <v>6148</v>
      </c>
      <c r="E2886">
        <v>598</v>
      </c>
    </row>
    <row r="2887" spans="1:5" x14ac:dyDescent="0.3">
      <c r="A2887" t="s">
        <v>18096</v>
      </c>
      <c r="B2887" t="s">
        <v>18211</v>
      </c>
      <c r="C2887" t="s">
        <v>18216</v>
      </c>
      <c r="D2887" t="s">
        <v>6006</v>
      </c>
      <c r="E2887">
        <v>306</v>
      </c>
    </row>
    <row r="2888" spans="1:5" x14ac:dyDescent="0.3">
      <c r="A2888" t="s">
        <v>18097</v>
      </c>
      <c r="B2888" t="s">
        <v>18213</v>
      </c>
      <c r="C2888" t="s">
        <v>18218</v>
      </c>
      <c r="D2888" t="s">
        <v>6082</v>
      </c>
      <c r="E2888">
        <v>204</v>
      </c>
    </row>
    <row r="2889" spans="1:5" x14ac:dyDescent="0.3">
      <c r="A2889" t="s">
        <v>18098</v>
      </c>
      <c r="B2889" t="s">
        <v>18214</v>
      </c>
      <c r="C2889" t="s">
        <v>18220</v>
      </c>
      <c r="D2889" t="s">
        <v>6116</v>
      </c>
      <c r="E2889">
        <v>627</v>
      </c>
    </row>
    <row r="2890" spans="1:5" x14ac:dyDescent="0.3">
      <c r="A2890" t="s">
        <v>18099</v>
      </c>
      <c r="B2890" t="s">
        <v>18212</v>
      </c>
      <c r="C2890" t="s">
        <v>18218</v>
      </c>
      <c r="D2890" t="s">
        <v>5967</v>
      </c>
      <c r="E2890">
        <v>526</v>
      </c>
    </row>
    <row r="2891" spans="1:5" x14ac:dyDescent="0.3">
      <c r="A2891" t="s">
        <v>18100</v>
      </c>
      <c r="B2891" t="s">
        <v>18215</v>
      </c>
      <c r="C2891" t="s">
        <v>18218</v>
      </c>
      <c r="D2891" t="s">
        <v>6081</v>
      </c>
      <c r="E2891">
        <v>655</v>
      </c>
    </row>
    <row r="2892" spans="1:5" x14ac:dyDescent="0.3">
      <c r="A2892" t="s">
        <v>18101</v>
      </c>
      <c r="B2892" t="s">
        <v>18214</v>
      </c>
      <c r="C2892" t="s">
        <v>18218</v>
      </c>
      <c r="D2892" t="s">
        <v>6010</v>
      </c>
      <c r="E2892">
        <v>397</v>
      </c>
    </row>
    <row r="2893" spans="1:5" x14ac:dyDescent="0.3">
      <c r="A2893" t="s">
        <v>18102</v>
      </c>
      <c r="B2893" t="s">
        <v>18212</v>
      </c>
      <c r="C2893" t="s">
        <v>18217</v>
      </c>
      <c r="D2893" t="s">
        <v>6167</v>
      </c>
      <c r="E2893">
        <v>282</v>
      </c>
    </row>
    <row r="2894" spans="1:5" x14ac:dyDescent="0.3">
      <c r="A2894" t="s">
        <v>18103</v>
      </c>
      <c r="B2894" t="s">
        <v>18213</v>
      </c>
      <c r="C2894" t="s">
        <v>18217</v>
      </c>
      <c r="D2894" t="s">
        <v>6186</v>
      </c>
      <c r="E2894">
        <v>206</v>
      </c>
    </row>
    <row r="2895" spans="1:5" x14ac:dyDescent="0.3">
      <c r="A2895" t="s">
        <v>18104</v>
      </c>
      <c r="B2895" t="s">
        <v>18211</v>
      </c>
      <c r="C2895" t="s">
        <v>18216</v>
      </c>
      <c r="D2895" t="s">
        <v>6195</v>
      </c>
      <c r="E2895">
        <v>742</v>
      </c>
    </row>
    <row r="2896" spans="1:5" x14ac:dyDescent="0.3">
      <c r="A2896" t="s">
        <v>18105</v>
      </c>
      <c r="B2896" t="s">
        <v>18211</v>
      </c>
      <c r="C2896" t="s">
        <v>18220</v>
      </c>
      <c r="D2896" t="s">
        <v>6019</v>
      </c>
      <c r="E2896">
        <v>467</v>
      </c>
    </row>
    <row r="2897" spans="1:5" x14ac:dyDescent="0.3">
      <c r="A2897" t="s">
        <v>18106</v>
      </c>
      <c r="B2897" t="s">
        <v>18214</v>
      </c>
      <c r="C2897" t="s">
        <v>18216</v>
      </c>
      <c r="D2897" t="s">
        <v>6126</v>
      </c>
      <c r="E2897">
        <v>222</v>
      </c>
    </row>
    <row r="2898" spans="1:5" x14ac:dyDescent="0.3">
      <c r="A2898" t="s">
        <v>18107</v>
      </c>
      <c r="B2898" t="s">
        <v>18211</v>
      </c>
      <c r="C2898" t="s">
        <v>18220</v>
      </c>
      <c r="D2898" t="s">
        <v>5954</v>
      </c>
      <c r="E2898">
        <v>614</v>
      </c>
    </row>
    <row r="2899" spans="1:5" x14ac:dyDescent="0.3">
      <c r="A2899" t="s">
        <v>18108</v>
      </c>
      <c r="B2899" t="s">
        <v>18213</v>
      </c>
      <c r="C2899" t="s">
        <v>18219</v>
      </c>
      <c r="D2899" t="s">
        <v>6089</v>
      </c>
      <c r="E2899">
        <v>215</v>
      </c>
    </row>
    <row r="2900" spans="1:5" x14ac:dyDescent="0.3">
      <c r="A2900" t="s">
        <v>18109</v>
      </c>
      <c r="B2900" t="s">
        <v>18211</v>
      </c>
      <c r="C2900" t="s">
        <v>18219</v>
      </c>
      <c r="D2900" t="s">
        <v>6181</v>
      </c>
      <c r="E2900">
        <v>290</v>
      </c>
    </row>
    <row r="2901" spans="1:5" x14ac:dyDescent="0.3">
      <c r="A2901" t="s">
        <v>18110</v>
      </c>
      <c r="B2901" t="s">
        <v>18211</v>
      </c>
      <c r="C2901" t="s">
        <v>18216</v>
      </c>
      <c r="D2901" t="s">
        <v>6142</v>
      </c>
      <c r="E2901">
        <v>257</v>
      </c>
    </row>
    <row r="2902" spans="1:5" x14ac:dyDescent="0.3">
      <c r="A2902" t="s">
        <v>18111</v>
      </c>
      <c r="B2902" t="s">
        <v>18215</v>
      </c>
      <c r="C2902" t="s">
        <v>18217</v>
      </c>
      <c r="D2902" t="s">
        <v>5954</v>
      </c>
      <c r="E2902">
        <v>789</v>
      </c>
    </row>
    <row r="2903" spans="1:5" x14ac:dyDescent="0.3">
      <c r="A2903" t="s">
        <v>18112</v>
      </c>
      <c r="B2903" t="s">
        <v>18213</v>
      </c>
      <c r="C2903" t="s">
        <v>18216</v>
      </c>
      <c r="D2903" t="s">
        <v>5976</v>
      </c>
      <c r="E2903">
        <v>449</v>
      </c>
    </row>
    <row r="2904" spans="1:5" x14ac:dyDescent="0.3">
      <c r="A2904" t="s">
        <v>18113</v>
      </c>
      <c r="B2904" t="s">
        <v>18214</v>
      </c>
      <c r="C2904" t="s">
        <v>18218</v>
      </c>
      <c r="D2904" t="s">
        <v>6149</v>
      </c>
      <c r="E2904">
        <v>608</v>
      </c>
    </row>
    <row r="2905" spans="1:5" x14ac:dyDescent="0.3">
      <c r="A2905" t="s">
        <v>18114</v>
      </c>
      <c r="B2905" t="s">
        <v>18211</v>
      </c>
      <c r="C2905" t="s">
        <v>18216</v>
      </c>
      <c r="D2905" t="s">
        <v>6177</v>
      </c>
      <c r="E2905">
        <v>594</v>
      </c>
    </row>
    <row r="2906" spans="1:5" x14ac:dyDescent="0.3">
      <c r="A2906" t="s">
        <v>18115</v>
      </c>
      <c r="B2906" t="s">
        <v>18213</v>
      </c>
      <c r="C2906" t="s">
        <v>18219</v>
      </c>
      <c r="D2906" t="s">
        <v>6045</v>
      </c>
      <c r="E2906">
        <v>274</v>
      </c>
    </row>
    <row r="2907" spans="1:5" x14ac:dyDescent="0.3">
      <c r="A2907" t="s">
        <v>18116</v>
      </c>
      <c r="B2907" t="s">
        <v>18212</v>
      </c>
      <c r="C2907" t="s">
        <v>18217</v>
      </c>
      <c r="D2907" t="s">
        <v>6081</v>
      </c>
      <c r="E2907">
        <v>523</v>
      </c>
    </row>
    <row r="2908" spans="1:5" x14ac:dyDescent="0.3">
      <c r="A2908" t="s">
        <v>18117</v>
      </c>
      <c r="B2908" t="s">
        <v>18213</v>
      </c>
      <c r="C2908" t="s">
        <v>18216</v>
      </c>
      <c r="D2908" t="s">
        <v>5996</v>
      </c>
      <c r="E2908">
        <v>398</v>
      </c>
    </row>
    <row r="2909" spans="1:5" x14ac:dyDescent="0.3">
      <c r="A2909" t="s">
        <v>18118</v>
      </c>
      <c r="B2909" t="s">
        <v>18211</v>
      </c>
      <c r="C2909" t="s">
        <v>18219</v>
      </c>
      <c r="D2909" t="s">
        <v>6151</v>
      </c>
      <c r="E2909">
        <v>774</v>
      </c>
    </row>
    <row r="2910" spans="1:5" x14ac:dyDescent="0.3">
      <c r="A2910" t="s">
        <v>18119</v>
      </c>
      <c r="B2910" t="s">
        <v>18214</v>
      </c>
      <c r="C2910" t="s">
        <v>18219</v>
      </c>
      <c r="D2910" t="s">
        <v>5996</v>
      </c>
      <c r="E2910">
        <v>347</v>
      </c>
    </row>
    <row r="2911" spans="1:5" x14ac:dyDescent="0.3">
      <c r="A2911" t="s">
        <v>18120</v>
      </c>
      <c r="B2911" t="s">
        <v>18213</v>
      </c>
      <c r="C2911" t="s">
        <v>18218</v>
      </c>
      <c r="D2911" t="s">
        <v>6183</v>
      </c>
      <c r="E2911">
        <v>121</v>
      </c>
    </row>
    <row r="2912" spans="1:5" x14ac:dyDescent="0.3">
      <c r="A2912" t="s">
        <v>18121</v>
      </c>
      <c r="B2912" t="s">
        <v>18211</v>
      </c>
      <c r="C2912" t="s">
        <v>18219</v>
      </c>
      <c r="D2912" t="s">
        <v>6032</v>
      </c>
      <c r="E2912">
        <v>535</v>
      </c>
    </row>
    <row r="2913" spans="1:5" x14ac:dyDescent="0.3">
      <c r="A2913" t="s">
        <v>18122</v>
      </c>
      <c r="B2913" t="s">
        <v>18211</v>
      </c>
      <c r="C2913" t="s">
        <v>18218</v>
      </c>
      <c r="D2913" t="s">
        <v>6120</v>
      </c>
      <c r="E2913">
        <v>392</v>
      </c>
    </row>
    <row r="2914" spans="1:5" x14ac:dyDescent="0.3">
      <c r="A2914" t="s">
        <v>18123</v>
      </c>
      <c r="B2914" t="s">
        <v>18211</v>
      </c>
      <c r="C2914" t="s">
        <v>18216</v>
      </c>
      <c r="D2914" t="s">
        <v>5997</v>
      </c>
      <c r="E2914">
        <v>248</v>
      </c>
    </row>
    <row r="2915" spans="1:5" x14ac:dyDescent="0.3">
      <c r="A2915" t="s">
        <v>18124</v>
      </c>
      <c r="B2915" t="s">
        <v>18212</v>
      </c>
      <c r="C2915" t="s">
        <v>18216</v>
      </c>
      <c r="D2915" t="s">
        <v>6174</v>
      </c>
      <c r="E2915">
        <v>770</v>
      </c>
    </row>
    <row r="2916" spans="1:5" x14ac:dyDescent="0.3">
      <c r="A2916" t="s">
        <v>18125</v>
      </c>
      <c r="B2916" t="s">
        <v>18215</v>
      </c>
      <c r="C2916" t="s">
        <v>18219</v>
      </c>
      <c r="D2916" t="s">
        <v>6059</v>
      </c>
      <c r="E2916">
        <v>782</v>
      </c>
    </row>
    <row r="2917" spans="1:5" x14ac:dyDescent="0.3">
      <c r="A2917" t="s">
        <v>18126</v>
      </c>
      <c r="B2917" t="s">
        <v>18215</v>
      </c>
      <c r="C2917" t="s">
        <v>18216</v>
      </c>
      <c r="D2917" t="s">
        <v>6063</v>
      </c>
      <c r="E2917">
        <v>304</v>
      </c>
    </row>
    <row r="2918" spans="1:5" x14ac:dyDescent="0.3">
      <c r="A2918" t="s">
        <v>18127</v>
      </c>
      <c r="B2918" t="s">
        <v>18213</v>
      </c>
      <c r="C2918" t="s">
        <v>18220</v>
      </c>
      <c r="D2918" t="s">
        <v>6079</v>
      </c>
      <c r="E2918">
        <v>182</v>
      </c>
    </row>
    <row r="2919" spans="1:5" x14ac:dyDescent="0.3">
      <c r="A2919" t="s">
        <v>18128</v>
      </c>
      <c r="B2919" t="s">
        <v>18214</v>
      </c>
      <c r="C2919" t="s">
        <v>18218</v>
      </c>
      <c r="D2919" t="s">
        <v>6022</v>
      </c>
      <c r="E2919">
        <v>665</v>
      </c>
    </row>
    <row r="2920" spans="1:5" x14ac:dyDescent="0.3">
      <c r="A2920" t="s">
        <v>18129</v>
      </c>
      <c r="B2920" t="s">
        <v>18215</v>
      </c>
      <c r="C2920" t="s">
        <v>18219</v>
      </c>
      <c r="D2920" t="s">
        <v>6082</v>
      </c>
      <c r="E2920">
        <v>764</v>
      </c>
    </row>
    <row r="2921" spans="1:5" x14ac:dyDescent="0.3">
      <c r="A2921" t="s">
        <v>18130</v>
      </c>
      <c r="B2921" t="s">
        <v>18211</v>
      </c>
      <c r="C2921" t="s">
        <v>18217</v>
      </c>
      <c r="D2921" t="s">
        <v>6192</v>
      </c>
      <c r="E2921">
        <v>420</v>
      </c>
    </row>
    <row r="2922" spans="1:5" x14ac:dyDescent="0.3">
      <c r="A2922" t="s">
        <v>18131</v>
      </c>
      <c r="B2922" t="s">
        <v>18213</v>
      </c>
      <c r="C2922" t="s">
        <v>18219</v>
      </c>
      <c r="D2922" t="s">
        <v>6075</v>
      </c>
      <c r="E2922">
        <v>149</v>
      </c>
    </row>
    <row r="2923" spans="1:5" x14ac:dyDescent="0.3">
      <c r="A2923" t="s">
        <v>18132</v>
      </c>
      <c r="B2923" t="s">
        <v>18213</v>
      </c>
      <c r="C2923" t="s">
        <v>18218</v>
      </c>
      <c r="D2923" t="s">
        <v>5980</v>
      </c>
      <c r="E2923">
        <v>207</v>
      </c>
    </row>
    <row r="2924" spans="1:5" x14ac:dyDescent="0.3">
      <c r="A2924" t="s">
        <v>18133</v>
      </c>
      <c r="B2924" t="s">
        <v>18214</v>
      </c>
      <c r="C2924" t="s">
        <v>18220</v>
      </c>
      <c r="D2924" t="s">
        <v>5966</v>
      </c>
      <c r="E2924">
        <v>268</v>
      </c>
    </row>
    <row r="2925" spans="1:5" x14ac:dyDescent="0.3">
      <c r="A2925" t="s">
        <v>18134</v>
      </c>
      <c r="B2925" t="s">
        <v>18215</v>
      </c>
      <c r="C2925" t="s">
        <v>18220</v>
      </c>
      <c r="D2925" t="s">
        <v>5996</v>
      </c>
      <c r="E2925">
        <v>641</v>
      </c>
    </row>
    <row r="2926" spans="1:5" x14ac:dyDescent="0.3">
      <c r="A2926" t="s">
        <v>18135</v>
      </c>
      <c r="B2926" t="s">
        <v>18213</v>
      </c>
      <c r="C2926" t="s">
        <v>18216</v>
      </c>
      <c r="D2926" t="s">
        <v>5977</v>
      </c>
      <c r="E2926">
        <v>140</v>
      </c>
    </row>
    <row r="2927" spans="1:5" x14ac:dyDescent="0.3">
      <c r="A2927" t="s">
        <v>18136</v>
      </c>
      <c r="B2927" t="s">
        <v>18211</v>
      </c>
      <c r="C2927" t="s">
        <v>18220</v>
      </c>
      <c r="D2927" t="s">
        <v>5955</v>
      </c>
      <c r="E2927">
        <v>236</v>
      </c>
    </row>
    <row r="2928" spans="1:5" x14ac:dyDescent="0.3">
      <c r="A2928" t="s">
        <v>18137</v>
      </c>
      <c r="B2928" t="s">
        <v>18211</v>
      </c>
      <c r="C2928" t="s">
        <v>18217</v>
      </c>
      <c r="D2928" t="s">
        <v>6004</v>
      </c>
      <c r="E2928">
        <v>343</v>
      </c>
    </row>
    <row r="2929" spans="1:5" x14ac:dyDescent="0.3">
      <c r="A2929" t="s">
        <v>18138</v>
      </c>
      <c r="B2929" t="s">
        <v>18213</v>
      </c>
      <c r="C2929" t="s">
        <v>18216</v>
      </c>
      <c r="D2929" t="s">
        <v>6080</v>
      </c>
      <c r="E2929">
        <v>329</v>
      </c>
    </row>
    <row r="2930" spans="1:5" x14ac:dyDescent="0.3">
      <c r="A2930" t="s">
        <v>18139</v>
      </c>
      <c r="B2930" t="s">
        <v>18212</v>
      </c>
      <c r="C2930" t="s">
        <v>18220</v>
      </c>
      <c r="D2930" t="s">
        <v>6052</v>
      </c>
      <c r="E2930">
        <v>490</v>
      </c>
    </row>
    <row r="2931" spans="1:5" x14ac:dyDescent="0.3">
      <c r="A2931" t="s">
        <v>18140</v>
      </c>
      <c r="B2931" t="s">
        <v>18214</v>
      </c>
      <c r="C2931" t="s">
        <v>18217</v>
      </c>
      <c r="D2931" t="s">
        <v>6134</v>
      </c>
      <c r="E2931">
        <v>476</v>
      </c>
    </row>
    <row r="2932" spans="1:5" x14ac:dyDescent="0.3">
      <c r="A2932" t="s">
        <v>18141</v>
      </c>
      <c r="B2932" t="s">
        <v>18212</v>
      </c>
      <c r="C2932" t="s">
        <v>18218</v>
      </c>
      <c r="D2932" t="s">
        <v>6093</v>
      </c>
      <c r="E2932">
        <v>436</v>
      </c>
    </row>
    <row r="2933" spans="1:5" x14ac:dyDescent="0.3">
      <c r="A2933" t="s">
        <v>18142</v>
      </c>
      <c r="B2933" t="s">
        <v>18214</v>
      </c>
      <c r="C2933" t="s">
        <v>18217</v>
      </c>
      <c r="D2933" t="s">
        <v>6154</v>
      </c>
      <c r="E2933">
        <v>152</v>
      </c>
    </row>
    <row r="2934" spans="1:5" x14ac:dyDescent="0.3">
      <c r="A2934" t="s">
        <v>18143</v>
      </c>
      <c r="B2934" t="s">
        <v>18214</v>
      </c>
      <c r="C2934" t="s">
        <v>18216</v>
      </c>
      <c r="D2934" t="s">
        <v>6068</v>
      </c>
      <c r="E2934">
        <v>523</v>
      </c>
    </row>
    <row r="2935" spans="1:5" x14ac:dyDescent="0.3">
      <c r="A2935" t="s">
        <v>18144</v>
      </c>
      <c r="B2935" t="s">
        <v>18211</v>
      </c>
      <c r="C2935" t="s">
        <v>18217</v>
      </c>
      <c r="D2935" t="s">
        <v>6044</v>
      </c>
      <c r="E2935">
        <v>427</v>
      </c>
    </row>
    <row r="2936" spans="1:5" x14ac:dyDescent="0.3">
      <c r="A2936" t="s">
        <v>18145</v>
      </c>
      <c r="B2936" t="s">
        <v>18212</v>
      </c>
      <c r="C2936" t="s">
        <v>18216</v>
      </c>
      <c r="D2936" t="s">
        <v>6170</v>
      </c>
      <c r="E2936">
        <v>698</v>
      </c>
    </row>
    <row r="2937" spans="1:5" x14ac:dyDescent="0.3">
      <c r="A2937" t="s">
        <v>18146</v>
      </c>
      <c r="B2937" t="s">
        <v>18211</v>
      </c>
      <c r="C2937" t="s">
        <v>18217</v>
      </c>
      <c r="D2937" t="s">
        <v>6110</v>
      </c>
      <c r="E2937">
        <v>718</v>
      </c>
    </row>
    <row r="2938" spans="1:5" x14ac:dyDescent="0.3">
      <c r="A2938" t="s">
        <v>18147</v>
      </c>
      <c r="B2938" t="s">
        <v>18214</v>
      </c>
      <c r="C2938" t="s">
        <v>18216</v>
      </c>
      <c r="D2938" t="s">
        <v>5958</v>
      </c>
      <c r="E2938">
        <v>480</v>
      </c>
    </row>
    <row r="2939" spans="1:5" x14ac:dyDescent="0.3">
      <c r="A2939" t="s">
        <v>18148</v>
      </c>
      <c r="B2939" t="s">
        <v>18212</v>
      </c>
      <c r="C2939" t="s">
        <v>18217</v>
      </c>
      <c r="D2939" t="s">
        <v>6167</v>
      </c>
      <c r="E2939">
        <v>635</v>
      </c>
    </row>
    <row r="2940" spans="1:5" x14ac:dyDescent="0.3">
      <c r="A2940" t="s">
        <v>18149</v>
      </c>
      <c r="B2940" t="s">
        <v>18215</v>
      </c>
      <c r="C2940" t="s">
        <v>18219</v>
      </c>
      <c r="D2940" t="s">
        <v>6107</v>
      </c>
      <c r="E2940">
        <v>784</v>
      </c>
    </row>
    <row r="2941" spans="1:5" x14ac:dyDescent="0.3">
      <c r="A2941" t="s">
        <v>18150</v>
      </c>
      <c r="B2941" t="s">
        <v>18214</v>
      </c>
      <c r="C2941" t="s">
        <v>18216</v>
      </c>
      <c r="D2941" t="s">
        <v>6070</v>
      </c>
      <c r="E2941">
        <v>323</v>
      </c>
    </row>
    <row r="2942" spans="1:5" x14ac:dyDescent="0.3">
      <c r="A2942" t="s">
        <v>18151</v>
      </c>
      <c r="B2942" t="s">
        <v>18212</v>
      </c>
      <c r="C2942" t="s">
        <v>18216</v>
      </c>
      <c r="D2942" t="s">
        <v>6088</v>
      </c>
      <c r="E2942">
        <v>417</v>
      </c>
    </row>
    <row r="2943" spans="1:5" x14ac:dyDescent="0.3">
      <c r="A2943" t="s">
        <v>18152</v>
      </c>
      <c r="B2943" t="s">
        <v>18211</v>
      </c>
      <c r="C2943" t="s">
        <v>18217</v>
      </c>
      <c r="D2943" t="s">
        <v>6174</v>
      </c>
      <c r="E2943">
        <v>509</v>
      </c>
    </row>
    <row r="2944" spans="1:5" x14ac:dyDescent="0.3">
      <c r="A2944" t="s">
        <v>18153</v>
      </c>
      <c r="B2944" t="s">
        <v>18214</v>
      </c>
      <c r="C2944" t="s">
        <v>18218</v>
      </c>
      <c r="D2944" t="s">
        <v>6168</v>
      </c>
      <c r="E2944">
        <v>797</v>
      </c>
    </row>
    <row r="2945" spans="1:5" x14ac:dyDescent="0.3">
      <c r="A2945" t="s">
        <v>18154</v>
      </c>
      <c r="B2945" t="s">
        <v>18213</v>
      </c>
      <c r="C2945" t="s">
        <v>18218</v>
      </c>
      <c r="D2945" t="s">
        <v>6100</v>
      </c>
      <c r="E2945">
        <v>762</v>
      </c>
    </row>
    <row r="2946" spans="1:5" x14ac:dyDescent="0.3">
      <c r="A2946" t="s">
        <v>18155</v>
      </c>
      <c r="B2946" t="s">
        <v>18212</v>
      </c>
      <c r="C2946" t="s">
        <v>18218</v>
      </c>
      <c r="D2946" t="s">
        <v>6173</v>
      </c>
      <c r="E2946">
        <v>672</v>
      </c>
    </row>
    <row r="2947" spans="1:5" x14ac:dyDescent="0.3">
      <c r="A2947" t="s">
        <v>18156</v>
      </c>
      <c r="B2947" t="s">
        <v>18215</v>
      </c>
      <c r="C2947" t="s">
        <v>18216</v>
      </c>
      <c r="D2947" t="s">
        <v>6138</v>
      </c>
      <c r="E2947">
        <v>309</v>
      </c>
    </row>
    <row r="2948" spans="1:5" x14ac:dyDescent="0.3">
      <c r="A2948" t="s">
        <v>18157</v>
      </c>
      <c r="B2948" t="s">
        <v>18214</v>
      </c>
      <c r="C2948" t="s">
        <v>18216</v>
      </c>
      <c r="D2948" t="s">
        <v>6076</v>
      </c>
      <c r="E2948">
        <v>464</v>
      </c>
    </row>
    <row r="2949" spans="1:5" x14ac:dyDescent="0.3">
      <c r="A2949" t="s">
        <v>18158</v>
      </c>
      <c r="B2949" t="s">
        <v>18214</v>
      </c>
      <c r="C2949" t="s">
        <v>18217</v>
      </c>
      <c r="D2949" t="s">
        <v>6072</v>
      </c>
      <c r="E2949">
        <v>290</v>
      </c>
    </row>
    <row r="2950" spans="1:5" x14ac:dyDescent="0.3">
      <c r="A2950" t="s">
        <v>18159</v>
      </c>
      <c r="B2950" t="s">
        <v>18215</v>
      </c>
      <c r="C2950" t="s">
        <v>18220</v>
      </c>
      <c r="D2950" t="s">
        <v>5972</v>
      </c>
      <c r="E2950">
        <v>524</v>
      </c>
    </row>
    <row r="2951" spans="1:5" x14ac:dyDescent="0.3">
      <c r="A2951" t="s">
        <v>18160</v>
      </c>
      <c r="B2951" t="s">
        <v>18215</v>
      </c>
      <c r="C2951" t="s">
        <v>18217</v>
      </c>
      <c r="D2951" t="s">
        <v>6038</v>
      </c>
      <c r="E2951">
        <v>796</v>
      </c>
    </row>
    <row r="2952" spans="1:5" x14ac:dyDescent="0.3">
      <c r="A2952" t="s">
        <v>18161</v>
      </c>
      <c r="B2952" t="s">
        <v>18214</v>
      </c>
      <c r="C2952" t="s">
        <v>18216</v>
      </c>
      <c r="D2952" t="s">
        <v>6075</v>
      </c>
      <c r="E2952">
        <v>233</v>
      </c>
    </row>
    <row r="2953" spans="1:5" x14ac:dyDescent="0.3">
      <c r="A2953" t="s">
        <v>18162</v>
      </c>
      <c r="B2953" t="s">
        <v>18215</v>
      </c>
      <c r="C2953" t="s">
        <v>18220</v>
      </c>
      <c r="D2953" t="s">
        <v>6144</v>
      </c>
      <c r="E2953">
        <v>443</v>
      </c>
    </row>
    <row r="2954" spans="1:5" x14ac:dyDescent="0.3">
      <c r="A2954" t="s">
        <v>18163</v>
      </c>
      <c r="B2954" t="s">
        <v>18214</v>
      </c>
      <c r="C2954" t="s">
        <v>18217</v>
      </c>
      <c r="D2954" t="s">
        <v>6046</v>
      </c>
      <c r="E2954">
        <v>650</v>
      </c>
    </row>
    <row r="2955" spans="1:5" x14ac:dyDescent="0.3">
      <c r="A2955" t="s">
        <v>18164</v>
      </c>
      <c r="B2955" t="s">
        <v>18211</v>
      </c>
      <c r="C2955" t="s">
        <v>18217</v>
      </c>
      <c r="D2955" t="s">
        <v>6185</v>
      </c>
      <c r="E2955">
        <v>565</v>
      </c>
    </row>
    <row r="2956" spans="1:5" x14ac:dyDescent="0.3">
      <c r="A2956" t="s">
        <v>18165</v>
      </c>
      <c r="B2956" t="s">
        <v>18212</v>
      </c>
      <c r="C2956" t="s">
        <v>18216</v>
      </c>
      <c r="D2956" t="s">
        <v>6191</v>
      </c>
      <c r="E2956">
        <v>118</v>
      </c>
    </row>
    <row r="2957" spans="1:5" x14ac:dyDescent="0.3">
      <c r="A2957" t="s">
        <v>18166</v>
      </c>
      <c r="B2957" t="s">
        <v>18211</v>
      </c>
      <c r="C2957" t="s">
        <v>18220</v>
      </c>
      <c r="D2957" t="s">
        <v>6016</v>
      </c>
      <c r="E2957">
        <v>293</v>
      </c>
    </row>
    <row r="2958" spans="1:5" x14ac:dyDescent="0.3">
      <c r="A2958" t="s">
        <v>18167</v>
      </c>
      <c r="B2958" t="s">
        <v>18212</v>
      </c>
      <c r="C2958" t="s">
        <v>18219</v>
      </c>
      <c r="D2958" t="s">
        <v>5973</v>
      </c>
      <c r="E2958">
        <v>274</v>
      </c>
    </row>
    <row r="2959" spans="1:5" x14ac:dyDescent="0.3">
      <c r="A2959" t="s">
        <v>18168</v>
      </c>
      <c r="B2959" t="s">
        <v>18212</v>
      </c>
      <c r="C2959" t="s">
        <v>18218</v>
      </c>
      <c r="D2959" t="s">
        <v>6016</v>
      </c>
      <c r="E2959">
        <v>193</v>
      </c>
    </row>
    <row r="2960" spans="1:5" x14ac:dyDescent="0.3">
      <c r="A2960" t="s">
        <v>18169</v>
      </c>
      <c r="B2960" t="s">
        <v>18211</v>
      </c>
      <c r="C2960" t="s">
        <v>18220</v>
      </c>
      <c r="D2960" t="s">
        <v>5982</v>
      </c>
      <c r="E2960">
        <v>663</v>
      </c>
    </row>
    <row r="2961" spans="1:5" x14ac:dyDescent="0.3">
      <c r="A2961" t="s">
        <v>18170</v>
      </c>
      <c r="B2961" t="s">
        <v>18212</v>
      </c>
      <c r="C2961" t="s">
        <v>18216</v>
      </c>
      <c r="D2961" t="s">
        <v>6166</v>
      </c>
      <c r="E2961">
        <v>456</v>
      </c>
    </row>
    <row r="2962" spans="1:5" x14ac:dyDescent="0.3">
      <c r="A2962" t="s">
        <v>18171</v>
      </c>
      <c r="B2962" t="s">
        <v>18213</v>
      </c>
      <c r="C2962" t="s">
        <v>18220</v>
      </c>
      <c r="D2962" t="s">
        <v>6096</v>
      </c>
      <c r="E2962">
        <v>409</v>
      </c>
    </row>
    <row r="2963" spans="1:5" x14ac:dyDescent="0.3">
      <c r="A2963" t="s">
        <v>18172</v>
      </c>
      <c r="B2963" t="s">
        <v>18213</v>
      </c>
      <c r="C2963" t="s">
        <v>18216</v>
      </c>
      <c r="D2963" t="s">
        <v>5982</v>
      </c>
      <c r="E2963">
        <v>282</v>
      </c>
    </row>
    <row r="2964" spans="1:5" x14ac:dyDescent="0.3">
      <c r="A2964" t="s">
        <v>18173</v>
      </c>
      <c r="B2964" t="s">
        <v>18215</v>
      </c>
      <c r="C2964" t="s">
        <v>18220</v>
      </c>
      <c r="D2964" t="s">
        <v>6143</v>
      </c>
      <c r="E2964">
        <v>297</v>
      </c>
    </row>
    <row r="2965" spans="1:5" x14ac:dyDescent="0.3">
      <c r="A2965" t="s">
        <v>18174</v>
      </c>
      <c r="B2965" t="s">
        <v>18211</v>
      </c>
      <c r="C2965" t="s">
        <v>18218</v>
      </c>
      <c r="D2965" t="s">
        <v>6102</v>
      </c>
      <c r="E2965">
        <v>212</v>
      </c>
    </row>
    <row r="2966" spans="1:5" x14ac:dyDescent="0.3">
      <c r="A2966" t="s">
        <v>18175</v>
      </c>
      <c r="B2966" t="s">
        <v>18213</v>
      </c>
      <c r="C2966" t="s">
        <v>18216</v>
      </c>
      <c r="D2966" t="s">
        <v>6054</v>
      </c>
      <c r="E2966">
        <v>602</v>
      </c>
    </row>
    <row r="2967" spans="1:5" x14ac:dyDescent="0.3">
      <c r="A2967" t="s">
        <v>18176</v>
      </c>
      <c r="B2967" t="s">
        <v>18211</v>
      </c>
      <c r="C2967" t="s">
        <v>18219</v>
      </c>
      <c r="D2967" t="s">
        <v>6164</v>
      </c>
      <c r="E2967">
        <v>120</v>
      </c>
    </row>
    <row r="2968" spans="1:5" x14ac:dyDescent="0.3">
      <c r="A2968" t="s">
        <v>18177</v>
      </c>
      <c r="B2968" t="s">
        <v>18212</v>
      </c>
      <c r="C2968" t="s">
        <v>18219</v>
      </c>
      <c r="D2968" t="s">
        <v>5978</v>
      </c>
      <c r="E2968">
        <v>621</v>
      </c>
    </row>
    <row r="2969" spans="1:5" x14ac:dyDescent="0.3">
      <c r="A2969" t="s">
        <v>18178</v>
      </c>
      <c r="B2969" t="s">
        <v>18213</v>
      </c>
      <c r="C2969" t="s">
        <v>18217</v>
      </c>
      <c r="D2969" t="s">
        <v>6127</v>
      </c>
      <c r="E2969">
        <v>206</v>
      </c>
    </row>
    <row r="2970" spans="1:5" x14ac:dyDescent="0.3">
      <c r="A2970" t="s">
        <v>18179</v>
      </c>
      <c r="B2970" t="s">
        <v>18215</v>
      </c>
      <c r="C2970" t="s">
        <v>18219</v>
      </c>
      <c r="D2970" t="s">
        <v>6140</v>
      </c>
      <c r="E2970">
        <v>412</v>
      </c>
    </row>
    <row r="2971" spans="1:5" x14ac:dyDescent="0.3">
      <c r="A2971" t="s">
        <v>18180</v>
      </c>
      <c r="B2971" t="s">
        <v>18212</v>
      </c>
      <c r="C2971" t="s">
        <v>18220</v>
      </c>
      <c r="D2971" t="s">
        <v>6124</v>
      </c>
      <c r="E2971">
        <v>694</v>
      </c>
    </row>
    <row r="2972" spans="1:5" x14ac:dyDescent="0.3">
      <c r="A2972" t="s">
        <v>18181</v>
      </c>
      <c r="B2972" t="s">
        <v>18214</v>
      </c>
      <c r="C2972" t="s">
        <v>18216</v>
      </c>
      <c r="D2972" t="s">
        <v>6062</v>
      </c>
      <c r="E2972">
        <v>258</v>
      </c>
    </row>
    <row r="2973" spans="1:5" x14ac:dyDescent="0.3">
      <c r="A2973" t="s">
        <v>18182</v>
      </c>
      <c r="B2973" t="s">
        <v>18212</v>
      </c>
      <c r="C2973" t="s">
        <v>18219</v>
      </c>
      <c r="D2973" t="s">
        <v>6172</v>
      </c>
      <c r="E2973">
        <v>731</v>
      </c>
    </row>
    <row r="2974" spans="1:5" x14ac:dyDescent="0.3">
      <c r="A2974" t="s">
        <v>18183</v>
      </c>
      <c r="B2974" t="s">
        <v>18211</v>
      </c>
      <c r="C2974" t="s">
        <v>18216</v>
      </c>
      <c r="D2974" t="s">
        <v>6101</v>
      </c>
      <c r="E2974">
        <v>594</v>
      </c>
    </row>
    <row r="2975" spans="1:5" x14ac:dyDescent="0.3">
      <c r="A2975" t="s">
        <v>18184</v>
      </c>
      <c r="B2975" t="s">
        <v>18211</v>
      </c>
      <c r="C2975" t="s">
        <v>18219</v>
      </c>
      <c r="D2975" t="s">
        <v>6075</v>
      </c>
      <c r="E2975">
        <v>635</v>
      </c>
    </row>
    <row r="2976" spans="1:5" x14ac:dyDescent="0.3">
      <c r="A2976" t="s">
        <v>18185</v>
      </c>
      <c r="B2976" t="s">
        <v>18212</v>
      </c>
      <c r="C2976" t="s">
        <v>18218</v>
      </c>
      <c r="D2976" t="s">
        <v>6194</v>
      </c>
      <c r="E2976">
        <v>786</v>
      </c>
    </row>
    <row r="2977" spans="1:5" x14ac:dyDescent="0.3">
      <c r="A2977" t="s">
        <v>18186</v>
      </c>
      <c r="B2977" t="s">
        <v>18211</v>
      </c>
      <c r="C2977" t="s">
        <v>18216</v>
      </c>
      <c r="D2977" t="s">
        <v>6046</v>
      </c>
      <c r="E2977">
        <v>549</v>
      </c>
    </row>
    <row r="2978" spans="1:5" x14ac:dyDescent="0.3">
      <c r="A2978" t="s">
        <v>18187</v>
      </c>
      <c r="B2978" t="s">
        <v>18215</v>
      </c>
      <c r="C2978" t="s">
        <v>18220</v>
      </c>
      <c r="D2978" t="s">
        <v>6108</v>
      </c>
      <c r="E2978">
        <v>520</v>
      </c>
    </row>
    <row r="2979" spans="1:5" x14ac:dyDescent="0.3">
      <c r="A2979" t="s">
        <v>18188</v>
      </c>
      <c r="B2979" t="s">
        <v>18213</v>
      </c>
      <c r="C2979" t="s">
        <v>18216</v>
      </c>
      <c r="D2979" t="s">
        <v>6045</v>
      </c>
      <c r="E2979">
        <v>112</v>
      </c>
    </row>
    <row r="2980" spans="1:5" x14ac:dyDescent="0.3">
      <c r="A2980" t="s">
        <v>18189</v>
      </c>
      <c r="B2980" t="s">
        <v>18214</v>
      </c>
      <c r="C2980" t="s">
        <v>18218</v>
      </c>
      <c r="D2980" t="s">
        <v>6113</v>
      </c>
      <c r="E2980">
        <v>108</v>
      </c>
    </row>
    <row r="2981" spans="1:5" x14ac:dyDescent="0.3">
      <c r="A2981" t="s">
        <v>18190</v>
      </c>
      <c r="B2981" t="s">
        <v>18215</v>
      </c>
      <c r="C2981" t="s">
        <v>18217</v>
      </c>
      <c r="D2981" t="s">
        <v>5970</v>
      </c>
      <c r="E2981">
        <v>709</v>
      </c>
    </row>
    <row r="2982" spans="1:5" x14ac:dyDescent="0.3">
      <c r="A2982" t="s">
        <v>18191</v>
      </c>
      <c r="B2982" t="s">
        <v>18211</v>
      </c>
      <c r="C2982" t="s">
        <v>18217</v>
      </c>
      <c r="D2982" t="s">
        <v>5995</v>
      </c>
      <c r="E2982">
        <v>741</v>
      </c>
    </row>
    <row r="2983" spans="1:5" x14ac:dyDescent="0.3">
      <c r="A2983" t="s">
        <v>18192</v>
      </c>
      <c r="B2983" t="s">
        <v>18212</v>
      </c>
      <c r="C2983" t="s">
        <v>18217</v>
      </c>
      <c r="D2983" t="s">
        <v>5989</v>
      </c>
      <c r="E2983">
        <v>163</v>
      </c>
    </row>
    <row r="2984" spans="1:5" x14ac:dyDescent="0.3">
      <c r="A2984" t="s">
        <v>18193</v>
      </c>
      <c r="B2984" t="s">
        <v>18215</v>
      </c>
      <c r="C2984" t="s">
        <v>18219</v>
      </c>
      <c r="D2984" t="s">
        <v>6122</v>
      </c>
      <c r="E2984">
        <v>671</v>
      </c>
    </row>
    <row r="2985" spans="1:5" x14ac:dyDescent="0.3">
      <c r="A2985" t="s">
        <v>18194</v>
      </c>
      <c r="B2985" t="s">
        <v>18215</v>
      </c>
      <c r="C2985" t="s">
        <v>18216</v>
      </c>
      <c r="D2985" t="s">
        <v>6148</v>
      </c>
      <c r="E2985">
        <v>769</v>
      </c>
    </row>
    <row r="2986" spans="1:5" x14ac:dyDescent="0.3">
      <c r="A2986" t="s">
        <v>18195</v>
      </c>
      <c r="B2986" t="s">
        <v>18214</v>
      </c>
      <c r="C2986" t="s">
        <v>18218</v>
      </c>
      <c r="D2986" t="s">
        <v>6037</v>
      </c>
      <c r="E2986">
        <v>343</v>
      </c>
    </row>
    <row r="2987" spans="1:5" x14ac:dyDescent="0.3">
      <c r="A2987" t="s">
        <v>18196</v>
      </c>
      <c r="B2987" t="s">
        <v>18215</v>
      </c>
      <c r="C2987" t="s">
        <v>18216</v>
      </c>
      <c r="D2987" t="s">
        <v>6020</v>
      </c>
      <c r="E2987">
        <v>354</v>
      </c>
    </row>
    <row r="2988" spans="1:5" x14ac:dyDescent="0.3">
      <c r="A2988" t="s">
        <v>18197</v>
      </c>
      <c r="B2988" t="s">
        <v>18214</v>
      </c>
      <c r="C2988" t="s">
        <v>18218</v>
      </c>
      <c r="D2988" t="s">
        <v>6136</v>
      </c>
      <c r="E2988">
        <v>434</v>
      </c>
    </row>
    <row r="2989" spans="1:5" x14ac:dyDescent="0.3">
      <c r="A2989" t="s">
        <v>18198</v>
      </c>
      <c r="B2989" t="s">
        <v>18215</v>
      </c>
      <c r="C2989" t="s">
        <v>18220</v>
      </c>
      <c r="D2989" t="s">
        <v>6117</v>
      </c>
      <c r="E2989">
        <v>637</v>
      </c>
    </row>
    <row r="2990" spans="1:5" x14ac:dyDescent="0.3">
      <c r="A2990" t="s">
        <v>18199</v>
      </c>
      <c r="B2990" t="s">
        <v>18215</v>
      </c>
      <c r="C2990" t="s">
        <v>18219</v>
      </c>
      <c r="D2990" t="s">
        <v>6018</v>
      </c>
      <c r="E2990">
        <v>618</v>
      </c>
    </row>
    <row r="2991" spans="1:5" x14ac:dyDescent="0.3">
      <c r="A2991" t="s">
        <v>18200</v>
      </c>
      <c r="B2991" t="s">
        <v>18214</v>
      </c>
      <c r="C2991" t="s">
        <v>18216</v>
      </c>
      <c r="D2991" t="s">
        <v>6018</v>
      </c>
      <c r="E2991">
        <v>347</v>
      </c>
    </row>
    <row r="2992" spans="1:5" x14ac:dyDescent="0.3">
      <c r="A2992" t="s">
        <v>18201</v>
      </c>
      <c r="B2992" t="s">
        <v>18215</v>
      </c>
      <c r="C2992" t="s">
        <v>18220</v>
      </c>
      <c r="D2992" t="s">
        <v>6042</v>
      </c>
      <c r="E2992">
        <v>523</v>
      </c>
    </row>
    <row r="2993" spans="1:5" x14ac:dyDescent="0.3">
      <c r="A2993" t="s">
        <v>18202</v>
      </c>
      <c r="B2993" t="s">
        <v>18211</v>
      </c>
      <c r="C2993" t="s">
        <v>18217</v>
      </c>
      <c r="D2993" t="s">
        <v>5988</v>
      </c>
      <c r="E2993">
        <v>299</v>
      </c>
    </row>
    <row r="2994" spans="1:5" x14ac:dyDescent="0.3">
      <c r="A2994" t="s">
        <v>18203</v>
      </c>
      <c r="B2994" t="s">
        <v>18213</v>
      </c>
      <c r="C2994" t="s">
        <v>18219</v>
      </c>
      <c r="D2994" t="s">
        <v>6059</v>
      </c>
      <c r="E2994">
        <v>502</v>
      </c>
    </row>
    <row r="2995" spans="1:5" x14ac:dyDescent="0.3">
      <c r="A2995" t="s">
        <v>18204</v>
      </c>
      <c r="B2995" t="s">
        <v>18215</v>
      </c>
      <c r="C2995" t="s">
        <v>18217</v>
      </c>
      <c r="D2995" t="s">
        <v>6064</v>
      </c>
      <c r="E2995">
        <v>682</v>
      </c>
    </row>
    <row r="2996" spans="1:5" x14ac:dyDescent="0.3">
      <c r="A2996" t="s">
        <v>18205</v>
      </c>
      <c r="B2996" t="s">
        <v>18211</v>
      </c>
      <c r="C2996" t="s">
        <v>18216</v>
      </c>
      <c r="D2996" t="s">
        <v>6010</v>
      </c>
      <c r="E2996">
        <v>479</v>
      </c>
    </row>
    <row r="2997" spans="1:5" x14ac:dyDescent="0.3">
      <c r="A2997" t="s">
        <v>18206</v>
      </c>
      <c r="B2997" t="s">
        <v>18214</v>
      </c>
      <c r="C2997" t="s">
        <v>18217</v>
      </c>
      <c r="D2997" t="s">
        <v>6023</v>
      </c>
      <c r="E2997">
        <v>145</v>
      </c>
    </row>
    <row r="2998" spans="1:5" x14ac:dyDescent="0.3">
      <c r="A2998" t="s">
        <v>18207</v>
      </c>
      <c r="B2998" t="s">
        <v>18213</v>
      </c>
      <c r="C2998" t="s">
        <v>18219</v>
      </c>
      <c r="D2998" t="s">
        <v>6180</v>
      </c>
      <c r="E2998">
        <v>764</v>
      </c>
    </row>
    <row r="2999" spans="1:5" x14ac:dyDescent="0.3">
      <c r="A2999" t="s">
        <v>18208</v>
      </c>
      <c r="B2999" t="s">
        <v>18211</v>
      </c>
      <c r="C2999" t="s">
        <v>18218</v>
      </c>
      <c r="D2999" t="s">
        <v>6093</v>
      </c>
      <c r="E2999">
        <v>277</v>
      </c>
    </row>
    <row r="3000" spans="1:5" x14ac:dyDescent="0.3">
      <c r="A3000" t="s">
        <v>18209</v>
      </c>
      <c r="B3000" t="s">
        <v>18214</v>
      </c>
      <c r="C3000" t="s">
        <v>18219</v>
      </c>
      <c r="D3000" t="s">
        <v>6070</v>
      </c>
      <c r="E3000">
        <v>747</v>
      </c>
    </row>
    <row r="3001" spans="1:5" x14ac:dyDescent="0.3">
      <c r="A3001" t="s">
        <v>18210</v>
      </c>
      <c r="B3001" t="s">
        <v>18213</v>
      </c>
      <c r="C3001" t="s">
        <v>18216</v>
      </c>
      <c r="D3001" t="s">
        <v>6004</v>
      </c>
      <c r="E3001">
        <v>213</v>
      </c>
    </row>
    <row r="3002" spans="1:5" x14ac:dyDescent="0.3">
      <c r="A3002" t="e" cm="1">
        <f t="array" aca="1" ref="A3002" ca="1">_xlfn.UNIQUE(Table3[[#Data],[#Totals],[HotelID]])</f>
        <v>#NAME?</v>
      </c>
      <c r="E3002" s="5">
        <f>SUBTOTAL(101,Table3[NightlyRate])</f>
        <v>449.89600000000002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001"/>
  <sheetViews>
    <sheetView workbookViewId="0">
      <selection activeCell="C1" sqref="C1"/>
    </sheetView>
  </sheetViews>
  <sheetFormatPr defaultRowHeight="14.4" x14ac:dyDescent="0.3"/>
  <cols>
    <col min="1" max="1" width="10.33203125" customWidth="1"/>
    <col min="2" max="2" width="16" customWidth="1"/>
    <col min="3" max="3" width="15" customWidth="1"/>
    <col min="4" max="4" width="23.44140625" customWidth="1"/>
    <col min="5" max="5" width="19.6640625" customWidth="1"/>
    <col min="6" max="6" width="16.6640625" customWidth="1"/>
    <col min="7" max="7" width="17.44140625" customWidth="1"/>
  </cols>
  <sheetData>
    <row r="1" spans="1:7" x14ac:dyDescent="0.3">
      <c r="A1" s="2" t="s">
        <v>18221</v>
      </c>
      <c r="B1" s="2" t="s">
        <v>18222</v>
      </c>
      <c r="C1" s="10" t="s">
        <v>18223</v>
      </c>
      <c r="D1" s="2" t="s">
        <v>18224</v>
      </c>
      <c r="E1" s="2" t="s">
        <v>18225</v>
      </c>
      <c r="F1" s="2" t="s">
        <v>18226</v>
      </c>
      <c r="G1" s="2" t="s">
        <v>18227</v>
      </c>
    </row>
    <row r="2" spans="1:7" x14ac:dyDescent="0.3">
      <c r="A2" t="s">
        <v>18228</v>
      </c>
      <c r="B2" t="s">
        <v>18220</v>
      </c>
      <c r="C2" t="s">
        <v>18220</v>
      </c>
      <c r="D2" s="1">
        <v>45862</v>
      </c>
      <c r="E2" t="s">
        <v>21228</v>
      </c>
      <c r="F2" t="s">
        <v>15198</v>
      </c>
      <c r="G2">
        <v>4955</v>
      </c>
    </row>
    <row r="3" spans="1:7" x14ac:dyDescent="0.3">
      <c r="A3" t="s">
        <v>18229</v>
      </c>
      <c r="B3" t="s">
        <v>18216</v>
      </c>
      <c r="C3" t="s">
        <v>18217</v>
      </c>
      <c r="D3" s="1">
        <v>45913</v>
      </c>
      <c r="E3" t="s">
        <v>21229</v>
      </c>
      <c r="F3" t="s">
        <v>21233</v>
      </c>
      <c r="G3">
        <v>1898</v>
      </c>
    </row>
    <row r="4" spans="1:7" x14ac:dyDescent="0.3">
      <c r="A4" t="s">
        <v>18230</v>
      </c>
      <c r="B4" t="s">
        <v>18216</v>
      </c>
      <c r="C4" t="s">
        <v>18219</v>
      </c>
      <c r="D4" s="1">
        <v>45915</v>
      </c>
      <c r="E4" t="s">
        <v>21228</v>
      </c>
      <c r="F4" t="s">
        <v>15198</v>
      </c>
      <c r="G4">
        <v>2264</v>
      </c>
    </row>
    <row r="5" spans="1:7" x14ac:dyDescent="0.3">
      <c r="A5" t="s">
        <v>18231</v>
      </c>
      <c r="B5" t="s">
        <v>18217</v>
      </c>
      <c r="C5" t="s">
        <v>18216</v>
      </c>
      <c r="D5" s="1">
        <v>45886</v>
      </c>
      <c r="E5" t="s">
        <v>21230</v>
      </c>
      <c r="F5" t="s">
        <v>21234</v>
      </c>
      <c r="G5">
        <v>3326</v>
      </c>
    </row>
    <row r="6" spans="1:7" x14ac:dyDescent="0.3">
      <c r="A6" t="s">
        <v>18232</v>
      </c>
      <c r="B6" t="s">
        <v>18218</v>
      </c>
      <c r="C6" t="s">
        <v>18220</v>
      </c>
      <c r="D6" s="1">
        <v>45907</v>
      </c>
      <c r="E6" t="s">
        <v>21228</v>
      </c>
      <c r="F6" t="s">
        <v>15198</v>
      </c>
      <c r="G6">
        <v>2514</v>
      </c>
    </row>
    <row r="7" spans="1:7" x14ac:dyDescent="0.3">
      <c r="A7" t="s">
        <v>18233</v>
      </c>
      <c r="B7" t="s">
        <v>18219</v>
      </c>
      <c r="C7" t="s">
        <v>18216</v>
      </c>
      <c r="D7" s="1">
        <v>45904</v>
      </c>
      <c r="E7" t="s">
        <v>21229</v>
      </c>
      <c r="F7" t="s">
        <v>15198</v>
      </c>
      <c r="G7">
        <v>2998</v>
      </c>
    </row>
    <row r="8" spans="1:7" x14ac:dyDescent="0.3">
      <c r="A8" t="s">
        <v>18234</v>
      </c>
      <c r="B8" t="s">
        <v>18218</v>
      </c>
      <c r="C8" t="s">
        <v>18217</v>
      </c>
      <c r="D8" s="1">
        <v>45871</v>
      </c>
      <c r="E8" t="s">
        <v>21230</v>
      </c>
      <c r="F8" t="s">
        <v>15198</v>
      </c>
      <c r="G8">
        <v>1512</v>
      </c>
    </row>
    <row r="9" spans="1:7" x14ac:dyDescent="0.3">
      <c r="A9" t="s">
        <v>18235</v>
      </c>
      <c r="B9" t="s">
        <v>18220</v>
      </c>
      <c r="C9" t="s">
        <v>18219</v>
      </c>
      <c r="D9" s="1">
        <v>45875</v>
      </c>
      <c r="E9" t="s">
        <v>21229</v>
      </c>
      <c r="F9" t="s">
        <v>21234</v>
      </c>
      <c r="G9">
        <v>1209</v>
      </c>
    </row>
    <row r="10" spans="1:7" x14ac:dyDescent="0.3">
      <c r="A10" t="s">
        <v>18236</v>
      </c>
      <c r="B10" t="s">
        <v>18218</v>
      </c>
      <c r="C10" t="s">
        <v>18218</v>
      </c>
      <c r="D10" s="1">
        <v>45863</v>
      </c>
      <c r="E10" t="s">
        <v>21229</v>
      </c>
      <c r="F10" t="s">
        <v>21233</v>
      </c>
      <c r="G10">
        <v>1318</v>
      </c>
    </row>
    <row r="11" spans="1:7" x14ac:dyDescent="0.3">
      <c r="A11" t="s">
        <v>18237</v>
      </c>
      <c r="B11" t="s">
        <v>18216</v>
      </c>
      <c r="C11" t="s">
        <v>18216</v>
      </c>
      <c r="D11" s="1">
        <v>45894</v>
      </c>
      <c r="E11" t="s">
        <v>21231</v>
      </c>
      <c r="F11" t="s">
        <v>15198</v>
      </c>
      <c r="G11">
        <v>3373</v>
      </c>
    </row>
    <row r="12" spans="1:7" x14ac:dyDescent="0.3">
      <c r="A12" t="s">
        <v>18238</v>
      </c>
      <c r="B12" t="s">
        <v>18219</v>
      </c>
      <c r="C12" t="s">
        <v>18218</v>
      </c>
      <c r="D12" s="1">
        <v>45898</v>
      </c>
      <c r="E12" t="s">
        <v>21229</v>
      </c>
      <c r="F12" t="s">
        <v>21233</v>
      </c>
      <c r="G12">
        <v>1592</v>
      </c>
    </row>
    <row r="13" spans="1:7" x14ac:dyDescent="0.3">
      <c r="A13" t="s">
        <v>18239</v>
      </c>
      <c r="B13" t="s">
        <v>18217</v>
      </c>
      <c r="C13" t="s">
        <v>18218</v>
      </c>
      <c r="D13" s="1">
        <v>45890</v>
      </c>
      <c r="E13" t="s">
        <v>21231</v>
      </c>
      <c r="F13" t="s">
        <v>21234</v>
      </c>
      <c r="G13">
        <v>4357</v>
      </c>
    </row>
    <row r="14" spans="1:7" x14ac:dyDescent="0.3">
      <c r="A14" t="s">
        <v>18240</v>
      </c>
      <c r="B14" t="s">
        <v>18219</v>
      </c>
      <c r="C14" t="s">
        <v>18216</v>
      </c>
      <c r="D14" s="1">
        <v>45895</v>
      </c>
      <c r="E14" t="s">
        <v>21228</v>
      </c>
      <c r="F14" t="s">
        <v>15198</v>
      </c>
      <c r="G14">
        <v>1837</v>
      </c>
    </row>
    <row r="15" spans="1:7" x14ac:dyDescent="0.3">
      <c r="A15" t="s">
        <v>18241</v>
      </c>
      <c r="B15" t="s">
        <v>18220</v>
      </c>
      <c r="C15" t="s">
        <v>18219</v>
      </c>
      <c r="D15" s="1">
        <v>45915</v>
      </c>
      <c r="E15" t="s">
        <v>21228</v>
      </c>
      <c r="F15" t="s">
        <v>15198</v>
      </c>
      <c r="G15">
        <v>2374</v>
      </c>
    </row>
    <row r="16" spans="1:7" x14ac:dyDescent="0.3">
      <c r="A16" t="s">
        <v>18242</v>
      </c>
      <c r="B16" t="s">
        <v>18220</v>
      </c>
      <c r="C16" t="s">
        <v>18216</v>
      </c>
      <c r="D16" s="1">
        <v>45864</v>
      </c>
      <c r="E16" t="s">
        <v>21228</v>
      </c>
      <c r="F16" t="s">
        <v>15198</v>
      </c>
      <c r="G16">
        <v>1645</v>
      </c>
    </row>
    <row r="17" spans="1:7" x14ac:dyDescent="0.3">
      <c r="A17" t="s">
        <v>18243</v>
      </c>
      <c r="B17" t="s">
        <v>18218</v>
      </c>
      <c r="C17" t="s">
        <v>18220</v>
      </c>
      <c r="D17" s="1">
        <v>45872</v>
      </c>
      <c r="E17" t="s">
        <v>21232</v>
      </c>
      <c r="F17" t="s">
        <v>21234</v>
      </c>
      <c r="G17">
        <v>2619</v>
      </c>
    </row>
    <row r="18" spans="1:7" x14ac:dyDescent="0.3">
      <c r="A18" t="s">
        <v>18244</v>
      </c>
      <c r="B18" t="s">
        <v>18217</v>
      </c>
      <c r="C18" t="s">
        <v>18219</v>
      </c>
      <c r="D18" s="1">
        <v>45882</v>
      </c>
      <c r="E18" t="s">
        <v>21230</v>
      </c>
      <c r="F18" t="s">
        <v>15198</v>
      </c>
      <c r="G18">
        <v>1096</v>
      </c>
    </row>
    <row r="19" spans="1:7" x14ac:dyDescent="0.3">
      <c r="A19" t="s">
        <v>18245</v>
      </c>
      <c r="B19" t="s">
        <v>18216</v>
      </c>
      <c r="C19" t="s">
        <v>18217</v>
      </c>
      <c r="D19" s="1">
        <v>45887</v>
      </c>
      <c r="E19" t="s">
        <v>21230</v>
      </c>
      <c r="F19" t="s">
        <v>15198</v>
      </c>
      <c r="G19">
        <v>4409</v>
      </c>
    </row>
    <row r="20" spans="1:7" x14ac:dyDescent="0.3">
      <c r="A20" t="s">
        <v>18246</v>
      </c>
      <c r="B20" t="s">
        <v>18220</v>
      </c>
      <c r="C20" t="s">
        <v>18219</v>
      </c>
      <c r="D20" s="1">
        <v>45885</v>
      </c>
      <c r="E20" t="s">
        <v>21230</v>
      </c>
      <c r="F20" t="s">
        <v>15198</v>
      </c>
      <c r="G20">
        <v>2606</v>
      </c>
    </row>
    <row r="21" spans="1:7" x14ac:dyDescent="0.3">
      <c r="A21" t="s">
        <v>18247</v>
      </c>
      <c r="B21" t="s">
        <v>18220</v>
      </c>
      <c r="C21" t="s">
        <v>18219</v>
      </c>
      <c r="D21" s="1">
        <v>45914</v>
      </c>
      <c r="E21" t="s">
        <v>21231</v>
      </c>
      <c r="F21" t="s">
        <v>15198</v>
      </c>
      <c r="G21">
        <v>1860</v>
      </c>
    </row>
    <row r="22" spans="1:7" x14ac:dyDescent="0.3">
      <c r="A22" t="s">
        <v>18248</v>
      </c>
      <c r="B22" t="s">
        <v>18219</v>
      </c>
      <c r="C22" t="s">
        <v>18220</v>
      </c>
      <c r="D22" s="1">
        <v>45914</v>
      </c>
      <c r="E22" t="s">
        <v>21231</v>
      </c>
      <c r="F22" t="s">
        <v>21234</v>
      </c>
      <c r="G22">
        <v>4308</v>
      </c>
    </row>
    <row r="23" spans="1:7" x14ac:dyDescent="0.3">
      <c r="A23" t="s">
        <v>18249</v>
      </c>
      <c r="B23" t="s">
        <v>18216</v>
      </c>
      <c r="C23" t="s">
        <v>18220</v>
      </c>
      <c r="D23" s="1">
        <v>45892</v>
      </c>
      <c r="E23" t="s">
        <v>21231</v>
      </c>
      <c r="F23" t="s">
        <v>21234</v>
      </c>
      <c r="G23">
        <v>4950</v>
      </c>
    </row>
    <row r="24" spans="1:7" x14ac:dyDescent="0.3">
      <c r="A24" t="s">
        <v>18250</v>
      </c>
      <c r="B24" t="s">
        <v>18216</v>
      </c>
      <c r="C24" t="s">
        <v>18217</v>
      </c>
      <c r="D24" s="1">
        <v>45906</v>
      </c>
      <c r="E24" t="s">
        <v>21230</v>
      </c>
      <c r="F24" t="s">
        <v>21233</v>
      </c>
      <c r="G24">
        <v>2537</v>
      </c>
    </row>
    <row r="25" spans="1:7" x14ac:dyDescent="0.3">
      <c r="A25" t="s">
        <v>18251</v>
      </c>
      <c r="B25" t="s">
        <v>18216</v>
      </c>
      <c r="C25" t="s">
        <v>18217</v>
      </c>
      <c r="D25" s="1">
        <v>45872</v>
      </c>
      <c r="E25" t="s">
        <v>21228</v>
      </c>
      <c r="F25" t="s">
        <v>15198</v>
      </c>
      <c r="G25">
        <v>3828</v>
      </c>
    </row>
    <row r="26" spans="1:7" x14ac:dyDescent="0.3">
      <c r="A26" t="s">
        <v>18252</v>
      </c>
      <c r="B26" t="s">
        <v>18220</v>
      </c>
      <c r="C26" t="s">
        <v>18220</v>
      </c>
      <c r="D26" s="1">
        <v>45902</v>
      </c>
      <c r="E26" t="s">
        <v>21230</v>
      </c>
      <c r="F26" t="s">
        <v>21234</v>
      </c>
      <c r="G26">
        <v>4501</v>
      </c>
    </row>
    <row r="27" spans="1:7" x14ac:dyDescent="0.3">
      <c r="A27" t="s">
        <v>18253</v>
      </c>
      <c r="B27" t="s">
        <v>18217</v>
      </c>
      <c r="C27" t="s">
        <v>18217</v>
      </c>
      <c r="D27" s="1">
        <v>45905</v>
      </c>
      <c r="E27" t="s">
        <v>21231</v>
      </c>
      <c r="F27" t="s">
        <v>21233</v>
      </c>
      <c r="G27">
        <v>4932</v>
      </c>
    </row>
    <row r="28" spans="1:7" x14ac:dyDescent="0.3">
      <c r="A28" t="s">
        <v>18254</v>
      </c>
      <c r="B28" t="s">
        <v>18218</v>
      </c>
      <c r="C28" t="s">
        <v>18218</v>
      </c>
      <c r="D28" s="1">
        <v>45907</v>
      </c>
      <c r="E28" t="s">
        <v>21232</v>
      </c>
      <c r="F28" t="s">
        <v>15198</v>
      </c>
      <c r="G28">
        <v>2490</v>
      </c>
    </row>
    <row r="29" spans="1:7" x14ac:dyDescent="0.3">
      <c r="A29" t="s">
        <v>18255</v>
      </c>
      <c r="B29" t="s">
        <v>18219</v>
      </c>
      <c r="C29" t="s">
        <v>18219</v>
      </c>
      <c r="D29" s="1">
        <v>45890</v>
      </c>
      <c r="E29" t="s">
        <v>21232</v>
      </c>
      <c r="F29" t="s">
        <v>21233</v>
      </c>
      <c r="G29">
        <v>3329</v>
      </c>
    </row>
    <row r="30" spans="1:7" x14ac:dyDescent="0.3">
      <c r="A30" t="s">
        <v>18256</v>
      </c>
      <c r="B30" t="s">
        <v>18219</v>
      </c>
      <c r="C30" t="s">
        <v>18218</v>
      </c>
      <c r="D30" s="1">
        <v>45904</v>
      </c>
      <c r="E30" t="s">
        <v>21229</v>
      </c>
      <c r="F30" t="s">
        <v>21233</v>
      </c>
      <c r="G30">
        <v>2796</v>
      </c>
    </row>
    <row r="31" spans="1:7" x14ac:dyDescent="0.3">
      <c r="A31" t="s">
        <v>18257</v>
      </c>
      <c r="B31" t="s">
        <v>18217</v>
      </c>
      <c r="C31" t="s">
        <v>18219</v>
      </c>
      <c r="D31" s="1">
        <v>45872</v>
      </c>
      <c r="E31" t="s">
        <v>21232</v>
      </c>
      <c r="F31" t="s">
        <v>15198</v>
      </c>
      <c r="G31">
        <v>3339</v>
      </c>
    </row>
    <row r="32" spans="1:7" x14ac:dyDescent="0.3">
      <c r="A32" t="s">
        <v>18258</v>
      </c>
      <c r="B32" t="s">
        <v>18216</v>
      </c>
      <c r="C32" t="s">
        <v>18216</v>
      </c>
      <c r="D32" s="1">
        <v>45899</v>
      </c>
      <c r="E32" t="s">
        <v>21228</v>
      </c>
      <c r="F32" t="s">
        <v>21234</v>
      </c>
      <c r="G32">
        <v>3780</v>
      </c>
    </row>
    <row r="33" spans="1:7" x14ac:dyDescent="0.3">
      <c r="A33" t="s">
        <v>18259</v>
      </c>
      <c r="B33" t="s">
        <v>18218</v>
      </c>
      <c r="C33" t="s">
        <v>18216</v>
      </c>
      <c r="D33" s="1">
        <v>45893</v>
      </c>
      <c r="E33" t="s">
        <v>21230</v>
      </c>
      <c r="F33" t="s">
        <v>15198</v>
      </c>
      <c r="G33">
        <v>1260</v>
      </c>
    </row>
    <row r="34" spans="1:7" x14ac:dyDescent="0.3">
      <c r="A34" t="s">
        <v>18260</v>
      </c>
      <c r="B34" t="s">
        <v>18220</v>
      </c>
      <c r="C34" t="s">
        <v>18216</v>
      </c>
      <c r="D34" s="1">
        <v>45884</v>
      </c>
      <c r="E34" t="s">
        <v>21231</v>
      </c>
      <c r="F34" t="s">
        <v>15198</v>
      </c>
      <c r="G34">
        <v>3447</v>
      </c>
    </row>
    <row r="35" spans="1:7" x14ac:dyDescent="0.3">
      <c r="A35" t="s">
        <v>18261</v>
      </c>
      <c r="B35" t="s">
        <v>18220</v>
      </c>
      <c r="C35" t="s">
        <v>18220</v>
      </c>
      <c r="D35" s="1">
        <v>45881</v>
      </c>
      <c r="E35" t="s">
        <v>21232</v>
      </c>
      <c r="F35" t="s">
        <v>15198</v>
      </c>
      <c r="G35">
        <v>1700</v>
      </c>
    </row>
    <row r="36" spans="1:7" x14ac:dyDescent="0.3">
      <c r="A36" t="s">
        <v>18262</v>
      </c>
      <c r="B36" t="s">
        <v>18217</v>
      </c>
      <c r="C36" t="s">
        <v>18216</v>
      </c>
      <c r="D36" s="1">
        <v>45899</v>
      </c>
      <c r="E36" t="s">
        <v>21229</v>
      </c>
      <c r="F36" t="s">
        <v>15198</v>
      </c>
      <c r="G36">
        <v>2971</v>
      </c>
    </row>
    <row r="37" spans="1:7" x14ac:dyDescent="0.3">
      <c r="A37" t="s">
        <v>18263</v>
      </c>
      <c r="B37" t="s">
        <v>18220</v>
      </c>
      <c r="C37" t="s">
        <v>18217</v>
      </c>
      <c r="D37" s="1">
        <v>45897</v>
      </c>
      <c r="E37" t="s">
        <v>21232</v>
      </c>
      <c r="F37" t="s">
        <v>15198</v>
      </c>
      <c r="G37">
        <v>4888</v>
      </c>
    </row>
    <row r="38" spans="1:7" x14ac:dyDescent="0.3">
      <c r="A38" t="s">
        <v>18264</v>
      </c>
      <c r="B38" t="s">
        <v>18216</v>
      </c>
      <c r="C38" t="s">
        <v>18220</v>
      </c>
      <c r="D38" s="1">
        <v>45890</v>
      </c>
      <c r="E38" t="s">
        <v>21228</v>
      </c>
      <c r="F38" t="s">
        <v>15198</v>
      </c>
      <c r="G38">
        <v>3202</v>
      </c>
    </row>
    <row r="39" spans="1:7" x14ac:dyDescent="0.3">
      <c r="A39" t="s">
        <v>18265</v>
      </c>
      <c r="B39" t="s">
        <v>18220</v>
      </c>
      <c r="C39" t="s">
        <v>18220</v>
      </c>
      <c r="D39" s="1">
        <v>45898</v>
      </c>
      <c r="E39" t="s">
        <v>21231</v>
      </c>
      <c r="F39" t="s">
        <v>21233</v>
      </c>
      <c r="G39">
        <v>2810</v>
      </c>
    </row>
    <row r="40" spans="1:7" x14ac:dyDescent="0.3">
      <c r="A40" t="s">
        <v>18266</v>
      </c>
      <c r="B40" t="s">
        <v>18216</v>
      </c>
      <c r="C40" t="s">
        <v>18219</v>
      </c>
      <c r="D40" s="1">
        <v>45905</v>
      </c>
      <c r="E40" t="s">
        <v>21228</v>
      </c>
      <c r="F40" t="s">
        <v>21233</v>
      </c>
      <c r="G40">
        <v>3877</v>
      </c>
    </row>
    <row r="41" spans="1:7" x14ac:dyDescent="0.3">
      <c r="A41" t="s">
        <v>18267</v>
      </c>
      <c r="B41" t="s">
        <v>18218</v>
      </c>
      <c r="C41" t="s">
        <v>18220</v>
      </c>
      <c r="D41" s="1">
        <v>45887</v>
      </c>
      <c r="E41" t="s">
        <v>21231</v>
      </c>
      <c r="F41" t="s">
        <v>21233</v>
      </c>
      <c r="G41">
        <v>1875</v>
      </c>
    </row>
    <row r="42" spans="1:7" x14ac:dyDescent="0.3">
      <c r="A42" t="s">
        <v>18268</v>
      </c>
      <c r="B42" t="s">
        <v>18218</v>
      </c>
      <c r="C42" t="s">
        <v>18219</v>
      </c>
      <c r="D42" s="1">
        <v>45881</v>
      </c>
      <c r="E42" t="s">
        <v>21232</v>
      </c>
      <c r="F42" t="s">
        <v>15198</v>
      </c>
      <c r="G42">
        <v>4294</v>
      </c>
    </row>
    <row r="43" spans="1:7" x14ac:dyDescent="0.3">
      <c r="A43" t="s">
        <v>18269</v>
      </c>
      <c r="B43" t="s">
        <v>18218</v>
      </c>
      <c r="C43" t="s">
        <v>18217</v>
      </c>
      <c r="D43" s="1">
        <v>45864</v>
      </c>
      <c r="E43" t="s">
        <v>21230</v>
      </c>
      <c r="F43" t="s">
        <v>21234</v>
      </c>
      <c r="G43">
        <v>1810</v>
      </c>
    </row>
    <row r="44" spans="1:7" x14ac:dyDescent="0.3">
      <c r="A44" t="s">
        <v>18270</v>
      </c>
      <c r="B44" t="s">
        <v>18218</v>
      </c>
      <c r="C44" t="s">
        <v>18220</v>
      </c>
      <c r="D44" s="1">
        <v>45881</v>
      </c>
      <c r="E44" t="s">
        <v>21230</v>
      </c>
      <c r="F44" t="s">
        <v>15198</v>
      </c>
      <c r="G44">
        <v>3482</v>
      </c>
    </row>
    <row r="45" spans="1:7" x14ac:dyDescent="0.3">
      <c r="A45" t="s">
        <v>18271</v>
      </c>
      <c r="B45" t="s">
        <v>18220</v>
      </c>
      <c r="C45" t="s">
        <v>18219</v>
      </c>
      <c r="D45" s="1">
        <v>45873</v>
      </c>
      <c r="E45" t="s">
        <v>21229</v>
      </c>
      <c r="F45" t="s">
        <v>15198</v>
      </c>
      <c r="G45">
        <v>4498</v>
      </c>
    </row>
    <row r="46" spans="1:7" x14ac:dyDescent="0.3">
      <c r="A46" t="s">
        <v>18272</v>
      </c>
      <c r="B46" t="s">
        <v>18218</v>
      </c>
      <c r="C46" t="s">
        <v>18218</v>
      </c>
      <c r="D46" s="1">
        <v>45866</v>
      </c>
      <c r="E46" t="s">
        <v>21229</v>
      </c>
      <c r="F46" t="s">
        <v>21233</v>
      </c>
      <c r="G46">
        <v>3639</v>
      </c>
    </row>
    <row r="47" spans="1:7" x14ac:dyDescent="0.3">
      <c r="A47" t="s">
        <v>18273</v>
      </c>
      <c r="B47" t="s">
        <v>18220</v>
      </c>
      <c r="C47" t="s">
        <v>18217</v>
      </c>
      <c r="D47" s="1">
        <v>45900</v>
      </c>
      <c r="E47" t="s">
        <v>21232</v>
      </c>
      <c r="F47" t="s">
        <v>21234</v>
      </c>
      <c r="G47">
        <v>4010</v>
      </c>
    </row>
    <row r="48" spans="1:7" x14ac:dyDescent="0.3">
      <c r="A48" t="s">
        <v>18274</v>
      </c>
      <c r="B48" t="s">
        <v>18220</v>
      </c>
      <c r="C48" t="s">
        <v>18217</v>
      </c>
      <c r="D48" s="1">
        <v>45867</v>
      </c>
      <c r="E48" t="s">
        <v>21229</v>
      </c>
      <c r="F48" t="s">
        <v>21233</v>
      </c>
      <c r="G48">
        <v>3035</v>
      </c>
    </row>
    <row r="49" spans="1:7" x14ac:dyDescent="0.3">
      <c r="A49" t="s">
        <v>18275</v>
      </c>
      <c r="B49" t="s">
        <v>18220</v>
      </c>
      <c r="C49" t="s">
        <v>18219</v>
      </c>
      <c r="D49" s="1">
        <v>45920</v>
      </c>
      <c r="E49" t="s">
        <v>21229</v>
      </c>
      <c r="F49" t="s">
        <v>15198</v>
      </c>
      <c r="G49">
        <v>4097</v>
      </c>
    </row>
    <row r="50" spans="1:7" x14ac:dyDescent="0.3">
      <c r="A50" t="s">
        <v>18276</v>
      </c>
      <c r="B50" t="s">
        <v>18216</v>
      </c>
      <c r="C50" t="s">
        <v>18217</v>
      </c>
      <c r="D50" s="1">
        <v>45896</v>
      </c>
      <c r="E50" t="s">
        <v>21230</v>
      </c>
      <c r="F50" t="s">
        <v>15198</v>
      </c>
      <c r="G50">
        <v>1389</v>
      </c>
    </row>
    <row r="51" spans="1:7" x14ac:dyDescent="0.3">
      <c r="A51" t="s">
        <v>18277</v>
      </c>
      <c r="B51" t="s">
        <v>18218</v>
      </c>
      <c r="C51" t="s">
        <v>18219</v>
      </c>
      <c r="D51" s="1">
        <v>45886</v>
      </c>
      <c r="E51" t="s">
        <v>21230</v>
      </c>
      <c r="F51" t="s">
        <v>15198</v>
      </c>
      <c r="G51">
        <v>3086</v>
      </c>
    </row>
    <row r="52" spans="1:7" x14ac:dyDescent="0.3">
      <c r="A52" t="s">
        <v>18278</v>
      </c>
      <c r="B52" t="s">
        <v>18216</v>
      </c>
      <c r="C52" t="s">
        <v>18218</v>
      </c>
      <c r="D52" s="1">
        <v>45909</v>
      </c>
      <c r="E52" t="s">
        <v>21231</v>
      </c>
      <c r="F52" t="s">
        <v>21233</v>
      </c>
      <c r="G52">
        <v>3020</v>
      </c>
    </row>
    <row r="53" spans="1:7" x14ac:dyDescent="0.3">
      <c r="A53" t="s">
        <v>18279</v>
      </c>
      <c r="B53" t="s">
        <v>18216</v>
      </c>
      <c r="C53" t="s">
        <v>18218</v>
      </c>
      <c r="D53" s="1">
        <v>45864</v>
      </c>
      <c r="E53" t="s">
        <v>21231</v>
      </c>
      <c r="F53" t="s">
        <v>21234</v>
      </c>
      <c r="G53">
        <v>4319</v>
      </c>
    </row>
    <row r="54" spans="1:7" x14ac:dyDescent="0.3">
      <c r="A54" t="s">
        <v>18280</v>
      </c>
      <c r="B54" t="s">
        <v>18217</v>
      </c>
      <c r="C54" t="s">
        <v>18219</v>
      </c>
      <c r="D54" s="1">
        <v>45869</v>
      </c>
      <c r="E54" t="s">
        <v>21230</v>
      </c>
      <c r="F54" t="s">
        <v>21234</v>
      </c>
      <c r="G54">
        <v>1237</v>
      </c>
    </row>
    <row r="55" spans="1:7" x14ac:dyDescent="0.3">
      <c r="A55" t="s">
        <v>18281</v>
      </c>
      <c r="B55" t="s">
        <v>18218</v>
      </c>
      <c r="C55" t="s">
        <v>18216</v>
      </c>
      <c r="D55" s="1">
        <v>45918</v>
      </c>
      <c r="E55" t="s">
        <v>21230</v>
      </c>
      <c r="F55" t="s">
        <v>21233</v>
      </c>
      <c r="G55">
        <v>3963</v>
      </c>
    </row>
    <row r="56" spans="1:7" x14ac:dyDescent="0.3">
      <c r="A56" t="s">
        <v>18282</v>
      </c>
      <c r="B56" t="s">
        <v>18216</v>
      </c>
      <c r="C56" t="s">
        <v>18220</v>
      </c>
      <c r="D56" s="1">
        <v>45868</v>
      </c>
      <c r="E56" t="s">
        <v>21232</v>
      </c>
      <c r="F56" t="s">
        <v>15198</v>
      </c>
      <c r="G56">
        <v>2698</v>
      </c>
    </row>
    <row r="57" spans="1:7" x14ac:dyDescent="0.3">
      <c r="A57" t="s">
        <v>18283</v>
      </c>
      <c r="B57" t="s">
        <v>18217</v>
      </c>
      <c r="C57" t="s">
        <v>18217</v>
      </c>
      <c r="D57" s="1">
        <v>45899</v>
      </c>
      <c r="E57" t="s">
        <v>21232</v>
      </c>
      <c r="F57" t="s">
        <v>15198</v>
      </c>
      <c r="G57">
        <v>3992</v>
      </c>
    </row>
    <row r="58" spans="1:7" x14ac:dyDescent="0.3">
      <c r="A58" t="s">
        <v>18284</v>
      </c>
      <c r="B58" t="s">
        <v>18220</v>
      </c>
      <c r="C58" t="s">
        <v>18219</v>
      </c>
      <c r="D58" s="1">
        <v>45862</v>
      </c>
      <c r="E58" t="s">
        <v>21231</v>
      </c>
      <c r="F58" t="s">
        <v>21233</v>
      </c>
      <c r="G58">
        <v>3646</v>
      </c>
    </row>
    <row r="59" spans="1:7" x14ac:dyDescent="0.3">
      <c r="A59" t="s">
        <v>18285</v>
      </c>
      <c r="B59" t="s">
        <v>18217</v>
      </c>
      <c r="C59" t="s">
        <v>18216</v>
      </c>
      <c r="D59" s="1">
        <v>45873</v>
      </c>
      <c r="E59" t="s">
        <v>21231</v>
      </c>
      <c r="F59" t="s">
        <v>21233</v>
      </c>
      <c r="G59">
        <v>3619</v>
      </c>
    </row>
    <row r="60" spans="1:7" x14ac:dyDescent="0.3">
      <c r="A60" t="s">
        <v>18286</v>
      </c>
      <c r="B60" t="s">
        <v>18219</v>
      </c>
      <c r="C60" t="s">
        <v>18219</v>
      </c>
      <c r="D60" s="1">
        <v>45908</v>
      </c>
      <c r="E60" t="s">
        <v>21228</v>
      </c>
      <c r="F60" t="s">
        <v>15198</v>
      </c>
      <c r="G60">
        <v>4611</v>
      </c>
    </row>
    <row r="61" spans="1:7" x14ac:dyDescent="0.3">
      <c r="A61" t="s">
        <v>18287</v>
      </c>
      <c r="B61" t="s">
        <v>18220</v>
      </c>
      <c r="C61" t="s">
        <v>18216</v>
      </c>
      <c r="D61" s="1">
        <v>45884</v>
      </c>
      <c r="E61" t="s">
        <v>21231</v>
      </c>
      <c r="F61" t="s">
        <v>21233</v>
      </c>
      <c r="G61">
        <v>1869</v>
      </c>
    </row>
    <row r="62" spans="1:7" x14ac:dyDescent="0.3">
      <c r="A62" t="s">
        <v>18288</v>
      </c>
      <c r="B62" t="s">
        <v>18217</v>
      </c>
      <c r="C62" t="s">
        <v>18217</v>
      </c>
      <c r="D62" s="1">
        <v>45891</v>
      </c>
      <c r="E62" t="s">
        <v>21232</v>
      </c>
      <c r="F62" t="s">
        <v>15198</v>
      </c>
      <c r="G62">
        <v>4755</v>
      </c>
    </row>
    <row r="63" spans="1:7" x14ac:dyDescent="0.3">
      <c r="A63" t="s">
        <v>18289</v>
      </c>
      <c r="B63" t="s">
        <v>18220</v>
      </c>
      <c r="C63" t="s">
        <v>18219</v>
      </c>
      <c r="D63" s="1">
        <v>45901</v>
      </c>
      <c r="E63" t="s">
        <v>21231</v>
      </c>
      <c r="F63" t="s">
        <v>15198</v>
      </c>
      <c r="G63">
        <v>2119</v>
      </c>
    </row>
    <row r="64" spans="1:7" x14ac:dyDescent="0.3">
      <c r="A64" t="s">
        <v>18290</v>
      </c>
      <c r="B64" t="s">
        <v>18218</v>
      </c>
      <c r="C64" t="s">
        <v>18218</v>
      </c>
      <c r="D64" s="1">
        <v>45900</v>
      </c>
      <c r="E64" t="s">
        <v>21230</v>
      </c>
      <c r="F64" t="s">
        <v>15198</v>
      </c>
      <c r="G64">
        <v>3366</v>
      </c>
    </row>
    <row r="65" spans="1:7" x14ac:dyDescent="0.3">
      <c r="A65" t="s">
        <v>18291</v>
      </c>
      <c r="B65" t="s">
        <v>18216</v>
      </c>
      <c r="C65" t="s">
        <v>18220</v>
      </c>
      <c r="D65" s="1">
        <v>45897</v>
      </c>
      <c r="E65" t="s">
        <v>21228</v>
      </c>
      <c r="F65" t="s">
        <v>21234</v>
      </c>
      <c r="G65">
        <v>4158</v>
      </c>
    </row>
    <row r="66" spans="1:7" x14ac:dyDescent="0.3">
      <c r="A66" t="s">
        <v>18292</v>
      </c>
      <c r="B66" t="s">
        <v>18219</v>
      </c>
      <c r="C66" t="s">
        <v>18217</v>
      </c>
      <c r="D66" s="1">
        <v>45914</v>
      </c>
      <c r="E66" t="s">
        <v>21232</v>
      </c>
      <c r="F66" t="s">
        <v>15198</v>
      </c>
      <c r="G66">
        <v>1232</v>
      </c>
    </row>
    <row r="67" spans="1:7" x14ac:dyDescent="0.3">
      <c r="A67" t="s">
        <v>18293</v>
      </c>
      <c r="B67" t="s">
        <v>18220</v>
      </c>
      <c r="C67" t="s">
        <v>18219</v>
      </c>
      <c r="D67" s="1">
        <v>45897</v>
      </c>
      <c r="E67" t="s">
        <v>21231</v>
      </c>
      <c r="F67" t="s">
        <v>21234</v>
      </c>
      <c r="G67">
        <v>3450</v>
      </c>
    </row>
    <row r="68" spans="1:7" x14ac:dyDescent="0.3">
      <c r="A68" t="s">
        <v>18294</v>
      </c>
      <c r="B68" t="s">
        <v>18218</v>
      </c>
      <c r="C68" t="s">
        <v>18218</v>
      </c>
      <c r="D68" s="1">
        <v>45876</v>
      </c>
      <c r="E68" t="s">
        <v>21231</v>
      </c>
      <c r="F68" t="s">
        <v>15198</v>
      </c>
      <c r="G68">
        <v>4446</v>
      </c>
    </row>
    <row r="69" spans="1:7" x14ac:dyDescent="0.3">
      <c r="A69" t="s">
        <v>18295</v>
      </c>
      <c r="B69" t="s">
        <v>18217</v>
      </c>
      <c r="C69" t="s">
        <v>18219</v>
      </c>
      <c r="D69" s="1">
        <v>45873</v>
      </c>
      <c r="E69" t="s">
        <v>21231</v>
      </c>
      <c r="F69" t="s">
        <v>21233</v>
      </c>
      <c r="G69">
        <v>1113</v>
      </c>
    </row>
    <row r="70" spans="1:7" x14ac:dyDescent="0.3">
      <c r="A70" t="s">
        <v>18296</v>
      </c>
      <c r="B70" t="s">
        <v>18219</v>
      </c>
      <c r="C70" t="s">
        <v>18220</v>
      </c>
      <c r="D70" s="1">
        <v>45895</v>
      </c>
      <c r="E70" t="s">
        <v>21229</v>
      </c>
      <c r="F70" t="s">
        <v>21234</v>
      </c>
      <c r="G70">
        <v>4534</v>
      </c>
    </row>
    <row r="71" spans="1:7" x14ac:dyDescent="0.3">
      <c r="A71" t="s">
        <v>18297</v>
      </c>
      <c r="B71" t="s">
        <v>18220</v>
      </c>
      <c r="C71" t="s">
        <v>18220</v>
      </c>
      <c r="D71" s="1">
        <v>45864</v>
      </c>
      <c r="E71" t="s">
        <v>21230</v>
      </c>
      <c r="F71" t="s">
        <v>21233</v>
      </c>
      <c r="G71">
        <v>2199</v>
      </c>
    </row>
    <row r="72" spans="1:7" x14ac:dyDescent="0.3">
      <c r="A72" t="s">
        <v>18298</v>
      </c>
      <c r="B72" t="s">
        <v>18220</v>
      </c>
      <c r="C72" t="s">
        <v>18218</v>
      </c>
      <c r="D72" s="1">
        <v>45874</v>
      </c>
      <c r="E72" t="s">
        <v>21230</v>
      </c>
      <c r="F72" t="s">
        <v>15198</v>
      </c>
      <c r="G72">
        <v>2514</v>
      </c>
    </row>
    <row r="73" spans="1:7" x14ac:dyDescent="0.3">
      <c r="A73" t="s">
        <v>18299</v>
      </c>
      <c r="B73" t="s">
        <v>18216</v>
      </c>
      <c r="C73" t="s">
        <v>18219</v>
      </c>
      <c r="D73" s="1">
        <v>45866</v>
      </c>
      <c r="E73" t="s">
        <v>21232</v>
      </c>
      <c r="F73" t="s">
        <v>21233</v>
      </c>
      <c r="G73">
        <v>1370</v>
      </c>
    </row>
    <row r="74" spans="1:7" x14ac:dyDescent="0.3">
      <c r="A74" t="s">
        <v>18300</v>
      </c>
      <c r="B74" t="s">
        <v>18219</v>
      </c>
      <c r="C74" t="s">
        <v>18217</v>
      </c>
      <c r="D74" s="1">
        <v>45914</v>
      </c>
      <c r="E74" t="s">
        <v>21232</v>
      </c>
      <c r="F74" t="s">
        <v>21233</v>
      </c>
      <c r="G74">
        <v>4964</v>
      </c>
    </row>
    <row r="75" spans="1:7" x14ac:dyDescent="0.3">
      <c r="A75" t="s">
        <v>18301</v>
      </c>
      <c r="B75" t="s">
        <v>18218</v>
      </c>
      <c r="C75" t="s">
        <v>18218</v>
      </c>
      <c r="D75" s="1">
        <v>45880</v>
      </c>
      <c r="E75" t="s">
        <v>21230</v>
      </c>
      <c r="F75" t="s">
        <v>21233</v>
      </c>
      <c r="G75">
        <v>4199</v>
      </c>
    </row>
    <row r="76" spans="1:7" x14ac:dyDescent="0.3">
      <c r="A76" t="s">
        <v>18302</v>
      </c>
      <c r="B76" t="s">
        <v>18216</v>
      </c>
      <c r="C76" t="s">
        <v>18218</v>
      </c>
      <c r="D76" s="1">
        <v>45913</v>
      </c>
      <c r="E76" t="s">
        <v>21230</v>
      </c>
      <c r="F76" t="s">
        <v>15198</v>
      </c>
      <c r="G76">
        <v>2570</v>
      </c>
    </row>
    <row r="77" spans="1:7" x14ac:dyDescent="0.3">
      <c r="A77" t="s">
        <v>18303</v>
      </c>
      <c r="B77" t="s">
        <v>18218</v>
      </c>
      <c r="C77" t="s">
        <v>18218</v>
      </c>
      <c r="D77" s="1">
        <v>45908</v>
      </c>
      <c r="E77" t="s">
        <v>21229</v>
      </c>
      <c r="F77" t="s">
        <v>15198</v>
      </c>
      <c r="G77">
        <v>2882</v>
      </c>
    </row>
    <row r="78" spans="1:7" x14ac:dyDescent="0.3">
      <c r="A78" t="s">
        <v>18304</v>
      </c>
      <c r="B78" t="s">
        <v>18218</v>
      </c>
      <c r="C78" t="s">
        <v>18217</v>
      </c>
      <c r="D78" s="1">
        <v>45878</v>
      </c>
      <c r="E78" t="s">
        <v>21232</v>
      </c>
      <c r="F78" t="s">
        <v>21233</v>
      </c>
      <c r="G78">
        <v>3680</v>
      </c>
    </row>
    <row r="79" spans="1:7" x14ac:dyDescent="0.3">
      <c r="A79" t="s">
        <v>18305</v>
      </c>
      <c r="B79" t="s">
        <v>18216</v>
      </c>
      <c r="C79" t="s">
        <v>18216</v>
      </c>
      <c r="D79" s="1">
        <v>45876</v>
      </c>
      <c r="E79" t="s">
        <v>21228</v>
      </c>
      <c r="F79" t="s">
        <v>15198</v>
      </c>
      <c r="G79">
        <v>4502</v>
      </c>
    </row>
    <row r="80" spans="1:7" x14ac:dyDescent="0.3">
      <c r="A80" t="s">
        <v>18306</v>
      </c>
      <c r="B80" t="s">
        <v>18216</v>
      </c>
      <c r="C80" t="s">
        <v>18216</v>
      </c>
      <c r="D80" s="1">
        <v>45874</v>
      </c>
      <c r="E80" t="s">
        <v>21232</v>
      </c>
      <c r="F80" t="s">
        <v>21233</v>
      </c>
      <c r="G80">
        <v>5000</v>
      </c>
    </row>
    <row r="81" spans="1:7" x14ac:dyDescent="0.3">
      <c r="A81" t="s">
        <v>18307</v>
      </c>
      <c r="B81" t="s">
        <v>18217</v>
      </c>
      <c r="C81" t="s">
        <v>18217</v>
      </c>
      <c r="D81" s="1">
        <v>45921</v>
      </c>
      <c r="E81" t="s">
        <v>21229</v>
      </c>
      <c r="F81" t="s">
        <v>15198</v>
      </c>
      <c r="G81">
        <v>2596</v>
      </c>
    </row>
    <row r="82" spans="1:7" x14ac:dyDescent="0.3">
      <c r="A82" t="s">
        <v>18308</v>
      </c>
      <c r="B82" t="s">
        <v>18217</v>
      </c>
      <c r="C82" t="s">
        <v>18219</v>
      </c>
      <c r="D82" s="1">
        <v>45872</v>
      </c>
      <c r="E82" t="s">
        <v>21232</v>
      </c>
      <c r="F82" t="s">
        <v>21234</v>
      </c>
      <c r="G82">
        <v>1059</v>
      </c>
    </row>
    <row r="83" spans="1:7" x14ac:dyDescent="0.3">
      <c r="A83" t="s">
        <v>18309</v>
      </c>
      <c r="B83" t="s">
        <v>18216</v>
      </c>
      <c r="C83" t="s">
        <v>18219</v>
      </c>
      <c r="D83" s="1">
        <v>45887</v>
      </c>
      <c r="E83" t="s">
        <v>21232</v>
      </c>
      <c r="F83" t="s">
        <v>21234</v>
      </c>
      <c r="G83">
        <v>4388</v>
      </c>
    </row>
    <row r="84" spans="1:7" x14ac:dyDescent="0.3">
      <c r="A84" t="s">
        <v>18310</v>
      </c>
      <c r="B84" t="s">
        <v>18217</v>
      </c>
      <c r="C84" t="s">
        <v>18217</v>
      </c>
      <c r="D84" s="1">
        <v>45888</v>
      </c>
      <c r="E84" t="s">
        <v>21232</v>
      </c>
      <c r="F84" t="s">
        <v>21234</v>
      </c>
      <c r="G84">
        <v>1234</v>
      </c>
    </row>
    <row r="85" spans="1:7" x14ac:dyDescent="0.3">
      <c r="A85" t="s">
        <v>18311</v>
      </c>
      <c r="B85" t="s">
        <v>18218</v>
      </c>
      <c r="C85" t="s">
        <v>18217</v>
      </c>
      <c r="D85" s="1">
        <v>45917</v>
      </c>
      <c r="E85" t="s">
        <v>21232</v>
      </c>
      <c r="F85" t="s">
        <v>21233</v>
      </c>
      <c r="G85">
        <v>2181</v>
      </c>
    </row>
    <row r="86" spans="1:7" x14ac:dyDescent="0.3">
      <c r="A86" t="s">
        <v>18312</v>
      </c>
      <c r="B86" t="s">
        <v>18220</v>
      </c>
      <c r="C86" t="s">
        <v>18218</v>
      </c>
      <c r="D86" s="1">
        <v>45889</v>
      </c>
      <c r="E86" t="s">
        <v>21228</v>
      </c>
      <c r="F86" t="s">
        <v>15198</v>
      </c>
      <c r="G86">
        <v>1773</v>
      </c>
    </row>
    <row r="87" spans="1:7" x14ac:dyDescent="0.3">
      <c r="A87" t="s">
        <v>18313</v>
      </c>
      <c r="B87" t="s">
        <v>18218</v>
      </c>
      <c r="C87" t="s">
        <v>18219</v>
      </c>
      <c r="D87" s="1">
        <v>45917</v>
      </c>
      <c r="E87" t="s">
        <v>21229</v>
      </c>
      <c r="F87" t="s">
        <v>21234</v>
      </c>
      <c r="G87">
        <v>2723</v>
      </c>
    </row>
    <row r="88" spans="1:7" x14ac:dyDescent="0.3">
      <c r="A88" t="s">
        <v>18314</v>
      </c>
      <c r="B88" t="s">
        <v>18216</v>
      </c>
      <c r="C88" t="s">
        <v>18220</v>
      </c>
      <c r="D88" s="1">
        <v>45867</v>
      </c>
      <c r="E88" t="s">
        <v>21230</v>
      </c>
      <c r="F88" t="s">
        <v>21234</v>
      </c>
      <c r="G88">
        <v>3275</v>
      </c>
    </row>
    <row r="89" spans="1:7" x14ac:dyDescent="0.3">
      <c r="A89" t="s">
        <v>18315</v>
      </c>
      <c r="B89" t="s">
        <v>18217</v>
      </c>
      <c r="C89" t="s">
        <v>18220</v>
      </c>
      <c r="D89" s="1">
        <v>45916</v>
      </c>
      <c r="E89" t="s">
        <v>21231</v>
      </c>
      <c r="F89" t="s">
        <v>15198</v>
      </c>
      <c r="G89">
        <v>4696</v>
      </c>
    </row>
    <row r="90" spans="1:7" x14ac:dyDescent="0.3">
      <c r="A90" t="s">
        <v>18316</v>
      </c>
      <c r="B90" t="s">
        <v>18219</v>
      </c>
      <c r="C90" t="s">
        <v>18218</v>
      </c>
      <c r="D90" s="1">
        <v>45907</v>
      </c>
      <c r="E90" t="s">
        <v>21229</v>
      </c>
      <c r="F90" t="s">
        <v>15198</v>
      </c>
      <c r="G90">
        <v>4858</v>
      </c>
    </row>
    <row r="91" spans="1:7" x14ac:dyDescent="0.3">
      <c r="A91" t="s">
        <v>18317</v>
      </c>
      <c r="B91" t="s">
        <v>18219</v>
      </c>
      <c r="C91" t="s">
        <v>18216</v>
      </c>
      <c r="D91" s="1">
        <v>45865</v>
      </c>
      <c r="E91" t="s">
        <v>21231</v>
      </c>
      <c r="F91" t="s">
        <v>21233</v>
      </c>
      <c r="G91">
        <v>3277</v>
      </c>
    </row>
    <row r="92" spans="1:7" x14ac:dyDescent="0.3">
      <c r="A92" t="s">
        <v>18318</v>
      </c>
      <c r="B92" t="s">
        <v>18220</v>
      </c>
      <c r="C92" t="s">
        <v>18220</v>
      </c>
      <c r="D92" s="1">
        <v>45872</v>
      </c>
      <c r="E92" t="s">
        <v>21231</v>
      </c>
      <c r="F92" t="s">
        <v>21233</v>
      </c>
      <c r="G92">
        <v>3732</v>
      </c>
    </row>
    <row r="93" spans="1:7" x14ac:dyDescent="0.3">
      <c r="A93" t="s">
        <v>18319</v>
      </c>
      <c r="B93" t="s">
        <v>18219</v>
      </c>
      <c r="C93" t="s">
        <v>18218</v>
      </c>
      <c r="D93" s="1">
        <v>45876</v>
      </c>
      <c r="E93" t="s">
        <v>21230</v>
      </c>
      <c r="F93" t="s">
        <v>21234</v>
      </c>
      <c r="G93">
        <v>2717</v>
      </c>
    </row>
    <row r="94" spans="1:7" x14ac:dyDescent="0.3">
      <c r="A94" t="s">
        <v>18320</v>
      </c>
      <c r="B94" t="s">
        <v>18220</v>
      </c>
      <c r="C94" t="s">
        <v>18218</v>
      </c>
      <c r="D94" s="1">
        <v>45870</v>
      </c>
      <c r="E94" t="s">
        <v>21228</v>
      </c>
      <c r="F94" t="s">
        <v>15198</v>
      </c>
      <c r="G94">
        <v>3330</v>
      </c>
    </row>
    <row r="95" spans="1:7" x14ac:dyDescent="0.3">
      <c r="A95" t="s">
        <v>18321</v>
      </c>
      <c r="B95" t="s">
        <v>18219</v>
      </c>
      <c r="C95" t="s">
        <v>18220</v>
      </c>
      <c r="D95" s="1">
        <v>45898</v>
      </c>
      <c r="E95" t="s">
        <v>21231</v>
      </c>
      <c r="F95" t="s">
        <v>21233</v>
      </c>
      <c r="G95">
        <v>1428</v>
      </c>
    </row>
    <row r="96" spans="1:7" x14ac:dyDescent="0.3">
      <c r="A96" t="s">
        <v>18322</v>
      </c>
      <c r="B96" t="s">
        <v>18220</v>
      </c>
      <c r="C96" t="s">
        <v>18216</v>
      </c>
      <c r="D96" s="1">
        <v>45869</v>
      </c>
      <c r="E96" t="s">
        <v>21229</v>
      </c>
      <c r="F96" t="s">
        <v>21234</v>
      </c>
      <c r="G96">
        <v>4621</v>
      </c>
    </row>
    <row r="97" spans="1:7" x14ac:dyDescent="0.3">
      <c r="A97" t="s">
        <v>18323</v>
      </c>
      <c r="B97" t="s">
        <v>18220</v>
      </c>
      <c r="C97" t="s">
        <v>18220</v>
      </c>
      <c r="D97" s="1">
        <v>45874</v>
      </c>
      <c r="E97" t="s">
        <v>21231</v>
      </c>
      <c r="F97" t="s">
        <v>21233</v>
      </c>
      <c r="G97">
        <v>2442</v>
      </c>
    </row>
    <row r="98" spans="1:7" x14ac:dyDescent="0.3">
      <c r="A98" t="s">
        <v>18324</v>
      </c>
      <c r="B98" t="s">
        <v>18216</v>
      </c>
      <c r="C98" t="s">
        <v>18216</v>
      </c>
      <c r="D98" s="1">
        <v>45863</v>
      </c>
      <c r="E98" t="s">
        <v>21232</v>
      </c>
      <c r="F98" t="s">
        <v>15198</v>
      </c>
      <c r="G98">
        <v>3437</v>
      </c>
    </row>
    <row r="99" spans="1:7" x14ac:dyDescent="0.3">
      <c r="A99" t="s">
        <v>18325</v>
      </c>
      <c r="B99" t="s">
        <v>18220</v>
      </c>
      <c r="C99" t="s">
        <v>18218</v>
      </c>
      <c r="D99" s="1">
        <v>45863</v>
      </c>
      <c r="E99" t="s">
        <v>21229</v>
      </c>
      <c r="F99" t="s">
        <v>21233</v>
      </c>
      <c r="G99">
        <v>2963</v>
      </c>
    </row>
    <row r="100" spans="1:7" x14ac:dyDescent="0.3">
      <c r="A100" t="s">
        <v>18326</v>
      </c>
      <c r="B100" t="s">
        <v>18217</v>
      </c>
      <c r="C100" t="s">
        <v>18216</v>
      </c>
      <c r="D100" s="1">
        <v>45886</v>
      </c>
      <c r="E100" t="s">
        <v>21232</v>
      </c>
      <c r="F100" t="s">
        <v>15198</v>
      </c>
      <c r="G100">
        <v>1442</v>
      </c>
    </row>
    <row r="101" spans="1:7" x14ac:dyDescent="0.3">
      <c r="A101" t="s">
        <v>18327</v>
      </c>
      <c r="B101" t="s">
        <v>18216</v>
      </c>
      <c r="C101" t="s">
        <v>18218</v>
      </c>
      <c r="D101" s="1">
        <v>45900</v>
      </c>
      <c r="E101" t="s">
        <v>21231</v>
      </c>
      <c r="F101" t="s">
        <v>15198</v>
      </c>
      <c r="G101">
        <v>2219</v>
      </c>
    </row>
    <row r="102" spans="1:7" x14ac:dyDescent="0.3">
      <c r="A102" t="s">
        <v>18328</v>
      </c>
      <c r="B102" t="s">
        <v>18217</v>
      </c>
      <c r="C102" t="s">
        <v>18216</v>
      </c>
      <c r="D102" s="1">
        <v>45915</v>
      </c>
      <c r="E102" t="s">
        <v>21231</v>
      </c>
      <c r="F102" t="s">
        <v>21234</v>
      </c>
      <c r="G102">
        <v>4706</v>
      </c>
    </row>
    <row r="103" spans="1:7" x14ac:dyDescent="0.3">
      <c r="A103" t="s">
        <v>18329</v>
      </c>
      <c r="B103" t="s">
        <v>18220</v>
      </c>
      <c r="C103" t="s">
        <v>18217</v>
      </c>
      <c r="D103" s="1">
        <v>45915</v>
      </c>
      <c r="E103" t="s">
        <v>21232</v>
      </c>
      <c r="F103" t="s">
        <v>15198</v>
      </c>
      <c r="G103">
        <v>3472</v>
      </c>
    </row>
    <row r="104" spans="1:7" x14ac:dyDescent="0.3">
      <c r="A104" t="s">
        <v>18330</v>
      </c>
      <c r="B104" t="s">
        <v>18216</v>
      </c>
      <c r="C104" t="s">
        <v>18220</v>
      </c>
      <c r="D104" s="1">
        <v>45904</v>
      </c>
      <c r="E104" t="s">
        <v>21232</v>
      </c>
      <c r="F104" t="s">
        <v>15198</v>
      </c>
      <c r="G104">
        <v>2550</v>
      </c>
    </row>
    <row r="105" spans="1:7" x14ac:dyDescent="0.3">
      <c r="A105" t="s">
        <v>18331</v>
      </c>
      <c r="B105" t="s">
        <v>18218</v>
      </c>
      <c r="C105" t="s">
        <v>18219</v>
      </c>
      <c r="D105" s="1">
        <v>45882</v>
      </c>
      <c r="E105" t="s">
        <v>21232</v>
      </c>
      <c r="F105" t="s">
        <v>21234</v>
      </c>
      <c r="G105">
        <v>1936</v>
      </c>
    </row>
    <row r="106" spans="1:7" x14ac:dyDescent="0.3">
      <c r="A106" t="s">
        <v>18332</v>
      </c>
      <c r="B106" t="s">
        <v>18218</v>
      </c>
      <c r="C106" t="s">
        <v>18219</v>
      </c>
      <c r="D106" s="1">
        <v>45881</v>
      </c>
      <c r="E106" t="s">
        <v>21229</v>
      </c>
      <c r="F106" t="s">
        <v>21233</v>
      </c>
      <c r="G106">
        <v>2224</v>
      </c>
    </row>
    <row r="107" spans="1:7" x14ac:dyDescent="0.3">
      <c r="A107" t="s">
        <v>18333</v>
      </c>
      <c r="B107" t="s">
        <v>18219</v>
      </c>
      <c r="C107" t="s">
        <v>18216</v>
      </c>
      <c r="D107" s="1">
        <v>45868</v>
      </c>
      <c r="E107" t="s">
        <v>21228</v>
      </c>
      <c r="F107" t="s">
        <v>21234</v>
      </c>
      <c r="G107">
        <v>1438</v>
      </c>
    </row>
    <row r="108" spans="1:7" x14ac:dyDescent="0.3">
      <c r="A108" t="s">
        <v>18334</v>
      </c>
      <c r="B108" t="s">
        <v>18217</v>
      </c>
      <c r="C108" t="s">
        <v>18216</v>
      </c>
      <c r="D108" s="1">
        <v>45872</v>
      </c>
      <c r="E108" t="s">
        <v>21232</v>
      </c>
      <c r="F108" t="s">
        <v>15198</v>
      </c>
      <c r="G108">
        <v>2622</v>
      </c>
    </row>
    <row r="109" spans="1:7" x14ac:dyDescent="0.3">
      <c r="A109" t="s">
        <v>18335</v>
      </c>
      <c r="B109" t="s">
        <v>18217</v>
      </c>
      <c r="C109" t="s">
        <v>18216</v>
      </c>
      <c r="D109" s="1">
        <v>45886</v>
      </c>
      <c r="E109" t="s">
        <v>21232</v>
      </c>
      <c r="F109" t="s">
        <v>15198</v>
      </c>
      <c r="G109">
        <v>4766</v>
      </c>
    </row>
    <row r="110" spans="1:7" x14ac:dyDescent="0.3">
      <c r="A110" t="s">
        <v>18336</v>
      </c>
      <c r="B110" t="s">
        <v>18219</v>
      </c>
      <c r="C110" t="s">
        <v>18217</v>
      </c>
      <c r="D110" s="1">
        <v>45921</v>
      </c>
      <c r="E110" t="s">
        <v>21230</v>
      </c>
      <c r="F110" t="s">
        <v>21233</v>
      </c>
      <c r="G110">
        <v>4978</v>
      </c>
    </row>
    <row r="111" spans="1:7" x14ac:dyDescent="0.3">
      <c r="A111" t="s">
        <v>18337</v>
      </c>
      <c r="B111" t="s">
        <v>18220</v>
      </c>
      <c r="C111" t="s">
        <v>18217</v>
      </c>
      <c r="D111" s="1">
        <v>45900</v>
      </c>
      <c r="E111" t="s">
        <v>21230</v>
      </c>
      <c r="F111" t="s">
        <v>21233</v>
      </c>
      <c r="G111">
        <v>3341</v>
      </c>
    </row>
    <row r="112" spans="1:7" x14ac:dyDescent="0.3">
      <c r="A112" t="s">
        <v>18338</v>
      </c>
      <c r="B112" t="s">
        <v>18220</v>
      </c>
      <c r="C112" t="s">
        <v>18217</v>
      </c>
      <c r="D112" s="1">
        <v>45864</v>
      </c>
      <c r="E112" t="s">
        <v>21232</v>
      </c>
      <c r="F112" t="s">
        <v>15198</v>
      </c>
      <c r="G112">
        <v>2062</v>
      </c>
    </row>
    <row r="113" spans="1:7" x14ac:dyDescent="0.3">
      <c r="A113" t="s">
        <v>18339</v>
      </c>
      <c r="B113" t="s">
        <v>18216</v>
      </c>
      <c r="C113" t="s">
        <v>18217</v>
      </c>
      <c r="D113" s="1">
        <v>45921</v>
      </c>
      <c r="E113" t="s">
        <v>21231</v>
      </c>
      <c r="F113" t="s">
        <v>21233</v>
      </c>
      <c r="G113">
        <v>2292</v>
      </c>
    </row>
    <row r="114" spans="1:7" x14ac:dyDescent="0.3">
      <c r="A114" t="s">
        <v>18340</v>
      </c>
      <c r="B114" t="s">
        <v>18220</v>
      </c>
      <c r="C114" t="s">
        <v>18217</v>
      </c>
      <c r="D114" s="1">
        <v>45872</v>
      </c>
      <c r="E114" t="s">
        <v>21230</v>
      </c>
      <c r="F114" t="s">
        <v>15198</v>
      </c>
      <c r="G114">
        <v>1000</v>
      </c>
    </row>
    <row r="115" spans="1:7" x14ac:dyDescent="0.3">
      <c r="A115" t="s">
        <v>18341</v>
      </c>
      <c r="B115" t="s">
        <v>18219</v>
      </c>
      <c r="C115" t="s">
        <v>18216</v>
      </c>
      <c r="D115" s="1">
        <v>45872</v>
      </c>
      <c r="E115" t="s">
        <v>21232</v>
      </c>
      <c r="F115" t="s">
        <v>21233</v>
      </c>
      <c r="G115">
        <v>2351</v>
      </c>
    </row>
    <row r="116" spans="1:7" x14ac:dyDescent="0.3">
      <c r="A116" t="s">
        <v>18342</v>
      </c>
      <c r="B116" t="s">
        <v>18220</v>
      </c>
      <c r="C116" t="s">
        <v>18218</v>
      </c>
      <c r="D116" s="1">
        <v>45871</v>
      </c>
      <c r="E116" t="s">
        <v>21228</v>
      </c>
      <c r="F116" t="s">
        <v>15198</v>
      </c>
      <c r="G116">
        <v>3064</v>
      </c>
    </row>
    <row r="117" spans="1:7" x14ac:dyDescent="0.3">
      <c r="A117" t="s">
        <v>18343</v>
      </c>
      <c r="B117" t="s">
        <v>18216</v>
      </c>
      <c r="C117" t="s">
        <v>18219</v>
      </c>
      <c r="D117" s="1">
        <v>45880</v>
      </c>
      <c r="E117" t="s">
        <v>21228</v>
      </c>
      <c r="F117" t="s">
        <v>15198</v>
      </c>
      <c r="G117">
        <v>1805</v>
      </c>
    </row>
    <row r="118" spans="1:7" x14ac:dyDescent="0.3">
      <c r="A118" t="s">
        <v>18344</v>
      </c>
      <c r="B118" t="s">
        <v>18218</v>
      </c>
      <c r="C118" t="s">
        <v>18217</v>
      </c>
      <c r="D118" s="1">
        <v>45887</v>
      </c>
      <c r="E118" t="s">
        <v>21232</v>
      </c>
      <c r="F118" t="s">
        <v>21234</v>
      </c>
      <c r="G118">
        <v>4668</v>
      </c>
    </row>
    <row r="119" spans="1:7" x14ac:dyDescent="0.3">
      <c r="A119" t="s">
        <v>18345</v>
      </c>
      <c r="B119" t="s">
        <v>18217</v>
      </c>
      <c r="C119" t="s">
        <v>18217</v>
      </c>
      <c r="D119" s="1">
        <v>45862</v>
      </c>
      <c r="E119" t="s">
        <v>21230</v>
      </c>
      <c r="F119" t="s">
        <v>15198</v>
      </c>
      <c r="G119">
        <v>1614</v>
      </c>
    </row>
    <row r="120" spans="1:7" x14ac:dyDescent="0.3">
      <c r="A120" t="s">
        <v>18346</v>
      </c>
      <c r="B120" t="s">
        <v>18218</v>
      </c>
      <c r="C120" t="s">
        <v>18218</v>
      </c>
      <c r="D120" s="1">
        <v>45920</v>
      </c>
      <c r="E120" t="s">
        <v>21228</v>
      </c>
      <c r="F120" t="s">
        <v>15198</v>
      </c>
      <c r="G120">
        <v>1862</v>
      </c>
    </row>
    <row r="121" spans="1:7" x14ac:dyDescent="0.3">
      <c r="A121" t="s">
        <v>18347</v>
      </c>
      <c r="B121" t="s">
        <v>18219</v>
      </c>
      <c r="C121" t="s">
        <v>18216</v>
      </c>
      <c r="D121" s="1">
        <v>45893</v>
      </c>
      <c r="E121" t="s">
        <v>21230</v>
      </c>
      <c r="F121" t="s">
        <v>21233</v>
      </c>
      <c r="G121">
        <v>1018</v>
      </c>
    </row>
    <row r="122" spans="1:7" x14ac:dyDescent="0.3">
      <c r="A122" t="s">
        <v>18348</v>
      </c>
      <c r="B122" t="s">
        <v>18220</v>
      </c>
      <c r="C122" t="s">
        <v>18218</v>
      </c>
      <c r="D122" s="1">
        <v>45889</v>
      </c>
      <c r="E122" t="s">
        <v>21229</v>
      </c>
      <c r="F122" t="s">
        <v>21234</v>
      </c>
      <c r="G122">
        <v>4880</v>
      </c>
    </row>
    <row r="123" spans="1:7" x14ac:dyDescent="0.3">
      <c r="A123" t="s">
        <v>18349</v>
      </c>
      <c r="B123" t="s">
        <v>18219</v>
      </c>
      <c r="C123" t="s">
        <v>18216</v>
      </c>
      <c r="D123" s="1">
        <v>45895</v>
      </c>
      <c r="E123" t="s">
        <v>21228</v>
      </c>
      <c r="F123" t="s">
        <v>21234</v>
      </c>
      <c r="G123">
        <v>2200</v>
      </c>
    </row>
    <row r="124" spans="1:7" x14ac:dyDescent="0.3">
      <c r="A124" t="s">
        <v>18350</v>
      </c>
      <c r="B124" t="s">
        <v>18218</v>
      </c>
      <c r="C124" t="s">
        <v>18220</v>
      </c>
      <c r="D124" s="1">
        <v>45907</v>
      </c>
      <c r="E124" t="s">
        <v>21229</v>
      </c>
      <c r="F124" t="s">
        <v>21233</v>
      </c>
      <c r="G124">
        <v>2177</v>
      </c>
    </row>
    <row r="125" spans="1:7" x14ac:dyDescent="0.3">
      <c r="A125" t="s">
        <v>18351</v>
      </c>
      <c r="B125" t="s">
        <v>18219</v>
      </c>
      <c r="C125" t="s">
        <v>18218</v>
      </c>
      <c r="D125" s="1">
        <v>45871</v>
      </c>
      <c r="E125" t="s">
        <v>21231</v>
      </c>
      <c r="F125" t="s">
        <v>21234</v>
      </c>
      <c r="G125">
        <v>2421</v>
      </c>
    </row>
    <row r="126" spans="1:7" x14ac:dyDescent="0.3">
      <c r="A126" t="s">
        <v>18352</v>
      </c>
      <c r="B126" t="s">
        <v>18219</v>
      </c>
      <c r="C126" t="s">
        <v>18217</v>
      </c>
      <c r="D126" s="1">
        <v>45911</v>
      </c>
      <c r="E126" t="s">
        <v>21229</v>
      </c>
      <c r="F126" t="s">
        <v>21234</v>
      </c>
      <c r="G126">
        <v>1002</v>
      </c>
    </row>
    <row r="127" spans="1:7" x14ac:dyDescent="0.3">
      <c r="A127" t="s">
        <v>18353</v>
      </c>
      <c r="B127" t="s">
        <v>18220</v>
      </c>
      <c r="C127" t="s">
        <v>18217</v>
      </c>
      <c r="D127" s="1">
        <v>45887</v>
      </c>
      <c r="E127" t="s">
        <v>21232</v>
      </c>
      <c r="F127" t="s">
        <v>15198</v>
      </c>
      <c r="G127">
        <v>4756</v>
      </c>
    </row>
    <row r="128" spans="1:7" x14ac:dyDescent="0.3">
      <c r="A128" t="s">
        <v>18354</v>
      </c>
      <c r="B128" t="s">
        <v>18217</v>
      </c>
      <c r="C128" t="s">
        <v>18220</v>
      </c>
      <c r="D128" s="1">
        <v>45908</v>
      </c>
      <c r="E128" t="s">
        <v>21232</v>
      </c>
      <c r="F128" t="s">
        <v>21233</v>
      </c>
      <c r="G128">
        <v>3750</v>
      </c>
    </row>
    <row r="129" spans="1:7" x14ac:dyDescent="0.3">
      <c r="A129" t="s">
        <v>18355</v>
      </c>
      <c r="B129" t="s">
        <v>18217</v>
      </c>
      <c r="C129" t="s">
        <v>18216</v>
      </c>
      <c r="D129" s="1">
        <v>45877</v>
      </c>
      <c r="E129" t="s">
        <v>21229</v>
      </c>
      <c r="F129" t="s">
        <v>21234</v>
      </c>
      <c r="G129">
        <v>1872</v>
      </c>
    </row>
    <row r="130" spans="1:7" x14ac:dyDescent="0.3">
      <c r="A130" t="s">
        <v>18356</v>
      </c>
      <c r="B130" t="s">
        <v>18217</v>
      </c>
      <c r="C130" t="s">
        <v>18217</v>
      </c>
      <c r="D130" s="1">
        <v>45882</v>
      </c>
      <c r="E130" t="s">
        <v>21232</v>
      </c>
      <c r="F130" t="s">
        <v>21233</v>
      </c>
      <c r="G130">
        <v>3364</v>
      </c>
    </row>
    <row r="131" spans="1:7" x14ac:dyDescent="0.3">
      <c r="A131" t="s">
        <v>18357</v>
      </c>
      <c r="B131" t="s">
        <v>18217</v>
      </c>
      <c r="C131" t="s">
        <v>18220</v>
      </c>
      <c r="D131" s="1">
        <v>45909</v>
      </c>
      <c r="E131" t="s">
        <v>21228</v>
      </c>
      <c r="F131" t="s">
        <v>21233</v>
      </c>
      <c r="G131">
        <v>2930</v>
      </c>
    </row>
    <row r="132" spans="1:7" x14ac:dyDescent="0.3">
      <c r="A132" t="s">
        <v>18358</v>
      </c>
      <c r="B132" t="s">
        <v>18219</v>
      </c>
      <c r="C132" t="s">
        <v>18216</v>
      </c>
      <c r="D132" s="1">
        <v>45869</v>
      </c>
      <c r="E132" t="s">
        <v>21229</v>
      </c>
      <c r="F132" t="s">
        <v>21233</v>
      </c>
      <c r="G132">
        <v>2730</v>
      </c>
    </row>
    <row r="133" spans="1:7" x14ac:dyDescent="0.3">
      <c r="A133" t="s">
        <v>18359</v>
      </c>
      <c r="B133" t="s">
        <v>18216</v>
      </c>
      <c r="C133" t="s">
        <v>18220</v>
      </c>
      <c r="D133" s="1">
        <v>45867</v>
      </c>
      <c r="E133" t="s">
        <v>21228</v>
      </c>
      <c r="F133" t="s">
        <v>15198</v>
      </c>
      <c r="G133">
        <v>2164</v>
      </c>
    </row>
    <row r="134" spans="1:7" x14ac:dyDescent="0.3">
      <c r="A134" t="s">
        <v>18360</v>
      </c>
      <c r="B134" t="s">
        <v>18219</v>
      </c>
      <c r="C134" t="s">
        <v>18218</v>
      </c>
      <c r="D134" s="1">
        <v>45894</v>
      </c>
      <c r="E134" t="s">
        <v>21232</v>
      </c>
      <c r="F134" t="s">
        <v>21233</v>
      </c>
      <c r="G134">
        <v>3850</v>
      </c>
    </row>
    <row r="135" spans="1:7" x14ac:dyDescent="0.3">
      <c r="A135" t="s">
        <v>18361</v>
      </c>
      <c r="B135" t="s">
        <v>18217</v>
      </c>
      <c r="C135" t="s">
        <v>18220</v>
      </c>
      <c r="D135" s="1">
        <v>45863</v>
      </c>
      <c r="E135" t="s">
        <v>21228</v>
      </c>
      <c r="F135" t="s">
        <v>15198</v>
      </c>
      <c r="G135">
        <v>4729</v>
      </c>
    </row>
    <row r="136" spans="1:7" x14ac:dyDescent="0.3">
      <c r="A136" t="s">
        <v>18362</v>
      </c>
      <c r="B136" t="s">
        <v>18216</v>
      </c>
      <c r="C136" t="s">
        <v>18216</v>
      </c>
      <c r="D136" s="1">
        <v>45868</v>
      </c>
      <c r="E136" t="s">
        <v>21230</v>
      </c>
      <c r="F136" t="s">
        <v>21233</v>
      </c>
      <c r="G136">
        <v>3638</v>
      </c>
    </row>
    <row r="137" spans="1:7" x14ac:dyDescent="0.3">
      <c r="A137" t="s">
        <v>18363</v>
      </c>
      <c r="B137" t="s">
        <v>18220</v>
      </c>
      <c r="C137" t="s">
        <v>18220</v>
      </c>
      <c r="D137" s="1">
        <v>45916</v>
      </c>
      <c r="E137" t="s">
        <v>21228</v>
      </c>
      <c r="F137" t="s">
        <v>21234</v>
      </c>
      <c r="G137">
        <v>1147</v>
      </c>
    </row>
    <row r="138" spans="1:7" x14ac:dyDescent="0.3">
      <c r="A138" t="s">
        <v>18364</v>
      </c>
      <c r="B138" t="s">
        <v>18218</v>
      </c>
      <c r="C138" t="s">
        <v>18219</v>
      </c>
      <c r="D138" s="1">
        <v>45909</v>
      </c>
      <c r="E138" t="s">
        <v>21230</v>
      </c>
      <c r="F138" t="s">
        <v>21234</v>
      </c>
      <c r="G138">
        <v>2567</v>
      </c>
    </row>
    <row r="139" spans="1:7" x14ac:dyDescent="0.3">
      <c r="A139" t="s">
        <v>18365</v>
      </c>
      <c r="B139" t="s">
        <v>18216</v>
      </c>
      <c r="C139" t="s">
        <v>18218</v>
      </c>
      <c r="D139" s="1">
        <v>45863</v>
      </c>
      <c r="E139" t="s">
        <v>21230</v>
      </c>
      <c r="F139" t="s">
        <v>21233</v>
      </c>
      <c r="G139">
        <v>2757</v>
      </c>
    </row>
    <row r="140" spans="1:7" x14ac:dyDescent="0.3">
      <c r="A140" t="s">
        <v>18366</v>
      </c>
      <c r="B140" t="s">
        <v>18220</v>
      </c>
      <c r="C140" t="s">
        <v>18220</v>
      </c>
      <c r="D140" s="1">
        <v>45890</v>
      </c>
      <c r="E140" t="s">
        <v>21231</v>
      </c>
      <c r="F140" t="s">
        <v>15198</v>
      </c>
      <c r="G140">
        <v>3168</v>
      </c>
    </row>
    <row r="141" spans="1:7" x14ac:dyDescent="0.3">
      <c r="A141" t="s">
        <v>18367</v>
      </c>
      <c r="B141" t="s">
        <v>18216</v>
      </c>
      <c r="C141" t="s">
        <v>18219</v>
      </c>
      <c r="D141" s="1">
        <v>45908</v>
      </c>
      <c r="E141" t="s">
        <v>21229</v>
      </c>
      <c r="F141" t="s">
        <v>15198</v>
      </c>
      <c r="G141">
        <v>4583</v>
      </c>
    </row>
    <row r="142" spans="1:7" x14ac:dyDescent="0.3">
      <c r="A142" t="s">
        <v>18368</v>
      </c>
      <c r="B142" t="s">
        <v>18216</v>
      </c>
      <c r="C142" t="s">
        <v>18217</v>
      </c>
      <c r="D142" s="1">
        <v>45906</v>
      </c>
      <c r="E142" t="s">
        <v>21232</v>
      </c>
      <c r="F142" t="s">
        <v>15198</v>
      </c>
      <c r="G142">
        <v>2942</v>
      </c>
    </row>
    <row r="143" spans="1:7" x14ac:dyDescent="0.3">
      <c r="A143" t="s">
        <v>18369</v>
      </c>
      <c r="B143" t="s">
        <v>18217</v>
      </c>
      <c r="C143" t="s">
        <v>18217</v>
      </c>
      <c r="D143" s="1">
        <v>45887</v>
      </c>
      <c r="E143" t="s">
        <v>21230</v>
      </c>
      <c r="F143" t="s">
        <v>15198</v>
      </c>
      <c r="G143">
        <v>3015</v>
      </c>
    </row>
    <row r="144" spans="1:7" x14ac:dyDescent="0.3">
      <c r="A144" t="s">
        <v>18370</v>
      </c>
      <c r="B144" t="s">
        <v>18220</v>
      </c>
      <c r="C144" t="s">
        <v>18219</v>
      </c>
      <c r="D144" s="1">
        <v>45889</v>
      </c>
      <c r="E144" t="s">
        <v>21230</v>
      </c>
      <c r="F144" t="s">
        <v>21234</v>
      </c>
      <c r="G144">
        <v>3655</v>
      </c>
    </row>
    <row r="145" spans="1:7" x14ac:dyDescent="0.3">
      <c r="A145" t="s">
        <v>18371</v>
      </c>
      <c r="B145" t="s">
        <v>18218</v>
      </c>
      <c r="C145" t="s">
        <v>18217</v>
      </c>
      <c r="D145" s="1">
        <v>45865</v>
      </c>
      <c r="E145" t="s">
        <v>21231</v>
      </c>
      <c r="F145" t="s">
        <v>21233</v>
      </c>
      <c r="G145">
        <v>3091</v>
      </c>
    </row>
    <row r="146" spans="1:7" x14ac:dyDescent="0.3">
      <c r="A146" t="s">
        <v>18372</v>
      </c>
      <c r="B146" t="s">
        <v>18219</v>
      </c>
      <c r="C146" t="s">
        <v>18217</v>
      </c>
      <c r="D146" s="1">
        <v>45884</v>
      </c>
      <c r="E146" t="s">
        <v>21231</v>
      </c>
      <c r="F146" t="s">
        <v>15198</v>
      </c>
      <c r="G146">
        <v>1231</v>
      </c>
    </row>
    <row r="147" spans="1:7" x14ac:dyDescent="0.3">
      <c r="A147" t="s">
        <v>18373</v>
      </c>
      <c r="B147" t="s">
        <v>18218</v>
      </c>
      <c r="C147" t="s">
        <v>18216</v>
      </c>
      <c r="D147" s="1">
        <v>45902</v>
      </c>
      <c r="E147" t="s">
        <v>21229</v>
      </c>
      <c r="F147" t="s">
        <v>15198</v>
      </c>
      <c r="G147">
        <v>1011</v>
      </c>
    </row>
    <row r="148" spans="1:7" x14ac:dyDescent="0.3">
      <c r="A148" t="s">
        <v>18374</v>
      </c>
      <c r="B148" t="s">
        <v>18216</v>
      </c>
      <c r="C148" t="s">
        <v>18216</v>
      </c>
      <c r="D148" s="1">
        <v>45901</v>
      </c>
      <c r="E148" t="s">
        <v>21231</v>
      </c>
      <c r="F148" t="s">
        <v>21234</v>
      </c>
      <c r="G148">
        <v>1976</v>
      </c>
    </row>
    <row r="149" spans="1:7" x14ac:dyDescent="0.3">
      <c r="A149" t="s">
        <v>18375</v>
      </c>
      <c r="B149" t="s">
        <v>18217</v>
      </c>
      <c r="C149" t="s">
        <v>18220</v>
      </c>
      <c r="D149" s="1">
        <v>45869</v>
      </c>
      <c r="E149" t="s">
        <v>21228</v>
      </c>
      <c r="F149" t="s">
        <v>21234</v>
      </c>
      <c r="G149">
        <v>2155</v>
      </c>
    </row>
    <row r="150" spans="1:7" x14ac:dyDescent="0.3">
      <c r="A150" t="s">
        <v>18376</v>
      </c>
      <c r="B150" t="s">
        <v>18216</v>
      </c>
      <c r="C150" t="s">
        <v>18217</v>
      </c>
      <c r="D150" s="1">
        <v>45910</v>
      </c>
      <c r="E150" t="s">
        <v>21231</v>
      </c>
      <c r="F150" t="s">
        <v>15198</v>
      </c>
      <c r="G150">
        <v>1759</v>
      </c>
    </row>
    <row r="151" spans="1:7" x14ac:dyDescent="0.3">
      <c r="A151" t="s">
        <v>18377</v>
      </c>
      <c r="B151" t="s">
        <v>18216</v>
      </c>
      <c r="C151" t="s">
        <v>18216</v>
      </c>
      <c r="D151" s="1">
        <v>45890</v>
      </c>
      <c r="E151" t="s">
        <v>21228</v>
      </c>
      <c r="F151" t="s">
        <v>21233</v>
      </c>
      <c r="G151">
        <v>4311</v>
      </c>
    </row>
    <row r="152" spans="1:7" x14ac:dyDescent="0.3">
      <c r="A152" t="s">
        <v>18378</v>
      </c>
      <c r="B152" t="s">
        <v>18219</v>
      </c>
      <c r="C152" t="s">
        <v>18219</v>
      </c>
      <c r="D152" s="1">
        <v>45917</v>
      </c>
      <c r="E152" t="s">
        <v>21232</v>
      </c>
      <c r="F152" t="s">
        <v>21234</v>
      </c>
      <c r="G152">
        <v>2305</v>
      </c>
    </row>
    <row r="153" spans="1:7" x14ac:dyDescent="0.3">
      <c r="A153" t="s">
        <v>18379</v>
      </c>
      <c r="B153" t="s">
        <v>18217</v>
      </c>
      <c r="C153" t="s">
        <v>18220</v>
      </c>
      <c r="D153" s="1">
        <v>45864</v>
      </c>
      <c r="E153" t="s">
        <v>21230</v>
      </c>
      <c r="F153" t="s">
        <v>15198</v>
      </c>
      <c r="G153">
        <v>1156</v>
      </c>
    </row>
    <row r="154" spans="1:7" x14ac:dyDescent="0.3">
      <c r="A154" t="s">
        <v>18380</v>
      </c>
      <c r="B154" t="s">
        <v>18219</v>
      </c>
      <c r="C154" t="s">
        <v>18220</v>
      </c>
      <c r="D154" s="1">
        <v>45899</v>
      </c>
      <c r="E154" t="s">
        <v>21232</v>
      </c>
      <c r="F154" t="s">
        <v>21234</v>
      </c>
      <c r="G154">
        <v>3693</v>
      </c>
    </row>
    <row r="155" spans="1:7" x14ac:dyDescent="0.3">
      <c r="A155" t="s">
        <v>18381</v>
      </c>
      <c r="B155" t="s">
        <v>18219</v>
      </c>
      <c r="C155" t="s">
        <v>18219</v>
      </c>
      <c r="D155" s="1">
        <v>45907</v>
      </c>
      <c r="E155" t="s">
        <v>21231</v>
      </c>
      <c r="F155" t="s">
        <v>21233</v>
      </c>
      <c r="G155">
        <v>2912</v>
      </c>
    </row>
    <row r="156" spans="1:7" x14ac:dyDescent="0.3">
      <c r="A156" t="s">
        <v>18382</v>
      </c>
      <c r="B156" t="s">
        <v>18218</v>
      </c>
      <c r="C156" t="s">
        <v>18218</v>
      </c>
      <c r="D156" s="1">
        <v>45901</v>
      </c>
      <c r="E156" t="s">
        <v>21228</v>
      </c>
      <c r="F156" t="s">
        <v>15198</v>
      </c>
      <c r="G156">
        <v>3239</v>
      </c>
    </row>
    <row r="157" spans="1:7" x14ac:dyDescent="0.3">
      <c r="A157" t="s">
        <v>18383</v>
      </c>
      <c r="B157" t="s">
        <v>18217</v>
      </c>
      <c r="C157" t="s">
        <v>18216</v>
      </c>
      <c r="D157" s="1">
        <v>45869</v>
      </c>
      <c r="E157" t="s">
        <v>21232</v>
      </c>
      <c r="F157" t="s">
        <v>21233</v>
      </c>
      <c r="G157">
        <v>1960</v>
      </c>
    </row>
    <row r="158" spans="1:7" x14ac:dyDescent="0.3">
      <c r="A158" t="s">
        <v>18384</v>
      </c>
      <c r="B158" t="s">
        <v>18217</v>
      </c>
      <c r="C158" t="s">
        <v>18216</v>
      </c>
      <c r="D158" s="1">
        <v>45874</v>
      </c>
      <c r="E158" t="s">
        <v>21228</v>
      </c>
      <c r="F158" t="s">
        <v>21233</v>
      </c>
      <c r="G158">
        <v>4600</v>
      </c>
    </row>
    <row r="159" spans="1:7" x14ac:dyDescent="0.3">
      <c r="A159" t="s">
        <v>18385</v>
      </c>
      <c r="B159" t="s">
        <v>18219</v>
      </c>
      <c r="C159" t="s">
        <v>18220</v>
      </c>
      <c r="D159" s="1">
        <v>45877</v>
      </c>
      <c r="E159" t="s">
        <v>21232</v>
      </c>
      <c r="F159" t="s">
        <v>21233</v>
      </c>
      <c r="G159">
        <v>3229</v>
      </c>
    </row>
    <row r="160" spans="1:7" x14ac:dyDescent="0.3">
      <c r="A160" t="s">
        <v>18386</v>
      </c>
      <c r="B160" t="s">
        <v>18217</v>
      </c>
      <c r="C160" t="s">
        <v>18218</v>
      </c>
      <c r="D160" s="1">
        <v>45888</v>
      </c>
      <c r="E160" t="s">
        <v>21230</v>
      </c>
      <c r="F160" t="s">
        <v>21234</v>
      </c>
      <c r="G160">
        <v>2442</v>
      </c>
    </row>
    <row r="161" spans="1:7" x14ac:dyDescent="0.3">
      <c r="A161" t="s">
        <v>18387</v>
      </c>
      <c r="B161" t="s">
        <v>18217</v>
      </c>
      <c r="C161" t="s">
        <v>18216</v>
      </c>
      <c r="D161" s="1">
        <v>45915</v>
      </c>
      <c r="E161" t="s">
        <v>21230</v>
      </c>
      <c r="F161" t="s">
        <v>15198</v>
      </c>
      <c r="G161">
        <v>2329</v>
      </c>
    </row>
    <row r="162" spans="1:7" x14ac:dyDescent="0.3">
      <c r="A162" t="s">
        <v>18388</v>
      </c>
      <c r="B162" t="s">
        <v>18216</v>
      </c>
      <c r="C162" t="s">
        <v>18219</v>
      </c>
      <c r="D162" s="1">
        <v>45898</v>
      </c>
      <c r="E162" t="s">
        <v>21230</v>
      </c>
      <c r="F162" t="s">
        <v>21234</v>
      </c>
      <c r="G162">
        <v>2340</v>
      </c>
    </row>
    <row r="163" spans="1:7" x14ac:dyDescent="0.3">
      <c r="A163" t="s">
        <v>18389</v>
      </c>
      <c r="B163" t="s">
        <v>18218</v>
      </c>
      <c r="C163" t="s">
        <v>18220</v>
      </c>
      <c r="D163" s="1">
        <v>45918</v>
      </c>
      <c r="E163" t="s">
        <v>21228</v>
      </c>
      <c r="F163" t="s">
        <v>21233</v>
      </c>
      <c r="G163">
        <v>3753</v>
      </c>
    </row>
    <row r="164" spans="1:7" x14ac:dyDescent="0.3">
      <c r="A164" t="s">
        <v>18390</v>
      </c>
      <c r="B164" t="s">
        <v>18218</v>
      </c>
      <c r="C164" t="s">
        <v>18216</v>
      </c>
      <c r="D164" s="1">
        <v>45902</v>
      </c>
      <c r="E164" t="s">
        <v>21232</v>
      </c>
      <c r="F164" t="s">
        <v>15198</v>
      </c>
      <c r="G164">
        <v>3170</v>
      </c>
    </row>
    <row r="165" spans="1:7" x14ac:dyDescent="0.3">
      <c r="A165" t="s">
        <v>18391</v>
      </c>
      <c r="B165" t="s">
        <v>18217</v>
      </c>
      <c r="C165" t="s">
        <v>18218</v>
      </c>
      <c r="D165" s="1">
        <v>45896</v>
      </c>
      <c r="E165" t="s">
        <v>21228</v>
      </c>
      <c r="F165" t="s">
        <v>21233</v>
      </c>
      <c r="G165">
        <v>1142</v>
      </c>
    </row>
    <row r="166" spans="1:7" x14ac:dyDescent="0.3">
      <c r="A166" t="s">
        <v>18392</v>
      </c>
      <c r="B166" t="s">
        <v>18220</v>
      </c>
      <c r="C166" t="s">
        <v>18216</v>
      </c>
      <c r="D166" s="1">
        <v>45899</v>
      </c>
      <c r="E166" t="s">
        <v>21229</v>
      </c>
      <c r="F166" t="s">
        <v>21234</v>
      </c>
      <c r="G166">
        <v>4997</v>
      </c>
    </row>
    <row r="167" spans="1:7" x14ac:dyDescent="0.3">
      <c r="A167" t="s">
        <v>18393</v>
      </c>
      <c r="B167" t="s">
        <v>18219</v>
      </c>
      <c r="C167" t="s">
        <v>18220</v>
      </c>
      <c r="D167" s="1">
        <v>45919</v>
      </c>
      <c r="E167" t="s">
        <v>21229</v>
      </c>
      <c r="F167" t="s">
        <v>21234</v>
      </c>
      <c r="G167">
        <v>2789</v>
      </c>
    </row>
    <row r="168" spans="1:7" x14ac:dyDescent="0.3">
      <c r="A168" t="s">
        <v>18394</v>
      </c>
      <c r="B168" t="s">
        <v>18216</v>
      </c>
      <c r="C168" t="s">
        <v>18217</v>
      </c>
      <c r="D168" s="1">
        <v>45871</v>
      </c>
      <c r="E168" t="s">
        <v>21228</v>
      </c>
      <c r="F168" t="s">
        <v>21233</v>
      </c>
      <c r="G168">
        <v>4254</v>
      </c>
    </row>
    <row r="169" spans="1:7" x14ac:dyDescent="0.3">
      <c r="A169" t="s">
        <v>18395</v>
      </c>
      <c r="B169" t="s">
        <v>18219</v>
      </c>
      <c r="C169" t="s">
        <v>18218</v>
      </c>
      <c r="D169" s="1">
        <v>45909</v>
      </c>
      <c r="E169" t="s">
        <v>21231</v>
      </c>
      <c r="F169" t="s">
        <v>21233</v>
      </c>
      <c r="G169">
        <v>4512</v>
      </c>
    </row>
    <row r="170" spans="1:7" x14ac:dyDescent="0.3">
      <c r="A170" t="s">
        <v>18396</v>
      </c>
      <c r="B170" t="s">
        <v>18218</v>
      </c>
      <c r="C170" t="s">
        <v>18216</v>
      </c>
      <c r="D170" s="1">
        <v>45916</v>
      </c>
      <c r="E170" t="s">
        <v>21230</v>
      </c>
      <c r="F170" t="s">
        <v>21234</v>
      </c>
      <c r="G170">
        <v>4468</v>
      </c>
    </row>
    <row r="171" spans="1:7" x14ac:dyDescent="0.3">
      <c r="A171" t="s">
        <v>18397</v>
      </c>
      <c r="B171" t="s">
        <v>18220</v>
      </c>
      <c r="C171" t="s">
        <v>18217</v>
      </c>
      <c r="D171" s="1">
        <v>45913</v>
      </c>
      <c r="E171" t="s">
        <v>21228</v>
      </c>
      <c r="F171" t="s">
        <v>21234</v>
      </c>
      <c r="G171">
        <v>1912</v>
      </c>
    </row>
    <row r="172" spans="1:7" x14ac:dyDescent="0.3">
      <c r="A172" t="s">
        <v>18398</v>
      </c>
      <c r="B172" t="s">
        <v>18219</v>
      </c>
      <c r="C172" t="s">
        <v>18218</v>
      </c>
      <c r="D172" s="1">
        <v>45869</v>
      </c>
      <c r="E172" t="s">
        <v>21229</v>
      </c>
      <c r="F172" t="s">
        <v>21234</v>
      </c>
      <c r="G172">
        <v>2901</v>
      </c>
    </row>
    <row r="173" spans="1:7" x14ac:dyDescent="0.3">
      <c r="A173" t="s">
        <v>18399</v>
      </c>
      <c r="B173" t="s">
        <v>18220</v>
      </c>
      <c r="C173" t="s">
        <v>18218</v>
      </c>
      <c r="D173" s="1">
        <v>45868</v>
      </c>
      <c r="E173" t="s">
        <v>21231</v>
      </c>
      <c r="F173" t="s">
        <v>21233</v>
      </c>
      <c r="G173">
        <v>1864</v>
      </c>
    </row>
    <row r="174" spans="1:7" x14ac:dyDescent="0.3">
      <c r="A174" t="s">
        <v>18400</v>
      </c>
      <c r="B174" t="s">
        <v>18219</v>
      </c>
      <c r="C174" t="s">
        <v>18216</v>
      </c>
      <c r="D174" s="1">
        <v>45868</v>
      </c>
      <c r="E174" t="s">
        <v>21230</v>
      </c>
      <c r="F174" t="s">
        <v>21234</v>
      </c>
      <c r="G174">
        <v>3651</v>
      </c>
    </row>
    <row r="175" spans="1:7" x14ac:dyDescent="0.3">
      <c r="A175" t="s">
        <v>18401</v>
      </c>
      <c r="B175" t="s">
        <v>18217</v>
      </c>
      <c r="C175" t="s">
        <v>18218</v>
      </c>
      <c r="D175" s="1">
        <v>45908</v>
      </c>
      <c r="E175" t="s">
        <v>21228</v>
      </c>
      <c r="F175" t="s">
        <v>21233</v>
      </c>
      <c r="G175">
        <v>3277</v>
      </c>
    </row>
    <row r="176" spans="1:7" x14ac:dyDescent="0.3">
      <c r="A176" t="s">
        <v>18402</v>
      </c>
      <c r="B176" t="s">
        <v>18219</v>
      </c>
      <c r="C176" t="s">
        <v>18218</v>
      </c>
      <c r="D176" s="1">
        <v>45864</v>
      </c>
      <c r="E176" t="s">
        <v>21232</v>
      </c>
      <c r="F176" t="s">
        <v>15198</v>
      </c>
      <c r="G176">
        <v>1252</v>
      </c>
    </row>
    <row r="177" spans="1:7" x14ac:dyDescent="0.3">
      <c r="A177" t="s">
        <v>18403</v>
      </c>
      <c r="B177" t="s">
        <v>18217</v>
      </c>
      <c r="C177" t="s">
        <v>18220</v>
      </c>
      <c r="D177" s="1">
        <v>45869</v>
      </c>
      <c r="E177" t="s">
        <v>21230</v>
      </c>
      <c r="F177" t="s">
        <v>21234</v>
      </c>
      <c r="G177">
        <v>4508</v>
      </c>
    </row>
    <row r="178" spans="1:7" x14ac:dyDescent="0.3">
      <c r="A178" t="s">
        <v>18404</v>
      </c>
      <c r="B178" t="s">
        <v>18218</v>
      </c>
      <c r="C178" t="s">
        <v>18219</v>
      </c>
      <c r="D178" s="1">
        <v>45896</v>
      </c>
      <c r="E178" t="s">
        <v>21231</v>
      </c>
      <c r="F178" t="s">
        <v>21233</v>
      </c>
      <c r="G178">
        <v>4576</v>
      </c>
    </row>
    <row r="179" spans="1:7" x14ac:dyDescent="0.3">
      <c r="A179" t="s">
        <v>18405</v>
      </c>
      <c r="B179" t="s">
        <v>18217</v>
      </c>
      <c r="C179" t="s">
        <v>18217</v>
      </c>
      <c r="D179" s="1">
        <v>45886</v>
      </c>
      <c r="E179" t="s">
        <v>21231</v>
      </c>
      <c r="F179" t="s">
        <v>15198</v>
      </c>
      <c r="G179">
        <v>1332</v>
      </c>
    </row>
    <row r="180" spans="1:7" x14ac:dyDescent="0.3">
      <c r="A180" t="s">
        <v>18406</v>
      </c>
      <c r="B180" t="s">
        <v>18220</v>
      </c>
      <c r="C180" t="s">
        <v>18216</v>
      </c>
      <c r="D180" s="1">
        <v>45874</v>
      </c>
      <c r="E180" t="s">
        <v>21231</v>
      </c>
      <c r="F180" t="s">
        <v>21233</v>
      </c>
      <c r="G180">
        <v>1133</v>
      </c>
    </row>
    <row r="181" spans="1:7" x14ac:dyDescent="0.3">
      <c r="A181" t="s">
        <v>18407</v>
      </c>
      <c r="B181" t="s">
        <v>18216</v>
      </c>
      <c r="C181" t="s">
        <v>18219</v>
      </c>
      <c r="D181" s="1">
        <v>45918</v>
      </c>
      <c r="E181" t="s">
        <v>21232</v>
      </c>
      <c r="F181" t="s">
        <v>21234</v>
      </c>
      <c r="G181">
        <v>2031</v>
      </c>
    </row>
    <row r="182" spans="1:7" x14ac:dyDescent="0.3">
      <c r="A182" t="s">
        <v>18408</v>
      </c>
      <c r="B182" t="s">
        <v>18217</v>
      </c>
      <c r="C182" t="s">
        <v>18220</v>
      </c>
      <c r="D182" s="1">
        <v>45886</v>
      </c>
      <c r="E182" t="s">
        <v>21231</v>
      </c>
      <c r="F182" t="s">
        <v>15198</v>
      </c>
      <c r="G182">
        <v>3186</v>
      </c>
    </row>
    <row r="183" spans="1:7" x14ac:dyDescent="0.3">
      <c r="A183" t="s">
        <v>18409</v>
      </c>
      <c r="B183" t="s">
        <v>18216</v>
      </c>
      <c r="C183" t="s">
        <v>18216</v>
      </c>
      <c r="D183" s="1">
        <v>45891</v>
      </c>
      <c r="E183" t="s">
        <v>21228</v>
      </c>
      <c r="F183" t="s">
        <v>21234</v>
      </c>
      <c r="G183">
        <v>4010</v>
      </c>
    </row>
    <row r="184" spans="1:7" x14ac:dyDescent="0.3">
      <c r="A184" t="s">
        <v>18410</v>
      </c>
      <c r="B184" t="s">
        <v>18218</v>
      </c>
      <c r="C184" t="s">
        <v>18217</v>
      </c>
      <c r="D184" s="1">
        <v>45864</v>
      </c>
      <c r="E184" t="s">
        <v>21228</v>
      </c>
      <c r="F184" t="s">
        <v>21234</v>
      </c>
      <c r="G184">
        <v>1122</v>
      </c>
    </row>
    <row r="185" spans="1:7" x14ac:dyDescent="0.3">
      <c r="A185" t="s">
        <v>18411</v>
      </c>
      <c r="B185" t="s">
        <v>18218</v>
      </c>
      <c r="C185" t="s">
        <v>18219</v>
      </c>
      <c r="D185" s="1">
        <v>45881</v>
      </c>
      <c r="E185" t="s">
        <v>21231</v>
      </c>
      <c r="F185" t="s">
        <v>21233</v>
      </c>
      <c r="G185">
        <v>4007</v>
      </c>
    </row>
    <row r="186" spans="1:7" x14ac:dyDescent="0.3">
      <c r="A186" t="s">
        <v>18412</v>
      </c>
      <c r="B186" t="s">
        <v>18220</v>
      </c>
      <c r="C186" t="s">
        <v>18217</v>
      </c>
      <c r="D186" s="1">
        <v>45892</v>
      </c>
      <c r="E186" t="s">
        <v>21231</v>
      </c>
      <c r="F186" t="s">
        <v>21234</v>
      </c>
      <c r="G186">
        <v>4428</v>
      </c>
    </row>
    <row r="187" spans="1:7" x14ac:dyDescent="0.3">
      <c r="A187" t="s">
        <v>18413</v>
      </c>
      <c r="B187" t="s">
        <v>18218</v>
      </c>
      <c r="C187" t="s">
        <v>18218</v>
      </c>
      <c r="D187" s="1">
        <v>45913</v>
      </c>
      <c r="E187" t="s">
        <v>21230</v>
      </c>
      <c r="F187" t="s">
        <v>21233</v>
      </c>
      <c r="G187">
        <v>1379</v>
      </c>
    </row>
    <row r="188" spans="1:7" x14ac:dyDescent="0.3">
      <c r="A188" t="s">
        <v>18414</v>
      </c>
      <c r="B188" t="s">
        <v>18219</v>
      </c>
      <c r="C188" t="s">
        <v>18219</v>
      </c>
      <c r="D188" s="1">
        <v>45900</v>
      </c>
      <c r="E188" t="s">
        <v>21231</v>
      </c>
      <c r="F188" t="s">
        <v>21233</v>
      </c>
      <c r="G188">
        <v>2227</v>
      </c>
    </row>
    <row r="189" spans="1:7" x14ac:dyDescent="0.3">
      <c r="A189" t="s">
        <v>18415</v>
      </c>
      <c r="B189" t="s">
        <v>18217</v>
      </c>
      <c r="C189" t="s">
        <v>18217</v>
      </c>
      <c r="D189" s="1">
        <v>45881</v>
      </c>
      <c r="E189" t="s">
        <v>21228</v>
      </c>
      <c r="F189" t="s">
        <v>15198</v>
      </c>
      <c r="G189">
        <v>2524</v>
      </c>
    </row>
    <row r="190" spans="1:7" x14ac:dyDescent="0.3">
      <c r="A190" t="s">
        <v>18416</v>
      </c>
      <c r="B190" t="s">
        <v>18220</v>
      </c>
      <c r="C190" t="s">
        <v>18217</v>
      </c>
      <c r="D190" s="1">
        <v>45866</v>
      </c>
      <c r="E190" t="s">
        <v>21230</v>
      </c>
      <c r="F190" t="s">
        <v>15198</v>
      </c>
      <c r="G190">
        <v>1542</v>
      </c>
    </row>
    <row r="191" spans="1:7" x14ac:dyDescent="0.3">
      <c r="A191" t="s">
        <v>18417</v>
      </c>
      <c r="B191" t="s">
        <v>18220</v>
      </c>
      <c r="C191" t="s">
        <v>18219</v>
      </c>
      <c r="D191" s="1">
        <v>45873</v>
      </c>
      <c r="E191" t="s">
        <v>21229</v>
      </c>
      <c r="F191" t="s">
        <v>21233</v>
      </c>
      <c r="G191">
        <v>3828</v>
      </c>
    </row>
    <row r="192" spans="1:7" x14ac:dyDescent="0.3">
      <c r="A192" t="s">
        <v>18418</v>
      </c>
      <c r="B192" t="s">
        <v>18220</v>
      </c>
      <c r="C192" t="s">
        <v>18219</v>
      </c>
      <c r="D192" s="1">
        <v>45882</v>
      </c>
      <c r="E192" t="s">
        <v>21228</v>
      </c>
      <c r="F192" t="s">
        <v>21234</v>
      </c>
      <c r="G192">
        <v>2840</v>
      </c>
    </row>
    <row r="193" spans="1:7" x14ac:dyDescent="0.3">
      <c r="A193" t="s">
        <v>18419</v>
      </c>
      <c r="B193" t="s">
        <v>18220</v>
      </c>
      <c r="C193" t="s">
        <v>18217</v>
      </c>
      <c r="D193" s="1">
        <v>45921</v>
      </c>
      <c r="E193" t="s">
        <v>21229</v>
      </c>
      <c r="F193" t="s">
        <v>15198</v>
      </c>
      <c r="G193">
        <v>2711</v>
      </c>
    </row>
    <row r="194" spans="1:7" x14ac:dyDescent="0.3">
      <c r="A194" t="s">
        <v>18420</v>
      </c>
      <c r="B194" t="s">
        <v>18220</v>
      </c>
      <c r="C194" t="s">
        <v>18218</v>
      </c>
      <c r="D194" s="1">
        <v>45875</v>
      </c>
      <c r="E194" t="s">
        <v>21232</v>
      </c>
      <c r="F194" t="s">
        <v>15198</v>
      </c>
      <c r="G194">
        <v>4804</v>
      </c>
    </row>
    <row r="195" spans="1:7" x14ac:dyDescent="0.3">
      <c r="A195" t="s">
        <v>18421</v>
      </c>
      <c r="B195" t="s">
        <v>18219</v>
      </c>
      <c r="C195" t="s">
        <v>18217</v>
      </c>
      <c r="D195" s="1">
        <v>45878</v>
      </c>
      <c r="E195" t="s">
        <v>21231</v>
      </c>
      <c r="F195" t="s">
        <v>15198</v>
      </c>
      <c r="G195">
        <v>1763</v>
      </c>
    </row>
    <row r="196" spans="1:7" x14ac:dyDescent="0.3">
      <c r="A196" t="s">
        <v>18422</v>
      </c>
      <c r="B196" t="s">
        <v>18218</v>
      </c>
      <c r="C196" t="s">
        <v>18219</v>
      </c>
      <c r="D196" s="1">
        <v>45872</v>
      </c>
      <c r="E196" t="s">
        <v>21232</v>
      </c>
      <c r="F196" t="s">
        <v>21234</v>
      </c>
      <c r="G196">
        <v>3912</v>
      </c>
    </row>
    <row r="197" spans="1:7" x14ac:dyDescent="0.3">
      <c r="A197" t="s">
        <v>18423</v>
      </c>
      <c r="B197" t="s">
        <v>18217</v>
      </c>
      <c r="C197" t="s">
        <v>18219</v>
      </c>
      <c r="D197" s="1">
        <v>45910</v>
      </c>
      <c r="E197" t="s">
        <v>21231</v>
      </c>
      <c r="F197" t="s">
        <v>21233</v>
      </c>
      <c r="G197">
        <v>3216</v>
      </c>
    </row>
    <row r="198" spans="1:7" x14ac:dyDescent="0.3">
      <c r="A198" t="s">
        <v>18424</v>
      </c>
      <c r="B198" t="s">
        <v>18216</v>
      </c>
      <c r="C198" t="s">
        <v>18217</v>
      </c>
      <c r="D198" s="1">
        <v>45915</v>
      </c>
      <c r="E198" t="s">
        <v>21231</v>
      </c>
      <c r="F198" t="s">
        <v>21234</v>
      </c>
      <c r="G198">
        <v>1724</v>
      </c>
    </row>
    <row r="199" spans="1:7" x14ac:dyDescent="0.3">
      <c r="A199" t="s">
        <v>18425</v>
      </c>
      <c r="B199" t="s">
        <v>18219</v>
      </c>
      <c r="C199" t="s">
        <v>18217</v>
      </c>
      <c r="D199" s="1">
        <v>45894</v>
      </c>
      <c r="E199" t="s">
        <v>21228</v>
      </c>
      <c r="F199" t="s">
        <v>21233</v>
      </c>
      <c r="G199">
        <v>4674</v>
      </c>
    </row>
    <row r="200" spans="1:7" x14ac:dyDescent="0.3">
      <c r="A200" t="s">
        <v>18426</v>
      </c>
      <c r="B200" t="s">
        <v>18217</v>
      </c>
      <c r="C200" t="s">
        <v>18217</v>
      </c>
      <c r="D200" s="1">
        <v>45918</v>
      </c>
      <c r="E200" t="s">
        <v>21232</v>
      </c>
      <c r="F200" t="s">
        <v>21233</v>
      </c>
      <c r="G200">
        <v>2620</v>
      </c>
    </row>
    <row r="201" spans="1:7" x14ac:dyDescent="0.3">
      <c r="A201" t="s">
        <v>18427</v>
      </c>
      <c r="B201" t="s">
        <v>18217</v>
      </c>
      <c r="C201" t="s">
        <v>18217</v>
      </c>
      <c r="D201" s="1">
        <v>45871</v>
      </c>
      <c r="E201" t="s">
        <v>21228</v>
      </c>
      <c r="F201" t="s">
        <v>15198</v>
      </c>
      <c r="G201">
        <v>2894</v>
      </c>
    </row>
    <row r="202" spans="1:7" x14ac:dyDescent="0.3">
      <c r="A202" t="s">
        <v>18428</v>
      </c>
      <c r="B202" t="s">
        <v>18220</v>
      </c>
      <c r="C202" t="s">
        <v>18216</v>
      </c>
      <c r="D202" s="1">
        <v>45917</v>
      </c>
      <c r="E202" t="s">
        <v>21231</v>
      </c>
      <c r="F202" t="s">
        <v>15198</v>
      </c>
      <c r="G202">
        <v>2764</v>
      </c>
    </row>
    <row r="203" spans="1:7" x14ac:dyDescent="0.3">
      <c r="A203" t="s">
        <v>18429</v>
      </c>
      <c r="B203" t="s">
        <v>18220</v>
      </c>
      <c r="C203" t="s">
        <v>18218</v>
      </c>
      <c r="D203" s="1">
        <v>45888</v>
      </c>
      <c r="E203" t="s">
        <v>21230</v>
      </c>
      <c r="F203" t="s">
        <v>21233</v>
      </c>
      <c r="G203">
        <v>2604</v>
      </c>
    </row>
    <row r="204" spans="1:7" x14ac:dyDescent="0.3">
      <c r="A204" t="s">
        <v>18430</v>
      </c>
      <c r="B204" t="s">
        <v>18218</v>
      </c>
      <c r="C204" t="s">
        <v>18220</v>
      </c>
      <c r="D204" s="1">
        <v>45909</v>
      </c>
      <c r="E204" t="s">
        <v>21229</v>
      </c>
      <c r="F204" t="s">
        <v>21234</v>
      </c>
      <c r="G204">
        <v>1372</v>
      </c>
    </row>
    <row r="205" spans="1:7" x14ac:dyDescent="0.3">
      <c r="A205" t="s">
        <v>18431</v>
      </c>
      <c r="B205" t="s">
        <v>18220</v>
      </c>
      <c r="C205" t="s">
        <v>18219</v>
      </c>
      <c r="D205" s="1">
        <v>45867</v>
      </c>
      <c r="E205" t="s">
        <v>21230</v>
      </c>
      <c r="F205" t="s">
        <v>21234</v>
      </c>
      <c r="G205">
        <v>1526</v>
      </c>
    </row>
    <row r="206" spans="1:7" x14ac:dyDescent="0.3">
      <c r="A206" t="s">
        <v>18432</v>
      </c>
      <c r="B206" t="s">
        <v>18217</v>
      </c>
      <c r="C206" t="s">
        <v>18216</v>
      </c>
      <c r="D206" s="1">
        <v>45891</v>
      </c>
      <c r="E206" t="s">
        <v>21229</v>
      </c>
      <c r="F206" t="s">
        <v>21234</v>
      </c>
      <c r="G206">
        <v>3143</v>
      </c>
    </row>
    <row r="207" spans="1:7" x14ac:dyDescent="0.3">
      <c r="A207" t="s">
        <v>18433</v>
      </c>
      <c r="B207" t="s">
        <v>18219</v>
      </c>
      <c r="C207" t="s">
        <v>18219</v>
      </c>
      <c r="D207" s="1">
        <v>45908</v>
      </c>
      <c r="E207" t="s">
        <v>21230</v>
      </c>
      <c r="F207" t="s">
        <v>15198</v>
      </c>
      <c r="G207">
        <v>1545</v>
      </c>
    </row>
    <row r="208" spans="1:7" x14ac:dyDescent="0.3">
      <c r="A208" t="s">
        <v>18434</v>
      </c>
      <c r="B208" t="s">
        <v>18216</v>
      </c>
      <c r="C208" t="s">
        <v>18219</v>
      </c>
      <c r="D208" s="1">
        <v>45886</v>
      </c>
      <c r="E208" t="s">
        <v>21231</v>
      </c>
      <c r="F208" t="s">
        <v>21233</v>
      </c>
      <c r="G208">
        <v>3600</v>
      </c>
    </row>
    <row r="209" spans="1:7" x14ac:dyDescent="0.3">
      <c r="A209" t="s">
        <v>18435</v>
      </c>
      <c r="B209" t="s">
        <v>18219</v>
      </c>
      <c r="C209" t="s">
        <v>18216</v>
      </c>
      <c r="D209" s="1">
        <v>45918</v>
      </c>
      <c r="E209" t="s">
        <v>21229</v>
      </c>
      <c r="F209" t="s">
        <v>21233</v>
      </c>
      <c r="G209">
        <v>3235</v>
      </c>
    </row>
    <row r="210" spans="1:7" x14ac:dyDescent="0.3">
      <c r="A210" t="s">
        <v>18436</v>
      </c>
      <c r="B210" t="s">
        <v>18217</v>
      </c>
      <c r="C210" t="s">
        <v>18220</v>
      </c>
      <c r="D210" s="1">
        <v>45908</v>
      </c>
      <c r="E210" t="s">
        <v>21231</v>
      </c>
      <c r="F210" t="s">
        <v>21233</v>
      </c>
      <c r="G210">
        <v>4923</v>
      </c>
    </row>
    <row r="211" spans="1:7" x14ac:dyDescent="0.3">
      <c r="A211" t="s">
        <v>18437</v>
      </c>
      <c r="B211" t="s">
        <v>18217</v>
      </c>
      <c r="C211" t="s">
        <v>18216</v>
      </c>
      <c r="D211" s="1">
        <v>45867</v>
      </c>
      <c r="E211" t="s">
        <v>21232</v>
      </c>
      <c r="F211" t="s">
        <v>15198</v>
      </c>
      <c r="G211">
        <v>3562</v>
      </c>
    </row>
    <row r="212" spans="1:7" x14ac:dyDescent="0.3">
      <c r="A212" t="s">
        <v>18438</v>
      </c>
      <c r="B212" t="s">
        <v>18217</v>
      </c>
      <c r="C212" t="s">
        <v>18220</v>
      </c>
      <c r="D212" s="1">
        <v>45917</v>
      </c>
      <c r="E212" t="s">
        <v>21230</v>
      </c>
      <c r="F212" t="s">
        <v>15198</v>
      </c>
      <c r="G212">
        <v>1832</v>
      </c>
    </row>
    <row r="213" spans="1:7" x14ac:dyDescent="0.3">
      <c r="A213" t="s">
        <v>18439</v>
      </c>
      <c r="B213" t="s">
        <v>18217</v>
      </c>
      <c r="C213" t="s">
        <v>18217</v>
      </c>
      <c r="D213" s="1">
        <v>45919</v>
      </c>
      <c r="E213" t="s">
        <v>21231</v>
      </c>
      <c r="F213" t="s">
        <v>21234</v>
      </c>
      <c r="G213">
        <v>4131</v>
      </c>
    </row>
    <row r="214" spans="1:7" x14ac:dyDescent="0.3">
      <c r="A214" t="s">
        <v>18440</v>
      </c>
      <c r="B214" t="s">
        <v>18220</v>
      </c>
      <c r="C214" t="s">
        <v>18216</v>
      </c>
      <c r="D214" s="1">
        <v>45910</v>
      </c>
      <c r="E214" t="s">
        <v>21231</v>
      </c>
      <c r="F214" t="s">
        <v>15198</v>
      </c>
      <c r="G214">
        <v>2939</v>
      </c>
    </row>
    <row r="215" spans="1:7" x14ac:dyDescent="0.3">
      <c r="A215" t="s">
        <v>18441</v>
      </c>
      <c r="B215" t="s">
        <v>18218</v>
      </c>
      <c r="C215" t="s">
        <v>18216</v>
      </c>
      <c r="D215" s="1">
        <v>45888</v>
      </c>
      <c r="E215" t="s">
        <v>21228</v>
      </c>
      <c r="F215" t="s">
        <v>15198</v>
      </c>
      <c r="G215">
        <v>3722</v>
      </c>
    </row>
    <row r="216" spans="1:7" x14ac:dyDescent="0.3">
      <c r="A216" t="s">
        <v>18442</v>
      </c>
      <c r="B216" t="s">
        <v>18220</v>
      </c>
      <c r="C216" t="s">
        <v>18220</v>
      </c>
      <c r="D216" s="1">
        <v>45912</v>
      </c>
      <c r="E216" t="s">
        <v>21228</v>
      </c>
      <c r="F216" t="s">
        <v>21234</v>
      </c>
      <c r="G216">
        <v>3831</v>
      </c>
    </row>
    <row r="217" spans="1:7" x14ac:dyDescent="0.3">
      <c r="A217" t="s">
        <v>18443</v>
      </c>
      <c r="B217" t="s">
        <v>18217</v>
      </c>
      <c r="C217" t="s">
        <v>18220</v>
      </c>
      <c r="D217" s="1">
        <v>45905</v>
      </c>
      <c r="E217" t="s">
        <v>21229</v>
      </c>
      <c r="F217" t="s">
        <v>15198</v>
      </c>
      <c r="G217">
        <v>1644</v>
      </c>
    </row>
    <row r="218" spans="1:7" x14ac:dyDescent="0.3">
      <c r="A218" t="s">
        <v>18444</v>
      </c>
      <c r="B218" t="s">
        <v>18216</v>
      </c>
      <c r="C218" t="s">
        <v>18219</v>
      </c>
      <c r="D218" s="1">
        <v>45868</v>
      </c>
      <c r="E218" t="s">
        <v>21228</v>
      </c>
      <c r="F218" t="s">
        <v>21233</v>
      </c>
      <c r="G218">
        <v>2931</v>
      </c>
    </row>
    <row r="219" spans="1:7" x14ac:dyDescent="0.3">
      <c r="A219" t="s">
        <v>18445</v>
      </c>
      <c r="B219" t="s">
        <v>18218</v>
      </c>
      <c r="C219" t="s">
        <v>18218</v>
      </c>
      <c r="D219" s="1">
        <v>45908</v>
      </c>
      <c r="E219" t="s">
        <v>21230</v>
      </c>
      <c r="F219" t="s">
        <v>21234</v>
      </c>
      <c r="G219">
        <v>3514</v>
      </c>
    </row>
    <row r="220" spans="1:7" x14ac:dyDescent="0.3">
      <c r="A220" t="s">
        <v>18446</v>
      </c>
      <c r="B220" t="s">
        <v>18219</v>
      </c>
      <c r="C220" t="s">
        <v>18220</v>
      </c>
      <c r="D220" s="1">
        <v>45900</v>
      </c>
      <c r="E220" t="s">
        <v>21231</v>
      </c>
      <c r="F220" t="s">
        <v>21234</v>
      </c>
      <c r="G220">
        <v>1352</v>
      </c>
    </row>
    <row r="221" spans="1:7" x14ac:dyDescent="0.3">
      <c r="A221" t="s">
        <v>18447</v>
      </c>
      <c r="B221" t="s">
        <v>18220</v>
      </c>
      <c r="C221" t="s">
        <v>18217</v>
      </c>
      <c r="D221" s="1">
        <v>45895</v>
      </c>
      <c r="E221" t="s">
        <v>21229</v>
      </c>
      <c r="F221" t="s">
        <v>21234</v>
      </c>
      <c r="G221">
        <v>1211</v>
      </c>
    </row>
    <row r="222" spans="1:7" x14ac:dyDescent="0.3">
      <c r="A222" t="s">
        <v>18448</v>
      </c>
      <c r="B222" t="s">
        <v>18217</v>
      </c>
      <c r="C222" t="s">
        <v>18219</v>
      </c>
      <c r="D222" s="1">
        <v>45897</v>
      </c>
      <c r="E222" t="s">
        <v>21231</v>
      </c>
      <c r="F222" t="s">
        <v>21233</v>
      </c>
      <c r="G222">
        <v>2868</v>
      </c>
    </row>
    <row r="223" spans="1:7" x14ac:dyDescent="0.3">
      <c r="A223" t="s">
        <v>18449</v>
      </c>
      <c r="B223" t="s">
        <v>18218</v>
      </c>
      <c r="C223" t="s">
        <v>18220</v>
      </c>
      <c r="D223" s="1">
        <v>45907</v>
      </c>
      <c r="E223" t="s">
        <v>21229</v>
      </c>
      <c r="F223" t="s">
        <v>21233</v>
      </c>
      <c r="G223">
        <v>4886</v>
      </c>
    </row>
    <row r="224" spans="1:7" x14ac:dyDescent="0.3">
      <c r="A224" t="s">
        <v>18450</v>
      </c>
      <c r="B224" t="s">
        <v>18219</v>
      </c>
      <c r="C224" t="s">
        <v>18216</v>
      </c>
      <c r="D224" s="1">
        <v>45905</v>
      </c>
      <c r="E224" t="s">
        <v>21232</v>
      </c>
      <c r="F224" t="s">
        <v>15198</v>
      </c>
      <c r="G224">
        <v>1846</v>
      </c>
    </row>
    <row r="225" spans="1:7" x14ac:dyDescent="0.3">
      <c r="A225" t="s">
        <v>18451</v>
      </c>
      <c r="B225" t="s">
        <v>18220</v>
      </c>
      <c r="C225" t="s">
        <v>18216</v>
      </c>
      <c r="D225" s="1">
        <v>45877</v>
      </c>
      <c r="E225" t="s">
        <v>21231</v>
      </c>
      <c r="F225" t="s">
        <v>21233</v>
      </c>
      <c r="G225">
        <v>3086</v>
      </c>
    </row>
    <row r="226" spans="1:7" x14ac:dyDescent="0.3">
      <c r="A226" t="s">
        <v>18452</v>
      </c>
      <c r="B226" t="s">
        <v>18218</v>
      </c>
      <c r="C226" t="s">
        <v>18220</v>
      </c>
      <c r="D226" s="1">
        <v>45867</v>
      </c>
      <c r="E226" t="s">
        <v>21232</v>
      </c>
      <c r="F226" t="s">
        <v>15198</v>
      </c>
      <c r="G226">
        <v>4780</v>
      </c>
    </row>
    <row r="227" spans="1:7" x14ac:dyDescent="0.3">
      <c r="A227" t="s">
        <v>18453</v>
      </c>
      <c r="B227" t="s">
        <v>18219</v>
      </c>
      <c r="C227" t="s">
        <v>18217</v>
      </c>
      <c r="D227" s="1">
        <v>45877</v>
      </c>
      <c r="E227" t="s">
        <v>21231</v>
      </c>
      <c r="F227" t="s">
        <v>21233</v>
      </c>
      <c r="G227">
        <v>3646</v>
      </c>
    </row>
    <row r="228" spans="1:7" x14ac:dyDescent="0.3">
      <c r="A228" t="s">
        <v>18454</v>
      </c>
      <c r="B228" t="s">
        <v>18216</v>
      </c>
      <c r="C228" t="s">
        <v>18217</v>
      </c>
      <c r="D228" s="1">
        <v>45913</v>
      </c>
      <c r="E228" t="s">
        <v>21231</v>
      </c>
      <c r="F228" t="s">
        <v>21233</v>
      </c>
      <c r="G228">
        <v>1589</v>
      </c>
    </row>
    <row r="229" spans="1:7" x14ac:dyDescent="0.3">
      <c r="A229" t="s">
        <v>18455</v>
      </c>
      <c r="B229" t="s">
        <v>18218</v>
      </c>
      <c r="C229" t="s">
        <v>18219</v>
      </c>
      <c r="D229" s="1">
        <v>45863</v>
      </c>
      <c r="E229" t="s">
        <v>21230</v>
      </c>
      <c r="F229" t="s">
        <v>21233</v>
      </c>
      <c r="G229">
        <v>3314</v>
      </c>
    </row>
    <row r="230" spans="1:7" x14ac:dyDescent="0.3">
      <c r="A230" t="s">
        <v>18456</v>
      </c>
      <c r="B230" t="s">
        <v>18217</v>
      </c>
      <c r="C230" t="s">
        <v>18218</v>
      </c>
      <c r="D230" s="1">
        <v>45879</v>
      </c>
      <c r="E230" t="s">
        <v>21231</v>
      </c>
      <c r="F230" t="s">
        <v>21233</v>
      </c>
      <c r="G230">
        <v>1674</v>
      </c>
    </row>
    <row r="231" spans="1:7" x14ac:dyDescent="0.3">
      <c r="A231" t="s">
        <v>18457</v>
      </c>
      <c r="B231" t="s">
        <v>18220</v>
      </c>
      <c r="C231" t="s">
        <v>18218</v>
      </c>
      <c r="D231" s="1">
        <v>45899</v>
      </c>
      <c r="E231" t="s">
        <v>21229</v>
      </c>
      <c r="F231" t="s">
        <v>21234</v>
      </c>
      <c r="G231">
        <v>1170</v>
      </c>
    </row>
    <row r="232" spans="1:7" x14ac:dyDescent="0.3">
      <c r="A232" t="s">
        <v>18458</v>
      </c>
      <c r="B232" t="s">
        <v>18217</v>
      </c>
      <c r="C232" t="s">
        <v>18219</v>
      </c>
      <c r="D232" s="1">
        <v>45889</v>
      </c>
      <c r="E232" t="s">
        <v>21231</v>
      </c>
      <c r="F232" t="s">
        <v>15198</v>
      </c>
      <c r="G232">
        <v>2702</v>
      </c>
    </row>
    <row r="233" spans="1:7" x14ac:dyDescent="0.3">
      <c r="A233" t="s">
        <v>18459</v>
      </c>
      <c r="B233" t="s">
        <v>18216</v>
      </c>
      <c r="C233" t="s">
        <v>18217</v>
      </c>
      <c r="D233" s="1">
        <v>45898</v>
      </c>
      <c r="E233" t="s">
        <v>21230</v>
      </c>
      <c r="F233" t="s">
        <v>15198</v>
      </c>
      <c r="G233">
        <v>4181</v>
      </c>
    </row>
    <row r="234" spans="1:7" x14ac:dyDescent="0.3">
      <c r="A234" t="s">
        <v>18460</v>
      </c>
      <c r="B234" t="s">
        <v>18216</v>
      </c>
      <c r="C234" t="s">
        <v>18216</v>
      </c>
      <c r="D234" s="1">
        <v>45863</v>
      </c>
      <c r="E234" t="s">
        <v>21228</v>
      </c>
      <c r="F234" t="s">
        <v>21234</v>
      </c>
      <c r="G234">
        <v>3676</v>
      </c>
    </row>
    <row r="235" spans="1:7" x14ac:dyDescent="0.3">
      <c r="A235" t="s">
        <v>18461</v>
      </c>
      <c r="B235" t="s">
        <v>18216</v>
      </c>
      <c r="C235" t="s">
        <v>18218</v>
      </c>
      <c r="D235" s="1">
        <v>45919</v>
      </c>
      <c r="E235" t="s">
        <v>21228</v>
      </c>
      <c r="F235" t="s">
        <v>21233</v>
      </c>
      <c r="G235">
        <v>3869</v>
      </c>
    </row>
    <row r="236" spans="1:7" x14ac:dyDescent="0.3">
      <c r="A236" t="s">
        <v>18462</v>
      </c>
      <c r="B236" t="s">
        <v>18218</v>
      </c>
      <c r="C236" t="s">
        <v>18219</v>
      </c>
      <c r="D236" s="1">
        <v>45886</v>
      </c>
      <c r="E236" t="s">
        <v>21229</v>
      </c>
      <c r="F236" t="s">
        <v>21234</v>
      </c>
      <c r="G236">
        <v>1049</v>
      </c>
    </row>
    <row r="237" spans="1:7" x14ac:dyDescent="0.3">
      <c r="A237" t="s">
        <v>18463</v>
      </c>
      <c r="B237" t="s">
        <v>18216</v>
      </c>
      <c r="C237" t="s">
        <v>18219</v>
      </c>
      <c r="D237" s="1">
        <v>45869</v>
      </c>
      <c r="E237" t="s">
        <v>21230</v>
      </c>
      <c r="F237" t="s">
        <v>15198</v>
      </c>
      <c r="G237">
        <v>1014</v>
      </c>
    </row>
    <row r="238" spans="1:7" x14ac:dyDescent="0.3">
      <c r="A238" t="s">
        <v>18464</v>
      </c>
      <c r="B238" t="s">
        <v>18217</v>
      </c>
      <c r="C238" t="s">
        <v>18217</v>
      </c>
      <c r="D238" s="1">
        <v>45903</v>
      </c>
      <c r="E238" t="s">
        <v>21231</v>
      </c>
      <c r="F238" t="s">
        <v>15198</v>
      </c>
      <c r="G238">
        <v>4347</v>
      </c>
    </row>
    <row r="239" spans="1:7" x14ac:dyDescent="0.3">
      <c r="A239" t="s">
        <v>18465</v>
      </c>
      <c r="B239" t="s">
        <v>18217</v>
      </c>
      <c r="C239" t="s">
        <v>18216</v>
      </c>
      <c r="D239" s="1">
        <v>45868</v>
      </c>
      <c r="E239" t="s">
        <v>21232</v>
      </c>
      <c r="F239" t="s">
        <v>15198</v>
      </c>
      <c r="G239">
        <v>4888</v>
      </c>
    </row>
    <row r="240" spans="1:7" x14ac:dyDescent="0.3">
      <c r="A240" t="s">
        <v>18466</v>
      </c>
      <c r="B240" t="s">
        <v>18218</v>
      </c>
      <c r="C240" t="s">
        <v>18219</v>
      </c>
      <c r="D240" s="1">
        <v>45877</v>
      </c>
      <c r="E240" t="s">
        <v>21231</v>
      </c>
      <c r="F240" t="s">
        <v>21233</v>
      </c>
      <c r="G240">
        <v>2835</v>
      </c>
    </row>
    <row r="241" spans="1:7" x14ac:dyDescent="0.3">
      <c r="A241" t="s">
        <v>18467</v>
      </c>
      <c r="B241" t="s">
        <v>18216</v>
      </c>
      <c r="C241" t="s">
        <v>18218</v>
      </c>
      <c r="D241" s="1">
        <v>45862</v>
      </c>
      <c r="E241" t="s">
        <v>21229</v>
      </c>
      <c r="F241" t="s">
        <v>21233</v>
      </c>
      <c r="G241">
        <v>3243</v>
      </c>
    </row>
    <row r="242" spans="1:7" x14ac:dyDescent="0.3">
      <c r="A242" t="s">
        <v>18468</v>
      </c>
      <c r="B242" t="s">
        <v>18216</v>
      </c>
      <c r="C242" t="s">
        <v>18220</v>
      </c>
      <c r="D242" s="1">
        <v>45884</v>
      </c>
      <c r="E242" t="s">
        <v>21229</v>
      </c>
      <c r="F242" t="s">
        <v>21234</v>
      </c>
      <c r="G242">
        <v>1927</v>
      </c>
    </row>
    <row r="243" spans="1:7" x14ac:dyDescent="0.3">
      <c r="A243" t="s">
        <v>18469</v>
      </c>
      <c r="B243" t="s">
        <v>18218</v>
      </c>
      <c r="C243" t="s">
        <v>18220</v>
      </c>
      <c r="D243" s="1">
        <v>45872</v>
      </c>
      <c r="E243" t="s">
        <v>21229</v>
      </c>
      <c r="F243" t="s">
        <v>15198</v>
      </c>
      <c r="G243">
        <v>2523</v>
      </c>
    </row>
    <row r="244" spans="1:7" x14ac:dyDescent="0.3">
      <c r="A244" t="s">
        <v>18470</v>
      </c>
      <c r="B244" t="s">
        <v>18219</v>
      </c>
      <c r="C244" t="s">
        <v>18220</v>
      </c>
      <c r="D244" s="1">
        <v>45898</v>
      </c>
      <c r="E244" t="s">
        <v>21232</v>
      </c>
      <c r="F244" t="s">
        <v>15198</v>
      </c>
      <c r="G244">
        <v>3327</v>
      </c>
    </row>
    <row r="245" spans="1:7" x14ac:dyDescent="0.3">
      <c r="A245" t="s">
        <v>18471</v>
      </c>
      <c r="B245" t="s">
        <v>18216</v>
      </c>
      <c r="C245" t="s">
        <v>18219</v>
      </c>
      <c r="D245" s="1">
        <v>45885</v>
      </c>
      <c r="E245" t="s">
        <v>21229</v>
      </c>
      <c r="F245" t="s">
        <v>15198</v>
      </c>
      <c r="G245">
        <v>1878</v>
      </c>
    </row>
    <row r="246" spans="1:7" x14ac:dyDescent="0.3">
      <c r="A246" t="s">
        <v>18472</v>
      </c>
      <c r="B246" t="s">
        <v>18216</v>
      </c>
      <c r="C246" t="s">
        <v>18216</v>
      </c>
      <c r="D246" s="1">
        <v>45868</v>
      </c>
      <c r="E246" t="s">
        <v>21232</v>
      </c>
      <c r="F246" t="s">
        <v>21234</v>
      </c>
      <c r="G246">
        <v>4660</v>
      </c>
    </row>
    <row r="247" spans="1:7" x14ac:dyDescent="0.3">
      <c r="A247" t="s">
        <v>18473</v>
      </c>
      <c r="B247" t="s">
        <v>18218</v>
      </c>
      <c r="C247" t="s">
        <v>18216</v>
      </c>
      <c r="D247" s="1">
        <v>45910</v>
      </c>
      <c r="E247" t="s">
        <v>21232</v>
      </c>
      <c r="F247" t="s">
        <v>15198</v>
      </c>
      <c r="G247">
        <v>4441</v>
      </c>
    </row>
    <row r="248" spans="1:7" x14ac:dyDescent="0.3">
      <c r="A248" t="s">
        <v>18474</v>
      </c>
      <c r="B248" t="s">
        <v>18219</v>
      </c>
      <c r="C248" t="s">
        <v>18218</v>
      </c>
      <c r="D248" s="1">
        <v>45912</v>
      </c>
      <c r="E248" t="s">
        <v>21230</v>
      </c>
      <c r="F248" t="s">
        <v>21233</v>
      </c>
      <c r="G248">
        <v>1996</v>
      </c>
    </row>
    <row r="249" spans="1:7" x14ac:dyDescent="0.3">
      <c r="A249" t="s">
        <v>18475</v>
      </c>
      <c r="B249" t="s">
        <v>18220</v>
      </c>
      <c r="C249" t="s">
        <v>18217</v>
      </c>
      <c r="D249" s="1">
        <v>45903</v>
      </c>
      <c r="E249" t="s">
        <v>21232</v>
      </c>
      <c r="F249" t="s">
        <v>21233</v>
      </c>
      <c r="G249">
        <v>4135</v>
      </c>
    </row>
    <row r="250" spans="1:7" x14ac:dyDescent="0.3">
      <c r="A250" t="s">
        <v>18476</v>
      </c>
      <c r="B250" t="s">
        <v>18220</v>
      </c>
      <c r="C250" t="s">
        <v>18217</v>
      </c>
      <c r="D250" s="1">
        <v>45882</v>
      </c>
      <c r="E250" t="s">
        <v>21228</v>
      </c>
      <c r="F250" t="s">
        <v>21234</v>
      </c>
      <c r="G250">
        <v>4380</v>
      </c>
    </row>
    <row r="251" spans="1:7" x14ac:dyDescent="0.3">
      <c r="A251" t="s">
        <v>18477</v>
      </c>
      <c r="B251" t="s">
        <v>18216</v>
      </c>
      <c r="C251" t="s">
        <v>18217</v>
      </c>
      <c r="D251" s="1">
        <v>45897</v>
      </c>
      <c r="E251" t="s">
        <v>21229</v>
      </c>
      <c r="F251" t="s">
        <v>21233</v>
      </c>
      <c r="G251">
        <v>4059</v>
      </c>
    </row>
    <row r="252" spans="1:7" x14ac:dyDescent="0.3">
      <c r="A252" t="s">
        <v>18478</v>
      </c>
      <c r="B252" t="s">
        <v>18217</v>
      </c>
      <c r="C252" t="s">
        <v>18218</v>
      </c>
      <c r="D252" s="1">
        <v>45915</v>
      </c>
      <c r="E252" t="s">
        <v>21229</v>
      </c>
      <c r="F252" t="s">
        <v>21233</v>
      </c>
      <c r="G252">
        <v>1773</v>
      </c>
    </row>
    <row r="253" spans="1:7" x14ac:dyDescent="0.3">
      <c r="A253" t="s">
        <v>18479</v>
      </c>
      <c r="B253" t="s">
        <v>18218</v>
      </c>
      <c r="C253" t="s">
        <v>18218</v>
      </c>
      <c r="D253" s="1">
        <v>45907</v>
      </c>
      <c r="E253" t="s">
        <v>21232</v>
      </c>
      <c r="F253" t="s">
        <v>21233</v>
      </c>
      <c r="G253">
        <v>1291</v>
      </c>
    </row>
    <row r="254" spans="1:7" x14ac:dyDescent="0.3">
      <c r="A254" t="s">
        <v>18480</v>
      </c>
      <c r="B254" t="s">
        <v>18220</v>
      </c>
      <c r="C254" t="s">
        <v>18216</v>
      </c>
      <c r="D254" s="1">
        <v>45871</v>
      </c>
      <c r="E254" t="s">
        <v>21230</v>
      </c>
      <c r="F254" t="s">
        <v>21233</v>
      </c>
      <c r="G254">
        <v>3702</v>
      </c>
    </row>
    <row r="255" spans="1:7" x14ac:dyDescent="0.3">
      <c r="A255" t="s">
        <v>18481</v>
      </c>
      <c r="B255" t="s">
        <v>18217</v>
      </c>
      <c r="C255" t="s">
        <v>18218</v>
      </c>
      <c r="D255" s="1">
        <v>45877</v>
      </c>
      <c r="E255" t="s">
        <v>21229</v>
      </c>
      <c r="F255" t="s">
        <v>15198</v>
      </c>
      <c r="G255">
        <v>3206</v>
      </c>
    </row>
    <row r="256" spans="1:7" x14ac:dyDescent="0.3">
      <c r="A256" t="s">
        <v>18482</v>
      </c>
      <c r="B256" t="s">
        <v>18216</v>
      </c>
      <c r="C256" t="s">
        <v>18217</v>
      </c>
      <c r="D256" s="1">
        <v>45871</v>
      </c>
      <c r="E256" t="s">
        <v>21229</v>
      </c>
      <c r="F256" t="s">
        <v>21233</v>
      </c>
      <c r="G256">
        <v>2104</v>
      </c>
    </row>
    <row r="257" spans="1:7" x14ac:dyDescent="0.3">
      <c r="A257" t="s">
        <v>18483</v>
      </c>
      <c r="B257" t="s">
        <v>18220</v>
      </c>
      <c r="C257" t="s">
        <v>18218</v>
      </c>
      <c r="D257" s="1">
        <v>45884</v>
      </c>
      <c r="E257" t="s">
        <v>21230</v>
      </c>
      <c r="F257" t="s">
        <v>15198</v>
      </c>
      <c r="G257">
        <v>1283</v>
      </c>
    </row>
    <row r="258" spans="1:7" x14ac:dyDescent="0.3">
      <c r="A258" t="s">
        <v>18484</v>
      </c>
      <c r="B258" t="s">
        <v>18218</v>
      </c>
      <c r="C258" t="s">
        <v>18216</v>
      </c>
      <c r="D258" s="1">
        <v>45900</v>
      </c>
      <c r="E258" t="s">
        <v>21232</v>
      </c>
      <c r="F258" t="s">
        <v>21233</v>
      </c>
      <c r="G258">
        <v>4614</v>
      </c>
    </row>
    <row r="259" spans="1:7" x14ac:dyDescent="0.3">
      <c r="A259" t="s">
        <v>18485</v>
      </c>
      <c r="B259" t="s">
        <v>18216</v>
      </c>
      <c r="C259" t="s">
        <v>18216</v>
      </c>
      <c r="D259" s="1">
        <v>45862</v>
      </c>
      <c r="E259" t="s">
        <v>21229</v>
      </c>
      <c r="F259" t="s">
        <v>21234</v>
      </c>
      <c r="G259">
        <v>3652</v>
      </c>
    </row>
    <row r="260" spans="1:7" x14ac:dyDescent="0.3">
      <c r="A260" t="s">
        <v>18486</v>
      </c>
      <c r="B260" t="s">
        <v>18220</v>
      </c>
      <c r="C260" t="s">
        <v>18219</v>
      </c>
      <c r="D260" s="1">
        <v>45886</v>
      </c>
      <c r="E260" t="s">
        <v>21230</v>
      </c>
      <c r="F260" t="s">
        <v>21234</v>
      </c>
      <c r="G260">
        <v>4432</v>
      </c>
    </row>
    <row r="261" spans="1:7" x14ac:dyDescent="0.3">
      <c r="A261" t="s">
        <v>18487</v>
      </c>
      <c r="B261" t="s">
        <v>18219</v>
      </c>
      <c r="C261" t="s">
        <v>18219</v>
      </c>
      <c r="D261" s="1">
        <v>45890</v>
      </c>
      <c r="E261" t="s">
        <v>21230</v>
      </c>
      <c r="F261" t="s">
        <v>21234</v>
      </c>
      <c r="G261">
        <v>1375</v>
      </c>
    </row>
    <row r="262" spans="1:7" x14ac:dyDescent="0.3">
      <c r="A262" t="s">
        <v>18488</v>
      </c>
      <c r="B262" t="s">
        <v>18219</v>
      </c>
      <c r="C262" t="s">
        <v>18218</v>
      </c>
      <c r="D262" s="1">
        <v>45914</v>
      </c>
      <c r="E262" t="s">
        <v>21229</v>
      </c>
      <c r="F262" t="s">
        <v>15198</v>
      </c>
      <c r="G262">
        <v>2840</v>
      </c>
    </row>
    <row r="263" spans="1:7" x14ac:dyDescent="0.3">
      <c r="A263" t="s">
        <v>18489</v>
      </c>
      <c r="B263" t="s">
        <v>18217</v>
      </c>
      <c r="C263" t="s">
        <v>18216</v>
      </c>
      <c r="D263" s="1">
        <v>45874</v>
      </c>
      <c r="E263" t="s">
        <v>21230</v>
      </c>
      <c r="F263" t="s">
        <v>21234</v>
      </c>
      <c r="G263">
        <v>1146</v>
      </c>
    </row>
    <row r="264" spans="1:7" x14ac:dyDescent="0.3">
      <c r="A264" t="s">
        <v>18490</v>
      </c>
      <c r="B264" t="s">
        <v>18219</v>
      </c>
      <c r="C264" t="s">
        <v>18218</v>
      </c>
      <c r="D264" s="1">
        <v>45870</v>
      </c>
      <c r="E264" t="s">
        <v>21232</v>
      </c>
      <c r="F264" t="s">
        <v>21233</v>
      </c>
      <c r="G264">
        <v>4394</v>
      </c>
    </row>
    <row r="265" spans="1:7" x14ac:dyDescent="0.3">
      <c r="A265" t="s">
        <v>18491</v>
      </c>
      <c r="B265" t="s">
        <v>18217</v>
      </c>
      <c r="C265" t="s">
        <v>18217</v>
      </c>
      <c r="D265" s="1">
        <v>45863</v>
      </c>
      <c r="E265" t="s">
        <v>21232</v>
      </c>
      <c r="F265" t="s">
        <v>15198</v>
      </c>
      <c r="G265">
        <v>4026</v>
      </c>
    </row>
    <row r="266" spans="1:7" x14ac:dyDescent="0.3">
      <c r="A266" t="s">
        <v>18492</v>
      </c>
      <c r="B266" t="s">
        <v>18218</v>
      </c>
      <c r="C266" t="s">
        <v>18217</v>
      </c>
      <c r="D266" s="1">
        <v>45908</v>
      </c>
      <c r="E266" t="s">
        <v>21228</v>
      </c>
      <c r="F266" t="s">
        <v>21233</v>
      </c>
      <c r="G266">
        <v>1614</v>
      </c>
    </row>
    <row r="267" spans="1:7" x14ac:dyDescent="0.3">
      <c r="A267" t="s">
        <v>18493</v>
      </c>
      <c r="B267" t="s">
        <v>18217</v>
      </c>
      <c r="C267" t="s">
        <v>18218</v>
      </c>
      <c r="D267" s="1">
        <v>45898</v>
      </c>
      <c r="E267" t="s">
        <v>21229</v>
      </c>
      <c r="F267" t="s">
        <v>15198</v>
      </c>
      <c r="G267">
        <v>4075</v>
      </c>
    </row>
    <row r="268" spans="1:7" x14ac:dyDescent="0.3">
      <c r="A268" t="s">
        <v>18494</v>
      </c>
      <c r="B268" t="s">
        <v>18217</v>
      </c>
      <c r="C268" t="s">
        <v>18217</v>
      </c>
      <c r="D268" s="1">
        <v>45900</v>
      </c>
      <c r="E268" t="s">
        <v>21228</v>
      </c>
      <c r="F268" t="s">
        <v>15198</v>
      </c>
      <c r="G268">
        <v>4543</v>
      </c>
    </row>
    <row r="269" spans="1:7" x14ac:dyDescent="0.3">
      <c r="A269" t="s">
        <v>18495</v>
      </c>
      <c r="B269" t="s">
        <v>18220</v>
      </c>
      <c r="C269" t="s">
        <v>18219</v>
      </c>
      <c r="D269" s="1">
        <v>45891</v>
      </c>
      <c r="E269" t="s">
        <v>21232</v>
      </c>
      <c r="F269" t="s">
        <v>21234</v>
      </c>
      <c r="G269">
        <v>2437</v>
      </c>
    </row>
    <row r="270" spans="1:7" x14ac:dyDescent="0.3">
      <c r="A270" t="s">
        <v>18496</v>
      </c>
      <c r="B270" t="s">
        <v>18220</v>
      </c>
      <c r="C270" t="s">
        <v>18219</v>
      </c>
      <c r="D270" s="1">
        <v>45917</v>
      </c>
      <c r="E270" t="s">
        <v>21228</v>
      </c>
      <c r="F270" t="s">
        <v>15198</v>
      </c>
      <c r="G270">
        <v>4674</v>
      </c>
    </row>
    <row r="271" spans="1:7" x14ac:dyDescent="0.3">
      <c r="A271" t="s">
        <v>18497</v>
      </c>
      <c r="B271" t="s">
        <v>18217</v>
      </c>
      <c r="C271" t="s">
        <v>18220</v>
      </c>
      <c r="D271" s="1">
        <v>45867</v>
      </c>
      <c r="E271" t="s">
        <v>21228</v>
      </c>
      <c r="F271" t="s">
        <v>21233</v>
      </c>
      <c r="G271">
        <v>3850</v>
      </c>
    </row>
    <row r="272" spans="1:7" x14ac:dyDescent="0.3">
      <c r="A272" t="s">
        <v>18498</v>
      </c>
      <c r="B272" t="s">
        <v>18218</v>
      </c>
      <c r="C272" t="s">
        <v>18216</v>
      </c>
      <c r="D272" s="1">
        <v>45870</v>
      </c>
      <c r="E272" t="s">
        <v>21228</v>
      </c>
      <c r="F272" t="s">
        <v>21234</v>
      </c>
      <c r="G272">
        <v>4901</v>
      </c>
    </row>
    <row r="273" spans="1:7" x14ac:dyDescent="0.3">
      <c r="A273" t="s">
        <v>18499</v>
      </c>
      <c r="B273" t="s">
        <v>18217</v>
      </c>
      <c r="C273" t="s">
        <v>18219</v>
      </c>
      <c r="D273" s="1">
        <v>45870</v>
      </c>
      <c r="E273" t="s">
        <v>21231</v>
      </c>
      <c r="F273" t="s">
        <v>15198</v>
      </c>
      <c r="G273">
        <v>4608</v>
      </c>
    </row>
    <row r="274" spans="1:7" x14ac:dyDescent="0.3">
      <c r="A274" t="s">
        <v>18500</v>
      </c>
      <c r="B274" t="s">
        <v>18218</v>
      </c>
      <c r="C274" t="s">
        <v>18220</v>
      </c>
      <c r="D274" s="1">
        <v>45871</v>
      </c>
      <c r="E274" t="s">
        <v>21228</v>
      </c>
      <c r="F274" t="s">
        <v>15198</v>
      </c>
      <c r="G274">
        <v>1642</v>
      </c>
    </row>
    <row r="275" spans="1:7" x14ac:dyDescent="0.3">
      <c r="A275" t="s">
        <v>18501</v>
      </c>
      <c r="B275" t="s">
        <v>18217</v>
      </c>
      <c r="C275" t="s">
        <v>18219</v>
      </c>
      <c r="D275" s="1">
        <v>45865</v>
      </c>
      <c r="E275" t="s">
        <v>21232</v>
      </c>
      <c r="F275" t="s">
        <v>21234</v>
      </c>
      <c r="G275">
        <v>2385</v>
      </c>
    </row>
    <row r="276" spans="1:7" x14ac:dyDescent="0.3">
      <c r="A276" t="s">
        <v>18502</v>
      </c>
      <c r="B276" t="s">
        <v>18219</v>
      </c>
      <c r="C276" t="s">
        <v>18220</v>
      </c>
      <c r="D276" s="1">
        <v>45875</v>
      </c>
      <c r="E276" t="s">
        <v>21229</v>
      </c>
      <c r="F276" t="s">
        <v>15198</v>
      </c>
      <c r="G276">
        <v>3766</v>
      </c>
    </row>
    <row r="277" spans="1:7" x14ac:dyDescent="0.3">
      <c r="A277" t="s">
        <v>18503</v>
      </c>
      <c r="B277" t="s">
        <v>18216</v>
      </c>
      <c r="C277" t="s">
        <v>18219</v>
      </c>
      <c r="D277" s="1">
        <v>45866</v>
      </c>
      <c r="E277" t="s">
        <v>21232</v>
      </c>
      <c r="F277" t="s">
        <v>21234</v>
      </c>
      <c r="G277">
        <v>1164</v>
      </c>
    </row>
    <row r="278" spans="1:7" x14ac:dyDescent="0.3">
      <c r="A278" t="s">
        <v>18504</v>
      </c>
      <c r="B278" t="s">
        <v>18220</v>
      </c>
      <c r="C278" t="s">
        <v>18217</v>
      </c>
      <c r="D278" s="1">
        <v>45898</v>
      </c>
      <c r="E278" t="s">
        <v>21230</v>
      </c>
      <c r="F278" t="s">
        <v>15198</v>
      </c>
      <c r="G278">
        <v>3260</v>
      </c>
    </row>
    <row r="279" spans="1:7" x14ac:dyDescent="0.3">
      <c r="A279" t="s">
        <v>18505</v>
      </c>
      <c r="B279" t="s">
        <v>18216</v>
      </c>
      <c r="C279" t="s">
        <v>18217</v>
      </c>
      <c r="D279" s="1">
        <v>45885</v>
      </c>
      <c r="E279" t="s">
        <v>21232</v>
      </c>
      <c r="F279" t="s">
        <v>15198</v>
      </c>
      <c r="G279">
        <v>1856</v>
      </c>
    </row>
    <row r="280" spans="1:7" x14ac:dyDescent="0.3">
      <c r="A280" t="s">
        <v>18506</v>
      </c>
      <c r="B280" t="s">
        <v>18220</v>
      </c>
      <c r="C280" t="s">
        <v>18217</v>
      </c>
      <c r="D280" s="1">
        <v>45919</v>
      </c>
      <c r="E280" t="s">
        <v>21229</v>
      </c>
      <c r="F280" t="s">
        <v>21233</v>
      </c>
      <c r="G280">
        <v>1288</v>
      </c>
    </row>
    <row r="281" spans="1:7" x14ac:dyDescent="0.3">
      <c r="A281" t="s">
        <v>18507</v>
      </c>
      <c r="B281" t="s">
        <v>18216</v>
      </c>
      <c r="C281" t="s">
        <v>18218</v>
      </c>
      <c r="D281" s="1">
        <v>45886</v>
      </c>
      <c r="E281" t="s">
        <v>21231</v>
      </c>
      <c r="F281" t="s">
        <v>21233</v>
      </c>
      <c r="G281">
        <v>4536</v>
      </c>
    </row>
    <row r="282" spans="1:7" x14ac:dyDescent="0.3">
      <c r="A282" t="s">
        <v>18508</v>
      </c>
      <c r="B282" t="s">
        <v>18217</v>
      </c>
      <c r="C282" t="s">
        <v>18219</v>
      </c>
      <c r="D282" s="1">
        <v>45866</v>
      </c>
      <c r="E282" t="s">
        <v>21229</v>
      </c>
      <c r="F282" t="s">
        <v>21233</v>
      </c>
      <c r="G282">
        <v>2953</v>
      </c>
    </row>
    <row r="283" spans="1:7" x14ac:dyDescent="0.3">
      <c r="A283" t="s">
        <v>18509</v>
      </c>
      <c r="B283" t="s">
        <v>18217</v>
      </c>
      <c r="C283" t="s">
        <v>18220</v>
      </c>
      <c r="D283" s="1">
        <v>45890</v>
      </c>
      <c r="E283" t="s">
        <v>21228</v>
      </c>
      <c r="F283" t="s">
        <v>21234</v>
      </c>
      <c r="G283">
        <v>3297</v>
      </c>
    </row>
    <row r="284" spans="1:7" x14ac:dyDescent="0.3">
      <c r="A284" t="s">
        <v>18510</v>
      </c>
      <c r="B284" t="s">
        <v>18218</v>
      </c>
      <c r="C284" t="s">
        <v>18218</v>
      </c>
      <c r="D284" s="1">
        <v>45903</v>
      </c>
      <c r="E284" t="s">
        <v>21230</v>
      </c>
      <c r="F284" t="s">
        <v>15198</v>
      </c>
      <c r="G284">
        <v>2070</v>
      </c>
    </row>
    <row r="285" spans="1:7" x14ac:dyDescent="0.3">
      <c r="A285" t="s">
        <v>18511</v>
      </c>
      <c r="B285" t="s">
        <v>18216</v>
      </c>
      <c r="C285" t="s">
        <v>18219</v>
      </c>
      <c r="D285" s="1">
        <v>45881</v>
      </c>
      <c r="E285" t="s">
        <v>21231</v>
      </c>
      <c r="F285" t="s">
        <v>21234</v>
      </c>
      <c r="G285">
        <v>2009</v>
      </c>
    </row>
    <row r="286" spans="1:7" x14ac:dyDescent="0.3">
      <c r="A286" t="s">
        <v>18512</v>
      </c>
      <c r="B286" t="s">
        <v>18216</v>
      </c>
      <c r="C286" t="s">
        <v>18220</v>
      </c>
      <c r="D286" s="1">
        <v>45909</v>
      </c>
      <c r="E286" t="s">
        <v>21232</v>
      </c>
      <c r="F286" t="s">
        <v>21233</v>
      </c>
      <c r="G286">
        <v>2736</v>
      </c>
    </row>
    <row r="287" spans="1:7" x14ac:dyDescent="0.3">
      <c r="A287" t="s">
        <v>18513</v>
      </c>
      <c r="B287" t="s">
        <v>18217</v>
      </c>
      <c r="C287" t="s">
        <v>18219</v>
      </c>
      <c r="D287" s="1">
        <v>45895</v>
      </c>
      <c r="E287" t="s">
        <v>21230</v>
      </c>
      <c r="F287" t="s">
        <v>21233</v>
      </c>
      <c r="G287">
        <v>1447</v>
      </c>
    </row>
    <row r="288" spans="1:7" x14ac:dyDescent="0.3">
      <c r="A288" t="s">
        <v>18514</v>
      </c>
      <c r="B288" t="s">
        <v>18220</v>
      </c>
      <c r="C288" t="s">
        <v>18219</v>
      </c>
      <c r="D288" s="1">
        <v>45885</v>
      </c>
      <c r="E288" t="s">
        <v>21228</v>
      </c>
      <c r="F288" t="s">
        <v>21233</v>
      </c>
      <c r="G288">
        <v>2542</v>
      </c>
    </row>
    <row r="289" spans="1:7" x14ac:dyDescent="0.3">
      <c r="A289" t="s">
        <v>18515</v>
      </c>
      <c r="B289" t="s">
        <v>18216</v>
      </c>
      <c r="C289" t="s">
        <v>18220</v>
      </c>
      <c r="D289" s="1">
        <v>45918</v>
      </c>
      <c r="E289" t="s">
        <v>21229</v>
      </c>
      <c r="F289" t="s">
        <v>15198</v>
      </c>
      <c r="G289">
        <v>4081</v>
      </c>
    </row>
    <row r="290" spans="1:7" x14ac:dyDescent="0.3">
      <c r="A290" t="s">
        <v>18516</v>
      </c>
      <c r="B290" t="s">
        <v>18216</v>
      </c>
      <c r="C290" t="s">
        <v>18218</v>
      </c>
      <c r="D290" s="1">
        <v>45887</v>
      </c>
      <c r="E290" t="s">
        <v>21232</v>
      </c>
      <c r="F290" t="s">
        <v>15198</v>
      </c>
      <c r="G290">
        <v>2538</v>
      </c>
    </row>
    <row r="291" spans="1:7" x14ac:dyDescent="0.3">
      <c r="A291" t="s">
        <v>18517</v>
      </c>
      <c r="B291" t="s">
        <v>18216</v>
      </c>
      <c r="C291" t="s">
        <v>18220</v>
      </c>
      <c r="D291" s="1">
        <v>45912</v>
      </c>
      <c r="E291" t="s">
        <v>21232</v>
      </c>
      <c r="F291" t="s">
        <v>21234</v>
      </c>
      <c r="G291">
        <v>4955</v>
      </c>
    </row>
    <row r="292" spans="1:7" x14ac:dyDescent="0.3">
      <c r="A292" t="s">
        <v>18518</v>
      </c>
      <c r="B292" t="s">
        <v>18220</v>
      </c>
      <c r="C292" t="s">
        <v>18218</v>
      </c>
      <c r="D292" s="1">
        <v>45868</v>
      </c>
      <c r="E292" t="s">
        <v>21228</v>
      </c>
      <c r="F292" t="s">
        <v>21234</v>
      </c>
      <c r="G292">
        <v>4862</v>
      </c>
    </row>
    <row r="293" spans="1:7" x14ac:dyDescent="0.3">
      <c r="A293" t="s">
        <v>18519</v>
      </c>
      <c r="B293" t="s">
        <v>18217</v>
      </c>
      <c r="C293" t="s">
        <v>18217</v>
      </c>
      <c r="D293" s="1">
        <v>45897</v>
      </c>
      <c r="E293" t="s">
        <v>21232</v>
      </c>
      <c r="F293" t="s">
        <v>21233</v>
      </c>
      <c r="G293">
        <v>4394</v>
      </c>
    </row>
    <row r="294" spans="1:7" x14ac:dyDescent="0.3">
      <c r="A294" t="s">
        <v>18520</v>
      </c>
      <c r="B294" t="s">
        <v>18220</v>
      </c>
      <c r="C294" t="s">
        <v>18219</v>
      </c>
      <c r="D294" s="1">
        <v>45865</v>
      </c>
      <c r="E294" t="s">
        <v>21232</v>
      </c>
      <c r="F294" t="s">
        <v>21233</v>
      </c>
      <c r="G294">
        <v>4689</v>
      </c>
    </row>
    <row r="295" spans="1:7" x14ac:dyDescent="0.3">
      <c r="A295" t="s">
        <v>18521</v>
      </c>
      <c r="B295" t="s">
        <v>18219</v>
      </c>
      <c r="C295" t="s">
        <v>18220</v>
      </c>
      <c r="D295" s="1">
        <v>45894</v>
      </c>
      <c r="E295" t="s">
        <v>21231</v>
      </c>
      <c r="F295" t="s">
        <v>21234</v>
      </c>
      <c r="G295">
        <v>4065</v>
      </c>
    </row>
    <row r="296" spans="1:7" x14ac:dyDescent="0.3">
      <c r="A296" t="s">
        <v>18522</v>
      </c>
      <c r="B296" t="s">
        <v>18217</v>
      </c>
      <c r="C296" t="s">
        <v>18218</v>
      </c>
      <c r="D296" s="1">
        <v>45870</v>
      </c>
      <c r="E296" t="s">
        <v>21231</v>
      </c>
      <c r="F296" t="s">
        <v>15198</v>
      </c>
      <c r="G296">
        <v>1908</v>
      </c>
    </row>
    <row r="297" spans="1:7" x14ac:dyDescent="0.3">
      <c r="A297" t="s">
        <v>18523</v>
      </c>
      <c r="B297" t="s">
        <v>18220</v>
      </c>
      <c r="C297" t="s">
        <v>18216</v>
      </c>
      <c r="D297" s="1">
        <v>45872</v>
      </c>
      <c r="E297" t="s">
        <v>21231</v>
      </c>
      <c r="F297" t="s">
        <v>21234</v>
      </c>
      <c r="G297">
        <v>2321</v>
      </c>
    </row>
    <row r="298" spans="1:7" x14ac:dyDescent="0.3">
      <c r="A298" t="s">
        <v>18524</v>
      </c>
      <c r="B298" t="s">
        <v>18220</v>
      </c>
      <c r="C298" t="s">
        <v>18220</v>
      </c>
      <c r="D298" s="1">
        <v>45914</v>
      </c>
      <c r="E298" t="s">
        <v>21229</v>
      </c>
      <c r="F298" t="s">
        <v>21234</v>
      </c>
      <c r="G298">
        <v>2183</v>
      </c>
    </row>
    <row r="299" spans="1:7" x14ac:dyDescent="0.3">
      <c r="A299" t="s">
        <v>18525</v>
      </c>
      <c r="B299" t="s">
        <v>18217</v>
      </c>
      <c r="C299" t="s">
        <v>18216</v>
      </c>
      <c r="D299" s="1">
        <v>45913</v>
      </c>
      <c r="E299" t="s">
        <v>21231</v>
      </c>
      <c r="F299" t="s">
        <v>15198</v>
      </c>
      <c r="G299">
        <v>1283</v>
      </c>
    </row>
    <row r="300" spans="1:7" x14ac:dyDescent="0.3">
      <c r="A300" t="s">
        <v>18526</v>
      </c>
      <c r="B300" t="s">
        <v>18218</v>
      </c>
      <c r="C300" t="s">
        <v>18217</v>
      </c>
      <c r="D300" s="1">
        <v>45917</v>
      </c>
      <c r="E300" t="s">
        <v>21228</v>
      </c>
      <c r="F300" t="s">
        <v>21233</v>
      </c>
      <c r="G300">
        <v>4612</v>
      </c>
    </row>
    <row r="301" spans="1:7" x14ac:dyDescent="0.3">
      <c r="A301" t="s">
        <v>18527</v>
      </c>
      <c r="B301" t="s">
        <v>18220</v>
      </c>
      <c r="C301" t="s">
        <v>18218</v>
      </c>
      <c r="D301" s="1">
        <v>45911</v>
      </c>
      <c r="E301" t="s">
        <v>21228</v>
      </c>
      <c r="F301" t="s">
        <v>21233</v>
      </c>
      <c r="G301">
        <v>1435</v>
      </c>
    </row>
    <row r="302" spans="1:7" x14ac:dyDescent="0.3">
      <c r="A302" t="s">
        <v>18528</v>
      </c>
      <c r="B302" t="s">
        <v>18217</v>
      </c>
      <c r="C302" t="s">
        <v>18216</v>
      </c>
      <c r="D302" s="1">
        <v>45916</v>
      </c>
      <c r="E302" t="s">
        <v>21230</v>
      </c>
      <c r="F302" t="s">
        <v>21233</v>
      </c>
      <c r="G302">
        <v>4125</v>
      </c>
    </row>
    <row r="303" spans="1:7" x14ac:dyDescent="0.3">
      <c r="A303" t="s">
        <v>18529</v>
      </c>
      <c r="B303" t="s">
        <v>18216</v>
      </c>
      <c r="C303" t="s">
        <v>18217</v>
      </c>
      <c r="D303" s="1">
        <v>45885</v>
      </c>
      <c r="E303" t="s">
        <v>21230</v>
      </c>
      <c r="F303" t="s">
        <v>21234</v>
      </c>
      <c r="G303">
        <v>2797</v>
      </c>
    </row>
    <row r="304" spans="1:7" x14ac:dyDescent="0.3">
      <c r="A304" t="s">
        <v>18530</v>
      </c>
      <c r="B304" t="s">
        <v>18220</v>
      </c>
      <c r="C304" t="s">
        <v>18218</v>
      </c>
      <c r="D304" s="1">
        <v>45869</v>
      </c>
      <c r="E304" t="s">
        <v>21232</v>
      </c>
      <c r="F304" t="s">
        <v>15198</v>
      </c>
      <c r="G304">
        <v>3627</v>
      </c>
    </row>
    <row r="305" spans="1:7" x14ac:dyDescent="0.3">
      <c r="A305" t="s">
        <v>18531</v>
      </c>
      <c r="B305" t="s">
        <v>18218</v>
      </c>
      <c r="C305" t="s">
        <v>18218</v>
      </c>
      <c r="D305" s="1">
        <v>45910</v>
      </c>
      <c r="E305" t="s">
        <v>21228</v>
      </c>
      <c r="F305" t="s">
        <v>15198</v>
      </c>
      <c r="G305">
        <v>1845</v>
      </c>
    </row>
    <row r="306" spans="1:7" x14ac:dyDescent="0.3">
      <c r="A306" t="s">
        <v>18532</v>
      </c>
      <c r="B306" t="s">
        <v>18220</v>
      </c>
      <c r="C306" t="s">
        <v>18217</v>
      </c>
      <c r="D306" s="1">
        <v>45863</v>
      </c>
      <c r="E306" t="s">
        <v>21228</v>
      </c>
      <c r="F306" t="s">
        <v>21234</v>
      </c>
      <c r="G306">
        <v>3196</v>
      </c>
    </row>
    <row r="307" spans="1:7" x14ac:dyDescent="0.3">
      <c r="A307" t="s">
        <v>18533</v>
      </c>
      <c r="B307" t="s">
        <v>18217</v>
      </c>
      <c r="C307" t="s">
        <v>18218</v>
      </c>
      <c r="D307" s="1">
        <v>45874</v>
      </c>
      <c r="E307" t="s">
        <v>21232</v>
      </c>
      <c r="F307" t="s">
        <v>21234</v>
      </c>
      <c r="G307">
        <v>4973</v>
      </c>
    </row>
    <row r="308" spans="1:7" x14ac:dyDescent="0.3">
      <c r="A308" t="s">
        <v>18534</v>
      </c>
      <c r="B308" t="s">
        <v>18218</v>
      </c>
      <c r="C308" t="s">
        <v>18220</v>
      </c>
      <c r="D308" s="1">
        <v>45862</v>
      </c>
      <c r="E308" t="s">
        <v>21231</v>
      </c>
      <c r="F308" t="s">
        <v>21234</v>
      </c>
      <c r="G308">
        <v>2968</v>
      </c>
    </row>
    <row r="309" spans="1:7" x14ac:dyDescent="0.3">
      <c r="A309" t="s">
        <v>18535</v>
      </c>
      <c r="B309" t="s">
        <v>18217</v>
      </c>
      <c r="C309" t="s">
        <v>18220</v>
      </c>
      <c r="D309" s="1">
        <v>45898</v>
      </c>
      <c r="E309" t="s">
        <v>21232</v>
      </c>
      <c r="F309" t="s">
        <v>21233</v>
      </c>
      <c r="G309">
        <v>2915</v>
      </c>
    </row>
    <row r="310" spans="1:7" x14ac:dyDescent="0.3">
      <c r="A310" t="s">
        <v>18536</v>
      </c>
      <c r="B310" t="s">
        <v>18216</v>
      </c>
      <c r="C310" t="s">
        <v>18217</v>
      </c>
      <c r="D310" s="1">
        <v>45880</v>
      </c>
      <c r="E310" t="s">
        <v>21230</v>
      </c>
      <c r="F310" t="s">
        <v>21234</v>
      </c>
      <c r="G310">
        <v>3178</v>
      </c>
    </row>
    <row r="311" spans="1:7" x14ac:dyDescent="0.3">
      <c r="A311" t="s">
        <v>18537</v>
      </c>
      <c r="B311" t="s">
        <v>18220</v>
      </c>
      <c r="C311" t="s">
        <v>18220</v>
      </c>
      <c r="D311" s="1">
        <v>45872</v>
      </c>
      <c r="E311" t="s">
        <v>21232</v>
      </c>
      <c r="F311" t="s">
        <v>21233</v>
      </c>
      <c r="G311">
        <v>2196</v>
      </c>
    </row>
    <row r="312" spans="1:7" x14ac:dyDescent="0.3">
      <c r="A312" t="s">
        <v>18538</v>
      </c>
      <c r="B312" t="s">
        <v>18217</v>
      </c>
      <c r="C312" t="s">
        <v>18220</v>
      </c>
      <c r="D312" s="1">
        <v>45921</v>
      </c>
      <c r="E312" t="s">
        <v>21228</v>
      </c>
      <c r="F312" t="s">
        <v>15198</v>
      </c>
      <c r="G312">
        <v>1881</v>
      </c>
    </row>
    <row r="313" spans="1:7" x14ac:dyDescent="0.3">
      <c r="A313" t="s">
        <v>18539</v>
      </c>
      <c r="B313" t="s">
        <v>18217</v>
      </c>
      <c r="C313" t="s">
        <v>18217</v>
      </c>
      <c r="D313" s="1">
        <v>45879</v>
      </c>
      <c r="E313" t="s">
        <v>21228</v>
      </c>
      <c r="F313" t="s">
        <v>21233</v>
      </c>
      <c r="G313">
        <v>1474</v>
      </c>
    </row>
    <row r="314" spans="1:7" x14ac:dyDescent="0.3">
      <c r="A314" t="s">
        <v>18540</v>
      </c>
      <c r="B314" t="s">
        <v>18220</v>
      </c>
      <c r="C314" t="s">
        <v>18218</v>
      </c>
      <c r="D314" s="1">
        <v>45903</v>
      </c>
      <c r="E314" t="s">
        <v>21231</v>
      </c>
      <c r="F314" t="s">
        <v>21233</v>
      </c>
      <c r="G314">
        <v>4882</v>
      </c>
    </row>
    <row r="315" spans="1:7" x14ac:dyDescent="0.3">
      <c r="A315" t="s">
        <v>18541</v>
      </c>
      <c r="B315" t="s">
        <v>18216</v>
      </c>
      <c r="C315" t="s">
        <v>18220</v>
      </c>
      <c r="D315" s="1">
        <v>45881</v>
      </c>
      <c r="E315" t="s">
        <v>21232</v>
      </c>
      <c r="F315" t="s">
        <v>21233</v>
      </c>
      <c r="G315">
        <v>4400</v>
      </c>
    </row>
    <row r="316" spans="1:7" x14ac:dyDescent="0.3">
      <c r="A316" t="s">
        <v>18542</v>
      </c>
      <c r="B316" t="s">
        <v>18217</v>
      </c>
      <c r="C316" t="s">
        <v>18216</v>
      </c>
      <c r="D316" s="1">
        <v>45895</v>
      </c>
      <c r="E316" t="s">
        <v>21228</v>
      </c>
      <c r="F316" t="s">
        <v>21233</v>
      </c>
      <c r="G316">
        <v>2713</v>
      </c>
    </row>
    <row r="317" spans="1:7" x14ac:dyDescent="0.3">
      <c r="A317" t="s">
        <v>18543</v>
      </c>
      <c r="B317" t="s">
        <v>18218</v>
      </c>
      <c r="C317" t="s">
        <v>18218</v>
      </c>
      <c r="D317" s="1">
        <v>45919</v>
      </c>
      <c r="E317" t="s">
        <v>21230</v>
      </c>
      <c r="F317" t="s">
        <v>15198</v>
      </c>
      <c r="G317">
        <v>4473</v>
      </c>
    </row>
    <row r="318" spans="1:7" x14ac:dyDescent="0.3">
      <c r="A318" t="s">
        <v>18544</v>
      </c>
      <c r="B318" t="s">
        <v>18216</v>
      </c>
      <c r="C318" t="s">
        <v>18217</v>
      </c>
      <c r="D318" s="1">
        <v>45865</v>
      </c>
      <c r="E318" t="s">
        <v>21229</v>
      </c>
      <c r="F318" t="s">
        <v>21234</v>
      </c>
      <c r="G318">
        <v>3951</v>
      </c>
    </row>
    <row r="319" spans="1:7" x14ac:dyDescent="0.3">
      <c r="A319" t="s">
        <v>18545</v>
      </c>
      <c r="B319" t="s">
        <v>18217</v>
      </c>
      <c r="C319" t="s">
        <v>18220</v>
      </c>
      <c r="D319" s="1">
        <v>45873</v>
      </c>
      <c r="E319" t="s">
        <v>21229</v>
      </c>
      <c r="F319" t="s">
        <v>21234</v>
      </c>
      <c r="G319">
        <v>4575</v>
      </c>
    </row>
    <row r="320" spans="1:7" x14ac:dyDescent="0.3">
      <c r="A320" t="s">
        <v>18546</v>
      </c>
      <c r="B320" t="s">
        <v>18218</v>
      </c>
      <c r="C320" t="s">
        <v>18220</v>
      </c>
      <c r="D320" s="1">
        <v>45907</v>
      </c>
      <c r="E320" t="s">
        <v>21232</v>
      </c>
      <c r="F320" t="s">
        <v>21233</v>
      </c>
      <c r="G320">
        <v>2915</v>
      </c>
    </row>
    <row r="321" spans="1:7" x14ac:dyDescent="0.3">
      <c r="A321" t="s">
        <v>18547</v>
      </c>
      <c r="B321" t="s">
        <v>18217</v>
      </c>
      <c r="C321" t="s">
        <v>18219</v>
      </c>
      <c r="D321" s="1">
        <v>45876</v>
      </c>
      <c r="E321" t="s">
        <v>21232</v>
      </c>
      <c r="F321" t="s">
        <v>21233</v>
      </c>
      <c r="G321">
        <v>1208</v>
      </c>
    </row>
    <row r="322" spans="1:7" x14ac:dyDescent="0.3">
      <c r="A322" t="s">
        <v>18548</v>
      </c>
      <c r="B322" t="s">
        <v>18220</v>
      </c>
      <c r="C322" t="s">
        <v>18218</v>
      </c>
      <c r="D322" s="1">
        <v>45876</v>
      </c>
      <c r="E322" t="s">
        <v>21229</v>
      </c>
      <c r="F322" t="s">
        <v>21233</v>
      </c>
      <c r="G322">
        <v>2123</v>
      </c>
    </row>
    <row r="323" spans="1:7" x14ac:dyDescent="0.3">
      <c r="A323" t="s">
        <v>18549</v>
      </c>
      <c r="B323" t="s">
        <v>18216</v>
      </c>
      <c r="C323" t="s">
        <v>18216</v>
      </c>
      <c r="D323" s="1">
        <v>45916</v>
      </c>
      <c r="E323" t="s">
        <v>21230</v>
      </c>
      <c r="F323" t="s">
        <v>15198</v>
      </c>
      <c r="G323">
        <v>4034</v>
      </c>
    </row>
    <row r="324" spans="1:7" x14ac:dyDescent="0.3">
      <c r="A324" t="s">
        <v>18550</v>
      </c>
      <c r="B324" t="s">
        <v>18219</v>
      </c>
      <c r="C324" t="s">
        <v>18216</v>
      </c>
      <c r="D324" s="1">
        <v>45915</v>
      </c>
      <c r="E324" t="s">
        <v>21232</v>
      </c>
      <c r="F324" t="s">
        <v>21233</v>
      </c>
      <c r="G324">
        <v>2022</v>
      </c>
    </row>
    <row r="325" spans="1:7" x14ac:dyDescent="0.3">
      <c r="A325" t="s">
        <v>18551</v>
      </c>
      <c r="B325" t="s">
        <v>18216</v>
      </c>
      <c r="C325" t="s">
        <v>18219</v>
      </c>
      <c r="D325" s="1">
        <v>45904</v>
      </c>
      <c r="E325" t="s">
        <v>21231</v>
      </c>
      <c r="F325" t="s">
        <v>15198</v>
      </c>
      <c r="G325">
        <v>4133</v>
      </c>
    </row>
    <row r="326" spans="1:7" x14ac:dyDescent="0.3">
      <c r="A326" t="s">
        <v>18552</v>
      </c>
      <c r="B326" t="s">
        <v>18218</v>
      </c>
      <c r="C326" t="s">
        <v>18219</v>
      </c>
      <c r="D326" s="1">
        <v>45908</v>
      </c>
      <c r="E326" t="s">
        <v>21229</v>
      </c>
      <c r="F326" t="s">
        <v>15198</v>
      </c>
      <c r="G326">
        <v>2814</v>
      </c>
    </row>
    <row r="327" spans="1:7" x14ac:dyDescent="0.3">
      <c r="A327" t="s">
        <v>18553</v>
      </c>
      <c r="B327" t="s">
        <v>18218</v>
      </c>
      <c r="C327" t="s">
        <v>18218</v>
      </c>
      <c r="D327" s="1">
        <v>45876</v>
      </c>
      <c r="E327" t="s">
        <v>21228</v>
      </c>
      <c r="F327" t="s">
        <v>21233</v>
      </c>
      <c r="G327">
        <v>4476</v>
      </c>
    </row>
    <row r="328" spans="1:7" x14ac:dyDescent="0.3">
      <c r="A328" t="s">
        <v>18554</v>
      </c>
      <c r="B328" t="s">
        <v>18220</v>
      </c>
      <c r="C328" t="s">
        <v>18220</v>
      </c>
      <c r="D328" s="1">
        <v>45907</v>
      </c>
      <c r="E328" t="s">
        <v>21231</v>
      </c>
      <c r="F328" t="s">
        <v>21233</v>
      </c>
      <c r="G328">
        <v>3113</v>
      </c>
    </row>
    <row r="329" spans="1:7" x14ac:dyDescent="0.3">
      <c r="A329" t="s">
        <v>18555</v>
      </c>
      <c r="B329" t="s">
        <v>18216</v>
      </c>
      <c r="C329" t="s">
        <v>18220</v>
      </c>
      <c r="D329" s="1">
        <v>45921</v>
      </c>
      <c r="E329" t="s">
        <v>21229</v>
      </c>
      <c r="F329" t="s">
        <v>21234</v>
      </c>
      <c r="G329">
        <v>1702</v>
      </c>
    </row>
    <row r="330" spans="1:7" x14ac:dyDescent="0.3">
      <c r="A330" t="s">
        <v>18556</v>
      </c>
      <c r="B330" t="s">
        <v>18216</v>
      </c>
      <c r="C330" t="s">
        <v>18220</v>
      </c>
      <c r="D330" s="1">
        <v>45905</v>
      </c>
      <c r="E330" t="s">
        <v>21228</v>
      </c>
      <c r="F330" t="s">
        <v>21234</v>
      </c>
      <c r="G330">
        <v>4848</v>
      </c>
    </row>
    <row r="331" spans="1:7" x14ac:dyDescent="0.3">
      <c r="A331" t="s">
        <v>18557</v>
      </c>
      <c r="B331" t="s">
        <v>18219</v>
      </c>
      <c r="C331" t="s">
        <v>18216</v>
      </c>
      <c r="D331" s="1">
        <v>45901</v>
      </c>
      <c r="E331" t="s">
        <v>21229</v>
      </c>
      <c r="F331" t="s">
        <v>21233</v>
      </c>
      <c r="G331">
        <v>1214</v>
      </c>
    </row>
    <row r="332" spans="1:7" x14ac:dyDescent="0.3">
      <c r="A332" t="s">
        <v>18558</v>
      </c>
      <c r="B332" t="s">
        <v>18219</v>
      </c>
      <c r="C332" t="s">
        <v>18217</v>
      </c>
      <c r="D332" s="1">
        <v>45892</v>
      </c>
      <c r="E332" t="s">
        <v>21229</v>
      </c>
      <c r="F332" t="s">
        <v>15198</v>
      </c>
      <c r="G332">
        <v>2183</v>
      </c>
    </row>
    <row r="333" spans="1:7" x14ac:dyDescent="0.3">
      <c r="A333" t="s">
        <v>18559</v>
      </c>
      <c r="B333" t="s">
        <v>18217</v>
      </c>
      <c r="C333" t="s">
        <v>18219</v>
      </c>
      <c r="D333" s="1">
        <v>45875</v>
      </c>
      <c r="E333" t="s">
        <v>21231</v>
      </c>
      <c r="F333" t="s">
        <v>21233</v>
      </c>
      <c r="G333">
        <v>4499</v>
      </c>
    </row>
    <row r="334" spans="1:7" x14ac:dyDescent="0.3">
      <c r="A334" t="s">
        <v>18560</v>
      </c>
      <c r="B334" t="s">
        <v>18219</v>
      </c>
      <c r="C334" t="s">
        <v>18219</v>
      </c>
      <c r="D334" s="1">
        <v>45912</v>
      </c>
      <c r="E334" t="s">
        <v>21228</v>
      </c>
      <c r="F334" t="s">
        <v>21233</v>
      </c>
      <c r="G334">
        <v>3786</v>
      </c>
    </row>
    <row r="335" spans="1:7" x14ac:dyDescent="0.3">
      <c r="A335" t="s">
        <v>18561</v>
      </c>
      <c r="B335" t="s">
        <v>18218</v>
      </c>
      <c r="C335" t="s">
        <v>18218</v>
      </c>
      <c r="D335" s="1">
        <v>45875</v>
      </c>
      <c r="E335" t="s">
        <v>21230</v>
      </c>
      <c r="F335" t="s">
        <v>21234</v>
      </c>
      <c r="G335">
        <v>2086</v>
      </c>
    </row>
    <row r="336" spans="1:7" x14ac:dyDescent="0.3">
      <c r="A336" t="s">
        <v>18562</v>
      </c>
      <c r="B336" t="s">
        <v>18218</v>
      </c>
      <c r="C336" t="s">
        <v>18217</v>
      </c>
      <c r="D336" s="1">
        <v>45864</v>
      </c>
      <c r="E336" t="s">
        <v>21232</v>
      </c>
      <c r="F336" t="s">
        <v>21233</v>
      </c>
      <c r="G336">
        <v>2789</v>
      </c>
    </row>
    <row r="337" spans="1:7" x14ac:dyDescent="0.3">
      <c r="A337" t="s">
        <v>18563</v>
      </c>
      <c r="B337" t="s">
        <v>18220</v>
      </c>
      <c r="C337" t="s">
        <v>18218</v>
      </c>
      <c r="D337" s="1">
        <v>45917</v>
      </c>
      <c r="E337" t="s">
        <v>21228</v>
      </c>
      <c r="F337" t="s">
        <v>21234</v>
      </c>
      <c r="G337">
        <v>4638</v>
      </c>
    </row>
    <row r="338" spans="1:7" x14ac:dyDescent="0.3">
      <c r="A338" t="s">
        <v>18564</v>
      </c>
      <c r="B338" t="s">
        <v>18218</v>
      </c>
      <c r="C338" t="s">
        <v>18218</v>
      </c>
      <c r="D338" s="1">
        <v>45902</v>
      </c>
      <c r="E338" t="s">
        <v>21231</v>
      </c>
      <c r="F338" t="s">
        <v>15198</v>
      </c>
      <c r="G338">
        <v>2415</v>
      </c>
    </row>
    <row r="339" spans="1:7" x14ac:dyDescent="0.3">
      <c r="A339" t="s">
        <v>18565</v>
      </c>
      <c r="B339" t="s">
        <v>18218</v>
      </c>
      <c r="C339" t="s">
        <v>18216</v>
      </c>
      <c r="D339" s="1">
        <v>45915</v>
      </c>
      <c r="E339" t="s">
        <v>21229</v>
      </c>
      <c r="F339" t="s">
        <v>15198</v>
      </c>
      <c r="G339">
        <v>1707</v>
      </c>
    </row>
    <row r="340" spans="1:7" x14ac:dyDescent="0.3">
      <c r="A340" t="s">
        <v>18566</v>
      </c>
      <c r="B340" t="s">
        <v>18219</v>
      </c>
      <c r="C340" t="s">
        <v>18219</v>
      </c>
      <c r="D340" s="1">
        <v>45916</v>
      </c>
      <c r="E340" t="s">
        <v>21232</v>
      </c>
      <c r="F340" t="s">
        <v>21233</v>
      </c>
      <c r="G340">
        <v>3523</v>
      </c>
    </row>
    <row r="341" spans="1:7" x14ac:dyDescent="0.3">
      <c r="A341" t="s">
        <v>18567</v>
      </c>
      <c r="B341" t="s">
        <v>18219</v>
      </c>
      <c r="C341" t="s">
        <v>18217</v>
      </c>
      <c r="D341" s="1">
        <v>45863</v>
      </c>
      <c r="E341" t="s">
        <v>21228</v>
      </c>
      <c r="F341" t="s">
        <v>21233</v>
      </c>
      <c r="G341">
        <v>4713</v>
      </c>
    </row>
    <row r="342" spans="1:7" x14ac:dyDescent="0.3">
      <c r="A342" t="s">
        <v>18568</v>
      </c>
      <c r="B342" t="s">
        <v>18219</v>
      </c>
      <c r="C342" t="s">
        <v>18217</v>
      </c>
      <c r="D342" s="1">
        <v>45905</v>
      </c>
      <c r="E342" t="s">
        <v>21229</v>
      </c>
      <c r="F342" t="s">
        <v>15198</v>
      </c>
      <c r="G342">
        <v>4850</v>
      </c>
    </row>
    <row r="343" spans="1:7" x14ac:dyDescent="0.3">
      <c r="A343" t="s">
        <v>18569</v>
      </c>
      <c r="B343" t="s">
        <v>18217</v>
      </c>
      <c r="C343" t="s">
        <v>18218</v>
      </c>
      <c r="D343" s="1">
        <v>45916</v>
      </c>
      <c r="E343" t="s">
        <v>21232</v>
      </c>
      <c r="F343" t="s">
        <v>21233</v>
      </c>
      <c r="G343">
        <v>4871</v>
      </c>
    </row>
    <row r="344" spans="1:7" x14ac:dyDescent="0.3">
      <c r="A344" t="s">
        <v>18570</v>
      </c>
      <c r="B344" t="s">
        <v>18216</v>
      </c>
      <c r="C344" t="s">
        <v>18219</v>
      </c>
      <c r="D344" s="1">
        <v>45905</v>
      </c>
      <c r="E344" t="s">
        <v>21232</v>
      </c>
      <c r="F344" t="s">
        <v>21234</v>
      </c>
      <c r="G344">
        <v>2259</v>
      </c>
    </row>
    <row r="345" spans="1:7" x14ac:dyDescent="0.3">
      <c r="A345" t="s">
        <v>18571</v>
      </c>
      <c r="B345" t="s">
        <v>18220</v>
      </c>
      <c r="C345" t="s">
        <v>18218</v>
      </c>
      <c r="D345" s="1">
        <v>45913</v>
      </c>
      <c r="E345" t="s">
        <v>21230</v>
      </c>
      <c r="F345" t="s">
        <v>21234</v>
      </c>
      <c r="G345">
        <v>1352</v>
      </c>
    </row>
    <row r="346" spans="1:7" x14ac:dyDescent="0.3">
      <c r="A346" t="s">
        <v>18572</v>
      </c>
      <c r="B346" t="s">
        <v>18217</v>
      </c>
      <c r="C346" t="s">
        <v>18219</v>
      </c>
      <c r="D346" s="1">
        <v>45900</v>
      </c>
      <c r="E346" t="s">
        <v>21229</v>
      </c>
      <c r="F346" t="s">
        <v>15198</v>
      </c>
      <c r="G346">
        <v>3937</v>
      </c>
    </row>
    <row r="347" spans="1:7" x14ac:dyDescent="0.3">
      <c r="A347" t="s">
        <v>18573</v>
      </c>
      <c r="B347" t="s">
        <v>18220</v>
      </c>
      <c r="C347" t="s">
        <v>18217</v>
      </c>
      <c r="D347" s="1">
        <v>45912</v>
      </c>
      <c r="E347" t="s">
        <v>21231</v>
      </c>
      <c r="F347" t="s">
        <v>15198</v>
      </c>
      <c r="G347">
        <v>4674</v>
      </c>
    </row>
    <row r="348" spans="1:7" x14ac:dyDescent="0.3">
      <c r="A348" t="s">
        <v>18574</v>
      </c>
      <c r="B348" t="s">
        <v>18218</v>
      </c>
      <c r="C348" t="s">
        <v>18218</v>
      </c>
      <c r="D348" s="1">
        <v>45883</v>
      </c>
      <c r="E348" t="s">
        <v>21230</v>
      </c>
      <c r="F348" t="s">
        <v>21233</v>
      </c>
      <c r="G348">
        <v>4217</v>
      </c>
    </row>
    <row r="349" spans="1:7" x14ac:dyDescent="0.3">
      <c r="A349" t="s">
        <v>18575</v>
      </c>
      <c r="B349" t="s">
        <v>18218</v>
      </c>
      <c r="C349" t="s">
        <v>18217</v>
      </c>
      <c r="D349" s="1">
        <v>45895</v>
      </c>
      <c r="E349" t="s">
        <v>21228</v>
      </c>
      <c r="F349" t="s">
        <v>21234</v>
      </c>
      <c r="G349">
        <v>2815</v>
      </c>
    </row>
    <row r="350" spans="1:7" x14ac:dyDescent="0.3">
      <c r="A350" t="s">
        <v>18576</v>
      </c>
      <c r="B350" t="s">
        <v>18219</v>
      </c>
      <c r="C350" t="s">
        <v>18216</v>
      </c>
      <c r="D350" s="1">
        <v>45920</v>
      </c>
      <c r="E350" t="s">
        <v>21228</v>
      </c>
      <c r="F350" t="s">
        <v>21233</v>
      </c>
      <c r="G350">
        <v>2610</v>
      </c>
    </row>
    <row r="351" spans="1:7" x14ac:dyDescent="0.3">
      <c r="A351" t="s">
        <v>18577</v>
      </c>
      <c r="B351" t="s">
        <v>18220</v>
      </c>
      <c r="C351" t="s">
        <v>18218</v>
      </c>
      <c r="D351" s="1">
        <v>45865</v>
      </c>
      <c r="E351" t="s">
        <v>21232</v>
      </c>
      <c r="F351" t="s">
        <v>21233</v>
      </c>
      <c r="G351">
        <v>1105</v>
      </c>
    </row>
    <row r="352" spans="1:7" x14ac:dyDescent="0.3">
      <c r="A352" t="s">
        <v>18578</v>
      </c>
      <c r="B352" t="s">
        <v>18216</v>
      </c>
      <c r="C352" t="s">
        <v>18216</v>
      </c>
      <c r="D352" s="1">
        <v>45909</v>
      </c>
      <c r="E352" t="s">
        <v>21229</v>
      </c>
      <c r="F352" t="s">
        <v>21234</v>
      </c>
      <c r="G352">
        <v>2398</v>
      </c>
    </row>
    <row r="353" spans="1:7" x14ac:dyDescent="0.3">
      <c r="A353" t="s">
        <v>18579</v>
      </c>
      <c r="B353" t="s">
        <v>18220</v>
      </c>
      <c r="C353" t="s">
        <v>18219</v>
      </c>
      <c r="D353" s="1">
        <v>45879</v>
      </c>
      <c r="E353" t="s">
        <v>21231</v>
      </c>
      <c r="F353" t="s">
        <v>21233</v>
      </c>
      <c r="G353">
        <v>4541</v>
      </c>
    </row>
    <row r="354" spans="1:7" x14ac:dyDescent="0.3">
      <c r="A354" t="s">
        <v>18580</v>
      </c>
      <c r="B354" t="s">
        <v>18218</v>
      </c>
      <c r="C354" t="s">
        <v>18217</v>
      </c>
      <c r="D354" s="1">
        <v>45915</v>
      </c>
      <c r="E354" t="s">
        <v>21231</v>
      </c>
      <c r="F354" t="s">
        <v>21234</v>
      </c>
      <c r="G354">
        <v>1041</v>
      </c>
    </row>
    <row r="355" spans="1:7" x14ac:dyDescent="0.3">
      <c r="A355" t="s">
        <v>18581</v>
      </c>
      <c r="B355" t="s">
        <v>18216</v>
      </c>
      <c r="C355" t="s">
        <v>18219</v>
      </c>
      <c r="D355" s="1">
        <v>45904</v>
      </c>
      <c r="E355" t="s">
        <v>21231</v>
      </c>
      <c r="F355" t="s">
        <v>21233</v>
      </c>
      <c r="G355">
        <v>4826</v>
      </c>
    </row>
    <row r="356" spans="1:7" x14ac:dyDescent="0.3">
      <c r="A356" t="s">
        <v>18582</v>
      </c>
      <c r="B356" t="s">
        <v>18217</v>
      </c>
      <c r="C356" t="s">
        <v>18217</v>
      </c>
      <c r="D356" s="1">
        <v>45882</v>
      </c>
      <c r="E356" t="s">
        <v>21232</v>
      </c>
      <c r="F356" t="s">
        <v>15198</v>
      </c>
      <c r="G356">
        <v>3418</v>
      </c>
    </row>
    <row r="357" spans="1:7" x14ac:dyDescent="0.3">
      <c r="A357" t="s">
        <v>18583</v>
      </c>
      <c r="B357" t="s">
        <v>18219</v>
      </c>
      <c r="C357" t="s">
        <v>18218</v>
      </c>
      <c r="D357" s="1">
        <v>45864</v>
      </c>
      <c r="E357" t="s">
        <v>21232</v>
      </c>
      <c r="F357" t="s">
        <v>21234</v>
      </c>
      <c r="G357">
        <v>4862</v>
      </c>
    </row>
    <row r="358" spans="1:7" x14ac:dyDescent="0.3">
      <c r="A358" t="s">
        <v>18584</v>
      </c>
      <c r="B358" t="s">
        <v>18219</v>
      </c>
      <c r="C358" t="s">
        <v>18220</v>
      </c>
      <c r="D358" s="1">
        <v>45881</v>
      </c>
      <c r="E358" t="s">
        <v>21230</v>
      </c>
      <c r="F358" t="s">
        <v>15198</v>
      </c>
      <c r="G358">
        <v>1796</v>
      </c>
    </row>
    <row r="359" spans="1:7" x14ac:dyDescent="0.3">
      <c r="A359" t="s">
        <v>18585</v>
      </c>
      <c r="B359" t="s">
        <v>18220</v>
      </c>
      <c r="C359" t="s">
        <v>18218</v>
      </c>
      <c r="D359" s="1">
        <v>45896</v>
      </c>
      <c r="E359" t="s">
        <v>21232</v>
      </c>
      <c r="F359" t="s">
        <v>21233</v>
      </c>
      <c r="G359">
        <v>3182</v>
      </c>
    </row>
    <row r="360" spans="1:7" x14ac:dyDescent="0.3">
      <c r="A360" t="s">
        <v>18586</v>
      </c>
      <c r="B360" t="s">
        <v>18220</v>
      </c>
      <c r="C360" t="s">
        <v>18217</v>
      </c>
      <c r="D360" s="1">
        <v>45864</v>
      </c>
      <c r="E360" t="s">
        <v>21232</v>
      </c>
      <c r="F360" t="s">
        <v>21233</v>
      </c>
      <c r="G360">
        <v>2347</v>
      </c>
    </row>
    <row r="361" spans="1:7" x14ac:dyDescent="0.3">
      <c r="A361" t="s">
        <v>18587</v>
      </c>
      <c r="B361" t="s">
        <v>18217</v>
      </c>
      <c r="C361" t="s">
        <v>18218</v>
      </c>
      <c r="D361" s="1">
        <v>45910</v>
      </c>
      <c r="E361" t="s">
        <v>21228</v>
      </c>
      <c r="F361" t="s">
        <v>15198</v>
      </c>
      <c r="G361">
        <v>2838</v>
      </c>
    </row>
    <row r="362" spans="1:7" x14ac:dyDescent="0.3">
      <c r="A362" t="s">
        <v>18588</v>
      </c>
      <c r="B362" t="s">
        <v>18216</v>
      </c>
      <c r="C362" t="s">
        <v>18217</v>
      </c>
      <c r="D362" s="1">
        <v>45879</v>
      </c>
      <c r="E362" t="s">
        <v>21231</v>
      </c>
      <c r="F362" t="s">
        <v>21234</v>
      </c>
      <c r="G362">
        <v>1727</v>
      </c>
    </row>
    <row r="363" spans="1:7" x14ac:dyDescent="0.3">
      <c r="A363" t="s">
        <v>18589</v>
      </c>
      <c r="B363" t="s">
        <v>18218</v>
      </c>
      <c r="C363" t="s">
        <v>18217</v>
      </c>
      <c r="D363" s="1">
        <v>45903</v>
      </c>
      <c r="E363" t="s">
        <v>21228</v>
      </c>
      <c r="F363" t="s">
        <v>15198</v>
      </c>
      <c r="G363">
        <v>4852</v>
      </c>
    </row>
    <row r="364" spans="1:7" x14ac:dyDescent="0.3">
      <c r="A364" t="s">
        <v>18590</v>
      </c>
      <c r="B364" t="s">
        <v>18216</v>
      </c>
      <c r="C364" t="s">
        <v>18219</v>
      </c>
      <c r="D364" s="1">
        <v>45865</v>
      </c>
      <c r="E364" t="s">
        <v>21232</v>
      </c>
      <c r="F364" t="s">
        <v>15198</v>
      </c>
      <c r="G364">
        <v>4983</v>
      </c>
    </row>
    <row r="365" spans="1:7" x14ac:dyDescent="0.3">
      <c r="A365" t="s">
        <v>18591</v>
      </c>
      <c r="B365" t="s">
        <v>18219</v>
      </c>
      <c r="C365" t="s">
        <v>18216</v>
      </c>
      <c r="D365" s="1">
        <v>45875</v>
      </c>
      <c r="E365" t="s">
        <v>21229</v>
      </c>
      <c r="F365" t="s">
        <v>21233</v>
      </c>
      <c r="G365">
        <v>1462</v>
      </c>
    </row>
    <row r="366" spans="1:7" x14ac:dyDescent="0.3">
      <c r="A366" t="s">
        <v>18592</v>
      </c>
      <c r="B366" t="s">
        <v>18217</v>
      </c>
      <c r="C366" t="s">
        <v>18219</v>
      </c>
      <c r="D366" s="1">
        <v>45901</v>
      </c>
      <c r="E366" t="s">
        <v>21230</v>
      </c>
      <c r="F366" t="s">
        <v>21234</v>
      </c>
      <c r="G366">
        <v>1570</v>
      </c>
    </row>
    <row r="367" spans="1:7" x14ac:dyDescent="0.3">
      <c r="A367" t="s">
        <v>18593</v>
      </c>
      <c r="B367" t="s">
        <v>18220</v>
      </c>
      <c r="C367" t="s">
        <v>18218</v>
      </c>
      <c r="D367" s="1">
        <v>45885</v>
      </c>
      <c r="E367" t="s">
        <v>21228</v>
      </c>
      <c r="F367" t="s">
        <v>21233</v>
      </c>
      <c r="G367">
        <v>2408</v>
      </c>
    </row>
    <row r="368" spans="1:7" x14ac:dyDescent="0.3">
      <c r="A368" t="s">
        <v>18594</v>
      </c>
      <c r="B368" t="s">
        <v>18218</v>
      </c>
      <c r="C368" t="s">
        <v>18217</v>
      </c>
      <c r="D368" s="1">
        <v>45868</v>
      </c>
      <c r="E368" t="s">
        <v>21229</v>
      </c>
      <c r="F368" t="s">
        <v>21234</v>
      </c>
      <c r="G368">
        <v>4504</v>
      </c>
    </row>
    <row r="369" spans="1:7" x14ac:dyDescent="0.3">
      <c r="A369" t="s">
        <v>18595</v>
      </c>
      <c r="B369" t="s">
        <v>18220</v>
      </c>
      <c r="C369" t="s">
        <v>18218</v>
      </c>
      <c r="D369" s="1">
        <v>45908</v>
      </c>
      <c r="E369" t="s">
        <v>21230</v>
      </c>
      <c r="F369" t="s">
        <v>21233</v>
      </c>
      <c r="G369">
        <v>2641</v>
      </c>
    </row>
    <row r="370" spans="1:7" x14ac:dyDescent="0.3">
      <c r="A370" t="s">
        <v>18596</v>
      </c>
      <c r="B370" t="s">
        <v>18217</v>
      </c>
      <c r="C370" t="s">
        <v>18219</v>
      </c>
      <c r="D370" s="1">
        <v>45920</v>
      </c>
      <c r="E370" t="s">
        <v>21229</v>
      </c>
      <c r="F370" t="s">
        <v>15198</v>
      </c>
      <c r="G370">
        <v>2043</v>
      </c>
    </row>
    <row r="371" spans="1:7" x14ac:dyDescent="0.3">
      <c r="A371" t="s">
        <v>18597</v>
      </c>
      <c r="B371" t="s">
        <v>18216</v>
      </c>
      <c r="C371" t="s">
        <v>18217</v>
      </c>
      <c r="D371" s="1">
        <v>45876</v>
      </c>
      <c r="E371" t="s">
        <v>21229</v>
      </c>
      <c r="F371" t="s">
        <v>21234</v>
      </c>
      <c r="G371">
        <v>4729</v>
      </c>
    </row>
    <row r="372" spans="1:7" x14ac:dyDescent="0.3">
      <c r="A372" t="s">
        <v>18598</v>
      </c>
      <c r="B372" t="s">
        <v>18219</v>
      </c>
      <c r="C372" t="s">
        <v>18218</v>
      </c>
      <c r="D372" s="1">
        <v>45875</v>
      </c>
      <c r="E372" t="s">
        <v>21228</v>
      </c>
      <c r="F372" t="s">
        <v>21234</v>
      </c>
      <c r="G372">
        <v>3346</v>
      </c>
    </row>
    <row r="373" spans="1:7" x14ac:dyDescent="0.3">
      <c r="A373" t="s">
        <v>18599</v>
      </c>
      <c r="B373" t="s">
        <v>18218</v>
      </c>
      <c r="C373" t="s">
        <v>18218</v>
      </c>
      <c r="D373" s="1">
        <v>45899</v>
      </c>
      <c r="E373" t="s">
        <v>21231</v>
      </c>
      <c r="F373" t="s">
        <v>21234</v>
      </c>
      <c r="G373">
        <v>1443</v>
      </c>
    </row>
    <row r="374" spans="1:7" x14ac:dyDescent="0.3">
      <c r="A374" t="s">
        <v>18600</v>
      </c>
      <c r="B374" t="s">
        <v>18218</v>
      </c>
      <c r="C374" t="s">
        <v>18216</v>
      </c>
      <c r="D374" s="1">
        <v>45900</v>
      </c>
      <c r="E374" t="s">
        <v>21232</v>
      </c>
      <c r="F374" t="s">
        <v>21234</v>
      </c>
      <c r="G374">
        <v>1640</v>
      </c>
    </row>
    <row r="375" spans="1:7" x14ac:dyDescent="0.3">
      <c r="A375" t="s">
        <v>18601</v>
      </c>
      <c r="B375" t="s">
        <v>18218</v>
      </c>
      <c r="C375" t="s">
        <v>18216</v>
      </c>
      <c r="D375" s="1">
        <v>45898</v>
      </c>
      <c r="E375" t="s">
        <v>21228</v>
      </c>
      <c r="F375" t="s">
        <v>21233</v>
      </c>
      <c r="G375">
        <v>1769</v>
      </c>
    </row>
    <row r="376" spans="1:7" x14ac:dyDescent="0.3">
      <c r="A376" t="s">
        <v>18602</v>
      </c>
      <c r="B376" t="s">
        <v>18220</v>
      </c>
      <c r="C376" t="s">
        <v>18216</v>
      </c>
      <c r="D376" s="1">
        <v>45919</v>
      </c>
      <c r="E376" t="s">
        <v>21232</v>
      </c>
      <c r="F376" t="s">
        <v>21234</v>
      </c>
      <c r="G376">
        <v>3863</v>
      </c>
    </row>
    <row r="377" spans="1:7" x14ac:dyDescent="0.3">
      <c r="A377" t="s">
        <v>18603</v>
      </c>
      <c r="B377" t="s">
        <v>18217</v>
      </c>
      <c r="C377" t="s">
        <v>18216</v>
      </c>
      <c r="D377" s="1">
        <v>45918</v>
      </c>
      <c r="E377" t="s">
        <v>21232</v>
      </c>
      <c r="F377" t="s">
        <v>21234</v>
      </c>
      <c r="G377">
        <v>1267</v>
      </c>
    </row>
    <row r="378" spans="1:7" x14ac:dyDescent="0.3">
      <c r="A378" t="s">
        <v>18604</v>
      </c>
      <c r="B378" t="s">
        <v>18217</v>
      </c>
      <c r="C378" t="s">
        <v>18220</v>
      </c>
      <c r="D378" s="1">
        <v>45894</v>
      </c>
      <c r="E378" t="s">
        <v>21230</v>
      </c>
      <c r="F378" t="s">
        <v>21234</v>
      </c>
      <c r="G378">
        <v>1612</v>
      </c>
    </row>
    <row r="379" spans="1:7" x14ac:dyDescent="0.3">
      <c r="A379" t="s">
        <v>18605</v>
      </c>
      <c r="B379" t="s">
        <v>18220</v>
      </c>
      <c r="C379" t="s">
        <v>18216</v>
      </c>
      <c r="D379" s="1">
        <v>45884</v>
      </c>
      <c r="E379" t="s">
        <v>21229</v>
      </c>
      <c r="F379" t="s">
        <v>21234</v>
      </c>
      <c r="G379">
        <v>1282</v>
      </c>
    </row>
    <row r="380" spans="1:7" x14ac:dyDescent="0.3">
      <c r="A380" t="s">
        <v>18606</v>
      </c>
      <c r="B380" t="s">
        <v>18219</v>
      </c>
      <c r="C380" t="s">
        <v>18219</v>
      </c>
      <c r="D380" s="1">
        <v>45872</v>
      </c>
      <c r="E380" t="s">
        <v>21231</v>
      </c>
      <c r="F380" t="s">
        <v>15198</v>
      </c>
      <c r="G380">
        <v>2939</v>
      </c>
    </row>
    <row r="381" spans="1:7" x14ac:dyDescent="0.3">
      <c r="A381" t="s">
        <v>18607</v>
      </c>
      <c r="B381" t="s">
        <v>18217</v>
      </c>
      <c r="C381" t="s">
        <v>18219</v>
      </c>
      <c r="D381" s="1">
        <v>45903</v>
      </c>
      <c r="E381" t="s">
        <v>21229</v>
      </c>
      <c r="F381" t="s">
        <v>21233</v>
      </c>
      <c r="G381">
        <v>2230</v>
      </c>
    </row>
    <row r="382" spans="1:7" x14ac:dyDescent="0.3">
      <c r="A382" t="s">
        <v>18608</v>
      </c>
      <c r="B382" t="s">
        <v>18216</v>
      </c>
      <c r="C382" t="s">
        <v>18219</v>
      </c>
      <c r="D382" s="1">
        <v>45880</v>
      </c>
      <c r="E382" t="s">
        <v>21231</v>
      </c>
      <c r="F382" t="s">
        <v>21233</v>
      </c>
      <c r="G382">
        <v>1831</v>
      </c>
    </row>
    <row r="383" spans="1:7" x14ac:dyDescent="0.3">
      <c r="A383" t="s">
        <v>18609</v>
      </c>
      <c r="B383" t="s">
        <v>18219</v>
      </c>
      <c r="C383" t="s">
        <v>18216</v>
      </c>
      <c r="D383" s="1">
        <v>45897</v>
      </c>
      <c r="E383" t="s">
        <v>21231</v>
      </c>
      <c r="F383" t="s">
        <v>15198</v>
      </c>
      <c r="G383">
        <v>3141</v>
      </c>
    </row>
    <row r="384" spans="1:7" x14ac:dyDescent="0.3">
      <c r="A384" t="s">
        <v>18610</v>
      </c>
      <c r="B384" t="s">
        <v>18220</v>
      </c>
      <c r="C384" t="s">
        <v>18218</v>
      </c>
      <c r="D384" s="1">
        <v>45873</v>
      </c>
      <c r="E384" t="s">
        <v>21231</v>
      </c>
      <c r="F384" t="s">
        <v>21233</v>
      </c>
      <c r="G384">
        <v>1098</v>
      </c>
    </row>
    <row r="385" spans="1:7" x14ac:dyDescent="0.3">
      <c r="A385" t="s">
        <v>18611</v>
      </c>
      <c r="B385" t="s">
        <v>18216</v>
      </c>
      <c r="C385" t="s">
        <v>18218</v>
      </c>
      <c r="D385" s="1">
        <v>45916</v>
      </c>
      <c r="E385" t="s">
        <v>21231</v>
      </c>
      <c r="F385" t="s">
        <v>15198</v>
      </c>
      <c r="G385">
        <v>3352</v>
      </c>
    </row>
    <row r="386" spans="1:7" x14ac:dyDescent="0.3">
      <c r="A386" t="s">
        <v>18612</v>
      </c>
      <c r="B386" t="s">
        <v>18217</v>
      </c>
      <c r="C386" t="s">
        <v>18220</v>
      </c>
      <c r="D386" s="1">
        <v>45884</v>
      </c>
      <c r="E386" t="s">
        <v>21232</v>
      </c>
      <c r="F386" t="s">
        <v>21234</v>
      </c>
      <c r="G386">
        <v>4479</v>
      </c>
    </row>
    <row r="387" spans="1:7" x14ac:dyDescent="0.3">
      <c r="A387" t="s">
        <v>18613</v>
      </c>
      <c r="B387" t="s">
        <v>18219</v>
      </c>
      <c r="C387" t="s">
        <v>18219</v>
      </c>
      <c r="D387" s="1">
        <v>45921</v>
      </c>
      <c r="E387" t="s">
        <v>21228</v>
      </c>
      <c r="F387" t="s">
        <v>15198</v>
      </c>
      <c r="G387">
        <v>3639</v>
      </c>
    </row>
    <row r="388" spans="1:7" x14ac:dyDescent="0.3">
      <c r="A388" t="s">
        <v>18614</v>
      </c>
      <c r="B388" t="s">
        <v>18220</v>
      </c>
      <c r="C388" t="s">
        <v>18220</v>
      </c>
      <c r="D388" s="1">
        <v>45877</v>
      </c>
      <c r="E388" t="s">
        <v>21231</v>
      </c>
      <c r="F388" t="s">
        <v>15198</v>
      </c>
      <c r="G388">
        <v>2213</v>
      </c>
    </row>
    <row r="389" spans="1:7" x14ac:dyDescent="0.3">
      <c r="A389" t="s">
        <v>18615</v>
      </c>
      <c r="B389" t="s">
        <v>18219</v>
      </c>
      <c r="C389" t="s">
        <v>18219</v>
      </c>
      <c r="D389" s="1">
        <v>45877</v>
      </c>
      <c r="E389" t="s">
        <v>21230</v>
      </c>
      <c r="F389" t="s">
        <v>21234</v>
      </c>
      <c r="G389">
        <v>4446</v>
      </c>
    </row>
    <row r="390" spans="1:7" x14ac:dyDescent="0.3">
      <c r="A390" t="s">
        <v>18616</v>
      </c>
      <c r="B390" t="s">
        <v>18218</v>
      </c>
      <c r="C390" t="s">
        <v>18220</v>
      </c>
      <c r="D390" s="1">
        <v>45863</v>
      </c>
      <c r="E390" t="s">
        <v>21229</v>
      </c>
      <c r="F390" t="s">
        <v>21234</v>
      </c>
      <c r="G390">
        <v>3698</v>
      </c>
    </row>
    <row r="391" spans="1:7" x14ac:dyDescent="0.3">
      <c r="A391" t="s">
        <v>18617</v>
      </c>
      <c r="B391" t="s">
        <v>18217</v>
      </c>
      <c r="C391" t="s">
        <v>18217</v>
      </c>
      <c r="D391" s="1">
        <v>45886</v>
      </c>
      <c r="E391" t="s">
        <v>21229</v>
      </c>
      <c r="F391" t="s">
        <v>15198</v>
      </c>
      <c r="G391">
        <v>3904</v>
      </c>
    </row>
    <row r="392" spans="1:7" x14ac:dyDescent="0.3">
      <c r="A392" t="s">
        <v>18618</v>
      </c>
      <c r="B392" t="s">
        <v>18216</v>
      </c>
      <c r="C392" t="s">
        <v>18218</v>
      </c>
      <c r="D392" s="1">
        <v>45888</v>
      </c>
      <c r="E392" t="s">
        <v>21228</v>
      </c>
      <c r="F392" t="s">
        <v>21233</v>
      </c>
      <c r="G392">
        <v>4847</v>
      </c>
    </row>
    <row r="393" spans="1:7" x14ac:dyDescent="0.3">
      <c r="A393" t="s">
        <v>18619</v>
      </c>
      <c r="B393" t="s">
        <v>18218</v>
      </c>
      <c r="C393" t="s">
        <v>18219</v>
      </c>
      <c r="D393" s="1">
        <v>45918</v>
      </c>
      <c r="E393" t="s">
        <v>21231</v>
      </c>
      <c r="F393" t="s">
        <v>21234</v>
      </c>
      <c r="G393">
        <v>1016</v>
      </c>
    </row>
    <row r="394" spans="1:7" x14ac:dyDescent="0.3">
      <c r="A394" t="s">
        <v>18620</v>
      </c>
      <c r="B394" t="s">
        <v>18216</v>
      </c>
      <c r="C394" t="s">
        <v>18220</v>
      </c>
      <c r="D394" s="1">
        <v>45867</v>
      </c>
      <c r="E394" t="s">
        <v>21229</v>
      </c>
      <c r="F394" t="s">
        <v>21234</v>
      </c>
      <c r="G394">
        <v>3375</v>
      </c>
    </row>
    <row r="395" spans="1:7" x14ac:dyDescent="0.3">
      <c r="A395" t="s">
        <v>18621</v>
      </c>
      <c r="B395" t="s">
        <v>18220</v>
      </c>
      <c r="C395" t="s">
        <v>18217</v>
      </c>
      <c r="D395" s="1">
        <v>45900</v>
      </c>
      <c r="E395" t="s">
        <v>21232</v>
      </c>
      <c r="F395" t="s">
        <v>21233</v>
      </c>
      <c r="G395">
        <v>4486</v>
      </c>
    </row>
    <row r="396" spans="1:7" x14ac:dyDescent="0.3">
      <c r="A396" t="s">
        <v>18622</v>
      </c>
      <c r="B396" t="s">
        <v>18220</v>
      </c>
      <c r="C396" t="s">
        <v>18220</v>
      </c>
      <c r="D396" s="1">
        <v>45905</v>
      </c>
      <c r="E396" t="s">
        <v>21232</v>
      </c>
      <c r="F396" t="s">
        <v>21233</v>
      </c>
      <c r="G396">
        <v>4929</v>
      </c>
    </row>
    <row r="397" spans="1:7" x14ac:dyDescent="0.3">
      <c r="A397" t="s">
        <v>18623</v>
      </c>
      <c r="B397" t="s">
        <v>18220</v>
      </c>
      <c r="C397" t="s">
        <v>18220</v>
      </c>
      <c r="D397" s="1">
        <v>45869</v>
      </c>
      <c r="E397" t="s">
        <v>21232</v>
      </c>
      <c r="F397" t="s">
        <v>15198</v>
      </c>
      <c r="G397">
        <v>4675</v>
      </c>
    </row>
    <row r="398" spans="1:7" x14ac:dyDescent="0.3">
      <c r="A398" t="s">
        <v>18624</v>
      </c>
      <c r="B398" t="s">
        <v>18220</v>
      </c>
      <c r="C398" t="s">
        <v>18217</v>
      </c>
      <c r="D398" s="1">
        <v>45912</v>
      </c>
      <c r="E398" t="s">
        <v>21229</v>
      </c>
      <c r="F398" t="s">
        <v>21233</v>
      </c>
      <c r="G398">
        <v>3820</v>
      </c>
    </row>
    <row r="399" spans="1:7" x14ac:dyDescent="0.3">
      <c r="A399" t="s">
        <v>18625</v>
      </c>
      <c r="B399" t="s">
        <v>18218</v>
      </c>
      <c r="C399" t="s">
        <v>18217</v>
      </c>
      <c r="D399" s="1">
        <v>45910</v>
      </c>
      <c r="E399" t="s">
        <v>21232</v>
      </c>
      <c r="F399" t="s">
        <v>21233</v>
      </c>
      <c r="G399">
        <v>4130</v>
      </c>
    </row>
    <row r="400" spans="1:7" x14ac:dyDescent="0.3">
      <c r="A400" t="s">
        <v>18626</v>
      </c>
      <c r="B400" t="s">
        <v>18217</v>
      </c>
      <c r="C400" t="s">
        <v>18219</v>
      </c>
      <c r="D400" s="1">
        <v>45883</v>
      </c>
      <c r="E400" t="s">
        <v>21229</v>
      </c>
      <c r="F400" t="s">
        <v>21234</v>
      </c>
      <c r="G400">
        <v>1093</v>
      </c>
    </row>
    <row r="401" spans="1:7" x14ac:dyDescent="0.3">
      <c r="A401" t="s">
        <v>18627</v>
      </c>
      <c r="B401" t="s">
        <v>18219</v>
      </c>
      <c r="C401" t="s">
        <v>18219</v>
      </c>
      <c r="D401" s="1">
        <v>45874</v>
      </c>
      <c r="E401" t="s">
        <v>21231</v>
      </c>
      <c r="F401" t="s">
        <v>15198</v>
      </c>
      <c r="G401">
        <v>4377</v>
      </c>
    </row>
    <row r="402" spans="1:7" x14ac:dyDescent="0.3">
      <c r="A402" t="s">
        <v>18628</v>
      </c>
      <c r="B402" t="s">
        <v>18217</v>
      </c>
      <c r="C402" t="s">
        <v>18216</v>
      </c>
      <c r="D402" s="1">
        <v>45886</v>
      </c>
      <c r="E402" t="s">
        <v>21229</v>
      </c>
      <c r="F402" t="s">
        <v>21234</v>
      </c>
      <c r="G402">
        <v>3374</v>
      </c>
    </row>
    <row r="403" spans="1:7" x14ac:dyDescent="0.3">
      <c r="A403" t="s">
        <v>18629</v>
      </c>
      <c r="B403" t="s">
        <v>18220</v>
      </c>
      <c r="C403" t="s">
        <v>18218</v>
      </c>
      <c r="D403" s="1">
        <v>45865</v>
      </c>
      <c r="E403" t="s">
        <v>21228</v>
      </c>
      <c r="F403" t="s">
        <v>15198</v>
      </c>
      <c r="G403">
        <v>1130</v>
      </c>
    </row>
    <row r="404" spans="1:7" x14ac:dyDescent="0.3">
      <c r="A404" t="s">
        <v>18630</v>
      </c>
      <c r="B404" t="s">
        <v>18219</v>
      </c>
      <c r="C404" t="s">
        <v>18220</v>
      </c>
      <c r="D404" s="1">
        <v>45873</v>
      </c>
      <c r="E404" t="s">
        <v>21232</v>
      </c>
      <c r="F404" t="s">
        <v>21234</v>
      </c>
      <c r="G404">
        <v>1389</v>
      </c>
    </row>
    <row r="405" spans="1:7" x14ac:dyDescent="0.3">
      <c r="A405" t="s">
        <v>18631</v>
      </c>
      <c r="B405" t="s">
        <v>18218</v>
      </c>
      <c r="C405" t="s">
        <v>18219</v>
      </c>
      <c r="D405" s="1">
        <v>45911</v>
      </c>
      <c r="E405" t="s">
        <v>21232</v>
      </c>
      <c r="F405" t="s">
        <v>21233</v>
      </c>
      <c r="G405">
        <v>1133</v>
      </c>
    </row>
    <row r="406" spans="1:7" x14ac:dyDescent="0.3">
      <c r="A406" t="s">
        <v>18632</v>
      </c>
      <c r="B406" t="s">
        <v>18218</v>
      </c>
      <c r="C406" t="s">
        <v>18216</v>
      </c>
      <c r="D406" s="1">
        <v>45915</v>
      </c>
      <c r="E406" t="s">
        <v>21228</v>
      </c>
      <c r="F406" t="s">
        <v>21233</v>
      </c>
      <c r="G406">
        <v>3067</v>
      </c>
    </row>
    <row r="407" spans="1:7" x14ac:dyDescent="0.3">
      <c r="A407" t="s">
        <v>18633</v>
      </c>
      <c r="B407" t="s">
        <v>18220</v>
      </c>
      <c r="C407" t="s">
        <v>18216</v>
      </c>
      <c r="D407" s="1">
        <v>45911</v>
      </c>
      <c r="E407" t="s">
        <v>21229</v>
      </c>
      <c r="F407" t="s">
        <v>21233</v>
      </c>
      <c r="G407">
        <v>3821</v>
      </c>
    </row>
    <row r="408" spans="1:7" x14ac:dyDescent="0.3">
      <c r="A408" t="s">
        <v>18634</v>
      </c>
      <c r="B408" t="s">
        <v>18219</v>
      </c>
      <c r="C408" t="s">
        <v>18220</v>
      </c>
      <c r="D408" s="1">
        <v>45904</v>
      </c>
      <c r="E408" t="s">
        <v>21228</v>
      </c>
      <c r="F408" t="s">
        <v>15198</v>
      </c>
      <c r="G408">
        <v>3520</v>
      </c>
    </row>
    <row r="409" spans="1:7" x14ac:dyDescent="0.3">
      <c r="A409" t="s">
        <v>18635</v>
      </c>
      <c r="B409" t="s">
        <v>18217</v>
      </c>
      <c r="C409" t="s">
        <v>18217</v>
      </c>
      <c r="D409" s="1">
        <v>45906</v>
      </c>
      <c r="E409" t="s">
        <v>21230</v>
      </c>
      <c r="F409" t="s">
        <v>21234</v>
      </c>
      <c r="G409">
        <v>2463</v>
      </c>
    </row>
    <row r="410" spans="1:7" x14ac:dyDescent="0.3">
      <c r="A410" t="s">
        <v>18636</v>
      </c>
      <c r="B410" t="s">
        <v>18218</v>
      </c>
      <c r="C410" t="s">
        <v>18220</v>
      </c>
      <c r="D410" s="1">
        <v>45906</v>
      </c>
      <c r="E410" t="s">
        <v>21232</v>
      </c>
      <c r="F410" t="s">
        <v>15198</v>
      </c>
      <c r="G410">
        <v>4627</v>
      </c>
    </row>
    <row r="411" spans="1:7" x14ac:dyDescent="0.3">
      <c r="A411" t="s">
        <v>18637</v>
      </c>
      <c r="B411" t="s">
        <v>18220</v>
      </c>
      <c r="C411" t="s">
        <v>18219</v>
      </c>
      <c r="D411" s="1">
        <v>45891</v>
      </c>
      <c r="E411" t="s">
        <v>21231</v>
      </c>
      <c r="F411" t="s">
        <v>15198</v>
      </c>
      <c r="G411">
        <v>2750</v>
      </c>
    </row>
    <row r="412" spans="1:7" x14ac:dyDescent="0.3">
      <c r="A412" t="s">
        <v>18638</v>
      </c>
      <c r="B412" t="s">
        <v>18217</v>
      </c>
      <c r="C412" t="s">
        <v>18219</v>
      </c>
      <c r="D412" s="1">
        <v>45869</v>
      </c>
      <c r="E412" t="s">
        <v>21228</v>
      </c>
      <c r="F412" t="s">
        <v>15198</v>
      </c>
      <c r="G412">
        <v>3031</v>
      </c>
    </row>
    <row r="413" spans="1:7" x14ac:dyDescent="0.3">
      <c r="A413" t="s">
        <v>18639</v>
      </c>
      <c r="B413" t="s">
        <v>18220</v>
      </c>
      <c r="C413" t="s">
        <v>18220</v>
      </c>
      <c r="D413" s="1">
        <v>45893</v>
      </c>
      <c r="E413" t="s">
        <v>21228</v>
      </c>
      <c r="F413" t="s">
        <v>15198</v>
      </c>
      <c r="G413">
        <v>4883</v>
      </c>
    </row>
    <row r="414" spans="1:7" x14ac:dyDescent="0.3">
      <c r="A414" t="s">
        <v>18640</v>
      </c>
      <c r="B414" t="s">
        <v>18220</v>
      </c>
      <c r="C414" t="s">
        <v>18217</v>
      </c>
      <c r="D414" s="1">
        <v>45870</v>
      </c>
      <c r="E414" t="s">
        <v>21229</v>
      </c>
      <c r="F414" t="s">
        <v>15198</v>
      </c>
      <c r="G414">
        <v>4364</v>
      </c>
    </row>
    <row r="415" spans="1:7" x14ac:dyDescent="0.3">
      <c r="A415" t="s">
        <v>18641</v>
      </c>
      <c r="B415" t="s">
        <v>18219</v>
      </c>
      <c r="C415" t="s">
        <v>18220</v>
      </c>
      <c r="D415" s="1">
        <v>45897</v>
      </c>
      <c r="E415" t="s">
        <v>21232</v>
      </c>
      <c r="F415" t="s">
        <v>21233</v>
      </c>
      <c r="G415">
        <v>1898</v>
      </c>
    </row>
    <row r="416" spans="1:7" x14ac:dyDescent="0.3">
      <c r="A416" t="s">
        <v>18642</v>
      </c>
      <c r="B416" t="s">
        <v>18216</v>
      </c>
      <c r="C416" t="s">
        <v>18218</v>
      </c>
      <c r="D416" s="1">
        <v>45892</v>
      </c>
      <c r="E416" t="s">
        <v>21230</v>
      </c>
      <c r="F416" t="s">
        <v>21233</v>
      </c>
      <c r="G416">
        <v>1663</v>
      </c>
    </row>
    <row r="417" spans="1:7" x14ac:dyDescent="0.3">
      <c r="A417" t="s">
        <v>18643</v>
      </c>
      <c r="B417" t="s">
        <v>18219</v>
      </c>
      <c r="C417" t="s">
        <v>18218</v>
      </c>
      <c r="D417" s="1">
        <v>45903</v>
      </c>
      <c r="E417" t="s">
        <v>21229</v>
      </c>
      <c r="F417" t="s">
        <v>21233</v>
      </c>
      <c r="G417">
        <v>3306</v>
      </c>
    </row>
    <row r="418" spans="1:7" x14ac:dyDescent="0.3">
      <c r="A418" t="s">
        <v>18644</v>
      </c>
      <c r="B418" t="s">
        <v>18217</v>
      </c>
      <c r="C418" t="s">
        <v>18219</v>
      </c>
      <c r="D418" s="1">
        <v>45903</v>
      </c>
      <c r="E418" t="s">
        <v>21230</v>
      </c>
      <c r="F418" t="s">
        <v>21234</v>
      </c>
      <c r="G418">
        <v>4689</v>
      </c>
    </row>
    <row r="419" spans="1:7" x14ac:dyDescent="0.3">
      <c r="A419" t="s">
        <v>18645</v>
      </c>
      <c r="B419" t="s">
        <v>18219</v>
      </c>
      <c r="C419" t="s">
        <v>18217</v>
      </c>
      <c r="D419" s="1">
        <v>45886</v>
      </c>
      <c r="E419" t="s">
        <v>21231</v>
      </c>
      <c r="F419" t="s">
        <v>15198</v>
      </c>
      <c r="G419">
        <v>3899</v>
      </c>
    </row>
    <row r="420" spans="1:7" x14ac:dyDescent="0.3">
      <c r="A420" t="s">
        <v>18646</v>
      </c>
      <c r="B420" t="s">
        <v>18220</v>
      </c>
      <c r="C420" t="s">
        <v>18220</v>
      </c>
      <c r="D420" s="1">
        <v>45879</v>
      </c>
      <c r="E420" t="s">
        <v>21231</v>
      </c>
      <c r="F420" t="s">
        <v>15198</v>
      </c>
      <c r="G420">
        <v>3218</v>
      </c>
    </row>
    <row r="421" spans="1:7" x14ac:dyDescent="0.3">
      <c r="A421" t="s">
        <v>18647</v>
      </c>
      <c r="B421" t="s">
        <v>18219</v>
      </c>
      <c r="C421" t="s">
        <v>18217</v>
      </c>
      <c r="D421" s="1">
        <v>45915</v>
      </c>
      <c r="E421" t="s">
        <v>21231</v>
      </c>
      <c r="F421" t="s">
        <v>21233</v>
      </c>
      <c r="G421">
        <v>1239</v>
      </c>
    </row>
    <row r="422" spans="1:7" x14ac:dyDescent="0.3">
      <c r="A422" t="s">
        <v>18648</v>
      </c>
      <c r="B422" t="s">
        <v>18218</v>
      </c>
      <c r="C422" t="s">
        <v>18219</v>
      </c>
      <c r="D422" s="1">
        <v>45905</v>
      </c>
      <c r="E422" t="s">
        <v>21228</v>
      </c>
      <c r="F422" t="s">
        <v>21234</v>
      </c>
      <c r="G422">
        <v>4136</v>
      </c>
    </row>
    <row r="423" spans="1:7" x14ac:dyDescent="0.3">
      <c r="A423" t="s">
        <v>18649</v>
      </c>
      <c r="B423" t="s">
        <v>18216</v>
      </c>
      <c r="C423" t="s">
        <v>18219</v>
      </c>
      <c r="D423" s="1">
        <v>45921</v>
      </c>
      <c r="E423" t="s">
        <v>21231</v>
      </c>
      <c r="F423" t="s">
        <v>15198</v>
      </c>
      <c r="G423">
        <v>2113</v>
      </c>
    </row>
    <row r="424" spans="1:7" x14ac:dyDescent="0.3">
      <c r="A424" t="s">
        <v>18650</v>
      </c>
      <c r="B424" t="s">
        <v>18217</v>
      </c>
      <c r="C424" t="s">
        <v>18220</v>
      </c>
      <c r="D424" s="1">
        <v>45907</v>
      </c>
      <c r="E424" t="s">
        <v>21228</v>
      </c>
      <c r="F424" t="s">
        <v>15198</v>
      </c>
      <c r="G424">
        <v>4612</v>
      </c>
    </row>
    <row r="425" spans="1:7" x14ac:dyDescent="0.3">
      <c r="A425" t="s">
        <v>18651</v>
      </c>
      <c r="B425" t="s">
        <v>18219</v>
      </c>
      <c r="C425" t="s">
        <v>18219</v>
      </c>
      <c r="D425" s="1">
        <v>45892</v>
      </c>
      <c r="E425" t="s">
        <v>21230</v>
      </c>
      <c r="F425" t="s">
        <v>21233</v>
      </c>
      <c r="G425">
        <v>1590</v>
      </c>
    </row>
    <row r="426" spans="1:7" x14ac:dyDescent="0.3">
      <c r="A426" t="s">
        <v>18652</v>
      </c>
      <c r="B426" t="s">
        <v>18220</v>
      </c>
      <c r="C426" t="s">
        <v>18216</v>
      </c>
      <c r="D426" s="1">
        <v>45910</v>
      </c>
      <c r="E426" t="s">
        <v>21228</v>
      </c>
      <c r="F426" t="s">
        <v>21234</v>
      </c>
      <c r="G426">
        <v>2059</v>
      </c>
    </row>
    <row r="427" spans="1:7" x14ac:dyDescent="0.3">
      <c r="A427" t="s">
        <v>18653</v>
      </c>
      <c r="B427" t="s">
        <v>18216</v>
      </c>
      <c r="C427" t="s">
        <v>18220</v>
      </c>
      <c r="D427" s="1">
        <v>45881</v>
      </c>
      <c r="E427" t="s">
        <v>21232</v>
      </c>
      <c r="F427" t="s">
        <v>21234</v>
      </c>
      <c r="G427">
        <v>4500</v>
      </c>
    </row>
    <row r="428" spans="1:7" x14ac:dyDescent="0.3">
      <c r="A428" t="s">
        <v>18654</v>
      </c>
      <c r="B428" t="s">
        <v>18217</v>
      </c>
      <c r="C428" t="s">
        <v>18216</v>
      </c>
      <c r="D428" s="1">
        <v>45898</v>
      </c>
      <c r="E428" t="s">
        <v>21231</v>
      </c>
      <c r="F428" t="s">
        <v>15198</v>
      </c>
      <c r="G428">
        <v>2292</v>
      </c>
    </row>
    <row r="429" spans="1:7" x14ac:dyDescent="0.3">
      <c r="A429" t="s">
        <v>18655</v>
      </c>
      <c r="B429" t="s">
        <v>18218</v>
      </c>
      <c r="C429" t="s">
        <v>18219</v>
      </c>
      <c r="D429" s="1">
        <v>45908</v>
      </c>
      <c r="E429" t="s">
        <v>21232</v>
      </c>
      <c r="F429" t="s">
        <v>21234</v>
      </c>
      <c r="G429">
        <v>3809</v>
      </c>
    </row>
    <row r="430" spans="1:7" x14ac:dyDescent="0.3">
      <c r="A430" t="s">
        <v>18656</v>
      </c>
      <c r="B430" t="s">
        <v>18219</v>
      </c>
      <c r="C430" t="s">
        <v>18218</v>
      </c>
      <c r="D430" s="1">
        <v>45903</v>
      </c>
      <c r="E430" t="s">
        <v>21229</v>
      </c>
      <c r="F430" t="s">
        <v>15198</v>
      </c>
      <c r="G430">
        <v>2153</v>
      </c>
    </row>
    <row r="431" spans="1:7" x14ac:dyDescent="0.3">
      <c r="A431" t="s">
        <v>18657</v>
      </c>
      <c r="B431" t="s">
        <v>18218</v>
      </c>
      <c r="C431" t="s">
        <v>18218</v>
      </c>
      <c r="D431" s="1">
        <v>45893</v>
      </c>
      <c r="E431" t="s">
        <v>21228</v>
      </c>
      <c r="F431" t="s">
        <v>21234</v>
      </c>
      <c r="G431">
        <v>4792</v>
      </c>
    </row>
    <row r="432" spans="1:7" x14ac:dyDescent="0.3">
      <c r="A432" t="s">
        <v>18658</v>
      </c>
      <c r="B432" t="s">
        <v>18216</v>
      </c>
      <c r="C432" t="s">
        <v>18216</v>
      </c>
      <c r="D432" s="1">
        <v>45916</v>
      </c>
      <c r="E432" t="s">
        <v>21228</v>
      </c>
      <c r="F432" t="s">
        <v>21234</v>
      </c>
      <c r="G432">
        <v>2423</v>
      </c>
    </row>
    <row r="433" spans="1:7" x14ac:dyDescent="0.3">
      <c r="A433" t="s">
        <v>18659</v>
      </c>
      <c r="B433" t="s">
        <v>18216</v>
      </c>
      <c r="C433" t="s">
        <v>18219</v>
      </c>
      <c r="D433" s="1">
        <v>45902</v>
      </c>
      <c r="E433" t="s">
        <v>21232</v>
      </c>
      <c r="F433" t="s">
        <v>21233</v>
      </c>
      <c r="G433">
        <v>2921</v>
      </c>
    </row>
    <row r="434" spans="1:7" x14ac:dyDescent="0.3">
      <c r="A434" t="s">
        <v>18660</v>
      </c>
      <c r="B434" t="s">
        <v>18216</v>
      </c>
      <c r="C434" t="s">
        <v>18220</v>
      </c>
      <c r="D434" s="1">
        <v>45897</v>
      </c>
      <c r="E434" t="s">
        <v>21230</v>
      </c>
      <c r="F434" t="s">
        <v>15198</v>
      </c>
      <c r="G434">
        <v>3171</v>
      </c>
    </row>
    <row r="435" spans="1:7" x14ac:dyDescent="0.3">
      <c r="A435" t="s">
        <v>18661</v>
      </c>
      <c r="B435" t="s">
        <v>18217</v>
      </c>
      <c r="C435" t="s">
        <v>18218</v>
      </c>
      <c r="D435" s="1">
        <v>45883</v>
      </c>
      <c r="E435" t="s">
        <v>21228</v>
      </c>
      <c r="F435" t="s">
        <v>21233</v>
      </c>
      <c r="G435">
        <v>1571</v>
      </c>
    </row>
    <row r="436" spans="1:7" x14ac:dyDescent="0.3">
      <c r="A436" t="s">
        <v>18662</v>
      </c>
      <c r="B436" t="s">
        <v>18216</v>
      </c>
      <c r="C436" t="s">
        <v>18220</v>
      </c>
      <c r="D436" s="1">
        <v>45891</v>
      </c>
      <c r="E436" t="s">
        <v>21229</v>
      </c>
      <c r="F436" t="s">
        <v>21234</v>
      </c>
      <c r="G436">
        <v>3639</v>
      </c>
    </row>
    <row r="437" spans="1:7" x14ac:dyDescent="0.3">
      <c r="A437" t="s">
        <v>18663</v>
      </c>
      <c r="B437" t="s">
        <v>18217</v>
      </c>
      <c r="C437" t="s">
        <v>18216</v>
      </c>
      <c r="D437" s="1">
        <v>45914</v>
      </c>
      <c r="E437" t="s">
        <v>21228</v>
      </c>
      <c r="F437" t="s">
        <v>21234</v>
      </c>
      <c r="G437">
        <v>3049</v>
      </c>
    </row>
    <row r="438" spans="1:7" x14ac:dyDescent="0.3">
      <c r="A438" t="s">
        <v>18664</v>
      </c>
      <c r="B438" t="s">
        <v>18218</v>
      </c>
      <c r="C438" t="s">
        <v>18220</v>
      </c>
      <c r="D438" s="1">
        <v>45911</v>
      </c>
      <c r="E438" t="s">
        <v>21232</v>
      </c>
      <c r="F438" t="s">
        <v>21234</v>
      </c>
      <c r="G438">
        <v>1502</v>
      </c>
    </row>
    <row r="439" spans="1:7" x14ac:dyDescent="0.3">
      <c r="A439" t="s">
        <v>18665</v>
      </c>
      <c r="B439" t="s">
        <v>18218</v>
      </c>
      <c r="C439" t="s">
        <v>18218</v>
      </c>
      <c r="D439" s="1">
        <v>45878</v>
      </c>
      <c r="E439" t="s">
        <v>21230</v>
      </c>
      <c r="F439" t="s">
        <v>21233</v>
      </c>
      <c r="G439">
        <v>3701</v>
      </c>
    </row>
    <row r="440" spans="1:7" x14ac:dyDescent="0.3">
      <c r="A440" t="s">
        <v>18666</v>
      </c>
      <c r="B440" t="s">
        <v>18216</v>
      </c>
      <c r="C440" t="s">
        <v>18216</v>
      </c>
      <c r="D440" s="1">
        <v>45886</v>
      </c>
      <c r="E440" t="s">
        <v>21231</v>
      </c>
      <c r="F440" t="s">
        <v>21234</v>
      </c>
      <c r="G440">
        <v>1661</v>
      </c>
    </row>
    <row r="441" spans="1:7" x14ac:dyDescent="0.3">
      <c r="A441" t="s">
        <v>18667</v>
      </c>
      <c r="B441" t="s">
        <v>18219</v>
      </c>
      <c r="C441" t="s">
        <v>18220</v>
      </c>
      <c r="D441" s="1">
        <v>45865</v>
      </c>
      <c r="E441" t="s">
        <v>21228</v>
      </c>
      <c r="F441" t="s">
        <v>21234</v>
      </c>
      <c r="G441">
        <v>4543</v>
      </c>
    </row>
    <row r="442" spans="1:7" x14ac:dyDescent="0.3">
      <c r="A442" t="s">
        <v>18668</v>
      </c>
      <c r="B442" t="s">
        <v>18217</v>
      </c>
      <c r="C442" t="s">
        <v>18218</v>
      </c>
      <c r="D442" s="1">
        <v>45902</v>
      </c>
      <c r="E442" t="s">
        <v>21230</v>
      </c>
      <c r="F442" t="s">
        <v>21233</v>
      </c>
      <c r="G442">
        <v>4024</v>
      </c>
    </row>
    <row r="443" spans="1:7" x14ac:dyDescent="0.3">
      <c r="A443" t="s">
        <v>18669</v>
      </c>
      <c r="B443" t="s">
        <v>18217</v>
      </c>
      <c r="C443" t="s">
        <v>18219</v>
      </c>
      <c r="D443" s="1">
        <v>45892</v>
      </c>
      <c r="E443" t="s">
        <v>21231</v>
      </c>
      <c r="F443" t="s">
        <v>21233</v>
      </c>
      <c r="G443">
        <v>2815</v>
      </c>
    </row>
    <row r="444" spans="1:7" x14ac:dyDescent="0.3">
      <c r="A444" t="s">
        <v>18670</v>
      </c>
      <c r="B444" t="s">
        <v>18217</v>
      </c>
      <c r="C444" t="s">
        <v>18219</v>
      </c>
      <c r="D444" s="1">
        <v>45884</v>
      </c>
      <c r="E444" t="s">
        <v>21231</v>
      </c>
      <c r="F444" t="s">
        <v>21234</v>
      </c>
      <c r="G444">
        <v>2249</v>
      </c>
    </row>
    <row r="445" spans="1:7" x14ac:dyDescent="0.3">
      <c r="A445" t="s">
        <v>18671</v>
      </c>
      <c r="B445" t="s">
        <v>18218</v>
      </c>
      <c r="C445" t="s">
        <v>18218</v>
      </c>
      <c r="D445" s="1">
        <v>45888</v>
      </c>
      <c r="E445" t="s">
        <v>21230</v>
      </c>
      <c r="F445" t="s">
        <v>21234</v>
      </c>
      <c r="G445">
        <v>3581</v>
      </c>
    </row>
    <row r="446" spans="1:7" x14ac:dyDescent="0.3">
      <c r="A446" t="s">
        <v>18672</v>
      </c>
      <c r="B446" t="s">
        <v>18216</v>
      </c>
      <c r="C446" t="s">
        <v>18219</v>
      </c>
      <c r="D446" s="1">
        <v>45880</v>
      </c>
      <c r="E446" t="s">
        <v>21230</v>
      </c>
      <c r="F446" t="s">
        <v>21234</v>
      </c>
      <c r="G446">
        <v>4558</v>
      </c>
    </row>
    <row r="447" spans="1:7" x14ac:dyDescent="0.3">
      <c r="A447" t="s">
        <v>18673</v>
      </c>
      <c r="B447" t="s">
        <v>18218</v>
      </c>
      <c r="C447" t="s">
        <v>18219</v>
      </c>
      <c r="D447" s="1">
        <v>45903</v>
      </c>
      <c r="E447" t="s">
        <v>21232</v>
      </c>
      <c r="F447" t="s">
        <v>21234</v>
      </c>
      <c r="G447">
        <v>2976</v>
      </c>
    </row>
    <row r="448" spans="1:7" x14ac:dyDescent="0.3">
      <c r="A448" t="s">
        <v>18674</v>
      </c>
      <c r="B448" t="s">
        <v>18217</v>
      </c>
      <c r="C448" t="s">
        <v>18218</v>
      </c>
      <c r="D448" s="1">
        <v>45915</v>
      </c>
      <c r="E448" t="s">
        <v>21228</v>
      </c>
      <c r="F448" t="s">
        <v>15198</v>
      </c>
      <c r="G448">
        <v>3721</v>
      </c>
    </row>
    <row r="449" spans="1:7" x14ac:dyDescent="0.3">
      <c r="A449" t="s">
        <v>18675</v>
      </c>
      <c r="B449" t="s">
        <v>18218</v>
      </c>
      <c r="C449" t="s">
        <v>18216</v>
      </c>
      <c r="D449" s="1">
        <v>45864</v>
      </c>
      <c r="E449" t="s">
        <v>21231</v>
      </c>
      <c r="F449" t="s">
        <v>15198</v>
      </c>
      <c r="G449">
        <v>1826</v>
      </c>
    </row>
    <row r="450" spans="1:7" x14ac:dyDescent="0.3">
      <c r="A450" t="s">
        <v>18676</v>
      </c>
      <c r="B450" t="s">
        <v>18220</v>
      </c>
      <c r="C450" t="s">
        <v>18220</v>
      </c>
      <c r="D450" s="1">
        <v>45910</v>
      </c>
      <c r="E450" t="s">
        <v>21228</v>
      </c>
      <c r="F450" t="s">
        <v>21233</v>
      </c>
      <c r="G450">
        <v>4333</v>
      </c>
    </row>
    <row r="451" spans="1:7" x14ac:dyDescent="0.3">
      <c r="A451" t="s">
        <v>18677</v>
      </c>
      <c r="B451" t="s">
        <v>18217</v>
      </c>
      <c r="C451" t="s">
        <v>18220</v>
      </c>
      <c r="D451" s="1">
        <v>45904</v>
      </c>
      <c r="E451" t="s">
        <v>21231</v>
      </c>
      <c r="F451" t="s">
        <v>21234</v>
      </c>
      <c r="G451">
        <v>3177</v>
      </c>
    </row>
    <row r="452" spans="1:7" x14ac:dyDescent="0.3">
      <c r="A452" t="s">
        <v>18678</v>
      </c>
      <c r="B452" t="s">
        <v>18217</v>
      </c>
      <c r="C452" t="s">
        <v>18220</v>
      </c>
      <c r="D452" s="1">
        <v>45872</v>
      </c>
      <c r="E452" t="s">
        <v>21229</v>
      </c>
      <c r="F452" t="s">
        <v>21233</v>
      </c>
      <c r="G452">
        <v>4675</v>
      </c>
    </row>
    <row r="453" spans="1:7" x14ac:dyDescent="0.3">
      <c r="A453" t="s">
        <v>18679</v>
      </c>
      <c r="B453" t="s">
        <v>18216</v>
      </c>
      <c r="C453" t="s">
        <v>18217</v>
      </c>
      <c r="D453" s="1">
        <v>45903</v>
      </c>
      <c r="E453" t="s">
        <v>21232</v>
      </c>
      <c r="F453" t="s">
        <v>21234</v>
      </c>
      <c r="G453">
        <v>4211</v>
      </c>
    </row>
    <row r="454" spans="1:7" x14ac:dyDescent="0.3">
      <c r="A454" t="s">
        <v>18680</v>
      </c>
      <c r="B454" t="s">
        <v>18218</v>
      </c>
      <c r="C454" t="s">
        <v>18218</v>
      </c>
      <c r="D454" s="1">
        <v>45881</v>
      </c>
      <c r="E454" t="s">
        <v>21228</v>
      </c>
      <c r="F454" t="s">
        <v>21233</v>
      </c>
      <c r="G454">
        <v>4767</v>
      </c>
    </row>
    <row r="455" spans="1:7" x14ac:dyDescent="0.3">
      <c r="A455" t="s">
        <v>18681</v>
      </c>
      <c r="B455" t="s">
        <v>18217</v>
      </c>
      <c r="C455" t="s">
        <v>18219</v>
      </c>
      <c r="D455" s="1">
        <v>45914</v>
      </c>
      <c r="E455" t="s">
        <v>21232</v>
      </c>
      <c r="F455" t="s">
        <v>21234</v>
      </c>
      <c r="G455">
        <v>4369</v>
      </c>
    </row>
    <row r="456" spans="1:7" x14ac:dyDescent="0.3">
      <c r="A456" t="s">
        <v>18682</v>
      </c>
      <c r="B456" t="s">
        <v>18218</v>
      </c>
      <c r="C456" t="s">
        <v>18217</v>
      </c>
      <c r="D456" s="1">
        <v>45878</v>
      </c>
      <c r="E456" t="s">
        <v>21229</v>
      </c>
      <c r="F456" t="s">
        <v>15198</v>
      </c>
      <c r="G456">
        <v>1622</v>
      </c>
    </row>
    <row r="457" spans="1:7" x14ac:dyDescent="0.3">
      <c r="A457" t="s">
        <v>18683</v>
      </c>
      <c r="B457" t="s">
        <v>18218</v>
      </c>
      <c r="C457" t="s">
        <v>18217</v>
      </c>
      <c r="D457" s="1">
        <v>45885</v>
      </c>
      <c r="E457" t="s">
        <v>21228</v>
      </c>
      <c r="F457" t="s">
        <v>21233</v>
      </c>
      <c r="G457">
        <v>1056</v>
      </c>
    </row>
    <row r="458" spans="1:7" x14ac:dyDescent="0.3">
      <c r="A458" t="s">
        <v>18684</v>
      </c>
      <c r="B458" t="s">
        <v>18218</v>
      </c>
      <c r="C458" t="s">
        <v>18218</v>
      </c>
      <c r="D458" s="1">
        <v>45883</v>
      </c>
      <c r="E458" t="s">
        <v>21230</v>
      </c>
      <c r="F458" t="s">
        <v>21233</v>
      </c>
      <c r="G458">
        <v>2367</v>
      </c>
    </row>
    <row r="459" spans="1:7" x14ac:dyDescent="0.3">
      <c r="A459" t="s">
        <v>18685</v>
      </c>
      <c r="B459" t="s">
        <v>18218</v>
      </c>
      <c r="C459" t="s">
        <v>18216</v>
      </c>
      <c r="D459" s="1">
        <v>45871</v>
      </c>
      <c r="E459" t="s">
        <v>21230</v>
      </c>
      <c r="F459" t="s">
        <v>21233</v>
      </c>
      <c r="G459">
        <v>2286</v>
      </c>
    </row>
    <row r="460" spans="1:7" x14ac:dyDescent="0.3">
      <c r="A460" t="s">
        <v>18686</v>
      </c>
      <c r="B460" t="s">
        <v>18220</v>
      </c>
      <c r="C460" t="s">
        <v>18220</v>
      </c>
      <c r="D460" s="1">
        <v>45889</v>
      </c>
      <c r="E460" t="s">
        <v>21231</v>
      </c>
      <c r="F460" t="s">
        <v>21233</v>
      </c>
      <c r="G460">
        <v>1174</v>
      </c>
    </row>
    <row r="461" spans="1:7" x14ac:dyDescent="0.3">
      <c r="A461" t="s">
        <v>18687</v>
      </c>
      <c r="B461" t="s">
        <v>18218</v>
      </c>
      <c r="C461" t="s">
        <v>18218</v>
      </c>
      <c r="D461" s="1">
        <v>45893</v>
      </c>
      <c r="E461" t="s">
        <v>21230</v>
      </c>
      <c r="F461" t="s">
        <v>21234</v>
      </c>
      <c r="G461">
        <v>2887</v>
      </c>
    </row>
    <row r="462" spans="1:7" x14ac:dyDescent="0.3">
      <c r="A462" t="s">
        <v>18688</v>
      </c>
      <c r="B462" t="s">
        <v>18219</v>
      </c>
      <c r="C462" t="s">
        <v>18217</v>
      </c>
      <c r="D462" s="1">
        <v>45869</v>
      </c>
      <c r="E462" t="s">
        <v>21229</v>
      </c>
      <c r="F462" t="s">
        <v>21234</v>
      </c>
      <c r="G462">
        <v>3318</v>
      </c>
    </row>
    <row r="463" spans="1:7" x14ac:dyDescent="0.3">
      <c r="A463" t="s">
        <v>18689</v>
      </c>
      <c r="B463" t="s">
        <v>18218</v>
      </c>
      <c r="C463" t="s">
        <v>18216</v>
      </c>
      <c r="D463" s="1">
        <v>45862</v>
      </c>
      <c r="E463" t="s">
        <v>21230</v>
      </c>
      <c r="F463" t="s">
        <v>21234</v>
      </c>
      <c r="G463">
        <v>2026</v>
      </c>
    </row>
    <row r="464" spans="1:7" x14ac:dyDescent="0.3">
      <c r="A464" t="s">
        <v>18690</v>
      </c>
      <c r="B464" t="s">
        <v>18216</v>
      </c>
      <c r="C464" t="s">
        <v>18216</v>
      </c>
      <c r="D464" s="1">
        <v>45914</v>
      </c>
      <c r="E464" t="s">
        <v>21231</v>
      </c>
      <c r="F464" t="s">
        <v>21233</v>
      </c>
      <c r="G464">
        <v>3981</v>
      </c>
    </row>
    <row r="465" spans="1:7" x14ac:dyDescent="0.3">
      <c r="A465" t="s">
        <v>18691</v>
      </c>
      <c r="B465" t="s">
        <v>18217</v>
      </c>
      <c r="C465" t="s">
        <v>18216</v>
      </c>
      <c r="D465" s="1">
        <v>45888</v>
      </c>
      <c r="E465" t="s">
        <v>21229</v>
      </c>
      <c r="F465" t="s">
        <v>21234</v>
      </c>
      <c r="G465">
        <v>1648</v>
      </c>
    </row>
    <row r="466" spans="1:7" x14ac:dyDescent="0.3">
      <c r="A466" t="s">
        <v>18692</v>
      </c>
      <c r="B466" t="s">
        <v>18219</v>
      </c>
      <c r="C466" t="s">
        <v>18218</v>
      </c>
      <c r="D466" s="1">
        <v>45890</v>
      </c>
      <c r="E466" t="s">
        <v>21229</v>
      </c>
      <c r="F466" t="s">
        <v>21233</v>
      </c>
      <c r="G466">
        <v>1946</v>
      </c>
    </row>
    <row r="467" spans="1:7" x14ac:dyDescent="0.3">
      <c r="A467" t="s">
        <v>18693</v>
      </c>
      <c r="B467" t="s">
        <v>18218</v>
      </c>
      <c r="C467" t="s">
        <v>18218</v>
      </c>
      <c r="D467" s="1">
        <v>45890</v>
      </c>
      <c r="E467" t="s">
        <v>21228</v>
      </c>
      <c r="F467" t="s">
        <v>21234</v>
      </c>
      <c r="G467">
        <v>4705</v>
      </c>
    </row>
    <row r="468" spans="1:7" x14ac:dyDescent="0.3">
      <c r="A468" t="s">
        <v>18694</v>
      </c>
      <c r="B468" t="s">
        <v>18217</v>
      </c>
      <c r="C468" t="s">
        <v>18216</v>
      </c>
      <c r="D468" s="1">
        <v>45911</v>
      </c>
      <c r="E468" t="s">
        <v>21228</v>
      </c>
      <c r="F468" t="s">
        <v>15198</v>
      </c>
      <c r="G468">
        <v>1989</v>
      </c>
    </row>
    <row r="469" spans="1:7" x14ac:dyDescent="0.3">
      <c r="A469" t="s">
        <v>18695</v>
      </c>
      <c r="B469" t="s">
        <v>18217</v>
      </c>
      <c r="C469" t="s">
        <v>18218</v>
      </c>
      <c r="D469" s="1">
        <v>45869</v>
      </c>
      <c r="E469" t="s">
        <v>21228</v>
      </c>
      <c r="F469" t="s">
        <v>21234</v>
      </c>
      <c r="G469">
        <v>1177</v>
      </c>
    </row>
    <row r="470" spans="1:7" x14ac:dyDescent="0.3">
      <c r="A470" t="s">
        <v>18696</v>
      </c>
      <c r="B470" t="s">
        <v>18219</v>
      </c>
      <c r="C470" t="s">
        <v>18217</v>
      </c>
      <c r="D470" s="1">
        <v>45898</v>
      </c>
      <c r="E470" t="s">
        <v>21232</v>
      </c>
      <c r="F470" t="s">
        <v>21234</v>
      </c>
      <c r="G470">
        <v>2920</v>
      </c>
    </row>
    <row r="471" spans="1:7" x14ac:dyDescent="0.3">
      <c r="A471" t="s">
        <v>18697</v>
      </c>
      <c r="B471" t="s">
        <v>18217</v>
      </c>
      <c r="C471" t="s">
        <v>18218</v>
      </c>
      <c r="D471" s="1">
        <v>45876</v>
      </c>
      <c r="E471" t="s">
        <v>21230</v>
      </c>
      <c r="F471" t="s">
        <v>21233</v>
      </c>
      <c r="G471">
        <v>1963</v>
      </c>
    </row>
    <row r="472" spans="1:7" x14ac:dyDescent="0.3">
      <c r="A472" t="s">
        <v>18698</v>
      </c>
      <c r="B472" t="s">
        <v>18219</v>
      </c>
      <c r="C472" t="s">
        <v>18218</v>
      </c>
      <c r="D472" s="1">
        <v>45865</v>
      </c>
      <c r="E472" t="s">
        <v>21231</v>
      </c>
      <c r="F472" t="s">
        <v>21234</v>
      </c>
      <c r="G472">
        <v>2928</v>
      </c>
    </row>
    <row r="473" spans="1:7" x14ac:dyDescent="0.3">
      <c r="A473" t="s">
        <v>18699</v>
      </c>
      <c r="B473" t="s">
        <v>18220</v>
      </c>
      <c r="C473" t="s">
        <v>18219</v>
      </c>
      <c r="D473" s="1">
        <v>45916</v>
      </c>
      <c r="E473" t="s">
        <v>21228</v>
      </c>
      <c r="F473" t="s">
        <v>21233</v>
      </c>
      <c r="G473">
        <v>2518</v>
      </c>
    </row>
    <row r="474" spans="1:7" x14ac:dyDescent="0.3">
      <c r="A474" t="s">
        <v>18700</v>
      </c>
      <c r="B474" t="s">
        <v>18220</v>
      </c>
      <c r="C474" t="s">
        <v>18217</v>
      </c>
      <c r="D474" s="1">
        <v>45900</v>
      </c>
      <c r="E474" t="s">
        <v>21228</v>
      </c>
      <c r="F474" t="s">
        <v>15198</v>
      </c>
      <c r="G474">
        <v>2797</v>
      </c>
    </row>
    <row r="475" spans="1:7" x14ac:dyDescent="0.3">
      <c r="A475" t="s">
        <v>18701</v>
      </c>
      <c r="B475" t="s">
        <v>18218</v>
      </c>
      <c r="C475" t="s">
        <v>18220</v>
      </c>
      <c r="D475" s="1">
        <v>45909</v>
      </c>
      <c r="E475" t="s">
        <v>21232</v>
      </c>
      <c r="F475" t="s">
        <v>15198</v>
      </c>
      <c r="G475">
        <v>2898</v>
      </c>
    </row>
    <row r="476" spans="1:7" x14ac:dyDescent="0.3">
      <c r="A476" t="s">
        <v>18702</v>
      </c>
      <c r="B476" t="s">
        <v>18220</v>
      </c>
      <c r="C476" t="s">
        <v>18217</v>
      </c>
      <c r="D476" s="1">
        <v>45889</v>
      </c>
      <c r="E476" t="s">
        <v>21231</v>
      </c>
      <c r="F476" t="s">
        <v>21234</v>
      </c>
      <c r="G476">
        <v>2778</v>
      </c>
    </row>
    <row r="477" spans="1:7" x14ac:dyDescent="0.3">
      <c r="A477" t="s">
        <v>18703</v>
      </c>
      <c r="B477" t="s">
        <v>18217</v>
      </c>
      <c r="C477" t="s">
        <v>18219</v>
      </c>
      <c r="D477" s="1">
        <v>45913</v>
      </c>
      <c r="E477" t="s">
        <v>21229</v>
      </c>
      <c r="F477" t="s">
        <v>21233</v>
      </c>
      <c r="G477">
        <v>4446</v>
      </c>
    </row>
    <row r="478" spans="1:7" x14ac:dyDescent="0.3">
      <c r="A478" t="s">
        <v>18704</v>
      </c>
      <c r="B478" t="s">
        <v>18220</v>
      </c>
      <c r="C478" t="s">
        <v>18218</v>
      </c>
      <c r="D478" s="1">
        <v>45875</v>
      </c>
      <c r="E478" t="s">
        <v>21231</v>
      </c>
      <c r="F478" t="s">
        <v>21233</v>
      </c>
      <c r="G478">
        <v>1495</v>
      </c>
    </row>
    <row r="479" spans="1:7" x14ac:dyDescent="0.3">
      <c r="A479" t="s">
        <v>18705</v>
      </c>
      <c r="B479" t="s">
        <v>18219</v>
      </c>
      <c r="C479" t="s">
        <v>18220</v>
      </c>
      <c r="D479" s="1">
        <v>45917</v>
      </c>
      <c r="E479" t="s">
        <v>21229</v>
      </c>
      <c r="F479" t="s">
        <v>21234</v>
      </c>
      <c r="G479">
        <v>1596</v>
      </c>
    </row>
    <row r="480" spans="1:7" x14ac:dyDescent="0.3">
      <c r="A480" t="s">
        <v>18706</v>
      </c>
      <c r="B480" t="s">
        <v>18217</v>
      </c>
      <c r="C480" t="s">
        <v>18219</v>
      </c>
      <c r="D480" s="1">
        <v>45920</v>
      </c>
      <c r="E480" t="s">
        <v>21232</v>
      </c>
      <c r="F480" t="s">
        <v>21233</v>
      </c>
      <c r="G480">
        <v>3018</v>
      </c>
    </row>
    <row r="481" spans="1:7" x14ac:dyDescent="0.3">
      <c r="A481" t="s">
        <v>18707</v>
      </c>
      <c r="B481" t="s">
        <v>18218</v>
      </c>
      <c r="C481" t="s">
        <v>18217</v>
      </c>
      <c r="D481" s="1">
        <v>45893</v>
      </c>
      <c r="E481" t="s">
        <v>21229</v>
      </c>
      <c r="F481" t="s">
        <v>21233</v>
      </c>
      <c r="G481">
        <v>3525</v>
      </c>
    </row>
    <row r="482" spans="1:7" x14ac:dyDescent="0.3">
      <c r="A482" t="s">
        <v>18708</v>
      </c>
      <c r="B482" t="s">
        <v>18216</v>
      </c>
      <c r="C482" t="s">
        <v>18220</v>
      </c>
      <c r="D482" s="1">
        <v>45869</v>
      </c>
      <c r="E482" t="s">
        <v>21232</v>
      </c>
      <c r="F482" t="s">
        <v>21233</v>
      </c>
      <c r="G482">
        <v>2324</v>
      </c>
    </row>
    <row r="483" spans="1:7" x14ac:dyDescent="0.3">
      <c r="A483" t="s">
        <v>18709</v>
      </c>
      <c r="B483" t="s">
        <v>18217</v>
      </c>
      <c r="C483" t="s">
        <v>18217</v>
      </c>
      <c r="D483" s="1">
        <v>45894</v>
      </c>
      <c r="E483" t="s">
        <v>21228</v>
      </c>
      <c r="F483" t="s">
        <v>21234</v>
      </c>
      <c r="G483">
        <v>1322</v>
      </c>
    </row>
    <row r="484" spans="1:7" x14ac:dyDescent="0.3">
      <c r="A484" t="s">
        <v>18710</v>
      </c>
      <c r="B484" t="s">
        <v>18216</v>
      </c>
      <c r="C484" t="s">
        <v>18219</v>
      </c>
      <c r="D484" s="1">
        <v>45874</v>
      </c>
      <c r="E484" t="s">
        <v>21231</v>
      </c>
      <c r="F484" t="s">
        <v>21233</v>
      </c>
      <c r="G484">
        <v>1999</v>
      </c>
    </row>
    <row r="485" spans="1:7" x14ac:dyDescent="0.3">
      <c r="A485" t="s">
        <v>18711</v>
      </c>
      <c r="B485" t="s">
        <v>18219</v>
      </c>
      <c r="C485" t="s">
        <v>18219</v>
      </c>
      <c r="D485" s="1">
        <v>45903</v>
      </c>
      <c r="E485" t="s">
        <v>21230</v>
      </c>
      <c r="F485" t="s">
        <v>15198</v>
      </c>
      <c r="G485">
        <v>2636</v>
      </c>
    </row>
    <row r="486" spans="1:7" x14ac:dyDescent="0.3">
      <c r="A486" t="s">
        <v>18712</v>
      </c>
      <c r="B486" t="s">
        <v>18218</v>
      </c>
      <c r="C486" t="s">
        <v>18217</v>
      </c>
      <c r="D486" s="1">
        <v>45885</v>
      </c>
      <c r="E486" t="s">
        <v>21231</v>
      </c>
      <c r="F486" t="s">
        <v>21234</v>
      </c>
      <c r="G486">
        <v>1844</v>
      </c>
    </row>
    <row r="487" spans="1:7" x14ac:dyDescent="0.3">
      <c r="A487" t="s">
        <v>18713</v>
      </c>
      <c r="B487" t="s">
        <v>18217</v>
      </c>
      <c r="C487" t="s">
        <v>18219</v>
      </c>
      <c r="D487" s="1">
        <v>45870</v>
      </c>
      <c r="E487" t="s">
        <v>21231</v>
      </c>
      <c r="F487" t="s">
        <v>15198</v>
      </c>
      <c r="G487">
        <v>4820</v>
      </c>
    </row>
    <row r="488" spans="1:7" x14ac:dyDescent="0.3">
      <c r="A488" t="s">
        <v>18714</v>
      </c>
      <c r="B488" t="s">
        <v>18219</v>
      </c>
      <c r="C488" t="s">
        <v>18220</v>
      </c>
      <c r="D488" s="1">
        <v>45920</v>
      </c>
      <c r="E488" t="s">
        <v>21228</v>
      </c>
      <c r="F488" t="s">
        <v>21233</v>
      </c>
      <c r="G488">
        <v>4780</v>
      </c>
    </row>
    <row r="489" spans="1:7" x14ac:dyDescent="0.3">
      <c r="A489" t="s">
        <v>18715</v>
      </c>
      <c r="B489" t="s">
        <v>18218</v>
      </c>
      <c r="C489" t="s">
        <v>18217</v>
      </c>
      <c r="D489" s="1">
        <v>45900</v>
      </c>
      <c r="E489" t="s">
        <v>21231</v>
      </c>
      <c r="F489" t="s">
        <v>15198</v>
      </c>
      <c r="G489">
        <v>1196</v>
      </c>
    </row>
    <row r="490" spans="1:7" x14ac:dyDescent="0.3">
      <c r="A490" t="s">
        <v>18716</v>
      </c>
      <c r="B490" t="s">
        <v>18220</v>
      </c>
      <c r="C490" t="s">
        <v>18216</v>
      </c>
      <c r="D490" s="1">
        <v>45869</v>
      </c>
      <c r="E490" t="s">
        <v>21228</v>
      </c>
      <c r="F490" t="s">
        <v>21233</v>
      </c>
      <c r="G490">
        <v>3486</v>
      </c>
    </row>
    <row r="491" spans="1:7" x14ac:dyDescent="0.3">
      <c r="A491" t="s">
        <v>18717</v>
      </c>
      <c r="B491" t="s">
        <v>18218</v>
      </c>
      <c r="C491" t="s">
        <v>18216</v>
      </c>
      <c r="D491" s="1">
        <v>45872</v>
      </c>
      <c r="E491" t="s">
        <v>21228</v>
      </c>
      <c r="F491" t="s">
        <v>21234</v>
      </c>
      <c r="G491">
        <v>4049</v>
      </c>
    </row>
    <row r="492" spans="1:7" x14ac:dyDescent="0.3">
      <c r="A492" t="s">
        <v>18718</v>
      </c>
      <c r="B492" t="s">
        <v>18218</v>
      </c>
      <c r="C492" t="s">
        <v>18217</v>
      </c>
      <c r="D492" s="1">
        <v>45881</v>
      </c>
      <c r="E492" t="s">
        <v>21232</v>
      </c>
      <c r="F492" t="s">
        <v>21234</v>
      </c>
      <c r="G492">
        <v>1033</v>
      </c>
    </row>
    <row r="493" spans="1:7" x14ac:dyDescent="0.3">
      <c r="A493" t="s">
        <v>18719</v>
      </c>
      <c r="B493" t="s">
        <v>18220</v>
      </c>
      <c r="C493" t="s">
        <v>18216</v>
      </c>
      <c r="D493" s="1">
        <v>45871</v>
      </c>
      <c r="E493" t="s">
        <v>21232</v>
      </c>
      <c r="F493" t="s">
        <v>15198</v>
      </c>
      <c r="G493">
        <v>4510</v>
      </c>
    </row>
    <row r="494" spans="1:7" x14ac:dyDescent="0.3">
      <c r="A494" t="s">
        <v>18720</v>
      </c>
      <c r="B494" t="s">
        <v>18218</v>
      </c>
      <c r="C494" t="s">
        <v>18219</v>
      </c>
      <c r="D494" s="1">
        <v>45913</v>
      </c>
      <c r="E494" t="s">
        <v>21228</v>
      </c>
      <c r="F494" t="s">
        <v>15198</v>
      </c>
      <c r="G494">
        <v>1906</v>
      </c>
    </row>
    <row r="495" spans="1:7" x14ac:dyDescent="0.3">
      <c r="A495" t="s">
        <v>18721</v>
      </c>
      <c r="B495" t="s">
        <v>18219</v>
      </c>
      <c r="C495" t="s">
        <v>18220</v>
      </c>
      <c r="D495" s="1">
        <v>45911</v>
      </c>
      <c r="E495" t="s">
        <v>21228</v>
      </c>
      <c r="F495" t="s">
        <v>15198</v>
      </c>
      <c r="G495">
        <v>2706</v>
      </c>
    </row>
    <row r="496" spans="1:7" x14ac:dyDescent="0.3">
      <c r="A496" t="s">
        <v>18722</v>
      </c>
      <c r="B496" t="s">
        <v>18216</v>
      </c>
      <c r="C496" t="s">
        <v>18219</v>
      </c>
      <c r="D496" s="1">
        <v>45868</v>
      </c>
      <c r="E496" t="s">
        <v>21232</v>
      </c>
      <c r="F496" t="s">
        <v>21233</v>
      </c>
      <c r="G496">
        <v>1355</v>
      </c>
    </row>
    <row r="497" spans="1:7" x14ac:dyDescent="0.3">
      <c r="A497" t="s">
        <v>18723</v>
      </c>
      <c r="B497" t="s">
        <v>18216</v>
      </c>
      <c r="C497" t="s">
        <v>18219</v>
      </c>
      <c r="D497" s="1">
        <v>45903</v>
      </c>
      <c r="E497" t="s">
        <v>21230</v>
      </c>
      <c r="F497" t="s">
        <v>21234</v>
      </c>
      <c r="G497">
        <v>2274</v>
      </c>
    </row>
    <row r="498" spans="1:7" x14ac:dyDescent="0.3">
      <c r="A498" t="s">
        <v>18724</v>
      </c>
      <c r="B498" t="s">
        <v>18220</v>
      </c>
      <c r="C498" t="s">
        <v>18216</v>
      </c>
      <c r="D498" s="1">
        <v>45908</v>
      </c>
      <c r="E498" t="s">
        <v>21232</v>
      </c>
      <c r="F498" t="s">
        <v>21233</v>
      </c>
      <c r="G498">
        <v>3929</v>
      </c>
    </row>
    <row r="499" spans="1:7" x14ac:dyDescent="0.3">
      <c r="A499" t="s">
        <v>18725</v>
      </c>
      <c r="B499" t="s">
        <v>18218</v>
      </c>
      <c r="C499" t="s">
        <v>18220</v>
      </c>
      <c r="D499" s="1">
        <v>45904</v>
      </c>
      <c r="E499" t="s">
        <v>21230</v>
      </c>
      <c r="F499" t="s">
        <v>21233</v>
      </c>
      <c r="G499">
        <v>1670</v>
      </c>
    </row>
    <row r="500" spans="1:7" x14ac:dyDescent="0.3">
      <c r="A500" t="s">
        <v>18726</v>
      </c>
      <c r="B500" t="s">
        <v>18220</v>
      </c>
      <c r="C500" t="s">
        <v>18218</v>
      </c>
      <c r="D500" s="1">
        <v>45919</v>
      </c>
      <c r="E500" t="s">
        <v>21230</v>
      </c>
      <c r="F500" t="s">
        <v>21233</v>
      </c>
      <c r="G500">
        <v>1804</v>
      </c>
    </row>
    <row r="501" spans="1:7" x14ac:dyDescent="0.3">
      <c r="A501" t="s">
        <v>18727</v>
      </c>
      <c r="B501" t="s">
        <v>18216</v>
      </c>
      <c r="C501" t="s">
        <v>18218</v>
      </c>
      <c r="D501" s="1">
        <v>45864</v>
      </c>
      <c r="E501" t="s">
        <v>21229</v>
      </c>
      <c r="F501" t="s">
        <v>15198</v>
      </c>
      <c r="G501">
        <v>1382</v>
      </c>
    </row>
    <row r="502" spans="1:7" x14ac:dyDescent="0.3">
      <c r="A502" t="s">
        <v>18728</v>
      </c>
      <c r="B502" t="s">
        <v>18218</v>
      </c>
      <c r="C502" t="s">
        <v>18219</v>
      </c>
      <c r="D502" s="1">
        <v>45871</v>
      </c>
      <c r="E502" t="s">
        <v>21232</v>
      </c>
      <c r="F502" t="s">
        <v>15198</v>
      </c>
      <c r="G502">
        <v>3963</v>
      </c>
    </row>
    <row r="503" spans="1:7" x14ac:dyDescent="0.3">
      <c r="A503" t="s">
        <v>18729</v>
      </c>
      <c r="B503" t="s">
        <v>18217</v>
      </c>
      <c r="C503" t="s">
        <v>18218</v>
      </c>
      <c r="D503" s="1">
        <v>45916</v>
      </c>
      <c r="E503" t="s">
        <v>21229</v>
      </c>
      <c r="F503" t="s">
        <v>15198</v>
      </c>
      <c r="G503">
        <v>1211</v>
      </c>
    </row>
    <row r="504" spans="1:7" x14ac:dyDescent="0.3">
      <c r="A504" t="s">
        <v>18730</v>
      </c>
      <c r="B504" t="s">
        <v>18217</v>
      </c>
      <c r="C504" t="s">
        <v>18220</v>
      </c>
      <c r="D504" s="1">
        <v>45875</v>
      </c>
      <c r="E504" t="s">
        <v>21232</v>
      </c>
      <c r="F504" t="s">
        <v>21234</v>
      </c>
      <c r="G504">
        <v>2480</v>
      </c>
    </row>
    <row r="505" spans="1:7" x14ac:dyDescent="0.3">
      <c r="A505" t="s">
        <v>18731</v>
      </c>
      <c r="B505" t="s">
        <v>18218</v>
      </c>
      <c r="C505" t="s">
        <v>18219</v>
      </c>
      <c r="D505" s="1">
        <v>45864</v>
      </c>
      <c r="E505" t="s">
        <v>21231</v>
      </c>
      <c r="F505" t="s">
        <v>21234</v>
      </c>
      <c r="G505">
        <v>1580</v>
      </c>
    </row>
    <row r="506" spans="1:7" x14ac:dyDescent="0.3">
      <c r="A506" t="s">
        <v>18732</v>
      </c>
      <c r="B506" t="s">
        <v>18217</v>
      </c>
      <c r="C506" t="s">
        <v>18220</v>
      </c>
      <c r="D506" s="1">
        <v>45904</v>
      </c>
      <c r="E506" t="s">
        <v>21228</v>
      </c>
      <c r="F506" t="s">
        <v>15198</v>
      </c>
      <c r="G506">
        <v>1733</v>
      </c>
    </row>
    <row r="507" spans="1:7" x14ac:dyDescent="0.3">
      <c r="A507" t="s">
        <v>18733</v>
      </c>
      <c r="B507" t="s">
        <v>18220</v>
      </c>
      <c r="C507" t="s">
        <v>18217</v>
      </c>
      <c r="D507" s="1">
        <v>45866</v>
      </c>
      <c r="E507" t="s">
        <v>21232</v>
      </c>
      <c r="F507" t="s">
        <v>21234</v>
      </c>
      <c r="G507">
        <v>4026</v>
      </c>
    </row>
    <row r="508" spans="1:7" x14ac:dyDescent="0.3">
      <c r="A508" t="s">
        <v>18734</v>
      </c>
      <c r="B508" t="s">
        <v>18218</v>
      </c>
      <c r="C508" t="s">
        <v>18219</v>
      </c>
      <c r="D508" s="1">
        <v>45902</v>
      </c>
      <c r="E508" t="s">
        <v>21231</v>
      </c>
      <c r="F508" t="s">
        <v>21234</v>
      </c>
      <c r="G508">
        <v>1937</v>
      </c>
    </row>
    <row r="509" spans="1:7" x14ac:dyDescent="0.3">
      <c r="A509" t="s">
        <v>18735</v>
      </c>
      <c r="B509" t="s">
        <v>18216</v>
      </c>
      <c r="C509" t="s">
        <v>18218</v>
      </c>
      <c r="D509" s="1">
        <v>45910</v>
      </c>
      <c r="E509" t="s">
        <v>21231</v>
      </c>
      <c r="F509" t="s">
        <v>21233</v>
      </c>
      <c r="G509">
        <v>4664</v>
      </c>
    </row>
    <row r="510" spans="1:7" x14ac:dyDescent="0.3">
      <c r="A510" t="s">
        <v>18736</v>
      </c>
      <c r="B510" t="s">
        <v>18220</v>
      </c>
      <c r="C510" t="s">
        <v>18220</v>
      </c>
      <c r="D510" s="1">
        <v>45889</v>
      </c>
      <c r="E510" t="s">
        <v>21230</v>
      </c>
      <c r="F510" t="s">
        <v>15198</v>
      </c>
      <c r="G510">
        <v>1022</v>
      </c>
    </row>
    <row r="511" spans="1:7" x14ac:dyDescent="0.3">
      <c r="A511" t="s">
        <v>18737</v>
      </c>
      <c r="B511" t="s">
        <v>18219</v>
      </c>
      <c r="C511" t="s">
        <v>18217</v>
      </c>
      <c r="D511" s="1">
        <v>45888</v>
      </c>
      <c r="E511" t="s">
        <v>21232</v>
      </c>
      <c r="F511" t="s">
        <v>21234</v>
      </c>
      <c r="G511">
        <v>2186</v>
      </c>
    </row>
    <row r="512" spans="1:7" x14ac:dyDescent="0.3">
      <c r="A512" t="s">
        <v>18738</v>
      </c>
      <c r="B512" t="s">
        <v>18218</v>
      </c>
      <c r="C512" t="s">
        <v>18217</v>
      </c>
      <c r="D512" s="1">
        <v>45889</v>
      </c>
      <c r="E512" t="s">
        <v>21231</v>
      </c>
      <c r="F512" t="s">
        <v>21233</v>
      </c>
      <c r="G512">
        <v>2847</v>
      </c>
    </row>
    <row r="513" spans="1:7" x14ac:dyDescent="0.3">
      <c r="A513" t="s">
        <v>18739</v>
      </c>
      <c r="B513" t="s">
        <v>18216</v>
      </c>
      <c r="C513" t="s">
        <v>18217</v>
      </c>
      <c r="D513" s="1">
        <v>45863</v>
      </c>
      <c r="E513" t="s">
        <v>21229</v>
      </c>
      <c r="F513" t="s">
        <v>21234</v>
      </c>
      <c r="G513">
        <v>2960</v>
      </c>
    </row>
    <row r="514" spans="1:7" x14ac:dyDescent="0.3">
      <c r="A514" t="s">
        <v>18740</v>
      </c>
      <c r="B514" t="s">
        <v>18216</v>
      </c>
      <c r="C514" t="s">
        <v>18217</v>
      </c>
      <c r="D514" s="1">
        <v>45912</v>
      </c>
      <c r="E514" t="s">
        <v>21232</v>
      </c>
      <c r="F514" t="s">
        <v>21234</v>
      </c>
      <c r="G514">
        <v>4155</v>
      </c>
    </row>
    <row r="515" spans="1:7" x14ac:dyDescent="0.3">
      <c r="A515" t="s">
        <v>18741</v>
      </c>
      <c r="B515" t="s">
        <v>18216</v>
      </c>
      <c r="C515" t="s">
        <v>18219</v>
      </c>
      <c r="D515" s="1">
        <v>45921</v>
      </c>
      <c r="E515" t="s">
        <v>21231</v>
      </c>
      <c r="F515" t="s">
        <v>21233</v>
      </c>
      <c r="G515">
        <v>4964</v>
      </c>
    </row>
    <row r="516" spans="1:7" x14ac:dyDescent="0.3">
      <c r="A516" t="s">
        <v>18742</v>
      </c>
      <c r="B516" t="s">
        <v>18217</v>
      </c>
      <c r="C516" t="s">
        <v>18219</v>
      </c>
      <c r="D516" s="1">
        <v>45904</v>
      </c>
      <c r="E516" t="s">
        <v>21228</v>
      </c>
      <c r="F516" t="s">
        <v>21234</v>
      </c>
      <c r="G516">
        <v>3951</v>
      </c>
    </row>
    <row r="517" spans="1:7" x14ac:dyDescent="0.3">
      <c r="A517" t="s">
        <v>18743</v>
      </c>
      <c r="B517" t="s">
        <v>18219</v>
      </c>
      <c r="C517" t="s">
        <v>18216</v>
      </c>
      <c r="D517" s="1">
        <v>45877</v>
      </c>
      <c r="E517" t="s">
        <v>21232</v>
      </c>
      <c r="F517" t="s">
        <v>21233</v>
      </c>
      <c r="G517">
        <v>2256</v>
      </c>
    </row>
    <row r="518" spans="1:7" x14ac:dyDescent="0.3">
      <c r="A518" t="s">
        <v>18744</v>
      </c>
      <c r="B518" t="s">
        <v>18219</v>
      </c>
      <c r="C518" t="s">
        <v>18220</v>
      </c>
      <c r="D518" s="1">
        <v>45864</v>
      </c>
      <c r="E518" t="s">
        <v>21228</v>
      </c>
      <c r="F518" t="s">
        <v>15198</v>
      </c>
      <c r="G518">
        <v>3547</v>
      </c>
    </row>
    <row r="519" spans="1:7" x14ac:dyDescent="0.3">
      <c r="A519" t="s">
        <v>18745</v>
      </c>
      <c r="B519" t="s">
        <v>18218</v>
      </c>
      <c r="C519" t="s">
        <v>18218</v>
      </c>
      <c r="D519" s="1">
        <v>45896</v>
      </c>
      <c r="E519" t="s">
        <v>21229</v>
      </c>
      <c r="F519" t="s">
        <v>15198</v>
      </c>
      <c r="G519">
        <v>3493</v>
      </c>
    </row>
    <row r="520" spans="1:7" x14ac:dyDescent="0.3">
      <c r="A520" t="s">
        <v>18746</v>
      </c>
      <c r="B520" t="s">
        <v>18219</v>
      </c>
      <c r="C520" t="s">
        <v>18218</v>
      </c>
      <c r="D520" s="1">
        <v>45873</v>
      </c>
      <c r="E520" t="s">
        <v>21228</v>
      </c>
      <c r="F520" t="s">
        <v>15198</v>
      </c>
      <c r="G520">
        <v>2785</v>
      </c>
    </row>
    <row r="521" spans="1:7" x14ac:dyDescent="0.3">
      <c r="A521" t="s">
        <v>18747</v>
      </c>
      <c r="B521" t="s">
        <v>18219</v>
      </c>
      <c r="C521" t="s">
        <v>18216</v>
      </c>
      <c r="D521" s="1">
        <v>45891</v>
      </c>
      <c r="E521" t="s">
        <v>21229</v>
      </c>
      <c r="F521" t="s">
        <v>15198</v>
      </c>
      <c r="G521">
        <v>1862</v>
      </c>
    </row>
    <row r="522" spans="1:7" x14ac:dyDescent="0.3">
      <c r="A522" t="s">
        <v>18748</v>
      </c>
      <c r="B522" t="s">
        <v>18218</v>
      </c>
      <c r="C522" t="s">
        <v>18216</v>
      </c>
      <c r="D522" s="1">
        <v>45919</v>
      </c>
      <c r="E522" t="s">
        <v>21228</v>
      </c>
      <c r="F522" t="s">
        <v>21233</v>
      </c>
      <c r="G522">
        <v>2946</v>
      </c>
    </row>
    <row r="523" spans="1:7" x14ac:dyDescent="0.3">
      <c r="A523" t="s">
        <v>18749</v>
      </c>
      <c r="B523" t="s">
        <v>18219</v>
      </c>
      <c r="C523" t="s">
        <v>18216</v>
      </c>
      <c r="D523" s="1">
        <v>45882</v>
      </c>
      <c r="E523" t="s">
        <v>21228</v>
      </c>
      <c r="F523" t="s">
        <v>21234</v>
      </c>
      <c r="G523">
        <v>2636</v>
      </c>
    </row>
    <row r="524" spans="1:7" x14ac:dyDescent="0.3">
      <c r="A524" t="s">
        <v>18750</v>
      </c>
      <c r="B524" t="s">
        <v>18217</v>
      </c>
      <c r="C524" t="s">
        <v>18219</v>
      </c>
      <c r="D524" s="1">
        <v>45884</v>
      </c>
      <c r="E524" t="s">
        <v>21230</v>
      </c>
      <c r="F524" t="s">
        <v>21234</v>
      </c>
      <c r="G524">
        <v>3500</v>
      </c>
    </row>
    <row r="525" spans="1:7" x14ac:dyDescent="0.3">
      <c r="A525" t="s">
        <v>18751</v>
      </c>
      <c r="B525" t="s">
        <v>18218</v>
      </c>
      <c r="C525" t="s">
        <v>18219</v>
      </c>
      <c r="D525" s="1">
        <v>45870</v>
      </c>
      <c r="E525" t="s">
        <v>21231</v>
      </c>
      <c r="F525" t="s">
        <v>21233</v>
      </c>
      <c r="G525">
        <v>4420</v>
      </c>
    </row>
    <row r="526" spans="1:7" x14ac:dyDescent="0.3">
      <c r="A526" t="s">
        <v>18752</v>
      </c>
      <c r="B526" t="s">
        <v>18218</v>
      </c>
      <c r="C526" t="s">
        <v>18218</v>
      </c>
      <c r="D526" s="1">
        <v>45888</v>
      </c>
      <c r="E526" t="s">
        <v>21229</v>
      </c>
      <c r="F526" t="s">
        <v>15198</v>
      </c>
      <c r="G526">
        <v>2708</v>
      </c>
    </row>
    <row r="527" spans="1:7" x14ac:dyDescent="0.3">
      <c r="A527" t="s">
        <v>18753</v>
      </c>
      <c r="B527" t="s">
        <v>18219</v>
      </c>
      <c r="C527" t="s">
        <v>18218</v>
      </c>
      <c r="D527" s="1">
        <v>45887</v>
      </c>
      <c r="E527" t="s">
        <v>21230</v>
      </c>
      <c r="F527" t="s">
        <v>21233</v>
      </c>
      <c r="G527">
        <v>1657</v>
      </c>
    </row>
    <row r="528" spans="1:7" x14ac:dyDescent="0.3">
      <c r="A528" t="s">
        <v>18754</v>
      </c>
      <c r="B528" t="s">
        <v>18219</v>
      </c>
      <c r="C528" t="s">
        <v>18220</v>
      </c>
      <c r="D528" s="1">
        <v>45882</v>
      </c>
      <c r="E528" t="s">
        <v>21231</v>
      </c>
      <c r="F528" t="s">
        <v>21233</v>
      </c>
      <c r="G528">
        <v>3451</v>
      </c>
    </row>
    <row r="529" spans="1:7" x14ac:dyDescent="0.3">
      <c r="A529" t="s">
        <v>18755</v>
      </c>
      <c r="B529" t="s">
        <v>18216</v>
      </c>
      <c r="C529" t="s">
        <v>18217</v>
      </c>
      <c r="D529" s="1">
        <v>45880</v>
      </c>
      <c r="E529" t="s">
        <v>21230</v>
      </c>
      <c r="F529" t="s">
        <v>21234</v>
      </c>
      <c r="G529">
        <v>1935</v>
      </c>
    </row>
    <row r="530" spans="1:7" x14ac:dyDescent="0.3">
      <c r="A530" t="s">
        <v>18756</v>
      </c>
      <c r="B530" t="s">
        <v>18219</v>
      </c>
      <c r="C530" t="s">
        <v>18220</v>
      </c>
      <c r="D530" s="1">
        <v>45882</v>
      </c>
      <c r="E530" t="s">
        <v>21228</v>
      </c>
      <c r="F530" t="s">
        <v>15198</v>
      </c>
      <c r="G530">
        <v>1415</v>
      </c>
    </row>
    <row r="531" spans="1:7" x14ac:dyDescent="0.3">
      <c r="A531" t="s">
        <v>18757</v>
      </c>
      <c r="B531" t="s">
        <v>18217</v>
      </c>
      <c r="C531" t="s">
        <v>18217</v>
      </c>
      <c r="D531" s="1">
        <v>45883</v>
      </c>
      <c r="E531" t="s">
        <v>21231</v>
      </c>
      <c r="F531" t="s">
        <v>21234</v>
      </c>
      <c r="G531">
        <v>4139</v>
      </c>
    </row>
    <row r="532" spans="1:7" x14ac:dyDescent="0.3">
      <c r="A532" t="s">
        <v>18758</v>
      </c>
      <c r="B532" t="s">
        <v>18216</v>
      </c>
      <c r="C532" t="s">
        <v>18218</v>
      </c>
      <c r="D532" s="1">
        <v>45896</v>
      </c>
      <c r="E532" t="s">
        <v>21232</v>
      </c>
      <c r="F532" t="s">
        <v>15198</v>
      </c>
      <c r="G532">
        <v>4260</v>
      </c>
    </row>
    <row r="533" spans="1:7" x14ac:dyDescent="0.3">
      <c r="A533" t="s">
        <v>18759</v>
      </c>
      <c r="B533" t="s">
        <v>18217</v>
      </c>
      <c r="C533" t="s">
        <v>18217</v>
      </c>
      <c r="D533" s="1">
        <v>45875</v>
      </c>
      <c r="E533" t="s">
        <v>21231</v>
      </c>
      <c r="F533" t="s">
        <v>21234</v>
      </c>
      <c r="G533">
        <v>4837</v>
      </c>
    </row>
    <row r="534" spans="1:7" x14ac:dyDescent="0.3">
      <c r="A534" t="s">
        <v>18760</v>
      </c>
      <c r="B534" t="s">
        <v>18216</v>
      </c>
      <c r="C534" t="s">
        <v>18217</v>
      </c>
      <c r="D534" s="1">
        <v>45888</v>
      </c>
      <c r="E534" t="s">
        <v>21230</v>
      </c>
      <c r="F534" t="s">
        <v>15198</v>
      </c>
      <c r="G534">
        <v>1302</v>
      </c>
    </row>
    <row r="535" spans="1:7" x14ac:dyDescent="0.3">
      <c r="A535" t="s">
        <v>18761</v>
      </c>
      <c r="B535" t="s">
        <v>18217</v>
      </c>
      <c r="C535" t="s">
        <v>18217</v>
      </c>
      <c r="D535" s="1">
        <v>45881</v>
      </c>
      <c r="E535" t="s">
        <v>21231</v>
      </c>
      <c r="F535" t="s">
        <v>21233</v>
      </c>
      <c r="G535">
        <v>2619</v>
      </c>
    </row>
    <row r="536" spans="1:7" x14ac:dyDescent="0.3">
      <c r="A536" t="s">
        <v>18762</v>
      </c>
      <c r="B536" t="s">
        <v>18216</v>
      </c>
      <c r="C536" t="s">
        <v>18219</v>
      </c>
      <c r="D536" s="1">
        <v>45890</v>
      </c>
      <c r="E536" t="s">
        <v>21230</v>
      </c>
      <c r="F536" t="s">
        <v>15198</v>
      </c>
      <c r="G536">
        <v>1557</v>
      </c>
    </row>
    <row r="537" spans="1:7" x14ac:dyDescent="0.3">
      <c r="A537" t="s">
        <v>18763</v>
      </c>
      <c r="B537" t="s">
        <v>18219</v>
      </c>
      <c r="C537" t="s">
        <v>18220</v>
      </c>
      <c r="D537" s="1">
        <v>45919</v>
      </c>
      <c r="E537" t="s">
        <v>21232</v>
      </c>
      <c r="F537" t="s">
        <v>21234</v>
      </c>
      <c r="G537">
        <v>2295</v>
      </c>
    </row>
    <row r="538" spans="1:7" x14ac:dyDescent="0.3">
      <c r="A538" t="s">
        <v>18764</v>
      </c>
      <c r="B538" t="s">
        <v>18216</v>
      </c>
      <c r="C538" t="s">
        <v>18216</v>
      </c>
      <c r="D538" s="1">
        <v>45904</v>
      </c>
      <c r="E538" t="s">
        <v>21230</v>
      </c>
      <c r="F538" t="s">
        <v>21233</v>
      </c>
      <c r="G538">
        <v>1930</v>
      </c>
    </row>
    <row r="539" spans="1:7" x14ac:dyDescent="0.3">
      <c r="A539" t="s">
        <v>18765</v>
      </c>
      <c r="B539" t="s">
        <v>18220</v>
      </c>
      <c r="C539" t="s">
        <v>18217</v>
      </c>
      <c r="D539" s="1">
        <v>45903</v>
      </c>
      <c r="E539" t="s">
        <v>21231</v>
      </c>
      <c r="F539" t="s">
        <v>21234</v>
      </c>
      <c r="G539">
        <v>1673</v>
      </c>
    </row>
    <row r="540" spans="1:7" x14ac:dyDescent="0.3">
      <c r="A540" t="s">
        <v>18766</v>
      </c>
      <c r="B540" t="s">
        <v>18219</v>
      </c>
      <c r="C540" t="s">
        <v>18220</v>
      </c>
      <c r="D540" s="1">
        <v>45899</v>
      </c>
      <c r="E540" t="s">
        <v>21232</v>
      </c>
      <c r="F540" t="s">
        <v>15198</v>
      </c>
      <c r="G540">
        <v>2726</v>
      </c>
    </row>
    <row r="541" spans="1:7" x14ac:dyDescent="0.3">
      <c r="A541" t="s">
        <v>18767</v>
      </c>
      <c r="B541" t="s">
        <v>18220</v>
      </c>
      <c r="C541" t="s">
        <v>18218</v>
      </c>
      <c r="D541" s="1">
        <v>45894</v>
      </c>
      <c r="E541" t="s">
        <v>21232</v>
      </c>
      <c r="F541" t="s">
        <v>21234</v>
      </c>
      <c r="G541">
        <v>1277</v>
      </c>
    </row>
    <row r="542" spans="1:7" x14ac:dyDescent="0.3">
      <c r="A542" t="s">
        <v>18768</v>
      </c>
      <c r="B542" t="s">
        <v>18218</v>
      </c>
      <c r="C542" t="s">
        <v>18216</v>
      </c>
      <c r="D542" s="1">
        <v>45862</v>
      </c>
      <c r="E542" t="s">
        <v>21228</v>
      </c>
      <c r="F542" t="s">
        <v>21233</v>
      </c>
      <c r="G542">
        <v>2646</v>
      </c>
    </row>
    <row r="543" spans="1:7" x14ac:dyDescent="0.3">
      <c r="A543" t="s">
        <v>18769</v>
      </c>
      <c r="B543" t="s">
        <v>18220</v>
      </c>
      <c r="C543" t="s">
        <v>18217</v>
      </c>
      <c r="D543" s="1">
        <v>45878</v>
      </c>
      <c r="E543" t="s">
        <v>21231</v>
      </c>
      <c r="F543" t="s">
        <v>15198</v>
      </c>
      <c r="G543">
        <v>2359</v>
      </c>
    </row>
    <row r="544" spans="1:7" x14ac:dyDescent="0.3">
      <c r="A544" t="s">
        <v>18770</v>
      </c>
      <c r="B544" t="s">
        <v>18219</v>
      </c>
      <c r="C544" t="s">
        <v>18220</v>
      </c>
      <c r="D544" s="1">
        <v>45894</v>
      </c>
      <c r="E544" t="s">
        <v>21229</v>
      </c>
      <c r="F544" t="s">
        <v>21233</v>
      </c>
      <c r="G544">
        <v>4333</v>
      </c>
    </row>
    <row r="545" spans="1:7" x14ac:dyDescent="0.3">
      <c r="A545" t="s">
        <v>18771</v>
      </c>
      <c r="B545" t="s">
        <v>18218</v>
      </c>
      <c r="C545" t="s">
        <v>18217</v>
      </c>
      <c r="D545" s="1">
        <v>45915</v>
      </c>
      <c r="E545" t="s">
        <v>21231</v>
      </c>
      <c r="F545" t="s">
        <v>21233</v>
      </c>
      <c r="G545">
        <v>1087</v>
      </c>
    </row>
    <row r="546" spans="1:7" x14ac:dyDescent="0.3">
      <c r="A546" t="s">
        <v>18772</v>
      </c>
      <c r="B546" t="s">
        <v>18219</v>
      </c>
      <c r="C546" t="s">
        <v>18220</v>
      </c>
      <c r="D546" s="1">
        <v>45913</v>
      </c>
      <c r="E546" t="s">
        <v>21228</v>
      </c>
      <c r="F546" t="s">
        <v>21234</v>
      </c>
      <c r="G546">
        <v>1290</v>
      </c>
    </row>
    <row r="547" spans="1:7" x14ac:dyDescent="0.3">
      <c r="A547" t="s">
        <v>18773</v>
      </c>
      <c r="B547" t="s">
        <v>18219</v>
      </c>
      <c r="C547" t="s">
        <v>18220</v>
      </c>
      <c r="D547" s="1">
        <v>45877</v>
      </c>
      <c r="E547" t="s">
        <v>21230</v>
      </c>
      <c r="F547" t="s">
        <v>21234</v>
      </c>
      <c r="G547">
        <v>1337</v>
      </c>
    </row>
    <row r="548" spans="1:7" x14ac:dyDescent="0.3">
      <c r="A548" t="s">
        <v>18774</v>
      </c>
      <c r="B548" t="s">
        <v>18220</v>
      </c>
      <c r="C548" t="s">
        <v>18217</v>
      </c>
      <c r="D548" s="1">
        <v>45891</v>
      </c>
      <c r="E548" t="s">
        <v>21231</v>
      </c>
      <c r="F548" t="s">
        <v>15198</v>
      </c>
      <c r="G548">
        <v>4280</v>
      </c>
    </row>
    <row r="549" spans="1:7" x14ac:dyDescent="0.3">
      <c r="A549" t="s">
        <v>18775</v>
      </c>
      <c r="B549" t="s">
        <v>18218</v>
      </c>
      <c r="C549" t="s">
        <v>18220</v>
      </c>
      <c r="D549" s="1">
        <v>45903</v>
      </c>
      <c r="E549" t="s">
        <v>21230</v>
      </c>
      <c r="F549" t="s">
        <v>21234</v>
      </c>
      <c r="G549">
        <v>2229</v>
      </c>
    </row>
    <row r="550" spans="1:7" x14ac:dyDescent="0.3">
      <c r="A550" t="s">
        <v>18776</v>
      </c>
      <c r="B550" t="s">
        <v>18218</v>
      </c>
      <c r="C550" t="s">
        <v>18218</v>
      </c>
      <c r="D550" s="1">
        <v>45873</v>
      </c>
      <c r="E550" t="s">
        <v>21232</v>
      </c>
      <c r="F550" t="s">
        <v>21234</v>
      </c>
      <c r="G550">
        <v>3119</v>
      </c>
    </row>
    <row r="551" spans="1:7" x14ac:dyDescent="0.3">
      <c r="A551" t="s">
        <v>18777</v>
      </c>
      <c r="B551" t="s">
        <v>18218</v>
      </c>
      <c r="C551" t="s">
        <v>18218</v>
      </c>
      <c r="D551" s="1">
        <v>45918</v>
      </c>
      <c r="E551" t="s">
        <v>21232</v>
      </c>
      <c r="F551" t="s">
        <v>21233</v>
      </c>
      <c r="G551">
        <v>4804</v>
      </c>
    </row>
    <row r="552" spans="1:7" x14ac:dyDescent="0.3">
      <c r="A552" t="s">
        <v>18778</v>
      </c>
      <c r="B552" t="s">
        <v>18220</v>
      </c>
      <c r="C552" t="s">
        <v>18220</v>
      </c>
      <c r="D552" s="1">
        <v>45897</v>
      </c>
      <c r="E552" t="s">
        <v>21228</v>
      </c>
      <c r="F552" t="s">
        <v>21233</v>
      </c>
      <c r="G552">
        <v>1008</v>
      </c>
    </row>
    <row r="553" spans="1:7" x14ac:dyDescent="0.3">
      <c r="A553" t="s">
        <v>18779</v>
      </c>
      <c r="B553" t="s">
        <v>18218</v>
      </c>
      <c r="C553" t="s">
        <v>18219</v>
      </c>
      <c r="D553" s="1">
        <v>45909</v>
      </c>
      <c r="E553" t="s">
        <v>21232</v>
      </c>
      <c r="F553" t="s">
        <v>15198</v>
      </c>
      <c r="G553">
        <v>2704</v>
      </c>
    </row>
    <row r="554" spans="1:7" x14ac:dyDescent="0.3">
      <c r="A554" t="s">
        <v>18780</v>
      </c>
      <c r="B554" t="s">
        <v>18220</v>
      </c>
      <c r="C554" t="s">
        <v>18218</v>
      </c>
      <c r="D554" s="1">
        <v>45864</v>
      </c>
      <c r="E554" t="s">
        <v>21229</v>
      </c>
      <c r="F554" t="s">
        <v>21234</v>
      </c>
      <c r="G554">
        <v>2003</v>
      </c>
    </row>
    <row r="555" spans="1:7" x14ac:dyDescent="0.3">
      <c r="A555" t="s">
        <v>18781</v>
      </c>
      <c r="B555" t="s">
        <v>18217</v>
      </c>
      <c r="C555" t="s">
        <v>18216</v>
      </c>
      <c r="D555" s="1">
        <v>45864</v>
      </c>
      <c r="E555" t="s">
        <v>21231</v>
      </c>
      <c r="F555" t="s">
        <v>15198</v>
      </c>
      <c r="G555">
        <v>1798</v>
      </c>
    </row>
    <row r="556" spans="1:7" x14ac:dyDescent="0.3">
      <c r="A556" t="s">
        <v>18782</v>
      </c>
      <c r="B556" t="s">
        <v>18219</v>
      </c>
      <c r="C556" t="s">
        <v>18219</v>
      </c>
      <c r="D556" s="1">
        <v>45884</v>
      </c>
      <c r="E556" t="s">
        <v>21229</v>
      </c>
      <c r="F556" t="s">
        <v>15198</v>
      </c>
      <c r="G556">
        <v>3546</v>
      </c>
    </row>
    <row r="557" spans="1:7" x14ac:dyDescent="0.3">
      <c r="A557" t="s">
        <v>18783</v>
      </c>
      <c r="B557" t="s">
        <v>18218</v>
      </c>
      <c r="C557" t="s">
        <v>18216</v>
      </c>
      <c r="D557" s="1">
        <v>45868</v>
      </c>
      <c r="E557" t="s">
        <v>21228</v>
      </c>
      <c r="F557" t="s">
        <v>15198</v>
      </c>
      <c r="G557">
        <v>4199</v>
      </c>
    </row>
    <row r="558" spans="1:7" x14ac:dyDescent="0.3">
      <c r="A558" t="s">
        <v>18784</v>
      </c>
      <c r="B558" t="s">
        <v>18216</v>
      </c>
      <c r="C558" t="s">
        <v>18216</v>
      </c>
      <c r="D558" s="1">
        <v>45904</v>
      </c>
      <c r="E558" t="s">
        <v>21229</v>
      </c>
      <c r="F558" t="s">
        <v>21234</v>
      </c>
      <c r="G558">
        <v>3340</v>
      </c>
    </row>
    <row r="559" spans="1:7" x14ac:dyDescent="0.3">
      <c r="A559" t="s">
        <v>18785</v>
      </c>
      <c r="B559" t="s">
        <v>18217</v>
      </c>
      <c r="C559" t="s">
        <v>18218</v>
      </c>
      <c r="D559" s="1">
        <v>45878</v>
      </c>
      <c r="E559" t="s">
        <v>21232</v>
      </c>
      <c r="F559" t="s">
        <v>21234</v>
      </c>
      <c r="G559">
        <v>2541</v>
      </c>
    </row>
    <row r="560" spans="1:7" x14ac:dyDescent="0.3">
      <c r="A560" t="s">
        <v>18786</v>
      </c>
      <c r="B560" t="s">
        <v>18217</v>
      </c>
      <c r="C560" t="s">
        <v>18220</v>
      </c>
      <c r="D560" s="1">
        <v>45874</v>
      </c>
      <c r="E560" t="s">
        <v>21229</v>
      </c>
      <c r="F560" t="s">
        <v>15198</v>
      </c>
      <c r="G560">
        <v>2367</v>
      </c>
    </row>
    <row r="561" spans="1:7" x14ac:dyDescent="0.3">
      <c r="A561" t="s">
        <v>18787</v>
      </c>
      <c r="B561" t="s">
        <v>18216</v>
      </c>
      <c r="C561" t="s">
        <v>18216</v>
      </c>
      <c r="D561" s="1">
        <v>45862</v>
      </c>
      <c r="E561" t="s">
        <v>21229</v>
      </c>
      <c r="F561" t="s">
        <v>21234</v>
      </c>
      <c r="G561">
        <v>2894</v>
      </c>
    </row>
    <row r="562" spans="1:7" x14ac:dyDescent="0.3">
      <c r="A562" t="s">
        <v>18788</v>
      </c>
      <c r="B562" t="s">
        <v>18218</v>
      </c>
      <c r="C562" t="s">
        <v>18218</v>
      </c>
      <c r="D562" s="1">
        <v>45915</v>
      </c>
      <c r="E562" t="s">
        <v>21230</v>
      </c>
      <c r="F562" t="s">
        <v>21234</v>
      </c>
      <c r="G562">
        <v>1495</v>
      </c>
    </row>
    <row r="563" spans="1:7" x14ac:dyDescent="0.3">
      <c r="A563" t="s">
        <v>18789</v>
      </c>
      <c r="B563" t="s">
        <v>18217</v>
      </c>
      <c r="C563" t="s">
        <v>18216</v>
      </c>
      <c r="D563" s="1">
        <v>45902</v>
      </c>
      <c r="E563" t="s">
        <v>21230</v>
      </c>
      <c r="F563" t="s">
        <v>21233</v>
      </c>
      <c r="G563">
        <v>4867</v>
      </c>
    </row>
    <row r="564" spans="1:7" x14ac:dyDescent="0.3">
      <c r="A564" t="s">
        <v>18790</v>
      </c>
      <c r="B564" t="s">
        <v>18219</v>
      </c>
      <c r="C564" t="s">
        <v>18218</v>
      </c>
      <c r="D564" s="1">
        <v>45916</v>
      </c>
      <c r="E564" t="s">
        <v>21228</v>
      </c>
      <c r="F564" t="s">
        <v>21234</v>
      </c>
      <c r="G564">
        <v>4314</v>
      </c>
    </row>
    <row r="565" spans="1:7" x14ac:dyDescent="0.3">
      <c r="A565" t="s">
        <v>18791</v>
      </c>
      <c r="B565" t="s">
        <v>18217</v>
      </c>
      <c r="C565" t="s">
        <v>18216</v>
      </c>
      <c r="D565" s="1">
        <v>45863</v>
      </c>
      <c r="E565" t="s">
        <v>21229</v>
      </c>
      <c r="F565" t="s">
        <v>21233</v>
      </c>
      <c r="G565">
        <v>1531</v>
      </c>
    </row>
    <row r="566" spans="1:7" x14ac:dyDescent="0.3">
      <c r="A566" t="s">
        <v>18792</v>
      </c>
      <c r="B566" t="s">
        <v>18220</v>
      </c>
      <c r="C566" t="s">
        <v>18220</v>
      </c>
      <c r="D566" s="1">
        <v>45902</v>
      </c>
      <c r="E566" t="s">
        <v>21231</v>
      </c>
      <c r="F566" t="s">
        <v>21233</v>
      </c>
      <c r="G566">
        <v>3844</v>
      </c>
    </row>
    <row r="567" spans="1:7" x14ac:dyDescent="0.3">
      <c r="A567" t="s">
        <v>18793</v>
      </c>
      <c r="B567" t="s">
        <v>18220</v>
      </c>
      <c r="C567" t="s">
        <v>18216</v>
      </c>
      <c r="D567" s="1">
        <v>45903</v>
      </c>
      <c r="E567" t="s">
        <v>21230</v>
      </c>
      <c r="F567" t="s">
        <v>21233</v>
      </c>
      <c r="G567">
        <v>4178</v>
      </c>
    </row>
    <row r="568" spans="1:7" x14ac:dyDescent="0.3">
      <c r="A568" t="s">
        <v>18794</v>
      </c>
      <c r="B568" t="s">
        <v>18220</v>
      </c>
      <c r="C568" t="s">
        <v>18219</v>
      </c>
      <c r="D568" s="1">
        <v>45878</v>
      </c>
      <c r="E568" t="s">
        <v>21228</v>
      </c>
      <c r="F568" t="s">
        <v>21233</v>
      </c>
      <c r="G568">
        <v>1990</v>
      </c>
    </row>
    <row r="569" spans="1:7" x14ac:dyDescent="0.3">
      <c r="A569" t="s">
        <v>18795</v>
      </c>
      <c r="B569" t="s">
        <v>18216</v>
      </c>
      <c r="C569" t="s">
        <v>18216</v>
      </c>
      <c r="D569" s="1">
        <v>45891</v>
      </c>
      <c r="E569" t="s">
        <v>21232</v>
      </c>
      <c r="F569" t="s">
        <v>21234</v>
      </c>
      <c r="G569">
        <v>3010</v>
      </c>
    </row>
    <row r="570" spans="1:7" x14ac:dyDescent="0.3">
      <c r="A570" t="s">
        <v>18796</v>
      </c>
      <c r="B570" t="s">
        <v>18216</v>
      </c>
      <c r="C570" t="s">
        <v>18220</v>
      </c>
      <c r="D570" s="1">
        <v>45879</v>
      </c>
      <c r="E570" t="s">
        <v>21230</v>
      </c>
      <c r="F570" t="s">
        <v>21234</v>
      </c>
      <c r="G570">
        <v>2288</v>
      </c>
    </row>
    <row r="571" spans="1:7" x14ac:dyDescent="0.3">
      <c r="A571" t="s">
        <v>18797</v>
      </c>
      <c r="B571" t="s">
        <v>18216</v>
      </c>
      <c r="C571" t="s">
        <v>18219</v>
      </c>
      <c r="D571" s="1">
        <v>45894</v>
      </c>
      <c r="E571" t="s">
        <v>21230</v>
      </c>
      <c r="F571" t="s">
        <v>15198</v>
      </c>
      <c r="G571">
        <v>1333</v>
      </c>
    </row>
    <row r="572" spans="1:7" x14ac:dyDescent="0.3">
      <c r="A572" t="s">
        <v>18798</v>
      </c>
      <c r="B572" t="s">
        <v>18219</v>
      </c>
      <c r="C572" t="s">
        <v>18220</v>
      </c>
      <c r="D572" s="1">
        <v>45888</v>
      </c>
      <c r="E572" t="s">
        <v>21230</v>
      </c>
      <c r="F572" t="s">
        <v>21233</v>
      </c>
      <c r="G572">
        <v>1671</v>
      </c>
    </row>
    <row r="573" spans="1:7" x14ac:dyDescent="0.3">
      <c r="A573" t="s">
        <v>18799</v>
      </c>
      <c r="B573" t="s">
        <v>18219</v>
      </c>
      <c r="C573" t="s">
        <v>18219</v>
      </c>
      <c r="D573" s="1">
        <v>45871</v>
      </c>
      <c r="E573" t="s">
        <v>21230</v>
      </c>
      <c r="F573" t="s">
        <v>21234</v>
      </c>
      <c r="G573">
        <v>3065</v>
      </c>
    </row>
    <row r="574" spans="1:7" x14ac:dyDescent="0.3">
      <c r="A574" t="s">
        <v>18800</v>
      </c>
      <c r="B574" t="s">
        <v>18217</v>
      </c>
      <c r="C574" t="s">
        <v>18220</v>
      </c>
      <c r="D574" s="1">
        <v>45880</v>
      </c>
      <c r="E574" t="s">
        <v>21231</v>
      </c>
      <c r="F574" t="s">
        <v>21233</v>
      </c>
      <c r="G574">
        <v>4642</v>
      </c>
    </row>
    <row r="575" spans="1:7" x14ac:dyDescent="0.3">
      <c r="A575" t="s">
        <v>18801</v>
      </c>
      <c r="B575" t="s">
        <v>18220</v>
      </c>
      <c r="C575" t="s">
        <v>18219</v>
      </c>
      <c r="D575" s="1">
        <v>45877</v>
      </c>
      <c r="E575" t="s">
        <v>21230</v>
      </c>
      <c r="F575" t="s">
        <v>21233</v>
      </c>
      <c r="G575">
        <v>3102</v>
      </c>
    </row>
    <row r="576" spans="1:7" x14ac:dyDescent="0.3">
      <c r="A576" t="s">
        <v>18802</v>
      </c>
      <c r="B576" t="s">
        <v>18220</v>
      </c>
      <c r="C576" t="s">
        <v>18216</v>
      </c>
      <c r="D576" s="1">
        <v>45877</v>
      </c>
      <c r="E576" t="s">
        <v>21228</v>
      </c>
      <c r="F576" t="s">
        <v>21233</v>
      </c>
      <c r="G576">
        <v>3808</v>
      </c>
    </row>
    <row r="577" spans="1:7" x14ac:dyDescent="0.3">
      <c r="A577" t="s">
        <v>18803</v>
      </c>
      <c r="B577" t="s">
        <v>18219</v>
      </c>
      <c r="C577" t="s">
        <v>18219</v>
      </c>
      <c r="D577" s="1">
        <v>45914</v>
      </c>
      <c r="E577" t="s">
        <v>21229</v>
      </c>
      <c r="F577" t="s">
        <v>21233</v>
      </c>
      <c r="G577">
        <v>1034</v>
      </c>
    </row>
    <row r="578" spans="1:7" x14ac:dyDescent="0.3">
      <c r="A578" t="s">
        <v>18804</v>
      </c>
      <c r="B578" t="s">
        <v>18217</v>
      </c>
      <c r="C578" t="s">
        <v>18216</v>
      </c>
      <c r="D578" s="1">
        <v>45909</v>
      </c>
      <c r="E578" t="s">
        <v>21228</v>
      </c>
      <c r="F578" t="s">
        <v>15198</v>
      </c>
      <c r="G578">
        <v>4352</v>
      </c>
    </row>
    <row r="579" spans="1:7" x14ac:dyDescent="0.3">
      <c r="A579" t="s">
        <v>18805</v>
      </c>
      <c r="B579" t="s">
        <v>18216</v>
      </c>
      <c r="C579" t="s">
        <v>18218</v>
      </c>
      <c r="D579" s="1">
        <v>45870</v>
      </c>
      <c r="E579" t="s">
        <v>21228</v>
      </c>
      <c r="F579" t="s">
        <v>21234</v>
      </c>
      <c r="G579">
        <v>3507</v>
      </c>
    </row>
    <row r="580" spans="1:7" x14ac:dyDescent="0.3">
      <c r="A580" t="s">
        <v>18806</v>
      </c>
      <c r="B580" t="s">
        <v>18217</v>
      </c>
      <c r="C580" t="s">
        <v>18218</v>
      </c>
      <c r="D580" s="1">
        <v>45867</v>
      </c>
      <c r="E580" t="s">
        <v>21229</v>
      </c>
      <c r="F580" t="s">
        <v>21233</v>
      </c>
      <c r="G580">
        <v>4437</v>
      </c>
    </row>
    <row r="581" spans="1:7" x14ac:dyDescent="0.3">
      <c r="A581" t="s">
        <v>18807</v>
      </c>
      <c r="B581" t="s">
        <v>18217</v>
      </c>
      <c r="C581" t="s">
        <v>18220</v>
      </c>
      <c r="D581" s="1">
        <v>45902</v>
      </c>
      <c r="E581" t="s">
        <v>21232</v>
      </c>
      <c r="F581" t="s">
        <v>21233</v>
      </c>
      <c r="G581">
        <v>2740</v>
      </c>
    </row>
    <row r="582" spans="1:7" x14ac:dyDescent="0.3">
      <c r="A582" t="s">
        <v>18808</v>
      </c>
      <c r="B582" t="s">
        <v>18216</v>
      </c>
      <c r="C582" t="s">
        <v>18216</v>
      </c>
      <c r="D582" s="1">
        <v>45877</v>
      </c>
      <c r="E582" t="s">
        <v>21232</v>
      </c>
      <c r="F582" t="s">
        <v>21233</v>
      </c>
      <c r="G582">
        <v>2844</v>
      </c>
    </row>
    <row r="583" spans="1:7" x14ac:dyDescent="0.3">
      <c r="A583" t="s">
        <v>18809</v>
      </c>
      <c r="B583" t="s">
        <v>18218</v>
      </c>
      <c r="C583" t="s">
        <v>18216</v>
      </c>
      <c r="D583" s="1">
        <v>45908</v>
      </c>
      <c r="E583" t="s">
        <v>21230</v>
      </c>
      <c r="F583" t="s">
        <v>21234</v>
      </c>
      <c r="G583">
        <v>2034</v>
      </c>
    </row>
    <row r="584" spans="1:7" x14ac:dyDescent="0.3">
      <c r="A584" t="s">
        <v>18810</v>
      </c>
      <c r="B584" t="s">
        <v>18220</v>
      </c>
      <c r="C584" t="s">
        <v>18219</v>
      </c>
      <c r="D584" s="1">
        <v>45908</v>
      </c>
      <c r="E584" t="s">
        <v>21230</v>
      </c>
      <c r="F584" t="s">
        <v>15198</v>
      </c>
      <c r="G584">
        <v>3097</v>
      </c>
    </row>
    <row r="585" spans="1:7" x14ac:dyDescent="0.3">
      <c r="A585" t="s">
        <v>18811</v>
      </c>
      <c r="B585" t="s">
        <v>18216</v>
      </c>
      <c r="C585" t="s">
        <v>18217</v>
      </c>
      <c r="D585" s="1">
        <v>45909</v>
      </c>
      <c r="E585" t="s">
        <v>21230</v>
      </c>
      <c r="F585" t="s">
        <v>15198</v>
      </c>
      <c r="G585">
        <v>4210</v>
      </c>
    </row>
    <row r="586" spans="1:7" x14ac:dyDescent="0.3">
      <c r="A586" t="s">
        <v>18812</v>
      </c>
      <c r="B586" t="s">
        <v>18216</v>
      </c>
      <c r="C586" t="s">
        <v>18220</v>
      </c>
      <c r="D586" s="1">
        <v>45882</v>
      </c>
      <c r="E586" t="s">
        <v>21232</v>
      </c>
      <c r="F586" t="s">
        <v>21233</v>
      </c>
      <c r="G586">
        <v>2094</v>
      </c>
    </row>
    <row r="587" spans="1:7" x14ac:dyDescent="0.3">
      <c r="A587" t="s">
        <v>18813</v>
      </c>
      <c r="B587" t="s">
        <v>18218</v>
      </c>
      <c r="C587" t="s">
        <v>18216</v>
      </c>
      <c r="D587" s="1">
        <v>45909</v>
      </c>
      <c r="E587" t="s">
        <v>21229</v>
      </c>
      <c r="F587" t="s">
        <v>15198</v>
      </c>
      <c r="G587">
        <v>3913</v>
      </c>
    </row>
    <row r="588" spans="1:7" x14ac:dyDescent="0.3">
      <c r="A588" t="s">
        <v>18814</v>
      </c>
      <c r="B588" t="s">
        <v>18220</v>
      </c>
      <c r="C588" t="s">
        <v>18216</v>
      </c>
      <c r="D588" s="1">
        <v>45889</v>
      </c>
      <c r="E588" t="s">
        <v>21231</v>
      </c>
      <c r="F588" t="s">
        <v>21233</v>
      </c>
      <c r="G588">
        <v>4992</v>
      </c>
    </row>
    <row r="589" spans="1:7" x14ac:dyDescent="0.3">
      <c r="A589" t="s">
        <v>18815</v>
      </c>
      <c r="B589" t="s">
        <v>18219</v>
      </c>
      <c r="C589" t="s">
        <v>18217</v>
      </c>
      <c r="D589" s="1">
        <v>45869</v>
      </c>
      <c r="E589" t="s">
        <v>21229</v>
      </c>
      <c r="F589" t="s">
        <v>21234</v>
      </c>
      <c r="G589">
        <v>2887</v>
      </c>
    </row>
    <row r="590" spans="1:7" x14ac:dyDescent="0.3">
      <c r="A590" t="s">
        <v>18816</v>
      </c>
      <c r="B590" t="s">
        <v>18219</v>
      </c>
      <c r="C590" t="s">
        <v>18219</v>
      </c>
      <c r="D590" s="1">
        <v>45914</v>
      </c>
      <c r="E590" t="s">
        <v>21230</v>
      </c>
      <c r="F590" t="s">
        <v>21234</v>
      </c>
      <c r="G590">
        <v>1722</v>
      </c>
    </row>
    <row r="591" spans="1:7" x14ac:dyDescent="0.3">
      <c r="A591" t="s">
        <v>18817</v>
      </c>
      <c r="B591" t="s">
        <v>18218</v>
      </c>
      <c r="C591" t="s">
        <v>18217</v>
      </c>
      <c r="D591" s="1">
        <v>45915</v>
      </c>
      <c r="E591" t="s">
        <v>21228</v>
      </c>
      <c r="F591" t="s">
        <v>21233</v>
      </c>
      <c r="G591">
        <v>3666</v>
      </c>
    </row>
    <row r="592" spans="1:7" x14ac:dyDescent="0.3">
      <c r="A592" t="s">
        <v>18818</v>
      </c>
      <c r="B592" t="s">
        <v>18219</v>
      </c>
      <c r="C592" t="s">
        <v>18219</v>
      </c>
      <c r="D592" s="1">
        <v>45920</v>
      </c>
      <c r="E592" t="s">
        <v>21232</v>
      </c>
      <c r="F592" t="s">
        <v>21234</v>
      </c>
      <c r="G592">
        <v>4926</v>
      </c>
    </row>
    <row r="593" spans="1:7" x14ac:dyDescent="0.3">
      <c r="A593" t="s">
        <v>18819</v>
      </c>
      <c r="B593" t="s">
        <v>18219</v>
      </c>
      <c r="C593" t="s">
        <v>18217</v>
      </c>
      <c r="D593" s="1">
        <v>45897</v>
      </c>
      <c r="E593" t="s">
        <v>21229</v>
      </c>
      <c r="F593" t="s">
        <v>21233</v>
      </c>
      <c r="G593">
        <v>1490</v>
      </c>
    </row>
    <row r="594" spans="1:7" x14ac:dyDescent="0.3">
      <c r="A594" t="s">
        <v>18820</v>
      </c>
      <c r="B594" t="s">
        <v>18218</v>
      </c>
      <c r="C594" t="s">
        <v>18217</v>
      </c>
      <c r="D594" s="1">
        <v>45919</v>
      </c>
      <c r="E594" t="s">
        <v>21232</v>
      </c>
      <c r="F594" t="s">
        <v>21234</v>
      </c>
      <c r="G594">
        <v>1017</v>
      </c>
    </row>
    <row r="595" spans="1:7" x14ac:dyDescent="0.3">
      <c r="A595" t="s">
        <v>18821</v>
      </c>
      <c r="B595" t="s">
        <v>18218</v>
      </c>
      <c r="C595" t="s">
        <v>18218</v>
      </c>
      <c r="D595" s="1">
        <v>45873</v>
      </c>
      <c r="E595" t="s">
        <v>21228</v>
      </c>
      <c r="F595" t="s">
        <v>15198</v>
      </c>
      <c r="G595">
        <v>2452</v>
      </c>
    </row>
    <row r="596" spans="1:7" x14ac:dyDescent="0.3">
      <c r="A596" t="s">
        <v>18822</v>
      </c>
      <c r="B596" t="s">
        <v>18218</v>
      </c>
      <c r="C596" t="s">
        <v>18219</v>
      </c>
      <c r="D596" s="1">
        <v>45893</v>
      </c>
      <c r="E596" t="s">
        <v>21230</v>
      </c>
      <c r="F596" t="s">
        <v>21234</v>
      </c>
      <c r="G596">
        <v>4435</v>
      </c>
    </row>
    <row r="597" spans="1:7" x14ac:dyDescent="0.3">
      <c r="A597" t="s">
        <v>18823</v>
      </c>
      <c r="B597" t="s">
        <v>18216</v>
      </c>
      <c r="C597" t="s">
        <v>18216</v>
      </c>
      <c r="D597" s="1">
        <v>45920</v>
      </c>
      <c r="E597" t="s">
        <v>21229</v>
      </c>
      <c r="F597" t="s">
        <v>21234</v>
      </c>
      <c r="G597">
        <v>2971</v>
      </c>
    </row>
    <row r="598" spans="1:7" x14ac:dyDescent="0.3">
      <c r="A598" t="s">
        <v>18824</v>
      </c>
      <c r="B598" t="s">
        <v>18216</v>
      </c>
      <c r="C598" t="s">
        <v>18220</v>
      </c>
      <c r="D598" s="1">
        <v>45891</v>
      </c>
      <c r="E598" t="s">
        <v>21230</v>
      </c>
      <c r="F598" t="s">
        <v>15198</v>
      </c>
      <c r="G598">
        <v>2921</v>
      </c>
    </row>
    <row r="599" spans="1:7" x14ac:dyDescent="0.3">
      <c r="A599" t="s">
        <v>18825</v>
      </c>
      <c r="B599" t="s">
        <v>18217</v>
      </c>
      <c r="C599" t="s">
        <v>18220</v>
      </c>
      <c r="D599" s="1">
        <v>45862</v>
      </c>
      <c r="E599" t="s">
        <v>21229</v>
      </c>
      <c r="F599" t="s">
        <v>21233</v>
      </c>
      <c r="G599">
        <v>2430</v>
      </c>
    </row>
    <row r="600" spans="1:7" x14ac:dyDescent="0.3">
      <c r="A600" t="s">
        <v>18826</v>
      </c>
      <c r="B600" t="s">
        <v>18220</v>
      </c>
      <c r="C600" t="s">
        <v>18218</v>
      </c>
      <c r="D600" s="1">
        <v>45911</v>
      </c>
      <c r="E600" t="s">
        <v>21229</v>
      </c>
      <c r="F600" t="s">
        <v>15198</v>
      </c>
      <c r="G600">
        <v>1885</v>
      </c>
    </row>
    <row r="601" spans="1:7" x14ac:dyDescent="0.3">
      <c r="A601" t="s">
        <v>18827</v>
      </c>
      <c r="B601" t="s">
        <v>18217</v>
      </c>
      <c r="C601" t="s">
        <v>18216</v>
      </c>
      <c r="D601" s="1">
        <v>45913</v>
      </c>
      <c r="E601" t="s">
        <v>21229</v>
      </c>
      <c r="F601" t="s">
        <v>21233</v>
      </c>
      <c r="G601">
        <v>3714</v>
      </c>
    </row>
    <row r="602" spans="1:7" x14ac:dyDescent="0.3">
      <c r="A602" t="s">
        <v>18828</v>
      </c>
      <c r="B602" t="s">
        <v>18219</v>
      </c>
      <c r="C602" t="s">
        <v>18216</v>
      </c>
      <c r="D602" s="1">
        <v>45918</v>
      </c>
      <c r="E602" t="s">
        <v>21228</v>
      </c>
      <c r="F602" t="s">
        <v>21234</v>
      </c>
      <c r="G602">
        <v>3544</v>
      </c>
    </row>
    <row r="603" spans="1:7" x14ac:dyDescent="0.3">
      <c r="A603" t="s">
        <v>18829</v>
      </c>
      <c r="B603" t="s">
        <v>18220</v>
      </c>
      <c r="C603" t="s">
        <v>18219</v>
      </c>
      <c r="D603" s="1">
        <v>45879</v>
      </c>
      <c r="E603" t="s">
        <v>21231</v>
      </c>
      <c r="F603" t="s">
        <v>15198</v>
      </c>
      <c r="G603">
        <v>2056</v>
      </c>
    </row>
    <row r="604" spans="1:7" x14ac:dyDescent="0.3">
      <c r="A604" t="s">
        <v>18830</v>
      </c>
      <c r="B604" t="s">
        <v>18216</v>
      </c>
      <c r="C604" t="s">
        <v>18220</v>
      </c>
      <c r="D604" s="1">
        <v>45917</v>
      </c>
      <c r="E604" t="s">
        <v>21229</v>
      </c>
      <c r="F604" t="s">
        <v>21233</v>
      </c>
      <c r="G604">
        <v>1575</v>
      </c>
    </row>
    <row r="605" spans="1:7" x14ac:dyDescent="0.3">
      <c r="A605" t="s">
        <v>18831</v>
      </c>
      <c r="B605" t="s">
        <v>18216</v>
      </c>
      <c r="C605" t="s">
        <v>18220</v>
      </c>
      <c r="D605" s="1">
        <v>45863</v>
      </c>
      <c r="E605" t="s">
        <v>21231</v>
      </c>
      <c r="F605" t="s">
        <v>21233</v>
      </c>
      <c r="G605">
        <v>4683</v>
      </c>
    </row>
    <row r="606" spans="1:7" x14ac:dyDescent="0.3">
      <c r="A606" t="s">
        <v>18832</v>
      </c>
      <c r="B606" t="s">
        <v>18217</v>
      </c>
      <c r="C606" t="s">
        <v>18218</v>
      </c>
      <c r="D606" s="1">
        <v>45905</v>
      </c>
      <c r="E606" t="s">
        <v>21231</v>
      </c>
      <c r="F606" t="s">
        <v>21234</v>
      </c>
      <c r="G606">
        <v>4641</v>
      </c>
    </row>
    <row r="607" spans="1:7" x14ac:dyDescent="0.3">
      <c r="A607" t="s">
        <v>18833</v>
      </c>
      <c r="B607" t="s">
        <v>18219</v>
      </c>
      <c r="C607" t="s">
        <v>18219</v>
      </c>
      <c r="D607" s="1">
        <v>45913</v>
      </c>
      <c r="E607" t="s">
        <v>21229</v>
      </c>
      <c r="F607" t="s">
        <v>15198</v>
      </c>
      <c r="G607">
        <v>4582</v>
      </c>
    </row>
    <row r="608" spans="1:7" x14ac:dyDescent="0.3">
      <c r="A608" t="s">
        <v>18834</v>
      </c>
      <c r="B608" t="s">
        <v>18218</v>
      </c>
      <c r="C608" t="s">
        <v>18220</v>
      </c>
      <c r="D608" s="1">
        <v>45869</v>
      </c>
      <c r="E608" t="s">
        <v>21230</v>
      </c>
      <c r="F608" t="s">
        <v>21234</v>
      </c>
      <c r="G608">
        <v>2694</v>
      </c>
    </row>
    <row r="609" spans="1:7" x14ac:dyDescent="0.3">
      <c r="A609" t="s">
        <v>18835</v>
      </c>
      <c r="B609" t="s">
        <v>18216</v>
      </c>
      <c r="C609" t="s">
        <v>18218</v>
      </c>
      <c r="D609" s="1">
        <v>45885</v>
      </c>
      <c r="E609" t="s">
        <v>21228</v>
      </c>
      <c r="F609" t="s">
        <v>15198</v>
      </c>
      <c r="G609">
        <v>4951</v>
      </c>
    </row>
    <row r="610" spans="1:7" x14ac:dyDescent="0.3">
      <c r="A610" t="s">
        <v>18836</v>
      </c>
      <c r="B610" t="s">
        <v>18217</v>
      </c>
      <c r="C610" t="s">
        <v>18217</v>
      </c>
      <c r="D610" s="1">
        <v>45895</v>
      </c>
      <c r="E610" t="s">
        <v>21230</v>
      </c>
      <c r="F610" t="s">
        <v>21234</v>
      </c>
      <c r="G610">
        <v>4197</v>
      </c>
    </row>
    <row r="611" spans="1:7" x14ac:dyDescent="0.3">
      <c r="A611" t="s">
        <v>18837</v>
      </c>
      <c r="B611" t="s">
        <v>18218</v>
      </c>
      <c r="C611" t="s">
        <v>18216</v>
      </c>
      <c r="D611" s="1">
        <v>45900</v>
      </c>
      <c r="E611" t="s">
        <v>21232</v>
      </c>
      <c r="F611" t="s">
        <v>15198</v>
      </c>
      <c r="G611">
        <v>1763</v>
      </c>
    </row>
    <row r="612" spans="1:7" x14ac:dyDescent="0.3">
      <c r="A612" t="s">
        <v>18838</v>
      </c>
      <c r="B612" t="s">
        <v>18217</v>
      </c>
      <c r="C612" t="s">
        <v>18218</v>
      </c>
      <c r="D612" s="1">
        <v>45919</v>
      </c>
      <c r="E612" t="s">
        <v>21231</v>
      </c>
      <c r="F612" t="s">
        <v>21234</v>
      </c>
      <c r="G612">
        <v>3877</v>
      </c>
    </row>
    <row r="613" spans="1:7" x14ac:dyDescent="0.3">
      <c r="A613" t="s">
        <v>18839</v>
      </c>
      <c r="B613" t="s">
        <v>18220</v>
      </c>
      <c r="C613" t="s">
        <v>18217</v>
      </c>
      <c r="D613" s="1">
        <v>45891</v>
      </c>
      <c r="E613" t="s">
        <v>21229</v>
      </c>
      <c r="F613" t="s">
        <v>21234</v>
      </c>
      <c r="G613">
        <v>1709</v>
      </c>
    </row>
    <row r="614" spans="1:7" x14ac:dyDescent="0.3">
      <c r="A614" t="s">
        <v>18840</v>
      </c>
      <c r="B614" t="s">
        <v>18216</v>
      </c>
      <c r="C614" t="s">
        <v>18217</v>
      </c>
      <c r="D614" s="1">
        <v>45905</v>
      </c>
      <c r="E614" t="s">
        <v>21231</v>
      </c>
      <c r="F614" t="s">
        <v>21234</v>
      </c>
      <c r="G614">
        <v>3412</v>
      </c>
    </row>
    <row r="615" spans="1:7" x14ac:dyDescent="0.3">
      <c r="A615" t="s">
        <v>18841</v>
      </c>
      <c r="B615" t="s">
        <v>18220</v>
      </c>
      <c r="C615" t="s">
        <v>18220</v>
      </c>
      <c r="D615" s="1">
        <v>45908</v>
      </c>
      <c r="E615" t="s">
        <v>21232</v>
      </c>
      <c r="F615" t="s">
        <v>21233</v>
      </c>
      <c r="G615">
        <v>3785</v>
      </c>
    </row>
    <row r="616" spans="1:7" x14ac:dyDescent="0.3">
      <c r="A616" t="s">
        <v>18842</v>
      </c>
      <c r="B616" t="s">
        <v>18220</v>
      </c>
      <c r="C616" t="s">
        <v>18218</v>
      </c>
      <c r="D616" s="1">
        <v>45916</v>
      </c>
      <c r="E616" t="s">
        <v>21229</v>
      </c>
      <c r="F616" t="s">
        <v>21234</v>
      </c>
      <c r="G616">
        <v>4855</v>
      </c>
    </row>
    <row r="617" spans="1:7" x14ac:dyDescent="0.3">
      <c r="A617" t="s">
        <v>18843</v>
      </c>
      <c r="B617" t="s">
        <v>18219</v>
      </c>
      <c r="C617" t="s">
        <v>18218</v>
      </c>
      <c r="D617" s="1">
        <v>45862</v>
      </c>
      <c r="E617" t="s">
        <v>21228</v>
      </c>
      <c r="F617" t="s">
        <v>15198</v>
      </c>
      <c r="G617">
        <v>1297</v>
      </c>
    </row>
    <row r="618" spans="1:7" x14ac:dyDescent="0.3">
      <c r="A618" t="s">
        <v>18844</v>
      </c>
      <c r="B618" t="s">
        <v>18218</v>
      </c>
      <c r="C618" t="s">
        <v>18220</v>
      </c>
      <c r="D618" s="1">
        <v>45886</v>
      </c>
      <c r="E618" t="s">
        <v>21232</v>
      </c>
      <c r="F618" t="s">
        <v>15198</v>
      </c>
      <c r="G618">
        <v>2401</v>
      </c>
    </row>
    <row r="619" spans="1:7" x14ac:dyDescent="0.3">
      <c r="A619" t="s">
        <v>18845</v>
      </c>
      <c r="B619" t="s">
        <v>18217</v>
      </c>
      <c r="C619" t="s">
        <v>18220</v>
      </c>
      <c r="D619" s="1">
        <v>45887</v>
      </c>
      <c r="E619" t="s">
        <v>21232</v>
      </c>
      <c r="F619" t="s">
        <v>21233</v>
      </c>
      <c r="G619">
        <v>4765</v>
      </c>
    </row>
    <row r="620" spans="1:7" x14ac:dyDescent="0.3">
      <c r="A620" t="s">
        <v>18846</v>
      </c>
      <c r="B620" t="s">
        <v>18218</v>
      </c>
      <c r="C620" t="s">
        <v>18217</v>
      </c>
      <c r="D620" s="1">
        <v>45869</v>
      </c>
      <c r="E620" t="s">
        <v>21230</v>
      </c>
      <c r="F620" t="s">
        <v>21233</v>
      </c>
      <c r="G620">
        <v>3991</v>
      </c>
    </row>
    <row r="621" spans="1:7" x14ac:dyDescent="0.3">
      <c r="A621" t="s">
        <v>18847</v>
      </c>
      <c r="B621" t="s">
        <v>18217</v>
      </c>
      <c r="C621" t="s">
        <v>18219</v>
      </c>
      <c r="D621" s="1">
        <v>45885</v>
      </c>
      <c r="E621" t="s">
        <v>21230</v>
      </c>
      <c r="F621" t="s">
        <v>21233</v>
      </c>
      <c r="G621">
        <v>3470</v>
      </c>
    </row>
    <row r="622" spans="1:7" x14ac:dyDescent="0.3">
      <c r="A622" t="s">
        <v>18848</v>
      </c>
      <c r="B622" t="s">
        <v>18220</v>
      </c>
      <c r="C622" t="s">
        <v>18217</v>
      </c>
      <c r="D622" s="1">
        <v>45910</v>
      </c>
      <c r="E622" t="s">
        <v>21230</v>
      </c>
      <c r="F622" t="s">
        <v>15198</v>
      </c>
      <c r="G622">
        <v>1959</v>
      </c>
    </row>
    <row r="623" spans="1:7" x14ac:dyDescent="0.3">
      <c r="A623" t="s">
        <v>18849</v>
      </c>
      <c r="B623" t="s">
        <v>18220</v>
      </c>
      <c r="C623" t="s">
        <v>18217</v>
      </c>
      <c r="D623" s="1">
        <v>45888</v>
      </c>
      <c r="E623" t="s">
        <v>21232</v>
      </c>
      <c r="F623" t="s">
        <v>21234</v>
      </c>
      <c r="G623">
        <v>1679</v>
      </c>
    </row>
    <row r="624" spans="1:7" x14ac:dyDescent="0.3">
      <c r="A624" t="s">
        <v>18850</v>
      </c>
      <c r="B624" t="s">
        <v>18216</v>
      </c>
      <c r="C624" t="s">
        <v>18220</v>
      </c>
      <c r="D624" s="1">
        <v>45875</v>
      </c>
      <c r="E624" t="s">
        <v>21232</v>
      </c>
      <c r="F624" t="s">
        <v>21233</v>
      </c>
      <c r="G624">
        <v>4806</v>
      </c>
    </row>
    <row r="625" spans="1:7" x14ac:dyDescent="0.3">
      <c r="A625" t="s">
        <v>18851</v>
      </c>
      <c r="B625" t="s">
        <v>18219</v>
      </c>
      <c r="C625" t="s">
        <v>18218</v>
      </c>
      <c r="D625" s="1">
        <v>45907</v>
      </c>
      <c r="E625" t="s">
        <v>21232</v>
      </c>
      <c r="F625" t="s">
        <v>21234</v>
      </c>
      <c r="G625">
        <v>3401</v>
      </c>
    </row>
    <row r="626" spans="1:7" x14ac:dyDescent="0.3">
      <c r="A626" t="s">
        <v>18852</v>
      </c>
      <c r="B626" t="s">
        <v>18216</v>
      </c>
      <c r="C626" t="s">
        <v>18220</v>
      </c>
      <c r="D626" s="1">
        <v>45904</v>
      </c>
      <c r="E626" t="s">
        <v>21230</v>
      </c>
      <c r="F626" t="s">
        <v>21233</v>
      </c>
      <c r="G626">
        <v>3585</v>
      </c>
    </row>
    <row r="627" spans="1:7" x14ac:dyDescent="0.3">
      <c r="A627" t="s">
        <v>18853</v>
      </c>
      <c r="B627" t="s">
        <v>18220</v>
      </c>
      <c r="C627" t="s">
        <v>18219</v>
      </c>
      <c r="D627" s="1">
        <v>45904</v>
      </c>
      <c r="E627" t="s">
        <v>21229</v>
      </c>
      <c r="F627" t="s">
        <v>21233</v>
      </c>
      <c r="G627">
        <v>1206</v>
      </c>
    </row>
    <row r="628" spans="1:7" x14ac:dyDescent="0.3">
      <c r="A628" t="s">
        <v>18854</v>
      </c>
      <c r="B628" t="s">
        <v>18216</v>
      </c>
      <c r="C628" t="s">
        <v>18216</v>
      </c>
      <c r="D628" s="1">
        <v>45875</v>
      </c>
      <c r="E628" t="s">
        <v>21231</v>
      </c>
      <c r="F628" t="s">
        <v>21233</v>
      </c>
      <c r="G628">
        <v>4886</v>
      </c>
    </row>
    <row r="629" spans="1:7" x14ac:dyDescent="0.3">
      <c r="A629" t="s">
        <v>18855</v>
      </c>
      <c r="B629" t="s">
        <v>18218</v>
      </c>
      <c r="C629" t="s">
        <v>18216</v>
      </c>
      <c r="D629" s="1">
        <v>45885</v>
      </c>
      <c r="E629" t="s">
        <v>21228</v>
      </c>
      <c r="F629" t="s">
        <v>21234</v>
      </c>
      <c r="G629">
        <v>1026</v>
      </c>
    </row>
    <row r="630" spans="1:7" x14ac:dyDescent="0.3">
      <c r="A630" t="s">
        <v>18856</v>
      </c>
      <c r="B630" t="s">
        <v>18216</v>
      </c>
      <c r="C630" t="s">
        <v>18219</v>
      </c>
      <c r="D630" s="1">
        <v>45870</v>
      </c>
      <c r="E630" t="s">
        <v>21232</v>
      </c>
      <c r="F630" t="s">
        <v>15198</v>
      </c>
      <c r="G630">
        <v>1723</v>
      </c>
    </row>
    <row r="631" spans="1:7" x14ac:dyDescent="0.3">
      <c r="A631" t="s">
        <v>18857</v>
      </c>
      <c r="B631" t="s">
        <v>18218</v>
      </c>
      <c r="C631" t="s">
        <v>18220</v>
      </c>
      <c r="D631" s="1">
        <v>45877</v>
      </c>
      <c r="E631" t="s">
        <v>21232</v>
      </c>
      <c r="F631" t="s">
        <v>15198</v>
      </c>
      <c r="G631">
        <v>1765</v>
      </c>
    </row>
    <row r="632" spans="1:7" x14ac:dyDescent="0.3">
      <c r="A632" t="s">
        <v>18858</v>
      </c>
      <c r="B632" t="s">
        <v>18218</v>
      </c>
      <c r="C632" t="s">
        <v>18220</v>
      </c>
      <c r="D632" s="1">
        <v>45890</v>
      </c>
      <c r="E632" t="s">
        <v>21232</v>
      </c>
      <c r="F632" t="s">
        <v>15198</v>
      </c>
      <c r="G632">
        <v>4883</v>
      </c>
    </row>
    <row r="633" spans="1:7" x14ac:dyDescent="0.3">
      <c r="A633" t="s">
        <v>18859</v>
      </c>
      <c r="B633" t="s">
        <v>18220</v>
      </c>
      <c r="C633" t="s">
        <v>18218</v>
      </c>
      <c r="D633" s="1">
        <v>45893</v>
      </c>
      <c r="E633" t="s">
        <v>21229</v>
      </c>
      <c r="F633" t="s">
        <v>21233</v>
      </c>
      <c r="G633">
        <v>4611</v>
      </c>
    </row>
    <row r="634" spans="1:7" x14ac:dyDescent="0.3">
      <c r="A634" t="s">
        <v>18860</v>
      </c>
      <c r="B634" t="s">
        <v>18217</v>
      </c>
      <c r="C634" t="s">
        <v>18219</v>
      </c>
      <c r="D634" s="1">
        <v>45908</v>
      </c>
      <c r="E634" t="s">
        <v>21230</v>
      </c>
      <c r="F634" t="s">
        <v>21234</v>
      </c>
      <c r="G634">
        <v>3849</v>
      </c>
    </row>
    <row r="635" spans="1:7" x14ac:dyDescent="0.3">
      <c r="A635" t="s">
        <v>18861</v>
      </c>
      <c r="B635" t="s">
        <v>18220</v>
      </c>
      <c r="C635" t="s">
        <v>18216</v>
      </c>
      <c r="D635" s="1">
        <v>45868</v>
      </c>
      <c r="E635" t="s">
        <v>21229</v>
      </c>
      <c r="F635" t="s">
        <v>21233</v>
      </c>
      <c r="G635">
        <v>2153</v>
      </c>
    </row>
    <row r="636" spans="1:7" x14ac:dyDescent="0.3">
      <c r="A636" t="s">
        <v>18862</v>
      </c>
      <c r="B636" t="s">
        <v>18220</v>
      </c>
      <c r="C636" t="s">
        <v>18216</v>
      </c>
      <c r="D636" s="1">
        <v>45920</v>
      </c>
      <c r="E636" t="s">
        <v>21229</v>
      </c>
      <c r="F636" t="s">
        <v>15198</v>
      </c>
      <c r="G636">
        <v>4876</v>
      </c>
    </row>
    <row r="637" spans="1:7" x14ac:dyDescent="0.3">
      <c r="A637" t="s">
        <v>18863</v>
      </c>
      <c r="B637" t="s">
        <v>18216</v>
      </c>
      <c r="C637" t="s">
        <v>18217</v>
      </c>
      <c r="D637" s="1">
        <v>45890</v>
      </c>
      <c r="E637" t="s">
        <v>21230</v>
      </c>
      <c r="F637" t="s">
        <v>21233</v>
      </c>
      <c r="G637">
        <v>1214</v>
      </c>
    </row>
    <row r="638" spans="1:7" x14ac:dyDescent="0.3">
      <c r="A638" t="s">
        <v>18864</v>
      </c>
      <c r="B638" t="s">
        <v>18220</v>
      </c>
      <c r="C638" t="s">
        <v>18218</v>
      </c>
      <c r="D638" s="1">
        <v>45914</v>
      </c>
      <c r="E638" t="s">
        <v>21230</v>
      </c>
      <c r="F638" t="s">
        <v>15198</v>
      </c>
      <c r="G638">
        <v>4115</v>
      </c>
    </row>
    <row r="639" spans="1:7" x14ac:dyDescent="0.3">
      <c r="A639" t="s">
        <v>18865</v>
      </c>
      <c r="B639" t="s">
        <v>18218</v>
      </c>
      <c r="C639" t="s">
        <v>18220</v>
      </c>
      <c r="D639" s="1">
        <v>45898</v>
      </c>
      <c r="E639" t="s">
        <v>21228</v>
      </c>
      <c r="F639" t="s">
        <v>21234</v>
      </c>
      <c r="G639">
        <v>2723</v>
      </c>
    </row>
    <row r="640" spans="1:7" x14ac:dyDescent="0.3">
      <c r="A640" t="s">
        <v>18866</v>
      </c>
      <c r="B640" t="s">
        <v>18218</v>
      </c>
      <c r="C640" t="s">
        <v>18220</v>
      </c>
      <c r="D640" s="1">
        <v>45868</v>
      </c>
      <c r="E640" t="s">
        <v>21230</v>
      </c>
      <c r="F640" t="s">
        <v>21234</v>
      </c>
      <c r="G640">
        <v>1251</v>
      </c>
    </row>
    <row r="641" spans="1:7" x14ac:dyDescent="0.3">
      <c r="A641" t="s">
        <v>18867</v>
      </c>
      <c r="B641" t="s">
        <v>18218</v>
      </c>
      <c r="C641" t="s">
        <v>18217</v>
      </c>
      <c r="D641" s="1">
        <v>45916</v>
      </c>
      <c r="E641" t="s">
        <v>21231</v>
      </c>
      <c r="F641" t="s">
        <v>15198</v>
      </c>
      <c r="G641">
        <v>1521</v>
      </c>
    </row>
    <row r="642" spans="1:7" x14ac:dyDescent="0.3">
      <c r="A642" t="s">
        <v>18868</v>
      </c>
      <c r="B642" t="s">
        <v>18220</v>
      </c>
      <c r="C642" t="s">
        <v>18220</v>
      </c>
      <c r="D642" s="1">
        <v>45891</v>
      </c>
      <c r="E642" t="s">
        <v>21228</v>
      </c>
      <c r="F642" t="s">
        <v>21233</v>
      </c>
      <c r="G642">
        <v>4869</v>
      </c>
    </row>
    <row r="643" spans="1:7" x14ac:dyDescent="0.3">
      <c r="A643" t="s">
        <v>18869</v>
      </c>
      <c r="B643" t="s">
        <v>18217</v>
      </c>
      <c r="C643" t="s">
        <v>18216</v>
      </c>
      <c r="D643" s="1">
        <v>45886</v>
      </c>
      <c r="E643" t="s">
        <v>21231</v>
      </c>
      <c r="F643" t="s">
        <v>21234</v>
      </c>
      <c r="G643">
        <v>4754</v>
      </c>
    </row>
    <row r="644" spans="1:7" x14ac:dyDescent="0.3">
      <c r="A644" t="s">
        <v>18870</v>
      </c>
      <c r="B644" t="s">
        <v>18218</v>
      </c>
      <c r="C644" t="s">
        <v>18217</v>
      </c>
      <c r="D644" s="1">
        <v>45905</v>
      </c>
      <c r="E644" t="s">
        <v>21228</v>
      </c>
      <c r="F644" t="s">
        <v>21233</v>
      </c>
      <c r="G644">
        <v>3962</v>
      </c>
    </row>
    <row r="645" spans="1:7" x14ac:dyDescent="0.3">
      <c r="A645" t="s">
        <v>18871</v>
      </c>
      <c r="B645" t="s">
        <v>18220</v>
      </c>
      <c r="C645" t="s">
        <v>18216</v>
      </c>
      <c r="D645" s="1">
        <v>45906</v>
      </c>
      <c r="E645" t="s">
        <v>21229</v>
      </c>
      <c r="F645" t="s">
        <v>15198</v>
      </c>
      <c r="G645">
        <v>3391</v>
      </c>
    </row>
    <row r="646" spans="1:7" x14ac:dyDescent="0.3">
      <c r="A646" t="s">
        <v>18872</v>
      </c>
      <c r="B646" t="s">
        <v>18219</v>
      </c>
      <c r="C646" t="s">
        <v>18216</v>
      </c>
      <c r="D646" s="1">
        <v>45879</v>
      </c>
      <c r="E646" t="s">
        <v>21230</v>
      </c>
      <c r="F646" t="s">
        <v>21234</v>
      </c>
      <c r="G646">
        <v>3116</v>
      </c>
    </row>
    <row r="647" spans="1:7" x14ac:dyDescent="0.3">
      <c r="A647" t="s">
        <v>18873</v>
      </c>
      <c r="B647" t="s">
        <v>18219</v>
      </c>
      <c r="C647" t="s">
        <v>18216</v>
      </c>
      <c r="D647" s="1">
        <v>45910</v>
      </c>
      <c r="E647" t="s">
        <v>21229</v>
      </c>
      <c r="F647" t="s">
        <v>21234</v>
      </c>
      <c r="G647">
        <v>1494</v>
      </c>
    </row>
    <row r="648" spans="1:7" x14ac:dyDescent="0.3">
      <c r="A648" t="s">
        <v>18874</v>
      </c>
      <c r="B648" t="s">
        <v>18220</v>
      </c>
      <c r="C648" t="s">
        <v>18217</v>
      </c>
      <c r="D648" s="1">
        <v>45898</v>
      </c>
      <c r="E648" t="s">
        <v>21231</v>
      </c>
      <c r="F648" t="s">
        <v>21233</v>
      </c>
      <c r="G648">
        <v>3612</v>
      </c>
    </row>
    <row r="649" spans="1:7" x14ac:dyDescent="0.3">
      <c r="A649" t="s">
        <v>18875</v>
      </c>
      <c r="B649" t="s">
        <v>18219</v>
      </c>
      <c r="C649" t="s">
        <v>18220</v>
      </c>
      <c r="D649" s="1">
        <v>45888</v>
      </c>
      <c r="E649" t="s">
        <v>21231</v>
      </c>
      <c r="F649" t="s">
        <v>21233</v>
      </c>
      <c r="G649">
        <v>4395</v>
      </c>
    </row>
    <row r="650" spans="1:7" x14ac:dyDescent="0.3">
      <c r="A650" t="s">
        <v>18876</v>
      </c>
      <c r="B650" t="s">
        <v>18217</v>
      </c>
      <c r="C650" t="s">
        <v>18218</v>
      </c>
      <c r="D650" s="1">
        <v>45915</v>
      </c>
      <c r="E650" t="s">
        <v>21230</v>
      </c>
      <c r="F650" t="s">
        <v>15198</v>
      </c>
      <c r="G650">
        <v>3179</v>
      </c>
    </row>
    <row r="651" spans="1:7" x14ac:dyDescent="0.3">
      <c r="A651" t="s">
        <v>18877</v>
      </c>
      <c r="B651" t="s">
        <v>18217</v>
      </c>
      <c r="C651" t="s">
        <v>18217</v>
      </c>
      <c r="D651" s="1">
        <v>45867</v>
      </c>
      <c r="E651" t="s">
        <v>21228</v>
      </c>
      <c r="F651" t="s">
        <v>21233</v>
      </c>
      <c r="G651">
        <v>1469</v>
      </c>
    </row>
    <row r="652" spans="1:7" x14ac:dyDescent="0.3">
      <c r="A652" t="s">
        <v>18878</v>
      </c>
      <c r="B652" t="s">
        <v>18217</v>
      </c>
      <c r="C652" t="s">
        <v>18219</v>
      </c>
      <c r="D652" s="1">
        <v>45878</v>
      </c>
      <c r="E652" t="s">
        <v>21230</v>
      </c>
      <c r="F652" t="s">
        <v>21234</v>
      </c>
      <c r="G652">
        <v>1855</v>
      </c>
    </row>
    <row r="653" spans="1:7" x14ac:dyDescent="0.3">
      <c r="A653" t="s">
        <v>18879</v>
      </c>
      <c r="B653" t="s">
        <v>18216</v>
      </c>
      <c r="C653" t="s">
        <v>18220</v>
      </c>
      <c r="D653" s="1">
        <v>45904</v>
      </c>
      <c r="E653" t="s">
        <v>21231</v>
      </c>
      <c r="F653" t="s">
        <v>15198</v>
      </c>
      <c r="G653">
        <v>3160</v>
      </c>
    </row>
    <row r="654" spans="1:7" x14ac:dyDescent="0.3">
      <c r="A654" t="s">
        <v>18880</v>
      </c>
      <c r="B654" t="s">
        <v>18217</v>
      </c>
      <c r="C654" t="s">
        <v>18220</v>
      </c>
      <c r="D654" s="1">
        <v>45892</v>
      </c>
      <c r="E654" t="s">
        <v>21232</v>
      </c>
      <c r="F654" t="s">
        <v>15198</v>
      </c>
      <c r="G654">
        <v>3060</v>
      </c>
    </row>
    <row r="655" spans="1:7" x14ac:dyDescent="0.3">
      <c r="A655" t="s">
        <v>18881</v>
      </c>
      <c r="B655" t="s">
        <v>18218</v>
      </c>
      <c r="C655" t="s">
        <v>18218</v>
      </c>
      <c r="D655" s="1">
        <v>45918</v>
      </c>
      <c r="E655" t="s">
        <v>21228</v>
      </c>
      <c r="F655" t="s">
        <v>15198</v>
      </c>
      <c r="G655">
        <v>3068</v>
      </c>
    </row>
    <row r="656" spans="1:7" x14ac:dyDescent="0.3">
      <c r="A656" t="s">
        <v>18882</v>
      </c>
      <c r="B656" t="s">
        <v>18220</v>
      </c>
      <c r="C656" t="s">
        <v>18216</v>
      </c>
      <c r="D656" s="1">
        <v>45870</v>
      </c>
      <c r="E656" t="s">
        <v>21231</v>
      </c>
      <c r="F656" t="s">
        <v>21233</v>
      </c>
      <c r="G656">
        <v>2514</v>
      </c>
    </row>
    <row r="657" spans="1:7" x14ac:dyDescent="0.3">
      <c r="A657" t="s">
        <v>18883</v>
      </c>
      <c r="B657" t="s">
        <v>18220</v>
      </c>
      <c r="C657" t="s">
        <v>18216</v>
      </c>
      <c r="D657" s="1">
        <v>45919</v>
      </c>
      <c r="E657" t="s">
        <v>21232</v>
      </c>
      <c r="F657" t="s">
        <v>21234</v>
      </c>
      <c r="G657">
        <v>4729</v>
      </c>
    </row>
    <row r="658" spans="1:7" x14ac:dyDescent="0.3">
      <c r="A658" t="s">
        <v>18884</v>
      </c>
      <c r="B658" t="s">
        <v>18216</v>
      </c>
      <c r="C658" t="s">
        <v>18219</v>
      </c>
      <c r="D658" s="1">
        <v>45905</v>
      </c>
      <c r="E658" t="s">
        <v>21230</v>
      </c>
      <c r="F658" t="s">
        <v>21233</v>
      </c>
      <c r="G658">
        <v>1522</v>
      </c>
    </row>
    <row r="659" spans="1:7" x14ac:dyDescent="0.3">
      <c r="A659" t="s">
        <v>18885</v>
      </c>
      <c r="B659" t="s">
        <v>18218</v>
      </c>
      <c r="C659" t="s">
        <v>18220</v>
      </c>
      <c r="D659" s="1">
        <v>45915</v>
      </c>
      <c r="E659" t="s">
        <v>21229</v>
      </c>
      <c r="F659" t="s">
        <v>21234</v>
      </c>
      <c r="G659">
        <v>1702</v>
      </c>
    </row>
    <row r="660" spans="1:7" x14ac:dyDescent="0.3">
      <c r="A660" t="s">
        <v>18886</v>
      </c>
      <c r="B660" t="s">
        <v>18217</v>
      </c>
      <c r="C660" t="s">
        <v>18220</v>
      </c>
      <c r="D660" s="1">
        <v>45862</v>
      </c>
      <c r="E660" t="s">
        <v>21229</v>
      </c>
      <c r="F660" t="s">
        <v>21234</v>
      </c>
      <c r="G660">
        <v>2359</v>
      </c>
    </row>
    <row r="661" spans="1:7" x14ac:dyDescent="0.3">
      <c r="A661" t="s">
        <v>18887</v>
      </c>
      <c r="B661" t="s">
        <v>18219</v>
      </c>
      <c r="C661" t="s">
        <v>18216</v>
      </c>
      <c r="D661" s="1">
        <v>45904</v>
      </c>
      <c r="E661" t="s">
        <v>21228</v>
      </c>
      <c r="F661" t="s">
        <v>21234</v>
      </c>
      <c r="G661">
        <v>2035</v>
      </c>
    </row>
    <row r="662" spans="1:7" x14ac:dyDescent="0.3">
      <c r="A662" t="s">
        <v>18888</v>
      </c>
      <c r="B662" t="s">
        <v>18218</v>
      </c>
      <c r="C662" t="s">
        <v>18216</v>
      </c>
      <c r="D662" s="1">
        <v>45890</v>
      </c>
      <c r="E662" t="s">
        <v>21228</v>
      </c>
      <c r="F662" t="s">
        <v>21234</v>
      </c>
      <c r="G662">
        <v>3579</v>
      </c>
    </row>
    <row r="663" spans="1:7" x14ac:dyDescent="0.3">
      <c r="A663" t="s">
        <v>18889</v>
      </c>
      <c r="B663" t="s">
        <v>18217</v>
      </c>
      <c r="C663" t="s">
        <v>18217</v>
      </c>
      <c r="D663" s="1">
        <v>45916</v>
      </c>
      <c r="E663" t="s">
        <v>21229</v>
      </c>
      <c r="F663" t="s">
        <v>21234</v>
      </c>
      <c r="G663">
        <v>2148</v>
      </c>
    </row>
    <row r="664" spans="1:7" x14ac:dyDescent="0.3">
      <c r="A664" t="s">
        <v>18890</v>
      </c>
      <c r="B664" t="s">
        <v>18220</v>
      </c>
      <c r="C664" t="s">
        <v>18219</v>
      </c>
      <c r="D664" s="1">
        <v>45878</v>
      </c>
      <c r="E664" t="s">
        <v>21230</v>
      </c>
      <c r="F664" t="s">
        <v>15198</v>
      </c>
      <c r="G664">
        <v>1036</v>
      </c>
    </row>
    <row r="665" spans="1:7" x14ac:dyDescent="0.3">
      <c r="A665" t="s">
        <v>18891</v>
      </c>
      <c r="B665" t="s">
        <v>18220</v>
      </c>
      <c r="C665" t="s">
        <v>18218</v>
      </c>
      <c r="D665" s="1">
        <v>45908</v>
      </c>
      <c r="E665" t="s">
        <v>21228</v>
      </c>
      <c r="F665" t="s">
        <v>21233</v>
      </c>
      <c r="G665">
        <v>4477</v>
      </c>
    </row>
    <row r="666" spans="1:7" x14ac:dyDescent="0.3">
      <c r="A666" t="s">
        <v>18892</v>
      </c>
      <c r="B666" t="s">
        <v>18220</v>
      </c>
      <c r="C666" t="s">
        <v>18219</v>
      </c>
      <c r="D666" s="1">
        <v>45921</v>
      </c>
      <c r="E666" t="s">
        <v>21231</v>
      </c>
      <c r="F666" t="s">
        <v>21233</v>
      </c>
      <c r="G666">
        <v>1608</v>
      </c>
    </row>
    <row r="667" spans="1:7" x14ac:dyDescent="0.3">
      <c r="A667" t="s">
        <v>18893</v>
      </c>
      <c r="B667" t="s">
        <v>18220</v>
      </c>
      <c r="C667" t="s">
        <v>18218</v>
      </c>
      <c r="D667" s="1">
        <v>45901</v>
      </c>
      <c r="E667" t="s">
        <v>21232</v>
      </c>
      <c r="F667" t="s">
        <v>21234</v>
      </c>
      <c r="G667">
        <v>3247</v>
      </c>
    </row>
    <row r="668" spans="1:7" x14ac:dyDescent="0.3">
      <c r="A668" t="s">
        <v>18894</v>
      </c>
      <c r="B668" t="s">
        <v>18216</v>
      </c>
      <c r="C668" t="s">
        <v>18220</v>
      </c>
      <c r="D668" s="1">
        <v>45903</v>
      </c>
      <c r="E668" t="s">
        <v>21229</v>
      </c>
      <c r="F668" t="s">
        <v>15198</v>
      </c>
      <c r="G668">
        <v>4283</v>
      </c>
    </row>
    <row r="669" spans="1:7" x14ac:dyDescent="0.3">
      <c r="A669" t="s">
        <v>18895</v>
      </c>
      <c r="B669" t="s">
        <v>18216</v>
      </c>
      <c r="C669" t="s">
        <v>18220</v>
      </c>
      <c r="D669" s="1">
        <v>45881</v>
      </c>
      <c r="E669" t="s">
        <v>21229</v>
      </c>
      <c r="F669" t="s">
        <v>15198</v>
      </c>
      <c r="G669">
        <v>4437</v>
      </c>
    </row>
    <row r="670" spans="1:7" x14ac:dyDescent="0.3">
      <c r="A670" t="s">
        <v>18896</v>
      </c>
      <c r="B670" t="s">
        <v>18218</v>
      </c>
      <c r="C670" t="s">
        <v>18217</v>
      </c>
      <c r="D670" s="1">
        <v>45871</v>
      </c>
      <c r="E670" t="s">
        <v>21228</v>
      </c>
      <c r="F670" t="s">
        <v>21234</v>
      </c>
      <c r="G670">
        <v>2240</v>
      </c>
    </row>
    <row r="671" spans="1:7" x14ac:dyDescent="0.3">
      <c r="A671" t="s">
        <v>18897</v>
      </c>
      <c r="B671" t="s">
        <v>18217</v>
      </c>
      <c r="C671" t="s">
        <v>18217</v>
      </c>
      <c r="D671" s="1">
        <v>45916</v>
      </c>
      <c r="E671" t="s">
        <v>21232</v>
      </c>
      <c r="F671" t="s">
        <v>21233</v>
      </c>
      <c r="G671">
        <v>2356</v>
      </c>
    </row>
    <row r="672" spans="1:7" x14ac:dyDescent="0.3">
      <c r="A672" t="s">
        <v>18898</v>
      </c>
      <c r="B672" t="s">
        <v>18218</v>
      </c>
      <c r="C672" t="s">
        <v>18218</v>
      </c>
      <c r="D672" s="1">
        <v>45897</v>
      </c>
      <c r="E672" t="s">
        <v>21232</v>
      </c>
      <c r="F672" t="s">
        <v>15198</v>
      </c>
      <c r="G672">
        <v>1849</v>
      </c>
    </row>
    <row r="673" spans="1:7" x14ac:dyDescent="0.3">
      <c r="A673" t="s">
        <v>18899</v>
      </c>
      <c r="B673" t="s">
        <v>18218</v>
      </c>
      <c r="C673" t="s">
        <v>18217</v>
      </c>
      <c r="D673" s="1">
        <v>45872</v>
      </c>
      <c r="E673" t="s">
        <v>21228</v>
      </c>
      <c r="F673" t="s">
        <v>15198</v>
      </c>
      <c r="G673">
        <v>4482</v>
      </c>
    </row>
    <row r="674" spans="1:7" x14ac:dyDescent="0.3">
      <c r="A674" t="s">
        <v>18900</v>
      </c>
      <c r="B674" t="s">
        <v>18216</v>
      </c>
      <c r="C674" t="s">
        <v>18219</v>
      </c>
      <c r="D674" s="1">
        <v>45904</v>
      </c>
      <c r="E674" t="s">
        <v>21228</v>
      </c>
      <c r="F674" t="s">
        <v>15198</v>
      </c>
      <c r="G674">
        <v>3918</v>
      </c>
    </row>
    <row r="675" spans="1:7" x14ac:dyDescent="0.3">
      <c r="A675" t="s">
        <v>18901</v>
      </c>
      <c r="B675" t="s">
        <v>18220</v>
      </c>
      <c r="C675" t="s">
        <v>18219</v>
      </c>
      <c r="D675" s="1">
        <v>45871</v>
      </c>
      <c r="E675" t="s">
        <v>21232</v>
      </c>
      <c r="F675" t="s">
        <v>15198</v>
      </c>
      <c r="G675">
        <v>2872</v>
      </c>
    </row>
    <row r="676" spans="1:7" x14ac:dyDescent="0.3">
      <c r="A676" t="s">
        <v>18902</v>
      </c>
      <c r="B676" t="s">
        <v>18219</v>
      </c>
      <c r="C676" t="s">
        <v>18220</v>
      </c>
      <c r="D676" s="1">
        <v>45869</v>
      </c>
      <c r="E676" t="s">
        <v>21229</v>
      </c>
      <c r="F676" t="s">
        <v>21234</v>
      </c>
      <c r="G676">
        <v>1707</v>
      </c>
    </row>
    <row r="677" spans="1:7" x14ac:dyDescent="0.3">
      <c r="A677" t="s">
        <v>18903</v>
      </c>
      <c r="B677" t="s">
        <v>18217</v>
      </c>
      <c r="C677" t="s">
        <v>18219</v>
      </c>
      <c r="D677" s="1">
        <v>45899</v>
      </c>
      <c r="E677" t="s">
        <v>21232</v>
      </c>
      <c r="F677" t="s">
        <v>15198</v>
      </c>
      <c r="G677">
        <v>4696</v>
      </c>
    </row>
    <row r="678" spans="1:7" x14ac:dyDescent="0.3">
      <c r="A678" t="s">
        <v>18904</v>
      </c>
      <c r="B678" t="s">
        <v>18217</v>
      </c>
      <c r="C678" t="s">
        <v>18220</v>
      </c>
      <c r="D678" s="1">
        <v>45871</v>
      </c>
      <c r="E678" t="s">
        <v>21229</v>
      </c>
      <c r="F678" t="s">
        <v>21234</v>
      </c>
      <c r="G678">
        <v>2131</v>
      </c>
    </row>
    <row r="679" spans="1:7" x14ac:dyDescent="0.3">
      <c r="A679" t="s">
        <v>18905</v>
      </c>
      <c r="B679" t="s">
        <v>18219</v>
      </c>
      <c r="C679" t="s">
        <v>18218</v>
      </c>
      <c r="D679" s="1">
        <v>45920</v>
      </c>
      <c r="E679" t="s">
        <v>21231</v>
      </c>
      <c r="F679" t="s">
        <v>21233</v>
      </c>
      <c r="G679">
        <v>4762</v>
      </c>
    </row>
    <row r="680" spans="1:7" x14ac:dyDescent="0.3">
      <c r="A680" t="s">
        <v>18906</v>
      </c>
      <c r="B680" t="s">
        <v>18217</v>
      </c>
      <c r="C680" t="s">
        <v>18217</v>
      </c>
      <c r="D680" s="1">
        <v>45916</v>
      </c>
      <c r="E680" t="s">
        <v>21230</v>
      </c>
      <c r="F680" t="s">
        <v>15198</v>
      </c>
      <c r="G680">
        <v>3352</v>
      </c>
    </row>
    <row r="681" spans="1:7" x14ac:dyDescent="0.3">
      <c r="A681" t="s">
        <v>18907</v>
      </c>
      <c r="B681" t="s">
        <v>18218</v>
      </c>
      <c r="C681" t="s">
        <v>18220</v>
      </c>
      <c r="D681" s="1">
        <v>45867</v>
      </c>
      <c r="E681" t="s">
        <v>21229</v>
      </c>
      <c r="F681" t="s">
        <v>15198</v>
      </c>
      <c r="G681">
        <v>1658</v>
      </c>
    </row>
    <row r="682" spans="1:7" x14ac:dyDescent="0.3">
      <c r="A682" t="s">
        <v>18908</v>
      </c>
      <c r="B682" t="s">
        <v>18220</v>
      </c>
      <c r="C682" t="s">
        <v>18218</v>
      </c>
      <c r="D682" s="1">
        <v>45892</v>
      </c>
      <c r="E682" t="s">
        <v>21231</v>
      </c>
      <c r="F682" t="s">
        <v>21234</v>
      </c>
      <c r="G682">
        <v>2269</v>
      </c>
    </row>
    <row r="683" spans="1:7" x14ac:dyDescent="0.3">
      <c r="A683" t="s">
        <v>18909</v>
      </c>
      <c r="B683" t="s">
        <v>18220</v>
      </c>
      <c r="C683" t="s">
        <v>18218</v>
      </c>
      <c r="D683" s="1">
        <v>45900</v>
      </c>
      <c r="E683" t="s">
        <v>21229</v>
      </c>
      <c r="F683" t="s">
        <v>21234</v>
      </c>
      <c r="G683">
        <v>1840</v>
      </c>
    </row>
    <row r="684" spans="1:7" x14ac:dyDescent="0.3">
      <c r="A684" t="s">
        <v>18910</v>
      </c>
      <c r="B684" t="s">
        <v>18218</v>
      </c>
      <c r="C684" t="s">
        <v>18216</v>
      </c>
      <c r="D684" s="1">
        <v>45884</v>
      </c>
      <c r="E684" t="s">
        <v>21228</v>
      </c>
      <c r="F684" t="s">
        <v>21233</v>
      </c>
      <c r="G684">
        <v>2038</v>
      </c>
    </row>
    <row r="685" spans="1:7" x14ac:dyDescent="0.3">
      <c r="A685" t="s">
        <v>18911</v>
      </c>
      <c r="B685" t="s">
        <v>18220</v>
      </c>
      <c r="C685" t="s">
        <v>18218</v>
      </c>
      <c r="D685" s="1">
        <v>45887</v>
      </c>
      <c r="E685" t="s">
        <v>21231</v>
      </c>
      <c r="F685" t="s">
        <v>21234</v>
      </c>
      <c r="G685">
        <v>3273</v>
      </c>
    </row>
    <row r="686" spans="1:7" x14ac:dyDescent="0.3">
      <c r="A686" t="s">
        <v>18912</v>
      </c>
      <c r="B686" t="s">
        <v>18220</v>
      </c>
      <c r="C686" t="s">
        <v>18220</v>
      </c>
      <c r="D686" s="1">
        <v>45899</v>
      </c>
      <c r="E686" t="s">
        <v>21230</v>
      </c>
      <c r="F686" t="s">
        <v>15198</v>
      </c>
      <c r="G686">
        <v>1807</v>
      </c>
    </row>
    <row r="687" spans="1:7" x14ac:dyDescent="0.3">
      <c r="A687" t="s">
        <v>18913</v>
      </c>
      <c r="B687" t="s">
        <v>18220</v>
      </c>
      <c r="C687" t="s">
        <v>18220</v>
      </c>
      <c r="D687" s="1">
        <v>45894</v>
      </c>
      <c r="E687" t="s">
        <v>21232</v>
      </c>
      <c r="F687" t="s">
        <v>21234</v>
      </c>
      <c r="G687">
        <v>3355</v>
      </c>
    </row>
    <row r="688" spans="1:7" x14ac:dyDescent="0.3">
      <c r="A688" t="s">
        <v>18914</v>
      </c>
      <c r="B688" t="s">
        <v>18218</v>
      </c>
      <c r="C688" t="s">
        <v>18216</v>
      </c>
      <c r="D688" s="1">
        <v>45921</v>
      </c>
      <c r="E688" t="s">
        <v>21230</v>
      </c>
      <c r="F688" t="s">
        <v>15198</v>
      </c>
      <c r="G688">
        <v>1840</v>
      </c>
    </row>
    <row r="689" spans="1:7" x14ac:dyDescent="0.3">
      <c r="A689" t="s">
        <v>18915</v>
      </c>
      <c r="B689" t="s">
        <v>18220</v>
      </c>
      <c r="C689" t="s">
        <v>18217</v>
      </c>
      <c r="D689" s="1">
        <v>45866</v>
      </c>
      <c r="E689" t="s">
        <v>21232</v>
      </c>
      <c r="F689" t="s">
        <v>15198</v>
      </c>
      <c r="G689">
        <v>3098</v>
      </c>
    </row>
    <row r="690" spans="1:7" x14ac:dyDescent="0.3">
      <c r="A690" t="s">
        <v>18916</v>
      </c>
      <c r="B690" t="s">
        <v>18216</v>
      </c>
      <c r="C690" t="s">
        <v>18218</v>
      </c>
      <c r="D690" s="1">
        <v>45897</v>
      </c>
      <c r="E690" t="s">
        <v>21229</v>
      </c>
      <c r="F690" t="s">
        <v>21233</v>
      </c>
      <c r="G690">
        <v>2428</v>
      </c>
    </row>
    <row r="691" spans="1:7" x14ac:dyDescent="0.3">
      <c r="A691" t="s">
        <v>18917</v>
      </c>
      <c r="B691" t="s">
        <v>18216</v>
      </c>
      <c r="C691" t="s">
        <v>18220</v>
      </c>
      <c r="D691" s="1">
        <v>45867</v>
      </c>
      <c r="E691" t="s">
        <v>21229</v>
      </c>
      <c r="F691" t="s">
        <v>21234</v>
      </c>
      <c r="G691">
        <v>4860</v>
      </c>
    </row>
    <row r="692" spans="1:7" x14ac:dyDescent="0.3">
      <c r="A692" t="s">
        <v>18918</v>
      </c>
      <c r="B692" t="s">
        <v>18217</v>
      </c>
      <c r="C692" t="s">
        <v>18220</v>
      </c>
      <c r="D692" s="1">
        <v>45891</v>
      </c>
      <c r="E692" t="s">
        <v>21230</v>
      </c>
      <c r="F692" t="s">
        <v>21233</v>
      </c>
      <c r="G692">
        <v>2793</v>
      </c>
    </row>
    <row r="693" spans="1:7" x14ac:dyDescent="0.3">
      <c r="A693" t="s">
        <v>18919</v>
      </c>
      <c r="B693" t="s">
        <v>18216</v>
      </c>
      <c r="C693" t="s">
        <v>18218</v>
      </c>
      <c r="D693" s="1">
        <v>45865</v>
      </c>
      <c r="E693" t="s">
        <v>21229</v>
      </c>
      <c r="F693" t="s">
        <v>21234</v>
      </c>
      <c r="G693">
        <v>1100</v>
      </c>
    </row>
    <row r="694" spans="1:7" x14ac:dyDescent="0.3">
      <c r="A694" t="s">
        <v>18920</v>
      </c>
      <c r="B694" t="s">
        <v>18216</v>
      </c>
      <c r="C694" t="s">
        <v>18217</v>
      </c>
      <c r="D694" s="1">
        <v>45879</v>
      </c>
      <c r="E694" t="s">
        <v>21232</v>
      </c>
      <c r="F694" t="s">
        <v>21233</v>
      </c>
      <c r="G694">
        <v>3449</v>
      </c>
    </row>
    <row r="695" spans="1:7" x14ac:dyDescent="0.3">
      <c r="A695" t="s">
        <v>18921</v>
      </c>
      <c r="B695" t="s">
        <v>18217</v>
      </c>
      <c r="C695" t="s">
        <v>18217</v>
      </c>
      <c r="D695" s="1">
        <v>45875</v>
      </c>
      <c r="E695" t="s">
        <v>21228</v>
      </c>
      <c r="F695" t="s">
        <v>15198</v>
      </c>
      <c r="G695">
        <v>4313</v>
      </c>
    </row>
    <row r="696" spans="1:7" x14ac:dyDescent="0.3">
      <c r="A696" t="s">
        <v>18922</v>
      </c>
      <c r="B696" t="s">
        <v>18220</v>
      </c>
      <c r="C696" t="s">
        <v>18216</v>
      </c>
      <c r="D696" s="1">
        <v>45897</v>
      </c>
      <c r="E696" t="s">
        <v>21229</v>
      </c>
      <c r="F696" t="s">
        <v>21234</v>
      </c>
      <c r="G696">
        <v>2855</v>
      </c>
    </row>
    <row r="697" spans="1:7" x14ac:dyDescent="0.3">
      <c r="A697" t="s">
        <v>18923</v>
      </c>
      <c r="B697" t="s">
        <v>18218</v>
      </c>
      <c r="C697" t="s">
        <v>18219</v>
      </c>
      <c r="D697" s="1">
        <v>45870</v>
      </c>
      <c r="E697" t="s">
        <v>21229</v>
      </c>
      <c r="F697" t="s">
        <v>15198</v>
      </c>
      <c r="G697">
        <v>4041</v>
      </c>
    </row>
    <row r="698" spans="1:7" x14ac:dyDescent="0.3">
      <c r="A698" t="s">
        <v>18924</v>
      </c>
      <c r="B698" t="s">
        <v>18218</v>
      </c>
      <c r="C698" t="s">
        <v>18219</v>
      </c>
      <c r="D698" s="1">
        <v>45883</v>
      </c>
      <c r="E698" t="s">
        <v>21228</v>
      </c>
      <c r="F698" t="s">
        <v>21233</v>
      </c>
      <c r="G698">
        <v>1582</v>
      </c>
    </row>
    <row r="699" spans="1:7" x14ac:dyDescent="0.3">
      <c r="A699" t="s">
        <v>18925</v>
      </c>
      <c r="B699" t="s">
        <v>18218</v>
      </c>
      <c r="C699" t="s">
        <v>18218</v>
      </c>
      <c r="D699" s="1">
        <v>45868</v>
      </c>
      <c r="E699" t="s">
        <v>21232</v>
      </c>
      <c r="F699" t="s">
        <v>15198</v>
      </c>
      <c r="G699">
        <v>4148</v>
      </c>
    </row>
    <row r="700" spans="1:7" x14ac:dyDescent="0.3">
      <c r="A700" t="s">
        <v>18926</v>
      </c>
      <c r="B700" t="s">
        <v>18220</v>
      </c>
      <c r="C700" t="s">
        <v>18216</v>
      </c>
      <c r="D700" s="1">
        <v>45911</v>
      </c>
      <c r="E700" t="s">
        <v>21231</v>
      </c>
      <c r="F700" t="s">
        <v>21234</v>
      </c>
      <c r="G700">
        <v>1230</v>
      </c>
    </row>
    <row r="701" spans="1:7" x14ac:dyDescent="0.3">
      <c r="A701" t="s">
        <v>18927</v>
      </c>
      <c r="B701" t="s">
        <v>18218</v>
      </c>
      <c r="C701" t="s">
        <v>18220</v>
      </c>
      <c r="D701" s="1">
        <v>45888</v>
      </c>
      <c r="E701" t="s">
        <v>21229</v>
      </c>
      <c r="F701" t="s">
        <v>21233</v>
      </c>
      <c r="G701">
        <v>3251</v>
      </c>
    </row>
    <row r="702" spans="1:7" x14ac:dyDescent="0.3">
      <c r="A702" t="s">
        <v>18928</v>
      </c>
      <c r="B702" t="s">
        <v>18216</v>
      </c>
      <c r="C702" t="s">
        <v>18218</v>
      </c>
      <c r="D702" s="1">
        <v>45866</v>
      </c>
      <c r="E702" t="s">
        <v>21231</v>
      </c>
      <c r="F702" t="s">
        <v>21233</v>
      </c>
      <c r="G702">
        <v>2688</v>
      </c>
    </row>
    <row r="703" spans="1:7" x14ac:dyDescent="0.3">
      <c r="A703" t="s">
        <v>18929</v>
      </c>
      <c r="B703" t="s">
        <v>18218</v>
      </c>
      <c r="C703" t="s">
        <v>18219</v>
      </c>
      <c r="D703" s="1">
        <v>45897</v>
      </c>
      <c r="E703" t="s">
        <v>21229</v>
      </c>
      <c r="F703" t="s">
        <v>21234</v>
      </c>
      <c r="G703">
        <v>3479</v>
      </c>
    </row>
    <row r="704" spans="1:7" x14ac:dyDescent="0.3">
      <c r="A704" t="s">
        <v>18930</v>
      </c>
      <c r="B704" t="s">
        <v>18218</v>
      </c>
      <c r="C704" t="s">
        <v>18219</v>
      </c>
      <c r="D704" s="1">
        <v>45919</v>
      </c>
      <c r="E704" t="s">
        <v>21228</v>
      </c>
      <c r="F704" t="s">
        <v>21234</v>
      </c>
      <c r="G704">
        <v>2434</v>
      </c>
    </row>
    <row r="705" spans="1:7" x14ac:dyDescent="0.3">
      <c r="A705" t="s">
        <v>18931</v>
      </c>
      <c r="B705" t="s">
        <v>18219</v>
      </c>
      <c r="C705" t="s">
        <v>18216</v>
      </c>
      <c r="D705" s="1">
        <v>45887</v>
      </c>
      <c r="E705" t="s">
        <v>21232</v>
      </c>
      <c r="F705" t="s">
        <v>21234</v>
      </c>
      <c r="G705">
        <v>3158</v>
      </c>
    </row>
    <row r="706" spans="1:7" x14ac:dyDescent="0.3">
      <c r="A706" t="s">
        <v>18932</v>
      </c>
      <c r="B706" t="s">
        <v>18219</v>
      </c>
      <c r="C706" t="s">
        <v>18220</v>
      </c>
      <c r="D706" s="1">
        <v>45918</v>
      </c>
      <c r="E706" t="s">
        <v>21232</v>
      </c>
      <c r="F706" t="s">
        <v>15198</v>
      </c>
      <c r="G706">
        <v>3940</v>
      </c>
    </row>
    <row r="707" spans="1:7" x14ac:dyDescent="0.3">
      <c r="A707" t="s">
        <v>18933</v>
      </c>
      <c r="B707" t="s">
        <v>18220</v>
      </c>
      <c r="C707" t="s">
        <v>18220</v>
      </c>
      <c r="D707" s="1">
        <v>45921</v>
      </c>
      <c r="E707" t="s">
        <v>21228</v>
      </c>
      <c r="F707" t="s">
        <v>15198</v>
      </c>
      <c r="G707">
        <v>4214</v>
      </c>
    </row>
    <row r="708" spans="1:7" x14ac:dyDescent="0.3">
      <c r="A708" t="s">
        <v>18934</v>
      </c>
      <c r="B708" t="s">
        <v>18216</v>
      </c>
      <c r="C708" t="s">
        <v>18217</v>
      </c>
      <c r="D708" s="1">
        <v>45920</v>
      </c>
      <c r="E708" t="s">
        <v>21231</v>
      </c>
      <c r="F708" t="s">
        <v>21233</v>
      </c>
      <c r="G708">
        <v>4374</v>
      </c>
    </row>
    <row r="709" spans="1:7" x14ac:dyDescent="0.3">
      <c r="A709" t="s">
        <v>18935</v>
      </c>
      <c r="B709" t="s">
        <v>18216</v>
      </c>
      <c r="C709" t="s">
        <v>18219</v>
      </c>
      <c r="D709" s="1">
        <v>45889</v>
      </c>
      <c r="E709" t="s">
        <v>21229</v>
      </c>
      <c r="F709" t="s">
        <v>21234</v>
      </c>
      <c r="G709">
        <v>3720</v>
      </c>
    </row>
    <row r="710" spans="1:7" x14ac:dyDescent="0.3">
      <c r="A710" t="s">
        <v>18936</v>
      </c>
      <c r="B710" t="s">
        <v>18218</v>
      </c>
      <c r="C710" t="s">
        <v>18220</v>
      </c>
      <c r="D710" s="1">
        <v>45913</v>
      </c>
      <c r="E710" t="s">
        <v>21228</v>
      </c>
      <c r="F710" t="s">
        <v>21233</v>
      </c>
      <c r="G710">
        <v>3416</v>
      </c>
    </row>
    <row r="711" spans="1:7" x14ac:dyDescent="0.3">
      <c r="A711" t="s">
        <v>18937</v>
      </c>
      <c r="B711" t="s">
        <v>18220</v>
      </c>
      <c r="C711" t="s">
        <v>18218</v>
      </c>
      <c r="D711" s="1">
        <v>45895</v>
      </c>
      <c r="E711" t="s">
        <v>21232</v>
      </c>
      <c r="F711" t="s">
        <v>21233</v>
      </c>
      <c r="G711">
        <v>1158</v>
      </c>
    </row>
    <row r="712" spans="1:7" x14ac:dyDescent="0.3">
      <c r="A712" t="s">
        <v>18938</v>
      </c>
      <c r="B712" t="s">
        <v>18216</v>
      </c>
      <c r="C712" t="s">
        <v>18217</v>
      </c>
      <c r="D712" s="1">
        <v>45871</v>
      </c>
      <c r="E712" t="s">
        <v>21231</v>
      </c>
      <c r="F712" t="s">
        <v>21233</v>
      </c>
      <c r="G712">
        <v>4844</v>
      </c>
    </row>
    <row r="713" spans="1:7" x14ac:dyDescent="0.3">
      <c r="A713" t="s">
        <v>18939</v>
      </c>
      <c r="B713" t="s">
        <v>18217</v>
      </c>
      <c r="C713" t="s">
        <v>18219</v>
      </c>
      <c r="D713" s="1">
        <v>45915</v>
      </c>
      <c r="E713" t="s">
        <v>21228</v>
      </c>
      <c r="F713" t="s">
        <v>21233</v>
      </c>
      <c r="G713">
        <v>4322</v>
      </c>
    </row>
    <row r="714" spans="1:7" x14ac:dyDescent="0.3">
      <c r="A714" t="s">
        <v>18940</v>
      </c>
      <c r="B714" t="s">
        <v>18217</v>
      </c>
      <c r="C714" t="s">
        <v>18218</v>
      </c>
      <c r="D714" s="1">
        <v>45890</v>
      </c>
      <c r="E714" t="s">
        <v>21229</v>
      </c>
      <c r="F714" t="s">
        <v>15198</v>
      </c>
      <c r="G714">
        <v>1989</v>
      </c>
    </row>
    <row r="715" spans="1:7" x14ac:dyDescent="0.3">
      <c r="A715" t="s">
        <v>18941</v>
      </c>
      <c r="B715" t="s">
        <v>18216</v>
      </c>
      <c r="C715" t="s">
        <v>18219</v>
      </c>
      <c r="D715" s="1">
        <v>45865</v>
      </c>
      <c r="E715" t="s">
        <v>21230</v>
      </c>
      <c r="F715" t="s">
        <v>21234</v>
      </c>
      <c r="G715">
        <v>2662</v>
      </c>
    </row>
    <row r="716" spans="1:7" x14ac:dyDescent="0.3">
      <c r="A716" t="s">
        <v>18942</v>
      </c>
      <c r="B716" t="s">
        <v>18216</v>
      </c>
      <c r="C716" t="s">
        <v>18220</v>
      </c>
      <c r="D716" s="1">
        <v>45892</v>
      </c>
      <c r="E716" t="s">
        <v>21231</v>
      </c>
      <c r="F716" t="s">
        <v>21234</v>
      </c>
      <c r="G716">
        <v>3876</v>
      </c>
    </row>
    <row r="717" spans="1:7" x14ac:dyDescent="0.3">
      <c r="A717" t="s">
        <v>18943</v>
      </c>
      <c r="B717" t="s">
        <v>18220</v>
      </c>
      <c r="C717" t="s">
        <v>18219</v>
      </c>
      <c r="D717" s="1">
        <v>45905</v>
      </c>
      <c r="E717" t="s">
        <v>21229</v>
      </c>
      <c r="F717" t="s">
        <v>21233</v>
      </c>
      <c r="G717">
        <v>2018</v>
      </c>
    </row>
    <row r="718" spans="1:7" x14ac:dyDescent="0.3">
      <c r="A718" t="s">
        <v>18944</v>
      </c>
      <c r="B718" t="s">
        <v>18220</v>
      </c>
      <c r="C718" t="s">
        <v>18219</v>
      </c>
      <c r="D718" s="1">
        <v>45915</v>
      </c>
      <c r="E718" t="s">
        <v>21228</v>
      </c>
      <c r="F718" t="s">
        <v>21234</v>
      </c>
      <c r="G718">
        <v>2650</v>
      </c>
    </row>
    <row r="719" spans="1:7" x14ac:dyDescent="0.3">
      <c r="A719" t="s">
        <v>18945</v>
      </c>
      <c r="B719" t="s">
        <v>18219</v>
      </c>
      <c r="C719" t="s">
        <v>18218</v>
      </c>
      <c r="D719" s="1">
        <v>45891</v>
      </c>
      <c r="E719" t="s">
        <v>21231</v>
      </c>
      <c r="F719" t="s">
        <v>15198</v>
      </c>
      <c r="G719">
        <v>1244</v>
      </c>
    </row>
    <row r="720" spans="1:7" x14ac:dyDescent="0.3">
      <c r="A720" t="s">
        <v>18946</v>
      </c>
      <c r="B720" t="s">
        <v>18218</v>
      </c>
      <c r="C720" t="s">
        <v>18218</v>
      </c>
      <c r="D720" s="1">
        <v>45874</v>
      </c>
      <c r="E720" t="s">
        <v>21228</v>
      </c>
      <c r="F720" t="s">
        <v>21233</v>
      </c>
      <c r="G720">
        <v>1312</v>
      </c>
    </row>
    <row r="721" spans="1:7" x14ac:dyDescent="0.3">
      <c r="A721" t="s">
        <v>18947</v>
      </c>
      <c r="B721" t="s">
        <v>18219</v>
      </c>
      <c r="C721" t="s">
        <v>18216</v>
      </c>
      <c r="D721" s="1">
        <v>45866</v>
      </c>
      <c r="E721" t="s">
        <v>21232</v>
      </c>
      <c r="F721" t="s">
        <v>21233</v>
      </c>
      <c r="G721">
        <v>2869</v>
      </c>
    </row>
    <row r="722" spans="1:7" x14ac:dyDescent="0.3">
      <c r="A722" t="s">
        <v>18948</v>
      </c>
      <c r="B722" t="s">
        <v>18220</v>
      </c>
      <c r="C722" t="s">
        <v>18218</v>
      </c>
      <c r="D722" s="1">
        <v>45910</v>
      </c>
      <c r="E722" t="s">
        <v>21229</v>
      </c>
      <c r="F722" t="s">
        <v>21233</v>
      </c>
      <c r="G722">
        <v>1883</v>
      </c>
    </row>
    <row r="723" spans="1:7" x14ac:dyDescent="0.3">
      <c r="A723" t="s">
        <v>18949</v>
      </c>
      <c r="B723" t="s">
        <v>18218</v>
      </c>
      <c r="C723" t="s">
        <v>18216</v>
      </c>
      <c r="D723" s="1">
        <v>45917</v>
      </c>
      <c r="E723" t="s">
        <v>21229</v>
      </c>
      <c r="F723" t="s">
        <v>21233</v>
      </c>
      <c r="G723">
        <v>1614</v>
      </c>
    </row>
    <row r="724" spans="1:7" x14ac:dyDescent="0.3">
      <c r="A724" t="s">
        <v>18950</v>
      </c>
      <c r="B724" t="s">
        <v>18219</v>
      </c>
      <c r="C724" t="s">
        <v>18220</v>
      </c>
      <c r="D724" s="1">
        <v>45921</v>
      </c>
      <c r="E724" t="s">
        <v>21229</v>
      </c>
      <c r="F724" t="s">
        <v>21234</v>
      </c>
      <c r="G724">
        <v>3926</v>
      </c>
    </row>
    <row r="725" spans="1:7" x14ac:dyDescent="0.3">
      <c r="A725" t="s">
        <v>18951</v>
      </c>
      <c r="B725" t="s">
        <v>18217</v>
      </c>
      <c r="C725" t="s">
        <v>18218</v>
      </c>
      <c r="D725" s="1">
        <v>45870</v>
      </c>
      <c r="E725" t="s">
        <v>21230</v>
      </c>
      <c r="F725" t="s">
        <v>21233</v>
      </c>
      <c r="G725">
        <v>3072</v>
      </c>
    </row>
    <row r="726" spans="1:7" x14ac:dyDescent="0.3">
      <c r="A726" t="s">
        <v>18952</v>
      </c>
      <c r="B726" t="s">
        <v>18216</v>
      </c>
      <c r="C726" t="s">
        <v>18217</v>
      </c>
      <c r="D726" s="1">
        <v>45868</v>
      </c>
      <c r="E726" t="s">
        <v>21231</v>
      </c>
      <c r="F726" t="s">
        <v>15198</v>
      </c>
      <c r="G726">
        <v>4377</v>
      </c>
    </row>
    <row r="727" spans="1:7" x14ac:dyDescent="0.3">
      <c r="A727" t="s">
        <v>18953</v>
      </c>
      <c r="B727" t="s">
        <v>18217</v>
      </c>
      <c r="C727" t="s">
        <v>18217</v>
      </c>
      <c r="D727" s="1">
        <v>45870</v>
      </c>
      <c r="E727" t="s">
        <v>21232</v>
      </c>
      <c r="F727" t="s">
        <v>21233</v>
      </c>
      <c r="G727">
        <v>1437</v>
      </c>
    </row>
    <row r="728" spans="1:7" x14ac:dyDescent="0.3">
      <c r="A728" t="s">
        <v>18954</v>
      </c>
      <c r="B728" t="s">
        <v>18217</v>
      </c>
      <c r="C728" t="s">
        <v>18217</v>
      </c>
      <c r="D728" s="1">
        <v>45912</v>
      </c>
      <c r="E728" t="s">
        <v>21231</v>
      </c>
      <c r="F728" t="s">
        <v>15198</v>
      </c>
      <c r="G728">
        <v>3196</v>
      </c>
    </row>
    <row r="729" spans="1:7" x14ac:dyDescent="0.3">
      <c r="A729" t="s">
        <v>18955</v>
      </c>
      <c r="B729" t="s">
        <v>18219</v>
      </c>
      <c r="C729" t="s">
        <v>18219</v>
      </c>
      <c r="D729" s="1">
        <v>45886</v>
      </c>
      <c r="E729" t="s">
        <v>21232</v>
      </c>
      <c r="F729" t="s">
        <v>21234</v>
      </c>
      <c r="G729">
        <v>1845</v>
      </c>
    </row>
    <row r="730" spans="1:7" x14ac:dyDescent="0.3">
      <c r="A730" t="s">
        <v>18956</v>
      </c>
      <c r="B730" t="s">
        <v>18217</v>
      </c>
      <c r="C730" t="s">
        <v>18217</v>
      </c>
      <c r="D730" s="1">
        <v>45877</v>
      </c>
      <c r="E730" t="s">
        <v>21231</v>
      </c>
      <c r="F730" t="s">
        <v>21233</v>
      </c>
      <c r="G730">
        <v>2657</v>
      </c>
    </row>
    <row r="731" spans="1:7" x14ac:dyDescent="0.3">
      <c r="A731" t="s">
        <v>18957</v>
      </c>
      <c r="B731" t="s">
        <v>18220</v>
      </c>
      <c r="C731" t="s">
        <v>18217</v>
      </c>
      <c r="D731" s="1">
        <v>45868</v>
      </c>
      <c r="E731" t="s">
        <v>21232</v>
      </c>
      <c r="F731" t="s">
        <v>21234</v>
      </c>
      <c r="G731">
        <v>2257</v>
      </c>
    </row>
    <row r="732" spans="1:7" x14ac:dyDescent="0.3">
      <c r="A732" t="s">
        <v>18958</v>
      </c>
      <c r="B732" t="s">
        <v>18216</v>
      </c>
      <c r="C732" t="s">
        <v>18216</v>
      </c>
      <c r="D732" s="1">
        <v>45873</v>
      </c>
      <c r="E732" t="s">
        <v>21231</v>
      </c>
      <c r="F732" t="s">
        <v>15198</v>
      </c>
      <c r="G732">
        <v>3246</v>
      </c>
    </row>
    <row r="733" spans="1:7" x14ac:dyDescent="0.3">
      <c r="A733" t="s">
        <v>18959</v>
      </c>
      <c r="B733" t="s">
        <v>18216</v>
      </c>
      <c r="C733" t="s">
        <v>18217</v>
      </c>
      <c r="D733" s="1">
        <v>45894</v>
      </c>
      <c r="E733" t="s">
        <v>21229</v>
      </c>
      <c r="F733" t="s">
        <v>21234</v>
      </c>
      <c r="G733">
        <v>2394</v>
      </c>
    </row>
    <row r="734" spans="1:7" x14ac:dyDescent="0.3">
      <c r="A734" t="s">
        <v>18960</v>
      </c>
      <c r="B734" t="s">
        <v>18219</v>
      </c>
      <c r="C734" t="s">
        <v>18217</v>
      </c>
      <c r="D734" s="1">
        <v>45918</v>
      </c>
      <c r="E734" t="s">
        <v>21230</v>
      </c>
      <c r="F734" t="s">
        <v>21233</v>
      </c>
      <c r="G734">
        <v>4166</v>
      </c>
    </row>
    <row r="735" spans="1:7" x14ac:dyDescent="0.3">
      <c r="A735" t="s">
        <v>18961</v>
      </c>
      <c r="B735" t="s">
        <v>18220</v>
      </c>
      <c r="C735" t="s">
        <v>18219</v>
      </c>
      <c r="D735" s="1">
        <v>45876</v>
      </c>
      <c r="E735" t="s">
        <v>21230</v>
      </c>
      <c r="F735" t="s">
        <v>21234</v>
      </c>
      <c r="G735">
        <v>2225</v>
      </c>
    </row>
    <row r="736" spans="1:7" x14ac:dyDescent="0.3">
      <c r="A736" t="s">
        <v>18962</v>
      </c>
      <c r="B736" t="s">
        <v>18218</v>
      </c>
      <c r="C736" t="s">
        <v>18219</v>
      </c>
      <c r="D736" s="1">
        <v>45892</v>
      </c>
      <c r="E736" t="s">
        <v>21231</v>
      </c>
      <c r="F736" t="s">
        <v>15198</v>
      </c>
      <c r="G736">
        <v>2854</v>
      </c>
    </row>
    <row r="737" spans="1:7" x14ac:dyDescent="0.3">
      <c r="A737" t="s">
        <v>18963</v>
      </c>
      <c r="B737" t="s">
        <v>18216</v>
      </c>
      <c r="C737" t="s">
        <v>18217</v>
      </c>
      <c r="D737" s="1">
        <v>45892</v>
      </c>
      <c r="E737" t="s">
        <v>21228</v>
      </c>
      <c r="F737" t="s">
        <v>15198</v>
      </c>
      <c r="G737">
        <v>2393</v>
      </c>
    </row>
    <row r="738" spans="1:7" x14ac:dyDescent="0.3">
      <c r="A738" t="s">
        <v>18964</v>
      </c>
      <c r="B738" t="s">
        <v>18218</v>
      </c>
      <c r="C738" t="s">
        <v>18217</v>
      </c>
      <c r="D738" s="1">
        <v>45916</v>
      </c>
      <c r="E738" t="s">
        <v>21231</v>
      </c>
      <c r="F738" t="s">
        <v>15198</v>
      </c>
      <c r="G738">
        <v>3982</v>
      </c>
    </row>
    <row r="739" spans="1:7" x14ac:dyDescent="0.3">
      <c r="A739" t="s">
        <v>18965</v>
      </c>
      <c r="B739" t="s">
        <v>18216</v>
      </c>
      <c r="C739" t="s">
        <v>18219</v>
      </c>
      <c r="D739" s="1">
        <v>45915</v>
      </c>
      <c r="E739" t="s">
        <v>21231</v>
      </c>
      <c r="F739" t="s">
        <v>21233</v>
      </c>
      <c r="G739">
        <v>4198</v>
      </c>
    </row>
    <row r="740" spans="1:7" x14ac:dyDescent="0.3">
      <c r="A740" t="s">
        <v>18966</v>
      </c>
      <c r="B740" t="s">
        <v>18219</v>
      </c>
      <c r="C740" t="s">
        <v>18216</v>
      </c>
      <c r="D740" s="1">
        <v>45886</v>
      </c>
      <c r="E740" t="s">
        <v>21229</v>
      </c>
      <c r="F740" t="s">
        <v>21233</v>
      </c>
      <c r="G740">
        <v>4463</v>
      </c>
    </row>
    <row r="741" spans="1:7" x14ac:dyDescent="0.3">
      <c r="A741" t="s">
        <v>18967</v>
      </c>
      <c r="B741" t="s">
        <v>18217</v>
      </c>
      <c r="C741" t="s">
        <v>18216</v>
      </c>
      <c r="D741" s="1">
        <v>45904</v>
      </c>
      <c r="E741" t="s">
        <v>21230</v>
      </c>
      <c r="F741" t="s">
        <v>21234</v>
      </c>
      <c r="G741">
        <v>2699</v>
      </c>
    </row>
    <row r="742" spans="1:7" x14ac:dyDescent="0.3">
      <c r="A742" t="s">
        <v>18968</v>
      </c>
      <c r="B742" t="s">
        <v>18219</v>
      </c>
      <c r="C742" t="s">
        <v>18218</v>
      </c>
      <c r="D742" s="1">
        <v>45896</v>
      </c>
      <c r="E742" t="s">
        <v>21231</v>
      </c>
      <c r="F742" t="s">
        <v>21233</v>
      </c>
      <c r="G742">
        <v>2884</v>
      </c>
    </row>
    <row r="743" spans="1:7" x14ac:dyDescent="0.3">
      <c r="A743" t="s">
        <v>18969</v>
      </c>
      <c r="B743" t="s">
        <v>18217</v>
      </c>
      <c r="C743" t="s">
        <v>18219</v>
      </c>
      <c r="D743" s="1">
        <v>45895</v>
      </c>
      <c r="E743" t="s">
        <v>21231</v>
      </c>
      <c r="F743" t="s">
        <v>21234</v>
      </c>
      <c r="G743">
        <v>1756</v>
      </c>
    </row>
    <row r="744" spans="1:7" x14ac:dyDescent="0.3">
      <c r="A744" t="s">
        <v>18970</v>
      </c>
      <c r="B744" t="s">
        <v>18218</v>
      </c>
      <c r="C744" t="s">
        <v>18219</v>
      </c>
      <c r="D744" s="1">
        <v>45910</v>
      </c>
      <c r="E744" t="s">
        <v>21230</v>
      </c>
      <c r="F744" t="s">
        <v>21233</v>
      </c>
      <c r="G744">
        <v>1120</v>
      </c>
    </row>
    <row r="745" spans="1:7" x14ac:dyDescent="0.3">
      <c r="A745" t="s">
        <v>18971</v>
      </c>
      <c r="B745" t="s">
        <v>18218</v>
      </c>
      <c r="C745" t="s">
        <v>18220</v>
      </c>
      <c r="D745" s="1">
        <v>45887</v>
      </c>
      <c r="E745" t="s">
        <v>21228</v>
      </c>
      <c r="F745" t="s">
        <v>15198</v>
      </c>
      <c r="G745">
        <v>1226</v>
      </c>
    </row>
    <row r="746" spans="1:7" x14ac:dyDescent="0.3">
      <c r="A746" t="s">
        <v>18972</v>
      </c>
      <c r="B746" t="s">
        <v>18220</v>
      </c>
      <c r="C746" t="s">
        <v>18218</v>
      </c>
      <c r="D746" s="1">
        <v>45919</v>
      </c>
      <c r="E746" t="s">
        <v>21231</v>
      </c>
      <c r="F746" t="s">
        <v>21234</v>
      </c>
      <c r="G746">
        <v>1248</v>
      </c>
    </row>
    <row r="747" spans="1:7" x14ac:dyDescent="0.3">
      <c r="A747" t="s">
        <v>18973</v>
      </c>
      <c r="B747" t="s">
        <v>18220</v>
      </c>
      <c r="C747" t="s">
        <v>18216</v>
      </c>
      <c r="D747" s="1">
        <v>45900</v>
      </c>
      <c r="E747" t="s">
        <v>21229</v>
      </c>
      <c r="F747" t="s">
        <v>15198</v>
      </c>
      <c r="G747">
        <v>1196</v>
      </c>
    </row>
    <row r="748" spans="1:7" x14ac:dyDescent="0.3">
      <c r="A748" t="s">
        <v>18974</v>
      </c>
      <c r="B748" t="s">
        <v>18218</v>
      </c>
      <c r="C748" t="s">
        <v>18218</v>
      </c>
      <c r="D748" s="1">
        <v>45920</v>
      </c>
      <c r="E748" t="s">
        <v>21228</v>
      </c>
      <c r="F748" t="s">
        <v>21233</v>
      </c>
      <c r="G748">
        <v>1380</v>
      </c>
    </row>
    <row r="749" spans="1:7" x14ac:dyDescent="0.3">
      <c r="A749" t="s">
        <v>18975</v>
      </c>
      <c r="B749" t="s">
        <v>18219</v>
      </c>
      <c r="C749" t="s">
        <v>18217</v>
      </c>
      <c r="D749" s="1">
        <v>45874</v>
      </c>
      <c r="E749" t="s">
        <v>21232</v>
      </c>
      <c r="F749" t="s">
        <v>21234</v>
      </c>
      <c r="G749">
        <v>1621</v>
      </c>
    </row>
    <row r="750" spans="1:7" x14ac:dyDescent="0.3">
      <c r="A750" t="s">
        <v>18976</v>
      </c>
      <c r="B750" t="s">
        <v>18219</v>
      </c>
      <c r="C750" t="s">
        <v>18219</v>
      </c>
      <c r="D750" s="1">
        <v>45886</v>
      </c>
      <c r="E750" t="s">
        <v>21232</v>
      </c>
      <c r="F750" t="s">
        <v>21233</v>
      </c>
      <c r="G750">
        <v>4758</v>
      </c>
    </row>
    <row r="751" spans="1:7" x14ac:dyDescent="0.3">
      <c r="A751" t="s">
        <v>18977</v>
      </c>
      <c r="B751" t="s">
        <v>18218</v>
      </c>
      <c r="C751" t="s">
        <v>18219</v>
      </c>
      <c r="D751" s="1">
        <v>45869</v>
      </c>
      <c r="E751" t="s">
        <v>21229</v>
      </c>
      <c r="F751" t="s">
        <v>15198</v>
      </c>
      <c r="G751">
        <v>4986</v>
      </c>
    </row>
    <row r="752" spans="1:7" x14ac:dyDescent="0.3">
      <c r="A752" t="s">
        <v>18978</v>
      </c>
      <c r="B752" t="s">
        <v>18218</v>
      </c>
      <c r="C752" t="s">
        <v>18217</v>
      </c>
      <c r="D752" s="1">
        <v>45895</v>
      </c>
      <c r="E752" t="s">
        <v>21232</v>
      </c>
      <c r="F752" t="s">
        <v>15198</v>
      </c>
      <c r="G752">
        <v>1349</v>
      </c>
    </row>
    <row r="753" spans="1:7" x14ac:dyDescent="0.3">
      <c r="A753" t="s">
        <v>18979</v>
      </c>
      <c r="B753" t="s">
        <v>18216</v>
      </c>
      <c r="C753" t="s">
        <v>18219</v>
      </c>
      <c r="D753" s="1">
        <v>45888</v>
      </c>
      <c r="E753" t="s">
        <v>21229</v>
      </c>
      <c r="F753" t="s">
        <v>21233</v>
      </c>
      <c r="G753">
        <v>1780</v>
      </c>
    </row>
    <row r="754" spans="1:7" x14ac:dyDescent="0.3">
      <c r="A754" t="s">
        <v>18980</v>
      </c>
      <c r="B754" t="s">
        <v>18218</v>
      </c>
      <c r="C754" t="s">
        <v>18217</v>
      </c>
      <c r="D754" s="1">
        <v>45871</v>
      </c>
      <c r="E754" t="s">
        <v>21232</v>
      </c>
      <c r="F754" t="s">
        <v>15198</v>
      </c>
      <c r="G754">
        <v>3858</v>
      </c>
    </row>
    <row r="755" spans="1:7" x14ac:dyDescent="0.3">
      <c r="A755" t="s">
        <v>18981</v>
      </c>
      <c r="B755" t="s">
        <v>18218</v>
      </c>
      <c r="C755" t="s">
        <v>18218</v>
      </c>
      <c r="D755" s="1">
        <v>45872</v>
      </c>
      <c r="E755" t="s">
        <v>21232</v>
      </c>
      <c r="F755" t="s">
        <v>21234</v>
      </c>
      <c r="G755">
        <v>1519</v>
      </c>
    </row>
    <row r="756" spans="1:7" x14ac:dyDescent="0.3">
      <c r="A756" t="s">
        <v>18982</v>
      </c>
      <c r="B756" t="s">
        <v>18216</v>
      </c>
      <c r="C756" t="s">
        <v>18218</v>
      </c>
      <c r="D756" s="1">
        <v>45900</v>
      </c>
      <c r="E756" t="s">
        <v>21232</v>
      </c>
      <c r="F756" t="s">
        <v>21234</v>
      </c>
      <c r="G756">
        <v>4393</v>
      </c>
    </row>
    <row r="757" spans="1:7" x14ac:dyDescent="0.3">
      <c r="A757" t="s">
        <v>18983</v>
      </c>
      <c r="B757" t="s">
        <v>18220</v>
      </c>
      <c r="C757" t="s">
        <v>18217</v>
      </c>
      <c r="D757" s="1">
        <v>45870</v>
      </c>
      <c r="E757" t="s">
        <v>21231</v>
      </c>
      <c r="F757" t="s">
        <v>21233</v>
      </c>
      <c r="G757">
        <v>3965</v>
      </c>
    </row>
    <row r="758" spans="1:7" x14ac:dyDescent="0.3">
      <c r="A758" t="s">
        <v>18984</v>
      </c>
      <c r="B758" t="s">
        <v>18220</v>
      </c>
      <c r="C758" t="s">
        <v>18218</v>
      </c>
      <c r="D758" s="1">
        <v>45878</v>
      </c>
      <c r="E758" t="s">
        <v>21228</v>
      </c>
      <c r="F758" t="s">
        <v>21234</v>
      </c>
      <c r="G758">
        <v>2408</v>
      </c>
    </row>
    <row r="759" spans="1:7" x14ac:dyDescent="0.3">
      <c r="A759" t="s">
        <v>18985</v>
      </c>
      <c r="B759" t="s">
        <v>18217</v>
      </c>
      <c r="C759" t="s">
        <v>18217</v>
      </c>
      <c r="D759" s="1">
        <v>45916</v>
      </c>
      <c r="E759" t="s">
        <v>21228</v>
      </c>
      <c r="F759" t="s">
        <v>21233</v>
      </c>
      <c r="G759">
        <v>3152</v>
      </c>
    </row>
    <row r="760" spans="1:7" x14ac:dyDescent="0.3">
      <c r="A760" t="s">
        <v>18986</v>
      </c>
      <c r="B760" t="s">
        <v>18216</v>
      </c>
      <c r="C760" t="s">
        <v>18220</v>
      </c>
      <c r="D760" s="1">
        <v>45919</v>
      </c>
      <c r="E760" t="s">
        <v>21228</v>
      </c>
      <c r="F760" t="s">
        <v>21234</v>
      </c>
      <c r="G760">
        <v>2956</v>
      </c>
    </row>
    <row r="761" spans="1:7" x14ac:dyDescent="0.3">
      <c r="A761" t="s">
        <v>18987</v>
      </c>
      <c r="B761" t="s">
        <v>18217</v>
      </c>
      <c r="C761" t="s">
        <v>18220</v>
      </c>
      <c r="D761" s="1">
        <v>45921</v>
      </c>
      <c r="E761" t="s">
        <v>21232</v>
      </c>
      <c r="F761" t="s">
        <v>21234</v>
      </c>
      <c r="G761">
        <v>3094</v>
      </c>
    </row>
    <row r="762" spans="1:7" x14ac:dyDescent="0.3">
      <c r="A762" t="s">
        <v>18988</v>
      </c>
      <c r="B762" t="s">
        <v>18217</v>
      </c>
      <c r="C762" t="s">
        <v>18217</v>
      </c>
      <c r="D762" s="1">
        <v>45920</v>
      </c>
      <c r="E762" t="s">
        <v>21230</v>
      </c>
      <c r="F762" t="s">
        <v>15198</v>
      </c>
      <c r="G762">
        <v>2770</v>
      </c>
    </row>
    <row r="763" spans="1:7" x14ac:dyDescent="0.3">
      <c r="A763" t="s">
        <v>18989</v>
      </c>
      <c r="B763" t="s">
        <v>18219</v>
      </c>
      <c r="C763" t="s">
        <v>18217</v>
      </c>
      <c r="D763" s="1">
        <v>45919</v>
      </c>
      <c r="E763" t="s">
        <v>21230</v>
      </c>
      <c r="F763" t="s">
        <v>21234</v>
      </c>
      <c r="G763">
        <v>4737</v>
      </c>
    </row>
    <row r="764" spans="1:7" x14ac:dyDescent="0.3">
      <c r="A764" t="s">
        <v>18990</v>
      </c>
      <c r="B764" t="s">
        <v>18217</v>
      </c>
      <c r="C764" t="s">
        <v>18217</v>
      </c>
      <c r="D764" s="1">
        <v>45866</v>
      </c>
      <c r="E764" t="s">
        <v>21229</v>
      </c>
      <c r="F764" t="s">
        <v>15198</v>
      </c>
      <c r="G764">
        <v>3005</v>
      </c>
    </row>
    <row r="765" spans="1:7" x14ac:dyDescent="0.3">
      <c r="A765" t="s">
        <v>18991</v>
      </c>
      <c r="B765" t="s">
        <v>18216</v>
      </c>
      <c r="C765" t="s">
        <v>18220</v>
      </c>
      <c r="D765" s="1">
        <v>45882</v>
      </c>
      <c r="E765" t="s">
        <v>21230</v>
      </c>
      <c r="F765" t="s">
        <v>21234</v>
      </c>
      <c r="G765">
        <v>2547</v>
      </c>
    </row>
    <row r="766" spans="1:7" x14ac:dyDescent="0.3">
      <c r="A766" t="s">
        <v>18992</v>
      </c>
      <c r="B766" t="s">
        <v>18216</v>
      </c>
      <c r="C766" t="s">
        <v>18218</v>
      </c>
      <c r="D766" s="1">
        <v>45900</v>
      </c>
      <c r="E766" t="s">
        <v>21231</v>
      </c>
      <c r="F766" t="s">
        <v>21233</v>
      </c>
      <c r="G766">
        <v>4763</v>
      </c>
    </row>
    <row r="767" spans="1:7" x14ac:dyDescent="0.3">
      <c r="A767" t="s">
        <v>18993</v>
      </c>
      <c r="B767" t="s">
        <v>18217</v>
      </c>
      <c r="C767" t="s">
        <v>18216</v>
      </c>
      <c r="D767" s="1">
        <v>45888</v>
      </c>
      <c r="E767" t="s">
        <v>21232</v>
      </c>
      <c r="F767" t="s">
        <v>21234</v>
      </c>
      <c r="G767">
        <v>4099</v>
      </c>
    </row>
    <row r="768" spans="1:7" x14ac:dyDescent="0.3">
      <c r="A768" t="s">
        <v>18994</v>
      </c>
      <c r="B768" t="s">
        <v>18217</v>
      </c>
      <c r="C768" t="s">
        <v>18218</v>
      </c>
      <c r="D768" s="1">
        <v>45918</v>
      </c>
      <c r="E768" t="s">
        <v>21230</v>
      </c>
      <c r="F768" t="s">
        <v>21234</v>
      </c>
      <c r="G768">
        <v>2992</v>
      </c>
    </row>
    <row r="769" spans="1:7" x14ac:dyDescent="0.3">
      <c r="A769" t="s">
        <v>18995</v>
      </c>
      <c r="B769" t="s">
        <v>18220</v>
      </c>
      <c r="C769" t="s">
        <v>18217</v>
      </c>
      <c r="D769" s="1">
        <v>45913</v>
      </c>
      <c r="E769" t="s">
        <v>21232</v>
      </c>
      <c r="F769" t="s">
        <v>21233</v>
      </c>
      <c r="G769">
        <v>3641</v>
      </c>
    </row>
    <row r="770" spans="1:7" x14ac:dyDescent="0.3">
      <c r="A770" t="s">
        <v>18996</v>
      </c>
      <c r="B770" t="s">
        <v>18217</v>
      </c>
      <c r="C770" t="s">
        <v>18216</v>
      </c>
      <c r="D770" s="1">
        <v>45886</v>
      </c>
      <c r="E770" t="s">
        <v>21228</v>
      </c>
      <c r="F770" t="s">
        <v>21234</v>
      </c>
      <c r="G770">
        <v>4793</v>
      </c>
    </row>
    <row r="771" spans="1:7" x14ac:dyDescent="0.3">
      <c r="A771" t="s">
        <v>18997</v>
      </c>
      <c r="B771" t="s">
        <v>18217</v>
      </c>
      <c r="C771" t="s">
        <v>18220</v>
      </c>
      <c r="D771" s="1">
        <v>45863</v>
      </c>
      <c r="E771" t="s">
        <v>21232</v>
      </c>
      <c r="F771" t="s">
        <v>15198</v>
      </c>
      <c r="G771">
        <v>2273</v>
      </c>
    </row>
    <row r="772" spans="1:7" x14ac:dyDescent="0.3">
      <c r="A772" t="s">
        <v>18998</v>
      </c>
      <c r="B772" t="s">
        <v>18218</v>
      </c>
      <c r="C772" t="s">
        <v>18217</v>
      </c>
      <c r="D772" s="1">
        <v>45875</v>
      </c>
      <c r="E772" t="s">
        <v>21232</v>
      </c>
      <c r="F772" t="s">
        <v>21234</v>
      </c>
      <c r="G772">
        <v>2479</v>
      </c>
    </row>
    <row r="773" spans="1:7" x14ac:dyDescent="0.3">
      <c r="A773" t="s">
        <v>18999</v>
      </c>
      <c r="B773" t="s">
        <v>18217</v>
      </c>
      <c r="C773" t="s">
        <v>18216</v>
      </c>
      <c r="D773" s="1">
        <v>45919</v>
      </c>
      <c r="E773" t="s">
        <v>21229</v>
      </c>
      <c r="F773" t="s">
        <v>21234</v>
      </c>
      <c r="G773">
        <v>2273</v>
      </c>
    </row>
    <row r="774" spans="1:7" x14ac:dyDescent="0.3">
      <c r="A774" t="s">
        <v>19000</v>
      </c>
      <c r="B774" t="s">
        <v>18217</v>
      </c>
      <c r="C774" t="s">
        <v>18218</v>
      </c>
      <c r="D774" s="1">
        <v>45882</v>
      </c>
      <c r="E774" t="s">
        <v>21230</v>
      </c>
      <c r="F774" t="s">
        <v>21233</v>
      </c>
      <c r="G774">
        <v>1813</v>
      </c>
    </row>
    <row r="775" spans="1:7" x14ac:dyDescent="0.3">
      <c r="A775" t="s">
        <v>19001</v>
      </c>
      <c r="B775" t="s">
        <v>18218</v>
      </c>
      <c r="C775" t="s">
        <v>18219</v>
      </c>
      <c r="D775" s="1">
        <v>45883</v>
      </c>
      <c r="E775" t="s">
        <v>21229</v>
      </c>
      <c r="F775" t="s">
        <v>15198</v>
      </c>
      <c r="G775">
        <v>1496</v>
      </c>
    </row>
    <row r="776" spans="1:7" x14ac:dyDescent="0.3">
      <c r="A776" t="s">
        <v>19002</v>
      </c>
      <c r="B776" t="s">
        <v>18219</v>
      </c>
      <c r="C776" t="s">
        <v>18216</v>
      </c>
      <c r="D776" s="1">
        <v>45874</v>
      </c>
      <c r="E776" t="s">
        <v>21228</v>
      </c>
      <c r="F776" t="s">
        <v>21234</v>
      </c>
      <c r="G776">
        <v>1298</v>
      </c>
    </row>
    <row r="777" spans="1:7" x14ac:dyDescent="0.3">
      <c r="A777" t="s">
        <v>19003</v>
      </c>
      <c r="B777" t="s">
        <v>18216</v>
      </c>
      <c r="C777" t="s">
        <v>18218</v>
      </c>
      <c r="D777" s="1">
        <v>45893</v>
      </c>
      <c r="E777" t="s">
        <v>21232</v>
      </c>
      <c r="F777" t="s">
        <v>21234</v>
      </c>
      <c r="G777">
        <v>4233</v>
      </c>
    </row>
    <row r="778" spans="1:7" x14ac:dyDescent="0.3">
      <c r="A778" t="s">
        <v>19004</v>
      </c>
      <c r="B778" t="s">
        <v>18216</v>
      </c>
      <c r="C778" t="s">
        <v>18219</v>
      </c>
      <c r="D778" s="1">
        <v>45870</v>
      </c>
      <c r="E778" t="s">
        <v>21230</v>
      </c>
      <c r="F778" t="s">
        <v>21234</v>
      </c>
      <c r="G778">
        <v>4945</v>
      </c>
    </row>
    <row r="779" spans="1:7" x14ac:dyDescent="0.3">
      <c r="A779" t="s">
        <v>19005</v>
      </c>
      <c r="B779" t="s">
        <v>18217</v>
      </c>
      <c r="C779" t="s">
        <v>18220</v>
      </c>
      <c r="D779" s="1">
        <v>45896</v>
      </c>
      <c r="E779" t="s">
        <v>21232</v>
      </c>
      <c r="F779" t="s">
        <v>15198</v>
      </c>
      <c r="G779">
        <v>2481</v>
      </c>
    </row>
    <row r="780" spans="1:7" x14ac:dyDescent="0.3">
      <c r="A780" t="s">
        <v>19006</v>
      </c>
      <c r="B780" t="s">
        <v>18217</v>
      </c>
      <c r="C780" t="s">
        <v>18219</v>
      </c>
      <c r="D780" s="1">
        <v>45897</v>
      </c>
      <c r="E780" t="s">
        <v>21231</v>
      </c>
      <c r="F780" t="s">
        <v>21233</v>
      </c>
      <c r="G780">
        <v>2631</v>
      </c>
    </row>
    <row r="781" spans="1:7" x14ac:dyDescent="0.3">
      <c r="A781" t="s">
        <v>19007</v>
      </c>
      <c r="B781" t="s">
        <v>18219</v>
      </c>
      <c r="C781" t="s">
        <v>18216</v>
      </c>
      <c r="D781" s="1">
        <v>45892</v>
      </c>
      <c r="E781" t="s">
        <v>21229</v>
      </c>
      <c r="F781" t="s">
        <v>15198</v>
      </c>
      <c r="G781">
        <v>2524</v>
      </c>
    </row>
    <row r="782" spans="1:7" x14ac:dyDescent="0.3">
      <c r="A782" t="s">
        <v>19008</v>
      </c>
      <c r="B782" t="s">
        <v>18220</v>
      </c>
      <c r="C782" t="s">
        <v>18220</v>
      </c>
      <c r="D782" s="1">
        <v>45897</v>
      </c>
      <c r="E782" t="s">
        <v>21232</v>
      </c>
      <c r="F782" t="s">
        <v>21233</v>
      </c>
      <c r="G782">
        <v>4059</v>
      </c>
    </row>
    <row r="783" spans="1:7" x14ac:dyDescent="0.3">
      <c r="A783" t="s">
        <v>19009</v>
      </c>
      <c r="B783" t="s">
        <v>18220</v>
      </c>
      <c r="C783" t="s">
        <v>18220</v>
      </c>
      <c r="D783" s="1">
        <v>45913</v>
      </c>
      <c r="E783" t="s">
        <v>21231</v>
      </c>
      <c r="F783" t="s">
        <v>21233</v>
      </c>
      <c r="G783">
        <v>1358</v>
      </c>
    </row>
    <row r="784" spans="1:7" x14ac:dyDescent="0.3">
      <c r="A784" t="s">
        <v>19010</v>
      </c>
      <c r="B784" t="s">
        <v>18216</v>
      </c>
      <c r="C784" t="s">
        <v>18220</v>
      </c>
      <c r="D784" s="1">
        <v>45891</v>
      </c>
      <c r="E784" t="s">
        <v>21232</v>
      </c>
      <c r="F784" t="s">
        <v>21233</v>
      </c>
      <c r="G784">
        <v>4606</v>
      </c>
    </row>
    <row r="785" spans="1:7" x14ac:dyDescent="0.3">
      <c r="A785" t="s">
        <v>19011</v>
      </c>
      <c r="B785" t="s">
        <v>18218</v>
      </c>
      <c r="C785" t="s">
        <v>18220</v>
      </c>
      <c r="D785" s="1">
        <v>45907</v>
      </c>
      <c r="E785" t="s">
        <v>21228</v>
      </c>
      <c r="F785" t="s">
        <v>15198</v>
      </c>
      <c r="G785">
        <v>1007</v>
      </c>
    </row>
    <row r="786" spans="1:7" x14ac:dyDescent="0.3">
      <c r="A786" t="s">
        <v>19012</v>
      </c>
      <c r="B786" t="s">
        <v>18216</v>
      </c>
      <c r="C786" t="s">
        <v>18218</v>
      </c>
      <c r="D786" s="1">
        <v>45893</v>
      </c>
      <c r="E786" t="s">
        <v>21232</v>
      </c>
      <c r="F786" t="s">
        <v>21234</v>
      </c>
      <c r="G786">
        <v>1205</v>
      </c>
    </row>
    <row r="787" spans="1:7" x14ac:dyDescent="0.3">
      <c r="A787" t="s">
        <v>19013</v>
      </c>
      <c r="B787" t="s">
        <v>18220</v>
      </c>
      <c r="C787" t="s">
        <v>18220</v>
      </c>
      <c r="D787" s="1">
        <v>45912</v>
      </c>
      <c r="E787" t="s">
        <v>21230</v>
      </c>
      <c r="F787" t="s">
        <v>21233</v>
      </c>
      <c r="G787">
        <v>1301</v>
      </c>
    </row>
    <row r="788" spans="1:7" x14ac:dyDescent="0.3">
      <c r="A788" t="s">
        <v>19014</v>
      </c>
      <c r="B788" t="s">
        <v>18218</v>
      </c>
      <c r="C788" t="s">
        <v>18220</v>
      </c>
      <c r="D788" s="1">
        <v>45874</v>
      </c>
      <c r="E788" t="s">
        <v>21229</v>
      </c>
      <c r="F788" t="s">
        <v>21233</v>
      </c>
      <c r="G788">
        <v>2742</v>
      </c>
    </row>
    <row r="789" spans="1:7" x14ac:dyDescent="0.3">
      <c r="A789" t="s">
        <v>19015</v>
      </c>
      <c r="B789" t="s">
        <v>18217</v>
      </c>
      <c r="C789" t="s">
        <v>18217</v>
      </c>
      <c r="D789" s="1">
        <v>45894</v>
      </c>
      <c r="E789" t="s">
        <v>21229</v>
      </c>
      <c r="F789" t="s">
        <v>15198</v>
      </c>
      <c r="G789">
        <v>1112</v>
      </c>
    </row>
    <row r="790" spans="1:7" x14ac:dyDescent="0.3">
      <c r="A790" t="s">
        <v>19016</v>
      </c>
      <c r="B790" t="s">
        <v>18216</v>
      </c>
      <c r="C790" t="s">
        <v>18216</v>
      </c>
      <c r="D790" s="1">
        <v>45890</v>
      </c>
      <c r="E790" t="s">
        <v>21231</v>
      </c>
      <c r="F790" t="s">
        <v>21233</v>
      </c>
      <c r="G790">
        <v>1659</v>
      </c>
    </row>
    <row r="791" spans="1:7" x14ac:dyDescent="0.3">
      <c r="A791" t="s">
        <v>19017</v>
      </c>
      <c r="B791" t="s">
        <v>18217</v>
      </c>
      <c r="C791" t="s">
        <v>18218</v>
      </c>
      <c r="D791" s="1">
        <v>45864</v>
      </c>
      <c r="E791" t="s">
        <v>21232</v>
      </c>
      <c r="F791" t="s">
        <v>21234</v>
      </c>
      <c r="G791">
        <v>2259</v>
      </c>
    </row>
    <row r="792" spans="1:7" x14ac:dyDescent="0.3">
      <c r="A792" t="s">
        <v>19018</v>
      </c>
      <c r="B792" t="s">
        <v>18218</v>
      </c>
      <c r="C792" t="s">
        <v>18216</v>
      </c>
      <c r="D792" s="1">
        <v>45868</v>
      </c>
      <c r="E792" t="s">
        <v>21230</v>
      </c>
      <c r="F792" t="s">
        <v>21233</v>
      </c>
      <c r="G792">
        <v>3596</v>
      </c>
    </row>
    <row r="793" spans="1:7" x14ac:dyDescent="0.3">
      <c r="A793" t="s">
        <v>19019</v>
      </c>
      <c r="B793" t="s">
        <v>18220</v>
      </c>
      <c r="C793" t="s">
        <v>18218</v>
      </c>
      <c r="D793" s="1">
        <v>45903</v>
      </c>
      <c r="E793" t="s">
        <v>21231</v>
      </c>
      <c r="F793" t="s">
        <v>21233</v>
      </c>
      <c r="G793">
        <v>4662</v>
      </c>
    </row>
    <row r="794" spans="1:7" x14ac:dyDescent="0.3">
      <c r="A794" t="s">
        <v>19020</v>
      </c>
      <c r="B794" t="s">
        <v>18217</v>
      </c>
      <c r="C794" t="s">
        <v>18218</v>
      </c>
      <c r="D794" s="1">
        <v>45908</v>
      </c>
      <c r="E794" t="s">
        <v>21231</v>
      </c>
      <c r="F794" t="s">
        <v>21233</v>
      </c>
      <c r="G794">
        <v>1116</v>
      </c>
    </row>
    <row r="795" spans="1:7" x14ac:dyDescent="0.3">
      <c r="A795" t="s">
        <v>19021</v>
      </c>
      <c r="B795" t="s">
        <v>18218</v>
      </c>
      <c r="C795" t="s">
        <v>18219</v>
      </c>
      <c r="D795" s="1">
        <v>45880</v>
      </c>
      <c r="E795" t="s">
        <v>21232</v>
      </c>
      <c r="F795" t="s">
        <v>21234</v>
      </c>
      <c r="G795">
        <v>1117</v>
      </c>
    </row>
    <row r="796" spans="1:7" x14ac:dyDescent="0.3">
      <c r="A796" t="s">
        <v>19022</v>
      </c>
      <c r="B796" t="s">
        <v>18217</v>
      </c>
      <c r="C796" t="s">
        <v>18217</v>
      </c>
      <c r="D796" s="1">
        <v>45898</v>
      </c>
      <c r="E796" t="s">
        <v>21228</v>
      </c>
      <c r="F796" t="s">
        <v>21234</v>
      </c>
      <c r="G796">
        <v>1080</v>
      </c>
    </row>
    <row r="797" spans="1:7" x14ac:dyDescent="0.3">
      <c r="A797" t="s">
        <v>19023</v>
      </c>
      <c r="B797" t="s">
        <v>18219</v>
      </c>
      <c r="C797" t="s">
        <v>18218</v>
      </c>
      <c r="D797" s="1">
        <v>45862</v>
      </c>
      <c r="E797" t="s">
        <v>21228</v>
      </c>
      <c r="F797" t="s">
        <v>21234</v>
      </c>
      <c r="G797">
        <v>3887</v>
      </c>
    </row>
    <row r="798" spans="1:7" x14ac:dyDescent="0.3">
      <c r="A798" t="s">
        <v>19024</v>
      </c>
      <c r="B798" t="s">
        <v>18216</v>
      </c>
      <c r="C798" t="s">
        <v>18216</v>
      </c>
      <c r="D798" s="1">
        <v>45901</v>
      </c>
      <c r="E798" t="s">
        <v>21230</v>
      </c>
      <c r="F798" t="s">
        <v>21233</v>
      </c>
      <c r="G798">
        <v>3072</v>
      </c>
    </row>
    <row r="799" spans="1:7" x14ac:dyDescent="0.3">
      <c r="A799" t="s">
        <v>19025</v>
      </c>
      <c r="B799" t="s">
        <v>18216</v>
      </c>
      <c r="C799" t="s">
        <v>18220</v>
      </c>
      <c r="D799" s="1">
        <v>45874</v>
      </c>
      <c r="E799" t="s">
        <v>21230</v>
      </c>
      <c r="F799" t="s">
        <v>15198</v>
      </c>
      <c r="G799">
        <v>2040</v>
      </c>
    </row>
    <row r="800" spans="1:7" x14ac:dyDescent="0.3">
      <c r="A800" t="s">
        <v>19026</v>
      </c>
      <c r="B800" t="s">
        <v>18217</v>
      </c>
      <c r="C800" t="s">
        <v>18218</v>
      </c>
      <c r="D800" s="1">
        <v>45898</v>
      </c>
      <c r="E800" t="s">
        <v>21228</v>
      </c>
      <c r="F800" t="s">
        <v>15198</v>
      </c>
      <c r="G800">
        <v>2882</v>
      </c>
    </row>
    <row r="801" spans="1:7" x14ac:dyDescent="0.3">
      <c r="A801" t="s">
        <v>19027</v>
      </c>
      <c r="B801" t="s">
        <v>18216</v>
      </c>
      <c r="C801" t="s">
        <v>18219</v>
      </c>
      <c r="D801" s="1">
        <v>45872</v>
      </c>
      <c r="E801" t="s">
        <v>21231</v>
      </c>
      <c r="F801" t="s">
        <v>15198</v>
      </c>
      <c r="G801">
        <v>4195</v>
      </c>
    </row>
    <row r="802" spans="1:7" x14ac:dyDescent="0.3">
      <c r="A802" t="s">
        <v>19028</v>
      </c>
      <c r="B802" t="s">
        <v>18216</v>
      </c>
      <c r="C802" t="s">
        <v>18217</v>
      </c>
      <c r="D802" s="1">
        <v>45871</v>
      </c>
      <c r="E802" t="s">
        <v>21230</v>
      </c>
      <c r="F802" t="s">
        <v>15198</v>
      </c>
      <c r="G802">
        <v>3880</v>
      </c>
    </row>
    <row r="803" spans="1:7" x14ac:dyDescent="0.3">
      <c r="A803" t="s">
        <v>19029</v>
      </c>
      <c r="B803" t="s">
        <v>18219</v>
      </c>
      <c r="C803" t="s">
        <v>18218</v>
      </c>
      <c r="D803" s="1">
        <v>45867</v>
      </c>
      <c r="E803" t="s">
        <v>21229</v>
      </c>
      <c r="F803" t="s">
        <v>15198</v>
      </c>
      <c r="G803">
        <v>3372</v>
      </c>
    </row>
    <row r="804" spans="1:7" x14ac:dyDescent="0.3">
      <c r="A804" t="s">
        <v>19030</v>
      </c>
      <c r="B804" t="s">
        <v>18219</v>
      </c>
      <c r="C804" t="s">
        <v>18218</v>
      </c>
      <c r="D804" s="1">
        <v>45886</v>
      </c>
      <c r="E804" t="s">
        <v>21231</v>
      </c>
      <c r="F804" t="s">
        <v>21233</v>
      </c>
      <c r="G804">
        <v>4651</v>
      </c>
    </row>
    <row r="805" spans="1:7" x14ac:dyDescent="0.3">
      <c r="A805" t="s">
        <v>19031</v>
      </c>
      <c r="B805" t="s">
        <v>18217</v>
      </c>
      <c r="C805" t="s">
        <v>18219</v>
      </c>
      <c r="D805" s="1">
        <v>45867</v>
      </c>
      <c r="E805" t="s">
        <v>21230</v>
      </c>
      <c r="F805" t="s">
        <v>21233</v>
      </c>
      <c r="G805">
        <v>2188</v>
      </c>
    </row>
    <row r="806" spans="1:7" x14ac:dyDescent="0.3">
      <c r="A806" t="s">
        <v>19032</v>
      </c>
      <c r="B806" t="s">
        <v>18217</v>
      </c>
      <c r="C806" t="s">
        <v>18220</v>
      </c>
      <c r="D806" s="1">
        <v>45907</v>
      </c>
      <c r="E806" t="s">
        <v>21230</v>
      </c>
      <c r="F806" t="s">
        <v>21234</v>
      </c>
      <c r="G806">
        <v>2454</v>
      </c>
    </row>
    <row r="807" spans="1:7" x14ac:dyDescent="0.3">
      <c r="A807" t="s">
        <v>19033</v>
      </c>
      <c r="B807" t="s">
        <v>18220</v>
      </c>
      <c r="C807" t="s">
        <v>18220</v>
      </c>
      <c r="D807" s="1">
        <v>45865</v>
      </c>
      <c r="E807" t="s">
        <v>21228</v>
      </c>
      <c r="F807" t="s">
        <v>21234</v>
      </c>
      <c r="G807">
        <v>1574</v>
      </c>
    </row>
    <row r="808" spans="1:7" x14ac:dyDescent="0.3">
      <c r="A808" t="s">
        <v>19034</v>
      </c>
      <c r="B808" t="s">
        <v>18218</v>
      </c>
      <c r="C808" t="s">
        <v>18216</v>
      </c>
      <c r="D808" s="1">
        <v>45895</v>
      </c>
      <c r="E808" t="s">
        <v>21231</v>
      </c>
      <c r="F808" t="s">
        <v>21233</v>
      </c>
      <c r="G808">
        <v>2300</v>
      </c>
    </row>
    <row r="809" spans="1:7" x14ac:dyDescent="0.3">
      <c r="A809" t="s">
        <v>19035</v>
      </c>
      <c r="B809" t="s">
        <v>18216</v>
      </c>
      <c r="C809" t="s">
        <v>18216</v>
      </c>
      <c r="D809" s="1">
        <v>45871</v>
      </c>
      <c r="E809" t="s">
        <v>21228</v>
      </c>
      <c r="F809" t="s">
        <v>21234</v>
      </c>
      <c r="G809">
        <v>1354</v>
      </c>
    </row>
    <row r="810" spans="1:7" x14ac:dyDescent="0.3">
      <c r="A810" t="s">
        <v>19036</v>
      </c>
      <c r="B810" t="s">
        <v>18219</v>
      </c>
      <c r="C810" t="s">
        <v>18219</v>
      </c>
      <c r="D810" s="1">
        <v>45882</v>
      </c>
      <c r="E810" t="s">
        <v>21229</v>
      </c>
      <c r="F810" t="s">
        <v>21234</v>
      </c>
      <c r="G810">
        <v>4027</v>
      </c>
    </row>
    <row r="811" spans="1:7" x14ac:dyDescent="0.3">
      <c r="A811" t="s">
        <v>19037</v>
      </c>
      <c r="B811" t="s">
        <v>18217</v>
      </c>
      <c r="C811" t="s">
        <v>18216</v>
      </c>
      <c r="D811" s="1">
        <v>45902</v>
      </c>
      <c r="E811" t="s">
        <v>21231</v>
      </c>
      <c r="F811" t="s">
        <v>21233</v>
      </c>
      <c r="G811">
        <v>3204</v>
      </c>
    </row>
    <row r="812" spans="1:7" x14ac:dyDescent="0.3">
      <c r="A812" t="s">
        <v>19038</v>
      </c>
      <c r="B812" t="s">
        <v>18218</v>
      </c>
      <c r="C812" t="s">
        <v>18219</v>
      </c>
      <c r="D812" s="1">
        <v>45868</v>
      </c>
      <c r="E812" t="s">
        <v>21229</v>
      </c>
      <c r="F812" t="s">
        <v>21233</v>
      </c>
      <c r="G812">
        <v>2768</v>
      </c>
    </row>
    <row r="813" spans="1:7" x14ac:dyDescent="0.3">
      <c r="A813" t="s">
        <v>19039</v>
      </c>
      <c r="B813" t="s">
        <v>18217</v>
      </c>
      <c r="C813" t="s">
        <v>18217</v>
      </c>
      <c r="D813" s="1">
        <v>45886</v>
      </c>
      <c r="E813" t="s">
        <v>21229</v>
      </c>
      <c r="F813" t="s">
        <v>21233</v>
      </c>
      <c r="G813">
        <v>2528</v>
      </c>
    </row>
    <row r="814" spans="1:7" x14ac:dyDescent="0.3">
      <c r="A814" t="s">
        <v>19040</v>
      </c>
      <c r="B814" t="s">
        <v>18216</v>
      </c>
      <c r="C814" t="s">
        <v>18219</v>
      </c>
      <c r="D814" s="1">
        <v>45884</v>
      </c>
      <c r="E814" t="s">
        <v>21229</v>
      </c>
      <c r="F814" t="s">
        <v>21233</v>
      </c>
      <c r="G814">
        <v>1140</v>
      </c>
    </row>
    <row r="815" spans="1:7" x14ac:dyDescent="0.3">
      <c r="A815" t="s">
        <v>19041</v>
      </c>
      <c r="B815" t="s">
        <v>18218</v>
      </c>
      <c r="C815" t="s">
        <v>18218</v>
      </c>
      <c r="D815" s="1">
        <v>45885</v>
      </c>
      <c r="E815" t="s">
        <v>21228</v>
      </c>
      <c r="F815" t="s">
        <v>15198</v>
      </c>
      <c r="G815">
        <v>1565</v>
      </c>
    </row>
    <row r="816" spans="1:7" x14ac:dyDescent="0.3">
      <c r="A816" t="s">
        <v>19042</v>
      </c>
      <c r="B816" t="s">
        <v>18218</v>
      </c>
      <c r="C816" t="s">
        <v>18219</v>
      </c>
      <c r="D816" s="1">
        <v>45881</v>
      </c>
      <c r="E816" t="s">
        <v>21232</v>
      </c>
      <c r="F816" t="s">
        <v>21234</v>
      </c>
      <c r="G816">
        <v>2613</v>
      </c>
    </row>
    <row r="817" spans="1:7" x14ac:dyDescent="0.3">
      <c r="A817" t="s">
        <v>19043</v>
      </c>
      <c r="B817" t="s">
        <v>18219</v>
      </c>
      <c r="C817" t="s">
        <v>18219</v>
      </c>
      <c r="D817" s="1">
        <v>45912</v>
      </c>
      <c r="E817" t="s">
        <v>21230</v>
      </c>
      <c r="F817" t="s">
        <v>15198</v>
      </c>
      <c r="G817">
        <v>4815</v>
      </c>
    </row>
    <row r="818" spans="1:7" x14ac:dyDescent="0.3">
      <c r="A818" t="s">
        <v>19044</v>
      </c>
      <c r="B818" t="s">
        <v>18219</v>
      </c>
      <c r="C818" t="s">
        <v>18216</v>
      </c>
      <c r="D818" s="1">
        <v>45898</v>
      </c>
      <c r="E818" t="s">
        <v>21230</v>
      </c>
      <c r="F818" t="s">
        <v>21233</v>
      </c>
      <c r="G818">
        <v>1805</v>
      </c>
    </row>
    <row r="819" spans="1:7" x14ac:dyDescent="0.3">
      <c r="A819" t="s">
        <v>19045</v>
      </c>
      <c r="B819" t="s">
        <v>18220</v>
      </c>
      <c r="C819" t="s">
        <v>18218</v>
      </c>
      <c r="D819" s="1">
        <v>45920</v>
      </c>
      <c r="E819" t="s">
        <v>21230</v>
      </c>
      <c r="F819" t="s">
        <v>21233</v>
      </c>
      <c r="G819">
        <v>4233</v>
      </c>
    </row>
    <row r="820" spans="1:7" x14ac:dyDescent="0.3">
      <c r="A820" t="s">
        <v>19046</v>
      </c>
      <c r="B820" t="s">
        <v>18217</v>
      </c>
      <c r="C820" t="s">
        <v>18217</v>
      </c>
      <c r="D820" s="1">
        <v>45878</v>
      </c>
      <c r="E820" t="s">
        <v>21232</v>
      </c>
      <c r="F820" t="s">
        <v>15198</v>
      </c>
      <c r="G820">
        <v>3710</v>
      </c>
    </row>
    <row r="821" spans="1:7" x14ac:dyDescent="0.3">
      <c r="A821" t="s">
        <v>19047</v>
      </c>
      <c r="B821" t="s">
        <v>18219</v>
      </c>
      <c r="C821" t="s">
        <v>18217</v>
      </c>
      <c r="D821" s="1">
        <v>45918</v>
      </c>
      <c r="E821" t="s">
        <v>21232</v>
      </c>
      <c r="F821" t="s">
        <v>21233</v>
      </c>
      <c r="G821">
        <v>2892</v>
      </c>
    </row>
    <row r="822" spans="1:7" x14ac:dyDescent="0.3">
      <c r="A822" t="s">
        <v>19048</v>
      </c>
      <c r="B822" t="s">
        <v>18220</v>
      </c>
      <c r="C822" t="s">
        <v>18217</v>
      </c>
      <c r="D822" s="1">
        <v>45909</v>
      </c>
      <c r="E822" t="s">
        <v>21229</v>
      </c>
      <c r="F822" t="s">
        <v>15198</v>
      </c>
      <c r="G822">
        <v>1855</v>
      </c>
    </row>
    <row r="823" spans="1:7" x14ac:dyDescent="0.3">
      <c r="A823" t="s">
        <v>19049</v>
      </c>
      <c r="B823" t="s">
        <v>18217</v>
      </c>
      <c r="C823" t="s">
        <v>18216</v>
      </c>
      <c r="D823" s="1">
        <v>45898</v>
      </c>
      <c r="E823" t="s">
        <v>21232</v>
      </c>
      <c r="F823" t="s">
        <v>15198</v>
      </c>
      <c r="G823">
        <v>4337</v>
      </c>
    </row>
    <row r="824" spans="1:7" x14ac:dyDescent="0.3">
      <c r="A824" t="s">
        <v>19050</v>
      </c>
      <c r="B824" t="s">
        <v>18219</v>
      </c>
      <c r="C824" t="s">
        <v>18219</v>
      </c>
      <c r="D824" s="1">
        <v>45905</v>
      </c>
      <c r="E824" t="s">
        <v>21232</v>
      </c>
      <c r="F824" t="s">
        <v>15198</v>
      </c>
      <c r="G824">
        <v>4921</v>
      </c>
    </row>
    <row r="825" spans="1:7" x14ac:dyDescent="0.3">
      <c r="A825" t="s">
        <v>19051</v>
      </c>
      <c r="B825" t="s">
        <v>18218</v>
      </c>
      <c r="C825" t="s">
        <v>18220</v>
      </c>
      <c r="D825" s="1">
        <v>45895</v>
      </c>
      <c r="E825" t="s">
        <v>21230</v>
      </c>
      <c r="F825" t="s">
        <v>21234</v>
      </c>
      <c r="G825">
        <v>3974</v>
      </c>
    </row>
    <row r="826" spans="1:7" x14ac:dyDescent="0.3">
      <c r="A826" t="s">
        <v>19052</v>
      </c>
      <c r="B826" t="s">
        <v>18220</v>
      </c>
      <c r="C826" t="s">
        <v>18216</v>
      </c>
      <c r="D826" s="1">
        <v>45910</v>
      </c>
      <c r="E826" t="s">
        <v>21230</v>
      </c>
      <c r="F826" t="s">
        <v>15198</v>
      </c>
      <c r="G826">
        <v>2488</v>
      </c>
    </row>
    <row r="827" spans="1:7" x14ac:dyDescent="0.3">
      <c r="A827" t="s">
        <v>19053</v>
      </c>
      <c r="B827" t="s">
        <v>18218</v>
      </c>
      <c r="C827" t="s">
        <v>18217</v>
      </c>
      <c r="D827" s="1">
        <v>45886</v>
      </c>
      <c r="E827" t="s">
        <v>21230</v>
      </c>
      <c r="F827" t="s">
        <v>21234</v>
      </c>
      <c r="G827">
        <v>4037</v>
      </c>
    </row>
    <row r="828" spans="1:7" x14ac:dyDescent="0.3">
      <c r="A828" t="s">
        <v>19054</v>
      </c>
      <c r="B828" t="s">
        <v>18216</v>
      </c>
      <c r="C828" t="s">
        <v>18217</v>
      </c>
      <c r="D828" s="1">
        <v>45904</v>
      </c>
      <c r="E828" t="s">
        <v>21232</v>
      </c>
      <c r="F828" t="s">
        <v>15198</v>
      </c>
      <c r="G828">
        <v>1565</v>
      </c>
    </row>
    <row r="829" spans="1:7" x14ac:dyDescent="0.3">
      <c r="A829" t="s">
        <v>19055</v>
      </c>
      <c r="B829" t="s">
        <v>18218</v>
      </c>
      <c r="C829" t="s">
        <v>18218</v>
      </c>
      <c r="D829" s="1">
        <v>45872</v>
      </c>
      <c r="E829" t="s">
        <v>21231</v>
      </c>
      <c r="F829" t="s">
        <v>21233</v>
      </c>
      <c r="G829">
        <v>1149</v>
      </c>
    </row>
    <row r="830" spans="1:7" x14ac:dyDescent="0.3">
      <c r="A830" t="s">
        <v>19056</v>
      </c>
      <c r="B830" t="s">
        <v>18216</v>
      </c>
      <c r="C830" t="s">
        <v>18216</v>
      </c>
      <c r="D830" s="1">
        <v>45891</v>
      </c>
      <c r="E830" t="s">
        <v>21232</v>
      </c>
      <c r="F830" t="s">
        <v>21234</v>
      </c>
      <c r="G830">
        <v>1917</v>
      </c>
    </row>
    <row r="831" spans="1:7" x14ac:dyDescent="0.3">
      <c r="A831" t="s">
        <v>19057</v>
      </c>
      <c r="B831" t="s">
        <v>18220</v>
      </c>
      <c r="C831" t="s">
        <v>18219</v>
      </c>
      <c r="D831" s="1">
        <v>45905</v>
      </c>
      <c r="E831" t="s">
        <v>21231</v>
      </c>
      <c r="F831" t="s">
        <v>15198</v>
      </c>
      <c r="G831">
        <v>4482</v>
      </c>
    </row>
    <row r="832" spans="1:7" x14ac:dyDescent="0.3">
      <c r="A832" t="s">
        <v>19058</v>
      </c>
      <c r="B832" t="s">
        <v>18216</v>
      </c>
      <c r="C832" t="s">
        <v>18217</v>
      </c>
      <c r="D832" s="1">
        <v>45872</v>
      </c>
      <c r="E832" t="s">
        <v>21229</v>
      </c>
      <c r="F832" t="s">
        <v>21234</v>
      </c>
      <c r="G832">
        <v>3075</v>
      </c>
    </row>
    <row r="833" spans="1:7" x14ac:dyDescent="0.3">
      <c r="A833" t="s">
        <v>19059</v>
      </c>
      <c r="B833" t="s">
        <v>18216</v>
      </c>
      <c r="C833" t="s">
        <v>18217</v>
      </c>
      <c r="D833" s="1">
        <v>45870</v>
      </c>
      <c r="E833" t="s">
        <v>21231</v>
      </c>
      <c r="F833" t="s">
        <v>21233</v>
      </c>
      <c r="G833">
        <v>4978</v>
      </c>
    </row>
    <row r="834" spans="1:7" x14ac:dyDescent="0.3">
      <c r="A834" t="s">
        <v>19060</v>
      </c>
      <c r="B834" t="s">
        <v>18217</v>
      </c>
      <c r="C834" t="s">
        <v>18220</v>
      </c>
      <c r="D834" s="1">
        <v>45883</v>
      </c>
      <c r="E834" t="s">
        <v>21228</v>
      </c>
      <c r="F834" t="s">
        <v>15198</v>
      </c>
      <c r="G834">
        <v>2846</v>
      </c>
    </row>
    <row r="835" spans="1:7" x14ac:dyDescent="0.3">
      <c r="A835" t="s">
        <v>19061</v>
      </c>
      <c r="B835" t="s">
        <v>18220</v>
      </c>
      <c r="C835" t="s">
        <v>18217</v>
      </c>
      <c r="D835" s="1">
        <v>45869</v>
      </c>
      <c r="E835" t="s">
        <v>21228</v>
      </c>
      <c r="F835" t="s">
        <v>21234</v>
      </c>
      <c r="G835">
        <v>4676</v>
      </c>
    </row>
    <row r="836" spans="1:7" x14ac:dyDescent="0.3">
      <c r="A836" t="s">
        <v>19062</v>
      </c>
      <c r="B836" t="s">
        <v>18219</v>
      </c>
      <c r="C836" t="s">
        <v>18218</v>
      </c>
      <c r="D836" s="1">
        <v>45913</v>
      </c>
      <c r="E836" t="s">
        <v>21229</v>
      </c>
      <c r="F836" t="s">
        <v>15198</v>
      </c>
      <c r="G836">
        <v>2049</v>
      </c>
    </row>
    <row r="837" spans="1:7" x14ac:dyDescent="0.3">
      <c r="A837" t="s">
        <v>19063</v>
      </c>
      <c r="B837" t="s">
        <v>18217</v>
      </c>
      <c r="C837" t="s">
        <v>18220</v>
      </c>
      <c r="D837" s="1">
        <v>45904</v>
      </c>
      <c r="E837" t="s">
        <v>21228</v>
      </c>
      <c r="F837" t="s">
        <v>21234</v>
      </c>
      <c r="G837">
        <v>2915</v>
      </c>
    </row>
    <row r="838" spans="1:7" x14ac:dyDescent="0.3">
      <c r="A838" t="s">
        <v>19064</v>
      </c>
      <c r="B838" t="s">
        <v>18218</v>
      </c>
      <c r="C838" t="s">
        <v>18218</v>
      </c>
      <c r="D838" s="1">
        <v>45877</v>
      </c>
      <c r="E838" t="s">
        <v>21230</v>
      </c>
      <c r="F838" t="s">
        <v>21234</v>
      </c>
      <c r="G838">
        <v>2956</v>
      </c>
    </row>
    <row r="839" spans="1:7" x14ac:dyDescent="0.3">
      <c r="A839" t="s">
        <v>19065</v>
      </c>
      <c r="B839" t="s">
        <v>18220</v>
      </c>
      <c r="C839" t="s">
        <v>18218</v>
      </c>
      <c r="D839" s="1">
        <v>45910</v>
      </c>
      <c r="E839" t="s">
        <v>21228</v>
      </c>
      <c r="F839" t="s">
        <v>21234</v>
      </c>
      <c r="G839">
        <v>4951</v>
      </c>
    </row>
    <row r="840" spans="1:7" x14ac:dyDescent="0.3">
      <c r="A840" t="s">
        <v>19066</v>
      </c>
      <c r="B840" t="s">
        <v>18219</v>
      </c>
      <c r="C840" t="s">
        <v>18218</v>
      </c>
      <c r="D840" s="1">
        <v>45884</v>
      </c>
      <c r="E840" t="s">
        <v>21232</v>
      </c>
      <c r="F840" t="s">
        <v>21233</v>
      </c>
      <c r="G840">
        <v>2596</v>
      </c>
    </row>
    <row r="841" spans="1:7" x14ac:dyDescent="0.3">
      <c r="A841" t="s">
        <v>19067</v>
      </c>
      <c r="B841" t="s">
        <v>18216</v>
      </c>
      <c r="C841" t="s">
        <v>18219</v>
      </c>
      <c r="D841" s="1">
        <v>45890</v>
      </c>
      <c r="E841" t="s">
        <v>21231</v>
      </c>
      <c r="F841" t="s">
        <v>21234</v>
      </c>
      <c r="G841">
        <v>2668</v>
      </c>
    </row>
    <row r="842" spans="1:7" x14ac:dyDescent="0.3">
      <c r="A842" t="s">
        <v>19068</v>
      </c>
      <c r="B842" t="s">
        <v>18219</v>
      </c>
      <c r="C842" t="s">
        <v>18220</v>
      </c>
      <c r="D842" s="1">
        <v>45909</v>
      </c>
      <c r="E842" t="s">
        <v>21228</v>
      </c>
      <c r="F842" t="s">
        <v>15198</v>
      </c>
      <c r="G842">
        <v>3154</v>
      </c>
    </row>
    <row r="843" spans="1:7" x14ac:dyDescent="0.3">
      <c r="A843" t="s">
        <v>19069</v>
      </c>
      <c r="B843" t="s">
        <v>18219</v>
      </c>
      <c r="C843" t="s">
        <v>18218</v>
      </c>
      <c r="D843" s="1">
        <v>45864</v>
      </c>
      <c r="E843" t="s">
        <v>21228</v>
      </c>
      <c r="F843" t="s">
        <v>21234</v>
      </c>
      <c r="G843">
        <v>4809</v>
      </c>
    </row>
    <row r="844" spans="1:7" x14ac:dyDescent="0.3">
      <c r="A844" t="s">
        <v>19070</v>
      </c>
      <c r="B844" t="s">
        <v>18218</v>
      </c>
      <c r="C844" t="s">
        <v>18219</v>
      </c>
      <c r="D844" s="1">
        <v>45910</v>
      </c>
      <c r="E844" t="s">
        <v>21229</v>
      </c>
      <c r="F844" t="s">
        <v>15198</v>
      </c>
      <c r="G844">
        <v>1217</v>
      </c>
    </row>
    <row r="845" spans="1:7" x14ac:dyDescent="0.3">
      <c r="A845" t="s">
        <v>19071</v>
      </c>
      <c r="B845" t="s">
        <v>18216</v>
      </c>
      <c r="C845" t="s">
        <v>18218</v>
      </c>
      <c r="D845" s="1">
        <v>45867</v>
      </c>
      <c r="E845" t="s">
        <v>21232</v>
      </c>
      <c r="F845" t="s">
        <v>21233</v>
      </c>
      <c r="G845">
        <v>2264</v>
      </c>
    </row>
    <row r="846" spans="1:7" x14ac:dyDescent="0.3">
      <c r="A846" t="s">
        <v>19072</v>
      </c>
      <c r="B846" t="s">
        <v>18216</v>
      </c>
      <c r="C846" t="s">
        <v>18219</v>
      </c>
      <c r="D846" s="1">
        <v>45871</v>
      </c>
      <c r="E846" t="s">
        <v>21232</v>
      </c>
      <c r="F846" t="s">
        <v>21234</v>
      </c>
      <c r="G846">
        <v>2501</v>
      </c>
    </row>
    <row r="847" spans="1:7" x14ac:dyDescent="0.3">
      <c r="A847" t="s">
        <v>19073</v>
      </c>
      <c r="B847" t="s">
        <v>18220</v>
      </c>
      <c r="C847" t="s">
        <v>18218</v>
      </c>
      <c r="D847" s="1">
        <v>45867</v>
      </c>
      <c r="E847" t="s">
        <v>21232</v>
      </c>
      <c r="F847" t="s">
        <v>15198</v>
      </c>
      <c r="G847">
        <v>2570</v>
      </c>
    </row>
    <row r="848" spans="1:7" x14ac:dyDescent="0.3">
      <c r="A848" t="s">
        <v>19074</v>
      </c>
      <c r="B848" t="s">
        <v>18218</v>
      </c>
      <c r="C848" t="s">
        <v>18220</v>
      </c>
      <c r="D848" s="1">
        <v>45914</v>
      </c>
      <c r="E848" t="s">
        <v>21229</v>
      </c>
      <c r="F848" t="s">
        <v>21233</v>
      </c>
      <c r="G848">
        <v>4520</v>
      </c>
    </row>
    <row r="849" spans="1:7" x14ac:dyDescent="0.3">
      <c r="A849" t="s">
        <v>19075</v>
      </c>
      <c r="B849" t="s">
        <v>18220</v>
      </c>
      <c r="C849" t="s">
        <v>18219</v>
      </c>
      <c r="D849" s="1">
        <v>45912</v>
      </c>
      <c r="E849" t="s">
        <v>21229</v>
      </c>
      <c r="F849" t="s">
        <v>15198</v>
      </c>
      <c r="G849">
        <v>2175</v>
      </c>
    </row>
    <row r="850" spans="1:7" x14ac:dyDescent="0.3">
      <c r="A850" t="s">
        <v>19076</v>
      </c>
      <c r="B850" t="s">
        <v>18217</v>
      </c>
      <c r="C850" t="s">
        <v>18220</v>
      </c>
      <c r="D850" s="1">
        <v>45886</v>
      </c>
      <c r="E850" t="s">
        <v>21232</v>
      </c>
      <c r="F850" t="s">
        <v>21234</v>
      </c>
      <c r="G850">
        <v>1752</v>
      </c>
    </row>
    <row r="851" spans="1:7" x14ac:dyDescent="0.3">
      <c r="A851" t="s">
        <v>19077</v>
      </c>
      <c r="B851" t="s">
        <v>18217</v>
      </c>
      <c r="C851" t="s">
        <v>18220</v>
      </c>
      <c r="D851" s="1">
        <v>45910</v>
      </c>
      <c r="E851" t="s">
        <v>21232</v>
      </c>
      <c r="F851" t="s">
        <v>21234</v>
      </c>
      <c r="G851">
        <v>2094</v>
      </c>
    </row>
    <row r="852" spans="1:7" x14ac:dyDescent="0.3">
      <c r="A852" t="s">
        <v>19078</v>
      </c>
      <c r="B852" t="s">
        <v>18219</v>
      </c>
      <c r="C852" t="s">
        <v>18216</v>
      </c>
      <c r="D852" s="1">
        <v>45901</v>
      </c>
      <c r="E852" t="s">
        <v>21231</v>
      </c>
      <c r="F852" t="s">
        <v>21234</v>
      </c>
      <c r="G852">
        <v>4966</v>
      </c>
    </row>
    <row r="853" spans="1:7" x14ac:dyDescent="0.3">
      <c r="A853" t="s">
        <v>19079</v>
      </c>
      <c r="B853" t="s">
        <v>18219</v>
      </c>
      <c r="C853" t="s">
        <v>18219</v>
      </c>
      <c r="D853" s="1">
        <v>45865</v>
      </c>
      <c r="E853" t="s">
        <v>21229</v>
      </c>
      <c r="F853" t="s">
        <v>21234</v>
      </c>
      <c r="G853">
        <v>1492</v>
      </c>
    </row>
    <row r="854" spans="1:7" x14ac:dyDescent="0.3">
      <c r="A854" t="s">
        <v>19080</v>
      </c>
      <c r="B854" t="s">
        <v>18219</v>
      </c>
      <c r="C854" t="s">
        <v>18219</v>
      </c>
      <c r="D854" s="1">
        <v>45893</v>
      </c>
      <c r="E854" t="s">
        <v>21231</v>
      </c>
      <c r="F854" t="s">
        <v>21234</v>
      </c>
      <c r="G854">
        <v>3069</v>
      </c>
    </row>
    <row r="855" spans="1:7" x14ac:dyDescent="0.3">
      <c r="A855" t="s">
        <v>19081</v>
      </c>
      <c r="B855" t="s">
        <v>18217</v>
      </c>
      <c r="C855" t="s">
        <v>18217</v>
      </c>
      <c r="D855" s="1">
        <v>45897</v>
      </c>
      <c r="E855" t="s">
        <v>21232</v>
      </c>
      <c r="F855" t="s">
        <v>21233</v>
      </c>
      <c r="G855">
        <v>4399</v>
      </c>
    </row>
    <row r="856" spans="1:7" x14ac:dyDescent="0.3">
      <c r="A856" t="s">
        <v>19082</v>
      </c>
      <c r="B856" t="s">
        <v>18218</v>
      </c>
      <c r="C856" t="s">
        <v>18219</v>
      </c>
      <c r="D856" s="1">
        <v>45919</v>
      </c>
      <c r="E856" t="s">
        <v>21231</v>
      </c>
      <c r="F856" t="s">
        <v>21233</v>
      </c>
      <c r="G856">
        <v>4942</v>
      </c>
    </row>
    <row r="857" spans="1:7" x14ac:dyDescent="0.3">
      <c r="A857" t="s">
        <v>19083</v>
      </c>
      <c r="B857" t="s">
        <v>18219</v>
      </c>
      <c r="C857" t="s">
        <v>18219</v>
      </c>
      <c r="D857" s="1">
        <v>45881</v>
      </c>
      <c r="E857" t="s">
        <v>21229</v>
      </c>
      <c r="F857" t="s">
        <v>21234</v>
      </c>
      <c r="G857">
        <v>1276</v>
      </c>
    </row>
    <row r="858" spans="1:7" x14ac:dyDescent="0.3">
      <c r="A858" t="s">
        <v>19084</v>
      </c>
      <c r="B858" t="s">
        <v>18216</v>
      </c>
      <c r="C858" t="s">
        <v>18220</v>
      </c>
      <c r="D858" s="1">
        <v>45908</v>
      </c>
      <c r="E858" t="s">
        <v>21229</v>
      </c>
      <c r="F858" t="s">
        <v>21234</v>
      </c>
      <c r="G858">
        <v>1516</v>
      </c>
    </row>
    <row r="859" spans="1:7" x14ac:dyDescent="0.3">
      <c r="A859" t="s">
        <v>19085</v>
      </c>
      <c r="B859" t="s">
        <v>18218</v>
      </c>
      <c r="C859" t="s">
        <v>18217</v>
      </c>
      <c r="D859" s="1">
        <v>45883</v>
      </c>
      <c r="E859" t="s">
        <v>21228</v>
      </c>
      <c r="F859" t="s">
        <v>15198</v>
      </c>
      <c r="G859">
        <v>1742</v>
      </c>
    </row>
    <row r="860" spans="1:7" x14ac:dyDescent="0.3">
      <c r="A860" t="s">
        <v>19086</v>
      </c>
      <c r="B860" t="s">
        <v>18219</v>
      </c>
      <c r="C860" t="s">
        <v>18218</v>
      </c>
      <c r="D860" s="1">
        <v>45893</v>
      </c>
      <c r="E860" t="s">
        <v>21228</v>
      </c>
      <c r="F860" t="s">
        <v>15198</v>
      </c>
      <c r="G860">
        <v>4821</v>
      </c>
    </row>
    <row r="861" spans="1:7" x14ac:dyDescent="0.3">
      <c r="A861" t="s">
        <v>19087</v>
      </c>
      <c r="B861" t="s">
        <v>18220</v>
      </c>
      <c r="C861" t="s">
        <v>18216</v>
      </c>
      <c r="D861" s="1">
        <v>45895</v>
      </c>
      <c r="E861" t="s">
        <v>21229</v>
      </c>
      <c r="F861" t="s">
        <v>21234</v>
      </c>
      <c r="G861">
        <v>1389</v>
      </c>
    </row>
    <row r="862" spans="1:7" x14ac:dyDescent="0.3">
      <c r="A862" t="s">
        <v>19088</v>
      </c>
      <c r="B862" t="s">
        <v>18220</v>
      </c>
      <c r="C862" t="s">
        <v>18216</v>
      </c>
      <c r="D862" s="1">
        <v>45894</v>
      </c>
      <c r="E862" t="s">
        <v>21229</v>
      </c>
      <c r="F862" t="s">
        <v>21234</v>
      </c>
      <c r="G862">
        <v>1995</v>
      </c>
    </row>
    <row r="863" spans="1:7" x14ac:dyDescent="0.3">
      <c r="A863" t="s">
        <v>19089</v>
      </c>
      <c r="B863" t="s">
        <v>18218</v>
      </c>
      <c r="C863" t="s">
        <v>18218</v>
      </c>
      <c r="D863" s="1">
        <v>45888</v>
      </c>
      <c r="E863" t="s">
        <v>21228</v>
      </c>
      <c r="F863" t="s">
        <v>21233</v>
      </c>
      <c r="G863">
        <v>4812</v>
      </c>
    </row>
    <row r="864" spans="1:7" x14ac:dyDescent="0.3">
      <c r="A864" t="s">
        <v>19090</v>
      </c>
      <c r="B864" t="s">
        <v>18218</v>
      </c>
      <c r="C864" t="s">
        <v>18220</v>
      </c>
      <c r="D864" s="1">
        <v>45866</v>
      </c>
      <c r="E864" t="s">
        <v>21231</v>
      </c>
      <c r="F864" t="s">
        <v>21234</v>
      </c>
      <c r="G864">
        <v>3734</v>
      </c>
    </row>
    <row r="865" spans="1:7" x14ac:dyDescent="0.3">
      <c r="A865" t="s">
        <v>19091</v>
      </c>
      <c r="B865" t="s">
        <v>18216</v>
      </c>
      <c r="C865" t="s">
        <v>18219</v>
      </c>
      <c r="D865" s="1">
        <v>45901</v>
      </c>
      <c r="E865" t="s">
        <v>21231</v>
      </c>
      <c r="F865" t="s">
        <v>21233</v>
      </c>
      <c r="G865">
        <v>4098</v>
      </c>
    </row>
    <row r="866" spans="1:7" x14ac:dyDescent="0.3">
      <c r="A866" t="s">
        <v>19092</v>
      </c>
      <c r="B866" t="s">
        <v>18217</v>
      </c>
      <c r="C866" t="s">
        <v>18220</v>
      </c>
      <c r="D866" s="1">
        <v>45902</v>
      </c>
      <c r="E866" t="s">
        <v>21229</v>
      </c>
      <c r="F866" t="s">
        <v>15198</v>
      </c>
      <c r="G866">
        <v>2599</v>
      </c>
    </row>
    <row r="867" spans="1:7" x14ac:dyDescent="0.3">
      <c r="A867" t="s">
        <v>19093</v>
      </c>
      <c r="B867" t="s">
        <v>18218</v>
      </c>
      <c r="C867" t="s">
        <v>18220</v>
      </c>
      <c r="D867" s="1">
        <v>45879</v>
      </c>
      <c r="E867" t="s">
        <v>21230</v>
      </c>
      <c r="F867" t="s">
        <v>21233</v>
      </c>
      <c r="G867">
        <v>1729</v>
      </c>
    </row>
    <row r="868" spans="1:7" x14ac:dyDescent="0.3">
      <c r="A868" t="s">
        <v>19094</v>
      </c>
      <c r="B868" t="s">
        <v>18217</v>
      </c>
      <c r="C868" t="s">
        <v>18220</v>
      </c>
      <c r="D868" s="1">
        <v>45917</v>
      </c>
      <c r="E868" t="s">
        <v>21228</v>
      </c>
      <c r="F868" t="s">
        <v>15198</v>
      </c>
      <c r="G868">
        <v>3749</v>
      </c>
    </row>
    <row r="869" spans="1:7" x14ac:dyDescent="0.3">
      <c r="A869" t="s">
        <v>19095</v>
      </c>
      <c r="B869" t="s">
        <v>18216</v>
      </c>
      <c r="C869" t="s">
        <v>18220</v>
      </c>
      <c r="D869" s="1">
        <v>45886</v>
      </c>
      <c r="E869" t="s">
        <v>21228</v>
      </c>
      <c r="F869" t="s">
        <v>15198</v>
      </c>
      <c r="G869">
        <v>1072</v>
      </c>
    </row>
    <row r="870" spans="1:7" x14ac:dyDescent="0.3">
      <c r="A870" t="s">
        <v>19096</v>
      </c>
      <c r="B870" t="s">
        <v>18220</v>
      </c>
      <c r="C870" t="s">
        <v>18217</v>
      </c>
      <c r="D870" s="1">
        <v>45878</v>
      </c>
      <c r="E870" t="s">
        <v>21232</v>
      </c>
      <c r="F870" t="s">
        <v>21234</v>
      </c>
      <c r="G870">
        <v>1532</v>
      </c>
    </row>
    <row r="871" spans="1:7" x14ac:dyDescent="0.3">
      <c r="A871" t="s">
        <v>19097</v>
      </c>
      <c r="B871" t="s">
        <v>18220</v>
      </c>
      <c r="C871" t="s">
        <v>18217</v>
      </c>
      <c r="D871" s="1">
        <v>45914</v>
      </c>
      <c r="E871" t="s">
        <v>21229</v>
      </c>
      <c r="F871" t="s">
        <v>21234</v>
      </c>
      <c r="G871">
        <v>3702</v>
      </c>
    </row>
    <row r="872" spans="1:7" x14ac:dyDescent="0.3">
      <c r="A872" t="s">
        <v>19098</v>
      </c>
      <c r="B872" t="s">
        <v>18217</v>
      </c>
      <c r="C872" t="s">
        <v>18219</v>
      </c>
      <c r="D872" s="1">
        <v>45916</v>
      </c>
      <c r="E872" t="s">
        <v>21229</v>
      </c>
      <c r="F872" t="s">
        <v>15198</v>
      </c>
      <c r="G872">
        <v>3376</v>
      </c>
    </row>
    <row r="873" spans="1:7" x14ac:dyDescent="0.3">
      <c r="A873" t="s">
        <v>19099</v>
      </c>
      <c r="B873" t="s">
        <v>18219</v>
      </c>
      <c r="C873" t="s">
        <v>18219</v>
      </c>
      <c r="D873" s="1">
        <v>45867</v>
      </c>
      <c r="E873" t="s">
        <v>21231</v>
      </c>
      <c r="F873" t="s">
        <v>21233</v>
      </c>
      <c r="G873">
        <v>4825</v>
      </c>
    </row>
    <row r="874" spans="1:7" x14ac:dyDescent="0.3">
      <c r="A874" t="s">
        <v>19100</v>
      </c>
      <c r="B874" t="s">
        <v>18218</v>
      </c>
      <c r="C874" t="s">
        <v>18219</v>
      </c>
      <c r="D874" s="1">
        <v>45868</v>
      </c>
      <c r="E874" t="s">
        <v>21229</v>
      </c>
      <c r="F874" t="s">
        <v>21234</v>
      </c>
      <c r="G874">
        <v>1552</v>
      </c>
    </row>
    <row r="875" spans="1:7" x14ac:dyDescent="0.3">
      <c r="A875" t="s">
        <v>19101</v>
      </c>
      <c r="B875" t="s">
        <v>18218</v>
      </c>
      <c r="C875" t="s">
        <v>18220</v>
      </c>
      <c r="D875" s="1">
        <v>45881</v>
      </c>
      <c r="E875" t="s">
        <v>21228</v>
      </c>
      <c r="F875" t="s">
        <v>15198</v>
      </c>
      <c r="G875">
        <v>2813</v>
      </c>
    </row>
    <row r="876" spans="1:7" x14ac:dyDescent="0.3">
      <c r="A876" t="s">
        <v>19102</v>
      </c>
      <c r="B876" t="s">
        <v>18216</v>
      </c>
      <c r="C876" t="s">
        <v>18219</v>
      </c>
      <c r="D876" s="1">
        <v>45871</v>
      </c>
      <c r="E876" t="s">
        <v>21231</v>
      </c>
      <c r="F876" t="s">
        <v>21234</v>
      </c>
      <c r="G876">
        <v>2275</v>
      </c>
    </row>
    <row r="877" spans="1:7" x14ac:dyDescent="0.3">
      <c r="A877" t="s">
        <v>19103</v>
      </c>
      <c r="B877" t="s">
        <v>18217</v>
      </c>
      <c r="C877" t="s">
        <v>18218</v>
      </c>
      <c r="D877" s="1">
        <v>45872</v>
      </c>
      <c r="E877" t="s">
        <v>21228</v>
      </c>
      <c r="F877" t="s">
        <v>21234</v>
      </c>
      <c r="G877">
        <v>3891</v>
      </c>
    </row>
    <row r="878" spans="1:7" x14ac:dyDescent="0.3">
      <c r="A878" t="s">
        <v>19104</v>
      </c>
      <c r="B878" t="s">
        <v>18216</v>
      </c>
      <c r="C878" t="s">
        <v>18220</v>
      </c>
      <c r="D878" s="1">
        <v>45887</v>
      </c>
      <c r="E878" t="s">
        <v>21228</v>
      </c>
      <c r="F878" t="s">
        <v>21234</v>
      </c>
      <c r="G878">
        <v>2939</v>
      </c>
    </row>
    <row r="879" spans="1:7" x14ac:dyDescent="0.3">
      <c r="A879" t="s">
        <v>19105</v>
      </c>
      <c r="B879" t="s">
        <v>18220</v>
      </c>
      <c r="C879" t="s">
        <v>18220</v>
      </c>
      <c r="D879" s="1">
        <v>45891</v>
      </c>
      <c r="E879" t="s">
        <v>21231</v>
      </c>
      <c r="F879" t="s">
        <v>15198</v>
      </c>
      <c r="G879">
        <v>1317</v>
      </c>
    </row>
    <row r="880" spans="1:7" x14ac:dyDescent="0.3">
      <c r="A880" t="s">
        <v>19106</v>
      </c>
      <c r="B880" t="s">
        <v>18216</v>
      </c>
      <c r="C880" t="s">
        <v>18220</v>
      </c>
      <c r="D880" s="1">
        <v>45910</v>
      </c>
      <c r="E880" t="s">
        <v>21228</v>
      </c>
      <c r="F880" t="s">
        <v>15198</v>
      </c>
      <c r="G880">
        <v>1540</v>
      </c>
    </row>
    <row r="881" spans="1:7" x14ac:dyDescent="0.3">
      <c r="A881" t="s">
        <v>19107</v>
      </c>
      <c r="B881" t="s">
        <v>18216</v>
      </c>
      <c r="C881" t="s">
        <v>18218</v>
      </c>
      <c r="D881" s="1">
        <v>45901</v>
      </c>
      <c r="E881" t="s">
        <v>21228</v>
      </c>
      <c r="F881" t="s">
        <v>21233</v>
      </c>
      <c r="G881">
        <v>3040</v>
      </c>
    </row>
    <row r="882" spans="1:7" x14ac:dyDescent="0.3">
      <c r="A882" t="s">
        <v>19108</v>
      </c>
      <c r="B882" t="s">
        <v>18216</v>
      </c>
      <c r="C882" t="s">
        <v>18220</v>
      </c>
      <c r="D882" s="1">
        <v>45920</v>
      </c>
      <c r="E882" t="s">
        <v>21228</v>
      </c>
      <c r="F882" t="s">
        <v>21233</v>
      </c>
      <c r="G882">
        <v>1208</v>
      </c>
    </row>
    <row r="883" spans="1:7" x14ac:dyDescent="0.3">
      <c r="A883" t="s">
        <v>19109</v>
      </c>
      <c r="B883" t="s">
        <v>18220</v>
      </c>
      <c r="C883" t="s">
        <v>18216</v>
      </c>
      <c r="D883" s="1">
        <v>45887</v>
      </c>
      <c r="E883" t="s">
        <v>21229</v>
      </c>
      <c r="F883" t="s">
        <v>15198</v>
      </c>
      <c r="G883">
        <v>2938</v>
      </c>
    </row>
    <row r="884" spans="1:7" x14ac:dyDescent="0.3">
      <c r="A884" t="s">
        <v>19110</v>
      </c>
      <c r="B884" t="s">
        <v>18216</v>
      </c>
      <c r="C884" t="s">
        <v>18218</v>
      </c>
      <c r="D884" s="1">
        <v>45868</v>
      </c>
      <c r="E884" t="s">
        <v>21230</v>
      </c>
      <c r="F884" t="s">
        <v>21233</v>
      </c>
      <c r="G884">
        <v>2182</v>
      </c>
    </row>
    <row r="885" spans="1:7" x14ac:dyDescent="0.3">
      <c r="A885" t="s">
        <v>19111</v>
      </c>
      <c r="B885" t="s">
        <v>18220</v>
      </c>
      <c r="C885" t="s">
        <v>18216</v>
      </c>
      <c r="D885" s="1">
        <v>45862</v>
      </c>
      <c r="E885" t="s">
        <v>21229</v>
      </c>
      <c r="F885" t="s">
        <v>21234</v>
      </c>
      <c r="G885">
        <v>4074</v>
      </c>
    </row>
    <row r="886" spans="1:7" x14ac:dyDescent="0.3">
      <c r="A886" t="s">
        <v>19112</v>
      </c>
      <c r="B886" t="s">
        <v>18216</v>
      </c>
      <c r="C886" t="s">
        <v>18217</v>
      </c>
      <c r="D886" s="1">
        <v>45899</v>
      </c>
      <c r="E886" t="s">
        <v>21229</v>
      </c>
      <c r="F886" t="s">
        <v>15198</v>
      </c>
      <c r="G886">
        <v>4238</v>
      </c>
    </row>
    <row r="887" spans="1:7" x14ac:dyDescent="0.3">
      <c r="A887" t="s">
        <v>19113</v>
      </c>
      <c r="B887" t="s">
        <v>18216</v>
      </c>
      <c r="C887" t="s">
        <v>18220</v>
      </c>
      <c r="D887" s="1">
        <v>45884</v>
      </c>
      <c r="E887" t="s">
        <v>21230</v>
      </c>
      <c r="F887" t="s">
        <v>21234</v>
      </c>
      <c r="G887">
        <v>1003</v>
      </c>
    </row>
    <row r="888" spans="1:7" x14ac:dyDescent="0.3">
      <c r="A888" t="s">
        <v>19114</v>
      </c>
      <c r="B888" t="s">
        <v>18218</v>
      </c>
      <c r="C888" t="s">
        <v>18218</v>
      </c>
      <c r="D888" s="1">
        <v>45900</v>
      </c>
      <c r="E888" t="s">
        <v>21232</v>
      </c>
      <c r="F888" t="s">
        <v>21234</v>
      </c>
      <c r="G888">
        <v>1223</v>
      </c>
    </row>
    <row r="889" spans="1:7" x14ac:dyDescent="0.3">
      <c r="A889" t="s">
        <v>19115</v>
      </c>
      <c r="B889" t="s">
        <v>18220</v>
      </c>
      <c r="C889" t="s">
        <v>18220</v>
      </c>
      <c r="D889" s="1">
        <v>45866</v>
      </c>
      <c r="E889" t="s">
        <v>21230</v>
      </c>
      <c r="F889" t="s">
        <v>15198</v>
      </c>
      <c r="G889">
        <v>3641</v>
      </c>
    </row>
    <row r="890" spans="1:7" x14ac:dyDescent="0.3">
      <c r="A890" t="s">
        <v>19116</v>
      </c>
      <c r="B890" t="s">
        <v>18218</v>
      </c>
      <c r="C890" t="s">
        <v>18219</v>
      </c>
      <c r="D890" s="1">
        <v>45913</v>
      </c>
      <c r="E890" t="s">
        <v>21229</v>
      </c>
      <c r="F890" t="s">
        <v>15198</v>
      </c>
      <c r="G890">
        <v>3140</v>
      </c>
    </row>
    <row r="891" spans="1:7" x14ac:dyDescent="0.3">
      <c r="A891" t="s">
        <v>19117</v>
      </c>
      <c r="B891" t="s">
        <v>18216</v>
      </c>
      <c r="C891" t="s">
        <v>18218</v>
      </c>
      <c r="D891" s="1">
        <v>45865</v>
      </c>
      <c r="E891" t="s">
        <v>21230</v>
      </c>
      <c r="F891" t="s">
        <v>15198</v>
      </c>
      <c r="G891">
        <v>1389</v>
      </c>
    </row>
    <row r="892" spans="1:7" x14ac:dyDescent="0.3">
      <c r="A892" t="s">
        <v>19118</v>
      </c>
      <c r="B892" t="s">
        <v>18218</v>
      </c>
      <c r="C892" t="s">
        <v>18219</v>
      </c>
      <c r="D892" s="1">
        <v>45904</v>
      </c>
      <c r="E892" t="s">
        <v>21230</v>
      </c>
      <c r="F892" t="s">
        <v>15198</v>
      </c>
      <c r="G892">
        <v>3852</v>
      </c>
    </row>
    <row r="893" spans="1:7" x14ac:dyDescent="0.3">
      <c r="A893" t="s">
        <v>19119</v>
      </c>
      <c r="B893" t="s">
        <v>18217</v>
      </c>
      <c r="C893" t="s">
        <v>18216</v>
      </c>
      <c r="D893" s="1">
        <v>45895</v>
      </c>
      <c r="E893" t="s">
        <v>21231</v>
      </c>
      <c r="F893" t="s">
        <v>21234</v>
      </c>
      <c r="G893">
        <v>3209</v>
      </c>
    </row>
    <row r="894" spans="1:7" x14ac:dyDescent="0.3">
      <c r="A894" t="s">
        <v>19120</v>
      </c>
      <c r="B894" t="s">
        <v>18216</v>
      </c>
      <c r="C894" t="s">
        <v>18218</v>
      </c>
      <c r="D894" s="1">
        <v>45885</v>
      </c>
      <c r="E894" t="s">
        <v>21230</v>
      </c>
      <c r="F894" t="s">
        <v>15198</v>
      </c>
      <c r="G894">
        <v>1857</v>
      </c>
    </row>
    <row r="895" spans="1:7" x14ac:dyDescent="0.3">
      <c r="A895" t="s">
        <v>19121</v>
      </c>
      <c r="B895" t="s">
        <v>18220</v>
      </c>
      <c r="C895" t="s">
        <v>18217</v>
      </c>
      <c r="D895" s="1">
        <v>45867</v>
      </c>
      <c r="E895" t="s">
        <v>21231</v>
      </c>
      <c r="F895" t="s">
        <v>21234</v>
      </c>
      <c r="G895">
        <v>1309</v>
      </c>
    </row>
    <row r="896" spans="1:7" x14ac:dyDescent="0.3">
      <c r="A896" t="s">
        <v>19122</v>
      </c>
      <c r="B896" t="s">
        <v>18218</v>
      </c>
      <c r="C896" t="s">
        <v>18219</v>
      </c>
      <c r="D896" s="1">
        <v>45903</v>
      </c>
      <c r="E896" t="s">
        <v>21229</v>
      </c>
      <c r="F896" t="s">
        <v>21234</v>
      </c>
      <c r="G896">
        <v>4304</v>
      </c>
    </row>
    <row r="897" spans="1:7" x14ac:dyDescent="0.3">
      <c r="A897" t="s">
        <v>19123</v>
      </c>
      <c r="B897" t="s">
        <v>18218</v>
      </c>
      <c r="C897" t="s">
        <v>18217</v>
      </c>
      <c r="D897" s="1">
        <v>45916</v>
      </c>
      <c r="E897" t="s">
        <v>21228</v>
      </c>
      <c r="F897" t="s">
        <v>15198</v>
      </c>
      <c r="G897">
        <v>3751</v>
      </c>
    </row>
    <row r="898" spans="1:7" x14ac:dyDescent="0.3">
      <c r="A898" t="s">
        <v>19124</v>
      </c>
      <c r="B898" t="s">
        <v>18218</v>
      </c>
      <c r="C898" t="s">
        <v>18217</v>
      </c>
      <c r="D898" s="1">
        <v>45891</v>
      </c>
      <c r="E898" t="s">
        <v>21228</v>
      </c>
      <c r="F898" t="s">
        <v>21234</v>
      </c>
      <c r="G898">
        <v>4033</v>
      </c>
    </row>
    <row r="899" spans="1:7" x14ac:dyDescent="0.3">
      <c r="A899" t="s">
        <v>19125</v>
      </c>
      <c r="B899" t="s">
        <v>18220</v>
      </c>
      <c r="C899" t="s">
        <v>18218</v>
      </c>
      <c r="D899" s="1">
        <v>45895</v>
      </c>
      <c r="E899" t="s">
        <v>21228</v>
      </c>
      <c r="F899" t="s">
        <v>15198</v>
      </c>
      <c r="G899">
        <v>3781</v>
      </c>
    </row>
    <row r="900" spans="1:7" x14ac:dyDescent="0.3">
      <c r="A900" t="s">
        <v>19126</v>
      </c>
      <c r="B900" t="s">
        <v>18220</v>
      </c>
      <c r="C900" t="s">
        <v>18216</v>
      </c>
      <c r="D900" s="1">
        <v>45910</v>
      </c>
      <c r="E900" t="s">
        <v>21232</v>
      </c>
      <c r="F900" t="s">
        <v>15198</v>
      </c>
      <c r="G900">
        <v>1494</v>
      </c>
    </row>
    <row r="901" spans="1:7" x14ac:dyDescent="0.3">
      <c r="A901" t="s">
        <v>19127</v>
      </c>
      <c r="B901" t="s">
        <v>18217</v>
      </c>
      <c r="C901" t="s">
        <v>18216</v>
      </c>
      <c r="D901" s="1">
        <v>45893</v>
      </c>
      <c r="E901" t="s">
        <v>21231</v>
      </c>
      <c r="F901" t="s">
        <v>15198</v>
      </c>
      <c r="G901">
        <v>2943</v>
      </c>
    </row>
    <row r="902" spans="1:7" x14ac:dyDescent="0.3">
      <c r="A902" t="s">
        <v>19128</v>
      </c>
      <c r="B902" t="s">
        <v>18219</v>
      </c>
      <c r="C902" t="s">
        <v>18217</v>
      </c>
      <c r="D902" s="1">
        <v>45921</v>
      </c>
      <c r="E902" t="s">
        <v>21230</v>
      </c>
      <c r="F902" t="s">
        <v>21234</v>
      </c>
      <c r="G902">
        <v>2390</v>
      </c>
    </row>
    <row r="903" spans="1:7" x14ac:dyDescent="0.3">
      <c r="A903" t="s">
        <v>19129</v>
      </c>
      <c r="B903" t="s">
        <v>18219</v>
      </c>
      <c r="C903" t="s">
        <v>18216</v>
      </c>
      <c r="D903" s="1">
        <v>45910</v>
      </c>
      <c r="E903" t="s">
        <v>21228</v>
      </c>
      <c r="F903" t="s">
        <v>15198</v>
      </c>
      <c r="G903">
        <v>1207</v>
      </c>
    </row>
    <row r="904" spans="1:7" x14ac:dyDescent="0.3">
      <c r="A904" t="s">
        <v>19130</v>
      </c>
      <c r="B904" t="s">
        <v>18217</v>
      </c>
      <c r="C904" t="s">
        <v>18217</v>
      </c>
      <c r="D904" s="1">
        <v>45894</v>
      </c>
      <c r="E904" t="s">
        <v>21229</v>
      </c>
      <c r="F904" t="s">
        <v>15198</v>
      </c>
      <c r="G904">
        <v>3796</v>
      </c>
    </row>
    <row r="905" spans="1:7" x14ac:dyDescent="0.3">
      <c r="A905" t="s">
        <v>19131</v>
      </c>
      <c r="B905" t="s">
        <v>18220</v>
      </c>
      <c r="C905" t="s">
        <v>18216</v>
      </c>
      <c r="D905" s="1">
        <v>45912</v>
      </c>
      <c r="E905" t="s">
        <v>21229</v>
      </c>
      <c r="F905" t="s">
        <v>21233</v>
      </c>
      <c r="G905">
        <v>4972</v>
      </c>
    </row>
    <row r="906" spans="1:7" x14ac:dyDescent="0.3">
      <c r="A906" t="s">
        <v>19132</v>
      </c>
      <c r="B906" t="s">
        <v>18218</v>
      </c>
      <c r="C906" t="s">
        <v>18217</v>
      </c>
      <c r="D906" s="1">
        <v>45894</v>
      </c>
      <c r="E906" t="s">
        <v>21230</v>
      </c>
      <c r="F906" t="s">
        <v>15198</v>
      </c>
      <c r="G906">
        <v>2841</v>
      </c>
    </row>
    <row r="907" spans="1:7" x14ac:dyDescent="0.3">
      <c r="A907" t="s">
        <v>19133</v>
      </c>
      <c r="B907" t="s">
        <v>18217</v>
      </c>
      <c r="C907" t="s">
        <v>18216</v>
      </c>
      <c r="D907" s="1">
        <v>45884</v>
      </c>
      <c r="E907" t="s">
        <v>21231</v>
      </c>
      <c r="F907" t="s">
        <v>15198</v>
      </c>
      <c r="G907">
        <v>4455</v>
      </c>
    </row>
    <row r="908" spans="1:7" x14ac:dyDescent="0.3">
      <c r="A908" t="s">
        <v>19134</v>
      </c>
      <c r="B908" t="s">
        <v>18217</v>
      </c>
      <c r="C908" t="s">
        <v>18220</v>
      </c>
      <c r="D908" s="1">
        <v>45874</v>
      </c>
      <c r="E908" t="s">
        <v>21229</v>
      </c>
      <c r="F908" t="s">
        <v>15198</v>
      </c>
      <c r="G908">
        <v>2460</v>
      </c>
    </row>
    <row r="909" spans="1:7" x14ac:dyDescent="0.3">
      <c r="A909" t="s">
        <v>19135</v>
      </c>
      <c r="B909" t="s">
        <v>18217</v>
      </c>
      <c r="C909" t="s">
        <v>18218</v>
      </c>
      <c r="D909" s="1">
        <v>45891</v>
      </c>
      <c r="E909" t="s">
        <v>21228</v>
      </c>
      <c r="F909" t="s">
        <v>21233</v>
      </c>
      <c r="G909">
        <v>2342</v>
      </c>
    </row>
    <row r="910" spans="1:7" x14ac:dyDescent="0.3">
      <c r="A910" t="s">
        <v>19136</v>
      </c>
      <c r="B910" t="s">
        <v>18219</v>
      </c>
      <c r="C910" t="s">
        <v>18216</v>
      </c>
      <c r="D910" s="1">
        <v>45898</v>
      </c>
      <c r="E910" t="s">
        <v>21229</v>
      </c>
      <c r="F910" t="s">
        <v>21233</v>
      </c>
      <c r="G910">
        <v>3432</v>
      </c>
    </row>
    <row r="911" spans="1:7" x14ac:dyDescent="0.3">
      <c r="A911" t="s">
        <v>19137</v>
      </c>
      <c r="B911" t="s">
        <v>18219</v>
      </c>
      <c r="C911" t="s">
        <v>18219</v>
      </c>
      <c r="D911" s="1">
        <v>45911</v>
      </c>
      <c r="E911" t="s">
        <v>21229</v>
      </c>
      <c r="F911" t="s">
        <v>21233</v>
      </c>
      <c r="G911">
        <v>1478</v>
      </c>
    </row>
    <row r="912" spans="1:7" x14ac:dyDescent="0.3">
      <c r="A912" t="s">
        <v>19138</v>
      </c>
      <c r="B912" t="s">
        <v>18217</v>
      </c>
      <c r="C912" t="s">
        <v>18219</v>
      </c>
      <c r="D912" s="1">
        <v>45920</v>
      </c>
      <c r="E912" t="s">
        <v>21229</v>
      </c>
      <c r="F912" t="s">
        <v>21234</v>
      </c>
      <c r="G912">
        <v>4407</v>
      </c>
    </row>
    <row r="913" spans="1:7" x14ac:dyDescent="0.3">
      <c r="A913" t="s">
        <v>19139</v>
      </c>
      <c r="B913" t="s">
        <v>18217</v>
      </c>
      <c r="C913" t="s">
        <v>18219</v>
      </c>
      <c r="D913" s="1">
        <v>45897</v>
      </c>
      <c r="E913" t="s">
        <v>21230</v>
      </c>
      <c r="F913" t="s">
        <v>21233</v>
      </c>
      <c r="G913">
        <v>4237</v>
      </c>
    </row>
    <row r="914" spans="1:7" x14ac:dyDescent="0.3">
      <c r="A914" t="s">
        <v>19140</v>
      </c>
      <c r="B914" t="s">
        <v>18219</v>
      </c>
      <c r="C914" t="s">
        <v>18216</v>
      </c>
      <c r="D914" s="1">
        <v>45907</v>
      </c>
      <c r="E914" t="s">
        <v>21229</v>
      </c>
      <c r="F914" t="s">
        <v>21233</v>
      </c>
      <c r="G914">
        <v>1193</v>
      </c>
    </row>
    <row r="915" spans="1:7" x14ac:dyDescent="0.3">
      <c r="A915" t="s">
        <v>19141</v>
      </c>
      <c r="B915" t="s">
        <v>18218</v>
      </c>
      <c r="C915" t="s">
        <v>18218</v>
      </c>
      <c r="D915" s="1">
        <v>45919</v>
      </c>
      <c r="E915" t="s">
        <v>21228</v>
      </c>
      <c r="F915" t="s">
        <v>21233</v>
      </c>
      <c r="G915">
        <v>4938</v>
      </c>
    </row>
    <row r="916" spans="1:7" x14ac:dyDescent="0.3">
      <c r="A916" t="s">
        <v>19142</v>
      </c>
      <c r="B916" t="s">
        <v>18219</v>
      </c>
      <c r="C916" t="s">
        <v>18217</v>
      </c>
      <c r="D916" s="1">
        <v>45889</v>
      </c>
      <c r="E916" t="s">
        <v>21231</v>
      </c>
      <c r="F916" t="s">
        <v>21234</v>
      </c>
      <c r="G916">
        <v>3125</v>
      </c>
    </row>
    <row r="917" spans="1:7" x14ac:dyDescent="0.3">
      <c r="A917" t="s">
        <v>19143</v>
      </c>
      <c r="B917" t="s">
        <v>18216</v>
      </c>
      <c r="C917" t="s">
        <v>18219</v>
      </c>
      <c r="D917" s="1">
        <v>45877</v>
      </c>
      <c r="E917" t="s">
        <v>21229</v>
      </c>
      <c r="F917" t="s">
        <v>21233</v>
      </c>
      <c r="G917">
        <v>1352</v>
      </c>
    </row>
    <row r="918" spans="1:7" x14ac:dyDescent="0.3">
      <c r="A918" t="s">
        <v>19144</v>
      </c>
      <c r="B918" t="s">
        <v>18216</v>
      </c>
      <c r="C918" t="s">
        <v>18219</v>
      </c>
      <c r="D918" s="1">
        <v>45899</v>
      </c>
      <c r="E918" t="s">
        <v>21231</v>
      </c>
      <c r="F918" t="s">
        <v>21234</v>
      </c>
      <c r="G918">
        <v>4520</v>
      </c>
    </row>
    <row r="919" spans="1:7" x14ac:dyDescent="0.3">
      <c r="A919" t="s">
        <v>19145</v>
      </c>
      <c r="B919" t="s">
        <v>18220</v>
      </c>
      <c r="C919" t="s">
        <v>18217</v>
      </c>
      <c r="D919" s="1">
        <v>45919</v>
      </c>
      <c r="E919" t="s">
        <v>21232</v>
      </c>
      <c r="F919" t="s">
        <v>21233</v>
      </c>
      <c r="G919">
        <v>1767</v>
      </c>
    </row>
    <row r="920" spans="1:7" x14ac:dyDescent="0.3">
      <c r="A920" t="s">
        <v>19146</v>
      </c>
      <c r="B920" t="s">
        <v>18217</v>
      </c>
      <c r="C920" t="s">
        <v>18220</v>
      </c>
      <c r="D920" s="1">
        <v>45896</v>
      </c>
      <c r="E920" t="s">
        <v>21228</v>
      </c>
      <c r="F920" t="s">
        <v>21233</v>
      </c>
      <c r="G920">
        <v>2600</v>
      </c>
    </row>
    <row r="921" spans="1:7" x14ac:dyDescent="0.3">
      <c r="A921" t="s">
        <v>19147</v>
      </c>
      <c r="B921" t="s">
        <v>18218</v>
      </c>
      <c r="C921" t="s">
        <v>18218</v>
      </c>
      <c r="D921" s="1">
        <v>45898</v>
      </c>
      <c r="E921" t="s">
        <v>21228</v>
      </c>
      <c r="F921" t="s">
        <v>15198</v>
      </c>
      <c r="G921">
        <v>2372</v>
      </c>
    </row>
    <row r="922" spans="1:7" x14ac:dyDescent="0.3">
      <c r="A922" t="s">
        <v>19148</v>
      </c>
      <c r="B922" t="s">
        <v>18220</v>
      </c>
      <c r="C922" t="s">
        <v>18218</v>
      </c>
      <c r="D922" s="1">
        <v>45905</v>
      </c>
      <c r="E922" t="s">
        <v>21230</v>
      </c>
      <c r="F922" t="s">
        <v>15198</v>
      </c>
      <c r="G922">
        <v>1477</v>
      </c>
    </row>
    <row r="923" spans="1:7" x14ac:dyDescent="0.3">
      <c r="A923" t="s">
        <v>19149</v>
      </c>
      <c r="B923" t="s">
        <v>18220</v>
      </c>
      <c r="C923" t="s">
        <v>18220</v>
      </c>
      <c r="D923" s="1">
        <v>45919</v>
      </c>
      <c r="E923" t="s">
        <v>21228</v>
      </c>
      <c r="F923" t="s">
        <v>21234</v>
      </c>
      <c r="G923">
        <v>2533</v>
      </c>
    </row>
    <row r="924" spans="1:7" x14ac:dyDescent="0.3">
      <c r="A924" t="s">
        <v>19150</v>
      </c>
      <c r="B924" t="s">
        <v>18218</v>
      </c>
      <c r="C924" t="s">
        <v>18219</v>
      </c>
      <c r="D924" s="1">
        <v>45902</v>
      </c>
      <c r="E924" t="s">
        <v>21230</v>
      </c>
      <c r="F924" t="s">
        <v>15198</v>
      </c>
      <c r="G924">
        <v>3653</v>
      </c>
    </row>
    <row r="925" spans="1:7" x14ac:dyDescent="0.3">
      <c r="A925" t="s">
        <v>19151</v>
      </c>
      <c r="B925" t="s">
        <v>18216</v>
      </c>
      <c r="C925" t="s">
        <v>18220</v>
      </c>
      <c r="D925" s="1">
        <v>45892</v>
      </c>
      <c r="E925" t="s">
        <v>21230</v>
      </c>
      <c r="F925" t="s">
        <v>15198</v>
      </c>
      <c r="G925">
        <v>2883</v>
      </c>
    </row>
    <row r="926" spans="1:7" x14ac:dyDescent="0.3">
      <c r="A926" t="s">
        <v>19152</v>
      </c>
      <c r="B926" t="s">
        <v>18216</v>
      </c>
      <c r="C926" t="s">
        <v>18219</v>
      </c>
      <c r="D926" s="1">
        <v>45862</v>
      </c>
      <c r="E926" t="s">
        <v>21231</v>
      </c>
      <c r="F926" t="s">
        <v>15198</v>
      </c>
      <c r="G926">
        <v>1397</v>
      </c>
    </row>
    <row r="927" spans="1:7" x14ac:dyDescent="0.3">
      <c r="A927" t="s">
        <v>19153</v>
      </c>
      <c r="B927" t="s">
        <v>18217</v>
      </c>
      <c r="C927" t="s">
        <v>18217</v>
      </c>
      <c r="D927" s="1">
        <v>45906</v>
      </c>
      <c r="E927" t="s">
        <v>21231</v>
      </c>
      <c r="F927" t="s">
        <v>21234</v>
      </c>
      <c r="G927">
        <v>3535</v>
      </c>
    </row>
    <row r="928" spans="1:7" x14ac:dyDescent="0.3">
      <c r="A928" t="s">
        <v>19154</v>
      </c>
      <c r="B928" t="s">
        <v>18217</v>
      </c>
      <c r="C928" t="s">
        <v>18216</v>
      </c>
      <c r="D928" s="1">
        <v>45890</v>
      </c>
      <c r="E928" t="s">
        <v>21228</v>
      </c>
      <c r="F928" t="s">
        <v>21234</v>
      </c>
      <c r="G928">
        <v>2184</v>
      </c>
    </row>
    <row r="929" spans="1:7" x14ac:dyDescent="0.3">
      <c r="A929" t="s">
        <v>19155</v>
      </c>
      <c r="B929" t="s">
        <v>18219</v>
      </c>
      <c r="C929" t="s">
        <v>18220</v>
      </c>
      <c r="D929" s="1">
        <v>45905</v>
      </c>
      <c r="E929" t="s">
        <v>21231</v>
      </c>
      <c r="F929" t="s">
        <v>21233</v>
      </c>
      <c r="G929">
        <v>1898</v>
      </c>
    </row>
    <row r="930" spans="1:7" x14ac:dyDescent="0.3">
      <c r="A930" t="s">
        <v>19156</v>
      </c>
      <c r="B930" t="s">
        <v>18216</v>
      </c>
      <c r="C930" t="s">
        <v>18218</v>
      </c>
      <c r="D930" s="1">
        <v>45873</v>
      </c>
      <c r="E930" t="s">
        <v>21230</v>
      </c>
      <c r="F930" t="s">
        <v>21234</v>
      </c>
      <c r="G930">
        <v>1641</v>
      </c>
    </row>
    <row r="931" spans="1:7" x14ac:dyDescent="0.3">
      <c r="A931" t="s">
        <v>19157</v>
      </c>
      <c r="B931" t="s">
        <v>18217</v>
      </c>
      <c r="C931" t="s">
        <v>18216</v>
      </c>
      <c r="D931" s="1">
        <v>45911</v>
      </c>
      <c r="E931" t="s">
        <v>21228</v>
      </c>
      <c r="F931" t="s">
        <v>15198</v>
      </c>
      <c r="G931">
        <v>4329</v>
      </c>
    </row>
    <row r="932" spans="1:7" x14ac:dyDescent="0.3">
      <c r="A932" t="s">
        <v>19158</v>
      </c>
      <c r="B932" t="s">
        <v>18218</v>
      </c>
      <c r="C932" t="s">
        <v>18220</v>
      </c>
      <c r="D932" s="1">
        <v>45905</v>
      </c>
      <c r="E932" t="s">
        <v>21230</v>
      </c>
      <c r="F932" t="s">
        <v>15198</v>
      </c>
      <c r="G932">
        <v>4693</v>
      </c>
    </row>
    <row r="933" spans="1:7" x14ac:dyDescent="0.3">
      <c r="A933" t="s">
        <v>19159</v>
      </c>
      <c r="B933" t="s">
        <v>18216</v>
      </c>
      <c r="C933" t="s">
        <v>18216</v>
      </c>
      <c r="D933" s="1">
        <v>45918</v>
      </c>
      <c r="E933" t="s">
        <v>21229</v>
      </c>
      <c r="F933" t="s">
        <v>21233</v>
      </c>
      <c r="G933">
        <v>1995</v>
      </c>
    </row>
    <row r="934" spans="1:7" x14ac:dyDescent="0.3">
      <c r="A934" t="s">
        <v>19160</v>
      </c>
      <c r="B934" t="s">
        <v>18216</v>
      </c>
      <c r="C934" t="s">
        <v>18219</v>
      </c>
      <c r="D934" s="1">
        <v>45896</v>
      </c>
      <c r="E934" t="s">
        <v>21231</v>
      </c>
      <c r="F934" t="s">
        <v>21234</v>
      </c>
      <c r="G934">
        <v>2226</v>
      </c>
    </row>
    <row r="935" spans="1:7" x14ac:dyDescent="0.3">
      <c r="A935" t="s">
        <v>19161</v>
      </c>
      <c r="B935" t="s">
        <v>18217</v>
      </c>
      <c r="C935" t="s">
        <v>18220</v>
      </c>
      <c r="D935" s="1">
        <v>45880</v>
      </c>
      <c r="E935" t="s">
        <v>21228</v>
      </c>
      <c r="F935" t="s">
        <v>21233</v>
      </c>
      <c r="G935">
        <v>4974</v>
      </c>
    </row>
    <row r="936" spans="1:7" x14ac:dyDescent="0.3">
      <c r="A936" t="s">
        <v>19162</v>
      </c>
      <c r="B936" t="s">
        <v>18219</v>
      </c>
      <c r="C936" t="s">
        <v>18218</v>
      </c>
      <c r="D936" s="1">
        <v>45864</v>
      </c>
      <c r="E936" t="s">
        <v>21228</v>
      </c>
      <c r="F936" t="s">
        <v>15198</v>
      </c>
      <c r="G936">
        <v>2958</v>
      </c>
    </row>
    <row r="937" spans="1:7" x14ac:dyDescent="0.3">
      <c r="A937" t="s">
        <v>19163</v>
      </c>
      <c r="B937" t="s">
        <v>18217</v>
      </c>
      <c r="C937" t="s">
        <v>18216</v>
      </c>
      <c r="D937" s="1">
        <v>45873</v>
      </c>
      <c r="E937" t="s">
        <v>21231</v>
      </c>
      <c r="F937" t="s">
        <v>15198</v>
      </c>
      <c r="G937">
        <v>1506</v>
      </c>
    </row>
    <row r="938" spans="1:7" x14ac:dyDescent="0.3">
      <c r="A938" t="s">
        <v>19164</v>
      </c>
      <c r="B938" t="s">
        <v>18217</v>
      </c>
      <c r="C938" t="s">
        <v>18217</v>
      </c>
      <c r="D938" s="1">
        <v>45919</v>
      </c>
      <c r="E938" t="s">
        <v>21230</v>
      </c>
      <c r="F938" t="s">
        <v>15198</v>
      </c>
      <c r="G938">
        <v>4328</v>
      </c>
    </row>
    <row r="939" spans="1:7" x14ac:dyDescent="0.3">
      <c r="A939" t="s">
        <v>19165</v>
      </c>
      <c r="B939" t="s">
        <v>18220</v>
      </c>
      <c r="C939" t="s">
        <v>18219</v>
      </c>
      <c r="D939" s="1">
        <v>45866</v>
      </c>
      <c r="E939" t="s">
        <v>21229</v>
      </c>
      <c r="F939" t="s">
        <v>15198</v>
      </c>
      <c r="G939">
        <v>3216</v>
      </c>
    </row>
    <row r="940" spans="1:7" x14ac:dyDescent="0.3">
      <c r="A940" t="s">
        <v>19166</v>
      </c>
      <c r="B940" t="s">
        <v>18216</v>
      </c>
      <c r="C940" t="s">
        <v>18219</v>
      </c>
      <c r="D940" s="1">
        <v>45894</v>
      </c>
      <c r="E940" t="s">
        <v>21229</v>
      </c>
      <c r="F940" t="s">
        <v>15198</v>
      </c>
      <c r="G940">
        <v>4731</v>
      </c>
    </row>
    <row r="941" spans="1:7" x14ac:dyDescent="0.3">
      <c r="A941" t="s">
        <v>19167</v>
      </c>
      <c r="B941" t="s">
        <v>18218</v>
      </c>
      <c r="C941" t="s">
        <v>18217</v>
      </c>
      <c r="D941" s="1">
        <v>45904</v>
      </c>
      <c r="E941" t="s">
        <v>21229</v>
      </c>
      <c r="F941" t="s">
        <v>21234</v>
      </c>
      <c r="G941">
        <v>4043</v>
      </c>
    </row>
    <row r="942" spans="1:7" x14ac:dyDescent="0.3">
      <c r="A942" t="s">
        <v>19168</v>
      </c>
      <c r="B942" t="s">
        <v>18217</v>
      </c>
      <c r="C942" t="s">
        <v>18219</v>
      </c>
      <c r="D942" s="1">
        <v>45908</v>
      </c>
      <c r="E942" t="s">
        <v>21232</v>
      </c>
      <c r="F942" t="s">
        <v>21234</v>
      </c>
      <c r="G942">
        <v>3981</v>
      </c>
    </row>
    <row r="943" spans="1:7" x14ac:dyDescent="0.3">
      <c r="A943" t="s">
        <v>19169</v>
      </c>
      <c r="B943" t="s">
        <v>18218</v>
      </c>
      <c r="C943" t="s">
        <v>18217</v>
      </c>
      <c r="D943" s="1">
        <v>45911</v>
      </c>
      <c r="E943" t="s">
        <v>21231</v>
      </c>
      <c r="F943" t="s">
        <v>21233</v>
      </c>
      <c r="G943">
        <v>4601</v>
      </c>
    </row>
    <row r="944" spans="1:7" x14ac:dyDescent="0.3">
      <c r="A944" t="s">
        <v>19170</v>
      </c>
      <c r="B944" t="s">
        <v>18220</v>
      </c>
      <c r="C944" t="s">
        <v>18217</v>
      </c>
      <c r="D944" s="1">
        <v>45896</v>
      </c>
      <c r="E944" t="s">
        <v>21229</v>
      </c>
      <c r="F944" t="s">
        <v>21233</v>
      </c>
      <c r="G944">
        <v>1693</v>
      </c>
    </row>
    <row r="945" spans="1:7" x14ac:dyDescent="0.3">
      <c r="A945" t="s">
        <v>19171</v>
      </c>
      <c r="B945" t="s">
        <v>18216</v>
      </c>
      <c r="C945" t="s">
        <v>18216</v>
      </c>
      <c r="D945" s="1">
        <v>45864</v>
      </c>
      <c r="E945" t="s">
        <v>21228</v>
      </c>
      <c r="F945" t="s">
        <v>15198</v>
      </c>
      <c r="G945">
        <v>2839</v>
      </c>
    </row>
    <row r="946" spans="1:7" x14ac:dyDescent="0.3">
      <c r="A946" t="s">
        <v>19172</v>
      </c>
      <c r="B946" t="s">
        <v>18219</v>
      </c>
      <c r="C946" t="s">
        <v>18218</v>
      </c>
      <c r="D946" s="1">
        <v>45887</v>
      </c>
      <c r="E946" t="s">
        <v>21232</v>
      </c>
      <c r="F946" t="s">
        <v>21234</v>
      </c>
      <c r="G946">
        <v>1824</v>
      </c>
    </row>
    <row r="947" spans="1:7" x14ac:dyDescent="0.3">
      <c r="A947" t="s">
        <v>19173</v>
      </c>
      <c r="B947" t="s">
        <v>18218</v>
      </c>
      <c r="C947" t="s">
        <v>18218</v>
      </c>
      <c r="D947" s="1">
        <v>45907</v>
      </c>
      <c r="E947" t="s">
        <v>21232</v>
      </c>
      <c r="F947" t="s">
        <v>21234</v>
      </c>
      <c r="G947">
        <v>3710</v>
      </c>
    </row>
    <row r="948" spans="1:7" x14ac:dyDescent="0.3">
      <c r="A948" t="s">
        <v>19174</v>
      </c>
      <c r="B948" t="s">
        <v>18219</v>
      </c>
      <c r="C948" t="s">
        <v>18219</v>
      </c>
      <c r="D948" s="1">
        <v>45872</v>
      </c>
      <c r="E948" t="s">
        <v>21229</v>
      </c>
      <c r="F948" t="s">
        <v>21233</v>
      </c>
      <c r="G948">
        <v>2985</v>
      </c>
    </row>
    <row r="949" spans="1:7" x14ac:dyDescent="0.3">
      <c r="A949" t="s">
        <v>19175</v>
      </c>
      <c r="B949" t="s">
        <v>18217</v>
      </c>
      <c r="C949" t="s">
        <v>18216</v>
      </c>
      <c r="D949" s="1">
        <v>45911</v>
      </c>
      <c r="E949" t="s">
        <v>21230</v>
      </c>
      <c r="F949" t="s">
        <v>21234</v>
      </c>
      <c r="G949">
        <v>1769</v>
      </c>
    </row>
    <row r="950" spans="1:7" x14ac:dyDescent="0.3">
      <c r="A950" t="s">
        <v>19176</v>
      </c>
      <c r="B950" t="s">
        <v>18218</v>
      </c>
      <c r="C950" t="s">
        <v>18218</v>
      </c>
      <c r="D950" s="1">
        <v>45902</v>
      </c>
      <c r="E950" t="s">
        <v>21228</v>
      </c>
      <c r="F950" t="s">
        <v>21234</v>
      </c>
      <c r="G950">
        <v>4006</v>
      </c>
    </row>
    <row r="951" spans="1:7" x14ac:dyDescent="0.3">
      <c r="A951" t="s">
        <v>19177</v>
      </c>
      <c r="B951" t="s">
        <v>18220</v>
      </c>
      <c r="C951" t="s">
        <v>18217</v>
      </c>
      <c r="D951" s="1">
        <v>45915</v>
      </c>
      <c r="E951" t="s">
        <v>21229</v>
      </c>
      <c r="F951" t="s">
        <v>21234</v>
      </c>
      <c r="G951">
        <v>4099</v>
      </c>
    </row>
    <row r="952" spans="1:7" x14ac:dyDescent="0.3">
      <c r="A952" t="s">
        <v>19178</v>
      </c>
      <c r="B952" t="s">
        <v>18218</v>
      </c>
      <c r="C952" t="s">
        <v>18218</v>
      </c>
      <c r="D952" s="1">
        <v>45862</v>
      </c>
      <c r="E952" t="s">
        <v>21229</v>
      </c>
      <c r="F952" t="s">
        <v>15198</v>
      </c>
      <c r="G952">
        <v>3932</v>
      </c>
    </row>
    <row r="953" spans="1:7" x14ac:dyDescent="0.3">
      <c r="A953" t="s">
        <v>19179</v>
      </c>
      <c r="B953" t="s">
        <v>18218</v>
      </c>
      <c r="C953" t="s">
        <v>18216</v>
      </c>
      <c r="D953" s="1">
        <v>45863</v>
      </c>
      <c r="E953" t="s">
        <v>21232</v>
      </c>
      <c r="F953" t="s">
        <v>21233</v>
      </c>
      <c r="G953">
        <v>2450</v>
      </c>
    </row>
    <row r="954" spans="1:7" x14ac:dyDescent="0.3">
      <c r="A954" t="s">
        <v>19180</v>
      </c>
      <c r="B954" t="s">
        <v>18217</v>
      </c>
      <c r="C954" t="s">
        <v>18217</v>
      </c>
      <c r="D954" s="1">
        <v>45872</v>
      </c>
      <c r="E954" t="s">
        <v>21231</v>
      </c>
      <c r="F954" t="s">
        <v>21234</v>
      </c>
      <c r="G954">
        <v>3812</v>
      </c>
    </row>
    <row r="955" spans="1:7" x14ac:dyDescent="0.3">
      <c r="A955" t="s">
        <v>19181</v>
      </c>
      <c r="B955" t="s">
        <v>18219</v>
      </c>
      <c r="C955" t="s">
        <v>18216</v>
      </c>
      <c r="D955" s="1">
        <v>45867</v>
      </c>
      <c r="E955" t="s">
        <v>21229</v>
      </c>
      <c r="F955" t="s">
        <v>21233</v>
      </c>
      <c r="G955">
        <v>1559</v>
      </c>
    </row>
    <row r="956" spans="1:7" x14ac:dyDescent="0.3">
      <c r="A956" t="s">
        <v>19182</v>
      </c>
      <c r="B956" t="s">
        <v>18219</v>
      </c>
      <c r="C956" t="s">
        <v>18220</v>
      </c>
      <c r="D956" s="1">
        <v>45900</v>
      </c>
      <c r="E956" t="s">
        <v>21230</v>
      </c>
      <c r="F956" t="s">
        <v>21233</v>
      </c>
      <c r="G956">
        <v>3613</v>
      </c>
    </row>
    <row r="957" spans="1:7" x14ac:dyDescent="0.3">
      <c r="A957" t="s">
        <v>19183</v>
      </c>
      <c r="B957" t="s">
        <v>18219</v>
      </c>
      <c r="C957" t="s">
        <v>18219</v>
      </c>
      <c r="D957" s="1">
        <v>45903</v>
      </c>
      <c r="E957" t="s">
        <v>21231</v>
      </c>
      <c r="F957" t="s">
        <v>15198</v>
      </c>
      <c r="G957">
        <v>2658</v>
      </c>
    </row>
    <row r="958" spans="1:7" x14ac:dyDescent="0.3">
      <c r="A958" t="s">
        <v>19184</v>
      </c>
      <c r="B958" t="s">
        <v>18216</v>
      </c>
      <c r="C958" t="s">
        <v>18219</v>
      </c>
      <c r="D958" s="1">
        <v>45868</v>
      </c>
      <c r="E958" t="s">
        <v>21229</v>
      </c>
      <c r="F958" t="s">
        <v>21233</v>
      </c>
      <c r="G958">
        <v>1739</v>
      </c>
    </row>
    <row r="959" spans="1:7" x14ac:dyDescent="0.3">
      <c r="A959" t="s">
        <v>19185</v>
      </c>
      <c r="B959" t="s">
        <v>18218</v>
      </c>
      <c r="C959" t="s">
        <v>18216</v>
      </c>
      <c r="D959" s="1">
        <v>45910</v>
      </c>
      <c r="E959" t="s">
        <v>21231</v>
      </c>
      <c r="F959" t="s">
        <v>21234</v>
      </c>
      <c r="G959">
        <v>4016</v>
      </c>
    </row>
    <row r="960" spans="1:7" x14ac:dyDescent="0.3">
      <c r="A960" t="s">
        <v>19186</v>
      </c>
      <c r="B960" t="s">
        <v>18220</v>
      </c>
      <c r="C960" t="s">
        <v>18220</v>
      </c>
      <c r="D960" s="1">
        <v>45905</v>
      </c>
      <c r="E960" t="s">
        <v>21230</v>
      </c>
      <c r="F960" t="s">
        <v>21233</v>
      </c>
      <c r="G960">
        <v>1637</v>
      </c>
    </row>
    <row r="961" spans="1:7" x14ac:dyDescent="0.3">
      <c r="A961" t="s">
        <v>19187</v>
      </c>
      <c r="B961" t="s">
        <v>18219</v>
      </c>
      <c r="C961" t="s">
        <v>18218</v>
      </c>
      <c r="D961" s="1">
        <v>45916</v>
      </c>
      <c r="E961" t="s">
        <v>21232</v>
      </c>
      <c r="F961" t="s">
        <v>21234</v>
      </c>
      <c r="G961">
        <v>3083</v>
      </c>
    </row>
    <row r="962" spans="1:7" x14ac:dyDescent="0.3">
      <c r="A962" t="s">
        <v>19188</v>
      </c>
      <c r="B962" t="s">
        <v>18216</v>
      </c>
      <c r="C962" t="s">
        <v>18217</v>
      </c>
      <c r="D962" s="1">
        <v>45867</v>
      </c>
      <c r="E962" t="s">
        <v>21231</v>
      </c>
      <c r="F962" t="s">
        <v>15198</v>
      </c>
      <c r="G962">
        <v>3575</v>
      </c>
    </row>
    <row r="963" spans="1:7" x14ac:dyDescent="0.3">
      <c r="A963" t="s">
        <v>19189</v>
      </c>
      <c r="B963" t="s">
        <v>18218</v>
      </c>
      <c r="C963" t="s">
        <v>18220</v>
      </c>
      <c r="D963" s="1">
        <v>45902</v>
      </c>
      <c r="E963" t="s">
        <v>21230</v>
      </c>
      <c r="F963" t="s">
        <v>21233</v>
      </c>
      <c r="G963">
        <v>2010</v>
      </c>
    </row>
    <row r="964" spans="1:7" x14ac:dyDescent="0.3">
      <c r="A964" t="s">
        <v>19190</v>
      </c>
      <c r="B964" t="s">
        <v>18218</v>
      </c>
      <c r="C964" t="s">
        <v>18216</v>
      </c>
      <c r="D964" s="1">
        <v>45918</v>
      </c>
      <c r="E964" t="s">
        <v>21232</v>
      </c>
      <c r="F964" t="s">
        <v>21233</v>
      </c>
      <c r="G964">
        <v>3412</v>
      </c>
    </row>
    <row r="965" spans="1:7" x14ac:dyDescent="0.3">
      <c r="A965" t="s">
        <v>19191</v>
      </c>
      <c r="B965" t="s">
        <v>18216</v>
      </c>
      <c r="C965" t="s">
        <v>18218</v>
      </c>
      <c r="D965" s="1">
        <v>45882</v>
      </c>
      <c r="E965" t="s">
        <v>21231</v>
      </c>
      <c r="F965" t="s">
        <v>15198</v>
      </c>
      <c r="G965">
        <v>3103</v>
      </c>
    </row>
    <row r="966" spans="1:7" x14ac:dyDescent="0.3">
      <c r="A966" t="s">
        <v>19192</v>
      </c>
      <c r="B966" t="s">
        <v>18216</v>
      </c>
      <c r="C966" t="s">
        <v>18218</v>
      </c>
      <c r="D966" s="1">
        <v>45897</v>
      </c>
      <c r="E966" t="s">
        <v>21231</v>
      </c>
      <c r="F966" t="s">
        <v>15198</v>
      </c>
      <c r="G966">
        <v>4185</v>
      </c>
    </row>
    <row r="967" spans="1:7" x14ac:dyDescent="0.3">
      <c r="A967" t="s">
        <v>19193</v>
      </c>
      <c r="B967" t="s">
        <v>18219</v>
      </c>
      <c r="C967" t="s">
        <v>18216</v>
      </c>
      <c r="D967" s="1">
        <v>45895</v>
      </c>
      <c r="E967" t="s">
        <v>21229</v>
      </c>
      <c r="F967" t="s">
        <v>21233</v>
      </c>
      <c r="G967">
        <v>1767</v>
      </c>
    </row>
    <row r="968" spans="1:7" x14ac:dyDescent="0.3">
      <c r="A968" t="s">
        <v>19194</v>
      </c>
      <c r="B968" t="s">
        <v>18217</v>
      </c>
      <c r="C968" t="s">
        <v>18216</v>
      </c>
      <c r="D968" s="1">
        <v>45898</v>
      </c>
      <c r="E968" t="s">
        <v>21228</v>
      </c>
      <c r="F968" t="s">
        <v>21233</v>
      </c>
      <c r="G968">
        <v>2025</v>
      </c>
    </row>
    <row r="969" spans="1:7" x14ac:dyDescent="0.3">
      <c r="A969" t="s">
        <v>19195</v>
      </c>
      <c r="B969" t="s">
        <v>18216</v>
      </c>
      <c r="C969" t="s">
        <v>18218</v>
      </c>
      <c r="D969" s="1">
        <v>45879</v>
      </c>
      <c r="E969" t="s">
        <v>21228</v>
      </c>
      <c r="F969" t="s">
        <v>15198</v>
      </c>
      <c r="G969">
        <v>2459</v>
      </c>
    </row>
    <row r="970" spans="1:7" x14ac:dyDescent="0.3">
      <c r="A970" t="s">
        <v>19196</v>
      </c>
      <c r="B970" t="s">
        <v>18218</v>
      </c>
      <c r="C970" t="s">
        <v>18217</v>
      </c>
      <c r="D970" s="1">
        <v>45900</v>
      </c>
      <c r="E970" t="s">
        <v>21229</v>
      </c>
      <c r="F970" t="s">
        <v>15198</v>
      </c>
      <c r="G970">
        <v>4165</v>
      </c>
    </row>
    <row r="971" spans="1:7" x14ac:dyDescent="0.3">
      <c r="A971" t="s">
        <v>19197</v>
      </c>
      <c r="B971" t="s">
        <v>18216</v>
      </c>
      <c r="C971" t="s">
        <v>18218</v>
      </c>
      <c r="D971" s="1">
        <v>45903</v>
      </c>
      <c r="E971" t="s">
        <v>21228</v>
      </c>
      <c r="F971" t="s">
        <v>21234</v>
      </c>
      <c r="G971">
        <v>4496</v>
      </c>
    </row>
    <row r="972" spans="1:7" x14ac:dyDescent="0.3">
      <c r="A972" t="s">
        <v>19198</v>
      </c>
      <c r="B972" t="s">
        <v>18216</v>
      </c>
      <c r="C972" t="s">
        <v>18217</v>
      </c>
      <c r="D972" s="1">
        <v>45881</v>
      </c>
      <c r="E972" t="s">
        <v>21229</v>
      </c>
      <c r="F972" t="s">
        <v>21233</v>
      </c>
      <c r="G972">
        <v>1857</v>
      </c>
    </row>
    <row r="973" spans="1:7" x14ac:dyDescent="0.3">
      <c r="A973" t="s">
        <v>19199</v>
      </c>
      <c r="B973" t="s">
        <v>18220</v>
      </c>
      <c r="C973" t="s">
        <v>18220</v>
      </c>
      <c r="D973" s="1">
        <v>45900</v>
      </c>
      <c r="E973" t="s">
        <v>21228</v>
      </c>
      <c r="F973" t="s">
        <v>15198</v>
      </c>
      <c r="G973">
        <v>4122</v>
      </c>
    </row>
    <row r="974" spans="1:7" x14ac:dyDescent="0.3">
      <c r="A974" t="s">
        <v>19200</v>
      </c>
      <c r="B974" t="s">
        <v>18218</v>
      </c>
      <c r="C974" t="s">
        <v>18218</v>
      </c>
      <c r="D974" s="1">
        <v>45901</v>
      </c>
      <c r="E974" t="s">
        <v>21230</v>
      </c>
      <c r="F974" t="s">
        <v>15198</v>
      </c>
      <c r="G974">
        <v>1375</v>
      </c>
    </row>
    <row r="975" spans="1:7" x14ac:dyDescent="0.3">
      <c r="A975" t="s">
        <v>19201</v>
      </c>
      <c r="B975" t="s">
        <v>18217</v>
      </c>
      <c r="C975" t="s">
        <v>18219</v>
      </c>
      <c r="D975" s="1">
        <v>45884</v>
      </c>
      <c r="E975" t="s">
        <v>21230</v>
      </c>
      <c r="F975" t="s">
        <v>21234</v>
      </c>
      <c r="G975">
        <v>1053</v>
      </c>
    </row>
    <row r="976" spans="1:7" x14ac:dyDescent="0.3">
      <c r="A976" t="s">
        <v>19202</v>
      </c>
      <c r="B976" t="s">
        <v>18217</v>
      </c>
      <c r="C976" t="s">
        <v>18218</v>
      </c>
      <c r="D976" s="1">
        <v>45894</v>
      </c>
      <c r="E976" t="s">
        <v>21228</v>
      </c>
      <c r="F976" t="s">
        <v>21234</v>
      </c>
      <c r="G976">
        <v>4433</v>
      </c>
    </row>
    <row r="977" spans="1:7" x14ac:dyDescent="0.3">
      <c r="A977" t="s">
        <v>19203</v>
      </c>
      <c r="B977" t="s">
        <v>18216</v>
      </c>
      <c r="C977" t="s">
        <v>18218</v>
      </c>
      <c r="D977" s="1">
        <v>45867</v>
      </c>
      <c r="E977" t="s">
        <v>21231</v>
      </c>
      <c r="F977" t="s">
        <v>21233</v>
      </c>
      <c r="G977">
        <v>3731</v>
      </c>
    </row>
    <row r="978" spans="1:7" x14ac:dyDescent="0.3">
      <c r="A978" t="s">
        <v>19204</v>
      </c>
      <c r="B978" t="s">
        <v>18219</v>
      </c>
      <c r="C978" t="s">
        <v>18218</v>
      </c>
      <c r="D978" s="1">
        <v>45876</v>
      </c>
      <c r="E978" t="s">
        <v>21230</v>
      </c>
      <c r="F978" t="s">
        <v>21233</v>
      </c>
      <c r="G978">
        <v>4924</v>
      </c>
    </row>
    <row r="979" spans="1:7" x14ac:dyDescent="0.3">
      <c r="A979" t="s">
        <v>19205</v>
      </c>
      <c r="B979" t="s">
        <v>18216</v>
      </c>
      <c r="C979" t="s">
        <v>18220</v>
      </c>
      <c r="D979" s="1">
        <v>45885</v>
      </c>
      <c r="E979" t="s">
        <v>21229</v>
      </c>
      <c r="F979" t="s">
        <v>21233</v>
      </c>
      <c r="G979">
        <v>4578</v>
      </c>
    </row>
    <row r="980" spans="1:7" x14ac:dyDescent="0.3">
      <c r="A980" t="s">
        <v>19206</v>
      </c>
      <c r="B980" t="s">
        <v>18216</v>
      </c>
      <c r="C980" t="s">
        <v>18218</v>
      </c>
      <c r="D980" s="1">
        <v>45904</v>
      </c>
      <c r="E980" t="s">
        <v>21229</v>
      </c>
      <c r="F980" t="s">
        <v>15198</v>
      </c>
      <c r="G980">
        <v>1080</v>
      </c>
    </row>
    <row r="981" spans="1:7" x14ac:dyDescent="0.3">
      <c r="A981" t="s">
        <v>19207</v>
      </c>
      <c r="B981" t="s">
        <v>18220</v>
      </c>
      <c r="C981" t="s">
        <v>18219</v>
      </c>
      <c r="D981" s="1">
        <v>45916</v>
      </c>
      <c r="E981" t="s">
        <v>21231</v>
      </c>
      <c r="F981" t="s">
        <v>21233</v>
      </c>
      <c r="G981">
        <v>2605</v>
      </c>
    </row>
    <row r="982" spans="1:7" x14ac:dyDescent="0.3">
      <c r="A982" t="s">
        <v>19208</v>
      </c>
      <c r="B982" t="s">
        <v>18216</v>
      </c>
      <c r="C982" t="s">
        <v>18218</v>
      </c>
      <c r="D982" s="1">
        <v>45868</v>
      </c>
      <c r="E982" t="s">
        <v>21229</v>
      </c>
      <c r="F982" t="s">
        <v>21234</v>
      </c>
      <c r="G982">
        <v>4448</v>
      </c>
    </row>
    <row r="983" spans="1:7" x14ac:dyDescent="0.3">
      <c r="A983" t="s">
        <v>19209</v>
      </c>
      <c r="B983" t="s">
        <v>18217</v>
      </c>
      <c r="C983" t="s">
        <v>18220</v>
      </c>
      <c r="D983" s="1">
        <v>45918</v>
      </c>
      <c r="E983" t="s">
        <v>21231</v>
      </c>
      <c r="F983" t="s">
        <v>21234</v>
      </c>
      <c r="G983">
        <v>4269</v>
      </c>
    </row>
    <row r="984" spans="1:7" x14ac:dyDescent="0.3">
      <c r="A984" t="s">
        <v>19210</v>
      </c>
      <c r="B984" t="s">
        <v>18219</v>
      </c>
      <c r="C984" t="s">
        <v>18216</v>
      </c>
      <c r="D984" s="1">
        <v>45903</v>
      </c>
      <c r="E984" t="s">
        <v>21229</v>
      </c>
      <c r="F984" t="s">
        <v>15198</v>
      </c>
      <c r="G984">
        <v>3348</v>
      </c>
    </row>
    <row r="985" spans="1:7" x14ac:dyDescent="0.3">
      <c r="A985" t="s">
        <v>19211</v>
      </c>
      <c r="B985" t="s">
        <v>18220</v>
      </c>
      <c r="C985" t="s">
        <v>18217</v>
      </c>
      <c r="D985" s="1">
        <v>45911</v>
      </c>
      <c r="E985" t="s">
        <v>21229</v>
      </c>
      <c r="F985" t="s">
        <v>21233</v>
      </c>
      <c r="G985">
        <v>4892</v>
      </c>
    </row>
    <row r="986" spans="1:7" x14ac:dyDescent="0.3">
      <c r="A986" t="s">
        <v>19212</v>
      </c>
      <c r="B986" t="s">
        <v>18220</v>
      </c>
      <c r="C986" t="s">
        <v>18218</v>
      </c>
      <c r="D986" s="1">
        <v>45876</v>
      </c>
      <c r="E986" t="s">
        <v>21231</v>
      </c>
      <c r="F986" t="s">
        <v>21234</v>
      </c>
      <c r="G986">
        <v>1168</v>
      </c>
    </row>
    <row r="987" spans="1:7" x14ac:dyDescent="0.3">
      <c r="A987" t="s">
        <v>19213</v>
      </c>
      <c r="B987" t="s">
        <v>18219</v>
      </c>
      <c r="C987" t="s">
        <v>18218</v>
      </c>
      <c r="D987" s="1">
        <v>45863</v>
      </c>
      <c r="E987" t="s">
        <v>21232</v>
      </c>
      <c r="F987" t="s">
        <v>21233</v>
      </c>
      <c r="G987">
        <v>4489</v>
      </c>
    </row>
    <row r="988" spans="1:7" x14ac:dyDescent="0.3">
      <c r="A988" t="s">
        <v>19214</v>
      </c>
      <c r="B988" t="s">
        <v>18216</v>
      </c>
      <c r="C988" t="s">
        <v>18219</v>
      </c>
      <c r="D988" s="1">
        <v>45869</v>
      </c>
      <c r="E988" t="s">
        <v>21232</v>
      </c>
      <c r="F988" t="s">
        <v>21234</v>
      </c>
      <c r="G988">
        <v>1579</v>
      </c>
    </row>
    <row r="989" spans="1:7" x14ac:dyDescent="0.3">
      <c r="A989" t="s">
        <v>19215</v>
      </c>
      <c r="B989" t="s">
        <v>18218</v>
      </c>
      <c r="C989" t="s">
        <v>18218</v>
      </c>
      <c r="D989" s="1">
        <v>45879</v>
      </c>
      <c r="E989" t="s">
        <v>21229</v>
      </c>
      <c r="F989" t="s">
        <v>15198</v>
      </c>
      <c r="G989">
        <v>2371</v>
      </c>
    </row>
    <row r="990" spans="1:7" x14ac:dyDescent="0.3">
      <c r="A990" t="s">
        <v>19216</v>
      </c>
      <c r="B990" t="s">
        <v>18216</v>
      </c>
      <c r="C990" t="s">
        <v>18220</v>
      </c>
      <c r="D990" s="1">
        <v>45891</v>
      </c>
      <c r="E990" t="s">
        <v>21228</v>
      </c>
      <c r="F990" t="s">
        <v>21234</v>
      </c>
      <c r="G990">
        <v>3534</v>
      </c>
    </row>
    <row r="991" spans="1:7" x14ac:dyDescent="0.3">
      <c r="A991" t="s">
        <v>19217</v>
      </c>
      <c r="B991" t="s">
        <v>18217</v>
      </c>
      <c r="C991" t="s">
        <v>18216</v>
      </c>
      <c r="D991" s="1">
        <v>45882</v>
      </c>
      <c r="E991" t="s">
        <v>21229</v>
      </c>
      <c r="F991" t="s">
        <v>21233</v>
      </c>
      <c r="G991">
        <v>4880</v>
      </c>
    </row>
    <row r="992" spans="1:7" x14ac:dyDescent="0.3">
      <c r="A992" t="s">
        <v>19218</v>
      </c>
      <c r="B992" t="s">
        <v>18217</v>
      </c>
      <c r="C992" t="s">
        <v>18218</v>
      </c>
      <c r="D992" s="1">
        <v>45919</v>
      </c>
      <c r="E992" t="s">
        <v>21230</v>
      </c>
      <c r="F992" t="s">
        <v>21234</v>
      </c>
      <c r="G992">
        <v>2376</v>
      </c>
    </row>
    <row r="993" spans="1:7" x14ac:dyDescent="0.3">
      <c r="A993" t="s">
        <v>19219</v>
      </c>
      <c r="B993" t="s">
        <v>18220</v>
      </c>
      <c r="C993" t="s">
        <v>18219</v>
      </c>
      <c r="D993" s="1">
        <v>45898</v>
      </c>
      <c r="E993" t="s">
        <v>21231</v>
      </c>
      <c r="F993" t="s">
        <v>15198</v>
      </c>
      <c r="G993">
        <v>4573</v>
      </c>
    </row>
    <row r="994" spans="1:7" x14ac:dyDescent="0.3">
      <c r="A994" t="s">
        <v>19220</v>
      </c>
      <c r="B994" t="s">
        <v>18217</v>
      </c>
      <c r="C994" t="s">
        <v>18217</v>
      </c>
      <c r="D994" s="1">
        <v>45876</v>
      </c>
      <c r="E994" t="s">
        <v>21232</v>
      </c>
      <c r="F994" t="s">
        <v>15198</v>
      </c>
      <c r="G994">
        <v>4137</v>
      </c>
    </row>
    <row r="995" spans="1:7" x14ac:dyDescent="0.3">
      <c r="A995" t="s">
        <v>19221</v>
      </c>
      <c r="B995" t="s">
        <v>18220</v>
      </c>
      <c r="C995" t="s">
        <v>18217</v>
      </c>
      <c r="D995" s="1">
        <v>45882</v>
      </c>
      <c r="E995" t="s">
        <v>21228</v>
      </c>
      <c r="F995" t="s">
        <v>15198</v>
      </c>
      <c r="G995">
        <v>4065</v>
      </c>
    </row>
    <row r="996" spans="1:7" x14ac:dyDescent="0.3">
      <c r="A996" t="s">
        <v>19222</v>
      </c>
      <c r="B996" t="s">
        <v>18216</v>
      </c>
      <c r="C996" t="s">
        <v>18216</v>
      </c>
      <c r="D996" s="1">
        <v>45919</v>
      </c>
      <c r="E996" t="s">
        <v>21231</v>
      </c>
      <c r="F996" t="s">
        <v>15198</v>
      </c>
      <c r="G996">
        <v>3099</v>
      </c>
    </row>
    <row r="997" spans="1:7" x14ac:dyDescent="0.3">
      <c r="A997" t="s">
        <v>19223</v>
      </c>
      <c r="B997" t="s">
        <v>18220</v>
      </c>
      <c r="C997" t="s">
        <v>18217</v>
      </c>
      <c r="D997" s="1">
        <v>45898</v>
      </c>
      <c r="E997" t="s">
        <v>21232</v>
      </c>
      <c r="F997" t="s">
        <v>15198</v>
      </c>
      <c r="G997">
        <v>1616</v>
      </c>
    </row>
    <row r="998" spans="1:7" x14ac:dyDescent="0.3">
      <c r="A998" t="s">
        <v>19224</v>
      </c>
      <c r="B998" t="s">
        <v>18220</v>
      </c>
      <c r="C998" t="s">
        <v>18216</v>
      </c>
      <c r="D998" s="1">
        <v>45884</v>
      </c>
      <c r="E998" t="s">
        <v>21229</v>
      </c>
      <c r="F998" t="s">
        <v>21233</v>
      </c>
      <c r="G998">
        <v>4187</v>
      </c>
    </row>
    <row r="999" spans="1:7" x14ac:dyDescent="0.3">
      <c r="A999" t="s">
        <v>19225</v>
      </c>
      <c r="B999" t="s">
        <v>18219</v>
      </c>
      <c r="C999" t="s">
        <v>18218</v>
      </c>
      <c r="D999" s="1">
        <v>45873</v>
      </c>
      <c r="E999" t="s">
        <v>21232</v>
      </c>
      <c r="F999" t="s">
        <v>21233</v>
      </c>
      <c r="G999">
        <v>1756</v>
      </c>
    </row>
    <row r="1000" spans="1:7" x14ac:dyDescent="0.3">
      <c r="A1000" t="s">
        <v>19226</v>
      </c>
      <c r="B1000" t="s">
        <v>18219</v>
      </c>
      <c r="C1000" t="s">
        <v>18217</v>
      </c>
      <c r="D1000" s="1">
        <v>45921</v>
      </c>
      <c r="E1000" t="s">
        <v>21231</v>
      </c>
      <c r="F1000" t="s">
        <v>21234</v>
      </c>
      <c r="G1000">
        <v>3496</v>
      </c>
    </row>
    <row r="1001" spans="1:7" x14ac:dyDescent="0.3">
      <c r="A1001" t="s">
        <v>19227</v>
      </c>
      <c r="B1001" t="s">
        <v>18216</v>
      </c>
      <c r="C1001" t="s">
        <v>18219</v>
      </c>
      <c r="D1001" s="1">
        <v>45910</v>
      </c>
      <c r="E1001" t="s">
        <v>21229</v>
      </c>
      <c r="F1001" t="s">
        <v>21234</v>
      </c>
      <c r="G1001">
        <v>1997</v>
      </c>
    </row>
    <row r="1002" spans="1:7" x14ac:dyDescent="0.3">
      <c r="A1002" t="s">
        <v>19228</v>
      </c>
      <c r="B1002" t="s">
        <v>18219</v>
      </c>
      <c r="C1002" t="s">
        <v>18217</v>
      </c>
      <c r="D1002" s="1">
        <v>45886</v>
      </c>
      <c r="E1002" t="s">
        <v>21228</v>
      </c>
      <c r="F1002" t="s">
        <v>15198</v>
      </c>
      <c r="G1002">
        <v>1796</v>
      </c>
    </row>
    <row r="1003" spans="1:7" x14ac:dyDescent="0.3">
      <c r="A1003" t="s">
        <v>19229</v>
      </c>
      <c r="B1003" t="s">
        <v>18217</v>
      </c>
      <c r="C1003" t="s">
        <v>18217</v>
      </c>
      <c r="D1003" s="1">
        <v>45875</v>
      </c>
      <c r="E1003" t="s">
        <v>21231</v>
      </c>
      <c r="F1003" t="s">
        <v>21233</v>
      </c>
      <c r="G1003">
        <v>4526</v>
      </c>
    </row>
    <row r="1004" spans="1:7" x14ac:dyDescent="0.3">
      <c r="A1004" t="s">
        <v>19230</v>
      </c>
      <c r="B1004" t="s">
        <v>18220</v>
      </c>
      <c r="C1004" t="s">
        <v>18220</v>
      </c>
      <c r="D1004" s="1">
        <v>45880</v>
      </c>
      <c r="E1004" t="s">
        <v>21232</v>
      </c>
      <c r="F1004" t="s">
        <v>21234</v>
      </c>
      <c r="G1004">
        <v>4189</v>
      </c>
    </row>
    <row r="1005" spans="1:7" x14ac:dyDescent="0.3">
      <c r="A1005" t="s">
        <v>19231</v>
      </c>
      <c r="B1005" t="s">
        <v>18216</v>
      </c>
      <c r="C1005" t="s">
        <v>18216</v>
      </c>
      <c r="D1005" s="1">
        <v>45899</v>
      </c>
      <c r="E1005" t="s">
        <v>21229</v>
      </c>
      <c r="F1005" t="s">
        <v>15198</v>
      </c>
      <c r="G1005">
        <v>4202</v>
      </c>
    </row>
    <row r="1006" spans="1:7" x14ac:dyDescent="0.3">
      <c r="A1006" t="s">
        <v>19232</v>
      </c>
      <c r="B1006" t="s">
        <v>18216</v>
      </c>
      <c r="C1006" t="s">
        <v>18218</v>
      </c>
      <c r="D1006" s="1">
        <v>45871</v>
      </c>
      <c r="E1006" t="s">
        <v>21230</v>
      </c>
      <c r="F1006" t="s">
        <v>21234</v>
      </c>
      <c r="G1006">
        <v>1560</v>
      </c>
    </row>
    <row r="1007" spans="1:7" x14ac:dyDescent="0.3">
      <c r="A1007" t="s">
        <v>19233</v>
      </c>
      <c r="B1007" t="s">
        <v>18217</v>
      </c>
      <c r="C1007" t="s">
        <v>18220</v>
      </c>
      <c r="D1007" s="1">
        <v>45910</v>
      </c>
      <c r="E1007" t="s">
        <v>21229</v>
      </c>
      <c r="F1007" t="s">
        <v>15198</v>
      </c>
      <c r="G1007">
        <v>3178</v>
      </c>
    </row>
    <row r="1008" spans="1:7" x14ac:dyDescent="0.3">
      <c r="A1008" t="s">
        <v>19234</v>
      </c>
      <c r="B1008" t="s">
        <v>18219</v>
      </c>
      <c r="C1008" t="s">
        <v>18218</v>
      </c>
      <c r="D1008" s="1">
        <v>45880</v>
      </c>
      <c r="E1008" t="s">
        <v>21230</v>
      </c>
      <c r="F1008" t="s">
        <v>21234</v>
      </c>
      <c r="G1008">
        <v>2011</v>
      </c>
    </row>
    <row r="1009" spans="1:7" x14ac:dyDescent="0.3">
      <c r="A1009" t="s">
        <v>19235</v>
      </c>
      <c r="B1009" t="s">
        <v>18218</v>
      </c>
      <c r="C1009" t="s">
        <v>18218</v>
      </c>
      <c r="D1009" s="1">
        <v>45901</v>
      </c>
      <c r="E1009" t="s">
        <v>21229</v>
      </c>
      <c r="F1009" t="s">
        <v>15198</v>
      </c>
      <c r="G1009">
        <v>1182</v>
      </c>
    </row>
    <row r="1010" spans="1:7" x14ac:dyDescent="0.3">
      <c r="A1010" t="s">
        <v>19236</v>
      </c>
      <c r="B1010" t="s">
        <v>18220</v>
      </c>
      <c r="C1010" t="s">
        <v>18217</v>
      </c>
      <c r="D1010" s="1">
        <v>45909</v>
      </c>
      <c r="E1010" t="s">
        <v>21228</v>
      </c>
      <c r="F1010" t="s">
        <v>15198</v>
      </c>
      <c r="G1010">
        <v>1459</v>
      </c>
    </row>
    <row r="1011" spans="1:7" x14ac:dyDescent="0.3">
      <c r="A1011" t="s">
        <v>19237</v>
      </c>
      <c r="B1011" t="s">
        <v>18218</v>
      </c>
      <c r="C1011" t="s">
        <v>18218</v>
      </c>
      <c r="D1011" s="1">
        <v>45898</v>
      </c>
      <c r="E1011" t="s">
        <v>21231</v>
      </c>
      <c r="F1011" t="s">
        <v>15198</v>
      </c>
      <c r="G1011">
        <v>4763</v>
      </c>
    </row>
    <row r="1012" spans="1:7" x14ac:dyDescent="0.3">
      <c r="A1012" t="s">
        <v>19238</v>
      </c>
      <c r="B1012" t="s">
        <v>18216</v>
      </c>
      <c r="C1012" t="s">
        <v>18220</v>
      </c>
      <c r="D1012" s="1">
        <v>45903</v>
      </c>
      <c r="E1012" t="s">
        <v>21230</v>
      </c>
      <c r="F1012" t="s">
        <v>15198</v>
      </c>
      <c r="G1012">
        <v>4883</v>
      </c>
    </row>
    <row r="1013" spans="1:7" x14ac:dyDescent="0.3">
      <c r="A1013" t="s">
        <v>19239</v>
      </c>
      <c r="B1013" t="s">
        <v>18216</v>
      </c>
      <c r="C1013" t="s">
        <v>18219</v>
      </c>
      <c r="D1013" s="1">
        <v>45866</v>
      </c>
      <c r="E1013" t="s">
        <v>21228</v>
      </c>
      <c r="F1013" t="s">
        <v>21234</v>
      </c>
      <c r="G1013">
        <v>1674</v>
      </c>
    </row>
    <row r="1014" spans="1:7" x14ac:dyDescent="0.3">
      <c r="A1014" t="s">
        <v>19240</v>
      </c>
      <c r="B1014" t="s">
        <v>18220</v>
      </c>
      <c r="C1014" t="s">
        <v>18217</v>
      </c>
      <c r="D1014" s="1">
        <v>45882</v>
      </c>
      <c r="E1014" t="s">
        <v>21231</v>
      </c>
      <c r="F1014" t="s">
        <v>21234</v>
      </c>
      <c r="G1014">
        <v>4139</v>
      </c>
    </row>
    <row r="1015" spans="1:7" x14ac:dyDescent="0.3">
      <c r="A1015" t="s">
        <v>19241</v>
      </c>
      <c r="B1015" t="s">
        <v>18219</v>
      </c>
      <c r="C1015" t="s">
        <v>18220</v>
      </c>
      <c r="D1015" s="1">
        <v>45900</v>
      </c>
      <c r="E1015" t="s">
        <v>21231</v>
      </c>
      <c r="F1015" t="s">
        <v>15198</v>
      </c>
      <c r="G1015">
        <v>2486</v>
      </c>
    </row>
    <row r="1016" spans="1:7" x14ac:dyDescent="0.3">
      <c r="A1016" t="s">
        <v>19242</v>
      </c>
      <c r="B1016" t="s">
        <v>18218</v>
      </c>
      <c r="C1016" t="s">
        <v>18217</v>
      </c>
      <c r="D1016" s="1">
        <v>45882</v>
      </c>
      <c r="E1016" t="s">
        <v>21229</v>
      </c>
      <c r="F1016" t="s">
        <v>21234</v>
      </c>
      <c r="G1016">
        <v>2298</v>
      </c>
    </row>
    <row r="1017" spans="1:7" x14ac:dyDescent="0.3">
      <c r="A1017" t="s">
        <v>19243</v>
      </c>
      <c r="B1017" t="s">
        <v>18216</v>
      </c>
      <c r="C1017" t="s">
        <v>18216</v>
      </c>
      <c r="D1017" s="1">
        <v>45883</v>
      </c>
      <c r="E1017" t="s">
        <v>21231</v>
      </c>
      <c r="F1017" t="s">
        <v>21233</v>
      </c>
      <c r="G1017">
        <v>1128</v>
      </c>
    </row>
    <row r="1018" spans="1:7" x14ac:dyDescent="0.3">
      <c r="A1018" t="s">
        <v>19244</v>
      </c>
      <c r="B1018" t="s">
        <v>18219</v>
      </c>
      <c r="C1018" t="s">
        <v>18219</v>
      </c>
      <c r="D1018" s="1">
        <v>45914</v>
      </c>
      <c r="E1018" t="s">
        <v>21232</v>
      </c>
      <c r="F1018" t="s">
        <v>21234</v>
      </c>
      <c r="G1018">
        <v>1621</v>
      </c>
    </row>
    <row r="1019" spans="1:7" x14ac:dyDescent="0.3">
      <c r="A1019" t="s">
        <v>19245</v>
      </c>
      <c r="B1019" t="s">
        <v>18217</v>
      </c>
      <c r="C1019" t="s">
        <v>18220</v>
      </c>
      <c r="D1019" s="1">
        <v>45902</v>
      </c>
      <c r="E1019" t="s">
        <v>21229</v>
      </c>
      <c r="F1019" t="s">
        <v>21234</v>
      </c>
      <c r="G1019">
        <v>1564</v>
      </c>
    </row>
    <row r="1020" spans="1:7" x14ac:dyDescent="0.3">
      <c r="A1020" t="s">
        <v>19246</v>
      </c>
      <c r="B1020" t="s">
        <v>18218</v>
      </c>
      <c r="C1020" t="s">
        <v>18220</v>
      </c>
      <c r="D1020" s="1">
        <v>45885</v>
      </c>
      <c r="E1020" t="s">
        <v>21228</v>
      </c>
      <c r="F1020" t="s">
        <v>21234</v>
      </c>
      <c r="G1020">
        <v>3176</v>
      </c>
    </row>
    <row r="1021" spans="1:7" x14ac:dyDescent="0.3">
      <c r="A1021" t="s">
        <v>19247</v>
      </c>
      <c r="B1021" t="s">
        <v>18220</v>
      </c>
      <c r="C1021" t="s">
        <v>18219</v>
      </c>
      <c r="D1021" s="1">
        <v>45893</v>
      </c>
      <c r="E1021" t="s">
        <v>21230</v>
      </c>
      <c r="F1021" t="s">
        <v>21233</v>
      </c>
      <c r="G1021">
        <v>4398</v>
      </c>
    </row>
    <row r="1022" spans="1:7" x14ac:dyDescent="0.3">
      <c r="A1022" t="s">
        <v>19248</v>
      </c>
      <c r="B1022" t="s">
        <v>18217</v>
      </c>
      <c r="C1022" t="s">
        <v>18216</v>
      </c>
      <c r="D1022" s="1">
        <v>45900</v>
      </c>
      <c r="E1022" t="s">
        <v>21229</v>
      </c>
      <c r="F1022" t="s">
        <v>15198</v>
      </c>
      <c r="G1022">
        <v>4982</v>
      </c>
    </row>
    <row r="1023" spans="1:7" x14ac:dyDescent="0.3">
      <c r="A1023" t="s">
        <v>19249</v>
      </c>
      <c r="B1023" t="s">
        <v>18216</v>
      </c>
      <c r="C1023" t="s">
        <v>18220</v>
      </c>
      <c r="D1023" s="1">
        <v>45892</v>
      </c>
      <c r="E1023" t="s">
        <v>21230</v>
      </c>
      <c r="F1023" t="s">
        <v>21234</v>
      </c>
      <c r="G1023">
        <v>4408</v>
      </c>
    </row>
    <row r="1024" spans="1:7" x14ac:dyDescent="0.3">
      <c r="A1024" t="s">
        <v>19250</v>
      </c>
      <c r="B1024" t="s">
        <v>18216</v>
      </c>
      <c r="C1024" t="s">
        <v>18218</v>
      </c>
      <c r="D1024" s="1">
        <v>45869</v>
      </c>
      <c r="E1024" t="s">
        <v>21230</v>
      </c>
      <c r="F1024" t="s">
        <v>15198</v>
      </c>
      <c r="G1024">
        <v>4442</v>
      </c>
    </row>
    <row r="1025" spans="1:7" x14ac:dyDescent="0.3">
      <c r="A1025" t="s">
        <v>19251</v>
      </c>
      <c r="B1025" t="s">
        <v>18218</v>
      </c>
      <c r="C1025" t="s">
        <v>18220</v>
      </c>
      <c r="D1025" s="1">
        <v>45889</v>
      </c>
      <c r="E1025" t="s">
        <v>21230</v>
      </c>
      <c r="F1025" t="s">
        <v>21234</v>
      </c>
      <c r="G1025">
        <v>2614</v>
      </c>
    </row>
    <row r="1026" spans="1:7" x14ac:dyDescent="0.3">
      <c r="A1026" t="s">
        <v>19252</v>
      </c>
      <c r="B1026" t="s">
        <v>18216</v>
      </c>
      <c r="C1026" t="s">
        <v>18218</v>
      </c>
      <c r="D1026" s="1">
        <v>45868</v>
      </c>
      <c r="E1026" t="s">
        <v>21231</v>
      </c>
      <c r="F1026" t="s">
        <v>15198</v>
      </c>
      <c r="G1026">
        <v>4017</v>
      </c>
    </row>
    <row r="1027" spans="1:7" x14ac:dyDescent="0.3">
      <c r="A1027" t="s">
        <v>19253</v>
      </c>
      <c r="B1027" t="s">
        <v>18216</v>
      </c>
      <c r="C1027" t="s">
        <v>18220</v>
      </c>
      <c r="D1027" s="1">
        <v>45887</v>
      </c>
      <c r="E1027" t="s">
        <v>21231</v>
      </c>
      <c r="F1027" t="s">
        <v>21233</v>
      </c>
      <c r="G1027">
        <v>1661</v>
      </c>
    </row>
    <row r="1028" spans="1:7" x14ac:dyDescent="0.3">
      <c r="A1028" t="s">
        <v>19254</v>
      </c>
      <c r="B1028" t="s">
        <v>18219</v>
      </c>
      <c r="C1028" t="s">
        <v>18217</v>
      </c>
      <c r="D1028" s="1">
        <v>45887</v>
      </c>
      <c r="E1028" t="s">
        <v>21232</v>
      </c>
      <c r="F1028" t="s">
        <v>21233</v>
      </c>
      <c r="G1028">
        <v>2586</v>
      </c>
    </row>
    <row r="1029" spans="1:7" x14ac:dyDescent="0.3">
      <c r="A1029" t="s">
        <v>19255</v>
      </c>
      <c r="B1029" t="s">
        <v>18216</v>
      </c>
      <c r="C1029" t="s">
        <v>18220</v>
      </c>
      <c r="D1029" s="1">
        <v>45876</v>
      </c>
      <c r="E1029" t="s">
        <v>21230</v>
      </c>
      <c r="F1029" t="s">
        <v>15198</v>
      </c>
      <c r="G1029">
        <v>4443</v>
      </c>
    </row>
    <row r="1030" spans="1:7" x14ac:dyDescent="0.3">
      <c r="A1030" t="s">
        <v>19256</v>
      </c>
      <c r="B1030" t="s">
        <v>18220</v>
      </c>
      <c r="C1030" t="s">
        <v>18218</v>
      </c>
      <c r="D1030" s="1">
        <v>45893</v>
      </c>
      <c r="E1030" t="s">
        <v>21230</v>
      </c>
      <c r="F1030" t="s">
        <v>21234</v>
      </c>
      <c r="G1030">
        <v>2867</v>
      </c>
    </row>
    <row r="1031" spans="1:7" x14ac:dyDescent="0.3">
      <c r="A1031" t="s">
        <v>19257</v>
      </c>
      <c r="B1031" t="s">
        <v>18217</v>
      </c>
      <c r="C1031" t="s">
        <v>18220</v>
      </c>
      <c r="D1031" s="1">
        <v>45917</v>
      </c>
      <c r="E1031" t="s">
        <v>21230</v>
      </c>
      <c r="F1031" t="s">
        <v>15198</v>
      </c>
      <c r="G1031">
        <v>2768</v>
      </c>
    </row>
    <row r="1032" spans="1:7" x14ac:dyDescent="0.3">
      <c r="A1032" t="s">
        <v>19258</v>
      </c>
      <c r="B1032" t="s">
        <v>18220</v>
      </c>
      <c r="C1032" t="s">
        <v>18217</v>
      </c>
      <c r="D1032" s="1">
        <v>45896</v>
      </c>
      <c r="E1032" t="s">
        <v>21229</v>
      </c>
      <c r="F1032" t="s">
        <v>21234</v>
      </c>
      <c r="G1032">
        <v>1134</v>
      </c>
    </row>
    <row r="1033" spans="1:7" x14ac:dyDescent="0.3">
      <c r="A1033" t="s">
        <v>19259</v>
      </c>
      <c r="B1033" t="s">
        <v>18219</v>
      </c>
      <c r="C1033" t="s">
        <v>18216</v>
      </c>
      <c r="D1033" s="1">
        <v>45917</v>
      </c>
      <c r="E1033" t="s">
        <v>21230</v>
      </c>
      <c r="F1033" t="s">
        <v>21234</v>
      </c>
      <c r="G1033">
        <v>2421</v>
      </c>
    </row>
    <row r="1034" spans="1:7" x14ac:dyDescent="0.3">
      <c r="A1034" t="s">
        <v>19260</v>
      </c>
      <c r="B1034" t="s">
        <v>18216</v>
      </c>
      <c r="C1034" t="s">
        <v>18219</v>
      </c>
      <c r="D1034" s="1">
        <v>45878</v>
      </c>
      <c r="E1034" t="s">
        <v>21231</v>
      </c>
      <c r="F1034" t="s">
        <v>21234</v>
      </c>
      <c r="G1034">
        <v>2780</v>
      </c>
    </row>
    <row r="1035" spans="1:7" x14ac:dyDescent="0.3">
      <c r="A1035" t="s">
        <v>19261</v>
      </c>
      <c r="B1035" t="s">
        <v>18220</v>
      </c>
      <c r="C1035" t="s">
        <v>18216</v>
      </c>
      <c r="D1035" s="1">
        <v>45907</v>
      </c>
      <c r="E1035" t="s">
        <v>21228</v>
      </c>
      <c r="F1035" t="s">
        <v>15198</v>
      </c>
      <c r="G1035">
        <v>4433</v>
      </c>
    </row>
    <row r="1036" spans="1:7" x14ac:dyDescent="0.3">
      <c r="A1036" t="s">
        <v>19262</v>
      </c>
      <c r="B1036" t="s">
        <v>18217</v>
      </c>
      <c r="C1036" t="s">
        <v>18216</v>
      </c>
      <c r="D1036" s="1">
        <v>45881</v>
      </c>
      <c r="E1036" t="s">
        <v>21229</v>
      </c>
      <c r="F1036" t="s">
        <v>21234</v>
      </c>
      <c r="G1036">
        <v>3965</v>
      </c>
    </row>
    <row r="1037" spans="1:7" x14ac:dyDescent="0.3">
      <c r="A1037" t="s">
        <v>19263</v>
      </c>
      <c r="B1037" t="s">
        <v>18216</v>
      </c>
      <c r="C1037" t="s">
        <v>18217</v>
      </c>
      <c r="D1037" s="1">
        <v>45864</v>
      </c>
      <c r="E1037" t="s">
        <v>21231</v>
      </c>
      <c r="F1037" t="s">
        <v>21234</v>
      </c>
      <c r="G1037">
        <v>1517</v>
      </c>
    </row>
    <row r="1038" spans="1:7" x14ac:dyDescent="0.3">
      <c r="A1038" t="s">
        <v>19264</v>
      </c>
      <c r="B1038" t="s">
        <v>18219</v>
      </c>
      <c r="C1038" t="s">
        <v>18216</v>
      </c>
      <c r="D1038" s="1">
        <v>45920</v>
      </c>
      <c r="E1038" t="s">
        <v>21230</v>
      </c>
      <c r="F1038" t="s">
        <v>21234</v>
      </c>
      <c r="G1038">
        <v>1413</v>
      </c>
    </row>
    <row r="1039" spans="1:7" x14ac:dyDescent="0.3">
      <c r="A1039" t="s">
        <v>19265</v>
      </c>
      <c r="B1039" t="s">
        <v>18218</v>
      </c>
      <c r="C1039" t="s">
        <v>18217</v>
      </c>
      <c r="D1039" s="1">
        <v>45905</v>
      </c>
      <c r="E1039" t="s">
        <v>21230</v>
      </c>
      <c r="F1039" t="s">
        <v>21233</v>
      </c>
      <c r="G1039">
        <v>4042</v>
      </c>
    </row>
    <row r="1040" spans="1:7" x14ac:dyDescent="0.3">
      <c r="A1040" t="s">
        <v>19266</v>
      </c>
      <c r="B1040" t="s">
        <v>18220</v>
      </c>
      <c r="C1040" t="s">
        <v>18217</v>
      </c>
      <c r="D1040" s="1">
        <v>45863</v>
      </c>
      <c r="E1040" t="s">
        <v>21231</v>
      </c>
      <c r="F1040" t="s">
        <v>21234</v>
      </c>
      <c r="G1040">
        <v>4024</v>
      </c>
    </row>
    <row r="1041" spans="1:7" x14ac:dyDescent="0.3">
      <c r="A1041" t="s">
        <v>19267</v>
      </c>
      <c r="B1041" t="s">
        <v>18219</v>
      </c>
      <c r="C1041" t="s">
        <v>18219</v>
      </c>
      <c r="D1041" s="1">
        <v>45905</v>
      </c>
      <c r="E1041" t="s">
        <v>21228</v>
      </c>
      <c r="F1041" t="s">
        <v>21233</v>
      </c>
      <c r="G1041">
        <v>1233</v>
      </c>
    </row>
    <row r="1042" spans="1:7" x14ac:dyDescent="0.3">
      <c r="A1042" t="s">
        <v>19268</v>
      </c>
      <c r="B1042" t="s">
        <v>18219</v>
      </c>
      <c r="C1042" t="s">
        <v>18216</v>
      </c>
      <c r="D1042" s="1">
        <v>45913</v>
      </c>
      <c r="E1042" t="s">
        <v>21230</v>
      </c>
      <c r="F1042" t="s">
        <v>21233</v>
      </c>
      <c r="G1042">
        <v>2905</v>
      </c>
    </row>
    <row r="1043" spans="1:7" x14ac:dyDescent="0.3">
      <c r="A1043" t="s">
        <v>19269</v>
      </c>
      <c r="B1043" t="s">
        <v>18219</v>
      </c>
      <c r="C1043" t="s">
        <v>18217</v>
      </c>
      <c r="D1043" s="1">
        <v>45890</v>
      </c>
      <c r="E1043" t="s">
        <v>21230</v>
      </c>
      <c r="F1043" t="s">
        <v>15198</v>
      </c>
      <c r="G1043">
        <v>2782</v>
      </c>
    </row>
    <row r="1044" spans="1:7" x14ac:dyDescent="0.3">
      <c r="A1044" t="s">
        <v>19270</v>
      </c>
      <c r="B1044" t="s">
        <v>18220</v>
      </c>
      <c r="C1044" t="s">
        <v>18217</v>
      </c>
      <c r="D1044" s="1">
        <v>45867</v>
      </c>
      <c r="E1044" t="s">
        <v>21228</v>
      </c>
      <c r="F1044" t="s">
        <v>21234</v>
      </c>
      <c r="G1044">
        <v>1047</v>
      </c>
    </row>
    <row r="1045" spans="1:7" x14ac:dyDescent="0.3">
      <c r="A1045" t="s">
        <v>19271</v>
      </c>
      <c r="B1045" t="s">
        <v>18218</v>
      </c>
      <c r="C1045" t="s">
        <v>18219</v>
      </c>
      <c r="D1045" s="1">
        <v>45870</v>
      </c>
      <c r="E1045" t="s">
        <v>21231</v>
      </c>
      <c r="F1045" t="s">
        <v>15198</v>
      </c>
      <c r="G1045">
        <v>1858</v>
      </c>
    </row>
    <row r="1046" spans="1:7" x14ac:dyDescent="0.3">
      <c r="A1046" t="s">
        <v>19272</v>
      </c>
      <c r="B1046" t="s">
        <v>18216</v>
      </c>
      <c r="C1046" t="s">
        <v>18218</v>
      </c>
      <c r="D1046" s="1">
        <v>45873</v>
      </c>
      <c r="E1046" t="s">
        <v>21229</v>
      </c>
      <c r="F1046" t="s">
        <v>21233</v>
      </c>
      <c r="G1046">
        <v>3430</v>
      </c>
    </row>
    <row r="1047" spans="1:7" x14ac:dyDescent="0.3">
      <c r="A1047" t="s">
        <v>19273</v>
      </c>
      <c r="B1047" t="s">
        <v>18220</v>
      </c>
      <c r="C1047" t="s">
        <v>18216</v>
      </c>
      <c r="D1047" s="1">
        <v>45917</v>
      </c>
      <c r="E1047" t="s">
        <v>21230</v>
      </c>
      <c r="F1047" t="s">
        <v>15198</v>
      </c>
      <c r="G1047">
        <v>4952</v>
      </c>
    </row>
    <row r="1048" spans="1:7" x14ac:dyDescent="0.3">
      <c r="A1048" t="s">
        <v>19274</v>
      </c>
      <c r="B1048" t="s">
        <v>18218</v>
      </c>
      <c r="C1048" t="s">
        <v>18218</v>
      </c>
      <c r="D1048" s="1">
        <v>45886</v>
      </c>
      <c r="E1048" t="s">
        <v>21228</v>
      </c>
      <c r="F1048" t="s">
        <v>15198</v>
      </c>
      <c r="G1048">
        <v>3326</v>
      </c>
    </row>
    <row r="1049" spans="1:7" x14ac:dyDescent="0.3">
      <c r="A1049" t="s">
        <v>19275</v>
      </c>
      <c r="B1049" t="s">
        <v>18219</v>
      </c>
      <c r="C1049" t="s">
        <v>18217</v>
      </c>
      <c r="D1049" s="1">
        <v>45890</v>
      </c>
      <c r="E1049" t="s">
        <v>21229</v>
      </c>
      <c r="F1049" t="s">
        <v>21234</v>
      </c>
      <c r="G1049">
        <v>4219</v>
      </c>
    </row>
    <row r="1050" spans="1:7" x14ac:dyDescent="0.3">
      <c r="A1050" t="s">
        <v>19276</v>
      </c>
      <c r="B1050" t="s">
        <v>18217</v>
      </c>
      <c r="C1050" t="s">
        <v>18217</v>
      </c>
      <c r="D1050" s="1">
        <v>45881</v>
      </c>
      <c r="E1050" t="s">
        <v>21231</v>
      </c>
      <c r="F1050" t="s">
        <v>21233</v>
      </c>
      <c r="G1050">
        <v>3200</v>
      </c>
    </row>
    <row r="1051" spans="1:7" x14ac:dyDescent="0.3">
      <c r="A1051" t="s">
        <v>19277</v>
      </c>
      <c r="B1051" t="s">
        <v>18216</v>
      </c>
      <c r="C1051" t="s">
        <v>18217</v>
      </c>
      <c r="D1051" s="1">
        <v>45863</v>
      </c>
      <c r="E1051" t="s">
        <v>21229</v>
      </c>
      <c r="F1051" t="s">
        <v>21234</v>
      </c>
      <c r="G1051">
        <v>2805</v>
      </c>
    </row>
    <row r="1052" spans="1:7" x14ac:dyDescent="0.3">
      <c r="A1052" t="s">
        <v>19278</v>
      </c>
      <c r="B1052" t="s">
        <v>18220</v>
      </c>
      <c r="C1052" t="s">
        <v>18218</v>
      </c>
      <c r="D1052" s="1">
        <v>45893</v>
      </c>
      <c r="E1052" t="s">
        <v>21229</v>
      </c>
      <c r="F1052" t="s">
        <v>21234</v>
      </c>
      <c r="G1052">
        <v>2165</v>
      </c>
    </row>
    <row r="1053" spans="1:7" x14ac:dyDescent="0.3">
      <c r="A1053" t="s">
        <v>19279</v>
      </c>
      <c r="B1053" t="s">
        <v>18217</v>
      </c>
      <c r="C1053" t="s">
        <v>18219</v>
      </c>
      <c r="D1053" s="1">
        <v>45887</v>
      </c>
      <c r="E1053" t="s">
        <v>21230</v>
      </c>
      <c r="F1053" t="s">
        <v>21233</v>
      </c>
      <c r="G1053">
        <v>1173</v>
      </c>
    </row>
    <row r="1054" spans="1:7" x14ac:dyDescent="0.3">
      <c r="A1054" t="s">
        <v>19280</v>
      </c>
      <c r="B1054" t="s">
        <v>18217</v>
      </c>
      <c r="C1054" t="s">
        <v>18218</v>
      </c>
      <c r="D1054" s="1">
        <v>45895</v>
      </c>
      <c r="E1054" t="s">
        <v>21230</v>
      </c>
      <c r="F1054" t="s">
        <v>21234</v>
      </c>
      <c r="G1054">
        <v>4179</v>
      </c>
    </row>
    <row r="1055" spans="1:7" x14ac:dyDescent="0.3">
      <c r="A1055" t="s">
        <v>19281</v>
      </c>
      <c r="B1055" t="s">
        <v>18220</v>
      </c>
      <c r="C1055" t="s">
        <v>18218</v>
      </c>
      <c r="D1055" s="1">
        <v>45884</v>
      </c>
      <c r="E1055" t="s">
        <v>21231</v>
      </c>
      <c r="F1055" t="s">
        <v>15198</v>
      </c>
      <c r="G1055">
        <v>3246</v>
      </c>
    </row>
    <row r="1056" spans="1:7" x14ac:dyDescent="0.3">
      <c r="A1056" t="s">
        <v>19282</v>
      </c>
      <c r="B1056" t="s">
        <v>18216</v>
      </c>
      <c r="C1056" t="s">
        <v>18219</v>
      </c>
      <c r="D1056" s="1">
        <v>45910</v>
      </c>
      <c r="E1056" t="s">
        <v>21232</v>
      </c>
      <c r="F1056" t="s">
        <v>21233</v>
      </c>
      <c r="G1056">
        <v>2758</v>
      </c>
    </row>
    <row r="1057" spans="1:7" x14ac:dyDescent="0.3">
      <c r="A1057" t="s">
        <v>19283</v>
      </c>
      <c r="B1057" t="s">
        <v>18219</v>
      </c>
      <c r="C1057" t="s">
        <v>18217</v>
      </c>
      <c r="D1057" s="1">
        <v>45876</v>
      </c>
      <c r="E1057" t="s">
        <v>21232</v>
      </c>
      <c r="F1057" t="s">
        <v>21233</v>
      </c>
      <c r="G1057">
        <v>2832</v>
      </c>
    </row>
    <row r="1058" spans="1:7" x14ac:dyDescent="0.3">
      <c r="A1058" t="s">
        <v>19284</v>
      </c>
      <c r="B1058" t="s">
        <v>18220</v>
      </c>
      <c r="C1058" t="s">
        <v>18218</v>
      </c>
      <c r="D1058" s="1">
        <v>45876</v>
      </c>
      <c r="E1058" t="s">
        <v>21232</v>
      </c>
      <c r="F1058" t="s">
        <v>21234</v>
      </c>
      <c r="G1058">
        <v>3652</v>
      </c>
    </row>
    <row r="1059" spans="1:7" x14ac:dyDescent="0.3">
      <c r="A1059" t="s">
        <v>19285</v>
      </c>
      <c r="B1059" t="s">
        <v>18220</v>
      </c>
      <c r="C1059" t="s">
        <v>18216</v>
      </c>
      <c r="D1059" s="1">
        <v>45908</v>
      </c>
      <c r="E1059" t="s">
        <v>21231</v>
      </c>
      <c r="F1059" t="s">
        <v>21233</v>
      </c>
      <c r="G1059">
        <v>1173</v>
      </c>
    </row>
    <row r="1060" spans="1:7" x14ac:dyDescent="0.3">
      <c r="A1060" t="s">
        <v>19286</v>
      </c>
      <c r="B1060" t="s">
        <v>18219</v>
      </c>
      <c r="C1060" t="s">
        <v>18220</v>
      </c>
      <c r="D1060" s="1">
        <v>45898</v>
      </c>
      <c r="E1060" t="s">
        <v>21229</v>
      </c>
      <c r="F1060" t="s">
        <v>15198</v>
      </c>
      <c r="G1060">
        <v>4737</v>
      </c>
    </row>
    <row r="1061" spans="1:7" x14ac:dyDescent="0.3">
      <c r="A1061" t="s">
        <v>19287</v>
      </c>
      <c r="B1061" t="s">
        <v>18219</v>
      </c>
      <c r="C1061" t="s">
        <v>18218</v>
      </c>
      <c r="D1061" s="1">
        <v>45915</v>
      </c>
      <c r="E1061" t="s">
        <v>21230</v>
      </c>
      <c r="F1061" t="s">
        <v>21233</v>
      </c>
      <c r="G1061">
        <v>4272</v>
      </c>
    </row>
    <row r="1062" spans="1:7" x14ac:dyDescent="0.3">
      <c r="A1062" t="s">
        <v>19288</v>
      </c>
      <c r="B1062" t="s">
        <v>18219</v>
      </c>
      <c r="C1062" t="s">
        <v>18217</v>
      </c>
      <c r="D1062" s="1">
        <v>45902</v>
      </c>
      <c r="E1062" t="s">
        <v>21230</v>
      </c>
      <c r="F1062" t="s">
        <v>21234</v>
      </c>
      <c r="G1062">
        <v>4855</v>
      </c>
    </row>
    <row r="1063" spans="1:7" x14ac:dyDescent="0.3">
      <c r="A1063" t="s">
        <v>19289</v>
      </c>
      <c r="B1063" t="s">
        <v>18220</v>
      </c>
      <c r="C1063" t="s">
        <v>18218</v>
      </c>
      <c r="D1063" s="1">
        <v>45867</v>
      </c>
      <c r="E1063" t="s">
        <v>21230</v>
      </c>
      <c r="F1063" t="s">
        <v>21233</v>
      </c>
      <c r="G1063">
        <v>3383</v>
      </c>
    </row>
    <row r="1064" spans="1:7" x14ac:dyDescent="0.3">
      <c r="A1064" t="s">
        <v>19290</v>
      </c>
      <c r="B1064" t="s">
        <v>18218</v>
      </c>
      <c r="C1064" t="s">
        <v>18217</v>
      </c>
      <c r="D1064" s="1">
        <v>45872</v>
      </c>
      <c r="E1064" t="s">
        <v>21229</v>
      </c>
      <c r="F1064" t="s">
        <v>21233</v>
      </c>
      <c r="G1064">
        <v>4920</v>
      </c>
    </row>
    <row r="1065" spans="1:7" x14ac:dyDescent="0.3">
      <c r="A1065" t="s">
        <v>19291</v>
      </c>
      <c r="B1065" t="s">
        <v>18219</v>
      </c>
      <c r="C1065" t="s">
        <v>18218</v>
      </c>
      <c r="D1065" s="1">
        <v>45869</v>
      </c>
      <c r="E1065" t="s">
        <v>21232</v>
      </c>
      <c r="F1065" t="s">
        <v>15198</v>
      </c>
      <c r="G1065">
        <v>4898</v>
      </c>
    </row>
    <row r="1066" spans="1:7" x14ac:dyDescent="0.3">
      <c r="A1066" t="s">
        <v>19292</v>
      </c>
      <c r="B1066" t="s">
        <v>18220</v>
      </c>
      <c r="C1066" t="s">
        <v>18220</v>
      </c>
      <c r="D1066" s="1">
        <v>45887</v>
      </c>
      <c r="E1066" t="s">
        <v>21232</v>
      </c>
      <c r="F1066" t="s">
        <v>21234</v>
      </c>
      <c r="G1066">
        <v>2825</v>
      </c>
    </row>
    <row r="1067" spans="1:7" x14ac:dyDescent="0.3">
      <c r="A1067" t="s">
        <v>19293</v>
      </c>
      <c r="B1067" t="s">
        <v>18219</v>
      </c>
      <c r="C1067" t="s">
        <v>18220</v>
      </c>
      <c r="D1067" s="1">
        <v>45884</v>
      </c>
      <c r="E1067" t="s">
        <v>21232</v>
      </c>
      <c r="F1067" t="s">
        <v>21234</v>
      </c>
      <c r="G1067">
        <v>4560</v>
      </c>
    </row>
    <row r="1068" spans="1:7" x14ac:dyDescent="0.3">
      <c r="A1068" t="s">
        <v>19294</v>
      </c>
      <c r="B1068" t="s">
        <v>18220</v>
      </c>
      <c r="C1068" t="s">
        <v>18218</v>
      </c>
      <c r="D1068" s="1">
        <v>45876</v>
      </c>
      <c r="E1068" t="s">
        <v>21229</v>
      </c>
      <c r="F1068" t="s">
        <v>21233</v>
      </c>
      <c r="G1068">
        <v>2715</v>
      </c>
    </row>
    <row r="1069" spans="1:7" x14ac:dyDescent="0.3">
      <c r="A1069" t="s">
        <v>19295</v>
      </c>
      <c r="B1069" t="s">
        <v>18220</v>
      </c>
      <c r="C1069" t="s">
        <v>18218</v>
      </c>
      <c r="D1069" s="1">
        <v>45907</v>
      </c>
      <c r="E1069" t="s">
        <v>21232</v>
      </c>
      <c r="F1069" t="s">
        <v>21234</v>
      </c>
      <c r="G1069">
        <v>3934</v>
      </c>
    </row>
    <row r="1070" spans="1:7" x14ac:dyDescent="0.3">
      <c r="A1070" t="s">
        <v>19296</v>
      </c>
      <c r="B1070" t="s">
        <v>18218</v>
      </c>
      <c r="C1070" t="s">
        <v>18217</v>
      </c>
      <c r="D1070" s="1">
        <v>45920</v>
      </c>
      <c r="E1070" t="s">
        <v>21230</v>
      </c>
      <c r="F1070" t="s">
        <v>15198</v>
      </c>
      <c r="G1070">
        <v>3455</v>
      </c>
    </row>
    <row r="1071" spans="1:7" x14ac:dyDescent="0.3">
      <c r="A1071" t="s">
        <v>19297</v>
      </c>
      <c r="B1071" t="s">
        <v>18218</v>
      </c>
      <c r="C1071" t="s">
        <v>18216</v>
      </c>
      <c r="D1071" s="1">
        <v>45897</v>
      </c>
      <c r="E1071" t="s">
        <v>21230</v>
      </c>
      <c r="F1071" t="s">
        <v>21233</v>
      </c>
      <c r="G1071">
        <v>1494</v>
      </c>
    </row>
    <row r="1072" spans="1:7" x14ac:dyDescent="0.3">
      <c r="A1072" t="s">
        <v>19298</v>
      </c>
      <c r="B1072" t="s">
        <v>18219</v>
      </c>
      <c r="C1072" t="s">
        <v>18217</v>
      </c>
      <c r="D1072" s="1">
        <v>45908</v>
      </c>
      <c r="E1072" t="s">
        <v>21228</v>
      </c>
      <c r="F1072" t="s">
        <v>21233</v>
      </c>
      <c r="G1072">
        <v>1139</v>
      </c>
    </row>
    <row r="1073" spans="1:7" x14ac:dyDescent="0.3">
      <c r="A1073" t="s">
        <v>19299</v>
      </c>
      <c r="B1073" t="s">
        <v>18219</v>
      </c>
      <c r="C1073" t="s">
        <v>18219</v>
      </c>
      <c r="D1073" s="1">
        <v>45884</v>
      </c>
      <c r="E1073" t="s">
        <v>21228</v>
      </c>
      <c r="F1073" t="s">
        <v>15198</v>
      </c>
      <c r="G1073">
        <v>2887</v>
      </c>
    </row>
    <row r="1074" spans="1:7" x14ac:dyDescent="0.3">
      <c r="A1074" t="s">
        <v>19300</v>
      </c>
      <c r="B1074" t="s">
        <v>18217</v>
      </c>
      <c r="C1074" t="s">
        <v>18218</v>
      </c>
      <c r="D1074" s="1">
        <v>45903</v>
      </c>
      <c r="E1074" t="s">
        <v>21228</v>
      </c>
      <c r="F1074" t="s">
        <v>21233</v>
      </c>
      <c r="G1074">
        <v>4777</v>
      </c>
    </row>
    <row r="1075" spans="1:7" x14ac:dyDescent="0.3">
      <c r="A1075" t="s">
        <v>19301</v>
      </c>
      <c r="B1075" t="s">
        <v>18216</v>
      </c>
      <c r="C1075" t="s">
        <v>18219</v>
      </c>
      <c r="D1075" s="1">
        <v>45864</v>
      </c>
      <c r="E1075" t="s">
        <v>21231</v>
      </c>
      <c r="F1075" t="s">
        <v>15198</v>
      </c>
      <c r="G1075">
        <v>2502</v>
      </c>
    </row>
    <row r="1076" spans="1:7" x14ac:dyDescent="0.3">
      <c r="A1076" t="s">
        <v>19302</v>
      </c>
      <c r="B1076" t="s">
        <v>18218</v>
      </c>
      <c r="C1076" t="s">
        <v>18220</v>
      </c>
      <c r="D1076" s="1">
        <v>45877</v>
      </c>
      <c r="E1076" t="s">
        <v>21232</v>
      </c>
      <c r="F1076" t="s">
        <v>21233</v>
      </c>
      <c r="G1076">
        <v>3130</v>
      </c>
    </row>
    <row r="1077" spans="1:7" x14ac:dyDescent="0.3">
      <c r="A1077" t="s">
        <v>19303</v>
      </c>
      <c r="B1077" t="s">
        <v>18219</v>
      </c>
      <c r="C1077" t="s">
        <v>18220</v>
      </c>
      <c r="D1077" s="1">
        <v>45906</v>
      </c>
      <c r="E1077" t="s">
        <v>21230</v>
      </c>
      <c r="F1077" t="s">
        <v>15198</v>
      </c>
      <c r="G1077">
        <v>2663</v>
      </c>
    </row>
    <row r="1078" spans="1:7" x14ac:dyDescent="0.3">
      <c r="A1078" t="s">
        <v>19304</v>
      </c>
      <c r="B1078" t="s">
        <v>18217</v>
      </c>
      <c r="C1078" t="s">
        <v>18219</v>
      </c>
      <c r="D1078" s="1">
        <v>45877</v>
      </c>
      <c r="E1078" t="s">
        <v>21231</v>
      </c>
      <c r="F1078" t="s">
        <v>21233</v>
      </c>
      <c r="G1078">
        <v>4209</v>
      </c>
    </row>
    <row r="1079" spans="1:7" x14ac:dyDescent="0.3">
      <c r="A1079" t="s">
        <v>19305</v>
      </c>
      <c r="B1079" t="s">
        <v>18218</v>
      </c>
      <c r="C1079" t="s">
        <v>18218</v>
      </c>
      <c r="D1079" s="1">
        <v>45903</v>
      </c>
      <c r="E1079" t="s">
        <v>21232</v>
      </c>
      <c r="F1079" t="s">
        <v>21234</v>
      </c>
      <c r="G1079">
        <v>3448</v>
      </c>
    </row>
    <row r="1080" spans="1:7" x14ac:dyDescent="0.3">
      <c r="A1080" t="s">
        <v>19306</v>
      </c>
      <c r="B1080" t="s">
        <v>18216</v>
      </c>
      <c r="C1080" t="s">
        <v>18218</v>
      </c>
      <c r="D1080" s="1">
        <v>45918</v>
      </c>
      <c r="E1080" t="s">
        <v>21231</v>
      </c>
      <c r="F1080" t="s">
        <v>15198</v>
      </c>
      <c r="G1080">
        <v>2254</v>
      </c>
    </row>
    <row r="1081" spans="1:7" x14ac:dyDescent="0.3">
      <c r="A1081" t="s">
        <v>19307</v>
      </c>
      <c r="B1081" t="s">
        <v>18218</v>
      </c>
      <c r="C1081" t="s">
        <v>18216</v>
      </c>
      <c r="D1081" s="1">
        <v>45882</v>
      </c>
      <c r="E1081" t="s">
        <v>21228</v>
      </c>
      <c r="F1081" t="s">
        <v>21234</v>
      </c>
      <c r="G1081">
        <v>4981</v>
      </c>
    </row>
    <row r="1082" spans="1:7" x14ac:dyDescent="0.3">
      <c r="A1082" t="s">
        <v>19308</v>
      </c>
      <c r="B1082" t="s">
        <v>18220</v>
      </c>
      <c r="C1082" t="s">
        <v>18216</v>
      </c>
      <c r="D1082" s="1">
        <v>45867</v>
      </c>
      <c r="E1082" t="s">
        <v>21228</v>
      </c>
      <c r="F1082" t="s">
        <v>15198</v>
      </c>
      <c r="G1082">
        <v>4507</v>
      </c>
    </row>
    <row r="1083" spans="1:7" x14ac:dyDescent="0.3">
      <c r="A1083" t="s">
        <v>19309</v>
      </c>
      <c r="B1083" t="s">
        <v>18219</v>
      </c>
      <c r="C1083" t="s">
        <v>18220</v>
      </c>
      <c r="D1083" s="1">
        <v>45899</v>
      </c>
      <c r="E1083" t="s">
        <v>21228</v>
      </c>
      <c r="F1083" t="s">
        <v>21233</v>
      </c>
      <c r="G1083">
        <v>2227</v>
      </c>
    </row>
    <row r="1084" spans="1:7" x14ac:dyDescent="0.3">
      <c r="A1084" t="s">
        <v>19310</v>
      </c>
      <c r="B1084" t="s">
        <v>18216</v>
      </c>
      <c r="C1084" t="s">
        <v>18220</v>
      </c>
      <c r="D1084" s="1">
        <v>45906</v>
      </c>
      <c r="E1084" t="s">
        <v>21230</v>
      </c>
      <c r="F1084" t="s">
        <v>15198</v>
      </c>
      <c r="G1084">
        <v>1415</v>
      </c>
    </row>
    <row r="1085" spans="1:7" x14ac:dyDescent="0.3">
      <c r="A1085" t="s">
        <v>19311</v>
      </c>
      <c r="B1085" t="s">
        <v>18218</v>
      </c>
      <c r="C1085" t="s">
        <v>18217</v>
      </c>
      <c r="D1085" s="1">
        <v>45862</v>
      </c>
      <c r="E1085" t="s">
        <v>21228</v>
      </c>
      <c r="F1085" t="s">
        <v>21233</v>
      </c>
      <c r="G1085">
        <v>1039</v>
      </c>
    </row>
    <row r="1086" spans="1:7" x14ac:dyDescent="0.3">
      <c r="A1086" t="s">
        <v>19312</v>
      </c>
      <c r="B1086" t="s">
        <v>18218</v>
      </c>
      <c r="C1086" t="s">
        <v>18220</v>
      </c>
      <c r="D1086" s="1">
        <v>45872</v>
      </c>
      <c r="E1086" t="s">
        <v>21229</v>
      </c>
      <c r="F1086" t="s">
        <v>21233</v>
      </c>
      <c r="G1086">
        <v>3315</v>
      </c>
    </row>
    <row r="1087" spans="1:7" x14ac:dyDescent="0.3">
      <c r="A1087" t="s">
        <v>19313</v>
      </c>
      <c r="B1087" t="s">
        <v>18219</v>
      </c>
      <c r="C1087" t="s">
        <v>18219</v>
      </c>
      <c r="D1087" s="1">
        <v>45883</v>
      </c>
      <c r="E1087" t="s">
        <v>21231</v>
      </c>
      <c r="F1087" t="s">
        <v>15198</v>
      </c>
      <c r="G1087">
        <v>3314</v>
      </c>
    </row>
    <row r="1088" spans="1:7" x14ac:dyDescent="0.3">
      <c r="A1088" t="s">
        <v>19314</v>
      </c>
      <c r="B1088" t="s">
        <v>18220</v>
      </c>
      <c r="C1088" t="s">
        <v>18218</v>
      </c>
      <c r="D1088" s="1">
        <v>45875</v>
      </c>
      <c r="E1088" t="s">
        <v>21231</v>
      </c>
      <c r="F1088" t="s">
        <v>15198</v>
      </c>
      <c r="G1088">
        <v>2445</v>
      </c>
    </row>
    <row r="1089" spans="1:7" x14ac:dyDescent="0.3">
      <c r="A1089" t="s">
        <v>19315</v>
      </c>
      <c r="B1089" t="s">
        <v>18216</v>
      </c>
      <c r="C1089" t="s">
        <v>18219</v>
      </c>
      <c r="D1089" s="1">
        <v>45869</v>
      </c>
      <c r="E1089" t="s">
        <v>21231</v>
      </c>
      <c r="F1089" t="s">
        <v>15198</v>
      </c>
      <c r="G1089">
        <v>1684</v>
      </c>
    </row>
    <row r="1090" spans="1:7" x14ac:dyDescent="0.3">
      <c r="A1090" t="s">
        <v>19316</v>
      </c>
      <c r="B1090" t="s">
        <v>18218</v>
      </c>
      <c r="C1090" t="s">
        <v>18220</v>
      </c>
      <c r="D1090" s="1">
        <v>45887</v>
      </c>
      <c r="E1090" t="s">
        <v>21231</v>
      </c>
      <c r="F1090" t="s">
        <v>15198</v>
      </c>
      <c r="G1090">
        <v>3009</v>
      </c>
    </row>
    <row r="1091" spans="1:7" x14ac:dyDescent="0.3">
      <c r="A1091" t="s">
        <v>19317</v>
      </c>
      <c r="B1091" t="s">
        <v>18217</v>
      </c>
      <c r="C1091" t="s">
        <v>18217</v>
      </c>
      <c r="D1091" s="1">
        <v>45864</v>
      </c>
      <c r="E1091" t="s">
        <v>21232</v>
      </c>
      <c r="F1091" t="s">
        <v>21234</v>
      </c>
      <c r="G1091">
        <v>1115</v>
      </c>
    </row>
    <row r="1092" spans="1:7" x14ac:dyDescent="0.3">
      <c r="A1092" t="s">
        <v>19318</v>
      </c>
      <c r="B1092" t="s">
        <v>18218</v>
      </c>
      <c r="C1092" t="s">
        <v>18219</v>
      </c>
      <c r="D1092" s="1">
        <v>45873</v>
      </c>
      <c r="E1092" t="s">
        <v>21230</v>
      </c>
      <c r="F1092" t="s">
        <v>15198</v>
      </c>
      <c r="G1092">
        <v>2947</v>
      </c>
    </row>
    <row r="1093" spans="1:7" x14ac:dyDescent="0.3">
      <c r="A1093" t="s">
        <v>19319</v>
      </c>
      <c r="B1093" t="s">
        <v>18219</v>
      </c>
      <c r="C1093" t="s">
        <v>18217</v>
      </c>
      <c r="D1093" s="1">
        <v>45886</v>
      </c>
      <c r="E1093" t="s">
        <v>21228</v>
      </c>
      <c r="F1093" t="s">
        <v>21234</v>
      </c>
      <c r="G1093">
        <v>1772</v>
      </c>
    </row>
    <row r="1094" spans="1:7" x14ac:dyDescent="0.3">
      <c r="A1094" t="s">
        <v>19320</v>
      </c>
      <c r="B1094" t="s">
        <v>18220</v>
      </c>
      <c r="C1094" t="s">
        <v>18218</v>
      </c>
      <c r="D1094" s="1">
        <v>45875</v>
      </c>
      <c r="E1094" t="s">
        <v>21229</v>
      </c>
      <c r="F1094" t="s">
        <v>21234</v>
      </c>
      <c r="G1094">
        <v>3050</v>
      </c>
    </row>
    <row r="1095" spans="1:7" x14ac:dyDescent="0.3">
      <c r="A1095" t="s">
        <v>19321</v>
      </c>
      <c r="B1095" t="s">
        <v>18220</v>
      </c>
      <c r="C1095" t="s">
        <v>18218</v>
      </c>
      <c r="D1095" s="1">
        <v>45873</v>
      </c>
      <c r="E1095" t="s">
        <v>21232</v>
      </c>
      <c r="F1095" t="s">
        <v>15198</v>
      </c>
      <c r="G1095">
        <v>1830</v>
      </c>
    </row>
    <row r="1096" spans="1:7" x14ac:dyDescent="0.3">
      <c r="A1096" t="s">
        <v>19322</v>
      </c>
      <c r="B1096" t="s">
        <v>18219</v>
      </c>
      <c r="C1096" t="s">
        <v>18219</v>
      </c>
      <c r="D1096" s="1">
        <v>45902</v>
      </c>
      <c r="E1096" t="s">
        <v>21229</v>
      </c>
      <c r="F1096" t="s">
        <v>21234</v>
      </c>
      <c r="G1096">
        <v>1754</v>
      </c>
    </row>
    <row r="1097" spans="1:7" x14ac:dyDescent="0.3">
      <c r="A1097" t="s">
        <v>19323</v>
      </c>
      <c r="B1097" t="s">
        <v>18217</v>
      </c>
      <c r="C1097" t="s">
        <v>18217</v>
      </c>
      <c r="D1097" s="1">
        <v>45900</v>
      </c>
      <c r="E1097" t="s">
        <v>21231</v>
      </c>
      <c r="F1097" t="s">
        <v>21234</v>
      </c>
      <c r="G1097">
        <v>2064</v>
      </c>
    </row>
    <row r="1098" spans="1:7" x14ac:dyDescent="0.3">
      <c r="A1098" t="s">
        <v>19324</v>
      </c>
      <c r="B1098" t="s">
        <v>18218</v>
      </c>
      <c r="C1098" t="s">
        <v>18218</v>
      </c>
      <c r="D1098" s="1">
        <v>45913</v>
      </c>
      <c r="E1098" t="s">
        <v>21232</v>
      </c>
      <c r="F1098" t="s">
        <v>21233</v>
      </c>
      <c r="G1098">
        <v>3156</v>
      </c>
    </row>
    <row r="1099" spans="1:7" x14ac:dyDescent="0.3">
      <c r="A1099" t="s">
        <v>19325</v>
      </c>
      <c r="B1099" t="s">
        <v>18219</v>
      </c>
      <c r="C1099" t="s">
        <v>18220</v>
      </c>
      <c r="D1099" s="1">
        <v>45888</v>
      </c>
      <c r="E1099" t="s">
        <v>21229</v>
      </c>
      <c r="F1099" t="s">
        <v>15198</v>
      </c>
      <c r="G1099">
        <v>2449</v>
      </c>
    </row>
    <row r="1100" spans="1:7" x14ac:dyDescent="0.3">
      <c r="A1100" t="s">
        <v>19326</v>
      </c>
      <c r="B1100" t="s">
        <v>18219</v>
      </c>
      <c r="C1100" t="s">
        <v>18219</v>
      </c>
      <c r="D1100" s="1">
        <v>45906</v>
      </c>
      <c r="E1100" t="s">
        <v>21231</v>
      </c>
      <c r="F1100" t="s">
        <v>21233</v>
      </c>
      <c r="G1100">
        <v>3683</v>
      </c>
    </row>
    <row r="1101" spans="1:7" x14ac:dyDescent="0.3">
      <c r="A1101" t="s">
        <v>19327</v>
      </c>
      <c r="B1101" t="s">
        <v>18216</v>
      </c>
      <c r="C1101" t="s">
        <v>18218</v>
      </c>
      <c r="D1101" s="1">
        <v>45900</v>
      </c>
      <c r="E1101" t="s">
        <v>21230</v>
      </c>
      <c r="F1101" t="s">
        <v>21233</v>
      </c>
      <c r="G1101">
        <v>4693</v>
      </c>
    </row>
    <row r="1102" spans="1:7" x14ac:dyDescent="0.3">
      <c r="A1102" t="s">
        <v>19328</v>
      </c>
      <c r="B1102" t="s">
        <v>18219</v>
      </c>
      <c r="C1102" t="s">
        <v>18220</v>
      </c>
      <c r="D1102" s="1">
        <v>45869</v>
      </c>
      <c r="E1102" t="s">
        <v>21230</v>
      </c>
      <c r="F1102" t="s">
        <v>21233</v>
      </c>
      <c r="G1102">
        <v>2166</v>
      </c>
    </row>
    <row r="1103" spans="1:7" x14ac:dyDescent="0.3">
      <c r="A1103" t="s">
        <v>19329</v>
      </c>
      <c r="B1103" t="s">
        <v>18220</v>
      </c>
      <c r="C1103" t="s">
        <v>18216</v>
      </c>
      <c r="D1103" s="1">
        <v>45917</v>
      </c>
      <c r="E1103" t="s">
        <v>21230</v>
      </c>
      <c r="F1103" t="s">
        <v>21234</v>
      </c>
      <c r="G1103">
        <v>2755</v>
      </c>
    </row>
    <row r="1104" spans="1:7" x14ac:dyDescent="0.3">
      <c r="A1104" t="s">
        <v>19330</v>
      </c>
      <c r="B1104" t="s">
        <v>18218</v>
      </c>
      <c r="C1104" t="s">
        <v>18218</v>
      </c>
      <c r="D1104" s="1">
        <v>45862</v>
      </c>
      <c r="E1104" t="s">
        <v>21231</v>
      </c>
      <c r="F1104" t="s">
        <v>15198</v>
      </c>
      <c r="G1104">
        <v>4751</v>
      </c>
    </row>
    <row r="1105" spans="1:7" x14ac:dyDescent="0.3">
      <c r="A1105" t="s">
        <v>19331</v>
      </c>
      <c r="B1105" t="s">
        <v>18220</v>
      </c>
      <c r="C1105" t="s">
        <v>18220</v>
      </c>
      <c r="D1105" s="1">
        <v>45895</v>
      </c>
      <c r="E1105" t="s">
        <v>21228</v>
      </c>
      <c r="F1105" t="s">
        <v>21233</v>
      </c>
      <c r="G1105">
        <v>3866</v>
      </c>
    </row>
    <row r="1106" spans="1:7" x14ac:dyDescent="0.3">
      <c r="A1106" t="s">
        <v>19332</v>
      </c>
      <c r="B1106" t="s">
        <v>18216</v>
      </c>
      <c r="C1106" t="s">
        <v>18218</v>
      </c>
      <c r="D1106" s="1">
        <v>45868</v>
      </c>
      <c r="E1106" t="s">
        <v>21228</v>
      </c>
      <c r="F1106" t="s">
        <v>21234</v>
      </c>
      <c r="G1106">
        <v>2657</v>
      </c>
    </row>
    <row r="1107" spans="1:7" x14ac:dyDescent="0.3">
      <c r="A1107" t="s">
        <v>19333</v>
      </c>
      <c r="B1107" t="s">
        <v>18216</v>
      </c>
      <c r="C1107" t="s">
        <v>18220</v>
      </c>
      <c r="D1107" s="1">
        <v>45862</v>
      </c>
      <c r="E1107" t="s">
        <v>21229</v>
      </c>
      <c r="F1107" t="s">
        <v>15198</v>
      </c>
      <c r="G1107">
        <v>2762</v>
      </c>
    </row>
    <row r="1108" spans="1:7" x14ac:dyDescent="0.3">
      <c r="A1108" t="s">
        <v>19334</v>
      </c>
      <c r="B1108" t="s">
        <v>18217</v>
      </c>
      <c r="C1108" t="s">
        <v>18216</v>
      </c>
      <c r="D1108" s="1">
        <v>45908</v>
      </c>
      <c r="E1108" t="s">
        <v>21230</v>
      </c>
      <c r="F1108" t="s">
        <v>21233</v>
      </c>
      <c r="G1108">
        <v>3601</v>
      </c>
    </row>
    <row r="1109" spans="1:7" x14ac:dyDescent="0.3">
      <c r="A1109" t="s">
        <v>19335</v>
      </c>
      <c r="B1109" t="s">
        <v>18217</v>
      </c>
      <c r="C1109" t="s">
        <v>18217</v>
      </c>
      <c r="D1109" s="1">
        <v>45903</v>
      </c>
      <c r="E1109" t="s">
        <v>21230</v>
      </c>
      <c r="F1109" t="s">
        <v>21234</v>
      </c>
      <c r="G1109">
        <v>2104</v>
      </c>
    </row>
    <row r="1110" spans="1:7" x14ac:dyDescent="0.3">
      <c r="A1110" t="s">
        <v>19336</v>
      </c>
      <c r="B1110" t="s">
        <v>18220</v>
      </c>
      <c r="C1110" t="s">
        <v>18217</v>
      </c>
      <c r="D1110" s="1">
        <v>45878</v>
      </c>
      <c r="E1110" t="s">
        <v>21231</v>
      </c>
      <c r="F1110" t="s">
        <v>21233</v>
      </c>
      <c r="G1110">
        <v>1330</v>
      </c>
    </row>
    <row r="1111" spans="1:7" x14ac:dyDescent="0.3">
      <c r="A1111" t="s">
        <v>19337</v>
      </c>
      <c r="B1111" t="s">
        <v>18216</v>
      </c>
      <c r="C1111" t="s">
        <v>18220</v>
      </c>
      <c r="D1111" s="1">
        <v>45895</v>
      </c>
      <c r="E1111" t="s">
        <v>21228</v>
      </c>
      <c r="F1111" t="s">
        <v>21234</v>
      </c>
      <c r="G1111">
        <v>4990</v>
      </c>
    </row>
    <row r="1112" spans="1:7" x14ac:dyDescent="0.3">
      <c r="A1112" t="s">
        <v>19338</v>
      </c>
      <c r="B1112" t="s">
        <v>18217</v>
      </c>
      <c r="C1112" t="s">
        <v>18216</v>
      </c>
      <c r="D1112" s="1">
        <v>45898</v>
      </c>
      <c r="E1112" t="s">
        <v>21232</v>
      </c>
      <c r="F1112" t="s">
        <v>21234</v>
      </c>
      <c r="G1112">
        <v>4318</v>
      </c>
    </row>
    <row r="1113" spans="1:7" x14ac:dyDescent="0.3">
      <c r="A1113" t="s">
        <v>19339</v>
      </c>
      <c r="B1113" t="s">
        <v>18216</v>
      </c>
      <c r="C1113" t="s">
        <v>18217</v>
      </c>
      <c r="D1113" s="1">
        <v>45863</v>
      </c>
      <c r="E1113" t="s">
        <v>21232</v>
      </c>
      <c r="F1113" t="s">
        <v>21234</v>
      </c>
      <c r="G1113">
        <v>4622</v>
      </c>
    </row>
    <row r="1114" spans="1:7" x14ac:dyDescent="0.3">
      <c r="A1114" t="s">
        <v>19340</v>
      </c>
      <c r="B1114" t="s">
        <v>18216</v>
      </c>
      <c r="C1114" t="s">
        <v>18217</v>
      </c>
      <c r="D1114" s="1">
        <v>45887</v>
      </c>
      <c r="E1114" t="s">
        <v>21229</v>
      </c>
      <c r="F1114" t="s">
        <v>15198</v>
      </c>
      <c r="G1114">
        <v>2484</v>
      </c>
    </row>
    <row r="1115" spans="1:7" x14ac:dyDescent="0.3">
      <c r="A1115" t="s">
        <v>19341</v>
      </c>
      <c r="B1115" t="s">
        <v>18217</v>
      </c>
      <c r="C1115" t="s">
        <v>18217</v>
      </c>
      <c r="D1115" s="1">
        <v>45901</v>
      </c>
      <c r="E1115" t="s">
        <v>21231</v>
      </c>
      <c r="F1115" t="s">
        <v>21233</v>
      </c>
      <c r="G1115">
        <v>4389</v>
      </c>
    </row>
    <row r="1116" spans="1:7" x14ac:dyDescent="0.3">
      <c r="A1116" t="s">
        <v>19342</v>
      </c>
      <c r="B1116" t="s">
        <v>18217</v>
      </c>
      <c r="C1116" t="s">
        <v>18219</v>
      </c>
      <c r="D1116" s="1">
        <v>45897</v>
      </c>
      <c r="E1116" t="s">
        <v>21228</v>
      </c>
      <c r="F1116" t="s">
        <v>15198</v>
      </c>
      <c r="G1116">
        <v>4193</v>
      </c>
    </row>
    <row r="1117" spans="1:7" x14ac:dyDescent="0.3">
      <c r="A1117" t="s">
        <v>19343</v>
      </c>
      <c r="B1117" t="s">
        <v>18216</v>
      </c>
      <c r="C1117" t="s">
        <v>18217</v>
      </c>
      <c r="D1117" s="1">
        <v>45878</v>
      </c>
      <c r="E1117" t="s">
        <v>21232</v>
      </c>
      <c r="F1117" t="s">
        <v>15198</v>
      </c>
      <c r="G1117">
        <v>3396</v>
      </c>
    </row>
    <row r="1118" spans="1:7" x14ac:dyDescent="0.3">
      <c r="A1118" t="s">
        <v>19344</v>
      </c>
      <c r="B1118" t="s">
        <v>18220</v>
      </c>
      <c r="C1118" t="s">
        <v>18218</v>
      </c>
      <c r="D1118" s="1">
        <v>45870</v>
      </c>
      <c r="E1118" t="s">
        <v>21231</v>
      </c>
      <c r="F1118" t="s">
        <v>21234</v>
      </c>
      <c r="G1118">
        <v>1251</v>
      </c>
    </row>
    <row r="1119" spans="1:7" x14ac:dyDescent="0.3">
      <c r="A1119" t="s">
        <v>19345</v>
      </c>
      <c r="B1119" t="s">
        <v>18216</v>
      </c>
      <c r="C1119" t="s">
        <v>18216</v>
      </c>
      <c r="D1119" s="1">
        <v>45892</v>
      </c>
      <c r="E1119" t="s">
        <v>21231</v>
      </c>
      <c r="F1119" t="s">
        <v>21233</v>
      </c>
      <c r="G1119">
        <v>2036</v>
      </c>
    </row>
    <row r="1120" spans="1:7" x14ac:dyDescent="0.3">
      <c r="A1120" t="s">
        <v>19346</v>
      </c>
      <c r="B1120" t="s">
        <v>18219</v>
      </c>
      <c r="C1120" t="s">
        <v>18220</v>
      </c>
      <c r="D1120" s="1">
        <v>45915</v>
      </c>
      <c r="E1120" t="s">
        <v>21230</v>
      </c>
      <c r="F1120" t="s">
        <v>21234</v>
      </c>
      <c r="G1120">
        <v>2126</v>
      </c>
    </row>
    <row r="1121" spans="1:7" x14ac:dyDescent="0.3">
      <c r="A1121" t="s">
        <v>19347</v>
      </c>
      <c r="B1121" t="s">
        <v>18218</v>
      </c>
      <c r="C1121" t="s">
        <v>18220</v>
      </c>
      <c r="D1121" s="1">
        <v>45881</v>
      </c>
      <c r="E1121" t="s">
        <v>21229</v>
      </c>
      <c r="F1121" t="s">
        <v>15198</v>
      </c>
      <c r="G1121">
        <v>1381</v>
      </c>
    </row>
    <row r="1122" spans="1:7" x14ac:dyDescent="0.3">
      <c r="A1122" t="s">
        <v>19348</v>
      </c>
      <c r="B1122" t="s">
        <v>18218</v>
      </c>
      <c r="C1122" t="s">
        <v>18218</v>
      </c>
      <c r="D1122" s="1">
        <v>45913</v>
      </c>
      <c r="E1122" t="s">
        <v>21230</v>
      </c>
      <c r="F1122" t="s">
        <v>21233</v>
      </c>
      <c r="G1122">
        <v>1002</v>
      </c>
    </row>
    <row r="1123" spans="1:7" x14ac:dyDescent="0.3">
      <c r="A1123" t="s">
        <v>19349</v>
      </c>
      <c r="B1123" t="s">
        <v>18216</v>
      </c>
      <c r="C1123" t="s">
        <v>18219</v>
      </c>
      <c r="D1123" s="1">
        <v>45911</v>
      </c>
      <c r="E1123" t="s">
        <v>21229</v>
      </c>
      <c r="F1123" t="s">
        <v>21234</v>
      </c>
      <c r="G1123">
        <v>3611</v>
      </c>
    </row>
    <row r="1124" spans="1:7" x14ac:dyDescent="0.3">
      <c r="A1124" t="s">
        <v>19350</v>
      </c>
      <c r="B1124" t="s">
        <v>18217</v>
      </c>
      <c r="C1124" t="s">
        <v>18217</v>
      </c>
      <c r="D1124" s="1">
        <v>45876</v>
      </c>
      <c r="E1124" t="s">
        <v>21231</v>
      </c>
      <c r="F1124" t="s">
        <v>21234</v>
      </c>
      <c r="G1124">
        <v>3969</v>
      </c>
    </row>
    <row r="1125" spans="1:7" x14ac:dyDescent="0.3">
      <c r="A1125" t="s">
        <v>19351</v>
      </c>
      <c r="B1125" t="s">
        <v>18220</v>
      </c>
      <c r="C1125" t="s">
        <v>18219</v>
      </c>
      <c r="D1125" s="1">
        <v>45869</v>
      </c>
      <c r="E1125" t="s">
        <v>21229</v>
      </c>
      <c r="F1125" t="s">
        <v>21233</v>
      </c>
      <c r="G1125">
        <v>4679</v>
      </c>
    </row>
    <row r="1126" spans="1:7" x14ac:dyDescent="0.3">
      <c r="A1126" t="s">
        <v>19352</v>
      </c>
      <c r="B1126" t="s">
        <v>18219</v>
      </c>
      <c r="C1126" t="s">
        <v>18217</v>
      </c>
      <c r="D1126" s="1">
        <v>45877</v>
      </c>
      <c r="E1126" t="s">
        <v>21229</v>
      </c>
      <c r="F1126" t="s">
        <v>15198</v>
      </c>
      <c r="G1126">
        <v>2562</v>
      </c>
    </row>
    <row r="1127" spans="1:7" x14ac:dyDescent="0.3">
      <c r="A1127" t="s">
        <v>19353</v>
      </c>
      <c r="B1127" t="s">
        <v>18217</v>
      </c>
      <c r="C1127" t="s">
        <v>18219</v>
      </c>
      <c r="D1127" s="1">
        <v>45869</v>
      </c>
      <c r="E1127" t="s">
        <v>21231</v>
      </c>
      <c r="F1127" t="s">
        <v>21234</v>
      </c>
      <c r="G1127">
        <v>4343</v>
      </c>
    </row>
    <row r="1128" spans="1:7" x14ac:dyDescent="0.3">
      <c r="A1128" t="s">
        <v>19354</v>
      </c>
      <c r="B1128" t="s">
        <v>18216</v>
      </c>
      <c r="C1128" t="s">
        <v>18218</v>
      </c>
      <c r="D1128" s="1">
        <v>45905</v>
      </c>
      <c r="E1128" t="s">
        <v>21231</v>
      </c>
      <c r="F1128" t="s">
        <v>21234</v>
      </c>
      <c r="G1128">
        <v>3536</v>
      </c>
    </row>
    <row r="1129" spans="1:7" x14ac:dyDescent="0.3">
      <c r="A1129" t="s">
        <v>19355</v>
      </c>
      <c r="B1129" t="s">
        <v>18217</v>
      </c>
      <c r="C1129" t="s">
        <v>18219</v>
      </c>
      <c r="D1129" s="1">
        <v>45917</v>
      </c>
      <c r="E1129" t="s">
        <v>21230</v>
      </c>
      <c r="F1129" t="s">
        <v>21234</v>
      </c>
      <c r="G1129">
        <v>2358</v>
      </c>
    </row>
    <row r="1130" spans="1:7" x14ac:dyDescent="0.3">
      <c r="A1130" t="s">
        <v>19356</v>
      </c>
      <c r="B1130" t="s">
        <v>18217</v>
      </c>
      <c r="C1130" t="s">
        <v>18218</v>
      </c>
      <c r="D1130" s="1">
        <v>45911</v>
      </c>
      <c r="E1130" t="s">
        <v>21231</v>
      </c>
      <c r="F1130" t="s">
        <v>15198</v>
      </c>
      <c r="G1130">
        <v>1034</v>
      </c>
    </row>
    <row r="1131" spans="1:7" x14ac:dyDescent="0.3">
      <c r="A1131" t="s">
        <v>19357</v>
      </c>
      <c r="B1131" t="s">
        <v>18218</v>
      </c>
      <c r="C1131" t="s">
        <v>18218</v>
      </c>
      <c r="D1131" s="1">
        <v>45869</v>
      </c>
      <c r="E1131" t="s">
        <v>21230</v>
      </c>
      <c r="F1131" t="s">
        <v>21233</v>
      </c>
      <c r="G1131">
        <v>4875</v>
      </c>
    </row>
    <row r="1132" spans="1:7" x14ac:dyDescent="0.3">
      <c r="A1132" t="s">
        <v>19358</v>
      </c>
      <c r="B1132" t="s">
        <v>18219</v>
      </c>
      <c r="C1132" t="s">
        <v>18218</v>
      </c>
      <c r="D1132" s="1">
        <v>45909</v>
      </c>
      <c r="E1132" t="s">
        <v>21228</v>
      </c>
      <c r="F1132" t="s">
        <v>21234</v>
      </c>
      <c r="G1132">
        <v>3500</v>
      </c>
    </row>
    <row r="1133" spans="1:7" x14ac:dyDescent="0.3">
      <c r="A1133" t="s">
        <v>19359</v>
      </c>
      <c r="B1133" t="s">
        <v>18219</v>
      </c>
      <c r="C1133" t="s">
        <v>18219</v>
      </c>
      <c r="D1133" s="1">
        <v>45895</v>
      </c>
      <c r="E1133" t="s">
        <v>21232</v>
      </c>
      <c r="F1133" t="s">
        <v>21233</v>
      </c>
      <c r="G1133">
        <v>1133</v>
      </c>
    </row>
    <row r="1134" spans="1:7" x14ac:dyDescent="0.3">
      <c r="A1134" t="s">
        <v>19360</v>
      </c>
      <c r="B1134" t="s">
        <v>18217</v>
      </c>
      <c r="C1134" t="s">
        <v>18220</v>
      </c>
      <c r="D1134" s="1">
        <v>45912</v>
      </c>
      <c r="E1134" t="s">
        <v>21231</v>
      </c>
      <c r="F1134" t="s">
        <v>15198</v>
      </c>
      <c r="G1134">
        <v>3603</v>
      </c>
    </row>
    <row r="1135" spans="1:7" x14ac:dyDescent="0.3">
      <c r="A1135" t="s">
        <v>19361</v>
      </c>
      <c r="B1135" t="s">
        <v>18218</v>
      </c>
      <c r="C1135" t="s">
        <v>18220</v>
      </c>
      <c r="D1135" s="1">
        <v>45919</v>
      </c>
      <c r="E1135" t="s">
        <v>21228</v>
      </c>
      <c r="F1135" t="s">
        <v>21234</v>
      </c>
      <c r="G1135">
        <v>2379</v>
      </c>
    </row>
    <row r="1136" spans="1:7" x14ac:dyDescent="0.3">
      <c r="A1136" t="s">
        <v>19362</v>
      </c>
      <c r="B1136" t="s">
        <v>18218</v>
      </c>
      <c r="C1136" t="s">
        <v>18220</v>
      </c>
      <c r="D1136" s="1">
        <v>45896</v>
      </c>
      <c r="E1136" t="s">
        <v>21231</v>
      </c>
      <c r="F1136" t="s">
        <v>21233</v>
      </c>
      <c r="G1136">
        <v>1405</v>
      </c>
    </row>
    <row r="1137" spans="1:7" x14ac:dyDescent="0.3">
      <c r="A1137" t="s">
        <v>19363</v>
      </c>
      <c r="B1137" t="s">
        <v>18218</v>
      </c>
      <c r="C1137" t="s">
        <v>18219</v>
      </c>
      <c r="D1137" s="1">
        <v>45883</v>
      </c>
      <c r="E1137" t="s">
        <v>21232</v>
      </c>
      <c r="F1137" t="s">
        <v>21234</v>
      </c>
      <c r="G1137">
        <v>2619</v>
      </c>
    </row>
    <row r="1138" spans="1:7" x14ac:dyDescent="0.3">
      <c r="A1138" t="s">
        <v>19364</v>
      </c>
      <c r="B1138" t="s">
        <v>18218</v>
      </c>
      <c r="C1138" t="s">
        <v>18219</v>
      </c>
      <c r="D1138" s="1">
        <v>45894</v>
      </c>
      <c r="E1138" t="s">
        <v>21228</v>
      </c>
      <c r="F1138" t="s">
        <v>21234</v>
      </c>
      <c r="G1138">
        <v>1846</v>
      </c>
    </row>
    <row r="1139" spans="1:7" x14ac:dyDescent="0.3">
      <c r="A1139" t="s">
        <v>19365</v>
      </c>
      <c r="B1139" t="s">
        <v>18216</v>
      </c>
      <c r="C1139" t="s">
        <v>18218</v>
      </c>
      <c r="D1139" s="1">
        <v>45877</v>
      </c>
      <c r="E1139" t="s">
        <v>21229</v>
      </c>
      <c r="F1139" t="s">
        <v>21233</v>
      </c>
      <c r="G1139">
        <v>4832</v>
      </c>
    </row>
    <row r="1140" spans="1:7" x14ac:dyDescent="0.3">
      <c r="A1140" t="s">
        <v>19366</v>
      </c>
      <c r="B1140" t="s">
        <v>18218</v>
      </c>
      <c r="C1140" t="s">
        <v>18219</v>
      </c>
      <c r="D1140" s="1">
        <v>45866</v>
      </c>
      <c r="E1140" t="s">
        <v>21229</v>
      </c>
      <c r="F1140" t="s">
        <v>15198</v>
      </c>
      <c r="G1140">
        <v>3702</v>
      </c>
    </row>
    <row r="1141" spans="1:7" x14ac:dyDescent="0.3">
      <c r="A1141" t="s">
        <v>19367</v>
      </c>
      <c r="B1141" t="s">
        <v>18220</v>
      </c>
      <c r="C1141" t="s">
        <v>18217</v>
      </c>
      <c r="D1141" s="1">
        <v>45864</v>
      </c>
      <c r="E1141" t="s">
        <v>21229</v>
      </c>
      <c r="F1141" t="s">
        <v>21234</v>
      </c>
      <c r="G1141">
        <v>4136</v>
      </c>
    </row>
    <row r="1142" spans="1:7" x14ac:dyDescent="0.3">
      <c r="A1142" t="s">
        <v>19368</v>
      </c>
      <c r="B1142" t="s">
        <v>18219</v>
      </c>
      <c r="C1142" t="s">
        <v>18219</v>
      </c>
      <c r="D1142" s="1">
        <v>45911</v>
      </c>
      <c r="E1142" t="s">
        <v>21228</v>
      </c>
      <c r="F1142" t="s">
        <v>21233</v>
      </c>
      <c r="G1142">
        <v>2217</v>
      </c>
    </row>
    <row r="1143" spans="1:7" x14ac:dyDescent="0.3">
      <c r="A1143" t="s">
        <v>19369</v>
      </c>
      <c r="B1143" t="s">
        <v>18220</v>
      </c>
      <c r="C1143" t="s">
        <v>18216</v>
      </c>
      <c r="D1143" s="1">
        <v>45870</v>
      </c>
      <c r="E1143" t="s">
        <v>21232</v>
      </c>
      <c r="F1143" t="s">
        <v>21234</v>
      </c>
      <c r="G1143">
        <v>2798</v>
      </c>
    </row>
    <row r="1144" spans="1:7" x14ac:dyDescent="0.3">
      <c r="A1144" t="s">
        <v>19370</v>
      </c>
      <c r="B1144" t="s">
        <v>18218</v>
      </c>
      <c r="C1144" t="s">
        <v>18219</v>
      </c>
      <c r="D1144" s="1">
        <v>45904</v>
      </c>
      <c r="E1144" t="s">
        <v>21231</v>
      </c>
      <c r="F1144" t="s">
        <v>21234</v>
      </c>
      <c r="G1144">
        <v>2792</v>
      </c>
    </row>
    <row r="1145" spans="1:7" x14ac:dyDescent="0.3">
      <c r="A1145" t="s">
        <v>19371</v>
      </c>
      <c r="B1145" t="s">
        <v>18219</v>
      </c>
      <c r="C1145" t="s">
        <v>18219</v>
      </c>
      <c r="D1145" s="1">
        <v>45899</v>
      </c>
      <c r="E1145" t="s">
        <v>21231</v>
      </c>
      <c r="F1145" t="s">
        <v>15198</v>
      </c>
      <c r="G1145">
        <v>3213</v>
      </c>
    </row>
    <row r="1146" spans="1:7" x14ac:dyDescent="0.3">
      <c r="A1146" t="s">
        <v>19372</v>
      </c>
      <c r="B1146" t="s">
        <v>18219</v>
      </c>
      <c r="C1146" t="s">
        <v>18220</v>
      </c>
      <c r="D1146" s="1">
        <v>45900</v>
      </c>
      <c r="E1146" t="s">
        <v>21231</v>
      </c>
      <c r="F1146" t="s">
        <v>15198</v>
      </c>
      <c r="G1146">
        <v>3433</v>
      </c>
    </row>
    <row r="1147" spans="1:7" x14ac:dyDescent="0.3">
      <c r="A1147" t="s">
        <v>19373</v>
      </c>
      <c r="B1147" t="s">
        <v>18219</v>
      </c>
      <c r="C1147" t="s">
        <v>18216</v>
      </c>
      <c r="D1147" s="1">
        <v>45892</v>
      </c>
      <c r="E1147" t="s">
        <v>21232</v>
      </c>
      <c r="F1147" t="s">
        <v>21233</v>
      </c>
      <c r="G1147">
        <v>1389</v>
      </c>
    </row>
    <row r="1148" spans="1:7" x14ac:dyDescent="0.3">
      <c r="A1148" t="s">
        <v>19374</v>
      </c>
      <c r="B1148" t="s">
        <v>18220</v>
      </c>
      <c r="C1148" t="s">
        <v>18220</v>
      </c>
      <c r="D1148" s="1">
        <v>45898</v>
      </c>
      <c r="E1148" t="s">
        <v>21228</v>
      </c>
      <c r="F1148" t="s">
        <v>21234</v>
      </c>
      <c r="G1148">
        <v>3247</v>
      </c>
    </row>
    <row r="1149" spans="1:7" x14ac:dyDescent="0.3">
      <c r="A1149" t="s">
        <v>19375</v>
      </c>
      <c r="B1149" t="s">
        <v>18217</v>
      </c>
      <c r="C1149" t="s">
        <v>18216</v>
      </c>
      <c r="D1149" s="1">
        <v>45877</v>
      </c>
      <c r="E1149" t="s">
        <v>21229</v>
      </c>
      <c r="F1149" t="s">
        <v>21234</v>
      </c>
      <c r="G1149">
        <v>2877</v>
      </c>
    </row>
    <row r="1150" spans="1:7" x14ac:dyDescent="0.3">
      <c r="A1150" t="s">
        <v>19376</v>
      </c>
      <c r="B1150" t="s">
        <v>18219</v>
      </c>
      <c r="C1150" t="s">
        <v>18216</v>
      </c>
      <c r="D1150" s="1">
        <v>45894</v>
      </c>
      <c r="E1150" t="s">
        <v>21232</v>
      </c>
      <c r="F1150" t="s">
        <v>21233</v>
      </c>
      <c r="G1150">
        <v>4006</v>
      </c>
    </row>
    <row r="1151" spans="1:7" x14ac:dyDescent="0.3">
      <c r="A1151" t="s">
        <v>19377</v>
      </c>
      <c r="B1151" t="s">
        <v>18216</v>
      </c>
      <c r="C1151" t="s">
        <v>18217</v>
      </c>
      <c r="D1151" s="1">
        <v>45867</v>
      </c>
      <c r="E1151" t="s">
        <v>21229</v>
      </c>
      <c r="F1151" t="s">
        <v>15198</v>
      </c>
      <c r="G1151">
        <v>2945</v>
      </c>
    </row>
    <row r="1152" spans="1:7" x14ac:dyDescent="0.3">
      <c r="A1152" t="s">
        <v>19378</v>
      </c>
      <c r="B1152" t="s">
        <v>18219</v>
      </c>
      <c r="C1152" t="s">
        <v>18216</v>
      </c>
      <c r="D1152" s="1">
        <v>45895</v>
      </c>
      <c r="E1152" t="s">
        <v>21229</v>
      </c>
      <c r="F1152" t="s">
        <v>21233</v>
      </c>
      <c r="G1152">
        <v>4760</v>
      </c>
    </row>
    <row r="1153" spans="1:7" x14ac:dyDescent="0.3">
      <c r="A1153" t="s">
        <v>19379</v>
      </c>
      <c r="B1153" t="s">
        <v>18217</v>
      </c>
      <c r="C1153" t="s">
        <v>18220</v>
      </c>
      <c r="D1153" s="1">
        <v>45901</v>
      </c>
      <c r="E1153" t="s">
        <v>21229</v>
      </c>
      <c r="F1153" t="s">
        <v>15198</v>
      </c>
      <c r="G1153">
        <v>4331</v>
      </c>
    </row>
    <row r="1154" spans="1:7" x14ac:dyDescent="0.3">
      <c r="A1154" t="s">
        <v>19380</v>
      </c>
      <c r="B1154" t="s">
        <v>18218</v>
      </c>
      <c r="C1154" t="s">
        <v>18220</v>
      </c>
      <c r="D1154" s="1">
        <v>45911</v>
      </c>
      <c r="E1154" t="s">
        <v>21231</v>
      </c>
      <c r="F1154" t="s">
        <v>21234</v>
      </c>
      <c r="G1154">
        <v>2505</v>
      </c>
    </row>
    <row r="1155" spans="1:7" x14ac:dyDescent="0.3">
      <c r="A1155" t="s">
        <v>19381</v>
      </c>
      <c r="B1155" t="s">
        <v>18220</v>
      </c>
      <c r="C1155" t="s">
        <v>18217</v>
      </c>
      <c r="D1155" s="1">
        <v>45876</v>
      </c>
      <c r="E1155" t="s">
        <v>21232</v>
      </c>
      <c r="F1155" t="s">
        <v>21234</v>
      </c>
      <c r="G1155">
        <v>4168</v>
      </c>
    </row>
    <row r="1156" spans="1:7" x14ac:dyDescent="0.3">
      <c r="A1156" t="s">
        <v>19382</v>
      </c>
      <c r="B1156" t="s">
        <v>18218</v>
      </c>
      <c r="C1156" t="s">
        <v>18217</v>
      </c>
      <c r="D1156" s="1">
        <v>45874</v>
      </c>
      <c r="E1156" t="s">
        <v>21228</v>
      </c>
      <c r="F1156" t="s">
        <v>15198</v>
      </c>
      <c r="G1156">
        <v>4239</v>
      </c>
    </row>
    <row r="1157" spans="1:7" x14ac:dyDescent="0.3">
      <c r="A1157" t="s">
        <v>19383</v>
      </c>
      <c r="B1157" t="s">
        <v>18219</v>
      </c>
      <c r="C1157" t="s">
        <v>18219</v>
      </c>
      <c r="D1157" s="1">
        <v>45889</v>
      </c>
      <c r="E1157" t="s">
        <v>21231</v>
      </c>
      <c r="F1157" t="s">
        <v>15198</v>
      </c>
      <c r="G1157">
        <v>2278</v>
      </c>
    </row>
    <row r="1158" spans="1:7" x14ac:dyDescent="0.3">
      <c r="A1158" t="s">
        <v>19384</v>
      </c>
      <c r="B1158" t="s">
        <v>18217</v>
      </c>
      <c r="C1158" t="s">
        <v>18220</v>
      </c>
      <c r="D1158" s="1">
        <v>45886</v>
      </c>
      <c r="E1158" t="s">
        <v>21230</v>
      </c>
      <c r="F1158" t="s">
        <v>21233</v>
      </c>
      <c r="G1158">
        <v>1403</v>
      </c>
    </row>
    <row r="1159" spans="1:7" x14ac:dyDescent="0.3">
      <c r="A1159" t="s">
        <v>19385</v>
      </c>
      <c r="B1159" t="s">
        <v>18220</v>
      </c>
      <c r="C1159" t="s">
        <v>18220</v>
      </c>
      <c r="D1159" s="1">
        <v>45920</v>
      </c>
      <c r="E1159" t="s">
        <v>21229</v>
      </c>
      <c r="F1159" t="s">
        <v>15198</v>
      </c>
      <c r="G1159">
        <v>3181</v>
      </c>
    </row>
    <row r="1160" spans="1:7" x14ac:dyDescent="0.3">
      <c r="A1160" t="s">
        <v>19386</v>
      </c>
      <c r="B1160" t="s">
        <v>18218</v>
      </c>
      <c r="C1160" t="s">
        <v>18220</v>
      </c>
      <c r="D1160" s="1">
        <v>45887</v>
      </c>
      <c r="E1160" t="s">
        <v>21230</v>
      </c>
      <c r="F1160" t="s">
        <v>21233</v>
      </c>
      <c r="G1160">
        <v>1213</v>
      </c>
    </row>
    <row r="1161" spans="1:7" x14ac:dyDescent="0.3">
      <c r="A1161" t="s">
        <v>19387</v>
      </c>
      <c r="B1161" t="s">
        <v>18218</v>
      </c>
      <c r="C1161" t="s">
        <v>18220</v>
      </c>
      <c r="D1161" s="1">
        <v>45886</v>
      </c>
      <c r="E1161" t="s">
        <v>21231</v>
      </c>
      <c r="F1161" t="s">
        <v>15198</v>
      </c>
      <c r="G1161">
        <v>2298</v>
      </c>
    </row>
    <row r="1162" spans="1:7" x14ac:dyDescent="0.3">
      <c r="A1162" t="s">
        <v>19388</v>
      </c>
      <c r="B1162" t="s">
        <v>18219</v>
      </c>
      <c r="C1162" t="s">
        <v>18218</v>
      </c>
      <c r="D1162" s="1">
        <v>45875</v>
      </c>
      <c r="E1162" t="s">
        <v>21229</v>
      </c>
      <c r="F1162" t="s">
        <v>15198</v>
      </c>
      <c r="G1162">
        <v>3429</v>
      </c>
    </row>
    <row r="1163" spans="1:7" x14ac:dyDescent="0.3">
      <c r="A1163" t="s">
        <v>19389</v>
      </c>
      <c r="B1163" t="s">
        <v>18218</v>
      </c>
      <c r="C1163" t="s">
        <v>18218</v>
      </c>
      <c r="D1163" s="1">
        <v>45887</v>
      </c>
      <c r="E1163" t="s">
        <v>21229</v>
      </c>
      <c r="F1163" t="s">
        <v>21234</v>
      </c>
      <c r="G1163">
        <v>4324</v>
      </c>
    </row>
    <row r="1164" spans="1:7" x14ac:dyDescent="0.3">
      <c r="A1164" t="s">
        <v>19390</v>
      </c>
      <c r="B1164" t="s">
        <v>18216</v>
      </c>
      <c r="C1164" t="s">
        <v>18217</v>
      </c>
      <c r="D1164" s="1">
        <v>45862</v>
      </c>
      <c r="E1164" t="s">
        <v>21231</v>
      </c>
      <c r="F1164" t="s">
        <v>21233</v>
      </c>
      <c r="G1164">
        <v>3526</v>
      </c>
    </row>
    <row r="1165" spans="1:7" x14ac:dyDescent="0.3">
      <c r="A1165" t="s">
        <v>19391</v>
      </c>
      <c r="B1165" t="s">
        <v>18216</v>
      </c>
      <c r="C1165" t="s">
        <v>18220</v>
      </c>
      <c r="D1165" s="1">
        <v>45893</v>
      </c>
      <c r="E1165" t="s">
        <v>21232</v>
      </c>
      <c r="F1165" t="s">
        <v>21233</v>
      </c>
      <c r="G1165">
        <v>1188</v>
      </c>
    </row>
    <row r="1166" spans="1:7" x14ac:dyDescent="0.3">
      <c r="A1166" t="s">
        <v>19392</v>
      </c>
      <c r="B1166" t="s">
        <v>18220</v>
      </c>
      <c r="C1166" t="s">
        <v>18218</v>
      </c>
      <c r="D1166" s="1">
        <v>45920</v>
      </c>
      <c r="E1166" t="s">
        <v>21228</v>
      </c>
      <c r="F1166" t="s">
        <v>21234</v>
      </c>
      <c r="G1166">
        <v>1651</v>
      </c>
    </row>
    <row r="1167" spans="1:7" x14ac:dyDescent="0.3">
      <c r="A1167" t="s">
        <v>19393</v>
      </c>
      <c r="B1167" t="s">
        <v>18217</v>
      </c>
      <c r="C1167" t="s">
        <v>18216</v>
      </c>
      <c r="D1167" s="1">
        <v>45864</v>
      </c>
      <c r="E1167" t="s">
        <v>21230</v>
      </c>
      <c r="F1167" t="s">
        <v>21233</v>
      </c>
      <c r="G1167">
        <v>4806</v>
      </c>
    </row>
    <row r="1168" spans="1:7" x14ac:dyDescent="0.3">
      <c r="A1168" t="s">
        <v>19394</v>
      </c>
      <c r="B1168" t="s">
        <v>18218</v>
      </c>
      <c r="C1168" t="s">
        <v>18217</v>
      </c>
      <c r="D1168" s="1">
        <v>45878</v>
      </c>
      <c r="E1168" t="s">
        <v>21231</v>
      </c>
      <c r="F1168" t="s">
        <v>21233</v>
      </c>
      <c r="G1168">
        <v>2057</v>
      </c>
    </row>
    <row r="1169" spans="1:7" x14ac:dyDescent="0.3">
      <c r="A1169" t="s">
        <v>19395</v>
      </c>
      <c r="B1169" t="s">
        <v>18216</v>
      </c>
      <c r="C1169" t="s">
        <v>18216</v>
      </c>
      <c r="D1169" s="1">
        <v>45918</v>
      </c>
      <c r="E1169" t="s">
        <v>21228</v>
      </c>
      <c r="F1169" t="s">
        <v>21233</v>
      </c>
      <c r="G1169">
        <v>3507</v>
      </c>
    </row>
    <row r="1170" spans="1:7" x14ac:dyDescent="0.3">
      <c r="A1170" t="s">
        <v>19396</v>
      </c>
      <c r="B1170" t="s">
        <v>18219</v>
      </c>
      <c r="C1170" t="s">
        <v>18217</v>
      </c>
      <c r="D1170" s="1">
        <v>45862</v>
      </c>
      <c r="E1170" t="s">
        <v>21230</v>
      </c>
      <c r="F1170" t="s">
        <v>21233</v>
      </c>
      <c r="G1170">
        <v>4767</v>
      </c>
    </row>
    <row r="1171" spans="1:7" x14ac:dyDescent="0.3">
      <c r="A1171" t="s">
        <v>19397</v>
      </c>
      <c r="B1171" t="s">
        <v>18219</v>
      </c>
      <c r="C1171" t="s">
        <v>18219</v>
      </c>
      <c r="D1171" s="1">
        <v>45894</v>
      </c>
      <c r="E1171" t="s">
        <v>21228</v>
      </c>
      <c r="F1171" t="s">
        <v>15198</v>
      </c>
      <c r="G1171">
        <v>3709</v>
      </c>
    </row>
    <row r="1172" spans="1:7" x14ac:dyDescent="0.3">
      <c r="A1172" t="s">
        <v>19398</v>
      </c>
      <c r="B1172" t="s">
        <v>18218</v>
      </c>
      <c r="C1172" t="s">
        <v>18220</v>
      </c>
      <c r="D1172" s="1">
        <v>45862</v>
      </c>
      <c r="E1172" t="s">
        <v>21230</v>
      </c>
      <c r="F1172" t="s">
        <v>15198</v>
      </c>
      <c r="G1172">
        <v>2261</v>
      </c>
    </row>
    <row r="1173" spans="1:7" x14ac:dyDescent="0.3">
      <c r="A1173" t="s">
        <v>19399</v>
      </c>
      <c r="B1173" t="s">
        <v>18218</v>
      </c>
      <c r="C1173" t="s">
        <v>18219</v>
      </c>
      <c r="D1173" s="1">
        <v>45872</v>
      </c>
      <c r="E1173" t="s">
        <v>21229</v>
      </c>
      <c r="F1173" t="s">
        <v>21233</v>
      </c>
      <c r="G1173">
        <v>2103</v>
      </c>
    </row>
    <row r="1174" spans="1:7" x14ac:dyDescent="0.3">
      <c r="A1174" t="s">
        <v>19400</v>
      </c>
      <c r="B1174" t="s">
        <v>18216</v>
      </c>
      <c r="C1174" t="s">
        <v>18218</v>
      </c>
      <c r="D1174" s="1">
        <v>45887</v>
      </c>
      <c r="E1174" t="s">
        <v>21230</v>
      </c>
      <c r="F1174" t="s">
        <v>21233</v>
      </c>
      <c r="G1174">
        <v>4453</v>
      </c>
    </row>
    <row r="1175" spans="1:7" x14ac:dyDescent="0.3">
      <c r="A1175" t="s">
        <v>19401</v>
      </c>
      <c r="B1175" t="s">
        <v>18219</v>
      </c>
      <c r="C1175" t="s">
        <v>18218</v>
      </c>
      <c r="D1175" s="1">
        <v>45865</v>
      </c>
      <c r="E1175" t="s">
        <v>21230</v>
      </c>
      <c r="F1175" t="s">
        <v>15198</v>
      </c>
      <c r="G1175">
        <v>3189</v>
      </c>
    </row>
    <row r="1176" spans="1:7" x14ac:dyDescent="0.3">
      <c r="A1176" t="s">
        <v>19402</v>
      </c>
      <c r="B1176" t="s">
        <v>18217</v>
      </c>
      <c r="C1176" t="s">
        <v>18218</v>
      </c>
      <c r="D1176" s="1">
        <v>45913</v>
      </c>
      <c r="E1176" t="s">
        <v>21231</v>
      </c>
      <c r="F1176" t="s">
        <v>15198</v>
      </c>
      <c r="G1176">
        <v>1583</v>
      </c>
    </row>
    <row r="1177" spans="1:7" x14ac:dyDescent="0.3">
      <c r="A1177" t="s">
        <v>19403</v>
      </c>
      <c r="B1177" t="s">
        <v>18216</v>
      </c>
      <c r="C1177" t="s">
        <v>18218</v>
      </c>
      <c r="D1177" s="1">
        <v>45905</v>
      </c>
      <c r="E1177" t="s">
        <v>21230</v>
      </c>
      <c r="F1177" t="s">
        <v>15198</v>
      </c>
      <c r="G1177">
        <v>4167</v>
      </c>
    </row>
    <row r="1178" spans="1:7" x14ac:dyDescent="0.3">
      <c r="A1178" t="s">
        <v>19404</v>
      </c>
      <c r="B1178" t="s">
        <v>18218</v>
      </c>
      <c r="C1178" t="s">
        <v>18220</v>
      </c>
      <c r="D1178" s="1">
        <v>45880</v>
      </c>
      <c r="E1178" t="s">
        <v>21232</v>
      </c>
      <c r="F1178" t="s">
        <v>21233</v>
      </c>
      <c r="G1178">
        <v>1153</v>
      </c>
    </row>
    <row r="1179" spans="1:7" x14ac:dyDescent="0.3">
      <c r="A1179" t="s">
        <v>19405</v>
      </c>
      <c r="B1179" t="s">
        <v>18219</v>
      </c>
      <c r="C1179" t="s">
        <v>18217</v>
      </c>
      <c r="D1179" s="1">
        <v>45870</v>
      </c>
      <c r="E1179" t="s">
        <v>21231</v>
      </c>
      <c r="F1179" t="s">
        <v>15198</v>
      </c>
      <c r="G1179">
        <v>2527</v>
      </c>
    </row>
    <row r="1180" spans="1:7" x14ac:dyDescent="0.3">
      <c r="A1180" t="s">
        <v>19406</v>
      </c>
      <c r="B1180" t="s">
        <v>18220</v>
      </c>
      <c r="C1180" t="s">
        <v>18218</v>
      </c>
      <c r="D1180" s="1">
        <v>45885</v>
      </c>
      <c r="E1180" t="s">
        <v>21230</v>
      </c>
      <c r="F1180" t="s">
        <v>21233</v>
      </c>
      <c r="G1180">
        <v>2311</v>
      </c>
    </row>
    <row r="1181" spans="1:7" x14ac:dyDescent="0.3">
      <c r="A1181" t="s">
        <v>19407</v>
      </c>
      <c r="B1181" t="s">
        <v>18217</v>
      </c>
      <c r="C1181" t="s">
        <v>18217</v>
      </c>
      <c r="D1181" s="1">
        <v>45863</v>
      </c>
      <c r="E1181" t="s">
        <v>21228</v>
      </c>
      <c r="F1181" t="s">
        <v>21233</v>
      </c>
      <c r="G1181">
        <v>3464</v>
      </c>
    </row>
    <row r="1182" spans="1:7" x14ac:dyDescent="0.3">
      <c r="A1182" t="s">
        <v>19408</v>
      </c>
      <c r="B1182" t="s">
        <v>18220</v>
      </c>
      <c r="C1182" t="s">
        <v>18216</v>
      </c>
      <c r="D1182" s="1">
        <v>45872</v>
      </c>
      <c r="E1182" t="s">
        <v>21229</v>
      </c>
      <c r="F1182" t="s">
        <v>21234</v>
      </c>
      <c r="G1182">
        <v>1182</v>
      </c>
    </row>
    <row r="1183" spans="1:7" x14ac:dyDescent="0.3">
      <c r="A1183" t="s">
        <v>19409</v>
      </c>
      <c r="B1183" t="s">
        <v>18217</v>
      </c>
      <c r="C1183" t="s">
        <v>18218</v>
      </c>
      <c r="D1183" s="1">
        <v>45862</v>
      </c>
      <c r="E1183" t="s">
        <v>21229</v>
      </c>
      <c r="F1183" t="s">
        <v>15198</v>
      </c>
      <c r="G1183">
        <v>4732</v>
      </c>
    </row>
    <row r="1184" spans="1:7" x14ac:dyDescent="0.3">
      <c r="A1184" t="s">
        <v>19410</v>
      </c>
      <c r="B1184" t="s">
        <v>18220</v>
      </c>
      <c r="C1184" t="s">
        <v>18220</v>
      </c>
      <c r="D1184" s="1">
        <v>45901</v>
      </c>
      <c r="E1184" t="s">
        <v>21229</v>
      </c>
      <c r="F1184" t="s">
        <v>15198</v>
      </c>
      <c r="G1184">
        <v>1300</v>
      </c>
    </row>
    <row r="1185" spans="1:7" x14ac:dyDescent="0.3">
      <c r="A1185" t="s">
        <v>19411</v>
      </c>
      <c r="B1185" t="s">
        <v>18219</v>
      </c>
      <c r="C1185" t="s">
        <v>18218</v>
      </c>
      <c r="D1185" s="1">
        <v>45888</v>
      </c>
      <c r="E1185" t="s">
        <v>21228</v>
      </c>
      <c r="F1185" t="s">
        <v>21234</v>
      </c>
      <c r="G1185">
        <v>4903</v>
      </c>
    </row>
    <row r="1186" spans="1:7" x14ac:dyDescent="0.3">
      <c r="A1186" t="s">
        <v>19412</v>
      </c>
      <c r="B1186" t="s">
        <v>18219</v>
      </c>
      <c r="C1186" t="s">
        <v>18220</v>
      </c>
      <c r="D1186" s="1">
        <v>45862</v>
      </c>
      <c r="E1186" t="s">
        <v>21229</v>
      </c>
      <c r="F1186" t="s">
        <v>15198</v>
      </c>
      <c r="G1186">
        <v>1085</v>
      </c>
    </row>
    <row r="1187" spans="1:7" x14ac:dyDescent="0.3">
      <c r="A1187" t="s">
        <v>19413</v>
      </c>
      <c r="B1187" t="s">
        <v>18220</v>
      </c>
      <c r="C1187" t="s">
        <v>18216</v>
      </c>
      <c r="D1187" s="1">
        <v>45912</v>
      </c>
      <c r="E1187" t="s">
        <v>21231</v>
      </c>
      <c r="F1187" t="s">
        <v>15198</v>
      </c>
      <c r="G1187">
        <v>4162</v>
      </c>
    </row>
    <row r="1188" spans="1:7" x14ac:dyDescent="0.3">
      <c r="A1188" t="s">
        <v>19414</v>
      </c>
      <c r="B1188" t="s">
        <v>18216</v>
      </c>
      <c r="C1188" t="s">
        <v>18216</v>
      </c>
      <c r="D1188" s="1">
        <v>45905</v>
      </c>
      <c r="E1188" t="s">
        <v>21232</v>
      </c>
      <c r="F1188" t="s">
        <v>15198</v>
      </c>
      <c r="G1188">
        <v>3527</v>
      </c>
    </row>
    <row r="1189" spans="1:7" x14ac:dyDescent="0.3">
      <c r="A1189" t="s">
        <v>19415</v>
      </c>
      <c r="B1189" t="s">
        <v>18219</v>
      </c>
      <c r="C1189" t="s">
        <v>18218</v>
      </c>
      <c r="D1189" s="1">
        <v>45875</v>
      </c>
      <c r="E1189" t="s">
        <v>21232</v>
      </c>
      <c r="F1189" t="s">
        <v>15198</v>
      </c>
      <c r="G1189">
        <v>4318</v>
      </c>
    </row>
    <row r="1190" spans="1:7" x14ac:dyDescent="0.3">
      <c r="A1190" t="s">
        <v>19416</v>
      </c>
      <c r="B1190" t="s">
        <v>18218</v>
      </c>
      <c r="C1190" t="s">
        <v>18218</v>
      </c>
      <c r="D1190" s="1">
        <v>45876</v>
      </c>
      <c r="E1190" t="s">
        <v>21230</v>
      </c>
      <c r="F1190" t="s">
        <v>21233</v>
      </c>
      <c r="G1190">
        <v>2475</v>
      </c>
    </row>
    <row r="1191" spans="1:7" x14ac:dyDescent="0.3">
      <c r="A1191" t="s">
        <v>19417</v>
      </c>
      <c r="B1191" t="s">
        <v>18219</v>
      </c>
      <c r="C1191" t="s">
        <v>18217</v>
      </c>
      <c r="D1191" s="1">
        <v>45919</v>
      </c>
      <c r="E1191" t="s">
        <v>21228</v>
      </c>
      <c r="F1191" t="s">
        <v>15198</v>
      </c>
      <c r="G1191">
        <v>4779</v>
      </c>
    </row>
    <row r="1192" spans="1:7" x14ac:dyDescent="0.3">
      <c r="A1192" t="s">
        <v>19418</v>
      </c>
      <c r="B1192" t="s">
        <v>18216</v>
      </c>
      <c r="C1192" t="s">
        <v>18216</v>
      </c>
      <c r="D1192" s="1">
        <v>45907</v>
      </c>
      <c r="E1192" t="s">
        <v>21231</v>
      </c>
      <c r="F1192" t="s">
        <v>21234</v>
      </c>
      <c r="G1192">
        <v>2376</v>
      </c>
    </row>
    <row r="1193" spans="1:7" x14ac:dyDescent="0.3">
      <c r="A1193" t="s">
        <v>19419</v>
      </c>
      <c r="B1193" t="s">
        <v>18218</v>
      </c>
      <c r="C1193" t="s">
        <v>18219</v>
      </c>
      <c r="D1193" s="1">
        <v>45880</v>
      </c>
      <c r="E1193" t="s">
        <v>21230</v>
      </c>
      <c r="F1193" t="s">
        <v>15198</v>
      </c>
      <c r="G1193">
        <v>1220</v>
      </c>
    </row>
    <row r="1194" spans="1:7" x14ac:dyDescent="0.3">
      <c r="A1194" t="s">
        <v>19420</v>
      </c>
      <c r="B1194" t="s">
        <v>18216</v>
      </c>
      <c r="C1194" t="s">
        <v>18220</v>
      </c>
      <c r="D1194" s="1">
        <v>45867</v>
      </c>
      <c r="E1194" t="s">
        <v>21228</v>
      </c>
      <c r="F1194" t="s">
        <v>21233</v>
      </c>
      <c r="G1194">
        <v>1532</v>
      </c>
    </row>
    <row r="1195" spans="1:7" x14ac:dyDescent="0.3">
      <c r="A1195" t="s">
        <v>19421</v>
      </c>
      <c r="B1195" t="s">
        <v>18218</v>
      </c>
      <c r="C1195" t="s">
        <v>18220</v>
      </c>
      <c r="D1195" s="1">
        <v>45884</v>
      </c>
      <c r="E1195" t="s">
        <v>21228</v>
      </c>
      <c r="F1195" t="s">
        <v>21234</v>
      </c>
      <c r="G1195">
        <v>4927</v>
      </c>
    </row>
    <row r="1196" spans="1:7" x14ac:dyDescent="0.3">
      <c r="A1196" t="s">
        <v>19422</v>
      </c>
      <c r="B1196" t="s">
        <v>18220</v>
      </c>
      <c r="C1196" t="s">
        <v>18216</v>
      </c>
      <c r="D1196" s="1">
        <v>45914</v>
      </c>
      <c r="E1196" t="s">
        <v>21229</v>
      </c>
      <c r="F1196" t="s">
        <v>15198</v>
      </c>
      <c r="G1196">
        <v>2173</v>
      </c>
    </row>
    <row r="1197" spans="1:7" x14ac:dyDescent="0.3">
      <c r="A1197" t="s">
        <v>19423</v>
      </c>
      <c r="B1197" t="s">
        <v>18218</v>
      </c>
      <c r="C1197" t="s">
        <v>18217</v>
      </c>
      <c r="D1197" s="1">
        <v>45907</v>
      </c>
      <c r="E1197" t="s">
        <v>21231</v>
      </c>
      <c r="F1197" t="s">
        <v>15198</v>
      </c>
      <c r="G1197">
        <v>3813</v>
      </c>
    </row>
    <row r="1198" spans="1:7" x14ac:dyDescent="0.3">
      <c r="A1198" t="s">
        <v>19424</v>
      </c>
      <c r="B1198" t="s">
        <v>18220</v>
      </c>
      <c r="C1198" t="s">
        <v>18216</v>
      </c>
      <c r="D1198" s="1">
        <v>45871</v>
      </c>
      <c r="E1198" t="s">
        <v>21231</v>
      </c>
      <c r="F1198" t="s">
        <v>15198</v>
      </c>
      <c r="G1198">
        <v>4447</v>
      </c>
    </row>
    <row r="1199" spans="1:7" x14ac:dyDescent="0.3">
      <c r="A1199" t="s">
        <v>19425</v>
      </c>
      <c r="B1199" t="s">
        <v>18219</v>
      </c>
      <c r="C1199" t="s">
        <v>18216</v>
      </c>
      <c r="D1199" s="1">
        <v>45868</v>
      </c>
      <c r="E1199" t="s">
        <v>21228</v>
      </c>
      <c r="F1199" t="s">
        <v>21234</v>
      </c>
      <c r="G1199">
        <v>3912</v>
      </c>
    </row>
    <row r="1200" spans="1:7" x14ac:dyDescent="0.3">
      <c r="A1200" t="s">
        <v>19426</v>
      </c>
      <c r="B1200" t="s">
        <v>18216</v>
      </c>
      <c r="C1200" t="s">
        <v>18219</v>
      </c>
      <c r="D1200" s="1">
        <v>45890</v>
      </c>
      <c r="E1200" t="s">
        <v>21232</v>
      </c>
      <c r="F1200" t="s">
        <v>15198</v>
      </c>
      <c r="G1200">
        <v>2918</v>
      </c>
    </row>
    <row r="1201" spans="1:7" x14ac:dyDescent="0.3">
      <c r="A1201" t="s">
        <v>19427</v>
      </c>
      <c r="B1201" t="s">
        <v>18216</v>
      </c>
      <c r="C1201" t="s">
        <v>18216</v>
      </c>
      <c r="D1201" s="1">
        <v>45885</v>
      </c>
      <c r="E1201" t="s">
        <v>21228</v>
      </c>
      <c r="F1201" t="s">
        <v>21233</v>
      </c>
      <c r="G1201">
        <v>3722</v>
      </c>
    </row>
    <row r="1202" spans="1:7" x14ac:dyDescent="0.3">
      <c r="A1202" t="s">
        <v>19428</v>
      </c>
      <c r="B1202" t="s">
        <v>18219</v>
      </c>
      <c r="C1202" t="s">
        <v>18220</v>
      </c>
      <c r="D1202" s="1">
        <v>45893</v>
      </c>
      <c r="E1202" t="s">
        <v>21232</v>
      </c>
      <c r="F1202" t="s">
        <v>15198</v>
      </c>
      <c r="G1202">
        <v>1878</v>
      </c>
    </row>
    <row r="1203" spans="1:7" x14ac:dyDescent="0.3">
      <c r="A1203" t="s">
        <v>19429</v>
      </c>
      <c r="B1203" t="s">
        <v>18217</v>
      </c>
      <c r="C1203" t="s">
        <v>18219</v>
      </c>
      <c r="D1203" s="1">
        <v>45900</v>
      </c>
      <c r="E1203" t="s">
        <v>21232</v>
      </c>
      <c r="F1203" t="s">
        <v>21234</v>
      </c>
      <c r="G1203">
        <v>3893</v>
      </c>
    </row>
    <row r="1204" spans="1:7" x14ac:dyDescent="0.3">
      <c r="A1204" t="s">
        <v>19430</v>
      </c>
      <c r="B1204" t="s">
        <v>18218</v>
      </c>
      <c r="C1204" t="s">
        <v>18219</v>
      </c>
      <c r="D1204" s="1">
        <v>45870</v>
      </c>
      <c r="E1204" t="s">
        <v>21228</v>
      </c>
      <c r="F1204" t="s">
        <v>21233</v>
      </c>
      <c r="G1204">
        <v>3575</v>
      </c>
    </row>
    <row r="1205" spans="1:7" x14ac:dyDescent="0.3">
      <c r="A1205" t="s">
        <v>19431</v>
      </c>
      <c r="B1205" t="s">
        <v>18217</v>
      </c>
      <c r="C1205" t="s">
        <v>18217</v>
      </c>
      <c r="D1205" s="1">
        <v>45917</v>
      </c>
      <c r="E1205" t="s">
        <v>21229</v>
      </c>
      <c r="F1205" t="s">
        <v>15198</v>
      </c>
      <c r="G1205">
        <v>4811</v>
      </c>
    </row>
    <row r="1206" spans="1:7" x14ac:dyDescent="0.3">
      <c r="A1206" t="s">
        <v>19432</v>
      </c>
      <c r="B1206" t="s">
        <v>18217</v>
      </c>
      <c r="C1206" t="s">
        <v>18216</v>
      </c>
      <c r="D1206" s="1">
        <v>45893</v>
      </c>
      <c r="E1206" t="s">
        <v>21232</v>
      </c>
      <c r="F1206" t="s">
        <v>21233</v>
      </c>
      <c r="G1206">
        <v>4510</v>
      </c>
    </row>
    <row r="1207" spans="1:7" x14ac:dyDescent="0.3">
      <c r="A1207" t="s">
        <v>19433</v>
      </c>
      <c r="B1207" t="s">
        <v>18219</v>
      </c>
      <c r="C1207" t="s">
        <v>18219</v>
      </c>
      <c r="D1207" s="1">
        <v>45889</v>
      </c>
      <c r="E1207" t="s">
        <v>21230</v>
      </c>
      <c r="F1207" t="s">
        <v>21233</v>
      </c>
      <c r="G1207">
        <v>3057</v>
      </c>
    </row>
    <row r="1208" spans="1:7" x14ac:dyDescent="0.3">
      <c r="A1208" t="s">
        <v>19434</v>
      </c>
      <c r="B1208" t="s">
        <v>18218</v>
      </c>
      <c r="C1208" t="s">
        <v>18219</v>
      </c>
      <c r="D1208" s="1">
        <v>45899</v>
      </c>
      <c r="E1208" t="s">
        <v>21231</v>
      </c>
      <c r="F1208" t="s">
        <v>21234</v>
      </c>
      <c r="G1208">
        <v>2704</v>
      </c>
    </row>
    <row r="1209" spans="1:7" x14ac:dyDescent="0.3">
      <c r="A1209" t="s">
        <v>19435</v>
      </c>
      <c r="B1209" t="s">
        <v>18217</v>
      </c>
      <c r="C1209" t="s">
        <v>18219</v>
      </c>
      <c r="D1209" s="1">
        <v>45890</v>
      </c>
      <c r="E1209" t="s">
        <v>21232</v>
      </c>
      <c r="F1209" t="s">
        <v>21234</v>
      </c>
      <c r="G1209">
        <v>3796</v>
      </c>
    </row>
    <row r="1210" spans="1:7" x14ac:dyDescent="0.3">
      <c r="A1210" t="s">
        <v>19436</v>
      </c>
      <c r="B1210" t="s">
        <v>18218</v>
      </c>
      <c r="C1210" t="s">
        <v>18219</v>
      </c>
      <c r="D1210" s="1">
        <v>45906</v>
      </c>
      <c r="E1210" t="s">
        <v>21228</v>
      </c>
      <c r="F1210" t="s">
        <v>15198</v>
      </c>
      <c r="G1210">
        <v>2310</v>
      </c>
    </row>
    <row r="1211" spans="1:7" x14ac:dyDescent="0.3">
      <c r="A1211" t="s">
        <v>19437</v>
      </c>
      <c r="B1211" t="s">
        <v>18217</v>
      </c>
      <c r="C1211" t="s">
        <v>18220</v>
      </c>
      <c r="D1211" s="1">
        <v>45891</v>
      </c>
      <c r="E1211" t="s">
        <v>21232</v>
      </c>
      <c r="F1211" t="s">
        <v>21234</v>
      </c>
      <c r="G1211">
        <v>1810</v>
      </c>
    </row>
    <row r="1212" spans="1:7" x14ac:dyDescent="0.3">
      <c r="A1212" t="s">
        <v>19438</v>
      </c>
      <c r="B1212" t="s">
        <v>18217</v>
      </c>
      <c r="C1212" t="s">
        <v>18217</v>
      </c>
      <c r="D1212" s="1">
        <v>45907</v>
      </c>
      <c r="E1212" t="s">
        <v>21232</v>
      </c>
      <c r="F1212" t="s">
        <v>15198</v>
      </c>
      <c r="G1212">
        <v>3709</v>
      </c>
    </row>
    <row r="1213" spans="1:7" x14ac:dyDescent="0.3">
      <c r="A1213" t="s">
        <v>19439</v>
      </c>
      <c r="B1213" t="s">
        <v>18218</v>
      </c>
      <c r="C1213" t="s">
        <v>18220</v>
      </c>
      <c r="D1213" s="1">
        <v>45871</v>
      </c>
      <c r="E1213" t="s">
        <v>21230</v>
      </c>
      <c r="F1213" t="s">
        <v>21233</v>
      </c>
      <c r="G1213">
        <v>2308</v>
      </c>
    </row>
    <row r="1214" spans="1:7" x14ac:dyDescent="0.3">
      <c r="A1214" t="s">
        <v>19440</v>
      </c>
      <c r="B1214" t="s">
        <v>18217</v>
      </c>
      <c r="C1214" t="s">
        <v>18219</v>
      </c>
      <c r="D1214" s="1">
        <v>45896</v>
      </c>
      <c r="E1214" t="s">
        <v>21231</v>
      </c>
      <c r="F1214" t="s">
        <v>21233</v>
      </c>
      <c r="G1214">
        <v>1708</v>
      </c>
    </row>
    <row r="1215" spans="1:7" x14ac:dyDescent="0.3">
      <c r="A1215" t="s">
        <v>19441</v>
      </c>
      <c r="B1215" t="s">
        <v>18220</v>
      </c>
      <c r="C1215" t="s">
        <v>18216</v>
      </c>
      <c r="D1215" s="1">
        <v>45915</v>
      </c>
      <c r="E1215" t="s">
        <v>21229</v>
      </c>
      <c r="F1215" t="s">
        <v>21234</v>
      </c>
      <c r="G1215">
        <v>2989</v>
      </c>
    </row>
    <row r="1216" spans="1:7" x14ac:dyDescent="0.3">
      <c r="A1216" t="s">
        <v>19442</v>
      </c>
      <c r="B1216" t="s">
        <v>18219</v>
      </c>
      <c r="C1216" t="s">
        <v>18216</v>
      </c>
      <c r="D1216" s="1">
        <v>45877</v>
      </c>
      <c r="E1216" t="s">
        <v>21232</v>
      </c>
      <c r="F1216" t="s">
        <v>15198</v>
      </c>
      <c r="G1216">
        <v>1617</v>
      </c>
    </row>
    <row r="1217" spans="1:7" x14ac:dyDescent="0.3">
      <c r="A1217" t="s">
        <v>19443</v>
      </c>
      <c r="B1217" t="s">
        <v>18219</v>
      </c>
      <c r="C1217" t="s">
        <v>18217</v>
      </c>
      <c r="D1217" s="1">
        <v>45869</v>
      </c>
      <c r="E1217" t="s">
        <v>21229</v>
      </c>
      <c r="F1217" t="s">
        <v>21234</v>
      </c>
      <c r="G1217">
        <v>4552</v>
      </c>
    </row>
    <row r="1218" spans="1:7" x14ac:dyDescent="0.3">
      <c r="A1218" t="s">
        <v>19444</v>
      </c>
      <c r="B1218" t="s">
        <v>18219</v>
      </c>
      <c r="C1218" t="s">
        <v>18219</v>
      </c>
      <c r="D1218" s="1">
        <v>45869</v>
      </c>
      <c r="E1218" t="s">
        <v>21232</v>
      </c>
      <c r="F1218" t="s">
        <v>15198</v>
      </c>
      <c r="G1218">
        <v>1005</v>
      </c>
    </row>
    <row r="1219" spans="1:7" x14ac:dyDescent="0.3">
      <c r="A1219" t="s">
        <v>19445</v>
      </c>
      <c r="B1219" t="s">
        <v>18218</v>
      </c>
      <c r="C1219" t="s">
        <v>18217</v>
      </c>
      <c r="D1219" s="1">
        <v>45887</v>
      </c>
      <c r="E1219" t="s">
        <v>21232</v>
      </c>
      <c r="F1219" t="s">
        <v>21233</v>
      </c>
      <c r="G1219">
        <v>1081</v>
      </c>
    </row>
    <row r="1220" spans="1:7" x14ac:dyDescent="0.3">
      <c r="A1220" t="s">
        <v>19446</v>
      </c>
      <c r="B1220" t="s">
        <v>18216</v>
      </c>
      <c r="C1220" t="s">
        <v>18220</v>
      </c>
      <c r="D1220" s="1">
        <v>45896</v>
      </c>
      <c r="E1220" t="s">
        <v>21230</v>
      </c>
      <c r="F1220" t="s">
        <v>21234</v>
      </c>
      <c r="G1220">
        <v>2925</v>
      </c>
    </row>
    <row r="1221" spans="1:7" x14ac:dyDescent="0.3">
      <c r="A1221" t="s">
        <v>19447</v>
      </c>
      <c r="B1221" t="s">
        <v>18220</v>
      </c>
      <c r="C1221" t="s">
        <v>18220</v>
      </c>
      <c r="D1221" s="1">
        <v>45886</v>
      </c>
      <c r="E1221" t="s">
        <v>21231</v>
      </c>
      <c r="F1221" t="s">
        <v>21234</v>
      </c>
      <c r="G1221">
        <v>3483</v>
      </c>
    </row>
    <row r="1222" spans="1:7" x14ac:dyDescent="0.3">
      <c r="A1222" t="s">
        <v>19448</v>
      </c>
      <c r="B1222" t="s">
        <v>18217</v>
      </c>
      <c r="C1222" t="s">
        <v>18219</v>
      </c>
      <c r="D1222" s="1">
        <v>45913</v>
      </c>
      <c r="E1222" t="s">
        <v>21232</v>
      </c>
      <c r="F1222" t="s">
        <v>21234</v>
      </c>
      <c r="G1222">
        <v>4553</v>
      </c>
    </row>
    <row r="1223" spans="1:7" x14ac:dyDescent="0.3">
      <c r="A1223" t="s">
        <v>19449</v>
      </c>
      <c r="B1223" t="s">
        <v>18216</v>
      </c>
      <c r="C1223" t="s">
        <v>18220</v>
      </c>
      <c r="D1223" s="1">
        <v>45900</v>
      </c>
      <c r="E1223" t="s">
        <v>21230</v>
      </c>
      <c r="F1223" t="s">
        <v>21233</v>
      </c>
      <c r="G1223">
        <v>4621</v>
      </c>
    </row>
    <row r="1224" spans="1:7" x14ac:dyDescent="0.3">
      <c r="A1224" t="s">
        <v>19450</v>
      </c>
      <c r="B1224" t="s">
        <v>18219</v>
      </c>
      <c r="C1224" t="s">
        <v>18220</v>
      </c>
      <c r="D1224" s="1">
        <v>45905</v>
      </c>
      <c r="E1224" t="s">
        <v>21230</v>
      </c>
      <c r="F1224" t="s">
        <v>21233</v>
      </c>
      <c r="G1224">
        <v>3252</v>
      </c>
    </row>
    <row r="1225" spans="1:7" x14ac:dyDescent="0.3">
      <c r="A1225" t="s">
        <v>19451</v>
      </c>
      <c r="B1225" t="s">
        <v>18220</v>
      </c>
      <c r="C1225" t="s">
        <v>18218</v>
      </c>
      <c r="D1225" s="1">
        <v>45914</v>
      </c>
      <c r="E1225" t="s">
        <v>21228</v>
      </c>
      <c r="F1225" t="s">
        <v>21233</v>
      </c>
      <c r="G1225">
        <v>1523</v>
      </c>
    </row>
    <row r="1226" spans="1:7" x14ac:dyDescent="0.3">
      <c r="A1226" t="s">
        <v>19452</v>
      </c>
      <c r="B1226" t="s">
        <v>18218</v>
      </c>
      <c r="C1226" t="s">
        <v>18216</v>
      </c>
      <c r="D1226" s="1">
        <v>45877</v>
      </c>
      <c r="E1226" t="s">
        <v>21232</v>
      </c>
      <c r="F1226" t="s">
        <v>21233</v>
      </c>
      <c r="G1226">
        <v>2040</v>
      </c>
    </row>
    <row r="1227" spans="1:7" x14ac:dyDescent="0.3">
      <c r="A1227" t="s">
        <v>19453</v>
      </c>
      <c r="B1227" t="s">
        <v>18219</v>
      </c>
      <c r="C1227" t="s">
        <v>18216</v>
      </c>
      <c r="D1227" s="1">
        <v>45896</v>
      </c>
      <c r="E1227" t="s">
        <v>21231</v>
      </c>
      <c r="F1227" t="s">
        <v>21233</v>
      </c>
      <c r="G1227">
        <v>2133</v>
      </c>
    </row>
    <row r="1228" spans="1:7" x14ac:dyDescent="0.3">
      <c r="A1228" t="s">
        <v>19454</v>
      </c>
      <c r="B1228" t="s">
        <v>18217</v>
      </c>
      <c r="C1228" t="s">
        <v>18216</v>
      </c>
      <c r="D1228" s="1">
        <v>45883</v>
      </c>
      <c r="E1228" t="s">
        <v>21229</v>
      </c>
      <c r="F1228" t="s">
        <v>15198</v>
      </c>
      <c r="G1228">
        <v>4946</v>
      </c>
    </row>
    <row r="1229" spans="1:7" x14ac:dyDescent="0.3">
      <c r="A1229" t="s">
        <v>19455</v>
      </c>
      <c r="B1229" t="s">
        <v>18220</v>
      </c>
      <c r="C1229" t="s">
        <v>18218</v>
      </c>
      <c r="D1229" s="1">
        <v>45897</v>
      </c>
      <c r="E1229" t="s">
        <v>21232</v>
      </c>
      <c r="F1229" t="s">
        <v>21234</v>
      </c>
      <c r="G1229">
        <v>2875</v>
      </c>
    </row>
    <row r="1230" spans="1:7" x14ac:dyDescent="0.3">
      <c r="A1230" t="s">
        <v>19456</v>
      </c>
      <c r="B1230" t="s">
        <v>18220</v>
      </c>
      <c r="C1230" t="s">
        <v>18217</v>
      </c>
      <c r="D1230" s="1">
        <v>45907</v>
      </c>
      <c r="E1230" t="s">
        <v>21232</v>
      </c>
      <c r="F1230" t="s">
        <v>21233</v>
      </c>
      <c r="G1230">
        <v>3745</v>
      </c>
    </row>
    <row r="1231" spans="1:7" x14ac:dyDescent="0.3">
      <c r="A1231" t="s">
        <v>19457</v>
      </c>
      <c r="B1231" t="s">
        <v>18219</v>
      </c>
      <c r="C1231" t="s">
        <v>18216</v>
      </c>
      <c r="D1231" s="1">
        <v>45878</v>
      </c>
      <c r="E1231" t="s">
        <v>21228</v>
      </c>
      <c r="F1231" t="s">
        <v>15198</v>
      </c>
      <c r="G1231">
        <v>4646</v>
      </c>
    </row>
    <row r="1232" spans="1:7" x14ac:dyDescent="0.3">
      <c r="A1232" t="s">
        <v>19458</v>
      </c>
      <c r="B1232" t="s">
        <v>18218</v>
      </c>
      <c r="C1232" t="s">
        <v>18217</v>
      </c>
      <c r="D1232" s="1">
        <v>45893</v>
      </c>
      <c r="E1232" t="s">
        <v>21230</v>
      </c>
      <c r="F1232" t="s">
        <v>21233</v>
      </c>
      <c r="G1232">
        <v>3440</v>
      </c>
    </row>
    <row r="1233" spans="1:7" x14ac:dyDescent="0.3">
      <c r="A1233" t="s">
        <v>19459</v>
      </c>
      <c r="B1233" t="s">
        <v>18217</v>
      </c>
      <c r="C1233" t="s">
        <v>18218</v>
      </c>
      <c r="D1233" s="1">
        <v>45914</v>
      </c>
      <c r="E1233" t="s">
        <v>21230</v>
      </c>
      <c r="F1233" t="s">
        <v>21234</v>
      </c>
      <c r="G1233">
        <v>2291</v>
      </c>
    </row>
    <row r="1234" spans="1:7" x14ac:dyDescent="0.3">
      <c r="A1234" t="s">
        <v>19460</v>
      </c>
      <c r="B1234" t="s">
        <v>18219</v>
      </c>
      <c r="C1234" t="s">
        <v>18217</v>
      </c>
      <c r="D1234" s="1">
        <v>45911</v>
      </c>
      <c r="E1234" t="s">
        <v>21232</v>
      </c>
      <c r="F1234" t="s">
        <v>21233</v>
      </c>
      <c r="G1234">
        <v>2432</v>
      </c>
    </row>
    <row r="1235" spans="1:7" x14ac:dyDescent="0.3">
      <c r="A1235" t="s">
        <v>19461</v>
      </c>
      <c r="B1235" t="s">
        <v>18220</v>
      </c>
      <c r="C1235" t="s">
        <v>18216</v>
      </c>
      <c r="D1235" s="1">
        <v>45888</v>
      </c>
      <c r="E1235" t="s">
        <v>21230</v>
      </c>
      <c r="F1235" t="s">
        <v>21233</v>
      </c>
      <c r="G1235">
        <v>3136</v>
      </c>
    </row>
    <row r="1236" spans="1:7" x14ac:dyDescent="0.3">
      <c r="A1236" t="s">
        <v>19462</v>
      </c>
      <c r="B1236" t="s">
        <v>18220</v>
      </c>
      <c r="C1236" t="s">
        <v>18218</v>
      </c>
      <c r="D1236" s="1">
        <v>45905</v>
      </c>
      <c r="E1236" t="s">
        <v>21232</v>
      </c>
      <c r="F1236" t="s">
        <v>21234</v>
      </c>
      <c r="G1236">
        <v>2709</v>
      </c>
    </row>
    <row r="1237" spans="1:7" x14ac:dyDescent="0.3">
      <c r="A1237" t="s">
        <v>19463</v>
      </c>
      <c r="B1237" t="s">
        <v>18217</v>
      </c>
      <c r="C1237" t="s">
        <v>18218</v>
      </c>
      <c r="D1237" s="1">
        <v>45868</v>
      </c>
      <c r="E1237" t="s">
        <v>21229</v>
      </c>
      <c r="F1237" t="s">
        <v>21233</v>
      </c>
      <c r="G1237">
        <v>2031</v>
      </c>
    </row>
    <row r="1238" spans="1:7" x14ac:dyDescent="0.3">
      <c r="A1238" t="s">
        <v>19464</v>
      </c>
      <c r="B1238" t="s">
        <v>18218</v>
      </c>
      <c r="C1238" t="s">
        <v>18220</v>
      </c>
      <c r="D1238" s="1">
        <v>45871</v>
      </c>
      <c r="E1238" t="s">
        <v>21228</v>
      </c>
      <c r="F1238" t="s">
        <v>15198</v>
      </c>
      <c r="G1238">
        <v>2049</v>
      </c>
    </row>
    <row r="1239" spans="1:7" x14ac:dyDescent="0.3">
      <c r="A1239" t="s">
        <v>19465</v>
      </c>
      <c r="B1239" t="s">
        <v>18219</v>
      </c>
      <c r="C1239" t="s">
        <v>18218</v>
      </c>
      <c r="D1239" s="1">
        <v>45905</v>
      </c>
      <c r="E1239" t="s">
        <v>21232</v>
      </c>
      <c r="F1239" t="s">
        <v>21233</v>
      </c>
      <c r="G1239">
        <v>4769</v>
      </c>
    </row>
    <row r="1240" spans="1:7" x14ac:dyDescent="0.3">
      <c r="A1240" t="s">
        <v>19466</v>
      </c>
      <c r="B1240" t="s">
        <v>18218</v>
      </c>
      <c r="C1240" t="s">
        <v>18217</v>
      </c>
      <c r="D1240" s="1">
        <v>45919</v>
      </c>
      <c r="E1240" t="s">
        <v>21228</v>
      </c>
      <c r="F1240" t="s">
        <v>21234</v>
      </c>
      <c r="G1240">
        <v>3334</v>
      </c>
    </row>
    <row r="1241" spans="1:7" x14ac:dyDescent="0.3">
      <c r="A1241" t="s">
        <v>19467</v>
      </c>
      <c r="B1241" t="s">
        <v>18220</v>
      </c>
      <c r="C1241" t="s">
        <v>18217</v>
      </c>
      <c r="D1241" s="1">
        <v>45891</v>
      </c>
      <c r="E1241" t="s">
        <v>21229</v>
      </c>
      <c r="F1241" t="s">
        <v>21234</v>
      </c>
      <c r="G1241">
        <v>4949</v>
      </c>
    </row>
    <row r="1242" spans="1:7" x14ac:dyDescent="0.3">
      <c r="A1242" t="s">
        <v>19468</v>
      </c>
      <c r="B1242" t="s">
        <v>18220</v>
      </c>
      <c r="C1242" t="s">
        <v>18217</v>
      </c>
      <c r="D1242" s="1">
        <v>45897</v>
      </c>
      <c r="E1242" t="s">
        <v>21230</v>
      </c>
      <c r="F1242" t="s">
        <v>15198</v>
      </c>
      <c r="G1242">
        <v>3656</v>
      </c>
    </row>
    <row r="1243" spans="1:7" x14ac:dyDescent="0.3">
      <c r="A1243" t="s">
        <v>19469</v>
      </c>
      <c r="B1243" t="s">
        <v>18220</v>
      </c>
      <c r="C1243" t="s">
        <v>18220</v>
      </c>
      <c r="D1243" s="1">
        <v>45891</v>
      </c>
      <c r="E1243" t="s">
        <v>21229</v>
      </c>
      <c r="F1243" t="s">
        <v>21233</v>
      </c>
      <c r="G1243">
        <v>3154</v>
      </c>
    </row>
    <row r="1244" spans="1:7" x14ac:dyDescent="0.3">
      <c r="A1244" t="s">
        <v>19470</v>
      </c>
      <c r="B1244" t="s">
        <v>18218</v>
      </c>
      <c r="C1244" t="s">
        <v>18220</v>
      </c>
      <c r="D1244" s="1">
        <v>45902</v>
      </c>
      <c r="E1244" t="s">
        <v>21232</v>
      </c>
      <c r="F1244" t="s">
        <v>21233</v>
      </c>
      <c r="G1244">
        <v>2368</v>
      </c>
    </row>
    <row r="1245" spans="1:7" x14ac:dyDescent="0.3">
      <c r="A1245" t="s">
        <v>19471</v>
      </c>
      <c r="B1245" t="s">
        <v>18216</v>
      </c>
      <c r="C1245" t="s">
        <v>18216</v>
      </c>
      <c r="D1245" s="1">
        <v>45915</v>
      </c>
      <c r="E1245" t="s">
        <v>21229</v>
      </c>
      <c r="F1245" t="s">
        <v>15198</v>
      </c>
      <c r="G1245">
        <v>2847</v>
      </c>
    </row>
    <row r="1246" spans="1:7" x14ac:dyDescent="0.3">
      <c r="A1246" t="s">
        <v>19472</v>
      </c>
      <c r="B1246" t="s">
        <v>18216</v>
      </c>
      <c r="C1246" t="s">
        <v>18219</v>
      </c>
      <c r="D1246" s="1">
        <v>45872</v>
      </c>
      <c r="E1246" t="s">
        <v>21228</v>
      </c>
      <c r="F1246" t="s">
        <v>21233</v>
      </c>
      <c r="G1246">
        <v>4238</v>
      </c>
    </row>
    <row r="1247" spans="1:7" x14ac:dyDescent="0.3">
      <c r="A1247" t="s">
        <v>19473</v>
      </c>
      <c r="B1247" t="s">
        <v>18220</v>
      </c>
      <c r="C1247" t="s">
        <v>18220</v>
      </c>
      <c r="D1247" s="1">
        <v>45891</v>
      </c>
      <c r="E1247" t="s">
        <v>21231</v>
      </c>
      <c r="F1247" t="s">
        <v>21234</v>
      </c>
      <c r="G1247">
        <v>2463</v>
      </c>
    </row>
    <row r="1248" spans="1:7" x14ac:dyDescent="0.3">
      <c r="A1248" t="s">
        <v>19474</v>
      </c>
      <c r="B1248" t="s">
        <v>18216</v>
      </c>
      <c r="C1248" t="s">
        <v>18216</v>
      </c>
      <c r="D1248" s="1">
        <v>45878</v>
      </c>
      <c r="E1248" t="s">
        <v>21231</v>
      </c>
      <c r="F1248" t="s">
        <v>21234</v>
      </c>
      <c r="G1248">
        <v>1120</v>
      </c>
    </row>
    <row r="1249" spans="1:7" x14ac:dyDescent="0.3">
      <c r="A1249" t="s">
        <v>19475</v>
      </c>
      <c r="B1249" t="s">
        <v>18220</v>
      </c>
      <c r="C1249" t="s">
        <v>18220</v>
      </c>
      <c r="D1249" s="1">
        <v>45896</v>
      </c>
      <c r="E1249" t="s">
        <v>21232</v>
      </c>
      <c r="F1249" t="s">
        <v>21234</v>
      </c>
      <c r="G1249">
        <v>2574</v>
      </c>
    </row>
    <row r="1250" spans="1:7" x14ac:dyDescent="0.3">
      <c r="A1250" t="s">
        <v>19476</v>
      </c>
      <c r="B1250" t="s">
        <v>18218</v>
      </c>
      <c r="C1250" t="s">
        <v>18220</v>
      </c>
      <c r="D1250" s="1">
        <v>45874</v>
      </c>
      <c r="E1250" t="s">
        <v>21232</v>
      </c>
      <c r="F1250" t="s">
        <v>15198</v>
      </c>
      <c r="G1250">
        <v>2947</v>
      </c>
    </row>
    <row r="1251" spans="1:7" x14ac:dyDescent="0.3">
      <c r="A1251" t="s">
        <v>19477</v>
      </c>
      <c r="B1251" t="s">
        <v>18217</v>
      </c>
      <c r="C1251" t="s">
        <v>18218</v>
      </c>
      <c r="D1251" s="1">
        <v>45887</v>
      </c>
      <c r="E1251" t="s">
        <v>21230</v>
      </c>
      <c r="F1251" t="s">
        <v>15198</v>
      </c>
      <c r="G1251">
        <v>1114</v>
      </c>
    </row>
    <row r="1252" spans="1:7" x14ac:dyDescent="0.3">
      <c r="A1252" t="s">
        <v>19478</v>
      </c>
      <c r="B1252" t="s">
        <v>18216</v>
      </c>
      <c r="C1252" t="s">
        <v>18217</v>
      </c>
      <c r="D1252" s="1">
        <v>45915</v>
      </c>
      <c r="E1252" t="s">
        <v>21231</v>
      </c>
      <c r="F1252" t="s">
        <v>21234</v>
      </c>
      <c r="G1252">
        <v>3407</v>
      </c>
    </row>
    <row r="1253" spans="1:7" x14ac:dyDescent="0.3">
      <c r="A1253" t="s">
        <v>19479</v>
      </c>
      <c r="B1253" t="s">
        <v>18216</v>
      </c>
      <c r="C1253" t="s">
        <v>18220</v>
      </c>
      <c r="D1253" s="1">
        <v>45879</v>
      </c>
      <c r="E1253" t="s">
        <v>21231</v>
      </c>
      <c r="F1253" t="s">
        <v>21233</v>
      </c>
      <c r="G1253">
        <v>4596</v>
      </c>
    </row>
    <row r="1254" spans="1:7" x14ac:dyDescent="0.3">
      <c r="A1254" t="s">
        <v>19480</v>
      </c>
      <c r="B1254" t="s">
        <v>18220</v>
      </c>
      <c r="C1254" t="s">
        <v>18219</v>
      </c>
      <c r="D1254" s="1">
        <v>45866</v>
      </c>
      <c r="E1254" t="s">
        <v>21231</v>
      </c>
      <c r="F1254" t="s">
        <v>21233</v>
      </c>
      <c r="G1254">
        <v>3596</v>
      </c>
    </row>
    <row r="1255" spans="1:7" x14ac:dyDescent="0.3">
      <c r="A1255" t="s">
        <v>19481</v>
      </c>
      <c r="B1255" t="s">
        <v>18219</v>
      </c>
      <c r="C1255" t="s">
        <v>18218</v>
      </c>
      <c r="D1255" s="1">
        <v>45906</v>
      </c>
      <c r="E1255" t="s">
        <v>21232</v>
      </c>
      <c r="F1255" t="s">
        <v>21234</v>
      </c>
      <c r="G1255">
        <v>3102</v>
      </c>
    </row>
    <row r="1256" spans="1:7" x14ac:dyDescent="0.3">
      <c r="A1256" t="s">
        <v>19482</v>
      </c>
      <c r="B1256" t="s">
        <v>18219</v>
      </c>
      <c r="C1256" t="s">
        <v>18218</v>
      </c>
      <c r="D1256" s="1">
        <v>45875</v>
      </c>
      <c r="E1256" t="s">
        <v>21230</v>
      </c>
      <c r="F1256" t="s">
        <v>21233</v>
      </c>
      <c r="G1256">
        <v>1248</v>
      </c>
    </row>
    <row r="1257" spans="1:7" x14ac:dyDescent="0.3">
      <c r="A1257" t="s">
        <v>19483</v>
      </c>
      <c r="B1257" t="s">
        <v>18217</v>
      </c>
      <c r="C1257" t="s">
        <v>18217</v>
      </c>
      <c r="D1257" s="1">
        <v>45865</v>
      </c>
      <c r="E1257" t="s">
        <v>21230</v>
      </c>
      <c r="F1257" t="s">
        <v>21234</v>
      </c>
      <c r="G1257">
        <v>4929</v>
      </c>
    </row>
    <row r="1258" spans="1:7" x14ac:dyDescent="0.3">
      <c r="A1258" t="s">
        <v>19484</v>
      </c>
      <c r="B1258" t="s">
        <v>18216</v>
      </c>
      <c r="C1258" t="s">
        <v>18218</v>
      </c>
      <c r="D1258" s="1">
        <v>45890</v>
      </c>
      <c r="E1258" t="s">
        <v>21230</v>
      </c>
      <c r="F1258" t="s">
        <v>21233</v>
      </c>
      <c r="G1258">
        <v>1941</v>
      </c>
    </row>
    <row r="1259" spans="1:7" x14ac:dyDescent="0.3">
      <c r="A1259" t="s">
        <v>19485</v>
      </c>
      <c r="B1259" t="s">
        <v>18216</v>
      </c>
      <c r="C1259" t="s">
        <v>18219</v>
      </c>
      <c r="D1259" s="1">
        <v>45898</v>
      </c>
      <c r="E1259" t="s">
        <v>21230</v>
      </c>
      <c r="F1259" t="s">
        <v>21233</v>
      </c>
      <c r="G1259">
        <v>3976</v>
      </c>
    </row>
    <row r="1260" spans="1:7" x14ac:dyDescent="0.3">
      <c r="A1260" t="s">
        <v>19486</v>
      </c>
      <c r="B1260" t="s">
        <v>18219</v>
      </c>
      <c r="C1260" t="s">
        <v>18216</v>
      </c>
      <c r="D1260" s="1">
        <v>45918</v>
      </c>
      <c r="E1260" t="s">
        <v>21232</v>
      </c>
      <c r="F1260" t="s">
        <v>15198</v>
      </c>
      <c r="G1260">
        <v>3378</v>
      </c>
    </row>
    <row r="1261" spans="1:7" x14ac:dyDescent="0.3">
      <c r="A1261" t="s">
        <v>19487</v>
      </c>
      <c r="B1261" t="s">
        <v>18219</v>
      </c>
      <c r="C1261" t="s">
        <v>18219</v>
      </c>
      <c r="D1261" s="1">
        <v>45910</v>
      </c>
      <c r="E1261" t="s">
        <v>21231</v>
      </c>
      <c r="F1261" t="s">
        <v>15198</v>
      </c>
      <c r="G1261">
        <v>1929</v>
      </c>
    </row>
    <row r="1262" spans="1:7" x14ac:dyDescent="0.3">
      <c r="A1262" t="s">
        <v>19488</v>
      </c>
      <c r="B1262" t="s">
        <v>18217</v>
      </c>
      <c r="C1262" t="s">
        <v>18217</v>
      </c>
      <c r="D1262" s="1">
        <v>45919</v>
      </c>
      <c r="E1262" t="s">
        <v>21232</v>
      </c>
      <c r="F1262" t="s">
        <v>15198</v>
      </c>
      <c r="G1262">
        <v>1288</v>
      </c>
    </row>
    <row r="1263" spans="1:7" x14ac:dyDescent="0.3">
      <c r="A1263" t="s">
        <v>19489</v>
      </c>
      <c r="B1263" t="s">
        <v>18218</v>
      </c>
      <c r="C1263" t="s">
        <v>18218</v>
      </c>
      <c r="D1263" s="1">
        <v>45873</v>
      </c>
      <c r="E1263" t="s">
        <v>21232</v>
      </c>
      <c r="F1263" t="s">
        <v>21233</v>
      </c>
      <c r="G1263">
        <v>4798</v>
      </c>
    </row>
    <row r="1264" spans="1:7" x14ac:dyDescent="0.3">
      <c r="A1264" t="s">
        <v>19490</v>
      </c>
      <c r="B1264" t="s">
        <v>18218</v>
      </c>
      <c r="C1264" t="s">
        <v>18219</v>
      </c>
      <c r="D1264" s="1">
        <v>45906</v>
      </c>
      <c r="E1264" t="s">
        <v>21231</v>
      </c>
      <c r="F1264" t="s">
        <v>15198</v>
      </c>
      <c r="G1264">
        <v>4927</v>
      </c>
    </row>
    <row r="1265" spans="1:7" x14ac:dyDescent="0.3">
      <c r="A1265" t="s">
        <v>19491</v>
      </c>
      <c r="B1265" t="s">
        <v>18216</v>
      </c>
      <c r="C1265" t="s">
        <v>18218</v>
      </c>
      <c r="D1265" s="1">
        <v>45901</v>
      </c>
      <c r="E1265" t="s">
        <v>21232</v>
      </c>
      <c r="F1265" t="s">
        <v>21233</v>
      </c>
      <c r="G1265">
        <v>2331</v>
      </c>
    </row>
    <row r="1266" spans="1:7" x14ac:dyDescent="0.3">
      <c r="A1266" t="s">
        <v>19492</v>
      </c>
      <c r="B1266" t="s">
        <v>18219</v>
      </c>
      <c r="C1266" t="s">
        <v>18217</v>
      </c>
      <c r="D1266" s="1">
        <v>45886</v>
      </c>
      <c r="E1266" t="s">
        <v>21228</v>
      </c>
      <c r="F1266" t="s">
        <v>15198</v>
      </c>
      <c r="G1266">
        <v>2437</v>
      </c>
    </row>
    <row r="1267" spans="1:7" x14ac:dyDescent="0.3">
      <c r="A1267" t="s">
        <v>19493</v>
      </c>
      <c r="B1267" t="s">
        <v>18218</v>
      </c>
      <c r="C1267" t="s">
        <v>18218</v>
      </c>
      <c r="D1267" s="1">
        <v>45919</v>
      </c>
      <c r="E1267" t="s">
        <v>21228</v>
      </c>
      <c r="F1267" t="s">
        <v>21234</v>
      </c>
      <c r="G1267">
        <v>1481</v>
      </c>
    </row>
    <row r="1268" spans="1:7" x14ac:dyDescent="0.3">
      <c r="A1268" t="s">
        <v>19494</v>
      </c>
      <c r="B1268" t="s">
        <v>18219</v>
      </c>
      <c r="C1268" t="s">
        <v>18216</v>
      </c>
      <c r="D1268" s="1">
        <v>45892</v>
      </c>
      <c r="E1268" t="s">
        <v>21230</v>
      </c>
      <c r="F1268" t="s">
        <v>15198</v>
      </c>
      <c r="G1268">
        <v>4284</v>
      </c>
    </row>
    <row r="1269" spans="1:7" x14ac:dyDescent="0.3">
      <c r="A1269" t="s">
        <v>19495</v>
      </c>
      <c r="B1269" t="s">
        <v>18219</v>
      </c>
      <c r="C1269" t="s">
        <v>18219</v>
      </c>
      <c r="D1269" s="1">
        <v>45892</v>
      </c>
      <c r="E1269" t="s">
        <v>21232</v>
      </c>
      <c r="F1269" t="s">
        <v>15198</v>
      </c>
      <c r="G1269">
        <v>2189</v>
      </c>
    </row>
    <row r="1270" spans="1:7" x14ac:dyDescent="0.3">
      <c r="A1270" t="s">
        <v>19496</v>
      </c>
      <c r="B1270" t="s">
        <v>18218</v>
      </c>
      <c r="C1270" t="s">
        <v>18220</v>
      </c>
      <c r="D1270" s="1">
        <v>45893</v>
      </c>
      <c r="E1270" t="s">
        <v>21228</v>
      </c>
      <c r="F1270" t="s">
        <v>21233</v>
      </c>
      <c r="G1270">
        <v>1005</v>
      </c>
    </row>
    <row r="1271" spans="1:7" x14ac:dyDescent="0.3">
      <c r="A1271" t="s">
        <v>19497</v>
      </c>
      <c r="B1271" t="s">
        <v>18220</v>
      </c>
      <c r="C1271" t="s">
        <v>18220</v>
      </c>
      <c r="D1271" s="1">
        <v>45903</v>
      </c>
      <c r="E1271" t="s">
        <v>21232</v>
      </c>
      <c r="F1271" t="s">
        <v>15198</v>
      </c>
      <c r="G1271">
        <v>3246</v>
      </c>
    </row>
    <row r="1272" spans="1:7" x14ac:dyDescent="0.3">
      <c r="A1272" t="s">
        <v>19498</v>
      </c>
      <c r="B1272" t="s">
        <v>18219</v>
      </c>
      <c r="C1272" t="s">
        <v>18219</v>
      </c>
      <c r="D1272" s="1">
        <v>45863</v>
      </c>
      <c r="E1272" t="s">
        <v>21232</v>
      </c>
      <c r="F1272" t="s">
        <v>15198</v>
      </c>
      <c r="G1272">
        <v>3665</v>
      </c>
    </row>
    <row r="1273" spans="1:7" x14ac:dyDescent="0.3">
      <c r="A1273" t="s">
        <v>19499</v>
      </c>
      <c r="B1273" t="s">
        <v>18216</v>
      </c>
      <c r="C1273" t="s">
        <v>18220</v>
      </c>
      <c r="D1273" s="1">
        <v>45880</v>
      </c>
      <c r="E1273" t="s">
        <v>21232</v>
      </c>
      <c r="F1273" t="s">
        <v>21234</v>
      </c>
      <c r="G1273">
        <v>4285</v>
      </c>
    </row>
    <row r="1274" spans="1:7" x14ac:dyDescent="0.3">
      <c r="A1274" t="s">
        <v>19500</v>
      </c>
      <c r="B1274" t="s">
        <v>18218</v>
      </c>
      <c r="C1274" t="s">
        <v>18217</v>
      </c>
      <c r="D1274" s="1">
        <v>45891</v>
      </c>
      <c r="E1274" t="s">
        <v>21230</v>
      </c>
      <c r="F1274" t="s">
        <v>15198</v>
      </c>
      <c r="G1274">
        <v>3668</v>
      </c>
    </row>
    <row r="1275" spans="1:7" x14ac:dyDescent="0.3">
      <c r="A1275" t="s">
        <v>19501</v>
      </c>
      <c r="B1275" t="s">
        <v>18217</v>
      </c>
      <c r="C1275" t="s">
        <v>18216</v>
      </c>
      <c r="D1275" s="1">
        <v>45874</v>
      </c>
      <c r="E1275" t="s">
        <v>21228</v>
      </c>
      <c r="F1275" t="s">
        <v>21234</v>
      </c>
      <c r="G1275">
        <v>4226</v>
      </c>
    </row>
    <row r="1276" spans="1:7" x14ac:dyDescent="0.3">
      <c r="A1276" t="s">
        <v>19502</v>
      </c>
      <c r="B1276" t="s">
        <v>18216</v>
      </c>
      <c r="C1276" t="s">
        <v>18216</v>
      </c>
      <c r="D1276" s="1">
        <v>45903</v>
      </c>
      <c r="E1276" t="s">
        <v>21232</v>
      </c>
      <c r="F1276" t="s">
        <v>21233</v>
      </c>
      <c r="G1276">
        <v>1496</v>
      </c>
    </row>
    <row r="1277" spans="1:7" x14ac:dyDescent="0.3">
      <c r="A1277" t="s">
        <v>19503</v>
      </c>
      <c r="B1277" t="s">
        <v>18220</v>
      </c>
      <c r="C1277" t="s">
        <v>18220</v>
      </c>
      <c r="D1277" s="1">
        <v>45876</v>
      </c>
      <c r="E1277" t="s">
        <v>21228</v>
      </c>
      <c r="F1277" t="s">
        <v>15198</v>
      </c>
      <c r="G1277">
        <v>3826</v>
      </c>
    </row>
    <row r="1278" spans="1:7" x14ac:dyDescent="0.3">
      <c r="A1278" t="s">
        <v>19504</v>
      </c>
      <c r="B1278" t="s">
        <v>18220</v>
      </c>
      <c r="C1278" t="s">
        <v>18217</v>
      </c>
      <c r="D1278" s="1">
        <v>45882</v>
      </c>
      <c r="E1278" t="s">
        <v>21232</v>
      </c>
      <c r="F1278" t="s">
        <v>21234</v>
      </c>
      <c r="G1278">
        <v>4638</v>
      </c>
    </row>
    <row r="1279" spans="1:7" x14ac:dyDescent="0.3">
      <c r="A1279" t="s">
        <v>19505</v>
      </c>
      <c r="B1279" t="s">
        <v>18220</v>
      </c>
      <c r="C1279" t="s">
        <v>18217</v>
      </c>
      <c r="D1279" s="1">
        <v>45864</v>
      </c>
      <c r="E1279" t="s">
        <v>21229</v>
      </c>
      <c r="F1279" t="s">
        <v>21234</v>
      </c>
      <c r="G1279">
        <v>1417</v>
      </c>
    </row>
    <row r="1280" spans="1:7" x14ac:dyDescent="0.3">
      <c r="A1280" t="s">
        <v>19506</v>
      </c>
      <c r="B1280" t="s">
        <v>18217</v>
      </c>
      <c r="C1280" t="s">
        <v>18220</v>
      </c>
      <c r="D1280" s="1">
        <v>45865</v>
      </c>
      <c r="E1280" t="s">
        <v>21232</v>
      </c>
      <c r="F1280" t="s">
        <v>15198</v>
      </c>
      <c r="G1280">
        <v>1091</v>
      </c>
    </row>
    <row r="1281" spans="1:7" x14ac:dyDescent="0.3">
      <c r="A1281" t="s">
        <v>19507</v>
      </c>
      <c r="B1281" t="s">
        <v>18217</v>
      </c>
      <c r="C1281" t="s">
        <v>18218</v>
      </c>
      <c r="D1281" s="1">
        <v>45867</v>
      </c>
      <c r="E1281" t="s">
        <v>21230</v>
      </c>
      <c r="F1281" t="s">
        <v>15198</v>
      </c>
      <c r="G1281">
        <v>3897</v>
      </c>
    </row>
    <row r="1282" spans="1:7" x14ac:dyDescent="0.3">
      <c r="A1282" t="s">
        <v>19508</v>
      </c>
      <c r="B1282" t="s">
        <v>18217</v>
      </c>
      <c r="C1282" t="s">
        <v>18218</v>
      </c>
      <c r="D1282" s="1">
        <v>45887</v>
      </c>
      <c r="E1282" t="s">
        <v>21231</v>
      </c>
      <c r="F1282" t="s">
        <v>21233</v>
      </c>
      <c r="G1282">
        <v>4017</v>
      </c>
    </row>
    <row r="1283" spans="1:7" x14ac:dyDescent="0.3">
      <c r="A1283" t="s">
        <v>19509</v>
      </c>
      <c r="B1283" t="s">
        <v>18216</v>
      </c>
      <c r="C1283" t="s">
        <v>18216</v>
      </c>
      <c r="D1283" s="1">
        <v>45879</v>
      </c>
      <c r="E1283" t="s">
        <v>21232</v>
      </c>
      <c r="F1283" t="s">
        <v>21234</v>
      </c>
      <c r="G1283">
        <v>2546</v>
      </c>
    </row>
    <row r="1284" spans="1:7" x14ac:dyDescent="0.3">
      <c r="A1284" t="s">
        <v>19510</v>
      </c>
      <c r="B1284" t="s">
        <v>18217</v>
      </c>
      <c r="C1284" t="s">
        <v>18219</v>
      </c>
      <c r="D1284" s="1">
        <v>45913</v>
      </c>
      <c r="E1284" t="s">
        <v>21229</v>
      </c>
      <c r="F1284" t="s">
        <v>21234</v>
      </c>
      <c r="G1284">
        <v>3147</v>
      </c>
    </row>
    <row r="1285" spans="1:7" x14ac:dyDescent="0.3">
      <c r="A1285" t="s">
        <v>19511</v>
      </c>
      <c r="B1285" t="s">
        <v>18216</v>
      </c>
      <c r="C1285" t="s">
        <v>18217</v>
      </c>
      <c r="D1285" s="1">
        <v>45881</v>
      </c>
      <c r="E1285" t="s">
        <v>21231</v>
      </c>
      <c r="F1285" t="s">
        <v>21233</v>
      </c>
      <c r="G1285">
        <v>1065</v>
      </c>
    </row>
    <row r="1286" spans="1:7" x14ac:dyDescent="0.3">
      <c r="A1286" t="s">
        <v>19512</v>
      </c>
      <c r="B1286" t="s">
        <v>18218</v>
      </c>
      <c r="C1286" t="s">
        <v>18217</v>
      </c>
      <c r="D1286" s="1">
        <v>45872</v>
      </c>
      <c r="E1286" t="s">
        <v>21230</v>
      </c>
      <c r="F1286" t="s">
        <v>15198</v>
      </c>
      <c r="G1286">
        <v>1229</v>
      </c>
    </row>
    <row r="1287" spans="1:7" x14ac:dyDescent="0.3">
      <c r="A1287" t="s">
        <v>19513</v>
      </c>
      <c r="B1287" t="s">
        <v>18216</v>
      </c>
      <c r="C1287" t="s">
        <v>18217</v>
      </c>
      <c r="D1287" s="1">
        <v>45911</v>
      </c>
      <c r="E1287" t="s">
        <v>21231</v>
      </c>
      <c r="F1287" t="s">
        <v>15198</v>
      </c>
      <c r="G1287">
        <v>3377</v>
      </c>
    </row>
    <row r="1288" spans="1:7" x14ac:dyDescent="0.3">
      <c r="A1288" t="s">
        <v>19514</v>
      </c>
      <c r="B1288" t="s">
        <v>18219</v>
      </c>
      <c r="C1288" t="s">
        <v>18216</v>
      </c>
      <c r="D1288" s="1">
        <v>45893</v>
      </c>
      <c r="E1288" t="s">
        <v>21232</v>
      </c>
      <c r="F1288" t="s">
        <v>15198</v>
      </c>
      <c r="G1288">
        <v>4654</v>
      </c>
    </row>
    <row r="1289" spans="1:7" x14ac:dyDescent="0.3">
      <c r="A1289" t="s">
        <v>19515</v>
      </c>
      <c r="B1289" t="s">
        <v>18216</v>
      </c>
      <c r="C1289" t="s">
        <v>18220</v>
      </c>
      <c r="D1289" s="1">
        <v>45882</v>
      </c>
      <c r="E1289" t="s">
        <v>21230</v>
      </c>
      <c r="F1289" t="s">
        <v>21233</v>
      </c>
      <c r="G1289">
        <v>3550</v>
      </c>
    </row>
    <row r="1290" spans="1:7" x14ac:dyDescent="0.3">
      <c r="A1290" t="s">
        <v>19516</v>
      </c>
      <c r="B1290" t="s">
        <v>18216</v>
      </c>
      <c r="C1290" t="s">
        <v>18216</v>
      </c>
      <c r="D1290" s="1">
        <v>45871</v>
      </c>
      <c r="E1290" t="s">
        <v>21232</v>
      </c>
      <c r="F1290" t="s">
        <v>15198</v>
      </c>
      <c r="G1290">
        <v>3695</v>
      </c>
    </row>
    <row r="1291" spans="1:7" x14ac:dyDescent="0.3">
      <c r="A1291" t="s">
        <v>19517</v>
      </c>
      <c r="B1291" t="s">
        <v>18217</v>
      </c>
      <c r="C1291" t="s">
        <v>18217</v>
      </c>
      <c r="D1291" s="1">
        <v>45920</v>
      </c>
      <c r="E1291" t="s">
        <v>21228</v>
      </c>
      <c r="F1291" t="s">
        <v>15198</v>
      </c>
      <c r="G1291">
        <v>1826</v>
      </c>
    </row>
    <row r="1292" spans="1:7" x14ac:dyDescent="0.3">
      <c r="A1292" t="s">
        <v>19518</v>
      </c>
      <c r="B1292" t="s">
        <v>18216</v>
      </c>
      <c r="C1292" t="s">
        <v>18219</v>
      </c>
      <c r="D1292" s="1">
        <v>45921</v>
      </c>
      <c r="E1292" t="s">
        <v>21229</v>
      </c>
      <c r="F1292" t="s">
        <v>15198</v>
      </c>
      <c r="G1292">
        <v>2478</v>
      </c>
    </row>
    <row r="1293" spans="1:7" x14ac:dyDescent="0.3">
      <c r="A1293" t="s">
        <v>19519</v>
      </c>
      <c r="B1293" t="s">
        <v>18219</v>
      </c>
      <c r="C1293" t="s">
        <v>18219</v>
      </c>
      <c r="D1293" s="1">
        <v>45895</v>
      </c>
      <c r="E1293" t="s">
        <v>21231</v>
      </c>
      <c r="F1293" t="s">
        <v>21233</v>
      </c>
      <c r="G1293">
        <v>4618</v>
      </c>
    </row>
    <row r="1294" spans="1:7" x14ac:dyDescent="0.3">
      <c r="A1294" t="s">
        <v>19520</v>
      </c>
      <c r="B1294" t="s">
        <v>18218</v>
      </c>
      <c r="C1294" t="s">
        <v>18218</v>
      </c>
      <c r="D1294" s="1">
        <v>45887</v>
      </c>
      <c r="E1294" t="s">
        <v>21230</v>
      </c>
      <c r="F1294" t="s">
        <v>21233</v>
      </c>
      <c r="G1294">
        <v>4261</v>
      </c>
    </row>
    <row r="1295" spans="1:7" x14ac:dyDescent="0.3">
      <c r="A1295" t="s">
        <v>19521</v>
      </c>
      <c r="B1295" t="s">
        <v>18216</v>
      </c>
      <c r="C1295" t="s">
        <v>18220</v>
      </c>
      <c r="D1295" s="1">
        <v>45916</v>
      </c>
      <c r="E1295" t="s">
        <v>21232</v>
      </c>
      <c r="F1295" t="s">
        <v>21234</v>
      </c>
      <c r="G1295">
        <v>4184</v>
      </c>
    </row>
    <row r="1296" spans="1:7" x14ac:dyDescent="0.3">
      <c r="A1296" t="s">
        <v>19522</v>
      </c>
      <c r="B1296" t="s">
        <v>18217</v>
      </c>
      <c r="C1296" t="s">
        <v>18217</v>
      </c>
      <c r="D1296" s="1">
        <v>45884</v>
      </c>
      <c r="E1296" t="s">
        <v>21232</v>
      </c>
      <c r="F1296" t="s">
        <v>21233</v>
      </c>
      <c r="G1296">
        <v>3559</v>
      </c>
    </row>
    <row r="1297" spans="1:7" x14ac:dyDescent="0.3">
      <c r="A1297" t="s">
        <v>19523</v>
      </c>
      <c r="B1297" t="s">
        <v>18219</v>
      </c>
      <c r="C1297" t="s">
        <v>18219</v>
      </c>
      <c r="D1297" s="1">
        <v>45870</v>
      </c>
      <c r="E1297" t="s">
        <v>21232</v>
      </c>
      <c r="F1297" t="s">
        <v>15198</v>
      </c>
      <c r="G1297">
        <v>1463</v>
      </c>
    </row>
    <row r="1298" spans="1:7" x14ac:dyDescent="0.3">
      <c r="A1298" t="s">
        <v>19524</v>
      </c>
      <c r="B1298" t="s">
        <v>18219</v>
      </c>
      <c r="C1298" t="s">
        <v>18216</v>
      </c>
      <c r="D1298" s="1">
        <v>45892</v>
      </c>
      <c r="E1298" t="s">
        <v>21232</v>
      </c>
      <c r="F1298" t="s">
        <v>15198</v>
      </c>
      <c r="G1298">
        <v>4087</v>
      </c>
    </row>
    <row r="1299" spans="1:7" x14ac:dyDescent="0.3">
      <c r="A1299" t="s">
        <v>19525</v>
      </c>
      <c r="B1299" t="s">
        <v>18220</v>
      </c>
      <c r="C1299" t="s">
        <v>18220</v>
      </c>
      <c r="D1299" s="1">
        <v>45912</v>
      </c>
      <c r="E1299" t="s">
        <v>21229</v>
      </c>
      <c r="F1299" t="s">
        <v>21233</v>
      </c>
      <c r="G1299">
        <v>1972</v>
      </c>
    </row>
    <row r="1300" spans="1:7" x14ac:dyDescent="0.3">
      <c r="A1300" t="s">
        <v>19526</v>
      </c>
      <c r="B1300" t="s">
        <v>18216</v>
      </c>
      <c r="C1300" t="s">
        <v>18216</v>
      </c>
      <c r="D1300" s="1">
        <v>45911</v>
      </c>
      <c r="E1300" t="s">
        <v>21228</v>
      </c>
      <c r="F1300" t="s">
        <v>15198</v>
      </c>
      <c r="G1300">
        <v>2071</v>
      </c>
    </row>
    <row r="1301" spans="1:7" x14ac:dyDescent="0.3">
      <c r="A1301" t="s">
        <v>19527</v>
      </c>
      <c r="B1301" t="s">
        <v>18218</v>
      </c>
      <c r="C1301" t="s">
        <v>18219</v>
      </c>
      <c r="D1301" s="1">
        <v>45869</v>
      </c>
      <c r="E1301" t="s">
        <v>21229</v>
      </c>
      <c r="F1301" t="s">
        <v>21233</v>
      </c>
      <c r="G1301">
        <v>3253</v>
      </c>
    </row>
    <row r="1302" spans="1:7" x14ac:dyDescent="0.3">
      <c r="A1302" t="s">
        <v>19528</v>
      </c>
      <c r="B1302" t="s">
        <v>18220</v>
      </c>
      <c r="C1302" t="s">
        <v>18220</v>
      </c>
      <c r="D1302" s="1">
        <v>45906</v>
      </c>
      <c r="E1302" t="s">
        <v>21229</v>
      </c>
      <c r="F1302" t="s">
        <v>21233</v>
      </c>
      <c r="G1302">
        <v>3695</v>
      </c>
    </row>
    <row r="1303" spans="1:7" x14ac:dyDescent="0.3">
      <c r="A1303" t="s">
        <v>19529</v>
      </c>
      <c r="B1303" t="s">
        <v>18220</v>
      </c>
      <c r="C1303" t="s">
        <v>18220</v>
      </c>
      <c r="D1303" s="1">
        <v>45885</v>
      </c>
      <c r="E1303" t="s">
        <v>21229</v>
      </c>
      <c r="F1303" t="s">
        <v>15198</v>
      </c>
      <c r="G1303">
        <v>2279</v>
      </c>
    </row>
    <row r="1304" spans="1:7" x14ac:dyDescent="0.3">
      <c r="A1304" t="s">
        <v>19530</v>
      </c>
      <c r="B1304" t="s">
        <v>18219</v>
      </c>
      <c r="C1304" t="s">
        <v>18220</v>
      </c>
      <c r="D1304" s="1">
        <v>45920</v>
      </c>
      <c r="E1304" t="s">
        <v>21232</v>
      </c>
      <c r="F1304" t="s">
        <v>21234</v>
      </c>
      <c r="G1304">
        <v>1888</v>
      </c>
    </row>
    <row r="1305" spans="1:7" x14ac:dyDescent="0.3">
      <c r="A1305" t="s">
        <v>19531</v>
      </c>
      <c r="B1305" t="s">
        <v>18216</v>
      </c>
      <c r="C1305" t="s">
        <v>18217</v>
      </c>
      <c r="D1305" s="1">
        <v>45913</v>
      </c>
      <c r="E1305" t="s">
        <v>21228</v>
      </c>
      <c r="F1305" t="s">
        <v>21234</v>
      </c>
      <c r="G1305">
        <v>3626</v>
      </c>
    </row>
    <row r="1306" spans="1:7" x14ac:dyDescent="0.3">
      <c r="A1306" t="s">
        <v>19532</v>
      </c>
      <c r="B1306" t="s">
        <v>18217</v>
      </c>
      <c r="C1306" t="s">
        <v>18217</v>
      </c>
      <c r="D1306" s="1">
        <v>45877</v>
      </c>
      <c r="E1306" t="s">
        <v>21228</v>
      </c>
      <c r="F1306" t="s">
        <v>21234</v>
      </c>
      <c r="G1306">
        <v>1797</v>
      </c>
    </row>
    <row r="1307" spans="1:7" x14ac:dyDescent="0.3">
      <c r="A1307" t="s">
        <v>19533</v>
      </c>
      <c r="B1307" t="s">
        <v>18220</v>
      </c>
      <c r="C1307" t="s">
        <v>18217</v>
      </c>
      <c r="D1307" s="1">
        <v>45862</v>
      </c>
      <c r="E1307" t="s">
        <v>21231</v>
      </c>
      <c r="F1307" t="s">
        <v>21234</v>
      </c>
      <c r="G1307">
        <v>1766</v>
      </c>
    </row>
    <row r="1308" spans="1:7" x14ac:dyDescent="0.3">
      <c r="A1308" t="s">
        <v>19534</v>
      </c>
      <c r="B1308" t="s">
        <v>18220</v>
      </c>
      <c r="C1308" t="s">
        <v>18217</v>
      </c>
      <c r="D1308" s="1">
        <v>45886</v>
      </c>
      <c r="E1308" t="s">
        <v>21229</v>
      </c>
      <c r="F1308" t="s">
        <v>15198</v>
      </c>
      <c r="G1308">
        <v>2659</v>
      </c>
    </row>
    <row r="1309" spans="1:7" x14ac:dyDescent="0.3">
      <c r="A1309" t="s">
        <v>19535</v>
      </c>
      <c r="B1309" t="s">
        <v>18216</v>
      </c>
      <c r="C1309" t="s">
        <v>18217</v>
      </c>
      <c r="D1309" s="1">
        <v>45896</v>
      </c>
      <c r="E1309" t="s">
        <v>21230</v>
      </c>
      <c r="F1309" t="s">
        <v>15198</v>
      </c>
      <c r="G1309">
        <v>3227</v>
      </c>
    </row>
    <row r="1310" spans="1:7" x14ac:dyDescent="0.3">
      <c r="A1310" t="s">
        <v>19536</v>
      </c>
      <c r="B1310" t="s">
        <v>18219</v>
      </c>
      <c r="C1310" t="s">
        <v>18219</v>
      </c>
      <c r="D1310" s="1">
        <v>45878</v>
      </c>
      <c r="E1310" t="s">
        <v>21232</v>
      </c>
      <c r="F1310" t="s">
        <v>15198</v>
      </c>
      <c r="G1310">
        <v>3201</v>
      </c>
    </row>
    <row r="1311" spans="1:7" x14ac:dyDescent="0.3">
      <c r="A1311" t="s">
        <v>19537</v>
      </c>
      <c r="B1311" t="s">
        <v>18216</v>
      </c>
      <c r="C1311" t="s">
        <v>18219</v>
      </c>
      <c r="D1311" s="1">
        <v>45909</v>
      </c>
      <c r="E1311" t="s">
        <v>21228</v>
      </c>
      <c r="F1311" t="s">
        <v>21233</v>
      </c>
      <c r="G1311">
        <v>3846</v>
      </c>
    </row>
    <row r="1312" spans="1:7" x14ac:dyDescent="0.3">
      <c r="A1312" t="s">
        <v>19538</v>
      </c>
      <c r="B1312" t="s">
        <v>18216</v>
      </c>
      <c r="C1312" t="s">
        <v>18217</v>
      </c>
      <c r="D1312" s="1">
        <v>45865</v>
      </c>
      <c r="E1312" t="s">
        <v>21230</v>
      </c>
      <c r="F1312" t="s">
        <v>21233</v>
      </c>
      <c r="G1312">
        <v>4517</v>
      </c>
    </row>
    <row r="1313" spans="1:7" x14ac:dyDescent="0.3">
      <c r="A1313" t="s">
        <v>19539</v>
      </c>
      <c r="B1313" t="s">
        <v>18216</v>
      </c>
      <c r="C1313" t="s">
        <v>18219</v>
      </c>
      <c r="D1313" s="1">
        <v>45874</v>
      </c>
      <c r="E1313" t="s">
        <v>21230</v>
      </c>
      <c r="F1313" t="s">
        <v>21233</v>
      </c>
      <c r="G1313">
        <v>1842</v>
      </c>
    </row>
    <row r="1314" spans="1:7" x14ac:dyDescent="0.3">
      <c r="A1314" t="s">
        <v>19540</v>
      </c>
      <c r="B1314" t="s">
        <v>18217</v>
      </c>
      <c r="C1314" t="s">
        <v>18217</v>
      </c>
      <c r="D1314" s="1">
        <v>45870</v>
      </c>
      <c r="E1314" t="s">
        <v>21229</v>
      </c>
      <c r="F1314" t="s">
        <v>21234</v>
      </c>
      <c r="G1314">
        <v>3038</v>
      </c>
    </row>
    <row r="1315" spans="1:7" x14ac:dyDescent="0.3">
      <c r="A1315" t="s">
        <v>19541</v>
      </c>
      <c r="B1315" t="s">
        <v>18217</v>
      </c>
      <c r="C1315" t="s">
        <v>18218</v>
      </c>
      <c r="D1315" s="1">
        <v>45905</v>
      </c>
      <c r="E1315" t="s">
        <v>21231</v>
      </c>
      <c r="F1315" t="s">
        <v>21234</v>
      </c>
      <c r="G1315">
        <v>1278</v>
      </c>
    </row>
    <row r="1316" spans="1:7" x14ac:dyDescent="0.3">
      <c r="A1316" t="s">
        <v>19542</v>
      </c>
      <c r="B1316" t="s">
        <v>18218</v>
      </c>
      <c r="C1316" t="s">
        <v>18218</v>
      </c>
      <c r="D1316" s="1">
        <v>45902</v>
      </c>
      <c r="E1316" t="s">
        <v>21229</v>
      </c>
      <c r="F1316" t="s">
        <v>21234</v>
      </c>
      <c r="G1316">
        <v>4327</v>
      </c>
    </row>
    <row r="1317" spans="1:7" x14ac:dyDescent="0.3">
      <c r="A1317" t="s">
        <v>19543</v>
      </c>
      <c r="B1317" t="s">
        <v>18220</v>
      </c>
      <c r="C1317" t="s">
        <v>18216</v>
      </c>
      <c r="D1317" s="1">
        <v>45902</v>
      </c>
      <c r="E1317" t="s">
        <v>21228</v>
      </c>
      <c r="F1317" t="s">
        <v>21234</v>
      </c>
      <c r="G1317">
        <v>2944</v>
      </c>
    </row>
    <row r="1318" spans="1:7" x14ac:dyDescent="0.3">
      <c r="A1318" t="s">
        <v>19544</v>
      </c>
      <c r="B1318" t="s">
        <v>18218</v>
      </c>
      <c r="C1318" t="s">
        <v>18216</v>
      </c>
      <c r="D1318" s="1">
        <v>45875</v>
      </c>
      <c r="E1318" t="s">
        <v>21231</v>
      </c>
      <c r="F1318" t="s">
        <v>15198</v>
      </c>
      <c r="G1318">
        <v>1114</v>
      </c>
    </row>
    <row r="1319" spans="1:7" x14ac:dyDescent="0.3">
      <c r="A1319" t="s">
        <v>19545</v>
      </c>
      <c r="B1319" t="s">
        <v>18219</v>
      </c>
      <c r="C1319" t="s">
        <v>18218</v>
      </c>
      <c r="D1319" s="1">
        <v>45903</v>
      </c>
      <c r="E1319" t="s">
        <v>21231</v>
      </c>
      <c r="F1319" t="s">
        <v>21234</v>
      </c>
      <c r="G1319">
        <v>3896</v>
      </c>
    </row>
    <row r="1320" spans="1:7" x14ac:dyDescent="0.3">
      <c r="A1320" t="s">
        <v>19546</v>
      </c>
      <c r="B1320" t="s">
        <v>18220</v>
      </c>
      <c r="C1320" t="s">
        <v>18216</v>
      </c>
      <c r="D1320" s="1">
        <v>45865</v>
      </c>
      <c r="E1320" t="s">
        <v>21232</v>
      </c>
      <c r="F1320" t="s">
        <v>21233</v>
      </c>
      <c r="G1320">
        <v>1058</v>
      </c>
    </row>
    <row r="1321" spans="1:7" x14ac:dyDescent="0.3">
      <c r="A1321" t="s">
        <v>19547</v>
      </c>
      <c r="B1321" t="s">
        <v>18219</v>
      </c>
      <c r="C1321" t="s">
        <v>18219</v>
      </c>
      <c r="D1321" s="1">
        <v>45888</v>
      </c>
      <c r="E1321" t="s">
        <v>21232</v>
      </c>
      <c r="F1321" t="s">
        <v>21233</v>
      </c>
      <c r="G1321">
        <v>2188</v>
      </c>
    </row>
    <row r="1322" spans="1:7" x14ac:dyDescent="0.3">
      <c r="A1322" t="s">
        <v>19548</v>
      </c>
      <c r="B1322" t="s">
        <v>18220</v>
      </c>
      <c r="C1322" t="s">
        <v>18220</v>
      </c>
      <c r="D1322" s="1">
        <v>45912</v>
      </c>
      <c r="E1322" t="s">
        <v>21229</v>
      </c>
      <c r="F1322" t="s">
        <v>21233</v>
      </c>
      <c r="G1322">
        <v>1937</v>
      </c>
    </row>
    <row r="1323" spans="1:7" x14ac:dyDescent="0.3">
      <c r="A1323" t="s">
        <v>19549</v>
      </c>
      <c r="B1323" t="s">
        <v>18219</v>
      </c>
      <c r="C1323" t="s">
        <v>18220</v>
      </c>
      <c r="D1323" s="1">
        <v>45905</v>
      </c>
      <c r="E1323" t="s">
        <v>21230</v>
      </c>
      <c r="F1323" t="s">
        <v>21233</v>
      </c>
      <c r="G1323">
        <v>1861</v>
      </c>
    </row>
    <row r="1324" spans="1:7" x14ac:dyDescent="0.3">
      <c r="A1324" t="s">
        <v>19550</v>
      </c>
      <c r="B1324" t="s">
        <v>18220</v>
      </c>
      <c r="C1324" t="s">
        <v>18217</v>
      </c>
      <c r="D1324" s="1">
        <v>45921</v>
      </c>
      <c r="E1324" t="s">
        <v>21231</v>
      </c>
      <c r="F1324" t="s">
        <v>21234</v>
      </c>
      <c r="G1324">
        <v>4480</v>
      </c>
    </row>
    <row r="1325" spans="1:7" x14ac:dyDescent="0.3">
      <c r="A1325" t="s">
        <v>19551</v>
      </c>
      <c r="B1325" t="s">
        <v>18218</v>
      </c>
      <c r="C1325" t="s">
        <v>18219</v>
      </c>
      <c r="D1325" s="1">
        <v>45914</v>
      </c>
      <c r="E1325" t="s">
        <v>21232</v>
      </c>
      <c r="F1325" t="s">
        <v>21233</v>
      </c>
      <c r="G1325">
        <v>3915</v>
      </c>
    </row>
    <row r="1326" spans="1:7" x14ac:dyDescent="0.3">
      <c r="A1326" t="s">
        <v>19552</v>
      </c>
      <c r="B1326" t="s">
        <v>18217</v>
      </c>
      <c r="C1326" t="s">
        <v>18216</v>
      </c>
      <c r="D1326" s="1">
        <v>45907</v>
      </c>
      <c r="E1326" t="s">
        <v>21229</v>
      </c>
      <c r="F1326" t="s">
        <v>21234</v>
      </c>
      <c r="G1326">
        <v>2189</v>
      </c>
    </row>
    <row r="1327" spans="1:7" x14ac:dyDescent="0.3">
      <c r="A1327" t="s">
        <v>19553</v>
      </c>
      <c r="B1327" t="s">
        <v>18220</v>
      </c>
      <c r="C1327" t="s">
        <v>18217</v>
      </c>
      <c r="D1327" s="1">
        <v>45907</v>
      </c>
      <c r="E1327" t="s">
        <v>21230</v>
      </c>
      <c r="F1327" t="s">
        <v>15198</v>
      </c>
      <c r="G1327">
        <v>3767</v>
      </c>
    </row>
    <row r="1328" spans="1:7" x14ac:dyDescent="0.3">
      <c r="A1328" t="s">
        <v>19554</v>
      </c>
      <c r="B1328" t="s">
        <v>18218</v>
      </c>
      <c r="C1328" t="s">
        <v>18218</v>
      </c>
      <c r="D1328" s="1">
        <v>45871</v>
      </c>
      <c r="E1328" t="s">
        <v>21232</v>
      </c>
      <c r="F1328" t="s">
        <v>15198</v>
      </c>
      <c r="G1328">
        <v>4510</v>
      </c>
    </row>
    <row r="1329" spans="1:7" x14ac:dyDescent="0.3">
      <c r="A1329" t="s">
        <v>19555</v>
      </c>
      <c r="B1329" t="s">
        <v>18218</v>
      </c>
      <c r="C1329" t="s">
        <v>18219</v>
      </c>
      <c r="D1329" s="1">
        <v>45903</v>
      </c>
      <c r="E1329" t="s">
        <v>21231</v>
      </c>
      <c r="F1329" t="s">
        <v>15198</v>
      </c>
      <c r="G1329">
        <v>3068</v>
      </c>
    </row>
    <row r="1330" spans="1:7" x14ac:dyDescent="0.3">
      <c r="A1330" t="s">
        <v>19556</v>
      </c>
      <c r="B1330" t="s">
        <v>18216</v>
      </c>
      <c r="C1330" t="s">
        <v>18218</v>
      </c>
      <c r="D1330" s="1">
        <v>45900</v>
      </c>
      <c r="E1330" t="s">
        <v>21231</v>
      </c>
      <c r="F1330" t="s">
        <v>21234</v>
      </c>
      <c r="G1330">
        <v>3707</v>
      </c>
    </row>
    <row r="1331" spans="1:7" x14ac:dyDescent="0.3">
      <c r="A1331" t="s">
        <v>19557</v>
      </c>
      <c r="B1331" t="s">
        <v>18216</v>
      </c>
      <c r="C1331" t="s">
        <v>18216</v>
      </c>
      <c r="D1331" s="1">
        <v>45898</v>
      </c>
      <c r="E1331" t="s">
        <v>21231</v>
      </c>
      <c r="F1331" t="s">
        <v>21233</v>
      </c>
      <c r="G1331">
        <v>3586</v>
      </c>
    </row>
    <row r="1332" spans="1:7" x14ac:dyDescent="0.3">
      <c r="A1332" t="s">
        <v>19558</v>
      </c>
      <c r="B1332" t="s">
        <v>18217</v>
      </c>
      <c r="C1332" t="s">
        <v>18216</v>
      </c>
      <c r="D1332" s="1">
        <v>45887</v>
      </c>
      <c r="E1332" t="s">
        <v>21232</v>
      </c>
      <c r="F1332" t="s">
        <v>21234</v>
      </c>
      <c r="G1332">
        <v>2941</v>
      </c>
    </row>
    <row r="1333" spans="1:7" x14ac:dyDescent="0.3">
      <c r="A1333" t="s">
        <v>19559</v>
      </c>
      <c r="B1333" t="s">
        <v>18219</v>
      </c>
      <c r="C1333" t="s">
        <v>18219</v>
      </c>
      <c r="D1333" s="1">
        <v>45907</v>
      </c>
      <c r="E1333" t="s">
        <v>21228</v>
      </c>
      <c r="F1333" t="s">
        <v>21233</v>
      </c>
      <c r="G1333">
        <v>1063</v>
      </c>
    </row>
    <row r="1334" spans="1:7" x14ac:dyDescent="0.3">
      <c r="A1334" t="s">
        <v>19560</v>
      </c>
      <c r="B1334" t="s">
        <v>18220</v>
      </c>
      <c r="C1334" t="s">
        <v>18219</v>
      </c>
      <c r="D1334" s="1">
        <v>45890</v>
      </c>
      <c r="E1334" t="s">
        <v>21230</v>
      </c>
      <c r="F1334" t="s">
        <v>21234</v>
      </c>
      <c r="G1334">
        <v>2631</v>
      </c>
    </row>
    <row r="1335" spans="1:7" x14ac:dyDescent="0.3">
      <c r="A1335" t="s">
        <v>19561</v>
      </c>
      <c r="B1335" t="s">
        <v>18220</v>
      </c>
      <c r="C1335" t="s">
        <v>18217</v>
      </c>
      <c r="D1335" s="1">
        <v>45909</v>
      </c>
      <c r="E1335" t="s">
        <v>21228</v>
      </c>
      <c r="F1335" t="s">
        <v>21233</v>
      </c>
      <c r="G1335">
        <v>1155</v>
      </c>
    </row>
    <row r="1336" spans="1:7" x14ac:dyDescent="0.3">
      <c r="A1336" t="s">
        <v>19562</v>
      </c>
      <c r="B1336" t="s">
        <v>18219</v>
      </c>
      <c r="C1336" t="s">
        <v>18218</v>
      </c>
      <c r="D1336" s="1">
        <v>45872</v>
      </c>
      <c r="E1336" t="s">
        <v>21232</v>
      </c>
      <c r="F1336" t="s">
        <v>21234</v>
      </c>
      <c r="G1336">
        <v>4075</v>
      </c>
    </row>
    <row r="1337" spans="1:7" x14ac:dyDescent="0.3">
      <c r="A1337" t="s">
        <v>19563</v>
      </c>
      <c r="B1337" t="s">
        <v>18217</v>
      </c>
      <c r="C1337" t="s">
        <v>18219</v>
      </c>
      <c r="D1337" s="1">
        <v>45920</v>
      </c>
      <c r="E1337" t="s">
        <v>21228</v>
      </c>
      <c r="F1337" t="s">
        <v>21233</v>
      </c>
      <c r="G1337">
        <v>3439</v>
      </c>
    </row>
    <row r="1338" spans="1:7" x14ac:dyDescent="0.3">
      <c r="A1338" t="s">
        <v>19564</v>
      </c>
      <c r="B1338" t="s">
        <v>18218</v>
      </c>
      <c r="C1338" t="s">
        <v>18220</v>
      </c>
      <c r="D1338" s="1">
        <v>45909</v>
      </c>
      <c r="E1338" t="s">
        <v>21231</v>
      </c>
      <c r="F1338" t="s">
        <v>21234</v>
      </c>
      <c r="G1338">
        <v>3458</v>
      </c>
    </row>
    <row r="1339" spans="1:7" x14ac:dyDescent="0.3">
      <c r="A1339" t="s">
        <v>19565</v>
      </c>
      <c r="B1339" t="s">
        <v>18217</v>
      </c>
      <c r="C1339" t="s">
        <v>18216</v>
      </c>
      <c r="D1339" s="1">
        <v>45891</v>
      </c>
      <c r="E1339" t="s">
        <v>21231</v>
      </c>
      <c r="F1339" t="s">
        <v>21234</v>
      </c>
      <c r="G1339">
        <v>2545</v>
      </c>
    </row>
    <row r="1340" spans="1:7" x14ac:dyDescent="0.3">
      <c r="A1340" t="s">
        <v>19566</v>
      </c>
      <c r="B1340" t="s">
        <v>18219</v>
      </c>
      <c r="C1340" t="s">
        <v>18219</v>
      </c>
      <c r="D1340" s="1">
        <v>45911</v>
      </c>
      <c r="E1340" t="s">
        <v>21229</v>
      </c>
      <c r="F1340" t="s">
        <v>15198</v>
      </c>
      <c r="G1340">
        <v>4867</v>
      </c>
    </row>
    <row r="1341" spans="1:7" x14ac:dyDescent="0.3">
      <c r="A1341" t="s">
        <v>19567</v>
      </c>
      <c r="B1341" t="s">
        <v>18220</v>
      </c>
      <c r="C1341" t="s">
        <v>18218</v>
      </c>
      <c r="D1341" s="1">
        <v>45867</v>
      </c>
      <c r="E1341" t="s">
        <v>21232</v>
      </c>
      <c r="F1341" t="s">
        <v>15198</v>
      </c>
      <c r="G1341">
        <v>4719</v>
      </c>
    </row>
    <row r="1342" spans="1:7" x14ac:dyDescent="0.3">
      <c r="A1342" t="s">
        <v>19568</v>
      </c>
      <c r="B1342" t="s">
        <v>18216</v>
      </c>
      <c r="C1342" t="s">
        <v>18218</v>
      </c>
      <c r="D1342" s="1">
        <v>45876</v>
      </c>
      <c r="E1342" t="s">
        <v>21230</v>
      </c>
      <c r="F1342" t="s">
        <v>21233</v>
      </c>
      <c r="G1342">
        <v>1428</v>
      </c>
    </row>
    <row r="1343" spans="1:7" x14ac:dyDescent="0.3">
      <c r="A1343" t="s">
        <v>19569</v>
      </c>
      <c r="B1343" t="s">
        <v>18216</v>
      </c>
      <c r="C1343" t="s">
        <v>18218</v>
      </c>
      <c r="D1343" s="1">
        <v>45875</v>
      </c>
      <c r="E1343" t="s">
        <v>21231</v>
      </c>
      <c r="F1343" t="s">
        <v>21233</v>
      </c>
      <c r="G1343">
        <v>2253</v>
      </c>
    </row>
    <row r="1344" spans="1:7" x14ac:dyDescent="0.3">
      <c r="A1344" t="s">
        <v>19570</v>
      </c>
      <c r="B1344" t="s">
        <v>18216</v>
      </c>
      <c r="C1344" t="s">
        <v>18220</v>
      </c>
      <c r="D1344" s="1">
        <v>45894</v>
      </c>
      <c r="E1344" t="s">
        <v>21231</v>
      </c>
      <c r="F1344" t="s">
        <v>21233</v>
      </c>
      <c r="G1344">
        <v>2044</v>
      </c>
    </row>
    <row r="1345" spans="1:7" x14ac:dyDescent="0.3">
      <c r="A1345" t="s">
        <v>19571</v>
      </c>
      <c r="B1345" t="s">
        <v>18220</v>
      </c>
      <c r="C1345" t="s">
        <v>18220</v>
      </c>
      <c r="D1345" s="1">
        <v>45894</v>
      </c>
      <c r="E1345" t="s">
        <v>21232</v>
      </c>
      <c r="F1345" t="s">
        <v>21233</v>
      </c>
      <c r="G1345">
        <v>1028</v>
      </c>
    </row>
    <row r="1346" spans="1:7" x14ac:dyDescent="0.3">
      <c r="A1346" t="s">
        <v>19572</v>
      </c>
      <c r="B1346" t="s">
        <v>18220</v>
      </c>
      <c r="C1346" t="s">
        <v>18220</v>
      </c>
      <c r="D1346" s="1">
        <v>45867</v>
      </c>
      <c r="E1346" t="s">
        <v>21230</v>
      </c>
      <c r="F1346" t="s">
        <v>21234</v>
      </c>
      <c r="G1346">
        <v>4914</v>
      </c>
    </row>
    <row r="1347" spans="1:7" x14ac:dyDescent="0.3">
      <c r="A1347" t="s">
        <v>19573</v>
      </c>
      <c r="B1347" t="s">
        <v>18216</v>
      </c>
      <c r="C1347" t="s">
        <v>18217</v>
      </c>
      <c r="D1347" s="1">
        <v>45914</v>
      </c>
      <c r="E1347" t="s">
        <v>21229</v>
      </c>
      <c r="F1347" t="s">
        <v>15198</v>
      </c>
      <c r="G1347">
        <v>4472</v>
      </c>
    </row>
    <row r="1348" spans="1:7" x14ac:dyDescent="0.3">
      <c r="A1348" t="s">
        <v>19574</v>
      </c>
      <c r="B1348" t="s">
        <v>18217</v>
      </c>
      <c r="C1348" t="s">
        <v>18216</v>
      </c>
      <c r="D1348" s="1">
        <v>45889</v>
      </c>
      <c r="E1348" t="s">
        <v>21230</v>
      </c>
      <c r="F1348" t="s">
        <v>15198</v>
      </c>
      <c r="G1348">
        <v>2496</v>
      </c>
    </row>
    <row r="1349" spans="1:7" x14ac:dyDescent="0.3">
      <c r="A1349" t="s">
        <v>19575</v>
      </c>
      <c r="B1349" t="s">
        <v>18220</v>
      </c>
      <c r="C1349" t="s">
        <v>18217</v>
      </c>
      <c r="D1349" s="1">
        <v>45867</v>
      </c>
      <c r="E1349" t="s">
        <v>21232</v>
      </c>
      <c r="F1349" t="s">
        <v>15198</v>
      </c>
      <c r="G1349">
        <v>4490</v>
      </c>
    </row>
    <row r="1350" spans="1:7" x14ac:dyDescent="0.3">
      <c r="A1350" t="s">
        <v>19576</v>
      </c>
      <c r="B1350" t="s">
        <v>18217</v>
      </c>
      <c r="C1350" t="s">
        <v>18217</v>
      </c>
      <c r="D1350" s="1">
        <v>45865</v>
      </c>
      <c r="E1350" t="s">
        <v>21232</v>
      </c>
      <c r="F1350" t="s">
        <v>21233</v>
      </c>
      <c r="G1350">
        <v>1065</v>
      </c>
    </row>
    <row r="1351" spans="1:7" x14ac:dyDescent="0.3">
      <c r="A1351" t="s">
        <v>19577</v>
      </c>
      <c r="B1351" t="s">
        <v>18218</v>
      </c>
      <c r="C1351" t="s">
        <v>18220</v>
      </c>
      <c r="D1351" s="1">
        <v>45878</v>
      </c>
      <c r="E1351" t="s">
        <v>21229</v>
      </c>
      <c r="F1351" t="s">
        <v>21233</v>
      </c>
      <c r="G1351">
        <v>4443</v>
      </c>
    </row>
    <row r="1352" spans="1:7" x14ac:dyDescent="0.3">
      <c r="A1352" t="s">
        <v>19578</v>
      </c>
      <c r="B1352" t="s">
        <v>18219</v>
      </c>
      <c r="C1352" t="s">
        <v>18219</v>
      </c>
      <c r="D1352" s="1">
        <v>45863</v>
      </c>
      <c r="E1352" t="s">
        <v>21232</v>
      </c>
      <c r="F1352" t="s">
        <v>21234</v>
      </c>
      <c r="G1352">
        <v>3519</v>
      </c>
    </row>
    <row r="1353" spans="1:7" x14ac:dyDescent="0.3">
      <c r="A1353" t="s">
        <v>19579</v>
      </c>
      <c r="B1353" t="s">
        <v>18220</v>
      </c>
      <c r="C1353" t="s">
        <v>18220</v>
      </c>
      <c r="D1353" s="1">
        <v>45887</v>
      </c>
      <c r="E1353" t="s">
        <v>21228</v>
      </c>
      <c r="F1353" t="s">
        <v>21233</v>
      </c>
      <c r="G1353">
        <v>3477</v>
      </c>
    </row>
    <row r="1354" spans="1:7" x14ac:dyDescent="0.3">
      <c r="A1354" t="s">
        <v>19580</v>
      </c>
      <c r="B1354" t="s">
        <v>18217</v>
      </c>
      <c r="C1354" t="s">
        <v>18219</v>
      </c>
      <c r="D1354" s="1">
        <v>45877</v>
      </c>
      <c r="E1354" t="s">
        <v>21229</v>
      </c>
      <c r="F1354" t="s">
        <v>21233</v>
      </c>
      <c r="G1354">
        <v>3509</v>
      </c>
    </row>
    <row r="1355" spans="1:7" x14ac:dyDescent="0.3">
      <c r="A1355" t="s">
        <v>19581</v>
      </c>
      <c r="B1355" t="s">
        <v>18219</v>
      </c>
      <c r="C1355" t="s">
        <v>18216</v>
      </c>
      <c r="D1355" s="1">
        <v>45919</v>
      </c>
      <c r="E1355" t="s">
        <v>21231</v>
      </c>
      <c r="F1355" t="s">
        <v>21234</v>
      </c>
      <c r="G1355">
        <v>1365</v>
      </c>
    </row>
    <row r="1356" spans="1:7" x14ac:dyDescent="0.3">
      <c r="A1356" t="s">
        <v>19582</v>
      </c>
      <c r="B1356" t="s">
        <v>18219</v>
      </c>
      <c r="C1356" t="s">
        <v>18216</v>
      </c>
      <c r="D1356" s="1">
        <v>45885</v>
      </c>
      <c r="E1356" t="s">
        <v>21230</v>
      </c>
      <c r="F1356" t="s">
        <v>21234</v>
      </c>
      <c r="G1356">
        <v>4090</v>
      </c>
    </row>
    <row r="1357" spans="1:7" x14ac:dyDescent="0.3">
      <c r="A1357" t="s">
        <v>19583</v>
      </c>
      <c r="B1357" t="s">
        <v>18216</v>
      </c>
      <c r="C1357" t="s">
        <v>18219</v>
      </c>
      <c r="D1357" s="1">
        <v>45870</v>
      </c>
      <c r="E1357" t="s">
        <v>21232</v>
      </c>
      <c r="F1357" t="s">
        <v>15198</v>
      </c>
      <c r="G1357">
        <v>2059</v>
      </c>
    </row>
    <row r="1358" spans="1:7" x14ac:dyDescent="0.3">
      <c r="A1358" t="s">
        <v>19584</v>
      </c>
      <c r="B1358" t="s">
        <v>18219</v>
      </c>
      <c r="C1358" t="s">
        <v>18217</v>
      </c>
      <c r="D1358" s="1">
        <v>45866</v>
      </c>
      <c r="E1358" t="s">
        <v>21231</v>
      </c>
      <c r="F1358" t="s">
        <v>21234</v>
      </c>
      <c r="G1358">
        <v>1953</v>
      </c>
    </row>
    <row r="1359" spans="1:7" x14ac:dyDescent="0.3">
      <c r="A1359" t="s">
        <v>19585</v>
      </c>
      <c r="B1359" t="s">
        <v>18216</v>
      </c>
      <c r="C1359" t="s">
        <v>18216</v>
      </c>
      <c r="D1359" s="1">
        <v>45895</v>
      </c>
      <c r="E1359" t="s">
        <v>21229</v>
      </c>
      <c r="F1359" t="s">
        <v>21234</v>
      </c>
      <c r="G1359">
        <v>3071</v>
      </c>
    </row>
    <row r="1360" spans="1:7" x14ac:dyDescent="0.3">
      <c r="A1360" t="s">
        <v>19586</v>
      </c>
      <c r="B1360" t="s">
        <v>18217</v>
      </c>
      <c r="C1360" t="s">
        <v>18216</v>
      </c>
      <c r="D1360" s="1">
        <v>45899</v>
      </c>
      <c r="E1360" t="s">
        <v>21232</v>
      </c>
      <c r="F1360" t="s">
        <v>21234</v>
      </c>
      <c r="G1360">
        <v>3145</v>
      </c>
    </row>
    <row r="1361" spans="1:7" x14ac:dyDescent="0.3">
      <c r="A1361" t="s">
        <v>19587</v>
      </c>
      <c r="B1361" t="s">
        <v>18217</v>
      </c>
      <c r="C1361" t="s">
        <v>18218</v>
      </c>
      <c r="D1361" s="1">
        <v>45909</v>
      </c>
      <c r="E1361" t="s">
        <v>21231</v>
      </c>
      <c r="F1361" t="s">
        <v>15198</v>
      </c>
      <c r="G1361">
        <v>2646</v>
      </c>
    </row>
    <row r="1362" spans="1:7" x14ac:dyDescent="0.3">
      <c r="A1362" t="s">
        <v>19588</v>
      </c>
      <c r="B1362" t="s">
        <v>18216</v>
      </c>
      <c r="C1362" t="s">
        <v>18219</v>
      </c>
      <c r="D1362" s="1">
        <v>45864</v>
      </c>
      <c r="E1362" t="s">
        <v>21230</v>
      </c>
      <c r="F1362" t="s">
        <v>15198</v>
      </c>
      <c r="G1362">
        <v>4140</v>
      </c>
    </row>
    <row r="1363" spans="1:7" x14ac:dyDescent="0.3">
      <c r="A1363" t="s">
        <v>19589</v>
      </c>
      <c r="B1363" t="s">
        <v>18216</v>
      </c>
      <c r="C1363" t="s">
        <v>18216</v>
      </c>
      <c r="D1363" s="1">
        <v>45913</v>
      </c>
      <c r="E1363" t="s">
        <v>21228</v>
      </c>
      <c r="F1363" t="s">
        <v>21233</v>
      </c>
      <c r="G1363">
        <v>1935</v>
      </c>
    </row>
    <row r="1364" spans="1:7" x14ac:dyDescent="0.3">
      <c r="A1364" t="s">
        <v>19590</v>
      </c>
      <c r="B1364" t="s">
        <v>18219</v>
      </c>
      <c r="C1364" t="s">
        <v>18219</v>
      </c>
      <c r="D1364" s="1">
        <v>45862</v>
      </c>
      <c r="E1364" t="s">
        <v>21230</v>
      </c>
      <c r="F1364" t="s">
        <v>21233</v>
      </c>
      <c r="G1364">
        <v>3166</v>
      </c>
    </row>
    <row r="1365" spans="1:7" x14ac:dyDescent="0.3">
      <c r="A1365" t="s">
        <v>19591</v>
      </c>
      <c r="B1365" t="s">
        <v>18218</v>
      </c>
      <c r="C1365" t="s">
        <v>18220</v>
      </c>
      <c r="D1365" s="1">
        <v>45868</v>
      </c>
      <c r="E1365" t="s">
        <v>21228</v>
      </c>
      <c r="F1365" t="s">
        <v>21234</v>
      </c>
      <c r="G1365">
        <v>1107</v>
      </c>
    </row>
    <row r="1366" spans="1:7" x14ac:dyDescent="0.3">
      <c r="A1366" t="s">
        <v>19592</v>
      </c>
      <c r="B1366" t="s">
        <v>18216</v>
      </c>
      <c r="C1366" t="s">
        <v>18218</v>
      </c>
      <c r="D1366" s="1">
        <v>45899</v>
      </c>
      <c r="E1366" t="s">
        <v>21232</v>
      </c>
      <c r="F1366" t="s">
        <v>21234</v>
      </c>
      <c r="G1366">
        <v>3617</v>
      </c>
    </row>
    <row r="1367" spans="1:7" x14ac:dyDescent="0.3">
      <c r="A1367" t="s">
        <v>19593</v>
      </c>
      <c r="B1367" t="s">
        <v>18218</v>
      </c>
      <c r="C1367" t="s">
        <v>18216</v>
      </c>
      <c r="D1367" s="1">
        <v>45919</v>
      </c>
      <c r="E1367" t="s">
        <v>21230</v>
      </c>
      <c r="F1367" t="s">
        <v>21234</v>
      </c>
      <c r="G1367">
        <v>4755</v>
      </c>
    </row>
    <row r="1368" spans="1:7" x14ac:dyDescent="0.3">
      <c r="A1368" t="s">
        <v>19594</v>
      </c>
      <c r="B1368" t="s">
        <v>18216</v>
      </c>
      <c r="C1368" t="s">
        <v>18219</v>
      </c>
      <c r="D1368" s="1">
        <v>45908</v>
      </c>
      <c r="E1368" t="s">
        <v>21231</v>
      </c>
      <c r="F1368" t="s">
        <v>21234</v>
      </c>
      <c r="G1368">
        <v>3209</v>
      </c>
    </row>
    <row r="1369" spans="1:7" x14ac:dyDescent="0.3">
      <c r="A1369" t="s">
        <v>19595</v>
      </c>
      <c r="B1369" t="s">
        <v>18217</v>
      </c>
      <c r="C1369" t="s">
        <v>18216</v>
      </c>
      <c r="D1369" s="1">
        <v>45864</v>
      </c>
      <c r="E1369" t="s">
        <v>21229</v>
      </c>
      <c r="F1369" t="s">
        <v>21234</v>
      </c>
      <c r="G1369">
        <v>1179</v>
      </c>
    </row>
    <row r="1370" spans="1:7" x14ac:dyDescent="0.3">
      <c r="A1370" t="s">
        <v>19596</v>
      </c>
      <c r="B1370" t="s">
        <v>18219</v>
      </c>
      <c r="C1370" t="s">
        <v>18218</v>
      </c>
      <c r="D1370" s="1">
        <v>45908</v>
      </c>
      <c r="E1370" t="s">
        <v>21231</v>
      </c>
      <c r="F1370" t="s">
        <v>15198</v>
      </c>
      <c r="G1370">
        <v>3767</v>
      </c>
    </row>
    <row r="1371" spans="1:7" x14ac:dyDescent="0.3">
      <c r="A1371" t="s">
        <v>19597</v>
      </c>
      <c r="B1371" t="s">
        <v>18216</v>
      </c>
      <c r="C1371" t="s">
        <v>18218</v>
      </c>
      <c r="D1371" s="1">
        <v>45916</v>
      </c>
      <c r="E1371" t="s">
        <v>21232</v>
      </c>
      <c r="F1371" t="s">
        <v>21234</v>
      </c>
      <c r="G1371">
        <v>3627</v>
      </c>
    </row>
    <row r="1372" spans="1:7" x14ac:dyDescent="0.3">
      <c r="A1372" t="s">
        <v>19598</v>
      </c>
      <c r="B1372" t="s">
        <v>18219</v>
      </c>
      <c r="C1372" t="s">
        <v>18216</v>
      </c>
      <c r="D1372" s="1">
        <v>45886</v>
      </c>
      <c r="E1372" t="s">
        <v>21232</v>
      </c>
      <c r="F1372" t="s">
        <v>21233</v>
      </c>
      <c r="G1372">
        <v>1889</v>
      </c>
    </row>
    <row r="1373" spans="1:7" x14ac:dyDescent="0.3">
      <c r="A1373" t="s">
        <v>19599</v>
      </c>
      <c r="B1373" t="s">
        <v>18218</v>
      </c>
      <c r="C1373" t="s">
        <v>18216</v>
      </c>
      <c r="D1373" s="1">
        <v>45911</v>
      </c>
      <c r="E1373" t="s">
        <v>21231</v>
      </c>
      <c r="F1373" t="s">
        <v>21233</v>
      </c>
      <c r="G1373">
        <v>2044</v>
      </c>
    </row>
    <row r="1374" spans="1:7" x14ac:dyDescent="0.3">
      <c r="A1374" t="s">
        <v>19600</v>
      </c>
      <c r="B1374" t="s">
        <v>18216</v>
      </c>
      <c r="C1374" t="s">
        <v>18218</v>
      </c>
      <c r="D1374" s="1">
        <v>45872</v>
      </c>
      <c r="E1374" t="s">
        <v>21231</v>
      </c>
      <c r="F1374" t="s">
        <v>21233</v>
      </c>
      <c r="G1374">
        <v>2668</v>
      </c>
    </row>
    <row r="1375" spans="1:7" x14ac:dyDescent="0.3">
      <c r="A1375" t="s">
        <v>19601</v>
      </c>
      <c r="B1375" t="s">
        <v>18216</v>
      </c>
      <c r="C1375" t="s">
        <v>18217</v>
      </c>
      <c r="D1375" s="1">
        <v>45902</v>
      </c>
      <c r="E1375" t="s">
        <v>21232</v>
      </c>
      <c r="F1375" t="s">
        <v>21234</v>
      </c>
      <c r="G1375">
        <v>3474</v>
      </c>
    </row>
    <row r="1376" spans="1:7" x14ac:dyDescent="0.3">
      <c r="A1376" t="s">
        <v>19602</v>
      </c>
      <c r="B1376" t="s">
        <v>18218</v>
      </c>
      <c r="C1376" t="s">
        <v>18216</v>
      </c>
      <c r="D1376" s="1">
        <v>45916</v>
      </c>
      <c r="E1376" t="s">
        <v>21232</v>
      </c>
      <c r="F1376" t="s">
        <v>15198</v>
      </c>
      <c r="G1376">
        <v>1240</v>
      </c>
    </row>
    <row r="1377" spans="1:7" x14ac:dyDescent="0.3">
      <c r="A1377" t="s">
        <v>19603</v>
      </c>
      <c r="B1377" t="s">
        <v>18217</v>
      </c>
      <c r="C1377" t="s">
        <v>18216</v>
      </c>
      <c r="D1377" s="1">
        <v>45890</v>
      </c>
      <c r="E1377" t="s">
        <v>21228</v>
      </c>
      <c r="F1377" t="s">
        <v>21234</v>
      </c>
      <c r="G1377">
        <v>3213</v>
      </c>
    </row>
    <row r="1378" spans="1:7" x14ac:dyDescent="0.3">
      <c r="A1378" t="s">
        <v>19604</v>
      </c>
      <c r="B1378" t="s">
        <v>18218</v>
      </c>
      <c r="C1378" t="s">
        <v>18219</v>
      </c>
      <c r="D1378" s="1">
        <v>45890</v>
      </c>
      <c r="E1378" t="s">
        <v>21231</v>
      </c>
      <c r="F1378" t="s">
        <v>21234</v>
      </c>
      <c r="G1378">
        <v>3772</v>
      </c>
    </row>
    <row r="1379" spans="1:7" x14ac:dyDescent="0.3">
      <c r="A1379" t="s">
        <v>19605</v>
      </c>
      <c r="B1379" t="s">
        <v>18217</v>
      </c>
      <c r="C1379" t="s">
        <v>18216</v>
      </c>
      <c r="D1379" s="1">
        <v>45892</v>
      </c>
      <c r="E1379" t="s">
        <v>21230</v>
      </c>
      <c r="F1379" t="s">
        <v>21234</v>
      </c>
      <c r="G1379">
        <v>4498</v>
      </c>
    </row>
    <row r="1380" spans="1:7" x14ac:dyDescent="0.3">
      <c r="A1380" t="s">
        <v>19606</v>
      </c>
      <c r="B1380" t="s">
        <v>18220</v>
      </c>
      <c r="C1380" t="s">
        <v>18219</v>
      </c>
      <c r="D1380" s="1">
        <v>45921</v>
      </c>
      <c r="E1380" t="s">
        <v>21228</v>
      </c>
      <c r="F1380" t="s">
        <v>21234</v>
      </c>
      <c r="G1380">
        <v>2791</v>
      </c>
    </row>
    <row r="1381" spans="1:7" x14ac:dyDescent="0.3">
      <c r="A1381" t="s">
        <v>19607</v>
      </c>
      <c r="B1381" t="s">
        <v>18220</v>
      </c>
      <c r="C1381" t="s">
        <v>18220</v>
      </c>
      <c r="D1381" s="1">
        <v>45912</v>
      </c>
      <c r="E1381" t="s">
        <v>21228</v>
      </c>
      <c r="F1381" t="s">
        <v>21234</v>
      </c>
      <c r="G1381">
        <v>2420</v>
      </c>
    </row>
    <row r="1382" spans="1:7" x14ac:dyDescent="0.3">
      <c r="A1382" t="s">
        <v>19608</v>
      </c>
      <c r="B1382" t="s">
        <v>18220</v>
      </c>
      <c r="C1382" t="s">
        <v>18216</v>
      </c>
      <c r="D1382" s="1">
        <v>45909</v>
      </c>
      <c r="E1382" t="s">
        <v>21229</v>
      </c>
      <c r="F1382" t="s">
        <v>15198</v>
      </c>
      <c r="G1382">
        <v>3645</v>
      </c>
    </row>
    <row r="1383" spans="1:7" x14ac:dyDescent="0.3">
      <c r="A1383" t="s">
        <v>19609</v>
      </c>
      <c r="B1383" t="s">
        <v>18219</v>
      </c>
      <c r="C1383" t="s">
        <v>18216</v>
      </c>
      <c r="D1383" s="1">
        <v>45894</v>
      </c>
      <c r="E1383" t="s">
        <v>21229</v>
      </c>
      <c r="F1383" t="s">
        <v>21233</v>
      </c>
      <c r="G1383">
        <v>4980</v>
      </c>
    </row>
    <row r="1384" spans="1:7" x14ac:dyDescent="0.3">
      <c r="A1384" t="s">
        <v>19610</v>
      </c>
      <c r="B1384" t="s">
        <v>18216</v>
      </c>
      <c r="C1384" t="s">
        <v>18219</v>
      </c>
      <c r="D1384" s="1">
        <v>45914</v>
      </c>
      <c r="E1384" t="s">
        <v>21229</v>
      </c>
      <c r="F1384" t="s">
        <v>15198</v>
      </c>
      <c r="G1384">
        <v>2423</v>
      </c>
    </row>
    <row r="1385" spans="1:7" x14ac:dyDescent="0.3">
      <c r="A1385" t="s">
        <v>19611</v>
      </c>
      <c r="B1385" t="s">
        <v>18216</v>
      </c>
      <c r="C1385" t="s">
        <v>18219</v>
      </c>
      <c r="D1385" s="1">
        <v>45918</v>
      </c>
      <c r="E1385" t="s">
        <v>21232</v>
      </c>
      <c r="F1385" t="s">
        <v>15198</v>
      </c>
      <c r="G1385">
        <v>1294</v>
      </c>
    </row>
    <row r="1386" spans="1:7" x14ac:dyDescent="0.3">
      <c r="A1386" t="s">
        <v>19612</v>
      </c>
      <c r="B1386" t="s">
        <v>18219</v>
      </c>
      <c r="C1386" t="s">
        <v>18219</v>
      </c>
      <c r="D1386" s="1">
        <v>45907</v>
      </c>
      <c r="E1386" t="s">
        <v>21232</v>
      </c>
      <c r="F1386" t="s">
        <v>21234</v>
      </c>
      <c r="G1386">
        <v>2447</v>
      </c>
    </row>
    <row r="1387" spans="1:7" x14ac:dyDescent="0.3">
      <c r="A1387" t="s">
        <v>19613</v>
      </c>
      <c r="B1387" t="s">
        <v>18217</v>
      </c>
      <c r="C1387" t="s">
        <v>18218</v>
      </c>
      <c r="D1387" s="1">
        <v>45889</v>
      </c>
      <c r="E1387" t="s">
        <v>21228</v>
      </c>
      <c r="F1387" t="s">
        <v>21234</v>
      </c>
      <c r="G1387">
        <v>1110</v>
      </c>
    </row>
    <row r="1388" spans="1:7" x14ac:dyDescent="0.3">
      <c r="A1388" t="s">
        <v>19614</v>
      </c>
      <c r="B1388" t="s">
        <v>18220</v>
      </c>
      <c r="C1388" t="s">
        <v>18218</v>
      </c>
      <c r="D1388" s="1">
        <v>45886</v>
      </c>
      <c r="E1388" t="s">
        <v>21232</v>
      </c>
      <c r="F1388" t="s">
        <v>21233</v>
      </c>
      <c r="G1388">
        <v>3550</v>
      </c>
    </row>
    <row r="1389" spans="1:7" x14ac:dyDescent="0.3">
      <c r="A1389" t="s">
        <v>19615</v>
      </c>
      <c r="B1389" t="s">
        <v>18217</v>
      </c>
      <c r="C1389" t="s">
        <v>18216</v>
      </c>
      <c r="D1389" s="1">
        <v>45875</v>
      </c>
      <c r="E1389" t="s">
        <v>21228</v>
      </c>
      <c r="F1389" t="s">
        <v>21234</v>
      </c>
      <c r="G1389">
        <v>4406</v>
      </c>
    </row>
    <row r="1390" spans="1:7" x14ac:dyDescent="0.3">
      <c r="A1390" t="s">
        <v>19616</v>
      </c>
      <c r="B1390" t="s">
        <v>18216</v>
      </c>
      <c r="C1390" t="s">
        <v>18218</v>
      </c>
      <c r="D1390" s="1">
        <v>45900</v>
      </c>
      <c r="E1390" t="s">
        <v>21228</v>
      </c>
      <c r="F1390" t="s">
        <v>21233</v>
      </c>
      <c r="G1390">
        <v>2072</v>
      </c>
    </row>
    <row r="1391" spans="1:7" x14ac:dyDescent="0.3">
      <c r="A1391" t="s">
        <v>19617</v>
      </c>
      <c r="B1391" t="s">
        <v>18216</v>
      </c>
      <c r="C1391" t="s">
        <v>18217</v>
      </c>
      <c r="D1391" s="1">
        <v>45912</v>
      </c>
      <c r="E1391" t="s">
        <v>21231</v>
      </c>
      <c r="F1391" t="s">
        <v>21233</v>
      </c>
      <c r="G1391">
        <v>2222</v>
      </c>
    </row>
    <row r="1392" spans="1:7" x14ac:dyDescent="0.3">
      <c r="A1392" t="s">
        <v>19618</v>
      </c>
      <c r="B1392" t="s">
        <v>18217</v>
      </c>
      <c r="C1392" t="s">
        <v>18217</v>
      </c>
      <c r="D1392" s="1">
        <v>45877</v>
      </c>
      <c r="E1392" t="s">
        <v>21230</v>
      </c>
      <c r="F1392" t="s">
        <v>15198</v>
      </c>
      <c r="G1392">
        <v>1826</v>
      </c>
    </row>
    <row r="1393" spans="1:7" x14ac:dyDescent="0.3">
      <c r="A1393" t="s">
        <v>19619</v>
      </c>
      <c r="B1393" t="s">
        <v>18217</v>
      </c>
      <c r="C1393" t="s">
        <v>18220</v>
      </c>
      <c r="D1393" s="1">
        <v>45906</v>
      </c>
      <c r="E1393" t="s">
        <v>21230</v>
      </c>
      <c r="F1393" t="s">
        <v>21233</v>
      </c>
      <c r="G1393">
        <v>4144</v>
      </c>
    </row>
    <row r="1394" spans="1:7" x14ac:dyDescent="0.3">
      <c r="A1394" t="s">
        <v>19620</v>
      </c>
      <c r="B1394" t="s">
        <v>18216</v>
      </c>
      <c r="C1394" t="s">
        <v>18220</v>
      </c>
      <c r="D1394" s="1">
        <v>45889</v>
      </c>
      <c r="E1394" t="s">
        <v>21230</v>
      </c>
      <c r="F1394" t="s">
        <v>21234</v>
      </c>
      <c r="G1394">
        <v>3250</v>
      </c>
    </row>
    <row r="1395" spans="1:7" x14ac:dyDescent="0.3">
      <c r="A1395" t="s">
        <v>19621</v>
      </c>
      <c r="B1395" t="s">
        <v>18220</v>
      </c>
      <c r="C1395" t="s">
        <v>18217</v>
      </c>
      <c r="D1395" s="1">
        <v>45912</v>
      </c>
      <c r="E1395" t="s">
        <v>21232</v>
      </c>
      <c r="F1395" t="s">
        <v>21233</v>
      </c>
      <c r="G1395">
        <v>4733</v>
      </c>
    </row>
    <row r="1396" spans="1:7" x14ac:dyDescent="0.3">
      <c r="A1396" t="s">
        <v>19622</v>
      </c>
      <c r="B1396" t="s">
        <v>18219</v>
      </c>
      <c r="C1396" t="s">
        <v>18219</v>
      </c>
      <c r="D1396" s="1">
        <v>45875</v>
      </c>
      <c r="E1396" t="s">
        <v>21228</v>
      </c>
      <c r="F1396" t="s">
        <v>21234</v>
      </c>
      <c r="G1396">
        <v>3559</v>
      </c>
    </row>
    <row r="1397" spans="1:7" x14ac:dyDescent="0.3">
      <c r="A1397" t="s">
        <v>19623</v>
      </c>
      <c r="B1397" t="s">
        <v>18218</v>
      </c>
      <c r="C1397" t="s">
        <v>18218</v>
      </c>
      <c r="D1397" s="1">
        <v>45886</v>
      </c>
      <c r="E1397" t="s">
        <v>21232</v>
      </c>
      <c r="F1397" t="s">
        <v>21233</v>
      </c>
      <c r="G1397">
        <v>3569</v>
      </c>
    </row>
    <row r="1398" spans="1:7" x14ac:dyDescent="0.3">
      <c r="A1398" t="s">
        <v>19624</v>
      </c>
      <c r="B1398" t="s">
        <v>18219</v>
      </c>
      <c r="C1398" t="s">
        <v>18216</v>
      </c>
      <c r="D1398" s="1">
        <v>45866</v>
      </c>
      <c r="E1398" t="s">
        <v>21228</v>
      </c>
      <c r="F1398" t="s">
        <v>21233</v>
      </c>
      <c r="G1398">
        <v>3775</v>
      </c>
    </row>
    <row r="1399" spans="1:7" x14ac:dyDescent="0.3">
      <c r="A1399" t="s">
        <v>19625</v>
      </c>
      <c r="B1399" t="s">
        <v>18218</v>
      </c>
      <c r="C1399" t="s">
        <v>18216</v>
      </c>
      <c r="D1399" s="1">
        <v>45920</v>
      </c>
      <c r="E1399" t="s">
        <v>21231</v>
      </c>
      <c r="F1399" t="s">
        <v>21234</v>
      </c>
      <c r="G1399">
        <v>4095</v>
      </c>
    </row>
    <row r="1400" spans="1:7" x14ac:dyDescent="0.3">
      <c r="A1400" t="s">
        <v>19626</v>
      </c>
      <c r="B1400" t="s">
        <v>18219</v>
      </c>
      <c r="C1400" t="s">
        <v>18220</v>
      </c>
      <c r="D1400" s="1">
        <v>45900</v>
      </c>
      <c r="E1400" t="s">
        <v>21228</v>
      </c>
      <c r="F1400" t="s">
        <v>21233</v>
      </c>
      <c r="G1400">
        <v>1015</v>
      </c>
    </row>
    <row r="1401" spans="1:7" x14ac:dyDescent="0.3">
      <c r="A1401" t="s">
        <v>19627</v>
      </c>
      <c r="B1401" t="s">
        <v>18218</v>
      </c>
      <c r="C1401" t="s">
        <v>18220</v>
      </c>
      <c r="D1401" s="1">
        <v>45863</v>
      </c>
      <c r="E1401" t="s">
        <v>21231</v>
      </c>
      <c r="F1401" t="s">
        <v>21233</v>
      </c>
      <c r="G1401">
        <v>1835</v>
      </c>
    </row>
    <row r="1402" spans="1:7" x14ac:dyDescent="0.3">
      <c r="A1402" t="s">
        <v>19628</v>
      </c>
      <c r="B1402" t="s">
        <v>18217</v>
      </c>
      <c r="C1402" t="s">
        <v>18218</v>
      </c>
      <c r="D1402" s="1">
        <v>45902</v>
      </c>
      <c r="E1402" t="s">
        <v>21228</v>
      </c>
      <c r="F1402" t="s">
        <v>21233</v>
      </c>
      <c r="G1402">
        <v>1325</v>
      </c>
    </row>
    <row r="1403" spans="1:7" x14ac:dyDescent="0.3">
      <c r="A1403" t="s">
        <v>19629</v>
      </c>
      <c r="B1403" t="s">
        <v>18217</v>
      </c>
      <c r="C1403" t="s">
        <v>18220</v>
      </c>
      <c r="D1403" s="1">
        <v>45867</v>
      </c>
      <c r="E1403" t="s">
        <v>21229</v>
      </c>
      <c r="F1403" t="s">
        <v>15198</v>
      </c>
      <c r="G1403">
        <v>1306</v>
      </c>
    </row>
    <row r="1404" spans="1:7" x14ac:dyDescent="0.3">
      <c r="A1404" t="s">
        <v>19630</v>
      </c>
      <c r="B1404" t="s">
        <v>18217</v>
      </c>
      <c r="C1404" t="s">
        <v>18218</v>
      </c>
      <c r="D1404" s="1">
        <v>45889</v>
      </c>
      <c r="E1404" t="s">
        <v>21229</v>
      </c>
      <c r="F1404" t="s">
        <v>21234</v>
      </c>
      <c r="G1404">
        <v>2691</v>
      </c>
    </row>
    <row r="1405" spans="1:7" x14ac:dyDescent="0.3">
      <c r="A1405" t="s">
        <v>19631</v>
      </c>
      <c r="B1405" t="s">
        <v>18219</v>
      </c>
      <c r="C1405" t="s">
        <v>18217</v>
      </c>
      <c r="D1405" s="1">
        <v>45866</v>
      </c>
      <c r="E1405" t="s">
        <v>21230</v>
      </c>
      <c r="F1405" t="s">
        <v>21234</v>
      </c>
      <c r="G1405">
        <v>4209</v>
      </c>
    </row>
    <row r="1406" spans="1:7" x14ac:dyDescent="0.3">
      <c r="A1406" t="s">
        <v>19632</v>
      </c>
      <c r="B1406" t="s">
        <v>18220</v>
      </c>
      <c r="C1406" t="s">
        <v>18217</v>
      </c>
      <c r="D1406" s="1">
        <v>45863</v>
      </c>
      <c r="E1406" t="s">
        <v>21232</v>
      </c>
      <c r="F1406" t="s">
        <v>15198</v>
      </c>
      <c r="G1406">
        <v>1303</v>
      </c>
    </row>
    <row r="1407" spans="1:7" x14ac:dyDescent="0.3">
      <c r="A1407" t="s">
        <v>19633</v>
      </c>
      <c r="B1407" t="s">
        <v>18219</v>
      </c>
      <c r="C1407" t="s">
        <v>18217</v>
      </c>
      <c r="D1407" s="1">
        <v>45900</v>
      </c>
      <c r="E1407" t="s">
        <v>21228</v>
      </c>
      <c r="F1407" t="s">
        <v>21233</v>
      </c>
      <c r="G1407">
        <v>4704</v>
      </c>
    </row>
    <row r="1408" spans="1:7" x14ac:dyDescent="0.3">
      <c r="A1408" t="s">
        <v>19634</v>
      </c>
      <c r="B1408" t="s">
        <v>18220</v>
      </c>
      <c r="C1408" t="s">
        <v>18217</v>
      </c>
      <c r="D1408" s="1">
        <v>45906</v>
      </c>
      <c r="E1408" t="s">
        <v>21228</v>
      </c>
      <c r="F1408" t="s">
        <v>21233</v>
      </c>
      <c r="G1408">
        <v>1863</v>
      </c>
    </row>
    <row r="1409" spans="1:7" x14ac:dyDescent="0.3">
      <c r="A1409" t="s">
        <v>19635</v>
      </c>
      <c r="B1409" t="s">
        <v>18218</v>
      </c>
      <c r="C1409" t="s">
        <v>18220</v>
      </c>
      <c r="D1409" s="1">
        <v>45906</v>
      </c>
      <c r="E1409" t="s">
        <v>21228</v>
      </c>
      <c r="F1409" t="s">
        <v>21234</v>
      </c>
      <c r="G1409">
        <v>2825</v>
      </c>
    </row>
    <row r="1410" spans="1:7" x14ac:dyDescent="0.3">
      <c r="A1410" t="s">
        <v>19636</v>
      </c>
      <c r="B1410" t="s">
        <v>18219</v>
      </c>
      <c r="C1410" t="s">
        <v>18218</v>
      </c>
      <c r="D1410" s="1">
        <v>45875</v>
      </c>
      <c r="E1410" t="s">
        <v>21228</v>
      </c>
      <c r="F1410" t="s">
        <v>21234</v>
      </c>
      <c r="G1410">
        <v>4923</v>
      </c>
    </row>
    <row r="1411" spans="1:7" x14ac:dyDescent="0.3">
      <c r="A1411" t="s">
        <v>19637</v>
      </c>
      <c r="B1411" t="s">
        <v>18218</v>
      </c>
      <c r="C1411" t="s">
        <v>18218</v>
      </c>
      <c r="D1411" s="1">
        <v>45909</v>
      </c>
      <c r="E1411" t="s">
        <v>21228</v>
      </c>
      <c r="F1411" t="s">
        <v>21233</v>
      </c>
      <c r="G1411">
        <v>4166</v>
      </c>
    </row>
    <row r="1412" spans="1:7" x14ac:dyDescent="0.3">
      <c r="A1412" t="s">
        <v>19638</v>
      </c>
      <c r="B1412" t="s">
        <v>18216</v>
      </c>
      <c r="C1412" t="s">
        <v>18220</v>
      </c>
      <c r="D1412" s="1">
        <v>45891</v>
      </c>
      <c r="E1412" t="s">
        <v>21230</v>
      </c>
      <c r="F1412" t="s">
        <v>21234</v>
      </c>
      <c r="G1412">
        <v>3732</v>
      </c>
    </row>
    <row r="1413" spans="1:7" x14ac:dyDescent="0.3">
      <c r="A1413" t="s">
        <v>19639</v>
      </c>
      <c r="B1413" t="s">
        <v>18217</v>
      </c>
      <c r="C1413" t="s">
        <v>18219</v>
      </c>
      <c r="D1413" s="1">
        <v>45916</v>
      </c>
      <c r="E1413" t="s">
        <v>21231</v>
      </c>
      <c r="F1413" t="s">
        <v>21234</v>
      </c>
      <c r="G1413">
        <v>1761</v>
      </c>
    </row>
    <row r="1414" spans="1:7" x14ac:dyDescent="0.3">
      <c r="A1414" t="s">
        <v>19640</v>
      </c>
      <c r="B1414" t="s">
        <v>18218</v>
      </c>
      <c r="C1414" t="s">
        <v>18220</v>
      </c>
      <c r="D1414" s="1">
        <v>45886</v>
      </c>
      <c r="E1414" t="s">
        <v>21228</v>
      </c>
      <c r="F1414" t="s">
        <v>21233</v>
      </c>
      <c r="G1414">
        <v>3151</v>
      </c>
    </row>
    <row r="1415" spans="1:7" x14ac:dyDescent="0.3">
      <c r="A1415" t="s">
        <v>19641</v>
      </c>
      <c r="B1415" t="s">
        <v>18220</v>
      </c>
      <c r="C1415" t="s">
        <v>18218</v>
      </c>
      <c r="D1415" s="1">
        <v>45879</v>
      </c>
      <c r="E1415" t="s">
        <v>21228</v>
      </c>
      <c r="F1415" t="s">
        <v>21233</v>
      </c>
      <c r="G1415">
        <v>2273</v>
      </c>
    </row>
    <row r="1416" spans="1:7" x14ac:dyDescent="0.3">
      <c r="A1416" t="s">
        <v>19642</v>
      </c>
      <c r="B1416" t="s">
        <v>18216</v>
      </c>
      <c r="C1416" t="s">
        <v>18217</v>
      </c>
      <c r="D1416" s="1">
        <v>45866</v>
      </c>
      <c r="E1416" t="s">
        <v>21229</v>
      </c>
      <c r="F1416" t="s">
        <v>15198</v>
      </c>
      <c r="G1416">
        <v>4205</v>
      </c>
    </row>
    <row r="1417" spans="1:7" x14ac:dyDescent="0.3">
      <c r="A1417" t="s">
        <v>19643</v>
      </c>
      <c r="B1417" t="s">
        <v>18218</v>
      </c>
      <c r="C1417" t="s">
        <v>18216</v>
      </c>
      <c r="D1417" s="1">
        <v>45902</v>
      </c>
      <c r="E1417" t="s">
        <v>21229</v>
      </c>
      <c r="F1417" t="s">
        <v>21234</v>
      </c>
      <c r="G1417">
        <v>4739</v>
      </c>
    </row>
    <row r="1418" spans="1:7" x14ac:dyDescent="0.3">
      <c r="A1418" t="s">
        <v>19644</v>
      </c>
      <c r="B1418" t="s">
        <v>18217</v>
      </c>
      <c r="C1418" t="s">
        <v>18220</v>
      </c>
      <c r="D1418" s="1">
        <v>45908</v>
      </c>
      <c r="E1418" t="s">
        <v>21231</v>
      </c>
      <c r="F1418" t="s">
        <v>21234</v>
      </c>
      <c r="G1418">
        <v>4631</v>
      </c>
    </row>
    <row r="1419" spans="1:7" x14ac:dyDescent="0.3">
      <c r="A1419" t="s">
        <v>19645</v>
      </c>
      <c r="B1419" t="s">
        <v>18219</v>
      </c>
      <c r="C1419" t="s">
        <v>18220</v>
      </c>
      <c r="D1419" s="1">
        <v>45882</v>
      </c>
      <c r="E1419" t="s">
        <v>21229</v>
      </c>
      <c r="F1419" t="s">
        <v>21234</v>
      </c>
      <c r="G1419">
        <v>1269</v>
      </c>
    </row>
    <row r="1420" spans="1:7" x14ac:dyDescent="0.3">
      <c r="A1420" t="s">
        <v>19646</v>
      </c>
      <c r="B1420" t="s">
        <v>18219</v>
      </c>
      <c r="C1420" t="s">
        <v>18217</v>
      </c>
      <c r="D1420" s="1">
        <v>45907</v>
      </c>
      <c r="E1420" t="s">
        <v>21228</v>
      </c>
      <c r="F1420" t="s">
        <v>21233</v>
      </c>
      <c r="G1420">
        <v>2443</v>
      </c>
    </row>
    <row r="1421" spans="1:7" x14ac:dyDescent="0.3">
      <c r="A1421" t="s">
        <v>19647</v>
      </c>
      <c r="B1421" t="s">
        <v>18216</v>
      </c>
      <c r="C1421" t="s">
        <v>18218</v>
      </c>
      <c r="D1421" s="1">
        <v>45874</v>
      </c>
      <c r="E1421" t="s">
        <v>21228</v>
      </c>
      <c r="F1421" t="s">
        <v>21233</v>
      </c>
      <c r="G1421">
        <v>2282</v>
      </c>
    </row>
    <row r="1422" spans="1:7" x14ac:dyDescent="0.3">
      <c r="A1422" t="s">
        <v>19648</v>
      </c>
      <c r="B1422" t="s">
        <v>18217</v>
      </c>
      <c r="C1422" t="s">
        <v>18216</v>
      </c>
      <c r="D1422" s="1">
        <v>45889</v>
      </c>
      <c r="E1422" t="s">
        <v>21229</v>
      </c>
      <c r="F1422" t="s">
        <v>21234</v>
      </c>
      <c r="G1422">
        <v>3315</v>
      </c>
    </row>
    <row r="1423" spans="1:7" x14ac:dyDescent="0.3">
      <c r="A1423" t="s">
        <v>19649</v>
      </c>
      <c r="B1423" t="s">
        <v>18218</v>
      </c>
      <c r="C1423" t="s">
        <v>18217</v>
      </c>
      <c r="D1423" s="1">
        <v>45895</v>
      </c>
      <c r="E1423" t="s">
        <v>21228</v>
      </c>
      <c r="F1423" t="s">
        <v>21234</v>
      </c>
      <c r="G1423">
        <v>2101</v>
      </c>
    </row>
    <row r="1424" spans="1:7" x14ac:dyDescent="0.3">
      <c r="A1424" t="s">
        <v>19650</v>
      </c>
      <c r="B1424" t="s">
        <v>18219</v>
      </c>
      <c r="C1424" t="s">
        <v>18219</v>
      </c>
      <c r="D1424" s="1">
        <v>45875</v>
      </c>
      <c r="E1424" t="s">
        <v>21229</v>
      </c>
      <c r="F1424" t="s">
        <v>21234</v>
      </c>
      <c r="G1424">
        <v>1554</v>
      </c>
    </row>
    <row r="1425" spans="1:7" x14ac:dyDescent="0.3">
      <c r="A1425" t="s">
        <v>19651</v>
      </c>
      <c r="B1425" t="s">
        <v>18216</v>
      </c>
      <c r="C1425" t="s">
        <v>18216</v>
      </c>
      <c r="D1425" s="1">
        <v>45890</v>
      </c>
      <c r="E1425" t="s">
        <v>21230</v>
      </c>
      <c r="F1425" t="s">
        <v>15198</v>
      </c>
      <c r="G1425">
        <v>3917</v>
      </c>
    </row>
    <row r="1426" spans="1:7" x14ac:dyDescent="0.3">
      <c r="A1426" t="s">
        <v>19652</v>
      </c>
      <c r="B1426" t="s">
        <v>18216</v>
      </c>
      <c r="C1426" t="s">
        <v>18220</v>
      </c>
      <c r="D1426" s="1">
        <v>45919</v>
      </c>
      <c r="E1426" t="s">
        <v>21232</v>
      </c>
      <c r="F1426" t="s">
        <v>15198</v>
      </c>
      <c r="G1426">
        <v>2369</v>
      </c>
    </row>
    <row r="1427" spans="1:7" x14ac:dyDescent="0.3">
      <c r="A1427" t="s">
        <v>19653</v>
      </c>
      <c r="B1427" t="s">
        <v>18217</v>
      </c>
      <c r="C1427" t="s">
        <v>18216</v>
      </c>
      <c r="D1427" s="1">
        <v>45862</v>
      </c>
      <c r="E1427" t="s">
        <v>21232</v>
      </c>
      <c r="F1427" t="s">
        <v>21234</v>
      </c>
      <c r="G1427">
        <v>2151</v>
      </c>
    </row>
    <row r="1428" spans="1:7" x14ac:dyDescent="0.3">
      <c r="A1428" t="s">
        <v>19654</v>
      </c>
      <c r="B1428" t="s">
        <v>18217</v>
      </c>
      <c r="C1428" t="s">
        <v>18217</v>
      </c>
      <c r="D1428" s="1">
        <v>45911</v>
      </c>
      <c r="E1428" t="s">
        <v>21232</v>
      </c>
      <c r="F1428" t="s">
        <v>21233</v>
      </c>
      <c r="G1428">
        <v>3902</v>
      </c>
    </row>
    <row r="1429" spans="1:7" x14ac:dyDescent="0.3">
      <c r="A1429" t="s">
        <v>19655</v>
      </c>
      <c r="B1429" t="s">
        <v>18219</v>
      </c>
      <c r="C1429" t="s">
        <v>18217</v>
      </c>
      <c r="D1429" s="1">
        <v>45871</v>
      </c>
      <c r="E1429" t="s">
        <v>21230</v>
      </c>
      <c r="F1429" t="s">
        <v>21234</v>
      </c>
      <c r="G1429">
        <v>3079</v>
      </c>
    </row>
    <row r="1430" spans="1:7" x14ac:dyDescent="0.3">
      <c r="A1430" t="s">
        <v>19656</v>
      </c>
      <c r="B1430" t="s">
        <v>18216</v>
      </c>
      <c r="C1430" t="s">
        <v>18219</v>
      </c>
      <c r="D1430" s="1">
        <v>45862</v>
      </c>
      <c r="E1430" t="s">
        <v>21229</v>
      </c>
      <c r="F1430" t="s">
        <v>21233</v>
      </c>
      <c r="G1430">
        <v>1910</v>
      </c>
    </row>
    <row r="1431" spans="1:7" x14ac:dyDescent="0.3">
      <c r="A1431" t="s">
        <v>19657</v>
      </c>
      <c r="B1431" t="s">
        <v>18219</v>
      </c>
      <c r="C1431" t="s">
        <v>18217</v>
      </c>
      <c r="D1431" s="1">
        <v>45888</v>
      </c>
      <c r="E1431" t="s">
        <v>21228</v>
      </c>
      <c r="F1431" t="s">
        <v>21234</v>
      </c>
      <c r="G1431">
        <v>2410</v>
      </c>
    </row>
    <row r="1432" spans="1:7" x14ac:dyDescent="0.3">
      <c r="A1432" t="s">
        <v>19658</v>
      </c>
      <c r="B1432" t="s">
        <v>18220</v>
      </c>
      <c r="C1432" t="s">
        <v>18217</v>
      </c>
      <c r="D1432" s="1">
        <v>45906</v>
      </c>
      <c r="E1432" t="s">
        <v>21231</v>
      </c>
      <c r="F1432" t="s">
        <v>21234</v>
      </c>
      <c r="G1432">
        <v>4437</v>
      </c>
    </row>
    <row r="1433" spans="1:7" x14ac:dyDescent="0.3">
      <c r="A1433" t="s">
        <v>19659</v>
      </c>
      <c r="B1433" t="s">
        <v>18217</v>
      </c>
      <c r="C1433" t="s">
        <v>18216</v>
      </c>
      <c r="D1433" s="1">
        <v>45902</v>
      </c>
      <c r="E1433" t="s">
        <v>21231</v>
      </c>
      <c r="F1433" t="s">
        <v>21234</v>
      </c>
      <c r="G1433">
        <v>2489</v>
      </c>
    </row>
    <row r="1434" spans="1:7" x14ac:dyDescent="0.3">
      <c r="A1434" t="s">
        <v>19660</v>
      </c>
      <c r="B1434" t="s">
        <v>18220</v>
      </c>
      <c r="C1434" t="s">
        <v>18216</v>
      </c>
      <c r="D1434" s="1">
        <v>45896</v>
      </c>
      <c r="E1434" t="s">
        <v>21231</v>
      </c>
      <c r="F1434" t="s">
        <v>21234</v>
      </c>
      <c r="G1434">
        <v>4977</v>
      </c>
    </row>
    <row r="1435" spans="1:7" x14ac:dyDescent="0.3">
      <c r="A1435" t="s">
        <v>19661</v>
      </c>
      <c r="B1435" t="s">
        <v>18217</v>
      </c>
      <c r="C1435" t="s">
        <v>18217</v>
      </c>
      <c r="D1435" s="1">
        <v>45901</v>
      </c>
      <c r="E1435" t="s">
        <v>21228</v>
      </c>
      <c r="F1435" t="s">
        <v>21233</v>
      </c>
      <c r="G1435">
        <v>1312</v>
      </c>
    </row>
    <row r="1436" spans="1:7" x14ac:dyDescent="0.3">
      <c r="A1436" t="s">
        <v>19662</v>
      </c>
      <c r="B1436" t="s">
        <v>18216</v>
      </c>
      <c r="C1436" t="s">
        <v>18219</v>
      </c>
      <c r="D1436" s="1">
        <v>45889</v>
      </c>
      <c r="E1436" t="s">
        <v>21228</v>
      </c>
      <c r="F1436" t="s">
        <v>21233</v>
      </c>
      <c r="G1436">
        <v>2091</v>
      </c>
    </row>
    <row r="1437" spans="1:7" x14ac:dyDescent="0.3">
      <c r="A1437" t="s">
        <v>19663</v>
      </c>
      <c r="B1437" t="s">
        <v>18218</v>
      </c>
      <c r="C1437" t="s">
        <v>18216</v>
      </c>
      <c r="D1437" s="1">
        <v>45868</v>
      </c>
      <c r="E1437" t="s">
        <v>21232</v>
      </c>
      <c r="F1437" t="s">
        <v>21234</v>
      </c>
      <c r="G1437">
        <v>2363</v>
      </c>
    </row>
    <row r="1438" spans="1:7" x14ac:dyDescent="0.3">
      <c r="A1438" t="s">
        <v>19664</v>
      </c>
      <c r="B1438" t="s">
        <v>18220</v>
      </c>
      <c r="C1438" t="s">
        <v>18218</v>
      </c>
      <c r="D1438" s="1">
        <v>45895</v>
      </c>
      <c r="E1438" t="s">
        <v>21229</v>
      </c>
      <c r="F1438" t="s">
        <v>21233</v>
      </c>
      <c r="G1438">
        <v>1164</v>
      </c>
    </row>
    <row r="1439" spans="1:7" x14ac:dyDescent="0.3">
      <c r="A1439" t="s">
        <v>19665</v>
      </c>
      <c r="B1439" t="s">
        <v>18218</v>
      </c>
      <c r="C1439" t="s">
        <v>18216</v>
      </c>
      <c r="D1439" s="1">
        <v>45912</v>
      </c>
      <c r="E1439" t="s">
        <v>21232</v>
      </c>
      <c r="F1439" t="s">
        <v>21234</v>
      </c>
      <c r="G1439">
        <v>3190</v>
      </c>
    </row>
    <row r="1440" spans="1:7" x14ac:dyDescent="0.3">
      <c r="A1440" t="s">
        <v>19666</v>
      </c>
      <c r="B1440" t="s">
        <v>18216</v>
      </c>
      <c r="C1440" t="s">
        <v>18220</v>
      </c>
      <c r="D1440" s="1">
        <v>45903</v>
      </c>
      <c r="E1440" t="s">
        <v>21231</v>
      </c>
      <c r="F1440" t="s">
        <v>15198</v>
      </c>
      <c r="G1440">
        <v>3221</v>
      </c>
    </row>
    <row r="1441" spans="1:7" x14ac:dyDescent="0.3">
      <c r="A1441" t="s">
        <v>19667</v>
      </c>
      <c r="B1441" t="s">
        <v>18217</v>
      </c>
      <c r="C1441" t="s">
        <v>18220</v>
      </c>
      <c r="D1441" s="1">
        <v>45904</v>
      </c>
      <c r="E1441" t="s">
        <v>21230</v>
      </c>
      <c r="F1441" t="s">
        <v>21233</v>
      </c>
      <c r="G1441">
        <v>2589</v>
      </c>
    </row>
    <row r="1442" spans="1:7" x14ac:dyDescent="0.3">
      <c r="A1442" t="s">
        <v>19668</v>
      </c>
      <c r="B1442" t="s">
        <v>18220</v>
      </c>
      <c r="C1442" t="s">
        <v>18220</v>
      </c>
      <c r="D1442" s="1">
        <v>45912</v>
      </c>
      <c r="E1442" t="s">
        <v>21231</v>
      </c>
      <c r="F1442" t="s">
        <v>21233</v>
      </c>
      <c r="G1442">
        <v>3841</v>
      </c>
    </row>
    <row r="1443" spans="1:7" x14ac:dyDescent="0.3">
      <c r="A1443" t="s">
        <v>19669</v>
      </c>
      <c r="B1443" t="s">
        <v>18217</v>
      </c>
      <c r="C1443" t="s">
        <v>18218</v>
      </c>
      <c r="D1443" s="1">
        <v>45868</v>
      </c>
      <c r="E1443" t="s">
        <v>21228</v>
      </c>
      <c r="F1443" t="s">
        <v>21233</v>
      </c>
      <c r="G1443">
        <v>2360</v>
      </c>
    </row>
    <row r="1444" spans="1:7" x14ac:dyDescent="0.3">
      <c r="A1444" t="s">
        <v>19670</v>
      </c>
      <c r="B1444" t="s">
        <v>18219</v>
      </c>
      <c r="C1444" t="s">
        <v>18219</v>
      </c>
      <c r="D1444" s="1">
        <v>45921</v>
      </c>
      <c r="E1444" t="s">
        <v>21228</v>
      </c>
      <c r="F1444" t="s">
        <v>15198</v>
      </c>
      <c r="G1444">
        <v>2589</v>
      </c>
    </row>
    <row r="1445" spans="1:7" x14ac:dyDescent="0.3">
      <c r="A1445" t="s">
        <v>19671</v>
      </c>
      <c r="B1445" t="s">
        <v>18217</v>
      </c>
      <c r="C1445" t="s">
        <v>18216</v>
      </c>
      <c r="D1445" s="1">
        <v>45870</v>
      </c>
      <c r="E1445" t="s">
        <v>21231</v>
      </c>
      <c r="F1445" t="s">
        <v>21234</v>
      </c>
      <c r="G1445">
        <v>2975</v>
      </c>
    </row>
    <row r="1446" spans="1:7" x14ac:dyDescent="0.3">
      <c r="A1446" t="s">
        <v>19672</v>
      </c>
      <c r="B1446" t="s">
        <v>18218</v>
      </c>
      <c r="C1446" t="s">
        <v>18220</v>
      </c>
      <c r="D1446" s="1">
        <v>45882</v>
      </c>
      <c r="E1446" t="s">
        <v>21229</v>
      </c>
      <c r="F1446" t="s">
        <v>21233</v>
      </c>
      <c r="G1446">
        <v>2290</v>
      </c>
    </row>
    <row r="1447" spans="1:7" x14ac:dyDescent="0.3">
      <c r="A1447" t="s">
        <v>19673</v>
      </c>
      <c r="B1447" t="s">
        <v>18216</v>
      </c>
      <c r="C1447" t="s">
        <v>18217</v>
      </c>
      <c r="D1447" s="1">
        <v>45889</v>
      </c>
      <c r="E1447" t="s">
        <v>21231</v>
      </c>
      <c r="F1447" t="s">
        <v>21233</v>
      </c>
      <c r="G1447">
        <v>2948</v>
      </c>
    </row>
    <row r="1448" spans="1:7" x14ac:dyDescent="0.3">
      <c r="A1448" t="s">
        <v>19674</v>
      </c>
      <c r="B1448" t="s">
        <v>18216</v>
      </c>
      <c r="C1448" t="s">
        <v>18219</v>
      </c>
      <c r="D1448" s="1">
        <v>45864</v>
      </c>
      <c r="E1448" t="s">
        <v>21232</v>
      </c>
      <c r="F1448" t="s">
        <v>15198</v>
      </c>
      <c r="G1448">
        <v>2009</v>
      </c>
    </row>
    <row r="1449" spans="1:7" x14ac:dyDescent="0.3">
      <c r="A1449" t="s">
        <v>19675</v>
      </c>
      <c r="B1449" t="s">
        <v>18219</v>
      </c>
      <c r="C1449" t="s">
        <v>18220</v>
      </c>
      <c r="D1449" s="1">
        <v>45868</v>
      </c>
      <c r="E1449" t="s">
        <v>21230</v>
      </c>
      <c r="F1449" t="s">
        <v>21233</v>
      </c>
      <c r="G1449">
        <v>3128</v>
      </c>
    </row>
    <row r="1450" spans="1:7" x14ac:dyDescent="0.3">
      <c r="A1450" t="s">
        <v>19676</v>
      </c>
      <c r="B1450" t="s">
        <v>18218</v>
      </c>
      <c r="C1450" t="s">
        <v>18217</v>
      </c>
      <c r="D1450" s="1">
        <v>45885</v>
      </c>
      <c r="E1450" t="s">
        <v>21229</v>
      </c>
      <c r="F1450" t="s">
        <v>15198</v>
      </c>
      <c r="G1450">
        <v>2906</v>
      </c>
    </row>
    <row r="1451" spans="1:7" x14ac:dyDescent="0.3">
      <c r="A1451" t="s">
        <v>19677</v>
      </c>
      <c r="B1451" t="s">
        <v>18217</v>
      </c>
      <c r="C1451" t="s">
        <v>18216</v>
      </c>
      <c r="D1451" s="1">
        <v>45868</v>
      </c>
      <c r="E1451" t="s">
        <v>21229</v>
      </c>
      <c r="F1451" t="s">
        <v>21234</v>
      </c>
      <c r="G1451">
        <v>4090</v>
      </c>
    </row>
    <row r="1452" spans="1:7" x14ac:dyDescent="0.3">
      <c r="A1452" t="s">
        <v>19678</v>
      </c>
      <c r="B1452" t="s">
        <v>18217</v>
      </c>
      <c r="C1452" t="s">
        <v>18219</v>
      </c>
      <c r="D1452" s="1">
        <v>45905</v>
      </c>
      <c r="E1452" t="s">
        <v>21228</v>
      </c>
      <c r="F1452" t="s">
        <v>21234</v>
      </c>
      <c r="G1452">
        <v>2640</v>
      </c>
    </row>
    <row r="1453" spans="1:7" x14ac:dyDescent="0.3">
      <c r="A1453" t="s">
        <v>19679</v>
      </c>
      <c r="B1453" t="s">
        <v>18217</v>
      </c>
      <c r="C1453" t="s">
        <v>18219</v>
      </c>
      <c r="D1453" s="1">
        <v>45869</v>
      </c>
      <c r="E1453" t="s">
        <v>21229</v>
      </c>
      <c r="F1453" t="s">
        <v>21234</v>
      </c>
      <c r="G1453">
        <v>2481</v>
      </c>
    </row>
    <row r="1454" spans="1:7" x14ac:dyDescent="0.3">
      <c r="A1454" t="s">
        <v>19680</v>
      </c>
      <c r="B1454" t="s">
        <v>18216</v>
      </c>
      <c r="C1454" t="s">
        <v>18220</v>
      </c>
      <c r="D1454" s="1">
        <v>45899</v>
      </c>
      <c r="E1454" t="s">
        <v>21231</v>
      </c>
      <c r="F1454" t="s">
        <v>21233</v>
      </c>
      <c r="G1454">
        <v>2030</v>
      </c>
    </row>
    <row r="1455" spans="1:7" x14ac:dyDescent="0.3">
      <c r="A1455" t="s">
        <v>19681</v>
      </c>
      <c r="B1455" t="s">
        <v>18219</v>
      </c>
      <c r="C1455" t="s">
        <v>18218</v>
      </c>
      <c r="D1455" s="1">
        <v>45917</v>
      </c>
      <c r="E1455" t="s">
        <v>21228</v>
      </c>
      <c r="F1455" t="s">
        <v>21234</v>
      </c>
      <c r="G1455">
        <v>3080</v>
      </c>
    </row>
    <row r="1456" spans="1:7" x14ac:dyDescent="0.3">
      <c r="A1456" t="s">
        <v>19682</v>
      </c>
      <c r="B1456" t="s">
        <v>18218</v>
      </c>
      <c r="C1456" t="s">
        <v>18217</v>
      </c>
      <c r="D1456" s="1">
        <v>45917</v>
      </c>
      <c r="E1456" t="s">
        <v>21232</v>
      </c>
      <c r="F1456" t="s">
        <v>15198</v>
      </c>
      <c r="G1456">
        <v>3753</v>
      </c>
    </row>
    <row r="1457" spans="1:7" x14ac:dyDescent="0.3">
      <c r="A1457" t="s">
        <v>19683</v>
      </c>
      <c r="B1457" t="s">
        <v>18220</v>
      </c>
      <c r="C1457" t="s">
        <v>18219</v>
      </c>
      <c r="D1457" s="1">
        <v>45906</v>
      </c>
      <c r="E1457" t="s">
        <v>21232</v>
      </c>
      <c r="F1457" t="s">
        <v>21234</v>
      </c>
      <c r="G1457">
        <v>3330</v>
      </c>
    </row>
    <row r="1458" spans="1:7" x14ac:dyDescent="0.3">
      <c r="A1458" t="s">
        <v>19684</v>
      </c>
      <c r="B1458" t="s">
        <v>18216</v>
      </c>
      <c r="C1458" t="s">
        <v>18218</v>
      </c>
      <c r="D1458" s="1">
        <v>45876</v>
      </c>
      <c r="E1458" t="s">
        <v>21231</v>
      </c>
      <c r="F1458" t="s">
        <v>21234</v>
      </c>
      <c r="G1458">
        <v>2833</v>
      </c>
    </row>
    <row r="1459" spans="1:7" x14ac:dyDescent="0.3">
      <c r="A1459" t="s">
        <v>19685</v>
      </c>
      <c r="B1459" t="s">
        <v>18217</v>
      </c>
      <c r="C1459" t="s">
        <v>18218</v>
      </c>
      <c r="D1459" s="1">
        <v>45869</v>
      </c>
      <c r="E1459" t="s">
        <v>21232</v>
      </c>
      <c r="F1459" t="s">
        <v>21234</v>
      </c>
      <c r="G1459">
        <v>1077</v>
      </c>
    </row>
    <row r="1460" spans="1:7" x14ac:dyDescent="0.3">
      <c r="A1460" t="s">
        <v>19686</v>
      </c>
      <c r="B1460" t="s">
        <v>18216</v>
      </c>
      <c r="C1460" t="s">
        <v>18216</v>
      </c>
      <c r="D1460" s="1">
        <v>45877</v>
      </c>
      <c r="E1460" t="s">
        <v>21228</v>
      </c>
      <c r="F1460" t="s">
        <v>21234</v>
      </c>
      <c r="G1460">
        <v>3377</v>
      </c>
    </row>
    <row r="1461" spans="1:7" x14ac:dyDescent="0.3">
      <c r="A1461" t="s">
        <v>19687</v>
      </c>
      <c r="B1461" t="s">
        <v>18216</v>
      </c>
      <c r="C1461" t="s">
        <v>18220</v>
      </c>
      <c r="D1461" s="1">
        <v>45865</v>
      </c>
      <c r="E1461" t="s">
        <v>21228</v>
      </c>
      <c r="F1461" t="s">
        <v>15198</v>
      </c>
      <c r="G1461">
        <v>2807</v>
      </c>
    </row>
    <row r="1462" spans="1:7" x14ac:dyDescent="0.3">
      <c r="A1462" t="s">
        <v>19688</v>
      </c>
      <c r="B1462" t="s">
        <v>18216</v>
      </c>
      <c r="C1462" t="s">
        <v>18220</v>
      </c>
      <c r="D1462" s="1">
        <v>45900</v>
      </c>
      <c r="E1462" t="s">
        <v>21228</v>
      </c>
      <c r="F1462" t="s">
        <v>21234</v>
      </c>
      <c r="G1462">
        <v>4061</v>
      </c>
    </row>
    <row r="1463" spans="1:7" x14ac:dyDescent="0.3">
      <c r="A1463" t="s">
        <v>19689</v>
      </c>
      <c r="B1463" t="s">
        <v>18220</v>
      </c>
      <c r="C1463" t="s">
        <v>18217</v>
      </c>
      <c r="D1463" s="1">
        <v>45867</v>
      </c>
      <c r="E1463" t="s">
        <v>21228</v>
      </c>
      <c r="F1463" t="s">
        <v>15198</v>
      </c>
      <c r="G1463">
        <v>3927</v>
      </c>
    </row>
    <row r="1464" spans="1:7" x14ac:dyDescent="0.3">
      <c r="A1464" t="s">
        <v>19690</v>
      </c>
      <c r="B1464" t="s">
        <v>18218</v>
      </c>
      <c r="C1464" t="s">
        <v>18219</v>
      </c>
      <c r="D1464" s="1">
        <v>45903</v>
      </c>
      <c r="E1464" t="s">
        <v>21232</v>
      </c>
      <c r="F1464" t="s">
        <v>15198</v>
      </c>
      <c r="G1464">
        <v>1801</v>
      </c>
    </row>
    <row r="1465" spans="1:7" x14ac:dyDescent="0.3">
      <c r="A1465" t="s">
        <v>19691</v>
      </c>
      <c r="B1465" t="s">
        <v>18219</v>
      </c>
      <c r="C1465" t="s">
        <v>18217</v>
      </c>
      <c r="D1465" s="1">
        <v>45863</v>
      </c>
      <c r="E1465" t="s">
        <v>21229</v>
      </c>
      <c r="F1465" t="s">
        <v>21233</v>
      </c>
      <c r="G1465">
        <v>4652</v>
      </c>
    </row>
    <row r="1466" spans="1:7" x14ac:dyDescent="0.3">
      <c r="A1466" t="s">
        <v>19692</v>
      </c>
      <c r="B1466" t="s">
        <v>18218</v>
      </c>
      <c r="C1466" t="s">
        <v>18217</v>
      </c>
      <c r="D1466" s="1">
        <v>45898</v>
      </c>
      <c r="E1466" t="s">
        <v>21228</v>
      </c>
      <c r="F1466" t="s">
        <v>21233</v>
      </c>
      <c r="G1466">
        <v>2738</v>
      </c>
    </row>
    <row r="1467" spans="1:7" x14ac:dyDescent="0.3">
      <c r="A1467" t="s">
        <v>19693</v>
      </c>
      <c r="B1467" t="s">
        <v>18218</v>
      </c>
      <c r="C1467" t="s">
        <v>18216</v>
      </c>
      <c r="D1467" s="1">
        <v>45886</v>
      </c>
      <c r="E1467" t="s">
        <v>21230</v>
      </c>
      <c r="F1467" t="s">
        <v>21234</v>
      </c>
      <c r="G1467">
        <v>4576</v>
      </c>
    </row>
    <row r="1468" spans="1:7" x14ac:dyDescent="0.3">
      <c r="A1468" t="s">
        <v>19694</v>
      </c>
      <c r="B1468" t="s">
        <v>18216</v>
      </c>
      <c r="C1468" t="s">
        <v>18216</v>
      </c>
      <c r="D1468" s="1">
        <v>45902</v>
      </c>
      <c r="E1468" t="s">
        <v>21229</v>
      </c>
      <c r="F1468" t="s">
        <v>15198</v>
      </c>
      <c r="G1468">
        <v>3342</v>
      </c>
    </row>
    <row r="1469" spans="1:7" x14ac:dyDescent="0.3">
      <c r="A1469" t="s">
        <v>19695</v>
      </c>
      <c r="B1469" t="s">
        <v>18220</v>
      </c>
      <c r="C1469" t="s">
        <v>18216</v>
      </c>
      <c r="D1469" s="1">
        <v>45897</v>
      </c>
      <c r="E1469" t="s">
        <v>21228</v>
      </c>
      <c r="F1469" t="s">
        <v>21233</v>
      </c>
      <c r="G1469">
        <v>3920</v>
      </c>
    </row>
    <row r="1470" spans="1:7" x14ac:dyDescent="0.3">
      <c r="A1470" t="s">
        <v>19696</v>
      </c>
      <c r="B1470" t="s">
        <v>18217</v>
      </c>
      <c r="C1470" t="s">
        <v>18220</v>
      </c>
      <c r="D1470" s="1">
        <v>45888</v>
      </c>
      <c r="E1470" t="s">
        <v>21228</v>
      </c>
      <c r="F1470" t="s">
        <v>21233</v>
      </c>
      <c r="G1470">
        <v>2730</v>
      </c>
    </row>
    <row r="1471" spans="1:7" x14ac:dyDescent="0.3">
      <c r="A1471" t="s">
        <v>19697</v>
      </c>
      <c r="B1471" t="s">
        <v>18217</v>
      </c>
      <c r="C1471" t="s">
        <v>18220</v>
      </c>
      <c r="D1471" s="1">
        <v>45870</v>
      </c>
      <c r="E1471" t="s">
        <v>21231</v>
      </c>
      <c r="F1471" t="s">
        <v>21234</v>
      </c>
      <c r="G1471">
        <v>4319</v>
      </c>
    </row>
    <row r="1472" spans="1:7" x14ac:dyDescent="0.3">
      <c r="A1472" t="s">
        <v>19698</v>
      </c>
      <c r="B1472" t="s">
        <v>18220</v>
      </c>
      <c r="C1472" t="s">
        <v>18218</v>
      </c>
      <c r="D1472" s="1">
        <v>45868</v>
      </c>
      <c r="E1472" t="s">
        <v>21231</v>
      </c>
      <c r="F1472" t="s">
        <v>21234</v>
      </c>
      <c r="G1472">
        <v>4952</v>
      </c>
    </row>
    <row r="1473" spans="1:7" x14ac:dyDescent="0.3">
      <c r="A1473" t="s">
        <v>19699</v>
      </c>
      <c r="B1473" t="s">
        <v>18216</v>
      </c>
      <c r="C1473" t="s">
        <v>18219</v>
      </c>
      <c r="D1473" s="1">
        <v>45917</v>
      </c>
      <c r="E1473" t="s">
        <v>21229</v>
      </c>
      <c r="F1473" t="s">
        <v>21233</v>
      </c>
      <c r="G1473">
        <v>1404</v>
      </c>
    </row>
    <row r="1474" spans="1:7" x14ac:dyDescent="0.3">
      <c r="A1474" t="s">
        <v>19700</v>
      </c>
      <c r="B1474" t="s">
        <v>18216</v>
      </c>
      <c r="C1474" t="s">
        <v>18218</v>
      </c>
      <c r="D1474" s="1">
        <v>45901</v>
      </c>
      <c r="E1474" t="s">
        <v>21230</v>
      </c>
      <c r="F1474" t="s">
        <v>21234</v>
      </c>
      <c r="G1474">
        <v>1519</v>
      </c>
    </row>
    <row r="1475" spans="1:7" x14ac:dyDescent="0.3">
      <c r="A1475" t="s">
        <v>19701</v>
      </c>
      <c r="B1475" t="s">
        <v>18218</v>
      </c>
      <c r="C1475" t="s">
        <v>18216</v>
      </c>
      <c r="D1475" s="1">
        <v>45884</v>
      </c>
      <c r="E1475" t="s">
        <v>21232</v>
      </c>
      <c r="F1475" t="s">
        <v>21234</v>
      </c>
      <c r="G1475">
        <v>4236</v>
      </c>
    </row>
    <row r="1476" spans="1:7" x14ac:dyDescent="0.3">
      <c r="A1476" t="s">
        <v>19702</v>
      </c>
      <c r="B1476" t="s">
        <v>18219</v>
      </c>
      <c r="C1476" t="s">
        <v>18218</v>
      </c>
      <c r="D1476" s="1">
        <v>45896</v>
      </c>
      <c r="E1476" t="s">
        <v>21232</v>
      </c>
      <c r="F1476" t="s">
        <v>21234</v>
      </c>
      <c r="G1476">
        <v>1110</v>
      </c>
    </row>
    <row r="1477" spans="1:7" x14ac:dyDescent="0.3">
      <c r="A1477" t="s">
        <v>19703</v>
      </c>
      <c r="B1477" t="s">
        <v>18218</v>
      </c>
      <c r="C1477" t="s">
        <v>18217</v>
      </c>
      <c r="D1477" s="1">
        <v>45917</v>
      </c>
      <c r="E1477" t="s">
        <v>21229</v>
      </c>
      <c r="F1477" t="s">
        <v>21233</v>
      </c>
      <c r="G1477">
        <v>4397</v>
      </c>
    </row>
    <row r="1478" spans="1:7" x14ac:dyDescent="0.3">
      <c r="A1478" t="s">
        <v>19704</v>
      </c>
      <c r="B1478" t="s">
        <v>18216</v>
      </c>
      <c r="C1478" t="s">
        <v>18220</v>
      </c>
      <c r="D1478" s="1">
        <v>45888</v>
      </c>
      <c r="E1478" t="s">
        <v>21228</v>
      </c>
      <c r="F1478" t="s">
        <v>21233</v>
      </c>
      <c r="G1478">
        <v>1125</v>
      </c>
    </row>
    <row r="1479" spans="1:7" x14ac:dyDescent="0.3">
      <c r="A1479" t="s">
        <v>19705</v>
      </c>
      <c r="B1479" t="s">
        <v>18216</v>
      </c>
      <c r="C1479" t="s">
        <v>18219</v>
      </c>
      <c r="D1479" s="1">
        <v>45919</v>
      </c>
      <c r="E1479" t="s">
        <v>21231</v>
      </c>
      <c r="F1479" t="s">
        <v>21234</v>
      </c>
      <c r="G1479">
        <v>1991</v>
      </c>
    </row>
    <row r="1480" spans="1:7" x14ac:dyDescent="0.3">
      <c r="A1480" t="s">
        <v>19706</v>
      </c>
      <c r="B1480" t="s">
        <v>18217</v>
      </c>
      <c r="C1480" t="s">
        <v>18217</v>
      </c>
      <c r="D1480" s="1">
        <v>45918</v>
      </c>
      <c r="E1480" t="s">
        <v>21232</v>
      </c>
      <c r="F1480" t="s">
        <v>21234</v>
      </c>
      <c r="G1480">
        <v>4201</v>
      </c>
    </row>
    <row r="1481" spans="1:7" x14ac:dyDescent="0.3">
      <c r="A1481" t="s">
        <v>19707</v>
      </c>
      <c r="B1481" t="s">
        <v>18220</v>
      </c>
      <c r="C1481" t="s">
        <v>18219</v>
      </c>
      <c r="D1481" s="1">
        <v>45872</v>
      </c>
      <c r="E1481" t="s">
        <v>21232</v>
      </c>
      <c r="F1481" t="s">
        <v>21234</v>
      </c>
      <c r="G1481">
        <v>3287</v>
      </c>
    </row>
    <row r="1482" spans="1:7" x14ac:dyDescent="0.3">
      <c r="A1482" t="s">
        <v>19708</v>
      </c>
      <c r="B1482" t="s">
        <v>18219</v>
      </c>
      <c r="C1482" t="s">
        <v>18219</v>
      </c>
      <c r="D1482" s="1">
        <v>45888</v>
      </c>
      <c r="E1482" t="s">
        <v>21228</v>
      </c>
      <c r="F1482" t="s">
        <v>21234</v>
      </c>
      <c r="G1482">
        <v>4948</v>
      </c>
    </row>
    <row r="1483" spans="1:7" x14ac:dyDescent="0.3">
      <c r="A1483" t="s">
        <v>19709</v>
      </c>
      <c r="B1483" t="s">
        <v>18217</v>
      </c>
      <c r="C1483" t="s">
        <v>18218</v>
      </c>
      <c r="D1483" s="1">
        <v>45887</v>
      </c>
      <c r="E1483" t="s">
        <v>21232</v>
      </c>
      <c r="F1483" t="s">
        <v>15198</v>
      </c>
      <c r="G1483">
        <v>3492</v>
      </c>
    </row>
    <row r="1484" spans="1:7" x14ac:dyDescent="0.3">
      <c r="A1484" t="s">
        <v>19710</v>
      </c>
      <c r="B1484" t="s">
        <v>18218</v>
      </c>
      <c r="C1484" t="s">
        <v>18217</v>
      </c>
      <c r="D1484" s="1">
        <v>45875</v>
      </c>
      <c r="E1484" t="s">
        <v>21228</v>
      </c>
      <c r="F1484" t="s">
        <v>21233</v>
      </c>
      <c r="G1484">
        <v>3184</v>
      </c>
    </row>
    <row r="1485" spans="1:7" x14ac:dyDescent="0.3">
      <c r="A1485" t="s">
        <v>19711</v>
      </c>
      <c r="B1485" t="s">
        <v>18218</v>
      </c>
      <c r="C1485" t="s">
        <v>18217</v>
      </c>
      <c r="D1485" s="1">
        <v>45913</v>
      </c>
      <c r="E1485" t="s">
        <v>21232</v>
      </c>
      <c r="F1485" t="s">
        <v>15198</v>
      </c>
      <c r="G1485">
        <v>1532</v>
      </c>
    </row>
    <row r="1486" spans="1:7" x14ac:dyDescent="0.3">
      <c r="A1486" t="s">
        <v>19712</v>
      </c>
      <c r="B1486" t="s">
        <v>18220</v>
      </c>
      <c r="C1486" t="s">
        <v>18217</v>
      </c>
      <c r="D1486" s="1">
        <v>45878</v>
      </c>
      <c r="E1486" t="s">
        <v>21229</v>
      </c>
      <c r="F1486" t="s">
        <v>21233</v>
      </c>
      <c r="G1486">
        <v>3903</v>
      </c>
    </row>
    <row r="1487" spans="1:7" x14ac:dyDescent="0.3">
      <c r="A1487" t="s">
        <v>19713</v>
      </c>
      <c r="B1487" t="s">
        <v>18217</v>
      </c>
      <c r="C1487" t="s">
        <v>18220</v>
      </c>
      <c r="D1487" s="1">
        <v>45892</v>
      </c>
      <c r="E1487" t="s">
        <v>21229</v>
      </c>
      <c r="F1487" t="s">
        <v>21234</v>
      </c>
      <c r="G1487">
        <v>2380</v>
      </c>
    </row>
    <row r="1488" spans="1:7" x14ac:dyDescent="0.3">
      <c r="A1488" t="s">
        <v>19714</v>
      </c>
      <c r="B1488" t="s">
        <v>18217</v>
      </c>
      <c r="C1488" t="s">
        <v>18219</v>
      </c>
      <c r="D1488" s="1">
        <v>45895</v>
      </c>
      <c r="E1488" t="s">
        <v>21228</v>
      </c>
      <c r="F1488" t="s">
        <v>21233</v>
      </c>
      <c r="G1488">
        <v>2800</v>
      </c>
    </row>
    <row r="1489" spans="1:7" x14ac:dyDescent="0.3">
      <c r="A1489" t="s">
        <v>19715</v>
      </c>
      <c r="B1489" t="s">
        <v>18219</v>
      </c>
      <c r="C1489" t="s">
        <v>18218</v>
      </c>
      <c r="D1489" s="1">
        <v>45867</v>
      </c>
      <c r="E1489" t="s">
        <v>21231</v>
      </c>
      <c r="F1489" t="s">
        <v>15198</v>
      </c>
      <c r="G1489">
        <v>3597</v>
      </c>
    </row>
    <row r="1490" spans="1:7" x14ac:dyDescent="0.3">
      <c r="A1490" t="s">
        <v>19716</v>
      </c>
      <c r="B1490" t="s">
        <v>18220</v>
      </c>
      <c r="C1490" t="s">
        <v>18216</v>
      </c>
      <c r="D1490" s="1">
        <v>45910</v>
      </c>
      <c r="E1490" t="s">
        <v>21228</v>
      </c>
      <c r="F1490" t="s">
        <v>21234</v>
      </c>
      <c r="G1490">
        <v>4333</v>
      </c>
    </row>
    <row r="1491" spans="1:7" x14ac:dyDescent="0.3">
      <c r="A1491" t="s">
        <v>19717</v>
      </c>
      <c r="B1491" t="s">
        <v>18217</v>
      </c>
      <c r="C1491" t="s">
        <v>18220</v>
      </c>
      <c r="D1491" s="1">
        <v>45880</v>
      </c>
      <c r="E1491" t="s">
        <v>21230</v>
      </c>
      <c r="F1491" t="s">
        <v>15198</v>
      </c>
      <c r="G1491">
        <v>2502</v>
      </c>
    </row>
    <row r="1492" spans="1:7" x14ac:dyDescent="0.3">
      <c r="A1492" t="s">
        <v>19718</v>
      </c>
      <c r="B1492" t="s">
        <v>18216</v>
      </c>
      <c r="C1492" t="s">
        <v>18217</v>
      </c>
      <c r="D1492" s="1">
        <v>45902</v>
      </c>
      <c r="E1492" t="s">
        <v>21230</v>
      </c>
      <c r="F1492" t="s">
        <v>21234</v>
      </c>
      <c r="G1492">
        <v>3177</v>
      </c>
    </row>
    <row r="1493" spans="1:7" x14ac:dyDescent="0.3">
      <c r="A1493" t="s">
        <v>19719</v>
      </c>
      <c r="B1493" t="s">
        <v>18218</v>
      </c>
      <c r="C1493" t="s">
        <v>18217</v>
      </c>
      <c r="D1493" s="1">
        <v>45888</v>
      </c>
      <c r="E1493" t="s">
        <v>21228</v>
      </c>
      <c r="F1493" t="s">
        <v>21234</v>
      </c>
      <c r="G1493">
        <v>1859</v>
      </c>
    </row>
    <row r="1494" spans="1:7" x14ac:dyDescent="0.3">
      <c r="A1494" t="s">
        <v>19720</v>
      </c>
      <c r="B1494" t="s">
        <v>18220</v>
      </c>
      <c r="C1494" t="s">
        <v>18219</v>
      </c>
      <c r="D1494" s="1">
        <v>45870</v>
      </c>
      <c r="E1494" t="s">
        <v>21228</v>
      </c>
      <c r="F1494" t="s">
        <v>21233</v>
      </c>
      <c r="G1494">
        <v>1654</v>
      </c>
    </row>
    <row r="1495" spans="1:7" x14ac:dyDescent="0.3">
      <c r="A1495" t="s">
        <v>19721</v>
      </c>
      <c r="B1495" t="s">
        <v>18217</v>
      </c>
      <c r="C1495" t="s">
        <v>18219</v>
      </c>
      <c r="D1495" s="1">
        <v>45913</v>
      </c>
      <c r="E1495" t="s">
        <v>21229</v>
      </c>
      <c r="F1495" t="s">
        <v>21233</v>
      </c>
      <c r="G1495">
        <v>4206</v>
      </c>
    </row>
    <row r="1496" spans="1:7" x14ac:dyDescent="0.3">
      <c r="A1496" t="s">
        <v>19722</v>
      </c>
      <c r="B1496" t="s">
        <v>18220</v>
      </c>
      <c r="C1496" t="s">
        <v>18217</v>
      </c>
      <c r="D1496" s="1">
        <v>45883</v>
      </c>
      <c r="E1496" t="s">
        <v>21228</v>
      </c>
      <c r="F1496" t="s">
        <v>15198</v>
      </c>
      <c r="G1496">
        <v>3409</v>
      </c>
    </row>
    <row r="1497" spans="1:7" x14ac:dyDescent="0.3">
      <c r="A1497" t="s">
        <v>19723</v>
      </c>
      <c r="B1497" t="s">
        <v>18219</v>
      </c>
      <c r="C1497" t="s">
        <v>18219</v>
      </c>
      <c r="D1497" s="1">
        <v>45875</v>
      </c>
      <c r="E1497" t="s">
        <v>21229</v>
      </c>
      <c r="F1497" t="s">
        <v>21234</v>
      </c>
      <c r="G1497">
        <v>1419</v>
      </c>
    </row>
    <row r="1498" spans="1:7" x14ac:dyDescent="0.3">
      <c r="A1498" t="s">
        <v>19724</v>
      </c>
      <c r="B1498" t="s">
        <v>18216</v>
      </c>
      <c r="C1498" t="s">
        <v>18217</v>
      </c>
      <c r="D1498" s="1">
        <v>45891</v>
      </c>
      <c r="E1498" t="s">
        <v>21232</v>
      </c>
      <c r="F1498" t="s">
        <v>21233</v>
      </c>
      <c r="G1498">
        <v>1639</v>
      </c>
    </row>
    <row r="1499" spans="1:7" x14ac:dyDescent="0.3">
      <c r="A1499" t="s">
        <v>19725</v>
      </c>
      <c r="B1499" t="s">
        <v>18218</v>
      </c>
      <c r="C1499" t="s">
        <v>18218</v>
      </c>
      <c r="D1499" s="1">
        <v>45903</v>
      </c>
      <c r="E1499" t="s">
        <v>21230</v>
      </c>
      <c r="F1499" t="s">
        <v>21234</v>
      </c>
      <c r="G1499">
        <v>4441</v>
      </c>
    </row>
    <row r="1500" spans="1:7" x14ac:dyDescent="0.3">
      <c r="A1500" t="s">
        <v>19726</v>
      </c>
      <c r="B1500" t="s">
        <v>18220</v>
      </c>
      <c r="C1500" t="s">
        <v>18220</v>
      </c>
      <c r="D1500" s="1">
        <v>45905</v>
      </c>
      <c r="E1500" t="s">
        <v>21230</v>
      </c>
      <c r="F1500" t="s">
        <v>21233</v>
      </c>
      <c r="G1500">
        <v>2330</v>
      </c>
    </row>
    <row r="1501" spans="1:7" x14ac:dyDescent="0.3">
      <c r="A1501" t="s">
        <v>19727</v>
      </c>
      <c r="B1501" t="s">
        <v>18218</v>
      </c>
      <c r="C1501" t="s">
        <v>18216</v>
      </c>
      <c r="D1501" s="1">
        <v>45874</v>
      </c>
      <c r="E1501" t="s">
        <v>21230</v>
      </c>
      <c r="F1501" t="s">
        <v>21233</v>
      </c>
      <c r="G1501">
        <v>1694</v>
      </c>
    </row>
    <row r="1502" spans="1:7" x14ac:dyDescent="0.3">
      <c r="A1502" t="s">
        <v>19728</v>
      </c>
      <c r="B1502" t="s">
        <v>18219</v>
      </c>
      <c r="C1502" t="s">
        <v>18219</v>
      </c>
      <c r="D1502" s="1">
        <v>45871</v>
      </c>
      <c r="E1502" t="s">
        <v>21229</v>
      </c>
      <c r="F1502" t="s">
        <v>21234</v>
      </c>
      <c r="G1502">
        <v>2816</v>
      </c>
    </row>
    <row r="1503" spans="1:7" x14ac:dyDescent="0.3">
      <c r="A1503" t="s">
        <v>19729</v>
      </c>
      <c r="B1503" t="s">
        <v>18218</v>
      </c>
      <c r="C1503" t="s">
        <v>18217</v>
      </c>
      <c r="D1503" s="1">
        <v>45898</v>
      </c>
      <c r="E1503" t="s">
        <v>21230</v>
      </c>
      <c r="F1503" t="s">
        <v>15198</v>
      </c>
      <c r="G1503">
        <v>1529</v>
      </c>
    </row>
    <row r="1504" spans="1:7" x14ac:dyDescent="0.3">
      <c r="A1504" t="s">
        <v>19730</v>
      </c>
      <c r="B1504" t="s">
        <v>18217</v>
      </c>
      <c r="C1504" t="s">
        <v>18219</v>
      </c>
      <c r="D1504" s="1">
        <v>45873</v>
      </c>
      <c r="E1504" t="s">
        <v>21230</v>
      </c>
      <c r="F1504" t="s">
        <v>15198</v>
      </c>
      <c r="G1504">
        <v>1546</v>
      </c>
    </row>
    <row r="1505" spans="1:7" x14ac:dyDescent="0.3">
      <c r="A1505" t="s">
        <v>19731</v>
      </c>
      <c r="B1505" t="s">
        <v>18219</v>
      </c>
      <c r="C1505" t="s">
        <v>18216</v>
      </c>
      <c r="D1505" s="1">
        <v>45885</v>
      </c>
      <c r="E1505" t="s">
        <v>21232</v>
      </c>
      <c r="F1505" t="s">
        <v>21233</v>
      </c>
      <c r="G1505">
        <v>2236</v>
      </c>
    </row>
    <row r="1506" spans="1:7" x14ac:dyDescent="0.3">
      <c r="A1506" t="s">
        <v>19732</v>
      </c>
      <c r="B1506" t="s">
        <v>18218</v>
      </c>
      <c r="C1506" t="s">
        <v>18217</v>
      </c>
      <c r="D1506" s="1">
        <v>45892</v>
      </c>
      <c r="E1506" t="s">
        <v>21232</v>
      </c>
      <c r="F1506" t="s">
        <v>15198</v>
      </c>
      <c r="G1506">
        <v>2128</v>
      </c>
    </row>
    <row r="1507" spans="1:7" x14ac:dyDescent="0.3">
      <c r="A1507" t="s">
        <v>19733</v>
      </c>
      <c r="B1507" t="s">
        <v>18220</v>
      </c>
      <c r="C1507" t="s">
        <v>18218</v>
      </c>
      <c r="D1507" s="1">
        <v>45910</v>
      </c>
      <c r="E1507" t="s">
        <v>21231</v>
      </c>
      <c r="F1507" t="s">
        <v>21233</v>
      </c>
      <c r="G1507">
        <v>2308</v>
      </c>
    </row>
    <row r="1508" spans="1:7" x14ac:dyDescent="0.3">
      <c r="A1508" t="s">
        <v>19734</v>
      </c>
      <c r="B1508" t="s">
        <v>18219</v>
      </c>
      <c r="C1508" t="s">
        <v>18218</v>
      </c>
      <c r="D1508" s="1">
        <v>45888</v>
      </c>
      <c r="E1508" t="s">
        <v>21231</v>
      </c>
      <c r="F1508" t="s">
        <v>21234</v>
      </c>
      <c r="G1508">
        <v>4457</v>
      </c>
    </row>
    <row r="1509" spans="1:7" x14ac:dyDescent="0.3">
      <c r="A1509" t="s">
        <v>19735</v>
      </c>
      <c r="B1509" t="s">
        <v>18216</v>
      </c>
      <c r="C1509" t="s">
        <v>18217</v>
      </c>
      <c r="D1509" s="1">
        <v>45872</v>
      </c>
      <c r="E1509" t="s">
        <v>21230</v>
      </c>
      <c r="F1509" t="s">
        <v>21233</v>
      </c>
      <c r="G1509">
        <v>4539</v>
      </c>
    </row>
    <row r="1510" spans="1:7" x14ac:dyDescent="0.3">
      <c r="A1510" t="s">
        <v>19736</v>
      </c>
      <c r="B1510" t="s">
        <v>18216</v>
      </c>
      <c r="C1510" t="s">
        <v>18220</v>
      </c>
      <c r="D1510" s="1">
        <v>45862</v>
      </c>
      <c r="E1510" t="s">
        <v>21232</v>
      </c>
      <c r="F1510" t="s">
        <v>21234</v>
      </c>
      <c r="G1510">
        <v>1991</v>
      </c>
    </row>
    <row r="1511" spans="1:7" x14ac:dyDescent="0.3">
      <c r="A1511" t="s">
        <v>19737</v>
      </c>
      <c r="B1511" t="s">
        <v>18217</v>
      </c>
      <c r="C1511" t="s">
        <v>18220</v>
      </c>
      <c r="D1511" s="1">
        <v>45916</v>
      </c>
      <c r="E1511" t="s">
        <v>21231</v>
      </c>
      <c r="F1511" t="s">
        <v>21234</v>
      </c>
      <c r="G1511">
        <v>1445</v>
      </c>
    </row>
    <row r="1512" spans="1:7" x14ac:dyDescent="0.3">
      <c r="A1512" t="s">
        <v>19738</v>
      </c>
      <c r="B1512" t="s">
        <v>18217</v>
      </c>
      <c r="C1512" t="s">
        <v>18218</v>
      </c>
      <c r="D1512" s="1">
        <v>45871</v>
      </c>
      <c r="E1512" t="s">
        <v>21228</v>
      </c>
      <c r="F1512" t="s">
        <v>21233</v>
      </c>
      <c r="G1512">
        <v>3789</v>
      </c>
    </row>
    <row r="1513" spans="1:7" x14ac:dyDescent="0.3">
      <c r="A1513" t="s">
        <v>19739</v>
      </c>
      <c r="B1513" t="s">
        <v>18219</v>
      </c>
      <c r="C1513" t="s">
        <v>18218</v>
      </c>
      <c r="D1513" s="1">
        <v>45870</v>
      </c>
      <c r="E1513" t="s">
        <v>21229</v>
      </c>
      <c r="F1513" t="s">
        <v>15198</v>
      </c>
      <c r="G1513">
        <v>2508</v>
      </c>
    </row>
    <row r="1514" spans="1:7" x14ac:dyDescent="0.3">
      <c r="A1514" t="s">
        <v>19740</v>
      </c>
      <c r="B1514" t="s">
        <v>18220</v>
      </c>
      <c r="C1514" t="s">
        <v>18216</v>
      </c>
      <c r="D1514" s="1">
        <v>45888</v>
      </c>
      <c r="E1514" t="s">
        <v>21232</v>
      </c>
      <c r="F1514" t="s">
        <v>21233</v>
      </c>
      <c r="G1514">
        <v>4217</v>
      </c>
    </row>
    <row r="1515" spans="1:7" x14ac:dyDescent="0.3">
      <c r="A1515" t="s">
        <v>19741</v>
      </c>
      <c r="B1515" t="s">
        <v>18219</v>
      </c>
      <c r="C1515" t="s">
        <v>18216</v>
      </c>
      <c r="D1515" s="1">
        <v>45875</v>
      </c>
      <c r="E1515" t="s">
        <v>21229</v>
      </c>
      <c r="F1515" t="s">
        <v>21234</v>
      </c>
      <c r="G1515">
        <v>3668</v>
      </c>
    </row>
    <row r="1516" spans="1:7" x14ac:dyDescent="0.3">
      <c r="A1516" t="s">
        <v>19742</v>
      </c>
      <c r="B1516" t="s">
        <v>18216</v>
      </c>
      <c r="C1516" t="s">
        <v>18219</v>
      </c>
      <c r="D1516" s="1">
        <v>45916</v>
      </c>
      <c r="E1516" t="s">
        <v>21229</v>
      </c>
      <c r="F1516" t="s">
        <v>21234</v>
      </c>
      <c r="G1516">
        <v>2023</v>
      </c>
    </row>
    <row r="1517" spans="1:7" x14ac:dyDescent="0.3">
      <c r="A1517" t="s">
        <v>19743</v>
      </c>
      <c r="B1517" t="s">
        <v>18216</v>
      </c>
      <c r="C1517" t="s">
        <v>18217</v>
      </c>
      <c r="D1517" s="1">
        <v>45909</v>
      </c>
      <c r="E1517" t="s">
        <v>21231</v>
      </c>
      <c r="F1517" t="s">
        <v>15198</v>
      </c>
      <c r="G1517">
        <v>2532</v>
      </c>
    </row>
    <row r="1518" spans="1:7" x14ac:dyDescent="0.3">
      <c r="A1518" t="s">
        <v>19744</v>
      </c>
      <c r="B1518" t="s">
        <v>18220</v>
      </c>
      <c r="C1518" t="s">
        <v>18217</v>
      </c>
      <c r="D1518" s="1">
        <v>45874</v>
      </c>
      <c r="E1518" t="s">
        <v>21232</v>
      </c>
      <c r="F1518" t="s">
        <v>21233</v>
      </c>
      <c r="G1518">
        <v>2434</v>
      </c>
    </row>
    <row r="1519" spans="1:7" x14ac:dyDescent="0.3">
      <c r="A1519" t="s">
        <v>19745</v>
      </c>
      <c r="B1519" t="s">
        <v>18217</v>
      </c>
      <c r="C1519" t="s">
        <v>18218</v>
      </c>
      <c r="D1519" s="1">
        <v>45914</v>
      </c>
      <c r="E1519" t="s">
        <v>21230</v>
      </c>
      <c r="F1519" t="s">
        <v>21233</v>
      </c>
      <c r="G1519">
        <v>3481</v>
      </c>
    </row>
    <row r="1520" spans="1:7" x14ac:dyDescent="0.3">
      <c r="A1520" t="s">
        <v>19746</v>
      </c>
      <c r="B1520" t="s">
        <v>18218</v>
      </c>
      <c r="C1520" t="s">
        <v>18217</v>
      </c>
      <c r="D1520" s="1">
        <v>45876</v>
      </c>
      <c r="E1520" t="s">
        <v>21230</v>
      </c>
      <c r="F1520" t="s">
        <v>21234</v>
      </c>
      <c r="G1520">
        <v>1469</v>
      </c>
    </row>
    <row r="1521" spans="1:7" x14ac:dyDescent="0.3">
      <c r="A1521" t="s">
        <v>19747</v>
      </c>
      <c r="B1521" t="s">
        <v>18216</v>
      </c>
      <c r="C1521" t="s">
        <v>18218</v>
      </c>
      <c r="D1521" s="1">
        <v>45883</v>
      </c>
      <c r="E1521" t="s">
        <v>21231</v>
      </c>
      <c r="F1521" t="s">
        <v>21233</v>
      </c>
      <c r="G1521">
        <v>4824</v>
      </c>
    </row>
    <row r="1522" spans="1:7" x14ac:dyDescent="0.3">
      <c r="A1522" t="s">
        <v>19748</v>
      </c>
      <c r="B1522" t="s">
        <v>18217</v>
      </c>
      <c r="C1522" t="s">
        <v>18218</v>
      </c>
      <c r="D1522" s="1">
        <v>45898</v>
      </c>
      <c r="E1522" t="s">
        <v>21230</v>
      </c>
      <c r="F1522" t="s">
        <v>15198</v>
      </c>
      <c r="G1522">
        <v>2036</v>
      </c>
    </row>
    <row r="1523" spans="1:7" x14ac:dyDescent="0.3">
      <c r="A1523" t="s">
        <v>19749</v>
      </c>
      <c r="B1523" t="s">
        <v>18219</v>
      </c>
      <c r="C1523" t="s">
        <v>18220</v>
      </c>
      <c r="D1523" s="1">
        <v>45921</v>
      </c>
      <c r="E1523" t="s">
        <v>21229</v>
      </c>
      <c r="F1523" t="s">
        <v>15198</v>
      </c>
      <c r="G1523">
        <v>3564</v>
      </c>
    </row>
    <row r="1524" spans="1:7" x14ac:dyDescent="0.3">
      <c r="A1524" t="s">
        <v>19750</v>
      </c>
      <c r="B1524" t="s">
        <v>18218</v>
      </c>
      <c r="C1524" t="s">
        <v>18216</v>
      </c>
      <c r="D1524" s="1">
        <v>45910</v>
      </c>
      <c r="E1524" t="s">
        <v>21232</v>
      </c>
      <c r="F1524" t="s">
        <v>21233</v>
      </c>
      <c r="G1524">
        <v>1767</v>
      </c>
    </row>
    <row r="1525" spans="1:7" x14ac:dyDescent="0.3">
      <c r="A1525" t="s">
        <v>19751</v>
      </c>
      <c r="B1525" t="s">
        <v>18220</v>
      </c>
      <c r="C1525" t="s">
        <v>18217</v>
      </c>
      <c r="D1525" s="1">
        <v>45867</v>
      </c>
      <c r="E1525" t="s">
        <v>21231</v>
      </c>
      <c r="F1525" t="s">
        <v>15198</v>
      </c>
      <c r="G1525">
        <v>2698</v>
      </c>
    </row>
    <row r="1526" spans="1:7" x14ac:dyDescent="0.3">
      <c r="A1526" t="s">
        <v>19752</v>
      </c>
      <c r="B1526" t="s">
        <v>18218</v>
      </c>
      <c r="C1526" t="s">
        <v>18218</v>
      </c>
      <c r="D1526" s="1">
        <v>45885</v>
      </c>
      <c r="E1526" t="s">
        <v>21229</v>
      </c>
      <c r="F1526" t="s">
        <v>15198</v>
      </c>
      <c r="G1526">
        <v>1785</v>
      </c>
    </row>
    <row r="1527" spans="1:7" x14ac:dyDescent="0.3">
      <c r="A1527" t="s">
        <v>19753</v>
      </c>
      <c r="B1527" t="s">
        <v>18218</v>
      </c>
      <c r="C1527" t="s">
        <v>18216</v>
      </c>
      <c r="D1527" s="1">
        <v>45876</v>
      </c>
      <c r="E1527" t="s">
        <v>21232</v>
      </c>
      <c r="F1527" t="s">
        <v>21233</v>
      </c>
      <c r="G1527">
        <v>4977</v>
      </c>
    </row>
    <row r="1528" spans="1:7" x14ac:dyDescent="0.3">
      <c r="A1528" t="s">
        <v>19754</v>
      </c>
      <c r="B1528" t="s">
        <v>18220</v>
      </c>
      <c r="C1528" t="s">
        <v>18217</v>
      </c>
      <c r="D1528" s="1">
        <v>45907</v>
      </c>
      <c r="E1528" t="s">
        <v>21229</v>
      </c>
      <c r="F1528" t="s">
        <v>21234</v>
      </c>
      <c r="G1528">
        <v>4358</v>
      </c>
    </row>
    <row r="1529" spans="1:7" x14ac:dyDescent="0.3">
      <c r="A1529" t="s">
        <v>19755</v>
      </c>
      <c r="B1529" t="s">
        <v>18219</v>
      </c>
      <c r="C1529" t="s">
        <v>18216</v>
      </c>
      <c r="D1529" s="1">
        <v>45865</v>
      </c>
      <c r="E1529" t="s">
        <v>21228</v>
      </c>
      <c r="F1529" t="s">
        <v>15198</v>
      </c>
      <c r="G1529">
        <v>4170</v>
      </c>
    </row>
    <row r="1530" spans="1:7" x14ac:dyDescent="0.3">
      <c r="A1530" t="s">
        <v>19756</v>
      </c>
      <c r="B1530" t="s">
        <v>18216</v>
      </c>
      <c r="C1530" t="s">
        <v>18218</v>
      </c>
      <c r="D1530" s="1">
        <v>45896</v>
      </c>
      <c r="E1530" t="s">
        <v>21232</v>
      </c>
      <c r="F1530" t="s">
        <v>15198</v>
      </c>
      <c r="G1530">
        <v>2004</v>
      </c>
    </row>
    <row r="1531" spans="1:7" x14ac:dyDescent="0.3">
      <c r="A1531" t="s">
        <v>19757</v>
      </c>
      <c r="B1531" t="s">
        <v>18219</v>
      </c>
      <c r="C1531" t="s">
        <v>18216</v>
      </c>
      <c r="D1531" s="1">
        <v>45904</v>
      </c>
      <c r="E1531" t="s">
        <v>21232</v>
      </c>
      <c r="F1531" t="s">
        <v>21234</v>
      </c>
      <c r="G1531">
        <v>1283</v>
      </c>
    </row>
    <row r="1532" spans="1:7" x14ac:dyDescent="0.3">
      <c r="A1532" t="s">
        <v>19758</v>
      </c>
      <c r="B1532" t="s">
        <v>18220</v>
      </c>
      <c r="C1532" t="s">
        <v>18218</v>
      </c>
      <c r="D1532" s="1">
        <v>45866</v>
      </c>
      <c r="E1532" t="s">
        <v>21231</v>
      </c>
      <c r="F1532" t="s">
        <v>21234</v>
      </c>
      <c r="G1532">
        <v>4597</v>
      </c>
    </row>
    <row r="1533" spans="1:7" x14ac:dyDescent="0.3">
      <c r="A1533" t="s">
        <v>19759</v>
      </c>
      <c r="B1533" t="s">
        <v>18218</v>
      </c>
      <c r="C1533" t="s">
        <v>18217</v>
      </c>
      <c r="D1533" s="1">
        <v>45881</v>
      </c>
      <c r="E1533" t="s">
        <v>21232</v>
      </c>
      <c r="F1533" t="s">
        <v>15198</v>
      </c>
      <c r="G1533">
        <v>3671</v>
      </c>
    </row>
    <row r="1534" spans="1:7" x14ac:dyDescent="0.3">
      <c r="A1534" t="s">
        <v>19760</v>
      </c>
      <c r="B1534" t="s">
        <v>18218</v>
      </c>
      <c r="C1534" t="s">
        <v>18217</v>
      </c>
      <c r="D1534" s="1">
        <v>45862</v>
      </c>
      <c r="E1534" t="s">
        <v>21228</v>
      </c>
      <c r="F1534" t="s">
        <v>21234</v>
      </c>
      <c r="G1534">
        <v>3599</v>
      </c>
    </row>
    <row r="1535" spans="1:7" x14ac:dyDescent="0.3">
      <c r="A1535" t="s">
        <v>19761</v>
      </c>
      <c r="B1535" t="s">
        <v>18220</v>
      </c>
      <c r="C1535" t="s">
        <v>18219</v>
      </c>
      <c r="D1535" s="1">
        <v>45869</v>
      </c>
      <c r="E1535" t="s">
        <v>21230</v>
      </c>
      <c r="F1535" t="s">
        <v>15198</v>
      </c>
      <c r="G1535">
        <v>2256</v>
      </c>
    </row>
    <row r="1536" spans="1:7" x14ac:dyDescent="0.3">
      <c r="A1536" t="s">
        <v>19762</v>
      </c>
      <c r="B1536" t="s">
        <v>18218</v>
      </c>
      <c r="C1536" t="s">
        <v>18219</v>
      </c>
      <c r="D1536" s="1">
        <v>45897</v>
      </c>
      <c r="E1536" t="s">
        <v>21230</v>
      </c>
      <c r="F1536" t="s">
        <v>21234</v>
      </c>
      <c r="G1536">
        <v>3437</v>
      </c>
    </row>
    <row r="1537" spans="1:7" x14ac:dyDescent="0.3">
      <c r="A1537" t="s">
        <v>19763</v>
      </c>
      <c r="B1537" t="s">
        <v>18220</v>
      </c>
      <c r="C1537" t="s">
        <v>18217</v>
      </c>
      <c r="D1537" s="1">
        <v>45863</v>
      </c>
      <c r="E1537" t="s">
        <v>21229</v>
      </c>
      <c r="F1537" t="s">
        <v>21234</v>
      </c>
      <c r="G1537">
        <v>1258</v>
      </c>
    </row>
    <row r="1538" spans="1:7" x14ac:dyDescent="0.3">
      <c r="A1538" t="s">
        <v>19764</v>
      </c>
      <c r="B1538" t="s">
        <v>18216</v>
      </c>
      <c r="C1538" t="s">
        <v>18219</v>
      </c>
      <c r="D1538" s="1">
        <v>45892</v>
      </c>
      <c r="E1538" t="s">
        <v>21232</v>
      </c>
      <c r="F1538" t="s">
        <v>15198</v>
      </c>
      <c r="G1538">
        <v>2709</v>
      </c>
    </row>
    <row r="1539" spans="1:7" x14ac:dyDescent="0.3">
      <c r="A1539" t="s">
        <v>19765</v>
      </c>
      <c r="B1539" t="s">
        <v>18218</v>
      </c>
      <c r="C1539" t="s">
        <v>18216</v>
      </c>
      <c r="D1539" s="1">
        <v>45886</v>
      </c>
      <c r="E1539" t="s">
        <v>21229</v>
      </c>
      <c r="F1539" t="s">
        <v>21234</v>
      </c>
      <c r="G1539">
        <v>2574</v>
      </c>
    </row>
    <row r="1540" spans="1:7" x14ac:dyDescent="0.3">
      <c r="A1540" t="s">
        <v>19766</v>
      </c>
      <c r="B1540" t="s">
        <v>18220</v>
      </c>
      <c r="C1540" t="s">
        <v>18218</v>
      </c>
      <c r="D1540" s="1">
        <v>45870</v>
      </c>
      <c r="E1540" t="s">
        <v>21231</v>
      </c>
      <c r="F1540" t="s">
        <v>21234</v>
      </c>
      <c r="G1540">
        <v>4535</v>
      </c>
    </row>
    <row r="1541" spans="1:7" x14ac:dyDescent="0.3">
      <c r="A1541" t="s">
        <v>19767</v>
      </c>
      <c r="B1541" t="s">
        <v>18217</v>
      </c>
      <c r="C1541" t="s">
        <v>18216</v>
      </c>
      <c r="D1541" s="1">
        <v>45912</v>
      </c>
      <c r="E1541" t="s">
        <v>21230</v>
      </c>
      <c r="F1541" t="s">
        <v>21234</v>
      </c>
      <c r="G1541">
        <v>4566</v>
      </c>
    </row>
    <row r="1542" spans="1:7" x14ac:dyDescent="0.3">
      <c r="A1542" t="s">
        <v>19768</v>
      </c>
      <c r="B1542" t="s">
        <v>18217</v>
      </c>
      <c r="C1542" t="s">
        <v>18217</v>
      </c>
      <c r="D1542" s="1">
        <v>45874</v>
      </c>
      <c r="E1542" t="s">
        <v>21228</v>
      </c>
      <c r="F1542" t="s">
        <v>15198</v>
      </c>
      <c r="G1542">
        <v>2969</v>
      </c>
    </row>
    <row r="1543" spans="1:7" x14ac:dyDescent="0.3">
      <c r="A1543" t="s">
        <v>19769</v>
      </c>
      <c r="B1543" t="s">
        <v>18219</v>
      </c>
      <c r="C1543" t="s">
        <v>18216</v>
      </c>
      <c r="D1543" s="1">
        <v>45886</v>
      </c>
      <c r="E1543" t="s">
        <v>21228</v>
      </c>
      <c r="F1543" t="s">
        <v>21233</v>
      </c>
      <c r="G1543">
        <v>2085</v>
      </c>
    </row>
    <row r="1544" spans="1:7" x14ac:dyDescent="0.3">
      <c r="A1544" t="s">
        <v>19770</v>
      </c>
      <c r="B1544" t="s">
        <v>18219</v>
      </c>
      <c r="C1544" t="s">
        <v>18218</v>
      </c>
      <c r="D1544" s="1">
        <v>45919</v>
      </c>
      <c r="E1544" t="s">
        <v>21232</v>
      </c>
      <c r="F1544" t="s">
        <v>21233</v>
      </c>
      <c r="G1544">
        <v>4897</v>
      </c>
    </row>
    <row r="1545" spans="1:7" x14ac:dyDescent="0.3">
      <c r="A1545" t="s">
        <v>19771</v>
      </c>
      <c r="B1545" t="s">
        <v>18216</v>
      </c>
      <c r="C1545" t="s">
        <v>18219</v>
      </c>
      <c r="D1545" s="1">
        <v>45916</v>
      </c>
      <c r="E1545" t="s">
        <v>21230</v>
      </c>
      <c r="F1545" t="s">
        <v>15198</v>
      </c>
      <c r="G1545">
        <v>1870</v>
      </c>
    </row>
    <row r="1546" spans="1:7" x14ac:dyDescent="0.3">
      <c r="A1546" t="s">
        <v>19772</v>
      </c>
      <c r="B1546" t="s">
        <v>18217</v>
      </c>
      <c r="C1546" t="s">
        <v>18219</v>
      </c>
      <c r="D1546" s="1">
        <v>45890</v>
      </c>
      <c r="E1546" t="s">
        <v>21231</v>
      </c>
      <c r="F1546" t="s">
        <v>15198</v>
      </c>
      <c r="G1546">
        <v>2585</v>
      </c>
    </row>
    <row r="1547" spans="1:7" x14ac:dyDescent="0.3">
      <c r="A1547" t="s">
        <v>19773</v>
      </c>
      <c r="B1547" t="s">
        <v>18218</v>
      </c>
      <c r="C1547" t="s">
        <v>18216</v>
      </c>
      <c r="D1547" s="1">
        <v>45880</v>
      </c>
      <c r="E1547" t="s">
        <v>21230</v>
      </c>
      <c r="F1547" t="s">
        <v>15198</v>
      </c>
      <c r="G1547">
        <v>4419</v>
      </c>
    </row>
    <row r="1548" spans="1:7" x14ac:dyDescent="0.3">
      <c r="A1548" t="s">
        <v>19774</v>
      </c>
      <c r="B1548" t="s">
        <v>18217</v>
      </c>
      <c r="C1548" t="s">
        <v>18218</v>
      </c>
      <c r="D1548" s="1">
        <v>45895</v>
      </c>
      <c r="E1548" t="s">
        <v>21232</v>
      </c>
      <c r="F1548" t="s">
        <v>21234</v>
      </c>
      <c r="G1548">
        <v>4540</v>
      </c>
    </row>
    <row r="1549" spans="1:7" x14ac:dyDescent="0.3">
      <c r="A1549" t="s">
        <v>19775</v>
      </c>
      <c r="B1549" t="s">
        <v>18219</v>
      </c>
      <c r="C1549" t="s">
        <v>18220</v>
      </c>
      <c r="D1549" s="1">
        <v>45911</v>
      </c>
      <c r="E1549" t="s">
        <v>21231</v>
      </c>
      <c r="F1549" t="s">
        <v>15198</v>
      </c>
      <c r="G1549">
        <v>4019</v>
      </c>
    </row>
    <row r="1550" spans="1:7" x14ac:dyDescent="0.3">
      <c r="A1550" t="s">
        <v>19776</v>
      </c>
      <c r="B1550" t="s">
        <v>18220</v>
      </c>
      <c r="C1550" t="s">
        <v>18217</v>
      </c>
      <c r="D1550" s="1">
        <v>45897</v>
      </c>
      <c r="E1550" t="s">
        <v>21230</v>
      </c>
      <c r="F1550" t="s">
        <v>21234</v>
      </c>
      <c r="G1550">
        <v>3405</v>
      </c>
    </row>
    <row r="1551" spans="1:7" x14ac:dyDescent="0.3">
      <c r="A1551" t="s">
        <v>19777</v>
      </c>
      <c r="B1551" t="s">
        <v>18218</v>
      </c>
      <c r="C1551" t="s">
        <v>18220</v>
      </c>
      <c r="D1551" s="1">
        <v>45884</v>
      </c>
      <c r="E1551" t="s">
        <v>21229</v>
      </c>
      <c r="F1551" t="s">
        <v>21233</v>
      </c>
      <c r="G1551">
        <v>1747</v>
      </c>
    </row>
    <row r="1552" spans="1:7" x14ac:dyDescent="0.3">
      <c r="A1552" t="s">
        <v>19778</v>
      </c>
      <c r="B1552" t="s">
        <v>18216</v>
      </c>
      <c r="C1552" t="s">
        <v>18219</v>
      </c>
      <c r="D1552" s="1">
        <v>45871</v>
      </c>
      <c r="E1552" t="s">
        <v>21229</v>
      </c>
      <c r="F1552" t="s">
        <v>21233</v>
      </c>
      <c r="G1552">
        <v>4939</v>
      </c>
    </row>
    <row r="1553" spans="1:7" x14ac:dyDescent="0.3">
      <c r="A1553" t="s">
        <v>19779</v>
      </c>
      <c r="B1553" t="s">
        <v>18219</v>
      </c>
      <c r="C1553" t="s">
        <v>18216</v>
      </c>
      <c r="D1553" s="1">
        <v>45907</v>
      </c>
      <c r="E1553" t="s">
        <v>21229</v>
      </c>
      <c r="F1553" t="s">
        <v>21234</v>
      </c>
      <c r="G1553">
        <v>4191</v>
      </c>
    </row>
    <row r="1554" spans="1:7" x14ac:dyDescent="0.3">
      <c r="A1554" t="s">
        <v>19780</v>
      </c>
      <c r="B1554" t="s">
        <v>18217</v>
      </c>
      <c r="C1554" t="s">
        <v>18219</v>
      </c>
      <c r="D1554" s="1">
        <v>45914</v>
      </c>
      <c r="E1554" t="s">
        <v>21228</v>
      </c>
      <c r="F1554" t="s">
        <v>15198</v>
      </c>
      <c r="G1554">
        <v>3454</v>
      </c>
    </row>
    <row r="1555" spans="1:7" x14ac:dyDescent="0.3">
      <c r="A1555" t="s">
        <v>19781</v>
      </c>
      <c r="B1555" t="s">
        <v>18217</v>
      </c>
      <c r="C1555" t="s">
        <v>18220</v>
      </c>
      <c r="D1555" s="1">
        <v>45908</v>
      </c>
      <c r="E1555" t="s">
        <v>21230</v>
      </c>
      <c r="F1555" t="s">
        <v>21233</v>
      </c>
      <c r="G1555">
        <v>2085</v>
      </c>
    </row>
    <row r="1556" spans="1:7" x14ac:dyDescent="0.3">
      <c r="A1556" t="s">
        <v>19782</v>
      </c>
      <c r="B1556" t="s">
        <v>18219</v>
      </c>
      <c r="C1556" t="s">
        <v>18216</v>
      </c>
      <c r="D1556" s="1">
        <v>45874</v>
      </c>
      <c r="E1556" t="s">
        <v>21229</v>
      </c>
      <c r="F1556" t="s">
        <v>15198</v>
      </c>
      <c r="G1556">
        <v>1494</v>
      </c>
    </row>
    <row r="1557" spans="1:7" x14ac:dyDescent="0.3">
      <c r="A1557" t="s">
        <v>19783</v>
      </c>
      <c r="B1557" t="s">
        <v>18217</v>
      </c>
      <c r="C1557" t="s">
        <v>18219</v>
      </c>
      <c r="D1557" s="1">
        <v>45893</v>
      </c>
      <c r="E1557" t="s">
        <v>21229</v>
      </c>
      <c r="F1557" t="s">
        <v>15198</v>
      </c>
      <c r="G1557">
        <v>1304</v>
      </c>
    </row>
    <row r="1558" spans="1:7" x14ac:dyDescent="0.3">
      <c r="A1558" t="s">
        <v>19784</v>
      </c>
      <c r="B1558" t="s">
        <v>18217</v>
      </c>
      <c r="C1558" t="s">
        <v>18218</v>
      </c>
      <c r="D1558" s="1">
        <v>45871</v>
      </c>
      <c r="E1558" t="s">
        <v>21229</v>
      </c>
      <c r="F1558" t="s">
        <v>15198</v>
      </c>
      <c r="G1558">
        <v>1070</v>
      </c>
    </row>
    <row r="1559" spans="1:7" x14ac:dyDescent="0.3">
      <c r="A1559" t="s">
        <v>19785</v>
      </c>
      <c r="B1559" t="s">
        <v>18219</v>
      </c>
      <c r="C1559" t="s">
        <v>18216</v>
      </c>
      <c r="D1559" s="1">
        <v>45892</v>
      </c>
      <c r="E1559" t="s">
        <v>21231</v>
      </c>
      <c r="F1559" t="s">
        <v>21234</v>
      </c>
      <c r="G1559">
        <v>4620</v>
      </c>
    </row>
    <row r="1560" spans="1:7" x14ac:dyDescent="0.3">
      <c r="A1560" t="s">
        <v>19786</v>
      </c>
      <c r="B1560" t="s">
        <v>18217</v>
      </c>
      <c r="C1560" t="s">
        <v>18216</v>
      </c>
      <c r="D1560" s="1">
        <v>45863</v>
      </c>
      <c r="E1560" t="s">
        <v>21228</v>
      </c>
      <c r="F1560" t="s">
        <v>21233</v>
      </c>
      <c r="G1560">
        <v>4644</v>
      </c>
    </row>
    <row r="1561" spans="1:7" x14ac:dyDescent="0.3">
      <c r="A1561" t="s">
        <v>19787</v>
      </c>
      <c r="B1561" t="s">
        <v>18220</v>
      </c>
      <c r="C1561" t="s">
        <v>18218</v>
      </c>
      <c r="D1561" s="1">
        <v>45900</v>
      </c>
      <c r="E1561" t="s">
        <v>21228</v>
      </c>
      <c r="F1561" t="s">
        <v>15198</v>
      </c>
      <c r="G1561">
        <v>1626</v>
      </c>
    </row>
    <row r="1562" spans="1:7" x14ac:dyDescent="0.3">
      <c r="A1562" t="s">
        <v>19788</v>
      </c>
      <c r="B1562" t="s">
        <v>18219</v>
      </c>
      <c r="C1562" t="s">
        <v>18216</v>
      </c>
      <c r="D1562" s="1">
        <v>45910</v>
      </c>
      <c r="E1562" t="s">
        <v>21231</v>
      </c>
      <c r="F1562" t="s">
        <v>21233</v>
      </c>
      <c r="G1562">
        <v>3698</v>
      </c>
    </row>
    <row r="1563" spans="1:7" x14ac:dyDescent="0.3">
      <c r="A1563" t="s">
        <v>19789</v>
      </c>
      <c r="B1563" t="s">
        <v>18218</v>
      </c>
      <c r="C1563" t="s">
        <v>18219</v>
      </c>
      <c r="D1563" s="1">
        <v>45870</v>
      </c>
      <c r="E1563" t="s">
        <v>21232</v>
      </c>
      <c r="F1563" t="s">
        <v>21234</v>
      </c>
      <c r="G1563">
        <v>1411</v>
      </c>
    </row>
    <row r="1564" spans="1:7" x14ac:dyDescent="0.3">
      <c r="A1564" t="s">
        <v>19790</v>
      </c>
      <c r="B1564" t="s">
        <v>18218</v>
      </c>
      <c r="C1564" t="s">
        <v>18217</v>
      </c>
      <c r="D1564" s="1">
        <v>45879</v>
      </c>
      <c r="E1564" t="s">
        <v>21228</v>
      </c>
      <c r="F1564" t="s">
        <v>15198</v>
      </c>
      <c r="G1564">
        <v>3091</v>
      </c>
    </row>
    <row r="1565" spans="1:7" x14ac:dyDescent="0.3">
      <c r="A1565" t="s">
        <v>19791</v>
      </c>
      <c r="B1565" t="s">
        <v>18219</v>
      </c>
      <c r="C1565" t="s">
        <v>18216</v>
      </c>
      <c r="D1565" s="1">
        <v>45868</v>
      </c>
      <c r="E1565" t="s">
        <v>21231</v>
      </c>
      <c r="F1565" t="s">
        <v>21233</v>
      </c>
      <c r="G1565">
        <v>2803</v>
      </c>
    </row>
    <row r="1566" spans="1:7" x14ac:dyDescent="0.3">
      <c r="A1566" t="s">
        <v>19792</v>
      </c>
      <c r="B1566" t="s">
        <v>18219</v>
      </c>
      <c r="C1566" t="s">
        <v>18220</v>
      </c>
      <c r="D1566" s="1">
        <v>45862</v>
      </c>
      <c r="E1566" t="s">
        <v>21232</v>
      </c>
      <c r="F1566" t="s">
        <v>21234</v>
      </c>
      <c r="G1566">
        <v>3005</v>
      </c>
    </row>
    <row r="1567" spans="1:7" x14ac:dyDescent="0.3">
      <c r="A1567" t="s">
        <v>19793</v>
      </c>
      <c r="B1567" t="s">
        <v>18219</v>
      </c>
      <c r="C1567" t="s">
        <v>18219</v>
      </c>
      <c r="D1567" s="1">
        <v>45880</v>
      </c>
      <c r="E1567" t="s">
        <v>21228</v>
      </c>
      <c r="F1567" t="s">
        <v>15198</v>
      </c>
      <c r="G1567">
        <v>1776</v>
      </c>
    </row>
    <row r="1568" spans="1:7" x14ac:dyDescent="0.3">
      <c r="A1568" t="s">
        <v>19794</v>
      </c>
      <c r="B1568" t="s">
        <v>18218</v>
      </c>
      <c r="C1568" t="s">
        <v>18217</v>
      </c>
      <c r="D1568" s="1">
        <v>45920</v>
      </c>
      <c r="E1568" t="s">
        <v>21232</v>
      </c>
      <c r="F1568" t="s">
        <v>15198</v>
      </c>
      <c r="G1568">
        <v>2783</v>
      </c>
    </row>
    <row r="1569" spans="1:7" x14ac:dyDescent="0.3">
      <c r="A1569" t="s">
        <v>19795</v>
      </c>
      <c r="B1569" t="s">
        <v>18219</v>
      </c>
      <c r="C1569" t="s">
        <v>18218</v>
      </c>
      <c r="D1569" s="1">
        <v>45909</v>
      </c>
      <c r="E1569" t="s">
        <v>21229</v>
      </c>
      <c r="F1569" t="s">
        <v>21234</v>
      </c>
      <c r="G1569">
        <v>1535</v>
      </c>
    </row>
    <row r="1570" spans="1:7" x14ac:dyDescent="0.3">
      <c r="A1570" t="s">
        <v>19796</v>
      </c>
      <c r="B1570" t="s">
        <v>18216</v>
      </c>
      <c r="C1570" t="s">
        <v>18216</v>
      </c>
      <c r="D1570" s="1">
        <v>45915</v>
      </c>
      <c r="E1570" t="s">
        <v>21229</v>
      </c>
      <c r="F1570" t="s">
        <v>15198</v>
      </c>
      <c r="G1570">
        <v>1716</v>
      </c>
    </row>
    <row r="1571" spans="1:7" x14ac:dyDescent="0.3">
      <c r="A1571" t="s">
        <v>19797</v>
      </c>
      <c r="B1571" t="s">
        <v>18220</v>
      </c>
      <c r="C1571" t="s">
        <v>18216</v>
      </c>
      <c r="D1571" s="1">
        <v>45901</v>
      </c>
      <c r="E1571" t="s">
        <v>21228</v>
      </c>
      <c r="F1571" t="s">
        <v>15198</v>
      </c>
      <c r="G1571">
        <v>3633</v>
      </c>
    </row>
    <row r="1572" spans="1:7" x14ac:dyDescent="0.3">
      <c r="A1572" t="s">
        <v>19798</v>
      </c>
      <c r="B1572" t="s">
        <v>18217</v>
      </c>
      <c r="C1572" t="s">
        <v>18220</v>
      </c>
      <c r="D1572" s="1">
        <v>45921</v>
      </c>
      <c r="E1572" t="s">
        <v>21231</v>
      </c>
      <c r="F1572" t="s">
        <v>15198</v>
      </c>
      <c r="G1572">
        <v>4642</v>
      </c>
    </row>
    <row r="1573" spans="1:7" x14ac:dyDescent="0.3">
      <c r="A1573" t="s">
        <v>19799</v>
      </c>
      <c r="B1573" t="s">
        <v>18218</v>
      </c>
      <c r="C1573" t="s">
        <v>18217</v>
      </c>
      <c r="D1573" s="1">
        <v>45871</v>
      </c>
      <c r="E1573" t="s">
        <v>21231</v>
      </c>
      <c r="F1573" t="s">
        <v>15198</v>
      </c>
      <c r="G1573">
        <v>3709</v>
      </c>
    </row>
    <row r="1574" spans="1:7" x14ac:dyDescent="0.3">
      <c r="A1574" t="s">
        <v>19800</v>
      </c>
      <c r="B1574" t="s">
        <v>18217</v>
      </c>
      <c r="C1574" t="s">
        <v>18220</v>
      </c>
      <c r="D1574" s="1">
        <v>45879</v>
      </c>
      <c r="E1574" t="s">
        <v>21229</v>
      </c>
      <c r="F1574" t="s">
        <v>21233</v>
      </c>
      <c r="G1574">
        <v>2635</v>
      </c>
    </row>
    <row r="1575" spans="1:7" x14ac:dyDescent="0.3">
      <c r="A1575" t="s">
        <v>19801</v>
      </c>
      <c r="B1575" t="s">
        <v>18216</v>
      </c>
      <c r="C1575" t="s">
        <v>18217</v>
      </c>
      <c r="D1575" s="1">
        <v>45878</v>
      </c>
      <c r="E1575" t="s">
        <v>21230</v>
      </c>
      <c r="F1575" t="s">
        <v>15198</v>
      </c>
      <c r="G1575">
        <v>2000</v>
      </c>
    </row>
    <row r="1576" spans="1:7" x14ac:dyDescent="0.3">
      <c r="A1576" t="s">
        <v>19802</v>
      </c>
      <c r="B1576" t="s">
        <v>18219</v>
      </c>
      <c r="C1576" t="s">
        <v>18219</v>
      </c>
      <c r="D1576" s="1">
        <v>45872</v>
      </c>
      <c r="E1576" t="s">
        <v>21229</v>
      </c>
      <c r="F1576" t="s">
        <v>21234</v>
      </c>
      <c r="G1576">
        <v>4688</v>
      </c>
    </row>
    <row r="1577" spans="1:7" x14ac:dyDescent="0.3">
      <c r="A1577" t="s">
        <v>19803</v>
      </c>
      <c r="B1577" t="s">
        <v>18220</v>
      </c>
      <c r="C1577" t="s">
        <v>18218</v>
      </c>
      <c r="D1577" s="1">
        <v>45898</v>
      </c>
      <c r="E1577" t="s">
        <v>21228</v>
      </c>
      <c r="F1577" t="s">
        <v>21234</v>
      </c>
      <c r="G1577">
        <v>2635</v>
      </c>
    </row>
    <row r="1578" spans="1:7" x14ac:dyDescent="0.3">
      <c r="A1578" t="s">
        <v>19804</v>
      </c>
      <c r="B1578" t="s">
        <v>18220</v>
      </c>
      <c r="C1578" t="s">
        <v>18220</v>
      </c>
      <c r="D1578" s="1">
        <v>45911</v>
      </c>
      <c r="E1578" t="s">
        <v>21231</v>
      </c>
      <c r="F1578" t="s">
        <v>15198</v>
      </c>
      <c r="G1578">
        <v>3298</v>
      </c>
    </row>
    <row r="1579" spans="1:7" x14ac:dyDescent="0.3">
      <c r="A1579" t="s">
        <v>19805</v>
      </c>
      <c r="B1579" t="s">
        <v>18218</v>
      </c>
      <c r="C1579" t="s">
        <v>18216</v>
      </c>
      <c r="D1579" s="1">
        <v>45916</v>
      </c>
      <c r="E1579" t="s">
        <v>21229</v>
      </c>
      <c r="F1579" t="s">
        <v>15198</v>
      </c>
      <c r="G1579">
        <v>4261</v>
      </c>
    </row>
    <row r="1580" spans="1:7" x14ac:dyDescent="0.3">
      <c r="A1580" t="s">
        <v>19806</v>
      </c>
      <c r="B1580" t="s">
        <v>18216</v>
      </c>
      <c r="C1580" t="s">
        <v>18220</v>
      </c>
      <c r="D1580" s="1">
        <v>45867</v>
      </c>
      <c r="E1580" t="s">
        <v>21230</v>
      </c>
      <c r="F1580" t="s">
        <v>21233</v>
      </c>
      <c r="G1580">
        <v>3030</v>
      </c>
    </row>
    <row r="1581" spans="1:7" x14ac:dyDescent="0.3">
      <c r="A1581" t="s">
        <v>19807</v>
      </c>
      <c r="B1581" t="s">
        <v>18218</v>
      </c>
      <c r="C1581" t="s">
        <v>18217</v>
      </c>
      <c r="D1581" s="1">
        <v>45876</v>
      </c>
      <c r="E1581" t="s">
        <v>21228</v>
      </c>
      <c r="F1581" t="s">
        <v>15198</v>
      </c>
      <c r="G1581">
        <v>1734</v>
      </c>
    </row>
    <row r="1582" spans="1:7" x14ac:dyDescent="0.3">
      <c r="A1582" t="s">
        <v>19808</v>
      </c>
      <c r="B1582" t="s">
        <v>18217</v>
      </c>
      <c r="C1582" t="s">
        <v>18217</v>
      </c>
      <c r="D1582" s="1">
        <v>45912</v>
      </c>
      <c r="E1582" t="s">
        <v>21230</v>
      </c>
      <c r="F1582" t="s">
        <v>15198</v>
      </c>
      <c r="G1582">
        <v>3432</v>
      </c>
    </row>
    <row r="1583" spans="1:7" x14ac:dyDescent="0.3">
      <c r="A1583" t="s">
        <v>19809</v>
      </c>
      <c r="B1583" t="s">
        <v>18217</v>
      </c>
      <c r="C1583" t="s">
        <v>18219</v>
      </c>
      <c r="D1583" s="1">
        <v>45909</v>
      </c>
      <c r="E1583" t="s">
        <v>21229</v>
      </c>
      <c r="F1583" t="s">
        <v>21234</v>
      </c>
      <c r="G1583">
        <v>3492</v>
      </c>
    </row>
    <row r="1584" spans="1:7" x14ac:dyDescent="0.3">
      <c r="A1584" t="s">
        <v>19810</v>
      </c>
      <c r="B1584" t="s">
        <v>18217</v>
      </c>
      <c r="C1584" t="s">
        <v>18216</v>
      </c>
      <c r="D1584" s="1">
        <v>45917</v>
      </c>
      <c r="E1584" t="s">
        <v>21230</v>
      </c>
      <c r="F1584" t="s">
        <v>15198</v>
      </c>
      <c r="G1584">
        <v>2459</v>
      </c>
    </row>
    <row r="1585" spans="1:7" x14ac:dyDescent="0.3">
      <c r="A1585" t="s">
        <v>19811</v>
      </c>
      <c r="B1585" t="s">
        <v>18216</v>
      </c>
      <c r="C1585" t="s">
        <v>18216</v>
      </c>
      <c r="D1585" s="1">
        <v>45883</v>
      </c>
      <c r="E1585" t="s">
        <v>21228</v>
      </c>
      <c r="F1585" t="s">
        <v>15198</v>
      </c>
      <c r="G1585">
        <v>3063</v>
      </c>
    </row>
    <row r="1586" spans="1:7" x14ac:dyDescent="0.3">
      <c r="A1586" t="s">
        <v>19812</v>
      </c>
      <c r="B1586" t="s">
        <v>18218</v>
      </c>
      <c r="C1586" t="s">
        <v>18218</v>
      </c>
      <c r="D1586" s="1">
        <v>45864</v>
      </c>
      <c r="E1586" t="s">
        <v>21228</v>
      </c>
      <c r="F1586" t="s">
        <v>21234</v>
      </c>
      <c r="G1586">
        <v>2753</v>
      </c>
    </row>
    <row r="1587" spans="1:7" x14ac:dyDescent="0.3">
      <c r="A1587" t="s">
        <v>19813</v>
      </c>
      <c r="B1587" t="s">
        <v>18219</v>
      </c>
      <c r="C1587" t="s">
        <v>18216</v>
      </c>
      <c r="D1587" s="1">
        <v>45906</v>
      </c>
      <c r="E1587" t="s">
        <v>21231</v>
      </c>
      <c r="F1587" t="s">
        <v>15198</v>
      </c>
      <c r="G1587">
        <v>1982</v>
      </c>
    </row>
    <row r="1588" spans="1:7" x14ac:dyDescent="0.3">
      <c r="A1588" t="s">
        <v>19814</v>
      </c>
      <c r="B1588" t="s">
        <v>18220</v>
      </c>
      <c r="C1588" t="s">
        <v>18220</v>
      </c>
      <c r="D1588" s="1">
        <v>45876</v>
      </c>
      <c r="E1588" t="s">
        <v>21229</v>
      </c>
      <c r="F1588" t="s">
        <v>15198</v>
      </c>
      <c r="G1588">
        <v>3379</v>
      </c>
    </row>
    <row r="1589" spans="1:7" x14ac:dyDescent="0.3">
      <c r="A1589" t="s">
        <v>19815</v>
      </c>
      <c r="B1589" t="s">
        <v>18216</v>
      </c>
      <c r="C1589" t="s">
        <v>18216</v>
      </c>
      <c r="D1589" s="1">
        <v>45878</v>
      </c>
      <c r="E1589" t="s">
        <v>21228</v>
      </c>
      <c r="F1589" t="s">
        <v>15198</v>
      </c>
      <c r="G1589">
        <v>2326</v>
      </c>
    </row>
    <row r="1590" spans="1:7" x14ac:dyDescent="0.3">
      <c r="A1590" t="s">
        <v>19816</v>
      </c>
      <c r="B1590" t="s">
        <v>18220</v>
      </c>
      <c r="C1590" t="s">
        <v>18220</v>
      </c>
      <c r="D1590" s="1">
        <v>45889</v>
      </c>
      <c r="E1590" t="s">
        <v>21229</v>
      </c>
      <c r="F1590" t="s">
        <v>21233</v>
      </c>
      <c r="G1590">
        <v>2852</v>
      </c>
    </row>
    <row r="1591" spans="1:7" x14ac:dyDescent="0.3">
      <c r="A1591" t="s">
        <v>19817</v>
      </c>
      <c r="B1591" t="s">
        <v>18219</v>
      </c>
      <c r="C1591" t="s">
        <v>18219</v>
      </c>
      <c r="D1591" s="1">
        <v>45862</v>
      </c>
      <c r="E1591" t="s">
        <v>21228</v>
      </c>
      <c r="F1591" t="s">
        <v>21233</v>
      </c>
      <c r="G1591">
        <v>2345</v>
      </c>
    </row>
    <row r="1592" spans="1:7" x14ac:dyDescent="0.3">
      <c r="A1592" t="s">
        <v>19818</v>
      </c>
      <c r="B1592" t="s">
        <v>18218</v>
      </c>
      <c r="C1592" t="s">
        <v>18216</v>
      </c>
      <c r="D1592" s="1">
        <v>45882</v>
      </c>
      <c r="E1592" t="s">
        <v>21229</v>
      </c>
      <c r="F1592" t="s">
        <v>15198</v>
      </c>
      <c r="G1592">
        <v>1104</v>
      </c>
    </row>
    <row r="1593" spans="1:7" x14ac:dyDescent="0.3">
      <c r="A1593" t="s">
        <v>19819</v>
      </c>
      <c r="B1593" t="s">
        <v>18219</v>
      </c>
      <c r="C1593" t="s">
        <v>18220</v>
      </c>
      <c r="D1593" s="1">
        <v>45896</v>
      </c>
      <c r="E1593" t="s">
        <v>21231</v>
      </c>
      <c r="F1593" t="s">
        <v>21234</v>
      </c>
      <c r="G1593">
        <v>1295</v>
      </c>
    </row>
    <row r="1594" spans="1:7" x14ac:dyDescent="0.3">
      <c r="A1594" t="s">
        <v>19820</v>
      </c>
      <c r="B1594" t="s">
        <v>18218</v>
      </c>
      <c r="C1594" t="s">
        <v>18217</v>
      </c>
      <c r="D1594" s="1">
        <v>45916</v>
      </c>
      <c r="E1594" t="s">
        <v>21231</v>
      </c>
      <c r="F1594" t="s">
        <v>21234</v>
      </c>
      <c r="G1594">
        <v>1931</v>
      </c>
    </row>
    <row r="1595" spans="1:7" x14ac:dyDescent="0.3">
      <c r="A1595" t="s">
        <v>19821</v>
      </c>
      <c r="B1595" t="s">
        <v>18217</v>
      </c>
      <c r="C1595" t="s">
        <v>18216</v>
      </c>
      <c r="D1595" s="1">
        <v>45873</v>
      </c>
      <c r="E1595" t="s">
        <v>21231</v>
      </c>
      <c r="F1595" t="s">
        <v>21233</v>
      </c>
      <c r="G1595">
        <v>1360</v>
      </c>
    </row>
    <row r="1596" spans="1:7" x14ac:dyDescent="0.3">
      <c r="A1596" t="s">
        <v>19822</v>
      </c>
      <c r="B1596" t="s">
        <v>18220</v>
      </c>
      <c r="C1596" t="s">
        <v>18220</v>
      </c>
      <c r="D1596" s="1">
        <v>45907</v>
      </c>
      <c r="E1596" t="s">
        <v>21230</v>
      </c>
      <c r="F1596" t="s">
        <v>15198</v>
      </c>
      <c r="G1596">
        <v>4104</v>
      </c>
    </row>
    <row r="1597" spans="1:7" x14ac:dyDescent="0.3">
      <c r="A1597" t="s">
        <v>19823</v>
      </c>
      <c r="B1597" t="s">
        <v>18218</v>
      </c>
      <c r="C1597" t="s">
        <v>18218</v>
      </c>
      <c r="D1597" s="1">
        <v>45884</v>
      </c>
      <c r="E1597" t="s">
        <v>21229</v>
      </c>
      <c r="F1597" t="s">
        <v>21234</v>
      </c>
      <c r="G1597">
        <v>1485</v>
      </c>
    </row>
    <row r="1598" spans="1:7" x14ac:dyDescent="0.3">
      <c r="A1598" t="s">
        <v>19824</v>
      </c>
      <c r="B1598" t="s">
        <v>18220</v>
      </c>
      <c r="C1598" t="s">
        <v>18220</v>
      </c>
      <c r="D1598" s="1">
        <v>45875</v>
      </c>
      <c r="E1598" t="s">
        <v>21229</v>
      </c>
      <c r="F1598" t="s">
        <v>21234</v>
      </c>
      <c r="G1598">
        <v>4849</v>
      </c>
    </row>
    <row r="1599" spans="1:7" x14ac:dyDescent="0.3">
      <c r="A1599" t="s">
        <v>19825</v>
      </c>
      <c r="B1599" t="s">
        <v>18216</v>
      </c>
      <c r="C1599" t="s">
        <v>18219</v>
      </c>
      <c r="D1599" s="1">
        <v>45921</v>
      </c>
      <c r="E1599" t="s">
        <v>21230</v>
      </c>
      <c r="F1599" t="s">
        <v>21233</v>
      </c>
      <c r="G1599">
        <v>3714</v>
      </c>
    </row>
    <row r="1600" spans="1:7" x14ac:dyDescent="0.3">
      <c r="A1600" t="s">
        <v>19826</v>
      </c>
      <c r="B1600" t="s">
        <v>18219</v>
      </c>
      <c r="C1600" t="s">
        <v>18216</v>
      </c>
      <c r="D1600" s="1">
        <v>45863</v>
      </c>
      <c r="E1600" t="s">
        <v>21231</v>
      </c>
      <c r="F1600" t="s">
        <v>15198</v>
      </c>
      <c r="G1600">
        <v>4646</v>
      </c>
    </row>
    <row r="1601" spans="1:7" x14ac:dyDescent="0.3">
      <c r="A1601" t="s">
        <v>19827</v>
      </c>
      <c r="B1601" t="s">
        <v>18218</v>
      </c>
      <c r="C1601" t="s">
        <v>18220</v>
      </c>
      <c r="D1601" s="1">
        <v>45917</v>
      </c>
      <c r="E1601" t="s">
        <v>21231</v>
      </c>
      <c r="F1601" t="s">
        <v>15198</v>
      </c>
      <c r="G1601">
        <v>4273</v>
      </c>
    </row>
    <row r="1602" spans="1:7" x14ac:dyDescent="0.3">
      <c r="A1602" t="s">
        <v>19828</v>
      </c>
      <c r="B1602" t="s">
        <v>18217</v>
      </c>
      <c r="C1602" t="s">
        <v>18218</v>
      </c>
      <c r="D1602" s="1">
        <v>45877</v>
      </c>
      <c r="E1602" t="s">
        <v>21229</v>
      </c>
      <c r="F1602" t="s">
        <v>21233</v>
      </c>
      <c r="G1602">
        <v>3036</v>
      </c>
    </row>
    <row r="1603" spans="1:7" x14ac:dyDescent="0.3">
      <c r="A1603" t="s">
        <v>19829</v>
      </c>
      <c r="B1603" t="s">
        <v>18219</v>
      </c>
      <c r="C1603" t="s">
        <v>18217</v>
      </c>
      <c r="D1603" s="1">
        <v>45879</v>
      </c>
      <c r="E1603" t="s">
        <v>21230</v>
      </c>
      <c r="F1603" t="s">
        <v>21233</v>
      </c>
      <c r="G1603">
        <v>4854</v>
      </c>
    </row>
    <row r="1604" spans="1:7" x14ac:dyDescent="0.3">
      <c r="A1604" t="s">
        <v>19830</v>
      </c>
      <c r="B1604" t="s">
        <v>18219</v>
      </c>
      <c r="C1604" t="s">
        <v>18220</v>
      </c>
      <c r="D1604" s="1">
        <v>45879</v>
      </c>
      <c r="E1604" t="s">
        <v>21231</v>
      </c>
      <c r="F1604" t="s">
        <v>15198</v>
      </c>
      <c r="G1604">
        <v>1612</v>
      </c>
    </row>
    <row r="1605" spans="1:7" x14ac:dyDescent="0.3">
      <c r="A1605" t="s">
        <v>19831</v>
      </c>
      <c r="B1605" t="s">
        <v>18216</v>
      </c>
      <c r="C1605" t="s">
        <v>18218</v>
      </c>
      <c r="D1605" s="1">
        <v>45920</v>
      </c>
      <c r="E1605" t="s">
        <v>21231</v>
      </c>
      <c r="F1605" t="s">
        <v>21233</v>
      </c>
      <c r="G1605">
        <v>3509</v>
      </c>
    </row>
    <row r="1606" spans="1:7" x14ac:dyDescent="0.3">
      <c r="A1606" t="s">
        <v>19832</v>
      </c>
      <c r="B1606" t="s">
        <v>18219</v>
      </c>
      <c r="C1606" t="s">
        <v>18219</v>
      </c>
      <c r="D1606" s="1">
        <v>45873</v>
      </c>
      <c r="E1606" t="s">
        <v>21230</v>
      </c>
      <c r="F1606" t="s">
        <v>21233</v>
      </c>
      <c r="G1606">
        <v>3483</v>
      </c>
    </row>
    <row r="1607" spans="1:7" x14ac:dyDescent="0.3">
      <c r="A1607" t="s">
        <v>19833</v>
      </c>
      <c r="B1607" t="s">
        <v>18217</v>
      </c>
      <c r="C1607" t="s">
        <v>18217</v>
      </c>
      <c r="D1607" s="1">
        <v>45898</v>
      </c>
      <c r="E1607" t="s">
        <v>21228</v>
      </c>
      <c r="F1607" t="s">
        <v>21233</v>
      </c>
      <c r="G1607">
        <v>2094</v>
      </c>
    </row>
    <row r="1608" spans="1:7" x14ac:dyDescent="0.3">
      <c r="A1608" t="s">
        <v>19834</v>
      </c>
      <c r="B1608" t="s">
        <v>18217</v>
      </c>
      <c r="C1608" t="s">
        <v>18217</v>
      </c>
      <c r="D1608" s="1">
        <v>45877</v>
      </c>
      <c r="E1608" t="s">
        <v>21231</v>
      </c>
      <c r="F1608" t="s">
        <v>21234</v>
      </c>
      <c r="G1608">
        <v>3217</v>
      </c>
    </row>
    <row r="1609" spans="1:7" x14ac:dyDescent="0.3">
      <c r="A1609" t="s">
        <v>19835</v>
      </c>
      <c r="B1609" t="s">
        <v>18219</v>
      </c>
      <c r="C1609" t="s">
        <v>18219</v>
      </c>
      <c r="D1609" s="1">
        <v>45913</v>
      </c>
      <c r="E1609" t="s">
        <v>21230</v>
      </c>
      <c r="F1609" t="s">
        <v>21234</v>
      </c>
      <c r="G1609">
        <v>2237</v>
      </c>
    </row>
    <row r="1610" spans="1:7" x14ac:dyDescent="0.3">
      <c r="A1610" t="s">
        <v>19836</v>
      </c>
      <c r="B1610" t="s">
        <v>18216</v>
      </c>
      <c r="C1610" t="s">
        <v>18216</v>
      </c>
      <c r="D1610" s="1">
        <v>45892</v>
      </c>
      <c r="E1610" t="s">
        <v>21232</v>
      </c>
      <c r="F1610" t="s">
        <v>21233</v>
      </c>
      <c r="G1610">
        <v>4996</v>
      </c>
    </row>
    <row r="1611" spans="1:7" x14ac:dyDescent="0.3">
      <c r="A1611" t="s">
        <v>19837</v>
      </c>
      <c r="B1611" t="s">
        <v>18219</v>
      </c>
      <c r="C1611" t="s">
        <v>18218</v>
      </c>
      <c r="D1611" s="1">
        <v>45865</v>
      </c>
      <c r="E1611" t="s">
        <v>21231</v>
      </c>
      <c r="F1611" t="s">
        <v>15198</v>
      </c>
      <c r="G1611">
        <v>2343</v>
      </c>
    </row>
    <row r="1612" spans="1:7" x14ac:dyDescent="0.3">
      <c r="A1612" t="s">
        <v>19838</v>
      </c>
      <c r="B1612" t="s">
        <v>18218</v>
      </c>
      <c r="C1612" t="s">
        <v>18220</v>
      </c>
      <c r="D1612" s="1">
        <v>45906</v>
      </c>
      <c r="E1612" t="s">
        <v>21230</v>
      </c>
      <c r="F1612" t="s">
        <v>15198</v>
      </c>
      <c r="G1612">
        <v>1183</v>
      </c>
    </row>
    <row r="1613" spans="1:7" x14ac:dyDescent="0.3">
      <c r="A1613" t="s">
        <v>19839</v>
      </c>
      <c r="B1613" t="s">
        <v>18217</v>
      </c>
      <c r="C1613" t="s">
        <v>18217</v>
      </c>
      <c r="D1613" s="1">
        <v>45895</v>
      </c>
      <c r="E1613" t="s">
        <v>21230</v>
      </c>
      <c r="F1613" t="s">
        <v>21234</v>
      </c>
      <c r="G1613">
        <v>3151</v>
      </c>
    </row>
    <row r="1614" spans="1:7" x14ac:dyDescent="0.3">
      <c r="A1614" t="s">
        <v>19840</v>
      </c>
      <c r="B1614" t="s">
        <v>18218</v>
      </c>
      <c r="C1614" t="s">
        <v>18218</v>
      </c>
      <c r="D1614" s="1">
        <v>45920</v>
      </c>
      <c r="E1614" t="s">
        <v>21232</v>
      </c>
      <c r="F1614" t="s">
        <v>15198</v>
      </c>
      <c r="G1614">
        <v>4124</v>
      </c>
    </row>
    <row r="1615" spans="1:7" x14ac:dyDescent="0.3">
      <c r="A1615" t="s">
        <v>19841</v>
      </c>
      <c r="B1615" t="s">
        <v>18218</v>
      </c>
      <c r="C1615" t="s">
        <v>18218</v>
      </c>
      <c r="D1615" s="1">
        <v>45897</v>
      </c>
      <c r="E1615" t="s">
        <v>21229</v>
      </c>
      <c r="F1615" t="s">
        <v>15198</v>
      </c>
      <c r="G1615">
        <v>4506</v>
      </c>
    </row>
    <row r="1616" spans="1:7" x14ac:dyDescent="0.3">
      <c r="A1616" t="s">
        <v>19842</v>
      </c>
      <c r="B1616" t="s">
        <v>18218</v>
      </c>
      <c r="C1616" t="s">
        <v>18217</v>
      </c>
      <c r="D1616" s="1">
        <v>45900</v>
      </c>
      <c r="E1616" t="s">
        <v>21231</v>
      </c>
      <c r="F1616" t="s">
        <v>15198</v>
      </c>
      <c r="G1616">
        <v>2382</v>
      </c>
    </row>
    <row r="1617" spans="1:7" x14ac:dyDescent="0.3">
      <c r="A1617" t="s">
        <v>19843</v>
      </c>
      <c r="B1617" t="s">
        <v>18220</v>
      </c>
      <c r="C1617" t="s">
        <v>18217</v>
      </c>
      <c r="D1617" s="1">
        <v>45911</v>
      </c>
      <c r="E1617" t="s">
        <v>21232</v>
      </c>
      <c r="F1617" t="s">
        <v>15198</v>
      </c>
      <c r="G1617">
        <v>3132</v>
      </c>
    </row>
    <row r="1618" spans="1:7" x14ac:dyDescent="0.3">
      <c r="A1618" t="s">
        <v>19844</v>
      </c>
      <c r="B1618" t="s">
        <v>18217</v>
      </c>
      <c r="C1618" t="s">
        <v>18219</v>
      </c>
      <c r="D1618" s="1">
        <v>45877</v>
      </c>
      <c r="E1618" t="s">
        <v>21228</v>
      </c>
      <c r="F1618" t="s">
        <v>21233</v>
      </c>
      <c r="G1618">
        <v>2847</v>
      </c>
    </row>
    <row r="1619" spans="1:7" x14ac:dyDescent="0.3">
      <c r="A1619" t="s">
        <v>19845</v>
      </c>
      <c r="B1619" t="s">
        <v>18216</v>
      </c>
      <c r="C1619" t="s">
        <v>18219</v>
      </c>
      <c r="D1619" s="1">
        <v>45866</v>
      </c>
      <c r="E1619" t="s">
        <v>21231</v>
      </c>
      <c r="F1619" t="s">
        <v>21234</v>
      </c>
      <c r="G1619">
        <v>4108</v>
      </c>
    </row>
    <row r="1620" spans="1:7" x14ac:dyDescent="0.3">
      <c r="A1620" t="s">
        <v>19846</v>
      </c>
      <c r="B1620" t="s">
        <v>18218</v>
      </c>
      <c r="C1620" t="s">
        <v>18218</v>
      </c>
      <c r="D1620" s="1">
        <v>45919</v>
      </c>
      <c r="E1620" t="s">
        <v>21230</v>
      </c>
      <c r="F1620" t="s">
        <v>15198</v>
      </c>
      <c r="G1620">
        <v>4056</v>
      </c>
    </row>
    <row r="1621" spans="1:7" x14ac:dyDescent="0.3">
      <c r="A1621" t="s">
        <v>19847</v>
      </c>
      <c r="B1621" t="s">
        <v>18218</v>
      </c>
      <c r="C1621" t="s">
        <v>18217</v>
      </c>
      <c r="D1621" s="1">
        <v>45883</v>
      </c>
      <c r="E1621" t="s">
        <v>21228</v>
      </c>
      <c r="F1621" t="s">
        <v>21234</v>
      </c>
      <c r="G1621">
        <v>2409</v>
      </c>
    </row>
    <row r="1622" spans="1:7" x14ac:dyDescent="0.3">
      <c r="A1622" t="s">
        <v>19848</v>
      </c>
      <c r="B1622" t="s">
        <v>18216</v>
      </c>
      <c r="C1622" t="s">
        <v>18218</v>
      </c>
      <c r="D1622" s="1">
        <v>45877</v>
      </c>
      <c r="E1622" t="s">
        <v>21232</v>
      </c>
      <c r="F1622" t="s">
        <v>21233</v>
      </c>
      <c r="G1622">
        <v>1442</v>
      </c>
    </row>
    <row r="1623" spans="1:7" x14ac:dyDescent="0.3">
      <c r="A1623" t="s">
        <v>19849</v>
      </c>
      <c r="B1623" t="s">
        <v>18218</v>
      </c>
      <c r="C1623" t="s">
        <v>18220</v>
      </c>
      <c r="D1623" s="1">
        <v>45904</v>
      </c>
      <c r="E1623" t="s">
        <v>21228</v>
      </c>
      <c r="F1623" t="s">
        <v>15198</v>
      </c>
      <c r="G1623">
        <v>2096</v>
      </c>
    </row>
    <row r="1624" spans="1:7" x14ac:dyDescent="0.3">
      <c r="A1624" t="s">
        <v>19850</v>
      </c>
      <c r="B1624" t="s">
        <v>18218</v>
      </c>
      <c r="C1624" t="s">
        <v>18218</v>
      </c>
      <c r="D1624" s="1">
        <v>45867</v>
      </c>
      <c r="E1624" t="s">
        <v>21229</v>
      </c>
      <c r="F1624" t="s">
        <v>21233</v>
      </c>
      <c r="G1624">
        <v>2122</v>
      </c>
    </row>
    <row r="1625" spans="1:7" x14ac:dyDescent="0.3">
      <c r="A1625" t="s">
        <v>19851</v>
      </c>
      <c r="B1625" t="s">
        <v>18219</v>
      </c>
      <c r="C1625" t="s">
        <v>18218</v>
      </c>
      <c r="D1625" s="1">
        <v>45864</v>
      </c>
      <c r="E1625" t="s">
        <v>21231</v>
      </c>
      <c r="F1625" t="s">
        <v>21234</v>
      </c>
      <c r="G1625">
        <v>2823</v>
      </c>
    </row>
    <row r="1626" spans="1:7" x14ac:dyDescent="0.3">
      <c r="A1626" t="s">
        <v>19852</v>
      </c>
      <c r="B1626" t="s">
        <v>18220</v>
      </c>
      <c r="C1626" t="s">
        <v>18219</v>
      </c>
      <c r="D1626" s="1">
        <v>45895</v>
      </c>
      <c r="E1626" t="s">
        <v>21231</v>
      </c>
      <c r="F1626" t="s">
        <v>15198</v>
      </c>
      <c r="G1626">
        <v>2349</v>
      </c>
    </row>
    <row r="1627" spans="1:7" x14ac:dyDescent="0.3">
      <c r="A1627" t="s">
        <v>19853</v>
      </c>
      <c r="B1627" t="s">
        <v>18218</v>
      </c>
      <c r="C1627" t="s">
        <v>18218</v>
      </c>
      <c r="D1627" s="1">
        <v>45867</v>
      </c>
      <c r="E1627" t="s">
        <v>21231</v>
      </c>
      <c r="F1627" t="s">
        <v>15198</v>
      </c>
      <c r="G1627">
        <v>2834</v>
      </c>
    </row>
    <row r="1628" spans="1:7" x14ac:dyDescent="0.3">
      <c r="A1628" t="s">
        <v>19854</v>
      </c>
      <c r="B1628" t="s">
        <v>18216</v>
      </c>
      <c r="C1628" t="s">
        <v>18219</v>
      </c>
      <c r="D1628" s="1">
        <v>45909</v>
      </c>
      <c r="E1628" t="s">
        <v>21232</v>
      </c>
      <c r="F1628" t="s">
        <v>21234</v>
      </c>
      <c r="G1628">
        <v>3000</v>
      </c>
    </row>
    <row r="1629" spans="1:7" x14ac:dyDescent="0.3">
      <c r="A1629" t="s">
        <v>19855</v>
      </c>
      <c r="B1629" t="s">
        <v>18219</v>
      </c>
      <c r="C1629" t="s">
        <v>18219</v>
      </c>
      <c r="D1629" s="1">
        <v>45885</v>
      </c>
      <c r="E1629" t="s">
        <v>21231</v>
      </c>
      <c r="F1629" t="s">
        <v>21233</v>
      </c>
      <c r="G1629">
        <v>1790</v>
      </c>
    </row>
    <row r="1630" spans="1:7" x14ac:dyDescent="0.3">
      <c r="A1630" t="s">
        <v>19856</v>
      </c>
      <c r="B1630" t="s">
        <v>18216</v>
      </c>
      <c r="C1630" t="s">
        <v>18216</v>
      </c>
      <c r="D1630" s="1">
        <v>45886</v>
      </c>
      <c r="E1630" t="s">
        <v>21232</v>
      </c>
      <c r="F1630" t="s">
        <v>21233</v>
      </c>
      <c r="G1630">
        <v>3668</v>
      </c>
    </row>
    <row r="1631" spans="1:7" x14ac:dyDescent="0.3">
      <c r="A1631" t="s">
        <v>19857</v>
      </c>
      <c r="B1631" t="s">
        <v>18216</v>
      </c>
      <c r="C1631" t="s">
        <v>18216</v>
      </c>
      <c r="D1631" s="1">
        <v>45876</v>
      </c>
      <c r="E1631" t="s">
        <v>21232</v>
      </c>
      <c r="F1631" t="s">
        <v>15198</v>
      </c>
      <c r="G1631">
        <v>1360</v>
      </c>
    </row>
    <row r="1632" spans="1:7" x14ac:dyDescent="0.3">
      <c r="A1632" t="s">
        <v>19858</v>
      </c>
      <c r="B1632" t="s">
        <v>18216</v>
      </c>
      <c r="C1632" t="s">
        <v>18219</v>
      </c>
      <c r="D1632" s="1">
        <v>45880</v>
      </c>
      <c r="E1632" t="s">
        <v>21232</v>
      </c>
      <c r="F1632" t="s">
        <v>21233</v>
      </c>
      <c r="G1632">
        <v>2855</v>
      </c>
    </row>
    <row r="1633" spans="1:7" x14ac:dyDescent="0.3">
      <c r="A1633" t="s">
        <v>19859</v>
      </c>
      <c r="B1633" t="s">
        <v>18218</v>
      </c>
      <c r="C1633" t="s">
        <v>18216</v>
      </c>
      <c r="D1633" s="1">
        <v>45882</v>
      </c>
      <c r="E1633" t="s">
        <v>21231</v>
      </c>
      <c r="F1633" t="s">
        <v>21233</v>
      </c>
      <c r="G1633">
        <v>1819</v>
      </c>
    </row>
    <row r="1634" spans="1:7" x14ac:dyDescent="0.3">
      <c r="A1634" t="s">
        <v>19860</v>
      </c>
      <c r="B1634" t="s">
        <v>18220</v>
      </c>
      <c r="C1634" t="s">
        <v>18219</v>
      </c>
      <c r="D1634" s="1">
        <v>45870</v>
      </c>
      <c r="E1634" t="s">
        <v>21232</v>
      </c>
      <c r="F1634" t="s">
        <v>21233</v>
      </c>
      <c r="G1634">
        <v>1935</v>
      </c>
    </row>
    <row r="1635" spans="1:7" x14ac:dyDescent="0.3">
      <c r="A1635" t="s">
        <v>19861</v>
      </c>
      <c r="B1635" t="s">
        <v>18216</v>
      </c>
      <c r="C1635" t="s">
        <v>18217</v>
      </c>
      <c r="D1635" s="1">
        <v>45903</v>
      </c>
      <c r="E1635" t="s">
        <v>21232</v>
      </c>
      <c r="F1635" t="s">
        <v>21233</v>
      </c>
      <c r="G1635">
        <v>4148</v>
      </c>
    </row>
    <row r="1636" spans="1:7" x14ac:dyDescent="0.3">
      <c r="A1636" t="s">
        <v>19862</v>
      </c>
      <c r="B1636" t="s">
        <v>18218</v>
      </c>
      <c r="C1636" t="s">
        <v>18218</v>
      </c>
      <c r="D1636" s="1">
        <v>45915</v>
      </c>
      <c r="E1636" t="s">
        <v>21231</v>
      </c>
      <c r="F1636" t="s">
        <v>21234</v>
      </c>
      <c r="G1636">
        <v>4576</v>
      </c>
    </row>
    <row r="1637" spans="1:7" x14ac:dyDescent="0.3">
      <c r="A1637" t="s">
        <v>19863</v>
      </c>
      <c r="B1637" t="s">
        <v>18218</v>
      </c>
      <c r="C1637" t="s">
        <v>18216</v>
      </c>
      <c r="D1637" s="1">
        <v>45872</v>
      </c>
      <c r="E1637" t="s">
        <v>21228</v>
      </c>
      <c r="F1637" t="s">
        <v>21233</v>
      </c>
      <c r="G1637">
        <v>4631</v>
      </c>
    </row>
    <row r="1638" spans="1:7" x14ac:dyDescent="0.3">
      <c r="A1638" t="s">
        <v>19864</v>
      </c>
      <c r="B1638" t="s">
        <v>18216</v>
      </c>
      <c r="C1638" t="s">
        <v>18217</v>
      </c>
      <c r="D1638" s="1">
        <v>45867</v>
      </c>
      <c r="E1638" t="s">
        <v>21229</v>
      </c>
      <c r="F1638" t="s">
        <v>15198</v>
      </c>
      <c r="G1638">
        <v>2458</v>
      </c>
    </row>
    <row r="1639" spans="1:7" x14ac:dyDescent="0.3">
      <c r="A1639" t="s">
        <v>19865</v>
      </c>
      <c r="B1639" t="s">
        <v>18220</v>
      </c>
      <c r="C1639" t="s">
        <v>18217</v>
      </c>
      <c r="D1639" s="1">
        <v>45893</v>
      </c>
      <c r="E1639" t="s">
        <v>21231</v>
      </c>
      <c r="F1639" t="s">
        <v>21233</v>
      </c>
      <c r="G1639">
        <v>2438</v>
      </c>
    </row>
    <row r="1640" spans="1:7" x14ac:dyDescent="0.3">
      <c r="A1640" t="s">
        <v>19866</v>
      </c>
      <c r="B1640" t="s">
        <v>18220</v>
      </c>
      <c r="C1640" t="s">
        <v>18217</v>
      </c>
      <c r="D1640" s="1">
        <v>45870</v>
      </c>
      <c r="E1640" t="s">
        <v>21232</v>
      </c>
      <c r="F1640" t="s">
        <v>21234</v>
      </c>
      <c r="G1640">
        <v>1427</v>
      </c>
    </row>
    <row r="1641" spans="1:7" x14ac:dyDescent="0.3">
      <c r="A1641" t="s">
        <v>19867</v>
      </c>
      <c r="B1641" t="s">
        <v>18216</v>
      </c>
      <c r="C1641" t="s">
        <v>18219</v>
      </c>
      <c r="D1641" s="1">
        <v>45913</v>
      </c>
      <c r="E1641" t="s">
        <v>21232</v>
      </c>
      <c r="F1641" t="s">
        <v>21234</v>
      </c>
      <c r="G1641">
        <v>4922</v>
      </c>
    </row>
    <row r="1642" spans="1:7" x14ac:dyDescent="0.3">
      <c r="A1642" t="s">
        <v>19868</v>
      </c>
      <c r="B1642" t="s">
        <v>18220</v>
      </c>
      <c r="C1642" t="s">
        <v>18217</v>
      </c>
      <c r="D1642" s="1">
        <v>45910</v>
      </c>
      <c r="E1642" t="s">
        <v>21232</v>
      </c>
      <c r="F1642" t="s">
        <v>15198</v>
      </c>
      <c r="G1642">
        <v>2227</v>
      </c>
    </row>
    <row r="1643" spans="1:7" x14ac:dyDescent="0.3">
      <c r="A1643" t="s">
        <v>19869</v>
      </c>
      <c r="B1643" t="s">
        <v>18218</v>
      </c>
      <c r="C1643" t="s">
        <v>18219</v>
      </c>
      <c r="D1643" s="1">
        <v>45874</v>
      </c>
      <c r="E1643" t="s">
        <v>21230</v>
      </c>
      <c r="F1643" t="s">
        <v>21234</v>
      </c>
      <c r="G1643">
        <v>4270</v>
      </c>
    </row>
    <row r="1644" spans="1:7" x14ac:dyDescent="0.3">
      <c r="A1644" t="s">
        <v>19870</v>
      </c>
      <c r="B1644" t="s">
        <v>18217</v>
      </c>
      <c r="C1644" t="s">
        <v>18220</v>
      </c>
      <c r="D1644" s="1">
        <v>45896</v>
      </c>
      <c r="E1644" t="s">
        <v>21229</v>
      </c>
      <c r="F1644" t="s">
        <v>21234</v>
      </c>
      <c r="G1644">
        <v>1765</v>
      </c>
    </row>
    <row r="1645" spans="1:7" x14ac:dyDescent="0.3">
      <c r="A1645" t="s">
        <v>19871</v>
      </c>
      <c r="B1645" t="s">
        <v>18220</v>
      </c>
      <c r="C1645" t="s">
        <v>18219</v>
      </c>
      <c r="D1645" s="1">
        <v>45886</v>
      </c>
      <c r="E1645" t="s">
        <v>21231</v>
      </c>
      <c r="F1645" t="s">
        <v>21233</v>
      </c>
      <c r="G1645">
        <v>2103</v>
      </c>
    </row>
    <row r="1646" spans="1:7" x14ac:dyDescent="0.3">
      <c r="A1646" t="s">
        <v>19872</v>
      </c>
      <c r="B1646" t="s">
        <v>18220</v>
      </c>
      <c r="C1646" t="s">
        <v>18219</v>
      </c>
      <c r="D1646" s="1">
        <v>45886</v>
      </c>
      <c r="E1646" t="s">
        <v>21229</v>
      </c>
      <c r="F1646" t="s">
        <v>21233</v>
      </c>
      <c r="G1646">
        <v>2378</v>
      </c>
    </row>
    <row r="1647" spans="1:7" x14ac:dyDescent="0.3">
      <c r="A1647" t="s">
        <v>19873</v>
      </c>
      <c r="B1647" t="s">
        <v>18219</v>
      </c>
      <c r="C1647" t="s">
        <v>18220</v>
      </c>
      <c r="D1647" s="1">
        <v>45894</v>
      </c>
      <c r="E1647" t="s">
        <v>21231</v>
      </c>
      <c r="F1647" t="s">
        <v>21233</v>
      </c>
      <c r="G1647">
        <v>2149</v>
      </c>
    </row>
    <row r="1648" spans="1:7" x14ac:dyDescent="0.3">
      <c r="A1648" t="s">
        <v>19874</v>
      </c>
      <c r="B1648" t="s">
        <v>18217</v>
      </c>
      <c r="C1648" t="s">
        <v>18219</v>
      </c>
      <c r="D1648" s="1">
        <v>45908</v>
      </c>
      <c r="E1648" t="s">
        <v>21228</v>
      </c>
      <c r="F1648" t="s">
        <v>21234</v>
      </c>
      <c r="G1648">
        <v>3236</v>
      </c>
    </row>
    <row r="1649" spans="1:7" x14ac:dyDescent="0.3">
      <c r="A1649" t="s">
        <v>19875</v>
      </c>
      <c r="B1649" t="s">
        <v>18216</v>
      </c>
      <c r="C1649" t="s">
        <v>18219</v>
      </c>
      <c r="D1649" s="1">
        <v>45870</v>
      </c>
      <c r="E1649" t="s">
        <v>21229</v>
      </c>
      <c r="F1649" t="s">
        <v>21233</v>
      </c>
      <c r="G1649">
        <v>4711</v>
      </c>
    </row>
    <row r="1650" spans="1:7" x14ac:dyDescent="0.3">
      <c r="A1650" t="s">
        <v>19876</v>
      </c>
      <c r="B1650" t="s">
        <v>18217</v>
      </c>
      <c r="C1650" t="s">
        <v>18220</v>
      </c>
      <c r="D1650" s="1">
        <v>45862</v>
      </c>
      <c r="E1650" t="s">
        <v>21229</v>
      </c>
      <c r="F1650" t="s">
        <v>21233</v>
      </c>
      <c r="G1650">
        <v>3926</v>
      </c>
    </row>
    <row r="1651" spans="1:7" x14ac:dyDescent="0.3">
      <c r="A1651" t="s">
        <v>19877</v>
      </c>
      <c r="B1651" t="s">
        <v>18217</v>
      </c>
      <c r="C1651" t="s">
        <v>18220</v>
      </c>
      <c r="D1651" s="1">
        <v>45921</v>
      </c>
      <c r="E1651" t="s">
        <v>21228</v>
      </c>
      <c r="F1651" t="s">
        <v>21233</v>
      </c>
      <c r="G1651">
        <v>1540</v>
      </c>
    </row>
    <row r="1652" spans="1:7" x14ac:dyDescent="0.3">
      <c r="A1652" t="s">
        <v>19878</v>
      </c>
      <c r="B1652" t="s">
        <v>18218</v>
      </c>
      <c r="C1652" t="s">
        <v>18216</v>
      </c>
      <c r="D1652" s="1">
        <v>45863</v>
      </c>
      <c r="E1652" t="s">
        <v>21231</v>
      </c>
      <c r="F1652" t="s">
        <v>21233</v>
      </c>
      <c r="G1652">
        <v>4478</v>
      </c>
    </row>
    <row r="1653" spans="1:7" x14ac:dyDescent="0.3">
      <c r="A1653" t="s">
        <v>19879</v>
      </c>
      <c r="B1653" t="s">
        <v>18217</v>
      </c>
      <c r="C1653" t="s">
        <v>18220</v>
      </c>
      <c r="D1653" s="1">
        <v>45895</v>
      </c>
      <c r="E1653" t="s">
        <v>21232</v>
      </c>
      <c r="F1653" t="s">
        <v>15198</v>
      </c>
      <c r="G1653">
        <v>3491</v>
      </c>
    </row>
    <row r="1654" spans="1:7" x14ac:dyDescent="0.3">
      <c r="A1654" t="s">
        <v>19880</v>
      </c>
      <c r="B1654" t="s">
        <v>18220</v>
      </c>
      <c r="C1654" t="s">
        <v>18217</v>
      </c>
      <c r="D1654" s="1">
        <v>45903</v>
      </c>
      <c r="E1654" t="s">
        <v>21230</v>
      </c>
      <c r="F1654" t="s">
        <v>15198</v>
      </c>
      <c r="G1654">
        <v>3059</v>
      </c>
    </row>
    <row r="1655" spans="1:7" x14ac:dyDescent="0.3">
      <c r="A1655" t="s">
        <v>19881</v>
      </c>
      <c r="B1655" t="s">
        <v>18217</v>
      </c>
      <c r="C1655" t="s">
        <v>18218</v>
      </c>
      <c r="D1655" s="1">
        <v>45915</v>
      </c>
      <c r="E1655" t="s">
        <v>21230</v>
      </c>
      <c r="F1655" t="s">
        <v>21234</v>
      </c>
      <c r="G1655">
        <v>4850</v>
      </c>
    </row>
    <row r="1656" spans="1:7" x14ac:dyDescent="0.3">
      <c r="A1656" t="s">
        <v>19882</v>
      </c>
      <c r="B1656" t="s">
        <v>18218</v>
      </c>
      <c r="C1656" t="s">
        <v>18216</v>
      </c>
      <c r="D1656" s="1">
        <v>45916</v>
      </c>
      <c r="E1656" t="s">
        <v>21228</v>
      </c>
      <c r="F1656" t="s">
        <v>21233</v>
      </c>
      <c r="G1656">
        <v>1727</v>
      </c>
    </row>
    <row r="1657" spans="1:7" x14ac:dyDescent="0.3">
      <c r="A1657" t="s">
        <v>19883</v>
      </c>
      <c r="B1657" t="s">
        <v>18219</v>
      </c>
      <c r="C1657" t="s">
        <v>18219</v>
      </c>
      <c r="D1657" s="1">
        <v>45869</v>
      </c>
      <c r="E1657" t="s">
        <v>21231</v>
      </c>
      <c r="F1657" t="s">
        <v>21233</v>
      </c>
      <c r="G1657">
        <v>3337</v>
      </c>
    </row>
    <row r="1658" spans="1:7" x14ac:dyDescent="0.3">
      <c r="A1658" t="s">
        <v>19884</v>
      </c>
      <c r="B1658" t="s">
        <v>18219</v>
      </c>
      <c r="C1658" t="s">
        <v>18218</v>
      </c>
      <c r="D1658" s="1">
        <v>45897</v>
      </c>
      <c r="E1658" t="s">
        <v>21229</v>
      </c>
      <c r="F1658" t="s">
        <v>21233</v>
      </c>
      <c r="G1658">
        <v>4012</v>
      </c>
    </row>
    <row r="1659" spans="1:7" x14ac:dyDescent="0.3">
      <c r="A1659" t="s">
        <v>19885</v>
      </c>
      <c r="B1659" t="s">
        <v>18219</v>
      </c>
      <c r="C1659" t="s">
        <v>18218</v>
      </c>
      <c r="D1659" s="1">
        <v>45905</v>
      </c>
      <c r="E1659" t="s">
        <v>21229</v>
      </c>
      <c r="F1659" t="s">
        <v>21233</v>
      </c>
      <c r="G1659">
        <v>1715</v>
      </c>
    </row>
    <row r="1660" spans="1:7" x14ac:dyDescent="0.3">
      <c r="A1660" t="s">
        <v>19886</v>
      </c>
      <c r="B1660" t="s">
        <v>18218</v>
      </c>
      <c r="C1660" t="s">
        <v>18220</v>
      </c>
      <c r="D1660" s="1">
        <v>45913</v>
      </c>
      <c r="E1660" t="s">
        <v>21229</v>
      </c>
      <c r="F1660" t="s">
        <v>21234</v>
      </c>
      <c r="G1660">
        <v>3867</v>
      </c>
    </row>
    <row r="1661" spans="1:7" x14ac:dyDescent="0.3">
      <c r="A1661" t="s">
        <v>19887</v>
      </c>
      <c r="B1661" t="s">
        <v>18217</v>
      </c>
      <c r="C1661" t="s">
        <v>18217</v>
      </c>
      <c r="D1661" s="1">
        <v>45886</v>
      </c>
      <c r="E1661" t="s">
        <v>21230</v>
      </c>
      <c r="F1661" t="s">
        <v>21233</v>
      </c>
      <c r="G1661">
        <v>1980</v>
      </c>
    </row>
    <row r="1662" spans="1:7" x14ac:dyDescent="0.3">
      <c r="A1662" t="s">
        <v>19888</v>
      </c>
      <c r="B1662" t="s">
        <v>18216</v>
      </c>
      <c r="C1662" t="s">
        <v>18216</v>
      </c>
      <c r="D1662" s="1">
        <v>45889</v>
      </c>
      <c r="E1662" t="s">
        <v>21231</v>
      </c>
      <c r="F1662" t="s">
        <v>15198</v>
      </c>
      <c r="G1662">
        <v>2580</v>
      </c>
    </row>
    <row r="1663" spans="1:7" x14ac:dyDescent="0.3">
      <c r="A1663" t="s">
        <v>19889</v>
      </c>
      <c r="B1663" t="s">
        <v>18219</v>
      </c>
      <c r="C1663" t="s">
        <v>18219</v>
      </c>
      <c r="D1663" s="1">
        <v>45877</v>
      </c>
      <c r="E1663" t="s">
        <v>21228</v>
      </c>
      <c r="F1663" t="s">
        <v>21233</v>
      </c>
      <c r="G1663">
        <v>3121</v>
      </c>
    </row>
    <row r="1664" spans="1:7" x14ac:dyDescent="0.3">
      <c r="A1664" t="s">
        <v>19890</v>
      </c>
      <c r="B1664" t="s">
        <v>18218</v>
      </c>
      <c r="C1664" t="s">
        <v>18217</v>
      </c>
      <c r="D1664" s="1">
        <v>45894</v>
      </c>
      <c r="E1664" t="s">
        <v>21228</v>
      </c>
      <c r="F1664" t="s">
        <v>21234</v>
      </c>
      <c r="G1664">
        <v>3193</v>
      </c>
    </row>
    <row r="1665" spans="1:7" x14ac:dyDescent="0.3">
      <c r="A1665" t="s">
        <v>19891</v>
      </c>
      <c r="B1665" t="s">
        <v>18220</v>
      </c>
      <c r="C1665" t="s">
        <v>18216</v>
      </c>
      <c r="D1665" s="1">
        <v>45885</v>
      </c>
      <c r="E1665" t="s">
        <v>21230</v>
      </c>
      <c r="F1665" t="s">
        <v>15198</v>
      </c>
      <c r="G1665">
        <v>2191</v>
      </c>
    </row>
    <row r="1666" spans="1:7" x14ac:dyDescent="0.3">
      <c r="A1666" t="s">
        <v>19892</v>
      </c>
      <c r="B1666" t="s">
        <v>18220</v>
      </c>
      <c r="C1666" t="s">
        <v>18218</v>
      </c>
      <c r="D1666" s="1">
        <v>45909</v>
      </c>
      <c r="E1666" t="s">
        <v>21231</v>
      </c>
      <c r="F1666" t="s">
        <v>21233</v>
      </c>
      <c r="G1666">
        <v>4993</v>
      </c>
    </row>
    <row r="1667" spans="1:7" x14ac:dyDescent="0.3">
      <c r="A1667" t="s">
        <v>19893</v>
      </c>
      <c r="B1667" t="s">
        <v>18220</v>
      </c>
      <c r="C1667" t="s">
        <v>18216</v>
      </c>
      <c r="D1667" s="1">
        <v>45908</v>
      </c>
      <c r="E1667" t="s">
        <v>21230</v>
      </c>
      <c r="F1667" t="s">
        <v>15198</v>
      </c>
      <c r="G1667">
        <v>3176</v>
      </c>
    </row>
    <row r="1668" spans="1:7" x14ac:dyDescent="0.3">
      <c r="A1668" t="s">
        <v>19894</v>
      </c>
      <c r="B1668" t="s">
        <v>18220</v>
      </c>
      <c r="C1668" t="s">
        <v>18219</v>
      </c>
      <c r="D1668" s="1">
        <v>45915</v>
      </c>
      <c r="E1668" t="s">
        <v>21229</v>
      </c>
      <c r="F1668" t="s">
        <v>15198</v>
      </c>
      <c r="G1668">
        <v>3297</v>
      </c>
    </row>
    <row r="1669" spans="1:7" x14ac:dyDescent="0.3">
      <c r="A1669" t="s">
        <v>19895</v>
      </c>
      <c r="B1669" t="s">
        <v>18218</v>
      </c>
      <c r="C1669" t="s">
        <v>18216</v>
      </c>
      <c r="D1669" s="1">
        <v>45880</v>
      </c>
      <c r="E1669" t="s">
        <v>21230</v>
      </c>
      <c r="F1669" t="s">
        <v>15198</v>
      </c>
      <c r="G1669">
        <v>2719</v>
      </c>
    </row>
    <row r="1670" spans="1:7" x14ac:dyDescent="0.3">
      <c r="A1670" t="s">
        <v>19896</v>
      </c>
      <c r="B1670" t="s">
        <v>18220</v>
      </c>
      <c r="C1670" t="s">
        <v>18217</v>
      </c>
      <c r="D1670" s="1">
        <v>45892</v>
      </c>
      <c r="E1670" t="s">
        <v>21230</v>
      </c>
      <c r="F1670" t="s">
        <v>15198</v>
      </c>
      <c r="G1670">
        <v>2503</v>
      </c>
    </row>
    <row r="1671" spans="1:7" x14ac:dyDescent="0.3">
      <c r="A1671" t="s">
        <v>19897</v>
      </c>
      <c r="B1671" t="s">
        <v>18216</v>
      </c>
      <c r="C1671" t="s">
        <v>18219</v>
      </c>
      <c r="D1671" s="1">
        <v>45897</v>
      </c>
      <c r="E1671" t="s">
        <v>21231</v>
      </c>
      <c r="F1671" t="s">
        <v>21234</v>
      </c>
      <c r="G1671">
        <v>2554</v>
      </c>
    </row>
    <row r="1672" spans="1:7" x14ac:dyDescent="0.3">
      <c r="A1672" t="s">
        <v>19898</v>
      </c>
      <c r="B1672" t="s">
        <v>18217</v>
      </c>
      <c r="C1672" t="s">
        <v>18220</v>
      </c>
      <c r="D1672" s="1">
        <v>45898</v>
      </c>
      <c r="E1672" t="s">
        <v>21230</v>
      </c>
      <c r="F1672" t="s">
        <v>21233</v>
      </c>
      <c r="G1672">
        <v>2009</v>
      </c>
    </row>
    <row r="1673" spans="1:7" x14ac:dyDescent="0.3">
      <c r="A1673" t="s">
        <v>19899</v>
      </c>
      <c r="B1673" t="s">
        <v>18218</v>
      </c>
      <c r="C1673" t="s">
        <v>18218</v>
      </c>
      <c r="D1673" s="1">
        <v>45916</v>
      </c>
      <c r="E1673" t="s">
        <v>21232</v>
      </c>
      <c r="F1673" t="s">
        <v>15198</v>
      </c>
      <c r="G1673">
        <v>1502</v>
      </c>
    </row>
    <row r="1674" spans="1:7" x14ac:dyDescent="0.3">
      <c r="A1674" t="s">
        <v>19900</v>
      </c>
      <c r="B1674" t="s">
        <v>18216</v>
      </c>
      <c r="C1674" t="s">
        <v>18217</v>
      </c>
      <c r="D1674" s="1">
        <v>45868</v>
      </c>
      <c r="E1674" t="s">
        <v>21232</v>
      </c>
      <c r="F1674" t="s">
        <v>21233</v>
      </c>
      <c r="G1674">
        <v>3698</v>
      </c>
    </row>
    <row r="1675" spans="1:7" x14ac:dyDescent="0.3">
      <c r="A1675" t="s">
        <v>19901</v>
      </c>
      <c r="B1675" t="s">
        <v>18218</v>
      </c>
      <c r="C1675" t="s">
        <v>18220</v>
      </c>
      <c r="D1675" s="1">
        <v>45865</v>
      </c>
      <c r="E1675" t="s">
        <v>21229</v>
      </c>
      <c r="F1675" t="s">
        <v>21233</v>
      </c>
      <c r="G1675">
        <v>1446</v>
      </c>
    </row>
    <row r="1676" spans="1:7" x14ac:dyDescent="0.3">
      <c r="A1676" t="s">
        <v>19902</v>
      </c>
      <c r="B1676" t="s">
        <v>18218</v>
      </c>
      <c r="C1676" t="s">
        <v>18220</v>
      </c>
      <c r="D1676" s="1">
        <v>45890</v>
      </c>
      <c r="E1676" t="s">
        <v>21231</v>
      </c>
      <c r="F1676" t="s">
        <v>21233</v>
      </c>
      <c r="G1676">
        <v>4779</v>
      </c>
    </row>
    <row r="1677" spans="1:7" x14ac:dyDescent="0.3">
      <c r="A1677" t="s">
        <v>19903</v>
      </c>
      <c r="B1677" t="s">
        <v>18216</v>
      </c>
      <c r="C1677" t="s">
        <v>18216</v>
      </c>
      <c r="D1677" s="1">
        <v>45917</v>
      </c>
      <c r="E1677" t="s">
        <v>21232</v>
      </c>
      <c r="F1677" t="s">
        <v>15198</v>
      </c>
      <c r="G1677">
        <v>2979</v>
      </c>
    </row>
    <row r="1678" spans="1:7" x14ac:dyDescent="0.3">
      <c r="A1678" t="s">
        <v>19904</v>
      </c>
      <c r="B1678" t="s">
        <v>18218</v>
      </c>
      <c r="C1678" t="s">
        <v>18219</v>
      </c>
      <c r="D1678" s="1">
        <v>45916</v>
      </c>
      <c r="E1678" t="s">
        <v>21232</v>
      </c>
      <c r="F1678" t="s">
        <v>21234</v>
      </c>
      <c r="G1678">
        <v>3107</v>
      </c>
    </row>
    <row r="1679" spans="1:7" x14ac:dyDescent="0.3">
      <c r="A1679" t="s">
        <v>19905</v>
      </c>
      <c r="B1679" t="s">
        <v>18217</v>
      </c>
      <c r="C1679" t="s">
        <v>18216</v>
      </c>
      <c r="D1679" s="1">
        <v>45905</v>
      </c>
      <c r="E1679" t="s">
        <v>21228</v>
      </c>
      <c r="F1679" t="s">
        <v>15198</v>
      </c>
      <c r="G1679">
        <v>2970</v>
      </c>
    </row>
    <row r="1680" spans="1:7" x14ac:dyDescent="0.3">
      <c r="A1680" t="s">
        <v>19906</v>
      </c>
      <c r="B1680" t="s">
        <v>18219</v>
      </c>
      <c r="C1680" t="s">
        <v>18217</v>
      </c>
      <c r="D1680" s="1">
        <v>45865</v>
      </c>
      <c r="E1680" t="s">
        <v>21231</v>
      </c>
      <c r="F1680" t="s">
        <v>15198</v>
      </c>
      <c r="G1680">
        <v>3217</v>
      </c>
    </row>
    <row r="1681" spans="1:7" x14ac:dyDescent="0.3">
      <c r="A1681" t="s">
        <v>19907</v>
      </c>
      <c r="B1681" t="s">
        <v>18220</v>
      </c>
      <c r="C1681" t="s">
        <v>18219</v>
      </c>
      <c r="D1681" s="1">
        <v>45915</v>
      </c>
      <c r="E1681" t="s">
        <v>21230</v>
      </c>
      <c r="F1681" t="s">
        <v>21234</v>
      </c>
      <c r="G1681">
        <v>4749</v>
      </c>
    </row>
    <row r="1682" spans="1:7" x14ac:dyDescent="0.3">
      <c r="A1682" t="s">
        <v>19908</v>
      </c>
      <c r="B1682" t="s">
        <v>18216</v>
      </c>
      <c r="C1682" t="s">
        <v>18216</v>
      </c>
      <c r="D1682" s="1">
        <v>45918</v>
      </c>
      <c r="E1682" t="s">
        <v>21230</v>
      </c>
      <c r="F1682" t="s">
        <v>21234</v>
      </c>
      <c r="G1682">
        <v>3973</v>
      </c>
    </row>
    <row r="1683" spans="1:7" x14ac:dyDescent="0.3">
      <c r="A1683" t="s">
        <v>19909</v>
      </c>
      <c r="B1683" t="s">
        <v>18217</v>
      </c>
      <c r="C1683" t="s">
        <v>18216</v>
      </c>
      <c r="D1683" s="1">
        <v>45917</v>
      </c>
      <c r="E1683" t="s">
        <v>21232</v>
      </c>
      <c r="F1683" t="s">
        <v>21234</v>
      </c>
      <c r="G1683">
        <v>4774</v>
      </c>
    </row>
    <row r="1684" spans="1:7" x14ac:dyDescent="0.3">
      <c r="A1684" t="s">
        <v>19910</v>
      </c>
      <c r="B1684" t="s">
        <v>18217</v>
      </c>
      <c r="C1684" t="s">
        <v>18216</v>
      </c>
      <c r="D1684" s="1">
        <v>45897</v>
      </c>
      <c r="E1684" t="s">
        <v>21230</v>
      </c>
      <c r="F1684" t="s">
        <v>15198</v>
      </c>
      <c r="G1684">
        <v>1375</v>
      </c>
    </row>
    <row r="1685" spans="1:7" x14ac:dyDescent="0.3">
      <c r="A1685" t="s">
        <v>19911</v>
      </c>
      <c r="B1685" t="s">
        <v>18217</v>
      </c>
      <c r="C1685" t="s">
        <v>18219</v>
      </c>
      <c r="D1685" s="1">
        <v>45865</v>
      </c>
      <c r="E1685" t="s">
        <v>21229</v>
      </c>
      <c r="F1685" t="s">
        <v>15198</v>
      </c>
      <c r="G1685">
        <v>4644</v>
      </c>
    </row>
    <row r="1686" spans="1:7" x14ac:dyDescent="0.3">
      <c r="A1686" t="s">
        <v>19912</v>
      </c>
      <c r="B1686" t="s">
        <v>18216</v>
      </c>
      <c r="C1686" t="s">
        <v>18219</v>
      </c>
      <c r="D1686" s="1">
        <v>45891</v>
      </c>
      <c r="E1686" t="s">
        <v>21231</v>
      </c>
      <c r="F1686" t="s">
        <v>21233</v>
      </c>
      <c r="G1686">
        <v>3270</v>
      </c>
    </row>
    <row r="1687" spans="1:7" x14ac:dyDescent="0.3">
      <c r="A1687" t="s">
        <v>19913</v>
      </c>
      <c r="B1687" t="s">
        <v>18217</v>
      </c>
      <c r="C1687" t="s">
        <v>18216</v>
      </c>
      <c r="D1687" s="1">
        <v>45881</v>
      </c>
      <c r="E1687" t="s">
        <v>21230</v>
      </c>
      <c r="F1687" t="s">
        <v>15198</v>
      </c>
      <c r="G1687">
        <v>4294</v>
      </c>
    </row>
    <row r="1688" spans="1:7" x14ac:dyDescent="0.3">
      <c r="A1688" t="s">
        <v>19914</v>
      </c>
      <c r="B1688" t="s">
        <v>18217</v>
      </c>
      <c r="C1688" t="s">
        <v>18218</v>
      </c>
      <c r="D1688" s="1">
        <v>45908</v>
      </c>
      <c r="E1688" t="s">
        <v>21231</v>
      </c>
      <c r="F1688" t="s">
        <v>21234</v>
      </c>
      <c r="G1688">
        <v>4982</v>
      </c>
    </row>
    <row r="1689" spans="1:7" x14ac:dyDescent="0.3">
      <c r="A1689" t="s">
        <v>19915</v>
      </c>
      <c r="B1689" t="s">
        <v>18220</v>
      </c>
      <c r="C1689" t="s">
        <v>18219</v>
      </c>
      <c r="D1689" s="1">
        <v>45877</v>
      </c>
      <c r="E1689" t="s">
        <v>21230</v>
      </c>
      <c r="F1689" t="s">
        <v>15198</v>
      </c>
      <c r="G1689">
        <v>2623</v>
      </c>
    </row>
    <row r="1690" spans="1:7" x14ac:dyDescent="0.3">
      <c r="A1690" t="s">
        <v>19916</v>
      </c>
      <c r="B1690" t="s">
        <v>18218</v>
      </c>
      <c r="C1690" t="s">
        <v>18216</v>
      </c>
      <c r="D1690" s="1">
        <v>45916</v>
      </c>
      <c r="E1690" t="s">
        <v>21230</v>
      </c>
      <c r="F1690" t="s">
        <v>21234</v>
      </c>
      <c r="G1690">
        <v>1231</v>
      </c>
    </row>
    <row r="1691" spans="1:7" x14ac:dyDescent="0.3">
      <c r="A1691" t="s">
        <v>19917</v>
      </c>
      <c r="B1691" t="s">
        <v>18220</v>
      </c>
      <c r="C1691" t="s">
        <v>18219</v>
      </c>
      <c r="D1691" s="1">
        <v>45908</v>
      </c>
      <c r="E1691" t="s">
        <v>21230</v>
      </c>
      <c r="F1691" t="s">
        <v>21233</v>
      </c>
      <c r="G1691">
        <v>2387</v>
      </c>
    </row>
    <row r="1692" spans="1:7" x14ac:dyDescent="0.3">
      <c r="A1692" t="s">
        <v>19918</v>
      </c>
      <c r="B1692" t="s">
        <v>18216</v>
      </c>
      <c r="C1692" t="s">
        <v>18217</v>
      </c>
      <c r="D1692" s="1">
        <v>45909</v>
      </c>
      <c r="E1692" t="s">
        <v>21231</v>
      </c>
      <c r="F1692" t="s">
        <v>21234</v>
      </c>
      <c r="G1692">
        <v>1182</v>
      </c>
    </row>
    <row r="1693" spans="1:7" x14ac:dyDescent="0.3">
      <c r="A1693" t="s">
        <v>19919</v>
      </c>
      <c r="B1693" t="s">
        <v>18220</v>
      </c>
      <c r="C1693" t="s">
        <v>18217</v>
      </c>
      <c r="D1693" s="1">
        <v>45864</v>
      </c>
      <c r="E1693" t="s">
        <v>21230</v>
      </c>
      <c r="F1693" t="s">
        <v>15198</v>
      </c>
      <c r="G1693">
        <v>2306</v>
      </c>
    </row>
    <row r="1694" spans="1:7" x14ac:dyDescent="0.3">
      <c r="A1694" t="s">
        <v>19920</v>
      </c>
      <c r="B1694" t="s">
        <v>18217</v>
      </c>
      <c r="C1694" t="s">
        <v>18217</v>
      </c>
      <c r="D1694" s="1">
        <v>45911</v>
      </c>
      <c r="E1694" t="s">
        <v>21231</v>
      </c>
      <c r="F1694" t="s">
        <v>15198</v>
      </c>
      <c r="G1694">
        <v>1652</v>
      </c>
    </row>
    <row r="1695" spans="1:7" x14ac:dyDescent="0.3">
      <c r="A1695" t="s">
        <v>19921</v>
      </c>
      <c r="B1695" t="s">
        <v>18220</v>
      </c>
      <c r="C1695" t="s">
        <v>18217</v>
      </c>
      <c r="D1695" s="1">
        <v>45879</v>
      </c>
      <c r="E1695" t="s">
        <v>21229</v>
      </c>
      <c r="F1695" t="s">
        <v>21233</v>
      </c>
      <c r="G1695">
        <v>2307</v>
      </c>
    </row>
    <row r="1696" spans="1:7" x14ac:dyDescent="0.3">
      <c r="A1696" t="s">
        <v>19922</v>
      </c>
      <c r="B1696" t="s">
        <v>18217</v>
      </c>
      <c r="C1696" t="s">
        <v>18219</v>
      </c>
      <c r="D1696" s="1">
        <v>45920</v>
      </c>
      <c r="E1696" t="s">
        <v>21228</v>
      </c>
      <c r="F1696" t="s">
        <v>21233</v>
      </c>
      <c r="G1696">
        <v>1765</v>
      </c>
    </row>
    <row r="1697" spans="1:7" x14ac:dyDescent="0.3">
      <c r="A1697" t="s">
        <v>19923</v>
      </c>
      <c r="B1697" t="s">
        <v>18220</v>
      </c>
      <c r="C1697" t="s">
        <v>18219</v>
      </c>
      <c r="D1697" s="1">
        <v>45906</v>
      </c>
      <c r="E1697" t="s">
        <v>21229</v>
      </c>
      <c r="F1697" t="s">
        <v>15198</v>
      </c>
      <c r="G1697">
        <v>3011</v>
      </c>
    </row>
    <row r="1698" spans="1:7" x14ac:dyDescent="0.3">
      <c r="A1698" t="s">
        <v>19924</v>
      </c>
      <c r="B1698" t="s">
        <v>18220</v>
      </c>
      <c r="C1698" t="s">
        <v>18217</v>
      </c>
      <c r="D1698" s="1">
        <v>45891</v>
      </c>
      <c r="E1698" t="s">
        <v>21232</v>
      </c>
      <c r="F1698" t="s">
        <v>15198</v>
      </c>
      <c r="G1698">
        <v>3066</v>
      </c>
    </row>
    <row r="1699" spans="1:7" x14ac:dyDescent="0.3">
      <c r="A1699" t="s">
        <v>19925</v>
      </c>
      <c r="B1699" t="s">
        <v>18220</v>
      </c>
      <c r="C1699" t="s">
        <v>18219</v>
      </c>
      <c r="D1699" s="1">
        <v>45911</v>
      </c>
      <c r="E1699" t="s">
        <v>21229</v>
      </c>
      <c r="F1699" t="s">
        <v>21233</v>
      </c>
      <c r="G1699">
        <v>4125</v>
      </c>
    </row>
    <row r="1700" spans="1:7" x14ac:dyDescent="0.3">
      <c r="A1700" t="s">
        <v>19926</v>
      </c>
      <c r="B1700" t="s">
        <v>18218</v>
      </c>
      <c r="C1700" t="s">
        <v>18217</v>
      </c>
      <c r="D1700" s="1">
        <v>45878</v>
      </c>
      <c r="E1700" t="s">
        <v>21229</v>
      </c>
      <c r="F1700" t="s">
        <v>21233</v>
      </c>
      <c r="G1700">
        <v>1763</v>
      </c>
    </row>
    <row r="1701" spans="1:7" x14ac:dyDescent="0.3">
      <c r="A1701" t="s">
        <v>19927</v>
      </c>
      <c r="B1701" t="s">
        <v>18217</v>
      </c>
      <c r="C1701" t="s">
        <v>18218</v>
      </c>
      <c r="D1701" s="1">
        <v>45871</v>
      </c>
      <c r="E1701" t="s">
        <v>21231</v>
      </c>
      <c r="F1701" t="s">
        <v>15198</v>
      </c>
      <c r="G1701">
        <v>1385</v>
      </c>
    </row>
    <row r="1702" spans="1:7" x14ac:dyDescent="0.3">
      <c r="A1702" t="s">
        <v>19928</v>
      </c>
      <c r="B1702" t="s">
        <v>18217</v>
      </c>
      <c r="C1702" t="s">
        <v>18218</v>
      </c>
      <c r="D1702" s="1">
        <v>45862</v>
      </c>
      <c r="E1702" t="s">
        <v>21232</v>
      </c>
      <c r="F1702" t="s">
        <v>21234</v>
      </c>
      <c r="G1702">
        <v>4557</v>
      </c>
    </row>
    <row r="1703" spans="1:7" x14ac:dyDescent="0.3">
      <c r="A1703" t="s">
        <v>19929</v>
      </c>
      <c r="B1703" t="s">
        <v>18220</v>
      </c>
      <c r="C1703" t="s">
        <v>18216</v>
      </c>
      <c r="D1703" s="1">
        <v>45910</v>
      </c>
      <c r="E1703" t="s">
        <v>21228</v>
      </c>
      <c r="F1703" t="s">
        <v>21234</v>
      </c>
      <c r="G1703">
        <v>2469</v>
      </c>
    </row>
    <row r="1704" spans="1:7" x14ac:dyDescent="0.3">
      <c r="A1704" t="s">
        <v>19930</v>
      </c>
      <c r="B1704" t="s">
        <v>18220</v>
      </c>
      <c r="C1704" t="s">
        <v>18218</v>
      </c>
      <c r="D1704" s="1">
        <v>45866</v>
      </c>
      <c r="E1704" t="s">
        <v>21230</v>
      </c>
      <c r="F1704" t="s">
        <v>21233</v>
      </c>
      <c r="G1704">
        <v>2192</v>
      </c>
    </row>
    <row r="1705" spans="1:7" x14ac:dyDescent="0.3">
      <c r="A1705" t="s">
        <v>19931</v>
      </c>
      <c r="B1705" t="s">
        <v>18217</v>
      </c>
      <c r="C1705" t="s">
        <v>18218</v>
      </c>
      <c r="D1705" s="1">
        <v>45883</v>
      </c>
      <c r="E1705" t="s">
        <v>21231</v>
      </c>
      <c r="F1705" t="s">
        <v>21234</v>
      </c>
      <c r="G1705">
        <v>1371</v>
      </c>
    </row>
    <row r="1706" spans="1:7" x14ac:dyDescent="0.3">
      <c r="A1706" t="s">
        <v>19932</v>
      </c>
      <c r="B1706" t="s">
        <v>18217</v>
      </c>
      <c r="C1706" t="s">
        <v>18220</v>
      </c>
      <c r="D1706" s="1">
        <v>45879</v>
      </c>
      <c r="E1706" t="s">
        <v>21231</v>
      </c>
      <c r="F1706" t="s">
        <v>21234</v>
      </c>
      <c r="G1706">
        <v>2195</v>
      </c>
    </row>
    <row r="1707" spans="1:7" x14ac:dyDescent="0.3">
      <c r="A1707" t="s">
        <v>19933</v>
      </c>
      <c r="B1707" t="s">
        <v>18220</v>
      </c>
      <c r="C1707" t="s">
        <v>18220</v>
      </c>
      <c r="D1707" s="1">
        <v>45878</v>
      </c>
      <c r="E1707" t="s">
        <v>21230</v>
      </c>
      <c r="F1707" t="s">
        <v>15198</v>
      </c>
      <c r="G1707">
        <v>4672</v>
      </c>
    </row>
    <row r="1708" spans="1:7" x14ac:dyDescent="0.3">
      <c r="A1708" t="s">
        <v>19934</v>
      </c>
      <c r="B1708" t="s">
        <v>18216</v>
      </c>
      <c r="C1708" t="s">
        <v>18219</v>
      </c>
      <c r="D1708" s="1">
        <v>45893</v>
      </c>
      <c r="E1708" t="s">
        <v>21230</v>
      </c>
      <c r="F1708" t="s">
        <v>15198</v>
      </c>
      <c r="G1708">
        <v>2086</v>
      </c>
    </row>
    <row r="1709" spans="1:7" x14ac:dyDescent="0.3">
      <c r="A1709" t="s">
        <v>19935</v>
      </c>
      <c r="B1709" t="s">
        <v>18217</v>
      </c>
      <c r="C1709" t="s">
        <v>18216</v>
      </c>
      <c r="D1709" s="1">
        <v>45904</v>
      </c>
      <c r="E1709" t="s">
        <v>21229</v>
      </c>
      <c r="F1709" t="s">
        <v>15198</v>
      </c>
      <c r="G1709">
        <v>3763</v>
      </c>
    </row>
    <row r="1710" spans="1:7" x14ac:dyDescent="0.3">
      <c r="A1710" t="s">
        <v>19936</v>
      </c>
      <c r="B1710" t="s">
        <v>18218</v>
      </c>
      <c r="C1710" t="s">
        <v>18218</v>
      </c>
      <c r="D1710" s="1">
        <v>45921</v>
      </c>
      <c r="E1710" t="s">
        <v>21229</v>
      </c>
      <c r="F1710" t="s">
        <v>21233</v>
      </c>
      <c r="G1710">
        <v>2753</v>
      </c>
    </row>
    <row r="1711" spans="1:7" x14ac:dyDescent="0.3">
      <c r="A1711" t="s">
        <v>19937</v>
      </c>
      <c r="B1711" t="s">
        <v>18219</v>
      </c>
      <c r="C1711" t="s">
        <v>18219</v>
      </c>
      <c r="D1711" s="1">
        <v>45911</v>
      </c>
      <c r="E1711" t="s">
        <v>21228</v>
      </c>
      <c r="F1711" t="s">
        <v>15198</v>
      </c>
      <c r="G1711">
        <v>4870</v>
      </c>
    </row>
    <row r="1712" spans="1:7" x14ac:dyDescent="0.3">
      <c r="A1712" t="s">
        <v>19938</v>
      </c>
      <c r="B1712" t="s">
        <v>18220</v>
      </c>
      <c r="C1712" t="s">
        <v>18216</v>
      </c>
      <c r="D1712" s="1">
        <v>45873</v>
      </c>
      <c r="E1712" t="s">
        <v>21228</v>
      </c>
      <c r="F1712" t="s">
        <v>21233</v>
      </c>
      <c r="G1712">
        <v>4577</v>
      </c>
    </row>
    <row r="1713" spans="1:7" x14ac:dyDescent="0.3">
      <c r="A1713" t="s">
        <v>19939</v>
      </c>
      <c r="B1713" t="s">
        <v>18220</v>
      </c>
      <c r="C1713" t="s">
        <v>18220</v>
      </c>
      <c r="D1713" s="1">
        <v>45917</v>
      </c>
      <c r="E1713" t="s">
        <v>21231</v>
      </c>
      <c r="F1713" t="s">
        <v>21233</v>
      </c>
      <c r="G1713">
        <v>3345</v>
      </c>
    </row>
    <row r="1714" spans="1:7" x14ac:dyDescent="0.3">
      <c r="A1714" t="s">
        <v>19940</v>
      </c>
      <c r="B1714" t="s">
        <v>18216</v>
      </c>
      <c r="C1714" t="s">
        <v>18218</v>
      </c>
      <c r="D1714" s="1">
        <v>45901</v>
      </c>
      <c r="E1714" t="s">
        <v>21232</v>
      </c>
      <c r="F1714" t="s">
        <v>21233</v>
      </c>
      <c r="G1714">
        <v>3727</v>
      </c>
    </row>
    <row r="1715" spans="1:7" x14ac:dyDescent="0.3">
      <c r="A1715" t="s">
        <v>19941</v>
      </c>
      <c r="B1715" t="s">
        <v>18216</v>
      </c>
      <c r="C1715" t="s">
        <v>18220</v>
      </c>
      <c r="D1715" s="1">
        <v>45915</v>
      </c>
      <c r="E1715" t="s">
        <v>21228</v>
      </c>
      <c r="F1715" t="s">
        <v>21234</v>
      </c>
      <c r="G1715">
        <v>4410</v>
      </c>
    </row>
    <row r="1716" spans="1:7" x14ac:dyDescent="0.3">
      <c r="A1716" t="s">
        <v>19942</v>
      </c>
      <c r="B1716" t="s">
        <v>18220</v>
      </c>
      <c r="C1716" t="s">
        <v>18216</v>
      </c>
      <c r="D1716" s="1">
        <v>45894</v>
      </c>
      <c r="E1716" t="s">
        <v>21230</v>
      </c>
      <c r="F1716" t="s">
        <v>21234</v>
      </c>
      <c r="G1716">
        <v>3281</v>
      </c>
    </row>
    <row r="1717" spans="1:7" x14ac:dyDescent="0.3">
      <c r="A1717" t="s">
        <v>19943</v>
      </c>
      <c r="B1717" t="s">
        <v>18219</v>
      </c>
      <c r="C1717" t="s">
        <v>18220</v>
      </c>
      <c r="D1717" s="1">
        <v>45885</v>
      </c>
      <c r="E1717" t="s">
        <v>21229</v>
      </c>
      <c r="F1717" t="s">
        <v>21234</v>
      </c>
      <c r="G1717">
        <v>3459</v>
      </c>
    </row>
    <row r="1718" spans="1:7" x14ac:dyDescent="0.3">
      <c r="A1718" t="s">
        <v>19944</v>
      </c>
      <c r="B1718" t="s">
        <v>18217</v>
      </c>
      <c r="C1718" t="s">
        <v>18220</v>
      </c>
      <c r="D1718" s="1">
        <v>45879</v>
      </c>
      <c r="E1718" t="s">
        <v>21228</v>
      </c>
      <c r="F1718" t="s">
        <v>15198</v>
      </c>
      <c r="G1718">
        <v>1929</v>
      </c>
    </row>
    <row r="1719" spans="1:7" x14ac:dyDescent="0.3">
      <c r="A1719" t="s">
        <v>19945</v>
      </c>
      <c r="B1719" t="s">
        <v>18216</v>
      </c>
      <c r="C1719" t="s">
        <v>18220</v>
      </c>
      <c r="D1719" s="1">
        <v>45896</v>
      </c>
      <c r="E1719" t="s">
        <v>21230</v>
      </c>
      <c r="F1719" t="s">
        <v>15198</v>
      </c>
      <c r="G1719">
        <v>3110</v>
      </c>
    </row>
    <row r="1720" spans="1:7" x14ac:dyDescent="0.3">
      <c r="A1720" t="s">
        <v>19946</v>
      </c>
      <c r="B1720" t="s">
        <v>18216</v>
      </c>
      <c r="C1720" t="s">
        <v>18216</v>
      </c>
      <c r="D1720" s="1">
        <v>45907</v>
      </c>
      <c r="E1720" t="s">
        <v>21229</v>
      </c>
      <c r="F1720" t="s">
        <v>21233</v>
      </c>
      <c r="G1720">
        <v>2469</v>
      </c>
    </row>
    <row r="1721" spans="1:7" x14ac:dyDescent="0.3">
      <c r="A1721" t="s">
        <v>19947</v>
      </c>
      <c r="B1721" t="s">
        <v>18220</v>
      </c>
      <c r="C1721" t="s">
        <v>18218</v>
      </c>
      <c r="D1721" s="1">
        <v>45883</v>
      </c>
      <c r="E1721" t="s">
        <v>21229</v>
      </c>
      <c r="F1721" t="s">
        <v>21234</v>
      </c>
      <c r="G1721">
        <v>1854</v>
      </c>
    </row>
    <row r="1722" spans="1:7" x14ac:dyDescent="0.3">
      <c r="A1722" t="s">
        <v>19948</v>
      </c>
      <c r="B1722" t="s">
        <v>18216</v>
      </c>
      <c r="C1722" t="s">
        <v>18216</v>
      </c>
      <c r="D1722" s="1">
        <v>45863</v>
      </c>
      <c r="E1722" t="s">
        <v>21229</v>
      </c>
      <c r="F1722" t="s">
        <v>15198</v>
      </c>
      <c r="G1722">
        <v>2341</v>
      </c>
    </row>
    <row r="1723" spans="1:7" x14ac:dyDescent="0.3">
      <c r="A1723" t="s">
        <v>19949</v>
      </c>
      <c r="B1723" t="s">
        <v>18219</v>
      </c>
      <c r="C1723" t="s">
        <v>18218</v>
      </c>
      <c r="D1723" s="1">
        <v>45907</v>
      </c>
      <c r="E1723" t="s">
        <v>21229</v>
      </c>
      <c r="F1723" t="s">
        <v>21233</v>
      </c>
      <c r="G1723">
        <v>2965</v>
      </c>
    </row>
    <row r="1724" spans="1:7" x14ac:dyDescent="0.3">
      <c r="A1724" t="s">
        <v>19950</v>
      </c>
      <c r="B1724" t="s">
        <v>18217</v>
      </c>
      <c r="C1724" t="s">
        <v>18217</v>
      </c>
      <c r="D1724" s="1">
        <v>45902</v>
      </c>
      <c r="E1724" t="s">
        <v>21231</v>
      </c>
      <c r="F1724" t="s">
        <v>21233</v>
      </c>
      <c r="G1724">
        <v>2232</v>
      </c>
    </row>
    <row r="1725" spans="1:7" x14ac:dyDescent="0.3">
      <c r="A1725" t="s">
        <v>19951</v>
      </c>
      <c r="B1725" t="s">
        <v>18218</v>
      </c>
      <c r="C1725" t="s">
        <v>18220</v>
      </c>
      <c r="D1725" s="1">
        <v>45901</v>
      </c>
      <c r="E1725" t="s">
        <v>21228</v>
      </c>
      <c r="F1725" t="s">
        <v>15198</v>
      </c>
      <c r="G1725">
        <v>1850</v>
      </c>
    </row>
    <row r="1726" spans="1:7" x14ac:dyDescent="0.3">
      <c r="A1726" t="s">
        <v>19952</v>
      </c>
      <c r="B1726" t="s">
        <v>18217</v>
      </c>
      <c r="C1726" t="s">
        <v>18218</v>
      </c>
      <c r="D1726" s="1">
        <v>45910</v>
      </c>
      <c r="E1726" t="s">
        <v>21230</v>
      </c>
      <c r="F1726" t="s">
        <v>15198</v>
      </c>
      <c r="G1726">
        <v>3954</v>
      </c>
    </row>
    <row r="1727" spans="1:7" x14ac:dyDescent="0.3">
      <c r="A1727" t="s">
        <v>19953</v>
      </c>
      <c r="B1727" t="s">
        <v>18219</v>
      </c>
      <c r="C1727" t="s">
        <v>18219</v>
      </c>
      <c r="D1727" s="1">
        <v>45910</v>
      </c>
      <c r="E1727" t="s">
        <v>21232</v>
      </c>
      <c r="F1727" t="s">
        <v>21233</v>
      </c>
      <c r="G1727">
        <v>1851</v>
      </c>
    </row>
    <row r="1728" spans="1:7" x14ac:dyDescent="0.3">
      <c r="A1728" t="s">
        <v>19954</v>
      </c>
      <c r="B1728" t="s">
        <v>18218</v>
      </c>
      <c r="C1728" t="s">
        <v>18216</v>
      </c>
      <c r="D1728" s="1">
        <v>45917</v>
      </c>
      <c r="E1728" t="s">
        <v>21228</v>
      </c>
      <c r="F1728" t="s">
        <v>21234</v>
      </c>
      <c r="G1728">
        <v>2040</v>
      </c>
    </row>
    <row r="1729" spans="1:7" x14ac:dyDescent="0.3">
      <c r="A1729" t="s">
        <v>19955</v>
      </c>
      <c r="B1729" t="s">
        <v>18219</v>
      </c>
      <c r="C1729" t="s">
        <v>18218</v>
      </c>
      <c r="D1729" s="1">
        <v>45876</v>
      </c>
      <c r="E1729" t="s">
        <v>21229</v>
      </c>
      <c r="F1729" t="s">
        <v>21234</v>
      </c>
      <c r="G1729">
        <v>3102</v>
      </c>
    </row>
    <row r="1730" spans="1:7" x14ac:dyDescent="0.3">
      <c r="A1730" t="s">
        <v>19956</v>
      </c>
      <c r="B1730" t="s">
        <v>18216</v>
      </c>
      <c r="C1730" t="s">
        <v>18220</v>
      </c>
      <c r="D1730" s="1">
        <v>45882</v>
      </c>
      <c r="E1730" t="s">
        <v>21229</v>
      </c>
      <c r="F1730" t="s">
        <v>21234</v>
      </c>
      <c r="G1730">
        <v>4457</v>
      </c>
    </row>
    <row r="1731" spans="1:7" x14ac:dyDescent="0.3">
      <c r="A1731" t="s">
        <v>19957</v>
      </c>
      <c r="B1731" t="s">
        <v>18217</v>
      </c>
      <c r="C1731" t="s">
        <v>18216</v>
      </c>
      <c r="D1731" s="1">
        <v>45902</v>
      </c>
      <c r="E1731" t="s">
        <v>21229</v>
      </c>
      <c r="F1731" t="s">
        <v>15198</v>
      </c>
      <c r="G1731">
        <v>4427</v>
      </c>
    </row>
    <row r="1732" spans="1:7" x14ac:dyDescent="0.3">
      <c r="A1732" t="s">
        <v>19958</v>
      </c>
      <c r="B1732" t="s">
        <v>18219</v>
      </c>
      <c r="C1732" t="s">
        <v>18218</v>
      </c>
      <c r="D1732" s="1">
        <v>45901</v>
      </c>
      <c r="E1732" t="s">
        <v>21231</v>
      </c>
      <c r="F1732" t="s">
        <v>15198</v>
      </c>
      <c r="G1732">
        <v>2738</v>
      </c>
    </row>
    <row r="1733" spans="1:7" x14ac:dyDescent="0.3">
      <c r="A1733" t="s">
        <v>19959</v>
      </c>
      <c r="B1733" t="s">
        <v>18217</v>
      </c>
      <c r="C1733" t="s">
        <v>18217</v>
      </c>
      <c r="D1733" s="1">
        <v>45915</v>
      </c>
      <c r="E1733" t="s">
        <v>21231</v>
      </c>
      <c r="F1733" t="s">
        <v>21233</v>
      </c>
      <c r="G1733">
        <v>3725</v>
      </c>
    </row>
    <row r="1734" spans="1:7" x14ac:dyDescent="0.3">
      <c r="A1734" t="s">
        <v>19960</v>
      </c>
      <c r="B1734" t="s">
        <v>18218</v>
      </c>
      <c r="C1734" t="s">
        <v>18217</v>
      </c>
      <c r="D1734" s="1">
        <v>45889</v>
      </c>
      <c r="E1734" t="s">
        <v>21228</v>
      </c>
      <c r="F1734" t="s">
        <v>21234</v>
      </c>
      <c r="G1734">
        <v>1088</v>
      </c>
    </row>
    <row r="1735" spans="1:7" x14ac:dyDescent="0.3">
      <c r="A1735" t="s">
        <v>19961</v>
      </c>
      <c r="B1735" t="s">
        <v>18217</v>
      </c>
      <c r="C1735" t="s">
        <v>18219</v>
      </c>
      <c r="D1735" s="1">
        <v>45874</v>
      </c>
      <c r="E1735" t="s">
        <v>21229</v>
      </c>
      <c r="F1735" t="s">
        <v>21234</v>
      </c>
      <c r="G1735">
        <v>1551</v>
      </c>
    </row>
    <row r="1736" spans="1:7" x14ac:dyDescent="0.3">
      <c r="A1736" t="s">
        <v>19962</v>
      </c>
      <c r="B1736" t="s">
        <v>18218</v>
      </c>
      <c r="C1736" t="s">
        <v>18217</v>
      </c>
      <c r="D1736" s="1">
        <v>45879</v>
      </c>
      <c r="E1736" t="s">
        <v>21232</v>
      </c>
      <c r="F1736" t="s">
        <v>21233</v>
      </c>
      <c r="G1736">
        <v>1741</v>
      </c>
    </row>
    <row r="1737" spans="1:7" x14ac:dyDescent="0.3">
      <c r="A1737" t="s">
        <v>19963</v>
      </c>
      <c r="B1737" t="s">
        <v>18218</v>
      </c>
      <c r="C1737" t="s">
        <v>18220</v>
      </c>
      <c r="D1737" s="1">
        <v>45881</v>
      </c>
      <c r="E1737" t="s">
        <v>21229</v>
      </c>
      <c r="F1737" t="s">
        <v>15198</v>
      </c>
      <c r="G1737">
        <v>3449</v>
      </c>
    </row>
    <row r="1738" spans="1:7" x14ac:dyDescent="0.3">
      <c r="A1738" t="s">
        <v>19964</v>
      </c>
      <c r="B1738" t="s">
        <v>18216</v>
      </c>
      <c r="C1738" t="s">
        <v>18217</v>
      </c>
      <c r="D1738" s="1">
        <v>45887</v>
      </c>
      <c r="E1738" t="s">
        <v>21229</v>
      </c>
      <c r="F1738" t="s">
        <v>21234</v>
      </c>
      <c r="G1738">
        <v>1054</v>
      </c>
    </row>
    <row r="1739" spans="1:7" x14ac:dyDescent="0.3">
      <c r="A1739" t="s">
        <v>19965</v>
      </c>
      <c r="B1739" t="s">
        <v>18217</v>
      </c>
      <c r="C1739" t="s">
        <v>18217</v>
      </c>
      <c r="D1739" s="1">
        <v>45888</v>
      </c>
      <c r="E1739" t="s">
        <v>21231</v>
      </c>
      <c r="F1739" t="s">
        <v>15198</v>
      </c>
      <c r="G1739">
        <v>1525</v>
      </c>
    </row>
    <row r="1740" spans="1:7" x14ac:dyDescent="0.3">
      <c r="A1740" t="s">
        <v>19966</v>
      </c>
      <c r="B1740" t="s">
        <v>18218</v>
      </c>
      <c r="C1740" t="s">
        <v>18220</v>
      </c>
      <c r="D1740" s="1">
        <v>45906</v>
      </c>
      <c r="E1740" t="s">
        <v>21228</v>
      </c>
      <c r="F1740" t="s">
        <v>21233</v>
      </c>
      <c r="G1740">
        <v>2960</v>
      </c>
    </row>
    <row r="1741" spans="1:7" x14ac:dyDescent="0.3">
      <c r="A1741" t="s">
        <v>19967</v>
      </c>
      <c r="B1741" t="s">
        <v>18217</v>
      </c>
      <c r="C1741" t="s">
        <v>18218</v>
      </c>
      <c r="D1741" s="1">
        <v>45910</v>
      </c>
      <c r="E1741" t="s">
        <v>21230</v>
      </c>
      <c r="F1741" t="s">
        <v>21233</v>
      </c>
      <c r="G1741">
        <v>1949</v>
      </c>
    </row>
    <row r="1742" spans="1:7" x14ac:dyDescent="0.3">
      <c r="A1742" t="s">
        <v>19968</v>
      </c>
      <c r="B1742" t="s">
        <v>18220</v>
      </c>
      <c r="C1742" t="s">
        <v>18219</v>
      </c>
      <c r="D1742" s="1">
        <v>45873</v>
      </c>
      <c r="E1742" t="s">
        <v>21231</v>
      </c>
      <c r="F1742" t="s">
        <v>15198</v>
      </c>
      <c r="G1742">
        <v>1618</v>
      </c>
    </row>
    <row r="1743" spans="1:7" x14ac:dyDescent="0.3">
      <c r="A1743" t="s">
        <v>19969</v>
      </c>
      <c r="B1743" t="s">
        <v>18218</v>
      </c>
      <c r="C1743" t="s">
        <v>18217</v>
      </c>
      <c r="D1743" s="1">
        <v>45881</v>
      </c>
      <c r="E1743" t="s">
        <v>21230</v>
      </c>
      <c r="F1743" t="s">
        <v>15198</v>
      </c>
      <c r="G1743">
        <v>3734</v>
      </c>
    </row>
    <row r="1744" spans="1:7" x14ac:dyDescent="0.3">
      <c r="A1744" t="s">
        <v>19970</v>
      </c>
      <c r="B1744" t="s">
        <v>18216</v>
      </c>
      <c r="C1744" t="s">
        <v>18219</v>
      </c>
      <c r="D1744" s="1">
        <v>45917</v>
      </c>
      <c r="E1744" t="s">
        <v>21228</v>
      </c>
      <c r="F1744" t="s">
        <v>21233</v>
      </c>
      <c r="G1744">
        <v>2380</v>
      </c>
    </row>
    <row r="1745" spans="1:7" x14ac:dyDescent="0.3">
      <c r="A1745" t="s">
        <v>19971</v>
      </c>
      <c r="B1745" t="s">
        <v>18220</v>
      </c>
      <c r="C1745" t="s">
        <v>18219</v>
      </c>
      <c r="D1745" s="1">
        <v>45866</v>
      </c>
      <c r="E1745" t="s">
        <v>21231</v>
      </c>
      <c r="F1745" t="s">
        <v>15198</v>
      </c>
      <c r="G1745">
        <v>1422</v>
      </c>
    </row>
    <row r="1746" spans="1:7" x14ac:dyDescent="0.3">
      <c r="A1746" t="s">
        <v>19972</v>
      </c>
      <c r="B1746" t="s">
        <v>18219</v>
      </c>
      <c r="C1746" t="s">
        <v>18218</v>
      </c>
      <c r="D1746" s="1">
        <v>45866</v>
      </c>
      <c r="E1746" t="s">
        <v>21229</v>
      </c>
      <c r="F1746" t="s">
        <v>15198</v>
      </c>
      <c r="G1746">
        <v>2399</v>
      </c>
    </row>
    <row r="1747" spans="1:7" x14ac:dyDescent="0.3">
      <c r="A1747" t="s">
        <v>19973</v>
      </c>
      <c r="B1747" t="s">
        <v>18216</v>
      </c>
      <c r="C1747" t="s">
        <v>18217</v>
      </c>
      <c r="D1747" s="1">
        <v>45892</v>
      </c>
      <c r="E1747" t="s">
        <v>21230</v>
      </c>
      <c r="F1747" t="s">
        <v>21234</v>
      </c>
      <c r="G1747">
        <v>2957</v>
      </c>
    </row>
    <row r="1748" spans="1:7" x14ac:dyDescent="0.3">
      <c r="A1748" t="s">
        <v>19974</v>
      </c>
      <c r="B1748" t="s">
        <v>18218</v>
      </c>
      <c r="C1748" t="s">
        <v>18220</v>
      </c>
      <c r="D1748" s="1">
        <v>45915</v>
      </c>
      <c r="E1748" t="s">
        <v>21232</v>
      </c>
      <c r="F1748" t="s">
        <v>21234</v>
      </c>
      <c r="G1748">
        <v>1452</v>
      </c>
    </row>
    <row r="1749" spans="1:7" x14ac:dyDescent="0.3">
      <c r="A1749" t="s">
        <v>19975</v>
      </c>
      <c r="B1749" t="s">
        <v>18217</v>
      </c>
      <c r="C1749" t="s">
        <v>18220</v>
      </c>
      <c r="D1749" s="1">
        <v>45895</v>
      </c>
      <c r="E1749" t="s">
        <v>21229</v>
      </c>
      <c r="F1749" t="s">
        <v>15198</v>
      </c>
      <c r="G1749">
        <v>1726</v>
      </c>
    </row>
    <row r="1750" spans="1:7" x14ac:dyDescent="0.3">
      <c r="A1750" t="s">
        <v>19976</v>
      </c>
      <c r="B1750" t="s">
        <v>18220</v>
      </c>
      <c r="C1750" t="s">
        <v>18219</v>
      </c>
      <c r="D1750" s="1">
        <v>45914</v>
      </c>
      <c r="E1750" t="s">
        <v>21228</v>
      </c>
      <c r="F1750" t="s">
        <v>21234</v>
      </c>
      <c r="G1750">
        <v>4150</v>
      </c>
    </row>
    <row r="1751" spans="1:7" x14ac:dyDescent="0.3">
      <c r="A1751" t="s">
        <v>19977</v>
      </c>
      <c r="B1751" t="s">
        <v>18220</v>
      </c>
      <c r="C1751" t="s">
        <v>18217</v>
      </c>
      <c r="D1751" s="1">
        <v>45905</v>
      </c>
      <c r="E1751" t="s">
        <v>21229</v>
      </c>
      <c r="F1751" t="s">
        <v>21234</v>
      </c>
      <c r="G1751">
        <v>2490</v>
      </c>
    </row>
    <row r="1752" spans="1:7" x14ac:dyDescent="0.3">
      <c r="A1752" t="s">
        <v>19978</v>
      </c>
      <c r="B1752" t="s">
        <v>18220</v>
      </c>
      <c r="C1752" t="s">
        <v>18217</v>
      </c>
      <c r="D1752" s="1">
        <v>45904</v>
      </c>
      <c r="E1752" t="s">
        <v>21230</v>
      </c>
      <c r="F1752" t="s">
        <v>15198</v>
      </c>
      <c r="G1752">
        <v>4029</v>
      </c>
    </row>
    <row r="1753" spans="1:7" x14ac:dyDescent="0.3">
      <c r="A1753" t="s">
        <v>19979</v>
      </c>
      <c r="B1753" t="s">
        <v>18217</v>
      </c>
      <c r="C1753" t="s">
        <v>18218</v>
      </c>
      <c r="D1753" s="1">
        <v>45895</v>
      </c>
      <c r="E1753" t="s">
        <v>21229</v>
      </c>
      <c r="F1753" t="s">
        <v>15198</v>
      </c>
      <c r="G1753">
        <v>4064</v>
      </c>
    </row>
    <row r="1754" spans="1:7" x14ac:dyDescent="0.3">
      <c r="A1754" t="s">
        <v>19980</v>
      </c>
      <c r="B1754" t="s">
        <v>18216</v>
      </c>
      <c r="C1754" t="s">
        <v>18217</v>
      </c>
      <c r="D1754" s="1">
        <v>45898</v>
      </c>
      <c r="E1754" t="s">
        <v>21229</v>
      </c>
      <c r="F1754" t="s">
        <v>21234</v>
      </c>
      <c r="G1754">
        <v>1983</v>
      </c>
    </row>
    <row r="1755" spans="1:7" x14ac:dyDescent="0.3">
      <c r="A1755" t="s">
        <v>19981</v>
      </c>
      <c r="B1755" t="s">
        <v>18216</v>
      </c>
      <c r="C1755" t="s">
        <v>18220</v>
      </c>
      <c r="D1755" s="1">
        <v>45905</v>
      </c>
      <c r="E1755" t="s">
        <v>21231</v>
      </c>
      <c r="F1755" t="s">
        <v>21234</v>
      </c>
      <c r="G1755">
        <v>4679</v>
      </c>
    </row>
    <row r="1756" spans="1:7" x14ac:dyDescent="0.3">
      <c r="A1756" t="s">
        <v>19982</v>
      </c>
      <c r="B1756" t="s">
        <v>18218</v>
      </c>
      <c r="C1756" t="s">
        <v>18219</v>
      </c>
      <c r="D1756" s="1">
        <v>45910</v>
      </c>
      <c r="E1756" t="s">
        <v>21229</v>
      </c>
      <c r="F1756" t="s">
        <v>21233</v>
      </c>
      <c r="G1756">
        <v>3532</v>
      </c>
    </row>
    <row r="1757" spans="1:7" x14ac:dyDescent="0.3">
      <c r="A1757" t="s">
        <v>19983</v>
      </c>
      <c r="B1757" t="s">
        <v>18218</v>
      </c>
      <c r="C1757" t="s">
        <v>18218</v>
      </c>
      <c r="D1757" s="1">
        <v>45914</v>
      </c>
      <c r="E1757" t="s">
        <v>21232</v>
      </c>
      <c r="F1757" t="s">
        <v>21234</v>
      </c>
      <c r="G1757">
        <v>2345</v>
      </c>
    </row>
    <row r="1758" spans="1:7" x14ac:dyDescent="0.3">
      <c r="A1758" t="s">
        <v>19984</v>
      </c>
      <c r="B1758" t="s">
        <v>18218</v>
      </c>
      <c r="C1758" t="s">
        <v>18219</v>
      </c>
      <c r="D1758" s="1">
        <v>45900</v>
      </c>
      <c r="E1758" t="s">
        <v>21228</v>
      </c>
      <c r="F1758" t="s">
        <v>15198</v>
      </c>
      <c r="G1758">
        <v>3565</v>
      </c>
    </row>
    <row r="1759" spans="1:7" x14ac:dyDescent="0.3">
      <c r="A1759" t="s">
        <v>19985</v>
      </c>
      <c r="B1759" t="s">
        <v>18219</v>
      </c>
      <c r="C1759" t="s">
        <v>18219</v>
      </c>
      <c r="D1759" s="1">
        <v>45895</v>
      </c>
      <c r="E1759" t="s">
        <v>21232</v>
      </c>
      <c r="F1759" t="s">
        <v>15198</v>
      </c>
      <c r="G1759">
        <v>4230</v>
      </c>
    </row>
    <row r="1760" spans="1:7" x14ac:dyDescent="0.3">
      <c r="A1760" t="s">
        <v>19986</v>
      </c>
      <c r="B1760" t="s">
        <v>18219</v>
      </c>
      <c r="C1760" t="s">
        <v>18217</v>
      </c>
      <c r="D1760" s="1">
        <v>45870</v>
      </c>
      <c r="E1760" t="s">
        <v>21231</v>
      </c>
      <c r="F1760" t="s">
        <v>21233</v>
      </c>
      <c r="G1760">
        <v>3870</v>
      </c>
    </row>
    <row r="1761" spans="1:7" x14ac:dyDescent="0.3">
      <c r="A1761" t="s">
        <v>19987</v>
      </c>
      <c r="B1761" t="s">
        <v>18219</v>
      </c>
      <c r="C1761" t="s">
        <v>18220</v>
      </c>
      <c r="D1761" s="1">
        <v>45904</v>
      </c>
      <c r="E1761" t="s">
        <v>21232</v>
      </c>
      <c r="F1761" t="s">
        <v>21234</v>
      </c>
      <c r="G1761">
        <v>1031</v>
      </c>
    </row>
    <row r="1762" spans="1:7" x14ac:dyDescent="0.3">
      <c r="A1762" t="s">
        <v>19988</v>
      </c>
      <c r="B1762" t="s">
        <v>18220</v>
      </c>
      <c r="C1762" t="s">
        <v>18218</v>
      </c>
      <c r="D1762" s="1">
        <v>45919</v>
      </c>
      <c r="E1762" t="s">
        <v>21229</v>
      </c>
      <c r="F1762" t="s">
        <v>21233</v>
      </c>
      <c r="G1762">
        <v>4383</v>
      </c>
    </row>
    <row r="1763" spans="1:7" x14ac:dyDescent="0.3">
      <c r="A1763" t="s">
        <v>19989</v>
      </c>
      <c r="B1763" t="s">
        <v>18217</v>
      </c>
      <c r="C1763" t="s">
        <v>18219</v>
      </c>
      <c r="D1763" s="1">
        <v>45898</v>
      </c>
      <c r="E1763" t="s">
        <v>21231</v>
      </c>
      <c r="F1763" t="s">
        <v>15198</v>
      </c>
      <c r="G1763">
        <v>3347</v>
      </c>
    </row>
    <row r="1764" spans="1:7" x14ac:dyDescent="0.3">
      <c r="A1764" t="s">
        <v>19990</v>
      </c>
      <c r="B1764" t="s">
        <v>18220</v>
      </c>
      <c r="C1764" t="s">
        <v>18218</v>
      </c>
      <c r="D1764" s="1">
        <v>45883</v>
      </c>
      <c r="E1764" t="s">
        <v>21228</v>
      </c>
      <c r="F1764" t="s">
        <v>21233</v>
      </c>
      <c r="G1764">
        <v>2880</v>
      </c>
    </row>
    <row r="1765" spans="1:7" x14ac:dyDescent="0.3">
      <c r="A1765" t="s">
        <v>19991</v>
      </c>
      <c r="B1765" t="s">
        <v>18217</v>
      </c>
      <c r="C1765" t="s">
        <v>18218</v>
      </c>
      <c r="D1765" s="1">
        <v>45894</v>
      </c>
      <c r="E1765" t="s">
        <v>21231</v>
      </c>
      <c r="F1765" t="s">
        <v>21233</v>
      </c>
      <c r="G1765">
        <v>1190</v>
      </c>
    </row>
    <row r="1766" spans="1:7" x14ac:dyDescent="0.3">
      <c r="A1766" t="s">
        <v>19992</v>
      </c>
      <c r="B1766" t="s">
        <v>18219</v>
      </c>
      <c r="C1766" t="s">
        <v>18219</v>
      </c>
      <c r="D1766" s="1">
        <v>45876</v>
      </c>
      <c r="E1766" t="s">
        <v>21232</v>
      </c>
      <c r="F1766" t="s">
        <v>21233</v>
      </c>
      <c r="G1766">
        <v>1416</v>
      </c>
    </row>
    <row r="1767" spans="1:7" x14ac:dyDescent="0.3">
      <c r="A1767" t="s">
        <v>19993</v>
      </c>
      <c r="B1767" t="s">
        <v>18216</v>
      </c>
      <c r="C1767" t="s">
        <v>18216</v>
      </c>
      <c r="D1767" s="1">
        <v>45882</v>
      </c>
      <c r="E1767" t="s">
        <v>21231</v>
      </c>
      <c r="F1767" t="s">
        <v>21234</v>
      </c>
      <c r="G1767">
        <v>3796</v>
      </c>
    </row>
    <row r="1768" spans="1:7" x14ac:dyDescent="0.3">
      <c r="A1768" t="s">
        <v>19994</v>
      </c>
      <c r="B1768" t="s">
        <v>18219</v>
      </c>
      <c r="C1768" t="s">
        <v>18220</v>
      </c>
      <c r="D1768" s="1">
        <v>45920</v>
      </c>
      <c r="E1768" t="s">
        <v>21231</v>
      </c>
      <c r="F1768" t="s">
        <v>15198</v>
      </c>
      <c r="G1768">
        <v>3831</v>
      </c>
    </row>
    <row r="1769" spans="1:7" x14ac:dyDescent="0.3">
      <c r="A1769" t="s">
        <v>19995</v>
      </c>
      <c r="B1769" t="s">
        <v>18220</v>
      </c>
      <c r="C1769" t="s">
        <v>18219</v>
      </c>
      <c r="D1769" s="1">
        <v>45894</v>
      </c>
      <c r="E1769" t="s">
        <v>21231</v>
      </c>
      <c r="F1769" t="s">
        <v>15198</v>
      </c>
      <c r="G1769">
        <v>3701</v>
      </c>
    </row>
    <row r="1770" spans="1:7" x14ac:dyDescent="0.3">
      <c r="A1770" t="s">
        <v>19996</v>
      </c>
      <c r="B1770" t="s">
        <v>18217</v>
      </c>
      <c r="C1770" t="s">
        <v>18219</v>
      </c>
      <c r="D1770" s="1">
        <v>45915</v>
      </c>
      <c r="E1770" t="s">
        <v>21230</v>
      </c>
      <c r="F1770" t="s">
        <v>15198</v>
      </c>
      <c r="G1770">
        <v>1842</v>
      </c>
    </row>
    <row r="1771" spans="1:7" x14ac:dyDescent="0.3">
      <c r="A1771" t="s">
        <v>19997</v>
      </c>
      <c r="B1771" t="s">
        <v>18217</v>
      </c>
      <c r="C1771" t="s">
        <v>18220</v>
      </c>
      <c r="D1771" s="1">
        <v>45896</v>
      </c>
      <c r="E1771" t="s">
        <v>21232</v>
      </c>
      <c r="F1771" t="s">
        <v>21233</v>
      </c>
      <c r="G1771">
        <v>2356</v>
      </c>
    </row>
    <row r="1772" spans="1:7" x14ac:dyDescent="0.3">
      <c r="A1772" t="s">
        <v>19998</v>
      </c>
      <c r="B1772" t="s">
        <v>18218</v>
      </c>
      <c r="C1772" t="s">
        <v>18216</v>
      </c>
      <c r="D1772" s="1">
        <v>45911</v>
      </c>
      <c r="E1772" t="s">
        <v>21231</v>
      </c>
      <c r="F1772" t="s">
        <v>21233</v>
      </c>
      <c r="G1772">
        <v>1403</v>
      </c>
    </row>
    <row r="1773" spans="1:7" x14ac:dyDescent="0.3">
      <c r="A1773" t="s">
        <v>19999</v>
      </c>
      <c r="B1773" t="s">
        <v>18218</v>
      </c>
      <c r="C1773" t="s">
        <v>18220</v>
      </c>
      <c r="D1773" s="1">
        <v>45873</v>
      </c>
      <c r="E1773" t="s">
        <v>21228</v>
      </c>
      <c r="F1773" t="s">
        <v>15198</v>
      </c>
      <c r="G1773">
        <v>3919</v>
      </c>
    </row>
    <row r="1774" spans="1:7" x14ac:dyDescent="0.3">
      <c r="A1774" t="s">
        <v>20000</v>
      </c>
      <c r="B1774" t="s">
        <v>18217</v>
      </c>
      <c r="C1774" t="s">
        <v>18219</v>
      </c>
      <c r="D1774" s="1">
        <v>45892</v>
      </c>
      <c r="E1774" t="s">
        <v>21228</v>
      </c>
      <c r="F1774" t="s">
        <v>21233</v>
      </c>
      <c r="G1774">
        <v>2270</v>
      </c>
    </row>
    <row r="1775" spans="1:7" x14ac:dyDescent="0.3">
      <c r="A1775" t="s">
        <v>20001</v>
      </c>
      <c r="B1775" t="s">
        <v>18220</v>
      </c>
      <c r="C1775" t="s">
        <v>18219</v>
      </c>
      <c r="D1775" s="1">
        <v>45884</v>
      </c>
      <c r="E1775" t="s">
        <v>21228</v>
      </c>
      <c r="F1775" t="s">
        <v>15198</v>
      </c>
      <c r="G1775">
        <v>4550</v>
      </c>
    </row>
    <row r="1776" spans="1:7" x14ac:dyDescent="0.3">
      <c r="A1776" t="s">
        <v>20002</v>
      </c>
      <c r="B1776" t="s">
        <v>18218</v>
      </c>
      <c r="C1776" t="s">
        <v>18217</v>
      </c>
      <c r="D1776" s="1">
        <v>45918</v>
      </c>
      <c r="E1776" t="s">
        <v>21229</v>
      </c>
      <c r="F1776" t="s">
        <v>21234</v>
      </c>
      <c r="G1776">
        <v>4323</v>
      </c>
    </row>
    <row r="1777" spans="1:7" x14ac:dyDescent="0.3">
      <c r="A1777" t="s">
        <v>20003</v>
      </c>
      <c r="B1777" t="s">
        <v>18217</v>
      </c>
      <c r="C1777" t="s">
        <v>18217</v>
      </c>
      <c r="D1777" s="1">
        <v>45877</v>
      </c>
      <c r="E1777" t="s">
        <v>21228</v>
      </c>
      <c r="F1777" t="s">
        <v>15198</v>
      </c>
      <c r="G1777">
        <v>4578</v>
      </c>
    </row>
    <row r="1778" spans="1:7" x14ac:dyDescent="0.3">
      <c r="A1778" t="s">
        <v>20004</v>
      </c>
      <c r="B1778" t="s">
        <v>18218</v>
      </c>
      <c r="C1778" t="s">
        <v>18216</v>
      </c>
      <c r="D1778" s="1">
        <v>45911</v>
      </c>
      <c r="E1778" t="s">
        <v>21229</v>
      </c>
      <c r="F1778" t="s">
        <v>21234</v>
      </c>
      <c r="G1778">
        <v>3969</v>
      </c>
    </row>
    <row r="1779" spans="1:7" x14ac:dyDescent="0.3">
      <c r="A1779" t="s">
        <v>20005</v>
      </c>
      <c r="B1779" t="s">
        <v>18219</v>
      </c>
      <c r="C1779" t="s">
        <v>18218</v>
      </c>
      <c r="D1779" s="1">
        <v>45894</v>
      </c>
      <c r="E1779" t="s">
        <v>21231</v>
      </c>
      <c r="F1779" t="s">
        <v>21234</v>
      </c>
      <c r="G1779">
        <v>4518</v>
      </c>
    </row>
    <row r="1780" spans="1:7" x14ac:dyDescent="0.3">
      <c r="A1780" t="s">
        <v>20006</v>
      </c>
      <c r="B1780" t="s">
        <v>18219</v>
      </c>
      <c r="C1780" t="s">
        <v>18216</v>
      </c>
      <c r="D1780" s="1">
        <v>45914</v>
      </c>
      <c r="E1780" t="s">
        <v>21230</v>
      </c>
      <c r="F1780" t="s">
        <v>21234</v>
      </c>
      <c r="G1780">
        <v>2954</v>
      </c>
    </row>
    <row r="1781" spans="1:7" x14ac:dyDescent="0.3">
      <c r="A1781" t="s">
        <v>20007</v>
      </c>
      <c r="B1781" t="s">
        <v>18216</v>
      </c>
      <c r="C1781" t="s">
        <v>18216</v>
      </c>
      <c r="D1781" s="1">
        <v>45879</v>
      </c>
      <c r="E1781" t="s">
        <v>21232</v>
      </c>
      <c r="F1781" t="s">
        <v>21233</v>
      </c>
      <c r="G1781">
        <v>2612</v>
      </c>
    </row>
    <row r="1782" spans="1:7" x14ac:dyDescent="0.3">
      <c r="A1782" t="s">
        <v>20008</v>
      </c>
      <c r="B1782" t="s">
        <v>18218</v>
      </c>
      <c r="C1782" t="s">
        <v>18217</v>
      </c>
      <c r="D1782" s="1">
        <v>45879</v>
      </c>
      <c r="E1782" t="s">
        <v>21232</v>
      </c>
      <c r="F1782" t="s">
        <v>21234</v>
      </c>
      <c r="G1782">
        <v>3044</v>
      </c>
    </row>
    <row r="1783" spans="1:7" x14ac:dyDescent="0.3">
      <c r="A1783" t="s">
        <v>20009</v>
      </c>
      <c r="B1783" t="s">
        <v>18218</v>
      </c>
      <c r="C1783" t="s">
        <v>18220</v>
      </c>
      <c r="D1783" s="1">
        <v>45876</v>
      </c>
      <c r="E1783" t="s">
        <v>21228</v>
      </c>
      <c r="F1783" t="s">
        <v>21233</v>
      </c>
      <c r="G1783">
        <v>1160</v>
      </c>
    </row>
    <row r="1784" spans="1:7" x14ac:dyDescent="0.3">
      <c r="A1784" t="s">
        <v>20010</v>
      </c>
      <c r="B1784" t="s">
        <v>18216</v>
      </c>
      <c r="C1784" t="s">
        <v>18220</v>
      </c>
      <c r="D1784" s="1">
        <v>45893</v>
      </c>
      <c r="E1784" t="s">
        <v>21230</v>
      </c>
      <c r="F1784" t="s">
        <v>21233</v>
      </c>
      <c r="G1784">
        <v>2764</v>
      </c>
    </row>
    <row r="1785" spans="1:7" x14ac:dyDescent="0.3">
      <c r="A1785" t="s">
        <v>20011</v>
      </c>
      <c r="B1785" t="s">
        <v>18220</v>
      </c>
      <c r="C1785" t="s">
        <v>18218</v>
      </c>
      <c r="D1785" s="1">
        <v>45917</v>
      </c>
      <c r="E1785" t="s">
        <v>21231</v>
      </c>
      <c r="F1785" t="s">
        <v>21233</v>
      </c>
      <c r="G1785">
        <v>2938</v>
      </c>
    </row>
    <row r="1786" spans="1:7" x14ac:dyDescent="0.3">
      <c r="A1786" t="s">
        <v>20012</v>
      </c>
      <c r="B1786" t="s">
        <v>18220</v>
      </c>
      <c r="C1786" t="s">
        <v>18218</v>
      </c>
      <c r="D1786" s="1">
        <v>45899</v>
      </c>
      <c r="E1786" t="s">
        <v>21230</v>
      </c>
      <c r="F1786" t="s">
        <v>21233</v>
      </c>
      <c r="G1786">
        <v>4238</v>
      </c>
    </row>
    <row r="1787" spans="1:7" x14ac:dyDescent="0.3">
      <c r="A1787" t="s">
        <v>20013</v>
      </c>
      <c r="B1787" t="s">
        <v>18217</v>
      </c>
      <c r="C1787" t="s">
        <v>18220</v>
      </c>
      <c r="D1787" s="1">
        <v>45892</v>
      </c>
      <c r="E1787" t="s">
        <v>21229</v>
      </c>
      <c r="F1787" t="s">
        <v>21233</v>
      </c>
      <c r="G1787">
        <v>4680</v>
      </c>
    </row>
    <row r="1788" spans="1:7" x14ac:dyDescent="0.3">
      <c r="A1788" t="s">
        <v>20014</v>
      </c>
      <c r="B1788" t="s">
        <v>18219</v>
      </c>
      <c r="C1788" t="s">
        <v>18216</v>
      </c>
      <c r="D1788" s="1">
        <v>45916</v>
      </c>
      <c r="E1788" t="s">
        <v>21232</v>
      </c>
      <c r="F1788" t="s">
        <v>21233</v>
      </c>
      <c r="G1788">
        <v>3597</v>
      </c>
    </row>
    <row r="1789" spans="1:7" x14ac:dyDescent="0.3">
      <c r="A1789" t="s">
        <v>20015</v>
      </c>
      <c r="B1789" t="s">
        <v>18217</v>
      </c>
      <c r="C1789" t="s">
        <v>18220</v>
      </c>
      <c r="D1789" s="1">
        <v>45865</v>
      </c>
      <c r="E1789" t="s">
        <v>21229</v>
      </c>
      <c r="F1789" t="s">
        <v>21234</v>
      </c>
      <c r="G1789">
        <v>3489</v>
      </c>
    </row>
    <row r="1790" spans="1:7" x14ac:dyDescent="0.3">
      <c r="A1790" t="s">
        <v>20016</v>
      </c>
      <c r="B1790" t="s">
        <v>18220</v>
      </c>
      <c r="C1790" t="s">
        <v>18217</v>
      </c>
      <c r="D1790" s="1">
        <v>45905</v>
      </c>
      <c r="E1790" t="s">
        <v>21229</v>
      </c>
      <c r="F1790" t="s">
        <v>21233</v>
      </c>
      <c r="G1790">
        <v>3401</v>
      </c>
    </row>
    <row r="1791" spans="1:7" x14ac:dyDescent="0.3">
      <c r="A1791" t="s">
        <v>20017</v>
      </c>
      <c r="B1791" t="s">
        <v>18219</v>
      </c>
      <c r="C1791" t="s">
        <v>18216</v>
      </c>
      <c r="D1791" s="1">
        <v>45898</v>
      </c>
      <c r="E1791" t="s">
        <v>21229</v>
      </c>
      <c r="F1791" t="s">
        <v>21234</v>
      </c>
      <c r="G1791">
        <v>1926</v>
      </c>
    </row>
    <row r="1792" spans="1:7" x14ac:dyDescent="0.3">
      <c r="A1792" t="s">
        <v>20018</v>
      </c>
      <c r="B1792" t="s">
        <v>18220</v>
      </c>
      <c r="C1792" t="s">
        <v>18216</v>
      </c>
      <c r="D1792" s="1">
        <v>45913</v>
      </c>
      <c r="E1792" t="s">
        <v>21228</v>
      </c>
      <c r="F1792" t="s">
        <v>21233</v>
      </c>
      <c r="G1792">
        <v>4489</v>
      </c>
    </row>
    <row r="1793" spans="1:7" x14ac:dyDescent="0.3">
      <c r="A1793" t="s">
        <v>20019</v>
      </c>
      <c r="B1793" t="s">
        <v>18219</v>
      </c>
      <c r="C1793" t="s">
        <v>18218</v>
      </c>
      <c r="D1793" s="1">
        <v>45914</v>
      </c>
      <c r="E1793" t="s">
        <v>21228</v>
      </c>
      <c r="F1793" t="s">
        <v>15198</v>
      </c>
      <c r="G1793">
        <v>1226</v>
      </c>
    </row>
    <row r="1794" spans="1:7" x14ac:dyDescent="0.3">
      <c r="A1794" t="s">
        <v>20020</v>
      </c>
      <c r="B1794" t="s">
        <v>18218</v>
      </c>
      <c r="C1794" t="s">
        <v>18216</v>
      </c>
      <c r="D1794" s="1">
        <v>45919</v>
      </c>
      <c r="E1794" t="s">
        <v>21232</v>
      </c>
      <c r="F1794" t="s">
        <v>15198</v>
      </c>
      <c r="G1794">
        <v>4212</v>
      </c>
    </row>
    <row r="1795" spans="1:7" x14ac:dyDescent="0.3">
      <c r="A1795" t="s">
        <v>20021</v>
      </c>
      <c r="B1795" t="s">
        <v>18218</v>
      </c>
      <c r="C1795" t="s">
        <v>18219</v>
      </c>
      <c r="D1795" s="1">
        <v>45902</v>
      </c>
      <c r="E1795" t="s">
        <v>21232</v>
      </c>
      <c r="F1795" t="s">
        <v>21233</v>
      </c>
      <c r="G1795">
        <v>3689</v>
      </c>
    </row>
    <row r="1796" spans="1:7" x14ac:dyDescent="0.3">
      <c r="A1796" t="s">
        <v>20022</v>
      </c>
      <c r="B1796" t="s">
        <v>18219</v>
      </c>
      <c r="C1796" t="s">
        <v>18218</v>
      </c>
      <c r="D1796" s="1">
        <v>45892</v>
      </c>
      <c r="E1796" t="s">
        <v>21232</v>
      </c>
      <c r="F1796" t="s">
        <v>21234</v>
      </c>
      <c r="G1796">
        <v>1528</v>
      </c>
    </row>
    <row r="1797" spans="1:7" x14ac:dyDescent="0.3">
      <c r="A1797" t="s">
        <v>20023</v>
      </c>
      <c r="B1797" t="s">
        <v>18220</v>
      </c>
      <c r="C1797" t="s">
        <v>18218</v>
      </c>
      <c r="D1797" s="1">
        <v>45868</v>
      </c>
      <c r="E1797" t="s">
        <v>21229</v>
      </c>
      <c r="F1797" t="s">
        <v>21234</v>
      </c>
      <c r="G1797">
        <v>2598</v>
      </c>
    </row>
    <row r="1798" spans="1:7" x14ac:dyDescent="0.3">
      <c r="A1798" t="s">
        <v>20024</v>
      </c>
      <c r="B1798" t="s">
        <v>18216</v>
      </c>
      <c r="C1798" t="s">
        <v>18219</v>
      </c>
      <c r="D1798" s="1">
        <v>45877</v>
      </c>
      <c r="E1798" t="s">
        <v>21232</v>
      </c>
      <c r="F1798" t="s">
        <v>21234</v>
      </c>
      <c r="G1798">
        <v>4105</v>
      </c>
    </row>
    <row r="1799" spans="1:7" x14ac:dyDescent="0.3">
      <c r="A1799" t="s">
        <v>20025</v>
      </c>
      <c r="B1799" t="s">
        <v>18220</v>
      </c>
      <c r="C1799" t="s">
        <v>18219</v>
      </c>
      <c r="D1799" s="1">
        <v>45903</v>
      </c>
      <c r="E1799" t="s">
        <v>21231</v>
      </c>
      <c r="F1799" t="s">
        <v>15198</v>
      </c>
      <c r="G1799">
        <v>4691</v>
      </c>
    </row>
    <row r="1800" spans="1:7" x14ac:dyDescent="0.3">
      <c r="A1800" t="s">
        <v>20026</v>
      </c>
      <c r="B1800" t="s">
        <v>18216</v>
      </c>
      <c r="C1800" t="s">
        <v>18216</v>
      </c>
      <c r="D1800" s="1">
        <v>45899</v>
      </c>
      <c r="E1800" t="s">
        <v>21231</v>
      </c>
      <c r="F1800" t="s">
        <v>21234</v>
      </c>
      <c r="G1800">
        <v>2879</v>
      </c>
    </row>
    <row r="1801" spans="1:7" x14ac:dyDescent="0.3">
      <c r="A1801" t="s">
        <v>20027</v>
      </c>
      <c r="B1801" t="s">
        <v>18220</v>
      </c>
      <c r="C1801" t="s">
        <v>18217</v>
      </c>
      <c r="D1801" s="1">
        <v>45913</v>
      </c>
      <c r="E1801" t="s">
        <v>21232</v>
      </c>
      <c r="F1801" t="s">
        <v>15198</v>
      </c>
      <c r="G1801">
        <v>3029</v>
      </c>
    </row>
    <row r="1802" spans="1:7" x14ac:dyDescent="0.3">
      <c r="A1802" t="s">
        <v>20028</v>
      </c>
      <c r="B1802" t="s">
        <v>18216</v>
      </c>
      <c r="C1802" t="s">
        <v>18217</v>
      </c>
      <c r="D1802" s="1">
        <v>45885</v>
      </c>
      <c r="E1802" t="s">
        <v>21231</v>
      </c>
      <c r="F1802" t="s">
        <v>21234</v>
      </c>
      <c r="G1802">
        <v>4012</v>
      </c>
    </row>
    <row r="1803" spans="1:7" x14ac:dyDescent="0.3">
      <c r="A1803" t="s">
        <v>20029</v>
      </c>
      <c r="B1803" t="s">
        <v>18220</v>
      </c>
      <c r="C1803" t="s">
        <v>18216</v>
      </c>
      <c r="D1803" s="1">
        <v>45873</v>
      </c>
      <c r="E1803" t="s">
        <v>21230</v>
      </c>
      <c r="F1803" t="s">
        <v>21233</v>
      </c>
      <c r="G1803">
        <v>1092</v>
      </c>
    </row>
    <row r="1804" spans="1:7" x14ac:dyDescent="0.3">
      <c r="A1804" t="s">
        <v>20030</v>
      </c>
      <c r="B1804" t="s">
        <v>18216</v>
      </c>
      <c r="C1804" t="s">
        <v>18219</v>
      </c>
      <c r="D1804" s="1">
        <v>45873</v>
      </c>
      <c r="E1804" t="s">
        <v>21228</v>
      </c>
      <c r="F1804" t="s">
        <v>21234</v>
      </c>
      <c r="G1804">
        <v>1193</v>
      </c>
    </row>
    <row r="1805" spans="1:7" x14ac:dyDescent="0.3">
      <c r="A1805" t="s">
        <v>20031</v>
      </c>
      <c r="B1805" t="s">
        <v>18220</v>
      </c>
      <c r="C1805" t="s">
        <v>18217</v>
      </c>
      <c r="D1805" s="1">
        <v>45882</v>
      </c>
      <c r="E1805" t="s">
        <v>21228</v>
      </c>
      <c r="F1805" t="s">
        <v>15198</v>
      </c>
      <c r="G1805">
        <v>1636</v>
      </c>
    </row>
    <row r="1806" spans="1:7" x14ac:dyDescent="0.3">
      <c r="A1806" t="s">
        <v>20032</v>
      </c>
      <c r="B1806" t="s">
        <v>18217</v>
      </c>
      <c r="C1806" t="s">
        <v>18220</v>
      </c>
      <c r="D1806" s="1">
        <v>45920</v>
      </c>
      <c r="E1806" t="s">
        <v>21228</v>
      </c>
      <c r="F1806" t="s">
        <v>21234</v>
      </c>
      <c r="G1806">
        <v>3625</v>
      </c>
    </row>
    <row r="1807" spans="1:7" x14ac:dyDescent="0.3">
      <c r="A1807" t="s">
        <v>20033</v>
      </c>
      <c r="B1807" t="s">
        <v>18216</v>
      </c>
      <c r="C1807" t="s">
        <v>18220</v>
      </c>
      <c r="D1807" s="1">
        <v>45889</v>
      </c>
      <c r="E1807" t="s">
        <v>21231</v>
      </c>
      <c r="F1807" t="s">
        <v>15198</v>
      </c>
      <c r="G1807">
        <v>3080</v>
      </c>
    </row>
    <row r="1808" spans="1:7" x14ac:dyDescent="0.3">
      <c r="A1808" t="s">
        <v>20034</v>
      </c>
      <c r="B1808" t="s">
        <v>18219</v>
      </c>
      <c r="C1808" t="s">
        <v>18220</v>
      </c>
      <c r="D1808" s="1">
        <v>45919</v>
      </c>
      <c r="E1808" t="s">
        <v>21232</v>
      </c>
      <c r="F1808" t="s">
        <v>21233</v>
      </c>
      <c r="G1808">
        <v>4041</v>
      </c>
    </row>
    <row r="1809" spans="1:7" x14ac:dyDescent="0.3">
      <c r="A1809" t="s">
        <v>20035</v>
      </c>
      <c r="B1809" t="s">
        <v>18220</v>
      </c>
      <c r="C1809" t="s">
        <v>18218</v>
      </c>
      <c r="D1809" s="1">
        <v>45920</v>
      </c>
      <c r="E1809" t="s">
        <v>21230</v>
      </c>
      <c r="F1809" t="s">
        <v>15198</v>
      </c>
      <c r="G1809">
        <v>4843</v>
      </c>
    </row>
    <row r="1810" spans="1:7" x14ac:dyDescent="0.3">
      <c r="A1810" t="s">
        <v>20036</v>
      </c>
      <c r="B1810" t="s">
        <v>18219</v>
      </c>
      <c r="C1810" t="s">
        <v>18218</v>
      </c>
      <c r="D1810" s="1">
        <v>45893</v>
      </c>
      <c r="E1810" t="s">
        <v>21229</v>
      </c>
      <c r="F1810" t="s">
        <v>15198</v>
      </c>
      <c r="G1810">
        <v>4383</v>
      </c>
    </row>
    <row r="1811" spans="1:7" x14ac:dyDescent="0.3">
      <c r="A1811" t="s">
        <v>20037</v>
      </c>
      <c r="B1811" t="s">
        <v>18218</v>
      </c>
      <c r="C1811" t="s">
        <v>18217</v>
      </c>
      <c r="D1811" s="1">
        <v>45915</v>
      </c>
      <c r="E1811" t="s">
        <v>21229</v>
      </c>
      <c r="F1811" t="s">
        <v>15198</v>
      </c>
      <c r="G1811">
        <v>1160</v>
      </c>
    </row>
    <row r="1812" spans="1:7" x14ac:dyDescent="0.3">
      <c r="A1812" t="s">
        <v>20038</v>
      </c>
      <c r="B1812" t="s">
        <v>18219</v>
      </c>
      <c r="C1812" t="s">
        <v>18219</v>
      </c>
      <c r="D1812" s="1">
        <v>45874</v>
      </c>
      <c r="E1812" t="s">
        <v>21231</v>
      </c>
      <c r="F1812" t="s">
        <v>21234</v>
      </c>
      <c r="G1812">
        <v>3128</v>
      </c>
    </row>
    <row r="1813" spans="1:7" x14ac:dyDescent="0.3">
      <c r="A1813" t="s">
        <v>20039</v>
      </c>
      <c r="B1813" t="s">
        <v>18217</v>
      </c>
      <c r="C1813" t="s">
        <v>18218</v>
      </c>
      <c r="D1813" s="1">
        <v>45890</v>
      </c>
      <c r="E1813" t="s">
        <v>21232</v>
      </c>
      <c r="F1813" t="s">
        <v>21234</v>
      </c>
      <c r="G1813">
        <v>3484</v>
      </c>
    </row>
    <row r="1814" spans="1:7" x14ac:dyDescent="0.3">
      <c r="A1814" t="s">
        <v>20040</v>
      </c>
      <c r="B1814" t="s">
        <v>18217</v>
      </c>
      <c r="C1814" t="s">
        <v>18218</v>
      </c>
      <c r="D1814" s="1">
        <v>45916</v>
      </c>
      <c r="E1814" t="s">
        <v>21230</v>
      </c>
      <c r="F1814" t="s">
        <v>15198</v>
      </c>
      <c r="G1814">
        <v>3387</v>
      </c>
    </row>
    <row r="1815" spans="1:7" x14ac:dyDescent="0.3">
      <c r="A1815" t="s">
        <v>20041</v>
      </c>
      <c r="B1815" t="s">
        <v>18218</v>
      </c>
      <c r="C1815" t="s">
        <v>18217</v>
      </c>
      <c r="D1815" s="1">
        <v>45912</v>
      </c>
      <c r="E1815" t="s">
        <v>21229</v>
      </c>
      <c r="F1815" t="s">
        <v>21233</v>
      </c>
      <c r="G1815">
        <v>3580</v>
      </c>
    </row>
    <row r="1816" spans="1:7" x14ac:dyDescent="0.3">
      <c r="A1816" t="s">
        <v>20042</v>
      </c>
      <c r="B1816" t="s">
        <v>18216</v>
      </c>
      <c r="C1816" t="s">
        <v>18216</v>
      </c>
      <c r="D1816" s="1">
        <v>45890</v>
      </c>
      <c r="E1816" t="s">
        <v>21228</v>
      </c>
      <c r="F1816" t="s">
        <v>15198</v>
      </c>
      <c r="G1816">
        <v>4473</v>
      </c>
    </row>
    <row r="1817" spans="1:7" x14ac:dyDescent="0.3">
      <c r="A1817" t="s">
        <v>20043</v>
      </c>
      <c r="B1817" t="s">
        <v>18218</v>
      </c>
      <c r="C1817" t="s">
        <v>18218</v>
      </c>
      <c r="D1817" s="1">
        <v>45866</v>
      </c>
      <c r="E1817" t="s">
        <v>21232</v>
      </c>
      <c r="F1817" t="s">
        <v>21234</v>
      </c>
      <c r="G1817">
        <v>3072</v>
      </c>
    </row>
    <row r="1818" spans="1:7" x14ac:dyDescent="0.3">
      <c r="A1818" t="s">
        <v>20044</v>
      </c>
      <c r="B1818" t="s">
        <v>18220</v>
      </c>
      <c r="C1818" t="s">
        <v>18218</v>
      </c>
      <c r="D1818" s="1">
        <v>45907</v>
      </c>
      <c r="E1818" t="s">
        <v>21231</v>
      </c>
      <c r="F1818" t="s">
        <v>21233</v>
      </c>
      <c r="G1818">
        <v>3147</v>
      </c>
    </row>
    <row r="1819" spans="1:7" x14ac:dyDescent="0.3">
      <c r="A1819" t="s">
        <v>20045</v>
      </c>
      <c r="B1819" t="s">
        <v>18218</v>
      </c>
      <c r="C1819" t="s">
        <v>18218</v>
      </c>
      <c r="D1819" s="1">
        <v>45884</v>
      </c>
      <c r="E1819" t="s">
        <v>21229</v>
      </c>
      <c r="F1819" t="s">
        <v>15198</v>
      </c>
      <c r="G1819">
        <v>4812</v>
      </c>
    </row>
    <row r="1820" spans="1:7" x14ac:dyDescent="0.3">
      <c r="A1820" t="s">
        <v>20046</v>
      </c>
      <c r="B1820" t="s">
        <v>18219</v>
      </c>
      <c r="C1820" t="s">
        <v>18217</v>
      </c>
      <c r="D1820" s="1">
        <v>45862</v>
      </c>
      <c r="E1820" t="s">
        <v>21231</v>
      </c>
      <c r="F1820" t="s">
        <v>21233</v>
      </c>
      <c r="G1820">
        <v>1495</v>
      </c>
    </row>
    <row r="1821" spans="1:7" x14ac:dyDescent="0.3">
      <c r="A1821" t="s">
        <v>20047</v>
      </c>
      <c r="B1821" t="s">
        <v>18217</v>
      </c>
      <c r="C1821" t="s">
        <v>18219</v>
      </c>
      <c r="D1821" s="1">
        <v>45898</v>
      </c>
      <c r="E1821" t="s">
        <v>21231</v>
      </c>
      <c r="F1821" t="s">
        <v>15198</v>
      </c>
      <c r="G1821">
        <v>3976</v>
      </c>
    </row>
    <row r="1822" spans="1:7" x14ac:dyDescent="0.3">
      <c r="A1822" t="s">
        <v>20048</v>
      </c>
      <c r="B1822" t="s">
        <v>18219</v>
      </c>
      <c r="C1822" t="s">
        <v>18218</v>
      </c>
      <c r="D1822" s="1">
        <v>45896</v>
      </c>
      <c r="E1822" t="s">
        <v>21230</v>
      </c>
      <c r="F1822" t="s">
        <v>15198</v>
      </c>
      <c r="G1822">
        <v>4477</v>
      </c>
    </row>
    <row r="1823" spans="1:7" x14ac:dyDescent="0.3">
      <c r="A1823" t="s">
        <v>20049</v>
      </c>
      <c r="B1823" t="s">
        <v>18217</v>
      </c>
      <c r="C1823" t="s">
        <v>18220</v>
      </c>
      <c r="D1823" s="1">
        <v>45894</v>
      </c>
      <c r="E1823" t="s">
        <v>21231</v>
      </c>
      <c r="F1823" t="s">
        <v>21234</v>
      </c>
      <c r="G1823">
        <v>4864</v>
      </c>
    </row>
    <row r="1824" spans="1:7" x14ac:dyDescent="0.3">
      <c r="A1824" t="s">
        <v>20050</v>
      </c>
      <c r="B1824" t="s">
        <v>18219</v>
      </c>
      <c r="C1824" t="s">
        <v>18218</v>
      </c>
      <c r="D1824" s="1">
        <v>45897</v>
      </c>
      <c r="E1824" t="s">
        <v>21231</v>
      </c>
      <c r="F1824" t="s">
        <v>21233</v>
      </c>
      <c r="G1824">
        <v>2558</v>
      </c>
    </row>
    <row r="1825" spans="1:7" x14ac:dyDescent="0.3">
      <c r="A1825" t="s">
        <v>20051</v>
      </c>
      <c r="B1825" t="s">
        <v>18219</v>
      </c>
      <c r="C1825" t="s">
        <v>18218</v>
      </c>
      <c r="D1825" s="1">
        <v>45876</v>
      </c>
      <c r="E1825" t="s">
        <v>21230</v>
      </c>
      <c r="F1825" t="s">
        <v>21233</v>
      </c>
      <c r="G1825">
        <v>2604</v>
      </c>
    </row>
    <row r="1826" spans="1:7" x14ac:dyDescent="0.3">
      <c r="A1826" t="s">
        <v>20052</v>
      </c>
      <c r="B1826" t="s">
        <v>18220</v>
      </c>
      <c r="C1826" t="s">
        <v>18220</v>
      </c>
      <c r="D1826" s="1">
        <v>45919</v>
      </c>
      <c r="E1826" t="s">
        <v>21232</v>
      </c>
      <c r="F1826" t="s">
        <v>21234</v>
      </c>
      <c r="G1826">
        <v>1494</v>
      </c>
    </row>
    <row r="1827" spans="1:7" x14ac:dyDescent="0.3">
      <c r="A1827" t="s">
        <v>20053</v>
      </c>
      <c r="B1827" t="s">
        <v>18219</v>
      </c>
      <c r="C1827" t="s">
        <v>18218</v>
      </c>
      <c r="D1827" s="1">
        <v>45909</v>
      </c>
      <c r="E1827" t="s">
        <v>21229</v>
      </c>
      <c r="F1827" t="s">
        <v>21234</v>
      </c>
      <c r="G1827">
        <v>4296</v>
      </c>
    </row>
    <row r="1828" spans="1:7" x14ac:dyDescent="0.3">
      <c r="A1828" t="s">
        <v>20054</v>
      </c>
      <c r="B1828" t="s">
        <v>18219</v>
      </c>
      <c r="C1828" t="s">
        <v>18218</v>
      </c>
      <c r="D1828" s="1">
        <v>45896</v>
      </c>
      <c r="E1828" t="s">
        <v>21229</v>
      </c>
      <c r="F1828" t="s">
        <v>21234</v>
      </c>
      <c r="G1828">
        <v>2644</v>
      </c>
    </row>
    <row r="1829" spans="1:7" x14ac:dyDescent="0.3">
      <c r="A1829" t="s">
        <v>20055</v>
      </c>
      <c r="B1829" t="s">
        <v>18216</v>
      </c>
      <c r="C1829" t="s">
        <v>18220</v>
      </c>
      <c r="D1829" s="1">
        <v>45870</v>
      </c>
      <c r="E1829" t="s">
        <v>21229</v>
      </c>
      <c r="F1829" t="s">
        <v>21234</v>
      </c>
      <c r="G1829">
        <v>4061</v>
      </c>
    </row>
    <row r="1830" spans="1:7" x14ac:dyDescent="0.3">
      <c r="A1830" t="s">
        <v>20056</v>
      </c>
      <c r="B1830" t="s">
        <v>18220</v>
      </c>
      <c r="C1830" t="s">
        <v>18220</v>
      </c>
      <c r="D1830" s="1">
        <v>45895</v>
      </c>
      <c r="E1830" t="s">
        <v>21232</v>
      </c>
      <c r="F1830" t="s">
        <v>15198</v>
      </c>
      <c r="G1830">
        <v>2801</v>
      </c>
    </row>
    <row r="1831" spans="1:7" x14ac:dyDescent="0.3">
      <c r="A1831" t="s">
        <v>20057</v>
      </c>
      <c r="B1831" t="s">
        <v>18219</v>
      </c>
      <c r="C1831" t="s">
        <v>18217</v>
      </c>
      <c r="D1831" s="1">
        <v>45873</v>
      </c>
      <c r="E1831" t="s">
        <v>21229</v>
      </c>
      <c r="F1831" t="s">
        <v>21234</v>
      </c>
      <c r="G1831">
        <v>3730</v>
      </c>
    </row>
    <row r="1832" spans="1:7" x14ac:dyDescent="0.3">
      <c r="A1832" t="s">
        <v>20058</v>
      </c>
      <c r="B1832" t="s">
        <v>18219</v>
      </c>
      <c r="C1832" t="s">
        <v>18218</v>
      </c>
      <c r="D1832" s="1">
        <v>45881</v>
      </c>
      <c r="E1832" t="s">
        <v>21228</v>
      </c>
      <c r="F1832" t="s">
        <v>21233</v>
      </c>
      <c r="G1832">
        <v>1341</v>
      </c>
    </row>
    <row r="1833" spans="1:7" x14ac:dyDescent="0.3">
      <c r="A1833" t="s">
        <v>20059</v>
      </c>
      <c r="B1833" t="s">
        <v>18219</v>
      </c>
      <c r="C1833" t="s">
        <v>18220</v>
      </c>
      <c r="D1833" s="1">
        <v>45895</v>
      </c>
      <c r="E1833" t="s">
        <v>21229</v>
      </c>
      <c r="F1833" t="s">
        <v>21234</v>
      </c>
      <c r="G1833">
        <v>3381</v>
      </c>
    </row>
    <row r="1834" spans="1:7" x14ac:dyDescent="0.3">
      <c r="A1834" t="s">
        <v>20060</v>
      </c>
      <c r="B1834" t="s">
        <v>18219</v>
      </c>
      <c r="C1834" t="s">
        <v>18218</v>
      </c>
      <c r="D1834" s="1">
        <v>45893</v>
      </c>
      <c r="E1834" t="s">
        <v>21230</v>
      </c>
      <c r="F1834" t="s">
        <v>21234</v>
      </c>
      <c r="G1834">
        <v>3988</v>
      </c>
    </row>
    <row r="1835" spans="1:7" x14ac:dyDescent="0.3">
      <c r="A1835" t="s">
        <v>20061</v>
      </c>
      <c r="B1835" t="s">
        <v>18220</v>
      </c>
      <c r="C1835" t="s">
        <v>18216</v>
      </c>
      <c r="D1835" s="1">
        <v>45879</v>
      </c>
      <c r="E1835" t="s">
        <v>21232</v>
      </c>
      <c r="F1835" t="s">
        <v>15198</v>
      </c>
      <c r="G1835">
        <v>3063</v>
      </c>
    </row>
    <row r="1836" spans="1:7" x14ac:dyDescent="0.3">
      <c r="A1836" t="s">
        <v>20062</v>
      </c>
      <c r="B1836" t="s">
        <v>18216</v>
      </c>
      <c r="C1836" t="s">
        <v>18217</v>
      </c>
      <c r="D1836" s="1">
        <v>45888</v>
      </c>
      <c r="E1836" t="s">
        <v>21228</v>
      </c>
      <c r="F1836" t="s">
        <v>21234</v>
      </c>
      <c r="G1836">
        <v>3723</v>
      </c>
    </row>
    <row r="1837" spans="1:7" x14ac:dyDescent="0.3">
      <c r="A1837" t="s">
        <v>20063</v>
      </c>
      <c r="B1837" t="s">
        <v>18216</v>
      </c>
      <c r="C1837" t="s">
        <v>18217</v>
      </c>
      <c r="D1837" s="1">
        <v>45891</v>
      </c>
      <c r="E1837" t="s">
        <v>21232</v>
      </c>
      <c r="F1837" t="s">
        <v>21233</v>
      </c>
      <c r="G1837">
        <v>1988</v>
      </c>
    </row>
    <row r="1838" spans="1:7" x14ac:dyDescent="0.3">
      <c r="A1838" t="s">
        <v>20064</v>
      </c>
      <c r="B1838" t="s">
        <v>18220</v>
      </c>
      <c r="C1838" t="s">
        <v>18217</v>
      </c>
      <c r="D1838" s="1">
        <v>45902</v>
      </c>
      <c r="E1838" t="s">
        <v>21229</v>
      </c>
      <c r="F1838" t="s">
        <v>15198</v>
      </c>
      <c r="G1838">
        <v>4749</v>
      </c>
    </row>
    <row r="1839" spans="1:7" x14ac:dyDescent="0.3">
      <c r="A1839" t="s">
        <v>20065</v>
      </c>
      <c r="B1839" t="s">
        <v>18219</v>
      </c>
      <c r="C1839" t="s">
        <v>18216</v>
      </c>
      <c r="D1839" s="1">
        <v>45869</v>
      </c>
      <c r="E1839" t="s">
        <v>21232</v>
      </c>
      <c r="F1839" t="s">
        <v>15198</v>
      </c>
      <c r="G1839">
        <v>2874</v>
      </c>
    </row>
    <row r="1840" spans="1:7" x14ac:dyDescent="0.3">
      <c r="A1840" t="s">
        <v>20066</v>
      </c>
      <c r="B1840" t="s">
        <v>18218</v>
      </c>
      <c r="C1840" t="s">
        <v>18219</v>
      </c>
      <c r="D1840" s="1">
        <v>45880</v>
      </c>
      <c r="E1840" t="s">
        <v>21231</v>
      </c>
      <c r="F1840" t="s">
        <v>21233</v>
      </c>
      <c r="G1840">
        <v>3751</v>
      </c>
    </row>
    <row r="1841" spans="1:7" x14ac:dyDescent="0.3">
      <c r="A1841" t="s">
        <v>20067</v>
      </c>
      <c r="B1841" t="s">
        <v>18220</v>
      </c>
      <c r="C1841" t="s">
        <v>18216</v>
      </c>
      <c r="D1841" s="1">
        <v>45900</v>
      </c>
      <c r="E1841" t="s">
        <v>21231</v>
      </c>
      <c r="F1841" t="s">
        <v>15198</v>
      </c>
      <c r="G1841">
        <v>4384</v>
      </c>
    </row>
    <row r="1842" spans="1:7" x14ac:dyDescent="0.3">
      <c r="A1842" t="s">
        <v>20068</v>
      </c>
      <c r="B1842" t="s">
        <v>18217</v>
      </c>
      <c r="C1842" t="s">
        <v>18218</v>
      </c>
      <c r="D1842" s="1">
        <v>45895</v>
      </c>
      <c r="E1842" t="s">
        <v>21231</v>
      </c>
      <c r="F1842" t="s">
        <v>21234</v>
      </c>
      <c r="G1842">
        <v>4251</v>
      </c>
    </row>
    <row r="1843" spans="1:7" x14ac:dyDescent="0.3">
      <c r="A1843" t="s">
        <v>20069</v>
      </c>
      <c r="B1843" t="s">
        <v>18217</v>
      </c>
      <c r="C1843" t="s">
        <v>18219</v>
      </c>
      <c r="D1843" s="1">
        <v>45909</v>
      </c>
      <c r="E1843" t="s">
        <v>21229</v>
      </c>
      <c r="F1843" t="s">
        <v>21234</v>
      </c>
      <c r="G1843">
        <v>3051</v>
      </c>
    </row>
    <row r="1844" spans="1:7" x14ac:dyDescent="0.3">
      <c r="A1844" t="s">
        <v>20070</v>
      </c>
      <c r="B1844" t="s">
        <v>18220</v>
      </c>
      <c r="C1844" t="s">
        <v>18220</v>
      </c>
      <c r="D1844" s="1">
        <v>45904</v>
      </c>
      <c r="E1844" t="s">
        <v>21232</v>
      </c>
      <c r="F1844" t="s">
        <v>15198</v>
      </c>
      <c r="G1844">
        <v>4772</v>
      </c>
    </row>
    <row r="1845" spans="1:7" x14ac:dyDescent="0.3">
      <c r="A1845" t="s">
        <v>20071</v>
      </c>
      <c r="B1845" t="s">
        <v>18220</v>
      </c>
      <c r="C1845" t="s">
        <v>18217</v>
      </c>
      <c r="D1845" s="1">
        <v>45894</v>
      </c>
      <c r="E1845" t="s">
        <v>21229</v>
      </c>
      <c r="F1845" t="s">
        <v>21233</v>
      </c>
      <c r="G1845">
        <v>1174</v>
      </c>
    </row>
    <row r="1846" spans="1:7" x14ac:dyDescent="0.3">
      <c r="A1846" t="s">
        <v>20072</v>
      </c>
      <c r="B1846" t="s">
        <v>18220</v>
      </c>
      <c r="C1846" t="s">
        <v>18216</v>
      </c>
      <c r="D1846" s="1">
        <v>45900</v>
      </c>
      <c r="E1846" t="s">
        <v>21229</v>
      </c>
      <c r="F1846" t="s">
        <v>21233</v>
      </c>
      <c r="G1846">
        <v>3245</v>
      </c>
    </row>
    <row r="1847" spans="1:7" x14ac:dyDescent="0.3">
      <c r="A1847" t="s">
        <v>20073</v>
      </c>
      <c r="B1847" t="s">
        <v>18220</v>
      </c>
      <c r="C1847" t="s">
        <v>18220</v>
      </c>
      <c r="D1847" s="1">
        <v>45878</v>
      </c>
      <c r="E1847" t="s">
        <v>21228</v>
      </c>
      <c r="F1847" t="s">
        <v>15198</v>
      </c>
      <c r="G1847">
        <v>1225</v>
      </c>
    </row>
    <row r="1848" spans="1:7" x14ac:dyDescent="0.3">
      <c r="A1848" t="s">
        <v>20074</v>
      </c>
      <c r="B1848" t="s">
        <v>18216</v>
      </c>
      <c r="C1848" t="s">
        <v>18219</v>
      </c>
      <c r="D1848" s="1">
        <v>45899</v>
      </c>
      <c r="E1848" t="s">
        <v>21231</v>
      </c>
      <c r="F1848" t="s">
        <v>15198</v>
      </c>
      <c r="G1848">
        <v>2568</v>
      </c>
    </row>
    <row r="1849" spans="1:7" x14ac:dyDescent="0.3">
      <c r="A1849" t="s">
        <v>20075</v>
      </c>
      <c r="B1849" t="s">
        <v>18220</v>
      </c>
      <c r="C1849" t="s">
        <v>18220</v>
      </c>
      <c r="D1849" s="1">
        <v>45869</v>
      </c>
      <c r="E1849" t="s">
        <v>21231</v>
      </c>
      <c r="F1849" t="s">
        <v>21233</v>
      </c>
      <c r="G1849">
        <v>2455</v>
      </c>
    </row>
    <row r="1850" spans="1:7" x14ac:dyDescent="0.3">
      <c r="A1850" t="s">
        <v>20076</v>
      </c>
      <c r="B1850" t="s">
        <v>18219</v>
      </c>
      <c r="C1850" t="s">
        <v>18220</v>
      </c>
      <c r="D1850" s="1">
        <v>45868</v>
      </c>
      <c r="E1850" t="s">
        <v>21230</v>
      </c>
      <c r="F1850" t="s">
        <v>21234</v>
      </c>
      <c r="G1850">
        <v>1211</v>
      </c>
    </row>
    <row r="1851" spans="1:7" x14ac:dyDescent="0.3">
      <c r="A1851" t="s">
        <v>20077</v>
      </c>
      <c r="B1851" t="s">
        <v>18220</v>
      </c>
      <c r="C1851" t="s">
        <v>18218</v>
      </c>
      <c r="D1851" s="1">
        <v>45921</v>
      </c>
      <c r="E1851" t="s">
        <v>21232</v>
      </c>
      <c r="F1851" t="s">
        <v>21234</v>
      </c>
      <c r="G1851">
        <v>3659</v>
      </c>
    </row>
    <row r="1852" spans="1:7" x14ac:dyDescent="0.3">
      <c r="A1852" t="s">
        <v>20078</v>
      </c>
      <c r="B1852" t="s">
        <v>18218</v>
      </c>
      <c r="C1852" t="s">
        <v>18217</v>
      </c>
      <c r="D1852" s="1">
        <v>45907</v>
      </c>
      <c r="E1852" t="s">
        <v>21230</v>
      </c>
      <c r="F1852" t="s">
        <v>21233</v>
      </c>
      <c r="G1852">
        <v>1070</v>
      </c>
    </row>
    <row r="1853" spans="1:7" x14ac:dyDescent="0.3">
      <c r="A1853" t="s">
        <v>20079</v>
      </c>
      <c r="B1853" t="s">
        <v>18217</v>
      </c>
      <c r="C1853" t="s">
        <v>18220</v>
      </c>
      <c r="D1853" s="1">
        <v>45907</v>
      </c>
      <c r="E1853" t="s">
        <v>21231</v>
      </c>
      <c r="F1853" t="s">
        <v>15198</v>
      </c>
      <c r="G1853">
        <v>2416</v>
      </c>
    </row>
    <row r="1854" spans="1:7" x14ac:dyDescent="0.3">
      <c r="A1854" t="s">
        <v>20080</v>
      </c>
      <c r="B1854" t="s">
        <v>18217</v>
      </c>
      <c r="C1854" t="s">
        <v>18219</v>
      </c>
      <c r="D1854" s="1">
        <v>45903</v>
      </c>
      <c r="E1854" t="s">
        <v>21228</v>
      </c>
      <c r="F1854" t="s">
        <v>21233</v>
      </c>
      <c r="G1854">
        <v>1666</v>
      </c>
    </row>
    <row r="1855" spans="1:7" x14ac:dyDescent="0.3">
      <c r="A1855" t="s">
        <v>20081</v>
      </c>
      <c r="B1855" t="s">
        <v>18216</v>
      </c>
      <c r="C1855" t="s">
        <v>18216</v>
      </c>
      <c r="D1855" s="1">
        <v>45866</v>
      </c>
      <c r="E1855" t="s">
        <v>21231</v>
      </c>
      <c r="F1855" t="s">
        <v>21234</v>
      </c>
      <c r="G1855">
        <v>4742</v>
      </c>
    </row>
    <row r="1856" spans="1:7" x14ac:dyDescent="0.3">
      <c r="A1856" t="s">
        <v>20082</v>
      </c>
      <c r="B1856" t="s">
        <v>18218</v>
      </c>
      <c r="C1856" t="s">
        <v>18219</v>
      </c>
      <c r="D1856" s="1">
        <v>45888</v>
      </c>
      <c r="E1856" t="s">
        <v>21228</v>
      </c>
      <c r="F1856" t="s">
        <v>15198</v>
      </c>
      <c r="G1856">
        <v>3192</v>
      </c>
    </row>
    <row r="1857" spans="1:7" x14ac:dyDescent="0.3">
      <c r="A1857" t="s">
        <v>20083</v>
      </c>
      <c r="B1857" t="s">
        <v>18217</v>
      </c>
      <c r="C1857" t="s">
        <v>18220</v>
      </c>
      <c r="D1857" s="1">
        <v>45864</v>
      </c>
      <c r="E1857" t="s">
        <v>21230</v>
      </c>
      <c r="F1857" t="s">
        <v>21234</v>
      </c>
      <c r="G1857">
        <v>4112</v>
      </c>
    </row>
    <row r="1858" spans="1:7" x14ac:dyDescent="0.3">
      <c r="A1858" t="s">
        <v>20084</v>
      </c>
      <c r="B1858" t="s">
        <v>18220</v>
      </c>
      <c r="C1858" t="s">
        <v>18218</v>
      </c>
      <c r="D1858" s="1">
        <v>45870</v>
      </c>
      <c r="E1858" t="s">
        <v>21230</v>
      </c>
      <c r="F1858" t="s">
        <v>15198</v>
      </c>
      <c r="G1858">
        <v>3321</v>
      </c>
    </row>
    <row r="1859" spans="1:7" x14ac:dyDescent="0.3">
      <c r="A1859" t="s">
        <v>20085</v>
      </c>
      <c r="B1859" t="s">
        <v>18220</v>
      </c>
      <c r="C1859" t="s">
        <v>18218</v>
      </c>
      <c r="D1859" s="1">
        <v>45895</v>
      </c>
      <c r="E1859" t="s">
        <v>21231</v>
      </c>
      <c r="F1859" t="s">
        <v>15198</v>
      </c>
      <c r="G1859">
        <v>1961</v>
      </c>
    </row>
    <row r="1860" spans="1:7" x14ac:dyDescent="0.3">
      <c r="A1860" t="s">
        <v>20086</v>
      </c>
      <c r="B1860" t="s">
        <v>18218</v>
      </c>
      <c r="C1860" t="s">
        <v>18220</v>
      </c>
      <c r="D1860" s="1">
        <v>45898</v>
      </c>
      <c r="E1860" t="s">
        <v>21228</v>
      </c>
      <c r="F1860" t="s">
        <v>15198</v>
      </c>
      <c r="G1860">
        <v>1376</v>
      </c>
    </row>
    <row r="1861" spans="1:7" x14ac:dyDescent="0.3">
      <c r="A1861" t="s">
        <v>20087</v>
      </c>
      <c r="B1861" t="s">
        <v>18216</v>
      </c>
      <c r="C1861" t="s">
        <v>18217</v>
      </c>
      <c r="D1861" s="1">
        <v>45892</v>
      </c>
      <c r="E1861" t="s">
        <v>21232</v>
      </c>
      <c r="F1861" t="s">
        <v>21234</v>
      </c>
      <c r="G1861">
        <v>3904</v>
      </c>
    </row>
    <row r="1862" spans="1:7" x14ac:dyDescent="0.3">
      <c r="A1862" t="s">
        <v>20088</v>
      </c>
      <c r="B1862" t="s">
        <v>18219</v>
      </c>
      <c r="C1862" t="s">
        <v>18217</v>
      </c>
      <c r="D1862" s="1">
        <v>45871</v>
      </c>
      <c r="E1862" t="s">
        <v>21229</v>
      </c>
      <c r="F1862" t="s">
        <v>21233</v>
      </c>
      <c r="G1862">
        <v>4044</v>
      </c>
    </row>
    <row r="1863" spans="1:7" x14ac:dyDescent="0.3">
      <c r="A1863" t="s">
        <v>20089</v>
      </c>
      <c r="B1863" t="s">
        <v>18219</v>
      </c>
      <c r="C1863" t="s">
        <v>18217</v>
      </c>
      <c r="D1863" s="1">
        <v>45870</v>
      </c>
      <c r="E1863" t="s">
        <v>21229</v>
      </c>
      <c r="F1863" t="s">
        <v>21234</v>
      </c>
      <c r="G1863">
        <v>1861</v>
      </c>
    </row>
    <row r="1864" spans="1:7" x14ac:dyDescent="0.3">
      <c r="A1864" t="s">
        <v>20090</v>
      </c>
      <c r="B1864" t="s">
        <v>18216</v>
      </c>
      <c r="C1864" t="s">
        <v>18218</v>
      </c>
      <c r="D1864" s="1">
        <v>45893</v>
      </c>
      <c r="E1864" t="s">
        <v>21231</v>
      </c>
      <c r="F1864" t="s">
        <v>15198</v>
      </c>
      <c r="G1864">
        <v>2422</v>
      </c>
    </row>
    <row r="1865" spans="1:7" x14ac:dyDescent="0.3">
      <c r="A1865" t="s">
        <v>20091</v>
      </c>
      <c r="B1865" t="s">
        <v>18218</v>
      </c>
      <c r="C1865" t="s">
        <v>18217</v>
      </c>
      <c r="D1865" s="1">
        <v>45875</v>
      </c>
      <c r="E1865" t="s">
        <v>21232</v>
      </c>
      <c r="F1865" t="s">
        <v>21233</v>
      </c>
      <c r="G1865">
        <v>2073</v>
      </c>
    </row>
    <row r="1866" spans="1:7" x14ac:dyDescent="0.3">
      <c r="A1866" t="s">
        <v>20092</v>
      </c>
      <c r="B1866" t="s">
        <v>18218</v>
      </c>
      <c r="C1866" t="s">
        <v>18217</v>
      </c>
      <c r="D1866" s="1">
        <v>45916</v>
      </c>
      <c r="E1866" t="s">
        <v>21232</v>
      </c>
      <c r="F1866" t="s">
        <v>21234</v>
      </c>
      <c r="G1866">
        <v>1282</v>
      </c>
    </row>
    <row r="1867" spans="1:7" x14ac:dyDescent="0.3">
      <c r="A1867" t="s">
        <v>20093</v>
      </c>
      <c r="B1867" t="s">
        <v>18220</v>
      </c>
      <c r="C1867" t="s">
        <v>18220</v>
      </c>
      <c r="D1867" s="1">
        <v>45881</v>
      </c>
      <c r="E1867" t="s">
        <v>21230</v>
      </c>
      <c r="F1867" t="s">
        <v>21234</v>
      </c>
      <c r="G1867">
        <v>2648</v>
      </c>
    </row>
    <row r="1868" spans="1:7" x14ac:dyDescent="0.3">
      <c r="A1868" t="s">
        <v>20094</v>
      </c>
      <c r="B1868" t="s">
        <v>18219</v>
      </c>
      <c r="C1868" t="s">
        <v>18218</v>
      </c>
      <c r="D1868" s="1">
        <v>45896</v>
      </c>
      <c r="E1868" t="s">
        <v>21229</v>
      </c>
      <c r="F1868" t="s">
        <v>21234</v>
      </c>
      <c r="G1868">
        <v>2373</v>
      </c>
    </row>
    <row r="1869" spans="1:7" x14ac:dyDescent="0.3">
      <c r="A1869" t="s">
        <v>20095</v>
      </c>
      <c r="B1869" t="s">
        <v>18219</v>
      </c>
      <c r="C1869" t="s">
        <v>18217</v>
      </c>
      <c r="D1869" s="1">
        <v>45889</v>
      </c>
      <c r="E1869" t="s">
        <v>21229</v>
      </c>
      <c r="F1869" t="s">
        <v>21233</v>
      </c>
      <c r="G1869">
        <v>4794</v>
      </c>
    </row>
    <row r="1870" spans="1:7" x14ac:dyDescent="0.3">
      <c r="A1870" t="s">
        <v>20096</v>
      </c>
      <c r="B1870" t="s">
        <v>18219</v>
      </c>
      <c r="C1870" t="s">
        <v>18218</v>
      </c>
      <c r="D1870" s="1">
        <v>45872</v>
      </c>
      <c r="E1870" t="s">
        <v>21230</v>
      </c>
      <c r="F1870" t="s">
        <v>21234</v>
      </c>
      <c r="G1870">
        <v>1788</v>
      </c>
    </row>
    <row r="1871" spans="1:7" x14ac:dyDescent="0.3">
      <c r="A1871" t="s">
        <v>20097</v>
      </c>
      <c r="B1871" t="s">
        <v>18219</v>
      </c>
      <c r="C1871" t="s">
        <v>18217</v>
      </c>
      <c r="D1871" s="1">
        <v>45879</v>
      </c>
      <c r="E1871" t="s">
        <v>21232</v>
      </c>
      <c r="F1871" t="s">
        <v>15198</v>
      </c>
      <c r="G1871">
        <v>1477</v>
      </c>
    </row>
    <row r="1872" spans="1:7" x14ac:dyDescent="0.3">
      <c r="A1872" t="s">
        <v>20098</v>
      </c>
      <c r="B1872" t="s">
        <v>18217</v>
      </c>
      <c r="C1872" t="s">
        <v>18216</v>
      </c>
      <c r="D1872" s="1">
        <v>45867</v>
      </c>
      <c r="E1872" t="s">
        <v>21228</v>
      </c>
      <c r="F1872" t="s">
        <v>21234</v>
      </c>
      <c r="G1872">
        <v>1960</v>
      </c>
    </row>
    <row r="1873" spans="1:7" x14ac:dyDescent="0.3">
      <c r="A1873" t="s">
        <v>20099</v>
      </c>
      <c r="B1873" t="s">
        <v>18220</v>
      </c>
      <c r="C1873" t="s">
        <v>18216</v>
      </c>
      <c r="D1873" s="1">
        <v>45911</v>
      </c>
      <c r="E1873" t="s">
        <v>21231</v>
      </c>
      <c r="F1873" t="s">
        <v>15198</v>
      </c>
      <c r="G1873">
        <v>3305</v>
      </c>
    </row>
    <row r="1874" spans="1:7" x14ac:dyDescent="0.3">
      <c r="A1874" t="s">
        <v>20100</v>
      </c>
      <c r="B1874" t="s">
        <v>18220</v>
      </c>
      <c r="C1874" t="s">
        <v>18219</v>
      </c>
      <c r="D1874" s="1">
        <v>45879</v>
      </c>
      <c r="E1874" t="s">
        <v>21230</v>
      </c>
      <c r="F1874" t="s">
        <v>21233</v>
      </c>
      <c r="G1874">
        <v>1928</v>
      </c>
    </row>
    <row r="1875" spans="1:7" x14ac:dyDescent="0.3">
      <c r="A1875" t="s">
        <v>20101</v>
      </c>
      <c r="B1875" t="s">
        <v>18218</v>
      </c>
      <c r="C1875" t="s">
        <v>18219</v>
      </c>
      <c r="D1875" s="1">
        <v>45870</v>
      </c>
      <c r="E1875" t="s">
        <v>21229</v>
      </c>
      <c r="F1875" t="s">
        <v>21233</v>
      </c>
      <c r="G1875">
        <v>3701</v>
      </c>
    </row>
    <row r="1876" spans="1:7" x14ac:dyDescent="0.3">
      <c r="A1876" t="s">
        <v>20102</v>
      </c>
      <c r="B1876" t="s">
        <v>18216</v>
      </c>
      <c r="C1876" t="s">
        <v>18218</v>
      </c>
      <c r="D1876" s="1">
        <v>45909</v>
      </c>
      <c r="E1876" t="s">
        <v>21228</v>
      </c>
      <c r="F1876" t="s">
        <v>21233</v>
      </c>
      <c r="G1876">
        <v>4699</v>
      </c>
    </row>
    <row r="1877" spans="1:7" x14ac:dyDescent="0.3">
      <c r="A1877" t="s">
        <v>20103</v>
      </c>
      <c r="B1877" t="s">
        <v>18220</v>
      </c>
      <c r="C1877" t="s">
        <v>18219</v>
      </c>
      <c r="D1877" s="1">
        <v>45875</v>
      </c>
      <c r="E1877" t="s">
        <v>21228</v>
      </c>
      <c r="F1877" t="s">
        <v>15198</v>
      </c>
      <c r="G1877">
        <v>1853</v>
      </c>
    </row>
    <row r="1878" spans="1:7" x14ac:dyDescent="0.3">
      <c r="A1878" t="s">
        <v>20104</v>
      </c>
      <c r="B1878" t="s">
        <v>18218</v>
      </c>
      <c r="C1878" t="s">
        <v>18220</v>
      </c>
      <c r="D1878" s="1">
        <v>45878</v>
      </c>
      <c r="E1878" t="s">
        <v>21231</v>
      </c>
      <c r="F1878" t="s">
        <v>15198</v>
      </c>
      <c r="G1878">
        <v>2646</v>
      </c>
    </row>
    <row r="1879" spans="1:7" x14ac:dyDescent="0.3">
      <c r="A1879" t="s">
        <v>20105</v>
      </c>
      <c r="B1879" t="s">
        <v>18217</v>
      </c>
      <c r="C1879" t="s">
        <v>18217</v>
      </c>
      <c r="D1879" s="1">
        <v>45911</v>
      </c>
      <c r="E1879" t="s">
        <v>21228</v>
      </c>
      <c r="F1879" t="s">
        <v>15198</v>
      </c>
      <c r="G1879">
        <v>1942</v>
      </c>
    </row>
    <row r="1880" spans="1:7" x14ac:dyDescent="0.3">
      <c r="A1880" t="s">
        <v>20106</v>
      </c>
      <c r="B1880" t="s">
        <v>18216</v>
      </c>
      <c r="C1880" t="s">
        <v>18220</v>
      </c>
      <c r="D1880" s="1">
        <v>45888</v>
      </c>
      <c r="E1880" t="s">
        <v>21230</v>
      </c>
      <c r="F1880" t="s">
        <v>21234</v>
      </c>
      <c r="G1880">
        <v>1325</v>
      </c>
    </row>
    <row r="1881" spans="1:7" x14ac:dyDescent="0.3">
      <c r="A1881" t="s">
        <v>20107</v>
      </c>
      <c r="B1881" t="s">
        <v>18220</v>
      </c>
      <c r="C1881" t="s">
        <v>18217</v>
      </c>
      <c r="D1881" s="1">
        <v>45878</v>
      </c>
      <c r="E1881" t="s">
        <v>21228</v>
      </c>
      <c r="F1881" t="s">
        <v>15198</v>
      </c>
      <c r="G1881">
        <v>3291</v>
      </c>
    </row>
    <row r="1882" spans="1:7" x14ac:dyDescent="0.3">
      <c r="A1882" t="s">
        <v>20108</v>
      </c>
      <c r="B1882" t="s">
        <v>18216</v>
      </c>
      <c r="C1882" t="s">
        <v>18216</v>
      </c>
      <c r="D1882" s="1">
        <v>45881</v>
      </c>
      <c r="E1882" t="s">
        <v>21231</v>
      </c>
      <c r="F1882" t="s">
        <v>21234</v>
      </c>
      <c r="G1882">
        <v>2305</v>
      </c>
    </row>
    <row r="1883" spans="1:7" x14ac:dyDescent="0.3">
      <c r="A1883" t="s">
        <v>20109</v>
      </c>
      <c r="B1883" t="s">
        <v>18218</v>
      </c>
      <c r="C1883" t="s">
        <v>18218</v>
      </c>
      <c r="D1883" s="1">
        <v>45914</v>
      </c>
      <c r="E1883" t="s">
        <v>21231</v>
      </c>
      <c r="F1883" t="s">
        <v>15198</v>
      </c>
      <c r="G1883">
        <v>4687</v>
      </c>
    </row>
    <row r="1884" spans="1:7" x14ac:dyDescent="0.3">
      <c r="A1884" t="s">
        <v>20110</v>
      </c>
      <c r="B1884" t="s">
        <v>18218</v>
      </c>
      <c r="C1884" t="s">
        <v>18216</v>
      </c>
      <c r="D1884" s="1">
        <v>45884</v>
      </c>
      <c r="E1884" t="s">
        <v>21230</v>
      </c>
      <c r="F1884" t="s">
        <v>21233</v>
      </c>
      <c r="G1884">
        <v>1986</v>
      </c>
    </row>
    <row r="1885" spans="1:7" x14ac:dyDescent="0.3">
      <c r="A1885" t="s">
        <v>20111</v>
      </c>
      <c r="B1885" t="s">
        <v>18216</v>
      </c>
      <c r="C1885" t="s">
        <v>18220</v>
      </c>
      <c r="D1885" s="1">
        <v>45905</v>
      </c>
      <c r="E1885" t="s">
        <v>21229</v>
      </c>
      <c r="F1885" t="s">
        <v>21234</v>
      </c>
      <c r="G1885">
        <v>2744</v>
      </c>
    </row>
    <row r="1886" spans="1:7" x14ac:dyDescent="0.3">
      <c r="A1886" t="s">
        <v>20112</v>
      </c>
      <c r="B1886" t="s">
        <v>18220</v>
      </c>
      <c r="C1886" t="s">
        <v>18217</v>
      </c>
      <c r="D1886" s="1">
        <v>45915</v>
      </c>
      <c r="E1886" t="s">
        <v>21228</v>
      </c>
      <c r="F1886" t="s">
        <v>21233</v>
      </c>
      <c r="G1886">
        <v>4590</v>
      </c>
    </row>
    <row r="1887" spans="1:7" x14ac:dyDescent="0.3">
      <c r="A1887" t="s">
        <v>20113</v>
      </c>
      <c r="B1887" t="s">
        <v>18217</v>
      </c>
      <c r="C1887" t="s">
        <v>18220</v>
      </c>
      <c r="D1887" s="1">
        <v>45886</v>
      </c>
      <c r="E1887" t="s">
        <v>21230</v>
      </c>
      <c r="F1887" t="s">
        <v>15198</v>
      </c>
      <c r="G1887">
        <v>3654</v>
      </c>
    </row>
    <row r="1888" spans="1:7" x14ac:dyDescent="0.3">
      <c r="A1888" t="s">
        <v>20114</v>
      </c>
      <c r="B1888" t="s">
        <v>18219</v>
      </c>
      <c r="C1888" t="s">
        <v>18219</v>
      </c>
      <c r="D1888" s="1">
        <v>45905</v>
      </c>
      <c r="E1888" t="s">
        <v>21229</v>
      </c>
      <c r="F1888" t="s">
        <v>21233</v>
      </c>
      <c r="G1888">
        <v>2603</v>
      </c>
    </row>
    <row r="1889" spans="1:7" x14ac:dyDescent="0.3">
      <c r="A1889" t="s">
        <v>20115</v>
      </c>
      <c r="B1889" t="s">
        <v>18218</v>
      </c>
      <c r="C1889" t="s">
        <v>18218</v>
      </c>
      <c r="D1889" s="1">
        <v>45886</v>
      </c>
      <c r="E1889" t="s">
        <v>21229</v>
      </c>
      <c r="F1889" t="s">
        <v>21234</v>
      </c>
      <c r="G1889">
        <v>1892</v>
      </c>
    </row>
    <row r="1890" spans="1:7" x14ac:dyDescent="0.3">
      <c r="A1890" t="s">
        <v>20116</v>
      </c>
      <c r="B1890" t="s">
        <v>18218</v>
      </c>
      <c r="C1890" t="s">
        <v>18216</v>
      </c>
      <c r="D1890" s="1">
        <v>45869</v>
      </c>
      <c r="E1890" t="s">
        <v>21229</v>
      </c>
      <c r="F1890" t="s">
        <v>15198</v>
      </c>
      <c r="G1890">
        <v>4506</v>
      </c>
    </row>
    <row r="1891" spans="1:7" x14ac:dyDescent="0.3">
      <c r="A1891" t="s">
        <v>20117</v>
      </c>
      <c r="B1891" t="s">
        <v>18217</v>
      </c>
      <c r="C1891" t="s">
        <v>18217</v>
      </c>
      <c r="D1891" s="1">
        <v>45883</v>
      </c>
      <c r="E1891" t="s">
        <v>21229</v>
      </c>
      <c r="F1891" t="s">
        <v>21234</v>
      </c>
      <c r="G1891">
        <v>4390</v>
      </c>
    </row>
    <row r="1892" spans="1:7" x14ac:dyDescent="0.3">
      <c r="A1892" t="s">
        <v>20118</v>
      </c>
      <c r="B1892" t="s">
        <v>18220</v>
      </c>
      <c r="C1892" t="s">
        <v>18219</v>
      </c>
      <c r="D1892" s="1">
        <v>45890</v>
      </c>
      <c r="E1892" t="s">
        <v>21231</v>
      </c>
      <c r="F1892" t="s">
        <v>21233</v>
      </c>
      <c r="G1892">
        <v>4284</v>
      </c>
    </row>
    <row r="1893" spans="1:7" x14ac:dyDescent="0.3">
      <c r="A1893" t="s">
        <v>20119</v>
      </c>
      <c r="B1893" t="s">
        <v>18218</v>
      </c>
      <c r="C1893" t="s">
        <v>18220</v>
      </c>
      <c r="D1893" s="1">
        <v>45911</v>
      </c>
      <c r="E1893" t="s">
        <v>21228</v>
      </c>
      <c r="F1893" t="s">
        <v>21233</v>
      </c>
      <c r="G1893">
        <v>3831</v>
      </c>
    </row>
    <row r="1894" spans="1:7" x14ac:dyDescent="0.3">
      <c r="A1894" t="s">
        <v>20120</v>
      </c>
      <c r="B1894" t="s">
        <v>18219</v>
      </c>
      <c r="C1894" t="s">
        <v>18216</v>
      </c>
      <c r="D1894" s="1">
        <v>45912</v>
      </c>
      <c r="E1894" t="s">
        <v>21228</v>
      </c>
      <c r="F1894" t="s">
        <v>21233</v>
      </c>
      <c r="G1894">
        <v>3921</v>
      </c>
    </row>
    <row r="1895" spans="1:7" x14ac:dyDescent="0.3">
      <c r="A1895" t="s">
        <v>20121</v>
      </c>
      <c r="B1895" t="s">
        <v>18217</v>
      </c>
      <c r="C1895" t="s">
        <v>18218</v>
      </c>
      <c r="D1895" s="1">
        <v>45893</v>
      </c>
      <c r="E1895" t="s">
        <v>21230</v>
      </c>
      <c r="F1895" t="s">
        <v>15198</v>
      </c>
      <c r="G1895">
        <v>2526</v>
      </c>
    </row>
    <row r="1896" spans="1:7" x14ac:dyDescent="0.3">
      <c r="A1896" t="s">
        <v>20122</v>
      </c>
      <c r="B1896" t="s">
        <v>18216</v>
      </c>
      <c r="C1896" t="s">
        <v>18220</v>
      </c>
      <c r="D1896" s="1">
        <v>45908</v>
      </c>
      <c r="E1896" t="s">
        <v>21232</v>
      </c>
      <c r="F1896" t="s">
        <v>21234</v>
      </c>
      <c r="G1896">
        <v>2650</v>
      </c>
    </row>
    <row r="1897" spans="1:7" x14ac:dyDescent="0.3">
      <c r="A1897" t="s">
        <v>20123</v>
      </c>
      <c r="B1897" t="s">
        <v>18216</v>
      </c>
      <c r="C1897" t="s">
        <v>18218</v>
      </c>
      <c r="D1897" s="1">
        <v>45890</v>
      </c>
      <c r="E1897" t="s">
        <v>21232</v>
      </c>
      <c r="F1897" t="s">
        <v>21233</v>
      </c>
      <c r="G1897">
        <v>3764</v>
      </c>
    </row>
    <row r="1898" spans="1:7" x14ac:dyDescent="0.3">
      <c r="A1898" t="s">
        <v>20124</v>
      </c>
      <c r="B1898" t="s">
        <v>18216</v>
      </c>
      <c r="C1898" t="s">
        <v>18219</v>
      </c>
      <c r="D1898" s="1">
        <v>45867</v>
      </c>
      <c r="E1898" t="s">
        <v>21230</v>
      </c>
      <c r="F1898" t="s">
        <v>21233</v>
      </c>
      <c r="G1898">
        <v>3335</v>
      </c>
    </row>
    <row r="1899" spans="1:7" x14ac:dyDescent="0.3">
      <c r="A1899" t="s">
        <v>20125</v>
      </c>
      <c r="B1899" t="s">
        <v>18218</v>
      </c>
      <c r="C1899" t="s">
        <v>18216</v>
      </c>
      <c r="D1899" s="1">
        <v>45905</v>
      </c>
      <c r="E1899" t="s">
        <v>21232</v>
      </c>
      <c r="F1899" t="s">
        <v>15198</v>
      </c>
      <c r="G1899">
        <v>1597</v>
      </c>
    </row>
    <row r="1900" spans="1:7" x14ac:dyDescent="0.3">
      <c r="A1900" t="s">
        <v>20126</v>
      </c>
      <c r="B1900" t="s">
        <v>18220</v>
      </c>
      <c r="C1900" t="s">
        <v>18219</v>
      </c>
      <c r="D1900" s="1">
        <v>45896</v>
      </c>
      <c r="E1900" t="s">
        <v>21228</v>
      </c>
      <c r="F1900" t="s">
        <v>21233</v>
      </c>
      <c r="G1900">
        <v>2507</v>
      </c>
    </row>
    <row r="1901" spans="1:7" x14ac:dyDescent="0.3">
      <c r="A1901" t="s">
        <v>20127</v>
      </c>
      <c r="B1901" t="s">
        <v>18220</v>
      </c>
      <c r="C1901" t="s">
        <v>18218</v>
      </c>
      <c r="D1901" s="1">
        <v>45884</v>
      </c>
      <c r="E1901" t="s">
        <v>21232</v>
      </c>
      <c r="F1901" t="s">
        <v>21234</v>
      </c>
      <c r="G1901">
        <v>4423</v>
      </c>
    </row>
    <row r="1902" spans="1:7" x14ac:dyDescent="0.3">
      <c r="A1902" t="s">
        <v>20128</v>
      </c>
      <c r="B1902" t="s">
        <v>18219</v>
      </c>
      <c r="C1902" t="s">
        <v>18216</v>
      </c>
      <c r="D1902" s="1">
        <v>45915</v>
      </c>
      <c r="E1902" t="s">
        <v>21231</v>
      </c>
      <c r="F1902" t="s">
        <v>21234</v>
      </c>
      <c r="G1902">
        <v>1239</v>
      </c>
    </row>
    <row r="1903" spans="1:7" x14ac:dyDescent="0.3">
      <c r="A1903" t="s">
        <v>20129</v>
      </c>
      <c r="B1903" t="s">
        <v>18220</v>
      </c>
      <c r="C1903" t="s">
        <v>18219</v>
      </c>
      <c r="D1903" s="1">
        <v>45920</v>
      </c>
      <c r="E1903" t="s">
        <v>21232</v>
      </c>
      <c r="F1903" t="s">
        <v>15198</v>
      </c>
      <c r="G1903">
        <v>4529</v>
      </c>
    </row>
    <row r="1904" spans="1:7" x14ac:dyDescent="0.3">
      <c r="A1904" t="s">
        <v>20130</v>
      </c>
      <c r="B1904" t="s">
        <v>18217</v>
      </c>
      <c r="C1904" t="s">
        <v>18220</v>
      </c>
      <c r="D1904" s="1">
        <v>45913</v>
      </c>
      <c r="E1904" t="s">
        <v>21229</v>
      </c>
      <c r="F1904" t="s">
        <v>21234</v>
      </c>
      <c r="G1904">
        <v>3283</v>
      </c>
    </row>
    <row r="1905" spans="1:7" x14ac:dyDescent="0.3">
      <c r="A1905" t="s">
        <v>20131</v>
      </c>
      <c r="B1905" t="s">
        <v>18218</v>
      </c>
      <c r="C1905" t="s">
        <v>18217</v>
      </c>
      <c r="D1905" s="1">
        <v>45905</v>
      </c>
      <c r="E1905" t="s">
        <v>21229</v>
      </c>
      <c r="F1905" t="s">
        <v>15198</v>
      </c>
      <c r="G1905">
        <v>1837</v>
      </c>
    </row>
    <row r="1906" spans="1:7" x14ac:dyDescent="0.3">
      <c r="A1906" t="s">
        <v>20132</v>
      </c>
      <c r="B1906" t="s">
        <v>18220</v>
      </c>
      <c r="C1906" t="s">
        <v>18216</v>
      </c>
      <c r="D1906" s="1">
        <v>45896</v>
      </c>
      <c r="E1906" t="s">
        <v>21232</v>
      </c>
      <c r="F1906" t="s">
        <v>15198</v>
      </c>
      <c r="G1906">
        <v>1766</v>
      </c>
    </row>
    <row r="1907" spans="1:7" x14ac:dyDescent="0.3">
      <c r="A1907" t="s">
        <v>20133</v>
      </c>
      <c r="B1907" t="s">
        <v>18220</v>
      </c>
      <c r="C1907" t="s">
        <v>18220</v>
      </c>
      <c r="D1907" s="1">
        <v>45867</v>
      </c>
      <c r="E1907" t="s">
        <v>21228</v>
      </c>
      <c r="F1907" t="s">
        <v>15198</v>
      </c>
      <c r="G1907">
        <v>1198</v>
      </c>
    </row>
    <row r="1908" spans="1:7" x14ac:dyDescent="0.3">
      <c r="A1908" t="s">
        <v>20134</v>
      </c>
      <c r="B1908" t="s">
        <v>18218</v>
      </c>
      <c r="C1908" t="s">
        <v>18220</v>
      </c>
      <c r="D1908" s="1">
        <v>45869</v>
      </c>
      <c r="E1908" t="s">
        <v>21231</v>
      </c>
      <c r="F1908" t="s">
        <v>21233</v>
      </c>
      <c r="G1908">
        <v>1527</v>
      </c>
    </row>
    <row r="1909" spans="1:7" x14ac:dyDescent="0.3">
      <c r="A1909" t="s">
        <v>20135</v>
      </c>
      <c r="B1909" t="s">
        <v>18217</v>
      </c>
      <c r="C1909" t="s">
        <v>18220</v>
      </c>
      <c r="D1909" s="1">
        <v>45887</v>
      </c>
      <c r="E1909" t="s">
        <v>21229</v>
      </c>
      <c r="F1909" t="s">
        <v>21234</v>
      </c>
      <c r="G1909">
        <v>1698</v>
      </c>
    </row>
    <row r="1910" spans="1:7" x14ac:dyDescent="0.3">
      <c r="A1910" t="s">
        <v>20136</v>
      </c>
      <c r="B1910" t="s">
        <v>18219</v>
      </c>
      <c r="C1910" t="s">
        <v>18218</v>
      </c>
      <c r="D1910" s="1">
        <v>45916</v>
      </c>
      <c r="E1910" t="s">
        <v>21228</v>
      </c>
      <c r="F1910" t="s">
        <v>21233</v>
      </c>
      <c r="G1910">
        <v>3613</v>
      </c>
    </row>
    <row r="1911" spans="1:7" x14ac:dyDescent="0.3">
      <c r="A1911" t="s">
        <v>20137</v>
      </c>
      <c r="B1911" t="s">
        <v>18216</v>
      </c>
      <c r="C1911" t="s">
        <v>18216</v>
      </c>
      <c r="D1911" s="1">
        <v>45896</v>
      </c>
      <c r="E1911" t="s">
        <v>21231</v>
      </c>
      <c r="F1911" t="s">
        <v>15198</v>
      </c>
      <c r="G1911">
        <v>1486</v>
      </c>
    </row>
    <row r="1912" spans="1:7" x14ac:dyDescent="0.3">
      <c r="A1912" t="s">
        <v>20138</v>
      </c>
      <c r="B1912" t="s">
        <v>18216</v>
      </c>
      <c r="C1912" t="s">
        <v>18216</v>
      </c>
      <c r="D1912" s="1">
        <v>45918</v>
      </c>
      <c r="E1912" t="s">
        <v>21228</v>
      </c>
      <c r="F1912" t="s">
        <v>15198</v>
      </c>
      <c r="G1912">
        <v>2804</v>
      </c>
    </row>
    <row r="1913" spans="1:7" x14ac:dyDescent="0.3">
      <c r="A1913" t="s">
        <v>20139</v>
      </c>
      <c r="B1913" t="s">
        <v>18217</v>
      </c>
      <c r="C1913" t="s">
        <v>18217</v>
      </c>
      <c r="D1913" s="1">
        <v>45865</v>
      </c>
      <c r="E1913" t="s">
        <v>21232</v>
      </c>
      <c r="F1913" t="s">
        <v>15198</v>
      </c>
      <c r="G1913">
        <v>2866</v>
      </c>
    </row>
    <row r="1914" spans="1:7" x14ac:dyDescent="0.3">
      <c r="A1914" t="s">
        <v>20140</v>
      </c>
      <c r="B1914" t="s">
        <v>18219</v>
      </c>
      <c r="C1914" t="s">
        <v>18219</v>
      </c>
      <c r="D1914" s="1">
        <v>45865</v>
      </c>
      <c r="E1914" t="s">
        <v>21231</v>
      </c>
      <c r="F1914" t="s">
        <v>21233</v>
      </c>
      <c r="G1914">
        <v>4487</v>
      </c>
    </row>
    <row r="1915" spans="1:7" x14ac:dyDescent="0.3">
      <c r="A1915" t="s">
        <v>20141</v>
      </c>
      <c r="B1915" t="s">
        <v>18217</v>
      </c>
      <c r="C1915" t="s">
        <v>18217</v>
      </c>
      <c r="D1915" s="1">
        <v>45898</v>
      </c>
      <c r="E1915" t="s">
        <v>21228</v>
      </c>
      <c r="F1915" t="s">
        <v>15198</v>
      </c>
      <c r="G1915">
        <v>1320</v>
      </c>
    </row>
    <row r="1916" spans="1:7" x14ac:dyDescent="0.3">
      <c r="A1916" t="s">
        <v>20142</v>
      </c>
      <c r="B1916" t="s">
        <v>18216</v>
      </c>
      <c r="C1916" t="s">
        <v>18217</v>
      </c>
      <c r="D1916" s="1">
        <v>45867</v>
      </c>
      <c r="E1916" t="s">
        <v>21228</v>
      </c>
      <c r="F1916" t="s">
        <v>21233</v>
      </c>
      <c r="G1916">
        <v>2114</v>
      </c>
    </row>
    <row r="1917" spans="1:7" x14ac:dyDescent="0.3">
      <c r="A1917" t="s">
        <v>20143</v>
      </c>
      <c r="B1917" t="s">
        <v>18216</v>
      </c>
      <c r="C1917" t="s">
        <v>18217</v>
      </c>
      <c r="D1917" s="1">
        <v>45909</v>
      </c>
      <c r="E1917" t="s">
        <v>21230</v>
      </c>
      <c r="F1917" t="s">
        <v>15198</v>
      </c>
      <c r="G1917">
        <v>2324</v>
      </c>
    </row>
    <row r="1918" spans="1:7" x14ac:dyDescent="0.3">
      <c r="A1918" t="s">
        <v>20144</v>
      </c>
      <c r="B1918" t="s">
        <v>18219</v>
      </c>
      <c r="C1918" t="s">
        <v>18220</v>
      </c>
      <c r="D1918" s="1">
        <v>45875</v>
      </c>
      <c r="E1918" t="s">
        <v>21231</v>
      </c>
      <c r="F1918" t="s">
        <v>21234</v>
      </c>
      <c r="G1918">
        <v>1557</v>
      </c>
    </row>
    <row r="1919" spans="1:7" x14ac:dyDescent="0.3">
      <c r="A1919" t="s">
        <v>20145</v>
      </c>
      <c r="B1919" t="s">
        <v>18219</v>
      </c>
      <c r="C1919" t="s">
        <v>18216</v>
      </c>
      <c r="D1919" s="1">
        <v>45900</v>
      </c>
      <c r="E1919" t="s">
        <v>21229</v>
      </c>
      <c r="F1919" t="s">
        <v>15198</v>
      </c>
      <c r="G1919">
        <v>2375</v>
      </c>
    </row>
    <row r="1920" spans="1:7" x14ac:dyDescent="0.3">
      <c r="A1920" t="s">
        <v>20146</v>
      </c>
      <c r="B1920" t="s">
        <v>18220</v>
      </c>
      <c r="C1920" t="s">
        <v>18220</v>
      </c>
      <c r="D1920" s="1">
        <v>45883</v>
      </c>
      <c r="E1920" t="s">
        <v>21230</v>
      </c>
      <c r="F1920" t="s">
        <v>21234</v>
      </c>
      <c r="G1920">
        <v>2581</v>
      </c>
    </row>
    <row r="1921" spans="1:7" x14ac:dyDescent="0.3">
      <c r="A1921" t="s">
        <v>20147</v>
      </c>
      <c r="B1921" t="s">
        <v>18217</v>
      </c>
      <c r="C1921" t="s">
        <v>18220</v>
      </c>
      <c r="D1921" s="1">
        <v>45873</v>
      </c>
      <c r="E1921" t="s">
        <v>21232</v>
      </c>
      <c r="F1921" t="s">
        <v>21234</v>
      </c>
      <c r="G1921">
        <v>1322</v>
      </c>
    </row>
    <row r="1922" spans="1:7" x14ac:dyDescent="0.3">
      <c r="A1922" t="s">
        <v>20148</v>
      </c>
      <c r="B1922" t="s">
        <v>18220</v>
      </c>
      <c r="C1922" t="s">
        <v>18220</v>
      </c>
      <c r="D1922" s="1">
        <v>45915</v>
      </c>
      <c r="E1922" t="s">
        <v>21230</v>
      </c>
      <c r="F1922" t="s">
        <v>15198</v>
      </c>
      <c r="G1922">
        <v>3572</v>
      </c>
    </row>
    <row r="1923" spans="1:7" x14ac:dyDescent="0.3">
      <c r="A1923" t="s">
        <v>20149</v>
      </c>
      <c r="B1923" t="s">
        <v>18220</v>
      </c>
      <c r="C1923" t="s">
        <v>18220</v>
      </c>
      <c r="D1923" s="1">
        <v>45894</v>
      </c>
      <c r="E1923" t="s">
        <v>21228</v>
      </c>
      <c r="F1923" t="s">
        <v>21233</v>
      </c>
      <c r="G1923">
        <v>3247</v>
      </c>
    </row>
    <row r="1924" spans="1:7" x14ac:dyDescent="0.3">
      <c r="A1924" t="s">
        <v>20150</v>
      </c>
      <c r="B1924" t="s">
        <v>18218</v>
      </c>
      <c r="C1924" t="s">
        <v>18217</v>
      </c>
      <c r="D1924" s="1">
        <v>45878</v>
      </c>
      <c r="E1924" t="s">
        <v>21231</v>
      </c>
      <c r="F1924" t="s">
        <v>15198</v>
      </c>
      <c r="G1924">
        <v>2447</v>
      </c>
    </row>
    <row r="1925" spans="1:7" x14ac:dyDescent="0.3">
      <c r="A1925" t="s">
        <v>20151</v>
      </c>
      <c r="B1925" t="s">
        <v>18220</v>
      </c>
      <c r="C1925" t="s">
        <v>18219</v>
      </c>
      <c r="D1925" s="1">
        <v>45899</v>
      </c>
      <c r="E1925" t="s">
        <v>21228</v>
      </c>
      <c r="F1925" t="s">
        <v>21234</v>
      </c>
      <c r="G1925">
        <v>4820</v>
      </c>
    </row>
    <row r="1926" spans="1:7" x14ac:dyDescent="0.3">
      <c r="A1926" t="s">
        <v>20152</v>
      </c>
      <c r="B1926" t="s">
        <v>18218</v>
      </c>
      <c r="C1926" t="s">
        <v>18218</v>
      </c>
      <c r="D1926" s="1">
        <v>45898</v>
      </c>
      <c r="E1926" t="s">
        <v>21228</v>
      </c>
      <c r="F1926" t="s">
        <v>15198</v>
      </c>
      <c r="G1926">
        <v>2251</v>
      </c>
    </row>
    <row r="1927" spans="1:7" x14ac:dyDescent="0.3">
      <c r="A1927" t="s">
        <v>20153</v>
      </c>
      <c r="B1927" t="s">
        <v>18219</v>
      </c>
      <c r="C1927" t="s">
        <v>18216</v>
      </c>
      <c r="D1927" s="1">
        <v>45864</v>
      </c>
      <c r="E1927" t="s">
        <v>21231</v>
      </c>
      <c r="F1927" t="s">
        <v>21233</v>
      </c>
      <c r="G1927">
        <v>1068</v>
      </c>
    </row>
    <row r="1928" spans="1:7" x14ac:dyDescent="0.3">
      <c r="A1928" t="s">
        <v>20154</v>
      </c>
      <c r="B1928" t="s">
        <v>18217</v>
      </c>
      <c r="C1928" t="s">
        <v>18220</v>
      </c>
      <c r="D1928" s="1">
        <v>45871</v>
      </c>
      <c r="E1928" t="s">
        <v>21231</v>
      </c>
      <c r="F1928" t="s">
        <v>21233</v>
      </c>
      <c r="G1928">
        <v>4120</v>
      </c>
    </row>
    <row r="1929" spans="1:7" x14ac:dyDescent="0.3">
      <c r="A1929" t="s">
        <v>20155</v>
      </c>
      <c r="B1929" t="s">
        <v>18219</v>
      </c>
      <c r="C1929" t="s">
        <v>18217</v>
      </c>
      <c r="D1929" s="1">
        <v>45892</v>
      </c>
      <c r="E1929" t="s">
        <v>21232</v>
      </c>
      <c r="F1929" t="s">
        <v>21234</v>
      </c>
      <c r="G1929">
        <v>4124</v>
      </c>
    </row>
    <row r="1930" spans="1:7" x14ac:dyDescent="0.3">
      <c r="A1930" t="s">
        <v>20156</v>
      </c>
      <c r="B1930" t="s">
        <v>18220</v>
      </c>
      <c r="C1930" t="s">
        <v>18219</v>
      </c>
      <c r="D1930" s="1">
        <v>45895</v>
      </c>
      <c r="E1930" t="s">
        <v>21228</v>
      </c>
      <c r="F1930" t="s">
        <v>21233</v>
      </c>
      <c r="G1930">
        <v>3932</v>
      </c>
    </row>
    <row r="1931" spans="1:7" x14ac:dyDescent="0.3">
      <c r="A1931" t="s">
        <v>20157</v>
      </c>
      <c r="B1931" t="s">
        <v>18220</v>
      </c>
      <c r="C1931" t="s">
        <v>18220</v>
      </c>
      <c r="D1931" s="1">
        <v>45879</v>
      </c>
      <c r="E1931" t="s">
        <v>21232</v>
      </c>
      <c r="F1931" t="s">
        <v>15198</v>
      </c>
      <c r="G1931">
        <v>3774</v>
      </c>
    </row>
    <row r="1932" spans="1:7" x14ac:dyDescent="0.3">
      <c r="A1932" t="s">
        <v>20158</v>
      </c>
      <c r="B1932" t="s">
        <v>18219</v>
      </c>
      <c r="C1932" t="s">
        <v>18218</v>
      </c>
      <c r="D1932" s="1">
        <v>45904</v>
      </c>
      <c r="E1932" t="s">
        <v>21228</v>
      </c>
      <c r="F1932" t="s">
        <v>21233</v>
      </c>
      <c r="G1932">
        <v>4069</v>
      </c>
    </row>
    <row r="1933" spans="1:7" x14ac:dyDescent="0.3">
      <c r="A1933" t="s">
        <v>20159</v>
      </c>
      <c r="B1933" t="s">
        <v>18218</v>
      </c>
      <c r="C1933" t="s">
        <v>18216</v>
      </c>
      <c r="D1933" s="1">
        <v>45873</v>
      </c>
      <c r="E1933" t="s">
        <v>21230</v>
      </c>
      <c r="F1933" t="s">
        <v>15198</v>
      </c>
      <c r="G1933">
        <v>2827</v>
      </c>
    </row>
    <row r="1934" spans="1:7" x14ac:dyDescent="0.3">
      <c r="A1934" t="s">
        <v>20160</v>
      </c>
      <c r="B1934" t="s">
        <v>18218</v>
      </c>
      <c r="C1934" t="s">
        <v>18217</v>
      </c>
      <c r="D1934" s="1">
        <v>45878</v>
      </c>
      <c r="E1934" t="s">
        <v>21228</v>
      </c>
      <c r="F1934" t="s">
        <v>21233</v>
      </c>
      <c r="G1934">
        <v>3187</v>
      </c>
    </row>
    <row r="1935" spans="1:7" x14ac:dyDescent="0.3">
      <c r="A1935" t="s">
        <v>20161</v>
      </c>
      <c r="B1935" t="s">
        <v>18220</v>
      </c>
      <c r="C1935" t="s">
        <v>18220</v>
      </c>
      <c r="D1935" s="1">
        <v>45893</v>
      </c>
      <c r="E1935" t="s">
        <v>21230</v>
      </c>
      <c r="F1935" t="s">
        <v>21233</v>
      </c>
      <c r="G1935">
        <v>1276</v>
      </c>
    </row>
    <row r="1936" spans="1:7" x14ac:dyDescent="0.3">
      <c r="A1936" t="s">
        <v>20162</v>
      </c>
      <c r="B1936" t="s">
        <v>18216</v>
      </c>
      <c r="C1936" t="s">
        <v>18219</v>
      </c>
      <c r="D1936" s="1">
        <v>45869</v>
      </c>
      <c r="E1936" t="s">
        <v>21228</v>
      </c>
      <c r="F1936" t="s">
        <v>21234</v>
      </c>
      <c r="G1936">
        <v>2152</v>
      </c>
    </row>
    <row r="1937" spans="1:7" x14ac:dyDescent="0.3">
      <c r="A1937" t="s">
        <v>20163</v>
      </c>
      <c r="B1937" t="s">
        <v>18220</v>
      </c>
      <c r="C1937" t="s">
        <v>18219</v>
      </c>
      <c r="D1937" s="1">
        <v>45894</v>
      </c>
      <c r="E1937" t="s">
        <v>21228</v>
      </c>
      <c r="F1937" t="s">
        <v>21233</v>
      </c>
      <c r="G1937">
        <v>3846</v>
      </c>
    </row>
    <row r="1938" spans="1:7" x14ac:dyDescent="0.3">
      <c r="A1938" t="s">
        <v>20164</v>
      </c>
      <c r="B1938" t="s">
        <v>18218</v>
      </c>
      <c r="C1938" t="s">
        <v>18218</v>
      </c>
      <c r="D1938" s="1">
        <v>45902</v>
      </c>
      <c r="E1938" t="s">
        <v>21229</v>
      </c>
      <c r="F1938" t="s">
        <v>21233</v>
      </c>
      <c r="G1938">
        <v>1296</v>
      </c>
    </row>
    <row r="1939" spans="1:7" x14ac:dyDescent="0.3">
      <c r="A1939" t="s">
        <v>20165</v>
      </c>
      <c r="B1939" t="s">
        <v>18216</v>
      </c>
      <c r="C1939" t="s">
        <v>18216</v>
      </c>
      <c r="D1939" s="1">
        <v>45919</v>
      </c>
      <c r="E1939" t="s">
        <v>21232</v>
      </c>
      <c r="F1939" t="s">
        <v>21233</v>
      </c>
      <c r="G1939">
        <v>1824</v>
      </c>
    </row>
    <row r="1940" spans="1:7" x14ac:dyDescent="0.3">
      <c r="A1940" t="s">
        <v>20166</v>
      </c>
      <c r="B1940" t="s">
        <v>18219</v>
      </c>
      <c r="C1940" t="s">
        <v>18217</v>
      </c>
      <c r="D1940" s="1">
        <v>45884</v>
      </c>
      <c r="E1940" t="s">
        <v>21229</v>
      </c>
      <c r="F1940" t="s">
        <v>21233</v>
      </c>
      <c r="G1940">
        <v>3654</v>
      </c>
    </row>
    <row r="1941" spans="1:7" x14ac:dyDescent="0.3">
      <c r="A1941" t="s">
        <v>20167</v>
      </c>
      <c r="B1941" t="s">
        <v>18217</v>
      </c>
      <c r="C1941" t="s">
        <v>18219</v>
      </c>
      <c r="D1941" s="1">
        <v>45903</v>
      </c>
      <c r="E1941" t="s">
        <v>21228</v>
      </c>
      <c r="F1941" t="s">
        <v>15198</v>
      </c>
      <c r="G1941">
        <v>1508</v>
      </c>
    </row>
    <row r="1942" spans="1:7" x14ac:dyDescent="0.3">
      <c r="A1942" t="s">
        <v>20168</v>
      </c>
      <c r="B1942" t="s">
        <v>18216</v>
      </c>
      <c r="C1942" t="s">
        <v>18218</v>
      </c>
      <c r="D1942" s="1">
        <v>45917</v>
      </c>
      <c r="E1942" t="s">
        <v>21230</v>
      </c>
      <c r="F1942" t="s">
        <v>21234</v>
      </c>
      <c r="G1942">
        <v>1587</v>
      </c>
    </row>
    <row r="1943" spans="1:7" x14ac:dyDescent="0.3">
      <c r="A1943" t="s">
        <v>20169</v>
      </c>
      <c r="B1943" t="s">
        <v>18219</v>
      </c>
      <c r="C1943" t="s">
        <v>18217</v>
      </c>
      <c r="D1943" s="1">
        <v>45864</v>
      </c>
      <c r="E1943" t="s">
        <v>21230</v>
      </c>
      <c r="F1943" t="s">
        <v>21233</v>
      </c>
      <c r="G1943">
        <v>2288</v>
      </c>
    </row>
    <row r="1944" spans="1:7" x14ac:dyDescent="0.3">
      <c r="A1944" t="s">
        <v>20170</v>
      </c>
      <c r="B1944" t="s">
        <v>18216</v>
      </c>
      <c r="C1944" t="s">
        <v>18220</v>
      </c>
      <c r="D1944" s="1">
        <v>45865</v>
      </c>
      <c r="E1944" t="s">
        <v>21229</v>
      </c>
      <c r="F1944" t="s">
        <v>21233</v>
      </c>
      <c r="G1944">
        <v>2267</v>
      </c>
    </row>
    <row r="1945" spans="1:7" x14ac:dyDescent="0.3">
      <c r="A1945" t="s">
        <v>20171</v>
      </c>
      <c r="B1945" t="s">
        <v>18217</v>
      </c>
      <c r="C1945" t="s">
        <v>18219</v>
      </c>
      <c r="D1945" s="1">
        <v>45921</v>
      </c>
      <c r="E1945" t="s">
        <v>21232</v>
      </c>
      <c r="F1945" t="s">
        <v>21234</v>
      </c>
      <c r="G1945">
        <v>2902</v>
      </c>
    </row>
    <row r="1946" spans="1:7" x14ac:dyDescent="0.3">
      <c r="A1946" t="s">
        <v>20172</v>
      </c>
      <c r="B1946" t="s">
        <v>18217</v>
      </c>
      <c r="C1946" t="s">
        <v>18217</v>
      </c>
      <c r="D1946" s="1">
        <v>45868</v>
      </c>
      <c r="E1946" t="s">
        <v>21228</v>
      </c>
      <c r="F1946" t="s">
        <v>15198</v>
      </c>
      <c r="G1946">
        <v>4065</v>
      </c>
    </row>
    <row r="1947" spans="1:7" x14ac:dyDescent="0.3">
      <c r="A1947" t="s">
        <v>20173</v>
      </c>
      <c r="B1947" t="s">
        <v>18218</v>
      </c>
      <c r="C1947" t="s">
        <v>18219</v>
      </c>
      <c r="D1947" s="1">
        <v>45891</v>
      </c>
      <c r="E1947" t="s">
        <v>21228</v>
      </c>
      <c r="F1947" t="s">
        <v>15198</v>
      </c>
      <c r="G1947">
        <v>1672</v>
      </c>
    </row>
    <row r="1948" spans="1:7" x14ac:dyDescent="0.3">
      <c r="A1948" t="s">
        <v>20174</v>
      </c>
      <c r="B1948" t="s">
        <v>18220</v>
      </c>
      <c r="C1948" t="s">
        <v>18216</v>
      </c>
      <c r="D1948" s="1">
        <v>45910</v>
      </c>
      <c r="E1948" t="s">
        <v>21228</v>
      </c>
      <c r="F1948" t="s">
        <v>21233</v>
      </c>
      <c r="G1948">
        <v>4288</v>
      </c>
    </row>
    <row r="1949" spans="1:7" x14ac:dyDescent="0.3">
      <c r="A1949" t="s">
        <v>20175</v>
      </c>
      <c r="B1949" t="s">
        <v>18219</v>
      </c>
      <c r="C1949" t="s">
        <v>18219</v>
      </c>
      <c r="D1949" s="1">
        <v>45915</v>
      </c>
      <c r="E1949" t="s">
        <v>21228</v>
      </c>
      <c r="F1949" t="s">
        <v>21233</v>
      </c>
      <c r="G1949">
        <v>4819</v>
      </c>
    </row>
    <row r="1950" spans="1:7" x14ac:dyDescent="0.3">
      <c r="A1950" t="s">
        <v>20176</v>
      </c>
      <c r="B1950" t="s">
        <v>18217</v>
      </c>
      <c r="C1950" t="s">
        <v>18216</v>
      </c>
      <c r="D1950" s="1">
        <v>45872</v>
      </c>
      <c r="E1950" t="s">
        <v>21230</v>
      </c>
      <c r="F1950" t="s">
        <v>21233</v>
      </c>
      <c r="G1950">
        <v>4896</v>
      </c>
    </row>
    <row r="1951" spans="1:7" x14ac:dyDescent="0.3">
      <c r="A1951" t="s">
        <v>20177</v>
      </c>
      <c r="B1951" t="s">
        <v>18216</v>
      </c>
      <c r="C1951" t="s">
        <v>18218</v>
      </c>
      <c r="D1951" s="1">
        <v>45877</v>
      </c>
      <c r="E1951" t="s">
        <v>21229</v>
      </c>
      <c r="F1951" t="s">
        <v>15198</v>
      </c>
      <c r="G1951">
        <v>2203</v>
      </c>
    </row>
    <row r="1952" spans="1:7" x14ac:dyDescent="0.3">
      <c r="A1952" t="s">
        <v>20178</v>
      </c>
      <c r="B1952" t="s">
        <v>18216</v>
      </c>
      <c r="C1952" t="s">
        <v>18219</v>
      </c>
      <c r="D1952" s="1">
        <v>45895</v>
      </c>
      <c r="E1952" t="s">
        <v>21231</v>
      </c>
      <c r="F1952" t="s">
        <v>21234</v>
      </c>
      <c r="G1952">
        <v>3063</v>
      </c>
    </row>
    <row r="1953" spans="1:7" x14ac:dyDescent="0.3">
      <c r="A1953" t="s">
        <v>20179</v>
      </c>
      <c r="B1953" t="s">
        <v>18219</v>
      </c>
      <c r="C1953" t="s">
        <v>18217</v>
      </c>
      <c r="D1953" s="1">
        <v>45889</v>
      </c>
      <c r="E1953" t="s">
        <v>21230</v>
      </c>
      <c r="F1953" t="s">
        <v>21233</v>
      </c>
      <c r="G1953">
        <v>3907</v>
      </c>
    </row>
    <row r="1954" spans="1:7" x14ac:dyDescent="0.3">
      <c r="A1954" t="s">
        <v>20180</v>
      </c>
      <c r="B1954" t="s">
        <v>18217</v>
      </c>
      <c r="C1954" t="s">
        <v>18219</v>
      </c>
      <c r="D1954" s="1">
        <v>45878</v>
      </c>
      <c r="E1954" t="s">
        <v>21232</v>
      </c>
      <c r="F1954" t="s">
        <v>21234</v>
      </c>
      <c r="G1954">
        <v>4668</v>
      </c>
    </row>
    <row r="1955" spans="1:7" x14ac:dyDescent="0.3">
      <c r="A1955" t="s">
        <v>20181</v>
      </c>
      <c r="B1955" t="s">
        <v>18216</v>
      </c>
      <c r="C1955" t="s">
        <v>18217</v>
      </c>
      <c r="D1955" s="1">
        <v>45880</v>
      </c>
      <c r="E1955" t="s">
        <v>21229</v>
      </c>
      <c r="F1955" t="s">
        <v>15198</v>
      </c>
      <c r="G1955">
        <v>3457</v>
      </c>
    </row>
    <row r="1956" spans="1:7" x14ac:dyDescent="0.3">
      <c r="A1956" t="s">
        <v>20182</v>
      </c>
      <c r="B1956" t="s">
        <v>18216</v>
      </c>
      <c r="C1956" t="s">
        <v>18219</v>
      </c>
      <c r="D1956" s="1">
        <v>45912</v>
      </c>
      <c r="E1956" t="s">
        <v>21230</v>
      </c>
      <c r="F1956" t="s">
        <v>21234</v>
      </c>
      <c r="G1956">
        <v>4772</v>
      </c>
    </row>
    <row r="1957" spans="1:7" x14ac:dyDescent="0.3">
      <c r="A1957" t="s">
        <v>20183</v>
      </c>
      <c r="B1957" t="s">
        <v>18217</v>
      </c>
      <c r="C1957" t="s">
        <v>18217</v>
      </c>
      <c r="D1957" s="1">
        <v>45891</v>
      </c>
      <c r="E1957" t="s">
        <v>21228</v>
      </c>
      <c r="F1957" t="s">
        <v>21233</v>
      </c>
      <c r="G1957">
        <v>4989</v>
      </c>
    </row>
    <row r="1958" spans="1:7" x14ac:dyDescent="0.3">
      <c r="A1958" t="s">
        <v>20184</v>
      </c>
      <c r="B1958" t="s">
        <v>18219</v>
      </c>
      <c r="C1958" t="s">
        <v>18217</v>
      </c>
      <c r="D1958" s="1">
        <v>45890</v>
      </c>
      <c r="E1958" t="s">
        <v>21229</v>
      </c>
      <c r="F1958" t="s">
        <v>15198</v>
      </c>
      <c r="G1958">
        <v>2295</v>
      </c>
    </row>
    <row r="1959" spans="1:7" x14ac:dyDescent="0.3">
      <c r="A1959" t="s">
        <v>20185</v>
      </c>
      <c r="B1959" t="s">
        <v>18220</v>
      </c>
      <c r="C1959" t="s">
        <v>18219</v>
      </c>
      <c r="D1959" s="1">
        <v>45918</v>
      </c>
      <c r="E1959" t="s">
        <v>21232</v>
      </c>
      <c r="F1959" t="s">
        <v>21234</v>
      </c>
      <c r="G1959">
        <v>1915</v>
      </c>
    </row>
    <row r="1960" spans="1:7" x14ac:dyDescent="0.3">
      <c r="A1960" t="s">
        <v>20186</v>
      </c>
      <c r="B1960" t="s">
        <v>18218</v>
      </c>
      <c r="C1960" t="s">
        <v>18217</v>
      </c>
      <c r="D1960" s="1">
        <v>45868</v>
      </c>
      <c r="E1960" t="s">
        <v>21229</v>
      </c>
      <c r="F1960" t="s">
        <v>15198</v>
      </c>
      <c r="G1960">
        <v>4439</v>
      </c>
    </row>
    <row r="1961" spans="1:7" x14ac:dyDescent="0.3">
      <c r="A1961" t="s">
        <v>20187</v>
      </c>
      <c r="B1961" t="s">
        <v>18217</v>
      </c>
      <c r="C1961" t="s">
        <v>18216</v>
      </c>
      <c r="D1961" s="1">
        <v>45888</v>
      </c>
      <c r="E1961" t="s">
        <v>21230</v>
      </c>
      <c r="F1961" t="s">
        <v>21234</v>
      </c>
      <c r="G1961">
        <v>2735</v>
      </c>
    </row>
    <row r="1962" spans="1:7" x14ac:dyDescent="0.3">
      <c r="A1962" t="s">
        <v>20188</v>
      </c>
      <c r="B1962" t="s">
        <v>18216</v>
      </c>
      <c r="C1962" t="s">
        <v>18220</v>
      </c>
      <c r="D1962" s="1">
        <v>45904</v>
      </c>
      <c r="E1962" t="s">
        <v>21232</v>
      </c>
      <c r="F1962" t="s">
        <v>15198</v>
      </c>
      <c r="G1962">
        <v>2366</v>
      </c>
    </row>
    <row r="1963" spans="1:7" x14ac:dyDescent="0.3">
      <c r="A1963" t="s">
        <v>20189</v>
      </c>
      <c r="B1963" t="s">
        <v>18218</v>
      </c>
      <c r="C1963" t="s">
        <v>18216</v>
      </c>
      <c r="D1963" s="1">
        <v>45913</v>
      </c>
      <c r="E1963" t="s">
        <v>21228</v>
      </c>
      <c r="F1963" t="s">
        <v>21233</v>
      </c>
      <c r="G1963">
        <v>3609</v>
      </c>
    </row>
    <row r="1964" spans="1:7" x14ac:dyDescent="0.3">
      <c r="A1964" t="s">
        <v>20190</v>
      </c>
      <c r="B1964" t="s">
        <v>18218</v>
      </c>
      <c r="C1964" t="s">
        <v>18217</v>
      </c>
      <c r="D1964" s="1">
        <v>45918</v>
      </c>
      <c r="E1964" t="s">
        <v>21229</v>
      </c>
      <c r="F1964" t="s">
        <v>21233</v>
      </c>
      <c r="G1964">
        <v>1754</v>
      </c>
    </row>
    <row r="1965" spans="1:7" x14ac:dyDescent="0.3">
      <c r="A1965" t="s">
        <v>20191</v>
      </c>
      <c r="B1965" t="s">
        <v>18218</v>
      </c>
      <c r="C1965" t="s">
        <v>18217</v>
      </c>
      <c r="D1965" s="1">
        <v>45913</v>
      </c>
      <c r="E1965" t="s">
        <v>21230</v>
      </c>
      <c r="F1965" t="s">
        <v>15198</v>
      </c>
      <c r="G1965">
        <v>3289</v>
      </c>
    </row>
    <row r="1966" spans="1:7" x14ac:dyDescent="0.3">
      <c r="A1966" t="s">
        <v>20192</v>
      </c>
      <c r="B1966" t="s">
        <v>18216</v>
      </c>
      <c r="C1966" t="s">
        <v>18217</v>
      </c>
      <c r="D1966" s="1">
        <v>45886</v>
      </c>
      <c r="E1966" t="s">
        <v>21230</v>
      </c>
      <c r="F1966" t="s">
        <v>15198</v>
      </c>
      <c r="G1966">
        <v>4058</v>
      </c>
    </row>
    <row r="1967" spans="1:7" x14ac:dyDescent="0.3">
      <c r="A1967" t="s">
        <v>20193</v>
      </c>
      <c r="B1967" t="s">
        <v>18219</v>
      </c>
      <c r="C1967" t="s">
        <v>18218</v>
      </c>
      <c r="D1967" s="1">
        <v>45917</v>
      </c>
      <c r="E1967" t="s">
        <v>21232</v>
      </c>
      <c r="F1967" t="s">
        <v>15198</v>
      </c>
      <c r="G1967">
        <v>4234</v>
      </c>
    </row>
    <row r="1968" spans="1:7" x14ac:dyDescent="0.3">
      <c r="A1968" t="s">
        <v>20194</v>
      </c>
      <c r="B1968" t="s">
        <v>18220</v>
      </c>
      <c r="C1968" t="s">
        <v>18216</v>
      </c>
      <c r="D1968" s="1">
        <v>45917</v>
      </c>
      <c r="E1968" t="s">
        <v>21232</v>
      </c>
      <c r="F1968" t="s">
        <v>21234</v>
      </c>
      <c r="G1968">
        <v>3342</v>
      </c>
    </row>
    <row r="1969" spans="1:7" x14ac:dyDescent="0.3">
      <c r="A1969" t="s">
        <v>20195</v>
      </c>
      <c r="B1969" t="s">
        <v>18217</v>
      </c>
      <c r="C1969" t="s">
        <v>18217</v>
      </c>
      <c r="D1969" s="1">
        <v>45921</v>
      </c>
      <c r="E1969" t="s">
        <v>21231</v>
      </c>
      <c r="F1969" t="s">
        <v>21234</v>
      </c>
      <c r="G1969">
        <v>2851</v>
      </c>
    </row>
    <row r="1970" spans="1:7" x14ac:dyDescent="0.3">
      <c r="A1970" t="s">
        <v>20196</v>
      </c>
      <c r="B1970" t="s">
        <v>18219</v>
      </c>
      <c r="C1970" t="s">
        <v>18220</v>
      </c>
      <c r="D1970" s="1">
        <v>45917</v>
      </c>
      <c r="E1970" t="s">
        <v>21232</v>
      </c>
      <c r="F1970" t="s">
        <v>21234</v>
      </c>
      <c r="G1970">
        <v>3882</v>
      </c>
    </row>
    <row r="1971" spans="1:7" x14ac:dyDescent="0.3">
      <c r="A1971" t="s">
        <v>20197</v>
      </c>
      <c r="B1971" t="s">
        <v>18220</v>
      </c>
      <c r="C1971" t="s">
        <v>18220</v>
      </c>
      <c r="D1971" s="1">
        <v>45909</v>
      </c>
      <c r="E1971" t="s">
        <v>21232</v>
      </c>
      <c r="F1971" t="s">
        <v>21233</v>
      </c>
      <c r="G1971">
        <v>4827</v>
      </c>
    </row>
    <row r="1972" spans="1:7" x14ac:dyDescent="0.3">
      <c r="A1972" t="s">
        <v>20198</v>
      </c>
      <c r="B1972" t="s">
        <v>18217</v>
      </c>
      <c r="C1972" t="s">
        <v>18220</v>
      </c>
      <c r="D1972" s="1">
        <v>45890</v>
      </c>
      <c r="E1972" t="s">
        <v>21228</v>
      </c>
      <c r="F1972" t="s">
        <v>15198</v>
      </c>
      <c r="G1972">
        <v>4352</v>
      </c>
    </row>
    <row r="1973" spans="1:7" x14ac:dyDescent="0.3">
      <c r="A1973" t="s">
        <v>20199</v>
      </c>
      <c r="B1973" t="s">
        <v>18220</v>
      </c>
      <c r="C1973" t="s">
        <v>18220</v>
      </c>
      <c r="D1973" s="1">
        <v>45891</v>
      </c>
      <c r="E1973" t="s">
        <v>21228</v>
      </c>
      <c r="F1973" t="s">
        <v>21234</v>
      </c>
      <c r="G1973">
        <v>2748</v>
      </c>
    </row>
    <row r="1974" spans="1:7" x14ac:dyDescent="0.3">
      <c r="A1974" t="s">
        <v>20200</v>
      </c>
      <c r="B1974" t="s">
        <v>18220</v>
      </c>
      <c r="C1974" t="s">
        <v>18219</v>
      </c>
      <c r="D1974" s="1">
        <v>45911</v>
      </c>
      <c r="E1974" t="s">
        <v>21228</v>
      </c>
      <c r="F1974" t="s">
        <v>21233</v>
      </c>
      <c r="G1974">
        <v>3014</v>
      </c>
    </row>
    <row r="1975" spans="1:7" x14ac:dyDescent="0.3">
      <c r="A1975" t="s">
        <v>20201</v>
      </c>
      <c r="B1975" t="s">
        <v>18216</v>
      </c>
      <c r="C1975" t="s">
        <v>18217</v>
      </c>
      <c r="D1975" s="1">
        <v>45891</v>
      </c>
      <c r="E1975" t="s">
        <v>21231</v>
      </c>
      <c r="F1975" t="s">
        <v>15198</v>
      </c>
      <c r="G1975">
        <v>3197</v>
      </c>
    </row>
    <row r="1976" spans="1:7" x14ac:dyDescent="0.3">
      <c r="A1976" t="s">
        <v>20202</v>
      </c>
      <c r="B1976" t="s">
        <v>18217</v>
      </c>
      <c r="C1976" t="s">
        <v>18220</v>
      </c>
      <c r="D1976" s="1">
        <v>45878</v>
      </c>
      <c r="E1976" t="s">
        <v>21232</v>
      </c>
      <c r="F1976" t="s">
        <v>21233</v>
      </c>
      <c r="G1976">
        <v>4473</v>
      </c>
    </row>
    <row r="1977" spans="1:7" x14ac:dyDescent="0.3">
      <c r="A1977" t="s">
        <v>20203</v>
      </c>
      <c r="B1977" t="s">
        <v>18219</v>
      </c>
      <c r="C1977" t="s">
        <v>18216</v>
      </c>
      <c r="D1977" s="1">
        <v>45908</v>
      </c>
      <c r="E1977" t="s">
        <v>21232</v>
      </c>
      <c r="F1977" t="s">
        <v>15198</v>
      </c>
      <c r="G1977">
        <v>4631</v>
      </c>
    </row>
    <row r="1978" spans="1:7" x14ac:dyDescent="0.3">
      <c r="A1978" t="s">
        <v>20204</v>
      </c>
      <c r="B1978" t="s">
        <v>18218</v>
      </c>
      <c r="C1978" t="s">
        <v>18216</v>
      </c>
      <c r="D1978" s="1">
        <v>45900</v>
      </c>
      <c r="E1978" t="s">
        <v>21228</v>
      </c>
      <c r="F1978" t="s">
        <v>15198</v>
      </c>
      <c r="G1978">
        <v>3884</v>
      </c>
    </row>
    <row r="1979" spans="1:7" x14ac:dyDescent="0.3">
      <c r="A1979" t="s">
        <v>20205</v>
      </c>
      <c r="B1979" t="s">
        <v>18217</v>
      </c>
      <c r="C1979" t="s">
        <v>18219</v>
      </c>
      <c r="D1979" s="1">
        <v>45872</v>
      </c>
      <c r="E1979" t="s">
        <v>21228</v>
      </c>
      <c r="F1979" t="s">
        <v>15198</v>
      </c>
      <c r="G1979">
        <v>3171</v>
      </c>
    </row>
    <row r="1980" spans="1:7" x14ac:dyDescent="0.3">
      <c r="A1980" t="s">
        <v>20206</v>
      </c>
      <c r="B1980" t="s">
        <v>18217</v>
      </c>
      <c r="C1980" t="s">
        <v>18217</v>
      </c>
      <c r="D1980" s="1">
        <v>45913</v>
      </c>
      <c r="E1980" t="s">
        <v>21228</v>
      </c>
      <c r="F1980" t="s">
        <v>21234</v>
      </c>
      <c r="G1980">
        <v>1060</v>
      </c>
    </row>
    <row r="1981" spans="1:7" x14ac:dyDescent="0.3">
      <c r="A1981" t="s">
        <v>20207</v>
      </c>
      <c r="B1981" t="s">
        <v>18217</v>
      </c>
      <c r="C1981" t="s">
        <v>18220</v>
      </c>
      <c r="D1981" s="1">
        <v>45865</v>
      </c>
      <c r="E1981" t="s">
        <v>21229</v>
      </c>
      <c r="F1981" t="s">
        <v>21234</v>
      </c>
      <c r="G1981">
        <v>3930</v>
      </c>
    </row>
    <row r="1982" spans="1:7" x14ac:dyDescent="0.3">
      <c r="A1982" t="s">
        <v>20208</v>
      </c>
      <c r="B1982" t="s">
        <v>18218</v>
      </c>
      <c r="C1982" t="s">
        <v>18220</v>
      </c>
      <c r="D1982" s="1">
        <v>45902</v>
      </c>
      <c r="E1982" t="s">
        <v>21228</v>
      </c>
      <c r="F1982" t="s">
        <v>21233</v>
      </c>
      <c r="G1982">
        <v>4197</v>
      </c>
    </row>
    <row r="1983" spans="1:7" x14ac:dyDescent="0.3">
      <c r="A1983" t="s">
        <v>20209</v>
      </c>
      <c r="B1983" t="s">
        <v>18218</v>
      </c>
      <c r="C1983" t="s">
        <v>18220</v>
      </c>
      <c r="D1983" s="1">
        <v>45887</v>
      </c>
      <c r="E1983" t="s">
        <v>21231</v>
      </c>
      <c r="F1983" t="s">
        <v>21234</v>
      </c>
      <c r="G1983">
        <v>2490</v>
      </c>
    </row>
    <row r="1984" spans="1:7" x14ac:dyDescent="0.3">
      <c r="A1984" t="s">
        <v>20210</v>
      </c>
      <c r="B1984" t="s">
        <v>18218</v>
      </c>
      <c r="C1984" t="s">
        <v>18220</v>
      </c>
      <c r="D1984" s="1">
        <v>45920</v>
      </c>
      <c r="E1984" t="s">
        <v>21228</v>
      </c>
      <c r="F1984" t="s">
        <v>15198</v>
      </c>
      <c r="G1984">
        <v>1413</v>
      </c>
    </row>
    <row r="1985" spans="1:7" x14ac:dyDescent="0.3">
      <c r="A1985" t="s">
        <v>20211</v>
      </c>
      <c r="B1985" t="s">
        <v>18219</v>
      </c>
      <c r="C1985" t="s">
        <v>18217</v>
      </c>
      <c r="D1985" s="1">
        <v>45907</v>
      </c>
      <c r="E1985" t="s">
        <v>21228</v>
      </c>
      <c r="F1985" t="s">
        <v>15198</v>
      </c>
      <c r="G1985">
        <v>1409</v>
      </c>
    </row>
    <row r="1986" spans="1:7" x14ac:dyDescent="0.3">
      <c r="A1986" t="s">
        <v>20212</v>
      </c>
      <c r="B1986" t="s">
        <v>18217</v>
      </c>
      <c r="C1986" t="s">
        <v>18218</v>
      </c>
      <c r="D1986" s="1">
        <v>45917</v>
      </c>
      <c r="E1986" t="s">
        <v>21229</v>
      </c>
      <c r="F1986" t="s">
        <v>21233</v>
      </c>
      <c r="G1986">
        <v>1990</v>
      </c>
    </row>
    <row r="1987" spans="1:7" x14ac:dyDescent="0.3">
      <c r="A1987" t="s">
        <v>20213</v>
      </c>
      <c r="B1987" t="s">
        <v>18216</v>
      </c>
      <c r="C1987" t="s">
        <v>18217</v>
      </c>
      <c r="D1987" s="1">
        <v>45879</v>
      </c>
      <c r="E1987" t="s">
        <v>21231</v>
      </c>
      <c r="F1987" t="s">
        <v>21234</v>
      </c>
      <c r="G1987">
        <v>3400</v>
      </c>
    </row>
    <row r="1988" spans="1:7" x14ac:dyDescent="0.3">
      <c r="A1988" t="s">
        <v>20214</v>
      </c>
      <c r="B1988" t="s">
        <v>18218</v>
      </c>
      <c r="C1988" t="s">
        <v>18218</v>
      </c>
      <c r="D1988" s="1">
        <v>45921</v>
      </c>
      <c r="E1988" t="s">
        <v>21231</v>
      </c>
      <c r="F1988" t="s">
        <v>15198</v>
      </c>
      <c r="G1988">
        <v>4223</v>
      </c>
    </row>
    <row r="1989" spans="1:7" x14ac:dyDescent="0.3">
      <c r="A1989" t="s">
        <v>20215</v>
      </c>
      <c r="B1989" t="s">
        <v>18217</v>
      </c>
      <c r="C1989" t="s">
        <v>18216</v>
      </c>
      <c r="D1989" s="1">
        <v>45902</v>
      </c>
      <c r="E1989" t="s">
        <v>21230</v>
      </c>
      <c r="F1989" t="s">
        <v>21234</v>
      </c>
      <c r="G1989">
        <v>3188</v>
      </c>
    </row>
    <row r="1990" spans="1:7" x14ac:dyDescent="0.3">
      <c r="A1990" t="s">
        <v>20216</v>
      </c>
      <c r="B1990" t="s">
        <v>18220</v>
      </c>
      <c r="C1990" t="s">
        <v>18220</v>
      </c>
      <c r="D1990" s="1">
        <v>45913</v>
      </c>
      <c r="E1990" t="s">
        <v>21228</v>
      </c>
      <c r="F1990" t="s">
        <v>15198</v>
      </c>
      <c r="G1990">
        <v>4992</v>
      </c>
    </row>
    <row r="1991" spans="1:7" x14ac:dyDescent="0.3">
      <c r="A1991" t="s">
        <v>20217</v>
      </c>
      <c r="B1991" t="s">
        <v>18217</v>
      </c>
      <c r="C1991" t="s">
        <v>18217</v>
      </c>
      <c r="D1991" s="1">
        <v>45900</v>
      </c>
      <c r="E1991" t="s">
        <v>21231</v>
      </c>
      <c r="F1991" t="s">
        <v>21233</v>
      </c>
      <c r="G1991">
        <v>3497</v>
      </c>
    </row>
    <row r="1992" spans="1:7" x14ac:dyDescent="0.3">
      <c r="A1992" t="s">
        <v>20218</v>
      </c>
      <c r="B1992" t="s">
        <v>18218</v>
      </c>
      <c r="C1992" t="s">
        <v>18217</v>
      </c>
      <c r="D1992" s="1">
        <v>45863</v>
      </c>
      <c r="E1992" t="s">
        <v>21231</v>
      </c>
      <c r="F1992" t="s">
        <v>21233</v>
      </c>
      <c r="G1992">
        <v>1250</v>
      </c>
    </row>
    <row r="1993" spans="1:7" x14ac:dyDescent="0.3">
      <c r="A1993" t="s">
        <v>20219</v>
      </c>
      <c r="B1993" t="s">
        <v>18218</v>
      </c>
      <c r="C1993" t="s">
        <v>18218</v>
      </c>
      <c r="D1993" s="1">
        <v>45910</v>
      </c>
      <c r="E1993" t="s">
        <v>21230</v>
      </c>
      <c r="F1993" t="s">
        <v>21233</v>
      </c>
      <c r="G1993">
        <v>1648</v>
      </c>
    </row>
    <row r="1994" spans="1:7" x14ac:dyDescent="0.3">
      <c r="A1994" t="s">
        <v>20220</v>
      </c>
      <c r="B1994" t="s">
        <v>18217</v>
      </c>
      <c r="C1994" t="s">
        <v>18220</v>
      </c>
      <c r="D1994" s="1">
        <v>45880</v>
      </c>
      <c r="E1994" t="s">
        <v>21231</v>
      </c>
      <c r="F1994" t="s">
        <v>15198</v>
      </c>
      <c r="G1994">
        <v>4826</v>
      </c>
    </row>
    <row r="1995" spans="1:7" x14ac:dyDescent="0.3">
      <c r="A1995" t="s">
        <v>20221</v>
      </c>
      <c r="B1995" t="s">
        <v>18216</v>
      </c>
      <c r="C1995" t="s">
        <v>18217</v>
      </c>
      <c r="D1995" s="1">
        <v>45862</v>
      </c>
      <c r="E1995" t="s">
        <v>21231</v>
      </c>
      <c r="F1995" t="s">
        <v>21233</v>
      </c>
      <c r="G1995">
        <v>1085</v>
      </c>
    </row>
    <row r="1996" spans="1:7" x14ac:dyDescent="0.3">
      <c r="A1996" t="s">
        <v>20222</v>
      </c>
      <c r="B1996" t="s">
        <v>18220</v>
      </c>
      <c r="C1996" t="s">
        <v>18219</v>
      </c>
      <c r="D1996" s="1">
        <v>45910</v>
      </c>
      <c r="E1996" t="s">
        <v>21228</v>
      </c>
      <c r="F1996" t="s">
        <v>15198</v>
      </c>
      <c r="G1996">
        <v>4785</v>
      </c>
    </row>
    <row r="1997" spans="1:7" x14ac:dyDescent="0.3">
      <c r="A1997" t="s">
        <v>20223</v>
      </c>
      <c r="B1997" t="s">
        <v>18218</v>
      </c>
      <c r="C1997" t="s">
        <v>18216</v>
      </c>
      <c r="D1997" s="1">
        <v>45862</v>
      </c>
      <c r="E1997" t="s">
        <v>21230</v>
      </c>
      <c r="F1997" t="s">
        <v>21233</v>
      </c>
      <c r="G1997">
        <v>1230</v>
      </c>
    </row>
    <row r="1998" spans="1:7" x14ac:dyDescent="0.3">
      <c r="A1998" t="s">
        <v>20224</v>
      </c>
      <c r="B1998" t="s">
        <v>18217</v>
      </c>
      <c r="C1998" t="s">
        <v>18220</v>
      </c>
      <c r="D1998" s="1">
        <v>45917</v>
      </c>
      <c r="E1998" t="s">
        <v>21232</v>
      </c>
      <c r="F1998" t="s">
        <v>21233</v>
      </c>
      <c r="G1998">
        <v>2963</v>
      </c>
    </row>
    <row r="1999" spans="1:7" x14ac:dyDescent="0.3">
      <c r="A1999" t="s">
        <v>20225</v>
      </c>
      <c r="B1999" t="s">
        <v>18220</v>
      </c>
      <c r="C1999" t="s">
        <v>18220</v>
      </c>
      <c r="D1999" s="1">
        <v>45888</v>
      </c>
      <c r="E1999" t="s">
        <v>21228</v>
      </c>
      <c r="F1999" t="s">
        <v>15198</v>
      </c>
      <c r="G1999">
        <v>3220</v>
      </c>
    </row>
    <row r="2000" spans="1:7" x14ac:dyDescent="0.3">
      <c r="A2000" t="s">
        <v>20226</v>
      </c>
      <c r="B2000" t="s">
        <v>18217</v>
      </c>
      <c r="C2000" t="s">
        <v>18219</v>
      </c>
      <c r="D2000" s="1">
        <v>45874</v>
      </c>
      <c r="E2000" t="s">
        <v>21230</v>
      </c>
      <c r="F2000" t="s">
        <v>21233</v>
      </c>
      <c r="G2000">
        <v>4109</v>
      </c>
    </row>
    <row r="2001" spans="1:7" x14ac:dyDescent="0.3">
      <c r="A2001" t="s">
        <v>20227</v>
      </c>
      <c r="B2001" t="s">
        <v>18220</v>
      </c>
      <c r="C2001" t="s">
        <v>18219</v>
      </c>
      <c r="D2001" s="1">
        <v>45911</v>
      </c>
      <c r="E2001" t="s">
        <v>21228</v>
      </c>
      <c r="F2001" t="s">
        <v>21234</v>
      </c>
      <c r="G2001">
        <v>3806</v>
      </c>
    </row>
    <row r="2002" spans="1:7" x14ac:dyDescent="0.3">
      <c r="A2002" t="s">
        <v>20228</v>
      </c>
      <c r="B2002" t="s">
        <v>18220</v>
      </c>
      <c r="C2002" t="s">
        <v>18216</v>
      </c>
      <c r="D2002" s="1">
        <v>45917</v>
      </c>
      <c r="E2002" t="s">
        <v>21231</v>
      </c>
      <c r="F2002" t="s">
        <v>21234</v>
      </c>
      <c r="G2002">
        <v>4778</v>
      </c>
    </row>
    <row r="2003" spans="1:7" x14ac:dyDescent="0.3">
      <c r="A2003" t="s">
        <v>20229</v>
      </c>
      <c r="B2003" t="s">
        <v>18216</v>
      </c>
      <c r="C2003" t="s">
        <v>18220</v>
      </c>
      <c r="D2003" s="1">
        <v>45905</v>
      </c>
      <c r="E2003" t="s">
        <v>21231</v>
      </c>
      <c r="F2003" t="s">
        <v>21233</v>
      </c>
      <c r="G2003">
        <v>2907</v>
      </c>
    </row>
    <row r="2004" spans="1:7" x14ac:dyDescent="0.3">
      <c r="A2004" t="s">
        <v>20230</v>
      </c>
      <c r="B2004" t="s">
        <v>18216</v>
      </c>
      <c r="C2004" t="s">
        <v>18216</v>
      </c>
      <c r="D2004" s="1">
        <v>45895</v>
      </c>
      <c r="E2004" t="s">
        <v>21230</v>
      </c>
      <c r="F2004" t="s">
        <v>15198</v>
      </c>
      <c r="G2004">
        <v>2773</v>
      </c>
    </row>
    <row r="2005" spans="1:7" x14ac:dyDescent="0.3">
      <c r="A2005" t="s">
        <v>20231</v>
      </c>
      <c r="B2005" t="s">
        <v>18218</v>
      </c>
      <c r="C2005" t="s">
        <v>18216</v>
      </c>
      <c r="D2005" s="1">
        <v>45884</v>
      </c>
      <c r="E2005" t="s">
        <v>21228</v>
      </c>
      <c r="F2005" t="s">
        <v>15198</v>
      </c>
      <c r="G2005">
        <v>4738</v>
      </c>
    </row>
    <row r="2006" spans="1:7" x14ac:dyDescent="0.3">
      <c r="A2006" t="s">
        <v>20232</v>
      </c>
      <c r="B2006" t="s">
        <v>18220</v>
      </c>
      <c r="C2006" t="s">
        <v>18219</v>
      </c>
      <c r="D2006" s="1">
        <v>45899</v>
      </c>
      <c r="E2006" t="s">
        <v>21231</v>
      </c>
      <c r="F2006" t="s">
        <v>21233</v>
      </c>
      <c r="G2006">
        <v>3100</v>
      </c>
    </row>
    <row r="2007" spans="1:7" x14ac:dyDescent="0.3">
      <c r="A2007" t="s">
        <v>20233</v>
      </c>
      <c r="B2007" t="s">
        <v>18217</v>
      </c>
      <c r="C2007" t="s">
        <v>18216</v>
      </c>
      <c r="D2007" s="1">
        <v>45873</v>
      </c>
      <c r="E2007" t="s">
        <v>21230</v>
      </c>
      <c r="F2007" t="s">
        <v>21234</v>
      </c>
      <c r="G2007">
        <v>3064</v>
      </c>
    </row>
    <row r="2008" spans="1:7" x14ac:dyDescent="0.3">
      <c r="A2008" t="s">
        <v>20234</v>
      </c>
      <c r="B2008" t="s">
        <v>18218</v>
      </c>
      <c r="C2008" t="s">
        <v>18216</v>
      </c>
      <c r="D2008" s="1">
        <v>45899</v>
      </c>
      <c r="E2008" t="s">
        <v>21230</v>
      </c>
      <c r="F2008" t="s">
        <v>21234</v>
      </c>
      <c r="G2008">
        <v>2605</v>
      </c>
    </row>
    <row r="2009" spans="1:7" x14ac:dyDescent="0.3">
      <c r="A2009" t="s">
        <v>20235</v>
      </c>
      <c r="B2009" t="s">
        <v>18216</v>
      </c>
      <c r="C2009" t="s">
        <v>18217</v>
      </c>
      <c r="D2009" s="1">
        <v>45875</v>
      </c>
      <c r="E2009" t="s">
        <v>21228</v>
      </c>
      <c r="F2009" t="s">
        <v>21234</v>
      </c>
      <c r="G2009">
        <v>4386</v>
      </c>
    </row>
    <row r="2010" spans="1:7" x14ac:dyDescent="0.3">
      <c r="A2010" t="s">
        <v>20236</v>
      </c>
      <c r="B2010" t="s">
        <v>18219</v>
      </c>
      <c r="C2010" t="s">
        <v>18218</v>
      </c>
      <c r="D2010" s="1">
        <v>45895</v>
      </c>
      <c r="E2010" t="s">
        <v>21231</v>
      </c>
      <c r="F2010" t="s">
        <v>21233</v>
      </c>
      <c r="G2010">
        <v>3224</v>
      </c>
    </row>
    <row r="2011" spans="1:7" x14ac:dyDescent="0.3">
      <c r="A2011" t="s">
        <v>20237</v>
      </c>
      <c r="B2011" t="s">
        <v>18216</v>
      </c>
      <c r="C2011" t="s">
        <v>18217</v>
      </c>
      <c r="D2011" s="1">
        <v>45882</v>
      </c>
      <c r="E2011" t="s">
        <v>21232</v>
      </c>
      <c r="F2011" t="s">
        <v>21234</v>
      </c>
      <c r="G2011">
        <v>4866</v>
      </c>
    </row>
    <row r="2012" spans="1:7" x14ac:dyDescent="0.3">
      <c r="A2012" t="s">
        <v>20238</v>
      </c>
      <c r="B2012" t="s">
        <v>18220</v>
      </c>
      <c r="C2012" t="s">
        <v>18217</v>
      </c>
      <c r="D2012" s="1">
        <v>45876</v>
      </c>
      <c r="E2012" t="s">
        <v>21232</v>
      </c>
      <c r="F2012" t="s">
        <v>15198</v>
      </c>
      <c r="G2012">
        <v>2091</v>
      </c>
    </row>
    <row r="2013" spans="1:7" x14ac:dyDescent="0.3">
      <c r="A2013" t="s">
        <v>20239</v>
      </c>
      <c r="B2013" t="s">
        <v>18218</v>
      </c>
      <c r="C2013" t="s">
        <v>18216</v>
      </c>
      <c r="D2013" s="1">
        <v>45868</v>
      </c>
      <c r="E2013" t="s">
        <v>21231</v>
      </c>
      <c r="F2013" t="s">
        <v>21233</v>
      </c>
      <c r="G2013">
        <v>1648</v>
      </c>
    </row>
    <row r="2014" spans="1:7" x14ac:dyDescent="0.3">
      <c r="A2014" t="s">
        <v>20240</v>
      </c>
      <c r="B2014" t="s">
        <v>18217</v>
      </c>
      <c r="C2014" t="s">
        <v>18220</v>
      </c>
      <c r="D2014" s="1">
        <v>45863</v>
      </c>
      <c r="E2014" t="s">
        <v>21231</v>
      </c>
      <c r="F2014" t="s">
        <v>21233</v>
      </c>
      <c r="G2014">
        <v>1168</v>
      </c>
    </row>
    <row r="2015" spans="1:7" x14ac:dyDescent="0.3">
      <c r="A2015" t="s">
        <v>20241</v>
      </c>
      <c r="B2015" t="s">
        <v>18217</v>
      </c>
      <c r="C2015" t="s">
        <v>18219</v>
      </c>
      <c r="D2015" s="1">
        <v>45866</v>
      </c>
      <c r="E2015" t="s">
        <v>21230</v>
      </c>
      <c r="F2015" t="s">
        <v>15198</v>
      </c>
      <c r="G2015">
        <v>3958</v>
      </c>
    </row>
    <row r="2016" spans="1:7" x14ac:dyDescent="0.3">
      <c r="A2016" t="s">
        <v>20242</v>
      </c>
      <c r="B2016" t="s">
        <v>18218</v>
      </c>
      <c r="C2016" t="s">
        <v>18217</v>
      </c>
      <c r="D2016" s="1">
        <v>45892</v>
      </c>
      <c r="E2016" t="s">
        <v>21229</v>
      </c>
      <c r="F2016" t="s">
        <v>21234</v>
      </c>
      <c r="G2016">
        <v>4982</v>
      </c>
    </row>
    <row r="2017" spans="1:7" x14ac:dyDescent="0.3">
      <c r="A2017" t="s">
        <v>20243</v>
      </c>
      <c r="B2017" t="s">
        <v>18218</v>
      </c>
      <c r="C2017" t="s">
        <v>18218</v>
      </c>
      <c r="D2017" s="1">
        <v>45901</v>
      </c>
      <c r="E2017" t="s">
        <v>21232</v>
      </c>
      <c r="F2017" t="s">
        <v>15198</v>
      </c>
      <c r="G2017">
        <v>3107</v>
      </c>
    </row>
    <row r="2018" spans="1:7" x14ac:dyDescent="0.3">
      <c r="A2018" t="s">
        <v>20244</v>
      </c>
      <c r="B2018" t="s">
        <v>18216</v>
      </c>
      <c r="C2018" t="s">
        <v>18220</v>
      </c>
      <c r="D2018" s="1">
        <v>45910</v>
      </c>
      <c r="E2018" t="s">
        <v>21232</v>
      </c>
      <c r="F2018" t="s">
        <v>15198</v>
      </c>
      <c r="G2018">
        <v>3685</v>
      </c>
    </row>
    <row r="2019" spans="1:7" x14ac:dyDescent="0.3">
      <c r="A2019" t="s">
        <v>20245</v>
      </c>
      <c r="B2019" t="s">
        <v>18218</v>
      </c>
      <c r="C2019" t="s">
        <v>18217</v>
      </c>
      <c r="D2019" s="1">
        <v>45877</v>
      </c>
      <c r="E2019" t="s">
        <v>21228</v>
      </c>
      <c r="F2019" t="s">
        <v>15198</v>
      </c>
      <c r="G2019">
        <v>2227</v>
      </c>
    </row>
    <row r="2020" spans="1:7" x14ac:dyDescent="0.3">
      <c r="A2020" t="s">
        <v>20246</v>
      </c>
      <c r="B2020" t="s">
        <v>18220</v>
      </c>
      <c r="C2020" t="s">
        <v>18220</v>
      </c>
      <c r="D2020" s="1">
        <v>45920</v>
      </c>
      <c r="E2020" t="s">
        <v>21229</v>
      </c>
      <c r="F2020" t="s">
        <v>15198</v>
      </c>
      <c r="G2020">
        <v>3988</v>
      </c>
    </row>
    <row r="2021" spans="1:7" x14ac:dyDescent="0.3">
      <c r="A2021" t="s">
        <v>20247</v>
      </c>
      <c r="B2021" t="s">
        <v>18216</v>
      </c>
      <c r="C2021" t="s">
        <v>18216</v>
      </c>
      <c r="D2021" s="1">
        <v>45880</v>
      </c>
      <c r="E2021" t="s">
        <v>21229</v>
      </c>
      <c r="F2021" t="s">
        <v>15198</v>
      </c>
      <c r="G2021">
        <v>1463</v>
      </c>
    </row>
    <row r="2022" spans="1:7" x14ac:dyDescent="0.3">
      <c r="A2022" t="s">
        <v>20248</v>
      </c>
      <c r="B2022" t="s">
        <v>18217</v>
      </c>
      <c r="C2022" t="s">
        <v>18219</v>
      </c>
      <c r="D2022" s="1">
        <v>45875</v>
      </c>
      <c r="E2022" t="s">
        <v>21232</v>
      </c>
      <c r="F2022" t="s">
        <v>15198</v>
      </c>
      <c r="G2022">
        <v>2078</v>
      </c>
    </row>
    <row r="2023" spans="1:7" x14ac:dyDescent="0.3">
      <c r="A2023" t="s">
        <v>20249</v>
      </c>
      <c r="B2023" t="s">
        <v>18219</v>
      </c>
      <c r="C2023" t="s">
        <v>18219</v>
      </c>
      <c r="D2023" s="1">
        <v>45883</v>
      </c>
      <c r="E2023" t="s">
        <v>21230</v>
      </c>
      <c r="F2023" t="s">
        <v>21233</v>
      </c>
      <c r="G2023">
        <v>4008</v>
      </c>
    </row>
    <row r="2024" spans="1:7" x14ac:dyDescent="0.3">
      <c r="A2024" t="s">
        <v>20250</v>
      </c>
      <c r="B2024" t="s">
        <v>18219</v>
      </c>
      <c r="C2024" t="s">
        <v>18220</v>
      </c>
      <c r="D2024" s="1">
        <v>45871</v>
      </c>
      <c r="E2024" t="s">
        <v>21231</v>
      </c>
      <c r="F2024" t="s">
        <v>21234</v>
      </c>
      <c r="G2024">
        <v>2018</v>
      </c>
    </row>
    <row r="2025" spans="1:7" x14ac:dyDescent="0.3">
      <c r="A2025" t="s">
        <v>20251</v>
      </c>
      <c r="B2025" t="s">
        <v>18218</v>
      </c>
      <c r="C2025" t="s">
        <v>18217</v>
      </c>
      <c r="D2025" s="1">
        <v>45910</v>
      </c>
      <c r="E2025" t="s">
        <v>21230</v>
      </c>
      <c r="F2025" t="s">
        <v>21233</v>
      </c>
      <c r="G2025">
        <v>3129</v>
      </c>
    </row>
    <row r="2026" spans="1:7" x14ac:dyDescent="0.3">
      <c r="A2026" t="s">
        <v>20252</v>
      </c>
      <c r="B2026" t="s">
        <v>18220</v>
      </c>
      <c r="C2026" t="s">
        <v>18217</v>
      </c>
      <c r="D2026" s="1">
        <v>45892</v>
      </c>
      <c r="E2026" t="s">
        <v>21228</v>
      </c>
      <c r="F2026" t="s">
        <v>21233</v>
      </c>
      <c r="G2026">
        <v>3059</v>
      </c>
    </row>
    <row r="2027" spans="1:7" x14ac:dyDescent="0.3">
      <c r="A2027" t="s">
        <v>20253</v>
      </c>
      <c r="B2027" t="s">
        <v>18216</v>
      </c>
      <c r="C2027" t="s">
        <v>18217</v>
      </c>
      <c r="D2027" s="1">
        <v>45919</v>
      </c>
      <c r="E2027" t="s">
        <v>21231</v>
      </c>
      <c r="F2027" t="s">
        <v>21233</v>
      </c>
      <c r="G2027">
        <v>3089</v>
      </c>
    </row>
    <row r="2028" spans="1:7" x14ac:dyDescent="0.3">
      <c r="A2028" t="s">
        <v>20254</v>
      </c>
      <c r="B2028" t="s">
        <v>18220</v>
      </c>
      <c r="C2028" t="s">
        <v>18216</v>
      </c>
      <c r="D2028" s="1">
        <v>45889</v>
      </c>
      <c r="E2028" t="s">
        <v>21230</v>
      </c>
      <c r="F2028" t="s">
        <v>21233</v>
      </c>
      <c r="G2028">
        <v>1153</v>
      </c>
    </row>
    <row r="2029" spans="1:7" x14ac:dyDescent="0.3">
      <c r="A2029" t="s">
        <v>20255</v>
      </c>
      <c r="B2029" t="s">
        <v>18219</v>
      </c>
      <c r="C2029" t="s">
        <v>18216</v>
      </c>
      <c r="D2029" s="1">
        <v>45900</v>
      </c>
      <c r="E2029" t="s">
        <v>21231</v>
      </c>
      <c r="F2029" t="s">
        <v>15198</v>
      </c>
      <c r="G2029">
        <v>1634</v>
      </c>
    </row>
    <row r="2030" spans="1:7" x14ac:dyDescent="0.3">
      <c r="A2030" t="s">
        <v>20256</v>
      </c>
      <c r="B2030" t="s">
        <v>18217</v>
      </c>
      <c r="C2030" t="s">
        <v>18216</v>
      </c>
      <c r="D2030" s="1">
        <v>45876</v>
      </c>
      <c r="E2030" t="s">
        <v>21232</v>
      </c>
      <c r="F2030" t="s">
        <v>15198</v>
      </c>
      <c r="G2030">
        <v>3368</v>
      </c>
    </row>
    <row r="2031" spans="1:7" x14ac:dyDescent="0.3">
      <c r="A2031" t="s">
        <v>20257</v>
      </c>
      <c r="B2031" t="s">
        <v>18218</v>
      </c>
      <c r="C2031" t="s">
        <v>18218</v>
      </c>
      <c r="D2031" s="1">
        <v>45868</v>
      </c>
      <c r="E2031" t="s">
        <v>21228</v>
      </c>
      <c r="F2031" t="s">
        <v>15198</v>
      </c>
      <c r="G2031">
        <v>2087</v>
      </c>
    </row>
    <row r="2032" spans="1:7" x14ac:dyDescent="0.3">
      <c r="A2032" t="s">
        <v>20258</v>
      </c>
      <c r="B2032" t="s">
        <v>18219</v>
      </c>
      <c r="C2032" t="s">
        <v>18220</v>
      </c>
      <c r="D2032" s="1">
        <v>45885</v>
      </c>
      <c r="E2032" t="s">
        <v>21231</v>
      </c>
      <c r="F2032" t="s">
        <v>21233</v>
      </c>
      <c r="G2032">
        <v>3627</v>
      </c>
    </row>
    <row r="2033" spans="1:7" x14ac:dyDescent="0.3">
      <c r="A2033" t="s">
        <v>20259</v>
      </c>
      <c r="B2033" t="s">
        <v>18219</v>
      </c>
      <c r="C2033" t="s">
        <v>18216</v>
      </c>
      <c r="D2033" s="1">
        <v>45912</v>
      </c>
      <c r="E2033" t="s">
        <v>21229</v>
      </c>
      <c r="F2033" t="s">
        <v>15198</v>
      </c>
      <c r="G2033">
        <v>4445</v>
      </c>
    </row>
    <row r="2034" spans="1:7" x14ac:dyDescent="0.3">
      <c r="A2034" t="s">
        <v>20260</v>
      </c>
      <c r="B2034" t="s">
        <v>18219</v>
      </c>
      <c r="C2034" t="s">
        <v>18218</v>
      </c>
      <c r="D2034" s="1">
        <v>45885</v>
      </c>
      <c r="E2034" t="s">
        <v>21232</v>
      </c>
      <c r="F2034" t="s">
        <v>21234</v>
      </c>
      <c r="G2034">
        <v>4145</v>
      </c>
    </row>
    <row r="2035" spans="1:7" x14ac:dyDescent="0.3">
      <c r="A2035" t="s">
        <v>20261</v>
      </c>
      <c r="B2035" t="s">
        <v>18219</v>
      </c>
      <c r="C2035" t="s">
        <v>18220</v>
      </c>
      <c r="D2035" s="1">
        <v>45885</v>
      </c>
      <c r="E2035" t="s">
        <v>21232</v>
      </c>
      <c r="F2035" t="s">
        <v>15198</v>
      </c>
      <c r="G2035">
        <v>2238</v>
      </c>
    </row>
    <row r="2036" spans="1:7" x14ac:dyDescent="0.3">
      <c r="A2036" t="s">
        <v>20262</v>
      </c>
      <c r="B2036" t="s">
        <v>18216</v>
      </c>
      <c r="C2036" t="s">
        <v>18218</v>
      </c>
      <c r="D2036" s="1">
        <v>45892</v>
      </c>
      <c r="E2036" t="s">
        <v>21229</v>
      </c>
      <c r="F2036" t="s">
        <v>21233</v>
      </c>
      <c r="G2036">
        <v>2707</v>
      </c>
    </row>
    <row r="2037" spans="1:7" x14ac:dyDescent="0.3">
      <c r="A2037" t="s">
        <v>20263</v>
      </c>
      <c r="B2037" t="s">
        <v>18216</v>
      </c>
      <c r="C2037" t="s">
        <v>18217</v>
      </c>
      <c r="D2037" s="1">
        <v>45905</v>
      </c>
      <c r="E2037" t="s">
        <v>21231</v>
      </c>
      <c r="F2037" t="s">
        <v>21234</v>
      </c>
      <c r="G2037">
        <v>3446</v>
      </c>
    </row>
    <row r="2038" spans="1:7" x14ac:dyDescent="0.3">
      <c r="A2038" t="s">
        <v>20264</v>
      </c>
      <c r="B2038" t="s">
        <v>18220</v>
      </c>
      <c r="C2038" t="s">
        <v>18219</v>
      </c>
      <c r="D2038" s="1">
        <v>45909</v>
      </c>
      <c r="E2038" t="s">
        <v>21232</v>
      </c>
      <c r="F2038" t="s">
        <v>21234</v>
      </c>
      <c r="G2038">
        <v>4984</v>
      </c>
    </row>
    <row r="2039" spans="1:7" x14ac:dyDescent="0.3">
      <c r="A2039" t="s">
        <v>20265</v>
      </c>
      <c r="B2039" t="s">
        <v>18216</v>
      </c>
      <c r="C2039" t="s">
        <v>18220</v>
      </c>
      <c r="D2039" s="1">
        <v>45914</v>
      </c>
      <c r="E2039" t="s">
        <v>21232</v>
      </c>
      <c r="F2039" t="s">
        <v>21234</v>
      </c>
      <c r="G2039">
        <v>3020</v>
      </c>
    </row>
    <row r="2040" spans="1:7" x14ac:dyDescent="0.3">
      <c r="A2040" t="s">
        <v>20266</v>
      </c>
      <c r="B2040" t="s">
        <v>18220</v>
      </c>
      <c r="C2040" t="s">
        <v>18216</v>
      </c>
      <c r="D2040" s="1">
        <v>45888</v>
      </c>
      <c r="E2040" t="s">
        <v>21229</v>
      </c>
      <c r="F2040" t="s">
        <v>15198</v>
      </c>
      <c r="G2040">
        <v>4506</v>
      </c>
    </row>
    <row r="2041" spans="1:7" x14ac:dyDescent="0.3">
      <c r="A2041" t="s">
        <v>20267</v>
      </c>
      <c r="B2041" t="s">
        <v>18220</v>
      </c>
      <c r="C2041" t="s">
        <v>18217</v>
      </c>
      <c r="D2041" s="1">
        <v>45890</v>
      </c>
      <c r="E2041" t="s">
        <v>21228</v>
      </c>
      <c r="F2041" t="s">
        <v>21233</v>
      </c>
      <c r="G2041">
        <v>2143</v>
      </c>
    </row>
    <row r="2042" spans="1:7" x14ac:dyDescent="0.3">
      <c r="A2042" t="s">
        <v>20268</v>
      </c>
      <c r="B2042" t="s">
        <v>18219</v>
      </c>
      <c r="C2042" t="s">
        <v>18218</v>
      </c>
      <c r="D2042" s="1">
        <v>45863</v>
      </c>
      <c r="E2042" t="s">
        <v>21230</v>
      </c>
      <c r="F2042" t="s">
        <v>15198</v>
      </c>
      <c r="G2042">
        <v>3447</v>
      </c>
    </row>
    <row r="2043" spans="1:7" x14ac:dyDescent="0.3">
      <c r="A2043" t="s">
        <v>20269</v>
      </c>
      <c r="B2043" t="s">
        <v>18217</v>
      </c>
      <c r="C2043" t="s">
        <v>18220</v>
      </c>
      <c r="D2043" s="1">
        <v>45888</v>
      </c>
      <c r="E2043" t="s">
        <v>21228</v>
      </c>
      <c r="F2043" t="s">
        <v>15198</v>
      </c>
      <c r="G2043">
        <v>2041</v>
      </c>
    </row>
    <row r="2044" spans="1:7" x14ac:dyDescent="0.3">
      <c r="A2044" t="s">
        <v>20270</v>
      </c>
      <c r="B2044" t="s">
        <v>18218</v>
      </c>
      <c r="C2044" t="s">
        <v>18216</v>
      </c>
      <c r="D2044" s="1">
        <v>45865</v>
      </c>
      <c r="E2044" t="s">
        <v>21228</v>
      </c>
      <c r="F2044" t="s">
        <v>21233</v>
      </c>
      <c r="G2044">
        <v>3754</v>
      </c>
    </row>
    <row r="2045" spans="1:7" x14ac:dyDescent="0.3">
      <c r="A2045" t="s">
        <v>20271</v>
      </c>
      <c r="B2045" t="s">
        <v>18217</v>
      </c>
      <c r="C2045" t="s">
        <v>18220</v>
      </c>
      <c r="D2045" s="1">
        <v>45921</v>
      </c>
      <c r="E2045" t="s">
        <v>21231</v>
      </c>
      <c r="F2045" t="s">
        <v>15198</v>
      </c>
      <c r="G2045">
        <v>3596</v>
      </c>
    </row>
    <row r="2046" spans="1:7" x14ac:dyDescent="0.3">
      <c r="A2046" t="s">
        <v>20272</v>
      </c>
      <c r="B2046" t="s">
        <v>18216</v>
      </c>
      <c r="C2046" t="s">
        <v>18218</v>
      </c>
      <c r="D2046" s="1">
        <v>45914</v>
      </c>
      <c r="E2046" t="s">
        <v>21229</v>
      </c>
      <c r="F2046" t="s">
        <v>21233</v>
      </c>
      <c r="G2046">
        <v>4445</v>
      </c>
    </row>
    <row r="2047" spans="1:7" x14ac:dyDescent="0.3">
      <c r="A2047" t="s">
        <v>20273</v>
      </c>
      <c r="B2047" t="s">
        <v>18218</v>
      </c>
      <c r="C2047" t="s">
        <v>18220</v>
      </c>
      <c r="D2047" s="1">
        <v>45873</v>
      </c>
      <c r="E2047" t="s">
        <v>21228</v>
      </c>
      <c r="F2047" t="s">
        <v>21233</v>
      </c>
      <c r="G2047">
        <v>2121</v>
      </c>
    </row>
    <row r="2048" spans="1:7" x14ac:dyDescent="0.3">
      <c r="A2048" t="s">
        <v>20274</v>
      </c>
      <c r="B2048" t="s">
        <v>18217</v>
      </c>
      <c r="C2048" t="s">
        <v>18219</v>
      </c>
      <c r="D2048" s="1">
        <v>45863</v>
      </c>
      <c r="E2048" t="s">
        <v>21229</v>
      </c>
      <c r="F2048" t="s">
        <v>21233</v>
      </c>
      <c r="G2048">
        <v>2809</v>
      </c>
    </row>
    <row r="2049" spans="1:7" x14ac:dyDescent="0.3">
      <c r="A2049" t="s">
        <v>20275</v>
      </c>
      <c r="B2049" t="s">
        <v>18217</v>
      </c>
      <c r="C2049" t="s">
        <v>18218</v>
      </c>
      <c r="D2049" s="1">
        <v>45874</v>
      </c>
      <c r="E2049" t="s">
        <v>21232</v>
      </c>
      <c r="F2049" t="s">
        <v>21233</v>
      </c>
      <c r="G2049">
        <v>2978</v>
      </c>
    </row>
    <row r="2050" spans="1:7" x14ac:dyDescent="0.3">
      <c r="A2050" t="s">
        <v>20276</v>
      </c>
      <c r="B2050" t="s">
        <v>18218</v>
      </c>
      <c r="C2050" t="s">
        <v>18216</v>
      </c>
      <c r="D2050" s="1">
        <v>45912</v>
      </c>
      <c r="E2050" t="s">
        <v>21228</v>
      </c>
      <c r="F2050" t="s">
        <v>15198</v>
      </c>
      <c r="G2050">
        <v>4076</v>
      </c>
    </row>
    <row r="2051" spans="1:7" x14ac:dyDescent="0.3">
      <c r="A2051" t="s">
        <v>20277</v>
      </c>
      <c r="B2051" t="s">
        <v>18216</v>
      </c>
      <c r="C2051" t="s">
        <v>18216</v>
      </c>
      <c r="D2051" s="1">
        <v>45871</v>
      </c>
      <c r="E2051" t="s">
        <v>21229</v>
      </c>
      <c r="F2051" t="s">
        <v>21233</v>
      </c>
      <c r="G2051">
        <v>3355</v>
      </c>
    </row>
    <row r="2052" spans="1:7" x14ac:dyDescent="0.3">
      <c r="A2052" t="s">
        <v>20278</v>
      </c>
      <c r="B2052" t="s">
        <v>18217</v>
      </c>
      <c r="C2052" t="s">
        <v>18218</v>
      </c>
      <c r="D2052" s="1">
        <v>45875</v>
      </c>
      <c r="E2052" t="s">
        <v>21230</v>
      </c>
      <c r="F2052" t="s">
        <v>21233</v>
      </c>
      <c r="G2052">
        <v>3877</v>
      </c>
    </row>
    <row r="2053" spans="1:7" x14ac:dyDescent="0.3">
      <c r="A2053" t="s">
        <v>20279</v>
      </c>
      <c r="B2053" t="s">
        <v>18216</v>
      </c>
      <c r="C2053" t="s">
        <v>18216</v>
      </c>
      <c r="D2053" s="1">
        <v>45908</v>
      </c>
      <c r="E2053" t="s">
        <v>21229</v>
      </c>
      <c r="F2053" t="s">
        <v>21234</v>
      </c>
      <c r="G2053">
        <v>1430</v>
      </c>
    </row>
    <row r="2054" spans="1:7" x14ac:dyDescent="0.3">
      <c r="A2054" t="s">
        <v>20280</v>
      </c>
      <c r="B2054" t="s">
        <v>18220</v>
      </c>
      <c r="C2054" t="s">
        <v>18218</v>
      </c>
      <c r="D2054" s="1">
        <v>45888</v>
      </c>
      <c r="E2054" t="s">
        <v>21229</v>
      </c>
      <c r="F2054" t="s">
        <v>15198</v>
      </c>
      <c r="G2054">
        <v>1204</v>
      </c>
    </row>
    <row r="2055" spans="1:7" x14ac:dyDescent="0.3">
      <c r="A2055" t="s">
        <v>20281</v>
      </c>
      <c r="B2055" t="s">
        <v>18216</v>
      </c>
      <c r="C2055" t="s">
        <v>18219</v>
      </c>
      <c r="D2055" s="1">
        <v>45883</v>
      </c>
      <c r="E2055" t="s">
        <v>21229</v>
      </c>
      <c r="F2055" t="s">
        <v>21233</v>
      </c>
      <c r="G2055">
        <v>4952</v>
      </c>
    </row>
    <row r="2056" spans="1:7" x14ac:dyDescent="0.3">
      <c r="A2056" t="s">
        <v>20282</v>
      </c>
      <c r="B2056" t="s">
        <v>18218</v>
      </c>
      <c r="C2056" t="s">
        <v>18219</v>
      </c>
      <c r="D2056" s="1">
        <v>45887</v>
      </c>
      <c r="E2056" t="s">
        <v>21228</v>
      </c>
      <c r="F2056" t="s">
        <v>15198</v>
      </c>
      <c r="G2056">
        <v>1080</v>
      </c>
    </row>
    <row r="2057" spans="1:7" x14ac:dyDescent="0.3">
      <c r="A2057" t="s">
        <v>20283</v>
      </c>
      <c r="B2057" t="s">
        <v>18218</v>
      </c>
      <c r="C2057" t="s">
        <v>18218</v>
      </c>
      <c r="D2057" s="1">
        <v>45877</v>
      </c>
      <c r="E2057" t="s">
        <v>21228</v>
      </c>
      <c r="F2057" t="s">
        <v>15198</v>
      </c>
      <c r="G2057">
        <v>1055</v>
      </c>
    </row>
    <row r="2058" spans="1:7" x14ac:dyDescent="0.3">
      <c r="A2058" t="s">
        <v>20284</v>
      </c>
      <c r="B2058" t="s">
        <v>18218</v>
      </c>
      <c r="C2058" t="s">
        <v>18220</v>
      </c>
      <c r="D2058" s="1">
        <v>45862</v>
      </c>
      <c r="E2058" t="s">
        <v>21228</v>
      </c>
      <c r="F2058" t="s">
        <v>21233</v>
      </c>
      <c r="G2058">
        <v>3361</v>
      </c>
    </row>
    <row r="2059" spans="1:7" x14ac:dyDescent="0.3">
      <c r="A2059" t="s">
        <v>20285</v>
      </c>
      <c r="B2059" t="s">
        <v>18218</v>
      </c>
      <c r="C2059" t="s">
        <v>18216</v>
      </c>
      <c r="D2059" s="1">
        <v>45896</v>
      </c>
      <c r="E2059" t="s">
        <v>21228</v>
      </c>
      <c r="F2059" t="s">
        <v>21234</v>
      </c>
      <c r="G2059">
        <v>4345</v>
      </c>
    </row>
    <row r="2060" spans="1:7" x14ac:dyDescent="0.3">
      <c r="A2060" t="s">
        <v>20286</v>
      </c>
      <c r="B2060" t="s">
        <v>18217</v>
      </c>
      <c r="C2060" t="s">
        <v>18218</v>
      </c>
      <c r="D2060" s="1">
        <v>45863</v>
      </c>
      <c r="E2060" t="s">
        <v>21232</v>
      </c>
      <c r="F2060" t="s">
        <v>21233</v>
      </c>
      <c r="G2060">
        <v>4884</v>
      </c>
    </row>
    <row r="2061" spans="1:7" x14ac:dyDescent="0.3">
      <c r="A2061" t="s">
        <v>20287</v>
      </c>
      <c r="B2061" t="s">
        <v>18220</v>
      </c>
      <c r="C2061" t="s">
        <v>18217</v>
      </c>
      <c r="D2061" s="1">
        <v>45879</v>
      </c>
      <c r="E2061" t="s">
        <v>21232</v>
      </c>
      <c r="F2061" t="s">
        <v>21234</v>
      </c>
      <c r="G2061">
        <v>4526</v>
      </c>
    </row>
    <row r="2062" spans="1:7" x14ac:dyDescent="0.3">
      <c r="A2062" t="s">
        <v>20288</v>
      </c>
      <c r="B2062" t="s">
        <v>18219</v>
      </c>
      <c r="C2062" t="s">
        <v>18220</v>
      </c>
      <c r="D2062" s="1">
        <v>45902</v>
      </c>
      <c r="E2062" t="s">
        <v>21230</v>
      </c>
      <c r="F2062" t="s">
        <v>21234</v>
      </c>
      <c r="G2062">
        <v>2155</v>
      </c>
    </row>
    <row r="2063" spans="1:7" x14ac:dyDescent="0.3">
      <c r="A2063" t="s">
        <v>20289</v>
      </c>
      <c r="B2063" t="s">
        <v>18220</v>
      </c>
      <c r="C2063" t="s">
        <v>18217</v>
      </c>
      <c r="D2063" s="1">
        <v>45877</v>
      </c>
      <c r="E2063" t="s">
        <v>21231</v>
      </c>
      <c r="F2063" t="s">
        <v>21234</v>
      </c>
      <c r="G2063">
        <v>4059</v>
      </c>
    </row>
    <row r="2064" spans="1:7" x14ac:dyDescent="0.3">
      <c r="A2064" t="s">
        <v>20290</v>
      </c>
      <c r="B2064" t="s">
        <v>18220</v>
      </c>
      <c r="C2064" t="s">
        <v>18219</v>
      </c>
      <c r="D2064" s="1">
        <v>45891</v>
      </c>
      <c r="E2064" t="s">
        <v>21231</v>
      </c>
      <c r="F2064" t="s">
        <v>15198</v>
      </c>
      <c r="G2064">
        <v>3236</v>
      </c>
    </row>
    <row r="2065" spans="1:7" x14ac:dyDescent="0.3">
      <c r="A2065" t="s">
        <v>20291</v>
      </c>
      <c r="B2065" t="s">
        <v>18219</v>
      </c>
      <c r="C2065" t="s">
        <v>18219</v>
      </c>
      <c r="D2065" s="1">
        <v>45915</v>
      </c>
      <c r="E2065" t="s">
        <v>21232</v>
      </c>
      <c r="F2065" t="s">
        <v>21233</v>
      </c>
      <c r="G2065">
        <v>4317</v>
      </c>
    </row>
    <row r="2066" spans="1:7" x14ac:dyDescent="0.3">
      <c r="A2066" t="s">
        <v>20292</v>
      </c>
      <c r="B2066" t="s">
        <v>18218</v>
      </c>
      <c r="C2066" t="s">
        <v>18216</v>
      </c>
      <c r="D2066" s="1">
        <v>45890</v>
      </c>
      <c r="E2066" t="s">
        <v>21229</v>
      </c>
      <c r="F2066" t="s">
        <v>15198</v>
      </c>
      <c r="G2066">
        <v>4634</v>
      </c>
    </row>
    <row r="2067" spans="1:7" x14ac:dyDescent="0.3">
      <c r="A2067" t="s">
        <v>20293</v>
      </c>
      <c r="B2067" t="s">
        <v>18216</v>
      </c>
      <c r="C2067" t="s">
        <v>18216</v>
      </c>
      <c r="D2067" s="1">
        <v>45862</v>
      </c>
      <c r="E2067" t="s">
        <v>21228</v>
      </c>
      <c r="F2067" t="s">
        <v>21233</v>
      </c>
      <c r="G2067">
        <v>1211</v>
      </c>
    </row>
    <row r="2068" spans="1:7" x14ac:dyDescent="0.3">
      <c r="A2068" t="s">
        <v>20294</v>
      </c>
      <c r="B2068" t="s">
        <v>18219</v>
      </c>
      <c r="C2068" t="s">
        <v>18220</v>
      </c>
      <c r="D2068" s="1">
        <v>45908</v>
      </c>
      <c r="E2068" t="s">
        <v>21229</v>
      </c>
      <c r="F2068" t="s">
        <v>21234</v>
      </c>
      <c r="G2068">
        <v>4478</v>
      </c>
    </row>
    <row r="2069" spans="1:7" x14ac:dyDescent="0.3">
      <c r="A2069" t="s">
        <v>20295</v>
      </c>
      <c r="B2069" t="s">
        <v>18217</v>
      </c>
      <c r="C2069" t="s">
        <v>18216</v>
      </c>
      <c r="D2069" s="1">
        <v>45880</v>
      </c>
      <c r="E2069" t="s">
        <v>21230</v>
      </c>
      <c r="F2069" t="s">
        <v>21233</v>
      </c>
      <c r="G2069">
        <v>2804</v>
      </c>
    </row>
    <row r="2070" spans="1:7" x14ac:dyDescent="0.3">
      <c r="A2070" t="s">
        <v>20296</v>
      </c>
      <c r="B2070" t="s">
        <v>18218</v>
      </c>
      <c r="C2070" t="s">
        <v>18218</v>
      </c>
      <c r="D2070" s="1">
        <v>45876</v>
      </c>
      <c r="E2070" t="s">
        <v>21230</v>
      </c>
      <c r="F2070" t="s">
        <v>15198</v>
      </c>
      <c r="G2070">
        <v>2464</v>
      </c>
    </row>
    <row r="2071" spans="1:7" x14ac:dyDescent="0.3">
      <c r="A2071" t="s">
        <v>20297</v>
      </c>
      <c r="B2071" t="s">
        <v>18216</v>
      </c>
      <c r="C2071" t="s">
        <v>18217</v>
      </c>
      <c r="D2071" s="1">
        <v>45915</v>
      </c>
      <c r="E2071" t="s">
        <v>21232</v>
      </c>
      <c r="F2071" t="s">
        <v>21233</v>
      </c>
      <c r="G2071">
        <v>1535</v>
      </c>
    </row>
    <row r="2072" spans="1:7" x14ac:dyDescent="0.3">
      <c r="A2072" t="s">
        <v>20298</v>
      </c>
      <c r="B2072" t="s">
        <v>18217</v>
      </c>
      <c r="C2072" t="s">
        <v>18218</v>
      </c>
      <c r="D2072" s="1">
        <v>45867</v>
      </c>
      <c r="E2072" t="s">
        <v>21230</v>
      </c>
      <c r="F2072" t="s">
        <v>21233</v>
      </c>
      <c r="G2072">
        <v>2468</v>
      </c>
    </row>
    <row r="2073" spans="1:7" x14ac:dyDescent="0.3">
      <c r="A2073" t="s">
        <v>20299</v>
      </c>
      <c r="B2073" t="s">
        <v>18218</v>
      </c>
      <c r="C2073" t="s">
        <v>18217</v>
      </c>
      <c r="D2073" s="1">
        <v>45874</v>
      </c>
      <c r="E2073" t="s">
        <v>21230</v>
      </c>
      <c r="F2073" t="s">
        <v>15198</v>
      </c>
      <c r="G2073">
        <v>4412</v>
      </c>
    </row>
    <row r="2074" spans="1:7" x14ac:dyDescent="0.3">
      <c r="A2074" t="s">
        <v>20300</v>
      </c>
      <c r="B2074" t="s">
        <v>18218</v>
      </c>
      <c r="C2074" t="s">
        <v>18220</v>
      </c>
      <c r="D2074" s="1">
        <v>45911</v>
      </c>
      <c r="E2074" t="s">
        <v>21228</v>
      </c>
      <c r="F2074" t="s">
        <v>21233</v>
      </c>
      <c r="G2074">
        <v>3326</v>
      </c>
    </row>
    <row r="2075" spans="1:7" x14ac:dyDescent="0.3">
      <c r="A2075" t="s">
        <v>20301</v>
      </c>
      <c r="B2075" t="s">
        <v>18216</v>
      </c>
      <c r="C2075" t="s">
        <v>18220</v>
      </c>
      <c r="D2075" s="1">
        <v>45896</v>
      </c>
      <c r="E2075" t="s">
        <v>21228</v>
      </c>
      <c r="F2075" t="s">
        <v>15198</v>
      </c>
      <c r="G2075">
        <v>4761</v>
      </c>
    </row>
    <row r="2076" spans="1:7" x14ac:dyDescent="0.3">
      <c r="A2076" t="s">
        <v>20302</v>
      </c>
      <c r="B2076" t="s">
        <v>18218</v>
      </c>
      <c r="C2076" t="s">
        <v>18218</v>
      </c>
      <c r="D2076" s="1">
        <v>45888</v>
      </c>
      <c r="E2076" t="s">
        <v>21231</v>
      </c>
      <c r="F2076" t="s">
        <v>21233</v>
      </c>
      <c r="G2076">
        <v>1276</v>
      </c>
    </row>
    <row r="2077" spans="1:7" x14ac:dyDescent="0.3">
      <c r="A2077" t="s">
        <v>20303</v>
      </c>
      <c r="B2077" t="s">
        <v>18217</v>
      </c>
      <c r="C2077" t="s">
        <v>18218</v>
      </c>
      <c r="D2077" s="1">
        <v>45870</v>
      </c>
      <c r="E2077" t="s">
        <v>21230</v>
      </c>
      <c r="F2077" t="s">
        <v>21234</v>
      </c>
      <c r="G2077">
        <v>4919</v>
      </c>
    </row>
    <row r="2078" spans="1:7" x14ac:dyDescent="0.3">
      <c r="A2078" t="s">
        <v>20304</v>
      </c>
      <c r="B2078" t="s">
        <v>18219</v>
      </c>
      <c r="C2078" t="s">
        <v>18216</v>
      </c>
      <c r="D2078" s="1">
        <v>45867</v>
      </c>
      <c r="E2078" t="s">
        <v>21231</v>
      </c>
      <c r="F2078" t="s">
        <v>21234</v>
      </c>
      <c r="G2078">
        <v>3216</v>
      </c>
    </row>
    <row r="2079" spans="1:7" x14ac:dyDescent="0.3">
      <c r="A2079" t="s">
        <v>20305</v>
      </c>
      <c r="B2079" t="s">
        <v>18220</v>
      </c>
      <c r="C2079" t="s">
        <v>18218</v>
      </c>
      <c r="D2079" s="1">
        <v>45909</v>
      </c>
      <c r="E2079" t="s">
        <v>21232</v>
      </c>
      <c r="F2079" t="s">
        <v>21233</v>
      </c>
      <c r="G2079">
        <v>2782</v>
      </c>
    </row>
    <row r="2080" spans="1:7" x14ac:dyDescent="0.3">
      <c r="A2080" t="s">
        <v>20306</v>
      </c>
      <c r="B2080" t="s">
        <v>18220</v>
      </c>
      <c r="C2080" t="s">
        <v>18220</v>
      </c>
      <c r="D2080" s="1">
        <v>45897</v>
      </c>
      <c r="E2080" t="s">
        <v>21228</v>
      </c>
      <c r="F2080" t="s">
        <v>15198</v>
      </c>
      <c r="G2080">
        <v>3540</v>
      </c>
    </row>
    <row r="2081" spans="1:7" x14ac:dyDescent="0.3">
      <c r="A2081" t="s">
        <v>20307</v>
      </c>
      <c r="B2081" t="s">
        <v>18217</v>
      </c>
      <c r="C2081" t="s">
        <v>18216</v>
      </c>
      <c r="D2081" s="1">
        <v>45917</v>
      </c>
      <c r="E2081" t="s">
        <v>21228</v>
      </c>
      <c r="F2081" t="s">
        <v>21233</v>
      </c>
      <c r="G2081">
        <v>2403</v>
      </c>
    </row>
    <row r="2082" spans="1:7" x14ac:dyDescent="0.3">
      <c r="A2082" t="s">
        <v>20308</v>
      </c>
      <c r="B2082" t="s">
        <v>18218</v>
      </c>
      <c r="C2082" t="s">
        <v>18217</v>
      </c>
      <c r="D2082" s="1">
        <v>45920</v>
      </c>
      <c r="E2082" t="s">
        <v>21232</v>
      </c>
      <c r="F2082" t="s">
        <v>15198</v>
      </c>
      <c r="G2082">
        <v>2520</v>
      </c>
    </row>
    <row r="2083" spans="1:7" x14ac:dyDescent="0.3">
      <c r="A2083" t="s">
        <v>20309</v>
      </c>
      <c r="B2083" t="s">
        <v>18217</v>
      </c>
      <c r="C2083" t="s">
        <v>18216</v>
      </c>
      <c r="D2083" s="1">
        <v>45899</v>
      </c>
      <c r="E2083" t="s">
        <v>21232</v>
      </c>
      <c r="F2083" t="s">
        <v>15198</v>
      </c>
      <c r="G2083">
        <v>1336</v>
      </c>
    </row>
    <row r="2084" spans="1:7" x14ac:dyDescent="0.3">
      <c r="A2084" t="s">
        <v>20310</v>
      </c>
      <c r="B2084" t="s">
        <v>18218</v>
      </c>
      <c r="C2084" t="s">
        <v>18220</v>
      </c>
      <c r="D2084" s="1">
        <v>45904</v>
      </c>
      <c r="E2084" t="s">
        <v>21230</v>
      </c>
      <c r="F2084" t="s">
        <v>21233</v>
      </c>
      <c r="G2084">
        <v>2166</v>
      </c>
    </row>
    <row r="2085" spans="1:7" x14ac:dyDescent="0.3">
      <c r="A2085" t="s">
        <v>20311</v>
      </c>
      <c r="B2085" t="s">
        <v>18220</v>
      </c>
      <c r="C2085" t="s">
        <v>18216</v>
      </c>
      <c r="D2085" s="1">
        <v>45891</v>
      </c>
      <c r="E2085" t="s">
        <v>21229</v>
      </c>
      <c r="F2085" t="s">
        <v>21234</v>
      </c>
      <c r="G2085">
        <v>4765</v>
      </c>
    </row>
    <row r="2086" spans="1:7" x14ac:dyDescent="0.3">
      <c r="A2086" t="s">
        <v>20312</v>
      </c>
      <c r="B2086" t="s">
        <v>18217</v>
      </c>
      <c r="C2086" t="s">
        <v>18216</v>
      </c>
      <c r="D2086" s="1">
        <v>45907</v>
      </c>
      <c r="E2086" t="s">
        <v>21231</v>
      </c>
      <c r="F2086" t="s">
        <v>21234</v>
      </c>
      <c r="G2086">
        <v>4439</v>
      </c>
    </row>
    <row r="2087" spans="1:7" x14ac:dyDescent="0.3">
      <c r="A2087" t="s">
        <v>20313</v>
      </c>
      <c r="B2087" t="s">
        <v>18218</v>
      </c>
      <c r="C2087" t="s">
        <v>18217</v>
      </c>
      <c r="D2087" s="1">
        <v>45873</v>
      </c>
      <c r="E2087" t="s">
        <v>21229</v>
      </c>
      <c r="F2087" t="s">
        <v>21234</v>
      </c>
      <c r="G2087">
        <v>3124</v>
      </c>
    </row>
    <row r="2088" spans="1:7" x14ac:dyDescent="0.3">
      <c r="A2088" t="s">
        <v>20314</v>
      </c>
      <c r="B2088" t="s">
        <v>18220</v>
      </c>
      <c r="C2088" t="s">
        <v>18216</v>
      </c>
      <c r="D2088" s="1">
        <v>45867</v>
      </c>
      <c r="E2088" t="s">
        <v>21228</v>
      </c>
      <c r="F2088" t="s">
        <v>15198</v>
      </c>
      <c r="G2088">
        <v>2041</v>
      </c>
    </row>
    <row r="2089" spans="1:7" x14ac:dyDescent="0.3">
      <c r="A2089" t="s">
        <v>20315</v>
      </c>
      <c r="B2089" t="s">
        <v>18219</v>
      </c>
      <c r="C2089" t="s">
        <v>18216</v>
      </c>
      <c r="D2089" s="1">
        <v>45890</v>
      </c>
      <c r="E2089" t="s">
        <v>21232</v>
      </c>
      <c r="F2089" t="s">
        <v>15198</v>
      </c>
      <c r="G2089">
        <v>3983</v>
      </c>
    </row>
    <row r="2090" spans="1:7" x14ac:dyDescent="0.3">
      <c r="A2090" t="s">
        <v>20316</v>
      </c>
      <c r="B2090" t="s">
        <v>18217</v>
      </c>
      <c r="C2090" t="s">
        <v>18220</v>
      </c>
      <c r="D2090" s="1">
        <v>45890</v>
      </c>
      <c r="E2090" t="s">
        <v>21232</v>
      </c>
      <c r="F2090" t="s">
        <v>15198</v>
      </c>
      <c r="G2090">
        <v>3658</v>
      </c>
    </row>
    <row r="2091" spans="1:7" x14ac:dyDescent="0.3">
      <c r="A2091" t="s">
        <v>20317</v>
      </c>
      <c r="B2091" t="s">
        <v>18219</v>
      </c>
      <c r="C2091" t="s">
        <v>18216</v>
      </c>
      <c r="D2091" s="1">
        <v>45883</v>
      </c>
      <c r="E2091" t="s">
        <v>21230</v>
      </c>
      <c r="F2091" t="s">
        <v>21233</v>
      </c>
      <c r="G2091">
        <v>3129</v>
      </c>
    </row>
    <row r="2092" spans="1:7" x14ac:dyDescent="0.3">
      <c r="A2092" t="s">
        <v>20318</v>
      </c>
      <c r="B2092" t="s">
        <v>18216</v>
      </c>
      <c r="C2092" t="s">
        <v>18220</v>
      </c>
      <c r="D2092" s="1">
        <v>45869</v>
      </c>
      <c r="E2092" t="s">
        <v>21228</v>
      </c>
      <c r="F2092" t="s">
        <v>21234</v>
      </c>
      <c r="G2092">
        <v>1763</v>
      </c>
    </row>
    <row r="2093" spans="1:7" x14ac:dyDescent="0.3">
      <c r="A2093" t="s">
        <v>20319</v>
      </c>
      <c r="B2093" t="s">
        <v>18219</v>
      </c>
      <c r="C2093" t="s">
        <v>18217</v>
      </c>
      <c r="D2093" s="1">
        <v>45910</v>
      </c>
      <c r="E2093" t="s">
        <v>21231</v>
      </c>
      <c r="F2093" t="s">
        <v>21233</v>
      </c>
      <c r="G2093">
        <v>1560</v>
      </c>
    </row>
    <row r="2094" spans="1:7" x14ac:dyDescent="0.3">
      <c r="A2094" t="s">
        <v>20320</v>
      </c>
      <c r="B2094" t="s">
        <v>18219</v>
      </c>
      <c r="C2094" t="s">
        <v>18217</v>
      </c>
      <c r="D2094" s="1">
        <v>45868</v>
      </c>
      <c r="E2094" t="s">
        <v>21232</v>
      </c>
      <c r="F2094" t="s">
        <v>21233</v>
      </c>
      <c r="G2094">
        <v>1206</v>
      </c>
    </row>
    <row r="2095" spans="1:7" x14ac:dyDescent="0.3">
      <c r="A2095" t="s">
        <v>20321</v>
      </c>
      <c r="B2095" t="s">
        <v>18219</v>
      </c>
      <c r="C2095" t="s">
        <v>18216</v>
      </c>
      <c r="D2095" s="1">
        <v>45902</v>
      </c>
      <c r="E2095" t="s">
        <v>21232</v>
      </c>
      <c r="F2095" t="s">
        <v>15198</v>
      </c>
      <c r="G2095">
        <v>4704</v>
      </c>
    </row>
    <row r="2096" spans="1:7" x14ac:dyDescent="0.3">
      <c r="A2096" t="s">
        <v>20322</v>
      </c>
      <c r="B2096" t="s">
        <v>18217</v>
      </c>
      <c r="C2096" t="s">
        <v>18220</v>
      </c>
      <c r="D2096" s="1">
        <v>45864</v>
      </c>
      <c r="E2096" t="s">
        <v>21231</v>
      </c>
      <c r="F2096" t="s">
        <v>15198</v>
      </c>
      <c r="G2096">
        <v>3276</v>
      </c>
    </row>
    <row r="2097" spans="1:7" x14ac:dyDescent="0.3">
      <c r="A2097" t="s">
        <v>20323</v>
      </c>
      <c r="B2097" t="s">
        <v>18217</v>
      </c>
      <c r="C2097" t="s">
        <v>18217</v>
      </c>
      <c r="D2097" s="1">
        <v>45920</v>
      </c>
      <c r="E2097" t="s">
        <v>21231</v>
      </c>
      <c r="F2097" t="s">
        <v>21233</v>
      </c>
      <c r="G2097">
        <v>2188</v>
      </c>
    </row>
    <row r="2098" spans="1:7" x14ac:dyDescent="0.3">
      <c r="A2098" t="s">
        <v>20324</v>
      </c>
      <c r="B2098" t="s">
        <v>18216</v>
      </c>
      <c r="C2098" t="s">
        <v>18216</v>
      </c>
      <c r="D2098" s="1">
        <v>45911</v>
      </c>
      <c r="E2098" t="s">
        <v>21229</v>
      </c>
      <c r="F2098" t="s">
        <v>15198</v>
      </c>
      <c r="G2098">
        <v>3384</v>
      </c>
    </row>
    <row r="2099" spans="1:7" x14ac:dyDescent="0.3">
      <c r="A2099" t="s">
        <v>20325</v>
      </c>
      <c r="B2099" t="s">
        <v>18220</v>
      </c>
      <c r="C2099" t="s">
        <v>18218</v>
      </c>
      <c r="D2099" s="1">
        <v>45919</v>
      </c>
      <c r="E2099" t="s">
        <v>21231</v>
      </c>
      <c r="F2099" t="s">
        <v>15198</v>
      </c>
      <c r="G2099">
        <v>1539</v>
      </c>
    </row>
    <row r="2100" spans="1:7" x14ac:dyDescent="0.3">
      <c r="A2100" t="s">
        <v>20326</v>
      </c>
      <c r="B2100" t="s">
        <v>18216</v>
      </c>
      <c r="C2100" t="s">
        <v>18219</v>
      </c>
      <c r="D2100" s="1">
        <v>45874</v>
      </c>
      <c r="E2100" t="s">
        <v>21231</v>
      </c>
      <c r="F2100" t="s">
        <v>21233</v>
      </c>
      <c r="G2100">
        <v>1339</v>
      </c>
    </row>
    <row r="2101" spans="1:7" x14ac:dyDescent="0.3">
      <c r="A2101" t="s">
        <v>20327</v>
      </c>
      <c r="B2101" t="s">
        <v>18219</v>
      </c>
      <c r="C2101" t="s">
        <v>18220</v>
      </c>
      <c r="D2101" s="1">
        <v>45905</v>
      </c>
      <c r="E2101" t="s">
        <v>21229</v>
      </c>
      <c r="F2101" t="s">
        <v>15198</v>
      </c>
      <c r="G2101">
        <v>4851</v>
      </c>
    </row>
    <row r="2102" spans="1:7" x14ac:dyDescent="0.3">
      <c r="A2102" t="s">
        <v>20328</v>
      </c>
      <c r="B2102" t="s">
        <v>18219</v>
      </c>
      <c r="C2102" t="s">
        <v>18216</v>
      </c>
      <c r="D2102" s="1">
        <v>45904</v>
      </c>
      <c r="E2102" t="s">
        <v>21232</v>
      </c>
      <c r="F2102" t="s">
        <v>15198</v>
      </c>
      <c r="G2102">
        <v>4743</v>
      </c>
    </row>
    <row r="2103" spans="1:7" x14ac:dyDescent="0.3">
      <c r="A2103" t="s">
        <v>20329</v>
      </c>
      <c r="B2103" t="s">
        <v>18216</v>
      </c>
      <c r="C2103" t="s">
        <v>18220</v>
      </c>
      <c r="D2103" s="1">
        <v>45893</v>
      </c>
      <c r="E2103" t="s">
        <v>21228</v>
      </c>
      <c r="F2103" t="s">
        <v>21233</v>
      </c>
      <c r="G2103">
        <v>4063</v>
      </c>
    </row>
    <row r="2104" spans="1:7" x14ac:dyDescent="0.3">
      <c r="A2104" t="s">
        <v>20330</v>
      </c>
      <c r="B2104" t="s">
        <v>18217</v>
      </c>
      <c r="C2104" t="s">
        <v>18220</v>
      </c>
      <c r="D2104" s="1">
        <v>45895</v>
      </c>
      <c r="E2104" t="s">
        <v>21230</v>
      </c>
      <c r="F2104" t="s">
        <v>21234</v>
      </c>
      <c r="G2104">
        <v>4457</v>
      </c>
    </row>
    <row r="2105" spans="1:7" x14ac:dyDescent="0.3">
      <c r="A2105" t="s">
        <v>20331</v>
      </c>
      <c r="B2105" t="s">
        <v>18217</v>
      </c>
      <c r="C2105" t="s">
        <v>18220</v>
      </c>
      <c r="D2105" s="1">
        <v>45903</v>
      </c>
      <c r="E2105" t="s">
        <v>21229</v>
      </c>
      <c r="F2105" t="s">
        <v>15198</v>
      </c>
      <c r="G2105">
        <v>4845</v>
      </c>
    </row>
    <row r="2106" spans="1:7" x14ac:dyDescent="0.3">
      <c r="A2106" t="s">
        <v>20332</v>
      </c>
      <c r="B2106" t="s">
        <v>18217</v>
      </c>
      <c r="C2106" t="s">
        <v>18220</v>
      </c>
      <c r="D2106" s="1">
        <v>45891</v>
      </c>
      <c r="E2106" t="s">
        <v>21230</v>
      </c>
      <c r="F2106" t="s">
        <v>21233</v>
      </c>
      <c r="G2106">
        <v>4512</v>
      </c>
    </row>
    <row r="2107" spans="1:7" x14ac:dyDescent="0.3">
      <c r="A2107" t="s">
        <v>20333</v>
      </c>
      <c r="B2107" t="s">
        <v>18217</v>
      </c>
      <c r="C2107" t="s">
        <v>18220</v>
      </c>
      <c r="D2107" s="1">
        <v>45911</v>
      </c>
      <c r="E2107" t="s">
        <v>21228</v>
      </c>
      <c r="F2107" t="s">
        <v>21234</v>
      </c>
      <c r="G2107">
        <v>3787</v>
      </c>
    </row>
    <row r="2108" spans="1:7" x14ac:dyDescent="0.3">
      <c r="A2108" t="s">
        <v>20334</v>
      </c>
      <c r="B2108" t="s">
        <v>18220</v>
      </c>
      <c r="C2108" t="s">
        <v>18218</v>
      </c>
      <c r="D2108" s="1">
        <v>45906</v>
      </c>
      <c r="E2108" t="s">
        <v>21228</v>
      </c>
      <c r="F2108" t="s">
        <v>15198</v>
      </c>
      <c r="G2108">
        <v>4739</v>
      </c>
    </row>
    <row r="2109" spans="1:7" x14ac:dyDescent="0.3">
      <c r="A2109" t="s">
        <v>20335</v>
      </c>
      <c r="B2109" t="s">
        <v>18216</v>
      </c>
      <c r="C2109" t="s">
        <v>18216</v>
      </c>
      <c r="D2109" s="1">
        <v>45921</v>
      </c>
      <c r="E2109" t="s">
        <v>21230</v>
      </c>
      <c r="F2109" t="s">
        <v>21233</v>
      </c>
      <c r="G2109">
        <v>2133</v>
      </c>
    </row>
    <row r="2110" spans="1:7" x14ac:dyDescent="0.3">
      <c r="A2110" t="s">
        <v>20336</v>
      </c>
      <c r="B2110" t="s">
        <v>18217</v>
      </c>
      <c r="C2110" t="s">
        <v>18220</v>
      </c>
      <c r="D2110" s="1">
        <v>45870</v>
      </c>
      <c r="E2110" t="s">
        <v>21228</v>
      </c>
      <c r="F2110" t="s">
        <v>21233</v>
      </c>
      <c r="G2110">
        <v>3354</v>
      </c>
    </row>
    <row r="2111" spans="1:7" x14ac:dyDescent="0.3">
      <c r="A2111" t="s">
        <v>20337</v>
      </c>
      <c r="B2111" t="s">
        <v>18220</v>
      </c>
      <c r="C2111" t="s">
        <v>18220</v>
      </c>
      <c r="D2111" s="1">
        <v>45902</v>
      </c>
      <c r="E2111" t="s">
        <v>21230</v>
      </c>
      <c r="F2111" t="s">
        <v>21233</v>
      </c>
      <c r="G2111">
        <v>3457</v>
      </c>
    </row>
    <row r="2112" spans="1:7" x14ac:dyDescent="0.3">
      <c r="A2112" t="s">
        <v>20338</v>
      </c>
      <c r="B2112" t="s">
        <v>18217</v>
      </c>
      <c r="C2112" t="s">
        <v>18218</v>
      </c>
      <c r="D2112" s="1">
        <v>45883</v>
      </c>
      <c r="E2112" t="s">
        <v>21232</v>
      </c>
      <c r="F2112" t="s">
        <v>15198</v>
      </c>
      <c r="G2112">
        <v>2446</v>
      </c>
    </row>
    <row r="2113" spans="1:7" x14ac:dyDescent="0.3">
      <c r="A2113" t="s">
        <v>20339</v>
      </c>
      <c r="B2113" t="s">
        <v>18219</v>
      </c>
      <c r="C2113" t="s">
        <v>18219</v>
      </c>
      <c r="D2113" s="1">
        <v>45887</v>
      </c>
      <c r="E2113" t="s">
        <v>21231</v>
      </c>
      <c r="F2113" t="s">
        <v>21234</v>
      </c>
      <c r="G2113">
        <v>4482</v>
      </c>
    </row>
    <row r="2114" spans="1:7" x14ac:dyDescent="0.3">
      <c r="A2114" t="s">
        <v>20340</v>
      </c>
      <c r="B2114" t="s">
        <v>18217</v>
      </c>
      <c r="C2114" t="s">
        <v>18219</v>
      </c>
      <c r="D2114" s="1">
        <v>45867</v>
      </c>
      <c r="E2114" t="s">
        <v>21229</v>
      </c>
      <c r="F2114" t="s">
        <v>21233</v>
      </c>
      <c r="G2114">
        <v>2201</v>
      </c>
    </row>
    <row r="2115" spans="1:7" x14ac:dyDescent="0.3">
      <c r="A2115" t="s">
        <v>20341</v>
      </c>
      <c r="B2115" t="s">
        <v>18219</v>
      </c>
      <c r="C2115" t="s">
        <v>18217</v>
      </c>
      <c r="D2115" s="1">
        <v>45912</v>
      </c>
      <c r="E2115" t="s">
        <v>21228</v>
      </c>
      <c r="F2115" t="s">
        <v>15198</v>
      </c>
      <c r="G2115">
        <v>2966</v>
      </c>
    </row>
    <row r="2116" spans="1:7" x14ac:dyDescent="0.3">
      <c r="A2116" t="s">
        <v>20342</v>
      </c>
      <c r="B2116" t="s">
        <v>18217</v>
      </c>
      <c r="C2116" t="s">
        <v>18219</v>
      </c>
      <c r="D2116" s="1">
        <v>45874</v>
      </c>
      <c r="E2116" t="s">
        <v>21229</v>
      </c>
      <c r="F2116" t="s">
        <v>21233</v>
      </c>
      <c r="G2116">
        <v>3740</v>
      </c>
    </row>
    <row r="2117" spans="1:7" x14ac:dyDescent="0.3">
      <c r="A2117" t="s">
        <v>20343</v>
      </c>
      <c r="B2117" t="s">
        <v>18220</v>
      </c>
      <c r="C2117" t="s">
        <v>18219</v>
      </c>
      <c r="D2117" s="1">
        <v>45887</v>
      </c>
      <c r="E2117" t="s">
        <v>21230</v>
      </c>
      <c r="F2117" t="s">
        <v>15198</v>
      </c>
      <c r="G2117">
        <v>1123</v>
      </c>
    </row>
    <row r="2118" spans="1:7" x14ac:dyDescent="0.3">
      <c r="A2118" t="s">
        <v>20344</v>
      </c>
      <c r="B2118" t="s">
        <v>18218</v>
      </c>
      <c r="C2118" t="s">
        <v>18220</v>
      </c>
      <c r="D2118" s="1">
        <v>45899</v>
      </c>
      <c r="E2118" t="s">
        <v>21229</v>
      </c>
      <c r="F2118" t="s">
        <v>15198</v>
      </c>
      <c r="G2118">
        <v>3570</v>
      </c>
    </row>
    <row r="2119" spans="1:7" x14ac:dyDescent="0.3">
      <c r="A2119" t="s">
        <v>20345</v>
      </c>
      <c r="B2119" t="s">
        <v>18217</v>
      </c>
      <c r="C2119" t="s">
        <v>18218</v>
      </c>
      <c r="D2119" s="1">
        <v>45867</v>
      </c>
      <c r="E2119" t="s">
        <v>21228</v>
      </c>
      <c r="F2119" t="s">
        <v>15198</v>
      </c>
      <c r="G2119">
        <v>1511</v>
      </c>
    </row>
    <row r="2120" spans="1:7" x14ac:dyDescent="0.3">
      <c r="A2120" t="s">
        <v>20346</v>
      </c>
      <c r="B2120" t="s">
        <v>18216</v>
      </c>
      <c r="C2120" t="s">
        <v>18218</v>
      </c>
      <c r="D2120" s="1">
        <v>45866</v>
      </c>
      <c r="E2120" t="s">
        <v>21232</v>
      </c>
      <c r="F2120" t="s">
        <v>15198</v>
      </c>
      <c r="G2120">
        <v>4354</v>
      </c>
    </row>
    <row r="2121" spans="1:7" x14ac:dyDescent="0.3">
      <c r="A2121" t="s">
        <v>20347</v>
      </c>
      <c r="B2121" t="s">
        <v>18219</v>
      </c>
      <c r="C2121" t="s">
        <v>18216</v>
      </c>
      <c r="D2121" s="1">
        <v>45864</v>
      </c>
      <c r="E2121" t="s">
        <v>21228</v>
      </c>
      <c r="F2121" t="s">
        <v>15198</v>
      </c>
      <c r="G2121">
        <v>4445</v>
      </c>
    </row>
    <row r="2122" spans="1:7" x14ac:dyDescent="0.3">
      <c r="A2122" t="s">
        <v>20348</v>
      </c>
      <c r="B2122" t="s">
        <v>18217</v>
      </c>
      <c r="C2122" t="s">
        <v>18219</v>
      </c>
      <c r="D2122" s="1">
        <v>45862</v>
      </c>
      <c r="E2122" t="s">
        <v>21231</v>
      </c>
      <c r="F2122" t="s">
        <v>21234</v>
      </c>
      <c r="G2122">
        <v>2791</v>
      </c>
    </row>
    <row r="2123" spans="1:7" x14ac:dyDescent="0.3">
      <c r="A2123" t="s">
        <v>20349</v>
      </c>
      <c r="B2123" t="s">
        <v>18216</v>
      </c>
      <c r="C2123" t="s">
        <v>18218</v>
      </c>
      <c r="D2123" s="1">
        <v>45892</v>
      </c>
      <c r="E2123" t="s">
        <v>21231</v>
      </c>
      <c r="F2123" t="s">
        <v>21233</v>
      </c>
      <c r="G2123">
        <v>4056</v>
      </c>
    </row>
    <row r="2124" spans="1:7" x14ac:dyDescent="0.3">
      <c r="A2124" t="s">
        <v>20350</v>
      </c>
      <c r="B2124" t="s">
        <v>18219</v>
      </c>
      <c r="C2124" t="s">
        <v>18220</v>
      </c>
      <c r="D2124" s="1">
        <v>45862</v>
      </c>
      <c r="E2124" t="s">
        <v>21232</v>
      </c>
      <c r="F2124" t="s">
        <v>15198</v>
      </c>
      <c r="G2124">
        <v>1444</v>
      </c>
    </row>
    <row r="2125" spans="1:7" x14ac:dyDescent="0.3">
      <c r="A2125" t="s">
        <v>20351</v>
      </c>
      <c r="B2125" t="s">
        <v>18220</v>
      </c>
      <c r="C2125" t="s">
        <v>18217</v>
      </c>
      <c r="D2125" s="1">
        <v>45883</v>
      </c>
      <c r="E2125" t="s">
        <v>21232</v>
      </c>
      <c r="F2125" t="s">
        <v>21234</v>
      </c>
      <c r="G2125">
        <v>1715</v>
      </c>
    </row>
    <row r="2126" spans="1:7" x14ac:dyDescent="0.3">
      <c r="A2126" t="s">
        <v>20352</v>
      </c>
      <c r="B2126" t="s">
        <v>18216</v>
      </c>
      <c r="C2126" t="s">
        <v>18220</v>
      </c>
      <c r="D2126" s="1">
        <v>45919</v>
      </c>
      <c r="E2126" t="s">
        <v>21232</v>
      </c>
      <c r="F2126" t="s">
        <v>15198</v>
      </c>
      <c r="G2126">
        <v>2075</v>
      </c>
    </row>
    <row r="2127" spans="1:7" x14ac:dyDescent="0.3">
      <c r="A2127" t="s">
        <v>20353</v>
      </c>
      <c r="B2127" t="s">
        <v>18219</v>
      </c>
      <c r="C2127" t="s">
        <v>18220</v>
      </c>
      <c r="D2127" s="1">
        <v>45917</v>
      </c>
      <c r="E2127" t="s">
        <v>21229</v>
      </c>
      <c r="F2127" t="s">
        <v>21233</v>
      </c>
      <c r="G2127">
        <v>2911</v>
      </c>
    </row>
    <row r="2128" spans="1:7" x14ac:dyDescent="0.3">
      <c r="A2128" t="s">
        <v>20354</v>
      </c>
      <c r="B2128" t="s">
        <v>18219</v>
      </c>
      <c r="C2128" t="s">
        <v>18216</v>
      </c>
      <c r="D2128" s="1">
        <v>45921</v>
      </c>
      <c r="E2128" t="s">
        <v>21230</v>
      </c>
      <c r="F2128" t="s">
        <v>21233</v>
      </c>
      <c r="G2128">
        <v>1035</v>
      </c>
    </row>
    <row r="2129" spans="1:7" x14ac:dyDescent="0.3">
      <c r="A2129" t="s">
        <v>20355</v>
      </c>
      <c r="B2129" t="s">
        <v>18218</v>
      </c>
      <c r="C2129" t="s">
        <v>18220</v>
      </c>
      <c r="D2129" s="1">
        <v>45883</v>
      </c>
      <c r="E2129" t="s">
        <v>21232</v>
      </c>
      <c r="F2129" t="s">
        <v>21233</v>
      </c>
      <c r="G2129">
        <v>3124</v>
      </c>
    </row>
    <row r="2130" spans="1:7" x14ac:dyDescent="0.3">
      <c r="A2130" t="s">
        <v>20356</v>
      </c>
      <c r="B2130" t="s">
        <v>18218</v>
      </c>
      <c r="C2130" t="s">
        <v>18219</v>
      </c>
      <c r="D2130" s="1">
        <v>45869</v>
      </c>
      <c r="E2130" t="s">
        <v>21231</v>
      </c>
      <c r="F2130" t="s">
        <v>21233</v>
      </c>
      <c r="G2130">
        <v>1690</v>
      </c>
    </row>
    <row r="2131" spans="1:7" x14ac:dyDescent="0.3">
      <c r="A2131" t="s">
        <v>20357</v>
      </c>
      <c r="B2131" t="s">
        <v>18220</v>
      </c>
      <c r="C2131" t="s">
        <v>18218</v>
      </c>
      <c r="D2131" s="1">
        <v>45883</v>
      </c>
      <c r="E2131" t="s">
        <v>21232</v>
      </c>
      <c r="F2131" t="s">
        <v>21233</v>
      </c>
      <c r="G2131">
        <v>4321</v>
      </c>
    </row>
    <row r="2132" spans="1:7" x14ac:dyDescent="0.3">
      <c r="A2132" t="s">
        <v>20358</v>
      </c>
      <c r="B2132" t="s">
        <v>18219</v>
      </c>
      <c r="C2132" t="s">
        <v>18218</v>
      </c>
      <c r="D2132" s="1">
        <v>45916</v>
      </c>
      <c r="E2132" t="s">
        <v>21230</v>
      </c>
      <c r="F2132" t="s">
        <v>21233</v>
      </c>
      <c r="G2132">
        <v>4688</v>
      </c>
    </row>
    <row r="2133" spans="1:7" x14ac:dyDescent="0.3">
      <c r="A2133" t="s">
        <v>20359</v>
      </c>
      <c r="B2133" t="s">
        <v>18217</v>
      </c>
      <c r="C2133" t="s">
        <v>18216</v>
      </c>
      <c r="D2133" s="1">
        <v>45898</v>
      </c>
      <c r="E2133" t="s">
        <v>21229</v>
      </c>
      <c r="F2133" t="s">
        <v>21233</v>
      </c>
      <c r="G2133">
        <v>1232</v>
      </c>
    </row>
    <row r="2134" spans="1:7" x14ac:dyDescent="0.3">
      <c r="A2134" t="s">
        <v>20360</v>
      </c>
      <c r="B2134" t="s">
        <v>18217</v>
      </c>
      <c r="C2134" t="s">
        <v>18219</v>
      </c>
      <c r="D2134" s="1">
        <v>45863</v>
      </c>
      <c r="E2134" t="s">
        <v>21231</v>
      </c>
      <c r="F2134" t="s">
        <v>21233</v>
      </c>
      <c r="G2134">
        <v>3036</v>
      </c>
    </row>
    <row r="2135" spans="1:7" x14ac:dyDescent="0.3">
      <c r="A2135" t="s">
        <v>20361</v>
      </c>
      <c r="B2135" t="s">
        <v>18217</v>
      </c>
      <c r="C2135" t="s">
        <v>18220</v>
      </c>
      <c r="D2135" s="1">
        <v>45894</v>
      </c>
      <c r="E2135" t="s">
        <v>21228</v>
      </c>
      <c r="F2135" t="s">
        <v>21233</v>
      </c>
      <c r="G2135">
        <v>1988</v>
      </c>
    </row>
    <row r="2136" spans="1:7" x14ac:dyDescent="0.3">
      <c r="A2136" t="s">
        <v>20362</v>
      </c>
      <c r="B2136" t="s">
        <v>18217</v>
      </c>
      <c r="C2136" t="s">
        <v>18218</v>
      </c>
      <c r="D2136" s="1">
        <v>45912</v>
      </c>
      <c r="E2136" t="s">
        <v>21230</v>
      </c>
      <c r="F2136" t="s">
        <v>15198</v>
      </c>
      <c r="G2136">
        <v>3812</v>
      </c>
    </row>
    <row r="2137" spans="1:7" x14ac:dyDescent="0.3">
      <c r="A2137" t="s">
        <v>20363</v>
      </c>
      <c r="B2137" t="s">
        <v>18220</v>
      </c>
      <c r="C2137" t="s">
        <v>18216</v>
      </c>
      <c r="D2137" s="1">
        <v>45911</v>
      </c>
      <c r="E2137" t="s">
        <v>21231</v>
      </c>
      <c r="F2137" t="s">
        <v>21233</v>
      </c>
      <c r="G2137">
        <v>2469</v>
      </c>
    </row>
    <row r="2138" spans="1:7" x14ac:dyDescent="0.3">
      <c r="A2138" t="s">
        <v>20364</v>
      </c>
      <c r="B2138" t="s">
        <v>18219</v>
      </c>
      <c r="C2138" t="s">
        <v>18220</v>
      </c>
      <c r="D2138" s="1">
        <v>45882</v>
      </c>
      <c r="E2138" t="s">
        <v>21231</v>
      </c>
      <c r="F2138" t="s">
        <v>21233</v>
      </c>
      <c r="G2138">
        <v>3921</v>
      </c>
    </row>
    <row r="2139" spans="1:7" x14ac:dyDescent="0.3">
      <c r="A2139" t="s">
        <v>20365</v>
      </c>
      <c r="B2139" t="s">
        <v>18217</v>
      </c>
      <c r="C2139" t="s">
        <v>18218</v>
      </c>
      <c r="D2139" s="1">
        <v>45869</v>
      </c>
      <c r="E2139" t="s">
        <v>21232</v>
      </c>
      <c r="F2139" t="s">
        <v>21234</v>
      </c>
      <c r="G2139">
        <v>1072</v>
      </c>
    </row>
    <row r="2140" spans="1:7" x14ac:dyDescent="0.3">
      <c r="A2140" t="s">
        <v>20366</v>
      </c>
      <c r="B2140" t="s">
        <v>18217</v>
      </c>
      <c r="C2140" t="s">
        <v>18220</v>
      </c>
      <c r="D2140" s="1">
        <v>45871</v>
      </c>
      <c r="E2140" t="s">
        <v>21230</v>
      </c>
      <c r="F2140" t="s">
        <v>15198</v>
      </c>
      <c r="G2140">
        <v>3192</v>
      </c>
    </row>
    <row r="2141" spans="1:7" x14ac:dyDescent="0.3">
      <c r="A2141" t="s">
        <v>20367</v>
      </c>
      <c r="B2141" t="s">
        <v>18219</v>
      </c>
      <c r="C2141" t="s">
        <v>18217</v>
      </c>
      <c r="D2141" s="1">
        <v>45895</v>
      </c>
      <c r="E2141" t="s">
        <v>21230</v>
      </c>
      <c r="F2141" t="s">
        <v>21234</v>
      </c>
      <c r="G2141">
        <v>1918</v>
      </c>
    </row>
    <row r="2142" spans="1:7" x14ac:dyDescent="0.3">
      <c r="A2142" t="s">
        <v>20368</v>
      </c>
      <c r="B2142" t="s">
        <v>18219</v>
      </c>
      <c r="C2142" t="s">
        <v>18216</v>
      </c>
      <c r="D2142" s="1">
        <v>45875</v>
      </c>
      <c r="E2142" t="s">
        <v>21228</v>
      </c>
      <c r="F2142" t="s">
        <v>21234</v>
      </c>
      <c r="G2142">
        <v>4143</v>
      </c>
    </row>
    <row r="2143" spans="1:7" x14ac:dyDescent="0.3">
      <c r="A2143" t="s">
        <v>20369</v>
      </c>
      <c r="B2143" t="s">
        <v>18217</v>
      </c>
      <c r="C2143" t="s">
        <v>18218</v>
      </c>
      <c r="D2143" s="1">
        <v>45920</v>
      </c>
      <c r="E2143" t="s">
        <v>21229</v>
      </c>
      <c r="F2143" t="s">
        <v>15198</v>
      </c>
      <c r="G2143">
        <v>1927</v>
      </c>
    </row>
    <row r="2144" spans="1:7" x14ac:dyDescent="0.3">
      <c r="A2144" t="s">
        <v>20370</v>
      </c>
      <c r="B2144" t="s">
        <v>18217</v>
      </c>
      <c r="C2144" t="s">
        <v>18217</v>
      </c>
      <c r="D2144" s="1">
        <v>45872</v>
      </c>
      <c r="E2144" t="s">
        <v>21228</v>
      </c>
      <c r="F2144" t="s">
        <v>21233</v>
      </c>
      <c r="G2144">
        <v>4161</v>
      </c>
    </row>
    <row r="2145" spans="1:7" x14ac:dyDescent="0.3">
      <c r="A2145" t="s">
        <v>20371</v>
      </c>
      <c r="B2145" t="s">
        <v>18216</v>
      </c>
      <c r="C2145" t="s">
        <v>18218</v>
      </c>
      <c r="D2145" s="1">
        <v>45912</v>
      </c>
      <c r="E2145" t="s">
        <v>21228</v>
      </c>
      <c r="F2145" t="s">
        <v>21234</v>
      </c>
      <c r="G2145">
        <v>4610</v>
      </c>
    </row>
    <row r="2146" spans="1:7" x14ac:dyDescent="0.3">
      <c r="A2146" t="s">
        <v>20372</v>
      </c>
      <c r="B2146" t="s">
        <v>18219</v>
      </c>
      <c r="C2146" t="s">
        <v>18218</v>
      </c>
      <c r="D2146" s="1">
        <v>45917</v>
      </c>
      <c r="E2146" t="s">
        <v>21228</v>
      </c>
      <c r="F2146" t="s">
        <v>21233</v>
      </c>
      <c r="G2146">
        <v>1656</v>
      </c>
    </row>
    <row r="2147" spans="1:7" x14ac:dyDescent="0.3">
      <c r="A2147" t="s">
        <v>20373</v>
      </c>
      <c r="B2147" t="s">
        <v>18219</v>
      </c>
      <c r="C2147" t="s">
        <v>18216</v>
      </c>
      <c r="D2147" s="1">
        <v>45912</v>
      </c>
      <c r="E2147" t="s">
        <v>21231</v>
      </c>
      <c r="F2147" t="s">
        <v>15198</v>
      </c>
      <c r="G2147">
        <v>2594</v>
      </c>
    </row>
    <row r="2148" spans="1:7" x14ac:dyDescent="0.3">
      <c r="A2148" t="s">
        <v>20374</v>
      </c>
      <c r="B2148" t="s">
        <v>18217</v>
      </c>
      <c r="C2148" t="s">
        <v>18218</v>
      </c>
      <c r="D2148" s="1">
        <v>45913</v>
      </c>
      <c r="E2148" t="s">
        <v>21228</v>
      </c>
      <c r="F2148" t="s">
        <v>21234</v>
      </c>
      <c r="G2148">
        <v>2994</v>
      </c>
    </row>
    <row r="2149" spans="1:7" x14ac:dyDescent="0.3">
      <c r="A2149" t="s">
        <v>20375</v>
      </c>
      <c r="B2149" t="s">
        <v>18217</v>
      </c>
      <c r="C2149" t="s">
        <v>18220</v>
      </c>
      <c r="D2149" s="1">
        <v>45897</v>
      </c>
      <c r="E2149" t="s">
        <v>21230</v>
      </c>
      <c r="F2149" t="s">
        <v>21233</v>
      </c>
      <c r="G2149">
        <v>3966</v>
      </c>
    </row>
    <row r="2150" spans="1:7" x14ac:dyDescent="0.3">
      <c r="A2150" t="s">
        <v>20376</v>
      </c>
      <c r="B2150" t="s">
        <v>18216</v>
      </c>
      <c r="C2150" t="s">
        <v>18216</v>
      </c>
      <c r="D2150" s="1">
        <v>45901</v>
      </c>
      <c r="E2150" t="s">
        <v>21231</v>
      </c>
      <c r="F2150" t="s">
        <v>21234</v>
      </c>
      <c r="G2150">
        <v>3217</v>
      </c>
    </row>
    <row r="2151" spans="1:7" x14ac:dyDescent="0.3">
      <c r="A2151" t="s">
        <v>20377</v>
      </c>
      <c r="B2151" t="s">
        <v>18220</v>
      </c>
      <c r="C2151" t="s">
        <v>18218</v>
      </c>
      <c r="D2151" s="1">
        <v>45862</v>
      </c>
      <c r="E2151" t="s">
        <v>21232</v>
      </c>
      <c r="F2151" t="s">
        <v>21234</v>
      </c>
      <c r="G2151">
        <v>4961</v>
      </c>
    </row>
    <row r="2152" spans="1:7" x14ac:dyDescent="0.3">
      <c r="A2152" t="s">
        <v>20378</v>
      </c>
      <c r="B2152" t="s">
        <v>18217</v>
      </c>
      <c r="C2152" t="s">
        <v>18217</v>
      </c>
      <c r="D2152" s="1">
        <v>45920</v>
      </c>
      <c r="E2152" t="s">
        <v>21228</v>
      </c>
      <c r="F2152" t="s">
        <v>15198</v>
      </c>
      <c r="G2152">
        <v>3415</v>
      </c>
    </row>
    <row r="2153" spans="1:7" x14ac:dyDescent="0.3">
      <c r="A2153" t="s">
        <v>20379</v>
      </c>
      <c r="B2153" t="s">
        <v>18219</v>
      </c>
      <c r="C2153" t="s">
        <v>18217</v>
      </c>
      <c r="D2153" s="1">
        <v>45876</v>
      </c>
      <c r="E2153" t="s">
        <v>21231</v>
      </c>
      <c r="F2153" t="s">
        <v>15198</v>
      </c>
      <c r="G2153">
        <v>2774</v>
      </c>
    </row>
    <row r="2154" spans="1:7" x14ac:dyDescent="0.3">
      <c r="A2154" t="s">
        <v>20380</v>
      </c>
      <c r="B2154" t="s">
        <v>18216</v>
      </c>
      <c r="C2154" t="s">
        <v>18220</v>
      </c>
      <c r="D2154" s="1">
        <v>45914</v>
      </c>
      <c r="E2154" t="s">
        <v>21228</v>
      </c>
      <c r="F2154" t="s">
        <v>21233</v>
      </c>
      <c r="G2154">
        <v>2874</v>
      </c>
    </row>
    <row r="2155" spans="1:7" x14ac:dyDescent="0.3">
      <c r="A2155" t="s">
        <v>20381</v>
      </c>
      <c r="B2155" t="s">
        <v>18218</v>
      </c>
      <c r="C2155" t="s">
        <v>18218</v>
      </c>
      <c r="D2155" s="1">
        <v>45892</v>
      </c>
      <c r="E2155" t="s">
        <v>21231</v>
      </c>
      <c r="F2155" t="s">
        <v>21234</v>
      </c>
      <c r="G2155">
        <v>1336</v>
      </c>
    </row>
    <row r="2156" spans="1:7" x14ac:dyDescent="0.3">
      <c r="A2156" t="s">
        <v>20382</v>
      </c>
      <c r="B2156" t="s">
        <v>18219</v>
      </c>
      <c r="C2156" t="s">
        <v>18218</v>
      </c>
      <c r="D2156" s="1">
        <v>45900</v>
      </c>
      <c r="E2156" t="s">
        <v>21229</v>
      </c>
      <c r="F2156" t="s">
        <v>21233</v>
      </c>
      <c r="G2156">
        <v>4230</v>
      </c>
    </row>
    <row r="2157" spans="1:7" x14ac:dyDescent="0.3">
      <c r="A2157" t="s">
        <v>20383</v>
      </c>
      <c r="B2157" t="s">
        <v>18220</v>
      </c>
      <c r="C2157" t="s">
        <v>18219</v>
      </c>
      <c r="D2157" s="1">
        <v>45900</v>
      </c>
      <c r="E2157" t="s">
        <v>21231</v>
      </c>
      <c r="F2157" t="s">
        <v>15198</v>
      </c>
      <c r="G2157">
        <v>3841</v>
      </c>
    </row>
    <row r="2158" spans="1:7" x14ac:dyDescent="0.3">
      <c r="A2158" t="s">
        <v>20384</v>
      </c>
      <c r="B2158" t="s">
        <v>18220</v>
      </c>
      <c r="C2158" t="s">
        <v>18216</v>
      </c>
      <c r="D2158" s="1">
        <v>45904</v>
      </c>
      <c r="E2158" t="s">
        <v>21228</v>
      </c>
      <c r="F2158" t="s">
        <v>21234</v>
      </c>
      <c r="G2158">
        <v>1704</v>
      </c>
    </row>
    <row r="2159" spans="1:7" x14ac:dyDescent="0.3">
      <c r="A2159" t="s">
        <v>20385</v>
      </c>
      <c r="B2159" t="s">
        <v>18220</v>
      </c>
      <c r="C2159" t="s">
        <v>18220</v>
      </c>
      <c r="D2159" s="1">
        <v>45887</v>
      </c>
      <c r="E2159" t="s">
        <v>21231</v>
      </c>
      <c r="F2159" t="s">
        <v>21234</v>
      </c>
      <c r="G2159">
        <v>2450</v>
      </c>
    </row>
    <row r="2160" spans="1:7" x14ac:dyDescent="0.3">
      <c r="A2160" t="s">
        <v>20386</v>
      </c>
      <c r="B2160" t="s">
        <v>18216</v>
      </c>
      <c r="C2160" t="s">
        <v>18219</v>
      </c>
      <c r="D2160" s="1">
        <v>45892</v>
      </c>
      <c r="E2160" t="s">
        <v>21228</v>
      </c>
      <c r="F2160" t="s">
        <v>15198</v>
      </c>
      <c r="G2160">
        <v>4631</v>
      </c>
    </row>
    <row r="2161" spans="1:7" x14ac:dyDescent="0.3">
      <c r="A2161" t="s">
        <v>20387</v>
      </c>
      <c r="B2161" t="s">
        <v>18216</v>
      </c>
      <c r="C2161" t="s">
        <v>18216</v>
      </c>
      <c r="D2161" s="1">
        <v>45864</v>
      </c>
      <c r="E2161" t="s">
        <v>21229</v>
      </c>
      <c r="F2161" t="s">
        <v>15198</v>
      </c>
      <c r="G2161">
        <v>4766</v>
      </c>
    </row>
    <row r="2162" spans="1:7" x14ac:dyDescent="0.3">
      <c r="A2162" t="s">
        <v>20388</v>
      </c>
      <c r="B2162" t="s">
        <v>18217</v>
      </c>
      <c r="C2162" t="s">
        <v>18220</v>
      </c>
      <c r="D2162" s="1">
        <v>45882</v>
      </c>
      <c r="E2162" t="s">
        <v>21228</v>
      </c>
      <c r="F2162" t="s">
        <v>21233</v>
      </c>
      <c r="G2162">
        <v>3543</v>
      </c>
    </row>
    <row r="2163" spans="1:7" x14ac:dyDescent="0.3">
      <c r="A2163" t="s">
        <v>20389</v>
      </c>
      <c r="B2163" t="s">
        <v>18219</v>
      </c>
      <c r="C2163" t="s">
        <v>18219</v>
      </c>
      <c r="D2163" s="1">
        <v>45872</v>
      </c>
      <c r="E2163" t="s">
        <v>21228</v>
      </c>
      <c r="F2163" t="s">
        <v>15198</v>
      </c>
      <c r="G2163">
        <v>2047</v>
      </c>
    </row>
    <row r="2164" spans="1:7" x14ac:dyDescent="0.3">
      <c r="A2164" t="s">
        <v>20390</v>
      </c>
      <c r="B2164" t="s">
        <v>18220</v>
      </c>
      <c r="C2164" t="s">
        <v>18216</v>
      </c>
      <c r="D2164" s="1">
        <v>45874</v>
      </c>
      <c r="E2164" t="s">
        <v>21231</v>
      </c>
      <c r="F2164" t="s">
        <v>21234</v>
      </c>
      <c r="G2164">
        <v>3158</v>
      </c>
    </row>
    <row r="2165" spans="1:7" x14ac:dyDescent="0.3">
      <c r="A2165" t="s">
        <v>20391</v>
      </c>
      <c r="B2165" t="s">
        <v>18217</v>
      </c>
      <c r="C2165" t="s">
        <v>18217</v>
      </c>
      <c r="D2165" s="1">
        <v>45905</v>
      </c>
      <c r="E2165" t="s">
        <v>21230</v>
      </c>
      <c r="F2165" t="s">
        <v>21234</v>
      </c>
      <c r="G2165">
        <v>4030</v>
      </c>
    </row>
    <row r="2166" spans="1:7" x14ac:dyDescent="0.3">
      <c r="A2166" t="s">
        <v>20392</v>
      </c>
      <c r="B2166" t="s">
        <v>18219</v>
      </c>
      <c r="C2166" t="s">
        <v>18216</v>
      </c>
      <c r="D2166" s="1">
        <v>45920</v>
      </c>
      <c r="E2166" t="s">
        <v>21230</v>
      </c>
      <c r="F2166" t="s">
        <v>21234</v>
      </c>
      <c r="G2166">
        <v>3987</v>
      </c>
    </row>
    <row r="2167" spans="1:7" x14ac:dyDescent="0.3">
      <c r="A2167" t="s">
        <v>20393</v>
      </c>
      <c r="B2167" t="s">
        <v>18219</v>
      </c>
      <c r="C2167" t="s">
        <v>18220</v>
      </c>
      <c r="D2167" s="1">
        <v>45894</v>
      </c>
      <c r="E2167" t="s">
        <v>21230</v>
      </c>
      <c r="F2167" t="s">
        <v>21233</v>
      </c>
      <c r="G2167">
        <v>2801</v>
      </c>
    </row>
    <row r="2168" spans="1:7" x14ac:dyDescent="0.3">
      <c r="A2168" t="s">
        <v>20394</v>
      </c>
      <c r="B2168" t="s">
        <v>18217</v>
      </c>
      <c r="C2168" t="s">
        <v>18220</v>
      </c>
      <c r="D2168" s="1">
        <v>45902</v>
      </c>
      <c r="E2168" t="s">
        <v>21231</v>
      </c>
      <c r="F2168" t="s">
        <v>21233</v>
      </c>
      <c r="G2168">
        <v>1394</v>
      </c>
    </row>
    <row r="2169" spans="1:7" x14ac:dyDescent="0.3">
      <c r="A2169" t="s">
        <v>20395</v>
      </c>
      <c r="B2169" t="s">
        <v>18216</v>
      </c>
      <c r="C2169" t="s">
        <v>18216</v>
      </c>
      <c r="D2169" s="1">
        <v>45887</v>
      </c>
      <c r="E2169" t="s">
        <v>21228</v>
      </c>
      <c r="F2169" t="s">
        <v>21233</v>
      </c>
      <c r="G2169">
        <v>3900</v>
      </c>
    </row>
    <row r="2170" spans="1:7" x14ac:dyDescent="0.3">
      <c r="A2170" t="s">
        <v>20396</v>
      </c>
      <c r="B2170" t="s">
        <v>18217</v>
      </c>
      <c r="C2170" t="s">
        <v>18217</v>
      </c>
      <c r="D2170" s="1">
        <v>45889</v>
      </c>
      <c r="E2170" t="s">
        <v>21232</v>
      </c>
      <c r="F2170" t="s">
        <v>21233</v>
      </c>
      <c r="G2170">
        <v>2611</v>
      </c>
    </row>
    <row r="2171" spans="1:7" x14ac:dyDescent="0.3">
      <c r="A2171" t="s">
        <v>20397</v>
      </c>
      <c r="B2171" t="s">
        <v>18220</v>
      </c>
      <c r="C2171" t="s">
        <v>18219</v>
      </c>
      <c r="D2171" s="1">
        <v>45870</v>
      </c>
      <c r="E2171" t="s">
        <v>21231</v>
      </c>
      <c r="F2171" t="s">
        <v>15198</v>
      </c>
      <c r="G2171">
        <v>4489</v>
      </c>
    </row>
    <row r="2172" spans="1:7" x14ac:dyDescent="0.3">
      <c r="A2172" t="s">
        <v>20398</v>
      </c>
      <c r="B2172" t="s">
        <v>18218</v>
      </c>
      <c r="C2172" t="s">
        <v>18216</v>
      </c>
      <c r="D2172" s="1">
        <v>45920</v>
      </c>
      <c r="E2172" t="s">
        <v>21230</v>
      </c>
      <c r="F2172" t="s">
        <v>21234</v>
      </c>
      <c r="G2172">
        <v>1967</v>
      </c>
    </row>
    <row r="2173" spans="1:7" x14ac:dyDescent="0.3">
      <c r="A2173" t="s">
        <v>20399</v>
      </c>
      <c r="B2173" t="s">
        <v>18216</v>
      </c>
      <c r="C2173" t="s">
        <v>18218</v>
      </c>
      <c r="D2173" s="1">
        <v>45886</v>
      </c>
      <c r="E2173" t="s">
        <v>21228</v>
      </c>
      <c r="F2173" t="s">
        <v>21234</v>
      </c>
      <c r="G2173">
        <v>3446</v>
      </c>
    </row>
    <row r="2174" spans="1:7" x14ac:dyDescent="0.3">
      <c r="A2174" t="s">
        <v>20400</v>
      </c>
      <c r="B2174" t="s">
        <v>18216</v>
      </c>
      <c r="C2174" t="s">
        <v>18220</v>
      </c>
      <c r="D2174" s="1">
        <v>45884</v>
      </c>
      <c r="E2174" t="s">
        <v>21231</v>
      </c>
      <c r="F2174" t="s">
        <v>21234</v>
      </c>
      <c r="G2174">
        <v>3950</v>
      </c>
    </row>
    <row r="2175" spans="1:7" x14ac:dyDescent="0.3">
      <c r="A2175" t="s">
        <v>20401</v>
      </c>
      <c r="B2175" t="s">
        <v>18216</v>
      </c>
      <c r="C2175" t="s">
        <v>18219</v>
      </c>
      <c r="D2175" s="1">
        <v>45867</v>
      </c>
      <c r="E2175" t="s">
        <v>21230</v>
      </c>
      <c r="F2175" t="s">
        <v>15198</v>
      </c>
      <c r="G2175">
        <v>3275</v>
      </c>
    </row>
    <row r="2176" spans="1:7" x14ac:dyDescent="0.3">
      <c r="A2176" t="s">
        <v>20402</v>
      </c>
      <c r="B2176" t="s">
        <v>18218</v>
      </c>
      <c r="C2176" t="s">
        <v>18219</v>
      </c>
      <c r="D2176" s="1">
        <v>45894</v>
      </c>
      <c r="E2176" t="s">
        <v>21232</v>
      </c>
      <c r="F2176" t="s">
        <v>21233</v>
      </c>
      <c r="G2176">
        <v>1218</v>
      </c>
    </row>
    <row r="2177" spans="1:7" x14ac:dyDescent="0.3">
      <c r="A2177" t="s">
        <v>20403</v>
      </c>
      <c r="B2177" t="s">
        <v>18217</v>
      </c>
      <c r="C2177" t="s">
        <v>18219</v>
      </c>
      <c r="D2177" s="1">
        <v>45866</v>
      </c>
      <c r="E2177" t="s">
        <v>21231</v>
      </c>
      <c r="F2177" t="s">
        <v>21233</v>
      </c>
      <c r="G2177">
        <v>2431</v>
      </c>
    </row>
    <row r="2178" spans="1:7" x14ac:dyDescent="0.3">
      <c r="A2178" t="s">
        <v>20404</v>
      </c>
      <c r="B2178" t="s">
        <v>18217</v>
      </c>
      <c r="C2178" t="s">
        <v>18218</v>
      </c>
      <c r="D2178" s="1">
        <v>45868</v>
      </c>
      <c r="E2178" t="s">
        <v>21231</v>
      </c>
      <c r="F2178" t="s">
        <v>21234</v>
      </c>
      <c r="G2178">
        <v>3806</v>
      </c>
    </row>
    <row r="2179" spans="1:7" x14ac:dyDescent="0.3">
      <c r="A2179" t="s">
        <v>20405</v>
      </c>
      <c r="B2179" t="s">
        <v>18217</v>
      </c>
      <c r="C2179" t="s">
        <v>18220</v>
      </c>
      <c r="D2179" s="1">
        <v>45887</v>
      </c>
      <c r="E2179" t="s">
        <v>21229</v>
      </c>
      <c r="F2179" t="s">
        <v>21234</v>
      </c>
      <c r="G2179">
        <v>1117</v>
      </c>
    </row>
    <row r="2180" spans="1:7" x14ac:dyDescent="0.3">
      <c r="A2180" t="s">
        <v>20406</v>
      </c>
      <c r="B2180" t="s">
        <v>18217</v>
      </c>
      <c r="C2180" t="s">
        <v>18219</v>
      </c>
      <c r="D2180" s="1">
        <v>45872</v>
      </c>
      <c r="E2180" t="s">
        <v>21231</v>
      </c>
      <c r="F2180" t="s">
        <v>21234</v>
      </c>
      <c r="G2180">
        <v>1712</v>
      </c>
    </row>
    <row r="2181" spans="1:7" x14ac:dyDescent="0.3">
      <c r="A2181" t="s">
        <v>20407</v>
      </c>
      <c r="B2181" t="s">
        <v>18217</v>
      </c>
      <c r="C2181" t="s">
        <v>18218</v>
      </c>
      <c r="D2181" s="1">
        <v>45899</v>
      </c>
      <c r="E2181" t="s">
        <v>21229</v>
      </c>
      <c r="F2181" t="s">
        <v>21233</v>
      </c>
      <c r="G2181">
        <v>3665</v>
      </c>
    </row>
    <row r="2182" spans="1:7" x14ac:dyDescent="0.3">
      <c r="A2182" t="s">
        <v>20408</v>
      </c>
      <c r="B2182" t="s">
        <v>18219</v>
      </c>
      <c r="C2182" t="s">
        <v>18218</v>
      </c>
      <c r="D2182" s="1">
        <v>45898</v>
      </c>
      <c r="E2182" t="s">
        <v>21232</v>
      </c>
      <c r="F2182" t="s">
        <v>21233</v>
      </c>
      <c r="G2182">
        <v>1044</v>
      </c>
    </row>
    <row r="2183" spans="1:7" x14ac:dyDescent="0.3">
      <c r="A2183" t="s">
        <v>20409</v>
      </c>
      <c r="B2183" t="s">
        <v>18218</v>
      </c>
      <c r="C2183" t="s">
        <v>18217</v>
      </c>
      <c r="D2183" s="1">
        <v>45877</v>
      </c>
      <c r="E2183" t="s">
        <v>21228</v>
      </c>
      <c r="F2183" t="s">
        <v>21233</v>
      </c>
      <c r="G2183">
        <v>4200</v>
      </c>
    </row>
    <row r="2184" spans="1:7" x14ac:dyDescent="0.3">
      <c r="A2184" t="s">
        <v>20410</v>
      </c>
      <c r="B2184" t="s">
        <v>18220</v>
      </c>
      <c r="C2184" t="s">
        <v>18216</v>
      </c>
      <c r="D2184" s="1">
        <v>45920</v>
      </c>
      <c r="E2184" t="s">
        <v>21228</v>
      </c>
      <c r="F2184" t="s">
        <v>15198</v>
      </c>
      <c r="G2184">
        <v>1484</v>
      </c>
    </row>
    <row r="2185" spans="1:7" x14ac:dyDescent="0.3">
      <c r="A2185" t="s">
        <v>20411</v>
      </c>
      <c r="B2185" t="s">
        <v>18218</v>
      </c>
      <c r="C2185" t="s">
        <v>18219</v>
      </c>
      <c r="D2185" s="1">
        <v>45899</v>
      </c>
      <c r="E2185" t="s">
        <v>21228</v>
      </c>
      <c r="F2185" t="s">
        <v>21233</v>
      </c>
      <c r="G2185">
        <v>1201</v>
      </c>
    </row>
    <row r="2186" spans="1:7" x14ac:dyDescent="0.3">
      <c r="A2186" t="s">
        <v>20412</v>
      </c>
      <c r="B2186" t="s">
        <v>18216</v>
      </c>
      <c r="C2186" t="s">
        <v>18218</v>
      </c>
      <c r="D2186" s="1">
        <v>45881</v>
      </c>
      <c r="E2186" t="s">
        <v>21228</v>
      </c>
      <c r="F2186" t="s">
        <v>21233</v>
      </c>
      <c r="G2186">
        <v>2434</v>
      </c>
    </row>
    <row r="2187" spans="1:7" x14ac:dyDescent="0.3">
      <c r="A2187" t="s">
        <v>20413</v>
      </c>
      <c r="B2187" t="s">
        <v>18218</v>
      </c>
      <c r="C2187" t="s">
        <v>18216</v>
      </c>
      <c r="D2187" s="1">
        <v>45895</v>
      </c>
      <c r="E2187" t="s">
        <v>21228</v>
      </c>
      <c r="F2187" t="s">
        <v>21233</v>
      </c>
      <c r="G2187">
        <v>2156</v>
      </c>
    </row>
    <row r="2188" spans="1:7" x14ac:dyDescent="0.3">
      <c r="A2188" t="s">
        <v>20414</v>
      </c>
      <c r="B2188" t="s">
        <v>18217</v>
      </c>
      <c r="C2188" t="s">
        <v>18220</v>
      </c>
      <c r="D2188" s="1">
        <v>45880</v>
      </c>
      <c r="E2188" t="s">
        <v>21228</v>
      </c>
      <c r="F2188" t="s">
        <v>21233</v>
      </c>
      <c r="G2188">
        <v>4161</v>
      </c>
    </row>
    <row r="2189" spans="1:7" x14ac:dyDescent="0.3">
      <c r="A2189" t="s">
        <v>20415</v>
      </c>
      <c r="B2189" t="s">
        <v>18216</v>
      </c>
      <c r="C2189" t="s">
        <v>18218</v>
      </c>
      <c r="D2189" s="1">
        <v>45865</v>
      </c>
      <c r="E2189" t="s">
        <v>21228</v>
      </c>
      <c r="F2189" t="s">
        <v>21234</v>
      </c>
      <c r="G2189">
        <v>2079</v>
      </c>
    </row>
    <row r="2190" spans="1:7" x14ac:dyDescent="0.3">
      <c r="A2190" t="s">
        <v>20416</v>
      </c>
      <c r="B2190" t="s">
        <v>18220</v>
      </c>
      <c r="C2190" t="s">
        <v>18220</v>
      </c>
      <c r="D2190" s="1">
        <v>45870</v>
      </c>
      <c r="E2190" t="s">
        <v>21229</v>
      </c>
      <c r="F2190" t="s">
        <v>21233</v>
      </c>
      <c r="G2190">
        <v>1359</v>
      </c>
    </row>
    <row r="2191" spans="1:7" x14ac:dyDescent="0.3">
      <c r="A2191" t="s">
        <v>20417</v>
      </c>
      <c r="B2191" t="s">
        <v>18216</v>
      </c>
      <c r="C2191" t="s">
        <v>18217</v>
      </c>
      <c r="D2191" s="1">
        <v>45913</v>
      </c>
      <c r="E2191" t="s">
        <v>21229</v>
      </c>
      <c r="F2191" t="s">
        <v>15198</v>
      </c>
      <c r="G2191">
        <v>1251</v>
      </c>
    </row>
    <row r="2192" spans="1:7" x14ac:dyDescent="0.3">
      <c r="A2192" t="s">
        <v>20418</v>
      </c>
      <c r="B2192" t="s">
        <v>18219</v>
      </c>
      <c r="C2192" t="s">
        <v>18220</v>
      </c>
      <c r="D2192" s="1">
        <v>45886</v>
      </c>
      <c r="E2192" t="s">
        <v>21228</v>
      </c>
      <c r="F2192" t="s">
        <v>15198</v>
      </c>
      <c r="G2192">
        <v>1186</v>
      </c>
    </row>
    <row r="2193" spans="1:7" x14ac:dyDescent="0.3">
      <c r="A2193" t="s">
        <v>20419</v>
      </c>
      <c r="B2193" t="s">
        <v>18220</v>
      </c>
      <c r="C2193" t="s">
        <v>18217</v>
      </c>
      <c r="D2193" s="1">
        <v>45864</v>
      </c>
      <c r="E2193" t="s">
        <v>21231</v>
      </c>
      <c r="F2193" t="s">
        <v>21233</v>
      </c>
      <c r="G2193">
        <v>4117</v>
      </c>
    </row>
    <row r="2194" spans="1:7" x14ac:dyDescent="0.3">
      <c r="A2194" t="s">
        <v>20420</v>
      </c>
      <c r="B2194" t="s">
        <v>18219</v>
      </c>
      <c r="C2194" t="s">
        <v>18218</v>
      </c>
      <c r="D2194" s="1">
        <v>45888</v>
      </c>
      <c r="E2194" t="s">
        <v>21230</v>
      </c>
      <c r="F2194" t="s">
        <v>21233</v>
      </c>
      <c r="G2194">
        <v>1310</v>
      </c>
    </row>
    <row r="2195" spans="1:7" x14ac:dyDescent="0.3">
      <c r="A2195" t="s">
        <v>20421</v>
      </c>
      <c r="B2195" t="s">
        <v>18218</v>
      </c>
      <c r="C2195" t="s">
        <v>18217</v>
      </c>
      <c r="D2195" s="1">
        <v>45875</v>
      </c>
      <c r="E2195" t="s">
        <v>21229</v>
      </c>
      <c r="F2195" t="s">
        <v>15198</v>
      </c>
      <c r="G2195">
        <v>4366</v>
      </c>
    </row>
    <row r="2196" spans="1:7" x14ac:dyDescent="0.3">
      <c r="A2196" t="s">
        <v>20422</v>
      </c>
      <c r="B2196" t="s">
        <v>18217</v>
      </c>
      <c r="C2196" t="s">
        <v>18220</v>
      </c>
      <c r="D2196" s="1">
        <v>45864</v>
      </c>
      <c r="E2196" t="s">
        <v>21232</v>
      </c>
      <c r="F2196" t="s">
        <v>21233</v>
      </c>
      <c r="G2196">
        <v>2801</v>
      </c>
    </row>
    <row r="2197" spans="1:7" x14ac:dyDescent="0.3">
      <c r="A2197" t="s">
        <v>20423</v>
      </c>
      <c r="B2197" t="s">
        <v>18219</v>
      </c>
      <c r="C2197" t="s">
        <v>18219</v>
      </c>
      <c r="D2197" s="1">
        <v>45864</v>
      </c>
      <c r="E2197" t="s">
        <v>21228</v>
      </c>
      <c r="F2197" t="s">
        <v>21234</v>
      </c>
      <c r="G2197">
        <v>3064</v>
      </c>
    </row>
    <row r="2198" spans="1:7" x14ac:dyDescent="0.3">
      <c r="A2198" t="s">
        <v>20424</v>
      </c>
      <c r="B2198" t="s">
        <v>18216</v>
      </c>
      <c r="C2198" t="s">
        <v>18216</v>
      </c>
      <c r="D2198" s="1">
        <v>45876</v>
      </c>
      <c r="E2198" t="s">
        <v>21231</v>
      </c>
      <c r="F2198" t="s">
        <v>21233</v>
      </c>
      <c r="G2198">
        <v>2353</v>
      </c>
    </row>
    <row r="2199" spans="1:7" x14ac:dyDescent="0.3">
      <c r="A2199" t="s">
        <v>20425</v>
      </c>
      <c r="B2199" t="s">
        <v>18217</v>
      </c>
      <c r="C2199" t="s">
        <v>18220</v>
      </c>
      <c r="D2199" s="1">
        <v>45873</v>
      </c>
      <c r="E2199" t="s">
        <v>21229</v>
      </c>
      <c r="F2199" t="s">
        <v>21233</v>
      </c>
      <c r="G2199">
        <v>3109</v>
      </c>
    </row>
    <row r="2200" spans="1:7" x14ac:dyDescent="0.3">
      <c r="A2200" t="s">
        <v>20426</v>
      </c>
      <c r="B2200" t="s">
        <v>18220</v>
      </c>
      <c r="C2200" t="s">
        <v>18220</v>
      </c>
      <c r="D2200" s="1">
        <v>45885</v>
      </c>
      <c r="E2200" t="s">
        <v>21232</v>
      </c>
      <c r="F2200" t="s">
        <v>21233</v>
      </c>
      <c r="G2200">
        <v>2579</v>
      </c>
    </row>
    <row r="2201" spans="1:7" x14ac:dyDescent="0.3">
      <c r="A2201" t="s">
        <v>20427</v>
      </c>
      <c r="B2201" t="s">
        <v>18219</v>
      </c>
      <c r="C2201" t="s">
        <v>18218</v>
      </c>
      <c r="D2201" s="1">
        <v>45868</v>
      </c>
      <c r="E2201" t="s">
        <v>21229</v>
      </c>
      <c r="F2201" t="s">
        <v>15198</v>
      </c>
      <c r="G2201">
        <v>1561</v>
      </c>
    </row>
    <row r="2202" spans="1:7" x14ac:dyDescent="0.3">
      <c r="A2202" t="s">
        <v>20428</v>
      </c>
      <c r="B2202" t="s">
        <v>18217</v>
      </c>
      <c r="C2202" t="s">
        <v>18217</v>
      </c>
      <c r="D2202" s="1">
        <v>45893</v>
      </c>
      <c r="E2202" t="s">
        <v>21231</v>
      </c>
      <c r="F2202" t="s">
        <v>15198</v>
      </c>
      <c r="G2202">
        <v>2195</v>
      </c>
    </row>
    <row r="2203" spans="1:7" x14ac:dyDescent="0.3">
      <c r="A2203" t="s">
        <v>20429</v>
      </c>
      <c r="B2203" t="s">
        <v>18220</v>
      </c>
      <c r="C2203" t="s">
        <v>18220</v>
      </c>
      <c r="D2203" s="1">
        <v>45919</v>
      </c>
      <c r="E2203" t="s">
        <v>21232</v>
      </c>
      <c r="F2203" t="s">
        <v>21233</v>
      </c>
      <c r="G2203">
        <v>4855</v>
      </c>
    </row>
    <row r="2204" spans="1:7" x14ac:dyDescent="0.3">
      <c r="A2204" t="s">
        <v>20430</v>
      </c>
      <c r="B2204" t="s">
        <v>18216</v>
      </c>
      <c r="C2204" t="s">
        <v>18217</v>
      </c>
      <c r="D2204" s="1">
        <v>45892</v>
      </c>
      <c r="E2204" t="s">
        <v>21231</v>
      </c>
      <c r="F2204" t="s">
        <v>15198</v>
      </c>
      <c r="G2204">
        <v>3215</v>
      </c>
    </row>
    <row r="2205" spans="1:7" x14ac:dyDescent="0.3">
      <c r="A2205" t="s">
        <v>20431</v>
      </c>
      <c r="B2205" t="s">
        <v>18219</v>
      </c>
      <c r="C2205" t="s">
        <v>18219</v>
      </c>
      <c r="D2205" s="1">
        <v>45920</v>
      </c>
      <c r="E2205" t="s">
        <v>21228</v>
      </c>
      <c r="F2205" t="s">
        <v>21234</v>
      </c>
      <c r="G2205">
        <v>3838</v>
      </c>
    </row>
    <row r="2206" spans="1:7" x14ac:dyDescent="0.3">
      <c r="A2206" t="s">
        <v>20432</v>
      </c>
      <c r="B2206" t="s">
        <v>18216</v>
      </c>
      <c r="C2206" t="s">
        <v>18219</v>
      </c>
      <c r="D2206" s="1">
        <v>45879</v>
      </c>
      <c r="E2206" t="s">
        <v>21232</v>
      </c>
      <c r="F2206" t="s">
        <v>21234</v>
      </c>
      <c r="G2206">
        <v>1346</v>
      </c>
    </row>
    <row r="2207" spans="1:7" x14ac:dyDescent="0.3">
      <c r="A2207" t="s">
        <v>20433</v>
      </c>
      <c r="B2207" t="s">
        <v>18218</v>
      </c>
      <c r="C2207" t="s">
        <v>18217</v>
      </c>
      <c r="D2207" s="1">
        <v>45879</v>
      </c>
      <c r="E2207" t="s">
        <v>21229</v>
      </c>
      <c r="F2207" t="s">
        <v>21233</v>
      </c>
      <c r="G2207">
        <v>4363</v>
      </c>
    </row>
    <row r="2208" spans="1:7" x14ac:dyDescent="0.3">
      <c r="A2208" t="s">
        <v>20434</v>
      </c>
      <c r="B2208" t="s">
        <v>18217</v>
      </c>
      <c r="C2208" t="s">
        <v>18218</v>
      </c>
      <c r="D2208" s="1">
        <v>45885</v>
      </c>
      <c r="E2208" t="s">
        <v>21231</v>
      </c>
      <c r="F2208" t="s">
        <v>21233</v>
      </c>
      <c r="G2208">
        <v>2459</v>
      </c>
    </row>
    <row r="2209" spans="1:7" x14ac:dyDescent="0.3">
      <c r="A2209" t="s">
        <v>20435</v>
      </c>
      <c r="B2209" t="s">
        <v>18217</v>
      </c>
      <c r="C2209" t="s">
        <v>18216</v>
      </c>
      <c r="D2209" s="1">
        <v>45907</v>
      </c>
      <c r="E2209" t="s">
        <v>21230</v>
      </c>
      <c r="F2209" t="s">
        <v>21234</v>
      </c>
      <c r="G2209">
        <v>4518</v>
      </c>
    </row>
    <row r="2210" spans="1:7" x14ac:dyDescent="0.3">
      <c r="A2210" t="s">
        <v>20436</v>
      </c>
      <c r="B2210" t="s">
        <v>18219</v>
      </c>
      <c r="C2210" t="s">
        <v>18219</v>
      </c>
      <c r="D2210" s="1">
        <v>45872</v>
      </c>
      <c r="E2210" t="s">
        <v>21230</v>
      </c>
      <c r="F2210" t="s">
        <v>15198</v>
      </c>
      <c r="G2210">
        <v>4161</v>
      </c>
    </row>
    <row r="2211" spans="1:7" x14ac:dyDescent="0.3">
      <c r="A2211" t="s">
        <v>20437</v>
      </c>
      <c r="B2211" t="s">
        <v>18216</v>
      </c>
      <c r="C2211" t="s">
        <v>18217</v>
      </c>
      <c r="D2211" s="1">
        <v>45876</v>
      </c>
      <c r="E2211" t="s">
        <v>21231</v>
      </c>
      <c r="F2211" t="s">
        <v>21233</v>
      </c>
      <c r="G2211">
        <v>3426</v>
      </c>
    </row>
    <row r="2212" spans="1:7" x14ac:dyDescent="0.3">
      <c r="A2212" t="s">
        <v>20438</v>
      </c>
      <c r="B2212" t="s">
        <v>18220</v>
      </c>
      <c r="C2212" t="s">
        <v>18220</v>
      </c>
      <c r="D2212" s="1">
        <v>45873</v>
      </c>
      <c r="E2212" t="s">
        <v>21228</v>
      </c>
      <c r="F2212" t="s">
        <v>21233</v>
      </c>
      <c r="G2212">
        <v>1414</v>
      </c>
    </row>
    <row r="2213" spans="1:7" x14ac:dyDescent="0.3">
      <c r="A2213" t="s">
        <v>20439</v>
      </c>
      <c r="B2213" t="s">
        <v>18220</v>
      </c>
      <c r="C2213" t="s">
        <v>18216</v>
      </c>
      <c r="D2213" s="1">
        <v>45890</v>
      </c>
      <c r="E2213" t="s">
        <v>21228</v>
      </c>
      <c r="F2213" t="s">
        <v>21233</v>
      </c>
      <c r="G2213">
        <v>3384</v>
      </c>
    </row>
    <row r="2214" spans="1:7" x14ac:dyDescent="0.3">
      <c r="A2214" t="s">
        <v>20440</v>
      </c>
      <c r="B2214" t="s">
        <v>18220</v>
      </c>
      <c r="C2214" t="s">
        <v>18216</v>
      </c>
      <c r="D2214" s="1">
        <v>45862</v>
      </c>
      <c r="E2214" t="s">
        <v>21229</v>
      </c>
      <c r="F2214" t="s">
        <v>21233</v>
      </c>
      <c r="G2214">
        <v>2307</v>
      </c>
    </row>
    <row r="2215" spans="1:7" x14ac:dyDescent="0.3">
      <c r="A2215" t="s">
        <v>20441</v>
      </c>
      <c r="B2215" t="s">
        <v>18217</v>
      </c>
      <c r="C2215" t="s">
        <v>18218</v>
      </c>
      <c r="D2215" s="1">
        <v>45890</v>
      </c>
      <c r="E2215" t="s">
        <v>21229</v>
      </c>
      <c r="F2215" t="s">
        <v>21234</v>
      </c>
      <c r="G2215">
        <v>2591</v>
      </c>
    </row>
    <row r="2216" spans="1:7" x14ac:dyDescent="0.3">
      <c r="A2216" t="s">
        <v>20442</v>
      </c>
      <c r="B2216" t="s">
        <v>18217</v>
      </c>
      <c r="C2216" t="s">
        <v>18218</v>
      </c>
      <c r="D2216" s="1">
        <v>45917</v>
      </c>
      <c r="E2216" t="s">
        <v>21228</v>
      </c>
      <c r="F2216" t="s">
        <v>15198</v>
      </c>
      <c r="G2216">
        <v>3769</v>
      </c>
    </row>
    <row r="2217" spans="1:7" x14ac:dyDescent="0.3">
      <c r="A2217" t="s">
        <v>20443</v>
      </c>
      <c r="B2217" t="s">
        <v>18216</v>
      </c>
      <c r="C2217" t="s">
        <v>18217</v>
      </c>
      <c r="D2217" s="1">
        <v>45866</v>
      </c>
      <c r="E2217" t="s">
        <v>21232</v>
      </c>
      <c r="F2217" t="s">
        <v>21234</v>
      </c>
      <c r="G2217">
        <v>4653</v>
      </c>
    </row>
    <row r="2218" spans="1:7" x14ac:dyDescent="0.3">
      <c r="A2218" t="s">
        <v>20444</v>
      </c>
      <c r="B2218" t="s">
        <v>18217</v>
      </c>
      <c r="C2218" t="s">
        <v>18217</v>
      </c>
      <c r="D2218" s="1">
        <v>45867</v>
      </c>
      <c r="E2218" t="s">
        <v>21228</v>
      </c>
      <c r="F2218" t="s">
        <v>21233</v>
      </c>
      <c r="G2218">
        <v>3365</v>
      </c>
    </row>
    <row r="2219" spans="1:7" x14ac:dyDescent="0.3">
      <c r="A2219" t="s">
        <v>20445</v>
      </c>
      <c r="B2219" t="s">
        <v>18220</v>
      </c>
      <c r="C2219" t="s">
        <v>18218</v>
      </c>
      <c r="D2219" s="1">
        <v>45873</v>
      </c>
      <c r="E2219" t="s">
        <v>21230</v>
      </c>
      <c r="F2219" t="s">
        <v>15198</v>
      </c>
      <c r="G2219">
        <v>3559</v>
      </c>
    </row>
    <row r="2220" spans="1:7" x14ac:dyDescent="0.3">
      <c r="A2220" t="s">
        <v>20446</v>
      </c>
      <c r="B2220" t="s">
        <v>18218</v>
      </c>
      <c r="C2220" t="s">
        <v>18218</v>
      </c>
      <c r="D2220" s="1">
        <v>45877</v>
      </c>
      <c r="E2220" t="s">
        <v>21230</v>
      </c>
      <c r="F2220" t="s">
        <v>21233</v>
      </c>
      <c r="G2220">
        <v>2086</v>
      </c>
    </row>
    <row r="2221" spans="1:7" x14ac:dyDescent="0.3">
      <c r="A2221" t="s">
        <v>20447</v>
      </c>
      <c r="B2221" t="s">
        <v>18219</v>
      </c>
      <c r="C2221" t="s">
        <v>18220</v>
      </c>
      <c r="D2221" s="1">
        <v>45899</v>
      </c>
      <c r="E2221" t="s">
        <v>21228</v>
      </c>
      <c r="F2221" t="s">
        <v>15198</v>
      </c>
      <c r="G2221">
        <v>4806</v>
      </c>
    </row>
    <row r="2222" spans="1:7" x14ac:dyDescent="0.3">
      <c r="A2222" t="s">
        <v>20448</v>
      </c>
      <c r="B2222" t="s">
        <v>18219</v>
      </c>
      <c r="C2222" t="s">
        <v>18216</v>
      </c>
      <c r="D2222" s="1">
        <v>45918</v>
      </c>
      <c r="E2222" t="s">
        <v>21231</v>
      </c>
      <c r="F2222" t="s">
        <v>21234</v>
      </c>
      <c r="G2222">
        <v>3919</v>
      </c>
    </row>
    <row r="2223" spans="1:7" x14ac:dyDescent="0.3">
      <c r="A2223" t="s">
        <v>20449</v>
      </c>
      <c r="B2223" t="s">
        <v>18220</v>
      </c>
      <c r="C2223" t="s">
        <v>18218</v>
      </c>
      <c r="D2223" s="1">
        <v>45863</v>
      </c>
      <c r="E2223" t="s">
        <v>21228</v>
      </c>
      <c r="F2223" t="s">
        <v>15198</v>
      </c>
      <c r="G2223">
        <v>4479</v>
      </c>
    </row>
    <row r="2224" spans="1:7" x14ac:dyDescent="0.3">
      <c r="A2224" t="s">
        <v>20450</v>
      </c>
      <c r="B2224" t="s">
        <v>18216</v>
      </c>
      <c r="C2224" t="s">
        <v>18220</v>
      </c>
      <c r="D2224" s="1">
        <v>45883</v>
      </c>
      <c r="E2224" t="s">
        <v>21231</v>
      </c>
      <c r="F2224" t="s">
        <v>15198</v>
      </c>
      <c r="G2224">
        <v>1251</v>
      </c>
    </row>
    <row r="2225" spans="1:7" x14ac:dyDescent="0.3">
      <c r="A2225" t="s">
        <v>20451</v>
      </c>
      <c r="B2225" t="s">
        <v>18216</v>
      </c>
      <c r="C2225" t="s">
        <v>18217</v>
      </c>
      <c r="D2225" s="1">
        <v>45880</v>
      </c>
      <c r="E2225" t="s">
        <v>21229</v>
      </c>
      <c r="F2225" t="s">
        <v>21234</v>
      </c>
      <c r="G2225">
        <v>4997</v>
      </c>
    </row>
    <row r="2226" spans="1:7" x14ac:dyDescent="0.3">
      <c r="A2226" t="s">
        <v>20452</v>
      </c>
      <c r="B2226" t="s">
        <v>18219</v>
      </c>
      <c r="C2226" t="s">
        <v>18217</v>
      </c>
      <c r="D2226" s="1">
        <v>45889</v>
      </c>
      <c r="E2226" t="s">
        <v>21230</v>
      </c>
      <c r="F2226" t="s">
        <v>21233</v>
      </c>
      <c r="G2226">
        <v>4716</v>
      </c>
    </row>
    <row r="2227" spans="1:7" x14ac:dyDescent="0.3">
      <c r="A2227" t="s">
        <v>20453</v>
      </c>
      <c r="B2227" t="s">
        <v>18219</v>
      </c>
      <c r="C2227" t="s">
        <v>18217</v>
      </c>
      <c r="D2227" s="1">
        <v>45895</v>
      </c>
      <c r="E2227" t="s">
        <v>21228</v>
      </c>
      <c r="F2227" t="s">
        <v>15198</v>
      </c>
      <c r="G2227">
        <v>4135</v>
      </c>
    </row>
    <row r="2228" spans="1:7" x14ac:dyDescent="0.3">
      <c r="A2228" t="s">
        <v>20454</v>
      </c>
      <c r="B2228" t="s">
        <v>18216</v>
      </c>
      <c r="C2228" t="s">
        <v>18216</v>
      </c>
      <c r="D2228" s="1">
        <v>45906</v>
      </c>
      <c r="E2228" t="s">
        <v>21231</v>
      </c>
      <c r="F2228" t="s">
        <v>21233</v>
      </c>
      <c r="G2228">
        <v>2437</v>
      </c>
    </row>
    <row r="2229" spans="1:7" x14ac:dyDescent="0.3">
      <c r="A2229" t="s">
        <v>20455</v>
      </c>
      <c r="B2229" t="s">
        <v>18220</v>
      </c>
      <c r="C2229" t="s">
        <v>18219</v>
      </c>
      <c r="D2229" s="1">
        <v>45917</v>
      </c>
      <c r="E2229" t="s">
        <v>21229</v>
      </c>
      <c r="F2229" t="s">
        <v>21233</v>
      </c>
      <c r="G2229">
        <v>1004</v>
      </c>
    </row>
    <row r="2230" spans="1:7" x14ac:dyDescent="0.3">
      <c r="A2230" t="s">
        <v>20456</v>
      </c>
      <c r="B2230" t="s">
        <v>18217</v>
      </c>
      <c r="C2230" t="s">
        <v>18216</v>
      </c>
      <c r="D2230" s="1">
        <v>45901</v>
      </c>
      <c r="E2230" t="s">
        <v>21228</v>
      </c>
      <c r="F2230" t="s">
        <v>21233</v>
      </c>
      <c r="G2230">
        <v>4121</v>
      </c>
    </row>
    <row r="2231" spans="1:7" x14ac:dyDescent="0.3">
      <c r="A2231" t="s">
        <v>20457</v>
      </c>
      <c r="B2231" t="s">
        <v>18218</v>
      </c>
      <c r="C2231" t="s">
        <v>18219</v>
      </c>
      <c r="D2231" s="1">
        <v>45867</v>
      </c>
      <c r="E2231" t="s">
        <v>21231</v>
      </c>
      <c r="F2231" t="s">
        <v>21233</v>
      </c>
      <c r="G2231">
        <v>4631</v>
      </c>
    </row>
    <row r="2232" spans="1:7" x14ac:dyDescent="0.3">
      <c r="A2232" t="s">
        <v>20458</v>
      </c>
      <c r="B2232" t="s">
        <v>18218</v>
      </c>
      <c r="C2232" t="s">
        <v>18219</v>
      </c>
      <c r="D2232" s="1">
        <v>45888</v>
      </c>
      <c r="E2232" t="s">
        <v>21228</v>
      </c>
      <c r="F2232" t="s">
        <v>21234</v>
      </c>
      <c r="G2232">
        <v>3189</v>
      </c>
    </row>
    <row r="2233" spans="1:7" x14ac:dyDescent="0.3">
      <c r="A2233" t="s">
        <v>20459</v>
      </c>
      <c r="B2233" t="s">
        <v>18219</v>
      </c>
      <c r="C2233" t="s">
        <v>18219</v>
      </c>
      <c r="D2233" s="1">
        <v>45907</v>
      </c>
      <c r="E2233" t="s">
        <v>21232</v>
      </c>
      <c r="F2233" t="s">
        <v>21234</v>
      </c>
      <c r="G2233">
        <v>2905</v>
      </c>
    </row>
    <row r="2234" spans="1:7" x14ac:dyDescent="0.3">
      <c r="A2234" t="s">
        <v>20460</v>
      </c>
      <c r="B2234" t="s">
        <v>18219</v>
      </c>
      <c r="C2234" t="s">
        <v>18216</v>
      </c>
      <c r="D2234" s="1">
        <v>45902</v>
      </c>
      <c r="E2234" t="s">
        <v>21230</v>
      </c>
      <c r="F2234" t="s">
        <v>15198</v>
      </c>
      <c r="G2234">
        <v>3016</v>
      </c>
    </row>
    <row r="2235" spans="1:7" x14ac:dyDescent="0.3">
      <c r="A2235" t="s">
        <v>20461</v>
      </c>
      <c r="B2235" t="s">
        <v>18218</v>
      </c>
      <c r="C2235" t="s">
        <v>18216</v>
      </c>
      <c r="D2235" s="1">
        <v>45881</v>
      </c>
      <c r="E2235" t="s">
        <v>21230</v>
      </c>
      <c r="F2235" t="s">
        <v>21234</v>
      </c>
      <c r="G2235">
        <v>2817</v>
      </c>
    </row>
    <row r="2236" spans="1:7" x14ac:dyDescent="0.3">
      <c r="A2236" t="s">
        <v>20462</v>
      </c>
      <c r="B2236" t="s">
        <v>18219</v>
      </c>
      <c r="C2236" t="s">
        <v>18220</v>
      </c>
      <c r="D2236" s="1">
        <v>45910</v>
      </c>
      <c r="E2236" t="s">
        <v>21232</v>
      </c>
      <c r="F2236" t="s">
        <v>21233</v>
      </c>
      <c r="G2236">
        <v>4682</v>
      </c>
    </row>
    <row r="2237" spans="1:7" x14ac:dyDescent="0.3">
      <c r="A2237" t="s">
        <v>20463</v>
      </c>
      <c r="B2237" t="s">
        <v>18217</v>
      </c>
      <c r="C2237" t="s">
        <v>18219</v>
      </c>
      <c r="D2237" s="1">
        <v>45883</v>
      </c>
      <c r="E2237" t="s">
        <v>21232</v>
      </c>
      <c r="F2237" t="s">
        <v>15198</v>
      </c>
      <c r="G2237">
        <v>4323</v>
      </c>
    </row>
    <row r="2238" spans="1:7" x14ac:dyDescent="0.3">
      <c r="A2238" t="s">
        <v>20464</v>
      </c>
      <c r="B2238" t="s">
        <v>18220</v>
      </c>
      <c r="C2238" t="s">
        <v>18219</v>
      </c>
      <c r="D2238" s="1">
        <v>45921</v>
      </c>
      <c r="E2238" t="s">
        <v>21231</v>
      </c>
      <c r="F2238" t="s">
        <v>15198</v>
      </c>
      <c r="G2238">
        <v>1610</v>
      </c>
    </row>
    <row r="2239" spans="1:7" x14ac:dyDescent="0.3">
      <c r="A2239" t="s">
        <v>20465</v>
      </c>
      <c r="B2239" t="s">
        <v>18219</v>
      </c>
      <c r="C2239" t="s">
        <v>18216</v>
      </c>
      <c r="D2239" s="1">
        <v>45884</v>
      </c>
      <c r="E2239" t="s">
        <v>21228</v>
      </c>
      <c r="F2239" t="s">
        <v>15198</v>
      </c>
      <c r="G2239">
        <v>1749</v>
      </c>
    </row>
    <row r="2240" spans="1:7" x14ac:dyDescent="0.3">
      <c r="A2240" t="s">
        <v>20466</v>
      </c>
      <c r="B2240" t="s">
        <v>18220</v>
      </c>
      <c r="C2240" t="s">
        <v>18216</v>
      </c>
      <c r="D2240" s="1">
        <v>45884</v>
      </c>
      <c r="E2240" t="s">
        <v>21230</v>
      </c>
      <c r="F2240" t="s">
        <v>21233</v>
      </c>
      <c r="G2240">
        <v>1279</v>
      </c>
    </row>
    <row r="2241" spans="1:7" x14ac:dyDescent="0.3">
      <c r="A2241" t="s">
        <v>20467</v>
      </c>
      <c r="B2241" t="s">
        <v>18218</v>
      </c>
      <c r="C2241" t="s">
        <v>18219</v>
      </c>
      <c r="D2241" s="1">
        <v>45878</v>
      </c>
      <c r="E2241" t="s">
        <v>21230</v>
      </c>
      <c r="F2241" t="s">
        <v>21233</v>
      </c>
      <c r="G2241">
        <v>2418</v>
      </c>
    </row>
    <row r="2242" spans="1:7" x14ac:dyDescent="0.3">
      <c r="A2242" t="s">
        <v>20468</v>
      </c>
      <c r="B2242" t="s">
        <v>18220</v>
      </c>
      <c r="C2242" t="s">
        <v>18216</v>
      </c>
      <c r="D2242" s="1">
        <v>45887</v>
      </c>
      <c r="E2242" t="s">
        <v>21232</v>
      </c>
      <c r="F2242" t="s">
        <v>21234</v>
      </c>
      <c r="G2242">
        <v>3370</v>
      </c>
    </row>
    <row r="2243" spans="1:7" x14ac:dyDescent="0.3">
      <c r="A2243" t="s">
        <v>20469</v>
      </c>
      <c r="B2243" t="s">
        <v>18216</v>
      </c>
      <c r="C2243" t="s">
        <v>18216</v>
      </c>
      <c r="D2243" s="1">
        <v>45899</v>
      </c>
      <c r="E2243" t="s">
        <v>21230</v>
      </c>
      <c r="F2243" t="s">
        <v>15198</v>
      </c>
      <c r="G2243">
        <v>1320</v>
      </c>
    </row>
    <row r="2244" spans="1:7" x14ac:dyDescent="0.3">
      <c r="A2244" t="s">
        <v>20470</v>
      </c>
      <c r="B2244" t="s">
        <v>18219</v>
      </c>
      <c r="C2244" t="s">
        <v>18219</v>
      </c>
      <c r="D2244" s="1">
        <v>45897</v>
      </c>
      <c r="E2244" t="s">
        <v>21232</v>
      </c>
      <c r="F2244" t="s">
        <v>21233</v>
      </c>
      <c r="G2244">
        <v>2183</v>
      </c>
    </row>
    <row r="2245" spans="1:7" x14ac:dyDescent="0.3">
      <c r="A2245" t="s">
        <v>20471</v>
      </c>
      <c r="B2245" t="s">
        <v>18219</v>
      </c>
      <c r="C2245" t="s">
        <v>18216</v>
      </c>
      <c r="D2245" s="1">
        <v>45914</v>
      </c>
      <c r="E2245" t="s">
        <v>21231</v>
      </c>
      <c r="F2245" t="s">
        <v>21234</v>
      </c>
      <c r="G2245">
        <v>1827</v>
      </c>
    </row>
    <row r="2246" spans="1:7" x14ac:dyDescent="0.3">
      <c r="A2246" t="s">
        <v>20472</v>
      </c>
      <c r="B2246" t="s">
        <v>18219</v>
      </c>
      <c r="C2246" t="s">
        <v>18220</v>
      </c>
      <c r="D2246" s="1">
        <v>45905</v>
      </c>
      <c r="E2246" t="s">
        <v>21232</v>
      </c>
      <c r="F2246" t="s">
        <v>21233</v>
      </c>
      <c r="G2246">
        <v>2419</v>
      </c>
    </row>
    <row r="2247" spans="1:7" x14ac:dyDescent="0.3">
      <c r="A2247" t="s">
        <v>20473</v>
      </c>
      <c r="B2247" t="s">
        <v>18220</v>
      </c>
      <c r="C2247" t="s">
        <v>18216</v>
      </c>
      <c r="D2247" s="1">
        <v>45866</v>
      </c>
      <c r="E2247" t="s">
        <v>21230</v>
      </c>
      <c r="F2247" t="s">
        <v>21233</v>
      </c>
      <c r="G2247">
        <v>4636</v>
      </c>
    </row>
    <row r="2248" spans="1:7" x14ac:dyDescent="0.3">
      <c r="A2248" t="s">
        <v>20474</v>
      </c>
      <c r="B2248" t="s">
        <v>18219</v>
      </c>
      <c r="C2248" t="s">
        <v>18217</v>
      </c>
      <c r="D2248" s="1">
        <v>45908</v>
      </c>
      <c r="E2248" t="s">
        <v>21231</v>
      </c>
      <c r="F2248" t="s">
        <v>21234</v>
      </c>
      <c r="G2248">
        <v>3692</v>
      </c>
    </row>
    <row r="2249" spans="1:7" x14ac:dyDescent="0.3">
      <c r="A2249" t="s">
        <v>20475</v>
      </c>
      <c r="B2249" t="s">
        <v>18218</v>
      </c>
      <c r="C2249" t="s">
        <v>18219</v>
      </c>
      <c r="D2249" s="1">
        <v>45920</v>
      </c>
      <c r="E2249" t="s">
        <v>21229</v>
      </c>
      <c r="F2249" t="s">
        <v>21234</v>
      </c>
      <c r="G2249">
        <v>4441</v>
      </c>
    </row>
    <row r="2250" spans="1:7" x14ac:dyDescent="0.3">
      <c r="A2250" t="s">
        <v>20476</v>
      </c>
      <c r="B2250" t="s">
        <v>18218</v>
      </c>
      <c r="C2250" t="s">
        <v>18219</v>
      </c>
      <c r="D2250" s="1">
        <v>45876</v>
      </c>
      <c r="E2250" t="s">
        <v>21230</v>
      </c>
      <c r="F2250" t="s">
        <v>21234</v>
      </c>
      <c r="G2250">
        <v>3016</v>
      </c>
    </row>
    <row r="2251" spans="1:7" x14ac:dyDescent="0.3">
      <c r="A2251" t="s">
        <v>20477</v>
      </c>
      <c r="B2251" t="s">
        <v>18216</v>
      </c>
      <c r="C2251" t="s">
        <v>18216</v>
      </c>
      <c r="D2251" s="1">
        <v>45865</v>
      </c>
      <c r="E2251" t="s">
        <v>21230</v>
      </c>
      <c r="F2251" t="s">
        <v>21234</v>
      </c>
      <c r="G2251">
        <v>4328</v>
      </c>
    </row>
    <row r="2252" spans="1:7" x14ac:dyDescent="0.3">
      <c r="A2252" t="s">
        <v>20478</v>
      </c>
      <c r="B2252" t="s">
        <v>18220</v>
      </c>
      <c r="C2252" t="s">
        <v>18219</v>
      </c>
      <c r="D2252" s="1">
        <v>45866</v>
      </c>
      <c r="E2252" t="s">
        <v>21232</v>
      </c>
      <c r="F2252" t="s">
        <v>21234</v>
      </c>
      <c r="G2252">
        <v>2240</v>
      </c>
    </row>
    <row r="2253" spans="1:7" x14ac:dyDescent="0.3">
      <c r="A2253" t="s">
        <v>20479</v>
      </c>
      <c r="B2253" t="s">
        <v>18220</v>
      </c>
      <c r="C2253" t="s">
        <v>18220</v>
      </c>
      <c r="D2253" s="1">
        <v>45907</v>
      </c>
      <c r="E2253" t="s">
        <v>21232</v>
      </c>
      <c r="F2253" t="s">
        <v>21234</v>
      </c>
      <c r="G2253">
        <v>1234</v>
      </c>
    </row>
    <row r="2254" spans="1:7" x14ac:dyDescent="0.3">
      <c r="A2254" t="s">
        <v>20480</v>
      </c>
      <c r="B2254" t="s">
        <v>18216</v>
      </c>
      <c r="C2254" t="s">
        <v>18218</v>
      </c>
      <c r="D2254" s="1">
        <v>45898</v>
      </c>
      <c r="E2254" t="s">
        <v>21229</v>
      </c>
      <c r="F2254" t="s">
        <v>15198</v>
      </c>
      <c r="G2254">
        <v>4452</v>
      </c>
    </row>
    <row r="2255" spans="1:7" x14ac:dyDescent="0.3">
      <c r="A2255" t="s">
        <v>20481</v>
      </c>
      <c r="B2255" t="s">
        <v>18218</v>
      </c>
      <c r="C2255" t="s">
        <v>18218</v>
      </c>
      <c r="D2255" s="1">
        <v>45905</v>
      </c>
      <c r="E2255" t="s">
        <v>21229</v>
      </c>
      <c r="F2255" t="s">
        <v>15198</v>
      </c>
      <c r="G2255">
        <v>2038</v>
      </c>
    </row>
    <row r="2256" spans="1:7" x14ac:dyDescent="0.3">
      <c r="A2256" t="s">
        <v>20482</v>
      </c>
      <c r="B2256" t="s">
        <v>18217</v>
      </c>
      <c r="C2256" t="s">
        <v>18216</v>
      </c>
      <c r="D2256" s="1">
        <v>45879</v>
      </c>
      <c r="E2256" t="s">
        <v>21232</v>
      </c>
      <c r="F2256" t="s">
        <v>21233</v>
      </c>
      <c r="G2256">
        <v>2610</v>
      </c>
    </row>
    <row r="2257" spans="1:7" x14ac:dyDescent="0.3">
      <c r="A2257" t="s">
        <v>20483</v>
      </c>
      <c r="B2257" t="s">
        <v>18220</v>
      </c>
      <c r="C2257" t="s">
        <v>18217</v>
      </c>
      <c r="D2257" s="1">
        <v>45865</v>
      </c>
      <c r="E2257" t="s">
        <v>21230</v>
      </c>
      <c r="F2257" t="s">
        <v>21234</v>
      </c>
      <c r="G2257">
        <v>4372</v>
      </c>
    </row>
    <row r="2258" spans="1:7" x14ac:dyDescent="0.3">
      <c r="A2258" t="s">
        <v>20484</v>
      </c>
      <c r="B2258" t="s">
        <v>18216</v>
      </c>
      <c r="C2258" t="s">
        <v>18220</v>
      </c>
      <c r="D2258" s="1">
        <v>45912</v>
      </c>
      <c r="E2258" t="s">
        <v>21231</v>
      </c>
      <c r="F2258" t="s">
        <v>21234</v>
      </c>
      <c r="G2258">
        <v>2908</v>
      </c>
    </row>
    <row r="2259" spans="1:7" x14ac:dyDescent="0.3">
      <c r="A2259" t="s">
        <v>20485</v>
      </c>
      <c r="B2259" t="s">
        <v>18216</v>
      </c>
      <c r="C2259" t="s">
        <v>18216</v>
      </c>
      <c r="D2259" s="1">
        <v>45889</v>
      </c>
      <c r="E2259" t="s">
        <v>21229</v>
      </c>
      <c r="F2259" t="s">
        <v>15198</v>
      </c>
      <c r="G2259">
        <v>2761</v>
      </c>
    </row>
    <row r="2260" spans="1:7" x14ac:dyDescent="0.3">
      <c r="A2260" t="s">
        <v>20486</v>
      </c>
      <c r="B2260" t="s">
        <v>18216</v>
      </c>
      <c r="C2260" t="s">
        <v>18217</v>
      </c>
      <c r="D2260" s="1">
        <v>45877</v>
      </c>
      <c r="E2260" t="s">
        <v>21232</v>
      </c>
      <c r="F2260" t="s">
        <v>21233</v>
      </c>
      <c r="G2260">
        <v>1420</v>
      </c>
    </row>
    <row r="2261" spans="1:7" x14ac:dyDescent="0.3">
      <c r="A2261" t="s">
        <v>20487</v>
      </c>
      <c r="B2261" t="s">
        <v>18220</v>
      </c>
      <c r="C2261" t="s">
        <v>18218</v>
      </c>
      <c r="D2261" s="1">
        <v>45864</v>
      </c>
      <c r="E2261" t="s">
        <v>21229</v>
      </c>
      <c r="F2261" t="s">
        <v>15198</v>
      </c>
      <c r="G2261">
        <v>2250</v>
      </c>
    </row>
    <row r="2262" spans="1:7" x14ac:dyDescent="0.3">
      <c r="A2262" t="s">
        <v>20488</v>
      </c>
      <c r="B2262" t="s">
        <v>18219</v>
      </c>
      <c r="C2262" t="s">
        <v>18220</v>
      </c>
      <c r="D2262" s="1">
        <v>45877</v>
      </c>
      <c r="E2262" t="s">
        <v>21229</v>
      </c>
      <c r="F2262" t="s">
        <v>21233</v>
      </c>
      <c r="G2262">
        <v>4122</v>
      </c>
    </row>
    <row r="2263" spans="1:7" x14ac:dyDescent="0.3">
      <c r="A2263" t="s">
        <v>20489</v>
      </c>
      <c r="B2263" t="s">
        <v>18218</v>
      </c>
      <c r="C2263" t="s">
        <v>18220</v>
      </c>
      <c r="D2263" s="1">
        <v>45910</v>
      </c>
      <c r="E2263" t="s">
        <v>21230</v>
      </c>
      <c r="F2263" t="s">
        <v>15198</v>
      </c>
      <c r="G2263">
        <v>4411</v>
      </c>
    </row>
    <row r="2264" spans="1:7" x14ac:dyDescent="0.3">
      <c r="A2264" t="s">
        <v>20490</v>
      </c>
      <c r="B2264" t="s">
        <v>18217</v>
      </c>
      <c r="C2264" t="s">
        <v>18218</v>
      </c>
      <c r="D2264" s="1">
        <v>45898</v>
      </c>
      <c r="E2264" t="s">
        <v>21230</v>
      </c>
      <c r="F2264" t="s">
        <v>15198</v>
      </c>
      <c r="G2264">
        <v>4629</v>
      </c>
    </row>
    <row r="2265" spans="1:7" x14ac:dyDescent="0.3">
      <c r="A2265" t="s">
        <v>20491</v>
      </c>
      <c r="B2265" t="s">
        <v>18217</v>
      </c>
      <c r="C2265" t="s">
        <v>18216</v>
      </c>
      <c r="D2265" s="1">
        <v>45878</v>
      </c>
      <c r="E2265" t="s">
        <v>21231</v>
      </c>
      <c r="F2265" t="s">
        <v>21234</v>
      </c>
      <c r="G2265">
        <v>1033</v>
      </c>
    </row>
    <row r="2266" spans="1:7" x14ac:dyDescent="0.3">
      <c r="A2266" t="s">
        <v>20492</v>
      </c>
      <c r="B2266" t="s">
        <v>18217</v>
      </c>
      <c r="C2266" t="s">
        <v>18217</v>
      </c>
      <c r="D2266" s="1">
        <v>45912</v>
      </c>
      <c r="E2266" t="s">
        <v>21231</v>
      </c>
      <c r="F2266" t="s">
        <v>21233</v>
      </c>
      <c r="G2266">
        <v>3950</v>
      </c>
    </row>
    <row r="2267" spans="1:7" x14ac:dyDescent="0.3">
      <c r="A2267" t="s">
        <v>20493</v>
      </c>
      <c r="B2267" t="s">
        <v>18219</v>
      </c>
      <c r="C2267" t="s">
        <v>18219</v>
      </c>
      <c r="D2267" s="1">
        <v>45897</v>
      </c>
      <c r="E2267" t="s">
        <v>21230</v>
      </c>
      <c r="F2267" t="s">
        <v>15198</v>
      </c>
      <c r="G2267">
        <v>4805</v>
      </c>
    </row>
    <row r="2268" spans="1:7" x14ac:dyDescent="0.3">
      <c r="A2268" t="s">
        <v>20494</v>
      </c>
      <c r="B2268" t="s">
        <v>18217</v>
      </c>
      <c r="C2268" t="s">
        <v>18218</v>
      </c>
      <c r="D2268" s="1">
        <v>45903</v>
      </c>
      <c r="E2268" t="s">
        <v>21230</v>
      </c>
      <c r="F2268" t="s">
        <v>15198</v>
      </c>
      <c r="G2268">
        <v>3521</v>
      </c>
    </row>
    <row r="2269" spans="1:7" x14ac:dyDescent="0.3">
      <c r="A2269" t="s">
        <v>20495</v>
      </c>
      <c r="B2269" t="s">
        <v>18219</v>
      </c>
      <c r="C2269" t="s">
        <v>18220</v>
      </c>
      <c r="D2269" s="1">
        <v>45865</v>
      </c>
      <c r="E2269" t="s">
        <v>21228</v>
      </c>
      <c r="F2269" t="s">
        <v>15198</v>
      </c>
      <c r="G2269">
        <v>1574</v>
      </c>
    </row>
    <row r="2270" spans="1:7" x14ac:dyDescent="0.3">
      <c r="A2270" t="s">
        <v>20496</v>
      </c>
      <c r="B2270" t="s">
        <v>18217</v>
      </c>
      <c r="C2270" t="s">
        <v>18216</v>
      </c>
      <c r="D2270" s="1">
        <v>45881</v>
      </c>
      <c r="E2270" t="s">
        <v>21230</v>
      </c>
      <c r="F2270" t="s">
        <v>21233</v>
      </c>
      <c r="G2270">
        <v>4633</v>
      </c>
    </row>
    <row r="2271" spans="1:7" x14ac:dyDescent="0.3">
      <c r="A2271" t="s">
        <v>20497</v>
      </c>
      <c r="B2271" t="s">
        <v>18220</v>
      </c>
      <c r="C2271" t="s">
        <v>18216</v>
      </c>
      <c r="D2271" s="1">
        <v>45876</v>
      </c>
      <c r="E2271" t="s">
        <v>21232</v>
      </c>
      <c r="F2271" t="s">
        <v>21233</v>
      </c>
      <c r="G2271">
        <v>2363</v>
      </c>
    </row>
    <row r="2272" spans="1:7" x14ac:dyDescent="0.3">
      <c r="A2272" t="s">
        <v>20498</v>
      </c>
      <c r="B2272" t="s">
        <v>18217</v>
      </c>
      <c r="C2272" t="s">
        <v>18218</v>
      </c>
      <c r="D2272" s="1">
        <v>45898</v>
      </c>
      <c r="E2272" t="s">
        <v>21229</v>
      </c>
      <c r="F2272" t="s">
        <v>21233</v>
      </c>
      <c r="G2272">
        <v>3917</v>
      </c>
    </row>
    <row r="2273" spans="1:7" x14ac:dyDescent="0.3">
      <c r="A2273" t="s">
        <v>20499</v>
      </c>
      <c r="B2273" t="s">
        <v>18219</v>
      </c>
      <c r="C2273" t="s">
        <v>18218</v>
      </c>
      <c r="D2273" s="1">
        <v>45883</v>
      </c>
      <c r="E2273" t="s">
        <v>21229</v>
      </c>
      <c r="F2273" t="s">
        <v>15198</v>
      </c>
      <c r="G2273">
        <v>3898</v>
      </c>
    </row>
    <row r="2274" spans="1:7" x14ac:dyDescent="0.3">
      <c r="A2274" t="s">
        <v>20500</v>
      </c>
      <c r="B2274" t="s">
        <v>18219</v>
      </c>
      <c r="C2274" t="s">
        <v>18219</v>
      </c>
      <c r="D2274" s="1">
        <v>45905</v>
      </c>
      <c r="E2274" t="s">
        <v>21228</v>
      </c>
      <c r="F2274" t="s">
        <v>21233</v>
      </c>
      <c r="G2274">
        <v>1905</v>
      </c>
    </row>
    <row r="2275" spans="1:7" x14ac:dyDescent="0.3">
      <c r="A2275" t="s">
        <v>20501</v>
      </c>
      <c r="B2275" t="s">
        <v>18216</v>
      </c>
      <c r="C2275" t="s">
        <v>18216</v>
      </c>
      <c r="D2275" s="1">
        <v>45884</v>
      </c>
      <c r="E2275" t="s">
        <v>21231</v>
      </c>
      <c r="F2275" t="s">
        <v>21233</v>
      </c>
      <c r="G2275">
        <v>4182</v>
      </c>
    </row>
    <row r="2276" spans="1:7" x14ac:dyDescent="0.3">
      <c r="A2276" t="s">
        <v>20502</v>
      </c>
      <c r="B2276" t="s">
        <v>18216</v>
      </c>
      <c r="C2276" t="s">
        <v>18217</v>
      </c>
      <c r="D2276" s="1">
        <v>45898</v>
      </c>
      <c r="E2276" t="s">
        <v>21228</v>
      </c>
      <c r="F2276" t="s">
        <v>15198</v>
      </c>
      <c r="G2276">
        <v>2344</v>
      </c>
    </row>
    <row r="2277" spans="1:7" x14ac:dyDescent="0.3">
      <c r="A2277" t="s">
        <v>20503</v>
      </c>
      <c r="B2277" t="s">
        <v>18219</v>
      </c>
      <c r="C2277" t="s">
        <v>18217</v>
      </c>
      <c r="D2277" s="1">
        <v>45864</v>
      </c>
      <c r="E2277" t="s">
        <v>21229</v>
      </c>
      <c r="F2277" t="s">
        <v>21233</v>
      </c>
      <c r="G2277">
        <v>3906</v>
      </c>
    </row>
    <row r="2278" spans="1:7" x14ac:dyDescent="0.3">
      <c r="A2278" t="s">
        <v>20504</v>
      </c>
      <c r="B2278" t="s">
        <v>18217</v>
      </c>
      <c r="C2278" t="s">
        <v>18219</v>
      </c>
      <c r="D2278" s="1">
        <v>45911</v>
      </c>
      <c r="E2278" t="s">
        <v>21231</v>
      </c>
      <c r="F2278" t="s">
        <v>21234</v>
      </c>
      <c r="G2278">
        <v>4468</v>
      </c>
    </row>
    <row r="2279" spans="1:7" x14ac:dyDescent="0.3">
      <c r="A2279" t="s">
        <v>20505</v>
      </c>
      <c r="B2279" t="s">
        <v>18216</v>
      </c>
      <c r="C2279" t="s">
        <v>18219</v>
      </c>
      <c r="D2279" s="1">
        <v>45863</v>
      </c>
      <c r="E2279" t="s">
        <v>21232</v>
      </c>
      <c r="F2279" t="s">
        <v>21234</v>
      </c>
      <c r="G2279">
        <v>4061</v>
      </c>
    </row>
    <row r="2280" spans="1:7" x14ac:dyDescent="0.3">
      <c r="A2280" t="s">
        <v>20506</v>
      </c>
      <c r="B2280" t="s">
        <v>18217</v>
      </c>
      <c r="C2280" t="s">
        <v>18220</v>
      </c>
      <c r="D2280" s="1">
        <v>45869</v>
      </c>
      <c r="E2280" t="s">
        <v>21228</v>
      </c>
      <c r="F2280" t="s">
        <v>21234</v>
      </c>
      <c r="G2280">
        <v>1515</v>
      </c>
    </row>
    <row r="2281" spans="1:7" x14ac:dyDescent="0.3">
      <c r="A2281" t="s">
        <v>20507</v>
      </c>
      <c r="B2281" t="s">
        <v>18220</v>
      </c>
      <c r="C2281" t="s">
        <v>18219</v>
      </c>
      <c r="D2281" s="1">
        <v>45920</v>
      </c>
      <c r="E2281" t="s">
        <v>21228</v>
      </c>
      <c r="F2281" t="s">
        <v>21233</v>
      </c>
      <c r="G2281">
        <v>3020</v>
      </c>
    </row>
    <row r="2282" spans="1:7" x14ac:dyDescent="0.3">
      <c r="A2282" t="s">
        <v>20508</v>
      </c>
      <c r="B2282" t="s">
        <v>18218</v>
      </c>
      <c r="C2282" t="s">
        <v>18219</v>
      </c>
      <c r="D2282" s="1">
        <v>45880</v>
      </c>
      <c r="E2282" t="s">
        <v>21230</v>
      </c>
      <c r="F2282" t="s">
        <v>15198</v>
      </c>
      <c r="G2282">
        <v>2052</v>
      </c>
    </row>
    <row r="2283" spans="1:7" x14ac:dyDescent="0.3">
      <c r="A2283" t="s">
        <v>20509</v>
      </c>
      <c r="B2283" t="s">
        <v>18220</v>
      </c>
      <c r="C2283" t="s">
        <v>18216</v>
      </c>
      <c r="D2283" s="1">
        <v>45867</v>
      </c>
      <c r="E2283" t="s">
        <v>21231</v>
      </c>
      <c r="F2283" t="s">
        <v>21234</v>
      </c>
      <c r="G2283">
        <v>3138</v>
      </c>
    </row>
    <row r="2284" spans="1:7" x14ac:dyDescent="0.3">
      <c r="A2284" t="s">
        <v>20510</v>
      </c>
      <c r="B2284" t="s">
        <v>18219</v>
      </c>
      <c r="C2284" t="s">
        <v>18216</v>
      </c>
      <c r="D2284" s="1">
        <v>45889</v>
      </c>
      <c r="E2284" t="s">
        <v>21229</v>
      </c>
      <c r="F2284" t="s">
        <v>15198</v>
      </c>
      <c r="G2284">
        <v>1285</v>
      </c>
    </row>
    <row r="2285" spans="1:7" x14ac:dyDescent="0.3">
      <c r="A2285" t="s">
        <v>20511</v>
      </c>
      <c r="B2285" t="s">
        <v>18219</v>
      </c>
      <c r="C2285" t="s">
        <v>18220</v>
      </c>
      <c r="D2285" s="1">
        <v>45870</v>
      </c>
      <c r="E2285" t="s">
        <v>21231</v>
      </c>
      <c r="F2285" t="s">
        <v>15198</v>
      </c>
      <c r="G2285">
        <v>4540</v>
      </c>
    </row>
    <row r="2286" spans="1:7" x14ac:dyDescent="0.3">
      <c r="A2286" t="s">
        <v>20512</v>
      </c>
      <c r="B2286" t="s">
        <v>18218</v>
      </c>
      <c r="C2286" t="s">
        <v>18218</v>
      </c>
      <c r="D2286" s="1">
        <v>45877</v>
      </c>
      <c r="E2286" t="s">
        <v>21232</v>
      </c>
      <c r="F2286" t="s">
        <v>15198</v>
      </c>
      <c r="G2286">
        <v>4726</v>
      </c>
    </row>
    <row r="2287" spans="1:7" x14ac:dyDescent="0.3">
      <c r="A2287" t="s">
        <v>20513</v>
      </c>
      <c r="B2287" t="s">
        <v>18220</v>
      </c>
      <c r="C2287" t="s">
        <v>18217</v>
      </c>
      <c r="D2287" s="1">
        <v>45865</v>
      </c>
      <c r="E2287" t="s">
        <v>21231</v>
      </c>
      <c r="F2287" t="s">
        <v>21234</v>
      </c>
      <c r="G2287">
        <v>2987</v>
      </c>
    </row>
    <row r="2288" spans="1:7" x14ac:dyDescent="0.3">
      <c r="A2288" t="s">
        <v>20514</v>
      </c>
      <c r="B2288" t="s">
        <v>18218</v>
      </c>
      <c r="C2288" t="s">
        <v>18220</v>
      </c>
      <c r="D2288" s="1">
        <v>45871</v>
      </c>
      <c r="E2288" t="s">
        <v>21232</v>
      </c>
      <c r="F2288" t="s">
        <v>21233</v>
      </c>
      <c r="G2288">
        <v>4440</v>
      </c>
    </row>
    <row r="2289" spans="1:7" x14ac:dyDescent="0.3">
      <c r="A2289" t="s">
        <v>20515</v>
      </c>
      <c r="B2289" t="s">
        <v>18220</v>
      </c>
      <c r="C2289" t="s">
        <v>18220</v>
      </c>
      <c r="D2289" s="1">
        <v>45885</v>
      </c>
      <c r="E2289" t="s">
        <v>21229</v>
      </c>
      <c r="F2289" t="s">
        <v>21234</v>
      </c>
      <c r="G2289">
        <v>1231</v>
      </c>
    </row>
    <row r="2290" spans="1:7" x14ac:dyDescent="0.3">
      <c r="A2290" t="s">
        <v>20516</v>
      </c>
      <c r="B2290" t="s">
        <v>18219</v>
      </c>
      <c r="C2290" t="s">
        <v>18216</v>
      </c>
      <c r="D2290" s="1">
        <v>45897</v>
      </c>
      <c r="E2290" t="s">
        <v>21232</v>
      </c>
      <c r="F2290" t="s">
        <v>21233</v>
      </c>
      <c r="G2290">
        <v>2149</v>
      </c>
    </row>
    <row r="2291" spans="1:7" x14ac:dyDescent="0.3">
      <c r="A2291" t="s">
        <v>20517</v>
      </c>
      <c r="B2291" t="s">
        <v>18220</v>
      </c>
      <c r="C2291" t="s">
        <v>18219</v>
      </c>
      <c r="D2291" s="1">
        <v>45872</v>
      </c>
      <c r="E2291" t="s">
        <v>21228</v>
      </c>
      <c r="F2291" t="s">
        <v>21234</v>
      </c>
      <c r="G2291">
        <v>4436</v>
      </c>
    </row>
    <row r="2292" spans="1:7" x14ac:dyDescent="0.3">
      <c r="A2292" t="s">
        <v>20518</v>
      </c>
      <c r="B2292" t="s">
        <v>18220</v>
      </c>
      <c r="C2292" t="s">
        <v>18216</v>
      </c>
      <c r="D2292" s="1">
        <v>45904</v>
      </c>
      <c r="E2292" t="s">
        <v>21230</v>
      </c>
      <c r="F2292" t="s">
        <v>15198</v>
      </c>
      <c r="G2292">
        <v>4676</v>
      </c>
    </row>
    <row r="2293" spans="1:7" x14ac:dyDescent="0.3">
      <c r="A2293" t="s">
        <v>20519</v>
      </c>
      <c r="B2293" t="s">
        <v>18216</v>
      </c>
      <c r="C2293" t="s">
        <v>18219</v>
      </c>
      <c r="D2293" s="1">
        <v>45881</v>
      </c>
      <c r="E2293" t="s">
        <v>21231</v>
      </c>
      <c r="F2293" t="s">
        <v>21234</v>
      </c>
      <c r="G2293">
        <v>4818</v>
      </c>
    </row>
    <row r="2294" spans="1:7" x14ac:dyDescent="0.3">
      <c r="A2294" t="s">
        <v>20520</v>
      </c>
      <c r="B2294" t="s">
        <v>18218</v>
      </c>
      <c r="C2294" t="s">
        <v>18216</v>
      </c>
      <c r="D2294" s="1">
        <v>45886</v>
      </c>
      <c r="E2294" t="s">
        <v>21231</v>
      </c>
      <c r="F2294" t="s">
        <v>15198</v>
      </c>
      <c r="G2294">
        <v>3692</v>
      </c>
    </row>
    <row r="2295" spans="1:7" x14ac:dyDescent="0.3">
      <c r="A2295" t="s">
        <v>20521</v>
      </c>
      <c r="B2295" t="s">
        <v>18219</v>
      </c>
      <c r="C2295" t="s">
        <v>18218</v>
      </c>
      <c r="D2295" s="1">
        <v>45870</v>
      </c>
      <c r="E2295" t="s">
        <v>21232</v>
      </c>
      <c r="F2295" t="s">
        <v>15198</v>
      </c>
      <c r="G2295">
        <v>1832</v>
      </c>
    </row>
    <row r="2296" spans="1:7" x14ac:dyDescent="0.3">
      <c r="A2296" t="s">
        <v>20522</v>
      </c>
      <c r="B2296" t="s">
        <v>18218</v>
      </c>
      <c r="C2296" t="s">
        <v>18219</v>
      </c>
      <c r="D2296" s="1">
        <v>45867</v>
      </c>
      <c r="E2296" t="s">
        <v>21229</v>
      </c>
      <c r="F2296" t="s">
        <v>15198</v>
      </c>
      <c r="G2296">
        <v>1263</v>
      </c>
    </row>
    <row r="2297" spans="1:7" x14ac:dyDescent="0.3">
      <c r="A2297" t="s">
        <v>20523</v>
      </c>
      <c r="B2297" t="s">
        <v>18217</v>
      </c>
      <c r="C2297" t="s">
        <v>18218</v>
      </c>
      <c r="D2297" s="1">
        <v>45872</v>
      </c>
      <c r="E2297" t="s">
        <v>21231</v>
      </c>
      <c r="F2297" t="s">
        <v>15198</v>
      </c>
      <c r="G2297">
        <v>4107</v>
      </c>
    </row>
    <row r="2298" spans="1:7" x14ac:dyDescent="0.3">
      <c r="A2298" t="s">
        <v>20524</v>
      </c>
      <c r="B2298" t="s">
        <v>18217</v>
      </c>
      <c r="C2298" t="s">
        <v>18220</v>
      </c>
      <c r="D2298" s="1">
        <v>45874</v>
      </c>
      <c r="E2298" t="s">
        <v>21230</v>
      </c>
      <c r="F2298" t="s">
        <v>21233</v>
      </c>
      <c r="G2298">
        <v>4728</v>
      </c>
    </row>
    <row r="2299" spans="1:7" x14ac:dyDescent="0.3">
      <c r="A2299" t="s">
        <v>20525</v>
      </c>
      <c r="B2299" t="s">
        <v>18216</v>
      </c>
      <c r="C2299" t="s">
        <v>18216</v>
      </c>
      <c r="D2299" s="1">
        <v>45864</v>
      </c>
      <c r="E2299" t="s">
        <v>21230</v>
      </c>
      <c r="F2299" t="s">
        <v>15198</v>
      </c>
      <c r="G2299">
        <v>4504</v>
      </c>
    </row>
    <row r="2300" spans="1:7" x14ac:dyDescent="0.3">
      <c r="A2300" t="s">
        <v>20526</v>
      </c>
      <c r="B2300" t="s">
        <v>18220</v>
      </c>
      <c r="C2300" t="s">
        <v>18217</v>
      </c>
      <c r="D2300" s="1">
        <v>45863</v>
      </c>
      <c r="E2300" t="s">
        <v>21228</v>
      </c>
      <c r="F2300" t="s">
        <v>21234</v>
      </c>
      <c r="G2300">
        <v>1128</v>
      </c>
    </row>
    <row r="2301" spans="1:7" x14ac:dyDescent="0.3">
      <c r="A2301" t="s">
        <v>20527</v>
      </c>
      <c r="B2301" t="s">
        <v>18216</v>
      </c>
      <c r="C2301" t="s">
        <v>18219</v>
      </c>
      <c r="D2301" s="1">
        <v>45917</v>
      </c>
      <c r="E2301" t="s">
        <v>21229</v>
      </c>
      <c r="F2301" t="s">
        <v>15198</v>
      </c>
      <c r="G2301">
        <v>4575</v>
      </c>
    </row>
    <row r="2302" spans="1:7" x14ac:dyDescent="0.3">
      <c r="A2302" t="s">
        <v>20528</v>
      </c>
      <c r="B2302" t="s">
        <v>18217</v>
      </c>
      <c r="C2302" t="s">
        <v>18220</v>
      </c>
      <c r="D2302" s="1">
        <v>45862</v>
      </c>
      <c r="E2302" t="s">
        <v>21230</v>
      </c>
      <c r="F2302" t="s">
        <v>21234</v>
      </c>
      <c r="G2302">
        <v>3394</v>
      </c>
    </row>
    <row r="2303" spans="1:7" x14ac:dyDescent="0.3">
      <c r="A2303" t="s">
        <v>20529</v>
      </c>
      <c r="B2303" t="s">
        <v>18220</v>
      </c>
      <c r="C2303" t="s">
        <v>18218</v>
      </c>
      <c r="D2303" s="1">
        <v>45872</v>
      </c>
      <c r="E2303" t="s">
        <v>21228</v>
      </c>
      <c r="F2303" t="s">
        <v>15198</v>
      </c>
      <c r="G2303">
        <v>4984</v>
      </c>
    </row>
    <row r="2304" spans="1:7" x14ac:dyDescent="0.3">
      <c r="A2304" t="s">
        <v>20530</v>
      </c>
      <c r="B2304" t="s">
        <v>18219</v>
      </c>
      <c r="C2304" t="s">
        <v>18220</v>
      </c>
      <c r="D2304" s="1">
        <v>45917</v>
      </c>
      <c r="E2304" t="s">
        <v>21229</v>
      </c>
      <c r="F2304" t="s">
        <v>15198</v>
      </c>
      <c r="G2304">
        <v>1592</v>
      </c>
    </row>
    <row r="2305" spans="1:7" x14ac:dyDescent="0.3">
      <c r="A2305" t="s">
        <v>20531</v>
      </c>
      <c r="B2305" t="s">
        <v>18216</v>
      </c>
      <c r="C2305" t="s">
        <v>18218</v>
      </c>
      <c r="D2305" s="1">
        <v>45897</v>
      </c>
      <c r="E2305" t="s">
        <v>21232</v>
      </c>
      <c r="F2305" t="s">
        <v>21234</v>
      </c>
      <c r="G2305">
        <v>1778</v>
      </c>
    </row>
    <row r="2306" spans="1:7" x14ac:dyDescent="0.3">
      <c r="A2306" t="s">
        <v>20532</v>
      </c>
      <c r="B2306" t="s">
        <v>18219</v>
      </c>
      <c r="C2306" t="s">
        <v>18216</v>
      </c>
      <c r="D2306" s="1">
        <v>45899</v>
      </c>
      <c r="E2306" t="s">
        <v>21231</v>
      </c>
      <c r="F2306" t="s">
        <v>21234</v>
      </c>
      <c r="G2306">
        <v>4519</v>
      </c>
    </row>
    <row r="2307" spans="1:7" x14ac:dyDescent="0.3">
      <c r="A2307" t="s">
        <v>20533</v>
      </c>
      <c r="B2307" t="s">
        <v>18218</v>
      </c>
      <c r="C2307" t="s">
        <v>18217</v>
      </c>
      <c r="D2307" s="1">
        <v>45907</v>
      </c>
      <c r="E2307" t="s">
        <v>21231</v>
      </c>
      <c r="F2307" t="s">
        <v>21234</v>
      </c>
      <c r="G2307">
        <v>2172</v>
      </c>
    </row>
    <row r="2308" spans="1:7" x14ac:dyDescent="0.3">
      <c r="A2308" t="s">
        <v>20534</v>
      </c>
      <c r="B2308" t="s">
        <v>18219</v>
      </c>
      <c r="C2308" t="s">
        <v>18219</v>
      </c>
      <c r="D2308" s="1">
        <v>45910</v>
      </c>
      <c r="E2308" t="s">
        <v>21229</v>
      </c>
      <c r="F2308" t="s">
        <v>21233</v>
      </c>
      <c r="G2308">
        <v>1313</v>
      </c>
    </row>
    <row r="2309" spans="1:7" x14ac:dyDescent="0.3">
      <c r="A2309" t="s">
        <v>20535</v>
      </c>
      <c r="B2309" t="s">
        <v>18219</v>
      </c>
      <c r="C2309" t="s">
        <v>18219</v>
      </c>
      <c r="D2309" s="1">
        <v>45907</v>
      </c>
      <c r="E2309" t="s">
        <v>21230</v>
      </c>
      <c r="F2309" t="s">
        <v>21233</v>
      </c>
      <c r="G2309">
        <v>4531</v>
      </c>
    </row>
    <row r="2310" spans="1:7" x14ac:dyDescent="0.3">
      <c r="A2310" t="s">
        <v>20536</v>
      </c>
      <c r="B2310" t="s">
        <v>18218</v>
      </c>
      <c r="C2310" t="s">
        <v>18216</v>
      </c>
      <c r="D2310" s="1">
        <v>45888</v>
      </c>
      <c r="E2310" t="s">
        <v>21230</v>
      </c>
      <c r="F2310" t="s">
        <v>15198</v>
      </c>
      <c r="G2310">
        <v>1874</v>
      </c>
    </row>
    <row r="2311" spans="1:7" x14ac:dyDescent="0.3">
      <c r="A2311" t="s">
        <v>20537</v>
      </c>
      <c r="B2311" t="s">
        <v>18218</v>
      </c>
      <c r="C2311" t="s">
        <v>18216</v>
      </c>
      <c r="D2311" s="1">
        <v>45879</v>
      </c>
      <c r="E2311" t="s">
        <v>21231</v>
      </c>
      <c r="F2311" t="s">
        <v>21233</v>
      </c>
      <c r="G2311">
        <v>1032</v>
      </c>
    </row>
    <row r="2312" spans="1:7" x14ac:dyDescent="0.3">
      <c r="A2312" t="s">
        <v>20538</v>
      </c>
      <c r="B2312" t="s">
        <v>18216</v>
      </c>
      <c r="C2312" t="s">
        <v>18220</v>
      </c>
      <c r="D2312" s="1">
        <v>45878</v>
      </c>
      <c r="E2312" t="s">
        <v>21232</v>
      </c>
      <c r="F2312" t="s">
        <v>21233</v>
      </c>
      <c r="G2312">
        <v>3754</v>
      </c>
    </row>
    <row r="2313" spans="1:7" x14ac:dyDescent="0.3">
      <c r="A2313" t="s">
        <v>20539</v>
      </c>
      <c r="B2313" t="s">
        <v>18216</v>
      </c>
      <c r="C2313" t="s">
        <v>18218</v>
      </c>
      <c r="D2313" s="1">
        <v>45879</v>
      </c>
      <c r="E2313" t="s">
        <v>21229</v>
      </c>
      <c r="F2313" t="s">
        <v>15198</v>
      </c>
      <c r="G2313">
        <v>3505</v>
      </c>
    </row>
    <row r="2314" spans="1:7" x14ac:dyDescent="0.3">
      <c r="A2314" t="s">
        <v>20540</v>
      </c>
      <c r="B2314" t="s">
        <v>18216</v>
      </c>
      <c r="C2314" t="s">
        <v>18219</v>
      </c>
      <c r="D2314" s="1">
        <v>45876</v>
      </c>
      <c r="E2314" t="s">
        <v>21228</v>
      </c>
      <c r="F2314" t="s">
        <v>15198</v>
      </c>
      <c r="G2314">
        <v>1754</v>
      </c>
    </row>
    <row r="2315" spans="1:7" x14ac:dyDescent="0.3">
      <c r="A2315" t="s">
        <v>20541</v>
      </c>
      <c r="B2315" t="s">
        <v>18219</v>
      </c>
      <c r="C2315" t="s">
        <v>18216</v>
      </c>
      <c r="D2315" s="1">
        <v>45890</v>
      </c>
      <c r="E2315" t="s">
        <v>21231</v>
      </c>
      <c r="F2315" t="s">
        <v>21234</v>
      </c>
      <c r="G2315">
        <v>3016</v>
      </c>
    </row>
    <row r="2316" spans="1:7" x14ac:dyDescent="0.3">
      <c r="A2316" t="s">
        <v>20542</v>
      </c>
      <c r="B2316" t="s">
        <v>18216</v>
      </c>
      <c r="C2316" t="s">
        <v>18220</v>
      </c>
      <c r="D2316" s="1">
        <v>45865</v>
      </c>
      <c r="E2316" t="s">
        <v>21228</v>
      </c>
      <c r="F2316" t="s">
        <v>21233</v>
      </c>
      <c r="G2316">
        <v>2067</v>
      </c>
    </row>
    <row r="2317" spans="1:7" x14ac:dyDescent="0.3">
      <c r="A2317" t="s">
        <v>20543</v>
      </c>
      <c r="B2317" t="s">
        <v>18219</v>
      </c>
      <c r="C2317" t="s">
        <v>18218</v>
      </c>
      <c r="D2317" s="1">
        <v>45893</v>
      </c>
      <c r="E2317" t="s">
        <v>21228</v>
      </c>
      <c r="F2317" t="s">
        <v>21233</v>
      </c>
      <c r="G2317">
        <v>4204</v>
      </c>
    </row>
    <row r="2318" spans="1:7" x14ac:dyDescent="0.3">
      <c r="A2318" t="s">
        <v>20544</v>
      </c>
      <c r="B2318" t="s">
        <v>18216</v>
      </c>
      <c r="C2318" t="s">
        <v>18220</v>
      </c>
      <c r="D2318" s="1">
        <v>45895</v>
      </c>
      <c r="E2318" t="s">
        <v>21232</v>
      </c>
      <c r="F2318" t="s">
        <v>21233</v>
      </c>
      <c r="G2318">
        <v>3502</v>
      </c>
    </row>
    <row r="2319" spans="1:7" x14ac:dyDescent="0.3">
      <c r="A2319" t="s">
        <v>20545</v>
      </c>
      <c r="B2319" t="s">
        <v>18220</v>
      </c>
      <c r="C2319" t="s">
        <v>18216</v>
      </c>
      <c r="D2319" s="1">
        <v>45900</v>
      </c>
      <c r="E2319" t="s">
        <v>21228</v>
      </c>
      <c r="F2319" t="s">
        <v>15198</v>
      </c>
      <c r="G2319">
        <v>2194</v>
      </c>
    </row>
    <row r="2320" spans="1:7" x14ac:dyDescent="0.3">
      <c r="A2320" t="s">
        <v>20546</v>
      </c>
      <c r="B2320" t="s">
        <v>18220</v>
      </c>
      <c r="C2320" t="s">
        <v>18217</v>
      </c>
      <c r="D2320" s="1">
        <v>45889</v>
      </c>
      <c r="E2320" t="s">
        <v>21228</v>
      </c>
      <c r="F2320" t="s">
        <v>15198</v>
      </c>
      <c r="G2320">
        <v>3235</v>
      </c>
    </row>
    <row r="2321" spans="1:7" x14ac:dyDescent="0.3">
      <c r="A2321" t="s">
        <v>20547</v>
      </c>
      <c r="B2321" t="s">
        <v>18218</v>
      </c>
      <c r="C2321" t="s">
        <v>18216</v>
      </c>
      <c r="D2321" s="1">
        <v>45889</v>
      </c>
      <c r="E2321" t="s">
        <v>21228</v>
      </c>
      <c r="F2321" t="s">
        <v>21234</v>
      </c>
      <c r="G2321">
        <v>1019</v>
      </c>
    </row>
    <row r="2322" spans="1:7" x14ac:dyDescent="0.3">
      <c r="A2322" t="s">
        <v>20548</v>
      </c>
      <c r="B2322" t="s">
        <v>18219</v>
      </c>
      <c r="C2322" t="s">
        <v>18218</v>
      </c>
      <c r="D2322" s="1">
        <v>45879</v>
      </c>
      <c r="E2322" t="s">
        <v>21230</v>
      </c>
      <c r="F2322" t="s">
        <v>21233</v>
      </c>
      <c r="G2322">
        <v>1172</v>
      </c>
    </row>
    <row r="2323" spans="1:7" x14ac:dyDescent="0.3">
      <c r="A2323" t="s">
        <v>20549</v>
      </c>
      <c r="B2323" t="s">
        <v>18220</v>
      </c>
      <c r="C2323" t="s">
        <v>18218</v>
      </c>
      <c r="D2323" s="1">
        <v>45863</v>
      </c>
      <c r="E2323" t="s">
        <v>21228</v>
      </c>
      <c r="F2323" t="s">
        <v>21233</v>
      </c>
      <c r="G2323">
        <v>1689</v>
      </c>
    </row>
    <row r="2324" spans="1:7" x14ac:dyDescent="0.3">
      <c r="A2324" t="s">
        <v>20550</v>
      </c>
      <c r="B2324" t="s">
        <v>18219</v>
      </c>
      <c r="C2324" t="s">
        <v>18219</v>
      </c>
      <c r="D2324" s="1">
        <v>45890</v>
      </c>
      <c r="E2324" t="s">
        <v>21229</v>
      </c>
      <c r="F2324" t="s">
        <v>21234</v>
      </c>
      <c r="G2324">
        <v>4493</v>
      </c>
    </row>
    <row r="2325" spans="1:7" x14ac:dyDescent="0.3">
      <c r="A2325" t="s">
        <v>20551</v>
      </c>
      <c r="B2325" t="s">
        <v>18217</v>
      </c>
      <c r="C2325" t="s">
        <v>18220</v>
      </c>
      <c r="D2325" s="1">
        <v>45875</v>
      </c>
      <c r="E2325" t="s">
        <v>21232</v>
      </c>
      <c r="F2325" t="s">
        <v>21234</v>
      </c>
      <c r="G2325">
        <v>1623</v>
      </c>
    </row>
    <row r="2326" spans="1:7" x14ac:dyDescent="0.3">
      <c r="A2326" t="s">
        <v>20552</v>
      </c>
      <c r="B2326" t="s">
        <v>18216</v>
      </c>
      <c r="C2326" t="s">
        <v>18218</v>
      </c>
      <c r="D2326" s="1">
        <v>45881</v>
      </c>
      <c r="E2326" t="s">
        <v>21230</v>
      </c>
      <c r="F2326" t="s">
        <v>15198</v>
      </c>
      <c r="G2326">
        <v>4458</v>
      </c>
    </row>
    <row r="2327" spans="1:7" x14ac:dyDescent="0.3">
      <c r="A2327" t="s">
        <v>20553</v>
      </c>
      <c r="B2327" t="s">
        <v>18217</v>
      </c>
      <c r="C2327" t="s">
        <v>18216</v>
      </c>
      <c r="D2327" s="1">
        <v>45898</v>
      </c>
      <c r="E2327" t="s">
        <v>21229</v>
      </c>
      <c r="F2327" t="s">
        <v>15198</v>
      </c>
      <c r="G2327">
        <v>3370</v>
      </c>
    </row>
    <row r="2328" spans="1:7" x14ac:dyDescent="0.3">
      <c r="A2328" t="s">
        <v>20554</v>
      </c>
      <c r="B2328" t="s">
        <v>18219</v>
      </c>
      <c r="C2328" t="s">
        <v>18220</v>
      </c>
      <c r="D2328" s="1">
        <v>45864</v>
      </c>
      <c r="E2328" t="s">
        <v>21229</v>
      </c>
      <c r="F2328" t="s">
        <v>21233</v>
      </c>
      <c r="G2328">
        <v>1688</v>
      </c>
    </row>
    <row r="2329" spans="1:7" x14ac:dyDescent="0.3">
      <c r="A2329" t="s">
        <v>20555</v>
      </c>
      <c r="B2329" t="s">
        <v>18220</v>
      </c>
      <c r="C2329" t="s">
        <v>18220</v>
      </c>
      <c r="D2329" s="1">
        <v>45897</v>
      </c>
      <c r="E2329" t="s">
        <v>21228</v>
      </c>
      <c r="F2329" t="s">
        <v>15198</v>
      </c>
      <c r="G2329">
        <v>3288</v>
      </c>
    </row>
    <row r="2330" spans="1:7" x14ac:dyDescent="0.3">
      <c r="A2330" t="s">
        <v>20556</v>
      </c>
      <c r="B2330" t="s">
        <v>18219</v>
      </c>
      <c r="C2330" t="s">
        <v>18219</v>
      </c>
      <c r="D2330" s="1">
        <v>45899</v>
      </c>
      <c r="E2330" t="s">
        <v>21229</v>
      </c>
      <c r="F2330" t="s">
        <v>21234</v>
      </c>
      <c r="G2330">
        <v>3840</v>
      </c>
    </row>
    <row r="2331" spans="1:7" x14ac:dyDescent="0.3">
      <c r="A2331" t="s">
        <v>20557</v>
      </c>
      <c r="B2331" t="s">
        <v>18220</v>
      </c>
      <c r="C2331" t="s">
        <v>18216</v>
      </c>
      <c r="D2331" s="1">
        <v>45883</v>
      </c>
      <c r="E2331" t="s">
        <v>21229</v>
      </c>
      <c r="F2331" t="s">
        <v>21233</v>
      </c>
      <c r="G2331">
        <v>1838</v>
      </c>
    </row>
    <row r="2332" spans="1:7" x14ac:dyDescent="0.3">
      <c r="A2332" t="s">
        <v>20558</v>
      </c>
      <c r="B2332" t="s">
        <v>18217</v>
      </c>
      <c r="C2332" t="s">
        <v>18216</v>
      </c>
      <c r="D2332" s="1">
        <v>45898</v>
      </c>
      <c r="E2332" t="s">
        <v>21232</v>
      </c>
      <c r="F2332" t="s">
        <v>21233</v>
      </c>
      <c r="G2332">
        <v>3542</v>
      </c>
    </row>
    <row r="2333" spans="1:7" x14ac:dyDescent="0.3">
      <c r="A2333" t="s">
        <v>20559</v>
      </c>
      <c r="B2333" t="s">
        <v>18220</v>
      </c>
      <c r="C2333" t="s">
        <v>18220</v>
      </c>
      <c r="D2333" s="1">
        <v>45920</v>
      </c>
      <c r="E2333" t="s">
        <v>21229</v>
      </c>
      <c r="F2333" t="s">
        <v>21233</v>
      </c>
      <c r="G2333">
        <v>4834</v>
      </c>
    </row>
    <row r="2334" spans="1:7" x14ac:dyDescent="0.3">
      <c r="A2334" t="s">
        <v>20560</v>
      </c>
      <c r="B2334" t="s">
        <v>18218</v>
      </c>
      <c r="C2334" t="s">
        <v>18219</v>
      </c>
      <c r="D2334" s="1">
        <v>45889</v>
      </c>
      <c r="E2334" t="s">
        <v>21232</v>
      </c>
      <c r="F2334" t="s">
        <v>15198</v>
      </c>
      <c r="G2334">
        <v>3092</v>
      </c>
    </row>
    <row r="2335" spans="1:7" x14ac:dyDescent="0.3">
      <c r="A2335" t="s">
        <v>20561</v>
      </c>
      <c r="B2335" t="s">
        <v>18219</v>
      </c>
      <c r="C2335" t="s">
        <v>18219</v>
      </c>
      <c r="D2335" s="1">
        <v>45870</v>
      </c>
      <c r="E2335" t="s">
        <v>21230</v>
      </c>
      <c r="F2335" t="s">
        <v>21234</v>
      </c>
      <c r="G2335">
        <v>1742</v>
      </c>
    </row>
    <row r="2336" spans="1:7" x14ac:dyDescent="0.3">
      <c r="A2336" t="s">
        <v>20562</v>
      </c>
      <c r="B2336" t="s">
        <v>18218</v>
      </c>
      <c r="C2336" t="s">
        <v>18217</v>
      </c>
      <c r="D2336" s="1">
        <v>45917</v>
      </c>
      <c r="E2336" t="s">
        <v>21230</v>
      </c>
      <c r="F2336" t="s">
        <v>21233</v>
      </c>
      <c r="G2336">
        <v>1060</v>
      </c>
    </row>
    <row r="2337" spans="1:7" x14ac:dyDescent="0.3">
      <c r="A2337" t="s">
        <v>20563</v>
      </c>
      <c r="B2337" t="s">
        <v>18219</v>
      </c>
      <c r="C2337" t="s">
        <v>18216</v>
      </c>
      <c r="D2337" s="1">
        <v>45868</v>
      </c>
      <c r="E2337" t="s">
        <v>21232</v>
      </c>
      <c r="F2337" t="s">
        <v>21233</v>
      </c>
      <c r="G2337">
        <v>1043</v>
      </c>
    </row>
    <row r="2338" spans="1:7" x14ac:dyDescent="0.3">
      <c r="A2338" t="s">
        <v>20564</v>
      </c>
      <c r="B2338" t="s">
        <v>18218</v>
      </c>
      <c r="C2338" t="s">
        <v>18218</v>
      </c>
      <c r="D2338" s="1">
        <v>45888</v>
      </c>
      <c r="E2338" t="s">
        <v>21230</v>
      </c>
      <c r="F2338" t="s">
        <v>21234</v>
      </c>
      <c r="G2338">
        <v>3814</v>
      </c>
    </row>
    <row r="2339" spans="1:7" x14ac:dyDescent="0.3">
      <c r="A2339" t="s">
        <v>20565</v>
      </c>
      <c r="B2339" t="s">
        <v>18217</v>
      </c>
      <c r="C2339" t="s">
        <v>18218</v>
      </c>
      <c r="D2339" s="1">
        <v>45875</v>
      </c>
      <c r="E2339" t="s">
        <v>21228</v>
      </c>
      <c r="F2339" t="s">
        <v>21234</v>
      </c>
      <c r="G2339">
        <v>1142</v>
      </c>
    </row>
    <row r="2340" spans="1:7" x14ac:dyDescent="0.3">
      <c r="A2340" t="s">
        <v>20566</v>
      </c>
      <c r="B2340" t="s">
        <v>18217</v>
      </c>
      <c r="C2340" t="s">
        <v>18219</v>
      </c>
      <c r="D2340" s="1">
        <v>45879</v>
      </c>
      <c r="E2340" t="s">
        <v>21229</v>
      </c>
      <c r="F2340" t="s">
        <v>21233</v>
      </c>
      <c r="G2340">
        <v>2367</v>
      </c>
    </row>
    <row r="2341" spans="1:7" x14ac:dyDescent="0.3">
      <c r="A2341" t="s">
        <v>20567</v>
      </c>
      <c r="B2341" t="s">
        <v>18219</v>
      </c>
      <c r="C2341" t="s">
        <v>18219</v>
      </c>
      <c r="D2341" s="1">
        <v>45895</v>
      </c>
      <c r="E2341" t="s">
        <v>21231</v>
      </c>
      <c r="F2341" t="s">
        <v>15198</v>
      </c>
      <c r="G2341">
        <v>3553</v>
      </c>
    </row>
    <row r="2342" spans="1:7" x14ac:dyDescent="0.3">
      <c r="A2342" t="s">
        <v>20568</v>
      </c>
      <c r="B2342" t="s">
        <v>18217</v>
      </c>
      <c r="C2342" t="s">
        <v>18218</v>
      </c>
      <c r="D2342" s="1">
        <v>45918</v>
      </c>
      <c r="E2342" t="s">
        <v>21232</v>
      </c>
      <c r="F2342" t="s">
        <v>15198</v>
      </c>
      <c r="G2342">
        <v>2263</v>
      </c>
    </row>
    <row r="2343" spans="1:7" x14ac:dyDescent="0.3">
      <c r="A2343" t="s">
        <v>20569</v>
      </c>
      <c r="B2343" t="s">
        <v>18220</v>
      </c>
      <c r="C2343" t="s">
        <v>18219</v>
      </c>
      <c r="D2343" s="1">
        <v>45887</v>
      </c>
      <c r="E2343" t="s">
        <v>21229</v>
      </c>
      <c r="F2343" t="s">
        <v>15198</v>
      </c>
      <c r="G2343">
        <v>3043</v>
      </c>
    </row>
    <row r="2344" spans="1:7" x14ac:dyDescent="0.3">
      <c r="A2344" t="s">
        <v>20570</v>
      </c>
      <c r="B2344" t="s">
        <v>18219</v>
      </c>
      <c r="C2344" t="s">
        <v>18216</v>
      </c>
      <c r="D2344" s="1">
        <v>45913</v>
      </c>
      <c r="E2344" t="s">
        <v>21232</v>
      </c>
      <c r="F2344" t="s">
        <v>15198</v>
      </c>
      <c r="G2344">
        <v>3310</v>
      </c>
    </row>
    <row r="2345" spans="1:7" x14ac:dyDescent="0.3">
      <c r="A2345" t="s">
        <v>20571</v>
      </c>
      <c r="B2345" t="s">
        <v>18220</v>
      </c>
      <c r="C2345" t="s">
        <v>18219</v>
      </c>
      <c r="D2345" s="1">
        <v>45878</v>
      </c>
      <c r="E2345" t="s">
        <v>21228</v>
      </c>
      <c r="F2345" t="s">
        <v>21234</v>
      </c>
      <c r="G2345">
        <v>2378</v>
      </c>
    </row>
    <row r="2346" spans="1:7" x14ac:dyDescent="0.3">
      <c r="A2346" t="s">
        <v>20572</v>
      </c>
      <c r="B2346" t="s">
        <v>18219</v>
      </c>
      <c r="C2346" t="s">
        <v>18219</v>
      </c>
      <c r="D2346" s="1">
        <v>45886</v>
      </c>
      <c r="E2346" t="s">
        <v>21231</v>
      </c>
      <c r="F2346" t="s">
        <v>21233</v>
      </c>
      <c r="G2346">
        <v>4484</v>
      </c>
    </row>
    <row r="2347" spans="1:7" x14ac:dyDescent="0.3">
      <c r="A2347" t="s">
        <v>20573</v>
      </c>
      <c r="B2347" t="s">
        <v>18217</v>
      </c>
      <c r="C2347" t="s">
        <v>18219</v>
      </c>
      <c r="D2347" s="1">
        <v>45919</v>
      </c>
      <c r="E2347" t="s">
        <v>21228</v>
      </c>
      <c r="F2347" t="s">
        <v>15198</v>
      </c>
      <c r="G2347">
        <v>3146</v>
      </c>
    </row>
    <row r="2348" spans="1:7" x14ac:dyDescent="0.3">
      <c r="A2348" t="s">
        <v>20574</v>
      </c>
      <c r="B2348" t="s">
        <v>18220</v>
      </c>
      <c r="C2348" t="s">
        <v>18218</v>
      </c>
      <c r="D2348" s="1">
        <v>45891</v>
      </c>
      <c r="E2348" t="s">
        <v>21228</v>
      </c>
      <c r="F2348" t="s">
        <v>15198</v>
      </c>
      <c r="G2348">
        <v>1165</v>
      </c>
    </row>
    <row r="2349" spans="1:7" x14ac:dyDescent="0.3">
      <c r="A2349" t="s">
        <v>20575</v>
      </c>
      <c r="B2349" t="s">
        <v>18220</v>
      </c>
      <c r="C2349" t="s">
        <v>18216</v>
      </c>
      <c r="D2349" s="1">
        <v>45894</v>
      </c>
      <c r="E2349" t="s">
        <v>21229</v>
      </c>
      <c r="F2349" t="s">
        <v>15198</v>
      </c>
      <c r="G2349">
        <v>4413</v>
      </c>
    </row>
    <row r="2350" spans="1:7" x14ac:dyDescent="0.3">
      <c r="A2350" t="s">
        <v>20576</v>
      </c>
      <c r="B2350" t="s">
        <v>18218</v>
      </c>
      <c r="C2350" t="s">
        <v>18218</v>
      </c>
      <c r="D2350" s="1">
        <v>45899</v>
      </c>
      <c r="E2350" t="s">
        <v>21231</v>
      </c>
      <c r="F2350" t="s">
        <v>21233</v>
      </c>
      <c r="G2350">
        <v>2909</v>
      </c>
    </row>
    <row r="2351" spans="1:7" x14ac:dyDescent="0.3">
      <c r="A2351" t="s">
        <v>20577</v>
      </c>
      <c r="B2351" t="s">
        <v>18216</v>
      </c>
      <c r="C2351" t="s">
        <v>18220</v>
      </c>
      <c r="D2351" s="1">
        <v>45881</v>
      </c>
      <c r="E2351" t="s">
        <v>21230</v>
      </c>
      <c r="F2351" t="s">
        <v>15198</v>
      </c>
      <c r="G2351">
        <v>4488</v>
      </c>
    </row>
    <row r="2352" spans="1:7" x14ac:dyDescent="0.3">
      <c r="A2352" t="s">
        <v>20578</v>
      </c>
      <c r="B2352" t="s">
        <v>18216</v>
      </c>
      <c r="C2352" t="s">
        <v>18218</v>
      </c>
      <c r="D2352" s="1">
        <v>45920</v>
      </c>
      <c r="E2352" t="s">
        <v>21228</v>
      </c>
      <c r="F2352" t="s">
        <v>15198</v>
      </c>
      <c r="G2352">
        <v>3953</v>
      </c>
    </row>
    <row r="2353" spans="1:7" x14ac:dyDescent="0.3">
      <c r="A2353" t="s">
        <v>20579</v>
      </c>
      <c r="B2353" t="s">
        <v>18217</v>
      </c>
      <c r="C2353" t="s">
        <v>18217</v>
      </c>
      <c r="D2353" s="1">
        <v>45920</v>
      </c>
      <c r="E2353" t="s">
        <v>21231</v>
      </c>
      <c r="F2353" t="s">
        <v>21234</v>
      </c>
      <c r="G2353">
        <v>3530</v>
      </c>
    </row>
    <row r="2354" spans="1:7" x14ac:dyDescent="0.3">
      <c r="A2354" t="s">
        <v>20580</v>
      </c>
      <c r="B2354" t="s">
        <v>18218</v>
      </c>
      <c r="C2354" t="s">
        <v>18220</v>
      </c>
      <c r="D2354" s="1">
        <v>45864</v>
      </c>
      <c r="E2354" t="s">
        <v>21228</v>
      </c>
      <c r="F2354" t="s">
        <v>15198</v>
      </c>
      <c r="G2354">
        <v>2125</v>
      </c>
    </row>
    <row r="2355" spans="1:7" x14ac:dyDescent="0.3">
      <c r="A2355" t="s">
        <v>20581</v>
      </c>
      <c r="B2355" t="s">
        <v>18216</v>
      </c>
      <c r="C2355" t="s">
        <v>18218</v>
      </c>
      <c r="D2355" s="1">
        <v>45892</v>
      </c>
      <c r="E2355" t="s">
        <v>21230</v>
      </c>
      <c r="F2355" t="s">
        <v>21234</v>
      </c>
      <c r="G2355">
        <v>4906</v>
      </c>
    </row>
    <row r="2356" spans="1:7" x14ac:dyDescent="0.3">
      <c r="A2356" t="s">
        <v>20582</v>
      </c>
      <c r="B2356" t="s">
        <v>18218</v>
      </c>
      <c r="C2356" t="s">
        <v>18218</v>
      </c>
      <c r="D2356" s="1">
        <v>45876</v>
      </c>
      <c r="E2356" t="s">
        <v>21230</v>
      </c>
      <c r="F2356" t="s">
        <v>15198</v>
      </c>
      <c r="G2356">
        <v>2840</v>
      </c>
    </row>
    <row r="2357" spans="1:7" x14ac:dyDescent="0.3">
      <c r="A2357" t="s">
        <v>20583</v>
      </c>
      <c r="B2357" t="s">
        <v>18216</v>
      </c>
      <c r="C2357" t="s">
        <v>18218</v>
      </c>
      <c r="D2357" s="1">
        <v>45879</v>
      </c>
      <c r="E2357" t="s">
        <v>21232</v>
      </c>
      <c r="F2357" t="s">
        <v>21234</v>
      </c>
      <c r="G2357">
        <v>3534</v>
      </c>
    </row>
    <row r="2358" spans="1:7" x14ac:dyDescent="0.3">
      <c r="A2358" t="s">
        <v>20584</v>
      </c>
      <c r="B2358" t="s">
        <v>18218</v>
      </c>
      <c r="C2358" t="s">
        <v>18219</v>
      </c>
      <c r="D2358" s="1">
        <v>45879</v>
      </c>
      <c r="E2358" t="s">
        <v>21232</v>
      </c>
      <c r="F2358" t="s">
        <v>21234</v>
      </c>
      <c r="G2358">
        <v>4016</v>
      </c>
    </row>
    <row r="2359" spans="1:7" x14ac:dyDescent="0.3">
      <c r="A2359" t="s">
        <v>20585</v>
      </c>
      <c r="B2359" t="s">
        <v>18217</v>
      </c>
      <c r="C2359" t="s">
        <v>18216</v>
      </c>
      <c r="D2359" s="1">
        <v>45871</v>
      </c>
      <c r="E2359" t="s">
        <v>21230</v>
      </c>
      <c r="F2359" t="s">
        <v>21233</v>
      </c>
      <c r="G2359">
        <v>1562</v>
      </c>
    </row>
    <row r="2360" spans="1:7" x14ac:dyDescent="0.3">
      <c r="A2360" t="s">
        <v>20586</v>
      </c>
      <c r="B2360" t="s">
        <v>18216</v>
      </c>
      <c r="C2360" t="s">
        <v>18216</v>
      </c>
      <c r="D2360" s="1">
        <v>45903</v>
      </c>
      <c r="E2360" t="s">
        <v>21229</v>
      </c>
      <c r="F2360" t="s">
        <v>21233</v>
      </c>
      <c r="G2360">
        <v>3158</v>
      </c>
    </row>
    <row r="2361" spans="1:7" x14ac:dyDescent="0.3">
      <c r="A2361" t="s">
        <v>20587</v>
      </c>
      <c r="B2361" t="s">
        <v>18218</v>
      </c>
      <c r="C2361" t="s">
        <v>18219</v>
      </c>
      <c r="D2361" s="1">
        <v>45869</v>
      </c>
      <c r="E2361" t="s">
        <v>21231</v>
      </c>
      <c r="F2361" t="s">
        <v>15198</v>
      </c>
      <c r="G2361">
        <v>4268</v>
      </c>
    </row>
    <row r="2362" spans="1:7" x14ac:dyDescent="0.3">
      <c r="A2362" t="s">
        <v>20588</v>
      </c>
      <c r="B2362" t="s">
        <v>18218</v>
      </c>
      <c r="C2362" t="s">
        <v>18220</v>
      </c>
      <c r="D2362" s="1">
        <v>45866</v>
      </c>
      <c r="E2362" t="s">
        <v>21230</v>
      </c>
      <c r="F2362" t="s">
        <v>21234</v>
      </c>
      <c r="G2362">
        <v>2849</v>
      </c>
    </row>
    <row r="2363" spans="1:7" x14ac:dyDescent="0.3">
      <c r="A2363" t="s">
        <v>20589</v>
      </c>
      <c r="B2363" t="s">
        <v>18217</v>
      </c>
      <c r="C2363" t="s">
        <v>18219</v>
      </c>
      <c r="D2363" s="1">
        <v>45884</v>
      </c>
      <c r="E2363" t="s">
        <v>21232</v>
      </c>
      <c r="F2363" t="s">
        <v>21234</v>
      </c>
      <c r="G2363">
        <v>2591</v>
      </c>
    </row>
    <row r="2364" spans="1:7" x14ac:dyDescent="0.3">
      <c r="A2364" t="s">
        <v>20590</v>
      </c>
      <c r="B2364" t="s">
        <v>18220</v>
      </c>
      <c r="C2364" t="s">
        <v>18219</v>
      </c>
      <c r="D2364" s="1">
        <v>45909</v>
      </c>
      <c r="E2364" t="s">
        <v>21232</v>
      </c>
      <c r="F2364" t="s">
        <v>15198</v>
      </c>
      <c r="G2364">
        <v>4405</v>
      </c>
    </row>
    <row r="2365" spans="1:7" x14ac:dyDescent="0.3">
      <c r="A2365" t="s">
        <v>20591</v>
      </c>
      <c r="B2365" t="s">
        <v>18217</v>
      </c>
      <c r="C2365" t="s">
        <v>18220</v>
      </c>
      <c r="D2365" s="1">
        <v>45878</v>
      </c>
      <c r="E2365" t="s">
        <v>21228</v>
      </c>
      <c r="F2365" t="s">
        <v>21233</v>
      </c>
      <c r="G2365">
        <v>3875</v>
      </c>
    </row>
    <row r="2366" spans="1:7" x14ac:dyDescent="0.3">
      <c r="A2366" t="s">
        <v>20592</v>
      </c>
      <c r="B2366" t="s">
        <v>18218</v>
      </c>
      <c r="C2366" t="s">
        <v>18217</v>
      </c>
      <c r="D2366" s="1">
        <v>45863</v>
      </c>
      <c r="E2366" t="s">
        <v>21230</v>
      </c>
      <c r="F2366" t="s">
        <v>21233</v>
      </c>
      <c r="G2366">
        <v>1194</v>
      </c>
    </row>
    <row r="2367" spans="1:7" x14ac:dyDescent="0.3">
      <c r="A2367" t="s">
        <v>20593</v>
      </c>
      <c r="B2367" t="s">
        <v>18218</v>
      </c>
      <c r="C2367" t="s">
        <v>18216</v>
      </c>
      <c r="D2367" s="1">
        <v>45911</v>
      </c>
      <c r="E2367" t="s">
        <v>21228</v>
      </c>
      <c r="F2367" t="s">
        <v>15198</v>
      </c>
      <c r="G2367">
        <v>5000</v>
      </c>
    </row>
    <row r="2368" spans="1:7" x14ac:dyDescent="0.3">
      <c r="A2368" t="s">
        <v>20594</v>
      </c>
      <c r="B2368" t="s">
        <v>18218</v>
      </c>
      <c r="C2368" t="s">
        <v>18218</v>
      </c>
      <c r="D2368" s="1">
        <v>45869</v>
      </c>
      <c r="E2368" t="s">
        <v>21232</v>
      </c>
      <c r="F2368" t="s">
        <v>21233</v>
      </c>
      <c r="G2368">
        <v>3355</v>
      </c>
    </row>
    <row r="2369" spans="1:7" x14ac:dyDescent="0.3">
      <c r="A2369" t="s">
        <v>20595</v>
      </c>
      <c r="B2369" t="s">
        <v>18218</v>
      </c>
      <c r="C2369" t="s">
        <v>18218</v>
      </c>
      <c r="D2369" s="1">
        <v>45907</v>
      </c>
      <c r="E2369" t="s">
        <v>21230</v>
      </c>
      <c r="F2369" t="s">
        <v>21233</v>
      </c>
      <c r="G2369">
        <v>3719</v>
      </c>
    </row>
    <row r="2370" spans="1:7" x14ac:dyDescent="0.3">
      <c r="A2370" t="s">
        <v>20596</v>
      </c>
      <c r="B2370" t="s">
        <v>18219</v>
      </c>
      <c r="C2370" t="s">
        <v>18220</v>
      </c>
      <c r="D2370" s="1">
        <v>45908</v>
      </c>
      <c r="E2370" t="s">
        <v>21229</v>
      </c>
      <c r="F2370" t="s">
        <v>21234</v>
      </c>
      <c r="G2370">
        <v>3969</v>
      </c>
    </row>
    <row r="2371" spans="1:7" x14ac:dyDescent="0.3">
      <c r="A2371" t="s">
        <v>20597</v>
      </c>
      <c r="B2371" t="s">
        <v>18219</v>
      </c>
      <c r="C2371" t="s">
        <v>18217</v>
      </c>
      <c r="D2371" s="1">
        <v>45911</v>
      </c>
      <c r="E2371" t="s">
        <v>21229</v>
      </c>
      <c r="F2371" t="s">
        <v>15198</v>
      </c>
      <c r="G2371">
        <v>4172</v>
      </c>
    </row>
    <row r="2372" spans="1:7" x14ac:dyDescent="0.3">
      <c r="A2372" t="s">
        <v>20598</v>
      </c>
      <c r="B2372" t="s">
        <v>18219</v>
      </c>
      <c r="C2372" t="s">
        <v>18216</v>
      </c>
      <c r="D2372" s="1">
        <v>45900</v>
      </c>
      <c r="E2372" t="s">
        <v>21231</v>
      </c>
      <c r="F2372" t="s">
        <v>21233</v>
      </c>
      <c r="G2372">
        <v>4975</v>
      </c>
    </row>
    <row r="2373" spans="1:7" x14ac:dyDescent="0.3">
      <c r="A2373" t="s">
        <v>20599</v>
      </c>
      <c r="B2373" t="s">
        <v>18219</v>
      </c>
      <c r="C2373" t="s">
        <v>18220</v>
      </c>
      <c r="D2373" s="1">
        <v>45912</v>
      </c>
      <c r="E2373" t="s">
        <v>21231</v>
      </c>
      <c r="F2373" t="s">
        <v>21233</v>
      </c>
      <c r="G2373">
        <v>1147</v>
      </c>
    </row>
    <row r="2374" spans="1:7" x14ac:dyDescent="0.3">
      <c r="A2374" t="s">
        <v>20600</v>
      </c>
      <c r="B2374" t="s">
        <v>18220</v>
      </c>
      <c r="C2374" t="s">
        <v>18216</v>
      </c>
      <c r="D2374" s="1">
        <v>45872</v>
      </c>
      <c r="E2374" t="s">
        <v>21228</v>
      </c>
      <c r="F2374" t="s">
        <v>21234</v>
      </c>
      <c r="G2374">
        <v>4737</v>
      </c>
    </row>
    <row r="2375" spans="1:7" x14ac:dyDescent="0.3">
      <c r="A2375" t="s">
        <v>20601</v>
      </c>
      <c r="B2375" t="s">
        <v>18220</v>
      </c>
      <c r="C2375" t="s">
        <v>18220</v>
      </c>
      <c r="D2375" s="1">
        <v>45869</v>
      </c>
      <c r="E2375" t="s">
        <v>21231</v>
      </c>
      <c r="F2375" t="s">
        <v>21233</v>
      </c>
      <c r="G2375">
        <v>1640</v>
      </c>
    </row>
    <row r="2376" spans="1:7" x14ac:dyDescent="0.3">
      <c r="A2376" t="s">
        <v>20602</v>
      </c>
      <c r="B2376" t="s">
        <v>18216</v>
      </c>
      <c r="C2376" t="s">
        <v>18218</v>
      </c>
      <c r="D2376" s="1">
        <v>45907</v>
      </c>
      <c r="E2376" t="s">
        <v>21228</v>
      </c>
      <c r="F2376" t="s">
        <v>15198</v>
      </c>
      <c r="G2376">
        <v>1032</v>
      </c>
    </row>
    <row r="2377" spans="1:7" x14ac:dyDescent="0.3">
      <c r="A2377" t="s">
        <v>20603</v>
      </c>
      <c r="B2377" t="s">
        <v>18216</v>
      </c>
      <c r="C2377" t="s">
        <v>18218</v>
      </c>
      <c r="D2377" s="1">
        <v>45863</v>
      </c>
      <c r="E2377" t="s">
        <v>21228</v>
      </c>
      <c r="F2377" t="s">
        <v>15198</v>
      </c>
      <c r="G2377">
        <v>2496</v>
      </c>
    </row>
    <row r="2378" spans="1:7" x14ac:dyDescent="0.3">
      <c r="A2378" t="s">
        <v>20604</v>
      </c>
      <c r="B2378" t="s">
        <v>18219</v>
      </c>
      <c r="C2378" t="s">
        <v>18217</v>
      </c>
      <c r="D2378" s="1">
        <v>45871</v>
      </c>
      <c r="E2378" t="s">
        <v>21231</v>
      </c>
      <c r="F2378" t="s">
        <v>21233</v>
      </c>
      <c r="G2378">
        <v>1068</v>
      </c>
    </row>
    <row r="2379" spans="1:7" x14ac:dyDescent="0.3">
      <c r="A2379" t="s">
        <v>20605</v>
      </c>
      <c r="B2379" t="s">
        <v>18219</v>
      </c>
      <c r="C2379" t="s">
        <v>18218</v>
      </c>
      <c r="D2379" s="1">
        <v>45921</v>
      </c>
      <c r="E2379" t="s">
        <v>21231</v>
      </c>
      <c r="F2379" t="s">
        <v>21234</v>
      </c>
      <c r="G2379">
        <v>4192</v>
      </c>
    </row>
    <row r="2380" spans="1:7" x14ac:dyDescent="0.3">
      <c r="A2380" t="s">
        <v>20606</v>
      </c>
      <c r="B2380" t="s">
        <v>18220</v>
      </c>
      <c r="C2380" t="s">
        <v>18217</v>
      </c>
      <c r="D2380" s="1">
        <v>45896</v>
      </c>
      <c r="E2380" t="s">
        <v>21229</v>
      </c>
      <c r="F2380" t="s">
        <v>21233</v>
      </c>
      <c r="G2380">
        <v>3422</v>
      </c>
    </row>
    <row r="2381" spans="1:7" x14ac:dyDescent="0.3">
      <c r="A2381" t="s">
        <v>20607</v>
      </c>
      <c r="B2381" t="s">
        <v>18217</v>
      </c>
      <c r="C2381" t="s">
        <v>18220</v>
      </c>
      <c r="D2381" s="1">
        <v>45916</v>
      </c>
      <c r="E2381" t="s">
        <v>21229</v>
      </c>
      <c r="F2381" t="s">
        <v>21233</v>
      </c>
      <c r="G2381">
        <v>1930</v>
      </c>
    </row>
    <row r="2382" spans="1:7" x14ac:dyDescent="0.3">
      <c r="A2382" t="s">
        <v>20608</v>
      </c>
      <c r="B2382" t="s">
        <v>18217</v>
      </c>
      <c r="C2382" t="s">
        <v>18216</v>
      </c>
      <c r="D2382" s="1">
        <v>45904</v>
      </c>
      <c r="E2382" t="s">
        <v>21229</v>
      </c>
      <c r="F2382" t="s">
        <v>21233</v>
      </c>
      <c r="G2382">
        <v>2933</v>
      </c>
    </row>
    <row r="2383" spans="1:7" x14ac:dyDescent="0.3">
      <c r="A2383" t="s">
        <v>20609</v>
      </c>
      <c r="B2383" t="s">
        <v>18219</v>
      </c>
      <c r="C2383" t="s">
        <v>18216</v>
      </c>
      <c r="D2383" s="1">
        <v>45870</v>
      </c>
      <c r="E2383" t="s">
        <v>21229</v>
      </c>
      <c r="F2383" t="s">
        <v>15198</v>
      </c>
      <c r="G2383">
        <v>2373</v>
      </c>
    </row>
    <row r="2384" spans="1:7" x14ac:dyDescent="0.3">
      <c r="A2384" t="s">
        <v>20610</v>
      </c>
      <c r="B2384" t="s">
        <v>18216</v>
      </c>
      <c r="C2384" t="s">
        <v>18217</v>
      </c>
      <c r="D2384" s="1">
        <v>45917</v>
      </c>
      <c r="E2384" t="s">
        <v>21231</v>
      </c>
      <c r="F2384" t="s">
        <v>21234</v>
      </c>
      <c r="G2384">
        <v>4002</v>
      </c>
    </row>
    <row r="2385" spans="1:7" x14ac:dyDescent="0.3">
      <c r="A2385" t="s">
        <v>20611</v>
      </c>
      <c r="B2385" t="s">
        <v>18220</v>
      </c>
      <c r="C2385" t="s">
        <v>18219</v>
      </c>
      <c r="D2385" s="1">
        <v>45869</v>
      </c>
      <c r="E2385" t="s">
        <v>21228</v>
      </c>
      <c r="F2385" t="s">
        <v>21233</v>
      </c>
      <c r="G2385">
        <v>1230</v>
      </c>
    </row>
    <row r="2386" spans="1:7" x14ac:dyDescent="0.3">
      <c r="A2386" t="s">
        <v>20612</v>
      </c>
      <c r="B2386" t="s">
        <v>18216</v>
      </c>
      <c r="C2386" t="s">
        <v>18216</v>
      </c>
      <c r="D2386" s="1">
        <v>45904</v>
      </c>
      <c r="E2386" t="s">
        <v>21230</v>
      </c>
      <c r="F2386" t="s">
        <v>21234</v>
      </c>
      <c r="G2386">
        <v>1645</v>
      </c>
    </row>
    <row r="2387" spans="1:7" x14ac:dyDescent="0.3">
      <c r="A2387" t="s">
        <v>20613</v>
      </c>
      <c r="B2387" t="s">
        <v>18218</v>
      </c>
      <c r="C2387" t="s">
        <v>18219</v>
      </c>
      <c r="D2387" s="1">
        <v>45867</v>
      </c>
      <c r="E2387" t="s">
        <v>21231</v>
      </c>
      <c r="F2387" t="s">
        <v>21234</v>
      </c>
      <c r="G2387">
        <v>2918</v>
      </c>
    </row>
    <row r="2388" spans="1:7" x14ac:dyDescent="0.3">
      <c r="A2388" t="s">
        <v>20614</v>
      </c>
      <c r="B2388" t="s">
        <v>18216</v>
      </c>
      <c r="C2388" t="s">
        <v>18216</v>
      </c>
      <c r="D2388" s="1">
        <v>45867</v>
      </c>
      <c r="E2388" t="s">
        <v>21230</v>
      </c>
      <c r="F2388" t="s">
        <v>15198</v>
      </c>
      <c r="G2388">
        <v>1931</v>
      </c>
    </row>
    <row r="2389" spans="1:7" x14ac:dyDescent="0.3">
      <c r="A2389" t="s">
        <v>20615</v>
      </c>
      <c r="B2389" t="s">
        <v>18218</v>
      </c>
      <c r="C2389" t="s">
        <v>18220</v>
      </c>
      <c r="D2389" s="1">
        <v>45909</v>
      </c>
      <c r="E2389" t="s">
        <v>21230</v>
      </c>
      <c r="F2389" t="s">
        <v>21234</v>
      </c>
      <c r="G2389">
        <v>1772</v>
      </c>
    </row>
    <row r="2390" spans="1:7" x14ac:dyDescent="0.3">
      <c r="A2390" t="s">
        <v>20616</v>
      </c>
      <c r="B2390" t="s">
        <v>18216</v>
      </c>
      <c r="C2390" t="s">
        <v>18220</v>
      </c>
      <c r="D2390" s="1">
        <v>45901</v>
      </c>
      <c r="E2390" t="s">
        <v>21230</v>
      </c>
      <c r="F2390" t="s">
        <v>21233</v>
      </c>
      <c r="G2390">
        <v>1131</v>
      </c>
    </row>
    <row r="2391" spans="1:7" x14ac:dyDescent="0.3">
      <c r="A2391" t="s">
        <v>20617</v>
      </c>
      <c r="B2391" t="s">
        <v>18220</v>
      </c>
      <c r="C2391" t="s">
        <v>18216</v>
      </c>
      <c r="D2391" s="1">
        <v>45886</v>
      </c>
      <c r="E2391" t="s">
        <v>21230</v>
      </c>
      <c r="F2391" t="s">
        <v>15198</v>
      </c>
      <c r="G2391">
        <v>2110</v>
      </c>
    </row>
    <row r="2392" spans="1:7" x14ac:dyDescent="0.3">
      <c r="A2392" t="s">
        <v>20618</v>
      </c>
      <c r="B2392" t="s">
        <v>18219</v>
      </c>
      <c r="C2392" t="s">
        <v>18218</v>
      </c>
      <c r="D2392" s="1">
        <v>45865</v>
      </c>
      <c r="E2392" t="s">
        <v>21230</v>
      </c>
      <c r="F2392" t="s">
        <v>15198</v>
      </c>
      <c r="G2392">
        <v>2507</v>
      </c>
    </row>
    <row r="2393" spans="1:7" x14ac:dyDescent="0.3">
      <c r="A2393" t="s">
        <v>20619</v>
      </c>
      <c r="B2393" t="s">
        <v>18219</v>
      </c>
      <c r="C2393" t="s">
        <v>18219</v>
      </c>
      <c r="D2393" s="1">
        <v>45883</v>
      </c>
      <c r="E2393" t="s">
        <v>21229</v>
      </c>
      <c r="F2393" t="s">
        <v>21234</v>
      </c>
      <c r="G2393">
        <v>3627</v>
      </c>
    </row>
    <row r="2394" spans="1:7" x14ac:dyDescent="0.3">
      <c r="A2394" t="s">
        <v>20620</v>
      </c>
      <c r="B2394" t="s">
        <v>18219</v>
      </c>
      <c r="C2394" t="s">
        <v>18217</v>
      </c>
      <c r="D2394" s="1">
        <v>45886</v>
      </c>
      <c r="E2394" t="s">
        <v>21231</v>
      </c>
      <c r="F2394" t="s">
        <v>21233</v>
      </c>
      <c r="G2394">
        <v>2211</v>
      </c>
    </row>
    <row r="2395" spans="1:7" x14ac:dyDescent="0.3">
      <c r="A2395" t="s">
        <v>20621</v>
      </c>
      <c r="B2395" t="s">
        <v>18216</v>
      </c>
      <c r="C2395" t="s">
        <v>18218</v>
      </c>
      <c r="D2395" s="1">
        <v>45899</v>
      </c>
      <c r="E2395" t="s">
        <v>21230</v>
      </c>
      <c r="F2395" t="s">
        <v>15198</v>
      </c>
      <c r="G2395">
        <v>4954</v>
      </c>
    </row>
    <row r="2396" spans="1:7" x14ac:dyDescent="0.3">
      <c r="A2396" t="s">
        <v>20622</v>
      </c>
      <c r="B2396" t="s">
        <v>18216</v>
      </c>
      <c r="C2396" t="s">
        <v>18220</v>
      </c>
      <c r="D2396" s="1">
        <v>45887</v>
      </c>
      <c r="E2396" t="s">
        <v>21228</v>
      </c>
      <c r="F2396" t="s">
        <v>21233</v>
      </c>
      <c r="G2396">
        <v>1552</v>
      </c>
    </row>
    <row r="2397" spans="1:7" x14ac:dyDescent="0.3">
      <c r="A2397" t="s">
        <v>20623</v>
      </c>
      <c r="B2397" t="s">
        <v>18218</v>
      </c>
      <c r="C2397" t="s">
        <v>18219</v>
      </c>
      <c r="D2397" s="1">
        <v>45914</v>
      </c>
      <c r="E2397" t="s">
        <v>21231</v>
      </c>
      <c r="F2397" t="s">
        <v>21234</v>
      </c>
      <c r="G2397">
        <v>2347</v>
      </c>
    </row>
    <row r="2398" spans="1:7" x14ac:dyDescent="0.3">
      <c r="A2398" t="s">
        <v>20624</v>
      </c>
      <c r="B2398" t="s">
        <v>18217</v>
      </c>
      <c r="C2398" t="s">
        <v>18218</v>
      </c>
      <c r="D2398" s="1">
        <v>45911</v>
      </c>
      <c r="E2398" t="s">
        <v>21228</v>
      </c>
      <c r="F2398" t="s">
        <v>15198</v>
      </c>
      <c r="G2398">
        <v>2642</v>
      </c>
    </row>
    <row r="2399" spans="1:7" x14ac:dyDescent="0.3">
      <c r="A2399" t="s">
        <v>20625</v>
      </c>
      <c r="B2399" t="s">
        <v>18217</v>
      </c>
      <c r="C2399" t="s">
        <v>18216</v>
      </c>
      <c r="D2399" s="1">
        <v>45883</v>
      </c>
      <c r="E2399" t="s">
        <v>21230</v>
      </c>
      <c r="F2399" t="s">
        <v>21233</v>
      </c>
      <c r="G2399">
        <v>2217</v>
      </c>
    </row>
    <row r="2400" spans="1:7" x14ac:dyDescent="0.3">
      <c r="A2400" t="s">
        <v>20626</v>
      </c>
      <c r="B2400" t="s">
        <v>18217</v>
      </c>
      <c r="C2400" t="s">
        <v>18218</v>
      </c>
      <c r="D2400" s="1">
        <v>45872</v>
      </c>
      <c r="E2400" t="s">
        <v>21229</v>
      </c>
      <c r="F2400" t="s">
        <v>21233</v>
      </c>
      <c r="G2400">
        <v>1634</v>
      </c>
    </row>
    <row r="2401" spans="1:7" x14ac:dyDescent="0.3">
      <c r="A2401" t="s">
        <v>20627</v>
      </c>
      <c r="B2401" t="s">
        <v>18216</v>
      </c>
      <c r="C2401" t="s">
        <v>18220</v>
      </c>
      <c r="D2401" s="1">
        <v>45883</v>
      </c>
      <c r="E2401" t="s">
        <v>21228</v>
      </c>
      <c r="F2401" t="s">
        <v>15198</v>
      </c>
      <c r="G2401">
        <v>1428</v>
      </c>
    </row>
    <row r="2402" spans="1:7" x14ac:dyDescent="0.3">
      <c r="A2402" t="s">
        <v>20628</v>
      </c>
      <c r="B2402" t="s">
        <v>18219</v>
      </c>
      <c r="C2402" t="s">
        <v>18220</v>
      </c>
      <c r="D2402" s="1">
        <v>45863</v>
      </c>
      <c r="E2402" t="s">
        <v>21231</v>
      </c>
      <c r="F2402" t="s">
        <v>15198</v>
      </c>
      <c r="G2402">
        <v>2228</v>
      </c>
    </row>
    <row r="2403" spans="1:7" x14ac:dyDescent="0.3">
      <c r="A2403" t="s">
        <v>20629</v>
      </c>
      <c r="B2403" t="s">
        <v>18220</v>
      </c>
      <c r="C2403" t="s">
        <v>18216</v>
      </c>
      <c r="D2403" s="1">
        <v>45867</v>
      </c>
      <c r="E2403" t="s">
        <v>21231</v>
      </c>
      <c r="F2403" t="s">
        <v>15198</v>
      </c>
      <c r="G2403">
        <v>4769</v>
      </c>
    </row>
    <row r="2404" spans="1:7" x14ac:dyDescent="0.3">
      <c r="A2404" t="s">
        <v>20630</v>
      </c>
      <c r="B2404" t="s">
        <v>18217</v>
      </c>
      <c r="C2404" t="s">
        <v>18220</v>
      </c>
      <c r="D2404" s="1">
        <v>45903</v>
      </c>
      <c r="E2404" t="s">
        <v>21231</v>
      </c>
      <c r="F2404" t="s">
        <v>21233</v>
      </c>
      <c r="G2404">
        <v>3427</v>
      </c>
    </row>
    <row r="2405" spans="1:7" x14ac:dyDescent="0.3">
      <c r="A2405" t="s">
        <v>20631</v>
      </c>
      <c r="B2405" t="s">
        <v>18218</v>
      </c>
      <c r="C2405" t="s">
        <v>18219</v>
      </c>
      <c r="D2405" s="1">
        <v>45866</v>
      </c>
      <c r="E2405" t="s">
        <v>21228</v>
      </c>
      <c r="F2405" t="s">
        <v>15198</v>
      </c>
      <c r="G2405">
        <v>2245</v>
      </c>
    </row>
    <row r="2406" spans="1:7" x14ac:dyDescent="0.3">
      <c r="A2406" t="s">
        <v>20632</v>
      </c>
      <c r="B2406" t="s">
        <v>18218</v>
      </c>
      <c r="C2406" t="s">
        <v>18219</v>
      </c>
      <c r="D2406" s="1">
        <v>45867</v>
      </c>
      <c r="E2406" t="s">
        <v>21230</v>
      </c>
      <c r="F2406" t="s">
        <v>21233</v>
      </c>
      <c r="G2406">
        <v>2097</v>
      </c>
    </row>
    <row r="2407" spans="1:7" x14ac:dyDescent="0.3">
      <c r="A2407" t="s">
        <v>20633</v>
      </c>
      <c r="B2407" t="s">
        <v>18217</v>
      </c>
      <c r="C2407" t="s">
        <v>18217</v>
      </c>
      <c r="D2407" s="1">
        <v>45876</v>
      </c>
      <c r="E2407" t="s">
        <v>21229</v>
      </c>
      <c r="F2407" t="s">
        <v>15198</v>
      </c>
      <c r="G2407">
        <v>3143</v>
      </c>
    </row>
    <row r="2408" spans="1:7" x14ac:dyDescent="0.3">
      <c r="A2408" t="s">
        <v>20634</v>
      </c>
      <c r="B2408" t="s">
        <v>18218</v>
      </c>
      <c r="C2408" t="s">
        <v>18216</v>
      </c>
      <c r="D2408" s="1">
        <v>45918</v>
      </c>
      <c r="E2408" t="s">
        <v>21228</v>
      </c>
      <c r="F2408" t="s">
        <v>21233</v>
      </c>
      <c r="G2408">
        <v>4344</v>
      </c>
    </row>
    <row r="2409" spans="1:7" x14ac:dyDescent="0.3">
      <c r="A2409" t="s">
        <v>20635</v>
      </c>
      <c r="B2409" t="s">
        <v>18217</v>
      </c>
      <c r="C2409" t="s">
        <v>18217</v>
      </c>
      <c r="D2409" s="1">
        <v>45870</v>
      </c>
      <c r="E2409" t="s">
        <v>21228</v>
      </c>
      <c r="F2409" t="s">
        <v>21234</v>
      </c>
      <c r="G2409">
        <v>2232</v>
      </c>
    </row>
    <row r="2410" spans="1:7" x14ac:dyDescent="0.3">
      <c r="A2410" t="s">
        <v>20636</v>
      </c>
      <c r="B2410" t="s">
        <v>18219</v>
      </c>
      <c r="C2410" t="s">
        <v>18216</v>
      </c>
      <c r="D2410" s="1">
        <v>45908</v>
      </c>
      <c r="E2410" t="s">
        <v>21230</v>
      </c>
      <c r="F2410" t="s">
        <v>21234</v>
      </c>
      <c r="G2410">
        <v>3025</v>
      </c>
    </row>
    <row r="2411" spans="1:7" x14ac:dyDescent="0.3">
      <c r="A2411" t="s">
        <v>20637</v>
      </c>
      <c r="B2411" t="s">
        <v>18219</v>
      </c>
      <c r="C2411" t="s">
        <v>18217</v>
      </c>
      <c r="D2411" s="1">
        <v>45903</v>
      </c>
      <c r="E2411" t="s">
        <v>21229</v>
      </c>
      <c r="F2411" t="s">
        <v>21234</v>
      </c>
      <c r="G2411">
        <v>3561</v>
      </c>
    </row>
    <row r="2412" spans="1:7" x14ac:dyDescent="0.3">
      <c r="A2412" t="s">
        <v>20638</v>
      </c>
      <c r="B2412" t="s">
        <v>18216</v>
      </c>
      <c r="C2412" t="s">
        <v>18219</v>
      </c>
      <c r="D2412" s="1">
        <v>45911</v>
      </c>
      <c r="E2412" t="s">
        <v>21228</v>
      </c>
      <c r="F2412" t="s">
        <v>21234</v>
      </c>
      <c r="G2412">
        <v>4008</v>
      </c>
    </row>
    <row r="2413" spans="1:7" x14ac:dyDescent="0.3">
      <c r="A2413" t="s">
        <v>20639</v>
      </c>
      <c r="B2413" t="s">
        <v>18220</v>
      </c>
      <c r="C2413" t="s">
        <v>18218</v>
      </c>
      <c r="D2413" s="1">
        <v>45894</v>
      </c>
      <c r="E2413" t="s">
        <v>21232</v>
      </c>
      <c r="F2413" t="s">
        <v>21233</v>
      </c>
      <c r="G2413">
        <v>1380</v>
      </c>
    </row>
    <row r="2414" spans="1:7" x14ac:dyDescent="0.3">
      <c r="A2414" t="s">
        <v>20640</v>
      </c>
      <c r="B2414" t="s">
        <v>18216</v>
      </c>
      <c r="C2414" t="s">
        <v>18218</v>
      </c>
      <c r="D2414" s="1">
        <v>45879</v>
      </c>
      <c r="E2414" t="s">
        <v>21232</v>
      </c>
      <c r="F2414" t="s">
        <v>21233</v>
      </c>
      <c r="G2414">
        <v>4023</v>
      </c>
    </row>
    <row r="2415" spans="1:7" x14ac:dyDescent="0.3">
      <c r="A2415" t="s">
        <v>20641</v>
      </c>
      <c r="B2415" t="s">
        <v>18218</v>
      </c>
      <c r="C2415" t="s">
        <v>18216</v>
      </c>
      <c r="D2415" s="1">
        <v>45898</v>
      </c>
      <c r="E2415" t="s">
        <v>21231</v>
      </c>
      <c r="F2415" t="s">
        <v>15198</v>
      </c>
      <c r="G2415">
        <v>2718</v>
      </c>
    </row>
    <row r="2416" spans="1:7" x14ac:dyDescent="0.3">
      <c r="A2416" t="s">
        <v>20642</v>
      </c>
      <c r="B2416" t="s">
        <v>18217</v>
      </c>
      <c r="C2416" t="s">
        <v>18219</v>
      </c>
      <c r="D2416" s="1">
        <v>45908</v>
      </c>
      <c r="E2416" t="s">
        <v>21228</v>
      </c>
      <c r="F2416" t="s">
        <v>21234</v>
      </c>
      <c r="G2416">
        <v>1373</v>
      </c>
    </row>
    <row r="2417" spans="1:7" x14ac:dyDescent="0.3">
      <c r="A2417" t="s">
        <v>20643</v>
      </c>
      <c r="B2417" t="s">
        <v>18217</v>
      </c>
      <c r="C2417" t="s">
        <v>18219</v>
      </c>
      <c r="D2417" s="1">
        <v>45870</v>
      </c>
      <c r="E2417" t="s">
        <v>21231</v>
      </c>
      <c r="F2417" t="s">
        <v>21233</v>
      </c>
      <c r="G2417">
        <v>1208</v>
      </c>
    </row>
    <row r="2418" spans="1:7" x14ac:dyDescent="0.3">
      <c r="A2418" t="s">
        <v>20644</v>
      </c>
      <c r="B2418" t="s">
        <v>18220</v>
      </c>
      <c r="C2418" t="s">
        <v>18216</v>
      </c>
      <c r="D2418" s="1">
        <v>45862</v>
      </c>
      <c r="E2418" t="s">
        <v>21230</v>
      </c>
      <c r="F2418" t="s">
        <v>21233</v>
      </c>
      <c r="G2418">
        <v>1675</v>
      </c>
    </row>
    <row r="2419" spans="1:7" x14ac:dyDescent="0.3">
      <c r="A2419" t="s">
        <v>20645</v>
      </c>
      <c r="B2419" t="s">
        <v>18216</v>
      </c>
      <c r="C2419" t="s">
        <v>18217</v>
      </c>
      <c r="D2419" s="1">
        <v>45909</v>
      </c>
      <c r="E2419" t="s">
        <v>21229</v>
      </c>
      <c r="F2419" t="s">
        <v>21233</v>
      </c>
      <c r="G2419">
        <v>1000</v>
      </c>
    </row>
    <row r="2420" spans="1:7" x14ac:dyDescent="0.3">
      <c r="A2420" t="s">
        <v>20646</v>
      </c>
      <c r="B2420" t="s">
        <v>18220</v>
      </c>
      <c r="C2420" t="s">
        <v>18216</v>
      </c>
      <c r="D2420" s="1">
        <v>45919</v>
      </c>
      <c r="E2420" t="s">
        <v>21229</v>
      </c>
      <c r="F2420" t="s">
        <v>21233</v>
      </c>
      <c r="G2420">
        <v>2095</v>
      </c>
    </row>
    <row r="2421" spans="1:7" x14ac:dyDescent="0.3">
      <c r="A2421" t="s">
        <v>20647</v>
      </c>
      <c r="B2421" t="s">
        <v>18218</v>
      </c>
      <c r="C2421" t="s">
        <v>18218</v>
      </c>
      <c r="D2421" s="1">
        <v>45896</v>
      </c>
      <c r="E2421" t="s">
        <v>21232</v>
      </c>
      <c r="F2421" t="s">
        <v>21234</v>
      </c>
      <c r="G2421">
        <v>4113</v>
      </c>
    </row>
    <row r="2422" spans="1:7" x14ac:dyDescent="0.3">
      <c r="A2422" t="s">
        <v>20648</v>
      </c>
      <c r="B2422" t="s">
        <v>18217</v>
      </c>
      <c r="C2422" t="s">
        <v>18219</v>
      </c>
      <c r="D2422" s="1">
        <v>45886</v>
      </c>
      <c r="E2422" t="s">
        <v>21231</v>
      </c>
      <c r="F2422" t="s">
        <v>21233</v>
      </c>
      <c r="G2422">
        <v>1069</v>
      </c>
    </row>
    <row r="2423" spans="1:7" x14ac:dyDescent="0.3">
      <c r="A2423" t="s">
        <v>20649</v>
      </c>
      <c r="B2423" t="s">
        <v>18219</v>
      </c>
      <c r="C2423" t="s">
        <v>18218</v>
      </c>
      <c r="D2423" s="1">
        <v>45902</v>
      </c>
      <c r="E2423" t="s">
        <v>21228</v>
      </c>
      <c r="F2423" t="s">
        <v>15198</v>
      </c>
      <c r="G2423">
        <v>3271</v>
      </c>
    </row>
    <row r="2424" spans="1:7" x14ac:dyDescent="0.3">
      <c r="A2424" t="s">
        <v>20650</v>
      </c>
      <c r="B2424" t="s">
        <v>18220</v>
      </c>
      <c r="C2424" t="s">
        <v>18219</v>
      </c>
      <c r="D2424" s="1">
        <v>45900</v>
      </c>
      <c r="E2424" t="s">
        <v>21231</v>
      </c>
      <c r="F2424" t="s">
        <v>15198</v>
      </c>
      <c r="G2424">
        <v>1496</v>
      </c>
    </row>
    <row r="2425" spans="1:7" x14ac:dyDescent="0.3">
      <c r="A2425" t="s">
        <v>20651</v>
      </c>
      <c r="B2425" t="s">
        <v>18218</v>
      </c>
      <c r="C2425" t="s">
        <v>18219</v>
      </c>
      <c r="D2425" s="1">
        <v>45873</v>
      </c>
      <c r="E2425" t="s">
        <v>21228</v>
      </c>
      <c r="F2425" t="s">
        <v>21233</v>
      </c>
      <c r="G2425">
        <v>1719</v>
      </c>
    </row>
    <row r="2426" spans="1:7" x14ac:dyDescent="0.3">
      <c r="A2426" t="s">
        <v>20652</v>
      </c>
      <c r="B2426" t="s">
        <v>18220</v>
      </c>
      <c r="C2426" t="s">
        <v>18218</v>
      </c>
      <c r="D2426" s="1">
        <v>45909</v>
      </c>
      <c r="E2426" t="s">
        <v>21228</v>
      </c>
      <c r="F2426" t="s">
        <v>21234</v>
      </c>
      <c r="G2426">
        <v>3084</v>
      </c>
    </row>
    <row r="2427" spans="1:7" x14ac:dyDescent="0.3">
      <c r="A2427" t="s">
        <v>20653</v>
      </c>
      <c r="B2427" t="s">
        <v>18218</v>
      </c>
      <c r="C2427" t="s">
        <v>18218</v>
      </c>
      <c r="D2427" s="1">
        <v>45907</v>
      </c>
      <c r="E2427" t="s">
        <v>21228</v>
      </c>
      <c r="F2427" t="s">
        <v>21233</v>
      </c>
      <c r="G2427">
        <v>4040</v>
      </c>
    </row>
    <row r="2428" spans="1:7" x14ac:dyDescent="0.3">
      <c r="A2428" t="s">
        <v>20654</v>
      </c>
      <c r="B2428" t="s">
        <v>18217</v>
      </c>
      <c r="C2428" t="s">
        <v>18218</v>
      </c>
      <c r="D2428" s="1">
        <v>45920</v>
      </c>
      <c r="E2428" t="s">
        <v>21231</v>
      </c>
      <c r="F2428" t="s">
        <v>21234</v>
      </c>
      <c r="G2428">
        <v>1594</v>
      </c>
    </row>
    <row r="2429" spans="1:7" x14ac:dyDescent="0.3">
      <c r="A2429" t="s">
        <v>20655</v>
      </c>
      <c r="B2429" t="s">
        <v>18220</v>
      </c>
      <c r="C2429" t="s">
        <v>18217</v>
      </c>
      <c r="D2429" s="1">
        <v>45886</v>
      </c>
      <c r="E2429" t="s">
        <v>21230</v>
      </c>
      <c r="F2429" t="s">
        <v>21234</v>
      </c>
      <c r="G2429">
        <v>3978</v>
      </c>
    </row>
    <row r="2430" spans="1:7" x14ac:dyDescent="0.3">
      <c r="A2430" t="s">
        <v>20656</v>
      </c>
      <c r="B2430" t="s">
        <v>18219</v>
      </c>
      <c r="C2430" t="s">
        <v>18217</v>
      </c>
      <c r="D2430" s="1">
        <v>45883</v>
      </c>
      <c r="E2430" t="s">
        <v>21232</v>
      </c>
      <c r="F2430" t="s">
        <v>15198</v>
      </c>
      <c r="G2430">
        <v>3577</v>
      </c>
    </row>
    <row r="2431" spans="1:7" x14ac:dyDescent="0.3">
      <c r="A2431" t="s">
        <v>20657</v>
      </c>
      <c r="B2431" t="s">
        <v>18219</v>
      </c>
      <c r="C2431" t="s">
        <v>18219</v>
      </c>
      <c r="D2431" s="1">
        <v>45916</v>
      </c>
      <c r="E2431" t="s">
        <v>21230</v>
      </c>
      <c r="F2431" t="s">
        <v>21233</v>
      </c>
      <c r="G2431">
        <v>1641</v>
      </c>
    </row>
    <row r="2432" spans="1:7" x14ac:dyDescent="0.3">
      <c r="A2432" t="s">
        <v>20658</v>
      </c>
      <c r="B2432" t="s">
        <v>18217</v>
      </c>
      <c r="C2432" t="s">
        <v>18218</v>
      </c>
      <c r="D2432" s="1">
        <v>45866</v>
      </c>
      <c r="E2432" t="s">
        <v>21228</v>
      </c>
      <c r="F2432" t="s">
        <v>15198</v>
      </c>
      <c r="G2432">
        <v>3507</v>
      </c>
    </row>
    <row r="2433" spans="1:7" x14ac:dyDescent="0.3">
      <c r="A2433" t="s">
        <v>20659</v>
      </c>
      <c r="B2433" t="s">
        <v>18219</v>
      </c>
      <c r="C2433" t="s">
        <v>18218</v>
      </c>
      <c r="D2433" s="1">
        <v>45865</v>
      </c>
      <c r="E2433" t="s">
        <v>21228</v>
      </c>
      <c r="F2433" t="s">
        <v>21234</v>
      </c>
      <c r="G2433">
        <v>1360</v>
      </c>
    </row>
    <row r="2434" spans="1:7" x14ac:dyDescent="0.3">
      <c r="A2434" t="s">
        <v>20660</v>
      </c>
      <c r="B2434" t="s">
        <v>18216</v>
      </c>
      <c r="C2434" t="s">
        <v>18216</v>
      </c>
      <c r="D2434" s="1">
        <v>45874</v>
      </c>
      <c r="E2434" t="s">
        <v>21231</v>
      </c>
      <c r="F2434" t="s">
        <v>15198</v>
      </c>
      <c r="G2434">
        <v>2926</v>
      </c>
    </row>
    <row r="2435" spans="1:7" x14ac:dyDescent="0.3">
      <c r="A2435" t="s">
        <v>20661</v>
      </c>
      <c r="B2435" t="s">
        <v>18220</v>
      </c>
      <c r="C2435" t="s">
        <v>18216</v>
      </c>
      <c r="D2435" s="1">
        <v>45905</v>
      </c>
      <c r="E2435" t="s">
        <v>21230</v>
      </c>
      <c r="F2435" t="s">
        <v>21233</v>
      </c>
      <c r="G2435">
        <v>4039</v>
      </c>
    </row>
    <row r="2436" spans="1:7" x14ac:dyDescent="0.3">
      <c r="A2436" t="s">
        <v>20662</v>
      </c>
      <c r="B2436" t="s">
        <v>18219</v>
      </c>
      <c r="C2436" t="s">
        <v>18216</v>
      </c>
      <c r="D2436" s="1">
        <v>45898</v>
      </c>
      <c r="E2436" t="s">
        <v>21229</v>
      </c>
      <c r="F2436" t="s">
        <v>21233</v>
      </c>
      <c r="G2436">
        <v>3463</v>
      </c>
    </row>
    <row r="2437" spans="1:7" x14ac:dyDescent="0.3">
      <c r="A2437" t="s">
        <v>20663</v>
      </c>
      <c r="B2437" t="s">
        <v>18220</v>
      </c>
      <c r="C2437" t="s">
        <v>18218</v>
      </c>
      <c r="D2437" s="1">
        <v>45863</v>
      </c>
      <c r="E2437" t="s">
        <v>21232</v>
      </c>
      <c r="F2437" t="s">
        <v>21233</v>
      </c>
      <c r="G2437">
        <v>4510</v>
      </c>
    </row>
    <row r="2438" spans="1:7" x14ac:dyDescent="0.3">
      <c r="A2438" t="s">
        <v>20664</v>
      </c>
      <c r="B2438" t="s">
        <v>18220</v>
      </c>
      <c r="C2438" t="s">
        <v>18217</v>
      </c>
      <c r="D2438" s="1">
        <v>45902</v>
      </c>
      <c r="E2438" t="s">
        <v>21230</v>
      </c>
      <c r="F2438" t="s">
        <v>21233</v>
      </c>
      <c r="G2438">
        <v>2878</v>
      </c>
    </row>
    <row r="2439" spans="1:7" x14ac:dyDescent="0.3">
      <c r="A2439" t="s">
        <v>20665</v>
      </c>
      <c r="B2439" t="s">
        <v>18218</v>
      </c>
      <c r="C2439" t="s">
        <v>18217</v>
      </c>
      <c r="D2439" s="1">
        <v>45909</v>
      </c>
      <c r="E2439" t="s">
        <v>21229</v>
      </c>
      <c r="F2439" t="s">
        <v>21233</v>
      </c>
      <c r="G2439">
        <v>2377</v>
      </c>
    </row>
    <row r="2440" spans="1:7" x14ac:dyDescent="0.3">
      <c r="A2440" t="s">
        <v>20666</v>
      </c>
      <c r="B2440" t="s">
        <v>18218</v>
      </c>
      <c r="C2440" t="s">
        <v>18219</v>
      </c>
      <c r="D2440" s="1">
        <v>45897</v>
      </c>
      <c r="E2440" t="s">
        <v>21229</v>
      </c>
      <c r="F2440" t="s">
        <v>21234</v>
      </c>
      <c r="G2440">
        <v>4813</v>
      </c>
    </row>
    <row r="2441" spans="1:7" x14ac:dyDescent="0.3">
      <c r="A2441" t="s">
        <v>20667</v>
      </c>
      <c r="B2441" t="s">
        <v>18216</v>
      </c>
      <c r="C2441" t="s">
        <v>18216</v>
      </c>
      <c r="D2441" s="1">
        <v>45864</v>
      </c>
      <c r="E2441" t="s">
        <v>21230</v>
      </c>
      <c r="F2441" t="s">
        <v>21234</v>
      </c>
      <c r="G2441">
        <v>4094</v>
      </c>
    </row>
    <row r="2442" spans="1:7" x14ac:dyDescent="0.3">
      <c r="A2442" t="s">
        <v>20668</v>
      </c>
      <c r="B2442" t="s">
        <v>18216</v>
      </c>
      <c r="C2442" t="s">
        <v>18216</v>
      </c>
      <c r="D2442" s="1">
        <v>45899</v>
      </c>
      <c r="E2442" t="s">
        <v>21229</v>
      </c>
      <c r="F2442" t="s">
        <v>21234</v>
      </c>
      <c r="G2442">
        <v>3452</v>
      </c>
    </row>
    <row r="2443" spans="1:7" x14ac:dyDescent="0.3">
      <c r="A2443" t="s">
        <v>20669</v>
      </c>
      <c r="B2443" t="s">
        <v>18217</v>
      </c>
      <c r="C2443" t="s">
        <v>18220</v>
      </c>
      <c r="D2443" s="1">
        <v>45914</v>
      </c>
      <c r="E2443" t="s">
        <v>21229</v>
      </c>
      <c r="F2443" t="s">
        <v>21234</v>
      </c>
      <c r="G2443">
        <v>1434</v>
      </c>
    </row>
    <row r="2444" spans="1:7" x14ac:dyDescent="0.3">
      <c r="A2444" t="s">
        <v>20670</v>
      </c>
      <c r="B2444" t="s">
        <v>18219</v>
      </c>
      <c r="C2444" t="s">
        <v>18219</v>
      </c>
      <c r="D2444" s="1">
        <v>45916</v>
      </c>
      <c r="E2444" t="s">
        <v>21228</v>
      </c>
      <c r="F2444" t="s">
        <v>15198</v>
      </c>
      <c r="G2444">
        <v>1405</v>
      </c>
    </row>
    <row r="2445" spans="1:7" x14ac:dyDescent="0.3">
      <c r="A2445" t="s">
        <v>20671</v>
      </c>
      <c r="B2445" t="s">
        <v>18219</v>
      </c>
      <c r="C2445" t="s">
        <v>18217</v>
      </c>
      <c r="D2445" s="1">
        <v>45904</v>
      </c>
      <c r="E2445" t="s">
        <v>21232</v>
      </c>
      <c r="F2445" t="s">
        <v>21234</v>
      </c>
      <c r="G2445">
        <v>2116</v>
      </c>
    </row>
    <row r="2446" spans="1:7" x14ac:dyDescent="0.3">
      <c r="A2446" t="s">
        <v>20672</v>
      </c>
      <c r="B2446" t="s">
        <v>18219</v>
      </c>
      <c r="C2446" t="s">
        <v>18216</v>
      </c>
      <c r="D2446" s="1">
        <v>45902</v>
      </c>
      <c r="E2446" t="s">
        <v>21231</v>
      </c>
      <c r="F2446" t="s">
        <v>21234</v>
      </c>
      <c r="G2446">
        <v>1201</v>
      </c>
    </row>
    <row r="2447" spans="1:7" x14ac:dyDescent="0.3">
      <c r="A2447" t="s">
        <v>20673</v>
      </c>
      <c r="B2447" t="s">
        <v>18216</v>
      </c>
      <c r="C2447" t="s">
        <v>18220</v>
      </c>
      <c r="D2447" s="1">
        <v>45919</v>
      </c>
      <c r="E2447" t="s">
        <v>21228</v>
      </c>
      <c r="F2447" t="s">
        <v>21234</v>
      </c>
      <c r="G2447">
        <v>1666</v>
      </c>
    </row>
    <row r="2448" spans="1:7" x14ac:dyDescent="0.3">
      <c r="A2448" t="s">
        <v>20674</v>
      </c>
      <c r="B2448" t="s">
        <v>18218</v>
      </c>
      <c r="C2448" t="s">
        <v>18219</v>
      </c>
      <c r="D2448" s="1">
        <v>45882</v>
      </c>
      <c r="E2448" t="s">
        <v>21229</v>
      </c>
      <c r="F2448" t="s">
        <v>15198</v>
      </c>
      <c r="G2448">
        <v>4526</v>
      </c>
    </row>
    <row r="2449" spans="1:7" x14ac:dyDescent="0.3">
      <c r="A2449" t="s">
        <v>20675</v>
      </c>
      <c r="B2449" t="s">
        <v>18220</v>
      </c>
      <c r="C2449" t="s">
        <v>18217</v>
      </c>
      <c r="D2449" s="1">
        <v>45894</v>
      </c>
      <c r="E2449" t="s">
        <v>21232</v>
      </c>
      <c r="F2449" t="s">
        <v>21233</v>
      </c>
      <c r="G2449">
        <v>4362</v>
      </c>
    </row>
    <row r="2450" spans="1:7" x14ac:dyDescent="0.3">
      <c r="A2450" t="s">
        <v>20676</v>
      </c>
      <c r="B2450" t="s">
        <v>18216</v>
      </c>
      <c r="C2450" t="s">
        <v>18218</v>
      </c>
      <c r="D2450" s="1">
        <v>45883</v>
      </c>
      <c r="E2450" t="s">
        <v>21228</v>
      </c>
      <c r="F2450" t="s">
        <v>21233</v>
      </c>
      <c r="G2450">
        <v>2514</v>
      </c>
    </row>
    <row r="2451" spans="1:7" x14ac:dyDescent="0.3">
      <c r="A2451" t="s">
        <v>20677</v>
      </c>
      <c r="B2451" t="s">
        <v>18219</v>
      </c>
      <c r="C2451" t="s">
        <v>18217</v>
      </c>
      <c r="D2451" s="1">
        <v>45874</v>
      </c>
      <c r="E2451" t="s">
        <v>21232</v>
      </c>
      <c r="F2451" t="s">
        <v>21234</v>
      </c>
      <c r="G2451">
        <v>4822</v>
      </c>
    </row>
    <row r="2452" spans="1:7" x14ac:dyDescent="0.3">
      <c r="A2452" t="s">
        <v>20678</v>
      </c>
      <c r="B2452" t="s">
        <v>18219</v>
      </c>
      <c r="C2452" t="s">
        <v>18216</v>
      </c>
      <c r="D2452" s="1">
        <v>45889</v>
      </c>
      <c r="E2452" t="s">
        <v>21231</v>
      </c>
      <c r="F2452" t="s">
        <v>21234</v>
      </c>
      <c r="G2452">
        <v>4590</v>
      </c>
    </row>
    <row r="2453" spans="1:7" x14ac:dyDescent="0.3">
      <c r="A2453" t="s">
        <v>20679</v>
      </c>
      <c r="B2453" t="s">
        <v>18216</v>
      </c>
      <c r="C2453" t="s">
        <v>18219</v>
      </c>
      <c r="D2453" s="1">
        <v>45880</v>
      </c>
      <c r="E2453" t="s">
        <v>21231</v>
      </c>
      <c r="F2453" t="s">
        <v>21234</v>
      </c>
      <c r="G2453">
        <v>2599</v>
      </c>
    </row>
    <row r="2454" spans="1:7" x14ac:dyDescent="0.3">
      <c r="A2454" t="s">
        <v>20680</v>
      </c>
      <c r="B2454" t="s">
        <v>18217</v>
      </c>
      <c r="C2454" t="s">
        <v>18216</v>
      </c>
      <c r="D2454" s="1">
        <v>45895</v>
      </c>
      <c r="E2454" t="s">
        <v>21228</v>
      </c>
      <c r="F2454" t="s">
        <v>15198</v>
      </c>
      <c r="G2454">
        <v>1646</v>
      </c>
    </row>
    <row r="2455" spans="1:7" x14ac:dyDescent="0.3">
      <c r="A2455" t="s">
        <v>20681</v>
      </c>
      <c r="B2455" t="s">
        <v>18216</v>
      </c>
      <c r="C2455" t="s">
        <v>18220</v>
      </c>
      <c r="D2455" s="1">
        <v>45879</v>
      </c>
      <c r="E2455" t="s">
        <v>21228</v>
      </c>
      <c r="F2455" t="s">
        <v>21234</v>
      </c>
      <c r="G2455">
        <v>3542</v>
      </c>
    </row>
    <row r="2456" spans="1:7" x14ac:dyDescent="0.3">
      <c r="A2456" t="s">
        <v>20682</v>
      </c>
      <c r="B2456" t="s">
        <v>18218</v>
      </c>
      <c r="C2456" t="s">
        <v>18219</v>
      </c>
      <c r="D2456" s="1">
        <v>45903</v>
      </c>
      <c r="E2456" t="s">
        <v>21231</v>
      </c>
      <c r="F2456" t="s">
        <v>21234</v>
      </c>
      <c r="G2456">
        <v>2344</v>
      </c>
    </row>
    <row r="2457" spans="1:7" x14ac:dyDescent="0.3">
      <c r="A2457" t="s">
        <v>20683</v>
      </c>
      <c r="B2457" t="s">
        <v>18217</v>
      </c>
      <c r="C2457" t="s">
        <v>18220</v>
      </c>
      <c r="D2457" s="1">
        <v>45876</v>
      </c>
      <c r="E2457" t="s">
        <v>21231</v>
      </c>
      <c r="F2457" t="s">
        <v>15198</v>
      </c>
      <c r="G2457">
        <v>1037</v>
      </c>
    </row>
    <row r="2458" spans="1:7" x14ac:dyDescent="0.3">
      <c r="A2458" t="s">
        <v>20684</v>
      </c>
      <c r="B2458" t="s">
        <v>18216</v>
      </c>
      <c r="C2458" t="s">
        <v>18219</v>
      </c>
      <c r="D2458" s="1">
        <v>45872</v>
      </c>
      <c r="E2458" t="s">
        <v>21231</v>
      </c>
      <c r="F2458" t="s">
        <v>21233</v>
      </c>
      <c r="G2458">
        <v>1299</v>
      </c>
    </row>
    <row r="2459" spans="1:7" x14ac:dyDescent="0.3">
      <c r="A2459" t="s">
        <v>20685</v>
      </c>
      <c r="B2459" t="s">
        <v>18219</v>
      </c>
      <c r="C2459" t="s">
        <v>18217</v>
      </c>
      <c r="D2459" s="1">
        <v>45894</v>
      </c>
      <c r="E2459" t="s">
        <v>21228</v>
      </c>
      <c r="F2459" t="s">
        <v>15198</v>
      </c>
      <c r="G2459">
        <v>3549</v>
      </c>
    </row>
    <row r="2460" spans="1:7" x14ac:dyDescent="0.3">
      <c r="A2460" t="s">
        <v>20686</v>
      </c>
      <c r="B2460" t="s">
        <v>18218</v>
      </c>
      <c r="C2460" t="s">
        <v>18219</v>
      </c>
      <c r="D2460" s="1">
        <v>45879</v>
      </c>
      <c r="E2460" t="s">
        <v>21231</v>
      </c>
      <c r="F2460" t="s">
        <v>21234</v>
      </c>
      <c r="G2460">
        <v>2710</v>
      </c>
    </row>
    <row r="2461" spans="1:7" x14ac:dyDescent="0.3">
      <c r="A2461" t="s">
        <v>20687</v>
      </c>
      <c r="B2461" t="s">
        <v>18219</v>
      </c>
      <c r="C2461" t="s">
        <v>18216</v>
      </c>
      <c r="D2461" s="1">
        <v>45868</v>
      </c>
      <c r="E2461" t="s">
        <v>21232</v>
      </c>
      <c r="F2461" t="s">
        <v>21234</v>
      </c>
      <c r="G2461">
        <v>1035</v>
      </c>
    </row>
    <row r="2462" spans="1:7" x14ac:dyDescent="0.3">
      <c r="A2462" t="s">
        <v>20688</v>
      </c>
      <c r="B2462" t="s">
        <v>18218</v>
      </c>
      <c r="C2462" t="s">
        <v>18217</v>
      </c>
      <c r="D2462" s="1">
        <v>45866</v>
      </c>
      <c r="E2462" t="s">
        <v>21228</v>
      </c>
      <c r="F2462" t="s">
        <v>21233</v>
      </c>
      <c r="G2462">
        <v>3589</v>
      </c>
    </row>
    <row r="2463" spans="1:7" x14ac:dyDescent="0.3">
      <c r="A2463" t="s">
        <v>20689</v>
      </c>
      <c r="B2463" t="s">
        <v>18220</v>
      </c>
      <c r="C2463" t="s">
        <v>18216</v>
      </c>
      <c r="D2463" s="1">
        <v>45874</v>
      </c>
      <c r="E2463" t="s">
        <v>21230</v>
      </c>
      <c r="F2463" t="s">
        <v>15198</v>
      </c>
      <c r="G2463">
        <v>2990</v>
      </c>
    </row>
    <row r="2464" spans="1:7" x14ac:dyDescent="0.3">
      <c r="A2464" t="s">
        <v>20690</v>
      </c>
      <c r="B2464" t="s">
        <v>18218</v>
      </c>
      <c r="C2464" t="s">
        <v>18218</v>
      </c>
      <c r="D2464" s="1">
        <v>45887</v>
      </c>
      <c r="E2464" t="s">
        <v>21232</v>
      </c>
      <c r="F2464" t="s">
        <v>15198</v>
      </c>
      <c r="G2464">
        <v>2818</v>
      </c>
    </row>
    <row r="2465" spans="1:7" x14ac:dyDescent="0.3">
      <c r="A2465" t="s">
        <v>20691</v>
      </c>
      <c r="B2465" t="s">
        <v>18216</v>
      </c>
      <c r="C2465" t="s">
        <v>18216</v>
      </c>
      <c r="D2465" s="1">
        <v>45862</v>
      </c>
      <c r="E2465" t="s">
        <v>21232</v>
      </c>
      <c r="F2465" t="s">
        <v>21234</v>
      </c>
      <c r="G2465">
        <v>4660</v>
      </c>
    </row>
    <row r="2466" spans="1:7" x14ac:dyDescent="0.3">
      <c r="A2466" t="s">
        <v>20692</v>
      </c>
      <c r="B2466" t="s">
        <v>18217</v>
      </c>
      <c r="C2466" t="s">
        <v>18218</v>
      </c>
      <c r="D2466" s="1">
        <v>45888</v>
      </c>
      <c r="E2466" t="s">
        <v>21228</v>
      </c>
      <c r="F2466" t="s">
        <v>21234</v>
      </c>
      <c r="G2466">
        <v>3977</v>
      </c>
    </row>
    <row r="2467" spans="1:7" x14ac:dyDescent="0.3">
      <c r="A2467" t="s">
        <v>20693</v>
      </c>
      <c r="B2467" t="s">
        <v>18220</v>
      </c>
      <c r="C2467" t="s">
        <v>18218</v>
      </c>
      <c r="D2467" s="1">
        <v>45885</v>
      </c>
      <c r="E2467" t="s">
        <v>21232</v>
      </c>
      <c r="F2467" t="s">
        <v>21234</v>
      </c>
      <c r="G2467">
        <v>3755</v>
      </c>
    </row>
    <row r="2468" spans="1:7" x14ac:dyDescent="0.3">
      <c r="A2468" t="s">
        <v>20694</v>
      </c>
      <c r="B2468" t="s">
        <v>18216</v>
      </c>
      <c r="C2468" t="s">
        <v>18217</v>
      </c>
      <c r="D2468" s="1">
        <v>45916</v>
      </c>
      <c r="E2468" t="s">
        <v>21229</v>
      </c>
      <c r="F2468" t="s">
        <v>21233</v>
      </c>
      <c r="G2468">
        <v>4332</v>
      </c>
    </row>
    <row r="2469" spans="1:7" x14ac:dyDescent="0.3">
      <c r="A2469" t="s">
        <v>20695</v>
      </c>
      <c r="B2469" t="s">
        <v>18216</v>
      </c>
      <c r="C2469" t="s">
        <v>18218</v>
      </c>
      <c r="D2469" s="1">
        <v>45911</v>
      </c>
      <c r="E2469" t="s">
        <v>21231</v>
      </c>
      <c r="F2469" t="s">
        <v>15198</v>
      </c>
      <c r="G2469">
        <v>2141</v>
      </c>
    </row>
    <row r="2470" spans="1:7" x14ac:dyDescent="0.3">
      <c r="A2470" t="s">
        <v>20696</v>
      </c>
      <c r="B2470" t="s">
        <v>18220</v>
      </c>
      <c r="C2470" t="s">
        <v>18217</v>
      </c>
      <c r="D2470" s="1">
        <v>45885</v>
      </c>
      <c r="E2470" t="s">
        <v>21228</v>
      </c>
      <c r="F2470" t="s">
        <v>21233</v>
      </c>
      <c r="G2470">
        <v>4663</v>
      </c>
    </row>
    <row r="2471" spans="1:7" x14ac:dyDescent="0.3">
      <c r="A2471" t="s">
        <v>20697</v>
      </c>
      <c r="B2471" t="s">
        <v>18218</v>
      </c>
      <c r="C2471" t="s">
        <v>18220</v>
      </c>
      <c r="D2471" s="1">
        <v>45912</v>
      </c>
      <c r="E2471" t="s">
        <v>21230</v>
      </c>
      <c r="F2471" t="s">
        <v>21234</v>
      </c>
      <c r="G2471">
        <v>2749</v>
      </c>
    </row>
    <row r="2472" spans="1:7" x14ac:dyDescent="0.3">
      <c r="A2472" t="s">
        <v>20698</v>
      </c>
      <c r="B2472" t="s">
        <v>18218</v>
      </c>
      <c r="C2472" t="s">
        <v>18216</v>
      </c>
      <c r="D2472" s="1">
        <v>45878</v>
      </c>
      <c r="E2472" t="s">
        <v>21232</v>
      </c>
      <c r="F2472" t="s">
        <v>21234</v>
      </c>
      <c r="G2472">
        <v>1974</v>
      </c>
    </row>
    <row r="2473" spans="1:7" x14ac:dyDescent="0.3">
      <c r="A2473" t="s">
        <v>20699</v>
      </c>
      <c r="B2473" t="s">
        <v>18216</v>
      </c>
      <c r="C2473" t="s">
        <v>18217</v>
      </c>
      <c r="D2473" s="1">
        <v>45904</v>
      </c>
      <c r="E2473" t="s">
        <v>21229</v>
      </c>
      <c r="F2473" t="s">
        <v>21234</v>
      </c>
      <c r="G2473">
        <v>1640</v>
      </c>
    </row>
    <row r="2474" spans="1:7" x14ac:dyDescent="0.3">
      <c r="A2474" t="s">
        <v>20700</v>
      </c>
      <c r="B2474" t="s">
        <v>18218</v>
      </c>
      <c r="C2474" t="s">
        <v>18220</v>
      </c>
      <c r="D2474" s="1">
        <v>45869</v>
      </c>
      <c r="E2474" t="s">
        <v>21229</v>
      </c>
      <c r="F2474" t="s">
        <v>21234</v>
      </c>
      <c r="G2474">
        <v>3884</v>
      </c>
    </row>
    <row r="2475" spans="1:7" x14ac:dyDescent="0.3">
      <c r="A2475" t="s">
        <v>20701</v>
      </c>
      <c r="B2475" t="s">
        <v>18220</v>
      </c>
      <c r="C2475" t="s">
        <v>18217</v>
      </c>
      <c r="D2475" s="1">
        <v>45900</v>
      </c>
      <c r="E2475" t="s">
        <v>21231</v>
      </c>
      <c r="F2475" t="s">
        <v>21234</v>
      </c>
      <c r="G2475">
        <v>3503</v>
      </c>
    </row>
    <row r="2476" spans="1:7" x14ac:dyDescent="0.3">
      <c r="A2476" t="s">
        <v>20702</v>
      </c>
      <c r="B2476" t="s">
        <v>18220</v>
      </c>
      <c r="C2476" t="s">
        <v>18217</v>
      </c>
      <c r="D2476" s="1">
        <v>45896</v>
      </c>
      <c r="E2476" t="s">
        <v>21231</v>
      </c>
      <c r="F2476" t="s">
        <v>21233</v>
      </c>
      <c r="G2476">
        <v>3905</v>
      </c>
    </row>
    <row r="2477" spans="1:7" x14ac:dyDescent="0.3">
      <c r="A2477" t="s">
        <v>20703</v>
      </c>
      <c r="B2477" t="s">
        <v>18219</v>
      </c>
      <c r="C2477" t="s">
        <v>18216</v>
      </c>
      <c r="D2477" s="1">
        <v>45867</v>
      </c>
      <c r="E2477" t="s">
        <v>21230</v>
      </c>
      <c r="F2477" t="s">
        <v>15198</v>
      </c>
      <c r="G2477">
        <v>2483</v>
      </c>
    </row>
    <row r="2478" spans="1:7" x14ac:dyDescent="0.3">
      <c r="A2478" t="s">
        <v>20704</v>
      </c>
      <c r="B2478" t="s">
        <v>18220</v>
      </c>
      <c r="C2478" t="s">
        <v>18218</v>
      </c>
      <c r="D2478" s="1">
        <v>45910</v>
      </c>
      <c r="E2478" t="s">
        <v>21228</v>
      </c>
      <c r="F2478" t="s">
        <v>21233</v>
      </c>
      <c r="G2478">
        <v>4414</v>
      </c>
    </row>
    <row r="2479" spans="1:7" x14ac:dyDescent="0.3">
      <c r="A2479" t="s">
        <v>20705</v>
      </c>
      <c r="B2479" t="s">
        <v>18219</v>
      </c>
      <c r="C2479" t="s">
        <v>18219</v>
      </c>
      <c r="D2479" s="1">
        <v>45885</v>
      </c>
      <c r="E2479" t="s">
        <v>21230</v>
      </c>
      <c r="F2479" t="s">
        <v>21234</v>
      </c>
      <c r="G2479">
        <v>3389</v>
      </c>
    </row>
    <row r="2480" spans="1:7" x14ac:dyDescent="0.3">
      <c r="A2480" t="s">
        <v>20706</v>
      </c>
      <c r="B2480" t="s">
        <v>18219</v>
      </c>
      <c r="C2480" t="s">
        <v>18216</v>
      </c>
      <c r="D2480" s="1">
        <v>45872</v>
      </c>
      <c r="E2480" t="s">
        <v>21231</v>
      </c>
      <c r="F2480" t="s">
        <v>15198</v>
      </c>
      <c r="G2480">
        <v>4468</v>
      </c>
    </row>
    <row r="2481" spans="1:7" x14ac:dyDescent="0.3">
      <c r="A2481" t="s">
        <v>20707</v>
      </c>
      <c r="B2481" t="s">
        <v>18218</v>
      </c>
      <c r="C2481" t="s">
        <v>18218</v>
      </c>
      <c r="D2481" s="1">
        <v>45871</v>
      </c>
      <c r="E2481" t="s">
        <v>21230</v>
      </c>
      <c r="F2481" t="s">
        <v>15198</v>
      </c>
      <c r="G2481">
        <v>3695</v>
      </c>
    </row>
    <row r="2482" spans="1:7" x14ac:dyDescent="0.3">
      <c r="A2482" t="s">
        <v>20708</v>
      </c>
      <c r="B2482" t="s">
        <v>18218</v>
      </c>
      <c r="C2482" t="s">
        <v>18220</v>
      </c>
      <c r="D2482" s="1">
        <v>45863</v>
      </c>
      <c r="E2482" t="s">
        <v>21228</v>
      </c>
      <c r="F2482" t="s">
        <v>21233</v>
      </c>
      <c r="G2482">
        <v>4230</v>
      </c>
    </row>
    <row r="2483" spans="1:7" x14ac:dyDescent="0.3">
      <c r="A2483" t="s">
        <v>20709</v>
      </c>
      <c r="B2483" t="s">
        <v>18220</v>
      </c>
      <c r="C2483" t="s">
        <v>18219</v>
      </c>
      <c r="D2483" s="1">
        <v>45918</v>
      </c>
      <c r="E2483" t="s">
        <v>21228</v>
      </c>
      <c r="F2483" t="s">
        <v>15198</v>
      </c>
      <c r="G2483">
        <v>1825</v>
      </c>
    </row>
    <row r="2484" spans="1:7" x14ac:dyDescent="0.3">
      <c r="A2484" t="s">
        <v>20710</v>
      </c>
      <c r="B2484" t="s">
        <v>18218</v>
      </c>
      <c r="C2484" t="s">
        <v>18220</v>
      </c>
      <c r="D2484" s="1">
        <v>45890</v>
      </c>
      <c r="E2484" t="s">
        <v>21229</v>
      </c>
      <c r="F2484" t="s">
        <v>21234</v>
      </c>
      <c r="G2484">
        <v>4464</v>
      </c>
    </row>
    <row r="2485" spans="1:7" x14ac:dyDescent="0.3">
      <c r="A2485" t="s">
        <v>20711</v>
      </c>
      <c r="B2485" t="s">
        <v>18218</v>
      </c>
      <c r="C2485" t="s">
        <v>18220</v>
      </c>
      <c r="D2485" s="1">
        <v>45907</v>
      </c>
      <c r="E2485" t="s">
        <v>21228</v>
      </c>
      <c r="F2485" t="s">
        <v>21233</v>
      </c>
      <c r="G2485">
        <v>3510</v>
      </c>
    </row>
    <row r="2486" spans="1:7" x14ac:dyDescent="0.3">
      <c r="A2486" t="s">
        <v>20712</v>
      </c>
      <c r="B2486" t="s">
        <v>18218</v>
      </c>
      <c r="C2486" t="s">
        <v>18218</v>
      </c>
      <c r="D2486" s="1">
        <v>45918</v>
      </c>
      <c r="E2486" t="s">
        <v>21230</v>
      </c>
      <c r="F2486" t="s">
        <v>21234</v>
      </c>
      <c r="G2486">
        <v>2005</v>
      </c>
    </row>
    <row r="2487" spans="1:7" x14ac:dyDescent="0.3">
      <c r="A2487" t="s">
        <v>20713</v>
      </c>
      <c r="B2487" t="s">
        <v>18216</v>
      </c>
      <c r="C2487" t="s">
        <v>18218</v>
      </c>
      <c r="D2487" s="1">
        <v>45864</v>
      </c>
      <c r="E2487" t="s">
        <v>21230</v>
      </c>
      <c r="F2487" t="s">
        <v>21233</v>
      </c>
      <c r="G2487">
        <v>1008</v>
      </c>
    </row>
    <row r="2488" spans="1:7" x14ac:dyDescent="0.3">
      <c r="A2488" t="s">
        <v>20714</v>
      </c>
      <c r="B2488" t="s">
        <v>18218</v>
      </c>
      <c r="C2488" t="s">
        <v>18216</v>
      </c>
      <c r="D2488" s="1">
        <v>45898</v>
      </c>
      <c r="E2488" t="s">
        <v>21230</v>
      </c>
      <c r="F2488" t="s">
        <v>21234</v>
      </c>
      <c r="G2488">
        <v>4527</v>
      </c>
    </row>
    <row r="2489" spans="1:7" x14ac:dyDescent="0.3">
      <c r="A2489" t="s">
        <v>20715</v>
      </c>
      <c r="B2489" t="s">
        <v>18219</v>
      </c>
      <c r="C2489" t="s">
        <v>18220</v>
      </c>
      <c r="D2489" s="1">
        <v>45913</v>
      </c>
      <c r="E2489" t="s">
        <v>21230</v>
      </c>
      <c r="F2489" t="s">
        <v>21233</v>
      </c>
      <c r="G2489">
        <v>1752</v>
      </c>
    </row>
    <row r="2490" spans="1:7" x14ac:dyDescent="0.3">
      <c r="A2490" t="s">
        <v>20716</v>
      </c>
      <c r="B2490" t="s">
        <v>18219</v>
      </c>
      <c r="C2490" t="s">
        <v>18216</v>
      </c>
      <c r="D2490" s="1">
        <v>45915</v>
      </c>
      <c r="E2490" t="s">
        <v>21229</v>
      </c>
      <c r="F2490" t="s">
        <v>21234</v>
      </c>
      <c r="G2490">
        <v>1179</v>
      </c>
    </row>
    <row r="2491" spans="1:7" x14ac:dyDescent="0.3">
      <c r="A2491" t="s">
        <v>20717</v>
      </c>
      <c r="B2491" t="s">
        <v>18216</v>
      </c>
      <c r="C2491" t="s">
        <v>18219</v>
      </c>
      <c r="D2491" s="1">
        <v>45870</v>
      </c>
      <c r="E2491" t="s">
        <v>21232</v>
      </c>
      <c r="F2491" t="s">
        <v>15198</v>
      </c>
      <c r="G2491">
        <v>4827</v>
      </c>
    </row>
    <row r="2492" spans="1:7" x14ac:dyDescent="0.3">
      <c r="A2492" t="s">
        <v>20718</v>
      </c>
      <c r="B2492" t="s">
        <v>18218</v>
      </c>
      <c r="C2492" t="s">
        <v>18218</v>
      </c>
      <c r="D2492" s="1">
        <v>45917</v>
      </c>
      <c r="E2492" t="s">
        <v>21228</v>
      </c>
      <c r="F2492" t="s">
        <v>15198</v>
      </c>
      <c r="G2492">
        <v>3212</v>
      </c>
    </row>
    <row r="2493" spans="1:7" x14ac:dyDescent="0.3">
      <c r="A2493" t="s">
        <v>20719</v>
      </c>
      <c r="B2493" t="s">
        <v>18220</v>
      </c>
      <c r="C2493" t="s">
        <v>18218</v>
      </c>
      <c r="D2493" s="1">
        <v>45888</v>
      </c>
      <c r="E2493" t="s">
        <v>21232</v>
      </c>
      <c r="F2493" t="s">
        <v>21233</v>
      </c>
      <c r="G2493">
        <v>2453</v>
      </c>
    </row>
    <row r="2494" spans="1:7" x14ac:dyDescent="0.3">
      <c r="A2494" t="s">
        <v>20720</v>
      </c>
      <c r="B2494" t="s">
        <v>18217</v>
      </c>
      <c r="C2494" t="s">
        <v>18220</v>
      </c>
      <c r="D2494" s="1">
        <v>45887</v>
      </c>
      <c r="E2494" t="s">
        <v>21229</v>
      </c>
      <c r="F2494" t="s">
        <v>21233</v>
      </c>
      <c r="G2494">
        <v>2080</v>
      </c>
    </row>
    <row r="2495" spans="1:7" x14ac:dyDescent="0.3">
      <c r="A2495" t="s">
        <v>20721</v>
      </c>
      <c r="B2495" t="s">
        <v>18216</v>
      </c>
      <c r="C2495" t="s">
        <v>18217</v>
      </c>
      <c r="D2495" s="1">
        <v>45866</v>
      </c>
      <c r="E2495" t="s">
        <v>21229</v>
      </c>
      <c r="F2495" t="s">
        <v>21234</v>
      </c>
      <c r="G2495">
        <v>4729</v>
      </c>
    </row>
    <row r="2496" spans="1:7" x14ac:dyDescent="0.3">
      <c r="A2496" t="s">
        <v>20722</v>
      </c>
      <c r="B2496" t="s">
        <v>18219</v>
      </c>
      <c r="C2496" t="s">
        <v>18218</v>
      </c>
      <c r="D2496" s="1">
        <v>45921</v>
      </c>
      <c r="E2496" t="s">
        <v>21232</v>
      </c>
      <c r="F2496" t="s">
        <v>21234</v>
      </c>
      <c r="G2496">
        <v>1747</v>
      </c>
    </row>
    <row r="2497" spans="1:7" x14ac:dyDescent="0.3">
      <c r="A2497" t="s">
        <v>20723</v>
      </c>
      <c r="B2497" t="s">
        <v>18218</v>
      </c>
      <c r="C2497" t="s">
        <v>18216</v>
      </c>
      <c r="D2497" s="1">
        <v>45914</v>
      </c>
      <c r="E2497" t="s">
        <v>21228</v>
      </c>
      <c r="F2497" t="s">
        <v>15198</v>
      </c>
      <c r="G2497">
        <v>2335</v>
      </c>
    </row>
    <row r="2498" spans="1:7" x14ac:dyDescent="0.3">
      <c r="A2498" t="s">
        <v>20724</v>
      </c>
      <c r="B2498" t="s">
        <v>18219</v>
      </c>
      <c r="C2498" t="s">
        <v>18220</v>
      </c>
      <c r="D2498" s="1">
        <v>45919</v>
      </c>
      <c r="E2498" t="s">
        <v>21232</v>
      </c>
      <c r="F2498" t="s">
        <v>15198</v>
      </c>
      <c r="G2498">
        <v>3779</v>
      </c>
    </row>
    <row r="2499" spans="1:7" x14ac:dyDescent="0.3">
      <c r="A2499" t="s">
        <v>20725</v>
      </c>
      <c r="B2499" t="s">
        <v>18217</v>
      </c>
      <c r="C2499" t="s">
        <v>18216</v>
      </c>
      <c r="D2499" s="1">
        <v>45904</v>
      </c>
      <c r="E2499" t="s">
        <v>21228</v>
      </c>
      <c r="F2499" t="s">
        <v>21234</v>
      </c>
      <c r="G2499">
        <v>2794</v>
      </c>
    </row>
    <row r="2500" spans="1:7" x14ac:dyDescent="0.3">
      <c r="A2500" t="s">
        <v>20726</v>
      </c>
      <c r="B2500" t="s">
        <v>18220</v>
      </c>
      <c r="C2500" t="s">
        <v>18217</v>
      </c>
      <c r="D2500" s="1">
        <v>45888</v>
      </c>
      <c r="E2500" t="s">
        <v>21228</v>
      </c>
      <c r="F2500" t="s">
        <v>21234</v>
      </c>
      <c r="G2500">
        <v>2569</v>
      </c>
    </row>
    <row r="2501" spans="1:7" x14ac:dyDescent="0.3">
      <c r="A2501" t="s">
        <v>20727</v>
      </c>
      <c r="B2501" t="s">
        <v>18219</v>
      </c>
      <c r="C2501" t="s">
        <v>18218</v>
      </c>
      <c r="D2501" s="1">
        <v>45891</v>
      </c>
      <c r="E2501" t="s">
        <v>21228</v>
      </c>
      <c r="F2501" t="s">
        <v>15198</v>
      </c>
      <c r="G2501">
        <v>2733</v>
      </c>
    </row>
    <row r="2502" spans="1:7" x14ac:dyDescent="0.3">
      <c r="A2502" t="s">
        <v>20728</v>
      </c>
      <c r="B2502" t="s">
        <v>18216</v>
      </c>
      <c r="C2502" t="s">
        <v>18216</v>
      </c>
      <c r="D2502" s="1">
        <v>45862</v>
      </c>
      <c r="E2502" t="s">
        <v>21232</v>
      </c>
      <c r="F2502" t="s">
        <v>15198</v>
      </c>
      <c r="G2502">
        <v>2347</v>
      </c>
    </row>
    <row r="2503" spans="1:7" x14ac:dyDescent="0.3">
      <c r="A2503" t="s">
        <v>20729</v>
      </c>
      <c r="B2503" t="s">
        <v>18219</v>
      </c>
      <c r="C2503" t="s">
        <v>18216</v>
      </c>
      <c r="D2503" s="1">
        <v>45921</v>
      </c>
      <c r="E2503" t="s">
        <v>21231</v>
      </c>
      <c r="F2503" t="s">
        <v>21233</v>
      </c>
      <c r="G2503">
        <v>2018</v>
      </c>
    </row>
    <row r="2504" spans="1:7" x14ac:dyDescent="0.3">
      <c r="A2504" t="s">
        <v>20730</v>
      </c>
      <c r="B2504" t="s">
        <v>18220</v>
      </c>
      <c r="C2504" t="s">
        <v>18217</v>
      </c>
      <c r="D2504" s="1">
        <v>45894</v>
      </c>
      <c r="E2504" t="s">
        <v>21228</v>
      </c>
      <c r="F2504" t="s">
        <v>21233</v>
      </c>
      <c r="G2504">
        <v>2435</v>
      </c>
    </row>
    <row r="2505" spans="1:7" x14ac:dyDescent="0.3">
      <c r="A2505" t="s">
        <v>20731</v>
      </c>
      <c r="B2505" t="s">
        <v>18216</v>
      </c>
      <c r="C2505" t="s">
        <v>18218</v>
      </c>
      <c r="D2505" s="1">
        <v>45901</v>
      </c>
      <c r="E2505" t="s">
        <v>21232</v>
      </c>
      <c r="F2505" t="s">
        <v>21233</v>
      </c>
      <c r="G2505">
        <v>2628</v>
      </c>
    </row>
    <row r="2506" spans="1:7" x14ac:dyDescent="0.3">
      <c r="A2506" t="s">
        <v>20732</v>
      </c>
      <c r="B2506" t="s">
        <v>18220</v>
      </c>
      <c r="C2506" t="s">
        <v>18216</v>
      </c>
      <c r="D2506" s="1">
        <v>45863</v>
      </c>
      <c r="E2506" t="s">
        <v>21229</v>
      </c>
      <c r="F2506" t="s">
        <v>15198</v>
      </c>
      <c r="G2506">
        <v>3455</v>
      </c>
    </row>
    <row r="2507" spans="1:7" x14ac:dyDescent="0.3">
      <c r="A2507" t="s">
        <v>20733</v>
      </c>
      <c r="B2507" t="s">
        <v>18216</v>
      </c>
      <c r="C2507" t="s">
        <v>18218</v>
      </c>
      <c r="D2507" s="1">
        <v>45874</v>
      </c>
      <c r="E2507" t="s">
        <v>21231</v>
      </c>
      <c r="F2507" t="s">
        <v>21233</v>
      </c>
      <c r="G2507">
        <v>1367</v>
      </c>
    </row>
    <row r="2508" spans="1:7" x14ac:dyDescent="0.3">
      <c r="A2508" t="s">
        <v>20734</v>
      </c>
      <c r="B2508" t="s">
        <v>18216</v>
      </c>
      <c r="C2508" t="s">
        <v>18217</v>
      </c>
      <c r="D2508" s="1">
        <v>45888</v>
      </c>
      <c r="E2508" t="s">
        <v>21230</v>
      </c>
      <c r="F2508" t="s">
        <v>21233</v>
      </c>
      <c r="G2508">
        <v>4203</v>
      </c>
    </row>
    <row r="2509" spans="1:7" x14ac:dyDescent="0.3">
      <c r="A2509" t="s">
        <v>20735</v>
      </c>
      <c r="B2509" t="s">
        <v>18218</v>
      </c>
      <c r="C2509" t="s">
        <v>18216</v>
      </c>
      <c r="D2509" s="1">
        <v>45892</v>
      </c>
      <c r="E2509" t="s">
        <v>21232</v>
      </c>
      <c r="F2509" t="s">
        <v>15198</v>
      </c>
      <c r="G2509">
        <v>4735</v>
      </c>
    </row>
    <row r="2510" spans="1:7" x14ac:dyDescent="0.3">
      <c r="A2510" t="s">
        <v>20736</v>
      </c>
      <c r="B2510" t="s">
        <v>18220</v>
      </c>
      <c r="C2510" t="s">
        <v>18219</v>
      </c>
      <c r="D2510" s="1">
        <v>45871</v>
      </c>
      <c r="E2510" t="s">
        <v>21229</v>
      </c>
      <c r="F2510" t="s">
        <v>21233</v>
      </c>
      <c r="G2510">
        <v>1320</v>
      </c>
    </row>
    <row r="2511" spans="1:7" x14ac:dyDescent="0.3">
      <c r="A2511" t="s">
        <v>20737</v>
      </c>
      <c r="B2511" t="s">
        <v>18218</v>
      </c>
      <c r="C2511" t="s">
        <v>18219</v>
      </c>
      <c r="D2511" s="1">
        <v>45909</v>
      </c>
      <c r="E2511" t="s">
        <v>21228</v>
      </c>
      <c r="F2511" t="s">
        <v>15198</v>
      </c>
      <c r="G2511">
        <v>1409</v>
      </c>
    </row>
    <row r="2512" spans="1:7" x14ac:dyDescent="0.3">
      <c r="A2512" t="s">
        <v>20738</v>
      </c>
      <c r="B2512" t="s">
        <v>18217</v>
      </c>
      <c r="C2512" t="s">
        <v>18218</v>
      </c>
      <c r="D2512" s="1">
        <v>45917</v>
      </c>
      <c r="E2512" t="s">
        <v>21230</v>
      </c>
      <c r="F2512" t="s">
        <v>15198</v>
      </c>
      <c r="G2512">
        <v>4382</v>
      </c>
    </row>
    <row r="2513" spans="1:7" x14ac:dyDescent="0.3">
      <c r="A2513" t="s">
        <v>20739</v>
      </c>
      <c r="B2513" t="s">
        <v>18217</v>
      </c>
      <c r="C2513" t="s">
        <v>18220</v>
      </c>
      <c r="D2513" s="1">
        <v>45918</v>
      </c>
      <c r="E2513" t="s">
        <v>21231</v>
      </c>
      <c r="F2513" t="s">
        <v>21233</v>
      </c>
      <c r="G2513">
        <v>4405</v>
      </c>
    </row>
    <row r="2514" spans="1:7" x14ac:dyDescent="0.3">
      <c r="A2514" t="s">
        <v>20740</v>
      </c>
      <c r="B2514" t="s">
        <v>18217</v>
      </c>
      <c r="C2514" t="s">
        <v>18218</v>
      </c>
      <c r="D2514" s="1">
        <v>45913</v>
      </c>
      <c r="E2514" t="s">
        <v>21230</v>
      </c>
      <c r="F2514" t="s">
        <v>15198</v>
      </c>
      <c r="G2514">
        <v>3753</v>
      </c>
    </row>
    <row r="2515" spans="1:7" x14ac:dyDescent="0.3">
      <c r="A2515" t="s">
        <v>20741</v>
      </c>
      <c r="B2515" t="s">
        <v>18220</v>
      </c>
      <c r="C2515" t="s">
        <v>18220</v>
      </c>
      <c r="D2515" s="1">
        <v>45876</v>
      </c>
      <c r="E2515" t="s">
        <v>21228</v>
      </c>
      <c r="F2515" t="s">
        <v>21233</v>
      </c>
      <c r="G2515">
        <v>4534</v>
      </c>
    </row>
    <row r="2516" spans="1:7" x14ac:dyDescent="0.3">
      <c r="A2516" t="s">
        <v>20742</v>
      </c>
      <c r="B2516" t="s">
        <v>18219</v>
      </c>
      <c r="C2516" t="s">
        <v>18216</v>
      </c>
      <c r="D2516" s="1">
        <v>45893</v>
      </c>
      <c r="E2516" t="s">
        <v>21228</v>
      </c>
      <c r="F2516" t="s">
        <v>21233</v>
      </c>
      <c r="G2516">
        <v>4310</v>
      </c>
    </row>
    <row r="2517" spans="1:7" x14ac:dyDescent="0.3">
      <c r="A2517" t="s">
        <v>20743</v>
      </c>
      <c r="B2517" t="s">
        <v>18219</v>
      </c>
      <c r="C2517" t="s">
        <v>18216</v>
      </c>
      <c r="D2517" s="1">
        <v>45872</v>
      </c>
      <c r="E2517" t="s">
        <v>21228</v>
      </c>
      <c r="F2517" t="s">
        <v>21233</v>
      </c>
      <c r="G2517">
        <v>2946</v>
      </c>
    </row>
    <row r="2518" spans="1:7" x14ac:dyDescent="0.3">
      <c r="A2518" t="s">
        <v>20744</v>
      </c>
      <c r="B2518" t="s">
        <v>18220</v>
      </c>
      <c r="C2518" t="s">
        <v>18218</v>
      </c>
      <c r="D2518" s="1">
        <v>45885</v>
      </c>
      <c r="E2518" t="s">
        <v>21228</v>
      </c>
      <c r="F2518" t="s">
        <v>15198</v>
      </c>
      <c r="G2518">
        <v>3889</v>
      </c>
    </row>
    <row r="2519" spans="1:7" x14ac:dyDescent="0.3">
      <c r="A2519" t="s">
        <v>20745</v>
      </c>
      <c r="B2519" t="s">
        <v>18217</v>
      </c>
      <c r="C2519" t="s">
        <v>18219</v>
      </c>
      <c r="D2519" s="1">
        <v>45886</v>
      </c>
      <c r="E2519" t="s">
        <v>21229</v>
      </c>
      <c r="F2519" t="s">
        <v>21234</v>
      </c>
      <c r="G2519">
        <v>1944</v>
      </c>
    </row>
    <row r="2520" spans="1:7" x14ac:dyDescent="0.3">
      <c r="A2520" t="s">
        <v>20746</v>
      </c>
      <c r="B2520" t="s">
        <v>18217</v>
      </c>
      <c r="C2520" t="s">
        <v>18217</v>
      </c>
      <c r="D2520" s="1">
        <v>45902</v>
      </c>
      <c r="E2520" t="s">
        <v>21232</v>
      </c>
      <c r="F2520" t="s">
        <v>21234</v>
      </c>
      <c r="G2520">
        <v>2320</v>
      </c>
    </row>
    <row r="2521" spans="1:7" x14ac:dyDescent="0.3">
      <c r="A2521" t="s">
        <v>20747</v>
      </c>
      <c r="B2521" t="s">
        <v>18218</v>
      </c>
      <c r="C2521" t="s">
        <v>18220</v>
      </c>
      <c r="D2521" s="1">
        <v>45876</v>
      </c>
      <c r="E2521" t="s">
        <v>21231</v>
      </c>
      <c r="F2521" t="s">
        <v>21233</v>
      </c>
      <c r="G2521">
        <v>3006</v>
      </c>
    </row>
    <row r="2522" spans="1:7" x14ac:dyDescent="0.3">
      <c r="A2522" t="s">
        <v>20748</v>
      </c>
      <c r="B2522" t="s">
        <v>18216</v>
      </c>
      <c r="C2522" t="s">
        <v>18218</v>
      </c>
      <c r="D2522" s="1">
        <v>45862</v>
      </c>
      <c r="E2522" t="s">
        <v>21229</v>
      </c>
      <c r="F2522" t="s">
        <v>21233</v>
      </c>
      <c r="G2522">
        <v>3101</v>
      </c>
    </row>
    <row r="2523" spans="1:7" x14ac:dyDescent="0.3">
      <c r="A2523" t="s">
        <v>20749</v>
      </c>
      <c r="B2523" t="s">
        <v>18217</v>
      </c>
      <c r="C2523" t="s">
        <v>18219</v>
      </c>
      <c r="D2523" s="1">
        <v>45910</v>
      </c>
      <c r="E2523" t="s">
        <v>21231</v>
      </c>
      <c r="F2523" t="s">
        <v>15198</v>
      </c>
      <c r="G2523">
        <v>2310</v>
      </c>
    </row>
    <row r="2524" spans="1:7" x14ac:dyDescent="0.3">
      <c r="A2524" t="s">
        <v>20750</v>
      </c>
      <c r="B2524" t="s">
        <v>18218</v>
      </c>
      <c r="C2524" t="s">
        <v>18216</v>
      </c>
      <c r="D2524" s="1">
        <v>45874</v>
      </c>
      <c r="E2524" t="s">
        <v>21232</v>
      </c>
      <c r="F2524" t="s">
        <v>21234</v>
      </c>
      <c r="G2524">
        <v>1783</v>
      </c>
    </row>
    <row r="2525" spans="1:7" x14ac:dyDescent="0.3">
      <c r="A2525" t="s">
        <v>20751</v>
      </c>
      <c r="B2525" t="s">
        <v>18216</v>
      </c>
      <c r="C2525" t="s">
        <v>18217</v>
      </c>
      <c r="D2525" s="1">
        <v>45864</v>
      </c>
      <c r="E2525" t="s">
        <v>21232</v>
      </c>
      <c r="F2525" t="s">
        <v>15198</v>
      </c>
      <c r="G2525">
        <v>1008</v>
      </c>
    </row>
    <row r="2526" spans="1:7" x14ac:dyDescent="0.3">
      <c r="A2526" t="s">
        <v>20752</v>
      </c>
      <c r="B2526" t="s">
        <v>18218</v>
      </c>
      <c r="C2526" t="s">
        <v>18216</v>
      </c>
      <c r="D2526" s="1">
        <v>45872</v>
      </c>
      <c r="E2526" t="s">
        <v>21231</v>
      </c>
      <c r="F2526" t="s">
        <v>21233</v>
      </c>
      <c r="G2526">
        <v>1307</v>
      </c>
    </row>
    <row r="2527" spans="1:7" x14ac:dyDescent="0.3">
      <c r="A2527" t="s">
        <v>20753</v>
      </c>
      <c r="B2527" t="s">
        <v>18217</v>
      </c>
      <c r="C2527" t="s">
        <v>18218</v>
      </c>
      <c r="D2527" s="1">
        <v>45905</v>
      </c>
      <c r="E2527" t="s">
        <v>21229</v>
      </c>
      <c r="F2527" t="s">
        <v>15198</v>
      </c>
      <c r="G2527">
        <v>4437</v>
      </c>
    </row>
    <row r="2528" spans="1:7" x14ac:dyDescent="0.3">
      <c r="A2528" t="s">
        <v>20754</v>
      </c>
      <c r="B2528" t="s">
        <v>18220</v>
      </c>
      <c r="C2528" t="s">
        <v>18216</v>
      </c>
      <c r="D2528" s="1">
        <v>45898</v>
      </c>
      <c r="E2528" t="s">
        <v>21229</v>
      </c>
      <c r="F2528" t="s">
        <v>21234</v>
      </c>
      <c r="G2528">
        <v>1278</v>
      </c>
    </row>
    <row r="2529" spans="1:7" x14ac:dyDescent="0.3">
      <c r="A2529" t="s">
        <v>20755</v>
      </c>
      <c r="B2529" t="s">
        <v>18218</v>
      </c>
      <c r="C2529" t="s">
        <v>18217</v>
      </c>
      <c r="D2529" s="1">
        <v>45865</v>
      </c>
      <c r="E2529" t="s">
        <v>21232</v>
      </c>
      <c r="F2529" t="s">
        <v>21233</v>
      </c>
      <c r="G2529">
        <v>3430</v>
      </c>
    </row>
    <row r="2530" spans="1:7" x14ac:dyDescent="0.3">
      <c r="A2530" t="s">
        <v>20756</v>
      </c>
      <c r="B2530" t="s">
        <v>18218</v>
      </c>
      <c r="C2530" t="s">
        <v>18220</v>
      </c>
      <c r="D2530" s="1">
        <v>45884</v>
      </c>
      <c r="E2530" t="s">
        <v>21229</v>
      </c>
      <c r="F2530" t="s">
        <v>21233</v>
      </c>
      <c r="G2530">
        <v>4247</v>
      </c>
    </row>
    <row r="2531" spans="1:7" x14ac:dyDescent="0.3">
      <c r="A2531" t="s">
        <v>20757</v>
      </c>
      <c r="B2531" t="s">
        <v>18218</v>
      </c>
      <c r="C2531" t="s">
        <v>18219</v>
      </c>
      <c r="D2531" s="1">
        <v>45874</v>
      </c>
      <c r="E2531" t="s">
        <v>21232</v>
      </c>
      <c r="F2531" t="s">
        <v>21234</v>
      </c>
      <c r="G2531">
        <v>1997</v>
      </c>
    </row>
    <row r="2532" spans="1:7" x14ac:dyDescent="0.3">
      <c r="A2532" t="s">
        <v>20758</v>
      </c>
      <c r="B2532" t="s">
        <v>18220</v>
      </c>
      <c r="C2532" t="s">
        <v>18217</v>
      </c>
      <c r="D2532" s="1">
        <v>45905</v>
      </c>
      <c r="E2532" t="s">
        <v>21229</v>
      </c>
      <c r="F2532" t="s">
        <v>15198</v>
      </c>
      <c r="G2532">
        <v>2868</v>
      </c>
    </row>
    <row r="2533" spans="1:7" x14ac:dyDescent="0.3">
      <c r="A2533" t="s">
        <v>20759</v>
      </c>
      <c r="B2533" t="s">
        <v>18220</v>
      </c>
      <c r="C2533" t="s">
        <v>18219</v>
      </c>
      <c r="D2533" s="1">
        <v>45891</v>
      </c>
      <c r="E2533" t="s">
        <v>21229</v>
      </c>
      <c r="F2533" t="s">
        <v>21234</v>
      </c>
      <c r="G2533">
        <v>2038</v>
      </c>
    </row>
    <row r="2534" spans="1:7" x14ac:dyDescent="0.3">
      <c r="A2534" t="s">
        <v>20760</v>
      </c>
      <c r="B2534" t="s">
        <v>18217</v>
      </c>
      <c r="C2534" t="s">
        <v>18218</v>
      </c>
      <c r="D2534" s="1">
        <v>45877</v>
      </c>
      <c r="E2534" t="s">
        <v>21232</v>
      </c>
      <c r="F2534" t="s">
        <v>21234</v>
      </c>
      <c r="G2534">
        <v>2773</v>
      </c>
    </row>
    <row r="2535" spans="1:7" x14ac:dyDescent="0.3">
      <c r="A2535" t="s">
        <v>20761</v>
      </c>
      <c r="B2535" t="s">
        <v>18216</v>
      </c>
      <c r="C2535" t="s">
        <v>18217</v>
      </c>
      <c r="D2535" s="1">
        <v>45907</v>
      </c>
      <c r="E2535" t="s">
        <v>21230</v>
      </c>
      <c r="F2535" t="s">
        <v>21233</v>
      </c>
      <c r="G2535">
        <v>3871</v>
      </c>
    </row>
    <row r="2536" spans="1:7" x14ac:dyDescent="0.3">
      <c r="A2536" t="s">
        <v>20762</v>
      </c>
      <c r="B2536" t="s">
        <v>18216</v>
      </c>
      <c r="C2536" t="s">
        <v>18216</v>
      </c>
      <c r="D2536" s="1">
        <v>45886</v>
      </c>
      <c r="E2536" t="s">
        <v>21229</v>
      </c>
      <c r="F2536" t="s">
        <v>15198</v>
      </c>
      <c r="G2536">
        <v>1801</v>
      </c>
    </row>
    <row r="2537" spans="1:7" x14ac:dyDescent="0.3">
      <c r="A2537" t="s">
        <v>20763</v>
      </c>
      <c r="B2537" t="s">
        <v>18216</v>
      </c>
      <c r="C2537" t="s">
        <v>18218</v>
      </c>
      <c r="D2537" s="1">
        <v>45878</v>
      </c>
      <c r="E2537" t="s">
        <v>21232</v>
      </c>
      <c r="F2537" t="s">
        <v>21233</v>
      </c>
      <c r="G2537">
        <v>3431</v>
      </c>
    </row>
    <row r="2538" spans="1:7" x14ac:dyDescent="0.3">
      <c r="A2538" t="s">
        <v>20764</v>
      </c>
      <c r="B2538" t="s">
        <v>18217</v>
      </c>
      <c r="C2538" t="s">
        <v>18220</v>
      </c>
      <c r="D2538" s="1">
        <v>45909</v>
      </c>
      <c r="E2538" t="s">
        <v>21228</v>
      </c>
      <c r="F2538" t="s">
        <v>21233</v>
      </c>
      <c r="G2538">
        <v>2760</v>
      </c>
    </row>
    <row r="2539" spans="1:7" x14ac:dyDescent="0.3">
      <c r="A2539" t="s">
        <v>20765</v>
      </c>
      <c r="B2539" t="s">
        <v>18217</v>
      </c>
      <c r="C2539" t="s">
        <v>18217</v>
      </c>
      <c r="D2539" s="1">
        <v>45881</v>
      </c>
      <c r="E2539" t="s">
        <v>21229</v>
      </c>
      <c r="F2539" t="s">
        <v>21234</v>
      </c>
      <c r="G2539">
        <v>1013</v>
      </c>
    </row>
    <row r="2540" spans="1:7" x14ac:dyDescent="0.3">
      <c r="A2540" t="s">
        <v>20766</v>
      </c>
      <c r="B2540" t="s">
        <v>18219</v>
      </c>
      <c r="C2540" t="s">
        <v>18219</v>
      </c>
      <c r="D2540" s="1">
        <v>45885</v>
      </c>
      <c r="E2540" t="s">
        <v>21228</v>
      </c>
      <c r="F2540" t="s">
        <v>15198</v>
      </c>
      <c r="G2540">
        <v>3368</v>
      </c>
    </row>
    <row r="2541" spans="1:7" x14ac:dyDescent="0.3">
      <c r="A2541" t="s">
        <v>20767</v>
      </c>
      <c r="B2541" t="s">
        <v>18217</v>
      </c>
      <c r="C2541" t="s">
        <v>18216</v>
      </c>
      <c r="D2541" s="1">
        <v>45907</v>
      </c>
      <c r="E2541" t="s">
        <v>21231</v>
      </c>
      <c r="F2541" t="s">
        <v>15198</v>
      </c>
      <c r="G2541">
        <v>3658</v>
      </c>
    </row>
    <row r="2542" spans="1:7" x14ac:dyDescent="0.3">
      <c r="A2542" t="s">
        <v>20768</v>
      </c>
      <c r="B2542" t="s">
        <v>18217</v>
      </c>
      <c r="C2542" t="s">
        <v>18217</v>
      </c>
      <c r="D2542" s="1">
        <v>45917</v>
      </c>
      <c r="E2542" t="s">
        <v>21228</v>
      </c>
      <c r="F2542" t="s">
        <v>15198</v>
      </c>
      <c r="G2542">
        <v>1974</v>
      </c>
    </row>
    <row r="2543" spans="1:7" x14ac:dyDescent="0.3">
      <c r="A2543" t="s">
        <v>20769</v>
      </c>
      <c r="B2543" t="s">
        <v>18220</v>
      </c>
      <c r="C2543" t="s">
        <v>18217</v>
      </c>
      <c r="D2543" s="1">
        <v>45882</v>
      </c>
      <c r="E2543" t="s">
        <v>21230</v>
      </c>
      <c r="F2543" t="s">
        <v>15198</v>
      </c>
      <c r="G2543">
        <v>3451</v>
      </c>
    </row>
    <row r="2544" spans="1:7" x14ac:dyDescent="0.3">
      <c r="A2544" t="s">
        <v>20770</v>
      </c>
      <c r="B2544" t="s">
        <v>18218</v>
      </c>
      <c r="C2544" t="s">
        <v>18220</v>
      </c>
      <c r="D2544" s="1">
        <v>45883</v>
      </c>
      <c r="E2544" t="s">
        <v>21232</v>
      </c>
      <c r="F2544" t="s">
        <v>21233</v>
      </c>
      <c r="G2544">
        <v>4793</v>
      </c>
    </row>
    <row r="2545" spans="1:7" x14ac:dyDescent="0.3">
      <c r="A2545" t="s">
        <v>20771</v>
      </c>
      <c r="B2545" t="s">
        <v>18217</v>
      </c>
      <c r="C2545" t="s">
        <v>18220</v>
      </c>
      <c r="D2545" s="1">
        <v>45913</v>
      </c>
      <c r="E2545" t="s">
        <v>21229</v>
      </c>
      <c r="F2545" t="s">
        <v>15198</v>
      </c>
      <c r="G2545">
        <v>4788</v>
      </c>
    </row>
    <row r="2546" spans="1:7" x14ac:dyDescent="0.3">
      <c r="A2546" t="s">
        <v>20772</v>
      </c>
      <c r="B2546" t="s">
        <v>18217</v>
      </c>
      <c r="C2546" t="s">
        <v>18218</v>
      </c>
      <c r="D2546" s="1">
        <v>45918</v>
      </c>
      <c r="E2546" t="s">
        <v>21231</v>
      </c>
      <c r="F2546" t="s">
        <v>21234</v>
      </c>
      <c r="G2546">
        <v>3120</v>
      </c>
    </row>
    <row r="2547" spans="1:7" x14ac:dyDescent="0.3">
      <c r="A2547" t="s">
        <v>20773</v>
      </c>
      <c r="B2547" t="s">
        <v>18217</v>
      </c>
      <c r="C2547" t="s">
        <v>18218</v>
      </c>
      <c r="D2547" s="1">
        <v>45914</v>
      </c>
      <c r="E2547" t="s">
        <v>21229</v>
      </c>
      <c r="F2547" t="s">
        <v>15198</v>
      </c>
      <c r="G2547">
        <v>1891</v>
      </c>
    </row>
    <row r="2548" spans="1:7" x14ac:dyDescent="0.3">
      <c r="A2548" t="s">
        <v>20774</v>
      </c>
      <c r="B2548" t="s">
        <v>18217</v>
      </c>
      <c r="C2548" t="s">
        <v>18219</v>
      </c>
      <c r="D2548" s="1">
        <v>45910</v>
      </c>
      <c r="E2548" t="s">
        <v>21231</v>
      </c>
      <c r="F2548" t="s">
        <v>21234</v>
      </c>
      <c r="G2548">
        <v>3960</v>
      </c>
    </row>
    <row r="2549" spans="1:7" x14ac:dyDescent="0.3">
      <c r="A2549" t="s">
        <v>20775</v>
      </c>
      <c r="B2549" t="s">
        <v>18218</v>
      </c>
      <c r="C2549" t="s">
        <v>18216</v>
      </c>
      <c r="D2549" s="1">
        <v>45887</v>
      </c>
      <c r="E2549" t="s">
        <v>21229</v>
      </c>
      <c r="F2549" t="s">
        <v>21233</v>
      </c>
      <c r="G2549">
        <v>3333</v>
      </c>
    </row>
    <row r="2550" spans="1:7" x14ac:dyDescent="0.3">
      <c r="A2550" t="s">
        <v>20776</v>
      </c>
      <c r="B2550" t="s">
        <v>18218</v>
      </c>
      <c r="C2550" t="s">
        <v>18219</v>
      </c>
      <c r="D2550" s="1">
        <v>45895</v>
      </c>
      <c r="E2550" t="s">
        <v>21231</v>
      </c>
      <c r="F2550" t="s">
        <v>21234</v>
      </c>
      <c r="G2550">
        <v>1874</v>
      </c>
    </row>
    <row r="2551" spans="1:7" x14ac:dyDescent="0.3">
      <c r="A2551" t="s">
        <v>20777</v>
      </c>
      <c r="B2551" t="s">
        <v>18216</v>
      </c>
      <c r="C2551" t="s">
        <v>18219</v>
      </c>
      <c r="D2551" s="1">
        <v>45869</v>
      </c>
      <c r="E2551" t="s">
        <v>21229</v>
      </c>
      <c r="F2551" t="s">
        <v>21234</v>
      </c>
      <c r="G2551">
        <v>3124</v>
      </c>
    </row>
    <row r="2552" spans="1:7" x14ac:dyDescent="0.3">
      <c r="A2552" t="s">
        <v>20778</v>
      </c>
      <c r="B2552" t="s">
        <v>18216</v>
      </c>
      <c r="C2552" t="s">
        <v>18216</v>
      </c>
      <c r="D2552" s="1">
        <v>45883</v>
      </c>
      <c r="E2552" t="s">
        <v>21228</v>
      </c>
      <c r="F2552" t="s">
        <v>21234</v>
      </c>
      <c r="G2552">
        <v>4102</v>
      </c>
    </row>
    <row r="2553" spans="1:7" x14ac:dyDescent="0.3">
      <c r="A2553" t="s">
        <v>20779</v>
      </c>
      <c r="B2553" t="s">
        <v>18217</v>
      </c>
      <c r="C2553" t="s">
        <v>18218</v>
      </c>
      <c r="D2553" s="1">
        <v>45886</v>
      </c>
      <c r="E2553" t="s">
        <v>21232</v>
      </c>
      <c r="F2553" t="s">
        <v>21234</v>
      </c>
      <c r="G2553">
        <v>3220</v>
      </c>
    </row>
    <row r="2554" spans="1:7" x14ac:dyDescent="0.3">
      <c r="A2554" t="s">
        <v>20780</v>
      </c>
      <c r="B2554" t="s">
        <v>18220</v>
      </c>
      <c r="C2554" t="s">
        <v>18216</v>
      </c>
      <c r="D2554" s="1">
        <v>45911</v>
      </c>
      <c r="E2554" t="s">
        <v>21230</v>
      </c>
      <c r="F2554" t="s">
        <v>21234</v>
      </c>
      <c r="G2554">
        <v>4165</v>
      </c>
    </row>
    <row r="2555" spans="1:7" x14ac:dyDescent="0.3">
      <c r="A2555" t="s">
        <v>20781</v>
      </c>
      <c r="B2555" t="s">
        <v>18219</v>
      </c>
      <c r="C2555" t="s">
        <v>18220</v>
      </c>
      <c r="D2555" s="1">
        <v>45871</v>
      </c>
      <c r="E2555" t="s">
        <v>21229</v>
      </c>
      <c r="F2555" t="s">
        <v>15198</v>
      </c>
      <c r="G2555">
        <v>1011</v>
      </c>
    </row>
    <row r="2556" spans="1:7" x14ac:dyDescent="0.3">
      <c r="A2556" t="s">
        <v>20782</v>
      </c>
      <c r="B2556" t="s">
        <v>18219</v>
      </c>
      <c r="C2556" t="s">
        <v>18217</v>
      </c>
      <c r="D2556" s="1">
        <v>45920</v>
      </c>
      <c r="E2556" t="s">
        <v>21228</v>
      </c>
      <c r="F2556" t="s">
        <v>21234</v>
      </c>
      <c r="G2556">
        <v>3806</v>
      </c>
    </row>
    <row r="2557" spans="1:7" x14ac:dyDescent="0.3">
      <c r="A2557" t="s">
        <v>20783</v>
      </c>
      <c r="B2557" t="s">
        <v>18217</v>
      </c>
      <c r="C2557" t="s">
        <v>18219</v>
      </c>
      <c r="D2557" s="1">
        <v>45867</v>
      </c>
      <c r="E2557" t="s">
        <v>21232</v>
      </c>
      <c r="F2557" t="s">
        <v>21234</v>
      </c>
      <c r="G2557">
        <v>3497</v>
      </c>
    </row>
    <row r="2558" spans="1:7" x14ac:dyDescent="0.3">
      <c r="A2558" t="s">
        <v>20784</v>
      </c>
      <c r="B2558" t="s">
        <v>18217</v>
      </c>
      <c r="C2558" t="s">
        <v>18216</v>
      </c>
      <c r="D2558" s="1">
        <v>45886</v>
      </c>
      <c r="E2558" t="s">
        <v>21228</v>
      </c>
      <c r="F2558" t="s">
        <v>21233</v>
      </c>
      <c r="G2558">
        <v>2823</v>
      </c>
    </row>
    <row r="2559" spans="1:7" x14ac:dyDescent="0.3">
      <c r="A2559" t="s">
        <v>20785</v>
      </c>
      <c r="B2559" t="s">
        <v>18218</v>
      </c>
      <c r="C2559" t="s">
        <v>18219</v>
      </c>
      <c r="D2559" s="1">
        <v>45910</v>
      </c>
      <c r="E2559" t="s">
        <v>21231</v>
      </c>
      <c r="F2559" t="s">
        <v>21233</v>
      </c>
      <c r="G2559">
        <v>3693</v>
      </c>
    </row>
    <row r="2560" spans="1:7" x14ac:dyDescent="0.3">
      <c r="A2560" t="s">
        <v>20786</v>
      </c>
      <c r="B2560" t="s">
        <v>18217</v>
      </c>
      <c r="C2560" t="s">
        <v>18220</v>
      </c>
      <c r="D2560" s="1">
        <v>45880</v>
      </c>
      <c r="E2560" t="s">
        <v>21232</v>
      </c>
      <c r="F2560" t="s">
        <v>21234</v>
      </c>
      <c r="G2560">
        <v>2087</v>
      </c>
    </row>
    <row r="2561" spans="1:7" x14ac:dyDescent="0.3">
      <c r="A2561" t="s">
        <v>20787</v>
      </c>
      <c r="B2561" t="s">
        <v>18219</v>
      </c>
      <c r="C2561" t="s">
        <v>18216</v>
      </c>
      <c r="D2561" s="1">
        <v>45904</v>
      </c>
      <c r="E2561" t="s">
        <v>21232</v>
      </c>
      <c r="F2561" t="s">
        <v>21233</v>
      </c>
      <c r="G2561">
        <v>2535</v>
      </c>
    </row>
    <row r="2562" spans="1:7" x14ac:dyDescent="0.3">
      <c r="A2562" t="s">
        <v>20788</v>
      </c>
      <c r="B2562" t="s">
        <v>18218</v>
      </c>
      <c r="C2562" t="s">
        <v>18219</v>
      </c>
      <c r="D2562" s="1">
        <v>45877</v>
      </c>
      <c r="E2562" t="s">
        <v>21228</v>
      </c>
      <c r="F2562" t="s">
        <v>15198</v>
      </c>
      <c r="G2562">
        <v>4840</v>
      </c>
    </row>
    <row r="2563" spans="1:7" x14ac:dyDescent="0.3">
      <c r="A2563" t="s">
        <v>20789</v>
      </c>
      <c r="B2563" t="s">
        <v>18217</v>
      </c>
      <c r="C2563" t="s">
        <v>18218</v>
      </c>
      <c r="D2563" s="1">
        <v>45867</v>
      </c>
      <c r="E2563" t="s">
        <v>21231</v>
      </c>
      <c r="F2563" t="s">
        <v>21233</v>
      </c>
      <c r="G2563">
        <v>3295</v>
      </c>
    </row>
    <row r="2564" spans="1:7" x14ac:dyDescent="0.3">
      <c r="A2564" t="s">
        <v>20790</v>
      </c>
      <c r="B2564" t="s">
        <v>18220</v>
      </c>
      <c r="C2564" t="s">
        <v>18217</v>
      </c>
      <c r="D2564" s="1">
        <v>45870</v>
      </c>
      <c r="E2564" t="s">
        <v>21232</v>
      </c>
      <c r="F2564" t="s">
        <v>21233</v>
      </c>
      <c r="G2564">
        <v>1877</v>
      </c>
    </row>
    <row r="2565" spans="1:7" x14ac:dyDescent="0.3">
      <c r="A2565" t="s">
        <v>20791</v>
      </c>
      <c r="B2565" t="s">
        <v>18218</v>
      </c>
      <c r="C2565" t="s">
        <v>18218</v>
      </c>
      <c r="D2565" s="1">
        <v>45896</v>
      </c>
      <c r="E2565" t="s">
        <v>21231</v>
      </c>
      <c r="F2565" t="s">
        <v>15198</v>
      </c>
      <c r="G2565">
        <v>1552</v>
      </c>
    </row>
    <row r="2566" spans="1:7" x14ac:dyDescent="0.3">
      <c r="A2566" t="s">
        <v>20792</v>
      </c>
      <c r="B2566" t="s">
        <v>18218</v>
      </c>
      <c r="C2566" t="s">
        <v>18216</v>
      </c>
      <c r="D2566" s="1">
        <v>45863</v>
      </c>
      <c r="E2566" t="s">
        <v>21229</v>
      </c>
      <c r="F2566" t="s">
        <v>21233</v>
      </c>
      <c r="G2566">
        <v>1134</v>
      </c>
    </row>
    <row r="2567" spans="1:7" x14ac:dyDescent="0.3">
      <c r="A2567" t="s">
        <v>20793</v>
      </c>
      <c r="B2567" t="s">
        <v>18217</v>
      </c>
      <c r="C2567" t="s">
        <v>18219</v>
      </c>
      <c r="D2567" s="1">
        <v>45919</v>
      </c>
      <c r="E2567" t="s">
        <v>21229</v>
      </c>
      <c r="F2567" t="s">
        <v>21233</v>
      </c>
      <c r="G2567">
        <v>4307</v>
      </c>
    </row>
    <row r="2568" spans="1:7" x14ac:dyDescent="0.3">
      <c r="A2568" t="s">
        <v>20794</v>
      </c>
      <c r="B2568" t="s">
        <v>18217</v>
      </c>
      <c r="C2568" t="s">
        <v>18216</v>
      </c>
      <c r="D2568" s="1">
        <v>45875</v>
      </c>
      <c r="E2568" t="s">
        <v>21229</v>
      </c>
      <c r="F2568" t="s">
        <v>21234</v>
      </c>
      <c r="G2568">
        <v>4215</v>
      </c>
    </row>
    <row r="2569" spans="1:7" x14ac:dyDescent="0.3">
      <c r="A2569" t="s">
        <v>20795</v>
      </c>
      <c r="B2569" t="s">
        <v>18217</v>
      </c>
      <c r="C2569" t="s">
        <v>18220</v>
      </c>
      <c r="D2569" s="1">
        <v>45918</v>
      </c>
      <c r="E2569" t="s">
        <v>21228</v>
      </c>
      <c r="F2569" t="s">
        <v>21234</v>
      </c>
      <c r="G2569">
        <v>3952</v>
      </c>
    </row>
    <row r="2570" spans="1:7" x14ac:dyDescent="0.3">
      <c r="A2570" t="s">
        <v>20796</v>
      </c>
      <c r="B2570" t="s">
        <v>18217</v>
      </c>
      <c r="C2570" t="s">
        <v>18218</v>
      </c>
      <c r="D2570" s="1">
        <v>45912</v>
      </c>
      <c r="E2570" t="s">
        <v>21231</v>
      </c>
      <c r="F2570" t="s">
        <v>15198</v>
      </c>
      <c r="G2570">
        <v>3444</v>
      </c>
    </row>
    <row r="2571" spans="1:7" x14ac:dyDescent="0.3">
      <c r="A2571" t="s">
        <v>20797</v>
      </c>
      <c r="B2571" t="s">
        <v>18217</v>
      </c>
      <c r="C2571" t="s">
        <v>18218</v>
      </c>
      <c r="D2571" s="1">
        <v>45918</v>
      </c>
      <c r="E2571" t="s">
        <v>21230</v>
      </c>
      <c r="F2571" t="s">
        <v>21234</v>
      </c>
      <c r="G2571">
        <v>2186</v>
      </c>
    </row>
    <row r="2572" spans="1:7" x14ac:dyDescent="0.3">
      <c r="A2572" t="s">
        <v>20798</v>
      </c>
      <c r="B2572" t="s">
        <v>18217</v>
      </c>
      <c r="C2572" t="s">
        <v>18218</v>
      </c>
      <c r="D2572" s="1">
        <v>45880</v>
      </c>
      <c r="E2572" t="s">
        <v>21229</v>
      </c>
      <c r="F2572" t="s">
        <v>21233</v>
      </c>
      <c r="G2572">
        <v>3445</v>
      </c>
    </row>
    <row r="2573" spans="1:7" x14ac:dyDescent="0.3">
      <c r="A2573" t="s">
        <v>20799</v>
      </c>
      <c r="B2573" t="s">
        <v>18220</v>
      </c>
      <c r="C2573" t="s">
        <v>18218</v>
      </c>
      <c r="D2573" s="1">
        <v>45899</v>
      </c>
      <c r="E2573" t="s">
        <v>21231</v>
      </c>
      <c r="F2573" t="s">
        <v>21234</v>
      </c>
      <c r="G2573">
        <v>4694</v>
      </c>
    </row>
    <row r="2574" spans="1:7" x14ac:dyDescent="0.3">
      <c r="A2574" t="s">
        <v>20800</v>
      </c>
      <c r="B2574" t="s">
        <v>18217</v>
      </c>
      <c r="C2574" t="s">
        <v>18220</v>
      </c>
      <c r="D2574" s="1">
        <v>45909</v>
      </c>
      <c r="E2574" t="s">
        <v>21230</v>
      </c>
      <c r="F2574" t="s">
        <v>21233</v>
      </c>
      <c r="G2574">
        <v>3903</v>
      </c>
    </row>
    <row r="2575" spans="1:7" x14ac:dyDescent="0.3">
      <c r="A2575" t="s">
        <v>20801</v>
      </c>
      <c r="B2575" t="s">
        <v>18216</v>
      </c>
      <c r="C2575" t="s">
        <v>18218</v>
      </c>
      <c r="D2575" s="1">
        <v>45908</v>
      </c>
      <c r="E2575" t="s">
        <v>21231</v>
      </c>
      <c r="F2575" t="s">
        <v>21234</v>
      </c>
      <c r="G2575">
        <v>3196</v>
      </c>
    </row>
    <row r="2576" spans="1:7" x14ac:dyDescent="0.3">
      <c r="A2576" t="s">
        <v>20802</v>
      </c>
      <c r="B2576" t="s">
        <v>18220</v>
      </c>
      <c r="C2576" t="s">
        <v>18217</v>
      </c>
      <c r="D2576" s="1">
        <v>45908</v>
      </c>
      <c r="E2576" t="s">
        <v>21228</v>
      </c>
      <c r="F2576" t="s">
        <v>21234</v>
      </c>
      <c r="G2576">
        <v>1536</v>
      </c>
    </row>
    <row r="2577" spans="1:7" x14ac:dyDescent="0.3">
      <c r="A2577" t="s">
        <v>20803</v>
      </c>
      <c r="B2577" t="s">
        <v>18220</v>
      </c>
      <c r="C2577" t="s">
        <v>18218</v>
      </c>
      <c r="D2577" s="1">
        <v>45864</v>
      </c>
      <c r="E2577" t="s">
        <v>21230</v>
      </c>
      <c r="F2577" t="s">
        <v>15198</v>
      </c>
      <c r="G2577">
        <v>2891</v>
      </c>
    </row>
    <row r="2578" spans="1:7" x14ac:dyDescent="0.3">
      <c r="A2578" t="s">
        <v>20804</v>
      </c>
      <c r="B2578" t="s">
        <v>18218</v>
      </c>
      <c r="C2578" t="s">
        <v>18219</v>
      </c>
      <c r="D2578" s="1">
        <v>45872</v>
      </c>
      <c r="E2578" t="s">
        <v>21232</v>
      </c>
      <c r="F2578" t="s">
        <v>21233</v>
      </c>
      <c r="G2578">
        <v>3377</v>
      </c>
    </row>
    <row r="2579" spans="1:7" x14ac:dyDescent="0.3">
      <c r="A2579" t="s">
        <v>20805</v>
      </c>
      <c r="B2579" t="s">
        <v>18217</v>
      </c>
      <c r="C2579" t="s">
        <v>18219</v>
      </c>
      <c r="D2579" s="1">
        <v>45911</v>
      </c>
      <c r="E2579" t="s">
        <v>21229</v>
      </c>
      <c r="F2579" t="s">
        <v>21233</v>
      </c>
      <c r="G2579">
        <v>2388</v>
      </c>
    </row>
    <row r="2580" spans="1:7" x14ac:dyDescent="0.3">
      <c r="A2580" t="s">
        <v>20806</v>
      </c>
      <c r="B2580" t="s">
        <v>18217</v>
      </c>
      <c r="C2580" t="s">
        <v>18219</v>
      </c>
      <c r="D2580" s="1">
        <v>45919</v>
      </c>
      <c r="E2580" t="s">
        <v>21229</v>
      </c>
      <c r="F2580" t="s">
        <v>21234</v>
      </c>
      <c r="G2580">
        <v>2734</v>
      </c>
    </row>
    <row r="2581" spans="1:7" x14ac:dyDescent="0.3">
      <c r="A2581" t="s">
        <v>20807</v>
      </c>
      <c r="B2581" t="s">
        <v>18218</v>
      </c>
      <c r="C2581" t="s">
        <v>18219</v>
      </c>
      <c r="D2581" s="1">
        <v>45888</v>
      </c>
      <c r="E2581" t="s">
        <v>21231</v>
      </c>
      <c r="F2581" t="s">
        <v>15198</v>
      </c>
      <c r="G2581">
        <v>4043</v>
      </c>
    </row>
    <row r="2582" spans="1:7" x14ac:dyDescent="0.3">
      <c r="A2582" t="s">
        <v>20808</v>
      </c>
      <c r="B2582" t="s">
        <v>18219</v>
      </c>
      <c r="C2582" t="s">
        <v>18220</v>
      </c>
      <c r="D2582" s="1">
        <v>45888</v>
      </c>
      <c r="E2582" t="s">
        <v>21232</v>
      </c>
      <c r="F2582" t="s">
        <v>21233</v>
      </c>
      <c r="G2582">
        <v>4646</v>
      </c>
    </row>
    <row r="2583" spans="1:7" x14ac:dyDescent="0.3">
      <c r="A2583" t="s">
        <v>20809</v>
      </c>
      <c r="B2583" t="s">
        <v>18216</v>
      </c>
      <c r="C2583" t="s">
        <v>18217</v>
      </c>
      <c r="D2583" s="1">
        <v>45880</v>
      </c>
      <c r="E2583" t="s">
        <v>21228</v>
      </c>
      <c r="F2583" t="s">
        <v>21233</v>
      </c>
      <c r="G2583">
        <v>1356</v>
      </c>
    </row>
    <row r="2584" spans="1:7" x14ac:dyDescent="0.3">
      <c r="A2584" t="s">
        <v>20810</v>
      </c>
      <c r="B2584" t="s">
        <v>18220</v>
      </c>
      <c r="C2584" t="s">
        <v>18220</v>
      </c>
      <c r="D2584" s="1">
        <v>45871</v>
      </c>
      <c r="E2584" t="s">
        <v>21231</v>
      </c>
      <c r="F2584" t="s">
        <v>21233</v>
      </c>
      <c r="G2584">
        <v>1239</v>
      </c>
    </row>
    <row r="2585" spans="1:7" x14ac:dyDescent="0.3">
      <c r="A2585" t="s">
        <v>20811</v>
      </c>
      <c r="B2585" t="s">
        <v>18219</v>
      </c>
      <c r="C2585" t="s">
        <v>18219</v>
      </c>
      <c r="D2585" s="1">
        <v>45888</v>
      </c>
      <c r="E2585" t="s">
        <v>21228</v>
      </c>
      <c r="F2585" t="s">
        <v>15198</v>
      </c>
      <c r="G2585">
        <v>4672</v>
      </c>
    </row>
    <row r="2586" spans="1:7" x14ac:dyDescent="0.3">
      <c r="A2586" t="s">
        <v>20812</v>
      </c>
      <c r="B2586" t="s">
        <v>18217</v>
      </c>
      <c r="C2586" t="s">
        <v>18217</v>
      </c>
      <c r="D2586" s="1">
        <v>45879</v>
      </c>
      <c r="E2586" t="s">
        <v>21230</v>
      </c>
      <c r="F2586" t="s">
        <v>21234</v>
      </c>
      <c r="G2586">
        <v>1961</v>
      </c>
    </row>
    <row r="2587" spans="1:7" x14ac:dyDescent="0.3">
      <c r="A2587" t="s">
        <v>20813</v>
      </c>
      <c r="B2587" t="s">
        <v>18218</v>
      </c>
      <c r="C2587" t="s">
        <v>18220</v>
      </c>
      <c r="D2587" s="1">
        <v>45880</v>
      </c>
      <c r="E2587" t="s">
        <v>21232</v>
      </c>
      <c r="F2587" t="s">
        <v>15198</v>
      </c>
      <c r="G2587">
        <v>3683</v>
      </c>
    </row>
    <row r="2588" spans="1:7" x14ac:dyDescent="0.3">
      <c r="A2588" t="s">
        <v>20814</v>
      </c>
      <c r="B2588" t="s">
        <v>18220</v>
      </c>
      <c r="C2588" t="s">
        <v>18217</v>
      </c>
      <c r="D2588" s="1">
        <v>45900</v>
      </c>
      <c r="E2588" t="s">
        <v>21228</v>
      </c>
      <c r="F2588" t="s">
        <v>21233</v>
      </c>
      <c r="G2588">
        <v>4069</v>
      </c>
    </row>
    <row r="2589" spans="1:7" x14ac:dyDescent="0.3">
      <c r="A2589" t="s">
        <v>20815</v>
      </c>
      <c r="B2589" t="s">
        <v>18217</v>
      </c>
      <c r="C2589" t="s">
        <v>18218</v>
      </c>
      <c r="D2589" s="1">
        <v>45873</v>
      </c>
      <c r="E2589" t="s">
        <v>21228</v>
      </c>
      <c r="F2589" t="s">
        <v>15198</v>
      </c>
      <c r="G2589">
        <v>3791</v>
      </c>
    </row>
    <row r="2590" spans="1:7" x14ac:dyDescent="0.3">
      <c r="A2590" t="s">
        <v>20816</v>
      </c>
      <c r="B2590" t="s">
        <v>18217</v>
      </c>
      <c r="C2590" t="s">
        <v>18220</v>
      </c>
      <c r="D2590" s="1">
        <v>45886</v>
      </c>
      <c r="E2590" t="s">
        <v>21229</v>
      </c>
      <c r="F2590" t="s">
        <v>21234</v>
      </c>
      <c r="G2590">
        <v>1902</v>
      </c>
    </row>
    <row r="2591" spans="1:7" x14ac:dyDescent="0.3">
      <c r="A2591" t="s">
        <v>20817</v>
      </c>
      <c r="B2591" t="s">
        <v>18219</v>
      </c>
      <c r="C2591" t="s">
        <v>18219</v>
      </c>
      <c r="D2591" s="1">
        <v>45897</v>
      </c>
      <c r="E2591" t="s">
        <v>21228</v>
      </c>
      <c r="F2591" t="s">
        <v>21234</v>
      </c>
      <c r="G2591">
        <v>3827</v>
      </c>
    </row>
    <row r="2592" spans="1:7" x14ac:dyDescent="0.3">
      <c r="A2592" t="s">
        <v>20818</v>
      </c>
      <c r="B2592" t="s">
        <v>18217</v>
      </c>
      <c r="C2592" t="s">
        <v>18216</v>
      </c>
      <c r="D2592" s="1">
        <v>45918</v>
      </c>
      <c r="E2592" t="s">
        <v>21230</v>
      </c>
      <c r="F2592" t="s">
        <v>21234</v>
      </c>
      <c r="G2592">
        <v>4515</v>
      </c>
    </row>
    <row r="2593" spans="1:7" x14ac:dyDescent="0.3">
      <c r="A2593" t="s">
        <v>20819</v>
      </c>
      <c r="B2593" t="s">
        <v>18219</v>
      </c>
      <c r="C2593" t="s">
        <v>18219</v>
      </c>
      <c r="D2593" s="1">
        <v>45884</v>
      </c>
      <c r="E2593" t="s">
        <v>21232</v>
      </c>
      <c r="F2593" t="s">
        <v>15198</v>
      </c>
      <c r="G2593">
        <v>3056</v>
      </c>
    </row>
    <row r="2594" spans="1:7" x14ac:dyDescent="0.3">
      <c r="A2594" t="s">
        <v>20820</v>
      </c>
      <c r="B2594" t="s">
        <v>18218</v>
      </c>
      <c r="C2594" t="s">
        <v>18218</v>
      </c>
      <c r="D2594" s="1">
        <v>45913</v>
      </c>
      <c r="E2594" t="s">
        <v>21230</v>
      </c>
      <c r="F2594" t="s">
        <v>21233</v>
      </c>
      <c r="G2594">
        <v>3793</v>
      </c>
    </row>
    <row r="2595" spans="1:7" x14ac:dyDescent="0.3">
      <c r="A2595" t="s">
        <v>20821</v>
      </c>
      <c r="B2595" t="s">
        <v>18218</v>
      </c>
      <c r="C2595" t="s">
        <v>18219</v>
      </c>
      <c r="D2595" s="1">
        <v>45921</v>
      </c>
      <c r="E2595" t="s">
        <v>21230</v>
      </c>
      <c r="F2595" t="s">
        <v>15198</v>
      </c>
      <c r="G2595">
        <v>1487</v>
      </c>
    </row>
    <row r="2596" spans="1:7" x14ac:dyDescent="0.3">
      <c r="A2596" t="s">
        <v>20822</v>
      </c>
      <c r="B2596" t="s">
        <v>18219</v>
      </c>
      <c r="C2596" t="s">
        <v>18217</v>
      </c>
      <c r="D2596" s="1">
        <v>45908</v>
      </c>
      <c r="E2596" t="s">
        <v>21229</v>
      </c>
      <c r="F2596" t="s">
        <v>21234</v>
      </c>
      <c r="G2596">
        <v>2444</v>
      </c>
    </row>
    <row r="2597" spans="1:7" x14ac:dyDescent="0.3">
      <c r="A2597" t="s">
        <v>20823</v>
      </c>
      <c r="B2597" t="s">
        <v>18217</v>
      </c>
      <c r="C2597" t="s">
        <v>18216</v>
      </c>
      <c r="D2597" s="1">
        <v>45874</v>
      </c>
      <c r="E2597" t="s">
        <v>21230</v>
      </c>
      <c r="F2597" t="s">
        <v>21234</v>
      </c>
      <c r="G2597">
        <v>4472</v>
      </c>
    </row>
    <row r="2598" spans="1:7" x14ac:dyDescent="0.3">
      <c r="A2598" t="s">
        <v>20824</v>
      </c>
      <c r="B2598" t="s">
        <v>18219</v>
      </c>
      <c r="C2598" t="s">
        <v>18218</v>
      </c>
      <c r="D2598" s="1">
        <v>45896</v>
      </c>
      <c r="E2598" t="s">
        <v>21232</v>
      </c>
      <c r="F2598" t="s">
        <v>21233</v>
      </c>
      <c r="G2598">
        <v>1849</v>
      </c>
    </row>
    <row r="2599" spans="1:7" x14ac:dyDescent="0.3">
      <c r="A2599" t="s">
        <v>20825</v>
      </c>
      <c r="B2599" t="s">
        <v>18220</v>
      </c>
      <c r="C2599" t="s">
        <v>18220</v>
      </c>
      <c r="D2599" s="1">
        <v>45900</v>
      </c>
      <c r="E2599" t="s">
        <v>21231</v>
      </c>
      <c r="F2599" t="s">
        <v>15198</v>
      </c>
      <c r="G2599">
        <v>2129</v>
      </c>
    </row>
    <row r="2600" spans="1:7" x14ac:dyDescent="0.3">
      <c r="A2600" t="s">
        <v>20826</v>
      </c>
      <c r="B2600" t="s">
        <v>18219</v>
      </c>
      <c r="C2600" t="s">
        <v>18218</v>
      </c>
      <c r="D2600" s="1">
        <v>45875</v>
      </c>
      <c r="E2600" t="s">
        <v>21230</v>
      </c>
      <c r="F2600" t="s">
        <v>21234</v>
      </c>
      <c r="G2600">
        <v>1883</v>
      </c>
    </row>
    <row r="2601" spans="1:7" x14ac:dyDescent="0.3">
      <c r="A2601" t="s">
        <v>20827</v>
      </c>
      <c r="B2601" t="s">
        <v>18220</v>
      </c>
      <c r="C2601" t="s">
        <v>18218</v>
      </c>
      <c r="D2601" s="1">
        <v>45912</v>
      </c>
      <c r="E2601" t="s">
        <v>21229</v>
      </c>
      <c r="F2601" t="s">
        <v>15198</v>
      </c>
      <c r="G2601">
        <v>1932</v>
      </c>
    </row>
    <row r="2602" spans="1:7" x14ac:dyDescent="0.3">
      <c r="A2602" t="s">
        <v>20828</v>
      </c>
      <c r="B2602" t="s">
        <v>18218</v>
      </c>
      <c r="C2602" t="s">
        <v>18218</v>
      </c>
      <c r="D2602" s="1">
        <v>45895</v>
      </c>
      <c r="E2602" t="s">
        <v>21228</v>
      </c>
      <c r="F2602" t="s">
        <v>21233</v>
      </c>
      <c r="G2602">
        <v>1944</v>
      </c>
    </row>
    <row r="2603" spans="1:7" x14ac:dyDescent="0.3">
      <c r="A2603" t="s">
        <v>20829</v>
      </c>
      <c r="B2603" t="s">
        <v>18219</v>
      </c>
      <c r="C2603" t="s">
        <v>18218</v>
      </c>
      <c r="D2603" s="1">
        <v>45907</v>
      </c>
      <c r="E2603" t="s">
        <v>21231</v>
      </c>
      <c r="F2603" t="s">
        <v>15198</v>
      </c>
      <c r="G2603">
        <v>1950</v>
      </c>
    </row>
    <row r="2604" spans="1:7" x14ac:dyDescent="0.3">
      <c r="A2604" t="s">
        <v>20830</v>
      </c>
      <c r="B2604" t="s">
        <v>18217</v>
      </c>
      <c r="C2604" t="s">
        <v>18219</v>
      </c>
      <c r="D2604" s="1">
        <v>45869</v>
      </c>
      <c r="E2604" t="s">
        <v>21229</v>
      </c>
      <c r="F2604" t="s">
        <v>21234</v>
      </c>
      <c r="G2604">
        <v>1044</v>
      </c>
    </row>
    <row r="2605" spans="1:7" x14ac:dyDescent="0.3">
      <c r="A2605" t="s">
        <v>20831</v>
      </c>
      <c r="B2605" t="s">
        <v>18217</v>
      </c>
      <c r="C2605" t="s">
        <v>18220</v>
      </c>
      <c r="D2605" s="1">
        <v>45900</v>
      </c>
      <c r="E2605" t="s">
        <v>21229</v>
      </c>
      <c r="F2605" t="s">
        <v>21234</v>
      </c>
      <c r="G2605">
        <v>1507</v>
      </c>
    </row>
    <row r="2606" spans="1:7" x14ac:dyDescent="0.3">
      <c r="A2606" t="s">
        <v>20832</v>
      </c>
      <c r="B2606" t="s">
        <v>18218</v>
      </c>
      <c r="C2606" t="s">
        <v>18216</v>
      </c>
      <c r="D2606" s="1">
        <v>45878</v>
      </c>
      <c r="E2606" t="s">
        <v>21228</v>
      </c>
      <c r="F2606" t="s">
        <v>15198</v>
      </c>
      <c r="G2606">
        <v>2521</v>
      </c>
    </row>
    <row r="2607" spans="1:7" x14ac:dyDescent="0.3">
      <c r="A2607" t="s">
        <v>20833</v>
      </c>
      <c r="B2607" t="s">
        <v>18217</v>
      </c>
      <c r="C2607" t="s">
        <v>18219</v>
      </c>
      <c r="D2607" s="1">
        <v>45865</v>
      </c>
      <c r="E2607" t="s">
        <v>21232</v>
      </c>
      <c r="F2607" t="s">
        <v>21234</v>
      </c>
      <c r="G2607">
        <v>4596</v>
      </c>
    </row>
    <row r="2608" spans="1:7" x14ac:dyDescent="0.3">
      <c r="A2608" t="s">
        <v>20834</v>
      </c>
      <c r="B2608" t="s">
        <v>18217</v>
      </c>
      <c r="C2608" t="s">
        <v>18219</v>
      </c>
      <c r="D2608" s="1">
        <v>45867</v>
      </c>
      <c r="E2608" t="s">
        <v>21231</v>
      </c>
      <c r="F2608" t="s">
        <v>15198</v>
      </c>
      <c r="G2608">
        <v>1225</v>
      </c>
    </row>
    <row r="2609" spans="1:7" x14ac:dyDescent="0.3">
      <c r="A2609" t="s">
        <v>20835</v>
      </c>
      <c r="B2609" t="s">
        <v>18219</v>
      </c>
      <c r="C2609" t="s">
        <v>18216</v>
      </c>
      <c r="D2609" s="1">
        <v>45871</v>
      </c>
      <c r="E2609" t="s">
        <v>21231</v>
      </c>
      <c r="F2609" t="s">
        <v>21233</v>
      </c>
      <c r="G2609">
        <v>2417</v>
      </c>
    </row>
    <row r="2610" spans="1:7" x14ac:dyDescent="0.3">
      <c r="A2610" t="s">
        <v>20836</v>
      </c>
      <c r="B2610" t="s">
        <v>18219</v>
      </c>
      <c r="C2610" t="s">
        <v>18219</v>
      </c>
      <c r="D2610" s="1">
        <v>45911</v>
      </c>
      <c r="E2610" t="s">
        <v>21231</v>
      </c>
      <c r="F2610" t="s">
        <v>21234</v>
      </c>
      <c r="G2610">
        <v>4359</v>
      </c>
    </row>
    <row r="2611" spans="1:7" x14ac:dyDescent="0.3">
      <c r="A2611" t="s">
        <v>20837</v>
      </c>
      <c r="B2611" t="s">
        <v>18217</v>
      </c>
      <c r="C2611" t="s">
        <v>18218</v>
      </c>
      <c r="D2611" s="1">
        <v>45904</v>
      </c>
      <c r="E2611" t="s">
        <v>21229</v>
      </c>
      <c r="F2611" t="s">
        <v>15198</v>
      </c>
      <c r="G2611">
        <v>3615</v>
      </c>
    </row>
    <row r="2612" spans="1:7" x14ac:dyDescent="0.3">
      <c r="A2612" t="s">
        <v>20838</v>
      </c>
      <c r="B2612" t="s">
        <v>18220</v>
      </c>
      <c r="C2612" t="s">
        <v>18220</v>
      </c>
      <c r="D2612" s="1">
        <v>45911</v>
      </c>
      <c r="E2612" t="s">
        <v>21232</v>
      </c>
      <c r="F2612" t="s">
        <v>21233</v>
      </c>
      <c r="G2612">
        <v>3066</v>
      </c>
    </row>
    <row r="2613" spans="1:7" x14ac:dyDescent="0.3">
      <c r="A2613" t="s">
        <v>20839</v>
      </c>
      <c r="B2613" t="s">
        <v>18219</v>
      </c>
      <c r="C2613" t="s">
        <v>18218</v>
      </c>
      <c r="D2613" s="1">
        <v>45905</v>
      </c>
      <c r="E2613" t="s">
        <v>21232</v>
      </c>
      <c r="F2613" t="s">
        <v>21234</v>
      </c>
      <c r="G2613">
        <v>1490</v>
      </c>
    </row>
    <row r="2614" spans="1:7" x14ac:dyDescent="0.3">
      <c r="A2614" t="s">
        <v>20840</v>
      </c>
      <c r="B2614" t="s">
        <v>18216</v>
      </c>
      <c r="C2614" t="s">
        <v>18218</v>
      </c>
      <c r="D2614" s="1">
        <v>45866</v>
      </c>
      <c r="E2614" t="s">
        <v>21232</v>
      </c>
      <c r="F2614" t="s">
        <v>21233</v>
      </c>
      <c r="G2614">
        <v>4247</v>
      </c>
    </row>
    <row r="2615" spans="1:7" x14ac:dyDescent="0.3">
      <c r="A2615" t="s">
        <v>20841</v>
      </c>
      <c r="B2615" t="s">
        <v>18216</v>
      </c>
      <c r="C2615" t="s">
        <v>18219</v>
      </c>
      <c r="D2615" s="1">
        <v>45870</v>
      </c>
      <c r="E2615" t="s">
        <v>21228</v>
      </c>
      <c r="F2615" t="s">
        <v>21233</v>
      </c>
      <c r="G2615">
        <v>2326</v>
      </c>
    </row>
    <row r="2616" spans="1:7" x14ac:dyDescent="0.3">
      <c r="A2616" t="s">
        <v>20842</v>
      </c>
      <c r="B2616" t="s">
        <v>18219</v>
      </c>
      <c r="C2616" t="s">
        <v>18220</v>
      </c>
      <c r="D2616" s="1">
        <v>45898</v>
      </c>
      <c r="E2616" t="s">
        <v>21231</v>
      </c>
      <c r="F2616" t="s">
        <v>15198</v>
      </c>
      <c r="G2616">
        <v>3710</v>
      </c>
    </row>
    <row r="2617" spans="1:7" x14ac:dyDescent="0.3">
      <c r="A2617" t="s">
        <v>20843</v>
      </c>
      <c r="B2617" t="s">
        <v>18216</v>
      </c>
      <c r="C2617" t="s">
        <v>18216</v>
      </c>
      <c r="D2617" s="1">
        <v>45899</v>
      </c>
      <c r="E2617" t="s">
        <v>21228</v>
      </c>
      <c r="F2617" t="s">
        <v>21233</v>
      </c>
      <c r="G2617">
        <v>2075</v>
      </c>
    </row>
    <row r="2618" spans="1:7" x14ac:dyDescent="0.3">
      <c r="A2618" t="s">
        <v>20844</v>
      </c>
      <c r="B2618" t="s">
        <v>18218</v>
      </c>
      <c r="C2618" t="s">
        <v>18216</v>
      </c>
      <c r="D2618" s="1">
        <v>45865</v>
      </c>
      <c r="E2618" t="s">
        <v>21232</v>
      </c>
      <c r="F2618" t="s">
        <v>15198</v>
      </c>
      <c r="G2618">
        <v>3108</v>
      </c>
    </row>
    <row r="2619" spans="1:7" x14ac:dyDescent="0.3">
      <c r="A2619" t="s">
        <v>20845</v>
      </c>
      <c r="B2619" t="s">
        <v>18220</v>
      </c>
      <c r="C2619" t="s">
        <v>18220</v>
      </c>
      <c r="D2619" s="1">
        <v>45882</v>
      </c>
      <c r="E2619" t="s">
        <v>21230</v>
      </c>
      <c r="F2619" t="s">
        <v>21234</v>
      </c>
      <c r="G2619">
        <v>1505</v>
      </c>
    </row>
    <row r="2620" spans="1:7" x14ac:dyDescent="0.3">
      <c r="A2620" t="s">
        <v>20846</v>
      </c>
      <c r="B2620" t="s">
        <v>18219</v>
      </c>
      <c r="C2620" t="s">
        <v>18216</v>
      </c>
      <c r="D2620" s="1">
        <v>45895</v>
      </c>
      <c r="E2620" t="s">
        <v>21232</v>
      </c>
      <c r="F2620" t="s">
        <v>21233</v>
      </c>
      <c r="G2620">
        <v>4825</v>
      </c>
    </row>
    <row r="2621" spans="1:7" x14ac:dyDescent="0.3">
      <c r="A2621" t="s">
        <v>20847</v>
      </c>
      <c r="B2621" t="s">
        <v>18218</v>
      </c>
      <c r="C2621" t="s">
        <v>18216</v>
      </c>
      <c r="D2621" s="1">
        <v>45864</v>
      </c>
      <c r="E2621" t="s">
        <v>21229</v>
      </c>
      <c r="F2621" t="s">
        <v>21233</v>
      </c>
      <c r="G2621">
        <v>4491</v>
      </c>
    </row>
    <row r="2622" spans="1:7" x14ac:dyDescent="0.3">
      <c r="A2622" t="s">
        <v>20848</v>
      </c>
      <c r="B2622" t="s">
        <v>18219</v>
      </c>
      <c r="C2622" t="s">
        <v>18217</v>
      </c>
      <c r="D2622" s="1">
        <v>45920</v>
      </c>
      <c r="E2622" t="s">
        <v>21228</v>
      </c>
      <c r="F2622" t="s">
        <v>21234</v>
      </c>
      <c r="G2622">
        <v>3235</v>
      </c>
    </row>
    <row r="2623" spans="1:7" x14ac:dyDescent="0.3">
      <c r="A2623" t="s">
        <v>20849</v>
      </c>
      <c r="B2623" t="s">
        <v>18216</v>
      </c>
      <c r="C2623" t="s">
        <v>18218</v>
      </c>
      <c r="D2623" s="1">
        <v>45909</v>
      </c>
      <c r="E2623" t="s">
        <v>21229</v>
      </c>
      <c r="F2623" t="s">
        <v>15198</v>
      </c>
      <c r="G2623">
        <v>3300</v>
      </c>
    </row>
    <row r="2624" spans="1:7" x14ac:dyDescent="0.3">
      <c r="A2624" t="s">
        <v>20850</v>
      </c>
      <c r="B2624" t="s">
        <v>18219</v>
      </c>
      <c r="C2624" t="s">
        <v>18216</v>
      </c>
      <c r="D2624" s="1">
        <v>45871</v>
      </c>
      <c r="E2624" t="s">
        <v>21228</v>
      </c>
      <c r="F2624" t="s">
        <v>15198</v>
      </c>
      <c r="G2624">
        <v>3637</v>
      </c>
    </row>
    <row r="2625" spans="1:7" x14ac:dyDescent="0.3">
      <c r="A2625" t="s">
        <v>20851</v>
      </c>
      <c r="B2625" t="s">
        <v>18216</v>
      </c>
      <c r="C2625" t="s">
        <v>18220</v>
      </c>
      <c r="D2625" s="1">
        <v>45921</v>
      </c>
      <c r="E2625" t="s">
        <v>21231</v>
      </c>
      <c r="F2625" t="s">
        <v>21233</v>
      </c>
      <c r="G2625">
        <v>2344</v>
      </c>
    </row>
    <row r="2626" spans="1:7" x14ac:dyDescent="0.3">
      <c r="A2626" t="s">
        <v>20852</v>
      </c>
      <c r="B2626" t="s">
        <v>18219</v>
      </c>
      <c r="C2626" t="s">
        <v>18218</v>
      </c>
      <c r="D2626" s="1">
        <v>45882</v>
      </c>
      <c r="E2626" t="s">
        <v>21229</v>
      </c>
      <c r="F2626" t="s">
        <v>21234</v>
      </c>
      <c r="G2626">
        <v>1243</v>
      </c>
    </row>
    <row r="2627" spans="1:7" x14ac:dyDescent="0.3">
      <c r="A2627" t="s">
        <v>20853</v>
      </c>
      <c r="B2627" t="s">
        <v>18220</v>
      </c>
      <c r="C2627" t="s">
        <v>18216</v>
      </c>
      <c r="D2627" s="1">
        <v>45864</v>
      </c>
      <c r="E2627" t="s">
        <v>21228</v>
      </c>
      <c r="F2627" t="s">
        <v>21234</v>
      </c>
      <c r="G2627">
        <v>1224</v>
      </c>
    </row>
    <row r="2628" spans="1:7" x14ac:dyDescent="0.3">
      <c r="A2628" t="s">
        <v>20854</v>
      </c>
      <c r="B2628" t="s">
        <v>18220</v>
      </c>
      <c r="C2628" t="s">
        <v>18219</v>
      </c>
      <c r="D2628" s="1">
        <v>45866</v>
      </c>
      <c r="E2628" t="s">
        <v>21231</v>
      </c>
      <c r="F2628" t="s">
        <v>21233</v>
      </c>
      <c r="G2628">
        <v>2211</v>
      </c>
    </row>
    <row r="2629" spans="1:7" x14ac:dyDescent="0.3">
      <c r="A2629" t="s">
        <v>20855</v>
      </c>
      <c r="B2629" t="s">
        <v>18219</v>
      </c>
      <c r="C2629" t="s">
        <v>18220</v>
      </c>
      <c r="D2629" s="1">
        <v>45887</v>
      </c>
      <c r="E2629" t="s">
        <v>21229</v>
      </c>
      <c r="F2629" t="s">
        <v>21234</v>
      </c>
      <c r="G2629">
        <v>2228</v>
      </c>
    </row>
    <row r="2630" spans="1:7" x14ac:dyDescent="0.3">
      <c r="A2630" t="s">
        <v>20856</v>
      </c>
      <c r="B2630" t="s">
        <v>18219</v>
      </c>
      <c r="C2630" t="s">
        <v>18220</v>
      </c>
      <c r="D2630" s="1">
        <v>45892</v>
      </c>
      <c r="E2630" t="s">
        <v>21232</v>
      </c>
      <c r="F2630" t="s">
        <v>15198</v>
      </c>
      <c r="G2630">
        <v>4542</v>
      </c>
    </row>
    <row r="2631" spans="1:7" x14ac:dyDescent="0.3">
      <c r="A2631" t="s">
        <v>20857</v>
      </c>
      <c r="B2631" t="s">
        <v>18219</v>
      </c>
      <c r="C2631" t="s">
        <v>18217</v>
      </c>
      <c r="D2631" s="1">
        <v>45905</v>
      </c>
      <c r="E2631" t="s">
        <v>21229</v>
      </c>
      <c r="F2631" t="s">
        <v>21234</v>
      </c>
      <c r="G2631">
        <v>4670</v>
      </c>
    </row>
    <row r="2632" spans="1:7" x14ac:dyDescent="0.3">
      <c r="A2632" t="s">
        <v>20858</v>
      </c>
      <c r="B2632" t="s">
        <v>18220</v>
      </c>
      <c r="C2632" t="s">
        <v>18217</v>
      </c>
      <c r="D2632" s="1">
        <v>45873</v>
      </c>
      <c r="E2632" t="s">
        <v>21230</v>
      </c>
      <c r="F2632" t="s">
        <v>21234</v>
      </c>
      <c r="G2632">
        <v>2156</v>
      </c>
    </row>
    <row r="2633" spans="1:7" x14ac:dyDescent="0.3">
      <c r="A2633" t="s">
        <v>20859</v>
      </c>
      <c r="B2633" t="s">
        <v>18217</v>
      </c>
      <c r="C2633" t="s">
        <v>18216</v>
      </c>
      <c r="D2633" s="1">
        <v>45893</v>
      </c>
      <c r="E2633" t="s">
        <v>21228</v>
      </c>
      <c r="F2633" t="s">
        <v>21234</v>
      </c>
      <c r="G2633">
        <v>4706</v>
      </c>
    </row>
    <row r="2634" spans="1:7" x14ac:dyDescent="0.3">
      <c r="A2634" t="s">
        <v>20860</v>
      </c>
      <c r="B2634" t="s">
        <v>18217</v>
      </c>
      <c r="C2634" t="s">
        <v>18218</v>
      </c>
      <c r="D2634" s="1">
        <v>45886</v>
      </c>
      <c r="E2634" t="s">
        <v>21232</v>
      </c>
      <c r="F2634" t="s">
        <v>15198</v>
      </c>
      <c r="G2634">
        <v>2048</v>
      </c>
    </row>
    <row r="2635" spans="1:7" x14ac:dyDescent="0.3">
      <c r="A2635" t="s">
        <v>20861</v>
      </c>
      <c r="B2635" t="s">
        <v>18220</v>
      </c>
      <c r="C2635" t="s">
        <v>18220</v>
      </c>
      <c r="D2635" s="1">
        <v>45891</v>
      </c>
      <c r="E2635" t="s">
        <v>21231</v>
      </c>
      <c r="F2635" t="s">
        <v>21234</v>
      </c>
      <c r="G2635">
        <v>1263</v>
      </c>
    </row>
    <row r="2636" spans="1:7" x14ac:dyDescent="0.3">
      <c r="A2636" t="s">
        <v>20862</v>
      </c>
      <c r="B2636" t="s">
        <v>18218</v>
      </c>
      <c r="C2636" t="s">
        <v>18220</v>
      </c>
      <c r="D2636" s="1">
        <v>45870</v>
      </c>
      <c r="E2636" t="s">
        <v>21230</v>
      </c>
      <c r="F2636" t="s">
        <v>21234</v>
      </c>
      <c r="G2636">
        <v>2667</v>
      </c>
    </row>
    <row r="2637" spans="1:7" x14ac:dyDescent="0.3">
      <c r="A2637" t="s">
        <v>20863</v>
      </c>
      <c r="B2637" t="s">
        <v>18219</v>
      </c>
      <c r="C2637" t="s">
        <v>18216</v>
      </c>
      <c r="D2637" s="1">
        <v>45896</v>
      </c>
      <c r="E2637" t="s">
        <v>21228</v>
      </c>
      <c r="F2637" t="s">
        <v>15198</v>
      </c>
      <c r="G2637">
        <v>4742</v>
      </c>
    </row>
    <row r="2638" spans="1:7" x14ac:dyDescent="0.3">
      <c r="A2638" t="s">
        <v>20864</v>
      </c>
      <c r="B2638" t="s">
        <v>18217</v>
      </c>
      <c r="C2638" t="s">
        <v>18220</v>
      </c>
      <c r="D2638" s="1">
        <v>45897</v>
      </c>
      <c r="E2638" t="s">
        <v>21231</v>
      </c>
      <c r="F2638" t="s">
        <v>21234</v>
      </c>
      <c r="G2638">
        <v>2153</v>
      </c>
    </row>
    <row r="2639" spans="1:7" x14ac:dyDescent="0.3">
      <c r="A2639" t="s">
        <v>20865</v>
      </c>
      <c r="B2639" t="s">
        <v>18220</v>
      </c>
      <c r="C2639" t="s">
        <v>18217</v>
      </c>
      <c r="D2639" s="1">
        <v>45881</v>
      </c>
      <c r="E2639" t="s">
        <v>21232</v>
      </c>
      <c r="F2639" t="s">
        <v>21234</v>
      </c>
      <c r="G2639">
        <v>4920</v>
      </c>
    </row>
    <row r="2640" spans="1:7" x14ac:dyDescent="0.3">
      <c r="A2640" t="s">
        <v>20866</v>
      </c>
      <c r="B2640" t="s">
        <v>18220</v>
      </c>
      <c r="C2640" t="s">
        <v>18217</v>
      </c>
      <c r="D2640" s="1">
        <v>45909</v>
      </c>
      <c r="E2640" t="s">
        <v>21231</v>
      </c>
      <c r="F2640" t="s">
        <v>15198</v>
      </c>
      <c r="G2640">
        <v>1795</v>
      </c>
    </row>
    <row r="2641" spans="1:7" x14ac:dyDescent="0.3">
      <c r="A2641" t="s">
        <v>20867</v>
      </c>
      <c r="B2641" t="s">
        <v>18219</v>
      </c>
      <c r="C2641" t="s">
        <v>18218</v>
      </c>
      <c r="D2641" s="1">
        <v>45909</v>
      </c>
      <c r="E2641" t="s">
        <v>21230</v>
      </c>
      <c r="F2641" t="s">
        <v>21233</v>
      </c>
      <c r="G2641">
        <v>2439</v>
      </c>
    </row>
    <row r="2642" spans="1:7" x14ac:dyDescent="0.3">
      <c r="A2642" t="s">
        <v>20868</v>
      </c>
      <c r="B2642" t="s">
        <v>18220</v>
      </c>
      <c r="C2642" t="s">
        <v>18218</v>
      </c>
      <c r="D2642" s="1">
        <v>45897</v>
      </c>
      <c r="E2642" t="s">
        <v>21228</v>
      </c>
      <c r="F2642" t="s">
        <v>21234</v>
      </c>
      <c r="G2642">
        <v>2559</v>
      </c>
    </row>
    <row r="2643" spans="1:7" x14ac:dyDescent="0.3">
      <c r="A2643" t="s">
        <v>20869</v>
      </c>
      <c r="B2643" t="s">
        <v>18216</v>
      </c>
      <c r="C2643" t="s">
        <v>18218</v>
      </c>
      <c r="D2643" s="1">
        <v>45907</v>
      </c>
      <c r="E2643" t="s">
        <v>21231</v>
      </c>
      <c r="F2643" t="s">
        <v>15198</v>
      </c>
      <c r="G2643">
        <v>4027</v>
      </c>
    </row>
    <row r="2644" spans="1:7" x14ac:dyDescent="0.3">
      <c r="A2644" t="s">
        <v>20870</v>
      </c>
      <c r="B2644" t="s">
        <v>18220</v>
      </c>
      <c r="C2644" t="s">
        <v>18216</v>
      </c>
      <c r="D2644" s="1">
        <v>45862</v>
      </c>
      <c r="E2644" t="s">
        <v>21228</v>
      </c>
      <c r="F2644" t="s">
        <v>21234</v>
      </c>
      <c r="G2644">
        <v>2895</v>
      </c>
    </row>
    <row r="2645" spans="1:7" x14ac:dyDescent="0.3">
      <c r="A2645" t="s">
        <v>20871</v>
      </c>
      <c r="B2645" t="s">
        <v>18217</v>
      </c>
      <c r="C2645" t="s">
        <v>18217</v>
      </c>
      <c r="D2645" s="1">
        <v>45878</v>
      </c>
      <c r="E2645" t="s">
        <v>21228</v>
      </c>
      <c r="F2645" t="s">
        <v>21233</v>
      </c>
      <c r="G2645">
        <v>2529</v>
      </c>
    </row>
    <row r="2646" spans="1:7" x14ac:dyDescent="0.3">
      <c r="A2646" t="s">
        <v>20872</v>
      </c>
      <c r="B2646" t="s">
        <v>18218</v>
      </c>
      <c r="C2646" t="s">
        <v>18220</v>
      </c>
      <c r="D2646" s="1">
        <v>45894</v>
      </c>
      <c r="E2646" t="s">
        <v>21230</v>
      </c>
      <c r="F2646" t="s">
        <v>21234</v>
      </c>
      <c r="G2646">
        <v>2254</v>
      </c>
    </row>
    <row r="2647" spans="1:7" x14ac:dyDescent="0.3">
      <c r="A2647" t="s">
        <v>20873</v>
      </c>
      <c r="B2647" t="s">
        <v>18216</v>
      </c>
      <c r="C2647" t="s">
        <v>18218</v>
      </c>
      <c r="D2647" s="1">
        <v>45890</v>
      </c>
      <c r="E2647" t="s">
        <v>21228</v>
      </c>
      <c r="F2647" t="s">
        <v>21233</v>
      </c>
      <c r="G2647">
        <v>3145</v>
      </c>
    </row>
    <row r="2648" spans="1:7" x14ac:dyDescent="0.3">
      <c r="A2648" t="s">
        <v>20874</v>
      </c>
      <c r="B2648" t="s">
        <v>18216</v>
      </c>
      <c r="C2648" t="s">
        <v>18220</v>
      </c>
      <c r="D2648" s="1">
        <v>45870</v>
      </c>
      <c r="E2648" t="s">
        <v>21228</v>
      </c>
      <c r="F2648" t="s">
        <v>21233</v>
      </c>
      <c r="G2648">
        <v>4771</v>
      </c>
    </row>
    <row r="2649" spans="1:7" x14ac:dyDescent="0.3">
      <c r="A2649" t="s">
        <v>20875</v>
      </c>
      <c r="B2649" t="s">
        <v>18218</v>
      </c>
      <c r="C2649" t="s">
        <v>18216</v>
      </c>
      <c r="D2649" s="1">
        <v>45886</v>
      </c>
      <c r="E2649" t="s">
        <v>21230</v>
      </c>
      <c r="F2649" t="s">
        <v>21233</v>
      </c>
      <c r="G2649">
        <v>1449</v>
      </c>
    </row>
    <row r="2650" spans="1:7" x14ac:dyDescent="0.3">
      <c r="A2650" t="s">
        <v>20876</v>
      </c>
      <c r="B2650" t="s">
        <v>18219</v>
      </c>
      <c r="C2650" t="s">
        <v>18219</v>
      </c>
      <c r="D2650" s="1">
        <v>45868</v>
      </c>
      <c r="E2650" t="s">
        <v>21229</v>
      </c>
      <c r="F2650" t="s">
        <v>21233</v>
      </c>
      <c r="G2650">
        <v>3839</v>
      </c>
    </row>
    <row r="2651" spans="1:7" x14ac:dyDescent="0.3">
      <c r="A2651" t="s">
        <v>20877</v>
      </c>
      <c r="B2651" t="s">
        <v>18218</v>
      </c>
      <c r="C2651" t="s">
        <v>18218</v>
      </c>
      <c r="D2651" s="1">
        <v>45919</v>
      </c>
      <c r="E2651" t="s">
        <v>21231</v>
      </c>
      <c r="F2651" t="s">
        <v>21233</v>
      </c>
      <c r="G2651">
        <v>3823</v>
      </c>
    </row>
    <row r="2652" spans="1:7" x14ac:dyDescent="0.3">
      <c r="A2652" t="s">
        <v>20878</v>
      </c>
      <c r="B2652" t="s">
        <v>18220</v>
      </c>
      <c r="C2652" t="s">
        <v>18216</v>
      </c>
      <c r="D2652" s="1">
        <v>45882</v>
      </c>
      <c r="E2652" t="s">
        <v>21229</v>
      </c>
      <c r="F2652" t="s">
        <v>21233</v>
      </c>
      <c r="G2652">
        <v>3316</v>
      </c>
    </row>
    <row r="2653" spans="1:7" x14ac:dyDescent="0.3">
      <c r="A2653" t="s">
        <v>20879</v>
      </c>
      <c r="B2653" t="s">
        <v>18219</v>
      </c>
      <c r="C2653" t="s">
        <v>18219</v>
      </c>
      <c r="D2653" s="1">
        <v>45871</v>
      </c>
      <c r="E2653" t="s">
        <v>21228</v>
      </c>
      <c r="F2653" t="s">
        <v>15198</v>
      </c>
      <c r="G2653">
        <v>3309</v>
      </c>
    </row>
    <row r="2654" spans="1:7" x14ac:dyDescent="0.3">
      <c r="A2654" t="s">
        <v>20880</v>
      </c>
      <c r="B2654" t="s">
        <v>18219</v>
      </c>
      <c r="C2654" t="s">
        <v>18218</v>
      </c>
      <c r="D2654" s="1">
        <v>45921</v>
      </c>
      <c r="E2654" t="s">
        <v>21229</v>
      </c>
      <c r="F2654" t="s">
        <v>21234</v>
      </c>
      <c r="G2654">
        <v>2031</v>
      </c>
    </row>
    <row r="2655" spans="1:7" x14ac:dyDescent="0.3">
      <c r="A2655" t="s">
        <v>20881</v>
      </c>
      <c r="B2655" t="s">
        <v>18216</v>
      </c>
      <c r="C2655" t="s">
        <v>18218</v>
      </c>
      <c r="D2655" s="1">
        <v>45916</v>
      </c>
      <c r="E2655" t="s">
        <v>21228</v>
      </c>
      <c r="F2655" t="s">
        <v>21233</v>
      </c>
      <c r="G2655">
        <v>4420</v>
      </c>
    </row>
    <row r="2656" spans="1:7" x14ac:dyDescent="0.3">
      <c r="A2656" t="s">
        <v>20882</v>
      </c>
      <c r="B2656" t="s">
        <v>18218</v>
      </c>
      <c r="C2656" t="s">
        <v>18218</v>
      </c>
      <c r="D2656" s="1">
        <v>45873</v>
      </c>
      <c r="E2656" t="s">
        <v>21228</v>
      </c>
      <c r="F2656" t="s">
        <v>15198</v>
      </c>
      <c r="G2656">
        <v>3286</v>
      </c>
    </row>
    <row r="2657" spans="1:7" x14ac:dyDescent="0.3">
      <c r="A2657" t="s">
        <v>20883</v>
      </c>
      <c r="B2657" t="s">
        <v>18217</v>
      </c>
      <c r="C2657" t="s">
        <v>18220</v>
      </c>
      <c r="D2657" s="1">
        <v>45877</v>
      </c>
      <c r="E2657" t="s">
        <v>21230</v>
      </c>
      <c r="F2657" t="s">
        <v>21234</v>
      </c>
      <c r="G2657">
        <v>2060</v>
      </c>
    </row>
    <row r="2658" spans="1:7" x14ac:dyDescent="0.3">
      <c r="A2658" t="s">
        <v>20884</v>
      </c>
      <c r="B2658" t="s">
        <v>18220</v>
      </c>
      <c r="C2658" t="s">
        <v>18216</v>
      </c>
      <c r="D2658" s="1">
        <v>45872</v>
      </c>
      <c r="E2658" t="s">
        <v>21228</v>
      </c>
      <c r="F2658" t="s">
        <v>15198</v>
      </c>
      <c r="G2658">
        <v>3727</v>
      </c>
    </row>
    <row r="2659" spans="1:7" x14ac:dyDescent="0.3">
      <c r="A2659" t="s">
        <v>20885</v>
      </c>
      <c r="B2659" t="s">
        <v>18218</v>
      </c>
      <c r="C2659" t="s">
        <v>18217</v>
      </c>
      <c r="D2659" s="1">
        <v>45867</v>
      </c>
      <c r="E2659" t="s">
        <v>21230</v>
      </c>
      <c r="F2659" t="s">
        <v>15198</v>
      </c>
      <c r="G2659">
        <v>1734</v>
      </c>
    </row>
    <row r="2660" spans="1:7" x14ac:dyDescent="0.3">
      <c r="A2660" t="s">
        <v>20886</v>
      </c>
      <c r="B2660" t="s">
        <v>18217</v>
      </c>
      <c r="C2660" t="s">
        <v>18217</v>
      </c>
      <c r="D2660" s="1">
        <v>45909</v>
      </c>
      <c r="E2660" t="s">
        <v>21229</v>
      </c>
      <c r="F2660" t="s">
        <v>21233</v>
      </c>
      <c r="G2660">
        <v>4790</v>
      </c>
    </row>
    <row r="2661" spans="1:7" x14ac:dyDescent="0.3">
      <c r="A2661" t="s">
        <v>20887</v>
      </c>
      <c r="B2661" t="s">
        <v>18220</v>
      </c>
      <c r="C2661" t="s">
        <v>18217</v>
      </c>
      <c r="D2661" s="1">
        <v>45917</v>
      </c>
      <c r="E2661" t="s">
        <v>21231</v>
      </c>
      <c r="F2661" t="s">
        <v>21234</v>
      </c>
      <c r="G2661">
        <v>4100</v>
      </c>
    </row>
    <row r="2662" spans="1:7" x14ac:dyDescent="0.3">
      <c r="A2662" t="s">
        <v>20888</v>
      </c>
      <c r="B2662" t="s">
        <v>18219</v>
      </c>
      <c r="C2662" t="s">
        <v>18217</v>
      </c>
      <c r="D2662" s="1">
        <v>45900</v>
      </c>
      <c r="E2662" t="s">
        <v>21230</v>
      </c>
      <c r="F2662" t="s">
        <v>21233</v>
      </c>
      <c r="G2662">
        <v>1282</v>
      </c>
    </row>
    <row r="2663" spans="1:7" x14ac:dyDescent="0.3">
      <c r="A2663" t="s">
        <v>20889</v>
      </c>
      <c r="B2663" t="s">
        <v>18218</v>
      </c>
      <c r="C2663" t="s">
        <v>18220</v>
      </c>
      <c r="D2663" s="1">
        <v>45904</v>
      </c>
      <c r="E2663" t="s">
        <v>21228</v>
      </c>
      <c r="F2663" t="s">
        <v>21234</v>
      </c>
      <c r="G2663">
        <v>4206</v>
      </c>
    </row>
    <row r="2664" spans="1:7" x14ac:dyDescent="0.3">
      <c r="A2664" t="s">
        <v>20890</v>
      </c>
      <c r="B2664" t="s">
        <v>18217</v>
      </c>
      <c r="C2664" t="s">
        <v>18220</v>
      </c>
      <c r="D2664" s="1">
        <v>45908</v>
      </c>
      <c r="E2664" t="s">
        <v>21229</v>
      </c>
      <c r="F2664" t="s">
        <v>21234</v>
      </c>
      <c r="G2664">
        <v>3759</v>
      </c>
    </row>
    <row r="2665" spans="1:7" x14ac:dyDescent="0.3">
      <c r="A2665" t="s">
        <v>20891</v>
      </c>
      <c r="B2665" t="s">
        <v>18220</v>
      </c>
      <c r="C2665" t="s">
        <v>18218</v>
      </c>
      <c r="D2665" s="1">
        <v>45884</v>
      </c>
      <c r="E2665" t="s">
        <v>21230</v>
      </c>
      <c r="F2665" t="s">
        <v>21234</v>
      </c>
      <c r="G2665">
        <v>1813</v>
      </c>
    </row>
    <row r="2666" spans="1:7" x14ac:dyDescent="0.3">
      <c r="A2666" t="s">
        <v>20892</v>
      </c>
      <c r="B2666" t="s">
        <v>18219</v>
      </c>
      <c r="C2666" t="s">
        <v>18220</v>
      </c>
      <c r="D2666" s="1">
        <v>45914</v>
      </c>
      <c r="E2666" t="s">
        <v>21231</v>
      </c>
      <c r="F2666" t="s">
        <v>21234</v>
      </c>
      <c r="G2666">
        <v>2767</v>
      </c>
    </row>
    <row r="2667" spans="1:7" x14ac:dyDescent="0.3">
      <c r="A2667" t="s">
        <v>20893</v>
      </c>
      <c r="B2667" t="s">
        <v>18220</v>
      </c>
      <c r="C2667" t="s">
        <v>18216</v>
      </c>
      <c r="D2667" s="1">
        <v>45908</v>
      </c>
      <c r="E2667" t="s">
        <v>21232</v>
      </c>
      <c r="F2667" t="s">
        <v>21234</v>
      </c>
      <c r="G2667">
        <v>1524</v>
      </c>
    </row>
    <row r="2668" spans="1:7" x14ac:dyDescent="0.3">
      <c r="A2668" t="s">
        <v>20894</v>
      </c>
      <c r="B2668" t="s">
        <v>18220</v>
      </c>
      <c r="C2668" t="s">
        <v>18217</v>
      </c>
      <c r="D2668" s="1">
        <v>45892</v>
      </c>
      <c r="E2668" t="s">
        <v>21230</v>
      </c>
      <c r="F2668" t="s">
        <v>15198</v>
      </c>
      <c r="G2668">
        <v>4111</v>
      </c>
    </row>
    <row r="2669" spans="1:7" x14ac:dyDescent="0.3">
      <c r="A2669" t="s">
        <v>20895</v>
      </c>
      <c r="B2669" t="s">
        <v>18216</v>
      </c>
      <c r="C2669" t="s">
        <v>18217</v>
      </c>
      <c r="D2669" s="1">
        <v>45899</v>
      </c>
      <c r="E2669" t="s">
        <v>21232</v>
      </c>
      <c r="F2669" t="s">
        <v>21234</v>
      </c>
      <c r="G2669">
        <v>3932</v>
      </c>
    </row>
    <row r="2670" spans="1:7" x14ac:dyDescent="0.3">
      <c r="A2670" t="s">
        <v>20896</v>
      </c>
      <c r="B2670" t="s">
        <v>18217</v>
      </c>
      <c r="C2670" t="s">
        <v>18217</v>
      </c>
      <c r="D2670" s="1">
        <v>45887</v>
      </c>
      <c r="E2670" t="s">
        <v>21231</v>
      </c>
      <c r="F2670" t="s">
        <v>21233</v>
      </c>
      <c r="G2670">
        <v>3023</v>
      </c>
    </row>
    <row r="2671" spans="1:7" x14ac:dyDescent="0.3">
      <c r="A2671" t="s">
        <v>20897</v>
      </c>
      <c r="B2671" t="s">
        <v>18216</v>
      </c>
      <c r="C2671" t="s">
        <v>18216</v>
      </c>
      <c r="D2671" s="1">
        <v>45863</v>
      </c>
      <c r="E2671" t="s">
        <v>21231</v>
      </c>
      <c r="F2671" t="s">
        <v>21233</v>
      </c>
      <c r="G2671">
        <v>1703</v>
      </c>
    </row>
    <row r="2672" spans="1:7" x14ac:dyDescent="0.3">
      <c r="A2672" t="s">
        <v>20898</v>
      </c>
      <c r="B2672" t="s">
        <v>18220</v>
      </c>
      <c r="C2672" t="s">
        <v>18220</v>
      </c>
      <c r="D2672" s="1">
        <v>45890</v>
      </c>
      <c r="E2672" t="s">
        <v>21231</v>
      </c>
      <c r="F2672" t="s">
        <v>21233</v>
      </c>
      <c r="G2672">
        <v>2267</v>
      </c>
    </row>
    <row r="2673" spans="1:7" x14ac:dyDescent="0.3">
      <c r="A2673" t="s">
        <v>20899</v>
      </c>
      <c r="B2673" t="s">
        <v>18216</v>
      </c>
      <c r="C2673" t="s">
        <v>18219</v>
      </c>
      <c r="D2673" s="1">
        <v>45909</v>
      </c>
      <c r="E2673" t="s">
        <v>21232</v>
      </c>
      <c r="F2673" t="s">
        <v>21234</v>
      </c>
      <c r="G2673">
        <v>1480</v>
      </c>
    </row>
    <row r="2674" spans="1:7" x14ac:dyDescent="0.3">
      <c r="A2674" t="s">
        <v>20900</v>
      </c>
      <c r="B2674" t="s">
        <v>18216</v>
      </c>
      <c r="C2674" t="s">
        <v>18218</v>
      </c>
      <c r="D2674" s="1">
        <v>45908</v>
      </c>
      <c r="E2674" t="s">
        <v>21228</v>
      </c>
      <c r="F2674" t="s">
        <v>21234</v>
      </c>
      <c r="G2674">
        <v>1327</v>
      </c>
    </row>
    <row r="2675" spans="1:7" x14ac:dyDescent="0.3">
      <c r="A2675" t="s">
        <v>20901</v>
      </c>
      <c r="B2675" t="s">
        <v>18216</v>
      </c>
      <c r="C2675" t="s">
        <v>18217</v>
      </c>
      <c r="D2675" s="1">
        <v>45905</v>
      </c>
      <c r="E2675" t="s">
        <v>21232</v>
      </c>
      <c r="F2675" t="s">
        <v>21233</v>
      </c>
      <c r="G2675">
        <v>1930</v>
      </c>
    </row>
    <row r="2676" spans="1:7" x14ac:dyDescent="0.3">
      <c r="A2676" t="s">
        <v>20902</v>
      </c>
      <c r="B2676" t="s">
        <v>18219</v>
      </c>
      <c r="C2676" t="s">
        <v>18219</v>
      </c>
      <c r="D2676" s="1">
        <v>45862</v>
      </c>
      <c r="E2676" t="s">
        <v>21230</v>
      </c>
      <c r="F2676" t="s">
        <v>21233</v>
      </c>
      <c r="G2676">
        <v>3715</v>
      </c>
    </row>
    <row r="2677" spans="1:7" x14ac:dyDescent="0.3">
      <c r="A2677" t="s">
        <v>20903</v>
      </c>
      <c r="B2677" t="s">
        <v>18218</v>
      </c>
      <c r="C2677" t="s">
        <v>18219</v>
      </c>
      <c r="D2677" s="1">
        <v>45908</v>
      </c>
      <c r="E2677" t="s">
        <v>21230</v>
      </c>
      <c r="F2677" t="s">
        <v>21234</v>
      </c>
      <c r="G2677">
        <v>2470</v>
      </c>
    </row>
    <row r="2678" spans="1:7" x14ac:dyDescent="0.3">
      <c r="A2678" t="s">
        <v>20904</v>
      </c>
      <c r="B2678" t="s">
        <v>18219</v>
      </c>
      <c r="C2678" t="s">
        <v>18217</v>
      </c>
      <c r="D2678" s="1">
        <v>45919</v>
      </c>
      <c r="E2678" t="s">
        <v>21232</v>
      </c>
      <c r="F2678" t="s">
        <v>15198</v>
      </c>
      <c r="G2678">
        <v>2036</v>
      </c>
    </row>
    <row r="2679" spans="1:7" x14ac:dyDescent="0.3">
      <c r="A2679" t="s">
        <v>20905</v>
      </c>
      <c r="B2679" t="s">
        <v>18217</v>
      </c>
      <c r="C2679" t="s">
        <v>18218</v>
      </c>
      <c r="D2679" s="1">
        <v>45890</v>
      </c>
      <c r="E2679" t="s">
        <v>21231</v>
      </c>
      <c r="F2679" t="s">
        <v>21234</v>
      </c>
      <c r="G2679">
        <v>2276</v>
      </c>
    </row>
    <row r="2680" spans="1:7" x14ac:dyDescent="0.3">
      <c r="A2680" t="s">
        <v>20906</v>
      </c>
      <c r="B2680" t="s">
        <v>18216</v>
      </c>
      <c r="C2680" t="s">
        <v>18219</v>
      </c>
      <c r="D2680" s="1">
        <v>45871</v>
      </c>
      <c r="E2680" t="s">
        <v>21229</v>
      </c>
      <c r="F2680" t="s">
        <v>21234</v>
      </c>
      <c r="G2680">
        <v>3362</v>
      </c>
    </row>
    <row r="2681" spans="1:7" x14ac:dyDescent="0.3">
      <c r="A2681" t="s">
        <v>20907</v>
      </c>
      <c r="B2681" t="s">
        <v>18218</v>
      </c>
      <c r="C2681" t="s">
        <v>18219</v>
      </c>
      <c r="D2681" s="1">
        <v>45912</v>
      </c>
      <c r="E2681" t="s">
        <v>21232</v>
      </c>
      <c r="F2681" t="s">
        <v>21233</v>
      </c>
      <c r="G2681">
        <v>3264</v>
      </c>
    </row>
    <row r="2682" spans="1:7" x14ac:dyDescent="0.3">
      <c r="A2682" t="s">
        <v>20908</v>
      </c>
      <c r="B2682" t="s">
        <v>18220</v>
      </c>
      <c r="C2682" t="s">
        <v>18219</v>
      </c>
      <c r="D2682" s="1">
        <v>45868</v>
      </c>
      <c r="E2682" t="s">
        <v>21232</v>
      </c>
      <c r="F2682" t="s">
        <v>21233</v>
      </c>
      <c r="G2682">
        <v>2651</v>
      </c>
    </row>
    <row r="2683" spans="1:7" x14ac:dyDescent="0.3">
      <c r="A2683" t="s">
        <v>20909</v>
      </c>
      <c r="B2683" t="s">
        <v>18219</v>
      </c>
      <c r="C2683" t="s">
        <v>18217</v>
      </c>
      <c r="D2683" s="1">
        <v>45862</v>
      </c>
      <c r="E2683" t="s">
        <v>21229</v>
      </c>
      <c r="F2683" t="s">
        <v>21233</v>
      </c>
      <c r="G2683">
        <v>4020</v>
      </c>
    </row>
    <row r="2684" spans="1:7" x14ac:dyDescent="0.3">
      <c r="A2684" t="s">
        <v>20910</v>
      </c>
      <c r="B2684" t="s">
        <v>18216</v>
      </c>
      <c r="C2684" t="s">
        <v>18219</v>
      </c>
      <c r="D2684" s="1">
        <v>45879</v>
      </c>
      <c r="E2684" t="s">
        <v>21232</v>
      </c>
      <c r="F2684" t="s">
        <v>21234</v>
      </c>
      <c r="G2684">
        <v>1131</v>
      </c>
    </row>
    <row r="2685" spans="1:7" x14ac:dyDescent="0.3">
      <c r="A2685" t="s">
        <v>20911</v>
      </c>
      <c r="B2685" t="s">
        <v>18218</v>
      </c>
      <c r="C2685" t="s">
        <v>18217</v>
      </c>
      <c r="D2685" s="1">
        <v>45887</v>
      </c>
      <c r="E2685" t="s">
        <v>21232</v>
      </c>
      <c r="F2685" t="s">
        <v>21233</v>
      </c>
      <c r="G2685">
        <v>2387</v>
      </c>
    </row>
    <row r="2686" spans="1:7" x14ac:dyDescent="0.3">
      <c r="A2686" t="s">
        <v>20912</v>
      </c>
      <c r="B2686" t="s">
        <v>18218</v>
      </c>
      <c r="C2686" t="s">
        <v>18218</v>
      </c>
      <c r="D2686" s="1">
        <v>45895</v>
      </c>
      <c r="E2686" t="s">
        <v>21231</v>
      </c>
      <c r="F2686" t="s">
        <v>15198</v>
      </c>
      <c r="G2686">
        <v>1555</v>
      </c>
    </row>
    <row r="2687" spans="1:7" x14ac:dyDescent="0.3">
      <c r="A2687" t="s">
        <v>20913</v>
      </c>
      <c r="B2687" t="s">
        <v>18219</v>
      </c>
      <c r="C2687" t="s">
        <v>18218</v>
      </c>
      <c r="D2687" s="1">
        <v>45868</v>
      </c>
      <c r="E2687" t="s">
        <v>21230</v>
      </c>
      <c r="F2687" t="s">
        <v>21234</v>
      </c>
      <c r="G2687">
        <v>3619</v>
      </c>
    </row>
    <row r="2688" spans="1:7" x14ac:dyDescent="0.3">
      <c r="A2688" t="s">
        <v>20914</v>
      </c>
      <c r="B2688" t="s">
        <v>18217</v>
      </c>
      <c r="C2688" t="s">
        <v>18217</v>
      </c>
      <c r="D2688" s="1">
        <v>45866</v>
      </c>
      <c r="E2688" t="s">
        <v>21230</v>
      </c>
      <c r="F2688" t="s">
        <v>15198</v>
      </c>
      <c r="G2688">
        <v>2331</v>
      </c>
    </row>
    <row r="2689" spans="1:7" x14ac:dyDescent="0.3">
      <c r="A2689" t="s">
        <v>20915</v>
      </c>
      <c r="B2689" t="s">
        <v>18217</v>
      </c>
      <c r="C2689" t="s">
        <v>18217</v>
      </c>
      <c r="D2689" s="1">
        <v>45913</v>
      </c>
      <c r="E2689" t="s">
        <v>21229</v>
      </c>
      <c r="F2689" t="s">
        <v>21233</v>
      </c>
      <c r="G2689">
        <v>2158</v>
      </c>
    </row>
    <row r="2690" spans="1:7" x14ac:dyDescent="0.3">
      <c r="A2690" t="s">
        <v>20916</v>
      </c>
      <c r="B2690" t="s">
        <v>18218</v>
      </c>
      <c r="C2690" t="s">
        <v>18219</v>
      </c>
      <c r="D2690" s="1">
        <v>45882</v>
      </c>
      <c r="E2690" t="s">
        <v>21229</v>
      </c>
      <c r="F2690" t="s">
        <v>21233</v>
      </c>
      <c r="G2690">
        <v>4891</v>
      </c>
    </row>
    <row r="2691" spans="1:7" x14ac:dyDescent="0.3">
      <c r="A2691" t="s">
        <v>20917</v>
      </c>
      <c r="B2691" t="s">
        <v>18218</v>
      </c>
      <c r="C2691" t="s">
        <v>18220</v>
      </c>
      <c r="D2691" s="1">
        <v>45867</v>
      </c>
      <c r="E2691" t="s">
        <v>21229</v>
      </c>
      <c r="F2691" t="s">
        <v>15198</v>
      </c>
      <c r="G2691">
        <v>3871</v>
      </c>
    </row>
    <row r="2692" spans="1:7" x14ac:dyDescent="0.3">
      <c r="A2692" t="s">
        <v>20918</v>
      </c>
      <c r="B2692" t="s">
        <v>18216</v>
      </c>
      <c r="C2692" t="s">
        <v>18217</v>
      </c>
      <c r="D2692" s="1">
        <v>45871</v>
      </c>
      <c r="E2692" t="s">
        <v>21228</v>
      </c>
      <c r="F2692" t="s">
        <v>21234</v>
      </c>
      <c r="G2692">
        <v>2400</v>
      </c>
    </row>
    <row r="2693" spans="1:7" x14ac:dyDescent="0.3">
      <c r="A2693" t="s">
        <v>20919</v>
      </c>
      <c r="B2693" t="s">
        <v>18217</v>
      </c>
      <c r="C2693" t="s">
        <v>18216</v>
      </c>
      <c r="D2693" s="1">
        <v>45880</v>
      </c>
      <c r="E2693" t="s">
        <v>21232</v>
      </c>
      <c r="F2693" t="s">
        <v>21233</v>
      </c>
      <c r="G2693">
        <v>3549</v>
      </c>
    </row>
    <row r="2694" spans="1:7" x14ac:dyDescent="0.3">
      <c r="A2694" t="s">
        <v>20920</v>
      </c>
      <c r="B2694" t="s">
        <v>18218</v>
      </c>
      <c r="C2694" t="s">
        <v>18217</v>
      </c>
      <c r="D2694" s="1">
        <v>45915</v>
      </c>
      <c r="E2694" t="s">
        <v>21230</v>
      </c>
      <c r="F2694" t="s">
        <v>21233</v>
      </c>
      <c r="G2694">
        <v>2819</v>
      </c>
    </row>
    <row r="2695" spans="1:7" x14ac:dyDescent="0.3">
      <c r="A2695" t="s">
        <v>20921</v>
      </c>
      <c r="B2695" t="s">
        <v>18217</v>
      </c>
      <c r="C2695" t="s">
        <v>18220</v>
      </c>
      <c r="D2695" s="1">
        <v>45890</v>
      </c>
      <c r="E2695" t="s">
        <v>21232</v>
      </c>
      <c r="F2695" t="s">
        <v>21233</v>
      </c>
      <c r="G2695">
        <v>2867</v>
      </c>
    </row>
    <row r="2696" spans="1:7" x14ac:dyDescent="0.3">
      <c r="A2696" t="s">
        <v>20922</v>
      </c>
      <c r="B2696" t="s">
        <v>18218</v>
      </c>
      <c r="C2696" t="s">
        <v>18217</v>
      </c>
      <c r="D2696" s="1">
        <v>45869</v>
      </c>
      <c r="E2696" t="s">
        <v>21229</v>
      </c>
      <c r="F2696" t="s">
        <v>21233</v>
      </c>
      <c r="G2696">
        <v>4985</v>
      </c>
    </row>
    <row r="2697" spans="1:7" x14ac:dyDescent="0.3">
      <c r="A2697" t="s">
        <v>20923</v>
      </c>
      <c r="B2697" t="s">
        <v>18219</v>
      </c>
      <c r="C2697" t="s">
        <v>18218</v>
      </c>
      <c r="D2697" s="1">
        <v>45895</v>
      </c>
      <c r="E2697" t="s">
        <v>21228</v>
      </c>
      <c r="F2697" t="s">
        <v>21234</v>
      </c>
      <c r="G2697">
        <v>1842</v>
      </c>
    </row>
    <row r="2698" spans="1:7" x14ac:dyDescent="0.3">
      <c r="A2698" t="s">
        <v>20924</v>
      </c>
      <c r="B2698" t="s">
        <v>18219</v>
      </c>
      <c r="C2698" t="s">
        <v>18219</v>
      </c>
      <c r="D2698" s="1">
        <v>45865</v>
      </c>
      <c r="E2698" t="s">
        <v>21230</v>
      </c>
      <c r="F2698" t="s">
        <v>15198</v>
      </c>
      <c r="G2698">
        <v>3521</v>
      </c>
    </row>
    <row r="2699" spans="1:7" x14ac:dyDescent="0.3">
      <c r="A2699" t="s">
        <v>20925</v>
      </c>
      <c r="B2699" t="s">
        <v>18218</v>
      </c>
      <c r="C2699" t="s">
        <v>18217</v>
      </c>
      <c r="D2699" s="1">
        <v>45907</v>
      </c>
      <c r="E2699" t="s">
        <v>21228</v>
      </c>
      <c r="F2699" t="s">
        <v>15198</v>
      </c>
      <c r="G2699">
        <v>4757</v>
      </c>
    </row>
    <row r="2700" spans="1:7" x14ac:dyDescent="0.3">
      <c r="A2700" t="s">
        <v>20926</v>
      </c>
      <c r="B2700" t="s">
        <v>18220</v>
      </c>
      <c r="C2700" t="s">
        <v>18216</v>
      </c>
      <c r="D2700" s="1">
        <v>45865</v>
      </c>
      <c r="E2700" t="s">
        <v>21228</v>
      </c>
      <c r="F2700" t="s">
        <v>21234</v>
      </c>
      <c r="G2700">
        <v>4468</v>
      </c>
    </row>
    <row r="2701" spans="1:7" x14ac:dyDescent="0.3">
      <c r="A2701" t="s">
        <v>20927</v>
      </c>
      <c r="B2701" t="s">
        <v>18220</v>
      </c>
      <c r="C2701" t="s">
        <v>18217</v>
      </c>
      <c r="D2701" s="1">
        <v>45865</v>
      </c>
      <c r="E2701" t="s">
        <v>21229</v>
      </c>
      <c r="F2701" t="s">
        <v>21233</v>
      </c>
      <c r="G2701">
        <v>2821</v>
      </c>
    </row>
    <row r="2702" spans="1:7" x14ac:dyDescent="0.3">
      <c r="A2702" t="s">
        <v>20928</v>
      </c>
      <c r="B2702" t="s">
        <v>18217</v>
      </c>
      <c r="C2702" t="s">
        <v>18216</v>
      </c>
      <c r="D2702" s="1">
        <v>45914</v>
      </c>
      <c r="E2702" t="s">
        <v>21230</v>
      </c>
      <c r="F2702" t="s">
        <v>21234</v>
      </c>
      <c r="G2702">
        <v>2789</v>
      </c>
    </row>
    <row r="2703" spans="1:7" x14ac:dyDescent="0.3">
      <c r="A2703" t="s">
        <v>20929</v>
      </c>
      <c r="B2703" t="s">
        <v>18219</v>
      </c>
      <c r="C2703" t="s">
        <v>18219</v>
      </c>
      <c r="D2703" s="1">
        <v>45905</v>
      </c>
      <c r="E2703" t="s">
        <v>21230</v>
      </c>
      <c r="F2703" t="s">
        <v>21233</v>
      </c>
      <c r="G2703">
        <v>4124</v>
      </c>
    </row>
    <row r="2704" spans="1:7" x14ac:dyDescent="0.3">
      <c r="A2704" t="s">
        <v>20930</v>
      </c>
      <c r="B2704" t="s">
        <v>18218</v>
      </c>
      <c r="C2704" t="s">
        <v>18220</v>
      </c>
      <c r="D2704" s="1">
        <v>45881</v>
      </c>
      <c r="E2704" t="s">
        <v>21232</v>
      </c>
      <c r="F2704" t="s">
        <v>21233</v>
      </c>
      <c r="G2704">
        <v>4330</v>
      </c>
    </row>
    <row r="2705" spans="1:7" x14ac:dyDescent="0.3">
      <c r="A2705" t="s">
        <v>20931</v>
      </c>
      <c r="B2705" t="s">
        <v>18216</v>
      </c>
      <c r="C2705" t="s">
        <v>18220</v>
      </c>
      <c r="D2705" s="1">
        <v>45914</v>
      </c>
      <c r="E2705" t="s">
        <v>21228</v>
      </c>
      <c r="F2705" t="s">
        <v>21233</v>
      </c>
      <c r="G2705">
        <v>3912</v>
      </c>
    </row>
    <row r="2706" spans="1:7" x14ac:dyDescent="0.3">
      <c r="A2706" t="s">
        <v>20932</v>
      </c>
      <c r="B2706" t="s">
        <v>18220</v>
      </c>
      <c r="C2706" t="s">
        <v>18220</v>
      </c>
      <c r="D2706" s="1">
        <v>45869</v>
      </c>
      <c r="E2706" t="s">
        <v>21231</v>
      </c>
      <c r="F2706" t="s">
        <v>21234</v>
      </c>
      <c r="G2706">
        <v>1657</v>
      </c>
    </row>
    <row r="2707" spans="1:7" x14ac:dyDescent="0.3">
      <c r="A2707" t="s">
        <v>20933</v>
      </c>
      <c r="B2707" t="s">
        <v>18220</v>
      </c>
      <c r="C2707" t="s">
        <v>18218</v>
      </c>
      <c r="D2707" s="1">
        <v>45867</v>
      </c>
      <c r="E2707" t="s">
        <v>21229</v>
      </c>
      <c r="F2707" t="s">
        <v>21234</v>
      </c>
      <c r="G2707">
        <v>4479</v>
      </c>
    </row>
    <row r="2708" spans="1:7" x14ac:dyDescent="0.3">
      <c r="A2708" t="s">
        <v>20934</v>
      </c>
      <c r="B2708" t="s">
        <v>18219</v>
      </c>
      <c r="C2708" t="s">
        <v>18219</v>
      </c>
      <c r="D2708" s="1">
        <v>45871</v>
      </c>
      <c r="E2708" t="s">
        <v>21229</v>
      </c>
      <c r="F2708" t="s">
        <v>15198</v>
      </c>
      <c r="G2708">
        <v>3923</v>
      </c>
    </row>
    <row r="2709" spans="1:7" x14ac:dyDescent="0.3">
      <c r="A2709" t="s">
        <v>20935</v>
      </c>
      <c r="B2709" t="s">
        <v>18218</v>
      </c>
      <c r="C2709" t="s">
        <v>18218</v>
      </c>
      <c r="D2709" s="1">
        <v>45877</v>
      </c>
      <c r="E2709" t="s">
        <v>21230</v>
      </c>
      <c r="F2709" t="s">
        <v>21234</v>
      </c>
      <c r="G2709">
        <v>3964</v>
      </c>
    </row>
    <row r="2710" spans="1:7" x14ac:dyDescent="0.3">
      <c r="A2710" t="s">
        <v>20936</v>
      </c>
      <c r="B2710" t="s">
        <v>18219</v>
      </c>
      <c r="C2710" t="s">
        <v>18220</v>
      </c>
      <c r="D2710" s="1">
        <v>45913</v>
      </c>
      <c r="E2710" t="s">
        <v>21230</v>
      </c>
      <c r="F2710" t="s">
        <v>15198</v>
      </c>
      <c r="G2710">
        <v>4637</v>
      </c>
    </row>
    <row r="2711" spans="1:7" x14ac:dyDescent="0.3">
      <c r="A2711" t="s">
        <v>20937</v>
      </c>
      <c r="B2711" t="s">
        <v>18216</v>
      </c>
      <c r="C2711" t="s">
        <v>18217</v>
      </c>
      <c r="D2711" s="1">
        <v>45877</v>
      </c>
      <c r="E2711" t="s">
        <v>21229</v>
      </c>
      <c r="F2711" t="s">
        <v>21233</v>
      </c>
      <c r="G2711">
        <v>2524</v>
      </c>
    </row>
    <row r="2712" spans="1:7" x14ac:dyDescent="0.3">
      <c r="A2712" t="s">
        <v>20938</v>
      </c>
      <c r="B2712" t="s">
        <v>18216</v>
      </c>
      <c r="C2712" t="s">
        <v>18217</v>
      </c>
      <c r="D2712" s="1">
        <v>45891</v>
      </c>
      <c r="E2712" t="s">
        <v>21231</v>
      </c>
      <c r="F2712" t="s">
        <v>15198</v>
      </c>
      <c r="G2712">
        <v>4520</v>
      </c>
    </row>
    <row r="2713" spans="1:7" x14ac:dyDescent="0.3">
      <c r="A2713" t="s">
        <v>20939</v>
      </c>
      <c r="B2713" t="s">
        <v>18218</v>
      </c>
      <c r="C2713" t="s">
        <v>18216</v>
      </c>
      <c r="D2713" s="1">
        <v>45865</v>
      </c>
      <c r="E2713" t="s">
        <v>21231</v>
      </c>
      <c r="F2713" t="s">
        <v>15198</v>
      </c>
      <c r="G2713">
        <v>1650</v>
      </c>
    </row>
    <row r="2714" spans="1:7" x14ac:dyDescent="0.3">
      <c r="A2714" t="s">
        <v>20940</v>
      </c>
      <c r="B2714" t="s">
        <v>18216</v>
      </c>
      <c r="C2714" t="s">
        <v>18219</v>
      </c>
      <c r="D2714" s="1">
        <v>45862</v>
      </c>
      <c r="E2714" t="s">
        <v>21232</v>
      </c>
      <c r="F2714" t="s">
        <v>21233</v>
      </c>
      <c r="G2714">
        <v>1455</v>
      </c>
    </row>
    <row r="2715" spans="1:7" x14ac:dyDescent="0.3">
      <c r="A2715" t="s">
        <v>20941</v>
      </c>
      <c r="B2715" t="s">
        <v>18217</v>
      </c>
      <c r="C2715" t="s">
        <v>18216</v>
      </c>
      <c r="D2715" s="1">
        <v>45888</v>
      </c>
      <c r="E2715" t="s">
        <v>21230</v>
      </c>
      <c r="F2715" t="s">
        <v>21234</v>
      </c>
      <c r="G2715">
        <v>2978</v>
      </c>
    </row>
    <row r="2716" spans="1:7" x14ac:dyDescent="0.3">
      <c r="A2716" t="s">
        <v>20942</v>
      </c>
      <c r="B2716" t="s">
        <v>18216</v>
      </c>
      <c r="C2716" t="s">
        <v>18220</v>
      </c>
      <c r="D2716" s="1">
        <v>45862</v>
      </c>
      <c r="E2716" t="s">
        <v>21231</v>
      </c>
      <c r="F2716" t="s">
        <v>21233</v>
      </c>
      <c r="G2716">
        <v>3697</v>
      </c>
    </row>
    <row r="2717" spans="1:7" x14ac:dyDescent="0.3">
      <c r="A2717" t="s">
        <v>20943</v>
      </c>
      <c r="B2717" t="s">
        <v>18220</v>
      </c>
      <c r="C2717" t="s">
        <v>18216</v>
      </c>
      <c r="D2717" s="1">
        <v>45866</v>
      </c>
      <c r="E2717" t="s">
        <v>21231</v>
      </c>
      <c r="F2717" t="s">
        <v>21234</v>
      </c>
      <c r="G2717">
        <v>3849</v>
      </c>
    </row>
    <row r="2718" spans="1:7" x14ac:dyDescent="0.3">
      <c r="A2718" t="s">
        <v>20944</v>
      </c>
      <c r="B2718" t="s">
        <v>18216</v>
      </c>
      <c r="C2718" t="s">
        <v>18220</v>
      </c>
      <c r="D2718" s="1">
        <v>45916</v>
      </c>
      <c r="E2718" t="s">
        <v>21231</v>
      </c>
      <c r="F2718" t="s">
        <v>15198</v>
      </c>
      <c r="G2718">
        <v>4939</v>
      </c>
    </row>
    <row r="2719" spans="1:7" x14ac:dyDescent="0.3">
      <c r="A2719" t="s">
        <v>20945</v>
      </c>
      <c r="B2719" t="s">
        <v>18216</v>
      </c>
      <c r="C2719" t="s">
        <v>18217</v>
      </c>
      <c r="D2719" s="1">
        <v>45885</v>
      </c>
      <c r="E2719" t="s">
        <v>21229</v>
      </c>
      <c r="F2719" t="s">
        <v>21234</v>
      </c>
      <c r="G2719">
        <v>4458</v>
      </c>
    </row>
    <row r="2720" spans="1:7" x14ac:dyDescent="0.3">
      <c r="A2720" t="s">
        <v>20946</v>
      </c>
      <c r="B2720" t="s">
        <v>18220</v>
      </c>
      <c r="C2720" t="s">
        <v>18219</v>
      </c>
      <c r="D2720" s="1">
        <v>45866</v>
      </c>
      <c r="E2720" t="s">
        <v>21228</v>
      </c>
      <c r="F2720" t="s">
        <v>21234</v>
      </c>
      <c r="G2720">
        <v>2814</v>
      </c>
    </row>
    <row r="2721" spans="1:7" x14ac:dyDescent="0.3">
      <c r="A2721" t="s">
        <v>20947</v>
      </c>
      <c r="B2721" t="s">
        <v>18217</v>
      </c>
      <c r="C2721" t="s">
        <v>18220</v>
      </c>
      <c r="D2721" s="1">
        <v>45886</v>
      </c>
      <c r="E2721" t="s">
        <v>21228</v>
      </c>
      <c r="F2721" t="s">
        <v>15198</v>
      </c>
      <c r="G2721">
        <v>3187</v>
      </c>
    </row>
    <row r="2722" spans="1:7" x14ac:dyDescent="0.3">
      <c r="A2722" t="s">
        <v>20948</v>
      </c>
      <c r="B2722" t="s">
        <v>18216</v>
      </c>
      <c r="C2722" t="s">
        <v>18216</v>
      </c>
      <c r="D2722" s="1">
        <v>45891</v>
      </c>
      <c r="E2722" t="s">
        <v>21229</v>
      </c>
      <c r="F2722" t="s">
        <v>21233</v>
      </c>
      <c r="G2722">
        <v>2341</v>
      </c>
    </row>
    <row r="2723" spans="1:7" x14ac:dyDescent="0.3">
      <c r="A2723" t="s">
        <v>20949</v>
      </c>
      <c r="B2723" t="s">
        <v>18219</v>
      </c>
      <c r="C2723" t="s">
        <v>18219</v>
      </c>
      <c r="D2723" s="1">
        <v>45897</v>
      </c>
      <c r="E2723" t="s">
        <v>21231</v>
      </c>
      <c r="F2723" t="s">
        <v>21234</v>
      </c>
      <c r="G2723">
        <v>2649</v>
      </c>
    </row>
    <row r="2724" spans="1:7" x14ac:dyDescent="0.3">
      <c r="A2724" t="s">
        <v>20950</v>
      </c>
      <c r="B2724" t="s">
        <v>18217</v>
      </c>
      <c r="C2724" t="s">
        <v>18218</v>
      </c>
      <c r="D2724" s="1">
        <v>45921</v>
      </c>
      <c r="E2724" t="s">
        <v>21232</v>
      </c>
      <c r="F2724" t="s">
        <v>15198</v>
      </c>
      <c r="G2724">
        <v>1906</v>
      </c>
    </row>
    <row r="2725" spans="1:7" x14ac:dyDescent="0.3">
      <c r="A2725" t="s">
        <v>20951</v>
      </c>
      <c r="B2725" t="s">
        <v>18216</v>
      </c>
      <c r="C2725" t="s">
        <v>18219</v>
      </c>
      <c r="D2725" s="1">
        <v>45874</v>
      </c>
      <c r="E2725" t="s">
        <v>21231</v>
      </c>
      <c r="F2725" t="s">
        <v>15198</v>
      </c>
      <c r="G2725">
        <v>4758</v>
      </c>
    </row>
    <row r="2726" spans="1:7" x14ac:dyDescent="0.3">
      <c r="A2726" t="s">
        <v>20952</v>
      </c>
      <c r="B2726" t="s">
        <v>18217</v>
      </c>
      <c r="C2726" t="s">
        <v>18216</v>
      </c>
      <c r="D2726" s="1">
        <v>45887</v>
      </c>
      <c r="E2726" t="s">
        <v>21228</v>
      </c>
      <c r="F2726" t="s">
        <v>21234</v>
      </c>
      <c r="G2726">
        <v>3649</v>
      </c>
    </row>
    <row r="2727" spans="1:7" x14ac:dyDescent="0.3">
      <c r="A2727" t="s">
        <v>20953</v>
      </c>
      <c r="B2727" t="s">
        <v>18219</v>
      </c>
      <c r="C2727" t="s">
        <v>18218</v>
      </c>
      <c r="D2727" s="1">
        <v>45906</v>
      </c>
      <c r="E2727" t="s">
        <v>21232</v>
      </c>
      <c r="F2727" t="s">
        <v>15198</v>
      </c>
      <c r="G2727">
        <v>1969</v>
      </c>
    </row>
    <row r="2728" spans="1:7" x14ac:dyDescent="0.3">
      <c r="A2728" t="s">
        <v>20954</v>
      </c>
      <c r="B2728" t="s">
        <v>18220</v>
      </c>
      <c r="C2728" t="s">
        <v>18219</v>
      </c>
      <c r="D2728" s="1">
        <v>45912</v>
      </c>
      <c r="E2728" t="s">
        <v>21232</v>
      </c>
      <c r="F2728" t="s">
        <v>21233</v>
      </c>
      <c r="G2728">
        <v>1060</v>
      </c>
    </row>
    <row r="2729" spans="1:7" x14ac:dyDescent="0.3">
      <c r="A2729" t="s">
        <v>20955</v>
      </c>
      <c r="B2729" t="s">
        <v>18219</v>
      </c>
      <c r="C2729" t="s">
        <v>18218</v>
      </c>
      <c r="D2729" s="1">
        <v>45917</v>
      </c>
      <c r="E2729" t="s">
        <v>21229</v>
      </c>
      <c r="F2729" t="s">
        <v>21233</v>
      </c>
      <c r="G2729">
        <v>3515</v>
      </c>
    </row>
    <row r="2730" spans="1:7" x14ac:dyDescent="0.3">
      <c r="A2730" t="s">
        <v>20956</v>
      </c>
      <c r="B2730" t="s">
        <v>18217</v>
      </c>
      <c r="C2730" t="s">
        <v>18218</v>
      </c>
      <c r="D2730" s="1">
        <v>45896</v>
      </c>
      <c r="E2730" t="s">
        <v>21231</v>
      </c>
      <c r="F2730" t="s">
        <v>21234</v>
      </c>
      <c r="G2730">
        <v>2692</v>
      </c>
    </row>
    <row r="2731" spans="1:7" x14ac:dyDescent="0.3">
      <c r="A2731" t="s">
        <v>20957</v>
      </c>
      <c r="B2731" t="s">
        <v>18217</v>
      </c>
      <c r="C2731" t="s">
        <v>18216</v>
      </c>
      <c r="D2731" s="1">
        <v>45916</v>
      </c>
      <c r="E2731" t="s">
        <v>21229</v>
      </c>
      <c r="F2731" t="s">
        <v>15198</v>
      </c>
      <c r="G2731">
        <v>3180</v>
      </c>
    </row>
    <row r="2732" spans="1:7" x14ac:dyDescent="0.3">
      <c r="A2732" t="s">
        <v>20958</v>
      </c>
      <c r="B2732" t="s">
        <v>18220</v>
      </c>
      <c r="C2732" t="s">
        <v>18218</v>
      </c>
      <c r="D2732" s="1">
        <v>45897</v>
      </c>
      <c r="E2732" t="s">
        <v>21228</v>
      </c>
      <c r="F2732" t="s">
        <v>15198</v>
      </c>
      <c r="G2732">
        <v>3241</v>
      </c>
    </row>
    <row r="2733" spans="1:7" x14ac:dyDescent="0.3">
      <c r="A2733" t="s">
        <v>20959</v>
      </c>
      <c r="B2733" t="s">
        <v>18217</v>
      </c>
      <c r="C2733" t="s">
        <v>18219</v>
      </c>
      <c r="D2733" s="1">
        <v>45892</v>
      </c>
      <c r="E2733" t="s">
        <v>21228</v>
      </c>
      <c r="F2733" t="s">
        <v>15198</v>
      </c>
      <c r="G2733">
        <v>3074</v>
      </c>
    </row>
    <row r="2734" spans="1:7" x14ac:dyDescent="0.3">
      <c r="A2734" t="s">
        <v>20960</v>
      </c>
      <c r="B2734" t="s">
        <v>18219</v>
      </c>
      <c r="C2734" t="s">
        <v>18220</v>
      </c>
      <c r="D2734" s="1">
        <v>45919</v>
      </c>
      <c r="E2734" t="s">
        <v>21229</v>
      </c>
      <c r="F2734" t="s">
        <v>21234</v>
      </c>
      <c r="G2734">
        <v>3775</v>
      </c>
    </row>
    <row r="2735" spans="1:7" x14ac:dyDescent="0.3">
      <c r="A2735" t="s">
        <v>20961</v>
      </c>
      <c r="B2735" t="s">
        <v>18218</v>
      </c>
      <c r="C2735" t="s">
        <v>18220</v>
      </c>
      <c r="D2735" s="1">
        <v>45899</v>
      </c>
      <c r="E2735" t="s">
        <v>21228</v>
      </c>
      <c r="F2735" t="s">
        <v>21234</v>
      </c>
      <c r="G2735">
        <v>2794</v>
      </c>
    </row>
    <row r="2736" spans="1:7" x14ac:dyDescent="0.3">
      <c r="A2736" t="s">
        <v>20962</v>
      </c>
      <c r="B2736" t="s">
        <v>18217</v>
      </c>
      <c r="C2736" t="s">
        <v>18218</v>
      </c>
      <c r="D2736" s="1">
        <v>45917</v>
      </c>
      <c r="E2736" t="s">
        <v>21228</v>
      </c>
      <c r="F2736" t="s">
        <v>21234</v>
      </c>
      <c r="G2736">
        <v>4202</v>
      </c>
    </row>
    <row r="2737" spans="1:7" x14ac:dyDescent="0.3">
      <c r="A2737" t="s">
        <v>20963</v>
      </c>
      <c r="B2737" t="s">
        <v>18220</v>
      </c>
      <c r="C2737" t="s">
        <v>18216</v>
      </c>
      <c r="D2737" s="1">
        <v>45863</v>
      </c>
      <c r="E2737" t="s">
        <v>21232</v>
      </c>
      <c r="F2737" t="s">
        <v>21233</v>
      </c>
      <c r="G2737">
        <v>3140</v>
      </c>
    </row>
    <row r="2738" spans="1:7" x14ac:dyDescent="0.3">
      <c r="A2738" t="s">
        <v>20964</v>
      </c>
      <c r="B2738" t="s">
        <v>18216</v>
      </c>
      <c r="C2738" t="s">
        <v>18220</v>
      </c>
      <c r="D2738" s="1">
        <v>45881</v>
      </c>
      <c r="E2738" t="s">
        <v>21230</v>
      </c>
      <c r="F2738" t="s">
        <v>15198</v>
      </c>
      <c r="G2738">
        <v>3667</v>
      </c>
    </row>
    <row r="2739" spans="1:7" x14ac:dyDescent="0.3">
      <c r="A2739" t="s">
        <v>20965</v>
      </c>
      <c r="B2739" t="s">
        <v>18217</v>
      </c>
      <c r="C2739" t="s">
        <v>18220</v>
      </c>
      <c r="D2739" s="1">
        <v>45865</v>
      </c>
      <c r="E2739" t="s">
        <v>21230</v>
      </c>
      <c r="F2739" t="s">
        <v>21234</v>
      </c>
      <c r="G2739">
        <v>1357</v>
      </c>
    </row>
    <row r="2740" spans="1:7" x14ac:dyDescent="0.3">
      <c r="A2740" t="s">
        <v>20966</v>
      </c>
      <c r="B2740" t="s">
        <v>18218</v>
      </c>
      <c r="C2740" t="s">
        <v>18216</v>
      </c>
      <c r="D2740" s="1">
        <v>45875</v>
      </c>
      <c r="E2740" t="s">
        <v>21231</v>
      </c>
      <c r="F2740" t="s">
        <v>15198</v>
      </c>
      <c r="G2740">
        <v>2000</v>
      </c>
    </row>
    <row r="2741" spans="1:7" x14ac:dyDescent="0.3">
      <c r="A2741" t="s">
        <v>20967</v>
      </c>
      <c r="B2741" t="s">
        <v>18219</v>
      </c>
      <c r="C2741" t="s">
        <v>18218</v>
      </c>
      <c r="D2741" s="1">
        <v>45890</v>
      </c>
      <c r="E2741" t="s">
        <v>21231</v>
      </c>
      <c r="F2741" t="s">
        <v>15198</v>
      </c>
      <c r="G2741">
        <v>2742</v>
      </c>
    </row>
    <row r="2742" spans="1:7" x14ac:dyDescent="0.3">
      <c r="A2742" t="s">
        <v>20968</v>
      </c>
      <c r="B2742" t="s">
        <v>18220</v>
      </c>
      <c r="C2742" t="s">
        <v>18218</v>
      </c>
      <c r="D2742" s="1">
        <v>45909</v>
      </c>
      <c r="E2742" t="s">
        <v>21229</v>
      </c>
      <c r="F2742" t="s">
        <v>21234</v>
      </c>
      <c r="G2742">
        <v>2014</v>
      </c>
    </row>
    <row r="2743" spans="1:7" x14ac:dyDescent="0.3">
      <c r="A2743" t="s">
        <v>20969</v>
      </c>
      <c r="B2743" t="s">
        <v>18220</v>
      </c>
      <c r="C2743" t="s">
        <v>18220</v>
      </c>
      <c r="D2743" s="1">
        <v>45910</v>
      </c>
      <c r="E2743" t="s">
        <v>21231</v>
      </c>
      <c r="F2743" t="s">
        <v>21234</v>
      </c>
      <c r="G2743">
        <v>3026</v>
      </c>
    </row>
    <row r="2744" spans="1:7" x14ac:dyDescent="0.3">
      <c r="A2744" t="s">
        <v>20970</v>
      </c>
      <c r="B2744" t="s">
        <v>18219</v>
      </c>
      <c r="C2744" t="s">
        <v>18220</v>
      </c>
      <c r="D2744" s="1">
        <v>45913</v>
      </c>
      <c r="E2744" t="s">
        <v>21231</v>
      </c>
      <c r="F2744" t="s">
        <v>21233</v>
      </c>
      <c r="G2744">
        <v>1627</v>
      </c>
    </row>
    <row r="2745" spans="1:7" x14ac:dyDescent="0.3">
      <c r="A2745" t="s">
        <v>20971</v>
      </c>
      <c r="B2745" t="s">
        <v>18220</v>
      </c>
      <c r="C2745" t="s">
        <v>18219</v>
      </c>
      <c r="D2745" s="1">
        <v>45866</v>
      </c>
      <c r="E2745" t="s">
        <v>21228</v>
      </c>
      <c r="F2745" t="s">
        <v>21234</v>
      </c>
      <c r="G2745">
        <v>3652</v>
      </c>
    </row>
    <row r="2746" spans="1:7" x14ac:dyDescent="0.3">
      <c r="A2746" t="s">
        <v>20972</v>
      </c>
      <c r="B2746" t="s">
        <v>18218</v>
      </c>
      <c r="C2746" t="s">
        <v>18220</v>
      </c>
      <c r="D2746" s="1">
        <v>45892</v>
      </c>
      <c r="E2746" t="s">
        <v>21232</v>
      </c>
      <c r="F2746" t="s">
        <v>21234</v>
      </c>
      <c r="G2746">
        <v>1640</v>
      </c>
    </row>
    <row r="2747" spans="1:7" x14ac:dyDescent="0.3">
      <c r="A2747" t="s">
        <v>20973</v>
      </c>
      <c r="B2747" t="s">
        <v>18219</v>
      </c>
      <c r="C2747" t="s">
        <v>18218</v>
      </c>
      <c r="D2747" s="1">
        <v>45920</v>
      </c>
      <c r="E2747" t="s">
        <v>21228</v>
      </c>
      <c r="F2747" t="s">
        <v>15198</v>
      </c>
      <c r="G2747">
        <v>4933</v>
      </c>
    </row>
    <row r="2748" spans="1:7" x14ac:dyDescent="0.3">
      <c r="A2748" t="s">
        <v>20974</v>
      </c>
      <c r="B2748" t="s">
        <v>18220</v>
      </c>
      <c r="C2748" t="s">
        <v>18217</v>
      </c>
      <c r="D2748" s="1">
        <v>45889</v>
      </c>
      <c r="E2748" t="s">
        <v>21232</v>
      </c>
      <c r="F2748" t="s">
        <v>15198</v>
      </c>
      <c r="G2748">
        <v>3377</v>
      </c>
    </row>
    <row r="2749" spans="1:7" x14ac:dyDescent="0.3">
      <c r="A2749" t="s">
        <v>20975</v>
      </c>
      <c r="B2749" t="s">
        <v>18219</v>
      </c>
      <c r="C2749" t="s">
        <v>18220</v>
      </c>
      <c r="D2749" s="1">
        <v>45873</v>
      </c>
      <c r="E2749" t="s">
        <v>21230</v>
      </c>
      <c r="F2749" t="s">
        <v>21234</v>
      </c>
      <c r="G2749">
        <v>1939</v>
      </c>
    </row>
    <row r="2750" spans="1:7" x14ac:dyDescent="0.3">
      <c r="A2750" t="s">
        <v>20976</v>
      </c>
      <c r="B2750" t="s">
        <v>18216</v>
      </c>
      <c r="C2750" t="s">
        <v>18219</v>
      </c>
      <c r="D2750" s="1">
        <v>45891</v>
      </c>
      <c r="E2750" t="s">
        <v>21232</v>
      </c>
      <c r="F2750" t="s">
        <v>21234</v>
      </c>
      <c r="G2750">
        <v>1487</v>
      </c>
    </row>
    <row r="2751" spans="1:7" x14ac:dyDescent="0.3">
      <c r="A2751" t="s">
        <v>20977</v>
      </c>
      <c r="B2751" t="s">
        <v>18219</v>
      </c>
      <c r="C2751" t="s">
        <v>18217</v>
      </c>
      <c r="D2751" s="1">
        <v>45912</v>
      </c>
      <c r="E2751" t="s">
        <v>21231</v>
      </c>
      <c r="F2751" t="s">
        <v>15198</v>
      </c>
      <c r="G2751">
        <v>1436</v>
      </c>
    </row>
    <row r="2752" spans="1:7" x14ac:dyDescent="0.3">
      <c r="A2752" t="s">
        <v>20978</v>
      </c>
      <c r="B2752" t="s">
        <v>18217</v>
      </c>
      <c r="C2752" t="s">
        <v>18217</v>
      </c>
      <c r="D2752" s="1">
        <v>45899</v>
      </c>
      <c r="E2752" t="s">
        <v>21232</v>
      </c>
      <c r="F2752" t="s">
        <v>21234</v>
      </c>
      <c r="G2752">
        <v>1866</v>
      </c>
    </row>
    <row r="2753" spans="1:7" x14ac:dyDescent="0.3">
      <c r="A2753" t="s">
        <v>20979</v>
      </c>
      <c r="B2753" t="s">
        <v>18218</v>
      </c>
      <c r="C2753" t="s">
        <v>18219</v>
      </c>
      <c r="D2753" s="1">
        <v>45911</v>
      </c>
      <c r="E2753" t="s">
        <v>21232</v>
      </c>
      <c r="F2753" t="s">
        <v>21234</v>
      </c>
      <c r="G2753">
        <v>2261</v>
      </c>
    </row>
    <row r="2754" spans="1:7" x14ac:dyDescent="0.3">
      <c r="A2754" t="s">
        <v>20980</v>
      </c>
      <c r="B2754" t="s">
        <v>18219</v>
      </c>
      <c r="C2754" t="s">
        <v>18218</v>
      </c>
      <c r="D2754" s="1">
        <v>45907</v>
      </c>
      <c r="E2754" t="s">
        <v>21230</v>
      </c>
      <c r="F2754" t="s">
        <v>21234</v>
      </c>
      <c r="G2754">
        <v>4624</v>
      </c>
    </row>
    <row r="2755" spans="1:7" x14ac:dyDescent="0.3">
      <c r="A2755" t="s">
        <v>20981</v>
      </c>
      <c r="B2755" t="s">
        <v>18216</v>
      </c>
      <c r="C2755" t="s">
        <v>18217</v>
      </c>
      <c r="D2755" s="1">
        <v>45887</v>
      </c>
      <c r="E2755" t="s">
        <v>21229</v>
      </c>
      <c r="F2755" t="s">
        <v>15198</v>
      </c>
      <c r="G2755">
        <v>3234</v>
      </c>
    </row>
    <row r="2756" spans="1:7" x14ac:dyDescent="0.3">
      <c r="A2756" t="s">
        <v>20982</v>
      </c>
      <c r="B2756" t="s">
        <v>18220</v>
      </c>
      <c r="C2756" t="s">
        <v>18216</v>
      </c>
      <c r="D2756" s="1">
        <v>45885</v>
      </c>
      <c r="E2756" t="s">
        <v>21231</v>
      </c>
      <c r="F2756" t="s">
        <v>15198</v>
      </c>
      <c r="G2756">
        <v>4814</v>
      </c>
    </row>
    <row r="2757" spans="1:7" x14ac:dyDescent="0.3">
      <c r="A2757" t="s">
        <v>20983</v>
      </c>
      <c r="B2757" t="s">
        <v>18219</v>
      </c>
      <c r="C2757" t="s">
        <v>18219</v>
      </c>
      <c r="D2757" s="1">
        <v>45882</v>
      </c>
      <c r="E2757" t="s">
        <v>21231</v>
      </c>
      <c r="F2757" t="s">
        <v>21233</v>
      </c>
      <c r="G2757">
        <v>3250</v>
      </c>
    </row>
    <row r="2758" spans="1:7" x14ac:dyDescent="0.3">
      <c r="A2758" t="s">
        <v>20984</v>
      </c>
      <c r="B2758" t="s">
        <v>18216</v>
      </c>
      <c r="C2758" t="s">
        <v>18219</v>
      </c>
      <c r="D2758" s="1">
        <v>45894</v>
      </c>
      <c r="E2758" t="s">
        <v>21229</v>
      </c>
      <c r="F2758" t="s">
        <v>15198</v>
      </c>
      <c r="G2758">
        <v>4127</v>
      </c>
    </row>
    <row r="2759" spans="1:7" x14ac:dyDescent="0.3">
      <c r="A2759" t="s">
        <v>20985</v>
      </c>
      <c r="B2759" t="s">
        <v>18220</v>
      </c>
      <c r="C2759" t="s">
        <v>18220</v>
      </c>
      <c r="D2759" s="1">
        <v>45888</v>
      </c>
      <c r="E2759" t="s">
        <v>21232</v>
      </c>
      <c r="F2759" t="s">
        <v>21234</v>
      </c>
      <c r="G2759">
        <v>1126</v>
      </c>
    </row>
    <row r="2760" spans="1:7" x14ac:dyDescent="0.3">
      <c r="A2760" t="s">
        <v>20986</v>
      </c>
      <c r="B2760" t="s">
        <v>18217</v>
      </c>
      <c r="C2760" t="s">
        <v>18220</v>
      </c>
      <c r="D2760" s="1">
        <v>45906</v>
      </c>
      <c r="E2760" t="s">
        <v>21229</v>
      </c>
      <c r="F2760" t="s">
        <v>15198</v>
      </c>
      <c r="G2760">
        <v>2250</v>
      </c>
    </row>
    <row r="2761" spans="1:7" x14ac:dyDescent="0.3">
      <c r="A2761" t="s">
        <v>20987</v>
      </c>
      <c r="B2761" t="s">
        <v>18219</v>
      </c>
      <c r="C2761" t="s">
        <v>18216</v>
      </c>
      <c r="D2761" s="1">
        <v>45914</v>
      </c>
      <c r="E2761" t="s">
        <v>21232</v>
      </c>
      <c r="F2761" t="s">
        <v>21233</v>
      </c>
      <c r="G2761">
        <v>2951</v>
      </c>
    </row>
    <row r="2762" spans="1:7" x14ac:dyDescent="0.3">
      <c r="A2762" t="s">
        <v>20988</v>
      </c>
      <c r="B2762" t="s">
        <v>18217</v>
      </c>
      <c r="C2762" t="s">
        <v>18219</v>
      </c>
      <c r="D2762" s="1">
        <v>45899</v>
      </c>
      <c r="E2762" t="s">
        <v>21228</v>
      </c>
      <c r="F2762" t="s">
        <v>21234</v>
      </c>
      <c r="G2762">
        <v>4004</v>
      </c>
    </row>
    <row r="2763" spans="1:7" x14ac:dyDescent="0.3">
      <c r="A2763" t="s">
        <v>20989</v>
      </c>
      <c r="B2763" t="s">
        <v>18217</v>
      </c>
      <c r="C2763" t="s">
        <v>18218</v>
      </c>
      <c r="D2763" s="1">
        <v>45877</v>
      </c>
      <c r="E2763" t="s">
        <v>21230</v>
      </c>
      <c r="F2763" t="s">
        <v>15198</v>
      </c>
      <c r="G2763">
        <v>1466</v>
      </c>
    </row>
    <row r="2764" spans="1:7" x14ac:dyDescent="0.3">
      <c r="A2764" t="s">
        <v>20990</v>
      </c>
      <c r="B2764" t="s">
        <v>18216</v>
      </c>
      <c r="C2764" t="s">
        <v>18218</v>
      </c>
      <c r="D2764" s="1">
        <v>45869</v>
      </c>
      <c r="E2764" t="s">
        <v>21229</v>
      </c>
      <c r="F2764" t="s">
        <v>21234</v>
      </c>
      <c r="G2764">
        <v>1120</v>
      </c>
    </row>
    <row r="2765" spans="1:7" x14ac:dyDescent="0.3">
      <c r="A2765" t="s">
        <v>20991</v>
      </c>
      <c r="B2765" t="s">
        <v>18218</v>
      </c>
      <c r="C2765" t="s">
        <v>18220</v>
      </c>
      <c r="D2765" s="1">
        <v>45908</v>
      </c>
      <c r="E2765" t="s">
        <v>21229</v>
      </c>
      <c r="F2765" t="s">
        <v>21234</v>
      </c>
      <c r="G2765">
        <v>4981</v>
      </c>
    </row>
    <row r="2766" spans="1:7" x14ac:dyDescent="0.3">
      <c r="A2766" t="s">
        <v>20992</v>
      </c>
      <c r="B2766" t="s">
        <v>18219</v>
      </c>
      <c r="C2766" t="s">
        <v>18218</v>
      </c>
      <c r="D2766" s="1">
        <v>45917</v>
      </c>
      <c r="E2766" t="s">
        <v>21230</v>
      </c>
      <c r="F2766" t="s">
        <v>15198</v>
      </c>
      <c r="G2766">
        <v>3167</v>
      </c>
    </row>
    <row r="2767" spans="1:7" x14ac:dyDescent="0.3">
      <c r="A2767" t="s">
        <v>20993</v>
      </c>
      <c r="B2767" t="s">
        <v>18220</v>
      </c>
      <c r="C2767" t="s">
        <v>18219</v>
      </c>
      <c r="D2767" s="1">
        <v>45903</v>
      </c>
      <c r="E2767" t="s">
        <v>21232</v>
      </c>
      <c r="F2767" t="s">
        <v>21234</v>
      </c>
      <c r="G2767">
        <v>2660</v>
      </c>
    </row>
    <row r="2768" spans="1:7" x14ac:dyDescent="0.3">
      <c r="A2768" t="s">
        <v>20994</v>
      </c>
      <c r="B2768" t="s">
        <v>18216</v>
      </c>
      <c r="C2768" t="s">
        <v>18219</v>
      </c>
      <c r="D2768" s="1">
        <v>45883</v>
      </c>
      <c r="E2768" t="s">
        <v>21232</v>
      </c>
      <c r="F2768" t="s">
        <v>21234</v>
      </c>
      <c r="G2768">
        <v>4838</v>
      </c>
    </row>
    <row r="2769" spans="1:7" x14ac:dyDescent="0.3">
      <c r="A2769" t="s">
        <v>20995</v>
      </c>
      <c r="B2769" t="s">
        <v>18220</v>
      </c>
      <c r="C2769" t="s">
        <v>18217</v>
      </c>
      <c r="D2769" s="1">
        <v>45875</v>
      </c>
      <c r="E2769" t="s">
        <v>21228</v>
      </c>
      <c r="F2769" t="s">
        <v>21234</v>
      </c>
      <c r="G2769">
        <v>2032</v>
      </c>
    </row>
    <row r="2770" spans="1:7" x14ac:dyDescent="0.3">
      <c r="A2770" t="s">
        <v>20996</v>
      </c>
      <c r="B2770" t="s">
        <v>18216</v>
      </c>
      <c r="C2770" t="s">
        <v>18216</v>
      </c>
      <c r="D2770" s="1">
        <v>45878</v>
      </c>
      <c r="E2770" t="s">
        <v>21229</v>
      </c>
      <c r="F2770" t="s">
        <v>21234</v>
      </c>
      <c r="G2770">
        <v>4805</v>
      </c>
    </row>
    <row r="2771" spans="1:7" x14ac:dyDescent="0.3">
      <c r="A2771" t="s">
        <v>20997</v>
      </c>
      <c r="B2771" t="s">
        <v>18217</v>
      </c>
      <c r="C2771" t="s">
        <v>18217</v>
      </c>
      <c r="D2771" s="1">
        <v>45917</v>
      </c>
      <c r="E2771" t="s">
        <v>21228</v>
      </c>
      <c r="F2771" t="s">
        <v>21233</v>
      </c>
      <c r="G2771">
        <v>4679</v>
      </c>
    </row>
    <row r="2772" spans="1:7" x14ac:dyDescent="0.3">
      <c r="A2772" t="s">
        <v>20998</v>
      </c>
      <c r="B2772" t="s">
        <v>18218</v>
      </c>
      <c r="C2772" t="s">
        <v>18220</v>
      </c>
      <c r="D2772" s="1">
        <v>45879</v>
      </c>
      <c r="E2772" t="s">
        <v>21232</v>
      </c>
      <c r="F2772" t="s">
        <v>21234</v>
      </c>
      <c r="G2772">
        <v>2549</v>
      </c>
    </row>
    <row r="2773" spans="1:7" x14ac:dyDescent="0.3">
      <c r="A2773" t="s">
        <v>20999</v>
      </c>
      <c r="B2773" t="s">
        <v>18216</v>
      </c>
      <c r="C2773" t="s">
        <v>18217</v>
      </c>
      <c r="D2773" s="1">
        <v>45914</v>
      </c>
      <c r="E2773" t="s">
        <v>21230</v>
      </c>
      <c r="F2773" t="s">
        <v>21234</v>
      </c>
      <c r="G2773">
        <v>2687</v>
      </c>
    </row>
    <row r="2774" spans="1:7" x14ac:dyDescent="0.3">
      <c r="A2774" t="s">
        <v>21000</v>
      </c>
      <c r="B2774" t="s">
        <v>18220</v>
      </c>
      <c r="C2774" t="s">
        <v>18219</v>
      </c>
      <c r="D2774" s="1">
        <v>45883</v>
      </c>
      <c r="E2774" t="s">
        <v>21228</v>
      </c>
      <c r="F2774" t="s">
        <v>21234</v>
      </c>
      <c r="G2774">
        <v>3187</v>
      </c>
    </row>
    <row r="2775" spans="1:7" x14ac:dyDescent="0.3">
      <c r="A2775" t="s">
        <v>21001</v>
      </c>
      <c r="B2775" t="s">
        <v>18217</v>
      </c>
      <c r="C2775" t="s">
        <v>18216</v>
      </c>
      <c r="D2775" s="1">
        <v>45893</v>
      </c>
      <c r="E2775" t="s">
        <v>21229</v>
      </c>
      <c r="F2775" t="s">
        <v>21233</v>
      </c>
      <c r="G2775">
        <v>2935</v>
      </c>
    </row>
    <row r="2776" spans="1:7" x14ac:dyDescent="0.3">
      <c r="A2776" t="s">
        <v>21002</v>
      </c>
      <c r="B2776" t="s">
        <v>18216</v>
      </c>
      <c r="C2776" t="s">
        <v>18217</v>
      </c>
      <c r="D2776" s="1">
        <v>45886</v>
      </c>
      <c r="E2776" t="s">
        <v>21232</v>
      </c>
      <c r="F2776" t="s">
        <v>21233</v>
      </c>
      <c r="G2776">
        <v>2062</v>
      </c>
    </row>
    <row r="2777" spans="1:7" x14ac:dyDescent="0.3">
      <c r="A2777" t="s">
        <v>21003</v>
      </c>
      <c r="B2777" t="s">
        <v>18217</v>
      </c>
      <c r="C2777" t="s">
        <v>18218</v>
      </c>
      <c r="D2777" s="1">
        <v>45894</v>
      </c>
      <c r="E2777" t="s">
        <v>21232</v>
      </c>
      <c r="F2777" t="s">
        <v>21233</v>
      </c>
      <c r="G2777">
        <v>2806</v>
      </c>
    </row>
    <row r="2778" spans="1:7" x14ac:dyDescent="0.3">
      <c r="A2778" t="s">
        <v>21004</v>
      </c>
      <c r="B2778" t="s">
        <v>18218</v>
      </c>
      <c r="C2778" t="s">
        <v>18219</v>
      </c>
      <c r="D2778" s="1">
        <v>45889</v>
      </c>
      <c r="E2778" t="s">
        <v>21231</v>
      </c>
      <c r="F2778" t="s">
        <v>15198</v>
      </c>
      <c r="G2778">
        <v>3685</v>
      </c>
    </row>
    <row r="2779" spans="1:7" x14ac:dyDescent="0.3">
      <c r="A2779" t="s">
        <v>21005</v>
      </c>
      <c r="B2779" t="s">
        <v>18216</v>
      </c>
      <c r="C2779" t="s">
        <v>18217</v>
      </c>
      <c r="D2779" s="1">
        <v>45903</v>
      </c>
      <c r="E2779" t="s">
        <v>21230</v>
      </c>
      <c r="F2779" t="s">
        <v>15198</v>
      </c>
      <c r="G2779">
        <v>4073</v>
      </c>
    </row>
    <row r="2780" spans="1:7" x14ac:dyDescent="0.3">
      <c r="A2780" t="s">
        <v>21006</v>
      </c>
      <c r="B2780" t="s">
        <v>18219</v>
      </c>
      <c r="C2780" t="s">
        <v>18220</v>
      </c>
      <c r="D2780" s="1">
        <v>45906</v>
      </c>
      <c r="E2780" t="s">
        <v>21228</v>
      </c>
      <c r="F2780" t="s">
        <v>21233</v>
      </c>
      <c r="G2780">
        <v>3956</v>
      </c>
    </row>
    <row r="2781" spans="1:7" x14ac:dyDescent="0.3">
      <c r="A2781" t="s">
        <v>21007</v>
      </c>
      <c r="B2781" t="s">
        <v>18218</v>
      </c>
      <c r="C2781" t="s">
        <v>18216</v>
      </c>
      <c r="D2781" s="1">
        <v>45916</v>
      </c>
      <c r="E2781" t="s">
        <v>21228</v>
      </c>
      <c r="F2781" t="s">
        <v>15198</v>
      </c>
      <c r="G2781">
        <v>4724</v>
      </c>
    </row>
    <row r="2782" spans="1:7" x14ac:dyDescent="0.3">
      <c r="A2782" t="s">
        <v>21008</v>
      </c>
      <c r="B2782" t="s">
        <v>18219</v>
      </c>
      <c r="C2782" t="s">
        <v>18220</v>
      </c>
      <c r="D2782" s="1">
        <v>45879</v>
      </c>
      <c r="E2782" t="s">
        <v>21229</v>
      </c>
      <c r="F2782" t="s">
        <v>21234</v>
      </c>
      <c r="G2782">
        <v>4157</v>
      </c>
    </row>
    <row r="2783" spans="1:7" x14ac:dyDescent="0.3">
      <c r="A2783" t="s">
        <v>21009</v>
      </c>
      <c r="B2783" t="s">
        <v>18220</v>
      </c>
      <c r="C2783" t="s">
        <v>18217</v>
      </c>
      <c r="D2783" s="1">
        <v>45920</v>
      </c>
      <c r="E2783" t="s">
        <v>21232</v>
      </c>
      <c r="F2783" t="s">
        <v>15198</v>
      </c>
      <c r="G2783">
        <v>2460</v>
      </c>
    </row>
    <row r="2784" spans="1:7" x14ac:dyDescent="0.3">
      <c r="A2784" t="s">
        <v>21010</v>
      </c>
      <c r="B2784" t="s">
        <v>18218</v>
      </c>
      <c r="C2784" t="s">
        <v>18219</v>
      </c>
      <c r="D2784" s="1">
        <v>45894</v>
      </c>
      <c r="E2784" t="s">
        <v>21231</v>
      </c>
      <c r="F2784" t="s">
        <v>21234</v>
      </c>
      <c r="G2784">
        <v>4856</v>
      </c>
    </row>
    <row r="2785" spans="1:7" x14ac:dyDescent="0.3">
      <c r="A2785" t="s">
        <v>21011</v>
      </c>
      <c r="B2785" t="s">
        <v>18217</v>
      </c>
      <c r="C2785" t="s">
        <v>18220</v>
      </c>
      <c r="D2785" s="1">
        <v>45868</v>
      </c>
      <c r="E2785" t="s">
        <v>21231</v>
      </c>
      <c r="F2785" t="s">
        <v>21234</v>
      </c>
      <c r="G2785">
        <v>1589</v>
      </c>
    </row>
    <row r="2786" spans="1:7" x14ac:dyDescent="0.3">
      <c r="A2786" t="s">
        <v>21012</v>
      </c>
      <c r="B2786" t="s">
        <v>18216</v>
      </c>
      <c r="C2786" t="s">
        <v>18219</v>
      </c>
      <c r="D2786" s="1">
        <v>45879</v>
      </c>
      <c r="E2786" t="s">
        <v>21229</v>
      </c>
      <c r="F2786" t="s">
        <v>15198</v>
      </c>
      <c r="G2786">
        <v>2345</v>
      </c>
    </row>
    <row r="2787" spans="1:7" x14ac:dyDescent="0.3">
      <c r="A2787" t="s">
        <v>21013</v>
      </c>
      <c r="B2787" t="s">
        <v>18218</v>
      </c>
      <c r="C2787" t="s">
        <v>18217</v>
      </c>
      <c r="D2787" s="1">
        <v>45881</v>
      </c>
      <c r="E2787" t="s">
        <v>21229</v>
      </c>
      <c r="F2787" t="s">
        <v>15198</v>
      </c>
      <c r="G2787">
        <v>3780</v>
      </c>
    </row>
    <row r="2788" spans="1:7" x14ac:dyDescent="0.3">
      <c r="A2788" t="s">
        <v>21014</v>
      </c>
      <c r="B2788" t="s">
        <v>18216</v>
      </c>
      <c r="C2788" t="s">
        <v>18216</v>
      </c>
      <c r="D2788" s="1">
        <v>45895</v>
      </c>
      <c r="E2788" t="s">
        <v>21232</v>
      </c>
      <c r="F2788" t="s">
        <v>21233</v>
      </c>
      <c r="G2788">
        <v>2127</v>
      </c>
    </row>
    <row r="2789" spans="1:7" x14ac:dyDescent="0.3">
      <c r="A2789" t="s">
        <v>21015</v>
      </c>
      <c r="B2789" t="s">
        <v>18217</v>
      </c>
      <c r="C2789" t="s">
        <v>18220</v>
      </c>
      <c r="D2789" s="1">
        <v>45895</v>
      </c>
      <c r="E2789" t="s">
        <v>21231</v>
      </c>
      <c r="F2789" t="s">
        <v>15198</v>
      </c>
      <c r="G2789">
        <v>4259</v>
      </c>
    </row>
    <row r="2790" spans="1:7" x14ac:dyDescent="0.3">
      <c r="A2790" t="s">
        <v>21016</v>
      </c>
      <c r="B2790" t="s">
        <v>18219</v>
      </c>
      <c r="C2790" t="s">
        <v>18218</v>
      </c>
      <c r="D2790" s="1">
        <v>45872</v>
      </c>
      <c r="E2790" t="s">
        <v>21229</v>
      </c>
      <c r="F2790" t="s">
        <v>15198</v>
      </c>
      <c r="G2790">
        <v>1176</v>
      </c>
    </row>
    <row r="2791" spans="1:7" x14ac:dyDescent="0.3">
      <c r="A2791" t="s">
        <v>21017</v>
      </c>
      <c r="B2791" t="s">
        <v>18216</v>
      </c>
      <c r="C2791" t="s">
        <v>18219</v>
      </c>
      <c r="D2791" s="1">
        <v>45873</v>
      </c>
      <c r="E2791" t="s">
        <v>21232</v>
      </c>
      <c r="F2791" t="s">
        <v>15198</v>
      </c>
      <c r="G2791">
        <v>3663</v>
      </c>
    </row>
    <row r="2792" spans="1:7" x14ac:dyDescent="0.3">
      <c r="A2792" t="s">
        <v>21018</v>
      </c>
      <c r="B2792" t="s">
        <v>18219</v>
      </c>
      <c r="C2792" t="s">
        <v>18216</v>
      </c>
      <c r="D2792" s="1">
        <v>45882</v>
      </c>
      <c r="E2792" t="s">
        <v>21232</v>
      </c>
      <c r="F2792" t="s">
        <v>21234</v>
      </c>
      <c r="G2792">
        <v>4665</v>
      </c>
    </row>
    <row r="2793" spans="1:7" x14ac:dyDescent="0.3">
      <c r="A2793" t="s">
        <v>21019</v>
      </c>
      <c r="B2793" t="s">
        <v>18217</v>
      </c>
      <c r="C2793" t="s">
        <v>18219</v>
      </c>
      <c r="D2793" s="1">
        <v>45902</v>
      </c>
      <c r="E2793" t="s">
        <v>21229</v>
      </c>
      <c r="F2793" t="s">
        <v>21234</v>
      </c>
      <c r="G2793">
        <v>2427</v>
      </c>
    </row>
    <row r="2794" spans="1:7" x14ac:dyDescent="0.3">
      <c r="A2794" t="s">
        <v>21020</v>
      </c>
      <c r="B2794" t="s">
        <v>18218</v>
      </c>
      <c r="C2794" t="s">
        <v>18219</v>
      </c>
      <c r="D2794" s="1">
        <v>45906</v>
      </c>
      <c r="E2794" t="s">
        <v>21228</v>
      </c>
      <c r="F2794" t="s">
        <v>21233</v>
      </c>
      <c r="G2794">
        <v>1457</v>
      </c>
    </row>
    <row r="2795" spans="1:7" x14ac:dyDescent="0.3">
      <c r="A2795" t="s">
        <v>21021</v>
      </c>
      <c r="B2795" t="s">
        <v>18219</v>
      </c>
      <c r="C2795" t="s">
        <v>18219</v>
      </c>
      <c r="D2795" s="1">
        <v>45887</v>
      </c>
      <c r="E2795" t="s">
        <v>21228</v>
      </c>
      <c r="F2795" t="s">
        <v>21233</v>
      </c>
      <c r="G2795">
        <v>2812</v>
      </c>
    </row>
    <row r="2796" spans="1:7" x14ac:dyDescent="0.3">
      <c r="A2796" t="s">
        <v>21022</v>
      </c>
      <c r="B2796" t="s">
        <v>18218</v>
      </c>
      <c r="C2796" t="s">
        <v>18220</v>
      </c>
      <c r="D2796" s="1">
        <v>45919</v>
      </c>
      <c r="E2796" t="s">
        <v>21229</v>
      </c>
      <c r="F2796" t="s">
        <v>21234</v>
      </c>
      <c r="G2796">
        <v>4749</v>
      </c>
    </row>
    <row r="2797" spans="1:7" x14ac:dyDescent="0.3">
      <c r="A2797" t="s">
        <v>21023</v>
      </c>
      <c r="B2797" t="s">
        <v>18216</v>
      </c>
      <c r="C2797" t="s">
        <v>18218</v>
      </c>
      <c r="D2797" s="1">
        <v>45907</v>
      </c>
      <c r="E2797" t="s">
        <v>21228</v>
      </c>
      <c r="F2797" t="s">
        <v>21233</v>
      </c>
      <c r="G2797">
        <v>4178</v>
      </c>
    </row>
    <row r="2798" spans="1:7" x14ac:dyDescent="0.3">
      <c r="A2798" t="s">
        <v>21024</v>
      </c>
      <c r="B2798" t="s">
        <v>18218</v>
      </c>
      <c r="C2798" t="s">
        <v>18217</v>
      </c>
      <c r="D2798" s="1">
        <v>45919</v>
      </c>
      <c r="E2798" t="s">
        <v>21230</v>
      </c>
      <c r="F2798" t="s">
        <v>21233</v>
      </c>
      <c r="G2798">
        <v>3826</v>
      </c>
    </row>
    <row r="2799" spans="1:7" x14ac:dyDescent="0.3">
      <c r="A2799" t="s">
        <v>21025</v>
      </c>
      <c r="B2799" t="s">
        <v>18217</v>
      </c>
      <c r="C2799" t="s">
        <v>18220</v>
      </c>
      <c r="D2799" s="1">
        <v>45892</v>
      </c>
      <c r="E2799" t="s">
        <v>21230</v>
      </c>
      <c r="F2799" t="s">
        <v>15198</v>
      </c>
      <c r="G2799">
        <v>3388</v>
      </c>
    </row>
    <row r="2800" spans="1:7" x14ac:dyDescent="0.3">
      <c r="A2800" t="s">
        <v>21026</v>
      </c>
      <c r="B2800" t="s">
        <v>18219</v>
      </c>
      <c r="C2800" t="s">
        <v>18219</v>
      </c>
      <c r="D2800" s="1">
        <v>45876</v>
      </c>
      <c r="E2800" t="s">
        <v>21228</v>
      </c>
      <c r="F2800" t="s">
        <v>15198</v>
      </c>
      <c r="G2800">
        <v>4204</v>
      </c>
    </row>
    <row r="2801" spans="1:7" x14ac:dyDescent="0.3">
      <c r="A2801" t="s">
        <v>21027</v>
      </c>
      <c r="B2801" t="s">
        <v>18220</v>
      </c>
      <c r="C2801" t="s">
        <v>18216</v>
      </c>
      <c r="D2801" s="1">
        <v>45868</v>
      </c>
      <c r="E2801" t="s">
        <v>21230</v>
      </c>
      <c r="F2801" t="s">
        <v>15198</v>
      </c>
      <c r="G2801">
        <v>1210</v>
      </c>
    </row>
    <row r="2802" spans="1:7" x14ac:dyDescent="0.3">
      <c r="A2802" t="s">
        <v>21028</v>
      </c>
      <c r="B2802" t="s">
        <v>18216</v>
      </c>
      <c r="C2802" t="s">
        <v>18216</v>
      </c>
      <c r="D2802" s="1">
        <v>45864</v>
      </c>
      <c r="E2802" t="s">
        <v>21229</v>
      </c>
      <c r="F2802" t="s">
        <v>21233</v>
      </c>
      <c r="G2802">
        <v>2728</v>
      </c>
    </row>
    <row r="2803" spans="1:7" x14ac:dyDescent="0.3">
      <c r="A2803" t="s">
        <v>21029</v>
      </c>
      <c r="B2803" t="s">
        <v>18217</v>
      </c>
      <c r="C2803" t="s">
        <v>18220</v>
      </c>
      <c r="D2803" s="1">
        <v>45893</v>
      </c>
      <c r="E2803" t="s">
        <v>21229</v>
      </c>
      <c r="F2803" t="s">
        <v>21234</v>
      </c>
      <c r="G2803">
        <v>1872</v>
      </c>
    </row>
    <row r="2804" spans="1:7" x14ac:dyDescent="0.3">
      <c r="A2804" t="s">
        <v>21030</v>
      </c>
      <c r="B2804" t="s">
        <v>18219</v>
      </c>
      <c r="C2804" t="s">
        <v>18220</v>
      </c>
      <c r="D2804" s="1">
        <v>45879</v>
      </c>
      <c r="E2804" t="s">
        <v>21232</v>
      </c>
      <c r="F2804" t="s">
        <v>21234</v>
      </c>
      <c r="G2804">
        <v>1034</v>
      </c>
    </row>
    <row r="2805" spans="1:7" x14ac:dyDescent="0.3">
      <c r="A2805" t="s">
        <v>21031</v>
      </c>
      <c r="B2805" t="s">
        <v>18217</v>
      </c>
      <c r="C2805" t="s">
        <v>18220</v>
      </c>
      <c r="D2805" s="1">
        <v>45887</v>
      </c>
      <c r="E2805" t="s">
        <v>21230</v>
      </c>
      <c r="F2805" t="s">
        <v>15198</v>
      </c>
      <c r="G2805">
        <v>1980</v>
      </c>
    </row>
    <row r="2806" spans="1:7" x14ac:dyDescent="0.3">
      <c r="A2806" t="s">
        <v>21032</v>
      </c>
      <c r="B2806" t="s">
        <v>18220</v>
      </c>
      <c r="C2806" t="s">
        <v>18219</v>
      </c>
      <c r="D2806" s="1">
        <v>45885</v>
      </c>
      <c r="E2806" t="s">
        <v>21228</v>
      </c>
      <c r="F2806" t="s">
        <v>21233</v>
      </c>
      <c r="G2806">
        <v>1964</v>
      </c>
    </row>
    <row r="2807" spans="1:7" x14ac:dyDescent="0.3">
      <c r="A2807" t="s">
        <v>21033</v>
      </c>
      <c r="B2807" t="s">
        <v>18217</v>
      </c>
      <c r="C2807" t="s">
        <v>18219</v>
      </c>
      <c r="D2807" s="1">
        <v>45883</v>
      </c>
      <c r="E2807" t="s">
        <v>21230</v>
      </c>
      <c r="F2807" t="s">
        <v>21234</v>
      </c>
      <c r="G2807">
        <v>2851</v>
      </c>
    </row>
    <row r="2808" spans="1:7" x14ac:dyDescent="0.3">
      <c r="A2808" t="s">
        <v>21034</v>
      </c>
      <c r="B2808" t="s">
        <v>18219</v>
      </c>
      <c r="C2808" t="s">
        <v>18216</v>
      </c>
      <c r="D2808" s="1">
        <v>45875</v>
      </c>
      <c r="E2808" t="s">
        <v>21230</v>
      </c>
      <c r="F2808" t="s">
        <v>15198</v>
      </c>
      <c r="G2808">
        <v>1011</v>
      </c>
    </row>
    <row r="2809" spans="1:7" x14ac:dyDescent="0.3">
      <c r="A2809" t="s">
        <v>21035</v>
      </c>
      <c r="B2809" t="s">
        <v>18219</v>
      </c>
      <c r="C2809" t="s">
        <v>18218</v>
      </c>
      <c r="D2809" s="1">
        <v>45894</v>
      </c>
      <c r="E2809" t="s">
        <v>21229</v>
      </c>
      <c r="F2809" t="s">
        <v>21233</v>
      </c>
      <c r="G2809">
        <v>2415</v>
      </c>
    </row>
    <row r="2810" spans="1:7" x14ac:dyDescent="0.3">
      <c r="A2810" t="s">
        <v>21036</v>
      </c>
      <c r="B2810" t="s">
        <v>18219</v>
      </c>
      <c r="C2810" t="s">
        <v>18218</v>
      </c>
      <c r="D2810" s="1">
        <v>45864</v>
      </c>
      <c r="E2810" t="s">
        <v>21228</v>
      </c>
      <c r="F2810" t="s">
        <v>21233</v>
      </c>
      <c r="G2810">
        <v>3673</v>
      </c>
    </row>
    <row r="2811" spans="1:7" x14ac:dyDescent="0.3">
      <c r="A2811" t="s">
        <v>21037</v>
      </c>
      <c r="B2811" t="s">
        <v>18219</v>
      </c>
      <c r="C2811" t="s">
        <v>18216</v>
      </c>
      <c r="D2811" s="1">
        <v>45920</v>
      </c>
      <c r="E2811" t="s">
        <v>21231</v>
      </c>
      <c r="F2811" t="s">
        <v>21234</v>
      </c>
      <c r="G2811">
        <v>2676</v>
      </c>
    </row>
    <row r="2812" spans="1:7" x14ac:dyDescent="0.3">
      <c r="A2812" t="s">
        <v>21038</v>
      </c>
      <c r="B2812" t="s">
        <v>18216</v>
      </c>
      <c r="C2812" t="s">
        <v>18218</v>
      </c>
      <c r="D2812" s="1">
        <v>45894</v>
      </c>
      <c r="E2812" t="s">
        <v>21230</v>
      </c>
      <c r="F2812" t="s">
        <v>15198</v>
      </c>
      <c r="G2812">
        <v>3083</v>
      </c>
    </row>
    <row r="2813" spans="1:7" x14ac:dyDescent="0.3">
      <c r="A2813" t="s">
        <v>21039</v>
      </c>
      <c r="B2813" t="s">
        <v>18220</v>
      </c>
      <c r="C2813" t="s">
        <v>18217</v>
      </c>
      <c r="D2813" s="1">
        <v>45891</v>
      </c>
      <c r="E2813" t="s">
        <v>21231</v>
      </c>
      <c r="F2813" t="s">
        <v>21233</v>
      </c>
      <c r="G2813">
        <v>2218</v>
      </c>
    </row>
    <row r="2814" spans="1:7" x14ac:dyDescent="0.3">
      <c r="A2814" t="s">
        <v>21040</v>
      </c>
      <c r="B2814" t="s">
        <v>18218</v>
      </c>
      <c r="C2814" t="s">
        <v>18219</v>
      </c>
      <c r="D2814" s="1">
        <v>45888</v>
      </c>
      <c r="E2814" t="s">
        <v>21229</v>
      </c>
      <c r="F2814" t="s">
        <v>21234</v>
      </c>
      <c r="G2814">
        <v>4535</v>
      </c>
    </row>
    <row r="2815" spans="1:7" x14ac:dyDescent="0.3">
      <c r="A2815" t="s">
        <v>21041</v>
      </c>
      <c r="B2815" t="s">
        <v>18217</v>
      </c>
      <c r="C2815" t="s">
        <v>18218</v>
      </c>
      <c r="D2815" s="1">
        <v>45871</v>
      </c>
      <c r="E2815" t="s">
        <v>21231</v>
      </c>
      <c r="F2815" t="s">
        <v>21233</v>
      </c>
      <c r="G2815">
        <v>3764</v>
      </c>
    </row>
    <row r="2816" spans="1:7" x14ac:dyDescent="0.3">
      <c r="A2816" t="s">
        <v>21042</v>
      </c>
      <c r="B2816" t="s">
        <v>18217</v>
      </c>
      <c r="C2816" t="s">
        <v>18218</v>
      </c>
      <c r="D2816" s="1">
        <v>45870</v>
      </c>
      <c r="E2816" t="s">
        <v>21228</v>
      </c>
      <c r="F2816" t="s">
        <v>21233</v>
      </c>
      <c r="G2816">
        <v>2227</v>
      </c>
    </row>
    <row r="2817" spans="1:7" x14ac:dyDescent="0.3">
      <c r="A2817" t="s">
        <v>21043</v>
      </c>
      <c r="B2817" t="s">
        <v>18219</v>
      </c>
      <c r="C2817" t="s">
        <v>18217</v>
      </c>
      <c r="D2817" s="1">
        <v>45873</v>
      </c>
      <c r="E2817" t="s">
        <v>21228</v>
      </c>
      <c r="F2817" t="s">
        <v>21233</v>
      </c>
      <c r="G2817">
        <v>4664</v>
      </c>
    </row>
    <row r="2818" spans="1:7" x14ac:dyDescent="0.3">
      <c r="A2818" t="s">
        <v>21044</v>
      </c>
      <c r="B2818" t="s">
        <v>18219</v>
      </c>
      <c r="C2818" t="s">
        <v>18219</v>
      </c>
      <c r="D2818" s="1">
        <v>45889</v>
      </c>
      <c r="E2818" t="s">
        <v>21230</v>
      </c>
      <c r="F2818" t="s">
        <v>15198</v>
      </c>
      <c r="G2818">
        <v>3111</v>
      </c>
    </row>
    <row r="2819" spans="1:7" x14ac:dyDescent="0.3">
      <c r="A2819" t="s">
        <v>21045</v>
      </c>
      <c r="B2819" t="s">
        <v>18218</v>
      </c>
      <c r="C2819" t="s">
        <v>18216</v>
      </c>
      <c r="D2819" s="1">
        <v>45893</v>
      </c>
      <c r="E2819" t="s">
        <v>21231</v>
      </c>
      <c r="F2819" t="s">
        <v>21233</v>
      </c>
      <c r="G2819">
        <v>3558</v>
      </c>
    </row>
    <row r="2820" spans="1:7" x14ac:dyDescent="0.3">
      <c r="A2820" t="s">
        <v>21046</v>
      </c>
      <c r="B2820" t="s">
        <v>18216</v>
      </c>
      <c r="C2820" t="s">
        <v>18217</v>
      </c>
      <c r="D2820" s="1">
        <v>45897</v>
      </c>
      <c r="E2820" t="s">
        <v>21229</v>
      </c>
      <c r="F2820" t="s">
        <v>21233</v>
      </c>
      <c r="G2820">
        <v>1439</v>
      </c>
    </row>
    <row r="2821" spans="1:7" x14ac:dyDescent="0.3">
      <c r="A2821" t="s">
        <v>21047</v>
      </c>
      <c r="B2821" t="s">
        <v>18216</v>
      </c>
      <c r="C2821" t="s">
        <v>18218</v>
      </c>
      <c r="D2821" s="1">
        <v>45885</v>
      </c>
      <c r="E2821" t="s">
        <v>21231</v>
      </c>
      <c r="F2821" t="s">
        <v>21233</v>
      </c>
      <c r="G2821">
        <v>4409</v>
      </c>
    </row>
    <row r="2822" spans="1:7" x14ac:dyDescent="0.3">
      <c r="A2822" t="s">
        <v>21048</v>
      </c>
      <c r="B2822" t="s">
        <v>18216</v>
      </c>
      <c r="C2822" t="s">
        <v>18218</v>
      </c>
      <c r="D2822" s="1">
        <v>45888</v>
      </c>
      <c r="E2822" t="s">
        <v>21228</v>
      </c>
      <c r="F2822" t="s">
        <v>21233</v>
      </c>
      <c r="G2822">
        <v>1637</v>
      </c>
    </row>
    <row r="2823" spans="1:7" x14ac:dyDescent="0.3">
      <c r="A2823" t="s">
        <v>21049</v>
      </c>
      <c r="B2823" t="s">
        <v>18217</v>
      </c>
      <c r="C2823" t="s">
        <v>18217</v>
      </c>
      <c r="D2823" s="1">
        <v>45868</v>
      </c>
      <c r="E2823" t="s">
        <v>21228</v>
      </c>
      <c r="F2823" t="s">
        <v>21234</v>
      </c>
      <c r="G2823">
        <v>4390</v>
      </c>
    </row>
    <row r="2824" spans="1:7" x14ac:dyDescent="0.3">
      <c r="A2824" t="s">
        <v>21050</v>
      </c>
      <c r="B2824" t="s">
        <v>18217</v>
      </c>
      <c r="C2824" t="s">
        <v>18218</v>
      </c>
      <c r="D2824" s="1">
        <v>45869</v>
      </c>
      <c r="E2824" t="s">
        <v>21228</v>
      </c>
      <c r="F2824" t="s">
        <v>21234</v>
      </c>
      <c r="G2824">
        <v>3926</v>
      </c>
    </row>
    <row r="2825" spans="1:7" x14ac:dyDescent="0.3">
      <c r="A2825" t="s">
        <v>21051</v>
      </c>
      <c r="B2825" t="s">
        <v>18216</v>
      </c>
      <c r="C2825" t="s">
        <v>18220</v>
      </c>
      <c r="D2825" s="1">
        <v>45907</v>
      </c>
      <c r="E2825" t="s">
        <v>21231</v>
      </c>
      <c r="F2825" t="s">
        <v>15198</v>
      </c>
      <c r="G2825">
        <v>2420</v>
      </c>
    </row>
    <row r="2826" spans="1:7" x14ac:dyDescent="0.3">
      <c r="A2826" t="s">
        <v>21052</v>
      </c>
      <c r="B2826" t="s">
        <v>18218</v>
      </c>
      <c r="C2826" t="s">
        <v>18217</v>
      </c>
      <c r="D2826" s="1">
        <v>45896</v>
      </c>
      <c r="E2826" t="s">
        <v>21228</v>
      </c>
      <c r="F2826" t="s">
        <v>21234</v>
      </c>
      <c r="G2826">
        <v>4318</v>
      </c>
    </row>
    <row r="2827" spans="1:7" x14ac:dyDescent="0.3">
      <c r="A2827" t="s">
        <v>21053</v>
      </c>
      <c r="B2827" t="s">
        <v>18218</v>
      </c>
      <c r="C2827" t="s">
        <v>18216</v>
      </c>
      <c r="D2827" s="1">
        <v>45879</v>
      </c>
      <c r="E2827" t="s">
        <v>21231</v>
      </c>
      <c r="F2827" t="s">
        <v>15198</v>
      </c>
      <c r="G2827">
        <v>1836</v>
      </c>
    </row>
    <row r="2828" spans="1:7" x14ac:dyDescent="0.3">
      <c r="A2828" t="s">
        <v>21054</v>
      </c>
      <c r="B2828" t="s">
        <v>18217</v>
      </c>
      <c r="C2828" t="s">
        <v>18219</v>
      </c>
      <c r="D2828" s="1">
        <v>45874</v>
      </c>
      <c r="E2828" t="s">
        <v>21232</v>
      </c>
      <c r="F2828" t="s">
        <v>21234</v>
      </c>
      <c r="G2828">
        <v>1011</v>
      </c>
    </row>
    <row r="2829" spans="1:7" x14ac:dyDescent="0.3">
      <c r="A2829" t="s">
        <v>21055</v>
      </c>
      <c r="B2829" t="s">
        <v>18220</v>
      </c>
      <c r="C2829" t="s">
        <v>18217</v>
      </c>
      <c r="D2829" s="1">
        <v>45906</v>
      </c>
      <c r="E2829" t="s">
        <v>21231</v>
      </c>
      <c r="F2829" t="s">
        <v>21233</v>
      </c>
      <c r="G2829">
        <v>1376</v>
      </c>
    </row>
    <row r="2830" spans="1:7" x14ac:dyDescent="0.3">
      <c r="A2830" t="s">
        <v>21056</v>
      </c>
      <c r="B2830" t="s">
        <v>18218</v>
      </c>
      <c r="C2830" t="s">
        <v>18216</v>
      </c>
      <c r="D2830" s="1">
        <v>45909</v>
      </c>
      <c r="E2830" t="s">
        <v>21228</v>
      </c>
      <c r="F2830" t="s">
        <v>15198</v>
      </c>
      <c r="G2830">
        <v>4045</v>
      </c>
    </row>
    <row r="2831" spans="1:7" x14ac:dyDescent="0.3">
      <c r="A2831" t="s">
        <v>21057</v>
      </c>
      <c r="B2831" t="s">
        <v>18219</v>
      </c>
      <c r="C2831" t="s">
        <v>18217</v>
      </c>
      <c r="D2831" s="1">
        <v>45866</v>
      </c>
      <c r="E2831" t="s">
        <v>21232</v>
      </c>
      <c r="F2831" t="s">
        <v>21233</v>
      </c>
      <c r="G2831">
        <v>2550</v>
      </c>
    </row>
    <row r="2832" spans="1:7" x14ac:dyDescent="0.3">
      <c r="A2832" t="s">
        <v>21058</v>
      </c>
      <c r="B2832" t="s">
        <v>18217</v>
      </c>
      <c r="C2832" t="s">
        <v>18220</v>
      </c>
      <c r="D2832" s="1">
        <v>45863</v>
      </c>
      <c r="E2832" t="s">
        <v>21232</v>
      </c>
      <c r="F2832" t="s">
        <v>15198</v>
      </c>
      <c r="G2832">
        <v>3957</v>
      </c>
    </row>
    <row r="2833" spans="1:7" x14ac:dyDescent="0.3">
      <c r="A2833" t="s">
        <v>21059</v>
      </c>
      <c r="B2833" t="s">
        <v>18220</v>
      </c>
      <c r="C2833" t="s">
        <v>18220</v>
      </c>
      <c r="D2833" s="1">
        <v>45913</v>
      </c>
      <c r="E2833" t="s">
        <v>21232</v>
      </c>
      <c r="F2833" t="s">
        <v>21234</v>
      </c>
      <c r="G2833">
        <v>1806</v>
      </c>
    </row>
    <row r="2834" spans="1:7" x14ac:dyDescent="0.3">
      <c r="A2834" t="s">
        <v>21060</v>
      </c>
      <c r="B2834" t="s">
        <v>18219</v>
      </c>
      <c r="C2834" t="s">
        <v>18220</v>
      </c>
      <c r="D2834" s="1">
        <v>45877</v>
      </c>
      <c r="E2834" t="s">
        <v>21232</v>
      </c>
      <c r="F2834" t="s">
        <v>21234</v>
      </c>
      <c r="G2834">
        <v>1908</v>
      </c>
    </row>
    <row r="2835" spans="1:7" x14ac:dyDescent="0.3">
      <c r="A2835" t="s">
        <v>21061</v>
      </c>
      <c r="B2835" t="s">
        <v>18217</v>
      </c>
      <c r="C2835" t="s">
        <v>18217</v>
      </c>
      <c r="D2835" s="1">
        <v>45892</v>
      </c>
      <c r="E2835" t="s">
        <v>21229</v>
      </c>
      <c r="F2835" t="s">
        <v>21233</v>
      </c>
      <c r="G2835">
        <v>1119</v>
      </c>
    </row>
    <row r="2836" spans="1:7" x14ac:dyDescent="0.3">
      <c r="A2836" t="s">
        <v>21062</v>
      </c>
      <c r="B2836" t="s">
        <v>18219</v>
      </c>
      <c r="C2836" t="s">
        <v>18219</v>
      </c>
      <c r="D2836" s="1">
        <v>45898</v>
      </c>
      <c r="E2836" t="s">
        <v>21229</v>
      </c>
      <c r="F2836" t="s">
        <v>21234</v>
      </c>
      <c r="G2836">
        <v>2575</v>
      </c>
    </row>
    <row r="2837" spans="1:7" x14ac:dyDescent="0.3">
      <c r="A2837" t="s">
        <v>21063</v>
      </c>
      <c r="B2837" t="s">
        <v>18219</v>
      </c>
      <c r="C2837" t="s">
        <v>18219</v>
      </c>
      <c r="D2837" s="1">
        <v>45882</v>
      </c>
      <c r="E2837" t="s">
        <v>21231</v>
      </c>
      <c r="F2837" t="s">
        <v>21234</v>
      </c>
      <c r="G2837">
        <v>4601</v>
      </c>
    </row>
    <row r="2838" spans="1:7" x14ac:dyDescent="0.3">
      <c r="A2838" t="s">
        <v>21064</v>
      </c>
      <c r="B2838" t="s">
        <v>18220</v>
      </c>
      <c r="C2838" t="s">
        <v>18216</v>
      </c>
      <c r="D2838" s="1">
        <v>45901</v>
      </c>
      <c r="E2838" t="s">
        <v>21230</v>
      </c>
      <c r="F2838" t="s">
        <v>21233</v>
      </c>
      <c r="G2838">
        <v>2467</v>
      </c>
    </row>
    <row r="2839" spans="1:7" x14ac:dyDescent="0.3">
      <c r="A2839" t="s">
        <v>21065</v>
      </c>
      <c r="B2839" t="s">
        <v>18220</v>
      </c>
      <c r="C2839" t="s">
        <v>18218</v>
      </c>
      <c r="D2839" s="1">
        <v>45867</v>
      </c>
      <c r="E2839" t="s">
        <v>21230</v>
      </c>
      <c r="F2839" t="s">
        <v>21233</v>
      </c>
      <c r="G2839">
        <v>4200</v>
      </c>
    </row>
    <row r="2840" spans="1:7" x14ac:dyDescent="0.3">
      <c r="A2840" t="s">
        <v>21066</v>
      </c>
      <c r="B2840" t="s">
        <v>18220</v>
      </c>
      <c r="C2840" t="s">
        <v>18217</v>
      </c>
      <c r="D2840" s="1">
        <v>45863</v>
      </c>
      <c r="E2840" t="s">
        <v>21232</v>
      </c>
      <c r="F2840" t="s">
        <v>21234</v>
      </c>
      <c r="G2840">
        <v>4091</v>
      </c>
    </row>
    <row r="2841" spans="1:7" x14ac:dyDescent="0.3">
      <c r="A2841" t="s">
        <v>21067</v>
      </c>
      <c r="B2841" t="s">
        <v>18218</v>
      </c>
      <c r="C2841" t="s">
        <v>18216</v>
      </c>
      <c r="D2841" s="1">
        <v>45874</v>
      </c>
      <c r="E2841" t="s">
        <v>21229</v>
      </c>
      <c r="F2841" t="s">
        <v>21233</v>
      </c>
      <c r="G2841">
        <v>4315</v>
      </c>
    </row>
    <row r="2842" spans="1:7" x14ac:dyDescent="0.3">
      <c r="A2842" t="s">
        <v>21068</v>
      </c>
      <c r="B2842" t="s">
        <v>18218</v>
      </c>
      <c r="C2842" t="s">
        <v>18218</v>
      </c>
      <c r="D2842" s="1">
        <v>45875</v>
      </c>
      <c r="E2842" t="s">
        <v>21232</v>
      </c>
      <c r="F2842" t="s">
        <v>15198</v>
      </c>
      <c r="G2842">
        <v>1601</v>
      </c>
    </row>
    <row r="2843" spans="1:7" x14ac:dyDescent="0.3">
      <c r="A2843" t="s">
        <v>21069</v>
      </c>
      <c r="B2843" t="s">
        <v>18218</v>
      </c>
      <c r="C2843" t="s">
        <v>18220</v>
      </c>
      <c r="D2843" s="1">
        <v>45911</v>
      </c>
      <c r="E2843" t="s">
        <v>21232</v>
      </c>
      <c r="F2843" t="s">
        <v>21234</v>
      </c>
      <c r="G2843">
        <v>1779</v>
      </c>
    </row>
    <row r="2844" spans="1:7" x14ac:dyDescent="0.3">
      <c r="A2844" t="s">
        <v>21070</v>
      </c>
      <c r="B2844" t="s">
        <v>18216</v>
      </c>
      <c r="C2844" t="s">
        <v>18218</v>
      </c>
      <c r="D2844" s="1">
        <v>45907</v>
      </c>
      <c r="E2844" t="s">
        <v>21229</v>
      </c>
      <c r="F2844" t="s">
        <v>21234</v>
      </c>
      <c r="G2844">
        <v>4022</v>
      </c>
    </row>
    <row r="2845" spans="1:7" x14ac:dyDescent="0.3">
      <c r="A2845" t="s">
        <v>21071</v>
      </c>
      <c r="B2845" t="s">
        <v>18219</v>
      </c>
      <c r="C2845" t="s">
        <v>18219</v>
      </c>
      <c r="D2845" s="1">
        <v>45867</v>
      </c>
      <c r="E2845" t="s">
        <v>21229</v>
      </c>
      <c r="F2845" t="s">
        <v>21233</v>
      </c>
      <c r="G2845">
        <v>4290</v>
      </c>
    </row>
    <row r="2846" spans="1:7" x14ac:dyDescent="0.3">
      <c r="A2846" t="s">
        <v>21072</v>
      </c>
      <c r="B2846" t="s">
        <v>18218</v>
      </c>
      <c r="C2846" t="s">
        <v>18220</v>
      </c>
      <c r="D2846" s="1">
        <v>45871</v>
      </c>
      <c r="E2846" t="s">
        <v>21231</v>
      </c>
      <c r="F2846" t="s">
        <v>21233</v>
      </c>
      <c r="G2846">
        <v>1410</v>
      </c>
    </row>
    <row r="2847" spans="1:7" x14ac:dyDescent="0.3">
      <c r="A2847" t="s">
        <v>21073</v>
      </c>
      <c r="B2847" t="s">
        <v>18216</v>
      </c>
      <c r="C2847" t="s">
        <v>18219</v>
      </c>
      <c r="D2847" s="1">
        <v>45883</v>
      </c>
      <c r="E2847" t="s">
        <v>21229</v>
      </c>
      <c r="F2847" t="s">
        <v>15198</v>
      </c>
      <c r="G2847">
        <v>1719</v>
      </c>
    </row>
    <row r="2848" spans="1:7" x14ac:dyDescent="0.3">
      <c r="A2848" t="s">
        <v>21074</v>
      </c>
      <c r="B2848" t="s">
        <v>18219</v>
      </c>
      <c r="C2848" t="s">
        <v>18217</v>
      </c>
      <c r="D2848" s="1">
        <v>45868</v>
      </c>
      <c r="E2848" t="s">
        <v>21229</v>
      </c>
      <c r="F2848" t="s">
        <v>21234</v>
      </c>
      <c r="G2848">
        <v>4693</v>
      </c>
    </row>
    <row r="2849" spans="1:7" x14ac:dyDescent="0.3">
      <c r="A2849" t="s">
        <v>21075</v>
      </c>
      <c r="B2849" t="s">
        <v>18218</v>
      </c>
      <c r="C2849" t="s">
        <v>18217</v>
      </c>
      <c r="D2849" s="1">
        <v>45916</v>
      </c>
      <c r="E2849" t="s">
        <v>21228</v>
      </c>
      <c r="F2849" t="s">
        <v>15198</v>
      </c>
      <c r="G2849">
        <v>1794</v>
      </c>
    </row>
    <row r="2850" spans="1:7" x14ac:dyDescent="0.3">
      <c r="A2850" t="s">
        <v>21076</v>
      </c>
      <c r="B2850" t="s">
        <v>18217</v>
      </c>
      <c r="C2850" t="s">
        <v>18217</v>
      </c>
      <c r="D2850" s="1">
        <v>45893</v>
      </c>
      <c r="E2850" t="s">
        <v>21229</v>
      </c>
      <c r="F2850" t="s">
        <v>21233</v>
      </c>
      <c r="G2850">
        <v>1090</v>
      </c>
    </row>
    <row r="2851" spans="1:7" x14ac:dyDescent="0.3">
      <c r="A2851" t="s">
        <v>21077</v>
      </c>
      <c r="B2851" t="s">
        <v>18218</v>
      </c>
      <c r="C2851" t="s">
        <v>18217</v>
      </c>
      <c r="D2851" s="1">
        <v>45874</v>
      </c>
      <c r="E2851" t="s">
        <v>21228</v>
      </c>
      <c r="F2851" t="s">
        <v>15198</v>
      </c>
      <c r="G2851">
        <v>3424</v>
      </c>
    </row>
    <row r="2852" spans="1:7" x14ac:dyDescent="0.3">
      <c r="A2852" t="s">
        <v>21078</v>
      </c>
      <c r="B2852" t="s">
        <v>18220</v>
      </c>
      <c r="C2852" t="s">
        <v>18220</v>
      </c>
      <c r="D2852" s="1">
        <v>45882</v>
      </c>
      <c r="E2852" t="s">
        <v>21229</v>
      </c>
      <c r="F2852" t="s">
        <v>21233</v>
      </c>
      <c r="G2852">
        <v>2456</v>
      </c>
    </row>
    <row r="2853" spans="1:7" x14ac:dyDescent="0.3">
      <c r="A2853" t="s">
        <v>21079</v>
      </c>
      <c r="B2853" t="s">
        <v>18219</v>
      </c>
      <c r="C2853" t="s">
        <v>18220</v>
      </c>
      <c r="D2853" s="1">
        <v>45891</v>
      </c>
      <c r="E2853" t="s">
        <v>21228</v>
      </c>
      <c r="F2853" t="s">
        <v>21234</v>
      </c>
      <c r="G2853">
        <v>2530</v>
      </c>
    </row>
    <row r="2854" spans="1:7" x14ac:dyDescent="0.3">
      <c r="A2854" t="s">
        <v>21080</v>
      </c>
      <c r="B2854" t="s">
        <v>18218</v>
      </c>
      <c r="C2854" t="s">
        <v>18219</v>
      </c>
      <c r="D2854" s="1">
        <v>45878</v>
      </c>
      <c r="E2854" t="s">
        <v>21231</v>
      </c>
      <c r="F2854" t="s">
        <v>21233</v>
      </c>
      <c r="G2854">
        <v>3607</v>
      </c>
    </row>
    <row r="2855" spans="1:7" x14ac:dyDescent="0.3">
      <c r="A2855" t="s">
        <v>21081</v>
      </c>
      <c r="B2855" t="s">
        <v>18216</v>
      </c>
      <c r="C2855" t="s">
        <v>18219</v>
      </c>
      <c r="D2855" s="1">
        <v>45913</v>
      </c>
      <c r="E2855" t="s">
        <v>21229</v>
      </c>
      <c r="F2855" t="s">
        <v>21233</v>
      </c>
      <c r="G2855">
        <v>2754</v>
      </c>
    </row>
    <row r="2856" spans="1:7" x14ac:dyDescent="0.3">
      <c r="A2856" t="s">
        <v>21082</v>
      </c>
      <c r="B2856" t="s">
        <v>18219</v>
      </c>
      <c r="C2856" t="s">
        <v>18216</v>
      </c>
      <c r="D2856" s="1">
        <v>45894</v>
      </c>
      <c r="E2856" t="s">
        <v>21231</v>
      </c>
      <c r="F2856" t="s">
        <v>21233</v>
      </c>
      <c r="G2856">
        <v>3344</v>
      </c>
    </row>
    <row r="2857" spans="1:7" x14ac:dyDescent="0.3">
      <c r="A2857" t="s">
        <v>21083</v>
      </c>
      <c r="B2857" t="s">
        <v>18217</v>
      </c>
      <c r="C2857" t="s">
        <v>18218</v>
      </c>
      <c r="D2857" s="1">
        <v>45894</v>
      </c>
      <c r="E2857" t="s">
        <v>21228</v>
      </c>
      <c r="F2857" t="s">
        <v>21234</v>
      </c>
      <c r="G2857">
        <v>1938</v>
      </c>
    </row>
    <row r="2858" spans="1:7" x14ac:dyDescent="0.3">
      <c r="A2858" t="s">
        <v>21084</v>
      </c>
      <c r="B2858" t="s">
        <v>18219</v>
      </c>
      <c r="C2858" t="s">
        <v>18217</v>
      </c>
      <c r="D2858" s="1">
        <v>45907</v>
      </c>
      <c r="E2858" t="s">
        <v>21232</v>
      </c>
      <c r="F2858" t="s">
        <v>21234</v>
      </c>
      <c r="G2858">
        <v>3890</v>
      </c>
    </row>
    <row r="2859" spans="1:7" x14ac:dyDescent="0.3">
      <c r="A2859" t="s">
        <v>21085</v>
      </c>
      <c r="B2859" t="s">
        <v>18220</v>
      </c>
      <c r="C2859" t="s">
        <v>18218</v>
      </c>
      <c r="D2859" s="1">
        <v>45890</v>
      </c>
      <c r="E2859" t="s">
        <v>21231</v>
      </c>
      <c r="F2859" t="s">
        <v>21233</v>
      </c>
      <c r="G2859">
        <v>1161</v>
      </c>
    </row>
    <row r="2860" spans="1:7" x14ac:dyDescent="0.3">
      <c r="A2860" t="s">
        <v>21086</v>
      </c>
      <c r="B2860" t="s">
        <v>18219</v>
      </c>
      <c r="C2860" t="s">
        <v>18220</v>
      </c>
      <c r="D2860" s="1">
        <v>45918</v>
      </c>
      <c r="E2860" t="s">
        <v>21229</v>
      </c>
      <c r="F2860" t="s">
        <v>21233</v>
      </c>
      <c r="G2860">
        <v>1127</v>
      </c>
    </row>
    <row r="2861" spans="1:7" x14ac:dyDescent="0.3">
      <c r="A2861" t="s">
        <v>21087</v>
      </c>
      <c r="B2861" t="s">
        <v>18220</v>
      </c>
      <c r="C2861" t="s">
        <v>18217</v>
      </c>
      <c r="D2861" s="1">
        <v>45885</v>
      </c>
      <c r="E2861" t="s">
        <v>21232</v>
      </c>
      <c r="F2861" t="s">
        <v>21233</v>
      </c>
      <c r="G2861">
        <v>1433</v>
      </c>
    </row>
    <row r="2862" spans="1:7" x14ac:dyDescent="0.3">
      <c r="A2862" t="s">
        <v>21088</v>
      </c>
      <c r="B2862" t="s">
        <v>18216</v>
      </c>
      <c r="C2862" t="s">
        <v>18219</v>
      </c>
      <c r="D2862" s="1">
        <v>45903</v>
      </c>
      <c r="E2862" t="s">
        <v>21232</v>
      </c>
      <c r="F2862" t="s">
        <v>21234</v>
      </c>
      <c r="G2862">
        <v>1754</v>
      </c>
    </row>
    <row r="2863" spans="1:7" x14ac:dyDescent="0.3">
      <c r="A2863" t="s">
        <v>21089</v>
      </c>
      <c r="B2863" t="s">
        <v>18216</v>
      </c>
      <c r="C2863" t="s">
        <v>18216</v>
      </c>
      <c r="D2863" s="1">
        <v>45897</v>
      </c>
      <c r="E2863" t="s">
        <v>21228</v>
      </c>
      <c r="F2863" t="s">
        <v>21234</v>
      </c>
      <c r="G2863">
        <v>4540</v>
      </c>
    </row>
    <row r="2864" spans="1:7" x14ac:dyDescent="0.3">
      <c r="A2864" t="s">
        <v>21090</v>
      </c>
      <c r="B2864" t="s">
        <v>18220</v>
      </c>
      <c r="C2864" t="s">
        <v>18218</v>
      </c>
      <c r="D2864" s="1">
        <v>45891</v>
      </c>
      <c r="E2864" t="s">
        <v>21232</v>
      </c>
      <c r="F2864" t="s">
        <v>21234</v>
      </c>
      <c r="G2864">
        <v>1232</v>
      </c>
    </row>
    <row r="2865" spans="1:7" x14ac:dyDescent="0.3">
      <c r="A2865" t="s">
        <v>21091</v>
      </c>
      <c r="B2865" t="s">
        <v>18219</v>
      </c>
      <c r="C2865" t="s">
        <v>18218</v>
      </c>
      <c r="D2865" s="1">
        <v>45900</v>
      </c>
      <c r="E2865" t="s">
        <v>21231</v>
      </c>
      <c r="F2865" t="s">
        <v>21233</v>
      </c>
      <c r="G2865">
        <v>2349</v>
      </c>
    </row>
    <row r="2866" spans="1:7" x14ac:dyDescent="0.3">
      <c r="A2866" t="s">
        <v>21092</v>
      </c>
      <c r="B2866" t="s">
        <v>18220</v>
      </c>
      <c r="C2866" t="s">
        <v>18217</v>
      </c>
      <c r="D2866" s="1">
        <v>45920</v>
      </c>
      <c r="E2866" t="s">
        <v>21230</v>
      </c>
      <c r="F2866" t="s">
        <v>15198</v>
      </c>
      <c r="G2866">
        <v>3300</v>
      </c>
    </row>
    <row r="2867" spans="1:7" x14ac:dyDescent="0.3">
      <c r="A2867" t="s">
        <v>21093</v>
      </c>
      <c r="B2867" t="s">
        <v>18216</v>
      </c>
      <c r="C2867" t="s">
        <v>18216</v>
      </c>
      <c r="D2867" s="1">
        <v>45872</v>
      </c>
      <c r="E2867" t="s">
        <v>21228</v>
      </c>
      <c r="F2867" t="s">
        <v>15198</v>
      </c>
      <c r="G2867">
        <v>2818</v>
      </c>
    </row>
    <row r="2868" spans="1:7" x14ac:dyDescent="0.3">
      <c r="A2868" t="s">
        <v>21094</v>
      </c>
      <c r="B2868" t="s">
        <v>18218</v>
      </c>
      <c r="C2868" t="s">
        <v>18219</v>
      </c>
      <c r="D2868" s="1">
        <v>45886</v>
      </c>
      <c r="E2868" t="s">
        <v>21229</v>
      </c>
      <c r="F2868" t="s">
        <v>21233</v>
      </c>
      <c r="G2868">
        <v>4781</v>
      </c>
    </row>
    <row r="2869" spans="1:7" x14ac:dyDescent="0.3">
      <c r="A2869" t="s">
        <v>21095</v>
      </c>
      <c r="B2869" t="s">
        <v>18218</v>
      </c>
      <c r="C2869" t="s">
        <v>18220</v>
      </c>
      <c r="D2869" s="1">
        <v>45885</v>
      </c>
      <c r="E2869" t="s">
        <v>21228</v>
      </c>
      <c r="F2869" t="s">
        <v>21234</v>
      </c>
      <c r="G2869">
        <v>1405</v>
      </c>
    </row>
    <row r="2870" spans="1:7" x14ac:dyDescent="0.3">
      <c r="A2870" t="s">
        <v>21096</v>
      </c>
      <c r="B2870" t="s">
        <v>18217</v>
      </c>
      <c r="C2870" t="s">
        <v>18219</v>
      </c>
      <c r="D2870" s="1">
        <v>45905</v>
      </c>
      <c r="E2870" t="s">
        <v>21229</v>
      </c>
      <c r="F2870" t="s">
        <v>21233</v>
      </c>
      <c r="G2870">
        <v>3984</v>
      </c>
    </row>
    <row r="2871" spans="1:7" x14ac:dyDescent="0.3">
      <c r="A2871" t="s">
        <v>21097</v>
      </c>
      <c r="B2871" t="s">
        <v>18217</v>
      </c>
      <c r="C2871" t="s">
        <v>18219</v>
      </c>
      <c r="D2871" s="1">
        <v>45882</v>
      </c>
      <c r="E2871" t="s">
        <v>21229</v>
      </c>
      <c r="F2871" t="s">
        <v>15198</v>
      </c>
      <c r="G2871">
        <v>4426</v>
      </c>
    </row>
    <row r="2872" spans="1:7" x14ac:dyDescent="0.3">
      <c r="A2872" t="s">
        <v>21098</v>
      </c>
      <c r="B2872" t="s">
        <v>18220</v>
      </c>
      <c r="C2872" t="s">
        <v>18217</v>
      </c>
      <c r="D2872" s="1">
        <v>45913</v>
      </c>
      <c r="E2872" t="s">
        <v>21228</v>
      </c>
      <c r="F2872" t="s">
        <v>15198</v>
      </c>
      <c r="G2872">
        <v>1915</v>
      </c>
    </row>
    <row r="2873" spans="1:7" x14ac:dyDescent="0.3">
      <c r="A2873" t="s">
        <v>21099</v>
      </c>
      <c r="B2873" t="s">
        <v>18217</v>
      </c>
      <c r="C2873" t="s">
        <v>18217</v>
      </c>
      <c r="D2873" s="1">
        <v>45869</v>
      </c>
      <c r="E2873" t="s">
        <v>21229</v>
      </c>
      <c r="F2873" t="s">
        <v>21233</v>
      </c>
      <c r="G2873">
        <v>2198</v>
      </c>
    </row>
    <row r="2874" spans="1:7" x14ac:dyDescent="0.3">
      <c r="A2874" t="s">
        <v>21100</v>
      </c>
      <c r="B2874" t="s">
        <v>18218</v>
      </c>
      <c r="C2874" t="s">
        <v>18220</v>
      </c>
      <c r="D2874" s="1">
        <v>45919</v>
      </c>
      <c r="E2874" t="s">
        <v>21228</v>
      </c>
      <c r="F2874" t="s">
        <v>15198</v>
      </c>
      <c r="G2874">
        <v>4925</v>
      </c>
    </row>
    <row r="2875" spans="1:7" x14ac:dyDescent="0.3">
      <c r="A2875" t="s">
        <v>21101</v>
      </c>
      <c r="B2875" t="s">
        <v>18219</v>
      </c>
      <c r="C2875" t="s">
        <v>18219</v>
      </c>
      <c r="D2875" s="1">
        <v>45867</v>
      </c>
      <c r="E2875" t="s">
        <v>21228</v>
      </c>
      <c r="F2875" t="s">
        <v>21234</v>
      </c>
      <c r="G2875">
        <v>2685</v>
      </c>
    </row>
    <row r="2876" spans="1:7" x14ac:dyDescent="0.3">
      <c r="A2876" t="s">
        <v>21102</v>
      </c>
      <c r="B2876" t="s">
        <v>18216</v>
      </c>
      <c r="C2876" t="s">
        <v>18216</v>
      </c>
      <c r="D2876" s="1">
        <v>45869</v>
      </c>
      <c r="E2876" t="s">
        <v>21232</v>
      </c>
      <c r="F2876" t="s">
        <v>21233</v>
      </c>
      <c r="G2876">
        <v>4185</v>
      </c>
    </row>
    <row r="2877" spans="1:7" x14ac:dyDescent="0.3">
      <c r="A2877" t="s">
        <v>21103</v>
      </c>
      <c r="B2877" t="s">
        <v>18217</v>
      </c>
      <c r="C2877" t="s">
        <v>18218</v>
      </c>
      <c r="D2877" s="1">
        <v>45869</v>
      </c>
      <c r="E2877" t="s">
        <v>21230</v>
      </c>
      <c r="F2877" t="s">
        <v>21233</v>
      </c>
      <c r="G2877">
        <v>2708</v>
      </c>
    </row>
    <row r="2878" spans="1:7" x14ac:dyDescent="0.3">
      <c r="A2878" t="s">
        <v>21104</v>
      </c>
      <c r="B2878" t="s">
        <v>18217</v>
      </c>
      <c r="C2878" t="s">
        <v>18217</v>
      </c>
      <c r="D2878" s="1">
        <v>45919</v>
      </c>
      <c r="E2878" t="s">
        <v>21231</v>
      </c>
      <c r="F2878" t="s">
        <v>21233</v>
      </c>
      <c r="G2878">
        <v>3427</v>
      </c>
    </row>
    <row r="2879" spans="1:7" x14ac:dyDescent="0.3">
      <c r="A2879" t="s">
        <v>21105</v>
      </c>
      <c r="B2879" t="s">
        <v>18219</v>
      </c>
      <c r="C2879" t="s">
        <v>18216</v>
      </c>
      <c r="D2879" s="1">
        <v>45883</v>
      </c>
      <c r="E2879" t="s">
        <v>21228</v>
      </c>
      <c r="F2879" t="s">
        <v>21233</v>
      </c>
      <c r="G2879">
        <v>3236</v>
      </c>
    </row>
    <row r="2880" spans="1:7" x14ac:dyDescent="0.3">
      <c r="A2880" t="s">
        <v>21106</v>
      </c>
      <c r="B2880" t="s">
        <v>18217</v>
      </c>
      <c r="C2880" t="s">
        <v>18217</v>
      </c>
      <c r="D2880" s="1">
        <v>45917</v>
      </c>
      <c r="E2880" t="s">
        <v>21232</v>
      </c>
      <c r="F2880" t="s">
        <v>21233</v>
      </c>
      <c r="G2880">
        <v>3773</v>
      </c>
    </row>
    <row r="2881" spans="1:7" x14ac:dyDescent="0.3">
      <c r="A2881" t="s">
        <v>21107</v>
      </c>
      <c r="B2881" t="s">
        <v>18219</v>
      </c>
      <c r="C2881" t="s">
        <v>18216</v>
      </c>
      <c r="D2881" s="1">
        <v>45884</v>
      </c>
      <c r="E2881" t="s">
        <v>21232</v>
      </c>
      <c r="F2881" t="s">
        <v>21233</v>
      </c>
      <c r="G2881">
        <v>4673</v>
      </c>
    </row>
    <row r="2882" spans="1:7" x14ac:dyDescent="0.3">
      <c r="A2882" t="s">
        <v>21108</v>
      </c>
      <c r="B2882" t="s">
        <v>18219</v>
      </c>
      <c r="C2882" t="s">
        <v>18220</v>
      </c>
      <c r="D2882" s="1">
        <v>45874</v>
      </c>
      <c r="E2882" t="s">
        <v>21229</v>
      </c>
      <c r="F2882" t="s">
        <v>21233</v>
      </c>
      <c r="G2882">
        <v>1248</v>
      </c>
    </row>
    <row r="2883" spans="1:7" x14ac:dyDescent="0.3">
      <c r="A2883" t="s">
        <v>21109</v>
      </c>
      <c r="B2883" t="s">
        <v>18220</v>
      </c>
      <c r="C2883" t="s">
        <v>18218</v>
      </c>
      <c r="D2883" s="1">
        <v>45907</v>
      </c>
      <c r="E2883" t="s">
        <v>21232</v>
      </c>
      <c r="F2883" t="s">
        <v>15198</v>
      </c>
      <c r="G2883">
        <v>2092</v>
      </c>
    </row>
    <row r="2884" spans="1:7" x14ac:dyDescent="0.3">
      <c r="A2884" t="s">
        <v>21110</v>
      </c>
      <c r="B2884" t="s">
        <v>18219</v>
      </c>
      <c r="C2884" t="s">
        <v>18219</v>
      </c>
      <c r="D2884" s="1">
        <v>45869</v>
      </c>
      <c r="E2884" t="s">
        <v>21229</v>
      </c>
      <c r="F2884" t="s">
        <v>21233</v>
      </c>
      <c r="G2884">
        <v>4810</v>
      </c>
    </row>
    <row r="2885" spans="1:7" x14ac:dyDescent="0.3">
      <c r="A2885" t="s">
        <v>21111</v>
      </c>
      <c r="B2885" t="s">
        <v>18220</v>
      </c>
      <c r="C2885" t="s">
        <v>18218</v>
      </c>
      <c r="D2885" s="1">
        <v>45910</v>
      </c>
      <c r="E2885" t="s">
        <v>21228</v>
      </c>
      <c r="F2885" t="s">
        <v>15198</v>
      </c>
      <c r="G2885">
        <v>2838</v>
      </c>
    </row>
    <row r="2886" spans="1:7" x14ac:dyDescent="0.3">
      <c r="A2886" t="s">
        <v>21112</v>
      </c>
      <c r="B2886" t="s">
        <v>18219</v>
      </c>
      <c r="C2886" t="s">
        <v>18217</v>
      </c>
      <c r="D2886" s="1">
        <v>45870</v>
      </c>
      <c r="E2886" t="s">
        <v>21232</v>
      </c>
      <c r="F2886" t="s">
        <v>21233</v>
      </c>
      <c r="G2886">
        <v>3952</v>
      </c>
    </row>
    <row r="2887" spans="1:7" x14ac:dyDescent="0.3">
      <c r="A2887" t="s">
        <v>21113</v>
      </c>
      <c r="B2887" t="s">
        <v>18217</v>
      </c>
      <c r="C2887" t="s">
        <v>18219</v>
      </c>
      <c r="D2887" s="1">
        <v>45910</v>
      </c>
      <c r="E2887" t="s">
        <v>21232</v>
      </c>
      <c r="F2887" t="s">
        <v>15198</v>
      </c>
      <c r="G2887">
        <v>2615</v>
      </c>
    </row>
    <row r="2888" spans="1:7" x14ac:dyDescent="0.3">
      <c r="A2888" t="s">
        <v>21114</v>
      </c>
      <c r="B2888" t="s">
        <v>18219</v>
      </c>
      <c r="C2888" t="s">
        <v>18220</v>
      </c>
      <c r="D2888" s="1">
        <v>45867</v>
      </c>
      <c r="E2888" t="s">
        <v>21230</v>
      </c>
      <c r="F2888" t="s">
        <v>21234</v>
      </c>
      <c r="G2888">
        <v>4538</v>
      </c>
    </row>
    <row r="2889" spans="1:7" x14ac:dyDescent="0.3">
      <c r="A2889" t="s">
        <v>21115</v>
      </c>
      <c r="B2889" t="s">
        <v>18220</v>
      </c>
      <c r="C2889" t="s">
        <v>18219</v>
      </c>
      <c r="D2889" s="1">
        <v>45862</v>
      </c>
      <c r="E2889" t="s">
        <v>21228</v>
      </c>
      <c r="F2889" t="s">
        <v>21233</v>
      </c>
      <c r="G2889">
        <v>4483</v>
      </c>
    </row>
    <row r="2890" spans="1:7" x14ac:dyDescent="0.3">
      <c r="A2890" t="s">
        <v>21116</v>
      </c>
      <c r="B2890" t="s">
        <v>18218</v>
      </c>
      <c r="C2890" t="s">
        <v>18216</v>
      </c>
      <c r="D2890" s="1">
        <v>45892</v>
      </c>
      <c r="E2890" t="s">
        <v>21229</v>
      </c>
      <c r="F2890" t="s">
        <v>21233</v>
      </c>
      <c r="G2890">
        <v>4714</v>
      </c>
    </row>
    <row r="2891" spans="1:7" x14ac:dyDescent="0.3">
      <c r="A2891" t="s">
        <v>21117</v>
      </c>
      <c r="B2891" t="s">
        <v>18219</v>
      </c>
      <c r="C2891" t="s">
        <v>18219</v>
      </c>
      <c r="D2891" s="1">
        <v>45878</v>
      </c>
      <c r="E2891" t="s">
        <v>21229</v>
      </c>
      <c r="F2891" t="s">
        <v>15198</v>
      </c>
      <c r="G2891">
        <v>4650</v>
      </c>
    </row>
    <row r="2892" spans="1:7" x14ac:dyDescent="0.3">
      <c r="A2892" t="s">
        <v>21118</v>
      </c>
      <c r="B2892" t="s">
        <v>18219</v>
      </c>
      <c r="C2892" t="s">
        <v>18220</v>
      </c>
      <c r="D2892" s="1">
        <v>45902</v>
      </c>
      <c r="E2892" t="s">
        <v>21231</v>
      </c>
      <c r="F2892" t="s">
        <v>21233</v>
      </c>
      <c r="G2892">
        <v>1407</v>
      </c>
    </row>
    <row r="2893" spans="1:7" x14ac:dyDescent="0.3">
      <c r="A2893" t="s">
        <v>21119</v>
      </c>
      <c r="B2893" t="s">
        <v>18217</v>
      </c>
      <c r="C2893" t="s">
        <v>18219</v>
      </c>
      <c r="D2893" s="1">
        <v>45882</v>
      </c>
      <c r="E2893" t="s">
        <v>21230</v>
      </c>
      <c r="F2893" t="s">
        <v>15198</v>
      </c>
      <c r="G2893">
        <v>3877</v>
      </c>
    </row>
    <row r="2894" spans="1:7" x14ac:dyDescent="0.3">
      <c r="A2894" t="s">
        <v>21120</v>
      </c>
      <c r="B2894" t="s">
        <v>18219</v>
      </c>
      <c r="C2894" t="s">
        <v>18219</v>
      </c>
      <c r="D2894" s="1">
        <v>45864</v>
      </c>
      <c r="E2894" t="s">
        <v>21229</v>
      </c>
      <c r="F2894" t="s">
        <v>21233</v>
      </c>
      <c r="G2894">
        <v>4616</v>
      </c>
    </row>
    <row r="2895" spans="1:7" x14ac:dyDescent="0.3">
      <c r="A2895" t="s">
        <v>21121</v>
      </c>
      <c r="B2895" t="s">
        <v>18218</v>
      </c>
      <c r="C2895" t="s">
        <v>18217</v>
      </c>
      <c r="D2895" s="1">
        <v>45887</v>
      </c>
      <c r="E2895" t="s">
        <v>21230</v>
      </c>
      <c r="F2895" t="s">
        <v>15198</v>
      </c>
      <c r="G2895">
        <v>4086</v>
      </c>
    </row>
    <row r="2896" spans="1:7" x14ac:dyDescent="0.3">
      <c r="A2896" t="s">
        <v>21122</v>
      </c>
      <c r="B2896" t="s">
        <v>18219</v>
      </c>
      <c r="C2896" t="s">
        <v>18219</v>
      </c>
      <c r="D2896" s="1">
        <v>45902</v>
      </c>
      <c r="E2896" t="s">
        <v>21231</v>
      </c>
      <c r="F2896" t="s">
        <v>21234</v>
      </c>
      <c r="G2896">
        <v>4427</v>
      </c>
    </row>
    <row r="2897" spans="1:7" x14ac:dyDescent="0.3">
      <c r="A2897" t="s">
        <v>21123</v>
      </c>
      <c r="B2897" t="s">
        <v>18218</v>
      </c>
      <c r="C2897" t="s">
        <v>18219</v>
      </c>
      <c r="D2897" s="1">
        <v>45920</v>
      </c>
      <c r="E2897" t="s">
        <v>21228</v>
      </c>
      <c r="F2897" t="s">
        <v>15198</v>
      </c>
      <c r="G2897">
        <v>4432</v>
      </c>
    </row>
    <row r="2898" spans="1:7" x14ac:dyDescent="0.3">
      <c r="A2898" t="s">
        <v>21124</v>
      </c>
      <c r="B2898" t="s">
        <v>18219</v>
      </c>
      <c r="C2898" t="s">
        <v>18217</v>
      </c>
      <c r="D2898" s="1">
        <v>45868</v>
      </c>
      <c r="E2898" t="s">
        <v>21231</v>
      </c>
      <c r="F2898" t="s">
        <v>21233</v>
      </c>
      <c r="G2898">
        <v>4709</v>
      </c>
    </row>
    <row r="2899" spans="1:7" x14ac:dyDescent="0.3">
      <c r="A2899" t="s">
        <v>21125</v>
      </c>
      <c r="B2899" t="s">
        <v>18219</v>
      </c>
      <c r="C2899" t="s">
        <v>18220</v>
      </c>
      <c r="D2899" s="1">
        <v>45919</v>
      </c>
      <c r="E2899" t="s">
        <v>21231</v>
      </c>
      <c r="F2899" t="s">
        <v>21234</v>
      </c>
      <c r="G2899">
        <v>4316</v>
      </c>
    </row>
    <row r="2900" spans="1:7" x14ac:dyDescent="0.3">
      <c r="A2900" t="s">
        <v>21126</v>
      </c>
      <c r="B2900" t="s">
        <v>18217</v>
      </c>
      <c r="C2900" t="s">
        <v>18218</v>
      </c>
      <c r="D2900" s="1">
        <v>45916</v>
      </c>
      <c r="E2900" t="s">
        <v>21232</v>
      </c>
      <c r="F2900" t="s">
        <v>21233</v>
      </c>
      <c r="G2900">
        <v>4859</v>
      </c>
    </row>
    <row r="2901" spans="1:7" x14ac:dyDescent="0.3">
      <c r="A2901" t="s">
        <v>21127</v>
      </c>
      <c r="B2901" t="s">
        <v>18216</v>
      </c>
      <c r="C2901" t="s">
        <v>18217</v>
      </c>
      <c r="D2901" s="1">
        <v>45896</v>
      </c>
      <c r="E2901" t="s">
        <v>21232</v>
      </c>
      <c r="F2901" t="s">
        <v>15198</v>
      </c>
      <c r="G2901">
        <v>2956</v>
      </c>
    </row>
    <row r="2902" spans="1:7" x14ac:dyDescent="0.3">
      <c r="A2902" t="s">
        <v>21128</v>
      </c>
      <c r="B2902" t="s">
        <v>18216</v>
      </c>
      <c r="C2902" t="s">
        <v>18219</v>
      </c>
      <c r="D2902" s="1">
        <v>45899</v>
      </c>
      <c r="E2902" t="s">
        <v>21231</v>
      </c>
      <c r="F2902" t="s">
        <v>21234</v>
      </c>
      <c r="G2902">
        <v>3861</v>
      </c>
    </row>
    <row r="2903" spans="1:7" x14ac:dyDescent="0.3">
      <c r="A2903" t="s">
        <v>21129</v>
      </c>
      <c r="B2903" t="s">
        <v>18216</v>
      </c>
      <c r="C2903" t="s">
        <v>18220</v>
      </c>
      <c r="D2903" s="1">
        <v>45885</v>
      </c>
      <c r="E2903" t="s">
        <v>21231</v>
      </c>
      <c r="F2903" t="s">
        <v>15198</v>
      </c>
      <c r="G2903">
        <v>2635</v>
      </c>
    </row>
    <row r="2904" spans="1:7" x14ac:dyDescent="0.3">
      <c r="A2904" t="s">
        <v>21130</v>
      </c>
      <c r="B2904" t="s">
        <v>18218</v>
      </c>
      <c r="C2904" t="s">
        <v>18216</v>
      </c>
      <c r="D2904" s="1">
        <v>45878</v>
      </c>
      <c r="E2904" t="s">
        <v>21229</v>
      </c>
      <c r="F2904" t="s">
        <v>15198</v>
      </c>
      <c r="G2904">
        <v>1667</v>
      </c>
    </row>
    <row r="2905" spans="1:7" x14ac:dyDescent="0.3">
      <c r="A2905" t="s">
        <v>21131</v>
      </c>
      <c r="B2905" t="s">
        <v>18216</v>
      </c>
      <c r="C2905" t="s">
        <v>18218</v>
      </c>
      <c r="D2905" s="1">
        <v>45866</v>
      </c>
      <c r="E2905" t="s">
        <v>21228</v>
      </c>
      <c r="F2905" t="s">
        <v>15198</v>
      </c>
      <c r="G2905">
        <v>3823</v>
      </c>
    </row>
    <row r="2906" spans="1:7" x14ac:dyDescent="0.3">
      <c r="A2906" t="s">
        <v>21132</v>
      </c>
      <c r="B2906" t="s">
        <v>18218</v>
      </c>
      <c r="C2906" t="s">
        <v>18217</v>
      </c>
      <c r="D2906" s="1">
        <v>45919</v>
      </c>
      <c r="E2906" t="s">
        <v>21228</v>
      </c>
      <c r="F2906" t="s">
        <v>15198</v>
      </c>
      <c r="G2906">
        <v>2553</v>
      </c>
    </row>
    <row r="2907" spans="1:7" x14ac:dyDescent="0.3">
      <c r="A2907" t="s">
        <v>21133</v>
      </c>
      <c r="B2907" t="s">
        <v>18218</v>
      </c>
      <c r="C2907" t="s">
        <v>18220</v>
      </c>
      <c r="D2907" s="1">
        <v>45905</v>
      </c>
      <c r="E2907" t="s">
        <v>21229</v>
      </c>
      <c r="F2907" t="s">
        <v>15198</v>
      </c>
      <c r="G2907">
        <v>4120</v>
      </c>
    </row>
    <row r="2908" spans="1:7" x14ac:dyDescent="0.3">
      <c r="A2908" t="s">
        <v>21134</v>
      </c>
      <c r="B2908" t="s">
        <v>18216</v>
      </c>
      <c r="C2908" t="s">
        <v>18219</v>
      </c>
      <c r="D2908" s="1">
        <v>45864</v>
      </c>
      <c r="E2908" t="s">
        <v>21229</v>
      </c>
      <c r="F2908" t="s">
        <v>21234</v>
      </c>
      <c r="G2908">
        <v>3208</v>
      </c>
    </row>
    <row r="2909" spans="1:7" x14ac:dyDescent="0.3">
      <c r="A2909" t="s">
        <v>21135</v>
      </c>
      <c r="B2909" t="s">
        <v>18218</v>
      </c>
      <c r="C2909" t="s">
        <v>18216</v>
      </c>
      <c r="D2909" s="1">
        <v>45871</v>
      </c>
      <c r="E2909" t="s">
        <v>21232</v>
      </c>
      <c r="F2909" t="s">
        <v>15198</v>
      </c>
      <c r="G2909">
        <v>3709</v>
      </c>
    </row>
    <row r="2910" spans="1:7" x14ac:dyDescent="0.3">
      <c r="A2910" t="s">
        <v>21136</v>
      </c>
      <c r="B2910" t="s">
        <v>18219</v>
      </c>
      <c r="C2910" t="s">
        <v>18216</v>
      </c>
      <c r="D2910" s="1">
        <v>45910</v>
      </c>
      <c r="E2910" t="s">
        <v>21230</v>
      </c>
      <c r="F2910" t="s">
        <v>21233</v>
      </c>
      <c r="G2910">
        <v>4015</v>
      </c>
    </row>
    <row r="2911" spans="1:7" x14ac:dyDescent="0.3">
      <c r="A2911" t="s">
        <v>21137</v>
      </c>
      <c r="B2911" t="s">
        <v>18217</v>
      </c>
      <c r="C2911" t="s">
        <v>18218</v>
      </c>
      <c r="D2911" s="1">
        <v>45905</v>
      </c>
      <c r="E2911" t="s">
        <v>21231</v>
      </c>
      <c r="F2911" t="s">
        <v>21233</v>
      </c>
      <c r="G2911">
        <v>3653</v>
      </c>
    </row>
    <row r="2912" spans="1:7" x14ac:dyDescent="0.3">
      <c r="A2912" t="s">
        <v>21138</v>
      </c>
      <c r="B2912" t="s">
        <v>18220</v>
      </c>
      <c r="C2912" t="s">
        <v>18218</v>
      </c>
      <c r="D2912" s="1">
        <v>45887</v>
      </c>
      <c r="E2912" t="s">
        <v>21228</v>
      </c>
      <c r="F2912" t="s">
        <v>21233</v>
      </c>
      <c r="G2912">
        <v>3050</v>
      </c>
    </row>
    <row r="2913" spans="1:7" x14ac:dyDescent="0.3">
      <c r="A2913" t="s">
        <v>21139</v>
      </c>
      <c r="B2913" t="s">
        <v>18220</v>
      </c>
      <c r="C2913" t="s">
        <v>18219</v>
      </c>
      <c r="D2913" s="1">
        <v>45880</v>
      </c>
      <c r="E2913" t="s">
        <v>21230</v>
      </c>
      <c r="F2913" t="s">
        <v>21234</v>
      </c>
      <c r="G2913">
        <v>1497</v>
      </c>
    </row>
    <row r="2914" spans="1:7" x14ac:dyDescent="0.3">
      <c r="A2914" t="s">
        <v>21140</v>
      </c>
      <c r="B2914" t="s">
        <v>18220</v>
      </c>
      <c r="C2914" t="s">
        <v>18220</v>
      </c>
      <c r="D2914" s="1">
        <v>45896</v>
      </c>
      <c r="E2914" t="s">
        <v>21228</v>
      </c>
      <c r="F2914" t="s">
        <v>21233</v>
      </c>
      <c r="G2914">
        <v>2360</v>
      </c>
    </row>
    <row r="2915" spans="1:7" x14ac:dyDescent="0.3">
      <c r="A2915" t="s">
        <v>21141</v>
      </c>
      <c r="B2915" t="s">
        <v>18219</v>
      </c>
      <c r="C2915" t="s">
        <v>18217</v>
      </c>
      <c r="D2915" s="1">
        <v>45909</v>
      </c>
      <c r="E2915" t="s">
        <v>21228</v>
      </c>
      <c r="F2915" t="s">
        <v>21233</v>
      </c>
      <c r="G2915">
        <v>3917</v>
      </c>
    </row>
    <row r="2916" spans="1:7" x14ac:dyDescent="0.3">
      <c r="A2916" t="s">
        <v>21142</v>
      </c>
      <c r="B2916" t="s">
        <v>18216</v>
      </c>
      <c r="C2916" t="s">
        <v>18219</v>
      </c>
      <c r="D2916" s="1">
        <v>45907</v>
      </c>
      <c r="E2916" t="s">
        <v>21231</v>
      </c>
      <c r="F2916" t="s">
        <v>15198</v>
      </c>
      <c r="G2916">
        <v>4813</v>
      </c>
    </row>
    <row r="2917" spans="1:7" x14ac:dyDescent="0.3">
      <c r="A2917" t="s">
        <v>21143</v>
      </c>
      <c r="B2917" t="s">
        <v>18217</v>
      </c>
      <c r="C2917" t="s">
        <v>18218</v>
      </c>
      <c r="D2917" s="1">
        <v>45914</v>
      </c>
      <c r="E2917" t="s">
        <v>21230</v>
      </c>
      <c r="F2917" t="s">
        <v>21234</v>
      </c>
      <c r="G2917">
        <v>3335</v>
      </c>
    </row>
    <row r="2918" spans="1:7" x14ac:dyDescent="0.3">
      <c r="A2918" t="s">
        <v>21144</v>
      </c>
      <c r="B2918" t="s">
        <v>18217</v>
      </c>
      <c r="C2918" t="s">
        <v>18220</v>
      </c>
      <c r="D2918" s="1">
        <v>45906</v>
      </c>
      <c r="E2918" t="s">
        <v>21231</v>
      </c>
      <c r="F2918" t="s">
        <v>21234</v>
      </c>
      <c r="G2918">
        <v>1900</v>
      </c>
    </row>
    <row r="2919" spans="1:7" x14ac:dyDescent="0.3">
      <c r="A2919" t="s">
        <v>21145</v>
      </c>
      <c r="B2919" t="s">
        <v>18218</v>
      </c>
      <c r="C2919" t="s">
        <v>18216</v>
      </c>
      <c r="D2919" s="1">
        <v>45865</v>
      </c>
      <c r="E2919" t="s">
        <v>21232</v>
      </c>
      <c r="F2919" t="s">
        <v>21234</v>
      </c>
      <c r="G2919">
        <v>4263</v>
      </c>
    </row>
    <row r="2920" spans="1:7" x14ac:dyDescent="0.3">
      <c r="A2920" t="s">
        <v>21146</v>
      </c>
      <c r="B2920" t="s">
        <v>18218</v>
      </c>
      <c r="C2920" t="s">
        <v>18220</v>
      </c>
      <c r="D2920" s="1">
        <v>45867</v>
      </c>
      <c r="E2920" t="s">
        <v>21232</v>
      </c>
      <c r="F2920" t="s">
        <v>21234</v>
      </c>
      <c r="G2920">
        <v>3976</v>
      </c>
    </row>
    <row r="2921" spans="1:7" x14ac:dyDescent="0.3">
      <c r="A2921" t="s">
        <v>21147</v>
      </c>
      <c r="B2921" t="s">
        <v>18219</v>
      </c>
      <c r="C2921" t="s">
        <v>18217</v>
      </c>
      <c r="D2921" s="1">
        <v>45921</v>
      </c>
      <c r="E2921" t="s">
        <v>21230</v>
      </c>
      <c r="F2921" t="s">
        <v>15198</v>
      </c>
      <c r="G2921">
        <v>4604</v>
      </c>
    </row>
    <row r="2922" spans="1:7" x14ac:dyDescent="0.3">
      <c r="A2922" t="s">
        <v>21148</v>
      </c>
      <c r="B2922" t="s">
        <v>18219</v>
      </c>
      <c r="C2922" t="s">
        <v>18217</v>
      </c>
      <c r="D2922" s="1">
        <v>45871</v>
      </c>
      <c r="E2922" t="s">
        <v>21228</v>
      </c>
      <c r="F2922" t="s">
        <v>15198</v>
      </c>
      <c r="G2922">
        <v>2637</v>
      </c>
    </row>
    <row r="2923" spans="1:7" x14ac:dyDescent="0.3">
      <c r="A2923" t="s">
        <v>21149</v>
      </c>
      <c r="B2923" t="s">
        <v>18220</v>
      </c>
      <c r="C2923" t="s">
        <v>18217</v>
      </c>
      <c r="D2923" s="1">
        <v>45877</v>
      </c>
      <c r="E2923" t="s">
        <v>21231</v>
      </c>
      <c r="F2923" t="s">
        <v>21234</v>
      </c>
      <c r="G2923">
        <v>4790</v>
      </c>
    </row>
    <row r="2924" spans="1:7" x14ac:dyDescent="0.3">
      <c r="A2924" t="s">
        <v>21150</v>
      </c>
      <c r="B2924" t="s">
        <v>18219</v>
      </c>
      <c r="C2924" t="s">
        <v>18217</v>
      </c>
      <c r="D2924" s="1">
        <v>45894</v>
      </c>
      <c r="E2924" t="s">
        <v>21232</v>
      </c>
      <c r="F2924" t="s">
        <v>15198</v>
      </c>
      <c r="G2924">
        <v>4148</v>
      </c>
    </row>
    <row r="2925" spans="1:7" x14ac:dyDescent="0.3">
      <c r="A2925" t="s">
        <v>21151</v>
      </c>
      <c r="B2925" t="s">
        <v>18218</v>
      </c>
      <c r="C2925" t="s">
        <v>18220</v>
      </c>
      <c r="D2925" s="1">
        <v>45870</v>
      </c>
      <c r="E2925" t="s">
        <v>21228</v>
      </c>
      <c r="F2925" t="s">
        <v>21234</v>
      </c>
      <c r="G2925">
        <v>1292</v>
      </c>
    </row>
    <row r="2926" spans="1:7" x14ac:dyDescent="0.3">
      <c r="A2926" t="s">
        <v>21152</v>
      </c>
      <c r="B2926" t="s">
        <v>18218</v>
      </c>
      <c r="C2926" t="s">
        <v>18219</v>
      </c>
      <c r="D2926" s="1">
        <v>45903</v>
      </c>
      <c r="E2926" t="s">
        <v>21228</v>
      </c>
      <c r="F2926" t="s">
        <v>15198</v>
      </c>
      <c r="G2926">
        <v>2072</v>
      </c>
    </row>
    <row r="2927" spans="1:7" x14ac:dyDescent="0.3">
      <c r="A2927" t="s">
        <v>21153</v>
      </c>
      <c r="B2927" t="s">
        <v>18218</v>
      </c>
      <c r="C2927" t="s">
        <v>18220</v>
      </c>
      <c r="D2927" s="1">
        <v>45915</v>
      </c>
      <c r="E2927" t="s">
        <v>21229</v>
      </c>
      <c r="F2927" t="s">
        <v>21233</v>
      </c>
      <c r="G2927">
        <v>1721</v>
      </c>
    </row>
    <row r="2928" spans="1:7" x14ac:dyDescent="0.3">
      <c r="A2928" t="s">
        <v>21154</v>
      </c>
      <c r="B2928" t="s">
        <v>18218</v>
      </c>
      <c r="C2928" t="s">
        <v>18220</v>
      </c>
      <c r="D2928" s="1">
        <v>45880</v>
      </c>
      <c r="E2928" t="s">
        <v>21231</v>
      </c>
      <c r="F2928" t="s">
        <v>21234</v>
      </c>
      <c r="G2928">
        <v>2483</v>
      </c>
    </row>
    <row r="2929" spans="1:7" x14ac:dyDescent="0.3">
      <c r="A2929" t="s">
        <v>21155</v>
      </c>
      <c r="B2929" t="s">
        <v>18218</v>
      </c>
      <c r="C2929" t="s">
        <v>18216</v>
      </c>
      <c r="D2929" s="1">
        <v>45864</v>
      </c>
      <c r="E2929" t="s">
        <v>21229</v>
      </c>
      <c r="F2929" t="s">
        <v>21233</v>
      </c>
      <c r="G2929">
        <v>2682</v>
      </c>
    </row>
    <row r="2930" spans="1:7" x14ac:dyDescent="0.3">
      <c r="A2930" t="s">
        <v>21156</v>
      </c>
      <c r="B2930" t="s">
        <v>18216</v>
      </c>
      <c r="C2930" t="s">
        <v>18217</v>
      </c>
      <c r="D2930" s="1">
        <v>45874</v>
      </c>
      <c r="E2930" t="s">
        <v>21230</v>
      </c>
      <c r="F2930" t="s">
        <v>21233</v>
      </c>
      <c r="G2930">
        <v>2790</v>
      </c>
    </row>
    <row r="2931" spans="1:7" x14ac:dyDescent="0.3">
      <c r="A2931" t="s">
        <v>21157</v>
      </c>
      <c r="B2931" t="s">
        <v>18219</v>
      </c>
      <c r="C2931" t="s">
        <v>18216</v>
      </c>
      <c r="D2931" s="1">
        <v>45916</v>
      </c>
      <c r="E2931" t="s">
        <v>21228</v>
      </c>
      <c r="F2931" t="s">
        <v>15198</v>
      </c>
      <c r="G2931">
        <v>1091</v>
      </c>
    </row>
    <row r="2932" spans="1:7" x14ac:dyDescent="0.3">
      <c r="A2932" t="s">
        <v>21158</v>
      </c>
      <c r="B2932" t="s">
        <v>18217</v>
      </c>
      <c r="C2932" t="s">
        <v>18220</v>
      </c>
      <c r="D2932" s="1">
        <v>45917</v>
      </c>
      <c r="E2932" t="s">
        <v>21232</v>
      </c>
      <c r="F2932" t="s">
        <v>21234</v>
      </c>
      <c r="G2932">
        <v>2743</v>
      </c>
    </row>
    <row r="2933" spans="1:7" x14ac:dyDescent="0.3">
      <c r="A2933" t="s">
        <v>21159</v>
      </c>
      <c r="B2933" t="s">
        <v>18218</v>
      </c>
      <c r="C2933" t="s">
        <v>18220</v>
      </c>
      <c r="D2933" s="1">
        <v>45898</v>
      </c>
      <c r="E2933" t="s">
        <v>21230</v>
      </c>
      <c r="F2933" t="s">
        <v>21233</v>
      </c>
      <c r="G2933">
        <v>1471</v>
      </c>
    </row>
    <row r="2934" spans="1:7" x14ac:dyDescent="0.3">
      <c r="A2934" t="s">
        <v>21160</v>
      </c>
      <c r="B2934" t="s">
        <v>18218</v>
      </c>
      <c r="C2934" t="s">
        <v>18217</v>
      </c>
      <c r="D2934" s="1">
        <v>45886</v>
      </c>
      <c r="E2934" t="s">
        <v>21231</v>
      </c>
      <c r="F2934" t="s">
        <v>21233</v>
      </c>
      <c r="G2934">
        <v>3243</v>
      </c>
    </row>
    <row r="2935" spans="1:7" x14ac:dyDescent="0.3">
      <c r="A2935" t="s">
        <v>21161</v>
      </c>
      <c r="B2935" t="s">
        <v>18220</v>
      </c>
      <c r="C2935" t="s">
        <v>18220</v>
      </c>
      <c r="D2935" s="1">
        <v>45899</v>
      </c>
      <c r="E2935" t="s">
        <v>21232</v>
      </c>
      <c r="F2935" t="s">
        <v>15198</v>
      </c>
      <c r="G2935">
        <v>4587</v>
      </c>
    </row>
    <row r="2936" spans="1:7" x14ac:dyDescent="0.3">
      <c r="A2936" t="s">
        <v>21162</v>
      </c>
      <c r="B2936" t="s">
        <v>18218</v>
      </c>
      <c r="C2936" t="s">
        <v>18217</v>
      </c>
      <c r="D2936" s="1">
        <v>45910</v>
      </c>
      <c r="E2936" t="s">
        <v>21228</v>
      </c>
      <c r="F2936" t="s">
        <v>21233</v>
      </c>
      <c r="G2936">
        <v>4399</v>
      </c>
    </row>
    <row r="2937" spans="1:7" x14ac:dyDescent="0.3">
      <c r="A2937" t="s">
        <v>21163</v>
      </c>
      <c r="B2937" t="s">
        <v>18218</v>
      </c>
      <c r="C2937" t="s">
        <v>18217</v>
      </c>
      <c r="D2937" s="1">
        <v>45875</v>
      </c>
      <c r="E2937" t="s">
        <v>21229</v>
      </c>
      <c r="F2937" t="s">
        <v>21234</v>
      </c>
      <c r="G2937">
        <v>2579</v>
      </c>
    </row>
    <row r="2938" spans="1:7" x14ac:dyDescent="0.3">
      <c r="A2938" t="s">
        <v>21164</v>
      </c>
      <c r="B2938" t="s">
        <v>18219</v>
      </c>
      <c r="C2938" t="s">
        <v>18218</v>
      </c>
      <c r="D2938" s="1">
        <v>45904</v>
      </c>
      <c r="E2938" t="s">
        <v>21228</v>
      </c>
      <c r="F2938" t="s">
        <v>21234</v>
      </c>
      <c r="G2938">
        <v>2542</v>
      </c>
    </row>
    <row r="2939" spans="1:7" x14ac:dyDescent="0.3">
      <c r="A2939" t="s">
        <v>21165</v>
      </c>
      <c r="B2939" t="s">
        <v>18217</v>
      </c>
      <c r="C2939" t="s">
        <v>18216</v>
      </c>
      <c r="D2939" s="1">
        <v>45889</v>
      </c>
      <c r="E2939" t="s">
        <v>21232</v>
      </c>
      <c r="F2939" t="s">
        <v>21234</v>
      </c>
      <c r="G2939">
        <v>2320</v>
      </c>
    </row>
    <row r="2940" spans="1:7" x14ac:dyDescent="0.3">
      <c r="A2940" t="s">
        <v>21166</v>
      </c>
      <c r="B2940" t="s">
        <v>18216</v>
      </c>
      <c r="C2940" t="s">
        <v>18217</v>
      </c>
      <c r="D2940" s="1">
        <v>45874</v>
      </c>
      <c r="E2940" t="s">
        <v>21228</v>
      </c>
      <c r="F2940" t="s">
        <v>21233</v>
      </c>
      <c r="G2940">
        <v>1210</v>
      </c>
    </row>
    <row r="2941" spans="1:7" x14ac:dyDescent="0.3">
      <c r="A2941" t="s">
        <v>21167</v>
      </c>
      <c r="B2941" t="s">
        <v>18217</v>
      </c>
      <c r="C2941" t="s">
        <v>18218</v>
      </c>
      <c r="D2941" s="1">
        <v>45901</v>
      </c>
      <c r="E2941" t="s">
        <v>21231</v>
      </c>
      <c r="F2941" t="s">
        <v>21234</v>
      </c>
      <c r="G2941">
        <v>3180</v>
      </c>
    </row>
    <row r="2942" spans="1:7" x14ac:dyDescent="0.3">
      <c r="A2942" t="s">
        <v>21168</v>
      </c>
      <c r="B2942" t="s">
        <v>18220</v>
      </c>
      <c r="C2942" t="s">
        <v>18217</v>
      </c>
      <c r="D2942" s="1">
        <v>45876</v>
      </c>
      <c r="E2942" t="s">
        <v>21229</v>
      </c>
      <c r="F2942" t="s">
        <v>21233</v>
      </c>
      <c r="G2942">
        <v>1116</v>
      </c>
    </row>
    <row r="2943" spans="1:7" x14ac:dyDescent="0.3">
      <c r="A2943" t="s">
        <v>21169</v>
      </c>
      <c r="B2943" t="s">
        <v>18219</v>
      </c>
      <c r="C2943" t="s">
        <v>18216</v>
      </c>
      <c r="D2943" s="1">
        <v>45915</v>
      </c>
      <c r="E2943" t="s">
        <v>21231</v>
      </c>
      <c r="F2943" t="s">
        <v>15198</v>
      </c>
      <c r="G2943">
        <v>4276</v>
      </c>
    </row>
    <row r="2944" spans="1:7" x14ac:dyDescent="0.3">
      <c r="A2944" t="s">
        <v>21170</v>
      </c>
      <c r="B2944" t="s">
        <v>18220</v>
      </c>
      <c r="C2944" t="s">
        <v>18217</v>
      </c>
      <c r="D2944" s="1">
        <v>45918</v>
      </c>
      <c r="E2944" t="s">
        <v>21231</v>
      </c>
      <c r="F2944" t="s">
        <v>21233</v>
      </c>
      <c r="G2944">
        <v>3808</v>
      </c>
    </row>
    <row r="2945" spans="1:7" x14ac:dyDescent="0.3">
      <c r="A2945" t="s">
        <v>21171</v>
      </c>
      <c r="B2945" t="s">
        <v>18219</v>
      </c>
      <c r="C2945" t="s">
        <v>18218</v>
      </c>
      <c r="D2945" s="1">
        <v>45918</v>
      </c>
      <c r="E2945" t="s">
        <v>21230</v>
      </c>
      <c r="F2945" t="s">
        <v>15198</v>
      </c>
      <c r="G2945">
        <v>1545</v>
      </c>
    </row>
    <row r="2946" spans="1:7" x14ac:dyDescent="0.3">
      <c r="A2946" t="s">
        <v>21172</v>
      </c>
      <c r="B2946" t="s">
        <v>18216</v>
      </c>
      <c r="C2946" t="s">
        <v>18220</v>
      </c>
      <c r="D2946" s="1">
        <v>45911</v>
      </c>
      <c r="E2946" t="s">
        <v>21230</v>
      </c>
      <c r="F2946" t="s">
        <v>21234</v>
      </c>
      <c r="G2946">
        <v>3952</v>
      </c>
    </row>
    <row r="2947" spans="1:7" x14ac:dyDescent="0.3">
      <c r="A2947" t="s">
        <v>21173</v>
      </c>
      <c r="B2947" t="s">
        <v>18217</v>
      </c>
      <c r="C2947" t="s">
        <v>18217</v>
      </c>
      <c r="D2947" s="1">
        <v>45905</v>
      </c>
      <c r="E2947" t="s">
        <v>21229</v>
      </c>
      <c r="F2947" t="s">
        <v>21233</v>
      </c>
      <c r="G2947">
        <v>3761</v>
      </c>
    </row>
    <row r="2948" spans="1:7" x14ac:dyDescent="0.3">
      <c r="A2948" t="s">
        <v>21174</v>
      </c>
      <c r="B2948" t="s">
        <v>18220</v>
      </c>
      <c r="C2948" t="s">
        <v>18219</v>
      </c>
      <c r="D2948" s="1">
        <v>45881</v>
      </c>
      <c r="E2948" t="s">
        <v>21229</v>
      </c>
      <c r="F2948" t="s">
        <v>21233</v>
      </c>
      <c r="G2948">
        <v>1213</v>
      </c>
    </row>
    <row r="2949" spans="1:7" x14ac:dyDescent="0.3">
      <c r="A2949" t="s">
        <v>21175</v>
      </c>
      <c r="B2949" t="s">
        <v>18220</v>
      </c>
      <c r="C2949" t="s">
        <v>18217</v>
      </c>
      <c r="D2949" s="1">
        <v>45881</v>
      </c>
      <c r="E2949" t="s">
        <v>21232</v>
      </c>
      <c r="F2949" t="s">
        <v>15198</v>
      </c>
      <c r="G2949">
        <v>4986</v>
      </c>
    </row>
    <row r="2950" spans="1:7" x14ac:dyDescent="0.3">
      <c r="A2950" t="s">
        <v>21176</v>
      </c>
      <c r="B2950" t="s">
        <v>18219</v>
      </c>
      <c r="C2950" t="s">
        <v>18220</v>
      </c>
      <c r="D2950" s="1">
        <v>45877</v>
      </c>
      <c r="E2950" t="s">
        <v>21231</v>
      </c>
      <c r="F2950" t="s">
        <v>21233</v>
      </c>
      <c r="G2950">
        <v>3093</v>
      </c>
    </row>
    <row r="2951" spans="1:7" x14ac:dyDescent="0.3">
      <c r="A2951" t="s">
        <v>21177</v>
      </c>
      <c r="B2951" t="s">
        <v>18218</v>
      </c>
      <c r="C2951" t="s">
        <v>18219</v>
      </c>
      <c r="D2951" s="1">
        <v>45889</v>
      </c>
      <c r="E2951" t="s">
        <v>21230</v>
      </c>
      <c r="F2951" t="s">
        <v>21234</v>
      </c>
      <c r="G2951">
        <v>1257</v>
      </c>
    </row>
    <row r="2952" spans="1:7" x14ac:dyDescent="0.3">
      <c r="A2952" t="s">
        <v>21178</v>
      </c>
      <c r="B2952" t="s">
        <v>18218</v>
      </c>
      <c r="C2952" t="s">
        <v>18220</v>
      </c>
      <c r="D2952" s="1">
        <v>45888</v>
      </c>
      <c r="E2952" t="s">
        <v>21230</v>
      </c>
      <c r="F2952" t="s">
        <v>21233</v>
      </c>
      <c r="G2952">
        <v>1355</v>
      </c>
    </row>
    <row r="2953" spans="1:7" x14ac:dyDescent="0.3">
      <c r="A2953" t="s">
        <v>21179</v>
      </c>
      <c r="B2953" t="s">
        <v>18220</v>
      </c>
      <c r="C2953" t="s">
        <v>18219</v>
      </c>
      <c r="D2953" s="1">
        <v>45920</v>
      </c>
      <c r="E2953" t="s">
        <v>21232</v>
      </c>
      <c r="F2953" t="s">
        <v>15198</v>
      </c>
      <c r="G2953">
        <v>1553</v>
      </c>
    </row>
    <row r="2954" spans="1:7" x14ac:dyDescent="0.3">
      <c r="A2954" t="s">
        <v>21180</v>
      </c>
      <c r="B2954" t="s">
        <v>18216</v>
      </c>
      <c r="C2954" t="s">
        <v>18218</v>
      </c>
      <c r="D2954" s="1">
        <v>45900</v>
      </c>
      <c r="E2954" t="s">
        <v>21232</v>
      </c>
      <c r="F2954" t="s">
        <v>21234</v>
      </c>
      <c r="G2954">
        <v>2942</v>
      </c>
    </row>
    <row r="2955" spans="1:7" x14ac:dyDescent="0.3">
      <c r="A2955" t="s">
        <v>21181</v>
      </c>
      <c r="B2955" t="s">
        <v>18217</v>
      </c>
      <c r="C2955" t="s">
        <v>18220</v>
      </c>
      <c r="D2955" s="1">
        <v>45874</v>
      </c>
      <c r="E2955" t="s">
        <v>21228</v>
      </c>
      <c r="F2955" t="s">
        <v>21233</v>
      </c>
      <c r="G2955">
        <v>4850</v>
      </c>
    </row>
    <row r="2956" spans="1:7" x14ac:dyDescent="0.3">
      <c r="A2956" t="s">
        <v>21182</v>
      </c>
      <c r="B2956" t="s">
        <v>18218</v>
      </c>
      <c r="C2956" t="s">
        <v>18218</v>
      </c>
      <c r="D2956" s="1">
        <v>45866</v>
      </c>
      <c r="E2956" t="s">
        <v>21228</v>
      </c>
      <c r="F2956" t="s">
        <v>15198</v>
      </c>
      <c r="G2956">
        <v>3212</v>
      </c>
    </row>
    <row r="2957" spans="1:7" x14ac:dyDescent="0.3">
      <c r="A2957" t="s">
        <v>21183</v>
      </c>
      <c r="B2957" t="s">
        <v>18219</v>
      </c>
      <c r="C2957" t="s">
        <v>18217</v>
      </c>
      <c r="D2957" s="1">
        <v>45875</v>
      </c>
      <c r="E2957" t="s">
        <v>21230</v>
      </c>
      <c r="F2957" t="s">
        <v>15198</v>
      </c>
      <c r="G2957">
        <v>3158</v>
      </c>
    </row>
    <row r="2958" spans="1:7" x14ac:dyDescent="0.3">
      <c r="A2958" t="s">
        <v>21184</v>
      </c>
      <c r="B2958" t="s">
        <v>18217</v>
      </c>
      <c r="C2958" t="s">
        <v>18219</v>
      </c>
      <c r="D2958" s="1">
        <v>45894</v>
      </c>
      <c r="E2958" t="s">
        <v>21230</v>
      </c>
      <c r="F2958" t="s">
        <v>15198</v>
      </c>
      <c r="G2958">
        <v>1656</v>
      </c>
    </row>
    <row r="2959" spans="1:7" x14ac:dyDescent="0.3">
      <c r="A2959" t="s">
        <v>21185</v>
      </c>
      <c r="B2959" t="s">
        <v>18220</v>
      </c>
      <c r="C2959" t="s">
        <v>18217</v>
      </c>
      <c r="D2959" s="1">
        <v>45916</v>
      </c>
      <c r="E2959" t="s">
        <v>21232</v>
      </c>
      <c r="F2959" t="s">
        <v>15198</v>
      </c>
      <c r="G2959">
        <v>1060</v>
      </c>
    </row>
    <row r="2960" spans="1:7" x14ac:dyDescent="0.3">
      <c r="A2960" t="s">
        <v>21186</v>
      </c>
      <c r="B2960" t="s">
        <v>18220</v>
      </c>
      <c r="C2960" t="s">
        <v>18217</v>
      </c>
      <c r="D2960" s="1">
        <v>45868</v>
      </c>
      <c r="E2960" t="s">
        <v>21228</v>
      </c>
      <c r="F2960" t="s">
        <v>21234</v>
      </c>
      <c r="G2960">
        <v>4083</v>
      </c>
    </row>
    <row r="2961" spans="1:7" x14ac:dyDescent="0.3">
      <c r="A2961" t="s">
        <v>21187</v>
      </c>
      <c r="B2961" t="s">
        <v>18219</v>
      </c>
      <c r="C2961" t="s">
        <v>18218</v>
      </c>
      <c r="D2961" s="1">
        <v>45891</v>
      </c>
      <c r="E2961" t="s">
        <v>21228</v>
      </c>
      <c r="F2961" t="s">
        <v>21233</v>
      </c>
      <c r="G2961">
        <v>2697</v>
      </c>
    </row>
    <row r="2962" spans="1:7" x14ac:dyDescent="0.3">
      <c r="A2962" t="s">
        <v>21188</v>
      </c>
      <c r="B2962" t="s">
        <v>18220</v>
      </c>
      <c r="C2962" t="s">
        <v>18218</v>
      </c>
      <c r="D2962" s="1">
        <v>45887</v>
      </c>
      <c r="E2962" t="s">
        <v>21232</v>
      </c>
      <c r="F2962" t="s">
        <v>21233</v>
      </c>
      <c r="G2962">
        <v>4340</v>
      </c>
    </row>
    <row r="2963" spans="1:7" x14ac:dyDescent="0.3">
      <c r="A2963" t="s">
        <v>21189</v>
      </c>
      <c r="B2963" t="s">
        <v>18216</v>
      </c>
      <c r="C2963" t="s">
        <v>18217</v>
      </c>
      <c r="D2963" s="1">
        <v>45893</v>
      </c>
      <c r="E2963" t="s">
        <v>21229</v>
      </c>
      <c r="F2963" t="s">
        <v>15198</v>
      </c>
      <c r="G2963">
        <v>1703</v>
      </c>
    </row>
    <row r="2964" spans="1:7" x14ac:dyDescent="0.3">
      <c r="A2964" t="s">
        <v>21190</v>
      </c>
      <c r="B2964" t="s">
        <v>18218</v>
      </c>
      <c r="C2964" t="s">
        <v>18220</v>
      </c>
      <c r="D2964" s="1">
        <v>45883</v>
      </c>
      <c r="E2964" t="s">
        <v>21229</v>
      </c>
      <c r="F2964" t="s">
        <v>21233</v>
      </c>
      <c r="G2964">
        <v>4978</v>
      </c>
    </row>
    <row r="2965" spans="1:7" x14ac:dyDescent="0.3">
      <c r="A2965" t="s">
        <v>21191</v>
      </c>
      <c r="B2965" t="s">
        <v>18218</v>
      </c>
      <c r="C2965" t="s">
        <v>18220</v>
      </c>
      <c r="D2965" s="1">
        <v>45889</v>
      </c>
      <c r="E2965" t="s">
        <v>21228</v>
      </c>
      <c r="F2965" t="s">
        <v>21234</v>
      </c>
      <c r="G2965">
        <v>4549</v>
      </c>
    </row>
    <row r="2966" spans="1:7" x14ac:dyDescent="0.3">
      <c r="A2966" t="s">
        <v>21192</v>
      </c>
      <c r="B2966" t="s">
        <v>18219</v>
      </c>
      <c r="C2966" t="s">
        <v>18218</v>
      </c>
      <c r="D2966" s="1">
        <v>45883</v>
      </c>
      <c r="E2966" t="s">
        <v>21228</v>
      </c>
      <c r="F2966" t="s">
        <v>21233</v>
      </c>
      <c r="G2966">
        <v>2483</v>
      </c>
    </row>
    <row r="2967" spans="1:7" x14ac:dyDescent="0.3">
      <c r="A2967" t="s">
        <v>21193</v>
      </c>
      <c r="B2967" t="s">
        <v>18218</v>
      </c>
      <c r="C2967" t="s">
        <v>18216</v>
      </c>
      <c r="D2967" s="1">
        <v>45896</v>
      </c>
      <c r="E2967" t="s">
        <v>21228</v>
      </c>
      <c r="F2967" t="s">
        <v>21234</v>
      </c>
      <c r="G2967">
        <v>1053</v>
      </c>
    </row>
    <row r="2968" spans="1:7" x14ac:dyDescent="0.3">
      <c r="A2968" t="s">
        <v>21194</v>
      </c>
      <c r="B2968" t="s">
        <v>18218</v>
      </c>
      <c r="C2968" t="s">
        <v>18218</v>
      </c>
      <c r="D2968" s="1">
        <v>45884</v>
      </c>
      <c r="E2968" t="s">
        <v>21232</v>
      </c>
      <c r="F2968" t="s">
        <v>21233</v>
      </c>
      <c r="G2968">
        <v>1290</v>
      </c>
    </row>
    <row r="2969" spans="1:7" x14ac:dyDescent="0.3">
      <c r="A2969" t="s">
        <v>21195</v>
      </c>
      <c r="B2969" t="s">
        <v>18217</v>
      </c>
      <c r="C2969" t="s">
        <v>18216</v>
      </c>
      <c r="D2969" s="1">
        <v>45869</v>
      </c>
      <c r="E2969" t="s">
        <v>21228</v>
      </c>
      <c r="F2969" t="s">
        <v>21234</v>
      </c>
      <c r="G2969">
        <v>4819</v>
      </c>
    </row>
    <row r="2970" spans="1:7" x14ac:dyDescent="0.3">
      <c r="A2970" t="s">
        <v>21196</v>
      </c>
      <c r="B2970" t="s">
        <v>18216</v>
      </c>
      <c r="C2970" t="s">
        <v>18217</v>
      </c>
      <c r="D2970" s="1">
        <v>45864</v>
      </c>
      <c r="E2970" t="s">
        <v>21232</v>
      </c>
      <c r="F2970" t="s">
        <v>15198</v>
      </c>
      <c r="G2970">
        <v>1692</v>
      </c>
    </row>
    <row r="2971" spans="1:7" x14ac:dyDescent="0.3">
      <c r="A2971" t="s">
        <v>21197</v>
      </c>
      <c r="B2971" t="s">
        <v>18217</v>
      </c>
      <c r="C2971" t="s">
        <v>18220</v>
      </c>
      <c r="D2971" s="1">
        <v>45879</v>
      </c>
      <c r="E2971" t="s">
        <v>21228</v>
      </c>
      <c r="F2971" t="s">
        <v>15198</v>
      </c>
      <c r="G2971">
        <v>1228</v>
      </c>
    </row>
    <row r="2972" spans="1:7" x14ac:dyDescent="0.3">
      <c r="A2972" t="s">
        <v>21198</v>
      </c>
      <c r="B2972" t="s">
        <v>18220</v>
      </c>
      <c r="C2972" t="s">
        <v>18217</v>
      </c>
      <c r="D2972" s="1">
        <v>45894</v>
      </c>
      <c r="E2972" t="s">
        <v>21230</v>
      </c>
      <c r="F2972" t="s">
        <v>21233</v>
      </c>
      <c r="G2972">
        <v>2066</v>
      </c>
    </row>
    <row r="2973" spans="1:7" x14ac:dyDescent="0.3">
      <c r="A2973" t="s">
        <v>21199</v>
      </c>
      <c r="B2973" t="s">
        <v>18220</v>
      </c>
      <c r="C2973" t="s">
        <v>18218</v>
      </c>
      <c r="D2973" s="1">
        <v>45881</v>
      </c>
      <c r="E2973" t="s">
        <v>21228</v>
      </c>
      <c r="F2973" t="s">
        <v>15198</v>
      </c>
      <c r="G2973">
        <v>3995</v>
      </c>
    </row>
    <row r="2974" spans="1:7" x14ac:dyDescent="0.3">
      <c r="A2974" t="s">
        <v>21200</v>
      </c>
      <c r="B2974" t="s">
        <v>18217</v>
      </c>
      <c r="C2974" t="s">
        <v>18218</v>
      </c>
      <c r="D2974" s="1">
        <v>45921</v>
      </c>
      <c r="E2974" t="s">
        <v>21231</v>
      </c>
      <c r="F2974" t="s">
        <v>15198</v>
      </c>
      <c r="G2974">
        <v>3295</v>
      </c>
    </row>
    <row r="2975" spans="1:7" x14ac:dyDescent="0.3">
      <c r="A2975" t="s">
        <v>21201</v>
      </c>
      <c r="B2975" t="s">
        <v>18219</v>
      </c>
      <c r="C2975" t="s">
        <v>18219</v>
      </c>
      <c r="D2975" s="1">
        <v>45902</v>
      </c>
      <c r="E2975" t="s">
        <v>21230</v>
      </c>
      <c r="F2975" t="s">
        <v>21233</v>
      </c>
      <c r="G2975">
        <v>4542</v>
      </c>
    </row>
    <row r="2976" spans="1:7" x14ac:dyDescent="0.3">
      <c r="A2976" t="s">
        <v>21202</v>
      </c>
      <c r="B2976" t="s">
        <v>18216</v>
      </c>
      <c r="C2976" t="s">
        <v>18217</v>
      </c>
      <c r="D2976" s="1">
        <v>45912</v>
      </c>
      <c r="E2976" t="s">
        <v>21232</v>
      </c>
      <c r="F2976" t="s">
        <v>21233</v>
      </c>
      <c r="G2976">
        <v>4181</v>
      </c>
    </row>
    <row r="2977" spans="1:7" x14ac:dyDescent="0.3">
      <c r="A2977" t="s">
        <v>21203</v>
      </c>
      <c r="B2977" t="s">
        <v>18220</v>
      </c>
      <c r="C2977" t="s">
        <v>18218</v>
      </c>
      <c r="D2977" s="1">
        <v>45882</v>
      </c>
      <c r="E2977" t="s">
        <v>21228</v>
      </c>
      <c r="F2977" t="s">
        <v>21233</v>
      </c>
      <c r="G2977">
        <v>2305</v>
      </c>
    </row>
    <row r="2978" spans="1:7" x14ac:dyDescent="0.3">
      <c r="A2978" t="s">
        <v>21204</v>
      </c>
      <c r="B2978" t="s">
        <v>18220</v>
      </c>
      <c r="C2978" t="s">
        <v>18219</v>
      </c>
      <c r="D2978" s="1">
        <v>45879</v>
      </c>
      <c r="E2978" t="s">
        <v>21228</v>
      </c>
      <c r="F2978" t="s">
        <v>15198</v>
      </c>
      <c r="G2978">
        <v>2566</v>
      </c>
    </row>
    <row r="2979" spans="1:7" x14ac:dyDescent="0.3">
      <c r="A2979" t="s">
        <v>21205</v>
      </c>
      <c r="B2979" t="s">
        <v>18217</v>
      </c>
      <c r="C2979" t="s">
        <v>18216</v>
      </c>
      <c r="D2979" s="1">
        <v>45864</v>
      </c>
      <c r="E2979" t="s">
        <v>21229</v>
      </c>
      <c r="F2979" t="s">
        <v>21234</v>
      </c>
      <c r="G2979">
        <v>2961</v>
      </c>
    </row>
    <row r="2980" spans="1:7" x14ac:dyDescent="0.3">
      <c r="A2980" t="s">
        <v>21206</v>
      </c>
      <c r="B2980" t="s">
        <v>18217</v>
      </c>
      <c r="C2980" t="s">
        <v>18220</v>
      </c>
      <c r="D2980" s="1">
        <v>45886</v>
      </c>
      <c r="E2980" t="s">
        <v>21228</v>
      </c>
      <c r="F2980" t="s">
        <v>21234</v>
      </c>
      <c r="G2980">
        <v>2719</v>
      </c>
    </row>
    <row r="2981" spans="1:7" x14ac:dyDescent="0.3">
      <c r="A2981" t="s">
        <v>21207</v>
      </c>
      <c r="B2981" t="s">
        <v>18217</v>
      </c>
      <c r="C2981" t="s">
        <v>18217</v>
      </c>
      <c r="D2981" s="1">
        <v>45918</v>
      </c>
      <c r="E2981" t="s">
        <v>21230</v>
      </c>
      <c r="F2981" t="s">
        <v>21234</v>
      </c>
      <c r="G2981">
        <v>3270</v>
      </c>
    </row>
    <row r="2982" spans="1:7" x14ac:dyDescent="0.3">
      <c r="A2982" t="s">
        <v>21208</v>
      </c>
      <c r="B2982" t="s">
        <v>18217</v>
      </c>
      <c r="C2982" t="s">
        <v>18216</v>
      </c>
      <c r="D2982" s="1">
        <v>45883</v>
      </c>
      <c r="E2982" t="s">
        <v>21228</v>
      </c>
      <c r="F2982" t="s">
        <v>21234</v>
      </c>
      <c r="G2982">
        <v>4031</v>
      </c>
    </row>
    <row r="2983" spans="1:7" x14ac:dyDescent="0.3">
      <c r="A2983" t="s">
        <v>21209</v>
      </c>
      <c r="B2983" t="s">
        <v>18220</v>
      </c>
      <c r="C2983" t="s">
        <v>18219</v>
      </c>
      <c r="D2983" s="1">
        <v>45892</v>
      </c>
      <c r="E2983" t="s">
        <v>21232</v>
      </c>
      <c r="F2983" t="s">
        <v>21234</v>
      </c>
      <c r="G2983">
        <v>4970</v>
      </c>
    </row>
    <row r="2984" spans="1:7" x14ac:dyDescent="0.3">
      <c r="A2984" t="s">
        <v>21210</v>
      </c>
      <c r="B2984" t="s">
        <v>18219</v>
      </c>
      <c r="C2984" t="s">
        <v>18217</v>
      </c>
      <c r="D2984" s="1">
        <v>45881</v>
      </c>
      <c r="E2984" t="s">
        <v>21232</v>
      </c>
      <c r="F2984" t="s">
        <v>15198</v>
      </c>
      <c r="G2984">
        <v>2276</v>
      </c>
    </row>
    <row r="2985" spans="1:7" x14ac:dyDescent="0.3">
      <c r="A2985" t="s">
        <v>21211</v>
      </c>
      <c r="B2985" t="s">
        <v>18220</v>
      </c>
      <c r="C2985" t="s">
        <v>18217</v>
      </c>
      <c r="D2985" s="1">
        <v>45918</v>
      </c>
      <c r="E2985" t="s">
        <v>21231</v>
      </c>
      <c r="F2985" t="s">
        <v>21234</v>
      </c>
      <c r="G2985">
        <v>3668</v>
      </c>
    </row>
    <row r="2986" spans="1:7" x14ac:dyDescent="0.3">
      <c r="A2986" t="s">
        <v>21212</v>
      </c>
      <c r="B2986" t="s">
        <v>18220</v>
      </c>
      <c r="C2986" t="s">
        <v>18218</v>
      </c>
      <c r="D2986" s="1">
        <v>45894</v>
      </c>
      <c r="E2986" t="s">
        <v>21228</v>
      </c>
      <c r="F2986" t="s">
        <v>15198</v>
      </c>
      <c r="G2986">
        <v>4714</v>
      </c>
    </row>
    <row r="2987" spans="1:7" x14ac:dyDescent="0.3">
      <c r="A2987" t="s">
        <v>21213</v>
      </c>
      <c r="B2987" t="s">
        <v>18216</v>
      </c>
      <c r="C2987" t="s">
        <v>18219</v>
      </c>
      <c r="D2987" s="1">
        <v>45905</v>
      </c>
      <c r="E2987" t="s">
        <v>21228</v>
      </c>
      <c r="F2987" t="s">
        <v>21234</v>
      </c>
      <c r="G2987">
        <v>3463</v>
      </c>
    </row>
    <row r="2988" spans="1:7" x14ac:dyDescent="0.3">
      <c r="A2988" t="s">
        <v>21214</v>
      </c>
      <c r="B2988" t="s">
        <v>18217</v>
      </c>
      <c r="C2988" t="s">
        <v>18220</v>
      </c>
      <c r="D2988" s="1">
        <v>45907</v>
      </c>
      <c r="E2988" t="s">
        <v>21232</v>
      </c>
      <c r="F2988" t="s">
        <v>21233</v>
      </c>
      <c r="G2988">
        <v>3812</v>
      </c>
    </row>
    <row r="2989" spans="1:7" x14ac:dyDescent="0.3">
      <c r="A2989" t="s">
        <v>21215</v>
      </c>
      <c r="B2989" t="s">
        <v>18216</v>
      </c>
      <c r="C2989" t="s">
        <v>18217</v>
      </c>
      <c r="D2989" s="1">
        <v>45882</v>
      </c>
      <c r="E2989" t="s">
        <v>21232</v>
      </c>
      <c r="F2989" t="s">
        <v>15198</v>
      </c>
      <c r="G2989">
        <v>4686</v>
      </c>
    </row>
    <row r="2990" spans="1:7" x14ac:dyDescent="0.3">
      <c r="A2990" t="s">
        <v>21216</v>
      </c>
      <c r="B2990" t="s">
        <v>18218</v>
      </c>
      <c r="C2990" t="s">
        <v>18220</v>
      </c>
      <c r="D2990" s="1">
        <v>45894</v>
      </c>
      <c r="E2990" t="s">
        <v>21231</v>
      </c>
      <c r="F2990" t="s">
        <v>21234</v>
      </c>
      <c r="G2990">
        <v>3794</v>
      </c>
    </row>
    <row r="2991" spans="1:7" x14ac:dyDescent="0.3">
      <c r="A2991" t="s">
        <v>21217</v>
      </c>
      <c r="B2991" t="s">
        <v>18218</v>
      </c>
      <c r="C2991" t="s">
        <v>18219</v>
      </c>
      <c r="D2991" s="1">
        <v>45901</v>
      </c>
      <c r="E2991" t="s">
        <v>21232</v>
      </c>
      <c r="F2991" t="s">
        <v>21234</v>
      </c>
      <c r="G2991">
        <v>2264</v>
      </c>
    </row>
    <row r="2992" spans="1:7" x14ac:dyDescent="0.3">
      <c r="A2992" t="s">
        <v>21218</v>
      </c>
      <c r="B2992" t="s">
        <v>18217</v>
      </c>
      <c r="C2992" t="s">
        <v>18219</v>
      </c>
      <c r="D2992" s="1">
        <v>45911</v>
      </c>
      <c r="E2992" t="s">
        <v>21229</v>
      </c>
      <c r="F2992" t="s">
        <v>21233</v>
      </c>
      <c r="G2992">
        <v>1676</v>
      </c>
    </row>
    <row r="2993" spans="1:7" x14ac:dyDescent="0.3">
      <c r="A2993" t="s">
        <v>21219</v>
      </c>
      <c r="B2993" t="s">
        <v>18217</v>
      </c>
      <c r="C2993" t="s">
        <v>18217</v>
      </c>
      <c r="D2993" s="1">
        <v>45874</v>
      </c>
      <c r="E2993" t="s">
        <v>21228</v>
      </c>
      <c r="F2993" t="s">
        <v>15198</v>
      </c>
      <c r="G2993">
        <v>4038</v>
      </c>
    </row>
    <row r="2994" spans="1:7" x14ac:dyDescent="0.3">
      <c r="A2994" t="s">
        <v>21220</v>
      </c>
      <c r="B2994" t="s">
        <v>18216</v>
      </c>
      <c r="C2994" t="s">
        <v>18220</v>
      </c>
      <c r="D2994" s="1">
        <v>45869</v>
      </c>
      <c r="E2994" t="s">
        <v>21232</v>
      </c>
      <c r="F2994" t="s">
        <v>21234</v>
      </c>
      <c r="G2994">
        <v>2102</v>
      </c>
    </row>
    <row r="2995" spans="1:7" x14ac:dyDescent="0.3">
      <c r="A2995" t="s">
        <v>21221</v>
      </c>
      <c r="B2995" t="s">
        <v>18220</v>
      </c>
      <c r="C2995" t="s">
        <v>18216</v>
      </c>
      <c r="D2995" s="1">
        <v>45896</v>
      </c>
      <c r="E2995" t="s">
        <v>21231</v>
      </c>
      <c r="F2995" t="s">
        <v>21234</v>
      </c>
      <c r="G2995">
        <v>2849</v>
      </c>
    </row>
    <row r="2996" spans="1:7" x14ac:dyDescent="0.3">
      <c r="A2996" t="s">
        <v>21222</v>
      </c>
      <c r="B2996" t="s">
        <v>18219</v>
      </c>
      <c r="C2996" t="s">
        <v>18218</v>
      </c>
      <c r="D2996" s="1">
        <v>45869</v>
      </c>
      <c r="E2996" t="s">
        <v>21228</v>
      </c>
      <c r="F2996" t="s">
        <v>15198</v>
      </c>
      <c r="G2996">
        <v>2378</v>
      </c>
    </row>
    <row r="2997" spans="1:7" x14ac:dyDescent="0.3">
      <c r="A2997" t="s">
        <v>21223</v>
      </c>
      <c r="B2997" t="s">
        <v>18216</v>
      </c>
      <c r="C2997" t="s">
        <v>18217</v>
      </c>
      <c r="D2997" s="1">
        <v>45866</v>
      </c>
      <c r="E2997" t="s">
        <v>21230</v>
      </c>
      <c r="F2997" t="s">
        <v>15198</v>
      </c>
      <c r="G2997">
        <v>1814</v>
      </c>
    </row>
    <row r="2998" spans="1:7" x14ac:dyDescent="0.3">
      <c r="A2998" t="s">
        <v>21224</v>
      </c>
      <c r="B2998" t="s">
        <v>18216</v>
      </c>
      <c r="C2998" t="s">
        <v>18217</v>
      </c>
      <c r="D2998" s="1">
        <v>45893</v>
      </c>
      <c r="E2998" t="s">
        <v>21231</v>
      </c>
      <c r="F2998" t="s">
        <v>21233</v>
      </c>
      <c r="G2998">
        <v>3549</v>
      </c>
    </row>
    <row r="2999" spans="1:7" x14ac:dyDescent="0.3">
      <c r="A2999" t="s">
        <v>21225</v>
      </c>
      <c r="B2999" t="s">
        <v>18217</v>
      </c>
      <c r="C2999" t="s">
        <v>18218</v>
      </c>
      <c r="D2999" s="1">
        <v>45872</v>
      </c>
      <c r="E2999" t="s">
        <v>21229</v>
      </c>
      <c r="F2999" t="s">
        <v>21234</v>
      </c>
      <c r="G2999">
        <v>3076</v>
      </c>
    </row>
    <row r="3000" spans="1:7" x14ac:dyDescent="0.3">
      <c r="A3000" t="s">
        <v>21226</v>
      </c>
      <c r="B3000" t="s">
        <v>18218</v>
      </c>
      <c r="C3000" t="s">
        <v>18216</v>
      </c>
      <c r="D3000" s="1">
        <v>45884</v>
      </c>
      <c r="E3000" t="s">
        <v>21230</v>
      </c>
      <c r="F3000" t="s">
        <v>21234</v>
      </c>
      <c r="G3000">
        <v>2569</v>
      </c>
    </row>
    <row r="3001" spans="1:7" x14ac:dyDescent="0.3">
      <c r="A3001" t="s">
        <v>21227</v>
      </c>
      <c r="B3001" t="s">
        <v>18219</v>
      </c>
      <c r="C3001" t="s">
        <v>18220</v>
      </c>
      <c r="D3001" s="1">
        <v>45916</v>
      </c>
      <c r="E3001" t="s">
        <v>21231</v>
      </c>
      <c r="F3001" t="s">
        <v>21233</v>
      </c>
      <c r="G3001">
        <v>4661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0A578-B9DB-4214-B78D-B8E314046A87}">
  <dimension ref="A1:P3042"/>
  <sheetViews>
    <sheetView tabSelected="1" workbookViewId="0">
      <selection activeCell="E10" sqref="E10"/>
    </sheetView>
  </sheetViews>
  <sheetFormatPr defaultRowHeight="14.4" x14ac:dyDescent="0.3"/>
  <cols>
    <col min="1" max="1" width="12.5546875" bestFit="1" customWidth="1"/>
    <col min="2" max="2" width="15" bestFit="1" customWidth="1"/>
    <col min="3" max="3" width="13.109375" bestFit="1" customWidth="1"/>
    <col min="4" max="4" width="15.6640625" bestFit="1" customWidth="1"/>
    <col min="5" max="5" width="15.109375" bestFit="1" customWidth="1"/>
    <col min="6" max="6" width="12.5546875" bestFit="1" customWidth="1"/>
    <col min="7" max="7" width="12" bestFit="1" customWidth="1"/>
    <col min="8" max="8" width="13.33203125" customWidth="1"/>
    <col min="9" max="9" width="12.5546875" bestFit="1" customWidth="1"/>
    <col min="10" max="10" width="14.21875" bestFit="1" customWidth="1"/>
    <col min="11" max="12" width="16.33203125" bestFit="1" customWidth="1"/>
    <col min="13" max="13" width="15.5546875" bestFit="1" customWidth="1"/>
    <col min="14" max="15" width="11.44140625" bestFit="1" customWidth="1"/>
    <col min="16" max="16" width="13.109375" bestFit="1" customWidth="1"/>
    <col min="17" max="17" width="5.88671875" bestFit="1" customWidth="1"/>
    <col min="18" max="18" width="10.77734375" bestFit="1" customWidth="1"/>
  </cols>
  <sheetData>
    <row r="1" spans="1:16" x14ac:dyDescent="0.3">
      <c r="A1" s="3" t="s">
        <v>24238</v>
      </c>
      <c r="F1" s="3" t="s">
        <v>24241</v>
      </c>
      <c r="I1" s="3" t="s">
        <v>24691</v>
      </c>
    </row>
    <row r="2" spans="1:16" x14ac:dyDescent="0.3">
      <c r="A2" s="3" t="s">
        <v>24239</v>
      </c>
      <c r="F2" s="17" t="s">
        <v>24670</v>
      </c>
      <c r="G2" t="s">
        <v>24688</v>
      </c>
    </row>
    <row r="3" spans="1:16" x14ac:dyDescent="0.3">
      <c r="A3" s="17" t="s">
        <v>24670</v>
      </c>
      <c r="B3" t="s">
        <v>24674</v>
      </c>
      <c r="C3" t="s">
        <v>24673</v>
      </c>
      <c r="F3" s="18" t="s">
        <v>18216</v>
      </c>
      <c r="G3">
        <v>659</v>
      </c>
      <c r="I3" s="17" t="s">
        <v>24670</v>
      </c>
      <c r="J3" t="s">
        <v>24672</v>
      </c>
      <c r="K3" t="s">
        <v>24693</v>
      </c>
      <c r="L3" t="s">
        <v>24694</v>
      </c>
      <c r="M3" t="s">
        <v>24695</v>
      </c>
    </row>
    <row r="4" spans="1:16" x14ac:dyDescent="0.3">
      <c r="A4" s="18" t="s">
        <v>6014</v>
      </c>
      <c r="B4">
        <v>541</v>
      </c>
      <c r="C4" s="19">
        <v>678406</v>
      </c>
      <c r="F4" s="18" t="s">
        <v>18219</v>
      </c>
      <c r="G4">
        <v>625</v>
      </c>
      <c r="I4" s="18" t="s">
        <v>5951</v>
      </c>
      <c r="J4" s="19">
        <v>1930904</v>
      </c>
      <c r="K4" s="19">
        <v>711142</v>
      </c>
      <c r="L4" s="19">
        <v>4764618</v>
      </c>
      <c r="M4" s="19">
        <v>7406664</v>
      </c>
    </row>
    <row r="5" spans="1:16" x14ac:dyDescent="0.3">
      <c r="A5" s="18" t="s">
        <v>15206</v>
      </c>
      <c r="B5">
        <v>523</v>
      </c>
      <c r="C5" s="19">
        <v>634727</v>
      </c>
      <c r="F5" s="18" t="s">
        <v>18220</v>
      </c>
      <c r="G5">
        <v>602</v>
      </c>
      <c r="I5" s="18" t="s">
        <v>5952</v>
      </c>
      <c r="J5" s="19">
        <v>1781370</v>
      </c>
      <c r="K5" s="19">
        <v>647165</v>
      </c>
      <c r="L5" s="19">
        <v>4226881</v>
      </c>
      <c r="M5" s="19">
        <v>6655416</v>
      </c>
    </row>
    <row r="6" spans="1:16" x14ac:dyDescent="0.3">
      <c r="A6" s="18" t="s">
        <v>6102</v>
      </c>
      <c r="B6">
        <v>493</v>
      </c>
      <c r="C6" s="19">
        <v>618044</v>
      </c>
      <c r="F6" s="18" t="s">
        <v>18217</v>
      </c>
      <c r="G6">
        <v>598</v>
      </c>
      <c r="I6" s="18" t="s">
        <v>24671</v>
      </c>
      <c r="J6" s="19">
        <v>3712274</v>
      </c>
      <c r="K6" s="19">
        <v>1358307</v>
      </c>
      <c r="L6" s="19">
        <v>8991499</v>
      </c>
      <c r="M6" s="19">
        <v>14062080</v>
      </c>
    </row>
    <row r="7" spans="1:16" x14ac:dyDescent="0.3">
      <c r="A7" s="18" t="s">
        <v>15205</v>
      </c>
      <c r="B7">
        <v>493</v>
      </c>
      <c r="C7" s="19">
        <v>590464</v>
      </c>
      <c r="F7" s="18" t="s">
        <v>18218</v>
      </c>
      <c r="G7">
        <v>516</v>
      </c>
      <c r="I7" s="3" t="s">
        <v>24692</v>
      </c>
    </row>
    <row r="8" spans="1:16" x14ac:dyDescent="0.3">
      <c r="A8" s="18" t="s">
        <v>6026</v>
      </c>
      <c r="B8">
        <v>492</v>
      </c>
      <c r="C8" s="19">
        <v>623660</v>
      </c>
      <c r="F8" s="18" t="s">
        <v>24671</v>
      </c>
      <c r="G8">
        <v>3000</v>
      </c>
      <c r="I8" s="17" t="s">
        <v>24670</v>
      </c>
      <c r="J8" t="s">
        <v>24695</v>
      </c>
    </row>
    <row r="9" spans="1:16" x14ac:dyDescent="0.3">
      <c r="A9" s="18" t="s">
        <v>15204</v>
      </c>
      <c r="B9">
        <v>458</v>
      </c>
      <c r="C9" s="19">
        <v>566973</v>
      </c>
      <c r="I9" s="18" t="s">
        <v>6</v>
      </c>
      <c r="J9" s="19">
        <v>4941</v>
      </c>
    </row>
    <row r="10" spans="1:16" x14ac:dyDescent="0.3">
      <c r="A10" s="18" t="s">
        <v>24671</v>
      </c>
      <c r="B10">
        <v>3000</v>
      </c>
      <c r="C10" s="19">
        <v>3712274</v>
      </c>
      <c r="F10" s="3" t="s">
        <v>24689</v>
      </c>
      <c r="I10" s="18" t="s">
        <v>8</v>
      </c>
      <c r="J10" s="19">
        <v>4761</v>
      </c>
      <c r="L10" s="3" t="s">
        <v>24707</v>
      </c>
    </row>
    <row r="11" spans="1:16" x14ac:dyDescent="0.3">
      <c r="F11" s="17" t="s">
        <v>24670</v>
      </c>
      <c r="G11" t="s">
        <v>24690</v>
      </c>
      <c r="I11" s="18" t="s">
        <v>12</v>
      </c>
      <c r="J11" s="19">
        <v>6560</v>
      </c>
      <c r="L11" s="17" t="s">
        <v>24688</v>
      </c>
      <c r="M11" s="17" t="s">
        <v>24708</v>
      </c>
    </row>
    <row r="12" spans="1:16" x14ac:dyDescent="0.3">
      <c r="F12" s="18" t="s">
        <v>6040</v>
      </c>
      <c r="G12">
        <v>28</v>
      </c>
      <c r="I12" s="18" t="s">
        <v>13</v>
      </c>
      <c r="J12" s="19">
        <v>3880</v>
      </c>
      <c r="L12" s="17" t="s">
        <v>24670</v>
      </c>
      <c r="M12" t="s">
        <v>15202</v>
      </c>
      <c r="N12" t="s">
        <v>15203</v>
      </c>
      <c r="O12" t="s">
        <v>15201</v>
      </c>
      <c r="P12" t="s">
        <v>24671</v>
      </c>
    </row>
    <row r="13" spans="1:16" x14ac:dyDescent="0.3">
      <c r="A13" s="3" t="s">
        <v>24240</v>
      </c>
      <c r="F13" s="18" t="s">
        <v>5979</v>
      </c>
      <c r="G13">
        <v>27</v>
      </c>
      <c r="I13" s="18" t="s">
        <v>14</v>
      </c>
      <c r="J13" s="19">
        <v>4494</v>
      </c>
      <c r="L13" s="18" t="s">
        <v>18216</v>
      </c>
      <c r="M13">
        <v>226</v>
      </c>
      <c r="N13">
        <v>195</v>
      </c>
      <c r="O13">
        <v>238</v>
      </c>
      <c r="P13">
        <v>659</v>
      </c>
    </row>
    <row r="14" spans="1:16" x14ac:dyDescent="0.3">
      <c r="A14" s="17" t="s">
        <v>24670</v>
      </c>
      <c r="B14" t="s">
        <v>24687</v>
      </c>
      <c r="F14" s="18" t="s">
        <v>6069</v>
      </c>
      <c r="G14">
        <v>26</v>
      </c>
      <c r="I14" s="18" t="s">
        <v>15</v>
      </c>
      <c r="J14" s="19">
        <v>4610</v>
      </c>
      <c r="L14" s="18" t="s">
        <v>18219</v>
      </c>
      <c r="M14">
        <v>219</v>
      </c>
      <c r="N14">
        <v>206</v>
      </c>
      <c r="O14">
        <v>200</v>
      </c>
      <c r="P14">
        <v>625</v>
      </c>
    </row>
    <row r="15" spans="1:16" x14ac:dyDescent="0.3">
      <c r="A15" s="18" t="s">
        <v>24675</v>
      </c>
      <c r="B15">
        <v>272</v>
      </c>
      <c r="F15" s="18" t="s">
        <v>5978</v>
      </c>
      <c r="G15">
        <v>25</v>
      </c>
      <c r="I15" s="18" t="s">
        <v>17</v>
      </c>
      <c r="J15" s="19">
        <v>5230</v>
      </c>
      <c r="L15" s="18" t="s">
        <v>18220</v>
      </c>
      <c r="M15">
        <v>184</v>
      </c>
      <c r="N15">
        <v>219</v>
      </c>
      <c r="O15">
        <v>199</v>
      </c>
      <c r="P15">
        <v>602</v>
      </c>
    </row>
    <row r="16" spans="1:16" x14ac:dyDescent="0.3">
      <c r="A16" s="18" t="s">
        <v>24676</v>
      </c>
      <c r="B16">
        <v>225</v>
      </c>
      <c r="F16" s="18" t="s">
        <v>5962</v>
      </c>
      <c r="G16">
        <v>25</v>
      </c>
      <c r="I16" s="18" t="s">
        <v>19</v>
      </c>
      <c r="J16" s="19">
        <v>3513</v>
      </c>
      <c r="L16" s="18" t="s">
        <v>18217</v>
      </c>
      <c r="M16">
        <v>187</v>
      </c>
      <c r="N16">
        <v>194</v>
      </c>
      <c r="O16">
        <v>217</v>
      </c>
      <c r="P16">
        <v>598</v>
      </c>
    </row>
    <row r="17" spans="1:16" x14ac:dyDescent="0.3">
      <c r="A17" s="18" t="s">
        <v>24677</v>
      </c>
      <c r="B17">
        <v>216</v>
      </c>
      <c r="F17" s="18" t="s">
        <v>6060</v>
      </c>
      <c r="G17">
        <v>24</v>
      </c>
      <c r="I17" s="18" t="s">
        <v>20</v>
      </c>
      <c r="J17" s="19">
        <v>12365</v>
      </c>
      <c r="L17" s="18" t="s">
        <v>18218</v>
      </c>
      <c r="M17">
        <v>168</v>
      </c>
      <c r="N17">
        <v>165</v>
      </c>
      <c r="O17">
        <v>183</v>
      </c>
      <c r="P17">
        <v>516</v>
      </c>
    </row>
    <row r="18" spans="1:16" x14ac:dyDescent="0.3">
      <c r="A18" s="18" t="s">
        <v>24678</v>
      </c>
      <c r="B18">
        <v>257</v>
      </c>
      <c r="F18" s="18" t="s">
        <v>6051</v>
      </c>
      <c r="G18">
        <v>24</v>
      </c>
      <c r="I18" s="18" t="s">
        <v>21</v>
      </c>
      <c r="J18" s="19">
        <v>22219</v>
      </c>
      <c r="L18" s="18" t="s">
        <v>24671</v>
      </c>
      <c r="M18">
        <v>984</v>
      </c>
      <c r="N18">
        <v>979</v>
      </c>
      <c r="O18">
        <v>1037</v>
      </c>
      <c r="P18">
        <v>3000</v>
      </c>
    </row>
    <row r="19" spans="1:16" x14ac:dyDescent="0.3">
      <c r="A19" s="18" t="s">
        <v>24679</v>
      </c>
      <c r="B19">
        <v>246</v>
      </c>
      <c r="F19" s="18" t="s">
        <v>6126</v>
      </c>
      <c r="G19">
        <v>23</v>
      </c>
      <c r="I19" s="18" t="s">
        <v>22</v>
      </c>
      <c r="J19" s="19">
        <v>5110</v>
      </c>
    </row>
    <row r="20" spans="1:16" x14ac:dyDescent="0.3">
      <c r="A20" s="18" t="s">
        <v>24680</v>
      </c>
      <c r="B20">
        <v>294</v>
      </c>
      <c r="F20" s="18" t="s">
        <v>5974</v>
      </c>
      <c r="G20">
        <v>23</v>
      </c>
      <c r="I20" s="18" t="s">
        <v>24</v>
      </c>
      <c r="J20" s="19">
        <v>10079</v>
      </c>
      <c r="L20" s="3" t="s">
        <v>24709</v>
      </c>
    </row>
    <row r="21" spans="1:16" x14ac:dyDescent="0.3">
      <c r="A21" s="18" t="s">
        <v>24681</v>
      </c>
      <c r="B21">
        <v>265</v>
      </c>
      <c r="F21" s="18" t="s">
        <v>6068</v>
      </c>
      <c r="G21">
        <v>23</v>
      </c>
      <c r="I21" s="18" t="s">
        <v>25</v>
      </c>
      <c r="J21" s="19">
        <v>11325</v>
      </c>
      <c r="L21" s="17" t="s">
        <v>24693</v>
      </c>
      <c r="M21" s="17" t="s">
        <v>24708</v>
      </c>
    </row>
    <row r="22" spans="1:16" x14ac:dyDescent="0.3">
      <c r="A22" s="18" t="s">
        <v>24682</v>
      </c>
      <c r="B22">
        <v>264</v>
      </c>
      <c r="F22" s="18" t="s">
        <v>6077</v>
      </c>
      <c r="G22">
        <v>22</v>
      </c>
      <c r="I22" s="18" t="s">
        <v>27</v>
      </c>
      <c r="J22" s="19">
        <v>6904</v>
      </c>
      <c r="L22" s="17" t="s">
        <v>24670</v>
      </c>
      <c r="M22" t="s">
        <v>15202</v>
      </c>
      <c r="N22" t="s">
        <v>15203</v>
      </c>
      <c r="O22" t="s">
        <v>15201</v>
      </c>
      <c r="P22" t="s">
        <v>24671</v>
      </c>
    </row>
    <row r="23" spans="1:16" x14ac:dyDescent="0.3">
      <c r="A23" s="18" t="s">
        <v>24683</v>
      </c>
      <c r="B23">
        <v>254</v>
      </c>
      <c r="F23" s="18" t="s">
        <v>5981</v>
      </c>
      <c r="G23">
        <v>21</v>
      </c>
      <c r="I23" s="18" t="s">
        <v>28</v>
      </c>
      <c r="J23" s="19">
        <v>10213</v>
      </c>
      <c r="L23" s="18" t="s">
        <v>18212</v>
      </c>
      <c r="M23" s="19">
        <v>75886</v>
      </c>
      <c r="N23" s="19">
        <v>76755</v>
      </c>
      <c r="O23" s="19">
        <v>83926</v>
      </c>
      <c r="P23" s="19">
        <v>236567</v>
      </c>
    </row>
    <row r="24" spans="1:16" x14ac:dyDescent="0.3">
      <c r="A24" s="18" t="s">
        <v>24684</v>
      </c>
      <c r="B24">
        <v>249</v>
      </c>
      <c r="F24" s="18" t="s">
        <v>6088</v>
      </c>
      <c r="G24">
        <v>21</v>
      </c>
      <c r="I24" s="18" t="s">
        <v>29</v>
      </c>
      <c r="J24" s="19">
        <v>14710</v>
      </c>
      <c r="L24" s="18" t="s">
        <v>18211</v>
      </c>
      <c r="M24" s="19">
        <v>99886</v>
      </c>
      <c r="N24" s="19">
        <v>103438</v>
      </c>
      <c r="O24" s="19">
        <v>97423</v>
      </c>
      <c r="P24" s="19">
        <v>300747</v>
      </c>
    </row>
    <row r="25" spans="1:16" x14ac:dyDescent="0.3">
      <c r="A25" s="18" t="s">
        <v>24685</v>
      </c>
      <c r="B25">
        <v>203</v>
      </c>
      <c r="F25" s="18" t="s">
        <v>6155</v>
      </c>
      <c r="G25">
        <v>21</v>
      </c>
      <c r="I25" s="18" t="s">
        <v>30</v>
      </c>
      <c r="J25" s="19">
        <v>5189</v>
      </c>
      <c r="L25" s="18" t="s">
        <v>18214</v>
      </c>
      <c r="M25" s="19">
        <v>85383</v>
      </c>
      <c r="N25" s="19">
        <v>82265</v>
      </c>
      <c r="O25" s="19">
        <v>87556</v>
      </c>
      <c r="P25" s="19">
        <v>255204</v>
      </c>
    </row>
    <row r="26" spans="1:16" x14ac:dyDescent="0.3">
      <c r="A26" s="18" t="s">
        <v>24686</v>
      </c>
      <c r="B26">
        <v>255</v>
      </c>
      <c r="F26" s="18" t="s">
        <v>6084</v>
      </c>
      <c r="G26">
        <v>21</v>
      </c>
      <c r="I26" s="18" t="s">
        <v>31</v>
      </c>
      <c r="J26" s="19">
        <v>4199</v>
      </c>
      <c r="L26" s="18" t="s">
        <v>18213</v>
      </c>
      <c r="M26" s="19">
        <v>85046</v>
      </c>
      <c r="N26" s="19">
        <v>88153</v>
      </c>
      <c r="O26" s="19">
        <v>90503</v>
      </c>
      <c r="P26" s="19">
        <v>263702</v>
      </c>
    </row>
    <row r="27" spans="1:16" x14ac:dyDescent="0.3">
      <c r="A27" s="18" t="s">
        <v>24671</v>
      </c>
      <c r="B27">
        <v>3000</v>
      </c>
      <c r="F27" s="18" t="s">
        <v>6055</v>
      </c>
      <c r="G27">
        <v>21</v>
      </c>
      <c r="I27" s="18" t="s">
        <v>32</v>
      </c>
      <c r="J27" s="19">
        <v>4104</v>
      </c>
      <c r="L27" s="18" t="s">
        <v>18215</v>
      </c>
      <c r="M27" s="19">
        <v>100887</v>
      </c>
      <c r="N27" s="19">
        <v>90525</v>
      </c>
      <c r="O27" s="19">
        <v>110675</v>
      </c>
      <c r="P27" s="19">
        <v>302087</v>
      </c>
    </row>
    <row r="28" spans="1:16" x14ac:dyDescent="0.3">
      <c r="F28" s="18" t="s">
        <v>6085</v>
      </c>
      <c r="G28">
        <v>21</v>
      </c>
      <c r="I28" s="18" t="s">
        <v>33</v>
      </c>
      <c r="J28" s="19">
        <v>2133</v>
      </c>
      <c r="L28" s="18" t="s">
        <v>24671</v>
      </c>
      <c r="M28" s="19">
        <v>447088</v>
      </c>
      <c r="N28" s="19">
        <v>441136</v>
      </c>
      <c r="O28" s="19">
        <v>470083</v>
      </c>
      <c r="P28" s="19">
        <v>1358307</v>
      </c>
    </row>
    <row r="29" spans="1:16" x14ac:dyDescent="0.3">
      <c r="A29" s="3" t="s">
        <v>24696</v>
      </c>
      <c r="E29" s="20" t="s">
        <v>24704</v>
      </c>
      <c r="F29" s="18" t="s">
        <v>5953</v>
      </c>
      <c r="G29">
        <v>20</v>
      </c>
      <c r="I29" s="18" t="s">
        <v>34</v>
      </c>
      <c r="J29" s="19">
        <v>18211</v>
      </c>
    </row>
    <row r="30" spans="1:16" x14ac:dyDescent="0.3">
      <c r="A30" t="s">
        <v>24698</v>
      </c>
      <c r="B30" t="s">
        <v>24697</v>
      </c>
      <c r="C30" t="s">
        <v>24687</v>
      </c>
      <c r="D30" t="s">
        <v>24700</v>
      </c>
      <c r="E30" t="s">
        <v>24699</v>
      </c>
      <c r="F30" s="18" t="s">
        <v>6001</v>
      </c>
      <c r="G30">
        <v>20</v>
      </c>
      <c r="I30" s="18" t="s">
        <v>36</v>
      </c>
      <c r="J30" s="19">
        <v>2105</v>
      </c>
    </row>
    <row r="31" spans="1:16" x14ac:dyDescent="0.3">
      <c r="A31" s="18">
        <v>3000</v>
      </c>
      <c r="B31" s="18">
        <v>3000</v>
      </c>
      <c r="C31" s="18">
        <v>3000</v>
      </c>
      <c r="D31" s="18">
        <v>3000</v>
      </c>
      <c r="E31" s="18">
        <v>3000</v>
      </c>
      <c r="F31" s="18" t="s">
        <v>6013</v>
      </c>
      <c r="G31">
        <v>20</v>
      </c>
      <c r="I31" s="18" t="s">
        <v>37</v>
      </c>
      <c r="J31" s="19">
        <v>18250</v>
      </c>
    </row>
    <row r="32" spans="1:16" x14ac:dyDescent="0.3">
      <c r="F32" s="18" t="s">
        <v>5992</v>
      </c>
      <c r="G32">
        <v>20</v>
      </c>
      <c r="I32" s="18" t="s">
        <v>38</v>
      </c>
      <c r="J32" s="19">
        <v>3026</v>
      </c>
    </row>
    <row r="33" spans="1:10" x14ac:dyDescent="0.3">
      <c r="A33" s="3" t="s">
        <v>24701</v>
      </c>
      <c r="E33" s="20" t="s">
        <v>24703</v>
      </c>
      <c r="F33" s="18" t="s">
        <v>6006</v>
      </c>
      <c r="G33">
        <v>20</v>
      </c>
      <c r="I33" s="18" t="s">
        <v>42</v>
      </c>
      <c r="J33" s="19">
        <v>17293</v>
      </c>
    </row>
    <row r="34" spans="1:10" x14ac:dyDescent="0.3">
      <c r="A34" s="17" t="s">
        <v>24670</v>
      </c>
      <c r="B34" t="s">
        <v>24702</v>
      </c>
      <c r="C34" t="s">
        <v>24699</v>
      </c>
      <c r="D34" t="s">
        <v>24700</v>
      </c>
      <c r="F34" s="18" t="s">
        <v>6162</v>
      </c>
      <c r="G34">
        <v>19</v>
      </c>
      <c r="I34" s="18" t="s">
        <v>43</v>
      </c>
      <c r="J34" s="19">
        <v>5915</v>
      </c>
    </row>
    <row r="35" spans="1:10" x14ac:dyDescent="0.3">
      <c r="A35" s="18" t="s">
        <v>15202</v>
      </c>
      <c r="B35" s="18">
        <v>984</v>
      </c>
      <c r="C35" s="18">
        <v>984</v>
      </c>
      <c r="D35" s="18">
        <v>984</v>
      </c>
      <c r="F35" s="18" t="s">
        <v>6021</v>
      </c>
      <c r="G35">
        <v>19</v>
      </c>
      <c r="I35" s="18" t="s">
        <v>45</v>
      </c>
      <c r="J35" s="19">
        <v>2233</v>
      </c>
    </row>
    <row r="36" spans="1:10" x14ac:dyDescent="0.3">
      <c r="A36" s="18" t="s">
        <v>15203</v>
      </c>
      <c r="B36" s="18">
        <v>979</v>
      </c>
      <c r="C36" s="18">
        <v>979</v>
      </c>
      <c r="D36" s="18">
        <v>979</v>
      </c>
      <c r="F36" s="18" t="s">
        <v>6031</v>
      </c>
      <c r="G36">
        <v>19</v>
      </c>
      <c r="I36" s="18" t="s">
        <v>46</v>
      </c>
      <c r="J36" s="19">
        <v>10209</v>
      </c>
    </row>
    <row r="37" spans="1:10" x14ac:dyDescent="0.3">
      <c r="A37" s="18" t="s">
        <v>15201</v>
      </c>
      <c r="B37" s="18">
        <v>1037</v>
      </c>
      <c r="C37" s="18">
        <v>1037</v>
      </c>
      <c r="D37" s="18">
        <v>1037</v>
      </c>
      <c r="F37" s="18" t="s">
        <v>6014</v>
      </c>
      <c r="G37">
        <v>19</v>
      </c>
      <c r="I37" s="18" t="s">
        <v>47</v>
      </c>
      <c r="J37" s="19">
        <v>3600</v>
      </c>
    </row>
    <row r="38" spans="1:10" x14ac:dyDescent="0.3">
      <c r="A38" s="18" t="s">
        <v>24671</v>
      </c>
      <c r="B38" s="18">
        <v>3000</v>
      </c>
      <c r="C38" s="18">
        <v>3000</v>
      </c>
      <c r="D38" s="18">
        <v>3000</v>
      </c>
      <c r="F38" s="18" t="s">
        <v>6117</v>
      </c>
      <c r="G38">
        <v>19</v>
      </c>
      <c r="I38" s="18" t="s">
        <v>48</v>
      </c>
      <c r="J38" s="19">
        <v>5928</v>
      </c>
    </row>
    <row r="39" spans="1:10" x14ac:dyDescent="0.3">
      <c r="F39" s="18" t="s">
        <v>6163</v>
      </c>
      <c r="G39">
        <v>19</v>
      </c>
      <c r="I39" s="18" t="s">
        <v>49</v>
      </c>
      <c r="J39" s="19">
        <v>6136</v>
      </c>
    </row>
    <row r="40" spans="1:10" x14ac:dyDescent="0.3">
      <c r="A40" s="3" t="s">
        <v>24705</v>
      </c>
      <c r="F40" s="18" t="s">
        <v>6106</v>
      </c>
      <c r="G40">
        <v>19</v>
      </c>
      <c r="I40" s="18" t="s">
        <v>50</v>
      </c>
      <c r="J40" s="19">
        <v>5374</v>
      </c>
    </row>
    <row r="41" spans="1:10" x14ac:dyDescent="0.3">
      <c r="A41" s="17" t="s">
        <v>24670</v>
      </c>
      <c r="B41" t="s">
        <v>24706</v>
      </c>
      <c r="F41" s="18" t="s">
        <v>6032</v>
      </c>
      <c r="G41">
        <v>19</v>
      </c>
      <c r="I41" s="18" t="s">
        <v>52</v>
      </c>
      <c r="J41" s="19">
        <v>2765</v>
      </c>
    </row>
    <row r="42" spans="1:10" x14ac:dyDescent="0.3">
      <c r="A42" s="18" t="s">
        <v>21237</v>
      </c>
      <c r="B42" s="21">
        <v>6969</v>
      </c>
      <c r="F42" s="18" t="s">
        <v>6049</v>
      </c>
      <c r="G42">
        <v>19</v>
      </c>
      <c r="I42" s="18" t="s">
        <v>54</v>
      </c>
      <c r="J42" s="19">
        <v>5998</v>
      </c>
    </row>
    <row r="43" spans="1:10" x14ac:dyDescent="0.3">
      <c r="A43" s="18" t="s">
        <v>21238</v>
      </c>
      <c r="B43" s="21">
        <v>4709</v>
      </c>
      <c r="F43" s="18" t="s">
        <v>6037</v>
      </c>
      <c r="G43">
        <v>19</v>
      </c>
      <c r="I43" s="18" t="s">
        <v>56</v>
      </c>
      <c r="J43" s="19">
        <v>10063</v>
      </c>
    </row>
    <row r="44" spans="1:10" x14ac:dyDescent="0.3">
      <c r="A44" s="18" t="s">
        <v>21239</v>
      </c>
      <c r="B44" s="21">
        <v>4165</v>
      </c>
      <c r="F44" s="18" t="s">
        <v>6023</v>
      </c>
      <c r="G44">
        <v>18</v>
      </c>
      <c r="I44" s="18" t="s">
        <v>58</v>
      </c>
      <c r="J44" s="19">
        <v>4421</v>
      </c>
    </row>
    <row r="45" spans="1:10" x14ac:dyDescent="0.3">
      <c r="A45" s="18" t="s">
        <v>21240</v>
      </c>
      <c r="B45" s="21">
        <v>4941</v>
      </c>
      <c r="F45" s="18" t="s">
        <v>5969</v>
      </c>
      <c r="G45">
        <v>18</v>
      </c>
      <c r="I45" s="18" t="s">
        <v>61</v>
      </c>
      <c r="J45" s="19">
        <v>8508</v>
      </c>
    </row>
    <row r="46" spans="1:10" x14ac:dyDescent="0.3">
      <c r="A46" s="18" t="s">
        <v>21241</v>
      </c>
      <c r="B46" s="21">
        <v>6633</v>
      </c>
      <c r="F46" s="18" t="s">
        <v>5999</v>
      </c>
      <c r="G46">
        <v>18</v>
      </c>
      <c r="I46" s="18" t="s">
        <v>63</v>
      </c>
      <c r="J46" s="19">
        <v>2423</v>
      </c>
    </row>
    <row r="47" spans="1:10" x14ac:dyDescent="0.3">
      <c r="A47" s="18" t="s">
        <v>21242</v>
      </c>
      <c r="B47" s="21">
        <v>2518</v>
      </c>
      <c r="F47" s="18" t="s">
        <v>6024</v>
      </c>
      <c r="G47">
        <v>18</v>
      </c>
      <c r="I47" s="18" t="s">
        <v>66</v>
      </c>
      <c r="J47" s="19">
        <v>12154</v>
      </c>
    </row>
    <row r="48" spans="1:10" x14ac:dyDescent="0.3">
      <c r="A48" s="18" t="s">
        <v>21243</v>
      </c>
      <c r="B48" s="21">
        <v>5801</v>
      </c>
      <c r="F48" s="18" t="s">
        <v>6066</v>
      </c>
      <c r="G48">
        <v>18</v>
      </c>
      <c r="I48" s="18" t="s">
        <v>68</v>
      </c>
      <c r="J48" s="19">
        <v>7821</v>
      </c>
    </row>
    <row r="49" spans="1:10" x14ac:dyDescent="0.3">
      <c r="A49" s="18" t="s">
        <v>21244</v>
      </c>
      <c r="B49" s="21">
        <v>5069</v>
      </c>
      <c r="F49" s="18" t="s">
        <v>5961</v>
      </c>
      <c r="G49">
        <v>18</v>
      </c>
      <c r="I49" s="18" t="s">
        <v>69</v>
      </c>
      <c r="J49" s="19">
        <v>10544</v>
      </c>
    </row>
    <row r="50" spans="1:10" x14ac:dyDescent="0.3">
      <c r="A50" s="18" t="s">
        <v>21245</v>
      </c>
      <c r="B50" s="21">
        <v>5553</v>
      </c>
      <c r="F50" s="18" t="s">
        <v>6148</v>
      </c>
      <c r="G50">
        <v>18</v>
      </c>
      <c r="I50" s="18" t="s">
        <v>70</v>
      </c>
      <c r="J50" s="19">
        <v>2808</v>
      </c>
    </row>
    <row r="51" spans="1:10" x14ac:dyDescent="0.3">
      <c r="A51" s="18" t="s">
        <v>21246</v>
      </c>
      <c r="B51" s="21">
        <v>3961</v>
      </c>
      <c r="F51" s="18" t="s">
        <v>6123</v>
      </c>
      <c r="G51">
        <v>17</v>
      </c>
      <c r="I51" s="18" t="s">
        <v>71</v>
      </c>
      <c r="J51" s="19">
        <v>5034</v>
      </c>
    </row>
    <row r="52" spans="1:10" x14ac:dyDescent="0.3">
      <c r="A52" s="18" t="s">
        <v>21247</v>
      </c>
      <c r="B52" s="21">
        <v>5983</v>
      </c>
      <c r="F52" s="18" t="s">
        <v>6158</v>
      </c>
      <c r="G52">
        <v>17</v>
      </c>
      <c r="I52" s="18" t="s">
        <v>73</v>
      </c>
      <c r="J52" s="19">
        <v>6618</v>
      </c>
    </row>
    <row r="53" spans="1:10" x14ac:dyDescent="0.3">
      <c r="A53" s="18" t="s">
        <v>21248</v>
      </c>
      <c r="B53" s="21">
        <v>5929</v>
      </c>
      <c r="F53" s="18" t="s">
        <v>5963</v>
      </c>
      <c r="G53">
        <v>17</v>
      </c>
      <c r="I53" s="18" t="s">
        <v>74</v>
      </c>
      <c r="J53" s="19">
        <v>8627</v>
      </c>
    </row>
    <row r="54" spans="1:10" x14ac:dyDescent="0.3">
      <c r="A54" s="18" t="s">
        <v>21249</v>
      </c>
      <c r="B54" s="21">
        <v>3668</v>
      </c>
      <c r="F54" s="18" t="s">
        <v>6186</v>
      </c>
      <c r="G54">
        <v>17</v>
      </c>
      <c r="I54" s="18" t="s">
        <v>75</v>
      </c>
      <c r="J54" s="19">
        <v>12470</v>
      </c>
    </row>
    <row r="55" spans="1:10" x14ac:dyDescent="0.3">
      <c r="A55" s="18" t="s">
        <v>21250</v>
      </c>
      <c r="B55" s="21">
        <v>6558</v>
      </c>
      <c r="F55" s="18" t="s">
        <v>6120</v>
      </c>
      <c r="G55">
        <v>17</v>
      </c>
      <c r="I55" s="18" t="s">
        <v>76</v>
      </c>
      <c r="J55" s="19">
        <v>2666</v>
      </c>
    </row>
    <row r="56" spans="1:10" x14ac:dyDescent="0.3">
      <c r="A56" s="18" t="s">
        <v>21251</v>
      </c>
      <c r="B56" s="21">
        <v>5668</v>
      </c>
      <c r="F56" s="18" t="s">
        <v>6111</v>
      </c>
      <c r="G56">
        <v>17</v>
      </c>
      <c r="I56" s="18" t="s">
        <v>77</v>
      </c>
      <c r="J56" s="19">
        <v>9434</v>
      </c>
    </row>
    <row r="57" spans="1:10" x14ac:dyDescent="0.3">
      <c r="A57" s="18" t="s">
        <v>21252</v>
      </c>
      <c r="B57" s="21">
        <v>5638</v>
      </c>
      <c r="F57" s="18" t="s">
        <v>5970</v>
      </c>
      <c r="G57">
        <v>17</v>
      </c>
      <c r="I57" s="18" t="s">
        <v>78</v>
      </c>
      <c r="J57" s="19">
        <v>15264</v>
      </c>
    </row>
    <row r="58" spans="1:10" x14ac:dyDescent="0.3">
      <c r="A58" s="18" t="s">
        <v>21253</v>
      </c>
      <c r="B58" s="21">
        <v>5658</v>
      </c>
      <c r="F58" s="18" t="s">
        <v>6063</v>
      </c>
      <c r="G58">
        <v>17</v>
      </c>
      <c r="I58" s="18" t="s">
        <v>80</v>
      </c>
      <c r="J58" s="19">
        <v>3398</v>
      </c>
    </row>
    <row r="59" spans="1:10" x14ac:dyDescent="0.3">
      <c r="A59" s="18" t="s">
        <v>21254</v>
      </c>
      <c r="B59" s="21">
        <v>3922</v>
      </c>
      <c r="F59" s="18" t="s">
        <v>6182</v>
      </c>
      <c r="G59">
        <v>17</v>
      </c>
      <c r="I59" s="18" t="s">
        <v>83</v>
      </c>
      <c r="J59" s="19">
        <v>8692</v>
      </c>
    </row>
    <row r="60" spans="1:10" x14ac:dyDescent="0.3">
      <c r="A60" s="18" t="s">
        <v>21255</v>
      </c>
      <c r="B60" s="21">
        <v>6390</v>
      </c>
      <c r="F60" s="18" t="s">
        <v>6136</v>
      </c>
      <c r="G60">
        <v>17</v>
      </c>
      <c r="I60" s="18" t="s">
        <v>84</v>
      </c>
      <c r="J60" s="19">
        <v>10713</v>
      </c>
    </row>
    <row r="61" spans="1:10" x14ac:dyDescent="0.3">
      <c r="A61" s="18" t="s">
        <v>21256</v>
      </c>
      <c r="B61" s="21">
        <v>4330</v>
      </c>
      <c r="F61" s="18" t="s">
        <v>6153</v>
      </c>
      <c r="G61">
        <v>17</v>
      </c>
      <c r="I61" s="18" t="s">
        <v>85</v>
      </c>
      <c r="J61" s="19">
        <v>14195</v>
      </c>
    </row>
    <row r="62" spans="1:10" x14ac:dyDescent="0.3">
      <c r="A62" s="18" t="s">
        <v>21257</v>
      </c>
      <c r="B62" s="21">
        <v>4150</v>
      </c>
      <c r="F62" s="18" t="s">
        <v>6151</v>
      </c>
      <c r="G62">
        <v>17</v>
      </c>
      <c r="I62" s="18" t="s">
        <v>86</v>
      </c>
      <c r="J62" s="19">
        <v>9912</v>
      </c>
    </row>
    <row r="63" spans="1:10" x14ac:dyDescent="0.3">
      <c r="A63" s="18" t="s">
        <v>21258</v>
      </c>
      <c r="B63" s="21">
        <v>6759</v>
      </c>
      <c r="F63" s="18" t="s">
        <v>5967</v>
      </c>
      <c r="G63">
        <v>17</v>
      </c>
      <c r="I63" s="18" t="s">
        <v>87</v>
      </c>
      <c r="J63" s="19">
        <v>11445</v>
      </c>
    </row>
    <row r="64" spans="1:10" x14ac:dyDescent="0.3">
      <c r="A64" s="18" t="s">
        <v>21259</v>
      </c>
      <c r="B64" s="21">
        <v>4970</v>
      </c>
      <c r="F64" s="18" t="s">
        <v>5990</v>
      </c>
      <c r="G64">
        <v>16</v>
      </c>
      <c r="I64" s="18" t="s">
        <v>89</v>
      </c>
      <c r="J64" s="19">
        <v>5683</v>
      </c>
    </row>
    <row r="65" spans="1:10" x14ac:dyDescent="0.3">
      <c r="A65" s="18" t="s">
        <v>21260</v>
      </c>
      <c r="B65" s="21">
        <v>3465</v>
      </c>
      <c r="F65" s="18" t="s">
        <v>6093</v>
      </c>
      <c r="G65">
        <v>16</v>
      </c>
      <c r="I65" s="18" t="s">
        <v>91</v>
      </c>
      <c r="J65" s="19">
        <v>3743</v>
      </c>
    </row>
    <row r="66" spans="1:10" x14ac:dyDescent="0.3">
      <c r="A66" s="18" t="s">
        <v>21261</v>
      </c>
      <c r="B66" s="21">
        <v>2346</v>
      </c>
      <c r="F66" s="18" t="s">
        <v>6099</v>
      </c>
      <c r="G66">
        <v>16</v>
      </c>
      <c r="I66" s="18" t="s">
        <v>92</v>
      </c>
      <c r="J66" s="19">
        <v>7287</v>
      </c>
    </row>
    <row r="67" spans="1:10" x14ac:dyDescent="0.3">
      <c r="A67" s="18" t="s">
        <v>21262</v>
      </c>
      <c r="B67" s="21">
        <v>5267</v>
      </c>
      <c r="F67" s="18" t="s">
        <v>5975</v>
      </c>
      <c r="G67">
        <v>16</v>
      </c>
      <c r="I67" s="18" t="s">
        <v>93</v>
      </c>
      <c r="J67" s="19">
        <v>8534</v>
      </c>
    </row>
    <row r="68" spans="1:10" x14ac:dyDescent="0.3">
      <c r="A68" s="18" t="s">
        <v>21263</v>
      </c>
      <c r="B68" s="21">
        <v>3686</v>
      </c>
      <c r="F68" s="18" t="s">
        <v>6150</v>
      </c>
      <c r="G68">
        <v>16</v>
      </c>
      <c r="I68" s="18" t="s">
        <v>94</v>
      </c>
      <c r="J68" s="19">
        <v>4696</v>
      </c>
    </row>
    <row r="69" spans="1:10" x14ac:dyDescent="0.3">
      <c r="A69" s="18" t="s">
        <v>21264</v>
      </c>
      <c r="B69" s="21">
        <v>2402</v>
      </c>
      <c r="F69" s="18" t="s">
        <v>6095</v>
      </c>
      <c r="G69">
        <v>16</v>
      </c>
      <c r="I69" s="18" t="s">
        <v>97</v>
      </c>
      <c r="J69" s="19">
        <v>3653</v>
      </c>
    </row>
    <row r="70" spans="1:10" x14ac:dyDescent="0.3">
      <c r="A70" s="18" t="s">
        <v>21265</v>
      </c>
      <c r="B70" s="21">
        <v>4544</v>
      </c>
      <c r="F70" s="18" t="s">
        <v>6089</v>
      </c>
      <c r="G70">
        <v>16</v>
      </c>
      <c r="I70" s="18" t="s">
        <v>100</v>
      </c>
      <c r="J70" s="19">
        <v>5466</v>
      </c>
    </row>
    <row r="71" spans="1:10" x14ac:dyDescent="0.3">
      <c r="A71" s="18" t="s">
        <v>21266</v>
      </c>
      <c r="B71" s="21">
        <v>5949</v>
      </c>
      <c r="F71" s="18" t="s">
        <v>6061</v>
      </c>
      <c r="G71">
        <v>16</v>
      </c>
      <c r="I71" s="18" t="s">
        <v>101</v>
      </c>
      <c r="J71" s="19">
        <v>7079</v>
      </c>
    </row>
    <row r="72" spans="1:10" x14ac:dyDescent="0.3">
      <c r="A72" s="18" t="s">
        <v>21267</v>
      </c>
      <c r="B72" s="21">
        <v>3536</v>
      </c>
      <c r="F72" s="18" t="s">
        <v>6134</v>
      </c>
      <c r="G72">
        <v>15</v>
      </c>
      <c r="I72" s="18" t="s">
        <v>102</v>
      </c>
      <c r="J72" s="19">
        <v>18333</v>
      </c>
    </row>
    <row r="73" spans="1:10" x14ac:dyDescent="0.3">
      <c r="A73" s="18" t="s">
        <v>21268</v>
      </c>
      <c r="B73" s="21">
        <v>6307</v>
      </c>
      <c r="F73" s="18" t="s">
        <v>6185</v>
      </c>
      <c r="G73">
        <v>15</v>
      </c>
      <c r="I73" s="18" t="s">
        <v>103</v>
      </c>
      <c r="J73" s="19">
        <v>5771</v>
      </c>
    </row>
    <row r="74" spans="1:10" x14ac:dyDescent="0.3">
      <c r="A74" s="18" t="s">
        <v>21269</v>
      </c>
      <c r="B74" s="21">
        <v>3272</v>
      </c>
      <c r="F74" s="18" t="s">
        <v>5966</v>
      </c>
      <c r="G74">
        <v>15</v>
      </c>
      <c r="I74" s="18" t="s">
        <v>104</v>
      </c>
      <c r="J74" s="19">
        <v>12047</v>
      </c>
    </row>
    <row r="75" spans="1:10" x14ac:dyDescent="0.3">
      <c r="A75" s="18" t="s">
        <v>21270</v>
      </c>
      <c r="B75" s="21">
        <v>3156</v>
      </c>
      <c r="F75" s="18" t="s">
        <v>6019</v>
      </c>
      <c r="G75">
        <v>15</v>
      </c>
      <c r="I75" s="18" t="s">
        <v>107</v>
      </c>
      <c r="J75" s="19">
        <v>11349</v>
      </c>
    </row>
    <row r="76" spans="1:10" x14ac:dyDescent="0.3">
      <c r="A76" s="18" t="s">
        <v>21271</v>
      </c>
      <c r="B76" s="21">
        <v>2581</v>
      </c>
      <c r="F76" s="18" t="s">
        <v>5956</v>
      </c>
      <c r="G76">
        <v>15</v>
      </c>
      <c r="I76" s="18" t="s">
        <v>108</v>
      </c>
      <c r="J76" s="19">
        <v>4956</v>
      </c>
    </row>
    <row r="77" spans="1:10" x14ac:dyDescent="0.3">
      <c r="A77" s="18" t="s">
        <v>21272</v>
      </c>
      <c r="B77" s="21">
        <v>3289</v>
      </c>
      <c r="F77" s="18" t="s">
        <v>6039</v>
      </c>
      <c r="G77">
        <v>15</v>
      </c>
      <c r="I77" s="18" t="s">
        <v>109</v>
      </c>
      <c r="J77" s="19">
        <v>11148</v>
      </c>
    </row>
    <row r="78" spans="1:10" x14ac:dyDescent="0.3">
      <c r="A78" s="18" t="s">
        <v>21273</v>
      </c>
      <c r="B78" s="21">
        <v>3895</v>
      </c>
      <c r="F78" s="18" t="s">
        <v>5984</v>
      </c>
      <c r="G78">
        <v>15</v>
      </c>
      <c r="I78" s="18" t="s">
        <v>110</v>
      </c>
      <c r="J78" s="19">
        <v>2997</v>
      </c>
    </row>
    <row r="79" spans="1:10" x14ac:dyDescent="0.3">
      <c r="A79" s="18" t="s">
        <v>21274</v>
      </c>
      <c r="B79" s="21">
        <v>6189</v>
      </c>
      <c r="F79" s="18" t="s">
        <v>6140</v>
      </c>
      <c r="G79">
        <v>15</v>
      </c>
      <c r="I79" s="18" t="s">
        <v>111</v>
      </c>
      <c r="J79" s="19">
        <v>4546</v>
      </c>
    </row>
    <row r="80" spans="1:10" x14ac:dyDescent="0.3">
      <c r="A80" s="18" t="s">
        <v>21275</v>
      </c>
      <c r="B80" s="21">
        <v>4356</v>
      </c>
      <c r="F80" s="18" t="s">
        <v>6054</v>
      </c>
      <c r="G80">
        <v>15</v>
      </c>
      <c r="I80" s="18" t="s">
        <v>113</v>
      </c>
      <c r="J80" s="19">
        <v>5689</v>
      </c>
    </row>
    <row r="81" spans="1:10" x14ac:dyDescent="0.3">
      <c r="A81" s="18" t="s">
        <v>21276</v>
      </c>
      <c r="B81" s="21">
        <v>6736</v>
      </c>
      <c r="F81" s="18" t="s">
        <v>6067</v>
      </c>
      <c r="G81">
        <v>15</v>
      </c>
      <c r="I81" s="18" t="s">
        <v>116</v>
      </c>
      <c r="J81" s="19">
        <v>8869</v>
      </c>
    </row>
    <row r="82" spans="1:10" x14ac:dyDescent="0.3">
      <c r="A82" s="18" t="s">
        <v>21277</v>
      </c>
      <c r="B82" s="21">
        <v>5795</v>
      </c>
      <c r="F82" s="18" t="s">
        <v>6160</v>
      </c>
      <c r="G82">
        <v>15</v>
      </c>
      <c r="I82" s="18" t="s">
        <v>117</v>
      </c>
      <c r="J82" s="19">
        <v>4352</v>
      </c>
    </row>
    <row r="83" spans="1:10" x14ac:dyDescent="0.3">
      <c r="A83" s="18" t="s">
        <v>21278</v>
      </c>
      <c r="B83" s="21">
        <v>3702</v>
      </c>
      <c r="F83" s="18" t="s">
        <v>6161</v>
      </c>
      <c r="G83">
        <v>15</v>
      </c>
      <c r="I83" s="18" t="s">
        <v>118</v>
      </c>
      <c r="J83" s="19">
        <v>13725</v>
      </c>
    </row>
    <row r="84" spans="1:10" x14ac:dyDescent="0.3">
      <c r="A84" s="18" t="s">
        <v>21279</v>
      </c>
      <c r="B84" s="21">
        <v>2887</v>
      </c>
      <c r="F84" s="18" t="s">
        <v>6122</v>
      </c>
      <c r="G84">
        <v>15</v>
      </c>
      <c r="I84" s="18" t="s">
        <v>119</v>
      </c>
      <c r="J84" s="19">
        <v>5241</v>
      </c>
    </row>
    <row r="85" spans="1:10" x14ac:dyDescent="0.3">
      <c r="A85" s="18" t="s">
        <v>21280</v>
      </c>
      <c r="B85" s="21">
        <v>6323</v>
      </c>
      <c r="F85" s="18" t="s">
        <v>5976</v>
      </c>
      <c r="G85">
        <v>15</v>
      </c>
      <c r="I85" s="18" t="s">
        <v>121</v>
      </c>
      <c r="J85" s="19">
        <v>13417</v>
      </c>
    </row>
    <row r="86" spans="1:10" x14ac:dyDescent="0.3">
      <c r="A86" s="18" t="s">
        <v>21281</v>
      </c>
      <c r="B86" s="21">
        <v>6373</v>
      </c>
      <c r="F86" s="18" t="s">
        <v>6078</v>
      </c>
      <c r="G86">
        <v>15</v>
      </c>
      <c r="I86" s="18" t="s">
        <v>126</v>
      </c>
      <c r="J86" s="19">
        <v>3895</v>
      </c>
    </row>
    <row r="87" spans="1:10" x14ac:dyDescent="0.3">
      <c r="A87" s="18" t="s">
        <v>21282</v>
      </c>
      <c r="B87" s="21">
        <v>4143</v>
      </c>
      <c r="F87" s="18" t="s">
        <v>6020</v>
      </c>
      <c r="G87">
        <v>14</v>
      </c>
      <c r="I87" s="18" t="s">
        <v>127</v>
      </c>
      <c r="J87" s="19">
        <v>6364</v>
      </c>
    </row>
    <row r="88" spans="1:10" x14ac:dyDescent="0.3">
      <c r="A88" s="18" t="s">
        <v>21283</v>
      </c>
      <c r="B88" s="21">
        <v>3827</v>
      </c>
      <c r="F88" s="18" t="s">
        <v>6059</v>
      </c>
      <c r="G88">
        <v>14</v>
      </c>
      <c r="I88" s="18" t="s">
        <v>128</v>
      </c>
      <c r="J88" s="19">
        <v>1890</v>
      </c>
    </row>
    <row r="89" spans="1:10" x14ac:dyDescent="0.3">
      <c r="A89" s="18" t="s">
        <v>21284</v>
      </c>
      <c r="B89" s="21">
        <v>5718</v>
      </c>
      <c r="F89" s="18" t="s">
        <v>6147</v>
      </c>
      <c r="G89">
        <v>14</v>
      </c>
      <c r="I89" s="18" t="s">
        <v>130</v>
      </c>
      <c r="J89" s="19">
        <v>2773</v>
      </c>
    </row>
    <row r="90" spans="1:10" x14ac:dyDescent="0.3">
      <c r="A90" s="18" t="s">
        <v>21285</v>
      </c>
      <c r="B90" s="21">
        <v>4229</v>
      </c>
      <c r="F90" s="18" t="s">
        <v>6080</v>
      </c>
      <c r="G90">
        <v>14</v>
      </c>
      <c r="I90" s="18" t="s">
        <v>132</v>
      </c>
      <c r="J90" s="19">
        <v>12699</v>
      </c>
    </row>
    <row r="91" spans="1:10" x14ac:dyDescent="0.3">
      <c r="A91" s="18" t="s">
        <v>21286</v>
      </c>
      <c r="B91" s="21">
        <v>4789</v>
      </c>
      <c r="F91" s="18" t="s">
        <v>6028</v>
      </c>
      <c r="G91">
        <v>14</v>
      </c>
      <c r="I91" s="18" t="s">
        <v>136</v>
      </c>
      <c r="J91" s="19">
        <v>4139</v>
      </c>
    </row>
    <row r="92" spans="1:10" x14ac:dyDescent="0.3">
      <c r="A92" s="18" t="s">
        <v>21287</v>
      </c>
      <c r="B92" s="21">
        <v>6158</v>
      </c>
      <c r="F92" s="18" t="s">
        <v>6175</v>
      </c>
      <c r="G92">
        <v>14</v>
      </c>
      <c r="I92" s="18" t="s">
        <v>137</v>
      </c>
      <c r="J92" s="19">
        <v>17611</v>
      </c>
    </row>
    <row r="93" spans="1:10" x14ac:dyDescent="0.3">
      <c r="A93" s="18" t="s">
        <v>21288</v>
      </c>
      <c r="B93" s="21">
        <v>4596</v>
      </c>
      <c r="F93" s="18" t="s">
        <v>6046</v>
      </c>
      <c r="G93">
        <v>14</v>
      </c>
      <c r="I93" s="18" t="s">
        <v>138</v>
      </c>
      <c r="J93" s="19">
        <v>4624</v>
      </c>
    </row>
    <row r="94" spans="1:10" x14ac:dyDescent="0.3">
      <c r="A94" s="18" t="s">
        <v>21289</v>
      </c>
      <c r="B94" s="21">
        <v>4500</v>
      </c>
      <c r="F94" s="18" t="s">
        <v>6079</v>
      </c>
      <c r="G94">
        <v>14</v>
      </c>
      <c r="I94" s="18" t="s">
        <v>140</v>
      </c>
      <c r="J94" s="19">
        <v>9415</v>
      </c>
    </row>
    <row r="95" spans="1:10" x14ac:dyDescent="0.3">
      <c r="A95" s="18" t="s">
        <v>21290</v>
      </c>
      <c r="B95" s="21">
        <v>2318</v>
      </c>
      <c r="F95" s="18" t="s">
        <v>6030</v>
      </c>
      <c r="G95">
        <v>14</v>
      </c>
      <c r="I95" s="18" t="s">
        <v>142</v>
      </c>
      <c r="J95" s="19">
        <v>9301</v>
      </c>
    </row>
    <row r="96" spans="1:10" x14ac:dyDescent="0.3">
      <c r="A96" s="18" t="s">
        <v>21291</v>
      </c>
      <c r="B96" s="21">
        <v>3511</v>
      </c>
      <c r="F96" s="18" t="s">
        <v>5991</v>
      </c>
      <c r="G96">
        <v>14</v>
      </c>
      <c r="I96" s="18" t="s">
        <v>144</v>
      </c>
      <c r="J96" s="19">
        <v>6277</v>
      </c>
    </row>
    <row r="97" spans="1:10" x14ac:dyDescent="0.3">
      <c r="A97" s="18" t="s">
        <v>21292</v>
      </c>
      <c r="B97" s="21">
        <v>4170</v>
      </c>
      <c r="F97" s="18" t="s">
        <v>5964</v>
      </c>
      <c r="G97">
        <v>14</v>
      </c>
      <c r="I97" s="18" t="s">
        <v>147</v>
      </c>
      <c r="J97" s="19">
        <v>5164</v>
      </c>
    </row>
    <row r="98" spans="1:10" x14ac:dyDescent="0.3">
      <c r="A98" s="18" t="s">
        <v>21293</v>
      </c>
      <c r="B98" s="21">
        <v>5347</v>
      </c>
      <c r="F98" s="18" t="s">
        <v>5957</v>
      </c>
      <c r="G98">
        <v>14</v>
      </c>
      <c r="I98" s="18" t="s">
        <v>149</v>
      </c>
      <c r="J98" s="19">
        <v>4535</v>
      </c>
    </row>
    <row r="99" spans="1:10" x14ac:dyDescent="0.3">
      <c r="A99" s="18" t="s">
        <v>21294</v>
      </c>
      <c r="B99" s="21">
        <v>5254</v>
      </c>
      <c r="F99" s="18" t="s">
        <v>6042</v>
      </c>
      <c r="G99">
        <v>14</v>
      </c>
      <c r="I99" s="18" t="s">
        <v>150</v>
      </c>
      <c r="J99" s="19">
        <v>16087</v>
      </c>
    </row>
    <row r="100" spans="1:10" x14ac:dyDescent="0.3">
      <c r="A100" s="18" t="s">
        <v>21295</v>
      </c>
      <c r="B100" s="21">
        <v>5122</v>
      </c>
      <c r="F100" s="18" t="s">
        <v>5968</v>
      </c>
      <c r="G100">
        <v>14</v>
      </c>
      <c r="I100" s="18" t="s">
        <v>151</v>
      </c>
      <c r="J100" s="19">
        <v>5642</v>
      </c>
    </row>
    <row r="101" spans="1:10" x14ac:dyDescent="0.3">
      <c r="A101" s="18" t="s">
        <v>21296</v>
      </c>
      <c r="B101" s="21">
        <v>4402</v>
      </c>
      <c r="F101" s="18" t="s">
        <v>6107</v>
      </c>
      <c r="G101">
        <v>14</v>
      </c>
      <c r="I101" s="18" t="s">
        <v>152</v>
      </c>
      <c r="J101" s="19">
        <v>7680</v>
      </c>
    </row>
    <row r="102" spans="1:10" x14ac:dyDescent="0.3">
      <c r="A102" s="18" t="s">
        <v>21297</v>
      </c>
      <c r="B102" s="21">
        <v>6942</v>
      </c>
      <c r="F102" s="18" t="s">
        <v>6180</v>
      </c>
      <c r="G102">
        <v>14</v>
      </c>
      <c r="I102" s="18" t="s">
        <v>153</v>
      </c>
      <c r="J102" s="19">
        <v>5033</v>
      </c>
    </row>
    <row r="103" spans="1:10" x14ac:dyDescent="0.3">
      <c r="A103" s="18" t="s">
        <v>21298</v>
      </c>
      <c r="B103" s="21">
        <v>4907</v>
      </c>
      <c r="F103" s="18" t="s">
        <v>6119</v>
      </c>
      <c r="G103">
        <v>14</v>
      </c>
      <c r="I103" s="18" t="s">
        <v>154</v>
      </c>
      <c r="J103" s="19">
        <v>5307</v>
      </c>
    </row>
    <row r="104" spans="1:10" x14ac:dyDescent="0.3">
      <c r="A104" s="18" t="s">
        <v>21299</v>
      </c>
      <c r="B104" s="21">
        <v>2669</v>
      </c>
      <c r="F104" s="18" t="s">
        <v>6086</v>
      </c>
      <c r="G104">
        <v>14</v>
      </c>
      <c r="I104" s="18" t="s">
        <v>155</v>
      </c>
      <c r="J104" s="19">
        <v>6903</v>
      </c>
    </row>
    <row r="105" spans="1:10" x14ac:dyDescent="0.3">
      <c r="A105" s="18" t="s">
        <v>21300</v>
      </c>
      <c r="B105" s="21">
        <v>5656</v>
      </c>
      <c r="F105" s="18" t="s">
        <v>6053</v>
      </c>
      <c r="G105">
        <v>14</v>
      </c>
      <c r="I105" s="18" t="s">
        <v>156</v>
      </c>
      <c r="J105" s="19">
        <v>13167</v>
      </c>
    </row>
    <row r="106" spans="1:10" x14ac:dyDescent="0.3">
      <c r="A106" s="18" t="s">
        <v>21301</v>
      </c>
      <c r="B106" s="21">
        <v>5428</v>
      </c>
      <c r="F106" s="18" t="s">
        <v>6025</v>
      </c>
      <c r="G106">
        <v>14</v>
      </c>
      <c r="I106" s="18" t="s">
        <v>157</v>
      </c>
      <c r="J106" s="19">
        <v>4241</v>
      </c>
    </row>
    <row r="107" spans="1:10" x14ac:dyDescent="0.3">
      <c r="A107" s="18" t="s">
        <v>21302</v>
      </c>
      <c r="B107" s="21">
        <v>4058</v>
      </c>
      <c r="F107" s="18" t="s">
        <v>6007</v>
      </c>
      <c r="G107">
        <v>14</v>
      </c>
      <c r="I107" s="18" t="s">
        <v>159</v>
      </c>
      <c r="J107" s="19">
        <v>3936</v>
      </c>
    </row>
    <row r="108" spans="1:10" x14ac:dyDescent="0.3">
      <c r="A108" s="18" t="s">
        <v>21303</v>
      </c>
      <c r="B108" s="21">
        <v>3024</v>
      </c>
      <c r="F108" s="18" t="s">
        <v>6092</v>
      </c>
      <c r="G108">
        <v>14</v>
      </c>
      <c r="I108" s="18" t="s">
        <v>161</v>
      </c>
      <c r="J108" s="19">
        <v>12772</v>
      </c>
    </row>
    <row r="109" spans="1:10" x14ac:dyDescent="0.3">
      <c r="A109" s="18" t="s">
        <v>21304</v>
      </c>
      <c r="B109" s="21">
        <v>4291</v>
      </c>
      <c r="F109" s="18" t="s">
        <v>6090</v>
      </c>
      <c r="G109">
        <v>13</v>
      </c>
      <c r="I109" s="18" t="s">
        <v>162</v>
      </c>
      <c r="J109" s="19">
        <v>9005</v>
      </c>
    </row>
    <row r="110" spans="1:10" x14ac:dyDescent="0.3">
      <c r="A110" s="18" t="s">
        <v>21305</v>
      </c>
      <c r="B110" s="21">
        <v>3445</v>
      </c>
      <c r="F110" s="18" t="s">
        <v>5960</v>
      </c>
      <c r="G110">
        <v>13</v>
      </c>
      <c r="I110" s="18" t="s">
        <v>165</v>
      </c>
      <c r="J110" s="19">
        <v>5374</v>
      </c>
    </row>
    <row r="111" spans="1:10" x14ac:dyDescent="0.3">
      <c r="A111" s="18" t="s">
        <v>21306</v>
      </c>
      <c r="B111" s="21">
        <v>7491</v>
      </c>
      <c r="F111" s="18" t="s">
        <v>6113</v>
      </c>
      <c r="G111">
        <v>13</v>
      </c>
      <c r="I111" s="18" t="s">
        <v>166</v>
      </c>
      <c r="J111" s="19">
        <v>4808</v>
      </c>
    </row>
    <row r="112" spans="1:10" x14ac:dyDescent="0.3">
      <c r="A112" s="18" t="s">
        <v>21307</v>
      </c>
      <c r="B112" s="21">
        <v>7306</v>
      </c>
      <c r="F112" s="18" t="s">
        <v>5973</v>
      </c>
      <c r="G112">
        <v>13</v>
      </c>
      <c r="I112" s="18" t="s">
        <v>167</v>
      </c>
      <c r="J112" s="19">
        <v>11511</v>
      </c>
    </row>
    <row r="113" spans="1:10" x14ac:dyDescent="0.3">
      <c r="A113" s="18" t="s">
        <v>21308</v>
      </c>
      <c r="B113" s="21">
        <v>5299</v>
      </c>
      <c r="F113" s="18" t="s">
        <v>5983</v>
      </c>
      <c r="G113">
        <v>13</v>
      </c>
      <c r="I113" s="18" t="s">
        <v>168</v>
      </c>
      <c r="J113" s="19">
        <v>13173</v>
      </c>
    </row>
    <row r="114" spans="1:10" x14ac:dyDescent="0.3">
      <c r="A114" s="18" t="s">
        <v>21309</v>
      </c>
      <c r="B114" s="21">
        <v>6102</v>
      </c>
      <c r="F114" s="18" t="s">
        <v>6105</v>
      </c>
      <c r="G114">
        <v>13</v>
      </c>
      <c r="I114" s="18" t="s">
        <v>169</v>
      </c>
      <c r="J114" s="19">
        <v>2998</v>
      </c>
    </row>
    <row r="115" spans="1:10" x14ac:dyDescent="0.3">
      <c r="A115" s="18" t="s">
        <v>21310</v>
      </c>
      <c r="B115" s="21">
        <v>4015</v>
      </c>
      <c r="F115" s="18" t="s">
        <v>6010</v>
      </c>
      <c r="G115">
        <v>13</v>
      </c>
      <c r="I115" s="18" t="s">
        <v>170</v>
      </c>
      <c r="J115" s="19">
        <v>2651</v>
      </c>
    </row>
    <row r="116" spans="1:10" x14ac:dyDescent="0.3">
      <c r="A116" s="18" t="s">
        <v>21311</v>
      </c>
      <c r="B116" s="21">
        <v>6052</v>
      </c>
      <c r="F116" s="18" t="s">
        <v>6062</v>
      </c>
      <c r="G116">
        <v>13</v>
      </c>
      <c r="I116" s="18" t="s">
        <v>172</v>
      </c>
      <c r="J116" s="19">
        <v>3612</v>
      </c>
    </row>
    <row r="117" spans="1:10" x14ac:dyDescent="0.3">
      <c r="A117" s="18" t="s">
        <v>21312</v>
      </c>
      <c r="B117" s="21">
        <v>3065</v>
      </c>
      <c r="F117" s="18" t="s">
        <v>6179</v>
      </c>
      <c r="G117">
        <v>13</v>
      </c>
      <c r="I117" s="18" t="s">
        <v>178</v>
      </c>
      <c r="J117" s="19">
        <v>5696</v>
      </c>
    </row>
    <row r="118" spans="1:10" x14ac:dyDescent="0.3">
      <c r="A118" s="18" t="s">
        <v>21313</v>
      </c>
      <c r="B118" s="21">
        <v>6793</v>
      </c>
      <c r="F118" s="18" t="s">
        <v>6070</v>
      </c>
      <c r="G118">
        <v>13</v>
      </c>
      <c r="I118" s="18" t="s">
        <v>179</v>
      </c>
      <c r="J118" s="19">
        <v>2913</v>
      </c>
    </row>
    <row r="119" spans="1:10" x14ac:dyDescent="0.3">
      <c r="A119" s="18" t="s">
        <v>21314</v>
      </c>
      <c r="B119" s="21">
        <v>6571</v>
      </c>
      <c r="F119" s="18" t="s">
        <v>6038</v>
      </c>
      <c r="G119">
        <v>13</v>
      </c>
      <c r="I119" s="18" t="s">
        <v>181</v>
      </c>
      <c r="J119" s="19">
        <v>6561</v>
      </c>
    </row>
    <row r="120" spans="1:10" x14ac:dyDescent="0.3">
      <c r="A120" s="18" t="s">
        <v>21315</v>
      </c>
      <c r="B120" s="21">
        <v>6172</v>
      </c>
      <c r="F120" s="18" t="s">
        <v>6043</v>
      </c>
      <c r="G120">
        <v>13</v>
      </c>
      <c r="I120" s="18" t="s">
        <v>182</v>
      </c>
      <c r="J120" s="19">
        <v>5067</v>
      </c>
    </row>
    <row r="121" spans="1:10" x14ac:dyDescent="0.3">
      <c r="A121" s="18" t="s">
        <v>21316</v>
      </c>
      <c r="B121" s="21">
        <v>2832</v>
      </c>
      <c r="F121" s="18" t="s">
        <v>6034</v>
      </c>
      <c r="G121">
        <v>13</v>
      </c>
      <c r="I121" s="18" t="s">
        <v>184</v>
      </c>
      <c r="J121" s="19">
        <v>5615</v>
      </c>
    </row>
    <row r="122" spans="1:10" x14ac:dyDescent="0.3">
      <c r="A122" s="18" t="s">
        <v>21317</v>
      </c>
      <c r="B122" s="21">
        <v>3589</v>
      </c>
      <c r="F122" s="18" t="s">
        <v>6102</v>
      </c>
      <c r="G122">
        <v>13</v>
      </c>
      <c r="I122" s="18" t="s">
        <v>185</v>
      </c>
      <c r="J122" s="19">
        <v>9785</v>
      </c>
    </row>
    <row r="123" spans="1:10" x14ac:dyDescent="0.3">
      <c r="A123" s="18" t="s">
        <v>21318</v>
      </c>
      <c r="B123" s="21">
        <v>3667</v>
      </c>
      <c r="F123" s="18" t="s">
        <v>6121</v>
      </c>
      <c r="G123">
        <v>13</v>
      </c>
      <c r="I123" s="18" t="s">
        <v>186</v>
      </c>
      <c r="J123" s="19">
        <v>24934</v>
      </c>
    </row>
    <row r="124" spans="1:10" x14ac:dyDescent="0.3">
      <c r="A124" s="18" t="s">
        <v>21319</v>
      </c>
      <c r="B124" s="21">
        <v>3795</v>
      </c>
      <c r="F124" s="18" t="s">
        <v>6108</v>
      </c>
      <c r="G124">
        <v>13</v>
      </c>
      <c r="I124" s="18" t="s">
        <v>187</v>
      </c>
      <c r="J124" s="19">
        <v>9734</v>
      </c>
    </row>
    <row r="125" spans="1:10" x14ac:dyDescent="0.3">
      <c r="A125" s="18" t="s">
        <v>21320</v>
      </c>
      <c r="B125" s="21">
        <v>6221</v>
      </c>
      <c r="F125" s="18" t="s">
        <v>6016</v>
      </c>
      <c r="G125">
        <v>13</v>
      </c>
      <c r="I125" s="18" t="s">
        <v>189</v>
      </c>
      <c r="J125" s="19">
        <v>6067</v>
      </c>
    </row>
    <row r="126" spans="1:10" x14ac:dyDescent="0.3">
      <c r="A126" s="18" t="s">
        <v>21321</v>
      </c>
      <c r="B126" s="21">
        <v>4817</v>
      </c>
      <c r="F126" s="18" t="s">
        <v>6029</v>
      </c>
      <c r="G126">
        <v>13</v>
      </c>
      <c r="I126" s="18" t="s">
        <v>190</v>
      </c>
      <c r="J126" s="19">
        <v>8673</v>
      </c>
    </row>
    <row r="127" spans="1:10" x14ac:dyDescent="0.3">
      <c r="A127" s="18" t="s">
        <v>21322</v>
      </c>
      <c r="B127" s="21">
        <v>6285</v>
      </c>
      <c r="F127" s="18" t="s">
        <v>6027</v>
      </c>
      <c r="G127">
        <v>13</v>
      </c>
      <c r="I127" s="18" t="s">
        <v>191</v>
      </c>
      <c r="J127" s="19">
        <v>5576</v>
      </c>
    </row>
    <row r="128" spans="1:10" x14ac:dyDescent="0.3">
      <c r="A128" s="18" t="s">
        <v>21323</v>
      </c>
      <c r="B128" s="21">
        <v>2790</v>
      </c>
      <c r="F128" s="18" t="s">
        <v>6193</v>
      </c>
      <c r="G128">
        <v>12</v>
      </c>
      <c r="I128" s="18" t="s">
        <v>192</v>
      </c>
      <c r="J128" s="19">
        <v>9783</v>
      </c>
    </row>
    <row r="129" spans="1:10" x14ac:dyDescent="0.3">
      <c r="A129" s="18" t="s">
        <v>21324</v>
      </c>
      <c r="B129" s="21">
        <v>5293</v>
      </c>
      <c r="F129" s="18" t="s">
        <v>6011</v>
      </c>
      <c r="G129">
        <v>12</v>
      </c>
      <c r="I129" s="18" t="s">
        <v>193</v>
      </c>
      <c r="J129" s="19">
        <v>5357</v>
      </c>
    </row>
    <row r="130" spans="1:10" x14ac:dyDescent="0.3">
      <c r="A130" s="18" t="s">
        <v>21325</v>
      </c>
      <c r="B130" s="21">
        <v>4570</v>
      </c>
      <c r="F130" s="18" t="s">
        <v>5955</v>
      </c>
      <c r="G130">
        <v>12</v>
      </c>
      <c r="I130" s="18" t="s">
        <v>195</v>
      </c>
      <c r="J130" s="19">
        <v>5478</v>
      </c>
    </row>
    <row r="131" spans="1:10" x14ac:dyDescent="0.3">
      <c r="A131" s="18" t="s">
        <v>21326</v>
      </c>
      <c r="B131" s="21">
        <v>5688</v>
      </c>
      <c r="F131" s="18" t="s">
        <v>6004</v>
      </c>
      <c r="G131">
        <v>12</v>
      </c>
      <c r="I131" s="18" t="s">
        <v>196</v>
      </c>
      <c r="J131" s="19">
        <v>3241</v>
      </c>
    </row>
    <row r="132" spans="1:10" x14ac:dyDescent="0.3">
      <c r="A132" s="18" t="s">
        <v>21327</v>
      </c>
      <c r="B132" s="21">
        <v>6401</v>
      </c>
      <c r="F132" s="18" t="s">
        <v>6176</v>
      </c>
      <c r="G132">
        <v>12</v>
      </c>
      <c r="I132" s="18" t="s">
        <v>197</v>
      </c>
      <c r="J132" s="19">
        <v>10336</v>
      </c>
    </row>
    <row r="133" spans="1:10" x14ac:dyDescent="0.3">
      <c r="A133" s="18" t="s">
        <v>21328</v>
      </c>
      <c r="B133" s="21">
        <v>5402</v>
      </c>
      <c r="F133" s="18" t="s">
        <v>6172</v>
      </c>
      <c r="G133">
        <v>12</v>
      </c>
      <c r="I133" s="18" t="s">
        <v>200</v>
      </c>
      <c r="J133" s="19">
        <v>9153</v>
      </c>
    </row>
    <row r="134" spans="1:10" x14ac:dyDescent="0.3">
      <c r="A134" s="18" t="s">
        <v>21329</v>
      </c>
      <c r="B134" s="21">
        <v>4310</v>
      </c>
      <c r="F134" s="18" t="s">
        <v>6015</v>
      </c>
      <c r="G134">
        <v>12</v>
      </c>
      <c r="I134" s="18" t="s">
        <v>201</v>
      </c>
      <c r="J134" s="19">
        <v>12044</v>
      </c>
    </row>
    <row r="135" spans="1:10" x14ac:dyDescent="0.3">
      <c r="A135" s="18" t="s">
        <v>21330</v>
      </c>
      <c r="B135" s="21">
        <v>6043</v>
      </c>
      <c r="F135" s="18" t="s">
        <v>6075</v>
      </c>
      <c r="G135">
        <v>12</v>
      </c>
      <c r="I135" s="18" t="s">
        <v>202</v>
      </c>
      <c r="J135" s="19">
        <v>6813</v>
      </c>
    </row>
    <row r="136" spans="1:10" x14ac:dyDescent="0.3">
      <c r="A136" s="18" t="s">
        <v>21331</v>
      </c>
      <c r="B136" s="21">
        <v>3150</v>
      </c>
      <c r="F136" s="18" t="s">
        <v>6050</v>
      </c>
      <c r="G136">
        <v>12</v>
      </c>
      <c r="I136" s="18" t="s">
        <v>203</v>
      </c>
      <c r="J136" s="19">
        <v>3914</v>
      </c>
    </row>
    <row r="137" spans="1:10" x14ac:dyDescent="0.3">
      <c r="A137" s="18" t="s">
        <v>21332</v>
      </c>
      <c r="B137" s="21">
        <v>6608</v>
      </c>
      <c r="F137" s="18" t="s">
        <v>6169</v>
      </c>
      <c r="G137">
        <v>12</v>
      </c>
      <c r="I137" s="18" t="s">
        <v>204</v>
      </c>
      <c r="J137" s="19">
        <v>6986</v>
      </c>
    </row>
    <row r="138" spans="1:10" x14ac:dyDescent="0.3">
      <c r="A138" s="18" t="s">
        <v>21333</v>
      </c>
      <c r="B138" s="21">
        <v>4959</v>
      </c>
      <c r="F138" s="18" t="s">
        <v>6022</v>
      </c>
      <c r="G138">
        <v>12</v>
      </c>
      <c r="I138" s="18" t="s">
        <v>205</v>
      </c>
      <c r="J138" s="19">
        <v>9721</v>
      </c>
    </row>
    <row r="139" spans="1:10" x14ac:dyDescent="0.3">
      <c r="A139" s="18" t="s">
        <v>21334</v>
      </c>
      <c r="B139" s="21">
        <v>3847</v>
      </c>
      <c r="F139" s="18" t="s">
        <v>6165</v>
      </c>
      <c r="G139">
        <v>12</v>
      </c>
      <c r="I139" s="18" t="s">
        <v>206</v>
      </c>
      <c r="J139" s="19">
        <v>6172</v>
      </c>
    </row>
    <row r="140" spans="1:10" x14ac:dyDescent="0.3">
      <c r="A140" s="18" t="s">
        <v>21335</v>
      </c>
      <c r="B140" s="21">
        <v>4089</v>
      </c>
      <c r="F140" s="18" t="s">
        <v>6116</v>
      </c>
      <c r="G140">
        <v>11</v>
      </c>
      <c r="I140" s="18" t="s">
        <v>210</v>
      </c>
      <c r="J140" s="19">
        <v>19832</v>
      </c>
    </row>
    <row r="141" spans="1:10" x14ac:dyDescent="0.3">
      <c r="A141" s="18" t="s">
        <v>21336</v>
      </c>
      <c r="B141" s="21">
        <v>5611</v>
      </c>
      <c r="F141" s="18" t="s">
        <v>6018</v>
      </c>
      <c r="G141">
        <v>11</v>
      </c>
      <c r="I141" s="18" t="s">
        <v>211</v>
      </c>
      <c r="J141" s="19">
        <v>10151</v>
      </c>
    </row>
    <row r="142" spans="1:10" x14ac:dyDescent="0.3">
      <c r="A142" s="18" t="s">
        <v>21337</v>
      </c>
      <c r="B142" s="21">
        <v>5336</v>
      </c>
      <c r="F142" s="18" t="s">
        <v>6033</v>
      </c>
      <c r="G142">
        <v>11</v>
      </c>
      <c r="I142" s="18" t="s">
        <v>212</v>
      </c>
      <c r="J142" s="19">
        <v>3871</v>
      </c>
    </row>
    <row r="143" spans="1:10" x14ac:dyDescent="0.3">
      <c r="A143" s="18" t="s">
        <v>21338</v>
      </c>
      <c r="B143" s="21">
        <v>5853</v>
      </c>
      <c r="F143" s="18" t="s">
        <v>6178</v>
      </c>
      <c r="G143">
        <v>11</v>
      </c>
      <c r="I143" s="18" t="s">
        <v>213</v>
      </c>
      <c r="J143" s="19">
        <v>9648</v>
      </c>
    </row>
    <row r="144" spans="1:10" x14ac:dyDescent="0.3">
      <c r="A144" s="18" t="s">
        <v>21339</v>
      </c>
      <c r="B144" s="21">
        <v>3711</v>
      </c>
      <c r="F144" s="18" t="s">
        <v>6168</v>
      </c>
      <c r="G144">
        <v>11</v>
      </c>
      <c r="I144" s="18" t="s">
        <v>214</v>
      </c>
      <c r="J144" s="19">
        <v>12355</v>
      </c>
    </row>
    <row r="145" spans="1:10" x14ac:dyDescent="0.3">
      <c r="A145" s="18" t="s">
        <v>21340</v>
      </c>
      <c r="B145" s="21">
        <v>5785</v>
      </c>
      <c r="F145" s="18" t="s">
        <v>5995</v>
      </c>
      <c r="G145">
        <v>11</v>
      </c>
      <c r="I145" s="18" t="s">
        <v>216</v>
      </c>
      <c r="J145" s="19">
        <v>12145</v>
      </c>
    </row>
    <row r="146" spans="1:10" x14ac:dyDescent="0.3">
      <c r="A146" s="18" t="s">
        <v>21341</v>
      </c>
      <c r="B146" s="21">
        <v>2940</v>
      </c>
      <c r="F146" s="18" t="s">
        <v>5994</v>
      </c>
      <c r="G146">
        <v>11</v>
      </c>
      <c r="I146" s="18" t="s">
        <v>217</v>
      </c>
      <c r="J146" s="19">
        <v>2850</v>
      </c>
    </row>
    <row r="147" spans="1:10" x14ac:dyDescent="0.3">
      <c r="A147" s="18" t="s">
        <v>21342</v>
      </c>
      <c r="B147" s="21">
        <v>5252</v>
      </c>
      <c r="F147" s="18" t="s">
        <v>6156</v>
      </c>
      <c r="G147">
        <v>11</v>
      </c>
      <c r="I147" s="18" t="s">
        <v>218</v>
      </c>
      <c r="J147" s="19">
        <v>9878</v>
      </c>
    </row>
    <row r="148" spans="1:10" x14ac:dyDescent="0.3">
      <c r="A148" s="18" t="s">
        <v>21343</v>
      </c>
      <c r="B148" s="21">
        <v>3650</v>
      </c>
      <c r="F148" s="18" t="s">
        <v>6064</v>
      </c>
      <c r="G148">
        <v>11</v>
      </c>
      <c r="I148" s="18" t="s">
        <v>221</v>
      </c>
      <c r="J148" s="19">
        <v>11960</v>
      </c>
    </row>
    <row r="149" spans="1:10" x14ac:dyDescent="0.3">
      <c r="A149" s="18" t="s">
        <v>21344</v>
      </c>
      <c r="B149" s="21">
        <v>6237</v>
      </c>
      <c r="F149" s="18" t="s">
        <v>6131</v>
      </c>
      <c r="G149">
        <v>11</v>
      </c>
      <c r="I149" s="18" t="s">
        <v>222</v>
      </c>
      <c r="J149" s="19">
        <v>5663</v>
      </c>
    </row>
    <row r="150" spans="1:10" x14ac:dyDescent="0.3">
      <c r="A150" s="18" t="s">
        <v>21345</v>
      </c>
      <c r="B150" s="21">
        <v>4809</v>
      </c>
      <c r="F150" s="18" t="s">
        <v>6056</v>
      </c>
      <c r="G150">
        <v>11</v>
      </c>
      <c r="I150" s="18" t="s">
        <v>223</v>
      </c>
      <c r="J150" s="19">
        <v>3706</v>
      </c>
    </row>
    <row r="151" spans="1:10" x14ac:dyDescent="0.3">
      <c r="A151" s="18" t="s">
        <v>21346</v>
      </c>
      <c r="B151" s="21">
        <v>5718</v>
      </c>
      <c r="F151" s="18" t="s">
        <v>6003</v>
      </c>
      <c r="G151">
        <v>11</v>
      </c>
      <c r="I151" s="18" t="s">
        <v>225</v>
      </c>
      <c r="J151" s="19">
        <v>6511</v>
      </c>
    </row>
    <row r="152" spans="1:10" x14ac:dyDescent="0.3">
      <c r="A152" s="18" t="s">
        <v>21347</v>
      </c>
      <c r="B152" s="21">
        <v>6749</v>
      </c>
      <c r="F152" s="18" t="s">
        <v>6081</v>
      </c>
      <c r="G152">
        <v>11</v>
      </c>
      <c r="I152" s="18" t="s">
        <v>226</v>
      </c>
      <c r="J152" s="19">
        <v>3683</v>
      </c>
    </row>
    <row r="153" spans="1:10" x14ac:dyDescent="0.3">
      <c r="A153" s="18" t="s">
        <v>21348</v>
      </c>
      <c r="B153" s="21">
        <v>4181</v>
      </c>
      <c r="F153" s="18" t="s">
        <v>6170</v>
      </c>
      <c r="G153">
        <v>11</v>
      </c>
      <c r="I153" s="18" t="s">
        <v>228</v>
      </c>
      <c r="J153" s="19">
        <v>8088</v>
      </c>
    </row>
    <row r="154" spans="1:10" x14ac:dyDescent="0.3">
      <c r="A154" s="18" t="s">
        <v>21349</v>
      </c>
      <c r="B154" s="21">
        <v>6531</v>
      </c>
      <c r="F154" s="18" t="s">
        <v>6171</v>
      </c>
      <c r="G154">
        <v>11</v>
      </c>
      <c r="I154" s="18" t="s">
        <v>229</v>
      </c>
      <c r="J154" s="19">
        <v>11265</v>
      </c>
    </row>
    <row r="155" spans="1:10" x14ac:dyDescent="0.3">
      <c r="A155" s="18" t="s">
        <v>21350</v>
      </c>
      <c r="B155" s="21">
        <v>6925</v>
      </c>
      <c r="F155" s="18" t="s">
        <v>6114</v>
      </c>
      <c r="G155">
        <v>11</v>
      </c>
      <c r="I155" s="18" t="s">
        <v>230</v>
      </c>
      <c r="J155" s="19">
        <v>6498</v>
      </c>
    </row>
    <row r="156" spans="1:10" x14ac:dyDescent="0.3">
      <c r="A156" s="18" t="s">
        <v>21351</v>
      </c>
      <c r="B156" s="21">
        <v>7293</v>
      </c>
      <c r="F156" s="18" t="s">
        <v>6005</v>
      </c>
      <c r="G156">
        <v>11</v>
      </c>
      <c r="I156" s="18" t="s">
        <v>232</v>
      </c>
      <c r="J156" s="19">
        <v>9997</v>
      </c>
    </row>
    <row r="157" spans="1:10" x14ac:dyDescent="0.3">
      <c r="A157" s="18" t="s">
        <v>21352</v>
      </c>
      <c r="B157" s="21">
        <v>4773</v>
      </c>
      <c r="F157" s="18" t="s">
        <v>6058</v>
      </c>
      <c r="G157">
        <v>11</v>
      </c>
      <c r="I157" s="18" t="s">
        <v>234</v>
      </c>
      <c r="J157" s="19">
        <v>12764</v>
      </c>
    </row>
    <row r="158" spans="1:10" x14ac:dyDescent="0.3">
      <c r="A158" s="18" t="s">
        <v>21353</v>
      </c>
      <c r="B158" s="21">
        <v>6392</v>
      </c>
      <c r="F158" s="18" t="s">
        <v>6103</v>
      </c>
      <c r="G158">
        <v>11</v>
      </c>
      <c r="I158" s="18" t="s">
        <v>235</v>
      </c>
      <c r="J158" s="19">
        <v>6635</v>
      </c>
    </row>
    <row r="159" spans="1:10" x14ac:dyDescent="0.3">
      <c r="A159" s="18" t="s">
        <v>21354</v>
      </c>
      <c r="B159" s="21">
        <v>5351</v>
      </c>
      <c r="F159" s="18" t="s">
        <v>6142</v>
      </c>
      <c r="G159">
        <v>11</v>
      </c>
      <c r="I159" s="18" t="s">
        <v>236</v>
      </c>
      <c r="J159" s="19">
        <v>10007</v>
      </c>
    </row>
    <row r="160" spans="1:10" x14ac:dyDescent="0.3">
      <c r="A160" s="18" t="s">
        <v>21355</v>
      </c>
      <c r="B160" s="21">
        <v>2285</v>
      </c>
      <c r="F160" s="18" t="s">
        <v>6017</v>
      </c>
      <c r="G160">
        <v>10</v>
      </c>
      <c r="I160" s="18" t="s">
        <v>237</v>
      </c>
      <c r="J160" s="19">
        <v>11755</v>
      </c>
    </row>
    <row r="161" spans="1:10" x14ac:dyDescent="0.3">
      <c r="A161" s="18" t="s">
        <v>21356</v>
      </c>
      <c r="B161" s="21">
        <v>4838</v>
      </c>
      <c r="F161" s="18" t="s">
        <v>6166</v>
      </c>
      <c r="G161">
        <v>10</v>
      </c>
      <c r="I161" s="18" t="s">
        <v>238</v>
      </c>
      <c r="J161" s="19">
        <v>8034</v>
      </c>
    </row>
    <row r="162" spans="1:10" x14ac:dyDescent="0.3">
      <c r="A162" s="18" t="s">
        <v>21357</v>
      </c>
      <c r="B162" s="21">
        <v>5178</v>
      </c>
      <c r="F162" s="18" t="s">
        <v>6036</v>
      </c>
      <c r="G162">
        <v>10</v>
      </c>
      <c r="I162" s="18" t="s">
        <v>239</v>
      </c>
      <c r="J162" s="19">
        <v>4684</v>
      </c>
    </row>
    <row r="163" spans="1:10" x14ac:dyDescent="0.3">
      <c r="A163" s="18" t="s">
        <v>21358</v>
      </c>
      <c r="B163" s="21">
        <v>4168</v>
      </c>
      <c r="F163" s="18" t="s">
        <v>6124</v>
      </c>
      <c r="G163">
        <v>10</v>
      </c>
      <c r="I163" s="18" t="s">
        <v>240</v>
      </c>
      <c r="J163" s="19">
        <v>8062</v>
      </c>
    </row>
    <row r="164" spans="1:10" x14ac:dyDescent="0.3">
      <c r="A164" s="18" t="s">
        <v>21359</v>
      </c>
      <c r="B164" s="21">
        <v>5564</v>
      </c>
      <c r="F164" s="18" t="s">
        <v>6083</v>
      </c>
      <c r="G164">
        <v>10</v>
      </c>
      <c r="I164" s="18" t="s">
        <v>241</v>
      </c>
      <c r="J164" s="19">
        <v>10057</v>
      </c>
    </row>
    <row r="165" spans="1:10" x14ac:dyDescent="0.3">
      <c r="A165" s="18" t="s">
        <v>21360</v>
      </c>
      <c r="B165" s="21">
        <v>2734</v>
      </c>
      <c r="F165" s="18" t="s">
        <v>6097</v>
      </c>
      <c r="G165">
        <v>10</v>
      </c>
      <c r="I165" s="18" t="s">
        <v>244</v>
      </c>
      <c r="J165" s="19">
        <v>4967</v>
      </c>
    </row>
    <row r="166" spans="1:10" x14ac:dyDescent="0.3">
      <c r="A166" s="18" t="s">
        <v>21361</v>
      </c>
      <c r="B166" s="21">
        <v>5005</v>
      </c>
      <c r="F166" s="18" t="s">
        <v>6057</v>
      </c>
      <c r="G166">
        <v>10</v>
      </c>
      <c r="I166" s="18" t="s">
        <v>245</v>
      </c>
      <c r="J166" s="19">
        <v>5416</v>
      </c>
    </row>
    <row r="167" spans="1:10" x14ac:dyDescent="0.3">
      <c r="A167" s="18" t="s">
        <v>21362</v>
      </c>
      <c r="B167" s="21">
        <v>4327</v>
      </c>
      <c r="F167" s="18" t="s">
        <v>6145</v>
      </c>
      <c r="G167">
        <v>10</v>
      </c>
      <c r="I167" s="18" t="s">
        <v>246</v>
      </c>
      <c r="J167" s="19">
        <v>3311</v>
      </c>
    </row>
    <row r="168" spans="1:10" x14ac:dyDescent="0.3">
      <c r="A168" s="18" t="s">
        <v>21363</v>
      </c>
      <c r="B168" s="21">
        <v>3845</v>
      </c>
      <c r="F168" s="18" t="s">
        <v>6138</v>
      </c>
      <c r="G168">
        <v>10</v>
      </c>
      <c r="I168" s="18" t="s">
        <v>247</v>
      </c>
      <c r="J168" s="19">
        <v>3388</v>
      </c>
    </row>
    <row r="169" spans="1:10" x14ac:dyDescent="0.3">
      <c r="A169" s="18" t="s">
        <v>21364</v>
      </c>
      <c r="B169" s="21">
        <v>2423</v>
      </c>
      <c r="F169" s="18" t="s">
        <v>5988</v>
      </c>
      <c r="G169">
        <v>10</v>
      </c>
      <c r="I169" s="18" t="s">
        <v>248</v>
      </c>
      <c r="J169" s="19">
        <v>5231</v>
      </c>
    </row>
    <row r="170" spans="1:10" x14ac:dyDescent="0.3">
      <c r="A170" s="18" t="s">
        <v>21365</v>
      </c>
      <c r="B170" s="21">
        <v>2532</v>
      </c>
      <c r="F170" s="18" t="s">
        <v>5959</v>
      </c>
      <c r="G170">
        <v>10</v>
      </c>
      <c r="I170" s="18" t="s">
        <v>249</v>
      </c>
      <c r="J170" s="19">
        <v>8334</v>
      </c>
    </row>
    <row r="171" spans="1:10" x14ac:dyDescent="0.3">
      <c r="A171" s="18" t="s">
        <v>21366</v>
      </c>
      <c r="B171" s="21">
        <v>3965</v>
      </c>
      <c r="F171" s="18" t="s">
        <v>5965</v>
      </c>
      <c r="G171">
        <v>10</v>
      </c>
      <c r="I171" s="18" t="s">
        <v>251</v>
      </c>
      <c r="J171" s="19">
        <v>5842</v>
      </c>
    </row>
    <row r="172" spans="1:10" x14ac:dyDescent="0.3">
      <c r="A172" s="18" t="s">
        <v>21367</v>
      </c>
      <c r="B172" s="21">
        <v>4829</v>
      </c>
      <c r="F172" s="18" t="s">
        <v>6164</v>
      </c>
      <c r="G172">
        <v>10</v>
      </c>
      <c r="I172" s="18" t="s">
        <v>252</v>
      </c>
      <c r="J172" s="19">
        <v>13068</v>
      </c>
    </row>
    <row r="173" spans="1:10" x14ac:dyDescent="0.3">
      <c r="A173" s="18" t="s">
        <v>21368</v>
      </c>
      <c r="B173" s="21">
        <v>5048</v>
      </c>
      <c r="F173" s="18" t="s">
        <v>5972</v>
      </c>
      <c r="G173">
        <v>10</v>
      </c>
      <c r="I173" s="18" t="s">
        <v>254</v>
      </c>
      <c r="J173" s="19">
        <v>5965</v>
      </c>
    </row>
    <row r="174" spans="1:10" x14ac:dyDescent="0.3">
      <c r="A174" s="18" t="s">
        <v>21369</v>
      </c>
      <c r="B174" s="21">
        <v>5668</v>
      </c>
      <c r="F174" s="18" t="s">
        <v>6065</v>
      </c>
      <c r="G174">
        <v>10</v>
      </c>
      <c r="I174" s="18" t="s">
        <v>258</v>
      </c>
      <c r="J174" s="19">
        <v>2888</v>
      </c>
    </row>
    <row r="175" spans="1:10" x14ac:dyDescent="0.3">
      <c r="A175" s="18" t="s">
        <v>21370</v>
      </c>
      <c r="B175" s="21">
        <v>5771</v>
      </c>
      <c r="F175" s="18" t="s">
        <v>6072</v>
      </c>
      <c r="G175">
        <v>10</v>
      </c>
      <c r="I175" s="18" t="s">
        <v>259</v>
      </c>
      <c r="J175" s="19">
        <v>12540</v>
      </c>
    </row>
    <row r="176" spans="1:10" x14ac:dyDescent="0.3">
      <c r="A176" s="18" t="s">
        <v>21371</v>
      </c>
      <c r="B176" s="21">
        <v>4341</v>
      </c>
      <c r="F176" s="18" t="s">
        <v>6173</v>
      </c>
      <c r="G176">
        <v>10</v>
      </c>
      <c r="I176" s="18" t="s">
        <v>260</v>
      </c>
      <c r="J176" s="19">
        <v>5197</v>
      </c>
    </row>
    <row r="177" spans="1:10" x14ac:dyDescent="0.3">
      <c r="A177" s="18" t="s">
        <v>21372</v>
      </c>
      <c r="B177" s="21">
        <v>3248</v>
      </c>
      <c r="F177" s="18" t="s">
        <v>6188</v>
      </c>
      <c r="G177">
        <v>9</v>
      </c>
      <c r="I177" s="18" t="s">
        <v>262</v>
      </c>
      <c r="J177" s="19">
        <v>4048</v>
      </c>
    </row>
    <row r="178" spans="1:10" x14ac:dyDescent="0.3">
      <c r="A178" s="18" t="s">
        <v>21373</v>
      </c>
      <c r="B178" s="21">
        <v>6292</v>
      </c>
      <c r="F178" s="18" t="s">
        <v>6045</v>
      </c>
      <c r="G178">
        <v>9</v>
      </c>
      <c r="I178" s="18" t="s">
        <v>263</v>
      </c>
      <c r="J178" s="19">
        <v>10542</v>
      </c>
    </row>
    <row r="179" spans="1:10" x14ac:dyDescent="0.3">
      <c r="A179" s="18" t="s">
        <v>21374</v>
      </c>
      <c r="B179" s="21">
        <v>3270</v>
      </c>
      <c r="F179" s="18" t="s">
        <v>6132</v>
      </c>
      <c r="G179">
        <v>9</v>
      </c>
      <c r="I179" s="18" t="s">
        <v>264</v>
      </c>
      <c r="J179" s="19">
        <v>2896</v>
      </c>
    </row>
    <row r="180" spans="1:10" x14ac:dyDescent="0.3">
      <c r="A180" s="18" t="s">
        <v>21375</v>
      </c>
      <c r="B180" s="21">
        <v>5318</v>
      </c>
      <c r="F180" s="18" t="s">
        <v>6143</v>
      </c>
      <c r="G180">
        <v>9</v>
      </c>
      <c r="I180" s="18" t="s">
        <v>266</v>
      </c>
      <c r="J180" s="19">
        <v>8727</v>
      </c>
    </row>
    <row r="181" spans="1:10" x14ac:dyDescent="0.3">
      <c r="A181" s="18" t="s">
        <v>21376</v>
      </c>
      <c r="B181" s="21">
        <v>2758</v>
      </c>
      <c r="F181" s="18" t="s">
        <v>6048</v>
      </c>
      <c r="G181">
        <v>9</v>
      </c>
      <c r="I181" s="18" t="s">
        <v>267</v>
      </c>
      <c r="J181" s="19">
        <v>2479</v>
      </c>
    </row>
    <row r="182" spans="1:10" x14ac:dyDescent="0.3">
      <c r="A182" s="18" t="s">
        <v>21377</v>
      </c>
      <c r="B182" s="21">
        <v>4258</v>
      </c>
      <c r="F182" s="18" t="s">
        <v>6184</v>
      </c>
      <c r="G182">
        <v>9</v>
      </c>
      <c r="I182" s="18" t="s">
        <v>270</v>
      </c>
      <c r="J182" s="19">
        <v>4843</v>
      </c>
    </row>
    <row r="183" spans="1:10" x14ac:dyDescent="0.3">
      <c r="A183" s="18" t="s">
        <v>21378</v>
      </c>
      <c r="B183" s="21">
        <v>6988</v>
      </c>
      <c r="F183" s="18" t="s">
        <v>6008</v>
      </c>
      <c r="G183">
        <v>9</v>
      </c>
      <c r="I183" s="18" t="s">
        <v>271</v>
      </c>
      <c r="J183" s="19">
        <v>4689</v>
      </c>
    </row>
    <row r="184" spans="1:10" x14ac:dyDescent="0.3">
      <c r="A184" s="18" t="s">
        <v>21379</v>
      </c>
      <c r="B184" s="21">
        <v>5787</v>
      </c>
      <c r="F184" s="18" t="s">
        <v>6094</v>
      </c>
      <c r="G184">
        <v>9</v>
      </c>
      <c r="I184" s="18" t="s">
        <v>272</v>
      </c>
      <c r="J184" s="19">
        <v>3543</v>
      </c>
    </row>
    <row r="185" spans="1:10" x14ac:dyDescent="0.3">
      <c r="A185" s="18" t="s">
        <v>21380</v>
      </c>
      <c r="B185" s="21">
        <v>5090</v>
      </c>
      <c r="F185" s="18" t="s">
        <v>6133</v>
      </c>
      <c r="G185">
        <v>9</v>
      </c>
      <c r="I185" s="18" t="s">
        <v>274</v>
      </c>
      <c r="J185" s="19">
        <v>16477</v>
      </c>
    </row>
    <row r="186" spans="1:10" x14ac:dyDescent="0.3">
      <c r="A186" s="18" t="s">
        <v>21381</v>
      </c>
      <c r="B186" s="21">
        <v>6477</v>
      </c>
      <c r="F186" s="18" t="s">
        <v>5989</v>
      </c>
      <c r="G186">
        <v>9</v>
      </c>
      <c r="I186" s="18" t="s">
        <v>275</v>
      </c>
      <c r="J186" s="19">
        <v>4727</v>
      </c>
    </row>
    <row r="187" spans="1:10" x14ac:dyDescent="0.3">
      <c r="A187" s="18" t="s">
        <v>21382</v>
      </c>
      <c r="B187" s="21">
        <v>3890</v>
      </c>
      <c r="F187" s="18" t="s">
        <v>6174</v>
      </c>
      <c r="G187">
        <v>9</v>
      </c>
      <c r="I187" s="18" t="s">
        <v>276</v>
      </c>
      <c r="J187" s="19">
        <v>11439</v>
      </c>
    </row>
    <row r="188" spans="1:10" x14ac:dyDescent="0.3">
      <c r="A188" s="18" t="s">
        <v>21383</v>
      </c>
      <c r="B188" s="21">
        <v>3207</v>
      </c>
      <c r="F188" s="18" t="s">
        <v>6159</v>
      </c>
      <c r="G188">
        <v>9</v>
      </c>
      <c r="I188" s="18" t="s">
        <v>278</v>
      </c>
      <c r="J188" s="19">
        <v>13028</v>
      </c>
    </row>
    <row r="189" spans="1:10" x14ac:dyDescent="0.3">
      <c r="A189" s="18" t="s">
        <v>21384</v>
      </c>
      <c r="B189" s="21">
        <v>4768</v>
      </c>
      <c r="F189" s="18" t="s">
        <v>6047</v>
      </c>
      <c r="G189">
        <v>9</v>
      </c>
      <c r="I189" s="18" t="s">
        <v>279</v>
      </c>
      <c r="J189" s="19">
        <v>2965</v>
      </c>
    </row>
    <row r="190" spans="1:10" x14ac:dyDescent="0.3">
      <c r="A190" s="18" t="s">
        <v>21385</v>
      </c>
      <c r="B190" s="21">
        <v>4135</v>
      </c>
      <c r="F190" s="18" t="s">
        <v>6139</v>
      </c>
      <c r="G190">
        <v>9</v>
      </c>
      <c r="I190" s="18" t="s">
        <v>283</v>
      </c>
      <c r="J190" s="19">
        <v>6476</v>
      </c>
    </row>
    <row r="191" spans="1:10" x14ac:dyDescent="0.3">
      <c r="A191" s="18" t="s">
        <v>21386</v>
      </c>
      <c r="B191" s="21">
        <v>4515</v>
      </c>
      <c r="F191" s="18" t="s">
        <v>6127</v>
      </c>
      <c r="G191">
        <v>8</v>
      </c>
      <c r="I191" s="18" t="s">
        <v>285</v>
      </c>
      <c r="J191" s="19">
        <v>21045</v>
      </c>
    </row>
    <row r="192" spans="1:10" x14ac:dyDescent="0.3">
      <c r="A192" s="18" t="s">
        <v>21387</v>
      </c>
      <c r="B192" s="21">
        <v>3275</v>
      </c>
      <c r="F192" s="18" t="s">
        <v>5987</v>
      </c>
      <c r="G192">
        <v>8</v>
      </c>
      <c r="I192" s="18" t="s">
        <v>286</v>
      </c>
      <c r="J192" s="19">
        <v>9045</v>
      </c>
    </row>
    <row r="193" spans="1:10" x14ac:dyDescent="0.3">
      <c r="A193" s="18" t="s">
        <v>21388</v>
      </c>
      <c r="B193" s="21">
        <v>2859</v>
      </c>
      <c r="F193" s="18" t="s">
        <v>6157</v>
      </c>
      <c r="G193">
        <v>8</v>
      </c>
      <c r="I193" s="18" t="s">
        <v>287</v>
      </c>
      <c r="J193" s="19">
        <v>4977</v>
      </c>
    </row>
    <row r="194" spans="1:10" x14ac:dyDescent="0.3">
      <c r="A194" s="18" t="s">
        <v>21389</v>
      </c>
      <c r="B194" s="21">
        <v>6384</v>
      </c>
      <c r="F194" s="18" t="s">
        <v>6044</v>
      </c>
      <c r="G194">
        <v>8</v>
      </c>
      <c r="I194" s="18" t="s">
        <v>288</v>
      </c>
      <c r="J194" s="19">
        <v>11530</v>
      </c>
    </row>
    <row r="195" spans="1:10" x14ac:dyDescent="0.3">
      <c r="A195" s="18" t="s">
        <v>21390</v>
      </c>
      <c r="B195" s="21">
        <v>3299</v>
      </c>
      <c r="F195" s="18" t="s">
        <v>6101</v>
      </c>
      <c r="G195">
        <v>8</v>
      </c>
      <c r="I195" s="18" t="s">
        <v>290</v>
      </c>
      <c r="J195" s="19">
        <v>14366</v>
      </c>
    </row>
    <row r="196" spans="1:10" x14ac:dyDescent="0.3">
      <c r="A196" s="18" t="s">
        <v>21391</v>
      </c>
      <c r="B196" s="21">
        <v>3106</v>
      </c>
      <c r="F196" s="18" t="s">
        <v>6026</v>
      </c>
      <c r="G196">
        <v>8</v>
      </c>
      <c r="I196" s="18" t="s">
        <v>295</v>
      </c>
      <c r="J196" s="19">
        <v>6705</v>
      </c>
    </row>
    <row r="197" spans="1:10" x14ac:dyDescent="0.3">
      <c r="A197" s="18" t="s">
        <v>21392</v>
      </c>
      <c r="B197" s="21">
        <v>4974</v>
      </c>
      <c r="F197" s="18" t="s">
        <v>6087</v>
      </c>
      <c r="G197">
        <v>8</v>
      </c>
      <c r="I197" s="18" t="s">
        <v>297</v>
      </c>
      <c r="J197" s="19">
        <v>5048</v>
      </c>
    </row>
    <row r="198" spans="1:10" x14ac:dyDescent="0.3">
      <c r="A198" s="18" t="s">
        <v>21393</v>
      </c>
      <c r="B198" s="21">
        <v>5315</v>
      </c>
      <c r="F198" s="18" t="s">
        <v>6128</v>
      </c>
      <c r="G198">
        <v>8</v>
      </c>
      <c r="I198" s="18" t="s">
        <v>299</v>
      </c>
      <c r="J198" s="19">
        <v>5958</v>
      </c>
    </row>
    <row r="199" spans="1:10" x14ac:dyDescent="0.3">
      <c r="A199" s="18" t="s">
        <v>21394</v>
      </c>
      <c r="B199" s="21">
        <v>5263</v>
      </c>
      <c r="F199" s="18" t="s">
        <v>6183</v>
      </c>
      <c r="G199">
        <v>8</v>
      </c>
      <c r="I199" s="18" t="s">
        <v>300</v>
      </c>
      <c r="J199" s="19">
        <v>15371</v>
      </c>
    </row>
    <row r="200" spans="1:10" x14ac:dyDescent="0.3">
      <c r="A200" s="18" t="s">
        <v>21395</v>
      </c>
      <c r="B200" s="21">
        <v>2949</v>
      </c>
      <c r="F200" s="18" t="s">
        <v>6002</v>
      </c>
      <c r="G200">
        <v>8</v>
      </c>
      <c r="I200" s="18" t="s">
        <v>301</v>
      </c>
      <c r="J200" s="19">
        <v>5347</v>
      </c>
    </row>
    <row r="201" spans="1:10" x14ac:dyDescent="0.3">
      <c r="A201" s="18" t="s">
        <v>21396</v>
      </c>
      <c r="B201" s="21">
        <v>3579</v>
      </c>
      <c r="F201" s="18" t="s">
        <v>6135</v>
      </c>
      <c r="G201">
        <v>8</v>
      </c>
      <c r="I201" s="18" t="s">
        <v>302</v>
      </c>
      <c r="J201" s="19">
        <v>4832</v>
      </c>
    </row>
    <row r="202" spans="1:10" x14ac:dyDescent="0.3">
      <c r="A202" s="18" t="s">
        <v>21397</v>
      </c>
      <c r="B202" s="21">
        <v>4292</v>
      </c>
      <c r="F202" s="18" t="s">
        <v>5985</v>
      </c>
      <c r="G202">
        <v>8</v>
      </c>
      <c r="I202" s="18" t="s">
        <v>303</v>
      </c>
      <c r="J202" s="19">
        <v>5519</v>
      </c>
    </row>
    <row r="203" spans="1:10" x14ac:dyDescent="0.3">
      <c r="A203" s="18" t="s">
        <v>21398</v>
      </c>
      <c r="B203" s="21">
        <v>2516</v>
      </c>
      <c r="F203" s="18" t="s">
        <v>5982</v>
      </c>
      <c r="G203">
        <v>8</v>
      </c>
      <c r="I203" s="18" t="s">
        <v>304</v>
      </c>
      <c r="J203" s="19">
        <v>5929</v>
      </c>
    </row>
    <row r="204" spans="1:10" x14ac:dyDescent="0.3">
      <c r="A204" s="18" t="s">
        <v>21399</v>
      </c>
      <c r="B204" s="21">
        <v>6319</v>
      </c>
      <c r="F204" s="18" t="s">
        <v>6096</v>
      </c>
      <c r="G204">
        <v>8</v>
      </c>
      <c r="I204" s="18" t="s">
        <v>305</v>
      </c>
      <c r="J204" s="19">
        <v>4411</v>
      </c>
    </row>
    <row r="205" spans="1:10" x14ac:dyDescent="0.3">
      <c r="A205" s="18" t="s">
        <v>21400</v>
      </c>
      <c r="B205" s="21">
        <v>3599</v>
      </c>
      <c r="F205" s="18" t="s">
        <v>6154</v>
      </c>
      <c r="G205">
        <v>8</v>
      </c>
      <c r="I205" s="18" t="s">
        <v>306</v>
      </c>
      <c r="J205" s="19">
        <v>3201</v>
      </c>
    </row>
    <row r="206" spans="1:10" x14ac:dyDescent="0.3">
      <c r="A206" s="18" t="s">
        <v>21401</v>
      </c>
      <c r="B206" s="21">
        <v>4238</v>
      </c>
      <c r="F206" s="18" t="s">
        <v>6190</v>
      </c>
      <c r="G206">
        <v>8</v>
      </c>
      <c r="I206" s="18" t="s">
        <v>309</v>
      </c>
      <c r="J206" s="19">
        <v>9995</v>
      </c>
    </row>
    <row r="207" spans="1:10" x14ac:dyDescent="0.3">
      <c r="A207" s="18" t="s">
        <v>21402</v>
      </c>
      <c r="B207" s="21">
        <v>6340</v>
      </c>
      <c r="F207" s="18" t="s">
        <v>5993</v>
      </c>
      <c r="G207">
        <v>8</v>
      </c>
      <c r="I207" s="18" t="s">
        <v>310</v>
      </c>
      <c r="J207" s="19">
        <v>2884</v>
      </c>
    </row>
    <row r="208" spans="1:10" x14ac:dyDescent="0.3">
      <c r="A208" s="18" t="s">
        <v>21403</v>
      </c>
      <c r="B208" s="21">
        <v>3749</v>
      </c>
      <c r="F208" s="18" t="s">
        <v>6082</v>
      </c>
      <c r="G208">
        <v>8</v>
      </c>
      <c r="I208" s="18" t="s">
        <v>313</v>
      </c>
      <c r="J208" s="19">
        <v>6989</v>
      </c>
    </row>
    <row r="209" spans="1:10" x14ac:dyDescent="0.3">
      <c r="A209" s="18" t="s">
        <v>21404</v>
      </c>
      <c r="B209" s="21">
        <v>5937</v>
      </c>
      <c r="F209" s="18" t="s">
        <v>5997</v>
      </c>
      <c r="G209">
        <v>8</v>
      </c>
      <c r="I209" s="18" t="s">
        <v>314</v>
      </c>
      <c r="J209" s="19">
        <v>5113</v>
      </c>
    </row>
    <row r="210" spans="1:10" x14ac:dyDescent="0.3">
      <c r="A210" s="18" t="s">
        <v>21405</v>
      </c>
      <c r="B210" s="21">
        <v>2553</v>
      </c>
      <c r="F210" s="18" t="s">
        <v>6115</v>
      </c>
      <c r="G210">
        <v>8</v>
      </c>
      <c r="I210" s="18" t="s">
        <v>315</v>
      </c>
      <c r="J210" s="19">
        <v>6011</v>
      </c>
    </row>
    <row r="211" spans="1:10" x14ac:dyDescent="0.3">
      <c r="A211" s="18" t="s">
        <v>21406</v>
      </c>
      <c r="B211" s="21">
        <v>4870</v>
      </c>
      <c r="F211" s="18" t="s">
        <v>6100</v>
      </c>
      <c r="G211">
        <v>8</v>
      </c>
      <c r="I211" s="18" t="s">
        <v>316</v>
      </c>
      <c r="J211" s="19">
        <v>6754</v>
      </c>
    </row>
    <row r="212" spans="1:10" x14ac:dyDescent="0.3">
      <c r="A212" s="18" t="s">
        <v>21407</v>
      </c>
      <c r="B212" s="21">
        <v>2324</v>
      </c>
      <c r="F212" s="18" t="s">
        <v>5986</v>
      </c>
      <c r="G212">
        <v>7</v>
      </c>
      <c r="I212" s="18" t="s">
        <v>317</v>
      </c>
      <c r="J212" s="19">
        <v>6159</v>
      </c>
    </row>
    <row r="213" spans="1:10" x14ac:dyDescent="0.3">
      <c r="A213" s="18" t="s">
        <v>21408</v>
      </c>
      <c r="B213" s="21">
        <v>3532</v>
      </c>
      <c r="F213" s="18" t="s">
        <v>6109</v>
      </c>
      <c r="G213">
        <v>7</v>
      </c>
      <c r="I213" s="18" t="s">
        <v>318</v>
      </c>
      <c r="J213" s="19">
        <v>5422</v>
      </c>
    </row>
    <row r="214" spans="1:10" x14ac:dyDescent="0.3">
      <c r="A214" s="18" t="s">
        <v>21409</v>
      </c>
      <c r="B214" s="21">
        <v>6511</v>
      </c>
      <c r="F214" s="18" t="s">
        <v>5977</v>
      </c>
      <c r="G214">
        <v>7</v>
      </c>
      <c r="I214" s="18" t="s">
        <v>319</v>
      </c>
      <c r="J214" s="19">
        <v>9007</v>
      </c>
    </row>
    <row r="215" spans="1:10" x14ac:dyDescent="0.3">
      <c r="A215" s="18" t="s">
        <v>21410</v>
      </c>
      <c r="B215" s="21">
        <v>2481</v>
      </c>
      <c r="F215" s="18" t="s">
        <v>6012</v>
      </c>
      <c r="G215">
        <v>7</v>
      </c>
      <c r="I215" s="18" t="s">
        <v>320</v>
      </c>
      <c r="J215" s="19">
        <v>3573</v>
      </c>
    </row>
    <row r="216" spans="1:10" x14ac:dyDescent="0.3">
      <c r="A216" s="18" t="s">
        <v>21411</v>
      </c>
      <c r="B216" s="21">
        <v>3352</v>
      </c>
      <c r="F216" s="18" t="s">
        <v>6177</v>
      </c>
      <c r="G216">
        <v>7</v>
      </c>
      <c r="I216" s="18" t="s">
        <v>321</v>
      </c>
      <c r="J216" s="19">
        <v>4402</v>
      </c>
    </row>
    <row r="217" spans="1:10" x14ac:dyDescent="0.3">
      <c r="A217" s="18" t="s">
        <v>21412</v>
      </c>
      <c r="B217" s="21">
        <v>5961</v>
      </c>
      <c r="F217" s="18" t="s">
        <v>6167</v>
      </c>
      <c r="G217">
        <v>7</v>
      </c>
      <c r="I217" s="18" t="s">
        <v>322</v>
      </c>
      <c r="J217" s="19">
        <v>9645</v>
      </c>
    </row>
    <row r="218" spans="1:10" x14ac:dyDescent="0.3">
      <c r="A218" s="18" t="s">
        <v>21413</v>
      </c>
      <c r="B218" s="21">
        <v>4027</v>
      </c>
      <c r="F218" s="18" t="s">
        <v>5971</v>
      </c>
      <c r="G218">
        <v>7</v>
      </c>
      <c r="I218" s="18" t="s">
        <v>324</v>
      </c>
      <c r="J218" s="19">
        <v>13210</v>
      </c>
    </row>
    <row r="219" spans="1:10" x14ac:dyDescent="0.3">
      <c r="A219" s="18" t="s">
        <v>21414</v>
      </c>
      <c r="B219" s="21">
        <v>6552</v>
      </c>
      <c r="F219" s="18" t="s">
        <v>6104</v>
      </c>
      <c r="G219">
        <v>7</v>
      </c>
      <c r="I219" s="18" t="s">
        <v>328</v>
      </c>
      <c r="J219" s="19">
        <v>10071</v>
      </c>
    </row>
    <row r="220" spans="1:10" x14ac:dyDescent="0.3">
      <c r="A220" s="18" t="s">
        <v>21415</v>
      </c>
      <c r="B220" s="21">
        <v>4372</v>
      </c>
      <c r="F220" s="18" t="s">
        <v>6110</v>
      </c>
      <c r="G220">
        <v>7</v>
      </c>
      <c r="I220" s="18" t="s">
        <v>332</v>
      </c>
      <c r="J220" s="19">
        <v>3088</v>
      </c>
    </row>
    <row r="221" spans="1:10" x14ac:dyDescent="0.3">
      <c r="A221" s="18" t="s">
        <v>21416</v>
      </c>
      <c r="B221" s="21">
        <v>2844</v>
      </c>
      <c r="F221" s="18" t="s">
        <v>6041</v>
      </c>
      <c r="G221">
        <v>7</v>
      </c>
      <c r="I221" s="18" t="s">
        <v>336</v>
      </c>
      <c r="J221" s="19">
        <v>4107</v>
      </c>
    </row>
    <row r="222" spans="1:10" x14ac:dyDescent="0.3">
      <c r="A222" s="18" t="s">
        <v>21417</v>
      </c>
      <c r="B222" s="21">
        <v>3238</v>
      </c>
      <c r="F222" s="18" t="s">
        <v>6076</v>
      </c>
      <c r="G222">
        <v>7</v>
      </c>
      <c r="I222" s="18" t="s">
        <v>337</v>
      </c>
      <c r="J222" s="19">
        <v>11813</v>
      </c>
    </row>
    <row r="223" spans="1:10" x14ac:dyDescent="0.3">
      <c r="A223" s="18" t="s">
        <v>21418</v>
      </c>
      <c r="B223" s="21">
        <v>3335</v>
      </c>
      <c r="F223" s="18" t="s">
        <v>6146</v>
      </c>
      <c r="G223">
        <v>7</v>
      </c>
      <c r="I223" s="18" t="s">
        <v>338</v>
      </c>
      <c r="J223" s="19">
        <v>3307</v>
      </c>
    </row>
    <row r="224" spans="1:10" x14ac:dyDescent="0.3">
      <c r="A224" s="18" t="s">
        <v>21419</v>
      </c>
      <c r="B224" s="21">
        <v>4223</v>
      </c>
      <c r="F224" s="18" t="s">
        <v>6149</v>
      </c>
      <c r="G224">
        <v>7</v>
      </c>
      <c r="I224" s="18" t="s">
        <v>339</v>
      </c>
      <c r="J224" s="19">
        <v>10100</v>
      </c>
    </row>
    <row r="225" spans="1:10" x14ac:dyDescent="0.3">
      <c r="A225" s="18" t="s">
        <v>21420</v>
      </c>
      <c r="B225" s="21">
        <v>4421</v>
      </c>
      <c r="F225" s="18" t="s">
        <v>6098</v>
      </c>
      <c r="G225">
        <v>7</v>
      </c>
      <c r="I225" s="18" t="s">
        <v>340</v>
      </c>
      <c r="J225" s="19">
        <v>3739</v>
      </c>
    </row>
    <row r="226" spans="1:10" x14ac:dyDescent="0.3">
      <c r="A226" s="18" t="s">
        <v>21421</v>
      </c>
      <c r="B226" s="21">
        <v>6218</v>
      </c>
      <c r="F226" s="18" t="s">
        <v>6112</v>
      </c>
      <c r="G226">
        <v>7</v>
      </c>
      <c r="I226" s="18" t="s">
        <v>341</v>
      </c>
      <c r="J226" s="19">
        <v>2298</v>
      </c>
    </row>
    <row r="227" spans="1:10" x14ac:dyDescent="0.3">
      <c r="A227" s="18" t="s">
        <v>21422</v>
      </c>
      <c r="B227" s="21">
        <v>2301</v>
      </c>
      <c r="F227" s="18" t="s">
        <v>5958</v>
      </c>
      <c r="G227">
        <v>6</v>
      </c>
      <c r="I227" s="18" t="s">
        <v>344</v>
      </c>
      <c r="J227" s="19">
        <v>13299</v>
      </c>
    </row>
    <row r="228" spans="1:10" x14ac:dyDescent="0.3">
      <c r="A228" s="18" t="s">
        <v>21423</v>
      </c>
      <c r="B228" s="21">
        <v>3507</v>
      </c>
      <c r="F228" s="18" t="s">
        <v>6129</v>
      </c>
      <c r="G228">
        <v>6</v>
      </c>
      <c r="I228" s="18" t="s">
        <v>345</v>
      </c>
      <c r="J228" s="19">
        <v>12068</v>
      </c>
    </row>
    <row r="229" spans="1:10" x14ac:dyDescent="0.3">
      <c r="A229" s="18" t="s">
        <v>21424</v>
      </c>
      <c r="B229" s="21">
        <v>5189</v>
      </c>
      <c r="F229" s="18" t="s">
        <v>6189</v>
      </c>
      <c r="G229">
        <v>6</v>
      </c>
      <c r="I229" s="18" t="s">
        <v>346</v>
      </c>
      <c r="J229" s="19">
        <v>4510</v>
      </c>
    </row>
    <row r="230" spans="1:10" x14ac:dyDescent="0.3">
      <c r="A230" s="18" t="s">
        <v>21425</v>
      </c>
      <c r="B230" s="21">
        <v>2713</v>
      </c>
      <c r="F230" s="18" t="s">
        <v>5980</v>
      </c>
      <c r="G230">
        <v>6</v>
      </c>
      <c r="I230" s="18" t="s">
        <v>347</v>
      </c>
      <c r="J230" s="19">
        <v>11007</v>
      </c>
    </row>
    <row r="231" spans="1:10" x14ac:dyDescent="0.3">
      <c r="A231" s="18" t="s">
        <v>21426</v>
      </c>
      <c r="B231" s="21">
        <v>4975</v>
      </c>
      <c r="F231" s="18" t="s">
        <v>6141</v>
      </c>
      <c r="G231">
        <v>6</v>
      </c>
      <c r="I231" s="18" t="s">
        <v>348</v>
      </c>
      <c r="J231" s="19">
        <v>13675</v>
      </c>
    </row>
    <row r="232" spans="1:10" x14ac:dyDescent="0.3">
      <c r="A232" s="18" t="s">
        <v>21427</v>
      </c>
      <c r="B232" s="21">
        <v>5717</v>
      </c>
      <c r="F232" s="18" t="s">
        <v>6000</v>
      </c>
      <c r="G232">
        <v>6</v>
      </c>
      <c r="I232" s="18" t="s">
        <v>349</v>
      </c>
      <c r="J232" s="19">
        <v>4562</v>
      </c>
    </row>
    <row r="233" spans="1:10" x14ac:dyDescent="0.3">
      <c r="A233" s="18" t="s">
        <v>21428</v>
      </c>
      <c r="B233" s="21">
        <v>4971</v>
      </c>
      <c r="F233" s="18" t="s">
        <v>6187</v>
      </c>
      <c r="G233">
        <v>6</v>
      </c>
      <c r="I233" s="18" t="s">
        <v>350</v>
      </c>
      <c r="J233" s="19">
        <v>12070</v>
      </c>
    </row>
    <row r="234" spans="1:10" x14ac:dyDescent="0.3">
      <c r="A234" s="18" t="s">
        <v>21429</v>
      </c>
      <c r="B234" s="21">
        <v>2660</v>
      </c>
      <c r="F234" s="18" t="s">
        <v>6118</v>
      </c>
      <c r="G234">
        <v>6</v>
      </c>
      <c r="I234" s="18" t="s">
        <v>351</v>
      </c>
      <c r="J234" s="19">
        <v>4587</v>
      </c>
    </row>
    <row r="235" spans="1:10" x14ac:dyDescent="0.3">
      <c r="A235" s="18" t="s">
        <v>21430</v>
      </c>
      <c r="B235" s="21">
        <v>4270</v>
      </c>
      <c r="F235" s="18" t="s">
        <v>6073</v>
      </c>
      <c r="G235">
        <v>6</v>
      </c>
      <c r="I235" s="18" t="s">
        <v>352</v>
      </c>
      <c r="J235" s="19">
        <v>8138</v>
      </c>
    </row>
    <row r="236" spans="1:10" x14ac:dyDescent="0.3">
      <c r="A236" s="18" t="s">
        <v>21431</v>
      </c>
      <c r="B236" s="21">
        <v>4705</v>
      </c>
      <c r="F236" s="18" t="s">
        <v>6130</v>
      </c>
      <c r="G236">
        <v>6</v>
      </c>
      <c r="I236" s="18" t="s">
        <v>353</v>
      </c>
      <c r="J236" s="19">
        <v>7805</v>
      </c>
    </row>
    <row r="237" spans="1:10" x14ac:dyDescent="0.3">
      <c r="A237" s="18" t="s">
        <v>21432</v>
      </c>
      <c r="B237" s="21">
        <v>2896</v>
      </c>
      <c r="F237" s="18" t="s">
        <v>6009</v>
      </c>
      <c r="G237">
        <v>6</v>
      </c>
      <c r="I237" s="18" t="s">
        <v>354</v>
      </c>
      <c r="J237" s="19">
        <v>6946</v>
      </c>
    </row>
    <row r="238" spans="1:10" x14ac:dyDescent="0.3">
      <c r="A238" s="18" t="s">
        <v>21433</v>
      </c>
      <c r="B238" s="21">
        <v>2414</v>
      </c>
      <c r="F238" s="18" t="s">
        <v>6091</v>
      </c>
      <c r="G238">
        <v>6</v>
      </c>
      <c r="I238" s="18" t="s">
        <v>357</v>
      </c>
      <c r="J238" s="19">
        <v>4964</v>
      </c>
    </row>
    <row r="239" spans="1:10" x14ac:dyDescent="0.3">
      <c r="A239" s="18" t="s">
        <v>21434</v>
      </c>
      <c r="B239" s="21">
        <v>5420</v>
      </c>
      <c r="F239" s="18" t="s">
        <v>5996</v>
      </c>
      <c r="G239">
        <v>5</v>
      </c>
      <c r="I239" s="18" t="s">
        <v>358</v>
      </c>
      <c r="J239" s="19">
        <v>5914</v>
      </c>
    </row>
    <row r="240" spans="1:10" x14ac:dyDescent="0.3">
      <c r="A240" s="18" t="s">
        <v>21435</v>
      </c>
      <c r="B240" s="21">
        <v>3657</v>
      </c>
      <c r="F240" s="18" t="s">
        <v>6144</v>
      </c>
      <c r="G240">
        <v>5</v>
      </c>
      <c r="I240" s="18" t="s">
        <v>359</v>
      </c>
      <c r="J240" s="19">
        <v>9161</v>
      </c>
    </row>
    <row r="241" spans="1:10" x14ac:dyDescent="0.3">
      <c r="A241" s="18" t="s">
        <v>21436</v>
      </c>
      <c r="B241" s="21">
        <v>3508</v>
      </c>
      <c r="F241" s="18" t="s">
        <v>6074</v>
      </c>
      <c r="G241">
        <v>5</v>
      </c>
      <c r="I241" s="18" t="s">
        <v>360</v>
      </c>
      <c r="J241" s="19">
        <v>5813</v>
      </c>
    </row>
    <row r="242" spans="1:10" x14ac:dyDescent="0.3">
      <c r="A242" s="18" t="s">
        <v>21437</v>
      </c>
      <c r="B242" s="21">
        <v>4036</v>
      </c>
      <c r="F242" s="18" t="s">
        <v>5954</v>
      </c>
      <c r="G242">
        <v>4</v>
      </c>
      <c r="I242" s="18" t="s">
        <v>361</v>
      </c>
      <c r="J242" s="19">
        <v>10434</v>
      </c>
    </row>
    <row r="243" spans="1:10" x14ac:dyDescent="0.3">
      <c r="A243" s="18" t="s">
        <v>21438</v>
      </c>
      <c r="B243" s="21">
        <v>6193</v>
      </c>
      <c r="F243" s="18" t="s">
        <v>6137</v>
      </c>
      <c r="G243">
        <v>4</v>
      </c>
      <c r="I243" s="18" t="s">
        <v>362</v>
      </c>
      <c r="J243" s="19">
        <v>5404</v>
      </c>
    </row>
    <row r="244" spans="1:10" x14ac:dyDescent="0.3">
      <c r="A244" s="18" t="s">
        <v>21439</v>
      </c>
      <c r="B244" s="21">
        <v>3831</v>
      </c>
      <c r="F244" s="18" t="s">
        <v>6052</v>
      </c>
      <c r="G244">
        <v>4</v>
      </c>
      <c r="I244" s="18" t="s">
        <v>363</v>
      </c>
      <c r="J244" s="19">
        <v>5461</v>
      </c>
    </row>
    <row r="245" spans="1:10" x14ac:dyDescent="0.3">
      <c r="A245" s="18" t="s">
        <v>21440</v>
      </c>
      <c r="B245" s="21">
        <v>5012</v>
      </c>
      <c r="F245" s="18" t="s">
        <v>6195</v>
      </c>
      <c r="G245">
        <v>4</v>
      </c>
      <c r="I245" s="18" t="s">
        <v>365</v>
      </c>
      <c r="J245" s="19">
        <v>11979</v>
      </c>
    </row>
    <row r="246" spans="1:10" x14ac:dyDescent="0.3">
      <c r="A246" s="18" t="s">
        <v>21441</v>
      </c>
      <c r="B246" s="21">
        <v>5481</v>
      </c>
      <c r="F246" s="18" t="s">
        <v>6194</v>
      </c>
      <c r="G246">
        <v>3</v>
      </c>
      <c r="I246" s="18" t="s">
        <v>366</v>
      </c>
      <c r="J246" s="19">
        <v>14635</v>
      </c>
    </row>
    <row r="247" spans="1:10" x14ac:dyDescent="0.3">
      <c r="A247" s="18" t="s">
        <v>21442</v>
      </c>
      <c r="B247" s="21">
        <v>6696</v>
      </c>
      <c r="F247" s="18" t="s">
        <v>6191</v>
      </c>
      <c r="G247">
        <v>3</v>
      </c>
      <c r="I247" s="18" t="s">
        <v>367</v>
      </c>
      <c r="J247" s="19">
        <v>5087</v>
      </c>
    </row>
    <row r="248" spans="1:10" x14ac:dyDescent="0.3">
      <c r="A248" s="18" t="s">
        <v>21443</v>
      </c>
      <c r="B248" s="21">
        <v>3622</v>
      </c>
      <c r="F248" s="18" t="s">
        <v>6192</v>
      </c>
      <c r="G248">
        <v>3</v>
      </c>
      <c r="I248" s="18" t="s">
        <v>368</v>
      </c>
      <c r="J248" s="19">
        <v>4174</v>
      </c>
    </row>
    <row r="249" spans="1:10" x14ac:dyDescent="0.3">
      <c r="A249" s="18" t="s">
        <v>21444</v>
      </c>
      <c r="B249" s="21">
        <v>3766</v>
      </c>
      <c r="F249" s="18" t="s">
        <v>6152</v>
      </c>
      <c r="G249">
        <v>3</v>
      </c>
      <c r="I249" s="18" t="s">
        <v>369</v>
      </c>
      <c r="J249" s="19">
        <v>6140</v>
      </c>
    </row>
    <row r="250" spans="1:10" x14ac:dyDescent="0.3">
      <c r="A250" s="18" t="s">
        <v>21445</v>
      </c>
      <c r="B250" s="21">
        <v>4770</v>
      </c>
      <c r="F250" s="18" t="s">
        <v>6125</v>
      </c>
      <c r="G250">
        <v>3</v>
      </c>
      <c r="I250" s="18" t="s">
        <v>371</v>
      </c>
      <c r="J250" s="19">
        <v>3542</v>
      </c>
    </row>
    <row r="251" spans="1:10" x14ac:dyDescent="0.3">
      <c r="A251" s="18" t="s">
        <v>21446</v>
      </c>
      <c r="B251" s="21">
        <v>5259</v>
      </c>
      <c r="F251" s="18" t="s">
        <v>6181</v>
      </c>
      <c r="G251">
        <v>3</v>
      </c>
      <c r="I251" s="18" t="s">
        <v>372</v>
      </c>
      <c r="J251" s="19">
        <v>3416</v>
      </c>
    </row>
    <row r="252" spans="1:10" x14ac:dyDescent="0.3">
      <c r="A252" s="18" t="s">
        <v>21447</v>
      </c>
      <c r="B252" s="21">
        <v>4545</v>
      </c>
      <c r="F252" s="18" t="s">
        <v>6035</v>
      </c>
      <c r="G252">
        <v>2</v>
      </c>
      <c r="I252" s="18" t="s">
        <v>373</v>
      </c>
      <c r="J252" s="19">
        <v>11580</v>
      </c>
    </row>
    <row r="253" spans="1:10" x14ac:dyDescent="0.3">
      <c r="A253" s="18" t="s">
        <v>21448</v>
      </c>
      <c r="B253" s="21">
        <v>4566</v>
      </c>
      <c r="F253" s="18" t="s">
        <v>5998</v>
      </c>
      <c r="G253">
        <v>2</v>
      </c>
      <c r="I253" s="18" t="s">
        <v>375</v>
      </c>
      <c r="J253" s="19">
        <v>6108</v>
      </c>
    </row>
    <row r="254" spans="1:10" x14ac:dyDescent="0.3">
      <c r="A254" s="18" t="s">
        <v>21449</v>
      </c>
      <c r="B254" s="21">
        <v>4577</v>
      </c>
      <c r="F254" s="18" t="s">
        <v>6071</v>
      </c>
      <c r="G254">
        <v>1</v>
      </c>
      <c r="I254" s="18" t="s">
        <v>376</v>
      </c>
      <c r="J254" s="19">
        <v>9855</v>
      </c>
    </row>
    <row r="255" spans="1:10" x14ac:dyDescent="0.3">
      <c r="A255" s="18" t="s">
        <v>21450</v>
      </c>
      <c r="B255" s="21">
        <v>5196</v>
      </c>
      <c r="F255" s="18" t="s">
        <v>24671</v>
      </c>
      <c r="G255">
        <v>3000</v>
      </c>
      <c r="I255" s="18" t="s">
        <v>377</v>
      </c>
      <c r="J255" s="19">
        <v>5756</v>
      </c>
    </row>
    <row r="256" spans="1:10" x14ac:dyDescent="0.3">
      <c r="A256" s="18" t="s">
        <v>21451</v>
      </c>
      <c r="B256" s="21">
        <v>6285</v>
      </c>
      <c r="I256" s="18" t="s">
        <v>378</v>
      </c>
      <c r="J256" s="19">
        <v>8205</v>
      </c>
    </row>
    <row r="257" spans="1:10" x14ac:dyDescent="0.3">
      <c r="A257" s="18" t="s">
        <v>21452</v>
      </c>
      <c r="B257" s="21">
        <v>2445</v>
      </c>
      <c r="I257" s="18" t="s">
        <v>379</v>
      </c>
      <c r="J257" s="19">
        <v>4643</v>
      </c>
    </row>
    <row r="258" spans="1:10" x14ac:dyDescent="0.3">
      <c r="A258" s="18" t="s">
        <v>21453</v>
      </c>
      <c r="B258" s="21">
        <v>5020</v>
      </c>
      <c r="I258" s="18" t="s">
        <v>381</v>
      </c>
      <c r="J258" s="19">
        <v>11634</v>
      </c>
    </row>
    <row r="259" spans="1:10" x14ac:dyDescent="0.3">
      <c r="A259" s="18" t="s">
        <v>21454</v>
      </c>
      <c r="B259" s="21">
        <v>4668</v>
      </c>
      <c r="I259" s="18" t="s">
        <v>382</v>
      </c>
      <c r="J259" s="19">
        <v>5477</v>
      </c>
    </row>
    <row r="260" spans="1:10" x14ac:dyDescent="0.3">
      <c r="A260" s="18" t="s">
        <v>21455</v>
      </c>
      <c r="B260" s="21">
        <v>3404</v>
      </c>
      <c r="I260" s="18" t="s">
        <v>383</v>
      </c>
      <c r="J260" s="19">
        <v>9345</v>
      </c>
    </row>
    <row r="261" spans="1:10" x14ac:dyDescent="0.3">
      <c r="A261" s="18" t="s">
        <v>21456</v>
      </c>
      <c r="B261" s="21">
        <v>4511</v>
      </c>
      <c r="I261" s="18" t="s">
        <v>386</v>
      </c>
      <c r="J261" s="19">
        <v>19198</v>
      </c>
    </row>
    <row r="262" spans="1:10" x14ac:dyDescent="0.3">
      <c r="A262" s="18" t="s">
        <v>21457</v>
      </c>
      <c r="B262" s="21">
        <v>5068</v>
      </c>
      <c r="I262" s="18" t="s">
        <v>387</v>
      </c>
      <c r="J262" s="19">
        <v>3892</v>
      </c>
    </row>
    <row r="263" spans="1:10" x14ac:dyDescent="0.3">
      <c r="A263" s="18" t="s">
        <v>21458</v>
      </c>
      <c r="B263" s="21">
        <v>6643</v>
      </c>
      <c r="I263" s="18" t="s">
        <v>388</v>
      </c>
      <c r="J263" s="19">
        <v>5086</v>
      </c>
    </row>
    <row r="264" spans="1:10" x14ac:dyDescent="0.3">
      <c r="A264" s="18" t="s">
        <v>21459</v>
      </c>
      <c r="B264" s="21">
        <v>6193</v>
      </c>
      <c r="I264" s="18" t="s">
        <v>390</v>
      </c>
      <c r="J264" s="19">
        <v>6979</v>
      </c>
    </row>
    <row r="265" spans="1:10" x14ac:dyDescent="0.3">
      <c r="A265" s="18" t="s">
        <v>21460</v>
      </c>
      <c r="B265" s="21">
        <v>5777</v>
      </c>
      <c r="I265" s="18" t="s">
        <v>392</v>
      </c>
      <c r="J265" s="19">
        <v>2249</v>
      </c>
    </row>
    <row r="266" spans="1:10" x14ac:dyDescent="0.3">
      <c r="A266" s="18" t="s">
        <v>21461</v>
      </c>
      <c r="B266" s="21">
        <v>2851</v>
      </c>
      <c r="I266" s="18" t="s">
        <v>393</v>
      </c>
      <c r="J266" s="19">
        <v>9238</v>
      </c>
    </row>
    <row r="267" spans="1:10" x14ac:dyDescent="0.3">
      <c r="A267" s="18" t="s">
        <v>21462</v>
      </c>
      <c r="B267" s="21">
        <v>7176</v>
      </c>
      <c r="I267" s="18" t="s">
        <v>398</v>
      </c>
      <c r="J267" s="19">
        <v>5617</v>
      </c>
    </row>
    <row r="268" spans="1:10" x14ac:dyDescent="0.3">
      <c r="A268" s="18" t="s">
        <v>21463</v>
      </c>
      <c r="B268" s="21">
        <v>6457</v>
      </c>
      <c r="I268" s="18" t="s">
        <v>404</v>
      </c>
      <c r="J268" s="19">
        <v>5997</v>
      </c>
    </row>
    <row r="269" spans="1:10" x14ac:dyDescent="0.3">
      <c r="A269" s="18" t="s">
        <v>21464</v>
      </c>
      <c r="B269" s="21">
        <v>7304</v>
      </c>
      <c r="I269" s="18" t="s">
        <v>405</v>
      </c>
      <c r="J269" s="19">
        <v>2954</v>
      </c>
    </row>
    <row r="270" spans="1:10" x14ac:dyDescent="0.3">
      <c r="A270" s="18" t="s">
        <v>21465</v>
      </c>
      <c r="B270" s="21">
        <v>4720</v>
      </c>
      <c r="I270" s="18" t="s">
        <v>406</v>
      </c>
      <c r="J270" s="19">
        <v>11863</v>
      </c>
    </row>
    <row r="271" spans="1:10" x14ac:dyDescent="0.3">
      <c r="A271" s="18" t="s">
        <v>21466</v>
      </c>
      <c r="B271" s="21">
        <v>6706</v>
      </c>
      <c r="I271" s="18" t="s">
        <v>409</v>
      </c>
      <c r="J271" s="19">
        <v>11651</v>
      </c>
    </row>
    <row r="272" spans="1:10" x14ac:dyDescent="0.3">
      <c r="A272" s="18" t="s">
        <v>21467</v>
      </c>
      <c r="B272" s="21">
        <v>4765</v>
      </c>
      <c r="I272" s="18" t="s">
        <v>410</v>
      </c>
      <c r="J272" s="19">
        <v>13175</v>
      </c>
    </row>
    <row r="273" spans="1:10" x14ac:dyDescent="0.3">
      <c r="A273" s="18" t="s">
        <v>21468</v>
      </c>
      <c r="B273" s="21">
        <v>2957</v>
      </c>
      <c r="I273" s="18" t="s">
        <v>411</v>
      </c>
      <c r="J273" s="19">
        <v>10312</v>
      </c>
    </row>
    <row r="274" spans="1:10" x14ac:dyDescent="0.3">
      <c r="A274" s="18" t="s">
        <v>21469</v>
      </c>
      <c r="B274" s="21">
        <v>4865</v>
      </c>
      <c r="I274" s="18" t="s">
        <v>412</v>
      </c>
      <c r="J274" s="19">
        <v>11849</v>
      </c>
    </row>
    <row r="275" spans="1:10" x14ac:dyDescent="0.3">
      <c r="A275" s="18" t="s">
        <v>21470</v>
      </c>
      <c r="B275" s="21">
        <v>6423</v>
      </c>
      <c r="I275" s="18" t="s">
        <v>414</v>
      </c>
      <c r="J275" s="19">
        <v>3321</v>
      </c>
    </row>
    <row r="276" spans="1:10" x14ac:dyDescent="0.3">
      <c r="A276" s="18" t="s">
        <v>21471</v>
      </c>
      <c r="B276" s="21">
        <v>5856</v>
      </c>
      <c r="I276" s="18" t="s">
        <v>415</v>
      </c>
      <c r="J276" s="19">
        <v>8358</v>
      </c>
    </row>
    <row r="277" spans="1:10" x14ac:dyDescent="0.3">
      <c r="A277" s="18" t="s">
        <v>21472</v>
      </c>
      <c r="B277" s="21">
        <v>3077</v>
      </c>
      <c r="I277" s="18" t="s">
        <v>416</v>
      </c>
      <c r="J277" s="19">
        <v>11963</v>
      </c>
    </row>
    <row r="278" spans="1:10" x14ac:dyDescent="0.3">
      <c r="A278" s="18" t="s">
        <v>21473</v>
      </c>
      <c r="B278" s="21">
        <v>5614</v>
      </c>
      <c r="I278" s="18" t="s">
        <v>417</v>
      </c>
      <c r="J278" s="19">
        <v>4515</v>
      </c>
    </row>
    <row r="279" spans="1:10" x14ac:dyDescent="0.3">
      <c r="A279" s="18" t="s">
        <v>21474</v>
      </c>
      <c r="B279" s="21">
        <v>2186</v>
      </c>
      <c r="I279" s="18" t="s">
        <v>421</v>
      </c>
      <c r="J279" s="19">
        <v>10737</v>
      </c>
    </row>
    <row r="280" spans="1:10" x14ac:dyDescent="0.3">
      <c r="A280" s="18" t="s">
        <v>21475</v>
      </c>
      <c r="B280" s="21">
        <v>6427</v>
      </c>
      <c r="I280" s="18" t="s">
        <v>422</v>
      </c>
      <c r="J280" s="19">
        <v>5744</v>
      </c>
    </row>
    <row r="281" spans="1:10" x14ac:dyDescent="0.3">
      <c r="A281" s="18" t="s">
        <v>21476</v>
      </c>
      <c r="B281" s="21">
        <v>7112</v>
      </c>
      <c r="I281" s="18" t="s">
        <v>423</v>
      </c>
      <c r="J281" s="19">
        <v>18618</v>
      </c>
    </row>
    <row r="282" spans="1:10" x14ac:dyDescent="0.3">
      <c r="A282" s="18" t="s">
        <v>21477</v>
      </c>
      <c r="B282" s="21">
        <v>5059</v>
      </c>
      <c r="I282" s="18" t="s">
        <v>424</v>
      </c>
      <c r="J282" s="19">
        <v>3138</v>
      </c>
    </row>
    <row r="283" spans="1:10" x14ac:dyDescent="0.3">
      <c r="A283" s="18" t="s">
        <v>21478</v>
      </c>
      <c r="B283" s="21">
        <v>2539</v>
      </c>
      <c r="I283" s="18" t="s">
        <v>425</v>
      </c>
      <c r="J283" s="19">
        <v>10318</v>
      </c>
    </row>
    <row r="284" spans="1:10" x14ac:dyDescent="0.3">
      <c r="A284" s="18" t="s">
        <v>21479</v>
      </c>
      <c r="B284" s="21">
        <v>4469</v>
      </c>
      <c r="I284" s="18" t="s">
        <v>426</v>
      </c>
      <c r="J284" s="19">
        <v>4870</v>
      </c>
    </row>
    <row r="285" spans="1:10" x14ac:dyDescent="0.3">
      <c r="A285" s="18" t="s">
        <v>21480</v>
      </c>
      <c r="B285" s="21">
        <v>3398</v>
      </c>
      <c r="I285" s="18" t="s">
        <v>427</v>
      </c>
      <c r="J285" s="19">
        <v>16455</v>
      </c>
    </row>
    <row r="286" spans="1:10" x14ac:dyDescent="0.3">
      <c r="A286" s="18" t="s">
        <v>21481</v>
      </c>
      <c r="B286" s="21">
        <v>5297</v>
      </c>
      <c r="I286" s="18" t="s">
        <v>429</v>
      </c>
      <c r="J286" s="19">
        <v>10439</v>
      </c>
    </row>
    <row r="287" spans="1:10" x14ac:dyDescent="0.3">
      <c r="A287" s="18" t="s">
        <v>21482</v>
      </c>
      <c r="B287" s="21">
        <v>2863</v>
      </c>
      <c r="I287" s="18" t="s">
        <v>430</v>
      </c>
      <c r="J287" s="19">
        <v>4764</v>
      </c>
    </row>
    <row r="288" spans="1:10" x14ac:dyDescent="0.3">
      <c r="A288" s="18" t="s">
        <v>21483</v>
      </c>
      <c r="B288" s="21">
        <v>4848</v>
      </c>
      <c r="I288" s="18" t="s">
        <v>431</v>
      </c>
      <c r="J288" s="19">
        <v>3896</v>
      </c>
    </row>
    <row r="289" spans="1:10" x14ac:dyDescent="0.3">
      <c r="A289" s="18" t="s">
        <v>21484</v>
      </c>
      <c r="B289" s="21">
        <v>5786</v>
      </c>
      <c r="I289" s="18" t="s">
        <v>432</v>
      </c>
      <c r="J289" s="19">
        <v>5692</v>
      </c>
    </row>
    <row r="290" spans="1:10" x14ac:dyDescent="0.3">
      <c r="A290" s="18" t="s">
        <v>21485</v>
      </c>
      <c r="B290" s="21">
        <v>7254</v>
      </c>
      <c r="I290" s="18" t="s">
        <v>433</v>
      </c>
      <c r="J290" s="19">
        <v>4150</v>
      </c>
    </row>
    <row r="291" spans="1:10" x14ac:dyDescent="0.3">
      <c r="A291" s="18" t="s">
        <v>21486</v>
      </c>
      <c r="B291" s="21">
        <v>5914</v>
      </c>
      <c r="I291" s="18" t="s">
        <v>435</v>
      </c>
      <c r="J291" s="19">
        <v>2747</v>
      </c>
    </row>
    <row r="292" spans="1:10" x14ac:dyDescent="0.3">
      <c r="A292" s="18" t="s">
        <v>21487</v>
      </c>
      <c r="B292" s="21">
        <v>3408</v>
      </c>
      <c r="I292" s="18" t="s">
        <v>436</v>
      </c>
      <c r="J292" s="19">
        <v>8998</v>
      </c>
    </row>
    <row r="293" spans="1:10" x14ac:dyDescent="0.3">
      <c r="A293" s="18" t="s">
        <v>21488</v>
      </c>
      <c r="B293" s="21">
        <v>3914</v>
      </c>
      <c r="I293" s="18" t="s">
        <v>437</v>
      </c>
      <c r="J293" s="19">
        <v>13207</v>
      </c>
    </row>
    <row r="294" spans="1:10" x14ac:dyDescent="0.3">
      <c r="A294" s="18" t="s">
        <v>21489</v>
      </c>
      <c r="B294" s="21">
        <v>4470</v>
      </c>
      <c r="I294" s="18" t="s">
        <v>439</v>
      </c>
      <c r="J294" s="19">
        <v>8601</v>
      </c>
    </row>
    <row r="295" spans="1:10" x14ac:dyDescent="0.3">
      <c r="A295" s="18" t="s">
        <v>21490</v>
      </c>
      <c r="B295" s="21">
        <v>4708</v>
      </c>
      <c r="I295" s="18" t="s">
        <v>440</v>
      </c>
      <c r="J295" s="19">
        <v>4553</v>
      </c>
    </row>
    <row r="296" spans="1:10" x14ac:dyDescent="0.3">
      <c r="A296" s="18" t="s">
        <v>21491</v>
      </c>
      <c r="B296" s="21">
        <v>5449</v>
      </c>
      <c r="I296" s="18" t="s">
        <v>441</v>
      </c>
      <c r="J296" s="19">
        <v>11773</v>
      </c>
    </row>
    <row r="297" spans="1:10" x14ac:dyDescent="0.3">
      <c r="A297" s="18" t="s">
        <v>21492</v>
      </c>
      <c r="B297" s="21">
        <v>3634</v>
      </c>
      <c r="I297" s="18" t="s">
        <v>442</v>
      </c>
      <c r="J297" s="19">
        <v>3541</v>
      </c>
    </row>
    <row r="298" spans="1:10" x14ac:dyDescent="0.3">
      <c r="A298" s="18" t="s">
        <v>21493</v>
      </c>
      <c r="B298" s="21">
        <v>4853</v>
      </c>
      <c r="I298" s="18" t="s">
        <v>444</v>
      </c>
      <c r="J298" s="19">
        <v>9750</v>
      </c>
    </row>
    <row r="299" spans="1:10" x14ac:dyDescent="0.3">
      <c r="A299" s="18" t="s">
        <v>21494</v>
      </c>
      <c r="B299" s="21">
        <v>4429</v>
      </c>
      <c r="I299" s="18" t="s">
        <v>445</v>
      </c>
      <c r="J299" s="19">
        <v>6594</v>
      </c>
    </row>
    <row r="300" spans="1:10" x14ac:dyDescent="0.3">
      <c r="A300" s="18" t="s">
        <v>21495</v>
      </c>
      <c r="B300" s="21">
        <v>5527</v>
      </c>
      <c r="I300" s="18" t="s">
        <v>446</v>
      </c>
      <c r="J300" s="19">
        <v>2431</v>
      </c>
    </row>
    <row r="301" spans="1:10" x14ac:dyDescent="0.3">
      <c r="A301" s="18" t="s">
        <v>21496</v>
      </c>
      <c r="B301" s="21">
        <v>6989</v>
      </c>
      <c r="I301" s="18" t="s">
        <v>448</v>
      </c>
      <c r="J301" s="19">
        <v>14677</v>
      </c>
    </row>
    <row r="302" spans="1:10" x14ac:dyDescent="0.3">
      <c r="A302" s="18" t="s">
        <v>21497</v>
      </c>
      <c r="B302" s="21">
        <v>4002</v>
      </c>
      <c r="I302" s="18" t="s">
        <v>450</v>
      </c>
      <c r="J302" s="19">
        <v>16251</v>
      </c>
    </row>
    <row r="303" spans="1:10" x14ac:dyDescent="0.3">
      <c r="A303" s="18" t="s">
        <v>21498</v>
      </c>
      <c r="B303" s="21">
        <v>6338</v>
      </c>
      <c r="I303" s="18" t="s">
        <v>452</v>
      </c>
      <c r="J303" s="19">
        <v>8424</v>
      </c>
    </row>
    <row r="304" spans="1:10" x14ac:dyDescent="0.3">
      <c r="A304" s="18" t="s">
        <v>21499</v>
      </c>
      <c r="B304" s="21">
        <v>5847</v>
      </c>
      <c r="I304" s="18" t="s">
        <v>453</v>
      </c>
      <c r="J304" s="19">
        <v>4959</v>
      </c>
    </row>
    <row r="305" spans="1:10" x14ac:dyDescent="0.3">
      <c r="A305" s="18" t="s">
        <v>21500</v>
      </c>
      <c r="B305" s="21">
        <v>6161</v>
      </c>
      <c r="I305" s="18" t="s">
        <v>454</v>
      </c>
      <c r="J305" s="19">
        <v>8132</v>
      </c>
    </row>
    <row r="306" spans="1:10" x14ac:dyDescent="0.3">
      <c r="A306" s="18" t="s">
        <v>21501</v>
      </c>
      <c r="B306" s="21">
        <v>6142</v>
      </c>
      <c r="I306" s="18" t="s">
        <v>457</v>
      </c>
      <c r="J306" s="19">
        <v>5647</v>
      </c>
    </row>
    <row r="307" spans="1:10" x14ac:dyDescent="0.3">
      <c r="A307" s="18" t="s">
        <v>21502</v>
      </c>
      <c r="B307" s="21">
        <v>2316</v>
      </c>
      <c r="I307" s="18" t="s">
        <v>458</v>
      </c>
      <c r="J307" s="19">
        <v>5752</v>
      </c>
    </row>
    <row r="308" spans="1:10" x14ac:dyDescent="0.3">
      <c r="A308" s="18" t="s">
        <v>21503</v>
      </c>
      <c r="B308" s="21">
        <v>5474</v>
      </c>
      <c r="I308" s="18" t="s">
        <v>459</v>
      </c>
      <c r="J308" s="19">
        <v>6196</v>
      </c>
    </row>
    <row r="309" spans="1:10" x14ac:dyDescent="0.3">
      <c r="A309" s="18" t="s">
        <v>21504</v>
      </c>
      <c r="B309" s="21">
        <v>5160</v>
      </c>
      <c r="I309" s="18" t="s">
        <v>460</v>
      </c>
      <c r="J309" s="19">
        <v>6234</v>
      </c>
    </row>
    <row r="310" spans="1:10" x14ac:dyDescent="0.3">
      <c r="A310" s="18" t="s">
        <v>21505</v>
      </c>
      <c r="B310" s="21">
        <v>6845</v>
      </c>
      <c r="I310" s="18" t="s">
        <v>463</v>
      </c>
      <c r="J310" s="19">
        <v>9458</v>
      </c>
    </row>
    <row r="311" spans="1:10" x14ac:dyDescent="0.3">
      <c r="A311" s="18" t="s">
        <v>21506</v>
      </c>
      <c r="B311" s="21">
        <v>5687</v>
      </c>
      <c r="I311" s="18" t="s">
        <v>465</v>
      </c>
      <c r="J311" s="19">
        <v>16245</v>
      </c>
    </row>
    <row r="312" spans="1:10" x14ac:dyDescent="0.3">
      <c r="A312" s="18" t="s">
        <v>21507</v>
      </c>
      <c r="B312" s="21">
        <v>5879</v>
      </c>
      <c r="I312" s="18" t="s">
        <v>466</v>
      </c>
      <c r="J312" s="19">
        <v>4405</v>
      </c>
    </row>
    <row r="313" spans="1:10" x14ac:dyDescent="0.3">
      <c r="A313" s="18" t="s">
        <v>21508</v>
      </c>
      <c r="B313" s="21">
        <v>4616</v>
      </c>
      <c r="I313" s="18" t="s">
        <v>468</v>
      </c>
      <c r="J313" s="19">
        <v>10397</v>
      </c>
    </row>
    <row r="314" spans="1:10" x14ac:dyDescent="0.3">
      <c r="A314" s="18" t="s">
        <v>21509</v>
      </c>
      <c r="B314" s="21">
        <v>3981</v>
      </c>
      <c r="I314" s="18" t="s">
        <v>469</v>
      </c>
      <c r="J314" s="19">
        <v>3904</v>
      </c>
    </row>
    <row r="315" spans="1:10" x14ac:dyDescent="0.3">
      <c r="A315" s="18" t="s">
        <v>21510</v>
      </c>
      <c r="B315" s="21">
        <v>1945</v>
      </c>
      <c r="I315" s="18" t="s">
        <v>472</v>
      </c>
      <c r="J315" s="19">
        <v>16161</v>
      </c>
    </row>
    <row r="316" spans="1:10" x14ac:dyDescent="0.3">
      <c r="A316" s="18" t="s">
        <v>21511</v>
      </c>
      <c r="B316" s="21">
        <v>6313</v>
      </c>
      <c r="I316" s="18" t="s">
        <v>473</v>
      </c>
      <c r="J316" s="19">
        <v>4790</v>
      </c>
    </row>
    <row r="317" spans="1:10" x14ac:dyDescent="0.3">
      <c r="A317" s="18" t="s">
        <v>21512</v>
      </c>
      <c r="B317" s="21">
        <v>6149</v>
      </c>
      <c r="I317" s="18" t="s">
        <v>477</v>
      </c>
      <c r="J317" s="19">
        <v>9435</v>
      </c>
    </row>
    <row r="318" spans="1:10" x14ac:dyDescent="0.3">
      <c r="A318" s="18" t="s">
        <v>21513</v>
      </c>
      <c r="B318" s="21">
        <v>6733</v>
      </c>
      <c r="I318" s="18" t="s">
        <v>478</v>
      </c>
      <c r="J318" s="19">
        <v>7512</v>
      </c>
    </row>
    <row r="319" spans="1:10" x14ac:dyDescent="0.3">
      <c r="A319" s="18" t="s">
        <v>21514</v>
      </c>
      <c r="B319" s="21">
        <v>3512</v>
      </c>
      <c r="I319" s="18" t="s">
        <v>479</v>
      </c>
      <c r="J319" s="19">
        <v>12488</v>
      </c>
    </row>
    <row r="320" spans="1:10" x14ac:dyDescent="0.3">
      <c r="A320" s="18" t="s">
        <v>21515</v>
      </c>
      <c r="B320" s="21">
        <v>3398</v>
      </c>
      <c r="I320" s="18" t="s">
        <v>480</v>
      </c>
      <c r="J320" s="19">
        <v>12408</v>
      </c>
    </row>
    <row r="321" spans="1:10" x14ac:dyDescent="0.3">
      <c r="A321" s="18" t="s">
        <v>21516</v>
      </c>
      <c r="B321" s="21">
        <v>2548</v>
      </c>
      <c r="I321" s="18" t="s">
        <v>481</v>
      </c>
      <c r="J321" s="19">
        <v>5045</v>
      </c>
    </row>
    <row r="322" spans="1:10" x14ac:dyDescent="0.3">
      <c r="A322" s="18" t="s">
        <v>21517</v>
      </c>
      <c r="B322" s="21">
        <v>4219</v>
      </c>
      <c r="I322" s="18" t="s">
        <v>482</v>
      </c>
      <c r="J322" s="19">
        <v>6662</v>
      </c>
    </row>
    <row r="323" spans="1:10" x14ac:dyDescent="0.3">
      <c r="A323" s="18" t="s">
        <v>21518</v>
      </c>
      <c r="B323" s="21">
        <v>5426</v>
      </c>
      <c r="I323" s="18" t="s">
        <v>484</v>
      </c>
      <c r="J323" s="19">
        <v>7792</v>
      </c>
    </row>
    <row r="324" spans="1:10" x14ac:dyDescent="0.3">
      <c r="A324" s="18" t="s">
        <v>21519</v>
      </c>
      <c r="B324" s="21">
        <v>4139</v>
      </c>
      <c r="I324" s="18" t="s">
        <v>486</v>
      </c>
      <c r="J324" s="19">
        <v>3841</v>
      </c>
    </row>
    <row r="325" spans="1:10" x14ac:dyDescent="0.3">
      <c r="A325" s="18" t="s">
        <v>21520</v>
      </c>
      <c r="B325" s="21">
        <v>4758</v>
      </c>
      <c r="I325" s="18" t="s">
        <v>487</v>
      </c>
      <c r="J325" s="19">
        <v>8276</v>
      </c>
    </row>
    <row r="326" spans="1:10" x14ac:dyDescent="0.3">
      <c r="A326" s="18" t="s">
        <v>21521</v>
      </c>
      <c r="B326" s="21">
        <v>3558</v>
      </c>
      <c r="I326" s="18" t="s">
        <v>490</v>
      </c>
      <c r="J326" s="19">
        <v>9726</v>
      </c>
    </row>
    <row r="327" spans="1:10" x14ac:dyDescent="0.3">
      <c r="A327" s="18" t="s">
        <v>21522</v>
      </c>
      <c r="B327" s="21">
        <v>6047</v>
      </c>
      <c r="I327" s="18" t="s">
        <v>491</v>
      </c>
      <c r="J327" s="19">
        <v>6533</v>
      </c>
    </row>
    <row r="328" spans="1:10" x14ac:dyDescent="0.3">
      <c r="A328" s="18" t="s">
        <v>21523</v>
      </c>
      <c r="B328" s="21">
        <v>2896</v>
      </c>
      <c r="I328" s="18" t="s">
        <v>493</v>
      </c>
      <c r="J328" s="19">
        <v>6238</v>
      </c>
    </row>
    <row r="329" spans="1:10" x14ac:dyDescent="0.3">
      <c r="A329" s="18" t="s">
        <v>21524</v>
      </c>
      <c r="B329" s="21">
        <v>6652</v>
      </c>
      <c r="I329" s="18" t="s">
        <v>494</v>
      </c>
      <c r="J329" s="19">
        <v>4345</v>
      </c>
    </row>
    <row r="330" spans="1:10" x14ac:dyDescent="0.3">
      <c r="A330" s="18" t="s">
        <v>21525</v>
      </c>
      <c r="B330" s="21">
        <v>4311</v>
      </c>
      <c r="I330" s="18" t="s">
        <v>495</v>
      </c>
      <c r="J330" s="19">
        <v>9697</v>
      </c>
    </row>
    <row r="331" spans="1:10" x14ac:dyDescent="0.3">
      <c r="A331" s="18" t="s">
        <v>21526</v>
      </c>
      <c r="B331" s="21">
        <v>6813</v>
      </c>
      <c r="I331" s="18" t="s">
        <v>497</v>
      </c>
      <c r="J331" s="19">
        <v>2588</v>
      </c>
    </row>
    <row r="332" spans="1:10" x14ac:dyDescent="0.3">
      <c r="A332" s="18" t="s">
        <v>21527</v>
      </c>
      <c r="B332" s="21">
        <v>4572</v>
      </c>
      <c r="I332" s="18" t="s">
        <v>498</v>
      </c>
      <c r="J332" s="19">
        <v>4619</v>
      </c>
    </row>
    <row r="333" spans="1:10" x14ac:dyDescent="0.3">
      <c r="A333" s="18" t="s">
        <v>21528</v>
      </c>
      <c r="B333" s="21">
        <v>5067</v>
      </c>
      <c r="I333" s="18" t="s">
        <v>499</v>
      </c>
      <c r="J333" s="19">
        <v>6055</v>
      </c>
    </row>
    <row r="334" spans="1:10" x14ac:dyDescent="0.3">
      <c r="A334" s="18" t="s">
        <v>21529</v>
      </c>
      <c r="B334" s="21">
        <v>6289</v>
      </c>
      <c r="I334" s="18" t="s">
        <v>500</v>
      </c>
      <c r="J334" s="19">
        <v>3237</v>
      </c>
    </row>
    <row r="335" spans="1:10" x14ac:dyDescent="0.3">
      <c r="A335" s="18" t="s">
        <v>21530</v>
      </c>
      <c r="B335" s="21">
        <v>3934</v>
      </c>
      <c r="I335" s="18" t="s">
        <v>501</v>
      </c>
      <c r="J335" s="19">
        <v>7041</v>
      </c>
    </row>
    <row r="336" spans="1:10" x14ac:dyDescent="0.3">
      <c r="A336" s="18" t="s">
        <v>21531</v>
      </c>
      <c r="B336" s="21">
        <v>3816</v>
      </c>
      <c r="I336" s="18" t="s">
        <v>503</v>
      </c>
      <c r="J336" s="19">
        <v>16829</v>
      </c>
    </row>
    <row r="337" spans="1:10" x14ac:dyDescent="0.3">
      <c r="A337" s="18" t="s">
        <v>21532</v>
      </c>
      <c r="B337" s="21">
        <v>6642</v>
      </c>
      <c r="I337" s="18" t="s">
        <v>504</v>
      </c>
      <c r="J337" s="19">
        <v>10563</v>
      </c>
    </row>
    <row r="338" spans="1:10" x14ac:dyDescent="0.3">
      <c r="A338" s="18" t="s">
        <v>21533</v>
      </c>
      <c r="B338" s="21">
        <v>6743</v>
      </c>
      <c r="I338" s="18" t="s">
        <v>506</v>
      </c>
      <c r="J338" s="19">
        <v>3315</v>
      </c>
    </row>
    <row r="339" spans="1:10" x14ac:dyDescent="0.3">
      <c r="A339" s="18" t="s">
        <v>21534</v>
      </c>
      <c r="B339" s="21">
        <v>3491</v>
      </c>
      <c r="I339" s="18" t="s">
        <v>508</v>
      </c>
      <c r="J339" s="19">
        <v>9660</v>
      </c>
    </row>
    <row r="340" spans="1:10" x14ac:dyDescent="0.3">
      <c r="A340" s="18" t="s">
        <v>21535</v>
      </c>
      <c r="B340" s="21">
        <v>6895</v>
      </c>
      <c r="I340" s="18" t="s">
        <v>509</v>
      </c>
      <c r="J340" s="19">
        <v>5114</v>
      </c>
    </row>
    <row r="341" spans="1:10" x14ac:dyDescent="0.3">
      <c r="A341" s="18" t="s">
        <v>21536</v>
      </c>
      <c r="B341" s="21">
        <v>6231</v>
      </c>
      <c r="I341" s="18" t="s">
        <v>510</v>
      </c>
      <c r="J341" s="19">
        <v>7755</v>
      </c>
    </row>
    <row r="342" spans="1:10" x14ac:dyDescent="0.3">
      <c r="A342" s="18" t="s">
        <v>21537</v>
      </c>
      <c r="B342" s="21">
        <v>4226</v>
      </c>
      <c r="I342" s="18" t="s">
        <v>511</v>
      </c>
      <c r="J342" s="19">
        <v>2726</v>
      </c>
    </row>
    <row r="343" spans="1:10" x14ac:dyDescent="0.3">
      <c r="A343" s="18" t="s">
        <v>21538</v>
      </c>
      <c r="B343" s="21">
        <v>2824</v>
      </c>
      <c r="I343" s="18" t="s">
        <v>512</v>
      </c>
      <c r="J343" s="19">
        <v>6311</v>
      </c>
    </row>
    <row r="344" spans="1:10" x14ac:dyDescent="0.3">
      <c r="A344" s="18" t="s">
        <v>21539</v>
      </c>
      <c r="B344" s="21">
        <v>4642</v>
      </c>
      <c r="I344" s="18" t="s">
        <v>513</v>
      </c>
      <c r="J344" s="19">
        <v>5302</v>
      </c>
    </row>
    <row r="345" spans="1:10" x14ac:dyDescent="0.3">
      <c r="A345" s="18" t="s">
        <v>21540</v>
      </c>
      <c r="B345" s="21">
        <v>4804</v>
      </c>
      <c r="I345" s="18" t="s">
        <v>514</v>
      </c>
      <c r="J345" s="19">
        <v>8870</v>
      </c>
    </row>
    <row r="346" spans="1:10" x14ac:dyDescent="0.3">
      <c r="A346" s="18" t="s">
        <v>21541</v>
      </c>
      <c r="B346" s="21">
        <v>5135</v>
      </c>
      <c r="I346" s="18" t="s">
        <v>515</v>
      </c>
      <c r="J346" s="19">
        <v>4842</v>
      </c>
    </row>
    <row r="347" spans="1:10" x14ac:dyDescent="0.3">
      <c r="A347" s="18" t="s">
        <v>21542</v>
      </c>
      <c r="B347" s="21">
        <v>5046</v>
      </c>
      <c r="I347" s="18" t="s">
        <v>516</v>
      </c>
      <c r="J347" s="19">
        <v>10185</v>
      </c>
    </row>
    <row r="348" spans="1:10" x14ac:dyDescent="0.3">
      <c r="A348" s="18" t="s">
        <v>21543</v>
      </c>
      <c r="B348" s="21">
        <v>6979</v>
      </c>
      <c r="I348" s="18" t="s">
        <v>517</v>
      </c>
      <c r="J348" s="19">
        <v>5281</v>
      </c>
    </row>
    <row r="349" spans="1:10" x14ac:dyDescent="0.3">
      <c r="A349" s="18" t="s">
        <v>21544</v>
      </c>
      <c r="B349" s="21">
        <v>4766</v>
      </c>
      <c r="I349" s="18" t="s">
        <v>518</v>
      </c>
      <c r="J349" s="19">
        <v>10569</v>
      </c>
    </row>
    <row r="350" spans="1:10" x14ac:dyDescent="0.3">
      <c r="A350" s="18" t="s">
        <v>21545</v>
      </c>
      <c r="B350" s="21">
        <v>6353</v>
      </c>
      <c r="I350" s="18" t="s">
        <v>519</v>
      </c>
      <c r="J350" s="19">
        <v>6180</v>
      </c>
    </row>
    <row r="351" spans="1:10" x14ac:dyDescent="0.3">
      <c r="A351" s="18" t="s">
        <v>21546</v>
      </c>
      <c r="B351" s="21">
        <v>2648</v>
      </c>
      <c r="I351" s="18" t="s">
        <v>520</v>
      </c>
      <c r="J351" s="19">
        <v>3655</v>
      </c>
    </row>
    <row r="352" spans="1:10" x14ac:dyDescent="0.3">
      <c r="A352" s="18" t="s">
        <v>21547</v>
      </c>
      <c r="B352" s="21">
        <v>6412</v>
      </c>
      <c r="I352" s="18" t="s">
        <v>523</v>
      </c>
      <c r="J352" s="19">
        <v>2885</v>
      </c>
    </row>
    <row r="353" spans="1:10" x14ac:dyDescent="0.3">
      <c r="A353" s="18" t="s">
        <v>21548</v>
      </c>
      <c r="B353" s="21">
        <v>4750</v>
      </c>
      <c r="I353" s="18" t="s">
        <v>524</v>
      </c>
      <c r="J353" s="19">
        <v>3271</v>
      </c>
    </row>
    <row r="354" spans="1:10" x14ac:dyDescent="0.3">
      <c r="A354" s="18" t="s">
        <v>21549</v>
      </c>
      <c r="B354" s="21">
        <v>3735</v>
      </c>
      <c r="I354" s="18" t="s">
        <v>526</v>
      </c>
      <c r="J354" s="19">
        <v>4291</v>
      </c>
    </row>
    <row r="355" spans="1:10" x14ac:dyDescent="0.3">
      <c r="A355" s="18" t="s">
        <v>21550</v>
      </c>
      <c r="B355" s="21">
        <v>3355</v>
      </c>
      <c r="I355" s="18" t="s">
        <v>529</v>
      </c>
      <c r="J355" s="19">
        <v>4151</v>
      </c>
    </row>
    <row r="356" spans="1:10" x14ac:dyDescent="0.3">
      <c r="A356" s="18" t="s">
        <v>21551</v>
      </c>
      <c r="B356" s="21">
        <v>5276</v>
      </c>
      <c r="I356" s="18" t="s">
        <v>530</v>
      </c>
      <c r="J356" s="19">
        <v>5334</v>
      </c>
    </row>
    <row r="357" spans="1:10" x14ac:dyDescent="0.3">
      <c r="A357" s="18" t="s">
        <v>21552</v>
      </c>
      <c r="B357" s="21">
        <v>4446</v>
      </c>
      <c r="I357" s="18" t="s">
        <v>531</v>
      </c>
      <c r="J357" s="19">
        <v>3642</v>
      </c>
    </row>
    <row r="358" spans="1:10" x14ac:dyDescent="0.3">
      <c r="A358" s="18" t="s">
        <v>21553</v>
      </c>
      <c r="B358" s="21">
        <v>6108</v>
      </c>
      <c r="I358" s="18" t="s">
        <v>533</v>
      </c>
      <c r="J358" s="19">
        <v>4225</v>
      </c>
    </row>
    <row r="359" spans="1:10" x14ac:dyDescent="0.3">
      <c r="A359" s="18" t="s">
        <v>21554</v>
      </c>
      <c r="B359" s="21">
        <v>4268</v>
      </c>
      <c r="I359" s="18" t="s">
        <v>534</v>
      </c>
      <c r="J359" s="19">
        <v>3874</v>
      </c>
    </row>
    <row r="360" spans="1:10" x14ac:dyDescent="0.3">
      <c r="A360" s="18" t="s">
        <v>21555</v>
      </c>
      <c r="B360" s="21">
        <v>4086</v>
      </c>
      <c r="I360" s="18" t="s">
        <v>539</v>
      </c>
      <c r="J360" s="19">
        <v>15739</v>
      </c>
    </row>
    <row r="361" spans="1:10" x14ac:dyDescent="0.3">
      <c r="A361" s="18" t="s">
        <v>21556</v>
      </c>
      <c r="B361" s="21">
        <v>3472</v>
      </c>
      <c r="I361" s="18" t="s">
        <v>543</v>
      </c>
      <c r="J361" s="19">
        <v>3707</v>
      </c>
    </row>
    <row r="362" spans="1:10" x14ac:dyDescent="0.3">
      <c r="A362" s="18" t="s">
        <v>21557</v>
      </c>
      <c r="B362" s="21">
        <v>4235</v>
      </c>
      <c r="I362" s="18" t="s">
        <v>544</v>
      </c>
      <c r="J362" s="19">
        <v>8302</v>
      </c>
    </row>
    <row r="363" spans="1:10" x14ac:dyDescent="0.3">
      <c r="A363" s="18" t="s">
        <v>21558</v>
      </c>
      <c r="B363" s="21">
        <v>4378</v>
      </c>
      <c r="I363" s="18" t="s">
        <v>545</v>
      </c>
      <c r="J363" s="19">
        <v>3127</v>
      </c>
    </row>
    <row r="364" spans="1:10" x14ac:dyDescent="0.3">
      <c r="A364" s="18" t="s">
        <v>21559</v>
      </c>
      <c r="B364" s="21">
        <v>2485</v>
      </c>
      <c r="I364" s="18" t="s">
        <v>547</v>
      </c>
      <c r="J364" s="19">
        <v>2468</v>
      </c>
    </row>
    <row r="365" spans="1:10" x14ac:dyDescent="0.3">
      <c r="A365" s="18" t="s">
        <v>21560</v>
      </c>
      <c r="B365" s="21">
        <v>5166</v>
      </c>
      <c r="I365" s="18" t="s">
        <v>549</v>
      </c>
      <c r="J365" s="19">
        <v>5287</v>
      </c>
    </row>
    <row r="366" spans="1:10" x14ac:dyDescent="0.3">
      <c r="A366" s="18" t="s">
        <v>21561</v>
      </c>
      <c r="B366" s="21">
        <v>4616</v>
      </c>
      <c r="I366" s="18" t="s">
        <v>550</v>
      </c>
      <c r="J366" s="19">
        <v>6787</v>
      </c>
    </row>
    <row r="367" spans="1:10" x14ac:dyDescent="0.3">
      <c r="A367" s="18" t="s">
        <v>21562</v>
      </c>
      <c r="B367" s="21">
        <v>4282</v>
      </c>
      <c r="I367" s="18" t="s">
        <v>551</v>
      </c>
      <c r="J367" s="19">
        <v>11586</v>
      </c>
    </row>
    <row r="368" spans="1:10" x14ac:dyDescent="0.3">
      <c r="A368" s="18" t="s">
        <v>21563</v>
      </c>
      <c r="B368" s="21">
        <v>3976</v>
      </c>
      <c r="I368" s="18" t="s">
        <v>552</v>
      </c>
      <c r="J368" s="19">
        <v>4168</v>
      </c>
    </row>
    <row r="369" spans="1:10" x14ac:dyDescent="0.3">
      <c r="A369" s="18" t="s">
        <v>21564</v>
      </c>
      <c r="B369" s="21">
        <v>4975</v>
      </c>
      <c r="I369" s="18" t="s">
        <v>553</v>
      </c>
      <c r="J369" s="19">
        <v>7669</v>
      </c>
    </row>
    <row r="370" spans="1:10" x14ac:dyDescent="0.3">
      <c r="A370" s="18" t="s">
        <v>21565</v>
      </c>
      <c r="B370" s="21">
        <v>5534</v>
      </c>
      <c r="I370" s="18" t="s">
        <v>554</v>
      </c>
      <c r="J370" s="19">
        <v>11983</v>
      </c>
    </row>
    <row r="371" spans="1:10" x14ac:dyDescent="0.3">
      <c r="A371" s="18" t="s">
        <v>21566</v>
      </c>
      <c r="B371" s="21">
        <v>3483</v>
      </c>
      <c r="I371" s="18" t="s">
        <v>555</v>
      </c>
      <c r="J371" s="19">
        <v>3728</v>
      </c>
    </row>
    <row r="372" spans="1:10" x14ac:dyDescent="0.3">
      <c r="A372" s="18" t="s">
        <v>21567</v>
      </c>
      <c r="B372" s="21">
        <v>4808</v>
      </c>
      <c r="I372" s="18" t="s">
        <v>556</v>
      </c>
      <c r="J372" s="19">
        <v>8384</v>
      </c>
    </row>
    <row r="373" spans="1:10" x14ac:dyDescent="0.3">
      <c r="A373" s="18" t="s">
        <v>21568</v>
      </c>
      <c r="B373" s="21">
        <v>3846</v>
      </c>
      <c r="I373" s="18" t="s">
        <v>559</v>
      </c>
      <c r="J373" s="19">
        <v>5402</v>
      </c>
    </row>
    <row r="374" spans="1:10" x14ac:dyDescent="0.3">
      <c r="A374" s="18" t="s">
        <v>21569</v>
      </c>
      <c r="B374" s="21">
        <v>5368</v>
      </c>
      <c r="I374" s="18" t="s">
        <v>560</v>
      </c>
      <c r="J374" s="19">
        <v>3488</v>
      </c>
    </row>
    <row r="375" spans="1:10" x14ac:dyDescent="0.3">
      <c r="A375" s="18" t="s">
        <v>21570</v>
      </c>
      <c r="B375" s="21">
        <v>3950</v>
      </c>
      <c r="I375" s="18" t="s">
        <v>563</v>
      </c>
      <c r="J375" s="19">
        <v>6312</v>
      </c>
    </row>
    <row r="376" spans="1:10" x14ac:dyDescent="0.3">
      <c r="A376" s="18" t="s">
        <v>21571</v>
      </c>
      <c r="B376" s="21">
        <v>2943</v>
      </c>
      <c r="I376" s="18" t="s">
        <v>565</v>
      </c>
      <c r="J376" s="19">
        <v>5773</v>
      </c>
    </row>
    <row r="377" spans="1:10" x14ac:dyDescent="0.3">
      <c r="A377" s="18" t="s">
        <v>21572</v>
      </c>
      <c r="B377" s="21">
        <v>4946</v>
      </c>
      <c r="I377" s="18" t="s">
        <v>566</v>
      </c>
      <c r="J377" s="19">
        <v>5018</v>
      </c>
    </row>
    <row r="378" spans="1:10" x14ac:dyDescent="0.3">
      <c r="A378" s="18" t="s">
        <v>21573</v>
      </c>
      <c r="B378" s="21">
        <v>7259</v>
      </c>
      <c r="I378" s="18" t="s">
        <v>567</v>
      </c>
      <c r="J378" s="19">
        <v>7694</v>
      </c>
    </row>
    <row r="379" spans="1:10" x14ac:dyDescent="0.3">
      <c r="A379" s="18" t="s">
        <v>21574</v>
      </c>
      <c r="B379" s="21">
        <v>4748</v>
      </c>
      <c r="I379" s="18" t="s">
        <v>568</v>
      </c>
      <c r="J379" s="19">
        <v>4711</v>
      </c>
    </row>
    <row r="380" spans="1:10" x14ac:dyDescent="0.3">
      <c r="A380" s="18" t="s">
        <v>21575</v>
      </c>
      <c r="B380" s="21">
        <v>2590</v>
      </c>
      <c r="I380" s="18" t="s">
        <v>569</v>
      </c>
      <c r="J380" s="19">
        <v>4927</v>
      </c>
    </row>
    <row r="381" spans="1:10" x14ac:dyDescent="0.3">
      <c r="A381" s="18" t="s">
        <v>21576</v>
      </c>
      <c r="B381" s="21">
        <v>6277</v>
      </c>
      <c r="I381" s="18" t="s">
        <v>570</v>
      </c>
      <c r="J381" s="19">
        <v>11655</v>
      </c>
    </row>
    <row r="382" spans="1:10" x14ac:dyDescent="0.3">
      <c r="A382" s="18" t="s">
        <v>21577</v>
      </c>
      <c r="B382" s="21">
        <v>3545</v>
      </c>
      <c r="I382" s="18" t="s">
        <v>571</v>
      </c>
      <c r="J382" s="19">
        <v>8533</v>
      </c>
    </row>
    <row r="383" spans="1:10" x14ac:dyDescent="0.3">
      <c r="A383" s="18" t="s">
        <v>21578</v>
      </c>
      <c r="B383" s="21">
        <v>6916</v>
      </c>
      <c r="I383" s="18" t="s">
        <v>572</v>
      </c>
      <c r="J383" s="19">
        <v>5618</v>
      </c>
    </row>
    <row r="384" spans="1:10" x14ac:dyDescent="0.3">
      <c r="A384" s="18" t="s">
        <v>21579</v>
      </c>
      <c r="B384" s="21">
        <v>3590</v>
      </c>
      <c r="I384" s="18" t="s">
        <v>576</v>
      </c>
      <c r="J384" s="19">
        <v>6448</v>
      </c>
    </row>
    <row r="385" spans="1:10" x14ac:dyDescent="0.3">
      <c r="A385" s="18" t="s">
        <v>21580</v>
      </c>
      <c r="B385" s="21">
        <v>3460</v>
      </c>
      <c r="I385" s="18" t="s">
        <v>577</v>
      </c>
      <c r="J385" s="19">
        <v>6882</v>
      </c>
    </row>
    <row r="386" spans="1:10" x14ac:dyDescent="0.3">
      <c r="A386" s="18" t="s">
        <v>21581</v>
      </c>
      <c r="B386" s="21">
        <v>4020</v>
      </c>
      <c r="I386" s="18" t="s">
        <v>578</v>
      </c>
      <c r="J386" s="19">
        <v>4429</v>
      </c>
    </row>
    <row r="387" spans="1:10" x14ac:dyDescent="0.3">
      <c r="A387" s="18" t="s">
        <v>21582</v>
      </c>
      <c r="B387" s="21">
        <v>3016</v>
      </c>
      <c r="I387" s="18" t="s">
        <v>579</v>
      </c>
      <c r="J387" s="19">
        <v>8996</v>
      </c>
    </row>
    <row r="388" spans="1:10" x14ac:dyDescent="0.3">
      <c r="A388" s="18" t="s">
        <v>21583</v>
      </c>
      <c r="B388" s="21">
        <v>3554</v>
      </c>
      <c r="I388" s="18" t="s">
        <v>581</v>
      </c>
      <c r="J388" s="19">
        <v>5242</v>
      </c>
    </row>
    <row r="389" spans="1:10" x14ac:dyDescent="0.3">
      <c r="A389" s="18" t="s">
        <v>21584</v>
      </c>
      <c r="B389" s="21">
        <v>2798</v>
      </c>
      <c r="I389" s="18" t="s">
        <v>582</v>
      </c>
      <c r="J389" s="19">
        <v>15384</v>
      </c>
    </row>
    <row r="390" spans="1:10" x14ac:dyDescent="0.3">
      <c r="A390" s="18" t="s">
        <v>21585</v>
      </c>
      <c r="B390" s="21">
        <v>3445</v>
      </c>
      <c r="I390" s="18" t="s">
        <v>583</v>
      </c>
      <c r="J390" s="19">
        <v>6574</v>
      </c>
    </row>
    <row r="391" spans="1:10" x14ac:dyDescent="0.3">
      <c r="A391" s="18" t="s">
        <v>21586</v>
      </c>
      <c r="B391" s="21">
        <v>6500</v>
      </c>
      <c r="I391" s="18" t="s">
        <v>584</v>
      </c>
      <c r="J391" s="19">
        <v>9977</v>
      </c>
    </row>
    <row r="392" spans="1:10" x14ac:dyDescent="0.3">
      <c r="A392" s="18" t="s">
        <v>21587</v>
      </c>
      <c r="B392" s="21">
        <v>5814</v>
      </c>
      <c r="I392" s="18" t="s">
        <v>585</v>
      </c>
      <c r="J392" s="19">
        <v>14768</v>
      </c>
    </row>
    <row r="393" spans="1:10" x14ac:dyDescent="0.3">
      <c r="A393" s="18" t="s">
        <v>21588</v>
      </c>
      <c r="B393" s="21">
        <v>3880</v>
      </c>
      <c r="I393" s="18" t="s">
        <v>587</v>
      </c>
      <c r="J393" s="19">
        <v>5183</v>
      </c>
    </row>
    <row r="394" spans="1:10" x14ac:dyDescent="0.3">
      <c r="A394" s="18" t="s">
        <v>21589</v>
      </c>
      <c r="B394" s="21">
        <v>4257</v>
      </c>
      <c r="I394" s="18" t="s">
        <v>589</v>
      </c>
      <c r="J394" s="19">
        <v>4750</v>
      </c>
    </row>
    <row r="395" spans="1:10" x14ac:dyDescent="0.3">
      <c r="A395" s="18" t="s">
        <v>21590</v>
      </c>
      <c r="B395" s="21">
        <v>4043</v>
      </c>
      <c r="I395" s="18" t="s">
        <v>590</v>
      </c>
      <c r="J395" s="19">
        <v>9966</v>
      </c>
    </row>
    <row r="396" spans="1:10" x14ac:dyDescent="0.3">
      <c r="A396" s="18" t="s">
        <v>21591</v>
      </c>
      <c r="B396" s="21">
        <v>2522</v>
      </c>
      <c r="I396" s="18" t="s">
        <v>591</v>
      </c>
      <c r="J396" s="19">
        <v>15914</v>
      </c>
    </row>
    <row r="397" spans="1:10" x14ac:dyDescent="0.3">
      <c r="A397" s="18" t="s">
        <v>21592</v>
      </c>
      <c r="B397" s="21">
        <v>6089</v>
      </c>
      <c r="I397" s="18" t="s">
        <v>593</v>
      </c>
      <c r="J397" s="19">
        <v>5696</v>
      </c>
    </row>
    <row r="398" spans="1:10" x14ac:dyDescent="0.3">
      <c r="A398" s="18" t="s">
        <v>21593</v>
      </c>
      <c r="B398" s="21">
        <v>5810</v>
      </c>
      <c r="I398" s="18" t="s">
        <v>595</v>
      </c>
      <c r="J398" s="19">
        <v>11646</v>
      </c>
    </row>
    <row r="399" spans="1:10" x14ac:dyDescent="0.3">
      <c r="A399" s="18" t="s">
        <v>21594</v>
      </c>
      <c r="B399" s="21">
        <v>7216</v>
      </c>
      <c r="I399" s="18" t="s">
        <v>596</v>
      </c>
      <c r="J399" s="19">
        <v>5158</v>
      </c>
    </row>
    <row r="400" spans="1:10" x14ac:dyDescent="0.3">
      <c r="A400" s="18" t="s">
        <v>21595</v>
      </c>
      <c r="B400" s="21">
        <v>4031</v>
      </c>
      <c r="I400" s="18" t="s">
        <v>598</v>
      </c>
      <c r="J400" s="19">
        <v>2972</v>
      </c>
    </row>
    <row r="401" spans="1:10" x14ac:dyDescent="0.3">
      <c r="A401" s="18" t="s">
        <v>21596</v>
      </c>
      <c r="B401" s="21">
        <v>4380</v>
      </c>
      <c r="I401" s="18" t="s">
        <v>599</v>
      </c>
      <c r="J401" s="19">
        <v>11625</v>
      </c>
    </row>
    <row r="402" spans="1:10" x14ac:dyDescent="0.3">
      <c r="A402" s="18" t="s">
        <v>21597</v>
      </c>
      <c r="B402" s="21">
        <v>3649</v>
      </c>
      <c r="I402" s="18" t="s">
        <v>601</v>
      </c>
      <c r="J402" s="19">
        <v>8397</v>
      </c>
    </row>
    <row r="403" spans="1:10" x14ac:dyDescent="0.3">
      <c r="A403" s="18" t="s">
        <v>21598</v>
      </c>
      <c r="B403" s="21">
        <v>4174</v>
      </c>
      <c r="I403" s="18" t="s">
        <v>604</v>
      </c>
      <c r="J403" s="19">
        <v>16516</v>
      </c>
    </row>
    <row r="404" spans="1:10" x14ac:dyDescent="0.3">
      <c r="A404" s="18" t="s">
        <v>21599</v>
      </c>
      <c r="B404" s="21">
        <v>2837</v>
      </c>
      <c r="I404" s="18" t="s">
        <v>606</v>
      </c>
      <c r="J404" s="19">
        <v>11323</v>
      </c>
    </row>
    <row r="405" spans="1:10" x14ac:dyDescent="0.3">
      <c r="A405" s="18" t="s">
        <v>21600</v>
      </c>
      <c r="B405" s="21">
        <v>4481</v>
      </c>
      <c r="I405" s="18" t="s">
        <v>608</v>
      </c>
      <c r="J405" s="19">
        <v>10896</v>
      </c>
    </row>
    <row r="406" spans="1:10" x14ac:dyDescent="0.3">
      <c r="A406" s="18" t="s">
        <v>21601</v>
      </c>
      <c r="B406" s="21">
        <v>6904</v>
      </c>
      <c r="I406" s="18" t="s">
        <v>609</v>
      </c>
      <c r="J406" s="19">
        <v>5698</v>
      </c>
    </row>
    <row r="407" spans="1:10" x14ac:dyDescent="0.3">
      <c r="A407" s="18" t="s">
        <v>21602</v>
      </c>
      <c r="B407" s="21">
        <v>5043</v>
      </c>
      <c r="I407" s="18" t="s">
        <v>611</v>
      </c>
      <c r="J407" s="19">
        <v>4545</v>
      </c>
    </row>
    <row r="408" spans="1:10" x14ac:dyDescent="0.3">
      <c r="A408" s="18" t="s">
        <v>21603</v>
      </c>
      <c r="B408" s="21">
        <v>3456</v>
      </c>
      <c r="I408" s="18" t="s">
        <v>613</v>
      </c>
      <c r="J408" s="19">
        <v>18439</v>
      </c>
    </row>
    <row r="409" spans="1:10" x14ac:dyDescent="0.3">
      <c r="A409" s="18" t="s">
        <v>21604</v>
      </c>
      <c r="B409" s="21">
        <v>4319</v>
      </c>
      <c r="I409" s="18" t="s">
        <v>614</v>
      </c>
      <c r="J409" s="19">
        <v>9047</v>
      </c>
    </row>
    <row r="410" spans="1:10" x14ac:dyDescent="0.3">
      <c r="A410" s="18" t="s">
        <v>21605</v>
      </c>
      <c r="B410" s="21">
        <v>5490</v>
      </c>
      <c r="I410" s="18" t="s">
        <v>615</v>
      </c>
      <c r="J410" s="19">
        <v>5718</v>
      </c>
    </row>
    <row r="411" spans="1:10" x14ac:dyDescent="0.3">
      <c r="A411" s="18" t="s">
        <v>21606</v>
      </c>
      <c r="B411" s="21">
        <v>2702</v>
      </c>
      <c r="I411" s="18" t="s">
        <v>617</v>
      </c>
      <c r="J411" s="19">
        <v>3774</v>
      </c>
    </row>
    <row r="412" spans="1:10" x14ac:dyDescent="0.3">
      <c r="A412" s="18" t="s">
        <v>21607</v>
      </c>
      <c r="B412" s="21">
        <v>2736</v>
      </c>
      <c r="I412" s="18" t="s">
        <v>618</v>
      </c>
      <c r="J412" s="19">
        <v>4216</v>
      </c>
    </row>
    <row r="413" spans="1:10" x14ac:dyDescent="0.3">
      <c r="A413" s="18" t="s">
        <v>21608</v>
      </c>
      <c r="B413" s="21">
        <v>4225</v>
      </c>
      <c r="I413" s="18" t="s">
        <v>620</v>
      </c>
      <c r="J413" s="19">
        <v>13285</v>
      </c>
    </row>
    <row r="414" spans="1:10" x14ac:dyDescent="0.3">
      <c r="A414" s="18" t="s">
        <v>21609</v>
      </c>
      <c r="B414" s="21">
        <v>3490</v>
      </c>
      <c r="I414" s="18" t="s">
        <v>622</v>
      </c>
      <c r="J414" s="19">
        <v>17506</v>
      </c>
    </row>
    <row r="415" spans="1:10" x14ac:dyDescent="0.3">
      <c r="A415" s="18" t="s">
        <v>21610</v>
      </c>
      <c r="B415" s="21">
        <v>3914</v>
      </c>
      <c r="I415" s="18" t="s">
        <v>625</v>
      </c>
      <c r="J415" s="19">
        <v>8827</v>
      </c>
    </row>
    <row r="416" spans="1:10" x14ac:dyDescent="0.3">
      <c r="A416" s="18" t="s">
        <v>21611</v>
      </c>
      <c r="B416" s="21">
        <v>5095</v>
      </c>
      <c r="I416" s="18" t="s">
        <v>626</v>
      </c>
      <c r="J416" s="19">
        <v>11990</v>
      </c>
    </row>
    <row r="417" spans="1:10" x14ac:dyDescent="0.3">
      <c r="A417" s="18" t="s">
        <v>21612</v>
      </c>
      <c r="B417" s="21">
        <v>5407</v>
      </c>
      <c r="I417" s="18" t="s">
        <v>627</v>
      </c>
      <c r="J417" s="19">
        <v>6277</v>
      </c>
    </row>
    <row r="418" spans="1:10" x14ac:dyDescent="0.3">
      <c r="A418" s="18" t="s">
        <v>21613</v>
      </c>
      <c r="B418" s="21">
        <v>5000</v>
      </c>
      <c r="I418" s="18" t="s">
        <v>628</v>
      </c>
      <c r="J418" s="19">
        <v>6690</v>
      </c>
    </row>
    <row r="419" spans="1:10" x14ac:dyDescent="0.3">
      <c r="A419" s="18" t="s">
        <v>21614</v>
      </c>
      <c r="B419" s="21">
        <v>2555</v>
      </c>
      <c r="I419" s="18" t="s">
        <v>629</v>
      </c>
      <c r="J419" s="19">
        <v>4394</v>
      </c>
    </row>
    <row r="420" spans="1:10" x14ac:dyDescent="0.3">
      <c r="A420" s="18" t="s">
        <v>21615</v>
      </c>
      <c r="B420" s="21">
        <v>4440</v>
      </c>
      <c r="I420" s="18" t="s">
        <v>630</v>
      </c>
      <c r="J420" s="19">
        <v>3115</v>
      </c>
    </row>
    <row r="421" spans="1:10" x14ac:dyDescent="0.3">
      <c r="A421" s="18" t="s">
        <v>21616</v>
      </c>
      <c r="B421" s="21">
        <v>5808</v>
      </c>
      <c r="I421" s="18" t="s">
        <v>633</v>
      </c>
      <c r="J421" s="19">
        <v>14733</v>
      </c>
    </row>
    <row r="422" spans="1:10" x14ac:dyDescent="0.3">
      <c r="A422" s="18" t="s">
        <v>21617</v>
      </c>
      <c r="B422" s="21">
        <v>3430</v>
      </c>
      <c r="I422" s="18" t="s">
        <v>634</v>
      </c>
      <c r="J422" s="19">
        <v>16396</v>
      </c>
    </row>
    <row r="423" spans="1:10" x14ac:dyDescent="0.3">
      <c r="A423" s="18" t="s">
        <v>21618</v>
      </c>
      <c r="B423" s="21">
        <v>3456</v>
      </c>
      <c r="I423" s="18" t="s">
        <v>635</v>
      </c>
      <c r="J423" s="19">
        <v>5656</v>
      </c>
    </row>
    <row r="424" spans="1:10" x14ac:dyDescent="0.3">
      <c r="A424" s="18" t="s">
        <v>21619</v>
      </c>
      <c r="B424" s="21">
        <v>3302</v>
      </c>
      <c r="I424" s="18" t="s">
        <v>636</v>
      </c>
      <c r="J424" s="19">
        <v>7280</v>
      </c>
    </row>
    <row r="425" spans="1:10" x14ac:dyDescent="0.3">
      <c r="A425" s="18" t="s">
        <v>21620</v>
      </c>
      <c r="B425" s="21">
        <v>3254</v>
      </c>
      <c r="I425" s="18" t="s">
        <v>638</v>
      </c>
      <c r="J425" s="19">
        <v>16860</v>
      </c>
    </row>
    <row r="426" spans="1:10" x14ac:dyDescent="0.3">
      <c r="A426" s="18" t="s">
        <v>21621</v>
      </c>
      <c r="B426" s="21">
        <v>5690</v>
      </c>
      <c r="I426" s="18" t="s">
        <v>639</v>
      </c>
      <c r="J426" s="19">
        <v>13435</v>
      </c>
    </row>
    <row r="427" spans="1:10" x14ac:dyDescent="0.3">
      <c r="A427" s="18" t="s">
        <v>21622</v>
      </c>
      <c r="B427" s="21">
        <v>5715</v>
      </c>
      <c r="I427" s="18" t="s">
        <v>641</v>
      </c>
      <c r="J427" s="19">
        <v>11468</v>
      </c>
    </row>
    <row r="428" spans="1:10" x14ac:dyDescent="0.3">
      <c r="A428" s="18" t="s">
        <v>21623</v>
      </c>
      <c r="B428" s="21">
        <v>4800</v>
      </c>
      <c r="I428" s="18" t="s">
        <v>642</v>
      </c>
      <c r="J428" s="19">
        <v>6384</v>
      </c>
    </row>
    <row r="429" spans="1:10" x14ac:dyDescent="0.3">
      <c r="A429" s="18" t="s">
        <v>21624</v>
      </c>
      <c r="B429" s="21">
        <v>5298</v>
      </c>
      <c r="I429" s="18" t="s">
        <v>643</v>
      </c>
      <c r="J429" s="19">
        <v>5693</v>
      </c>
    </row>
    <row r="430" spans="1:10" x14ac:dyDescent="0.3">
      <c r="A430" s="18" t="s">
        <v>21625</v>
      </c>
      <c r="B430" s="21">
        <v>4773</v>
      </c>
      <c r="I430" s="18" t="s">
        <v>644</v>
      </c>
      <c r="J430" s="19">
        <v>7155</v>
      </c>
    </row>
    <row r="431" spans="1:10" x14ac:dyDescent="0.3">
      <c r="A431" s="18" t="s">
        <v>21626</v>
      </c>
      <c r="B431" s="21">
        <v>4809</v>
      </c>
      <c r="I431" s="18" t="s">
        <v>645</v>
      </c>
      <c r="J431" s="19">
        <v>6268</v>
      </c>
    </row>
    <row r="432" spans="1:10" x14ac:dyDescent="0.3">
      <c r="A432" s="18" t="s">
        <v>21627</v>
      </c>
      <c r="B432" s="21">
        <v>3220</v>
      </c>
      <c r="I432" s="18" t="s">
        <v>650</v>
      </c>
      <c r="J432" s="19">
        <v>10787</v>
      </c>
    </row>
    <row r="433" spans="1:10" x14ac:dyDescent="0.3">
      <c r="A433" s="18" t="s">
        <v>21628</v>
      </c>
      <c r="B433" s="21">
        <v>4524</v>
      </c>
      <c r="I433" s="18" t="s">
        <v>651</v>
      </c>
      <c r="J433" s="19">
        <v>5983</v>
      </c>
    </row>
    <row r="434" spans="1:10" x14ac:dyDescent="0.3">
      <c r="A434" s="18" t="s">
        <v>21629</v>
      </c>
      <c r="B434" s="21">
        <v>3864</v>
      </c>
      <c r="I434" s="18" t="s">
        <v>652</v>
      </c>
      <c r="J434" s="19">
        <v>16122</v>
      </c>
    </row>
    <row r="435" spans="1:10" x14ac:dyDescent="0.3">
      <c r="A435" s="18" t="s">
        <v>21630</v>
      </c>
      <c r="B435" s="21">
        <v>6435</v>
      </c>
      <c r="I435" s="18" t="s">
        <v>653</v>
      </c>
      <c r="J435" s="19">
        <v>6612</v>
      </c>
    </row>
    <row r="436" spans="1:10" x14ac:dyDescent="0.3">
      <c r="A436" s="18" t="s">
        <v>21631</v>
      </c>
      <c r="B436" s="21">
        <v>6424</v>
      </c>
      <c r="I436" s="18" t="s">
        <v>654</v>
      </c>
      <c r="J436" s="19">
        <v>6458</v>
      </c>
    </row>
    <row r="437" spans="1:10" x14ac:dyDescent="0.3">
      <c r="A437" s="18" t="s">
        <v>21632</v>
      </c>
      <c r="B437" s="21">
        <v>4825</v>
      </c>
      <c r="I437" s="18" t="s">
        <v>655</v>
      </c>
      <c r="J437" s="19">
        <v>4027</v>
      </c>
    </row>
    <row r="438" spans="1:10" x14ac:dyDescent="0.3">
      <c r="A438" s="18" t="s">
        <v>21633</v>
      </c>
      <c r="B438" s="21">
        <v>4482</v>
      </c>
      <c r="I438" s="18" t="s">
        <v>657</v>
      </c>
      <c r="J438" s="19">
        <v>10977</v>
      </c>
    </row>
    <row r="439" spans="1:10" x14ac:dyDescent="0.3">
      <c r="A439" s="18" t="s">
        <v>21634</v>
      </c>
      <c r="B439" s="21">
        <v>3823</v>
      </c>
      <c r="I439" s="18" t="s">
        <v>658</v>
      </c>
      <c r="J439" s="19">
        <v>6287</v>
      </c>
    </row>
    <row r="440" spans="1:10" x14ac:dyDescent="0.3">
      <c r="A440" s="18" t="s">
        <v>21635</v>
      </c>
      <c r="B440" s="21">
        <v>5276</v>
      </c>
      <c r="I440" s="18" t="s">
        <v>662</v>
      </c>
      <c r="J440" s="19">
        <v>16528</v>
      </c>
    </row>
    <row r="441" spans="1:10" x14ac:dyDescent="0.3">
      <c r="A441" s="18" t="s">
        <v>21636</v>
      </c>
      <c r="B441" s="21">
        <v>3405</v>
      </c>
      <c r="I441" s="18" t="s">
        <v>664</v>
      </c>
      <c r="J441" s="19">
        <v>3490</v>
      </c>
    </row>
    <row r="442" spans="1:10" x14ac:dyDescent="0.3">
      <c r="A442" s="18" t="s">
        <v>21637</v>
      </c>
      <c r="B442" s="21">
        <v>5828</v>
      </c>
      <c r="I442" s="18" t="s">
        <v>666</v>
      </c>
      <c r="J442" s="19">
        <v>5587</v>
      </c>
    </row>
    <row r="443" spans="1:10" x14ac:dyDescent="0.3">
      <c r="A443" s="18" t="s">
        <v>21638</v>
      </c>
      <c r="B443" s="21">
        <v>3682</v>
      </c>
      <c r="I443" s="18" t="s">
        <v>667</v>
      </c>
      <c r="J443" s="19">
        <v>3579</v>
      </c>
    </row>
    <row r="444" spans="1:10" x14ac:dyDescent="0.3">
      <c r="A444" s="18" t="s">
        <v>21639</v>
      </c>
      <c r="B444" s="21">
        <v>5241</v>
      </c>
      <c r="I444" s="18" t="s">
        <v>671</v>
      </c>
      <c r="J444" s="19">
        <v>5321</v>
      </c>
    </row>
    <row r="445" spans="1:10" x14ac:dyDescent="0.3">
      <c r="A445" s="18" t="s">
        <v>21640</v>
      </c>
      <c r="B445" s="21">
        <v>4269</v>
      </c>
      <c r="I445" s="18" t="s">
        <v>676</v>
      </c>
      <c r="J445" s="19">
        <v>16861</v>
      </c>
    </row>
    <row r="446" spans="1:10" x14ac:dyDescent="0.3">
      <c r="A446" s="18" t="s">
        <v>21641</v>
      </c>
      <c r="B446" s="21">
        <v>3093</v>
      </c>
      <c r="I446" s="18" t="s">
        <v>678</v>
      </c>
      <c r="J446" s="19">
        <v>9486</v>
      </c>
    </row>
    <row r="447" spans="1:10" x14ac:dyDescent="0.3">
      <c r="A447" s="18" t="s">
        <v>21642</v>
      </c>
      <c r="B447" s="21">
        <v>3544</v>
      </c>
      <c r="I447" s="18" t="s">
        <v>679</v>
      </c>
      <c r="J447" s="19">
        <v>8450</v>
      </c>
    </row>
    <row r="448" spans="1:10" x14ac:dyDescent="0.3">
      <c r="A448" s="18" t="s">
        <v>21643</v>
      </c>
      <c r="B448" s="21">
        <v>5518</v>
      </c>
      <c r="I448" s="18" t="s">
        <v>682</v>
      </c>
      <c r="J448" s="19">
        <v>9146</v>
      </c>
    </row>
    <row r="449" spans="1:10" x14ac:dyDescent="0.3">
      <c r="A449" s="18" t="s">
        <v>21644</v>
      </c>
      <c r="B449" s="21">
        <v>2431</v>
      </c>
      <c r="I449" s="18" t="s">
        <v>683</v>
      </c>
      <c r="J449" s="19">
        <v>6274</v>
      </c>
    </row>
    <row r="450" spans="1:10" x14ac:dyDescent="0.3">
      <c r="A450" s="18" t="s">
        <v>21645</v>
      </c>
      <c r="B450" s="21">
        <v>3534</v>
      </c>
      <c r="I450" s="18" t="s">
        <v>684</v>
      </c>
      <c r="J450" s="19">
        <v>3642</v>
      </c>
    </row>
    <row r="451" spans="1:10" x14ac:dyDescent="0.3">
      <c r="A451" s="18" t="s">
        <v>21646</v>
      </c>
      <c r="B451" s="21">
        <v>4208</v>
      </c>
      <c r="I451" s="18" t="s">
        <v>688</v>
      </c>
      <c r="J451" s="19">
        <v>2516</v>
      </c>
    </row>
    <row r="452" spans="1:10" x14ac:dyDescent="0.3">
      <c r="A452" s="18" t="s">
        <v>21647</v>
      </c>
      <c r="B452" s="21">
        <v>3261</v>
      </c>
      <c r="I452" s="18" t="s">
        <v>689</v>
      </c>
      <c r="J452" s="19">
        <v>6372</v>
      </c>
    </row>
    <row r="453" spans="1:10" x14ac:dyDescent="0.3">
      <c r="A453" s="18" t="s">
        <v>21648</v>
      </c>
      <c r="B453" s="21">
        <v>5230</v>
      </c>
      <c r="I453" s="18" t="s">
        <v>690</v>
      </c>
      <c r="J453" s="19">
        <v>9246</v>
      </c>
    </row>
    <row r="454" spans="1:10" x14ac:dyDescent="0.3">
      <c r="A454" s="18" t="s">
        <v>21649</v>
      </c>
      <c r="B454" s="21">
        <v>5944</v>
      </c>
      <c r="I454" s="18" t="s">
        <v>691</v>
      </c>
      <c r="J454" s="19">
        <v>11848</v>
      </c>
    </row>
    <row r="455" spans="1:10" x14ac:dyDescent="0.3">
      <c r="A455" s="18" t="s">
        <v>21650</v>
      </c>
      <c r="B455" s="21">
        <v>4474</v>
      </c>
      <c r="I455" s="18" t="s">
        <v>692</v>
      </c>
      <c r="J455" s="19">
        <v>11038</v>
      </c>
    </row>
    <row r="456" spans="1:10" x14ac:dyDescent="0.3">
      <c r="A456" s="18" t="s">
        <v>21651</v>
      </c>
      <c r="B456" s="21">
        <v>5537</v>
      </c>
      <c r="I456" s="18" t="s">
        <v>693</v>
      </c>
      <c r="J456" s="19">
        <v>6152</v>
      </c>
    </row>
    <row r="457" spans="1:10" x14ac:dyDescent="0.3">
      <c r="A457" s="18" t="s">
        <v>21652</v>
      </c>
      <c r="B457" s="21">
        <v>4313</v>
      </c>
      <c r="I457" s="18" t="s">
        <v>694</v>
      </c>
      <c r="J457" s="19">
        <v>10558</v>
      </c>
    </row>
    <row r="458" spans="1:10" x14ac:dyDescent="0.3">
      <c r="A458" s="18" t="s">
        <v>21653</v>
      </c>
      <c r="B458" s="21">
        <v>6601</v>
      </c>
      <c r="I458" s="18" t="s">
        <v>696</v>
      </c>
      <c r="J458" s="19">
        <v>6674</v>
      </c>
    </row>
    <row r="459" spans="1:10" x14ac:dyDescent="0.3">
      <c r="A459" s="18" t="s">
        <v>21654</v>
      </c>
      <c r="B459" s="21">
        <v>4364</v>
      </c>
      <c r="I459" s="18" t="s">
        <v>698</v>
      </c>
      <c r="J459" s="19">
        <v>4840</v>
      </c>
    </row>
    <row r="460" spans="1:10" x14ac:dyDescent="0.3">
      <c r="A460" s="18" t="s">
        <v>21655</v>
      </c>
      <c r="B460" s="21">
        <v>4409</v>
      </c>
      <c r="I460" s="18" t="s">
        <v>701</v>
      </c>
      <c r="J460" s="19">
        <v>14024</v>
      </c>
    </row>
    <row r="461" spans="1:10" x14ac:dyDescent="0.3">
      <c r="A461" s="18" t="s">
        <v>21656</v>
      </c>
      <c r="B461" s="21">
        <v>4591</v>
      </c>
      <c r="I461" s="18" t="s">
        <v>703</v>
      </c>
      <c r="J461" s="19">
        <v>16754</v>
      </c>
    </row>
    <row r="462" spans="1:10" x14ac:dyDescent="0.3">
      <c r="A462" s="18" t="s">
        <v>21657</v>
      </c>
      <c r="B462" s="21">
        <v>3082</v>
      </c>
      <c r="I462" s="18" t="s">
        <v>706</v>
      </c>
      <c r="J462" s="19">
        <v>6614</v>
      </c>
    </row>
    <row r="463" spans="1:10" x14ac:dyDescent="0.3">
      <c r="A463" s="18" t="s">
        <v>21658</v>
      </c>
      <c r="B463" s="21">
        <v>2863</v>
      </c>
      <c r="I463" s="18" t="s">
        <v>707</v>
      </c>
      <c r="J463" s="19">
        <v>6237</v>
      </c>
    </row>
    <row r="464" spans="1:10" x14ac:dyDescent="0.3">
      <c r="A464" s="18" t="s">
        <v>21659</v>
      </c>
      <c r="B464" s="21">
        <v>3636</v>
      </c>
      <c r="I464" s="18" t="s">
        <v>708</v>
      </c>
      <c r="J464" s="19">
        <v>8482</v>
      </c>
    </row>
    <row r="465" spans="1:10" x14ac:dyDescent="0.3">
      <c r="A465" s="18" t="s">
        <v>21660</v>
      </c>
      <c r="B465" s="21">
        <v>4756</v>
      </c>
      <c r="I465" s="18" t="s">
        <v>709</v>
      </c>
      <c r="J465" s="19">
        <v>11580</v>
      </c>
    </row>
    <row r="466" spans="1:10" x14ac:dyDescent="0.3">
      <c r="A466" s="18" t="s">
        <v>21661</v>
      </c>
      <c r="B466" s="21">
        <v>2882</v>
      </c>
      <c r="I466" s="18" t="s">
        <v>710</v>
      </c>
      <c r="J466" s="19">
        <v>5023</v>
      </c>
    </row>
    <row r="467" spans="1:10" x14ac:dyDescent="0.3">
      <c r="A467" s="18" t="s">
        <v>21662</v>
      </c>
      <c r="B467" s="21">
        <v>6165</v>
      </c>
      <c r="I467" s="18" t="s">
        <v>711</v>
      </c>
      <c r="J467" s="19">
        <v>13690</v>
      </c>
    </row>
    <row r="468" spans="1:10" x14ac:dyDescent="0.3">
      <c r="A468" s="18" t="s">
        <v>21663</v>
      </c>
      <c r="B468" s="21">
        <v>4867</v>
      </c>
      <c r="I468" s="18" t="s">
        <v>712</v>
      </c>
      <c r="J468" s="19">
        <v>2333</v>
      </c>
    </row>
    <row r="469" spans="1:10" x14ac:dyDescent="0.3">
      <c r="A469" s="18" t="s">
        <v>21664</v>
      </c>
      <c r="B469" s="21">
        <v>4456</v>
      </c>
      <c r="I469" s="18" t="s">
        <v>714</v>
      </c>
      <c r="J469" s="19">
        <v>6767</v>
      </c>
    </row>
    <row r="470" spans="1:10" x14ac:dyDescent="0.3">
      <c r="A470" s="18" t="s">
        <v>21665</v>
      </c>
      <c r="B470" s="21">
        <v>5518</v>
      </c>
      <c r="I470" s="18" t="s">
        <v>715</v>
      </c>
      <c r="J470" s="19">
        <v>5043</v>
      </c>
    </row>
    <row r="471" spans="1:10" x14ac:dyDescent="0.3">
      <c r="A471" s="18" t="s">
        <v>21666</v>
      </c>
      <c r="B471" s="21">
        <v>4958</v>
      </c>
      <c r="I471" s="18" t="s">
        <v>718</v>
      </c>
      <c r="J471" s="19">
        <v>2734</v>
      </c>
    </row>
    <row r="472" spans="1:10" x14ac:dyDescent="0.3">
      <c r="A472" s="18" t="s">
        <v>21667</v>
      </c>
      <c r="B472" s="21">
        <v>4223</v>
      </c>
      <c r="I472" s="18" t="s">
        <v>719</v>
      </c>
      <c r="J472" s="19">
        <v>6927</v>
      </c>
    </row>
    <row r="473" spans="1:10" x14ac:dyDescent="0.3">
      <c r="A473" s="18" t="s">
        <v>21668</v>
      </c>
      <c r="B473" s="21">
        <v>2884</v>
      </c>
      <c r="I473" s="18" t="s">
        <v>720</v>
      </c>
      <c r="J473" s="19">
        <v>6052</v>
      </c>
    </row>
    <row r="474" spans="1:10" x14ac:dyDescent="0.3">
      <c r="A474" s="18" t="s">
        <v>21669</v>
      </c>
      <c r="B474" s="21">
        <v>3235</v>
      </c>
      <c r="I474" s="18" t="s">
        <v>722</v>
      </c>
      <c r="J474" s="19">
        <v>13691</v>
      </c>
    </row>
    <row r="475" spans="1:10" x14ac:dyDescent="0.3">
      <c r="A475" s="18" t="s">
        <v>21670</v>
      </c>
      <c r="B475" s="21">
        <v>6581</v>
      </c>
      <c r="I475" s="18" t="s">
        <v>724</v>
      </c>
      <c r="J475" s="19">
        <v>3275</v>
      </c>
    </row>
    <row r="476" spans="1:10" x14ac:dyDescent="0.3">
      <c r="A476" s="18" t="s">
        <v>21671</v>
      </c>
      <c r="B476" s="21">
        <v>4653</v>
      </c>
      <c r="I476" s="18" t="s">
        <v>726</v>
      </c>
      <c r="J476" s="19">
        <v>8990</v>
      </c>
    </row>
    <row r="477" spans="1:10" x14ac:dyDescent="0.3">
      <c r="A477" s="18" t="s">
        <v>21672</v>
      </c>
      <c r="B477" s="21">
        <v>4271</v>
      </c>
      <c r="I477" s="18" t="s">
        <v>727</v>
      </c>
      <c r="J477" s="19">
        <v>7385</v>
      </c>
    </row>
    <row r="478" spans="1:10" x14ac:dyDescent="0.3">
      <c r="A478" s="18" t="s">
        <v>21673</v>
      </c>
      <c r="B478" s="21">
        <v>5887</v>
      </c>
      <c r="I478" s="18" t="s">
        <v>728</v>
      </c>
      <c r="J478" s="19">
        <v>2859</v>
      </c>
    </row>
    <row r="479" spans="1:10" x14ac:dyDescent="0.3">
      <c r="A479" s="18" t="s">
        <v>21674</v>
      </c>
      <c r="B479" s="21">
        <v>5855</v>
      </c>
      <c r="I479" s="18" t="s">
        <v>731</v>
      </c>
      <c r="J479" s="19">
        <v>15271</v>
      </c>
    </row>
    <row r="480" spans="1:10" x14ac:dyDescent="0.3">
      <c r="A480" s="18" t="s">
        <v>21675</v>
      </c>
      <c r="B480" s="21">
        <v>5004</v>
      </c>
      <c r="I480" s="18" t="s">
        <v>732</v>
      </c>
      <c r="J480" s="19">
        <v>10754</v>
      </c>
    </row>
    <row r="481" spans="1:10" x14ac:dyDescent="0.3">
      <c r="A481" s="18" t="s">
        <v>21676</v>
      </c>
      <c r="B481" s="21">
        <v>5874</v>
      </c>
      <c r="I481" s="18" t="s">
        <v>733</v>
      </c>
      <c r="J481" s="19">
        <v>4048</v>
      </c>
    </row>
    <row r="482" spans="1:10" x14ac:dyDescent="0.3">
      <c r="A482" s="18" t="s">
        <v>21677</v>
      </c>
      <c r="B482" s="21">
        <v>5629</v>
      </c>
      <c r="I482" s="18" t="s">
        <v>735</v>
      </c>
      <c r="J482" s="19">
        <v>3729</v>
      </c>
    </row>
    <row r="483" spans="1:10" x14ac:dyDescent="0.3">
      <c r="A483" s="18" t="s">
        <v>21678</v>
      </c>
      <c r="B483" s="21">
        <v>5308</v>
      </c>
      <c r="I483" s="18" t="s">
        <v>736</v>
      </c>
      <c r="J483" s="19">
        <v>1909</v>
      </c>
    </row>
    <row r="484" spans="1:10" x14ac:dyDescent="0.3">
      <c r="A484" s="18" t="s">
        <v>21679</v>
      </c>
      <c r="B484" s="21">
        <v>5063</v>
      </c>
      <c r="I484" s="18" t="s">
        <v>737</v>
      </c>
      <c r="J484" s="19">
        <v>10237</v>
      </c>
    </row>
    <row r="485" spans="1:10" x14ac:dyDescent="0.3">
      <c r="A485" s="18" t="s">
        <v>21680</v>
      </c>
      <c r="B485" s="21">
        <v>4703</v>
      </c>
      <c r="I485" s="18" t="s">
        <v>738</v>
      </c>
      <c r="J485" s="19">
        <v>6722</v>
      </c>
    </row>
    <row r="486" spans="1:10" x14ac:dyDescent="0.3">
      <c r="A486" s="18" t="s">
        <v>21681</v>
      </c>
      <c r="B486" s="21">
        <v>5724</v>
      </c>
      <c r="I486" s="18" t="s">
        <v>739</v>
      </c>
      <c r="J486" s="19">
        <v>6493</v>
      </c>
    </row>
    <row r="487" spans="1:10" x14ac:dyDescent="0.3">
      <c r="A487" s="18" t="s">
        <v>21682</v>
      </c>
      <c r="B487" s="21">
        <v>4744</v>
      </c>
      <c r="I487" s="18" t="s">
        <v>740</v>
      </c>
      <c r="J487" s="19">
        <v>5770</v>
      </c>
    </row>
    <row r="488" spans="1:10" x14ac:dyDescent="0.3">
      <c r="A488" s="18" t="s">
        <v>21683</v>
      </c>
      <c r="B488" s="21">
        <v>4980</v>
      </c>
      <c r="I488" s="18" t="s">
        <v>741</v>
      </c>
      <c r="J488" s="19">
        <v>4280</v>
      </c>
    </row>
    <row r="489" spans="1:10" x14ac:dyDescent="0.3">
      <c r="A489" s="18" t="s">
        <v>21684</v>
      </c>
      <c r="B489" s="21">
        <v>6197</v>
      </c>
      <c r="I489" s="18" t="s">
        <v>744</v>
      </c>
      <c r="J489" s="19">
        <v>9694</v>
      </c>
    </row>
    <row r="490" spans="1:10" x14ac:dyDescent="0.3">
      <c r="A490" s="18" t="s">
        <v>21685</v>
      </c>
      <c r="B490" s="21">
        <v>3237</v>
      </c>
      <c r="I490" s="18" t="s">
        <v>745</v>
      </c>
      <c r="J490" s="19">
        <v>3741</v>
      </c>
    </row>
    <row r="491" spans="1:10" x14ac:dyDescent="0.3">
      <c r="A491" s="18" t="s">
        <v>21686</v>
      </c>
      <c r="B491" s="21">
        <v>2547</v>
      </c>
      <c r="I491" s="18" t="s">
        <v>746</v>
      </c>
      <c r="J491" s="19">
        <v>3902</v>
      </c>
    </row>
    <row r="492" spans="1:10" x14ac:dyDescent="0.3">
      <c r="A492" s="18" t="s">
        <v>21687</v>
      </c>
      <c r="B492" s="21">
        <v>5665</v>
      </c>
      <c r="I492" s="18" t="s">
        <v>747</v>
      </c>
      <c r="J492" s="19">
        <v>4294</v>
      </c>
    </row>
    <row r="493" spans="1:10" x14ac:dyDescent="0.3">
      <c r="A493" s="18" t="s">
        <v>21688</v>
      </c>
      <c r="B493" s="21">
        <v>3164</v>
      </c>
      <c r="I493" s="18" t="s">
        <v>749</v>
      </c>
      <c r="J493" s="19">
        <v>3584</v>
      </c>
    </row>
    <row r="494" spans="1:10" x14ac:dyDescent="0.3">
      <c r="A494" s="18" t="s">
        <v>21689</v>
      </c>
      <c r="B494" s="21">
        <v>2849</v>
      </c>
      <c r="I494" s="18" t="s">
        <v>751</v>
      </c>
      <c r="J494" s="19">
        <v>4788</v>
      </c>
    </row>
    <row r="495" spans="1:10" x14ac:dyDescent="0.3">
      <c r="A495" s="18" t="s">
        <v>21690</v>
      </c>
      <c r="B495" s="21">
        <v>4962</v>
      </c>
      <c r="I495" s="18" t="s">
        <v>753</v>
      </c>
      <c r="J495" s="19">
        <v>9451</v>
      </c>
    </row>
    <row r="496" spans="1:10" x14ac:dyDescent="0.3">
      <c r="A496" s="18" t="s">
        <v>21691</v>
      </c>
      <c r="B496" s="21">
        <v>3713</v>
      </c>
      <c r="I496" s="18" t="s">
        <v>754</v>
      </c>
      <c r="J496" s="19">
        <v>17190</v>
      </c>
    </row>
    <row r="497" spans="1:10" x14ac:dyDescent="0.3">
      <c r="A497" s="18" t="s">
        <v>21692</v>
      </c>
      <c r="B497" s="21">
        <v>3369</v>
      </c>
      <c r="I497" s="18" t="s">
        <v>755</v>
      </c>
      <c r="J497" s="19">
        <v>5430</v>
      </c>
    </row>
    <row r="498" spans="1:10" x14ac:dyDescent="0.3">
      <c r="A498" s="18" t="s">
        <v>21693</v>
      </c>
      <c r="B498" s="21">
        <v>3271</v>
      </c>
      <c r="I498" s="18" t="s">
        <v>757</v>
      </c>
      <c r="J498" s="19">
        <v>6392</v>
      </c>
    </row>
    <row r="499" spans="1:10" x14ac:dyDescent="0.3">
      <c r="A499" s="18" t="s">
        <v>21694</v>
      </c>
      <c r="B499" s="21">
        <v>5406</v>
      </c>
      <c r="I499" s="18" t="s">
        <v>758</v>
      </c>
      <c r="J499" s="19">
        <v>7188</v>
      </c>
    </row>
    <row r="500" spans="1:10" x14ac:dyDescent="0.3">
      <c r="A500" s="18" t="s">
        <v>21695</v>
      </c>
      <c r="B500" s="21">
        <v>3552</v>
      </c>
      <c r="I500" s="18" t="s">
        <v>759</v>
      </c>
      <c r="J500" s="19">
        <v>3061</v>
      </c>
    </row>
    <row r="501" spans="1:10" x14ac:dyDescent="0.3">
      <c r="A501" s="18" t="s">
        <v>21696</v>
      </c>
      <c r="B501" s="21">
        <v>3034</v>
      </c>
      <c r="I501" s="18" t="s">
        <v>760</v>
      </c>
      <c r="J501" s="19">
        <v>23363</v>
      </c>
    </row>
    <row r="502" spans="1:10" x14ac:dyDescent="0.3">
      <c r="A502" s="18" t="s">
        <v>21697</v>
      </c>
      <c r="B502" s="21">
        <v>1911</v>
      </c>
      <c r="I502" s="18" t="s">
        <v>761</v>
      </c>
      <c r="J502" s="19">
        <v>6465</v>
      </c>
    </row>
    <row r="503" spans="1:10" x14ac:dyDescent="0.3">
      <c r="A503" s="18" t="s">
        <v>21698</v>
      </c>
      <c r="B503" s="21">
        <v>5280</v>
      </c>
      <c r="I503" s="18" t="s">
        <v>762</v>
      </c>
      <c r="J503" s="19">
        <v>3164</v>
      </c>
    </row>
    <row r="504" spans="1:10" x14ac:dyDescent="0.3">
      <c r="A504" s="18" t="s">
        <v>21699</v>
      </c>
      <c r="B504" s="21">
        <v>5699</v>
      </c>
      <c r="I504" s="18" t="s">
        <v>767</v>
      </c>
      <c r="J504" s="19">
        <v>9345</v>
      </c>
    </row>
    <row r="505" spans="1:10" x14ac:dyDescent="0.3">
      <c r="A505" s="18" t="s">
        <v>21700</v>
      </c>
      <c r="B505" s="21">
        <v>5346</v>
      </c>
      <c r="I505" s="18" t="s">
        <v>769</v>
      </c>
      <c r="J505" s="19">
        <v>6191</v>
      </c>
    </row>
    <row r="506" spans="1:10" x14ac:dyDescent="0.3">
      <c r="A506" s="18" t="s">
        <v>21701</v>
      </c>
      <c r="B506" s="21">
        <v>5440</v>
      </c>
      <c r="I506" s="18" t="s">
        <v>770</v>
      </c>
      <c r="J506" s="19">
        <v>8967</v>
      </c>
    </row>
    <row r="507" spans="1:10" x14ac:dyDescent="0.3">
      <c r="A507" s="18" t="s">
        <v>21702</v>
      </c>
      <c r="B507" s="21">
        <v>5319</v>
      </c>
      <c r="I507" s="18" t="s">
        <v>771</v>
      </c>
      <c r="J507" s="19">
        <v>5648</v>
      </c>
    </row>
    <row r="508" spans="1:10" x14ac:dyDescent="0.3">
      <c r="A508" s="18" t="s">
        <v>21703</v>
      </c>
      <c r="B508" s="21">
        <v>3542</v>
      </c>
      <c r="I508" s="18" t="s">
        <v>773</v>
      </c>
      <c r="J508" s="19">
        <v>3074</v>
      </c>
    </row>
    <row r="509" spans="1:10" x14ac:dyDescent="0.3">
      <c r="A509" s="18" t="s">
        <v>21704</v>
      </c>
      <c r="B509" s="21">
        <v>3288</v>
      </c>
      <c r="I509" s="18" t="s">
        <v>774</v>
      </c>
      <c r="J509" s="19">
        <v>6245</v>
      </c>
    </row>
    <row r="510" spans="1:10" x14ac:dyDescent="0.3">
      <c r="A510" s="18" t="s">
        <v>21705</v>
      </c>
      <c r="B510" s="21">
        <v>4061</v>
      </c>
      <c r="I510" s="18" t="s">
        <v>775</v>
      </c>
      <c r="J510" s="19">
        <v>10640</v>
      </c>
    </row>
    <row r="511" spans="1:10" x14ac:dyDescent="0.3">
      <c r="A511" s="18" t="s">
        <v>21706</v>
      </c>
      <c r="B511" s="21">
        <v>7243</v>
      </c>
      <c r="I511" s="18" t="s">
        <v>777</v>
      </c>
      <c r="J511" s="19">
        <v>4540</v>
      </c>
    </row>
    <row r="512" spans="1:10" x14ac:dyDescent="0.3">
      <c r="A512" s="18" t="s">
        <v>21707</v>
      </c>
      <c r="B512" s="21">
        <v>3942</v>
      </c>
      <c r="I512" s="18" t="s">
        <v>780</v>
      </c>
      <c r="J512" s="19">
        <v>6307</v>
      </c>
    </row>
    <row r="513" spans="1:10" x14ac:dyDescent="0.3">
      <c r="A513" s="18" t="s">
        <v>21708</v>
      </c>
      <c r="B513" s="21">
        <v>4937</v>
      </c>
      <c r="I513" s="18" t="s">
        <v>781</v>
      </c>
      <c r="J513" s="19">
        <v>6999</v>
      </c>
    </row>
    <row r="514" spans="1:10" x14ac:dyDescent="0.3">
      <c r="A514" s="18" t="s">
        <v>21709</v>
      </c>
      <c r="B514" s="21">
        <v>3338</v>
      </c>
      <c r="I514" s="18" t="s">
        <v>785</v>
      </c>
      <c r="J514" s="19">
        <v>4147</v>
      </c>
    </row>
    <row r="515" spans="1:10" x14ac:dyDescent="0.3">
      <c r="A515" s="18" t="s">
        <v>21710</v>
      </c>
      <c r="B515" s="21">
        <v>5647</v>
      </c>
      <c r="I515" s="18" t="s">
        <v>787</v>
      </c>
      <c r="J515" s="19">
        <v>8218</v>
      </c>
    </row>
    <row r="516" spans="1:10" x14ac:dyDescent="0.3">
      <c r="A516" s="18" t="s">
        <v>21711</v>
      </c>
      <c r="B516" s="21">
        <v>6125</v>
      </c>
      <c r="I516" s="18" t="s">
        <v>790</v>
      </c>
      <c r="J516" s="19">
        <v>2731</v>
      </c>
    </row>
    <row r="517" spans="1:10" x14ac:dyDescent="0.3">
      <c r="A517" s="18" t="s">
        <v>21712</v>
      </c>
      <c r="B517" s="21">
        <v>4936</v>
      </c>
      <c r="I517" s="18" t="s">
        <v>792</v>
      </c>
      <c r="J517" s="19">
        <v>5161</v>
      </c>
    </row>
    <row r="518" spans="1:10" x14ac:dyDescent="0.3">
      <c r="A518" s="18" t="s">
        <v>21713</v>
      </c>
      <c r="B518" s="21">
        <v>5936</v>
      </c>
      <c r="I518" s="18" t="s">
        <v>794</v>
      </c>
      <c r="J518" s="19">
        <v>3932</v>
      </c>
    </row>
    <row r="519" spans="1:10" x14ac:dyDescent="0.3">
      <c r="A519" s="18" t="s">
        <v>21714</v>
      </c>
      <c r="B519" s="21">
        <v>4984</v>
      </c>
      <c r="I519" s="18" t="s">
        <v>796</v>
      </c>
      <c r="J519" s="19">
        <v>15160</v>
      </c>
    </row>
    <row r="520" spans="1:10" x14ac:dyDescent="0.3">
      <c r="A520" s="18" t="s">
        <v>21715</v>
      </c>
      <c r="B520" s="21">
        <v>5158</v>
      </c>
      <c r="I520" s="18" t="s">
        <v>797</v>
      </c>
      <c r="J520" s="19">
        <v>5371</v>
      </c>
    </row>
    <row r="521" spans="1:10" x14ac:dyDescent="0.3">
      <c r="A521" s="18" t="s">
        <v>21716</v>
      </c>
      <c r="B521" s="21">
        <v>2556</v>
      </c>
      <c r="I521" s="18" t="s">
        <v>798</v>
      </c>
      <c r="J521" s="19">
        <v>6099</v>
      </c>
    </row>
    <row r="522" spans="1:10" x14ac:dyDescent="0.3">
      <c r="A522" s="18" t="s">
        <v>21717</v>
      </c>
      <c r="B522" s="21">
        <v>5118</v>
      </c>
      <c r="I522" s="18" t="s">
        <v>799</v>
      </c>
      <c r="J522" s="19">
        <v>3457</v>
      </c>
    </row>
    <row r="523" spans="1:10" x14ac:dyDescent="0.3">
      <c r="A523" s="18" t="s">
        <v>21718</v>
      </c>
      <c r="B523" s="21">
        <v>3040</v>
      </c>
      <c r="I523" s="18" t="s">
        <v>801</v>
      </c>
      <c r="J523" s="19">
        <v>2999</v>
      </c>
    </row>
    <row r="524" spans="1:10" x14ac:dyDescent="0.3">
      <c r="A524" s="18" t="s">
        <v>21719</v>
      </c>
      <c r="B524" s="21">
        <v>4262</v>
      </c>
      <c r="I524" s="18" t="s">
        <v>802</v>
      </c>
      <c r="J524" s="19">
        <v>8910</v>
      </c>
    </row>
    <row r="525" spans="1:10" x14ac:dyDescent="0.3">
      <c r="A525" s="18" t="s">
        <v>21720</v>
      </c>
      <c r="B525" s="21">
        <v>3863</v>
      </c>
      <c r="I525" s="18" t="s">
        <v>804</v>
      </c>
      <c r="J525" s="19">
        <v>5633</v>
      </c>
    </row>
    <row r="526" spans="1:10" x14ac:dyDescent="0.3">
      <c r="A526" s="18" t="s">
        <v>21721</v>
      </c>
      <c r="B526" s="21">
        <v>3758</v>
      </c>
      <c r="I526" s="18" t="s">
        <v>806</v>
      </c>
      <c r="J526" s="19">
        <v>10033</v>
      </c>
    </row>
    <row r="527" spans="1:10" x14ac:dyDescent="0.3">
      <c r="A527" s="18" t="s">
        <v>21722</v>
      </c>
      <c r="B527" s="21">
        <v>4711</v>
      </c>
      <c r="I527" s="18" t="s">
        <v>807</v>
      </c>
      <c r="J527" s="19">
        <v>9654</v>
      </c>
    </row>
    <row r="528" spans="1:10" x14ac:dyDescent="0.3">
      <c r="A528" s="18" t="s">
        <v>21723</v>
      </c>
      <c r="B528" s="21">
        <v>5526</v>
      </c>
      <c r="I528" s="18" t="s">
        <v>808</v>
      </c>
      <c r="J528" s="19">
        <v>5843</v>
      </c>
    </row>
    <row r="529" spans="1:10" x14ac:dyDescent="0.3">
      <c r="A529" s="18" t="s">
        <v>21724</v>
      </c>
      <c r="B529" s="21">
        <v>6245</v>
      </c>
      <c r="I529" s="18" t="s">
        <v>809</v>
      </c>
      <c r="J529" s="19">
        <v>5956</v>
      </c>
    </row>
    <row r="530" spans="1:10" x14ac:dyDescent="0.3">
      <c r="A530" s="18" t="s">
        <v>21725</v>
      </c>
      <c r="B530" s="21">
        <v>4186</v>
      </c>
      <c r="I530" s="18" t="s">
        <v>810</v>
      </c>
      <c r="J530" s="19">
        <v>6197</v>
      </c>
    </row>
    <row r="531" spans="1:10" x14ac:dyDescent="0.3">
      <c r="A531" s="18" t="s">
        <v>21726</v>
      </c>
      <c r="B531" s="21">
        <v>4695</v>
      </c>
      <c r="I531" s="18" t="s">
        <v>811</v>
      </c>
      <c r="J531" s="19">
        <v>2532</v>
      </c>
    </row>
    <row r="532" spans="1:10" x14ac:dyDescent="0.3">
      <c r="A532" s="18" t="s">
        <v>21727</v>
      </c>
      <c r="B532" s="21">
        <v>5615</v>
      </c>
      <c r="I532" s="18" t="s">
        <v>812</v>
      </c>
      <c r="J532" s="19">
        <v>8590</v>
      </c>
    </row>
    <row r="533" spans="1:10" x14ac:dyDescent="0.3">
      <c r="A533" s="18" t="s">
        <v>21728</v>
      </c>
      <c r="B533" s="21">
        <v>4840</v>
      </c>
      <c r="I533" s="18" t="s">
        <v>814</v>
      </c>
      <c r="J533" s="19">
        <v>3615</v>
      </c>
    </row>
    <row r="534" spans="1:10" x14ac:dyDescent="0.3">
      <c r="A534" s="18" t="s">
        <v>21729</v>
      </c>
      <c r="B534" s="21">
        <v>3241</v>
      </c>
      <c r="I534" s="18" t="s">
        <v>816</v>
      </c>
      <c r="J534" s="19">
        <v>9123</v>
      </c>
    </row>
    <row r="535" spans="1:10" x14ac:dyDescent="0.3">
      <c r="A535" s="18" t="s">
        <v>21730</v>
      </c>
      <c r="B535" s="21">
        <v>3956</v>
      </c>
      <c r="I535" s="18" t="s">
        <v>818</v>
      </c>
      <c r="J535" s="19">
        <v>3736</v>
      </c>
    </row>
    <row r="536" spans="1:10" x14ac:dyDescent="0.3">
      <c r="A536" s="18" t="s">
        <v>21731</v>
      </c>
      <c r="B536" s="21">
        <v>2888</v>
      </c>
      <c r="I536" s="18" t="s">
        <v>820</v>
      </c>
      <c r="J536" s="19">
        <v>9933</v>
      </c>
    </row>
    <row r="537" spans="1:10" x14ac:dyDescent="0.3">
      <c r="A537" s="18" t="s">
        <v>21732</v>
      </c>
      <c r="B537" s="21">
        <v>5345</v>
      </c>
      <c r="I537" s="18" t="s">
        <v>821</v>
      </c>
      <c r="J537" s="19">
        <v>5225</v>
      </c>
    </row>
    <row r="538" spans="1:10" x14ac:dyDescent="0.3">
      <c r="A538" s="18" t="s">
        <v>21733</v>
      </c>
      <c r="B538" s="21">
        <v>3447</v>
      </c>
      <c r="I538" s="18" t="s">
        <v>825</v>
      </c>
      <c r="J538" s="19">
        <v>6025</v>
      </c>
    </row>
    <row r="539" spans="1:10" x14ac:dyDescent="0.3">
      <c r="A539" s="18" t="s">
        <v>21734</v>
      </c>
      <c r="B539" s="21">
        <v>2858</v>
      </c>
      <c r="I539" s="18" t="s">
        <v>827</v>
      </c>
      <c r="J539" s="19">
        <v>9040</v>
      </c>
    </row>
    <row r="540" spans="1:10" x14ac:dyDescent="0.3">
      <c r="A540" s="18" t="s">
        <v>21735</v>
      </c>
      <c r="B540" s="21">
        <v>6142</v>
      </c>
      <c r="I540" s="18" t="s">
        <v>828</v>
      </c>
      <c r="J540" s="19">
        <v>4666</v>
      </c>
    </row>
    <row r="541" spans="1:10" x14ac:dyDescent="0.3">
      <c r="A541" s="18" t="s">
        <v>21736</v>
      </c>
      <c r="B541" s="21">
        <v>4890</v>
      </c>
      <c r="I541" s="18" t="s">
        <v>830</v>
      </c>
      <c r="J541" s="19">
        <v>6665</v>
      </c>
    </row>
    <row r="542" spans="1:10" x14ac:dyDescent="0.3">
      <c r="A542" s="18" t="s">
        <v>21737</v>
      </c>
      <c r="B542" s="21">
        <v>4592</v>
      </c>
      <c r="I542" s="18" t="s">
        <v>832</v>
      </c>
      <c r="J542" s="19">
        <v>5965</v>
      </c>
    </row>
    <row r="543" spans="1:10" x14ac:dyDescent="0.3">
      <c r="A543" s="18" t="s">
        <v>21738</v>
      </c>
      <c r="B543" s="21">
        <v>6020</v>
      </c>
      <c r="I543" s="18" t="s">
        <v>833</v>
      </c>
      <c r="J543" s="19">
        <v>5276</v>
      </c>
    </row>
    <row r="544" spans="1:10" x14ac:dyDescent="0.3">
      <c r="A544" s="18" t="s">
        <v>21739</v>
      </c>
      <c r="B544" s="21">
        <v>5262</v>
      </c>
      <c r="I544" s="18" t="s">
        <v>835</v>
      </c>
      <c r="J544" s="19">
        <v>3803</v>
      </c>
    </row>
    <row r="545" spans="1:10" x14ac:dyDescent="0.3">
      <c r="A545" s="18" t="s">
        <v>21740</v>
      </c>
      <c r="B545" s="21">
        <v>4253</v>
      </c>
      <c r="I545" s="18" t="s">
        <v>836</v>
      </c>
      <c r="J545" s="19">
        <v>3854</v>
      </c>
    </row>
    <row r="546" spans="1:10" x14ac:dyDescent="0.3">
      <c r="A546" s="18" t="s">
        <v>21741</v>
      </c>
      <c r="B546" s="21">
        <v>6205</v>
      </c>
      <c r="I546" s="18" t="s">
        <v>839</v>
      </c>
      <c r="J546" s="19">
        <v>6349</v>
      </c>
    </row>
    <row r="547" spans="1:10" x14ac:dyDescent="0.3">
      <c r="A547" s="18" t="s">
        <v>21742</v>
      </c>
      <c r="B547" s="21">
        <v>3110</v>
      </c>
      <c r="I547" s="18" t="s">
        <v>840</v>
      </c>
      <c r="J547" s="19">
        <v>6799</v>
      </c>
    </row>
    <row r="548" spans="1:10" x14ac:dyDescent="0.3">
      <c r="A548" s="18" t="s">
        <v>21743</v>
      </c>
      <c r="B548" s="21">
        <v>4503</v>
      </c>
      <c r="I548" s="18" t="s">
        <v>844</v>
      </c>
      <c r="J548" s="19">
        <v>4001</v>
      </c>
    </row>
    <row r="549" spans="1:10" x14ac:dyDescent="0.3">
      <c r="A549" s="18" t="s">
        <v>21744</v>
      </c>
      <c r="B549" s="21">
        <v>2919</v>
      </c>
      <c r="I549" s="18" t="s">
        <v>845</v>
      </c>
      <c r="J549" s="19">
        <v>3100</v>
      </c>
    </row>
    <row r="550" spans="1:10" x14ac:dyDescent="0.3">
      <c r="A550" s="18" t="s">
        <v>21745</v>
      </c>
      <c r="B550" s="21">
        <v>3871</v>
      </c>
      <c r="I550" s="18" t="s">
        <v>846</v>
      </c>
      <c r="J550" s="19">
        <v>3511</v>
      </c>
    </row>
    <row r="551" spans="1:10" x14ac:dyDescent="0.3">
      <c r="A551" s="18" t="s">
        <v>21746</v>
      </c>
      <c r="B551" s="21">
        <v>2758</v>
      </c>
      <c r="I551" s="18" t="s">
        <v>850</v>
      </c>
      <c r="J551" s="19">
        <v>10882</v>
      </c>
    </row>
    <row r="552" spans="1:10" x14ac:dyDescent="0.3">
      <c r="A552" s="18" t="s">
        <v>21747</v>
      </c>
      <c r="B552" s="21">
        <v>4520</v>
      </c>
      <c r="I552" s="18" t="s">
        <v>852</v>
      </c>
      <c r="J552" s="19">
        <v>5169</v>
      </c>
    </row>
    <row r="553" spans="1:10" x14ac:dyDescent="0.3">
      <c r="A553" s="18" t="s">
        <v>21748</v>
      </c>
      <c r="B553" s="21">
        <v>3310</v>
      </c>
      <c r="I553" s="18" t="s">
        <v>853</v>
      </c>
      <c r="J553" s="19">
        <v>5113</v>
      </c>
    </row>
    <row r="554" spans="1:10" x14ac:dyDescent="0.3">
      <c r="A554" s="18" t="s">
        <v>21749</v>
      </c>
      <c r="B554" s="21">
        <v>4271</v>
      </c>
      <c r="I554" s="18" t="s">
        <v>854</v>
      </c>
      <c r="J554" s="19">
        <v>5967</v>
      </c>
    </row>
    <row r="555" spans="1:10" x14ac:dyDescent="0.3">
      <c r="A555" s="18" t="s">
        <v>21750</v>
      </c>
      <c r="B555" s="21">
        <v>3202</v>
      </c>
      <c r="I555" s="18" t="s">
        <v>855</v>
      </c>
      <c r="J555" s="19">
        <v>6038</v>
      </c>
    </row>
    <row r="556" spans="1:10" x14ac:dyDescent="0.3">
      <c r="A556" s="18" t="s">
        <v>21751</v>
      </c>
      <c r="B556" s="21">
        <v>5801</v>
      </c>
      <c r="I556" s="18" t="s">
        <v>856</v>
      </c>
      <c r="J556" s="19">
        <v>6132</v>
      </c>
    </row>
    <row r="557" spans="1:10" x14ac:dyDescent="0.3">
      <c r="A557" s="18" t="s">
        <v>21752</v>
      </c>
      <c r="B557" s="21">
        <v>6905</v>
      </c>
      <c r="I557" s="18" t="s">
        <v>857</v>
      </c>
      <c r="J557" s="19">
        <v>3630</v>
      </c>
    </row>
    <row r="558" spans="1:10" x14ac:dyDescent="0.3">
      <c r="A558" s="18" t="s">
        <v>21753</v>
      </c>
      <c r="B558" s="21">
        <v>4000</v>
      </c>
      <c r="I558" s="18" t="s">
        <v>859</v>
      </c>
      <c r="J558" s="19">
        <v>6071</v>
      </c>
    </row>
    <row r="559" spans="1:10" x14ac:dyDescent="0.3">
      <c r="A559" s="18" t="s">
        <v>21754</v>
      </c>
      <c r="B559" s="21">
        <v>6265</v>
      </c>
      <c r="I559" s="18" t="s">
        <v>860</v>
      </c>
      <c r="J559" s="19">
        <v>6066</v>
      </c>
    </row>
    <row r="560" spans="1:10" x14ac:dyDescent="0.3">
      <c r="A560" s="18" t="s">
        <v>21755</v>
      </c>
      <c r="B560" s="21">
        <v>3796</v>
      </c>
      <c r="I560" s="18" t="s">
        <v>862</v>
      </c>
      <c r="J560" s="19">
        <v>3788</v>
      </c>
    </row>
    <row r="561" spans="1:10" x14ac:dyDescent="0.3">
      <c r="A561" s="18" t="s">
        <v>21756</v>
      </c>
      <c r="B561" s="21">
        <v>2785</v>
      </c>
      <c r="I561" s="18" t="s">
        <v>864</v>
      </c>
      <c r="J561" s="19">
        <v>3306</v>
      </c>
    </row>
    <row r="562" spans="1:10" x14ac:dyDescent="0.3">
      <c r="A562" s="18" t="s">
        <v>21757</v>
      </c>
      <c r="B562" s="21">
        <v>2989</v>
      </c>
      <c r="I562" s="18" t="s">
        <v>866</v>
      </c>
      <c r="J562" s="19">
        <v>5633</v>
      </c>
    </row>
    <row r="563" spans="1:10" x14ac:dyDescent="0.3">
      <c r="A563" s="18" t="s">
        <v>21758</v>
      </c>
      <c r="B563" s="21">
        <v>5922</v>
      </c>
      <c r="I563" s="18" t="s">
        <v>867</v>
      </c>
      <c r="J563" s="19">
        <v>15028</v>
      </c>
    </row>
    <row r="564" spans="1:10" x14ac:dyDescent="0.3">
      <c r="A564" s="18" t="s">
        <v>21759</v>
      </c>
      <c r="B564" s="21">
        <v>4669</v>
      </c>
      <c r="I564" s="18" t="s">
        <v>868</v>
      </c>
      <c r="J564" s="19">
        <v>4107</v>
      </c>
    </row>
    <row r="565" spans="1:10" x14ac:dyDescent="0.3">
      <c r="A565" s="18" t="s">
        <v>21760</v>
      </c>
      <c r="B565" s="21">
        <v>4614</v>
      </c>
      <c r="I565" s="18" t="s">
        <v>871</v>
      </c>
      <c r="J565" s="19">
        <v>12329</v>
      </c>
    </row>
    <row r="566" spans="1:10" x14ac:dyDescent="0.3">
      <c r="A566" s="18" t="s">
        <v>21761</v>
      </c>
      <c r="B566" s="21">
        <v>5181</v>
      </c>
      <c r="I566" s="18" t="s">
        <v>872</v>
      </c>
      <c r="J566" s="19">
        <v>8213</v>
      </c>
    </row>
    <row r="567" spans="1:10" x14ac:dyDescent="0.3">
      <c r="A567" s="18" t="s">
        <v>21762</v>
      </c>
      <c r="B567" s="21">
        <v>6060</v>
      </c>
      <c r="I567" s="18" t="s">
        <v>873</v>
      </c>
      <c r="J567" s="19">
        <v>3979</v>
      </c>
    </row>
    <row r="568" spans="1:10" x14ac:dyDescent="0.3">
      <c r="A568" s="18" t="s">
        <v>21763</v>
      </c>
      <c r="B568" s="21">
        <v>2101</v>
      </c>
      <c r="I568" s="18" t="s">
        <v>875</v>
      </c>
      <c r="J568" s="19">
        <v>4500</v>
      </c>
    </row>
    <row r="569" spans="1:10" x14ac:dyDescent="0.3">
      <c r="A569" s="18" t="s">
        <v>21764</v>
      </c>
      <c r="B569" s="21">
        <v>7054</v>
      </c>
      <c r="I569" s="18" t="s">
        <v>876</v>
      </c>
      <c r="J569" s="19">
        <v>3458</v>
      </c>
    </row>
    <row r="570" spans="1:10" x14ac:dyDescent="0.3">
      <c r="A570" s="18" t="s">
        <v>21765</v>
      </c>
      <c r="B570" s="21">
        <v>5403</v>
      </c>
      <c r="I570" s="18" t="s">
        <v>877</v>
      </c>
      <c r="J570" s="19">
        <v>8720</v>
      </c>
    </row>
    <row r="571" spans="1:10" x14ac:dyDescent="0.3">
      <c r="A571" s="18" t="s">
        <v>21766</v>
      </c>
      <c r="B571" s="21">
        <v>3127</v>
      </c>
      <c r="I571" s="18" t="s">
        <v>878</v>
      </c>
      <c r="J571" s="19">
        <v>10323</v>
      </c>
    </row>
    <row r="572" spans="1:10" x14ac:dyDescent="0.3">
      <c r="A572" s="18" t="s">
        <v>21767</v>
      </c>
      <c r="B572" s="21">
        <v>3741</v>
      </c>
      <c r="I572" s="18" t="s">
        <v>881</v>
      </c>
      <c r="J572" s="19">
        <v>2546</v>
      </c>
    </row>
    <row r="573" spans="1:10" x14ac:dyDescent="0.3">
      <c r="A573" s="18" t="s">
        <v>21768</v>
      </c>
      <c r="B573" s="21">
        <v>4643</v>
      </c>
      <c r="I573" s="18" t="s">
        <v>882</v>
      </c>
      <c r="J573" s="19">
        <v>8154</v>
      </c>
    </row>
    <row r="574" spans="1:10" x14ac:dyDescent="0.3">
      <c r="A574" s="18" t="s">
        <v>21769</v>
      </c>
      <c r="B574" s="21">
        <v>5792</v>
      </c>
      <c r="I574" s="18" t="s">
        <v>883</v>
      </c>
      <c r="J574" s="19">
        <v>5483</v>
      </c>
    </row>
    <row r="575" spans="1:10" x14ac:dyDescent="0.3">
      <c r="A575" s="18" t="s">
        <v>21770</v>
      </c>
      <c r="B575" s="21">
        <v>3174</v>
      </c>
      <c r="I575" s="18" t="s">
        <v>886</v>
      </c>
      <c r="J575" s="19">
        <v>6544</v>
      </c>
    </row>
    <row r="576" spans="1:10" x14ac:dyDescent="0.3">
      <c r="A576" s="18" t="s">
        <v>21771</v>
      </c>
      <c r="B576" s="21">
        <v>2673</v>
      </c>
      <c r="I576" s="18" t="s">
        <v>887</v>
      </c>
      <c r="J576" s="19">
        <v>10780</v>
      </c>
    </row>
    <row r="577" spans="1:10" x14ac:dyDescent="0.3">
      <c r="A577" s="18" t="s">
        <v>21772</v>
      </c>
      <c r="B577" s="21">
        <v>5777</v>
      </c>
      <c r="I577" s="18" t="s">
        <v>888</v>
      </c>
      <c r="J577" s="19">
        <v>3398</v>
      </c>
    </row>
    <row r="578" spans="1:10" x14ac:dyDescent="0.3">
      <c r="A578" s="18" t="s">
        <v>21773</v>
      </c>
      <c r="B578" s="21">
        <v>3257</v>
      </c>
      <c r="I578" s="18" t="s">
        <v>891</v>
      </c>
      <c r="J578" s="19">
        <v>11960</v>
      </c>
    </row>
    <row r="579" spans="1:10" x14ac:dyDescent="0.3">
      <c r="A579" s="18" t="s">
        <v>21774</v>
      </c>
      <c r="B579" s="21">
        <v>4494</v>
      </c>
      <c r="I579" s="18" t="s">
        <v>896</v>
      </c>
      <c r="J579" s="19">
        <v>2445</v>
      </c>
    </row>
    <row r="580" spans="1:10" x14ac:dyDescent="0.3">
      <c r="A580" s="18" t="s">
        <v>21775</v>
      </c>
      <c r="B580" s="21">
        <v>5623</v>
      </c>
      <c r="I580" s="18" t="s">
        <v>898</v>
      </c>
      <c r="J580" s="19">
        <v>3477</v>
      </c>
    </row>
    <row r="581" spans="1:10" x14ac:dyDescent="0.3">
      <c r="A581" s="18" t="s">
        <v>21776</v>
      </c>
      <c r="B581" s="21">
        <v>4961</v>
      </c>
      <c r="I581" s="18" t="s">
        <v>900</v>
      </c>
      <c r="J581" s="19">
        <v>7171</v>
      </c>
    </row>
    <row r="582" spans="1:10" x14ac:dyDescent="0.3">
      <c r="A582" s="18" t="s">
        <v>21777</v>
      </c>
      <c r="B582" s="21">
        <v>3841</v>
      </c>
      <c r="I582" s="18" t="s">
        <v>901</v>
      </c>
      <c r="J582" s="19">
        <v>6193</v>
      </c>
    </row>
    <row r="583" spans="1:10" x14ac:dyDescent="0.3">
      <c r="A583" s="18" t="s">
        <v>21778</v>
      </c>
      <c r="B583" s="21">
        <v>3607</v>
      </c>
      <c r="I583" s="18" t="s">
        <v>902</v>
      </c>
      <c r="J583" s="19">
        <v>10165</v>
      </c>
    </row>
    <row r="584" spans="1:10" x14ac:dyDescent="0.3">
      <c r="A584" s="18" t="s">
        <v>21779</v>
      </c>
      <c r="B584" s="21">
        <v>6487</v>
      </c>
      <c r="I584" s="18" t="s">
        <v>904</v>
      </c>
      <c r="J584" s="19">
        <v>7870</v>
      </c>
    </row>
    <row r="585" spans="1:10" x14ac:dyDescent="0.3">
      <c r="A585" s="18" t="s">
        <v>21780</v>
      </c>
      <c r="B585" s="21">
        <v>2525</v>
      </c>
      <c r="I585" s="18" t="s">
        <v>906</v>
      </c>
      <c r="J585" s="19">
        <v>5782</v>
      </c>
    </row>
    <row r="586" spans="1:10" x14ac:dyDescent="0.3">
      <c r="A586" s="18" t="s">
        <v>21781</v>
      </c>
      <c r="B586" s="21">
        <v>3830</v>
      </c>
      <c r="I586" s="18" t="s">
        <v>907</v>
      </c>
      <c r="J586" s="19">
        <v>6608</v>
      </c>
    </row>
    <row r="587" spans="1:10" x14ac:dyDescent="0.3">
      <c r="A587" s="18" t="s">
        <v>21782</v>
      </c>
      <c r="B587" s="21">
        <v>5948</v>
      </c>
      <c r="I587" s="18" t="s">
        <v>908</v>
      </c>
      <c r="J587" s="19">
        <v>8947</v>
      </c>
    </row>
    <row r="588" spans="1:10" x14ac:dyDescent="0.3">
      <c r="A588" s="18" t="s">
        <v>21783</v>
      </c>
      <c r="B588" s="21">
        <v>3496</v>
      </c>
      <c r="I588" s="18" t="s">
        <v>909</v>
      </c>
      <c r="J588" s="19">
        <v>4124</v>
      </c>
    </row>
    <row r="589" spans="1:10" x14ac:dyDescent="0.3">
      <c r="A589" s="18" t="s">
        <v>21784</v>
      </c>
      <c r="B589" s="21">
        <v>3074</v>
      </c>
      <c r="I589" s="18" t="s">
        <v>910</v>
      </c>
      <c r="J589" s="19">
        <v>8172</v>
      </c>
    </row>
    <row r="590" spans="1:10" x14ac:dyDescent="0.3">
      <c r="A590" s="18" t="s">
        <v>21785</v>
      </c>
      <c r="B590" s="21">
        <v>3326</v>
      </c>
      <c r="I590" s="18" t="s">
        <v>912</v>
      </c>
      <c r="J590" s="19">
        <v>8543</v>
      </c>
    </row>
    <row r="591" spans="1:10" x14ac:dyDescent="0.3">
      <c r="A591" s="18" t="s">
        <v>21786</v>
      </c>
      <c r="B591" s="21">
        <v>3390</v>
      </c>
      <c r="I591" s="18" t="s">
        <v>913</v>
      </c>
      <c r="J591" s="19">
        <v>3442</v>
      </c>
    </row>
    <row r="592" spans="1:10" x14ac:dyDescent="0.3">
      <c r="A592" s="18" t="s">
        <v>21787</v>
      </c>
      <c r="B592" s="21">
        <v>5182</v>
      </c>
      <c r="I592" s="18" t="s">
        <v>914</v>
      </c>
      <c r="J592" s="19">
        <v>6452</v>
      </c>
    </row>
    <row r="593" spans="1:10" x14ac:dyDescent="0.3">
      <c r="A593" s="18" t="s">
        <v>21788</v>
      </c>
      <c r="B593" s="21">
        <v>4017</v>
      </c>
      <c r="I593" s="18" t="s">
        <v>916</v>
      </c>
      <c r="J593" s="19">
        <v>9294</v>
      </c>
    </row>
    <row r="594" spans="1:10" x14ac:dyDescent="0.3">
      <c r="A594" s="18" t="s">
        <v>21789</v>
      </c>
      <c r="B594" s="21">
        <v>4560</v>
      </c>
      <c r="I594" s="18" t="s">
        <v>917</v>
      </c>
      <c r="J594" s="19">
        <v>5336</v>
      </c>
    </row>
    <row r="595" spans="1:10" x14ac:dyDescent="0.3">
      <c r="A595" s="18" t="s">
        <v>21790</v>
      </c>
      <c r="B595" s="21">
        <v>3588</v>
      </c>
      <c r="I595" s="18" t="s">
        <v>919</v>
      </c>
      <c r="J595" s="19">
        <v>6860</v>
      </c>
    </row>
    <row r="596" spans="1:10" x14ac:dyDescent="0.3">
      <c r="A596" s="18" t="s">
        <v>21791</v>
      </c>
      <c r="B596" s="21">
        <v>2972</v>
      </c>
      <c r="I596" s="18" t="s">
        <v>920</v>
      </c>
      <c r="J596" s="19">
        <v>5115</v>
      </c>
    </row>
    <row r="597" spans="1:10" x14ac:dyDescent="0.3">
      <c r="A597" s="18" t="s">
        <v>21792</v>
      </c>
      <c r="B597" s="21">
        <v>5713</v>
      </c>
      <c r="I597" s="18" t="s">
        <v>921</v>
      </c>
      <c r="J597" s="19">
        <v>6045</v>
      </c>
    </row>
    <row r="598" spans="1:10" x14ac:dyDescent="0.3">
      <c r="A598" s="18" t="s">
        <v>21793</v>
      </c>
      <c r="B598" s="21">
        <v>3508</v>
      </c>
      <c r="I598" s="18" t="s">
        <v>922</v>
      </c>
      <c r="J598" s="19">
        <v>3304</v>
      </c>
    </row>
    <row r="599" spans="1:10" x14ac:dyDescent="0.3">
      <c r="A599" s="18" t="s">
        <v>21794</v>
      </c>
      <c r="B599" s="21">
        <v>5085</v>
      </c>
      <c r="I599" s="18" t="s">
        <v>924</v>
      </c>
      <c r="J599" s="19">
        <v>5734</v>
      </c>
    </row>
    <row r="600" spans="1:10" x14ac:dyDescent="0.3">
      <c r="A600" s="18" t="s">
        <v>21795</v>
      </c>
      <c r="B600" s="21">
        <v>3815</v>
      </c>
      <c r="I600" s="18" t="s">
        <v>925</v>
      </c>
      <c r="J600" s="19">
        <v>4319</v>
      </c>
    </row>
    <row r="601" spans="1:10" x14ac:dyDescent="0.3">
      <c r="A601" s="18" t="s">
        <v>21796</v>
      </c>
      <c r="B601" s="21">
        <v>5072</v>
      </c>
      <c r="I601" s="18" t="s">
        <v>926</v>
      </c>
      <c r="J601" s="19">
        <v>12944</v>
      </c>
    </row>
    <row r="602" spans="1:10" x14ac:dyDescent="0.3">
      <c r="A602" s="18" t="s">
        <v>21797</v>
      </c>
      <c r="B602" s="21">
        <v>3056</v>
      </c>
      <c r="I602" s="18" t="s">
        <v>927</v>
      </c>
      <c r="J602" s="19">
        <v>5494</v>
      </c>
    </row>
    <row r="603" spans="1:10" x14ac:dyDescent="0.3">
      <c r="A603" s="18" t="s">
        <v>21798</v>
      </c>
      <c r="B603" s="21">
        <v>6374</v>
      </c>
      <c r="I603" s="18" t="s">
        <v>930</v>
      </c>
      <c r="J603" s="19">
        <v>6653</v>
      </c>
    </row>
    <row r="604" spans="1:10" x14ac:dyDescent="0.3">
      <c r="A604" s="18" t="s">
        <v>21799</v>
      </c>
      <c r="B604" s="21">
        <v>4426</v>
      </c>
      <c r="I604" s="18" t="s">
        <v>934</v>
      </c>
      <c r="J604" s="19">
        <v>4392</v>
      </c>
    </row>
    <row r="605" spans="1:10" x14ac:dyDescent="0.3">
      <c r="A605" s="18" t="s">
        <v>21800</v>
      </c>
      <c r="B605" s="21">
        <v>4910</v>
      </c>
      <c r="I605" s="18" t="s">
        <v>935</v>
      </c>
      <c r="J605" s="19">
        <v>4443</v>
      </c>
    </row>
    <row r="606" spans="1:10" x14ac:dyDescent="0.3">
      <c r="A606" s="18" t="s">
        <v>21801</v>
      </c>
      <c r="B606" s="21">
        <v>4988</v>
      </c>
      <c r="I606" s="18" t="s">
        <v>937</v>
      </c>
      <c r="J606" s="19">
        <v>5130</v>
      </c>
    </row>
    <row r="607" spans="1:10" x14ac:dyDescent="0.3">
      <c r="A607" s="18" t="s">
        <v>21802</v>
      </c>
      <c r="B607" s="21">
        <v>3204</v>
      </c>
      <c r="I607" s="18" t="s">
        <v>938</v>
      </c>
      <c r="J607" s="19">
        <v>7111</v>
      </c>
    </row>
    <row r="608" spans="1:10" x14ac:dyDescent="0.3">
      <c r="A608" s="18" t="s">
        <v>21803</v>
      </c>
      <c r="B608" s="21">
        <v>5026</v>
      </c>
      <c r="I608" s="18" t="s">
        <v>939</v>
      </c>
      <c r="J608" s="19">
        <v>4100</v>
      </c>
    </row>
    <row r="609" spans="1:10" x14ac:dyDescent="0.3">
      <c r="A609" s="18" t="s">
        <v>21804</v>
      </c>
      <c r="B609" s="21">
        <v>6493</v>
      </c>
      <c r="I609" s="18" t="s">
        <v>941</v>
      </c>
      <c r="J609" s="19">
        <v>8145</v>
      </c>
    </row>
    <row r="610" spans="1:10" x14ac:dyDescent="0.3">
      <c r="A610" s="18" t="s">
        <v>21805</v>
      </c>
      <c r="B610" s="21">
        <v>5249</v>
      </c>
      <c r="I610" s="18" t="s">
        <v>942</v>
      </c>
      <c r="J610" s="19">
        <v>11599</v>
      </c>
    </row>
    <row r="611" spans="1:10" x14ac:dyDescent="0.3">
      <c r="A611" s="18" t="s">
        <v>21806</v>
      </c>
      <c r="B611" s="21">
        <v>5130</v>
      </c>
      <c r="I611" s="18" t="s">
        <v>944</v>
      </c>
      <c r="J611" s="19">
        <v>11059</v>
      </c>
    </row>
    <row r="612" spans="1:10" x14ac:dyDescent="0.3">
      <c r="A612" s="18" t="s">
        <v>21807</v>
      </c>
      <c r="B612" s="21">
        <v>5104</v>
      </c>
      <c r="I612" s="18" t="s">
        <v>945</v>
      </c>
      <c r="J612" s="19">
        <v>5384</v>
      </c>
    </row>
    <row r="613" spans="1:10" x14ac:dyDescent="0.3">
      <c r="A613" s="18" t="s">
        <v>21808</v>
      </c>
      <c r="B613" s="21">
        <v>6046</v>
      </c>
      <c r="I613" s="18" t="s">
        <v>947</v>
      </c>
      <c r="J613" s="19">
        <v>22413</v>
      </c>
    </row>
    <row r="614" spans="1:10" x14ac:dyDescent="0.3">
      <c r="A614" s="18" t="s">
        <v>21809</v>
      </c>
      <c r="B614" s="21">
        <v>5835</v>
      </c>
      <c r="I614" s="18" t="s">
        <v>949</v>
      </c>
      <c r="J614" s="19">
        <v>8734</v>
      </c>
    </row>
    <row r="615" spans="1:10" x14ac:dyDescent="0.3">
      <c r="A615" s="18" t="s">
        <v>21810</v>
      </c>
      <c r="B615" s="21">
        <v>4006</v>
      </c>
      <c r="I615" s="18" t="s">
        <v>950</v>
      </c>
      <c r="J615" s="19">
        <v>4708</v>
      </c>
    </row>
    <row r="616" spans="1:10" x14ac:dyDescent="0.3">
      <c r="A616" s="18" t="s">
        <v>21811</v>
      </c>
      <c r="B616" s="21">
        <v>3880</v>
      </c>
      <c r="I616" s="18" t="s">
        <v>951</v>
      </c>
      <c r="J616" s="19">
        <v>4925</v>
      </c>
    </row>
    <row r="617" spans="1:10" x14ac:dyDescent="0.3">
      <c r="A617" s="18" t="s">
        <v>21812</v>
      </c>
      <c r="B617" s="21">
        <v>2934</v>
      </c>
      <c r="I617" s="18" t="s">
        <v>953</v>
      </c>
      <c r="J617" s="19">
        <v>5261</v>
      </c>
    </row>
    <row r="618" spans="1:10" x14ac:dyDescent="0.3">
      <c r="A618" s="18" t="s">
        <v>21813</v>
      </c>
      <c r="B618" s="21">
        <v>5983</v>
      </c>
      <c r="I618" s="18" t="s">
        <v>955</v>
      </c>
      <c r="J618" s="19">
        <v>15381</v>
      </c>
    </row>
    <row r="619" spans="1:10" x14ac:dyDescent="0.3">
      <c r="A619" s="18" t="s">
        <v>21814</v>
      </c>
      <c r="B619" s="21">
        <v>5169</v>
      </c>
      <c r="I619" s="18" t="s">
        <v>956</v>
      </c>
      <c r="J619" s="19">
        <v>4338</v>
      </c>
    </row>
    <row r="620" spans="1:10" x14ac:dyDescent="0.3">
      <c r="A620" s="18" t="s">
        <v>21815</v>
      </c>
      <c r="B620" s="21">
        <v>4114</v>
      </c>
      <c r="I620" s="18" t="s">
        <v>957</v>
      </c>
      <c r="J620" s="19">
        <v>9942</v>
      </c>
    </row>
    <row r="621" spans="1:10" x14ac:dyDescent="0.3">
      <c r="A621" s="18" t="s">
        <v>21816</v>
      </c>
      <c r="B621" s="21">
        <v>3326</v>
      </c>
      <c r="I621" s="18" t="s">
        <v>959</v>
      </c>
      <c r="J621" s="19">
        <v>11635</v>
      </c>
    </row>
    <row r="622" spans="1:10" x14ac:dyDescent="0.3">
      <c r="A622" s="18" t="s">
        <v>21817</v>
      </c>
      <c r="B622" s="21">
        <v>4392</v>
      </c>
      <c r="I622" s="18" t="s">
        <v>960</v>
      </c>
      <c r="J622" s="19">
        <v>13234</v>
      </c>
    </row>
    <row r="623" spans="1:10" x14ac:dyDescent="0.3">
      <c r="A623" s="18" t="s">
        <v>21818</v>
      </c>
      <c r="B623" s="21">
        <v>4923</v>
      </c>
      <c r="I623" s="18" t="s">
        <v>962</v>
      </c>
      <c r="J623" s="19">
        <v>9980</v>
      </c>
    </row>
    <row r="624" spans="1:10" x14ac:dyDescent="0.3">
      <c r="A624" s="18" t="s">
        <v>21819</v>
      </c>
      <c r="B624" s="21">
        <v>3489</v>
      </c>
      <c r="I624" s="18" t="s">
        <v>964</v>
      </c>
      <c r="J624" s="19">
        <v>8602</v>
      </c>
    </row>
    <row r="625" spans="1:10" x14ac:dyDescent="0.3">
      <c r="A625" s="18" t="s">
        <v>21820</v>
      </c>
      <c r="B625" s="21">
        <v>7079</v>
      </c>
      <c r="I625" s="18" t="s">
        <v>965</v>
      </c>
      <c r="J625" s="19">
        <v>4691</v>
      </c>
    </row>
    <row r="626" spans="1:10" x14ac:dyDescent="0.3">
      <c r="A626" s="18" t="s">
        <v>21821</v>
      </c>
      <c r="B626" s="21">
        <v>3821</v>
      </c>
      <c r="I626" s="18" t="s">
        <v>967</v>
      </c>
      <c r="J626" s="19">
        <v>10782</v>
      </c>
    </row>
    <row r="627" spans="1:10" x14ac:dyDescent="0.3">
      <c r="A627" s="18" t="s">
        <v>21822</v>
      </c>
      <c r="B627" s="21">
        <v>4188</v>
      </c>
      <c r="I627" s="18" t="s">
        <v>969</v>
      </c>
      <c r="J627" s="19">
        <v>3716</v>
      </c>
    </row>
    <row r="628" spans="1:10" x14ac:dyDescent="0.3">
      <c r="A628" s="18" t="s">
        <v>21823</v>
      </c>
      <c r="B628" s="21">
        <v>4049</v>
      </c>
      <c r="I628" s="18" t="s">
        <v>971</v>
      </c>
      <c r="J628" s="19">
        <v>4263</v>
      </c>
    </row>
    <row r="629" spans="1:10" x14ac:dyDescent="0.3">
      <c r="A629" s="18" t="s">
        <v>21824</v>
      </c>
      <c r="B629" s="21">
        <v>2899</v>
      </c>
      <c r="I629" s="18" t="s">
        <v>973</v>
      </c>
      <c r="J629" s="19">
        <v>3600</v>
      </c>
    </row>
    <row r="630" spans="1:10" x14ac:dyDescent="0.3">
      <c r="A630" s="18" t="s">
        <v>21825</v>
      </c>
      <c r="B630" s="21">
        <v>3863</v>
      </c>
      <c r="I630" s="18" t="s">
        <v>975</v>
      </c>
      <c r="J630" s="19">
        <v>17059</v>
      </c>
    </row>
    <row r="631" spans="1:10" x14ac:dyDescent="0.3">
      <c r="A631" s="18" t="s">
        <v>21826</v>
      </c>
      <c r="B631" s="21">
        <v>3736</v>
      </c>
      <c r="I631" s="18" t="s">
        <v>976</v>
      </c>
      <c r="J631" s="19">
        <v>10703</v>
      </c>
    </row>
    <row r="632" spans="1:10" x14ac:dyDescent="0.3">
      <c r="A632" s="18" t="s">
        <v>21827</v>
      </c>
      <c r="B632" s="21">
        <v>5137</v>
      </c>
      <c r="I632" s="18" t="s">
        <v>978</v>
      </c>
      <c r="J632" s="19">
        <v>6924</v>
      </c>
    </row>
    <row r="633" spans="1:10" x14ac:dyDescent="0.3">
      <c r="A633" s="18" t="s">
        <v>21828</v>
      </c>
      <c r="B633" s="21">
        <v>3522</v>
      </c>
      <c r="I633" s="18" t="s">
        <v>979</v>
      </c>
      <c r="J633" s="19">
        <v>10657</v>
      </c>
    </row>
    <row r="634" spans="1:10" x14ac:dyDescent="0.3">
      <c r="A634" s="18" t="s">
        <v>21829</v>
      </c>
      <c r="B634" s="21">
        <v>6398</v>
      </c>
      <c r="I634" s="18" t="s">
        <v>980</v>
      </c>
      <c r="J634" s="19">
        <v>5020</v>
      </c>
    </row>
    <row r="635" spans="1:10" x14ac:dyDescent="0.3">
      <c r="A635" s="18" t="s">
        <v>21830</v>
      </c>
      <c r="B635" s="21">
        <v>2306</v>
      </c>
      <c r="I635" s="18" t="s">
        <v>981</v>
      </c>
      <c r="J635" s="19">
        <v>7388</v>
      </c>
    </row>
    <row r="636" spans="1:10" x14ac:dyDescent="0.3">
      <c r="A636" s="18" t="s">
        <v>21831</v>
      </c>
      <c r="B636" s="21">
        <v>2384</v>
      </c>
      <c r="I636" s="18" t="s">
        <v>982</v>
      </c>
      <c r="J636" s="19">
        <v>3731</v>
      </c>
    </row>
    <row r="637" spans="1:10" x14ac:dyDescent="0.3">
      <c r="A637" s="18" t="s">
        <v>21832</v>
      </c>
      <c r="B637" s="21">
        <v>3115</v>
      </c>
      <c r="I637" s="18" t="s">
        <v>984</v>
      </c>
      <c r="J637" s="19">
        <v>15774</v>
      </c>
    </row>
    <row r="638" spans="1:10" x14ac:dyDescent="0.3">
      <c r="A638" s="18" t="s">
        <v>21833</v>
      </c>
      <c r="B638" s="21">
        <v>5904</v>
      </c>
      <c r="I638" s="18" t="s">
        <v>985</v>
      </c>
      <c r="J638" s="19">
        <v>5293</v>
      </c>
    </row>
    <row r="639" spans="1:10" x14ac:dyDescent="0.3">
      <c r="A639" s="18" t="s">
        <v>21834</v>
      </c>
      <c r="B639" s="21">
        <v>6999</v>
      </c>
      <c r="I639" s="18" t="s">
        <v>986</v>
      </c>
      <c r="J639" s="19">
        <v>5922</v>
      </c>
    </row>
    <row r="640" spans="1:10" x14ac:dyDescent="0.3">
      <c r="A640" s="18" t="s">
        <v>21835</v>
      </c>
      <c r="B640" s="21">
        <v>5729</v>
      </c>
      <c r="I640" s="18" t="s">
        <v>988</v>
      </c>
      <c r="J640" s="19">
        <v>3917</v>
      </c>
    </row>
    <row r="641" spans="1:10" x14ac:dyDescent="0.3">
      <c r="A641" s="18" t="s">
        <v>21836</v>
      </c>
      <c r="B641" s="21">
        <v>4011</v>
      </c>
      <c r="I641" s="18" t="s">
        <v>989</v>
      </c>
      <c r="J641" s="19">
        <v>3649</v>
      </c>
    </row>
    <row r="642" spans="1:10" x14ac:dyDescent="0.3">
      <c r="A642" s="18" t="s">
        <v>21837</v>
      </c>
      <c r="B642" s="21">
        <v>4802</v>
      </c>
      <c r="I642" s="18" t="s">
        <v>990</v>
      </c>
      <c r="J642" s="19">
        <v>12528</v>
      </c>
    </row>
    <row r="643" spans="1:10" x14ac:dyDescent="0.3">
      <c r="A643" s="18" t="s">
        <v>21838</v>
      </c>
      <c r="B643" s="21">
        <v>2328</v>
      </c>
      <c r="I643" s="18" t="s">
        <v>992</v>
      </c>
      <c r="J643" s="19">
        <v>18406</v>
      </c>
    </row>
    <row r="644" spans="1:10" x14ac:dyDescent="0.3">
      <c r="A644" s="18" t="s">
        <v>21839</v>
      </c>
      <c r="B644" s="21">
        <v>5905</v>
      </c>
      <c r="I644" s="18" t="s">
        <v>994</v>
      </c>
      <c r="J644" s="19">
        <v>5605</v>
      </c>
    </row>
    <row r="645" spans="1:10" x14ac:dyDescent="0.3">
      <c r="A645" s="18" t="s">
        <v>21840</v>
      </c>
      <c r="B645" s="21">
        <v>5608</v>
      </c>
      <c r="I645" s="18" t="s">
        <v>995</v>
      </c>
      <c r="J645" s="19">
        <v>8120</v>
      </c>
    </row>
    <row r="646" spans="1:10" x14ac:dyDescent="0.3">
      <c r="A646" s="18" t="s">
        <v>21841</v>
      </c>
      <c r="B646" s="21">
        <v>4217</v>
      </c>
      <c r="I646" s="18" t="s">
        <v>996</v>
      </c>
      <c r="J646" s="19">
        <v>8864</v>
      </c>
    </row>
    <row r="647" spans="1:10" x14ac:dyDescent="0.3">
      <c r="A647" s="18" t="s">
        <v>21842</v>
      </c>
      <c r="B647" s="21">
        <v>2605</v>
      </c>
      <c r="I647" s="18" t="s">
        <v>997</v>
      </c>
      <c r="J647" s="19">
        <v>5970</v>
      </c>
    </row>
    <row r="648" spans="1:10" x14ac:dyDescent="0.3">
      <c r="A648" s="18" t="s">
        <v>21843</v>
      </c>
      <c r="B648" s="21">
        <v>3589</v>
      </c>
      <c r="I648" s="18" t="s">
        <v>1000</v>
      </c>
      <c r="J648" s="19">
        <v>4889</v>
      </c>
    </row>
    <row r="649" spans="1:10" x14ac:dyDescent="0.3">
      <c r="A649" s="18" t="s">
        <v>21844</v>
      </c>
      <c r="B649" s="21">
        <v>6170</v>
      </c>
      <c r="I649" s="18" t="s">
        <v>1001</v>
      </c>
      <c r="J649" s="19">
        <v>5237</v>
      </c>
    </row>
    <row r="650" spans="1:10" x14ac:dyDescent="0.3">
      <c r="A650" s="18" t="s">
        <v>21845</v>
      </c>
      <c r="B650" s="21">
        <v>6732</v>
      </c>
      <c r="I650" s="18" t="s">
        <v>1002</v>
      </c>
      <c r="J650" s="19">
        <v>5038</v>
      </c>
    </row>
    <row r="651" spans="1:10" x14ac:dyDescent="0.3">
      <c r="A651" s="18" t="s">
        <v>21846</v>
      </c>
      <c r="B651" s="21">
        <v>5984</v>
      </c>
      <c r="I651" s="18" t="s">
        <v>1003</v>
      </c>
      <c r="J651" s="19">
        <v>10634</v>
      </c>
    </row>
    <row r="652" spans="1:10" x14ac:dyDescent="0.3">
      <c r="A652" s="18" t="s">
        <v>21847</v>
      </c>
      <c r="B652" s="21">
        <v>5442</v>
      </c>
      <c r="I652" s="18" t="s">
        <v>1006</v>
      </c>
      <c r="J652" s="19">
        <v>12991</v>
      </c>
    </row>
    <row r="653" spans="1:10" x14ac:dyDescent="0.3">
      <c r="A653" s="18" t="s">
        <v>21848</v>
      </c>
      <c r="B653" s="21">
        <v>4139</v>
      </c>
      <c r="I653" s="18" t="s">
        <v>1008</v>
      </c>
      <c r="J653" s="19">
        <v>4096</v>
      </c>
    </row>
    <row r="654" spans="1:10" x14ac:dyDescent="0.3">
      <c r="A654" s="18" t="s">
        <v>21849</v>
      </c>
      <c r="B654" s="21">
        <v>5018</v>
      </c>
      <c r="I654" s="18" t="s">
        <v>1009</v>
      </c>
      <c r="J654" s="19">
        <v>9138</v>
      </c>
    </row>
    <row r="655" spans="1:10" x14ac:dyDescent="0.3">
      <c r="A655" s="18" t="s">
        <v>21850</v>
      </c>
      <c r="B655" s="21">
        <v>3601</v>
      </c>
      <c r="I655" s="18" t="s">
        <v>1012</v>
      </c>
      <c r="J655" s="19">
        <v>11173</v>
      </c>
    </row>
    <row r="656" spans="1:10" x14ac:dyDescent="0.3">
      <c r="A656" s="18" t="s">
        <v>21851</v>
      </c>
      <c r="B656" s="21">
        <v>3825</v>
      </c>
      <c r="I656" s="18" t="s">
        <v>1013</v>
      </c>
      <c r="J656" s="19">
        <v>5139</v>
      </c>
    </row>
    <row r="657" spans="1:10" x14ac:dyDescent="0.3">
      <c r="A657" s="18" t="s">
        <v>21852</v>
      </c>
      <c r="B657" s="21">
        <v>2775</v>
      </c>
      <c r="I657" s="18" t="s">
        <v>1014</v>
      </c>
      <c r="J657" s="19">
        <v>5808</v>
      </c>
    </row>
    <row r="658" spans="1:10" x14ac:dyDescent="0.3">
      <c r="A658" s="18" t="s">
        <v>21853</v>
      </c>
      <c r="B658" s="21">
        <v>4874</v>
      </c>
      <c r="I658" s="18" t="s">
        <v>1015</v>
      </c>
      <c r="J658" s="19">
        <v>7451</v>
      </c>
    </row>
    <row r="659" spans="1:10" x14ac:dyDescent="0.3">
      <c r="A659" s="18" t="s">
        <v>21854</v>
      </c>
      <c r="B659" s="21">
        <v>5041</v>
      </c>
      <c r="I659" s="18" t="s">
        <v>1016</v>
      </c>
      <c r="J659" s="19">
        <v>5107</v>
      </c>
    </row>
    <row r="660" spans="1:10" x14ac:dyDescent="0.3">
      <c r="A660" s="18" t="s">
        <v>21855</v>
      </c>
      <c r="B660" s="21">
        <v>2935</v>
      </c>
      <c r="I660" s="18" t="s">
        <v>1019</v>
      </c>
      <c r="J660" s="19">
        <v>4398</v>
      </c>
    </row>
    <row r="661" spans="1:10" x14ac:dyDescent="0.3">
      <c r="A661" s="18" t="s">
        <v>21856</v>
      </c>
      <c r="B661" s="21">
        <v>6417</v>
      </c>
      <c r="I661" s="18" t="s">
        <v>1020</v>
      </c>
      <c r="J661" s="19">
        <v>7114</v>
      </c>
    </row>
    <row r="662" spans="1:10" x14ac:dyDescent="0.3">
      <c r="A662" s="18" t="s">
        <v>21857</v>
      </c>
      <c r="B662" s="21">
        <v>2559</v>
      </c>
      <c r="I662" s="18" t="s">
        <v>1024</v>
      </c>
      <c r="J662" s="19">
        <v>6067</v>
      </c>
    </row>
    <row r="663" spans="1:10" x14ac:dyDescent="0.3">
      <c r="A663" s="18" t="s">
        <v>21858</v>
      </c>
      <c r="B663" s="21">
        <v>2380</v>
      </c>
      <c r="I663" s="18" t="s">
        <v>1025</v>
      </c>
      <c r="J663" s="19">
        <v>5180</v>
      </c>
    </row>
    <row r="664" spans="1:10" x14ac:dyDescent="0.3">
      <c r="A664" s="18" t="s">
        <v>21859</v>
      </c>
      <c r="B664" s="21">
        <v>4648</v>
      </c>
      <c r="I664" s="18" t="s">
        <v>1026</v>
      </c>
      <c r="J664" s="19">
        <v>4229</v>
      </c>
    </row>
    <row r="665" spans="1:10" x14ac:dyDescent="0.3">
      <c r="A665" s="18" t="s">
        <v>21860</v>
      </c>
      <c r="B665" s="21">
        <v>3296</v>
      </c>
      <c r="I665" s="18" t="s">
        <v>1027</v>
      </c>
      <c r="J665" s="19">
        <v>6277</v>
      </c>
    </row>
    <row r="666" spans="1:10" x14ac:dyDescent="0.3">
      <c r="A666" s="18" t="s">
        <v>21861</v>
      </c>
      <c r="B666" s="21">
        <v>2339</v>
      </c>
      <c r="I666" s="18" t="s">
        <v>1028</v>
      </c>
      <c r="J666" s="19">
        <v>9069</v>
      </c>
    </row>
    <row r="667" spans="1:10" x14ac:dyDescent="0.3">
      <c r="A667" s="18" t="s">
        <v>21862</v>
      </c>
      <c r="B667" s="21">
        <v>5165</v>
      </c>
      <c r="I667" s="18" t="s">
        <v>1030</v>
      </c>
      <c r="J667" s="19">
        <v>2765</v>
      </c>
    </row>
    <row r="668" spans="1:10" x14ac:dyDescent="0.3">
      <c r="A668" s="18" t="s">
        <v>21863</v>
      </c>
      <c r="B668" s="21">
        <v>4098</v>
      </c>
      <c r="I668" s="18" t="s">
        <v>1034</v>
      </c>
      <c r="J668" s="19">
        <v>11605</v>
      </c>
    </row>
    <row r="669" spans="1:10" x14ac:dyDescent="0.3">
      <c r="A669" s="18" t="s">
        <v>21864</v>
      </c>
      <c r="B669" s="21">
        <v>5001</v>
      </c>
      <c r="I669" s="18" t="s">
        <v>1035</v>
      </c>
      <c r="J669" s="19">
        <v>7671</v>
      </c>
    </row>
    <row r="670" spans="1:10" x14ac:dyDescent="0.3">
      <c r="A670" s="18" t="s">
        <v>21865</v>
      </c>
      <c r="B670" s="21">
        <v>3324</v>
      </c>
      <c r="I670" s="18" t="s">
        <v>1037</v>
      </c>
      <c r="J670" s="19">
        <v>2059</v>
      </c>
    </row>
    <row r="671" spans="1:10" x14ac:dyDescent="0.3">
      <c r="A671" s="18" t="s">
        <v>21866</v>
      </c>
      <c r="B671" s="21">
        <v>6875</v>
      </c>
      <c r="I671" s="18" t="s">
        <v>1039</v>
      </c>
      <c r="J671" s="19">
        <v>5727</v>
      </c>
    </row>
    <row r="672" spans="1:10" x14ac:dyDescent="0.3">
      <c r="A672" s="18" t="s">
        <v>21867</v>
      </c>
      <c r="B672" s="21">
        <v>5001</v>
      </c>
      <c r="I672" s="18" t="s">
        <v>1040</v>
      </c>
      <c r="J672" s="19">
        <v>3433</v>
      </c>
    </row>
    <row r="673" spans="1:10" x14ac:dyDescent="0.3">
      <c r="A673" s="18" t="s">
        <v>21868</v>
      </c>
      <c r="B673" s="21">
        <v>6338</v>
      </c>
      <c r="I673" s="18" t="s">
        <v>1041</v>
      </c>
      <c r="J673" s="19">
        <v>4350</v>
      </c>
    </row>
    <row r="674" spans="1:10" x14ac:dyDescent="0.3">
      <c r="A674" s="18" t="s">
        <v>21869</v>
      </c>
      <c r="B674" s="21">
        <v>4275</v>
      </c>
      <c r="I674" s="18" t="s">
        <v>1042</v>
      </c>
      <c r="J674" s="19">
        <v>5592</v>
      </c>
    </row>
    <row r="675" spans="1:10" x14ac:dyDescent="0.3">
      <c r="A675" s="18" t="s">
        <v>21870</v>
      </c>
      <c r="B675" s="21">
        <v>3836</v>
      </c>
      <c r="I675" s="18" t="s">
        <v>1043</v>
      </c>
      <c r="J675" s="19">
        <v>6375</v>
      </c>
    </row>
    <row r="676" spans="1:10" x14ac:dyDescent="0.3">
      <c r="A676" s="18" t="s">
        <v>21871</v>
      </c>
      <c r="B676" s="21">
        <v>3186</v>
      </c>
      <c r="I676" s="18" t="s">
        <v>1044</v>
      </c>
      <c r="J676" s="19">
        <v>7398</v>
      </c>
    </row>
    <row r="677" spans="1:10" x14ac:dyDescent="0.3">
      <c r="A677" s="18" t="s">
        <v>21872</v>
      </c>
      <c r="B677" s="21">
        <v>4387</v>
      </c>
      <c r="I677" s="18" t="s">
        <v>1045</v>
      </c>
      <c r="J677" s="19">
        <v>11117</v>
      </c>
    </row>
    <row r="678" spans="1:10" x14ac:dyDescent="0.3">
      <c r="A678" s="18" t="s">
        <v>21873</v>
      </c>
      <c r="B678" s="21">
        <v>4051</v>
      </c>
      <c r="I678" s="18" t="s">
        <v>1046</v>
      </c>
      <c r="J678" s="19">
        <v>5181</v>
      </c>
    </row>
    <row r="679" spans="1:10" x14ac:dyDescent="0.3">
      <c r="A679" s="18" t="s">
        <v>21874</v>
      </c>
      <c r="B679" s="21">
        <v>2608</v>
      </c>
      <c r="I679" s="18" t="s">
        <v>1049</v>
      </c>
      <c r="J679" s="19">
        <v>4778</v>
      </c>
    </row>
    <row r="680" spans="1:10" x14ac:dyDescent="0.3">
      <c r="A680" s="18" t="s">
        <v>21875</v>
      </c>
      <c r="B680" s="21">
        <v>3561</v>
      </c>
      <c r="I680" s="18" t="s">
        <v>1054</v>
      </c>
      <c r="J680" s="19">
        <v>15827</v>
      </c>
    </row>
    <row r="681" spans="1:10" x14ac:dyDescent="0.3">
      <c r="A681" s="18" t="s">
        <v>21876</v>
      </c>
      <c r="B681" s="21">
        <v>3829</v>
      </c>
      <c r="I681" s="18" t="s">
        <v>1055</v>
      </c>
      <c r="J681" s="19">
        <v>3700</v>
      </c>
    </row>
    <row r="682" spans="1:10" x14ac:dyDescent="0.3">
      <c r="A682" s="18" t="s">
        <v>21877</v>
      </c>
      <c r="B682" s="21">
        <v>5068</v>
      </c>
      <c r="I682" s="18" t="s">
        <v>1059</v>
      </c>
      <c r="J682" s="19">
        <v>4581</v>
      </c>
    </row>
    <row r="683" spans="1:10" x14ac:dyDescent="0.3">
      <c r="A683" s="18" t="s">
        <v>21878</v>
      </c>
      <c r="B683" s="21">
        <v>6451</v>
      </c>
      <c r="I683" s="18" t="s">
        <v>1060</v>
      </c>
      <c r="J683" s="19">
        <v>10975</v>
      </c>
    </row>
    <row r="684" spans="1:10" x14ac:dyDescent="0.3">
      <c r="A684" s="18" t="s">
        <v>21879</v>
      </c>
      <c r="B684" s="21">
        <v>4555</v>
      </c>
      <c r="I684" s="18" t="s">
        <v>1061</v>
      </c>
      <c r="J684" s="19">
        <v>4596</v>
      </c>
    </row>
    <row r="685" spans="1:10" x14ac:dyDescent="0.3">
      <c r="A685" s="18" t="s">
        <v>21880</v>
      </c>
      <c r="B685" s="21">
        <v>2825</v>
      </c>
      <c r="I685" s="18" t="s">
        <v>1062</v>
      </c>
      <c r="J685" s="19">
        <v>5994</v>
      </c>
    </row>
    <row r="686" spans="1:10" x14ac:dyDescent="0.3">
      <c r="A686" s="18" t="s">
        <v>21881</v>
      </c>
      <c r="B686" s="21">
        <v>3739</v>
      </c>
      <c r="I686" s="18" t="s">
        <v>1063</v>
      </c>
      <c r="J686" s="19">
        <v>5207</v>
      </c>
    </row>
    <row r="687" spans="1:10" x14ac:dyDescent="0.3">
      <c r="A687" s="18" t="s">
        <v>21882</v>
      </c>
      <c r="B687" s="21">
        <v>4552</v>
      </c>
      <c r="I687" s="18" t="s">
        <v>1064</v>
      </c>
      <c r="J687" s="19">
        <v>5534</v>
      </c>
    </row>
    <row r="688" spans="1:10" x14ac:dyDescent="0.3">
      <c r="A688" s="18" t="s">
        <v>21883</v>
      </c>
      <c r="B688" s="21">
        <v>2833</v>
      </c>
      <c r="I688" s="18" t="s">
        <v>1066</v>
      </c>
      <c r="J688" s="19">
        <v>3222</v>
      </c>
    </row>
    <row r="689" spans="1:10" x14ac:dyDescent="0.3">
      <c r="A689" s="18" t="s">
        <v>21884</v>
      </c>
      <c r="B689" s="21">
        <v>4684</v>
      </c>
      <c r="I689" s="18" t="s">
        <v>1068</v>
      </c>
      <c r="J689" s="19">
        <v>2813</v>
      </c>
    </row>
    <row r="690" spans="1:10" x14ac:dyDescent="0.3">
      <c r="A690" s="18" t="s">
        <v>21885</v>
      </c>
      <c r="B690" s="21">
        <v>3507</v>
      </c>
      <c r="I690" s="18" t="s">
        <v>1070</v>
      </c>
      <c r="J690" s="19">
        <v>15376</v>
      </c>
    </row>
    <row r="691" spans="1:10" x14ac:dyDescent="0.3">
      <c r="A691" s="18" t="s">
        <v>21886</v>
      </c>
      <c r="B691" s="21">
        <v>5384</v>
      </c>
      <c r="I691" s="18" t="s">
        <v>1071</v>
      </c>
      <c r="J691" s="19">
        <v>5368</v>
      </c>
    </row>
    <row r="692" spans="1:10" x14ac:dyDescent="0.3">
      <c r="A692" s="18" t="s">
        <v>21887</v>
      </c>
      <c r="B692" s="21">
        <v>5956</v>
      </c>
      <c r="I692" s="18" t="s">
        <v>1072</v>
      </c>
      <c r="J692" s="19">
        <v>15917</v>
      </c>
    </row>
    <row r="693" spans="1:10" x14ac:dyDescent="0.3">
      <c r="A693" s="18" t="s">
        <v>21888</v>
      </c>
      <c r="B693" s="21">
        <v>3457</v>
      </c>
      <c r="I693" s="18" t="s">
        <v>1076</v>
      </c>
      <c r="J693" s="19">
        <v>3553</v>
      </c>
    </row>
    <row r="694" spans="1:10" x14ac:dyDescent="0.3">
      <c r="A694" s="18" t="s">
        <v>21889</v>
      </c>
      <c r="B694" s="21">
        <v>3416</v>
      </c>
      <c r="I694" s="18" t="s">
        <v>1077</v>
      </c>
      <c r="J694" s="19">
        <v>12134</v>
      </c>
    </row>
    <row r="695" spans="1:10" x14ac:dyDescent="0.3">
      <c r="A695" s="18" t="s">
        <v>21890</v>
      </c>
      <c r="B695" s="21">
        <v>3541</v>
      </c>
      <c r="I695" s="18" t="s">
        <v>1078</v>
      </c>
      <c r="J695" s="19">
        <v>3266</v>
      </c>
    </row>
    <row r="696" spans="1:10" x14ac:dyDescent="0.3">
      <c r="A696" s="18" t="s">
        <v>21891</v>
      </c>
      <c r="B696" s="21">
        <v>6962</v>
      </c>
      <c r="I696" s="18" t="s">
        <v>1079</v>
      </c>
      <c r="J696" s="19">
        <v>6970</v>
      </c>
    </row>
    <row r="697" spans="1:10" x14ac:dyDescent="0.3">
      <c r="A697" s="18" t="s">
        <v>21892</v>
      </c>
      <c r="B697" s="21">
        <v>3068</v>
      </c>
      <c r="I697" s="18" t="s">
        <v>1082</v>
      </c>
      <c r="J697" s="19">
        <v>5847</v>
      </c>
    </row>
    <row r="698" spans="1:10" x14ac:dyDescent="0.3">
      <c r="A698" s="18" t="s">
        <v>21893</v>
      </c>
      <c r="B698" s="21">
        <v>4888</v>
      </c>
      <c r="I698" s="18" t="s">
        <v>1083</v>
      </c>
      <c r="J698" s="19">
        <v>8178</v>
      </c>
    </row>
    <row r="699" spans="1:10" x14ac:dyDescent="0.3">
      <c r="A699" s="18" t="s">
        <v>21894</v>
      </c>
      <c r="B699" s="21">
        <v>5529</v>
      </c>
      <c r="I699" s="18" t="s">
        <v>1084</v>
      </c>
      <c r="J699" s="19">
        <v>10598</v>
      </c>
    </row>
    <row r="700" spans="1:10" x14ac:dyDescent="0.3">
      <c r="A700" s="18" t="s">
        <v>21895</v>
      </c>
      <c r="B700" s="21">
        <v>4522</v>
      </c>
      <c r="I700" s="18" t="s">
        <v>1085</v>
      </c>
      <c r="J700" s="19">
        <v>2763</v>
      </c>
    </row>
    <row r="701" spans="1:10" x14ac:dyDescent="0.3">
      <c r="A701" s="18" t="s">
        <v>21896</v>
      </c>
      <c r="B701" s="21">
        <v>4820</v>
      </c>
      <c r="I701" s="18" t="s">
        <v>1086</v>
      </c>
      <c r="J701" s="19">
        <v>3900</v>
      </c>
    </row>
    <row r="702" spans="1:10" x14ac:dyDescent="0.3">
      <c r="A702" s="18" t="s">
        <v>21897</v>
      </c>
      <c r="B702" s="21">
        <v>3379</v>
      </c>
      <c r="I702" s="18" t="s">
        <v>1087</v>
      </c>
      <c r="J702" s="19">
        <v>12334</v>
      </c>
    </row>
    <row r="703" spans="1:10" x14ac:dyDescent="0.3">
      <c r="A703" s="18" t="s">
        <v>21898</v>
      </c>
      <c r="B703" s="21">
        <v>2631</v>
      </c>
      <c r="I703" s="18" t="s">
        <v>1088</v>
      </c>
      <c r="J703" s="19">
        <v>5020</v>
      </c>
    </row>
    <row r="704" spans="1:10" x14ac:dyDescent="0.3">
      <c r="A704" s="18" t="s">
        <v>21899</v>
      </c>
      <c r="B704" s="21">
        <v>4430</v>
      </c>
      <c r="I704" s="18" t="s">
        <v>1089</v>
      </c>
      <c r="J704" s="19">
        <v>2247</v>
      </c>
    </row>
    <row r="705" spans="1:10" x14ac:dyDescent="0.3">
      <c r="A705" s="18" t="s">
        <v>21900</v>
      </c>
      <c r="B705" s="21">
        <v>4617</v>
      </c>
      <c r="I705" s="18" t="s">
        <v>1090</v>
      </c>
      <c r="J705" s="19">
        <v>9660</v>
      </c>
    </row>
    <row r="706" spans="1:10" x14ac:dyDescent="0.3">
      <c r="A706" s="18" t="s">
        <v>21901</v>
      </c>
      <c r="B706" s="21">
        <v>6050</v>
      </c>
      <c r="I706" s="18" t="s">
        <v>1091</v>
      </c>
      <c r="J706" s="19">
        <v>10314</v>
      </c>
    </row>
    <row r="707" spans="1:10" x14ac:dyDescent="0.3">
      <c r="A707" s="18" t="s">
        <v>21902</v>
      </c>
      <c r="B707" s="21">
        <v>5587</v>
      </c>
      <c r="I707" s="18" t="s">
        <v>1092</v>
      </c>
      <c r="J707" s="19">
        <v>7187</v>
      </c>
    </row>
    <row r="708" spans="1:10" x14ac:dyDescent="0.3">
      <c r="A708" s="18" t="s">
        <v>21903</v>
      </c>
      <c r="B708" s="21">
        <v>6003</v>
      </c>
      <c r="I708" s="18" t="s">
        <v>1093</v>
      </c>
      <c r="J708" s="19">
        <v>3634</v>
      </c>
    </row>
    <row r="709" spans="1:10" x14ac:dyDescent="0.3">
      <c r="A709" s="18" t="s">
        <v>21904</v>
      </c>
      <c r="B709" s="21">
        <v>6664</v>
      </c>
      <c r="I709" s="18" t="s">
        <v>1095</v>
      </c>
      <c r="J709" s="19">
        <v>9793</v>
      </c>
    </row>
    <row r="710" spans="1:10" x14ac:dyDescent="0.3">
      <c r="A710" s="18" t="s">
        <v>21905</v>
      </c>
      <c r="B710" s="21">
        <v>3030</v>
      </c>
      <c r="I710" s="18" t="s">
        <v>1096</v>
      </c>
      <c r="J710" s="19">
        <v>3641</v>
      </c>
    </row>
    <row r="711" spans="1:10" x14ac:dyDescent="0.3">
      <c r="A711" s="18" t="s">
        <v>21906</v>
      </c>
      <c r="B711" s="21">
        <v>5323</v>
      </c>
      <c r="I711" s="18" t="s">
        <v>1097</v>
      </c>
      <c r="J711" s="19">
        <v>2557</v>
      </c>
    </row>
    <row r="712" spans="1:10" x14ac:dyDescent="0.3">
      <c r="A712" s="18" t="s">
        <v>21907</v>
      </c>
      <c r="B712" s="21">
        <v>4213</v>
      </c>
      <c r="I712" s="18" t="s">
        <v>1098</v>
      </c>
      <c r="J712" s="19">
        <v>4687</v>
      </c>
    </row>
    <row r="713" spans="1:10" x14ac:dyDescent="0.3">
      <c r="A713" s="18" t="s">
        <v>21908</v>
      </c>
      <c r="B713" s="21">
        <v>4409</v>
      </c>
      <c r="I713" s="18" t="s">
        <v>1102</v>
      </c>
      <c r="J713" s="19">
        <v>4277</v>
      </c>
    </row>
    <row r="714" spans="1:10" x14ac:dyDescent="0.3">
      <c r="A714" s="18" t="s">
        <v>21909</v>
      </c>
      <c r="B714" s="21">
        <v>4221</v>
      </c>
      <c r="I714" s="18" t="s">
        <v>1105</v>
      </c>
      <c r="J714" s="19">
        <v>7026</v>
      </c>
    </row>
    <row r="715" spans="1:10" x14ac:dyDescent="0.3">
      <c r="A715" s="18" t="s">
        <v>21910</v>
      </c>
      <c r="B715" s="21">
        <v>5957</v>
      </c>
      <c r="I715" s="18" t="s">
        <v>1106</v>
      </c>
      <c r="J715" s="19">
        <v>4555</v>
      </c>
    </row>
    <row r="716" spans="1:10" x14ac:dyDescent="0.3">
      <c r="A716" s="18" t="s">
        <v>21911</v>
      </c>
      <c r="B716" s="21">
        <v>2133</v>
      </c>
      <c r="I716" s="18" t="s">
        <v>1107</v>
      </c>
      <c r="J716" s="19">
        <v>8114</v>
      </c>
    </row>
    <row r="717" spans="1:10" x14ac:dyDescent="0.3">
      <c r="A717" s="18" t="s">
        <v>21912</v>
      </c>
      <c r="B717" s="21">
        <v>6084</v>
      </c>
      <c r="I717" s="18" t="s">
        <v>1108</v>
      </c>
      <c r="J717" s="19">
        <v>6205</v>
      </c>
    </row>
    <row r="718" spans="1:10" x14ac:dyDescent="0.3">
      <c r="A718" s="18" t="s">
        <v>21913</v>
      </c>
      <c r="B718" s="21">
        <v>5654</v>
      </c>
      <c r="I718" s="18" t="s">
        <v>1109</v>
      </c>
      <c r="J718" s="19">
        <v>4250</v>
      </c>
    </row>
    <row r="719" spans="1:10" x14ac:dyDescent="0.3">
      <c r="A719" s="18" t="s">
        <v>21914</v>
      </c>
      <c r="B719" s="21">
        <v>5550</v>
      </c>
      <c r="I719" s="18" t="s">
        <v>1110</v>
      </c>
      <c r="J719" s="19">
        <v>7760</v>
      </c>
    </row>
    <row r="720" spans="1:10" x14ac:dyDescent="0.3">
      <c r="A720" s="18" t="s">
        <v>21915</v>
      </c>
      <c r="B720" s="21">
        <v>5841</v>
      </c>
      <c r="I720" s="18" t="s">
        <v>1112</v>
      </c>
      <c r="J720" s="19">
        <v>8771</v>
      </c>
    </row>
    <row r="721" spans="1:10" x14ac:dyDescent="0.3">
      <c r="A721" s="18" t="s">
        <v>21916</v>
      </c>
      <c r="B721" s="21">
        <v>3015</v>
      </c>
      <c r="I721" s="18" t="s">
        <v>1115</v>
      </c>
      <c r="J721" s="19">
        <v>3973</v>
      </c>
    </row>
    <row r="722" spans="1:10" x14ac:dyDescent="0.3">
      <c r="A722" s="18" t="s">
        <v>21917</v>
      </c>
      <c r="B722" s="21">
        <v>5569</v>
      </c>
      <c r="I722" s="18" t="s">
        <v>1116</v>
      </c>
      <c r="J722" s="19">
        <v>5693</v>
      </c>
    </row>
    <row r="723" spans="1:10" x14ac:dyDescent="0.3">
      <c r="A723" s="18" t="s">
        <v>21918</v>
      </c>
      <c r="B723" s="21">
        <v>3567</v>
      </c>
      <c r="I723" s="18" t="s">
        <v>1118</v>
      </c>
      <c r="J723" s="19">
        <v>8845</v>
      </c>
    </row>
    <row r="724" spans="1:10" x14ac:dyDescent="0.3">
      <c r="A724" s="18" t="s">
        <v>21919</v>
      </c>
      <c r="B724" s="21">
        <v>2292</v>
      </c>
      <c r="I724" s="18" t="s">
        <v>1119</v>
      </c>
      <c r="J724" s="19">
        <v>4964</v>
      </c>
    </row>
    <row r="725" spans="1:10" x14ac:dyDescent="0.3">
      <c r="A725" s="18" t="s">
        <v>21920</v>
      </c>
      <c r="B725" s="21">
        <v>3328</v>
      </c>
      <c r="I725" s="18" t="s">
        <v>1123</v>
      </c>
      <c r="J725" s="19">
        <v>2043</v>
      </c>
    </row>
    <row r="726" spans="1:10" x14ac:dyDescent="0.3">
      <c r="A726" s="18" t="s">
        <v>21921</v>
      </c>
      <c r="B726" s="21">
        <v>4170</v>
      </c>
      <c r="I726" s="18" t="s">
        <v>1124</v>
      </c>
      <c r="J726" s="19">
        <v>11258</v>
      </c>
    </row>
    <row r="727" spans="1:10" x14ac:dyDescent="0.3">
      <c r="A727" s="18" t="s">
        <v>21922</v>
      </c>
      <c r="B727" s="21">
        <v>5617</v>
      </c>
      <c r="I727" s="18" t="s">
        <v>1125</v>
      </c>
      <c r="J727" s="19">
        <v>4086</v>
      </c>
    </row>
    <row r="728" spans="1:10" x14ac:dyDescent="0.3">
      <c r="A728" s="18" t="s">
        <v>21923</v>
      </c>
      <c r="B728" s="21">
        <v>6340</v>
      </c>
      <c r="I728" s="18" t="s">
        <v>1126</v>
      </c>
      <c r="J728" s="19">
        <v>9747</v>
      </c>
    </row>
    <row r="729" spans="1:10" x14ac:dyDescent="0.3">
      <c r="A729" s="18" t="s">
        <v>21924</v>
      </c>
      <c r="B729" s="21">
        <v>5620</v>
      </c>
      <c r="I729" s="18" t="s">
        <v>1130</v>
      </c>
      <c r="J729" s="19">
        <v>16632</v>
      </c>
    </row>
    <row r="730" spans="1:10" x14ac:dyDescent="0.3">
      <c r="A730" s="18" t="s">
        <v>21925</v>
      </c>
      <c r="B730" s="21">
        <v>3471</v>
      </c>
      <c r="I730" s="18" t="s">
        <v>1131</v>
      </c>
      <c r="J730" s="19">
        <v>10576</v>
      </c>
    </row>
    <row r="731" spans="1:10" x14ac:dyDescent="0.3">
      <c r="A731" s="18" t="s">
        <v>21926</v>
      </c>
      <c r="B731" s="21">
        <v>4757</v>
      </c>
      <c r="I731" s="18" t="s">
        <v>1132</v>
      </c>
      <c r="J731" s="19">
        <v>8393</v>
      </c>
    </row>
    <row r="732" spans="1:10" x14ac:dyDescent="0.3">
      <c r="A732" s="18" t="s">
        <v>21927</v>
      </c>
      <c r="B732" s="21">
        <v>5643</v>
      </c>
      <c r="I732" s="18" t="s">
        <v>1133</v>
      </c>
      <c r="J732" s="19">
        <v>9634</v>
      </c>
    </row>
    <row r="733" spans="1:10" x14ac:dyDescent="0.3">
      <c r="A733" s="18" t="s">
        <v>21928</v>
      </c>
      <c r="B733" s="21">
        <v>3987</v>
      </c>
      <c r="I733" s="18" t="s">
        <v>1137</v>
      </c>
      <c r="J733" s="19">
        <v>8541</v>
      </c>
    </row>
    <row r="734" spans="1:10" x14ac:dyDescent="0.3">
      <c r="A734" s="18" t="s">
        <v>21929</v>
      </c>
      <c r="B734" s="21">
        <v>6877</v>
      </c>
      <c r="I734" s="18" t="s">
        <v>1138</v>
      </c>
      <c r="J734" s="19">
        <v>4256</v>
      </c>
    </row>
    <row r="735" spans="1:10" x14ac:dyDescent="0.3">
      <c r="A735" s="18" t="s">
        <v>21930</v>
      </c>
      <c r="B735" s="21">
        <v>5467</v>
      </c>
      <c r="I735" s="18" t="s">
        <v>1139</v>
      </c>
      <c r="J735" s="19">
        <v>4927</v>
      </c>
    </row>
    <row r="736" spans="1:10" x14ac:dyDescent="0.3">
      <c r="A736" s="18" t="s">
        <v>21931</v>
      </c>
      <c r="B736" s="21">
        <v>5490</v>
      </c>
      <c r="I736" s="18" t="s">
        <v>1141</v>
      </c>
      <c r="J736" s="19">
        <v>4318</v>
      </c>
    </row>
    <row r="737" spans="1:10" x14ac:dyDescent="0.3">
      <c r="A737" s="18" t="s">
        <v>21932</v>
      </c>
      <c r="B737" s="21">
        <v>5996</v>
      </c>
      <c r="I737" s="18" t="s">
        <v>1143</v>
      </c>
      <c r="J737" s="19">
        <v>6051</v>
      </c>
    </row>
    <row r="738" spans="1:10" x14ac:dyDescent="0.3">
      <c r="A738" s="18" t="s">
        <v>21933</v>
      </c>
      <c r="B738" s="21">
        <v>2932</v>
      </c>
      <c r="I738" s="18" t="s">
        <v>1145</v>
      </c>
      <c r="J738" s="19">
        <v>5831</v>
      </c>
    </row>
    <row r="739" spans="1:10" x14ac:dyDescent="0.3">
      <c r="A739" s="18" t="s">
        <v>21934</v>
      </c>
      <c r="B739" s="21">
        <v>5932</v>
      </c>
      <c r="I739" s="18" t="s">
        <v>1146</v>
      </c>
      <c r="J739" s="19">
        <v>5710</v>
      </c>
    </row>
    <row r="740" spans="1:10" x14ac:dyDescent="0.3">
      <c r="A740" s="18" t="s">
        <v>21935</v>
      </c>
      <c r="B740" s="21">
        <v>6968</v>
      </c>
      <c r="I740" s="18" t="s">
        <v>1147</v>
      </c>
      <c r="J740" s="19">
        <v>3766</v>
      </c>
    </row>
    <row r="741" spans="1:10" x14ac:dyDescent="0.3">
      <c r="A741" s="18" t="s">
        <v>21936</v>
      </c>
      <c r="B741" s="21">
        <v>3658</v>
      </c>
      <c r="I741" s="18" t="s">
        <v>1148</v>
      </c>
      <c r="J741" s="19">
        <v>8980</v>
      </c>
    </row>
    <row r="742" spans="1:10" x14ac:dyDescent="0.3">
      <c r="A742" s="18" t="s">
        <v>21937</v>
      </c>
      <c r="B742" s="21">
        <v>3071</v>
      </c>
      <c r="I742" s="18" t="s">
        <v>1150</v>
      </c>
      <c r="J742" s="19">
        <v>5179</v>
      </c>
    </row>
    <row r="743" spans="1:10" x14ac:dyDescent="0.3">
      <c r="A743" s="18" t="s">
        <v>21938</v>
      </c>
      <c r="B743" s="21">
        <v>5400</v>
      </c>
      <c r="I743" s="18" t="s">
        <v>1151</v>
      </c>
      <c r="J743" s="19">
        <v>3821</v>
      </c>
    </row>
    <row r="744" spans="1:10" x14ac:dyDescent="0.3">
      <c r="A744" s="18" t="s">
        <v>21939</v>
      </c>
      <c r="B744" s="21">
        <v>3230</v>
      </c>
      <c r="I744" s="18" t="s">
        <v>1153</v>
      </c>
      <c r="J744" s="19">
        <v>12352</v>
      </c>
    </row>
    <row r="745" spans="1:10" x14ac:dyDescent="0.3">
      <c r="A745" s="18" t="s">
        <v>21940</v>
      </c>
      <c r="B745" s="21">
        <v>3638</v>
      </c>
      <c r="I745" s="18" t="s">
        <v>1154</v>
      </c>
      <c r="J745" s="19">
        <v>10957</v>
      </c>
    </row>
    <row r="746" spans="1:10" x14ac:dyDescent="0.3">
      <c r="A746" s="18" t="s">
        <v>21941</v>
      </c>
      <c r="B746" s="21">
        <v>3163</v>
      </c>
      <c r="I746" s="18" t="s">
        <v>1156</v>
      </c>
      <c r="J746" s="19">
        <v>6763</v>
      </c>
    </row>
    <row r="747" spans="1:10" x14ac:dyDescent="0.3">
      <c r="A747" s="18" t="s">
        <v>21942</v>
      </c>
      <c r="B747" s="21">
        <v>5193</v>
      </c>
      <c r="I747" s="18" t="s">
        <v>1158</v>
      </c>
      <c r="J747" s="19">
        <v>17859</v>
      </c>
    </row>
    <row r="748" spans="1:10" x14ac:dyDescent="0.3">
      <c r="A748" s="18" t="s">
        <v>21943</v>
      </c>
      <c r="B748" s="21">
        <v>3482</v>
      </c>
      <c r="I748" s="18" t="s">
        <v>1160</v>
      </c>
      <c r="J748" s="19">
        <v>2672</v>
      </c>
    </row>
    <row r="749" spans="1:10" x14ac:dyDescent="0.3">
      <c r="A749" s="18" t="s">
        <v>21944</v>
      </c>
      <c r="B749" s="21">
        <v>6014</v>
      </c>
      <c r="I749" s="18" t="s">
        <v>1162</v>
      </c>
      <c r="J749" s="19">
        <v>12013</v>
      </c>
    </row>
    <row r="750" spans="1:10" x14ac:dyDescent="0.3">
      <c r="A750" s="18" t="s">
        <v>21945</v>
      </c>
      <c r="B750" s="21">
        <v>3797</v>
      </c>
      <c r="I750" s="18" t="s">
        <v>1166</v>
      </c>
      <c r="J750" s="19">
        <v>4183</v>
      </c>
    </row>
    <row r="751" spans="1:10" x14ac:dyDescent="0.3">
      <c r="A751" s="18" t="s">
        <v>21946</v>
      </c>
      <c r="B751" s="21">
        <v>6831</v>
      </c>
      <c r="I751" s="18" t="s">
        <v>1168</v>
      </c>
      <c r="J751" s="19">
        <v>4409</v>
      </c>
    </row>
    <row r="752" spans="1:10" x14ac:dyDescent="0.3">
      <c r="A752" s="18" t="s">
        <v>21947</v>
      </c>
      <c r="B752" s="21">
        <v>5115</v>
      </c>
      <c r="I752" s="18" t="s">
        <v>1169</v>
      </c>
      <c r="J752" s="19">
        <v>4642</v>
      </c>
    </row>
    <row r="753" spans="1:10" x14ac:dyDescent="0.3">
      <c r="A753" s="18" t="s">
        <v>21948</v>
      </c>
      <c r="B753" s="21">
        <v>4940</v>
      </c>
      <c r="I753" s="18" t="s">
        <v>1170</v>
      </c>
      <c r="J753" s="19">
        <v>6196</v>
      </c>
    </row>
    <row r="754" spans="1:10" x14ac:dyDescent="0.3">
      <c r="A754" s="18" t="s">
        <v>21949</v>
      </c>
      <c r="B754" s="21">
        <v>2686</v>
      </c>
      <c r="I754" s="18" t="s">
        <v>1174</v>
      </c>
      <c r="J754" s="19">
        <v>5751</v>
      </c>
    </row>
    <row r="755" spans="1:10" x14ac:dyDescent="0.3">
      <c r="A755" s="18" t="s">
        <v>21950</v>
      </c>
      <c r="B755" s="21">
        <v>6969</v>
      </c>
      <c r="I755" s="18" t="s">
        <v>1176</v>
      </c>
      <c r="J755" s="19">
        <v>12516</v>
      </c>
    </row>
    <row r="756" spans="1:10" x14ac:dyDescent="0.3">
      <c r="A756" s="18" t="s">
        <v>21951</v>
      </c>
      <c r="B756" s="21">
        <v>5379</v>
      </c>
      <c r="I756" s="18" t="s">
        <v>1178</v>
      </c>
      <c r="J756" s="19">
        <v>3993</v>
      </c>
    </row>
    <row r="757" spans="1:10" x14ac:dyDescent="0.3">
      <c r="A757" s="18" t="s">
        <v>21952</v>
      </c>
      <c r="B757" s="21">
        <v>6311</v>
      </c>
      <c r="I757" s="18" t="s">
        <v>1179</v>
      </c>
      <c r="J757" s="19">
        <v>15690</v>
      </c>
    </row>
    <row r="758" spans="1:10" x14ac:dyDescent="0.3">
      <c r="A758" s="18" t="s">
        <v>21953</v>
      </c>
      <c r="B758" s="21">
        <v>4491</v>
      </c>
      <c r="I758" s="18" t="s">
        <v>1181</v>
      </c>
      <c r="J758" s="19">
        <v>2113</v>
      </c>
    </row>
    <row r="759" spans="1:10" x14ac:dyDescent="0.3">
      <c r="A759" s="18" t="s">
        <v>21954</v>
      </c>
      <c r="B759" s="21">
        <v>2765</v>
      </c>
      <c r="I759" s="18" t="s">
        <v>1182</v>
      </c>
      <c r="J759" s="19">
        <v>7112</v>
      </c>
    </row>
    <row r="760" spans="1:10" x14ac:dyDescent="0.3">
      <c r="A760" s="18" t="s">
        <v>21955</v>
      </c>
      <c r="B760" s="21">
        <v>4303</v>
      </c>
      <c r="I760" s="18" t="s">
        <v>1183</v>
      </c>
      <c r="J760" s="19">
        <v>7403</v>
      </c>
    </row>
    <row r="761" spans="1:10" x14ac:dyDescent="0.3">
      <c r="A761" s="18" t="s">
        <v>21956</v>
      </c>
      <c r="B761" s="21">
        <v>2269</v>
      </c>
      <c r="I761" s="18" t="s">
        <v>1184</v>
      </c>
      <c r="J761" s="19">
        <v>9586</v>
      </c>
    </row>
    <row r="762" spans="1:10" x14ac:dyDescent="0.3">
      <c r="A762" s="18" t="s">
        <v>21957</v>
      </c>
      <c r="B762" s="21">
        <v>3578</v>
      </c>
      <c r="I762" s="18" t="s">
        <v>1186</v>
      </c>
      <c r="J762" s="19">
        <v>6917</v>
      </c>
    </row>
    <row r="763" spans="1:10" x14ac:dyDescent="0.3">
      <c r="A763" s="18" t="s">
        <v>21958</v>
      </c>
      <c r="B763" s="21">
        <v>3936</v>
      </c>
      <c r="I763" s="18" t="s">
        <v>1188</v>
      </c>
      <c r="J763" s="19">
        <v>3879</v>
      </c>
    </row>
    <row r="764" spans="1:10" x14ac:dyDescent="0.3">
      <c r="A764" s="18" t="s">
        <v>21959</v>
      </c>
      <c r="B764" s="21">
        <v>3096</v>
      </c>
      <c r="I764" s="18" t="s">
        <v>1189</v>
      </c>
      <c r="J764" s="19">
        <v>5633</v>
      </c>
    </row>
    <row r="765" spans="1:10" x14ac:dyDescent="0.3">
      <c r="A765" s="18" t="s">
        <v>21960</v>
      </c>
      <c r="B765" s="21">
        <v>4907</v>
      </c>
      <c r="I765" s="18" t="s">
        <v>1192</v>
      </c>
      <c r="J765" s="19">
        <v>10397</v>
      </c>
    </row>
    <row r="766" spans="1:10" x14ac:dyDescent="0.3">
      <c r="A766" s="18" t="s">
        <v>21961</v>
      </c>
      <c r="B766" s="21">
        <v>6702</v>
      </c>
      <c r="I766" s="18" t="s">
        <v>1193</v>
      </c>
      <c r="J766" s="19">
        <v>5498</v>
      </c>
    </row>
    <row r="767" spans="1:10" x14ac:dyDescent="0.3">
      <c r="A767" s="18" t="s">
        <v>21962</v>
      </c>
      <c r="B767" s="21">
        <v>4999</v>
      </c>
      <c r="I767" s="18" t="s">
        <v>1194</v>
      </c>
      <c r="J767" s="19">
        <v>5534</v>
      </c>
    </row>
    <row r="768" spans="1:10" x14ac:dyDescent="0.3">
      <c r="A768" s="18" t="s">
        <v>21963</v>
      </c>
      <c r="B768" s="21">
        <v>5719</v>
      </c>
      <c r="I768" s="18" t="s">
        <v>1195</v>
      </c>
      <c r="J768" s="19">
        <v>3821</v>
      </c>
    </row>
    <row r="769" spans="1:10" x14ac:dyDescent="0.3">
      <c r="A769" s="18" t="s">
        <v>21964</v>
      </c>
      <c r="B769" s="21">
        <v>5276</v>
      </c>
      <c r="I769" s="18" t="s">
        <v>1197</v>
      </c>
      <c r="J769" s="19">
        <v>3595</v>
      </c>
    </row>
    <row r="770" spans="1:10" x14ac:dyDescent="0.3">
      <c r="A770" s="18" t="s">
        <v>21965</v>
      </c>
      <c r="B770" s="21">
        <v>6053</v>
      </c>
      <c r="I770" s="18" t="s">
        <v>1198</v>
      </c>
      <c r="J770" s="19">
        <v>5490</v>
      </c>
    </row>
    <row r="771" spans="1:10" x14ac:dyDescent="0.3">
      <c r="A771" s="18" t="s">
        <v>21966</v>
      </c>
      <c r="B771" s="21">
        <v>5078</v>
      </c>
      <c r="I771" s="18" t="s">
        <v>1199</v>
      </c>
      <c r="J771" s="19">
        <v>9918</v>
      </c>
    </row>
    <row r="772" spans="1:10" x14ac:dyDescent="0.3">
      <c r="A772" s="18" t="s">
        <v>21967</v>
      </c>
      <c r="B772" s="21">
        <v>6903</v>
      </c>
      <c r="I772" s="18" t="s">
        <v>1200</v>
      </c>
      <c r="J772" s="19">
        <v>4567</v>
      </c>
    </row>
    <row r="773" spans="1:10" x14ac:dyDescent="0.3">
      <c r="A773" s="18" t="s">
        <v>21968</v>
      </c>
      <c r="B773" s="21">
        <v>6341</v>
      </c>
      <c r="I773" s="18" t="s">
        <v>1203</v>
      </c>
      <c r="J773" s="19">
        <v>13667</v>
      </c>
    </row>
    <row r="774" spans="1:10" x14ac:dyDescent="0.3">
      <c r="A774" s="18" t="s">
        <v>21969</v>
      </c>
      <c r="B774" s="21">
        <v>6106</v>
      </c>
      <c r="I774" s="18" t="s">
        <v>1204</v>
      </c>
      <c r="J774" s="19">
        <v>7060</v>
      </c>
    </row>
    <row r="775" spans="1:10" x14ac:dyDescent="0.3">
      <c r="A775" s="18" t="s">
        <v>21970</v>
      </c>
      <c r="B775" s="21">
        <v>5884</v>
      </c>
      <c r="I775" s="18" t="s">
        <v>1205</v>
      </c>
      <c r="J775" s="19">
        <v>2647</v>
      </c>
    </row>
    <row r="776" spans="1:10" x14ac:dyDescent="0.3">
      <c r="A776" s="18" t="s">
        <v>21971</v>
      </c>
      <c r="B776" s="21">
        <v>4371</v>
      </c>
      <c r="I776" s="18" t="s">
        <v>1206</v>
      </c>
      <c r="J776" s="19">
        <v>13380</v>
      </c>
    </row>
    <row r="777" spans="1:10" x14ac:dyDescent="0.3">
      <c r="A777" s="18" t="s">
        <v>21972</v>
      </c>
      <c r="B777" s="21">
        <v>6178</v>
      </c>
      <c r="I777" s="18" t="s">
        <v>1207</v>
      </c>
      <c r="J777" s="19">
        <v>9470</v>
      </c>
    </row>
    <row r="778" spans="1:10" x14ac:dyDescent="0.3">
      <c r="A778" s="18" t="s">
        <v>21973</v>
      </c>
      <c r="B778" s="21">
        <v>6924</v>
      </c>
      <c r="I778" s="18" t="s">
        <v>1209</v>
      </c>
      <c r="J778" s="19">
        <v>4367</v>
      </c>
    </row>
    <row r="779" spans="1:10" x14ac:dyDescent="0.3">
      <c r="A779" s="18" t="s">
        <v>21974</v>
      </c>
      <c r="B779" s="21">
        <v>5177</v>
      </c>
      <c r="I779" s="18" t="s">
        <v>1210</v>
      </c>
      <c r="J779" s="19">
        <v>26412</v>
      </c>
    </row>
    <row r="780" spans="1:10" x14ac:dyDescent="0.3">
      <c r="A780" s="18" t="s">
        <v>21975</v>
      </c>
      <c r="B780" s="21">
        <v>3649</v>
      </c>
      <c r="I780" s="18" t="s">
        <v>1211</v>
      </c>
      <c r="J780" s="19">
        <v>5076</v>
      </c>
    </row>
    <row r="781" spans="1:10" x14ac:dyDescent="0.3">
      <c r="A781" s="18" t="s">
        <v>21976</v>
      </c>
      <c r="B781" s="21">
        <v>2981</v>
      </c>
      <c r="I781" s="18" t="s">
        <v>1213</v>
      </c>
      <c r="J781" s="19">
        <v>4525</v>
      </c>
    </row>
    <row r="782" spans="1:10" x14ac:dyDescent="0.3">
      <c r="A782" s="18" t="s">
        <v>21977</v>
      </c>
      <c r="B782" s="21">
        <v>3737</v>
      </c>
      <c r="I782" s="18" t="s">
        <v>1214</v>
      </c>
      <c r="J782" s="19">
        <v>3030</v>
      </c>
    </row>
    <row r="783" spans="1:10" x14ac:dyDescent="0.3">
      <c r="A783" s="18" t="s">
        <v>21978</v>
      </c>
      <c r="B783" s="21">
        <v>5120</v>
      </c>
      <c r="I783" s="18" t="s">
        <v>1215</v>
      </c>
      <c r="J783" s="19">
        <v>6264</v>
      </c>
    </row>
    <row r="784" spans="1:10" x14ac:dyDescent="0.3">
      <c r="A784" s="18" t="s">
        <v>21979</v>
      </c>
      <c r="B784" s="21">
        <v>5340</v>
      </c>
      <c r="I784" s="18" t="s">
        <v>1216</v>
      </c>
      <c r="J784" s="19">
        <v>2287</v>
      </c>
    </row>
    <row r="785" spans="1:10" x14ac:dyDescent="0.3">
      <c r="A785" s="18" t="s">
        <v>21980</v>
      </c>
      <c r="B785" s="21">
        <v>6197</v>
      </c>
      <c r="I785" s="18" t="s">
        <v>1218</v>
      </c>
      <c r="J785" s="19">
        <v>10543</v>
      </c>
    </row>
    <row r="786" spans="1:10" x14ac:dyDescent="0.3">
      <c r="A786" s="18" t="s">
        <v>21981</v>
      </c>
      <c r="B786" s="21">
        <v>3648</v>
      </c>
      <c r="I786" s="18" t="s">
        <v>1219</v>
      </c>
      <c r="J786" s="19">
        <v>4033</v>
      </c>
    </row>
    <row r="787" spans="1:10" x14ac:dyDescent="0.3">
      <c r="A787" s="18" t="s">
        <v>21982</v>
      </c>
      <c r="B787" s="21">
        <v>4457</v>
      </c>
      <c r="I787" s="18" t="s">
        <v>1222</v>
      </c>
      <c r="J787" s="19">
        <v>5399</v>
      </c>
    </row>
    <row r="788" spans="1:10" x14ac:dyDescent="0.3">
      <c r="A788" s="18" t="s">
        <v>21983</v>
      </c>
      <c r="B788" s="21">
        <v>2393</v>
      </c>
      <c r="I788" s="18" t="s">
        <v>1223</v>
      </c>
      <c r="J788" s="19">
        <v>13052</v>
      </c>
    </row>
    <row r="789" spans="1:10" x14ac:dyDescent="0.3">
      <c r="A789" s="18" t="s">
        <v>21984</v>
      </c>
      <c r="B789" s="21">
        <v>5340</v>
      </c>
      <c r="I789" s="18" t="s">
        <v>1224</v>
      </c>
      <c r="J789" s="19">
        <v>7059</v>
      </c>
    </row>
    <row r="790" spans="1:10" x14ac:dyDescent="0.3">
      <c r="A790" s="18" t="s">
        <v>21985</v>
      </c>
      <c r="B790" s="21">
        <v>2713</v>
      </c>
      <c r="I790" s="18" t="s">
        <v>1229</v>
      </c>
      <c r="J790" s="19">
        <v>2141</v>
      </c>
    </row>
    <row r="791" spans="1:10" x14ac:dyDescent="0.3">
      <c r="A791" s="18" t="s">
        <v>21986</v>
      </c>
      <c r="B791" s="21">
        <v>6986</v>
      </c>
      <c r="I791" s="18" t="s">
        <v>1231</v>
      </c>
      <c r="J791" s="19">
        <v>3435</v>
      </c>
    </row>
    <row r="792" spans="1:10" x14ac:dyDescent="0.3">
      <c r="A792" s="18" t="s">
        <v>21987</v>
      </c>
      <c r="B792" s="21">
        <v>3309</v>
      </c>
      <c r="I792" s="18" t="s">
        <v>1232</v>
      </c>
      <c r="J792" s="19">
        <v>7388</v>
      </c>
    </row>
    <row r="793" spans="1:10" x14ac:dyDescent="0.3">
      <c r="A793" s="18" t="s">
        <v>21988</v>
      </c>
      <c r="B793" s="21">
        <v>5633</v>
      </c>
      <c r="I793" s="18" t="s">
        <v>1236</v>
      </c>
      <c r="J793" s="19">
        <v>3847</v>
      </c>
    </row>
    <row r="794" spans="1:10" x14ac:dyDescent="0.3">
      <c r="A794" s="18" t="s">
        <v>21989</v>
      </c>
      <c r="B794" s="21">
        <v>3540</v>
      </c>
      <c r="I794" s="18" t="s">
        <v>1237</v>
      </c>
      <c r="J794" s="19">
        <v>17814</v>
      </c>
    </row>
    <row r="795" spans="1:10" x14ac:dyDescent="0.3">
      <c r="A795" s="18" t="s">
        <v>21990</v>
      </c>
      <c r="B795" s="21">
        <v>4476</v>
      </c>
      <c r="I795" s="18" t="s">
        <v>1238</v>
      </c>
      <c r="J795" s="19">
        <v>3789</v>
      </c>
    </row>
    <row r="796" spans="1:10" x14ac:dyDescent="0.3">
      <c r="A796" s="18" t="s">
        <v>21991</v>
      </c>
      <c r="B796" s="21">
        <v>3340</v>
      </c>
      <c r="I796" s="18" t="s">
        <v>1239</v>
      </c>
      <c r="J796" s="19">
        <v>5484</v>
      </c>
    </row>
    <row r="797" spans="1:10" x14ac:dyDescent="0.3">
      <c r="A797" s="18" t="s">
        <v>21992</v>
      </c>
      <c r="B797" s="21">
        <v>6943</v>
      </c>
      <c r="I797" s="18" t="s">
        <v>1243</v>
      </c>
      <c r="J797" s="19">
        <v>6162</v>
      </c>
    </row>
    <row r="798" spans="1:10" x14ac:dyDescent="0.3">
      <c r="A798" s="18" t="s">
        <v>21993</v>
      </c>
      <c r="B798" s="21">
        <v>4690</v>
      </c>
      <c r="I798" s="18" t="s">
        <v>1244</v>
      </c>
      <c r="J798" s="19">
        <v>5947</v>
      </c>
    </row>
    <row r="799" spans="1:10" x14ac:dyDescent="0.3">
      <c r="A799" s="18" t="s">
        <v>21994</v>
      </c>
      <c r="B799" s="21">
        <v>3686</v>
      </c>
      <c r="I799" s="18" t="s">
        <v>1245</v>
      </c>
      <c r="J799" s="19">
        <v>5481</v>
      </c>
    </row>
    <row r="800" spans="1:10" x14ac:dyDescent="0.3">
      <c r="A800" s="18" t="s">
        <v>21995</v>
      </c>
      <c r="B800" s="21">
        <v>7179</v>
      </c>
      <c r="I800" s="18" t="s">
        <v>1246</v>
      </c>
      <c r="J800" s="19">
        <v>7779</v>
      </c>
    </row>
    <row r="801" spans="1:10" x14ac:dyDescent="0.3">
      <c r="A801" s="18" t="s">
        <v>21996</v>
      </c>
      <c r="B801" s="21">
        <v>4717</v>
      </c>
      <c r="I801" s="18" t="s">
        <v>1248</v>
      </c>
      <c r="J801" s="19">
        <v>6122</v>
      </c>
    </row>
    <row r="802" spans="1:10" x14ac:dyDescent="0.3">
      <c r="A802" s="18" t="s">
        <v>21997</v>
      </c>
      <c r="B802" s="21">
        <v>3600</v>
      </c>
      <c r="I802" s="18" t="s">
        <v>1249</v>
      </c>
      <c r="J802" s="19">
        <v>5319</v>
      </c>
    </row>
    <row r="803" spans="1:10" x14ac:dyDescent="0.3">
      <c r="A803" s="18" t="s">
        <v>21998</v>
      </c>
      <c r="B803" s="21">
        <v>5965</v>
      </c>
      <c r="I803" s="18" t="s">
        <v>1251</v>
      </c>
      <c r="J803" s="19">
        <v>6204</v>
      </c>
    </row>
    <row r="804" spans="1:10" x14ac:dyDescent="0.3">
      <c r="A804" s="18" t="s">
        <v>21999</v>
      </c>
      <c r="B804" s="21">
        <v>5633</v>
      </c>
      <c r="I804" s="18" t="s">
        <v>1252</v>
      </c>
      <c r="J804" s="19">
        <v>7087</v>
      </c>
    </row>
    <row r="805" spans="1:10" x14ac:dyDescent="0.3">
      <c r="A805" s="18" t="s">
        <v>22000</v>
      </c>
      <c r="B805" s="21">
        <v>6696</v>
      </c>
      <c r="I805" s="18" t="s">
        <v>1253</v>
      </c>
      <c r="J805" s="19">
        <v>9193</v>
      </c>
    </row>
    <row r="806" spans="1:10" x14ac:dyDescent="0.3">
      <c r="A806" s="18" t="s">
        <v>22001</v>
      </c>
      <c r="B806" s="21">
        <v>6534</v>
      </c>
      <c r="I806" s="18" t="s">
        <v>1254</v>
      </c>
      <c r="J806" s="19">
        <v>2858</v>
      </c>
    </row>
    <row r="807" spans="1:10" x14ac:dyDescent="0.3">
      <c r="A807" s="18" t="s">
        <v>22002</v>
      </c>
      <c r="B807" s="21">
        <v>3417</v>
      </c>
      <c r="I807" s="18" t="s">
        <v>1255</v>
      </c>
      <c r="J807" s="19">
        <v>3848</v>
      </c>
    </row>
    <row r="808" spans="1:10" x14ac:dyDescent="0.3">
      <c r="A808" s="18" t="s">
        <v>22003</v>
      </c>
      <c r="B808" s="21">
        <v>5923</v>
      </c>
      <c r="I808" s="18" t="s">
        <v>1256</v>
      </c>
      <c r="J808" s="19">
        <v>6015</v>
      </c>
    </row>
    <row r="809" spans="1:10" x14ac:dyDescent="0.3">
      <c r="A809" s="18" t="s">
        <v>22004</v>
      </c>
      <c r="B809" s="21">
        <v>6748</v>
      </c>
      <c r="I809" s="18" t="s">
        <v>1258</v>
      </c>
      <c r="J809" s="19">
        <v>14185</v>
      </c>
    </row>
    <row r="810" spans="1:10" x14ac:dyDescent="0.3">
      <c r="A810" s="18" t="s">
        <v>22005</v>
      </c>
      <c r="B810" s="21">
        <v>3845</v>
      </c>
      <c r="I810" s="18" t="s">
        <v>1260</v>
      </c>
      <c r="J810" s="19">
        <v>11443</v>
      </c>
    </row>
    <row r="811" spans="1:10" x14ac:dyDescent="0.3">
      <c r="A811" s="18" t="s">
        <v>22006</v>
      </c>
      <c r="B811" s="21">
        <v>3095</v>
      </c>
      <c r="I811" s="18" t="s">
        <v>1262</v>
      </c>
      <c r="J811" s="19">
        <v>17084</v>
      </c>
    </row>
    <row r="812" spans="1:10" x14ac:dyDescent="0.3">
      <c r="A812" s="18" t="s">
        <v>22007</v>
      </c>
      <c r="B812" s="21">
        <v>6656</v>
      </c>
      <c r="I812" s="18" t="s">
        <v>1264</v>
      </c>
      <c r="J812" s="19">
        <v>5250</v>
      </c>
    </row>
    <row r="813" spans="1:10" x14ac:dyDescent="0.3">
      <c r="A813" s="18" t="s">
        <v>22008</v>
      </c>
      <c r="B813" s="21">
        <v>6589</v>
      </c>
      <c r="I813" s="18" t="s">
        <v>1266</v>
      </c>
      <c r="J813" s="19">
        <v>4392</v>
      </c>
    </row>
    <row r="814" spans="1:10" x14ac:dyDescent="0.3">
      <c r="A814" s="18" t="s">
        <v>22009</v>
      </c>
      <c r="B814" s="21">
        <v>6614</v>
      </c>
      <c r="I814" s="18" t="s">
        <v>1269</v>
      </c>
      <c r="J814" s="19">
        <v>18536</v>
      </c>
    </row>
    <row r="815" spans="1:10" x14ac:dyDescent="0.3">
      <c r="A815" s="18" t="s">
        <v>22010</v>
      </c>
      <c r="B815" s="21">
        <v>3566</v>
      </c>
      <c r="I815" s="18" t="s">
        <v>1270</v>
      </c>
      <c r="J815" s="19">
        <v>3578</v>
      </c>
    </row>
    <row r="816" spans="1:10" x14ac:dyDescent="0.3">
      <c r="A816" s="18" t="s">
        <v>22011</v>
      </c>
      <c r="B816" s="21">
        <v>3444</v>
      </c>
      <c r="I816" s="18" t="s">
        <v>1271</v>
      </c>
      <c r="J816" s="19">
        <v>8153</v>
      </c>
    </row>
    <row r="817" spans="1:10" x14ac:dyDescent="0.3">
      <c r="A817" s="18" t="s">
        <v>22012</v>
      </c>
      <c r="B817" s="21">
        <v>5319</v>
      </c>
      <c r="I817" s="18" t="s">
        <v>1272</v>
      </c>
      <c r="J817" s="19">
        <v>9262</v>
      </c>
    </row>
    <row r="818" spans="1:10" x14ac:dyDescent="0.3">
      <c r="A818" s="18" t="s">
        <v>22013</v>
      </c>
      <c r="B818" s="21">
        <v>6465</v>
      </c>
      <c r="I818" s="18" t="s">
        <v>1274</v>
      </c>
      <c r="J818" s="19">
        <v>3766</v>
      </c>
    </row>
    <row r="819" spans="1:10" x14ac:dyDescent="0.3">
      <c r="A819" s="18" t="s">
        <v>22014</v>
      </c>
      <c r="B819" s="21">
        <v>5847</v>
      </c>
      <c r="I819" s="18" t="s">
        <v>1276</v>
      </c>
      <c r="J819" s="19">
        <v>4534</v>
      </c>
    </row>
    <row r="820" spans="1:10" x14ac:dyDescent="0.3">
      <c r="A820" s="18" t="s">
        <v>22015</v>
      </c>
      <c r="B820" s="21">
        <v>4285</v>
      </c>
      <c r="I820" s="18" t="s">
        <v>1279</v>
      </c>
      <c r="J820" s="19">
        <v>5396</v>
      </c>
    </row>
    <row r="821" spans="1:10" x14ac:dyDescent="0.3">
      <c r="A821" s="18" t="s">
        <v>22016</v>
      </c>
      <c r="B821" s="21">
        <v>5164</v>
      </c>
      <c r="I821" s="18" t="s">
        <v>1280</v>
      </c>
      <c r="J821" s="19">
        <v>5254</v>
      </c>
    </row>
    <row r="822" spans="1:10" x14ac:dyDescent="0.3">
      <c r="A822" s="18" t="s">
        <v>22017</v>
      </c>
      <c r="B822" s="21">
        <v>2333</v>
      </c>
      <c r="I822" s="18" t="s">
        <v>1281</v>
      </c>
      <c r="J822" s="19">
        <v>2664</v>
      </c>
    </row>
    <row r="823" spans="1:10" x14ac:dyDescent="0.3">
      <c r="A823" s="18" t="s">
        <v>22018</v>
      </c>
      <c r="B823" s="21">
        <v>6917</v>
      </c>
      <c r="I823" s="18" t="s">
        <v>1284</v>
      </c>
      <c r="J823" s="19">
        <v>23706</v>
      </c>
    </row>
    <row r="824" spans="1:10" x14ac:dyDescent="0.3">
      <c r="A824" s="18" t="s">
        <v>22019</v>
      </c>
      <c r="B824" s="21">
        <v>4836</v>
      </c>
      <c r="I824" s="18" t="s">
        <v>1285</v>
      </c>
      <c r="J824" s="19">
        <v>3126</v>
      </c>
    </row>
    <row r="825" spans="1:10" x14ac:dyDescent="0.3">
      <c r="A825" s="18" t="s">
        <v>22020</v>
      </c>
      <c r="B825" s="21">
        <v>3761</v>
      </c>
      <c r="I825" s="18" t="s">
        <v>1286</v>
      </c>
      <c r="J825" s="19">
        <v>9894</v>
      </c>
    </row>
    <row r="826" spans="1:10" x14ac:dyDescent="0.3">
      <c r="A826" s="18" t="s">
        <v>22021</v>
      </c>
      <c r="B826" s="21">
        <v>4967</v>
      </c>
      <c r="I826" s="18" t="s">
        <v>1287</v>
      </c>
      <c r="J826" s="19">
        <v>2919</v>
      </c>
    </row>
    <row r="827" spans="1:10" x14ac:dyDescent="0.3">
      <c r="A827" s="18" t="s">
        <v>22022</v>
      </c>
      <c r="B827" s="21">
        <v>4691</v>
      </c>
      <c r="I827" s="18" t="s">
        <v>1288</v>
      </c>
      <c r="J827" s="19">
        <v>4683</v>
      </c>
    </row>
    <row r="828" spans="1:10" x14ac:dyDescent="0.3">
      <c r="A828" s="18" t="s">
        <v>22023</v>
      </c>
      <c r="B828" s="21">
        <v>6048</v>
      </c>
      <c r="I828" s="18" t="s">
        <v>1290</v>
      </c>
      <c r="J828" s="19">
        <v>4668</v>
      </c>
    </row>
    <row r="829" spans="1:10" x14ac:dyDescent="0.3">
      <c r="A829" s="18" t="s">
        <v>22024</v>
      </c>
      <c r="B829" s="21">
        <v>3902</v>
      </c>
      <c r="I829" s="18" t="s">
        <v>1292</v>
      </c>
      <c r="J829" s="19">
        <v>5853</v>
      </c>
    </row>
    <row r="830" spans="1:10" x14ac:dyDescent="0.3">
      <c r="A830" s="18" t="s">
        <v>22025</v>
      </c>
      <c r="B830" s="21">
        <v>5565</v>
      </c>
      <c r="I830" s="18" t="s">
        <v>1293</v>
      </c>
      <c r="J830" s="19">
        <v>3824</v>
      </c>
    </row>
    <row r="831" spans="1:10" x14ac:dyDescent="0.3">
      <c r="A831" s="18" t="s">
        <v>22026</v>
      </c>
      <c r="B831" s="21">
        <v>5093</v>
      </c>
      <c r="I831" s="18" t="s">
        <v>1294</v>
      </c>
      <c r="J831" s="19">
        <v>5688</v>
      </c>
    </row>
    <row r="832" spans="1:10" x14ac:dyDescent="0.3">
      <c r="A832" s="18" t="s">
        <v>22027</v>
      </c>
      <c r="B832" s="21">
        <v>3544</v>
      </c>
      <c r="I832" s="18" t="s">
        <v>1295</v>
      </c>
      <c r="J832" s="19">
        <v>4417</v>
      </c>
    </row>
    <row r="833" spans="1:10" x14ac:dyDescent="0.3">
      <c r="A833" s="18" t="s">
        <v>22028</v>
      </c>
      <c r="B833" s="21">
        <v>4694</v>
      </c>
      <c r="I833" s="18" t="s">
        <v>1298</v>
      </c>
      <c r="J833" s="19">
        <v>6589</v>
      </c>
    </row>
    <row r="834" spans="1:10" x14ac:dyDescent="0.3">
      <c r="A834" s="18" t="s">
        <v>22029</v>
      </c>
      <c r="B834" s="21">
        <v>3457</v>
      </c>
      <c r="I834" s="18" t="s">
        <v>1300</v>
      </c>
      <c r="J834" s="19">
        <v>11778</v>
      </c>
    </row>
    <row r="835" spans="1:10" x14ac:dyDescent="0.3">
      <c r="A835" s="18" t="s">
        <v>22030</v>
      </c>
      <c r="B835" s="21">
        <v>3201</v>
      </c>
      <c r="I835" s="18" t="s">
        <v>1301</v>
      </c>
      <c r="J835" s="19">
        <v>13689</v>
      </c>
    </row>
    <row r="836" spans="1:10" x14ac:dyDescent="0.3">
      <c r="A836" s="18" t="s">
        <v>22031</v>
      </c>
      <c r="B836" s="21">
        <v>4805</v>
      </c>
      <c r="I836" s="18" t="s">
        <v>1303</v>
      </c>
      <c r="J836" s="19">
        <v>8096</v>
      </c>
    </row>
    <row r="837" spans="1:10" x14ac:dyDescent="0.3">
      <c r="A837" s="18" t="s">
        <v>22032</v>
      </c>
      <c r="B837" s="21">
        <v>3104</v>
      </c>
      <c r="I837" s="18" t="s">
        <v>1305</v>
      </c>
      <c r="J837" s="19">
        <v>4115</v>
      </c>
    </row>
    <row r="838" spans="1:10" x14ac:dyDescent="0.3">
      <c r="A838" s="18" t="s">
        <v>22033</v>
      </c>
      <c r="B838" s="21">
        <v>5834</v>
      </c>
      <c r="I838" s="18" t="s">
        <v>1306</v>
      </c>
      <c r="J838" s="19">
        <v>5536</v>
      </c>
    </row>
    <row r="839" spans="1:10" x14ac:dyDescent="0.3">
      <c r="A839" s="18" t="s">
        <v>22034</v>
      </c>
      <c r="B839" s="21">
        <v>5335</v>
      </c>
      <c r="I839" s="18" t="s">
        <v>1307</v>
      </c>
      <c r="J839" s="19">
        <v>9795</v>
      </c>
    </row>
    <row r="840" spans="1:10" x14ac:dyDescent="0.3">
      <c r="A840" s="18" t="s">
        <v>22035</v>
      </c>
      <c r="B840" s="21">
        <v>4336</v>
      </c>
      <c r="I840" s="18" t="s">
        <v>1312</v>
      </c>
      <c r="J840" s="19">
        <v>20218</v>
      </c>
    </row>
    <row r="841" spans="1:10" x14ac:dyDescent="0.3">
      <c r="A841" s="18" t="s">
        <v>22036</v>
      </c>
      <c r="B841" s="21">
        <v>4893</v>
      </c>
      <c r="I841" s="18" t="s">
        <v>1313</v>
      </c>
      <c r="J841" s="19">
        <v>5540</v>
      </c>
    </row>
    <row r="842" spans="1:10" x14ac:dyDescent="0.3">
      <c r="A842" s="18" t="s">
        <v>22037</v>
      </c>
      <c r="B842" s="21">
        <v>3237</v>
      </c>
      <c r="I842" s="18" t="s">
        <v>1319</v>
      </c>
      <c r="J842" s="19">
        <v>8912</v>
      </c>
    </row>
    <row r="843" spans="1:10" x14ac:dyDescent="0.3">
      <c r="A843" s="18" t="s">
        <v>22038</v>
      </c>
      <c r="B843" s="21">
        <v>2996</v>
      </c>
      <c r="I843" s="18" t="s">
        <v>1320</v>
      </c>
      <c r="J843" s="19">
        <v>5896</v>
      </c>
    </row>
    <row r="844" spans="1:10" x14ac:dyDescent="0.3">
      <c r="A844" s="18" t="s">
        <v>22039</v>
      </c>
      <c r="B844" s="21">
        <v>4902</v>
      </c>
      <c r="I844" s="18" t="s">
        <v>1321</v>
      </c>
      <c r="J844" s="19">
        <v>13691</v>
      </c>
    </row>
    <row r="845" spans="1:10" x14ac:dyDescent="0.3">
      <c r="A845" s="18" t="s">
        <v>22040</v>
      </c>
      <c r="B845" s="21">
        <v>5562</v>
      </c>
      <c r="I845" s="18" t="s">
        <v>1322</v>
      </c>
      <c r="J845" s="19">
        <v>6098</v>
      </c>
    </row>
    <row r="846" spans="1:10" x14ac:dyDescent="0.3">
      <c r="A846" s="18" t="s">
        <v>22041</v>
      </c>
      <c r="B846" s="21">
        <v>3739</v>
      </c>
      <c r="I846" s="18" t="s">
        <v>1324</v>
      </c>
      <c r="J846" s="19">
        <v>4984</v>
      </c>
    </row>
    <row r="847" spans="1:10" x14ac:dyDescent="0.3">
      <c r="A847" s="18" t="s">
        <v>22042</v>
      </c>
      <c r="B847" s="21">
        <v>4816</v>
      </c>
      <c r="I847" s="18" t="s">
        <v>1325</v>
      </c>
      <c r="J847" s="19">
        <v>4907</v>
      </c>
    </row>
    <row r="848" spans="1:10" x14ac:dyDescent="0.3">
      <c r="A848" s="18" t="s">
        <v>22043</v>
      </c>
      <c r="B848" s="21">
        <v>4156</v>
      </c>
      <c r="I848" s="18" t="s">
        <v>1326</v>
      </c>
      <c r="J848" s="19">
        <v>8826</v>
      </c>
    </row>
    <row r="849" spans="1:10" x14ac:dyDescent="0.3">
      <c r="A849" s="18" t="s">
        <v>22044</v>
      </c>
      <c r="B849" s="21">
        <v>5260</v>
      </c>
      <c r="I849" s="18" t="s">
        <v>1327</v>
      </c>
      <c r="J849" s="19">
        <v>5069</v>
      </c>
    </row>
    <row r="850" spans="1:10" x14ac:dyDescent="0.3">
      <c r="A850" s="18" t="s">
        <v>22045</v>
      </c>
      <c r="B850" s="21">
        <v>3884</v>
      </c>
      <c r="I850" s="18" t="s">
        <v>1328</v>
      </c>
      <c r="J850" s="19">
        <v>6072</v>
      </c>
    </row>
    <row r="851" spans="1:10" x14ac:dyDescent="0.3">
      <c r="A851" s="18" t="s">
        <v>22046</v>
      </c>
      <c r="B851" s="21">
        <v>6533</v>
      </c>
      <c r="I851" s="18" t="s">
        <v>1329</v>
      </c>
      <c r="J851" s="19">
        <v>4559</v>
      </c>
    </row>
    <row r="852" spans="1:10" x14ac:dyDescent="0.3">
      <c r="A852" s="18" t="s">
        <v>22047</v>
      </c>
      <c r="B852" s="21">
        <v>4337</v>
      </c>
      <c r="I852" s="18" t="s">
        <v>1330</v>
      </c>
      <c r="J852" s="19">
        <v>2949</v>
      </c>
    </row>
    <row r="853" spans="1:10" x14ac:dyDescent="0.3">
      <c r="A853" s="18" t="s">
        <v>22048</v>
      </c>
      <c r="B853" s="21">
        <v>2755</v>
      </c>
      <c r="I853" s="18" t="s">
        <v>1331</v>
      </c>
      <c r="J853" s="19">
        <v>5691</v>
      </c>
    </row>
    <row r="854" spans="1:10" x14ac:dyDescent="0.3">
      <c r="A854" s="18" t="s">
        <v>22049</v>
      </c>
      <c r="B854" s="21">
        <v>4999</v>
      </c>
      <c r="I854" s="18" t="s">
        <v>1332</v>
      </c>
      <c r="J854" s="19">
        <v>18279</v>
      </c>
    </row>
    <row r="855" spans="1:10" x14ac:dyDescent="0.3">
      <c r="A855" s="18" t="s">
        <v>22050</v>
      </c>
      <c r="B855" s="21">
        <v>5723</v>
      </c>
      <c r="I855" s="18" t="s">
        <v>1334</v>
      </c>
      <c r="J855" s="19">
        <v>13557</v>
      </c>
    </row>
    <row r="856" spans="1:10" x14ac:dyDescent="0.3">
      <c r="A856" s="18" t="s">
        <v>22051</v>
      </c>
      <c r="B856" s="21">
        <v>5782</v>
      </c>
      <c r="I856" s="18" t="s">
        <v>1335</v>
      </c>
      <c r="J856" s="19">
        <v>3815</v>
      </c>
    </row>
    <row r="857" spans="1:10" x14ac:dyDescent="0.3">
      <c r="A857" s="18" t="s">
        <v>22052</v>
      </c>
      <c r="B857" s="21">
        <v>2594</v>
      </c>
      <c r="I857" s="18" t="s">
        <v>1337</v>
      </c>
      <c r="J857" s="19">
        <v>3770</v>
      </c>
    </row>
    <row r="858" spans="1:10" x14ac:dyDescent="0.3">
      <c r="A858" s="18" t="s">
        <v>22053</v>
      </c>
      <c r="B858" s="21">
        <v>2836</v>
      </c>
      <c r="I858" s="18" t="s">
        <v>1338</v>
      </c>
      <c r="J858" s="19">
        <v>3335</v>
      </c>
    </row>
    <row r="859" spans="1:10" x14ac:dyDescent="0.3">
      <c r="A859" s="18" t="s">
        <v>22054</v>
      </c>
      <c r="B859" s="21">
        <v>6366</v>
      </c>
      <c r="I859" s="18" t="s">
        <v>1339</v>
      </c>
      <c r="J859" s="19">
        <v>5339</v>
      </c>
    </row>
    <row r="860" spans="1:10" x14ac:dyDescent="0.3">
      <c r="A860" s="18" t="s">
        <v>22055</v>
      </c>
      <c r="B860" s="21">
        <v>6348</v>
      </c>
      <c r="I860" s="18" t="s">
        <v>1340</v>
      </c>
      <c r="J860" s="19">
        <v>4172</v>
      </c>
    </row>
    <row r="861" spans="1:10" x14ac:dyDescent="0.3">
      <c r="A861" s="18" t="s">
        <v>22056</v>
      </c>
      <c r="B861" s="21">
        <v>4968</v>
      </c>
      <c r="I861" s="18" t="s">
        <v>1341</v>
      </c>
      <c r="J861" s="19">
        <v>11286</v>
      </c>
    </row>
    <row r="862" spans="1:10" x14ac:dyDescent="0.3">
      <c r="A862" s="18" t="s">
        <v>22057</v>
      </c>
      <c r="B862" s="21">
        <v>5415</v>
      </c>
      <c r="I862" s="18" t="s">
        <v>1343</v>
      </c>
      <c r="J862" s="19">
        <v>8609</v>
      </c>
    </row>
    <row r="863" spans="1:10" x14ac:dyDescent="0.3">
      <c r="A863" s="18" t="s">
        <v>22058</v>
      </c>
      <c r="B863" s="21">
        <v>5389</v>
      </c>
      <c r="I863" s="18" t="s">
        <v>1344</v>
      </c>
      <c r="J863" s="19">
        <v>6560</v>
      </c>
    </row>
    <row r="864" spans="1:10" x14ac:dyDescent="0.3">
      <c r="A864" s="18" t="s">
        <v>22059</v>
      </c>
      <c r="B864" s="21">
        <v>5911</v>
      </c>
      <c r="I864" s="18" t="s">
        <v>1346</v>
      </c>
      <c r="J864" s="19">
        <v>4489</v>
      </c>
    </row>
    <row r="865" spans="1:10" x14ac:dyDescent="0.3">
      <c r="A865" s="18" t="s">
        <v>22060</v>
      </c>
      <c r="B865" s="21">
        <v>5698</v>
      </c>
      <c r="I865" s="18" t="s">
        <v>1347</v>
      </c>
      <c r="J865" s="19">
        <v>4802</v>
      </c>
    </row>
    <row r="866" spans="1:10" x14ac:dyDescent="0.3">
      <c r="A866" s="18" t="s">
        <v>22061</v>
      </c>
      <c r="B866" s="21">
        <v>3129</v>
      </c>
      <c r="I866" s="18" t="s">
        <v>1348</v>
      </c>
      <c r="J866" s="19">
        <v>3174</v>
      </c>
    </row>
    <row r="867" spans="1:10" x14ac:dyDescent="0.3">
      <c r="A867" s="18" t="s">
        <v>22062</v>
      </c>
      <c r="B867" s="21">
        <v>5018</v>
      </c>
      <c r="I867" s="18" t="s">
        <v>1350</v>
      </c>
      <c r="J867" s="19">
        <v>10173</v>
      </c>
    </row>
    <row r="868" spans="1:10" x14ac:dyDescent="0.3">
      <c r="A868" s="18" t="s">
        <v>22063</v>
      </c>
      <c r="B868" s="21">
        <v>4394</v>
      </c>
      <c r="I868" s="18" t="s">
        <v>1351</v>
      </c>
      <c r="J868" s="19">
        <v>7188</v>
      </c>
    </row>
    <row r="869" spans="1:10" x14ac:dyDescent="0.3">
      <c r="A869" s="18" t="s">
        <v>22064</v>
      </c>
      <c r="B869" s="21">
        <v>4778</v>
      </c>
      <c r="I869" s="18" t="s">
        <v>1352</v>
      </c>
      <c r="J869" s="19">
        <v>2301</v>
      </c>
    </row>
    <row r="870" spans="1:10" x14ac:dyDescent="0.3">
      <c r="A870" s="18" t="s">
        <v>22065</v>
      </c>
      <c r="B870" s="21">
        <v>4683</v>
      </c>
      <c r="I870" s="18" t="s">
        <v>1353</v>
      </c>
      <c r="J870" s="19">
        <v>2837</v>
      </c>
    </row>
    <row r="871" spans="1:10" x14ac:dyDescent="0.3">
      <c r="A871" s="18" t="s">
        <v>22066</v>
      </c>
      <c r="B871" s="21">
        <v>4048</v>
      </c>
      <c r="I871" s="18" t="s">
        <v>1354</v>
      </c>
      <c r="J871" s="19">
        <v>3979</v>
      </c>
    </row>
    <row r="872" spans="1:10" x14ac:dyDescent="0.3">
      <c r="A872" s="18" t="s">
        <v>22067</v>
      </c>
      <c r="B872" s="21">
        <v>5854</v>
      </c>
      <c r="I872" s="18" t="s">
        <v>1355</v>
      </c>
      <c r="J872" s="19">
        <v>5810</v>
      </c>
    </row>
    <row r="873" spans="1:10" x14ac:dyDescent="0.3">
      <c r="A873" s="18" t="s">
        <v>22068</v>
      </c>
      <c r="B873" s="21">
        <v>2666</v>
      </c>
      <c r="I873" s="18" t="s">
        <v>1357</v>
      </c>
      <c r="J873" s="19">
        <v>4271</v>
      </c>
    </row>
    <row r="874" spans="1:10" x14ac:dyDescent="0.3">
      <c r="A874" s="18" t="s">
        <v>22069</v>
      </c>
      <c r="B874" s="21">
        <v>5524</v>
      </c>
      <c r="I874" s="18" t="s">
        <v>1358</v>
      </c>
      <c r="J874" s="19">
        <v>10897</v>
      </c>
    </row>
    <row r="875" spans="1:10" x14ac:dyDescent="0.3">
      <c r="A875" s="18" t="s">
        <v>22070</v>
      </c>
      <c r="B875" s="21">
        <v>7188</v>
      </c>
      <c r="I875" s="18" t="s">
        <v>1360</v>
      </c>
      <c r="J875" s="19">
        <v>4766</v>
      </c>
    </row>
    <row r="876" spans="1:10" x14ac:dyDescent="0.3">
      <c r="A876" s="18" t="s">
        <v>22071</v>
      </c>
      <c r="B876" s="21">
        <v>4617</v>
      </c>
      <c r="I876" s="18" t="s">
        <v>1362</v>
      </c>
      <c r="J876" s="19">
        <v>4493</v>
      </c>
    </row>
    <row r="877" spans="1:10" x14ac:dyDescent="0.3">
      <c r="A877" s="18" t="s">
        <v>22072</v>
      </c>
      <c r="B877" s="21">
        <v>3169</v>
      </c>
      <c r="I877" s="18" t="s">
        <v>1363</v>
      </c>
      <c r="J877" s="19">
        <v>4495</v>
      </c>
    </row>
    <row r="878" spans="1:10" x14ac:dyDescent="0.3">
      <c r="A878" s="18" t="s">
        <v>22073</v>
      </c>
      <c r="B878" s="21">
        <v>6311</v>
      </c>
      <c r="I878" s="18" t="s">
        <v>1364</v>
      </c>
      <c r="J878" s="19">
        <v>3753</v>
      </c>
    </row>
    <row r="879" spans="1:10" x14ac:dyDescent="0.3">
      <c r="A879" s="18" t="s">
        <v>22074</v>
      </c>
      <c r="B879" s="21">
        <v>5425</v>
      </c>
      <c r="I879" s="18" t="s">
        <v>1366</v>
      </c>
      <c r="J879" s="19">
        <v>3135</v>
      </c>
    </row>
    <row r="880" spans="1:10" x14ac:dyDescent="0.3">
      <c r="A880" s="18" t="s">
        <v>22075</v>
      </c>
      <c r="B880" s="21">
        <v>5534</v>
      </c>
      <c r="I880" s="18" t="s">
        <v>1367</v>
      </c>
      <c r="J880" s="19">
        <v>8568</v>
      </c>
    </row>
    <row r="881" spans="1:10" x14ac:dyDescent="0.3">
      <c r="A881" s="18" t="s">
        <v>22076</v>
      </c>
      <c r="B881" s="21">
        <v>4754</v>
      </c>
      <c r="I881" s="18" t="s">
        <v>1368</v>
      </c>
      <c r="J881" s="19">
        <v>11394</v>
      </c>
    </row>
    <row r="882" spans="1:10" x14ac:dyDescent="0.3">
      <c r="A882" s="18" t="s">
        <v>22077</v>
      </c>
      <c r="B882" s="21">
        <v>5155</v>
      </c>
      <c r="I882" s="18" t="s">
        <v>1371</v>
      </c>
      <c r="J882" s="19">
        <v>9236</v>
      </c>
    </row>
    <row r="883" spans="1:10" x14ac:dyDescent="0.3">
      <c r="A883" s="18" t="s">
        <v>22078</v>
      </c>
      <c r="B883" s="21">
        <v>5413</v>
      </c>
      <c r="I883" s="18" t="s">
        <v>1372</v>
      </c>
      <c r="J883" s="19">
        <v>6788</v>
      </c>
    </row>
    <row r="884" spans="1:10" x14ac:dyDescent="0.3">
      <c r="A884" s="18" t="s">
        <v>22079</v>
      </c>
      <c r="B884" s="21">
        <v>4624</v>
      </c>
      <c r="I884" s="18" t="s">
        <v>1374</v>
      </c>
      <c r="J884" s="19">
        <v>4522</v>
      </c>
    </row>
    <row r="885" spans="1:10" x14ac:dyDescent="0.3">
      <c r="A885" s="18" t="s">
        <v>22080</v>
      </c>
      <c r="B885" s="21">
        <v>3730</v>
      </c>
      <c r="I885" s="18" t="s">
        <v>1375</v>
      </c>
      <c r="J885" s="19">
        <v>3601</v>
      </c>
    </row>
    <row r="886" spans="1:10" x14ac:dyDescent="0.3">
      <c r="A886" s="18" t="s">
        <v>22081</v>
      </c>
      <c r="B886" s="21">
        <v>6623</v>
      </c>
      <c r="I886" s="18" t="s">
        <v>1376</v>
      </c>
      <c r="J886" s="19">
        <v>2669</v>
      </c>
    </row>
    <row r="887" spans="1:10" x14ac:dyDescent="0.3">
      <c r="A887" s="18" t="s">
        <v>22082</v>
      </c>
      <c r="B887" s="21">
        <v>5519</v>
      </c>
      <c r="I887" s="18" t="s">
        <v>1378</v>
      </c>
      <c r="J887" s="19">
        <v>10639</v>
      </c>
    </row>
    <row r="888" spans="1:10" x14ac:dyDescent="0.3">
      <c r="A888" s="18" t="s">
        <v>22083</v>
      </c>
      <c r="B888" s="21">
        <v>4711</v>
      </c>
      <c r="I888" s="18" t="s">
        <v>1382</v>
      </c>
      <c r="J888" s="19">
        <v>7243</v>
      </c>
    </row>
    <row r="889" spans="1:10" x14ac:dyDescent="0.3">
      <c r="A889" s="18" t="s">
        <v>22084</v>
      </c>
      <c r="B889" s="21">
        <v>2930</v>
      </c>
      <c r="I889" s="18" t="s">
        <v>1383</v>
      </c>
      <c r="J889" s="19">
        <v>7179</v>
      </c>
    </row>
    <row r="890" spans="1:10" x14ac:dyDescent="0.3">
      <c r="A890" s="18" t="s">
        <v>22085</v>
      </c>
      <c r="B890" s="21">
        <v>5510</v>
      </c>
      <c r="I890" s="18" t="s">
        <v>1385</v>
      </c>
      <c r="J890" s="19">
        <v>11140</v>
      </c>
    </row>
    <row r="891" spans="1:10" x14ac:dyDescent="0.3">
      <c r="A891" s="18" t="s">
        <v>22086</v>
      </c>
      <c r="B891" s="21">
        <v>5390</v>
      </c>
      <c r="I891" s="18" t="s">
        <v>1386</v>
      </c>
      <c r="J891" s="19">
        <v>19182</v>
      </c>
    </row>
    <row r="892" spans="1:10" x14ac:dyDescent="0.3">
      <c r="A892" s="18" t="s">
        <v>22087</v>
      </c>
      <c r="B892" s="21">
        <v>3390</v>
      </c>
      <c r="I892" s="18" t="s">
        <v>1388</v>
      </c>
      <c r="J892" s="19">
        <v>9442</v>
      </c>
    </row>
    <row r="893" spans="1:10" x14ac:dyDescent="0.3">
      <c r="A893" s="18" t="s">
        <v>22088</v>
      </c>
      <c r="B893" s="21">
        <v>2689</v>
      </c>
      <c r="I893" s="18" t="s">
        <v>1389</v>
      </c>
      <c r="J893" s="19">
        <v>6173</v>
      </c>
    </row>
    <row r="894" spans="1:10" x14ac:dyDescent="0.3">
      <c r="A894" s="18" t="s">
        <v>22089</v>
      </c>
      <c r="B894" s="21">
        <v>5591</v>
      </c>
      <c r="I894" s="18" t="s">
        <v>1390</v>
      </c>
      <c r="J894" s="19">
        <v>4152</v>
      </c>
    </row>
    <row r="895" spans="1:10" x14ac:dyDescent="0.3">
      <c r="A895" s="18" t="s">
        <v>22090</v>
      </c>
      <c r="B895" s="21">
        <v>5622</v>
      </c>
      <c r="I895" s="18" t="s">
        <v>1391</v>
      </c>
      <c r="J895" s="19">
        <v>3272</v>
      </c>
    </row>
    <row r="896" spans="1:10" x14ac:dyDescent="0.3">
      <c r="A896" s="18" t="s">
        <v>22091</v>
      </c>
      <c r="B896" s="21">
        <v>3718</v>
      </c>
      <c r="I896" s="18" t="s">
        <v>1392</v>
      </c>
      <c r="J896" s="19">
        <v>6038</v>
      </c>
    </row>
    <row r="897" spans="1:10" x14ac:dyDescent="0.3">
      <c r="A897" s="18" t="s">
        <v>22092</v>
      </c>
      <c r="B897" s="21">
        <v>4763</v>
      </c>
      <c r="I897" s="18" t="s">
        <v>1393</v>
      </c>
      <c r="J897" s="19">
        <v>10235</v>
      </c>
    </row>
    <row r="898" spans="1:10" x14ac:dyDescent="0.3">
      <c r="A898" s="18" t="s">
        <v>22093</v>
      </c>
      <c r="B898" s="21">
        <v>2749</v>
      </c>
      <c r="I898" s="18" t="s">
        <v>1396</v>
      </c>
      <c r="J898" s="19">
        <v>5895</v>
      </c>
    </row>
    <row r="899" spans="1:10" x14ac:dyDescent="0.3">
      <c r="A899" s="18" t="s">
        <v>22094</v>
      </c>
      <c r="B899" s="21">
        <v>7074</v>
      </c>
      <c r="I899" s="18" t="s">
        <v>1397</v>
      </c>
      <c r="J899" s="19">
        <v>3636</v>
      </c>
    </row>
    <row r="900" spans="1:10" x14ac:dyDescent="0.3">
      <c r="A900" s="18" t="s">
        <v>22095</v>
      </c>
      <c r="B900" s="21">
        <v>2972</v>
      </c>
      <c r="I900" s="18" t="s">
        <v>1399</v>
      </c>
      <c r="J900" s="19">
        <v>5454</v>
      </c>
    </row>
    <row r="901" spans="1:10" x14ac:dyDescent="0.3">
      <c r="A901" s="18" t="s">
        <v>22096</v>
      </c>
      <c r="B901" s="21">
        <v>3706</v>
      </c>
      <c r="I901" s="18" t="s">
        <v>1401</v>
      </c>
      <c r="J901" s="19">
        <v>5771</v>
      </c>
    </row>
    <row r="902" spans="1:10" x14ac:dyDescent="0.3">
      <c r="A902" s="18" t="s">
        <v>22097</v>
      </c>
      <c r="B902" s="21">
        <v>6601</v>
      </c>
      <c r="I902" s="18" t="s">
        <v>1402</v>
      </c>
      <c r="J902" s="19">
        <v>6323</v>
      </c>
    </row>
    <row r="903" spans="1:10" x14ac:dyDescent="0.3">
      <c r="A903" s="18" t="s">
        <v>22098</v>
      </c>
      <c r="B903" s="21">
        <v>3964</v>
      </c>
      <c r="I903" s="18" t="s">
        <v>1404</v>
      </c>
      <c r="J903" s="19">
        <v>4285</v>
      </c>
    </row>
    <row r="904" spans="1:10" x14ac:dyDescent="0.3">
      <c r="A904" s="18" t="s">
        <v>22099</v>
      </c>
      <c r="B904" s="21">
        <v>4424</v>
      </c>
      <c r="I904" s="18" t="s">
        <v>1405</v>
      </c>
      <c r="J904" s="19">
        <v>10855</v>
      </c>
    </row>
    <row r="905" spans="1:10" x14ac:dyDescent="0.3">
      <c r="A905" s="18" t="s">
        <v>22100</v>
      </c>
      <c r="B905" s="21">
        <v>4916</v>
      </c>
      <c r="I905" s="18" t="s">
        <v>1407</v>
      </c>
      <c r="J905" s="19">
        <v>4022</v>
      </c>
    </row>
    <row r="906" spans="1:10" x14ac:dyDescent="0.3">
      <c r="A906" s="18" t="s">
        <v>22101</v>
      </c>
      <c r="B906" s="21">
        <v>4627</v>
      </c>
      <c r="I906" s="18" t="s">
        <v>1409</v>
      </c>
      <c r="J906" s="19">
        <v>3797</v>
      </c>
    </row>
    <row r="907" spans="1:10" x14ac:dyDescent="0.3">
      <c r="A907" s="18" t="s">
        <v>22102</v>
      </c>
      <c r="B907" s="21">
        <v>5302</v>
      </c>
      <c r="I907" s="18" t="s">
        <v>1411</v>
      </c>
      <c r="J907" s="19">
        <v>10888</v>
      </c>
    </row>
    <row r="908" spans="1:10" x14ac:dyDescent="0.3">
      <c r="A908" s="18" t="s">
        <v>22103</v>
      </c>
      <c r="B908" s="21">
        <v>3811</v>
      </c>
      <c r="I908" s="18" t="s">
        <v>1413</v>
      </c>
      <c r="J908" s="19">
        <v>7582</v>
      </c>
    </row>
    <row r="909" spans="1:10" x14ac:dyDescent="0.3">
      <c r="A909" s="18" t="s">
        <v>22104</v>
      </c>
      <c r="B909" s="21">
        <v>7056</v>
      </c>
      <c r="I909" s="18" t="s">
        <v>1415</v>
      </c>
      <c r="J909" s="19">
        <v>12426</v>
      </c>
    </row>
    <row r="910" spans="1:10" x14ac:dyDescent="0.3">
      <c r="A910" s="18" t="s">
        <v>22105</v>
      </c>
      <c r="B910" s="21">
        <v>4058</v>
      </c>
      <c r="I910" s="18" t="s">
        <v>1417</v>
      </c>
      <c r="J910" s="19">
        <v>11203</v>
      </c>
    </row>
    <row r="911" spans="1:10" x14ac:dyDescent="0.3">
      <c r="A911" s="18" t="s">
        <v>22106</v>
      </c>
      <c r="B911" s="21">
        <v>4832</v>
      </c>
      <c r="I911" s="18" t="s">
        <v>1418</v>
      </c>
      <c r="J911" s="19">
        <v>5249</v>
      </c>
    </row>
    <row r="912" spans="1:10" x14ac:dyDescent="0.3">
      <c r="A912" s="18" t="s">
        <v>22107</v>
      </c>
      <c r="B912" s="21">
        <v>4088</v>
      </c>
      <c r="I912" s="18" t="s">
        <v>1419</v>
      </c>
      <c r="J912" s="19">
        <v>15528</v>
      </c>
    </row>
    <row r="913" spans="1:10" x14ac:dyDescent="0.3">
      <c r="A913" s="18" t="s">
        <v>22108</v>
      </c>
      <c r="B913" s="21">
        <v>5806</v>
      </c>
      <c r="I913" s="18" t="s">
        <v>1420</v>
      </c>
      <c r="J913" s="19">
        <v>5448</v>
      </c>
    </row>
    <row r="914" spans="1:10" x14ac:dyDescent="0.3">
      <c r="A914" s="18" t="s">
        <v>22109</v>
      </c>
      <c r="B914" s="21">
        <v>3843</v>
      </c>
      <c r="I914" s="18" t="s">
        <v>1421</v>
      </c>
      <c r="J914" s="19">
        <v>5614</v>
      </c>
    </row>
    <row r="915" spans="1:10" x14ac:dyDescent="0.3">
      <c r="A915" s="18" t="s">
        <v>22110</v>
      </c>
      <c r="B915" s="21">
        <v>3903</v>
      </c>
      <c r="I915" s="18" t="s">
        <v>1424</v>
      </c>
      <c r="J915" s="19">
        <v>6374</v>
      </c>
    </row>
    <row r="916" spans="1:10" x14ac:dyDescent="0.3">
      <c r="A916" s="18" t="s">
        <v>22111</v>
      </c>
      <c r="B916" s="21">
        <v>2193</v>
      </c>
      <c r="I916" s="18" t="s">
        <v>1425</v>
      </c>
      <c r="J916" s="19">
        <v>3781</v>
      </c>
    </row>
    <row r="917" spans="1:10" x14ac:dyDescent="0.3">
      <c r="A917" s="18" t="s">
        <v>22112</v>
      </c>
      <c r="B917" s="21">
        <v>4174</v>
      </c>
      <c r="I917" s="18" t="s">
        <v>1426</v>
      </c>
      <c r="J917" s="19">
        <v>10253</v>
      </c>
    </row>
    <row r="918" spans="1:10" x14ac:dyDescent="0.3">
      <c r="A918" s="18" t="s">
        <v>22113</v>
      </c>
      <c r="B918" s="21">
        <v>5079</v>
      </c>
      <c r="I918" s="18" t="s">
        <v>1427</v>
      </c>
      <c r="J918" s="19">
        <v>3039</v>
      </c>
    </row>
    <row r="919" spans="1:10" x14ac:dyDescent="0.3">
      <c r="A919" s="18" t="s">
        <v>22114</v>
      </c>
      <c r="B919" s="21">
        <v>4178</v>
      </c>
      <c r="I919" s="18" t="s">
        <v>1429</v>
      </c>
      <c r="J919" s="19">
        <v>17975</v>
      </c>
    </row>
    <row r="920" spans="1:10" x14ac:dyDescent="0.3">
      <c r="A920" s="18" t="s">
        <v>22115</v>
      </c>
      <c r="B920" s="21">
        <v>5794</v>
      </c>
      <c r="I920" s="18" t="s">
        <v>1431</v>
      </c>
      <c r="J920" s="19">
        <v>3686</v>
      </c>
    </row>
    <row r="921" spans="1:10" x14ac:dyDescent="0.3">
      <c r="A921" s="18" t="s">
        <v>22116</v>
      </c>
      <c r="B921" s="21">
        <v>4579</v>
      </c>
      <c r="I921" s="18" t="s">
        <v>1435</v>
      </c>
      <c r="J921" s="19">
        <v>7658</v>
      </c>
    </row>
    <row r="922" spans="1:10" x14ac:dyDescent="0.3">
      <c r="A922" s="18" t="s">
        <v>22117</v>
      </c>
      <c r="B922" s="21">
        <v>3392</v>
      </c>
      <c r="I922" s="18" t="s">
        <v>1437</v>
      </c>
      <c r="J922" s="19">
        <v>6175</v>
      </c>
    </row>
    <row r="923" spans="1:10" x14ac:dyDescent="0.3">
      <c r="A923" s="18" t="s">
        <v>22118</v>
      </c>
      <c r="B923" s="21">
        <v>6749</v>
      </c>
      <c r="I923" s="18" t="s">
        <v>1438</v>
      </c>
      <c r="J923" s="19">
        <v>2847</v>
      </c>
    </row>
    <row r="924" spans="1:10" x14ac:dyDescent="0.3">
      <c r="A924" s="18" t="s">
        <v>22119</v>
      </c>
      <c r="B924" s="21">
        <v>6001</v>
      </c>
      <c r="I924" s="18" t="s">
        <v>1440</v>
      </c>
      <c r="J924" s="19">
        <v>15275</v>
      </c>
    </row>
    <row r="925" spans="1:10" x14ac:dyDescent="0.3">
      <c r="A925" s="18" t="s">
        <v>22120</v>
      </c>
      <c r="B925" s="21">
        <v>4683</v>
      </c>
      <c r="I925" s="18" t="s">
        <v>1441</v>
      </c>
      <c r="J925" s="19">
        <v>3108</v>
      </c>
    </row>
    <row r="926" spans="1:10" x14ac:dyDescent="0.3">
      <c r="A926" s="18" t="s">
        <v>22121</v>
      </c>
      <c r="B926" s="21">
        <v>5683</v>
      </c>
      <c r="I926" s="18" t="s">
        <v>1443</v>
      </c>
      <c r="J926" s="19">
        <v>3964</v>
      </c>
    </row>
    <row r="927" spans="1:10" x14ac:dyDescent="0.3">
      <c r="A927" s="18" t="s">
        <v>22122</v>
      </c>
      <c r="B927" s="21">
        <v>6715</v>
      </c>
      <c r="I927" s="18" t="s">
        <v>1446</v>
      </c>
      <c r="J927" s="19">
        <v>11429</v>
      </c>
    </row>
    <row r="928" spans="1:10" x14ac:dyDescent="0.3">
      <c r="A928" s="18" t="s">
        <v>22123</v>
      </c>
      <c r="B928" s="21">
        <v>5773</v>
      </c>
      <c r="I928" s="18" t="s">
        <v>1447</v>
      </c>
      <c r="J928" s="19">
        <v>5930</v>
      </c>
    </row>
    <row r="929" spans="1:10" x14ac:dyDescent="0.3">
      <c r="A929" s="18" t="s">
        <v>22124</v>
      </c>
      <c r="B929" s="21">
        <v>4495</v>
      </c>
      <c r="I929" s="18" t="s">
        <v>1448</v>
      </c>
      <c r="J929" s="19">
        <v>2868</v>
      </c>
    </row>
    <row r="930" spans="1:10" x14ac:dyDescent="0.3">
      <c r="A930" s="18" t="s">
        <v>22125</v>
      </c>
      <c r="B930" s="21">
        <v>3721</v>
      </c>
      <c r="I930" s="18" t="s">
        <v>1451</v>
      </c>
      <c r="J930" s="19">
        <v>4754</v>
      </c>
    </row>
    <row r="931" spans="1:10" x14ac:dyDescent="0.3">
      <c r="A931" s="18" t="s">
        <v>22126</v>
      </c>
      <c r="B931" s="21">
        <v>5281</v>
      </c>
      <c r="I931" s="18" t="s">
        <v>1452</v>
      </c>
      <c r="J931" s="19">
        <v>6358</v>
      </c>
    </row>
    <row r="932" spans="1:10" x14ac:dyDescent="0.3">
      <c r="A932" s="18" t="s">
        <v>22127</v>
      </c>
      <c r="B932" s="21">
        <v>5392</v>
      </c>
      <c r="I932" s="18" t="s">
        <v>1454</v>
      </c>
      <c r="J932" s="19">
        <v>8601</v>
      </c>
    </row>
    <row r="933" spans="1:10" x14ac:dyDescent="0.3">
      <c r="A933" s="18" t="s">
        <v>22128</v>
      </c>
      <c r="B933" s="21">
        <v>3263</v>
      </c>
      <c r="I933" s="18" t="s">
        <v>1455</v>
      </c>
      <c r="J933" s="19">
        <v>3856</v>
      </c>
    </row>
    <row r="934" spans="1:10" x14ac:dyDescent="0.3">
      <c r="A934" s="18" t="s">
        <v>22129</v>
      </c>
      <c r="B934" s="21">
        <v>2130</v>
      </c>
      <c r="I934" s="18" t="s">
        <v>1456</v>
      </c>
      <c r="J934" s="19">
        <v>10607</v>
      </c>
    </row>
    <row r="935" spans="1:10" x14ac:dyDescent="0.3">
      <c r="A935" s="18" t="s">
        <v>22130</v>
      </c>
      <c r="B935" s="21">
        <v>3898</v>
      </c>
      <c r="I935" s="18" t="s">
        <v>1459</v>
      </c>
      <c r="J935" s="19">
        <v>2156</v>
      </c>
    </row>
    <row r="936" spans="1:10" x14ac:dyDescent="0.3">
      <c r="A936" s="18" t="s">
        <v>22131</v>
      </c>
      <c r="B936" s="21">
        <v>3973</v>
      </c>
      <c r="I936" s="18" t="s">
        <v>1460</v>
      </c>
      <c r="J936" s="19">
        <v>9919</v>
      </c>
    </row>
    <row r="937" spans="1:10" x14ac:dyDescent="0.3">
      <c r="A937" s="18" t="s">
        <v>22132</v>
      </c>
      <c r="B937" s="21">
        <v>5832</v>
      </c>
      <c r="I937" s="18" t="s">
        <v>1461</v>
      </c>
      <c r="J937" s="19">
        <v>3237</v>
      </c>
    </row>
    <row r="938" spans="1:10" x14ac:dyDescent="0.3">
      <c r="A938" s="18" t="s">
        <v>22133</v>
      </c>
      <c r="B938" s="21">
        <v>4519</v>
      </c>
      <c r="I938" s="18" t="s">
        <v>1463</v>
      </c>
      <c r="J938" s="19">
        <v>12255</v>
      </c>
    </row>
    <row r="939" spans="1:10" x14ac:dyDescent="0.3">
      <c r="A939" s="18" t="s">
        <v>22134</v>
      </c>
      <c r="B939" s="21">
        <v>2773</v>
      </c>
      <c r="I939" s="18" t="s">
        <v>1464</v>
      </c>
      <c r="J939" s="19">
        <v>10260</v>
      </c>
    </row>
    <row r="940" spans="1:10" x14ac:dyDescent="0.3">
      <c r="A940" s="18" t="s">
        <v>22135</v>
      </c>
      <c r="B940" s="21">
        <v>3398</v>
      </c>
      <c r="I940" s="18" t="s">
        <v>1465</v>
      </c>
      <c r="J940" s="19">
        <v>5874</v>
      </c>
    </row>
    <row r="941" spans="1:10" x14ac:dyDescent="0.3">
      <c r="A941" s="18" t="s">
        <v>22136</v>
      </c>
      <c r="B941" s="21">
        <v>5119</v>
      </c>
      <c r="I941" s="18" t="s">
        <v>1466</v>
      </c>
      <c r="J941" s="19">
        <v>9430</v>
      </c>
    </row>
    <row r="942" spans="1:10" x14ac:dyDescent="0.3">
      <c r="A942" s="18" t="s">
        <v>22137</v>
      </c>
      <c r="B942" s="21">
        <v>5681</v>
      </c>
      <c r="I942" s="18" t="s">
        <v>1467</v>
      </c>
      <c r="J942" s="19">
        <v>14314</v>
      </c>
    </row>
    <row r="943" spans="1:10" x14ac:dyDescent="0.3">
      <c r="A943" s="18" t="s">
        <v>22138</v>
      </c>
      <c r="B943" s="21">
        <v>7191</v>
      </c>
      <c r="I943" s="18" t="s">
        <v>1468</v>
      </c>
      <c r="J943" s="19">
        <v>4927</v>
      </c>
    </row>
    <row r="944" spans="1:10" x14ac:dyDescent="0.3">
      <c r="A944" s="18" t="s">
        <v>22139</v>
      </c>
      <c r="B944" s="21">
        <v>4288</v>
      </c>
      <c r="I944" s="18" t="s">
        <v>1469</v>
      </c>
      <c r="J944" s="19">
        <v>3944</v>
      </c>
    </row>
    <row r="945" spans="1:10" x14ac:dyDescent="0.3">
      <c r="A945" s="18" t="s">
        <v>22140</v>
      </c>
      <c r="B945" s="21">
        <v>2726</v>
      </c>
      <c r="I945" s="18" t="s">
        <v>1471</v>
      </c>
      <c r="J945" s="19">
        <v>4837</v>
      </c>
    </row>
    <row r="946" spans="1:10" x14ac:dyDescent="0.3">
      <c r="A946" s="18" t="s">
        <v>22141</v>
      </c>
      <c r="B946" s="21">
        <v>4227</v>
      </c>
      <c r="I946" s="18" t="s">
        <v>1473</v>
      </c>
      <c r="J946" s="19">
        <v>10248</v>
      </c>
    </row>
    <row r="947" spans="1:10" x14ac:dyDescent="0.3">
      <c r="A947" s="18" t="s">
        <v>22142</v>
      </c>
      <c r="B947" s="21">
        <v>6381</v>
      </c>
      <c r="I947" s="18" t="s">
        <v>1475</v>
      </c>
      <c r="J947" s="19">
        <v>6076</v>
      </c>
    </row>
    <row r="948" spans="1:10" x14ac:dyDescent="0.3">
      <c r="A948" s="18" t="s">
        <v>22143</v>
      </c>
      <c r="B948" s="21">
        <v>4440</v>
      </c>
      <c r="I948" s="18" t="s">
        <v>1476</v>
      </c>
      <c r="J948" s="19">
        <v>5665</v>
      </c>
    </row>
    <row r="949" spans="1:10" x14ac:dyDescent="0.3">
      <c r="A949" s="18" t="s">
        <v>22144</v>
      </c>
      <c r="B949" s="21">
        <v>6864</v>
      </c>
      <c r="I949" s="18" t="s">
        <v>1478</v>
      </c>
      <c r="J949" s="19">
        <v>3499</v>
      </c>
    </row>
    <row r="950" spans="1:10" x14ac:dyDescent="0.3">
      <c r="A950" s="18" t="s">
        <v>22145</v>
      </c>
      <c r="B950" s="21">
        <v>4672</v>
      </c>
      <c r="I950" s="18" t="s">
        <v>1481</v>
      </c>
      <c r="J950" s="19">
        <v>3719</v>
      </c>
    </row>
    <row r="951" spans="1:10" x14ac:dyDescent="0.3">
      <c r="A951" s="18" t="s">
        <v>22146</v>
      </c>
      <c r="B951" s="21">
        <v>5764</v>
      </c>
      <c r="I951" s="18" t="s">
        <v>1482</v>
      </c>
      <c r="J951" s="19">
        <v>4319</v>
      </c>
    </row>
    <row r="952" spans="1:10" x14ac:dyDescent="0.3">
      <c r="A952" s="18" t="s">
        <v>22147</v>
      </c>
      <c r="B952" s="21">
        <v>5222</v>
      </c>
      <c r="I952" s="18" t="s">
        <v>1485</v>
      </c>
      <c r="J952" s="19">
        <v>6193</v>
      </c>
    </row>
    <row r="953" spans="1:10" x14ac:dyDescent="0.3">
      <c r="A953" s="18" t="s">
        <v>22148</v>
      </c>
      <c r="B953" s="21">
        <v>3356</v>
      </c>
      <c r="I953" s="18" t="s">
        <v>1486</v>
      </c>
      <c r="J953" s="19">
        <v>13627</v>
      </c>
    </row>
    <row r="954" spans="1:10" x14ac:dyDescent="0.3">
      <c r="A954" s="18" t="s">
        <v>22149</v>
      </c>
      <c r="B954" s="21">
        <v>6652</v>
      </c>
      <c r="I954" s="18" t="s">
        <v>1487</v>
      </c>
      <c r="J954" s="19">
        <v>3354</v>
      </c>
    </row>
    <row r="955" spans="1:10" x14ac:dyDescent="0.3">
      <c r="A955" s="18" t="s">
        <v>22150</v>
      </c>
      <c r="B955" s="21">
        <v>4417</v>
      </c>
      <c r="I955" s="18" t="s">
        <v>1489</v>
      </c>
      <c r="J955" s="19">
        <v>4367</v>
      </c>
    </row>
    <row r="956" spans="1:10" x14ac:dyDescent="0.3">
      <c r="A956" s="18" t="s">
        <v>22151</v>
      </c>
      <c r="B956" s="21">
        <v>2897</v>
      </c>
      <c r="I956" s="18" t="s">
        <v>1492</v>
      </c>
      <c r="J956" s="19">
        <v>7070</v>
      </c>
    </row>
    <row r="957" spans="1:10" x14ac:dyDescent="0.3">
      <c r="A957" s="18" t="s">
        <v>22152</v>
      </c>
      <c r="B957" s="21">
        <v>4576</v>
      </c>
      <c r="I957" s="18" t="s">
        <v>1495</v>
      </c>
      <c r="J957" s="19">
        <v>3848</v>
      </c>
    </row>
    <row r="958" spans="1:10" x14ac:dyDescent="0.3">
      <c r="A958" s="18" t="s">
        <v>22153</v>
      </c>
      <c r="B958" s="21">
        <v>6351</v>
      </c>
      <c r="I958" s="18" t="s">
        <v>1496</v>
      </c>
      <c r="J958" s="19">
        <v>4321</v>
      </c>
    </row>
    <row r="959" spans="1:10" x14ac:dyDescent="0.3">
      <c r="A959" s="18" t="s">
        <v>22154</v>
      </c>
      <c r="B959" s="21">
        <v>4840</v>
      </c>
      <c r="I959" s="18" t="s">
        <v>1497</v>
      </c>
      <c r="J959" s="19">
        <v>9527</v>
      </c>
    </row>
    <row r="960" spans="1:10" x14ac:dyDescent="0.3">
      <c r="A960" s="18" t="s">
        <v>22155</v>
      </c>
      <c r="B960" s="21">
        <v>5113</v>
      </c>
      <c r="I960" s="18" t="s">
        <v>1499</v>
      </c>
      <c r="J960" s="19">
        <v>4240</v>
      </c>
    </row>
    <row r="961" spans="1:10" x14ac:dyDescent="0.3">
      <c r="A961" s="18" t="s">
        <v>22156</v>
      </c>
      <c r="B961" s="21">
        <v>2264</v>
      </c>
      <c r="I961" s="18" t="s">
        <v>1500</v>
      </c>
      <c r="J961" s="19">
        <v>6748</v>
      </c>
    </row>
    <row r="962" spans="1:10" x14ac:dyDescent="0.3">
      <c r="A962" s="18" t="s">
        <v>22157</v>
      </c>
      <c r="B962" s="21">
        <v>4865</v>
      </c>
      <c r="I962" s="18" t="s">
        <v>1502</v>
      </c>
      <c r="J962" s="19">
        <v>2209</v>
      </c>
    </row>
    <row r="963" spans="1:10" x14ac:dyDescent="0.3">
      <c r="A963" s="18" t="s">
        <v>22158</v>
      </c>
      <c r="B963" s="21">
        <v>5536</v>
      </c>
      <c r="I963" s="18" t="s">
        <v>1503</v>
      </c>
      <c r="J963" s="19">
        <v>9782</v>
      </c>
    </row>
    <row r="964" spans="1:10" x14ac:dyDescent="0.3">
      <c r="A964" s="18" t="s">
        <v>22159</v>
      </c>
      <c r="B964" s="21">
        <v>2686</v>
      </c>
      <c r="I964" s="18" t="s">
        <v>1505</v>
      </c>
      <c r="J964" s="19">
        <v>6800</v>
      </c>
    </row>
    <row r="965" spans="1:10" x14ac:dyDescent="0.3">
      <c r="A965" s="18" t="s">
        <v>22160</v>
      </c>
      <c r="B965" s="21">
        <v>4537</v>
      </c>
      <c r="I965" s="18" t="s">
        <v>1506</v>
      </c>
      <c r="J965" s="19">
        <v>3317</v>
      </c>
    </row>
    <row r="966" spans="1:10" x14ac:dyDescent="0.3">
      <c r="A966" s="18" t="s">
        <v>22161</v>
      </c>
      <c r="B966" s="21">
        <v>3969</v>
      </c>
      <c r="I966" s="18" t="s">
        <v>1508</v>
      </c>
      <c r="J966" s="19">
        <v>12219</v>
      </c>
    </row>
    <row r="967" spans="1:10" x14ac:dyDescent="0.3">
      <c r="A967" s="18" t="s">
        <v>22162</v>
      </c>
      <c r="B967" s="21">
        <v>4047</v>
      </c>
      <c r="I967" s="18" t="s">
        <v>1509</v>
      </c>
      <c r="J967" s="19">
        <v>4967</v>
      </c>
    </row>
    <row r="968" spans="1:10" x14ac:dyDescent="0.3">
      <c r="A968" s="18" t="s">
        <v>22163</v>
      </c>
      <c r="B968" s="21">
        <v>5975</v>
      </c>
      <c r="I968" s="18" t="s">
        <v>1511</v>
      </c>
      <c r="J968" s="19">
        <v>5052</v>
      </c>
    </row>
    <row r="969" spans="1:10" x14ac:dyDescent="0.3">
      <c r="A969" s="18" t="s">
        <v>22164</v>
      </c>
      <c r="B969" s="21">
        <v>3225</v>
      </c>
      <c r="I969" s="18" t="s">
        <v>1514</v>
      </c>
      <c r="J969" s="19">
        <v>3003</v>
      </c>
    </row>
    <row r="970" spans="1:10" x14ac:dyDescent="0.3">
      <c r="A970" s="18" t="s">
        <v>22165</v>
      </c>
      <c r="B970" s="21">
        <v>3880</v>
      </c>
      <c r="I970" s="18" t="s">
        <v>1515</v>
      </c>
      <c r="J970" s="19">
        <v>6500</v>
      </c>
    </row>
    <row r="971" spans="1:10" x14ac:dyDescent="0.3">
      <c r="A971" s="18" t="s">
        <v>22166</v>
      </c>
      <c r="B971" s="21">
        <v>4274</v>
      </c>
      <c r="I971" s="18" t="s">
        <v>1518</v>
      </c>
      <c r="J971" s="19">
        <v>6509</v>
      </c>
    </row>
    <row r="972" spans="1:10" x14ac:dyDescent="0.3">
      <c r="A972" s="18" t="s">
        <v>22167</v>
      </c>
      <c r="B972" s="21">
        <v>3591</v>
      </c>
      <c r="I972" s="18" t="s">
        <v>1519</v>
      </c>
      <c r="J972" s="19">
        <v>9617</v>
      </c>
    </row>
    <row r="973" spans="1:10" x14ac:dyDescent="0.3">
      <c r="A973" s="18" t="s">
        <v>22168</v>
      </c>
      <c r="B973" s="21">
        <v>4374</v>
      </c>
      <c r="I973" s="18" t="s">
        <v>1520</v>
      </c>
      <c r="J973" s="19">
        <v>3761</v>
      </c>
    </row>
    <row r="974" spans="1:10" x14ac:dyDescent="0.3">
      <c r="A974" s="18" t="s">
        <v>22169</v>
      </c>
      <c r="B974" s="21">
        <v>3694</v>
      </c>
      <c r="I974" s="18" t="s">
        <v>1521</v>
      </c>
      <c r="J974" s="19">
        <v>3782</v>
      </c>
    </row>
    <row r="975" spans="1:10" x14ac:dyDescent="0.3">
      <c r="A975" s="18" t="s">
        <v>22170</v>
      </c>
      <c r="B975" s="21">
        <v>3319</v>
      </c>
      <c r="I975" s="18" t="s">
        <v>1522</v>
      </c>
      <c r="J975" s="19">
        <v>9330</v>
      </c>
    </row>
    <row r="976" spans="1:10" x14ac:dyDescent="0.3">
      <c r="A976" s="18" t="s">
        <v>22171</v>
      </c>
      <c r="B976" s="21">
        <v>4226</v>
      </c>
      <c r="I976" s="18" t="s">
        <v>1523</v>
      </c>
      <c r="J976" s="19">
        <v>3384</v>
      </c>
    </row>
    <row r="977" spans="1:10" x14ac:dyDescent="0.3">
      <c r="A977" s="18" t="s">
        <v>22172</v>
      </c>
      <c r="B977" s="21">
        <v>3477</v>
      </c>
      <c r="I977" s="18" t="s">
        <v>1524</v>
      </c>
      <c r="J977" s="19">
        <v>3816</v>
      </c>
    </row>
    <row r="978" spans="1:10" x14ac:dyDescent="0.3">
      <c r="A978" s="18" t="s">
        <v>22173</v>
      </c>
      <c r="B978" s="21">
        <v>2600</v>
      </c>
      <c r="I978" s="18" t="s">
        <v>1525</v>
      </c>
      <c r="J978" s="19">
        <v>16695</v>
      </c>
    </row>
    <row r="979" spans="1:10" x14ac:dyDescent="0.3">
      <c r="A979" s="18" t="s">
        <v>22174</v>
      </c>
      <c r="B979" s="21">
        <v>5871</v>
      </c>
      <c r="I979" s="18" t="s">
        <v>1528</v>
      </c>
      <c r="J979" s="19">
        <v>4191</v>
      </c>
    </row>
    <row r="980" spans="1:10" x14ac:dyDescent="0.3">
      <c r="A980" s="18" t="s">
        <v>22175</v>
      </c>
      <c r="B980" s="21">
        <v>6788</v>
      </c>
      <c r="I980" s="18" t="s">
        <v>1530</v>
      </c>
      <c r="J980" s="19">
        <v>4430</v>
      </c>
    </row>
    <row r="981" spans="1:10" x14ac:dyDescent="0.3">
      <c r="A981" s="18" t="s">
        <v>22176</v>
      </c>
      <c r="B981" s="21">
        <v>4638</v>
      </c>
      <c r="I981" s="18" t="s">
        <v>1531</v>
      </c>
      <c r="J981" s="19">
        <v>3942</v>
      </c>
    </row>
    <row r="982" spans="1:10" x14ac:dyDescent="0.3">
      <c r="A982" s="18" t="s">
        <v>22177</v>
      </c>
      <c r="B982" s="21">
        <v>6227</v>
      </c>
      <c r="I982" s="18" t="s">
        <v>1533</v>
      </c>
      <c r="J982" s="19">
        <v>5504</v>
      </c>
    </row>
    <row r="983" spans="1:10" x14ac:dyDescent="0.3">
      <c r="A983" s="18" t="s">
        <v>22178</v>
      </c>
      <c r="B983" s="21">
        <v>5650</v>
      </c>
      <c r="I983" s="18" t="s">
        <v>1535</v>
      </c>
      <c r="J983" s="19">
        <v>4168</v>
      </c>
    </row>
    <row r="984" spans="1:10" x14ac:dyDescent="0.3">
      <c r="A984" s="18" t="s">
        <v>22179</v>
      </c>
      <c r="B984" s="21">
        <v>5498</v>
      </c>
      <c r="I984" s="18" t="s">
        <v>1539</v>
      </c>
      <c r="J984" s="19">
        <v>9397</v>
      </c>
    </row>
    <row r="985" spans="1:10" x14ac:dyDescent="0.3">
      <c r="A985" s="18" t="s">
        <v>22180</v>
      </c>
      <c r="B985" s="21">
        <v>3325</v>
      </c>
      <c r="I985" s="18" t="s">
        <v>1540</v>
      </c>
      <c r="J985" s="19">
        <v>7840</v>
      </c>
    </row>
    <row r="986" spans="1:10" x14ac:dyDescent="0.3">
      <c r="A986" s="18" t="s">
        <v>22181</v>
      </c>
      <c r="B986" s="21">
        <v>6147</v>
      </c>
      <c r="I986" s="18" t="s">
        <v>1541</v>
      </c>
      <c r="J986" s="19">
        <v>6178</v>
      </c>
    </row>
    <row r="987" spans="1:10" x14ac:dyDescent="0.3">
      <c r="A987" s="18" t="s">
        <v>22182</v>
      </c>
      <c r="B987" s="21">
        <v>4869</v>
      </c>
      <c r="I987" s="18" t="s">
        <v>1543</v>
      </c>
      <c r="J987" s="19">
        <v>5214</v>
      </c>
    </row>
    <row r="988" spans="1:10" x14ac:dyDescent="0.3">
      <c r="A988" s="18" t="s">
        <v>22183</v>
      </c>
      <c r="B988" s="21">
        <v>4622</v>
      </c>
      <c r="I988" s="18" t="s">
        <v>1545</v>
      </c>
      <c r="J988" s="19">
        <v>15330</v>
      </c>
    </row>
    <row r="989" spans="1:10" x14ac:dyDescent="0.3">
      <c r="A989" s="18" t="s">
        <v>22184</v>
      </c>
      <c r="B989" s="21">
        <v>4871</v>
      </c>
      <c r="I989" s="18" t="s">
        <v>1546</v>
      </c>
      <c r="J989" s="19">
        <v>10842</v>
      </c>
    </row>
    <row r="990" spans="1:10" x14ac:dyDescent="0.3">
      <c r="A990" s="18" t="s">
        <v>22185</v>
      </c>
      <c r="B990" s="21">
        <v>3276</v>
      </c>
      <c r="I990" s="18" t="s">
        <v>1547</v>
      </c>
      <c r="J990" s="19">
        <v>6718</v>
      </c>
    </row>
    <row r="991" spans="1:10" x14ac:dyDescent="0.3">
      <c r="A991" s="18" t="s">
        <v>22186</v>
      </c>
      <c r="B991" s="21">
        <v>2105</v>
      </c>
      <c r="I991" s="18" t="s">
        <v>1548</v>
      </c>
      <c r="J991" s="19">
        <v>7941</v>
      </c>
    </row>
    <row r="992" spans="1:10" x14ac:dyDescent="0.3">
      <c r="A992" s="18" t="s">
        <v>22187</v>
      </c>
      <c r="B992" s="21">
        <v>4199</v>
      </c>
      <c r="I992" s="18" t="s">
        <v>1549</v>
      </c>
      <c r="J992" s="19">
        <v>6201</v>
      </c>
    </row>
    <row r="993" spans="1:10" x14ac:dyDescent="0.3">
      <c r="A993" s="18" t="s">
        <v>22188</v>
      </c>
      <c r="B993" s="21">
        <v>5861</v>
      </c>
      <c r="I993" s="18" t="s">
        <v>1550</v>
      </c>
      <c r="J993" s="19">
        <v>7687</v>
      </c>
    </row>
    <row r="994" spans="1:10" x14ac:dyDescent="0.3">
      <c r="A994" s="18" t="s">
        <v>22189</v>
      </c>
      <c r="B994" s="21">
        <v>5680</v>
      </c>
      <c r="I994" s="18" t="s">
        <v>1551</v>
      </c>
      <c r="J994" s="19">
        <v>15096</v>
      </c>
    </row>
    <row r="995" spans="1:10" x14ac:dyDescent="0.3">
      <c r="A995" s="18" t="s">
        <v>22190</v>
      </c>
      <c r="B995" s="21">
        <v>5183</v>
      </c>
      <c r="I995" s="18" t="s">
        <v>1553</v>
      </c>
      <c r="J995" s="19">
        <v>11114</v>
      </c>
    </row>
    <row r="996" spans="1:10" x14ac:dyDescent="0.3">
      <c r="A996" s="18" t="s">
        <v>22191</v>
      </c>
      <c r="B996" s="21">
        <v>6194</v>
      </c>
      <c r="I996" s="18" t="s">
        <v>1554</v>
      </c>
      <c r="J996" s="19">
        <v>4809</v>
      </c>
    </row>
    <row r="997" spans="1:10" x14ac:dyDescent="0.3">
      <c r="A997" s="18" t="s">
        <v>22192</v>
      </c>
      <c r="B997" s="21">
        <v>6458</v>
      </c>
      <c r="I997" s="18" t="s">
        <v>1556</v>
      </c>
      <c r="J997" s="19">
        <v>8273</v>
      </c>
    </row>
    <row r="998" spans="1:10" x14ac:dyDescent="0.3">
      <c r="A998" s="18" t="s">
        <v>22193</v>
      </c>
      <c r="B998" s="21">
        <v>5477</v>
      </c>
      <c r="I998" s="18" t="s">
        <v>1557</v>
      </c>
      <c r="J998" s="19">
        <v>3770</v>
      </c>
    </row>
    <row r="999" spans="1:10" x14ac:dyDescent="0.3">
      <c r="A999" s="18" t="s">
        <v>22194</v>
      </c>
      <c r="B999" s="21">
        <v>2770</v>
      </c>
      <c r="I999" s="18" t="s">
        <v>1558</v>
      </c>
      <c r="J999" s="19">
        <v>19476</v>
      </c>
    </row>
    <row r="1000" spans="1:10" x14ac:dyDescent="0.3">
      <c r="A1000" s="18" t="s">
        <v>22195</v>
      </c>
      <c r="B1000" s="21">
        <v>2607</v>
      </c>
      <c r="I1000" s="18" t="s">
        <v>1559</v>
      </c>
      <c r="J1000" s="19">
        <v>13451</v>
      </c>
    </row>
    <row r="1001" spans="1:10" x14ac:dyDescent="0.3">
      <c r="A1001" s="18" t="s">
        <v>22196</v>
      </c>
      <c r="B1001" s="21">
        <v>5873</v>
      </c>
      <c r="I1001" s="18" t="s">
        <v>1560</v>
      </c>
      <c r="J1001" s="19">
        <v>6240</v>
      </c>
    </row>
    <row r="1002" spans="1:10" x14ac:dyDescent="0.3">
      <c r="A1002" s="18" t="s">
        <v>22197</v>
      </c>
      <c r="B1002" s="21">
        <v>3608</v>
      </c>
      <c r="I1002" s="18" t="s">
        <v>1561</v>
      </c>
      <c r="J1002" s="19">
        <v>11400</v>
      </c>
    </row>
    <row r="1003" spans="1:10" x14ac:dyDescent="0.3">
      <c r="A1003" s="18" t="s">
        <v>22198</v>
      </c>
      <c r="B1003" s="21">
        <v>5336</v>
      </c>
      <c r="I1003" s="18" t="s">
        <v>1562</v>
      </c>
      <c r="J1003" s="19">
        <v>11138</v>
      </c>
    </row>
    <row r="1004" spans="1:10" x14ac:dyDescent="0.3">
      <c r="A1004" s="18" t="s">
        <v>22199</v>
      </c>
      <c r="B1004" s="21">
        <v>2606</v>
      </c>
      <c r="I1004" s="18" t="s">
        <v>1563</v>
      </c>
      <c r="J1004" s="19">
        <v>6642</v>
      </c>
    </row>
    <row r="1005" spans="1:10" x14ac:dyDescent="0.3">
      <c r="A1005" s="18" t="s">
        <v>22200</v>
      </c>
      <c r="B1005" s="21">
        <v>4590</v>
      </c>
      <c r="I1005" s="18" t="s">
        <v>1565</v>
      </c>
      <c r="J1005" s="19">
        <v>2956</v>
      </c>
    </row>
    <row r="1006" spans="1:10" x14ac:dyDescent="0.3">
      <c r="A1006" s="18" t="s">
        <v>22201</v>
      </c>
      <c r="B1006" s="21">
        <v>6229</v>
      </c>
      <c r="I1006" s="18" t="s">
        <v>1566</v>
      </c>
      <c r="J1006" s="19">
        <v>11179</v>
      </c>
    </row>
    <row r="1007" spans="1:10" x14ac:dyDescent="0.3">
      <c r="A1007" s="18" t="s">
        <v>22202</v>
      </c>
      <c r="B1007" s="21">
        <v>2801</v>
      </c>
      <c r="I1007" s="18" t="s">
        <v>1570</v>
      </c>
      <c r="J1007" s="19">
        <v>12525</v>
      </c>
    </row>
    <row r="1008" spans="1:10" x14ac:dyDescent="0.3">
      <c r="A1008" s="18" t="s">
        <v>22203</v>
      </c>
      <c r="B1008" s="21">
        <v>4609</v>
      </c>
      <c r="I1008" s="18" t="s">
        <v>1572</v>
      </c>
      <c r="J1008" s="19">
        <v>6340</v>
      </c>
    </row>
    <row r="1009" spans="1:10" x14ac:dyDescent="0.3">
      <c r="A1009" s="18" t="s">
        <v>22204</v>
      </c>
      <c r="B1009" s="21">
        <v>2796</v>
      </c>
      <c r="I1009" s="18" t="s">
        <v>1573</v>
      </c>
      <c r="J1009" s="19">
        <v>4914</v>
      </c>
    </row>
    <row r="1010" spans="1:10" x14ac:dyDescent="0.3">
      <c r="A1010" s="18" t="s">
        <v>22205</v>
      </c>
      <c r="B1010" s="21">
        <v>2232</v>
      </c>
      <c r="I1010" s="18" t="s">
        <v>1574</v>
      </c>
      <c r="J1010" s="19">
        <v>5297</v>
      </c>
    </row>
    <row r="1011" spans="1:10" x14ac:dyDescent="0.3">
      <c r="A1011" s="18" t="s">
        <v>22206</v>
      </c>
      <c r="B1011" s="21">
        <v>3266</v>
      </c>
      <c r="I1011" s="18" t="s">
        <v>1575</v>
      </c>
      <c r="J1011" s="19">
        <v>9755</v>
      </c>
    </row>
    <row r="1012" spans="1:10" x14ac:dyDescent="0.3">
      <c r="A1012" s="18" t="s">
        <v>22207</v>
      </c>
      <c r="B1012" s="21">
        <v>3248</v>
      </c>
      <c r="I1012" s="18" t="s">
        <v>1576</v>
      </c>
      <c r="J1012" s="19">
        <v>6541</v>
      </c>
    </row>
    <row r="1013" spans="1:10" x14ac:dyDescent="0.3">
      <c r="A1013" s="18" t="s">
        <v>22208</v>
      </c>
      <c r="B1013" s="21">
        <v>4350</v>
      </c>
      <c r="I1013" s="18" t="s">
        <v>1578</v>
      </c>
      <c r="J1013" s="19">
        <v>3202</v>
      </c>
    </row>
    <row r="1014" spans="1:10" x14ac:dyDescent="0.3">
      <c r="A1014" s="18" t="s">
        <v>22209</v>
      </c>
      <c r="B1014" s="21">
        <v>4968</v>
      </c>
      <c r="I1014" s="18" t="s">
        <v>1579</v>
      </c>
      <c r="J1014" s="19">
        <v>10571</v>
      </c>
    </row>
    <row r="1015" spans="1:10" x14ac:dyDescent="0.3">
      <c r="A1015" s="18" t="s">
        <v>22210</v>
      </c>
      <c r="B1015" s="21">
        <v>4147</v>
      </c>
      <c r="I1015" s="18" t="s">
        <v>1580</v>
      </c>
      <c r="J1015" s="19">
        <v>3218</v>
      </c>
    </row>
    <row r="1016" spans="1:10" x14ac:dyDescent="0.3">
      <c r="A1016" s="18" t="s">
        <v>22211</v>
      </c>
      <c r="B1016" s="21">
        <v>3711</v>
      </c>
      <c r="I1016" s="18" t="s">
        <v>1583</v>
      </c>
      <c r="J1016" s="19">
        <v>3144</v>
      </c>
    </row>
    <row r="1017" spans="1:10" x14ac:dyDescent="0.3">
      <c r="A1017" s="18" t="s">
        <v>22212</v>
      </c>
      <c r="B1017" s="21">
        <v>4690</v>
      </c>
      <c r="I1017" s="18" t="s">
        <v>1585</v>
      </c>
      <c r="J1017" s="19">
        <v>4431</v>
      </c>
    </row>
    <row r="1018" spans="1:10" x14ac:dyDescent="0.3">
      <c r="A1018" s="18" t="s">
        <v>22213</v>
      </c>
      <c r="B1018" s="21">
        <v>7064</v>
      </c>
      <c r="I1018" s="18" t="s">
        <v>1586</v>
      </c>
      <c r="J1018" s="19">
        <v>8648</v>
      </c>
    </row>
    <row r="1019" spans="1:10" x14ac:dyDescent="0.3">
      <c r="A1019" s="18" t="s">
        <v>22214</v>
      </c>
      <c r="B1019" s="21">
        <v>5050</v>
      </c>
      <c r="I1019" s="18" t="s">
        <v>1588</v>
      </c>
      <c r="J1019" s="19">
        <v>5322</v>
      </c>
    </row>
    <row r="1020" spans="1:10" x14ac:dyDescent="0.3">
      <c r="A1020" s="18" t="s">
        <v>22215</v>
      </c>
      <c r="B1020" s="21">
        <v>5658</v>
      </c>
      <c r="I1020" s="18" t="s">
        <v>1591</v>
      </c>
      <c r="J1020" s="19">
        <v>6992</v>
      </c>
    </row>
    <row r="1021" spans="1:10" x14ac:dyDescent="0.3">
      <c r="A1021" s="18" t="s">
        <v>22216</v>
      </c>
      <c r="B1021" s="21">
        <v>3384</v>
      </c>
      <c r="I1021" s="18" t="s">
        <v>1592</v>
      </c>
      <c r="J1021" s="19">
        <v>9685</v>
      </c>
    </row>
    <row r="1022" spans="1:10" x14ac:dyDescent="0.3">
      <c r="A1022" s="18" t="s">
        <v>22217</v>
      </c>
      <c r="B1022" s="21">
        <v>4722</v>
      </c>
      <c r="I1022" s="18" t="s">
        <v>1593</v>
      </c>
      <c r="J1022" s="19">
        <v>3392</v>
      </c>
    </row>
    <row r="1023" spans="1:10" x14ac:dyDescent="0.3">
      <c r="A1023" s="18" t="s">
        <v>22218</v>
      </c>
      <c r="B1023" s="21">
        <v>5725</v>
      </c>
      <c r="I1023" s="18" t="s">
        <v>1594</v>
      </c>
      <c r="J1023" s="19">
        <v>6297</v>
      </c>
    </row>
    <row r="1024" spans="1:10" x14ac:dyDescent="0.3">
      <c r="A1024" s="18" t="s">
        <v>22219</v>
      </c>
      <c r="B1024" s="21">
        <v>5113</v>
      </c>
      <c r="I1024" s="18" t="s">
        <v>1595</v>
      </c>
      <c r="J1024" s="19">
        <v>6851</v>
      </c>
    </row>
    <row r="1025" spans="1:10" x14ac:dyDescent="0.3">
      <c r="A1025" s="18" t="s">
        <v>22220</v>
      </c>
      <c r="B1025" s="21">
        <v>7107</v>
      </c>
      <c r="I1025" s="18" t="s">
        <v>1596</v>
      </c>
      <c r="J1025" s="19">
        <v>3466</v>
      </c>
    </row>
    <row r="1026" spans="1:10" x14ac:dyDescent="0.3">
      <c r="A1026" s="18" t="s">
        <v>22221</v>
      </c>
      <c r="B1026" s="21">
        <v>5834</v>
      </c>
      <c r="I1026" s="18" t="s">
        <v>1598</v>
      </c>
      <c r="J1026" s="19">
        <v>6794</v>
      </c>
    </row>
    <row r="1027" spans="1:10" x14ac:dyDescent="0.3">
      <c r="A1027" s="18" t="s">
        <v>22222</v>
      </c>
      <c r="B1027" s="21">
        <v>4768</v>
      </c>
      <c r="I1027" s="18" t="s">
        <v>1600</v>
      </c>
      <c r="J1027" s="19">
        <v>5012</v>
      </c>
    </row>
    <row r="1028" spans="1:10" x14ac:dyDescent="0.3">
      <c r="A1028" s="18" t="s">
        <v>22223</v>
      </c>
      <c r="B1028" s="21">
        <v>2858</v>
      </c>
      <c r="I1028" s="18" t="s">
        <v>1601</v>
      </c>
      <c r="J1028" s="19">
        <v>10905</v>
      </c>
    </row>
    <row r="1029" spans="1:10" x14ac:dyDescent="0.3">
      <c r="A1029" s="18" t="s">
        <v>22224</v>
      </c>
      <c r="B1029" s="21">
        <v>4808</v>
      </c>
      <c r="I1029" s="18" t="s">
        <v>1602</v>
      </c>
      <c r="J1029" s="19">
        <v>21399</v>
      </c>
    </row>
    <row r="1030" spans="1:10" x14ac:dyDescent="0.3">
      <c r="A1030" s="18" t="s">
        <v>22225</v>
      </c>
      <c r="B1030" s="21">
        <v>2614</v>
      </c>
      <c r="I1030" s="18" t="s">
        <v>1603</v>
      </c>
      <c r="J1030" s="19">
        <v>9397</v>
      </c>
    </row>
    <row r="1031" spans="1:10" x14ac:dyDescent="0.3">
      <c r="A1031" s="18" t="s">
        <v>22226</v>
      </c>
      <c r="B1031" s="21">
        <v>5689</v>
      </c>
      <c r="I1031" s="18" t="s">
        <v>1604</v>
      </c>
      <c r="J1031" s="19">
        <v>3382</v>
      </c>
    </row>
    <row r="1032" spans="1:10" x14ac:dyDescent="0.3">
      <c r="A1032" s="18" t="s">
        <v>22227</v>
      </c>
      <c r="B1032" s="21">
        <v>5663</v>
      </c>
      <c r="I1032" s="18" t="s">
        <v>1605</v>
      </c>
      <c r="J1032" s="19">
        <v>5569</v>
      </c>
    </row>
    <row r="1033" spans="1:10" x14ac:dyDescent="0.3">
      <c r="A1033" s="18" t="s">
        <v>22228</v>
      </c>
      <c r="B1033" s="21">
        <v>2848</v>
      </c>
      <c r="I1033" s="18" t="s">
        <v>1608</v>
      </c>
      <c r="J1033" s="19">
        <v>12964</v>
      </c>
    </row>
    <row r="1034" spans="1:10" x14ac:dyDescent="0.3">
      <c r="A1034" s="18" t="s">
        <v>22229</v>
      </c>
      <c r="B1034" s="21">
        <v>5605</v>
      </c>
      <c r="I1034" s="18" t="s">
        <v>1610</v>
      </c>
      <c r="J1034" s="19">
        <v>4968</v>
      </c>
    </row>
    <row r="1035" spans="1:10" x14ac:dyDescent="0.3">
      <c r="A1035" s="18" t="s">
        <v>22230</v>
      </c>
      <c r="B1035" s="21">
        <v>5532</v>
      </c>
      <c r="I1035" s="18" t="s">
        <v>1612</v>
      </c>
      <c r="J1035" s="19">
        <v>6047</v>
      </c>
    </row>
    <row r="1036" spans="1:10" x14ac:dyDescent="0.3">
      <c r="A1036" s="18" t="s">
        <v>22231</v>
      </c>
      <c r="B1036" s="21">
        <v>4974</v>
      </c>
      <c r="I1036" s="18" t="s">
        <v>1613</v>
      </c>
      <c r="J1036" s="19">
        <v>5306</v>
      </c>
    </row>
    <row r="1037" spans="1:10" x14ac:dyDescent="0.3">
      <c r="A1037" s="18" t="s">
        <v>22232</v>
      </c>
      <c r="B1037" s="21">
        <v>5240</v>
      </c>
      <c r="I1037" s="18" t="s">
        <v>1614</v>
      </c>
      <c r="J1037" s="19">
        <v>6481</v>
      </c>
    </row>
    <row r="1038" spans="1:10" x14ac:dyDescent="0.3">
      <c r="A1038" s="18" t="s">
        <v>22233</v>
      </c>
      <c r="B1038" s="21">
        <v>6011</v>
      </c>
      <c r="I1038" s="18" t="s">
        <v>1615</v>
      </c>
      <c r="J1038" s="19">
        <v>2713</v>
      </c>
    </row>
    <row r="1039" spans="1:10" x14ac:dyDescent="0.3">
      <c r="A1039" s="18" t="s">
        <v>22234</v>
      </c>
      <c r="B1039" s="21">
        <v>7190</v>
      </c>
      <c r="I1039" s="18" t="s">
        <v>1618</v>
      </c>
      <c r="J1039" s="19">
        <v>3958</v>
      </c>
    </row>
    <row r="1040" spans="1:10" x14ac:dyDescent="0.3">
      <c r="A1040" s="18" t="s">
        <v>22235</v>
      </c>
      <c r="B1040" s="21">
        <v>5953</v>
      </c>
      <c r="I1040" s="18" t="s">
        <v>1619</v>
      </c>
      <c r="J1040" s="19">
        <v>3521</v>
      </c>
    </row>
    <row r="1041" spans="1:10" x14ac:dyDescent="0.3">
      <c r="A1041" s="18" t="s">
        <v>22236</v>
      </c>
      <c r="B1041" s="21">
        <v>3349</v>
      </c>
      <c r="I1041" s="18" t="s">
        <v>1620</v>
      </c>
      <c r="J1041" s="19">
        <v>5668</v>
      </c>
    </row>
    <row r="1042" spans="1:10" x14ac:dyDescent="0.3">
      <c r="A1042" s="18" t="s">
        <v>22237</v>
      </c>
      <c r="B1042" s="21">
        <v>5837</v>
      </c>
      <c r="I1042" s="18" t="s">
        <v>1622</v>
      </c>
      <c r="J1042" s="19">
        <v>9714</v>
      </c>
    </row>
    <row r="1043" spans="1:10" x14ac:dyDescent="0.3">
      <c r="A1043" s="18" t="s">
        <v>22238</v>
      </c>
      <c r="B1043" s="21">
        <v>3481</v>
      </c>
      <c r="I1043" s="18" t="s">
        <v>1627</v>
      </c>
      <c r="J1043" s="19">
        <v>7960</v>
      </c>
    </row>
    <row r="1044" spans="1:10" x14ac:dyDescent="0.3">
      <c r="A1044" s="18" t="s">
        <v>22239</v>
      </c>
      <c r="B1044" s="21">
        <v>5139</v>
      </c>
      <c r="I1044" s="18" t="s">
        <v>1628</v>
      </c>
      <c r="J1044" s="19">
        <v>9366</v>
      </c>
    </row>
    <row r="1045" spans="1:10" x14ac:dyDescent="0.3">
      <c r="A1045" s="18" t="s">
        <v>22240</v>
      </c>
      <c r="B1045" s="21">
        <v>2156</v>
      </c>
      <c r="I1045" s="18" t="s">
        <v>1630</v>
      </c>
      <c r="J1045" s="19">
        <v>5077</v>
      </c>
    </row>
    <row r="1046" spans="1:10" x14ac:dyDescent="0.3">
      <c r="A1046" s="18" t="s">
        <v>22241</v>
      </c>
      <c r="B1046" s="21">
        <v>3634</v>
      </c>
      <c r="I1046" s="18" t="s">
        <v>1631</v>
      </c>
      <c r="J1046" s="19">
        <v>6943</v>
      </c>
    </row>
    <row r="1047" spans="1:10" x14ac:dyDescent="0.3">
      <c r="A1047" s="18" t="s">
        <v>22242</v>
      </c>
      <c r="B1047" s="21">
        <v>2983</v>
      </c>
      <c r="I1047" s="18" t="s">
        <v>1633</v>
      </c>
      <c r="J1047" s="19">
        <v>3202</v>
      </c>
    </row>
    <row r="1048" spans="1:10" x14ac:dyDescent="0.3">
      <c r="A1048" s="18" t="s">
        <v>22243</v>
      </c>
      <c r="B1048" s="21">
        <v>5161</v>
      </c>
      <c r="I1048" s="18" t="s">
        <v>1635</v>
      </c>
      <c r="J1048" s="19">
        <v>3726</v>
      </c>
    </row>
    <row r="1049" spans="1:10" x14ac:dyDescent="0.3">
      <c r="A1049" s="18" t="s">
        <v>22244</v>
      </c>
      <c r="B1049" s="21">
        <v>3168</v>
      </c>
      <c r="I1049" s="18" t="s">
        <v>1636</v>
      </c>
      <c r="J1049" s="19">
        <v>4320</v>
      </c>
    </row>
    <row r="1050" spans="1:10" x14ac:dyDescent="0.3">
      <c r="A1050" s="18" t="s">
        <v>22245</v>
      </c>
      <c r="B1050" s="21">
        <v>5614</v>
      </c>
      <c r="I1050" s="18" t="s">
        <v>1638</v>
      </c>
      <c r="J1050" s="19">
        <v>14151</v>
      </c>
    </row>
    <row r="1051" spans="1:10" x14ac:dyDescent="0.3">
      <c r="A1051" s="18" t="s">
        <v>22246</v>
      </c>
      <c r="B1051" s="21">
        <v>4559</v>
      </c>
      <c r="I1051" s="18" t="s">
        <v>1640</v>
      </c>
      <c r="J1051" s="19">
        <v>2518</v>
      </c>
    </row>
    <row r="1052" spans="1:10" x14ac:dyDescent="0.3">
      <c r="A1052" s="18" t="s">
        <v>22247</v>
      </c>
      <c r="B1052" s="21">
        <v>5221</v>
      </c>
      <c r="I1052" s="18" t="s">
        <v>1641</v>
      </c>
      <c r="J1052" s="19">
        <v>3589</v>
      </c>
    </row>
    <row r="1053" spans="1:10" x14ac:dyDescent="0.3">
      <c r="A1053" s="18" t="s">
        <v>22248</v>
      </c>
      <c r="B1053" s="21">
        <v>3628</v>
      </c>
      <c r="I1053" s="18" t="s">
        <v>1642</v>
      </c>
      <c r="J1053" s="19">
        <v>7530</v>
      </c>
    </row>
    <row r="1054" spans="1:10" x14ac:dyDescent="0.3">
      <c r="A1054" s="18" t="s">
        <v>22249</v>
      </c>
      <c r="B1054" s="21">
        <v>3476</v>
      </c>
      <c r="I1054" s="18" t="s">
        <v>1643</v>
      </c>
      <c r="J1054" s="19">
        <v>5323</v>
      </c>
    </row>
    <row r="1055" spans="1:10" x14ac:dyDescent="0.3">
      <c r="A1055" s="18" t="s">
        <v>22250</v>
      </c>
      <c r="B1055" s="21">
        <v>4711</v>
      </c>
      <c r="I1055" s="18" t="s">
        <v>1645</v>
      </c>
      <c r="J1055" s="19">
        <v>7994</v>
      </c>
    </row>
    <row r="1056" spans="1:10" x14ac:dyDescent="0.3">
      <c r="A1056" s="18" t="s">
        <v>22251</v>
      </c>
      <c r="B1056" s="21">
        <v>5889</v>
      </c>
      <c r="I1056" s="18" t="s">
        <v>1646</v>
      </c>
      <c r="J1056" s="19">
        <v>3838</v>
      </c>
    </row>
    <row r="1057" spans="1:10" x14ac:dyDescent="0.3">
      <c r="A1057" s="18" t="s">
        <v>22252</v>
      </c>
      <c r="B1057" s="21">
        <v>5245</v>
      </c>
      <c r="I1057" s="18" t="s">
        <v>1648</v>
      </c>
      <c r="J1057" s="19">
        <v>6169</v>
      </c>
    </row>
    <row r="1058" spans="1:10" x14ac:dyDescent="0.3">
      <c r="A1058" s="18" t="s">
        <v>22253</v>
      </c>
      <c r="B1058" s="21">
        <v>2298</v>
      </c>
      <c r="I1058" s="18" t="s">
        <v>1649</v>
      </c>
      <c r="J1058" s="19">
        <v>2624</v>
      </c>
    </row>
    <row r="1059" spans="1:10" x14ac:dyDescent="0.3">
      <c r="A1059" s="18" t="s">
        <v>22254</v>
      </c>
      <c r="B1059" s="21">
        <v>5585</v>
      </c>
      <c r="I1059" s="18" t="s">
        <v>1650</v>
      </c>
      <c r="J1059" s="19">
        <v>16976</v>
      </c>
    </row>
    <row r="1060" spans="1:10" x14ac:dyDescent="0.3">
      <c r="A1060" s="18" t="s">
        <v>22255</v>
      </c>
      <c r="B1060" s="21">
        <v>3856</v>
      </c>
      <c r="I1060" s="18" t="s">
        <v>1651</v>
      </c>
      <c r="J1060" s="19">
        <v>12186</v>
      </c>
    </row>
    <row r="1061" spans="1:10" x14ac:dyDescent="0.3">
      <c r="A1061" s="18" t="s">
        <v>22256</v>
      </c>
      <c r="B1061" s="21">
        <v>4119</v>
      </c>
      <c r="I1061" s="18" t="s">
        <v>1652</v>
      </c>
      <c r="J1061" s="19">
        <v>4186</v>
      </c>
    </row>
    <row r="1062" spans="1:10" x14ac:dyDescent="0.3">
      <c r="A1062" s="18" t="s">
        <v>22257</v>
      </c>
      <c r="B1062" s="21">
        <v>5306</v>
      </c>
      <c r="I1062" s="18" t="s">
        <v>1655</v>
      </c>
      <c r="J1062" s="19">
        <v>7910</v>
      </c>
    </row>
    <row r="1063" spans="1:10" x14ac:dyDescent="0.3">
      <c r="A1063" s="18" t="s">
        <v>22258</v>
      </c>
      <c r="B1063" s="21">
        <v>4972</v>
      </c>
      <c r="I1063" s="18" t="s">
        <v>1656</v>
      </c>
      <c r="J1063" s="19">
        <v>6881</v>
      </c>
    </row>
    <row r="1064" spans="1:10" x14ac:dyDescent="0.3">
      <c r="A1064" s="18" t="s">
        <v>22259</v>
      </c>
      <c r="B1064" s="21">
        <v>4964</v>
      </c>
      <c r="I1064" s="18" t="s">
        <v>1657</v>
      </c>
      <c r="J1064" s="19">
        <v>6358</v>
      </c>
    </row>
    <row r="1065" spans="1:10" x14ac:dyDescent="0.3">
      <c r="A1065" s="18" t="s">
        <v>22260</v>
      </c>
      <c r="B1065" s="21">
        <v>5711</v>
      </c>
      <c r="I1065" s="18" t="s">
        <v>1658</v>
      </c>
      <c r="J1065" s="19">
        <v>3015</v>
      </c>
    </row>
    <row r="1066" spans="1:10" x14ac:dyDescent="0.3">
      <c r="A1066" s="18" t="s">
        <v>22261</v>
      </c>
      <c r="B1066" s="21">
        <v>4100</v>
      </c>
      <c r="I1066" s="18" t="s">
        <v>1660</v>
      </c>
      <c r="J1066" s="19">
        <v>29262</v>
      </c>
    </row>
    <row r="1067" spans="1:10" x14ac:dyDescent="0.3">
      <c r="A1067" s="18" t="s">
        <v>22262</v>
      </c>
      <c r="B1067" s="21">
        <v>4900</v>
      </c>
      <c r="I1067" s="18" t="s">
        <v>1661</v>
      </c>
      <c r="J1067" s="19">
        <v>3145</v>
      </c>
    </row>
    <row r="1068" spans="1:10" x14ac:dyDescent="0.3">
      <c r="A1068" s="18" t="s">
        <v>22263</v>
      </c>
      <c r="B1068" s="21">
        <v>3484</v>
      </c>
      <c r="I1068" s="18" t="s">
        <v>1665</v>
      </c>
      <c r="J1068" s="19">
        <v>6984</v>
      </c>
    </row>
    <row r="1069" spans="1:10" x14ac:dyDescent="0.3">
      <c r="A1069" s="18" t="s">
        <v>22264</v>
      </c>
      <c r="B1069" s="21">
        <v>5580</v>
      </c>
      <c r="I1069" s="18" t="s">
        <v>1666</v>
      </c>
      <c r="J1069" s="19">
        <v>5338</v>
      </c>
    </row>
    <row r="1070" spans="1:10" x14ac:dyDescent="0.3">
      <c r="A1070" s="18" t="s">
        <v>22265</v>
      </c>
      <c r="B1070" s="21">
        <v>5145</v>
      </c>
      <c r="I1070" s="18" t="s">
        <v>1667</v>
      </c>
      <c r="J1070" s="19">
        <v>6411</v>
      </c>
    </row>
    <row r="1071" spans="1:10" x14ac:dyDescent="0.3">
      <c r="A1071" s="18" t="s">
        <v>22266</v>
      </c>
      <c r="B1071" s="21">
        <v>4305</v>
      </c>
      <c r="I1071" s="18" t="s">
        <v>1669</v>
      </c>
      <c r="J1071" s="19">
        <v>4380</v>
      </c>
    </row>
    <row r="1072" spans="1:10" x14ac:dyDescent="0.3">
      <c r="A1072" s="18" t="s">
        <v>22267</v>
      </c>
      <c r="B1072" s="21">
        <v>6004</v>
      </c>
      <c r="I1072" s="18" t="s">
        <v>1670</v>
      </c>
      <c r="J1072" s="19">
        <v>4724</v>
      </c>
    </row>
    <row r="1073" spans="1:10" x14ac:dyDescent="0.3">
      <c r="A1073" s="18" t="s">
        <v>22268</v>
      </c>
      <c r="B1073" s="21">
        <v>2853</v>
      </c>
      <c r="I1073" s="18" t="s">
        <v>1671</v>
      </c>
      <c r="J1073" s="19">
        <v>3720</v>
      </c>
    </row>
    <row r="1074" spans="1:10" x14ac:dyDescent="0.3">
      <c r="A1074" s="18" t="s">
        <v>22269</v>
      </c>
      <c r="B1074" s="21">
        <v>6466</v>
      </c>
      <c r="I1074" s="18" t="s">
        <v>1672</v>
      </c>
      <c r="J1074" s="19">
        <v>4758</v>
      </c>
    </row>
    <row r="1075" spans="1:10" x14ac:dyDescent="0.3">
      <c r="A1075" s="18" t="s">
        <v>22270</v>
      </c>
      <c r="B1075" s="21">
        <v>4082</v>
      </c>
      <c r="I1075" s="18" t="s">
        <v>1673</v>
      </c>
      <c r="J1075" s="19">
        <v>20061</v>
      </c>
    </row>
    <row r="1076" spans="1:10" x14ac:dyDescent="0.3">
      <c r="A1076" s="18" t="s">
        <v>22271</v>
      </c>
      <c r="B1076" s="21">
        <v>5335</v>
      </c>
      <c r="I1076" s="18" t="s">
        <v>1674</v>
      </c>
      <c r="J1076" s="19">
        <v>3608</v>
      </c>
    </row>
    <row r="1077" spans="1:10" x14ac:dyDescent="0.3">
      <c r="A1077" s="18" t="s">
        <v>22272</v>
      </c>
      <c r="B1077" s="21">
        <v>2798</v>
      </c>
      <c r="I1077" s="18" t="s">
        <v>1675</v>
      </c>
      <c r="J1077" s="19">
        <v>3136</v>
      </c>
    </row>
    <row r="1078" spans="1:10" x14ac:dyDescent="0.3">
      <c r="A1078" s="18" t="s">
        <v>22273</v>
      </c>
      <c r="B1078" s="21">
        <v>2584</v>
      </c>
      <c r="I1078" s="18" t="s">
        <v>1676</v>
      </c>
      <c r="J1078" s="19">
        <v>5415</v>
      </c>
    </row>
    <row r="1079" spans="1:10" x14ac:dyDescent="0.3">
      <c r="A1079" s="18" t="s">
        <v>22274</v>
      </c>
      <c r="B1079" s="21">
        <v>4827</v>
      </c>
      <c r="I1079" s="18" t="s">
        <v>1677</v>
      </c>
      <c r="J1079" s="19">
        <v>6285</v>
      </c>
    </row>
    <row r="1080" spans="1:10" x14ac:dyDescent="0.3">
      <c r="A1080" s="18" t="s">
        <v>22275</v>
      </c>
      <c r="B1080" s="21">
        <v>4256</v>
      </c>
      <c r="I1080" s="18" t="s">
        <v>1678</v>
      </c>
      <c r="J1080" s="19">
        <v>2401</v>
      </c>
    </row>
    <row r="1081" spans="1:10" x14ac:dyDescent="0.3">
      <c r="A1081" s="18" t="s">
        <v>22276</v>
      </c>
      <c r="B1081" s="21">
        <v>5347</v>
      </c>
      <c r="I1081" s="18" t="s">
        <v>1679</v>
      </c>
      <c r="J1081" s="19">
        <v>5922</v>
      </c>
    </row>
    <row r="1082" spans="1:10" x14ac:dyDescent="0.3">
      <c r="A1082" s="18" t="s">
        <v>22277</v>
      </c>
      <c r="B1082" s="21">
        <v>4534</v>
      </c>
      <c r="I1082" s="18" t="s">
        <v>1683</v>
      </c>
      <c r="J1082" s="19">
        <v>11724</v>
      </c>
    </row>
    <row r="1083" spans="1:10" x14ac:dyDescent="0.3">
      <c r="A1083" s="18" t="s">
        <v>22278</v>
      </c>
      <c r="B1083" s="21">
        <v>6638</v>
      </c>
      <c r="I1083" s="18" t="s">
        <v>1684</v>
      </c>
      <c r="J1083" s="19">
        <v>3466</v>
      </c>
    </row>
    <row r="1084" spans="1:10" x14ac:dyDescent="0.3">
      <c r="A1084" s="18" t="s">
        <v>22279</v>
      </c>
      <c r="B1084" s="21">
        <v>3833</v>
      </c>
      <c r="I1084" s="18" t="s">
        <v>1685</v>
      </c>
      <c r="J1084" s="19">
        <v>10756</v>
      </c>
    </row>
    <row r="1085" spans="1:10" x14ac:dyDescent="0.3">
      <c r="A1085" s="18" t="s">
        <v>22280</v>
      </c>
      <c r="B1085" s="21">
        <v>3521</v>
      </c>
      <c r="I1085" s="18" t="s">
        <v>1686</v>
      </c>
      <c r="J1085" s="19">
        <v>8542</v>
      </c>
    </row>
    <row r="1086" spans="1:10" x14ac:dyDescent="0.3">
      <c r="A1086" s="18" t="s">
        <v>22281</v>
      </c>
      <c r="B1086" s="21">
        <v>5230</v>
      </c>
      <c r="I1086" s="18" t="s">
        <v>1687</v>
      </c>
      <c r="J1086" s="19">
        <v>8394</v>
      </c>
    </row>
    <row r="1087" spans="1:10" x14ac:dyDescent="0.3">
      <c r="A1087" s="18" t="s">
        <v>22282</v>
      </c>
      <c r="B1087" s="21">
        <v>6193</v>
      </c>
      <c r="I1087" s="18" t="s">
        <v>1689</v>
      </c>
      <c r="J1087" s="19">
        <v>3577</v>
      </c>
    </row>
    <row r="1088" spans="1:10" x14ac:dyDescent="0.3">
      <c r="A1088" s="18" t="s">
        <v>22283</v>
      </c>
      <c r="B1088" s="21">
        <v>5003</v>
      </c>
      <c r="I1088" s="18" t="s">
        <v>1690</v>
      </c>
      <c r="J1088" s="19">
        <v>4413</v>
      </c>
    </row>
    <row r="1089" spans="1:10" x14ac:dyDescent="0.3">
      <c r="A1089" s="18" t="s">
        <v>22284</v>
      </c>
      <c r="B1089" s="21">
        <v>2204</v>
      </c>
      <c r="I1089" s="18" t="s">
        <v>1691</v>
      </c>
      <c r="J1089" s="19">
        <v>11248</v>
      </c>
    </row>
    <row r="1090" spans="1:10" x14ac:dyDescent="0.3">
      <c r="A1090" s="18" t="s">
        <v>22285</v>
      </c>
      <c r="B1090" s="21">
        <v>3602</v>
      </c>
      <c r="I1090" s="18" t="s">
        <v>1692</v>
      </c>
      <c r="J1090" s="19">
        <v>4337</v>
      </c>
    </row>
    <row r="1091" spans="1:10" x14ac:dyDescent="0.3">
      <c r="A1091" s="18" t="s">
        <v>22286</v>
      </c>
      <c r="B1091" s="21">
        <v>4968</v>
      </c>
      <c r="I1091" s="18" t="s">
        <v>1693</v>
      </c>
      <c r="J1091" s="19">
        <v>6845</v>
      </c>
    </row>
    <row r="1092" spans="1:10" x14ac:dyDescent="0.3">
      <c r="A1092" s="18" t="s">
        <v>22287</v>
      </c>
      <c r="B1092" s="21">
        <v>3700</v>
      </c>
      <c r="I1092" s="18" t="s">
        <v>1694</v>
      </c>
      <c r="J1092" s="19">
        <v>3440</v>
      </c>
    </row>
    <row r="1093" spans="1:10" x14ac:dyDescent="0.3">
      <c r="A1093" s="18" t="s">
        <v>22288</v>
      </c>
      <c r="B1093" s="21">
        <v>3988</v>
      </c>
      <c r="I1093" s="18" t="s">
        <v>1695</v>
      </c>
      <c r="J1093" s="19">
        <v>8386</v>
      </c>
    </row>
    <row r="1094" spans="1:10" x14ac:dyDescent="0.3">
      <c r="A1094" s="18" t="s">
        <v>22289</v>
      </c>
      <c r="B1094" s="21">
        <v>3848</v>
      </c>
      <c r="I1094" s="18" t="s">
        <v>1696</v>
      </c>
      <c r="J1094" s="19">
        <v>11538</v>
      </c>
    </row>
    <row r="1095" spans="1:10" x14ac:dyDescent="0.3">
      <c r="A1095" s="18" t="s">
        <v>22290</v>
      </c>
      <c r="B1095" s="21">
        <v>3882</v>
      </c>
      <c r="I1095" s="18" t="s">
        <v>1699</v>
      </c>
      <c r="J1095" s="19">
        <v>4507</v>
      </c>
    </row>
    <row r="1096" spans="1:10" x14ac:dyDescent="0.3">
      <c r="A1096" s="18" t="s">
        <v>22291</v>
      </c>
      <c r="B1096" s="21">
        <v>5771</v>
      </c>
      <c r="I1096" s="18" t="s">
        <v>1700</v>
      </c>
      <c r="J1096" s="19">
        <v>8099</v>
      </c>
    </row>
    <row r="1097" spans="1:10" x14ac:dyDescent="0.3">
      <c r="A1097" s="18" t="s">
        <v>22292</v>
      </c>
      <c r="B1097" s="21">
        <v>6605</v>
      </c>
      <c r="I1097" s="18" t="s">
        <v>1701</v>
      </c>
      <c r="J1097" s="19">
        <v>8886</v>
      </c>
    </row>
    <row r="1098" spans="1:10" x14ac:dyDescent="0.3">
      <c r="A1098" s="18" t="s">
        <v>22293</v>
      </c>
      <c r="B1098" s="21">
        <v>5230</v>
      </c>
      <c r="I1098" s="18" t="s">
        <v>1704</v>
      </c>
      <c r="J1098" s="19">
        <v>6069</v>
      </c>
    </row>
    <row r="1099" spans="1:10" x14ac:dyDescent="0.3">
      <c r="A1099" s="18" t="s">
        <v>22294</v>
      </c>
      <c r="B1099" s="21">
        <v>3172</v>
      </c>
      <c r="I1099" s="18" t="s">
        <v>1705</v>
      </c>
      <c r="J1099" s="19">
        <v>8499</v>
      </c>
    </row>
    <row r="1100" spans="1:10" x14ac:dyDescent="0.3">
      <c r="A1100" s="18" t="s">
        <v>22295</v>
      </c>
      <c r="B1100" s="21">
        <v>6536</v>
      </c>
      <c r="I1100" s="18" t="s">
        <v>1707</v>
      </c>
      <c r="J1100" s="19">
        <v>4043</v>
      </c>
    </row>
    <row r="1101" spans="1:10" x14ac:dyDescent="0.3">
      <c r="A1101" s="18" t="s">
        <v>22296</v>
      </c>
      <c r="B1101" s="21">
        <v>4460</v>
      </c>
      <c r="I1101" s="18" t="s">
        <v>1709</v>
      </c>
      <c r="J1101" s="19">
        <v>6767</v>
      </c>
    </row>
    <row r="1102" spans="1:10" x14ac:dyDescent="0.3">
      <c r="A1102" s="18" t="s">
        <v>22297</v>
      </c>
      <c r="B1102" s="21">
        <v>5019</v>
      </c>
      <c r="I1102" s="18" t="s">
        <v>1710</v>
      </c>
      <c r="J1102" s="19">
        <v>3374</v>
      </c>
    </row>
    <row r="1103" spans="1:10" x14ac:dyDescent="0.3">
      <c r="A1103" s="18" t="s">
        <v>22298</v>
      </c>
      <c r="B1103" s="21">
        <v>3642</v>
      </c>
      <c r="I1103" s="18" t="s">
        <v>1711</v>
      </c>
      <c r="J1103" s="19">
        <v>3039</v>
      </c>
    </row>
    <row r="1104" spans="1:10" x14ac:dyDescent="0.3">
      <c r="A1104" s="18" t="s">
        <v>22299</v>
      </c>
      <c r="B1104" s="21">
        <v>3836</v>
      </c>
      <c r="I1104" s="18" t="s">
        <v>1712</v>
      </c>
      <c r="J1104" s="19">
        <v>8420</v>
      </c>
    </row>
    <row r="1105" spans="1:10" x14ac:dyDescent="0.3">
      <c r="A1105" s="18" t="s">
        <v>22300</v>
      </c>
      <c r="B1105" s="21">
        <v>4335</v>
      </c>
      <c r="I1105" s="18" t="s">
        <v>1713</v>
      </c>
      <c r="J1105" s="19">
        <v>4768</v>
      </c>
    </row>
    <row r="1106" spans="1:10" x14ac:dyDescent="0.3">
      <c r="A1106" s="18" t="s">
        <v>22301</v>
      </c>
      <c r="B1106" s="21">
        <v>3926</v>
      </c>
      <c r="I1106" s="18" t="s">
        <v>1719</v>
      </c>
      <c r="J1106" s="19">
        <v>6107</v>
      </c>
    </row>
    <row r="1107" spans="1:10" x14ac:dyDescent="0.3">
      <c r="A1107" s="18" t="s">
        <v>22302</v>
      </c>
      <c r="B1107" s="21">
        <v>4012</v>
      </c>
      <c r="I1107" s="18" t="s">
        <v>1720</v>
      </c>
      <c r="J1107" s="19">
        <v>13468</v>
      </c>
    </row>
    <row r="1108" spans="1:10" x14ac:dyDescent="0.3">
      <c r="A1108" s="18" t="s">
        <v>22303</v>
      </c>
      <c r="B1108" s="21">
        <v>3459</v>
      </c>
      <c r="I1108" s="18" t="s">
        <v>1721</v>
      </c>
      <c r="J1108" s="19">
        <v>12436</v>
      </c>
    </row>
    <row r="1109" spans="1:10" x14ac:dyDescent="0.3">
      <c r="A1109" s="18" t="s">
        <v>22304</v>
      </c>
      <c r="B1109" s="21">
        <v>5343</v>
      </c>
      <c r="I1109" s="18" t="s">
        <v>1722</v>
      </c>
      <c r="J1109" s="19">
        <v>4711</v>
      </c>
    </row>
    <row r="1110" spans="1:10" x14ac:dyDescent="0.3">
      <c r="A1110" s="18" t="s">
        <v>22305</v>
      </c>
      <c r="B1110" s="21">
        <v>5698</v>
      </c>
      <c r="I1110" s="18" t="s">
        <v>1723</v>
      </c>
      <c r="J1110" s="19">
        <v>14031</v>
      </c>
    </row>
    <row r="1111" spans="1:10" x14ac:dyDescent="0.3">
      <c r="A1111" s="18" t="s">
        <v>22306</v>
      </c>
      <c r="B1111" s="21">
        <v>2546</v>
      </c>
      <c r="I1111" s="18" t="s">
        <v>1724</v>
      </c>
      <c r="J1111" s="19">
        <v>16449</v>
      </c>
    </row>
    <row r="1112" spans="1:10" x14ac:dyDescent="0.3">
      <c r="A1112" s="18" t="s">
        <v>22307</v>
      </c>
      <c r="B1112" s="21">
        <v>5490</v>
      </c>
      <c r="I1112" s="18" t="s">
        <v>1725</v>
      </c>
      <c r="J1112" s="19">
        <v>3204</v>
      </c>
    </row>
    <row r="1113" spans="1:10" x14ac:dyDescent="0.3">
      <c r="A1113" s="18" t="s">
        <v>22308</v>
      </c>
      <c r="B1113" s="21">
        <v>3066</v>
      </c>
      <c r="I1113" s="18" t="s">
        <v>1727</v>
      </c>
      <c r="J1113" s="19">
        <v>17934</v>
      </c>
    </row>
    <row r="1114" spans="1:10" x14ac:dyDescent="0.3">
      <c r="A1114" s="18" t="s">
        <v>22309</v>
      </c>
      <c r="B1114" s="21">
        <v>3880</v>
      </c>
      <c r="I1114" s="18" t="s">
        <v>1728</v>
      </c>
      <c r="J1114" s="19">
        <v>14014</v>
      </c>
    </row>
    <row r="1115" spans="1:10" x14ac:dyDescent="0.3">
      <c r="A1115" s="18" t="s">
        <v>22310</v>
      </c>
      <c r="B1115" s="21">
        <v>4164</v>
      </c>
      <c r="I1115" s="18" t="s">
        <v>1729</v>
      </c>
      <c r="J1115" s="19">
        <v>8561</v>
      </c>
    </row>
    <row r="1116" spans="1:10" x14ac:dyDescent="0.3">
      <c r="A1116" s="18" t="s">
        <v>22311</v>
      </c>
      <c r="B1116" s="21">
        <v>7085</v>
      </c>
      <c r="I1116" s="18" t="s">
        <v>1730</v>
      </c>
      <c r="J1116" s="19">
        <v>3751</v>
      </c>
    </row>
    <row r="1117" spans="1:10" x14ac:dyDescent="0.3">
      <c r="A1117" s="18" t="s">
        <v>22312</v>
      </c>
      <c r="B1117" s="21">
        <v>4825</v>
      </c>
      <c r="I1117" s="18" t="s">
        <v>1732</v>
      </c>
      <c r="J1117" s="19">
        <v>5777</v>
      </c>
    </row>
    <row r="1118" spans="1:10" x14ac:dyDescent="0.3">
      <c r="A1118" s="18" t="s">
        <v>22313</v>
      </c>
      <c r="B1118" s="21">
        <v>4006</v>
      </c>
      <c r="I1118" s="18" t="s">
        <v>1733</v>
      </c>
      <c r="J1118" s="19">
        <v>5879</v>
      </c>
    </row>
    <row r="1119" spans="1:10" x14ac:dyDescent="0.3">
      <c r="A1119" s="18" t="s">
        <v>22314</v>
      </c>
      <c r="B1119" s="21">
        <v>3643</v>
      </c>
      <c r="I1119" s="18" t="s">
        <v>1736</v>
      </c>
      <c r="J1119" s="19">
        <v>14828</v>
      </c>
    </row>
    <row r="1120" spans="1:10" x14ac:dyDescent="0.3">
      <c r="A1120" s="18" t="s">
        <v>22315</v>
      </c>
      <c r="B1120" s="21">
        <v>5058</v>
      </c>
      <c r="I1120" s="18" t="s">
        <v>1741</v>
      </c>
      <c r="J1120" s="19">
        <v>11721</v>
      </c>
    </row>
    <row r="1121" spans="1:10" x14ac:dyDescent="0.3">
      <c r="A1121" s="18" t="s">
        <v>22316</v>
      </c>
      <c r="B1121" s="21">
        <v>4197</v>
      </c>
      <c r="I1121" s="18" t="s">
        <v>1742</v>
      </c>
      <c r="J1121" s="19">
        <v>5065</v>
      </c>
    </row>
    <row r="1122" spans="1:10" x14ac:dyDescent="0.3">
      <c r="A1122" s="18" t="s">
        <v>22317</v>
      </c>
      <c r="B1122" s="21">
        <v>5025</v>
      </c>
      <c r="I1122" s="18" t="s">
        <v>1743</v>
      </c>
      <c r="J1122" s="19">
        <v>5680</v>
      </c>
    </row>
    <row r="1123" spans="1:10" x14ac:dyDescent="0.3">
      <c r="A1123" s="18" t="s">
        <v>22318</v>
      </c>
      <c r="B1123" s="21">
        <v>5240</v>
      </c>
      <c r="I1123" s="18" t="s">
        <v>1744</v>
      </c>
      <c r="J1123" s="19">
        <v>4487</v>
      </c>
    </row>
    <row r="1124" spans="1:10" x14ac:dyDescent="0.3">
      <c r="A1124" s="18" t="s">
        <v>22319</v>
      </c>
      <c r="B1124" s="21">
        <v>2043</v>
      </c>
      <c r="I1124" s="18" t="s">
        <v>1745</v>
      </c>
      <c r="J1124" s="19">
        <v>4972</v>
      </c>
    </row>
    <row r="1125" spans="1:10" x14ac:dyDescent="0.3">
      <c r="A1125" s="18" t="s">
        <v>22320</v>
      </c>
      <c r="B1125" s="21">
        <v>6438</v>
      </c>
      <c r="I1125" s="18" t="s">
        <v>1746</v>
      </c>
      <c r="J1125" s="19">
        <v>2319</v>
      </c>
    </row>
    <row r="1126" spans="1:10" x14ac:dyDescent="0.3">
      <c r="A1126" s="18" t="s">
        <v>22321</v>
      </c>
      <c r="B1126" s="21">
        <v>5610</v>
      </c>
      <c r="I1126" s="18" t="s">
        <v>1747</v>
      </c>
      <c r="J1126" s="19">
        <v>16404</v>
      </c>
    </row>
    <row r="1127" spans="1:10" x14ac:dyDescent="0.3">
      <c r="A1127" s="18" t="s">
        <v>22322</v>
      </c>
      <c r="B1127" s="21">
        <v>3903</v>
      </c>
      <c r="I1127" s="18" t="s">
        <v>1748</v>
      </c>
      <c r="J1127" s="19">
        <v>3417</v>
      </c>
    </row>
    <row r="1128" spans="1:10" x14ac:dyDescent="0.3">
      <c r="A1128" s="18" t="s">
        <v>22323</v>
      </c>
      <c r="B1128" s="21">
        <v>6399</v>
      </c>
      <c r="I1128" s="18" t="s">
        <v>1749</v>
      </c>
      <c r="J1128" s="19">
        <v>4680</v>
      </c>
    </row>
    <row r="1129" spans="1:10" x14ac:dyDescent="0.3">
      <c r="A1129" s="18" t="s">
        <v>22324</v>
      </c>
      <c r="B1129" s="21">
        <v>4991</v>
      </c>
      <c r="I1129" s="18" t="s">
        <v>1750</v>
      </c>
      <c r="J1129" s="19">
        <v>10030</v>
      </c>
    </row>
    <row r="1130" spans="1:10" x14ac:dyDescent="0.3">
      <c r="A1130" s="18" t="s">
        <v>22325</v>
      </c>
      <c r="B1130" s="21">
        <v>4689</v>
      </c>
      <c r="I1130" s="18" t="s">
        <v>1751</v>
      </c>
      <c r="J1130" s="19">
        <v>10708</v>
      </c>
    </row>
    <row r="1131" spans="1:10" x14ac:dyDescent="0.3">
      <c r="A1131" s="18" t="s">
        <v>22326</v>
      </c>
      <c r="B1131" s="21">
        <v>6543</v>
      </c>
      <c r="I1131" s="18" t="s">
        <v>1754</v>
      </c>
      <c r="J1131" s="19">
        <v>7039</v>
      </c>
    </row>
    <row r="1132" spans="1:10" x14ac:dyDescent="0.3">
      <c r="A1132" s="18" t="s">
        <v>22327</v>
      </c>
      <c r="B1132" s="21">
        <v>5537</v>
      </c>
      <c r="I1132" s="18" t="s">
        <v>1755</v>
      </c>
      <c r="J1132" s="19">
        <v>2851</v>
      </c>
    </row>
    <row r="1133" spans="1:10" x14ac:dyDescent="0.3">
      <c r="A1133" s="18" t="s">
        <v>22328</v>
      </c>
      <c r="B1133" s="21">
        <v>7187</v>
      </c>
      <c r="I1133" s="18" t="s">
        <v>1757</v>
      </c>
      <c r="J1133" s="19">
        <v>3476</v>
      </c>
    </row>
    <row r="1134" spans="1:10" x14ac:dyDescent="0.3">
      <c r="A1134" s="18" t="s">
        <v>22329</v>
      </c>
      <c r="B1134" s="21">
        <v>6500</v>
      </c>
      <c r="I1134" s="18" t="s">
        <v>1758</v>
      </c>
      <c r="J1134" s="19">
        <v>8272</v>
      </c>
    </row>
    <row r="1135" spans="1:10" x14ac:dyDescent="0.3">
      <c r="A1135" s="18" t="s">
        <v>22330</v>
      </c>
      <c r="B1135" s="21">
        <v>5077</v>
      </c>
      <c r="I1135" s="18" t="s">
        <v>1760</v>
      </c>
      <c r="J1135" s="19">
        <v>3533</v>
      </c>
    </row>
    <row r="1136" spans="1:10" x14ac:dyDescent="0.3">
      <c r="A1136" s="18" t="s">
        <v>22331</v>
      </c>
      <c r="B1136" s="21">
        <v>5038</v>
      </c>
      <c r="I1136" s="18" t="s">
        <v>1761</v>
      </c>
      <c r="J1136" s="19">
        <v>10223</v>
      </c>
    </row>
    <row r="1137" spans="1:10" x14ac:dyDescent="0.3">
      <c r="A1137" s="18" t="s">
        <v>22332</v>
      </c>
      <c r="B1137" s="21">
        <v>5259</v>
      </c>
      <c r="I1137" s="18" t="s">
        <v>1763</v>
      </c>
      <c r="J1137" s="19">
        <v>8882</v>
      </c>
    </row>
    <row r="1138" spans="1:10" x14ac:dyDescent="0.3">
      <c r="A1138" s="18" t="s">
        <v>22333</v>
      </c>
      <c r="B1138" s="21">
        <v>3182</v>
      </c>
      <c r="I1138" s="18" t="s">
        <v>1764</v>
      </c>
      <c r="J1138" s="19">
        <v>6947</v>
      </c>
    </row>
    <row r="1139" spans="1:10" x14ac:dyDescent="0.3">
      <c r="A1139" s="18" t="s">
        <v>22334</v>
      </c>
      <c r="B1139" s="21">
        <v>5708</v>
      </c>
      <c r="I1139" s="18" t="s">
        <v>1766</v>
      </c>
      <c r="J1139" s="19">
        <v>11238</v>
      </c>
    </row>
    <row r="1140" spans="1:10" x14ac:dyDescent="0.3">
      <c r="A1140" s="18" t="s">
        <v>22335</v>
      </c>
      <c r="B1140" s="21">
        <v>4433</v>
      </c>
      <c r="I1140" s="18" t="s">
        <v>1767</v>
      </c>
      <c r="J1140" s="19">
        <v>2224</v>
      </c>
    </row>
    <row r="1141" spans="1:10" x14ac:dyDescent="0.3">
      <c r="A1141" s="18" t="s">
        <v>22336</v>
      </c>
      <c r="B1141" s="21">
        <v>4540</v>
      </c>
      <c r="I1141" s="18" t="s">
        <v>1768</v>
      </c>
      <c r="J1141" s="19">
        <v>7426</v>
      </c>
    </row>
    <row r="1142" spans="1:10" x14ac:dyDescent="0.3">
      <c r="A1142" s="18" t="s">
        <v>22337</v>
      </c>
      <c r="B1142" s="21">
        <v>2026</v>
      </c>
      <c r="I1142" s="18" t="s">
        <v>1769</v>
      </c>
      <c r="J1142" s="19">
        <v>9298</v>
      </c>
    </row>
    <row r="1143" spans="1:10" x14ac:dyDescent="0.3">
      <c r="A1143" s="18" t="s">
        <v>22338</v>
      </c>
      <c r="B1143" s="21">
        <v>5772</v>
      </c>
      <c r="I1143" s="18" t="s">
        <v>1770</v>
      </c>
      <c r="J1143" s="19">
        <v>5801</v>
      </c>
    </row>
    <row r="1144" spans="1:10" x14ac:dyDescent="0.3">
      <c r="A1144" s="18" t="s">
        <v>22339</v>
      </c>
      <c r="B1144" s="21">
        <v>3324</v>
      </c>
      <c r="I1144" s="18" t="s">
        <v>1771</v>
      </c>
      <c r="J1144" s="19">
        <v>11165</v>
      </c>
    </row>
    <row r="1145" spans="1:10" x14ac:dyDescent="0.3">
      <c r="A1145" s="18" t="s">
        <v>22340</v>
      </c>
      <c r="B1145" s="21">
        <v>6196</v>
      </c>
      <c r="I1145" s="18" t="s">
        <v>1773</v>
      </c>
      <c r="J1145" s="19">
        <v>2264</v>
      </c>
    </row>
    <row r="1146" spans="1:10" x14ac:dyDescent="0.3">
      <c r="A1146" s="18" t="s">
        <v>22341</v>
      </c>
      <c r="B1146" s="21">
        <v>5045</v>
      </c>
      <c r="I1146" s="18" t="s">
        <v>1774</v>
      </c>
      <c r="J1146" s="19">
        <v>3566</v>
      </c>
    </row>
    <row r="1147" spans="1:10" x14ac:dyDescent="0.3">
      <c r="A1147" s="18" t="s">
        <v>22342</v>
      </c>
      <c r="B1147" s="21">
        <v>5674</v>
      </c>
      <c r="I1147" s="18" t="s">
        <v>1775</v>
      </c>
      <c r="J1147" s="19">
        <v>6049</v>
      </c>
    </row>
    <row r="1148" spans="1:10" x14ac:dyDescent="0.3">
      <c r="A1148" s="18" t="s">
        <v>22343</v>
      </c>
      <c r="B1148" s="21">
        <v>5697</v>
      </c>
      <c r="I1148" s="18" t="s">
        <v>1777</v>
      </c>
      <c r="J1148" s="19">
        <v>3578</v>
      </c>
    </row>
    <row r="1149" spans="1:10" x14ac:dyDescent="0.3">
      <c r="A1149" s="18" t="s">
        <v>22344</v>
      </c>
      <c r="B1149" s="21">
        <v>6297</v>
      </c>
      <c r="I1149" s="18" t="s">
        <v>1779</v>
      </c>
      <c r="J1149" s="19">
        <v>5155</v>
      </c>
    </row>
    <row r="1150" spans="1:10" x14ac:dyDescent="0.3">
      <c r="A1150" s="18" t="s">
        <v>22345</v>
      </c>
      <c r="B1150" s="21">
        <v>2914</v>
      </c>
      <c r="I1150" s="18" t="s">
        <v>1781</v>
      </c>
      <c r="J1150" s="19">
        <v>11977</v>
      </c>
    </row>
    <row r="1151" spans="1:10" x14ac:dyDescent="0.3">
      <c r="A1151" s="18" t="s">
        <v>22346</v>
      </c>
      <c r="B1151" s="21">
        <v>4079</v>
      </c>
      <c r="I1151" s="18" t="s">
        <v>1782</v>
      </c>
      <c r="J1151" s="19">
        <v>4784</v>
      </c>
    </row>
    <row r="1152" spans="1:10" x14ac:dyDescent="0.3">
      <c r="A1152" s="18" t="s">
        <v>22347</v>
      </c>
      <c r="B1152" s="21">
        <v>6287</v>
      </c>
      <c r="I1152" s="18" t="s">
        <v>1785</v>
      </c>
      <c r="J1152" s="19">
        <v>12574</v>
      </c>
    </row>
    <row r="1153" spans="1:10" x14ac:dyDescent="0.3">
      <c r="A1153" s="18" t="s">
        <v>22348</v>
      </c>
      <c r="B1153" s="21">
        <v>4293</v>
      </c>
      <c r="I1153" s="18" t="s">
        <v>1788</v>
      </c>
      <c r="J1153" s="19">
        <v>3579</v>
      </c>
    </row>
    <row r="1154" spans="1:10" x14ac:dyDescent="0.3">
      <c r="A1154" s="18" t="s">
        <v>22349</v>
      </c>
      <c r="B1154" s="21">
        <v>6674</v>
      </c>
      <c r="I1154" s="18" t="s">
        <v>1790</v>
      </c>
      <c r="J1154" s="19">
        <v>7339</v>
      </c>
    </row>
    <row r="1155" spans="1:10" x14ac:dyDescent="0.3">
      <c r="A1155" s="18" t="s">
        <v>22350</v>
      </c>
      <c r="B1155" s="21">
        <v>4318</v>
      </c>
      <c r="I1155" s="18" t="s">
        <v>1792</v>
      </c>
      <c r="J1155" s="19">
        <v>5904</v>
      </c>
    </row>
    <row r="1156" spans="1:10" x14ac:dyDescent="0.3">
      <c r="A1156" s="18" t="s">
        <v>22351</v>
      </c>
      <c r="B1156" s="21">
        <v>2189</v>
      </c>
      <c r="I1156" s="18" t="s">
        <v>1797</v>
      </c>
      <c r="J1156" s="19">
        <v>11251</v>
      </c>
    </row>
    <row r="1157" spans="1:10" x14ac:dyDescent="0.3">
      <c r="A1157" s="18" t="s">
        <v>22352</v>
      </c>
      <c r="B1157" s="21">
        <v>3377</v>
      </c>
      <c r="I1157" s="18" t="s">
        <v>1799</v>
      </c>
      <c r="J1157" s="19">
        <v>3259</v>
      </c>
    </row>
    <row r="1158" spans="1:10" x14ac:dyDescent="0.3">
      <c r="A1158" s="18" t="s">
        <v>22353</v>
      </c>
      <c r="B1158" s="21">
        <v>6323</v>
      </c>
      <c r="I1158" s="18" t="s">
        <v>1802</v>
      </c>
      <c r="J1158" s="19">
        <v>9335</v>
      </c>
    </row>
    <row r="1159" spans="1:10" x14ac:dyDescent="0.3">
      <c r="A1159" s="18" t="s">
        <v>22354</v>
      </c>
      <c r="B1159" s="21">
        <v>3410</v>
      </c>
      <c r="I1159" s="18" t="s">
        <v>1804</v>
      </c>
      <c r="J1159" s="19">
        <v>19186</v>
      </c>
    </row>
    <row r="1160" spans="1:10" x14ac:dyDescent="0.3">
      <c r="A1160" s="18" t="s">
        <v>22355</v>
      </c>
      <c r="B1160" s="21">
        <v>4402</v>
      </c>
      <c r="I1160" s="18" t="s">
        <v>1807</v>
      </c>
      <c r="J1160" s="19">
        <v>5834</v>
      </c>
    </row>
    <row r="1161" spans="1:10" x14ac:dyDescent="0.3">
      <c r="A1161" s="18" t="s">
        <v>22356</v>
      </c>
      <c r="B1161" s="21">
        <v>4184</v>
      </c>
      <c r="I1161" s="18" t="s">
        <v>1808</v>
      </c>
      <c r="J1161" s="19">
        <v>5182</v>
      </c>
    </row>
    <row r="1162" spans="1:10" x14ac:dyDescent="0.3">
      <c r="A1162" s="18" t="s">
        <v>22357</v>
      </c>
      <c r="B1162" s="21">
        <v>6197</v>
      </c>
      <c r="I1162" s="18" t="s">
        <v>1809</v>
      </c>
      <c r="J1162" s="19">
        <v>4937</v>
      </c>
    </row>
    <row r="1163" spans="1:10" x14ac:dyDescent="0.3">
      <c r="A1163" s="18" t="s">
        <v>22358</v>
      </c>
      <c r="B1163" s="21">
        <v>3854</v>
      </c>
      <c r="I1163" s="18" t="s">
        <v>1811</v>
      </c>
      <c r="J1163" s="19">
        <v>8510</v>
      </c>
    </row>
    <row r="1164" spans="1:10" x14ac:dyDescent="0.3">
      <c r="A1164" s="18" t="s">
        <v>22359</v>
      </c>
      <c r="B1164" s="21">
        <v>3144</v>
      </c>
      <c r="I1164" s="18" t="s">
        <v>1812</v>
      </c>
      <c r="J1164" s="19">
        <v>21616</v>
      </c>
    </row>
    <row r="1165" spans="1:10" x14ac:dyDescent="0.3">
      <c r="A1165" s="18" t="s">
        <v>22360</v>
      </c>
      <c r="B1165" s="21">
        <v>5172</v>
      </c>
      <c r="I1165" s="18" t="s">
        <v>1813</v>
      </c>
      <c r="J1165" s="19">
        <v>4865</v>
      </c>
    </row>
    <row r="1166" spans="1:10" x14ac:dyDescent="0.3">
      <c r="A1166" s="18" t="s">
        <v>22361</v>
      </c>
      <c r="B1166" s="21">
        <v>5375</v>
      </c>
      <c r="I1166" s="18" t="s">
        <v>1814</v>
      </c>
      <c r="J1166" s="19">
        <v>6193</v>
      </c>
    </row>
    <row r="1167" spans="1:10" x14ac:dyDescent="0.3">
      <c r="A1167" s="18" t="s">
        <v>22362</v>
      </c>
      <c r="B1167" s="21">
        <v>3285</v>
      </c>
      <c r="I1167" s="18" t="s">
        <v>1815</v>
      </c>
      <c r="J1167" s="19">
        <v>10831</v>
      </c>
    </row>
    <row r="1168" spans="1:10" x14ac:dyDescent="0.3">
      <c r="A1168" s="18" t="s">
        <v>22363</v>
      </c>
      <c r="B1168" s="21">
        <v>4259</v>
      </c>
      <c r="I1168" s="18" t="s">
        <v>1816</v>
      </c>
      <c r="J1168" s="19">
        <v>6978</v>
      </c>
    </row>
    <row r="1169" spans="1:10" x14ac:dyDescent="0.3">
      <c r="A1169" s="18" t="s">
        <v>22364</v>
      </c>
      <c r="B1169" s="21">
        <v>6928</v>
      </c>
      <c r="I1169" s="18" t="s">
        <v>1817</v>
      </c>
      <c r="J1169" s="19">
        <v>10953</v>
      </c>
    </row>
    <row r="1170" spans="1:10" x14ac:dyDescent="0.3">
      <c r="A1170" s="18" t="s">
        <v>22365</v>
      </c>
      <c r="B1170" s="21">
        <v>4358</v>
      </c>
      <c r="I1170" s="18" t="s">
        <v>1818</v>
      </c>
      <c r="J1170" s="19">
        <v>3766</v>
      </c>
    </row>
    <row r="1171" spans="1:10" x14ac:dyDescent="0.3">
      <c r="A1171" s="18" t="s">
        <v>22366</v>
      </c>
      <c r="B1171" s="21">
        <v>3434</v>
      </c>
      <c r="I1171" s="18" t="s">
        <v>1819</v>
      </c>
      <c r="J1171" s="19">
        <v>4089</v>
      </c>
    </row>
    <row r="1172" spans="1:10" x14ac:dyDescent="0.3">
      <c r="A1172" s="18" t="s">
        <v>22367</v>
      </c>
      <c r="B1172" s="21">
        <v>6318</v>
      </c>
      <c r="I1172" s="18" t="s">
        <v>1821</v>
      </c>
      <c r="J1172" s="19">
        <v>13413</v>
      </c>
    </row>
    <row r="1173" spans="1:10" x14ac:dyDescent="0.3">
      <c r="A1173" s="18" t="s">
        <v>22368</v>
      </c>
      <c r="B1173" s="21">
        <v>4431</v>
      </c>
      <c r="I1173" s="18" t="s">
        <v>1822</v>
      </c>
      <c r="J1173" s="19">
        <v>6428</v>
      </c>
    </row>
    <row r="1174" spans="1:10" x14ac:dyDescent="0.3">
      <c r="A1174" s="18" t="s">
        <v>22369</v>
      </c>
      <c r="B1174" s="21">
        <v>5366</v>
      </c>
      <c r="I1174" s="18" t="s">
        <v>1823</v>
      </c>
      <c r="J1174" s="19">
        <v>3969</v>
      </c>
    </row>
    <row r="1175" spans="1:10" x14ac:dyDescent="0.3">
      <c r="A1175" s="18" t="s">
        <v>22370</v>
      </c>
      <c r="B1175" s="21">
        <v>4319</v>
      </c>
      <c r="I1175" s="18" t="s">
        <v>1824</v>
      </c>
      <c r="J1175" s="19">
        <v>2431</v>
      </c>
    </row>
    <row r="1176" spans="1:10" x14ac:dyDescent="0.3">
      <c r="A1176" s="18" t="s">
        <v>22371</v>
      </c>
      <c r="B1176" s="21">
        <v>3719</v>
      </c>
      <c r="I1176" s="18" t="s">
        <v>1826</v>
      </c>
      <c r="J1176" s="19">
        <v>19392</v>
      </c>
    </row>
    <row r="1177" spans="1:10" x14ac:dyDescent="0.3">
      <c r="A1177" s="18" t="s">
        <v>22372</v>
      </c>
      <c r="B1177" s="21">
        <v>4041</v>
      </c>
      <c r="I1177" s="18" t="s">
        <v>1827</v>
      </c>
      <c r="J1177" s="19">
        <v>4207</v>
      </c>
    </row>
    <row r="1178" spans="1:10" x14ac:dyDescent="0.3">
      <c r="A1178" s="18" t="s">
        <v>22373</v>
      </c>
      <c r="B1178" s="21">
        <v>2441</v>
      </c>
      <c r="I1178" s="18" t="s">
        <v>1829</v>
      </c>
      <c r="J1178" s="19">
        <v>7463</v>
      </c>
    </row>
    <row r="1179" spans="1:10" x14ac:dyDescent="0.3">
      <c r="A1179" s="18" t="s">
        <v>22374</v>
      </c>
      <c r="B1179" s="21">
        <v>7248</v>
      </c>
      <c r="I1179" s="18" t="s">
        <v>1831</v>
      </c>
      <c r="J1179" s="19">
        <v>5948</v>
      </c>
    </row>
    <row r="1180" spans="1:10" x14ac:dyDescent="0.3">
      <c r="A1180" s="18" t="s">
        <v>22375</v>
      </c>
      <c r="B1180" s="21">
        <v>4094</v>
      </c>
      <c r="I1180" s="18" t="s">
        <v>1832</v>
      </c>
      <c r="J1180" s="19">
        <v>3534</v>
      </c>
    </row>
    <row r="1181" spans="1:10" x14ac:dyDescent="0.3">
      <c r="A1181" s="18" t="s">
        <v>22376</v>
      </c>
      <c r="B1181" s="21">
        <v>6468</v>
      </c>
      <c r="I1181" s="18" t="s">
        <v>1833</v>
      </c>
      <c r="J1181" s="19">
        <v>7582</v>
      </c>
    </row>
    <row r="1182" spans="1:10" x14ac:dyDescent="0.3">
      <c r="A1182" s="18" t="s">
        <v>22377</v>
      </c>
      <c r="B1182" s="21">
        <v>5242</v>
      </c>
      <c r="I1182" s="18" t="s">
        <v>1835</v>
      </c>
      <c r="J1182" s="19">
        <v>7976</v>
      </c>
    </row>
    <row r="1183" spans="1:10" x14ac:dyDescent="0.3">
      <c r="A1183" s="18" t="s">
        <v>22378</v>
      </c>
      <c r="B1183" s="21">
        <v>5222</v>
      </c>
      <c r="I1183" s="18" t="s">
        <v>1836</v>
      </c>
      <c r="J1183" s="19">
        <v>8563</v>
      </c>
    </row>
    <row r="1184" spans="1:10" x14ac:dyDescent="0.3">
      <c r="A1184" s="18" t="s">
        <v>22379</v>
      </c>
      <c r="B1184" s="21">
        <v>4867</v>
      </c>
      <c r="I1184" s="18" t="s">
        <v>1837</v>
      </c>
      <c r="J1184" s="19">
        <v>2539</v>
      </c>
    </row>
    <row r="1185" spans="1:10" x14ac:dyDescent="0.3">
      <c r="A1185" s="18" t="s">
        <v>22380</v>
      </c>
      <c r="B1185" s="21">
        <v>3360</v>
      </c>
      <c r="I1185" s="18" t="s">
        <v>1838</v>
      </c>
      <c r="J1185" s="19">
        <v>4051</v>
      </c>
    </row>
    <row r="1186" spans="1:10" x14ac:dyDescent="0.3">
      <c r="A1186" s="18" t="s">
        <v>22381</v>
      </c>
      <c r="B1186" s="21">
        <v>5250</v>
      </c>
      <c r="I1186" s="18" t="s">
        <v>1840</v>
      </c>
      <c r="J1186" s="19">
        <v>5831</v>
      </c>
    </row>
    <row r="1187" spans="1:10" x14ac:dyDescent="0.3">
      <c r="A1187" s="18" t="s">
        <v>22382</v>
      </c>
      <c r="B1187" s="21">
        <v>6704</v>
      </c>
      <c r="I1187" s="18" t="s">
        <v>1841</v>
      </c>
      <c r="J1187" s="19">
        <v>20466</v>
      </c>
    </row>
    <row r="1188" spans="1:10" x14ac:dyDescent="0.3">
      <c r="A1188" s="18" t="s">
        <v>22383</v>
      </c>
      <c r="B1188" s="21">
        <v>3275</v>
      </c>
      <c r="I1188" s="18" t="s">
        <v>1843</v>
      </c>
      <c r="J1188" s="19">
        <v>4589</v>
      </c>
    </row>
    <row r="1189" spans="1:10" x14ac:dyDescent="0.3">
      <c r="A1189" s="18" t="s">
        <v>22384</v>
      </c>
      <c r="B1189" s="21">
        <v>4619</v>
      </c>
      <c r="I1189" s="18" t="s">
        <v>1844</v>
      </c>
      <c r="J1189" s="19">
        <v>14941</v>
      </c>
    </row>
    <row r="1190" spans="1:10" x14ac:dyDescent="0.3">
      <c r="A1190" s="18" t="s">
        <v>22385</v>
      </c>
      <c r="B1190" s="21">
        <v>5929</v>
      </c>
      <c r="I1190" s="18" t="s">
        <v>1845</v>
      </c>
      <c r="J1190" s="19">
        <v>6047</v>
      </c>
    </row>
    <row r="1191" spans="1:10" x14ac:dyDescent="0.3">
      <c r="A1191" s="18" t="s">
        <v>22386</v>
      </c>
      <c r="B1191" s="21">
        <v>6576</v>
      </c>
      <c r="I1191" s="18" t="s">
        <v>1847</v>
      </c>
      <c r="J1191" s="19">
        <v>4417</v>
      </c>
    </row>
    <row r="1192" spans="1:10" x14ac:dyDescent="0.3">
      <c r="A1192" s="18" t="s">
        <v>22387</v>
      </c>
      <c r="B1192" s="21">
        <v>4690</v>
      </c>
      <c r="I1192" s="18" t="s">
        <v>1848</v>
      </c>
      <c r="J1192" s="19">
        <v>5177</v>
      </c>
    </row>
    <row r="1193" spans="1:10" x14ac:dyDescent="0.3">
      <c r="A1193" s="18" t="s">
        <v>22388</v>
      </c>
      <c r="B1193" s="21">
        <v>5696</v>
      </c>
      <c r="I1193" s="18" t="s">
        <v>1850</v>
      </c>
      <c r="J1193" s="19">
        <v>15852</v>
      </c>
    </row>
    <row r="1194" spans="1:10" x14ac:dyDescent="0.3">
      <c r="A1194" s="18" t="s">
        <v>22389</v>
      </c>
      <c r="B1194" s="21">
        <v>3084</v>
      </c>
      <c r="I1194" s="18" t="s">
        <v>1852</v>
      </c>
      <c r="J1194" s="19">
        <v>4690</v>
      </c>
    </row>
    <row r="1195" spans="1:10" x14ac:dyDescent="0.3">
      <c r="A1195" s="18" t="s">
        <v>22390</v>
      </c>
      <c r="B1195" s="21">
        <v>2710</v>
      </c>
      <c r="I1195" s="18" t="s">
        <v>1853</v>
      </c>
      <c r="J1195" s="19">
        <v>15662</v>
      </c>
    </row>
    <row r="1196" spans="1:10" x14ac:dyDescent="0.3">
      <c r="A1196" s="18" t="s">
        <v>22391</v>
      </c>
      <c r="B1196" s="21">
        <v>3321</v>
      </c>
      <c r="I1196" s="18" t="s">
        <v>1854</v>
      </c>
      <c r="J1196" s="19">
        <v>8754</v>
      </c>
    </row>
    <row r="1197" spans="1:10" x14ac:dyDescent="0.3">
      <c r="A1197" s="18" t="s">
        <v>22392</v>
      </c>
      <c r="B1197" s="21">
        <v>3892</v>
      </c>
      <c r="I1197" s="18" t="s">
        <v>1855</v>
      </c>
      <c r="J1197" s="19">
        <v>18868</v>
      </c>
    </row>
    <row r="1198" spans="1:10" x14ac:dyDescent="0.3">
      <c r="A1198" s="18" t="s">
        <v>22393</v>
      </c>
      <c r="B1198" s="21">
        <v>2238</v>
      </c>
      <c r="I1198" s="18" t="s">
        <v>1856</v>
      </c>
      <c r="J1198" s="19">
        <v>9225</v>
      </c>
    </row>
    <row r="1199" spans="1:10" x14ac:dyDescent="0.3">
      <c r="A1199" s="18" t="s">
        <v>22394</v>
      </c>
      <c r="B1199" s="21">
        <v>6947</v>
      </c>
      <c r="I1199" s="18" t="s">
        <v>1858</v>
      </c>
      <c r="J1199" s="19">
        <v>3546</v>
      </c>
    </row>
    <row r="1200" spans="1:10" x14ac:dyDescent="0.3">
      <c r="A1200" s="18" t="s">
        <v>22395</v>
      </c>
      <c r="B1200" s="21">
        <v>2209</v>
      </c>
      <c r="I1200" s="18" t="s">
        <v>1859</v>
      </c>
      <c r="J1200" s="19">
        <v>7215</v>
      </c>
    </row>
    <row r="1201" spans="1:10" x14ac:dyDescent="0.3">
      <c r="A1201" s="18" t="s">
        <v>22396</v>
      </c>
      <c r="B1201" s="21">
        <v>4567</v>
      </c>
      <c r="I1201" s="18" t="s">
        <v>1860</v>
      </c>
      <c r="J1201" s="19">
        <v>7921</v>
      </c>
    </row>
    <row r="1202" spans="1:10" x14ac:dyDescent="0.3">
      <c r="A1202" s="18" t="s">
        <v>22397</v>
      </c>
      <c r="B1202" s="21">
        <v>6330</v>
      </c>
      <c r="I1202" s="18" t="s">
        <v>1861</v>
      </c>
      <c r="J1202" s="19">
        <v>7158</v>
      </c>
    </row>
    <row r="1203" spans="1:10" x14ac:dyDescent="0.3">
      <c r="A1203" s="18" t="s">
        <v>22398</v>
      </c>
      <c r="B1203" s="21">
        <v>1909</v>
      </c>
      <c r="I1203" s="18" t="s">
        <v>1862</v>
      </c>
      <c r="J1203" s="19">
        <v>3667</v>
      </c>
    </row>
    <row r="1204" spans="1:10" x14ac:dyDescent="0.3">
      <c r="A1204" s="18" t="s">
        <v>22399</v>
      </c>
      <c r="B1204" s="21">
        <v>2299</v>
      </c>
      <c r="I1204" s="18" t="s">
        <v>1864</v>
      </c>
      <c r="J1204" s="19">
        <v>3036</v>
      </c>
    </row>
    <row r="1205" spans="1:10" x14ac:dyDescent="0.3">
      <c r="A1205" s="18" t="s">
        <v>22400</v>
      </c>
      <c r="B1205" s="21">
        <v>6197</v>
      </c>
      <c r="I1205" s="18" t="s">
        <v>1865</v>
      </c>
      <c r="J1205" s="19">
        <v>4984</v>
      </c>
    </row>
    <row r="1206" spans="1:10" x14ac:dyDescent="0.3">
      <c r="A1206" s="18" t="s">
        <v>22401</v>
      </c>
      <c r="B1206" s="21">
        <v>4339</v>
      </c>
      <c r="I1206" s="18" t="s">
        <v>1868</v>
      </c>
      <c r="J1206" s="19">
        <v>4958</v>
      </c>
    </row>
    <row r="1207" spans="1:10" x14ac:dyDescent="0.3">
      <c r="A1207" s="18" t="s">
        <v>22402</v>
      </c>
      <c r="B1207" s="21">
        <v>3903</v>
      </c>
      <c r="I1207" s="18" t="s">
        <v>1869</v>
      </c>
      <c r="J1207" s="19">
        <v>4348</v>
      </c>
    </row>
    <row r="1208" spans="1:10" x14ac:dyDescent="0.3">
      <c r="A1208" s="18" t="s">
        <v>22403</v>
      </c>
      <c r="B1208" s="21">
        <v>7426</v>
      </c>
      <c r="I1208" s="18" t="s">
        <v>1871</v>
      </c>
      <c r="J1208" s="19">
        <v>10977</v>
      </c>
    </row>
    <row r="1209" spans="1:10" x14ac:dyDescent="0.3">
      <c r="A1209" s="18" t="s">
        <v>22404</v>
      </c>
      <c r="B1209" s="21">
        <v>4668</v>
      </c>
      <c r="I1209" s="18" t="s">
        <v>1872</v>
      </c>
      <c r="J1209" s="19">
        <v>4825</v>
      </c>
    </row>
    <row r="1210" spans="1:10" x14ac:dyDescent="0.3">
      <c r="A1210" s="18" t="s">
        <v>22405</v>
      </c>
      <c r="B1210" s="21">
        <v>5113</v>
      </c>
      <c r="I1210" s="18" t="s">
        <v>1873</v>
      </c>
      <c r="J1210" s="19">
        <v>5886</v>
      </c>
    </row>
    <row r="1211" spans="1:10" x14ac:dyDescent="0.3">
      <c r="A1211" s="18" t="s">
        <v>22406</v>
      </c>
      <c r="B1211" s="21">
        <v>3003</v>
      </c>
      <c r="I1211" s="18" t="s">
        <v>1875</v>
      </c>
      <c r="J1211" s="19">
        <v>3960</v>
      </c>
    </row>
    <row r="1212" spans="1:10" x14ac:dyDescent="0.3">
      <c r="A1212" s="18" t="s">
        <v>22407</v>
      </c>
      <c r="B1212" s="21">
        <v>6754</v>
      </c>
      <c r="I1212" s="18" t="s">
        <v>1876</v>
      </c>
      <c r="J1212" s="19">
        <v>6149</v>
      </c>
    </row>
    <row r="1213" spans="1:10" x14ac:dyDescent="0.3">
      <c r="A1213" s="18" t="s">
        <v>22408</v>
      </c>
      <c r="B1213" s="21">
        <v>6923</v>
      </c>
      <c r="I1213" s="18" t="s">
        <v>1878</v>
      </c>
      <c r="J1213" s="19">
        <v>3496</v>
      </c>
    </row>
    <row r="1214" spans="1:10" x14ac:dyDescent="0.3">
      <c r="A1214" s="18" t="s">
        <v>22409</v>
      </c>
      <c r="B1214" s="21">
        <v>3699</v>
      </c>
      <c r="I1214" s="18" t="s">
        <v>1881</v>
      </c>
      <c r="J1214" s="19">
        <v>4805</v>
      </c>
    </row>
    <row r="1215" spans="1:10" x14ac:dyDescent="0.3">
      <c r="A1215" s="18" t="s">
        <v>22410</v>
      </c>
      <c r="B1215" s="21">
        <v>5665</v>
      </c>
      <c r="I1215" s="18" t="s">
        <v>1882</v>
      </c>
      <c r="J1215" s="19">
        <v>4127</v>
      </c>
    </row>
    <row r="1216" spans="1:10" x14ac:dyDescent="0.3">
      <c r="A1216" s="18" t="s">
        <v>22411</v>
      </c>
      <c r="B1216" s="21">
        <v>4764</v>
      </c>
      <c r="I1216" s="18" t="s">
        <v>1883</v>
      </c>
      <c r="J1216" s="19">
        <v>4260</v>
      </c>
    </row>
    <row r="1217" spans="1:10" x14ac:dyDescent="0.3">
      <c r="A1217" s="18" t="s">
        <v>22412</v>
      </c>
      <c r="B1217" s="21">
        <v>6947</v>
      </c>
      <c r="I1217" s="18" t="s">
        <v>1885</v>
      </c>
      <c r="J1217" s="19">
        <v>6782</v>
      </c>
    </row>
    <row r="1218" spans="1:10" x14ac:dyDescent="0.3">
      <c r="A1218" s="18" t="s">
        <v>22413</v>
      </c>
      <c r="B1218" s="21">
        <v>5483</v>
      </c>
      <c r="I1218" s="18" t="s">
        <v>1886</v>
      </c>
      <c r="J1218" s="19">
        <v>6925</v>
      </c>
    </row>
    <row r="1219" spans="1:10" x14ac:dyDescent="0.3">
      <c r="A1219" s="18" t="s">
        <v>22414</v>
      </c>
      <c r="B1219" s="21">
        <v>5576</v>
      </c>
      <c r="I1219" s="18" t="s">
        <v>1887</v>
      </c>
      <c r="J1219" s="19">
        <v>7575</v>
      </c>
    </row>
    <row r="1220" spans="1:10" x14ac:dyDescent="0.3">
      <c r="A1220" s="18" t="s">
        <v>22415</v>
      </c>
      <c r="B1220" s="21">
        <v>6182</v>
      </c>
      <c r="I1220" s="18" t="s">
        <v>1888</v>
      </c>
      <c r="J1220" s="19">
        <v>5181</v>
      </c>
    </row>
    <row r="1221" spans="1:10" x14ac:dyDescent="0.3">
      <c r="A1221" s="18" t="s">
        <v>22416</v>
      </c>
      <c r="B1221" s="21">
        <v>3914</v>
      </c>
      <c r="I1221" s="18" t="s">
        <v>1889</v>
      </c>
      <c r="J1221" s="19">
        <v>4605</v>
      </c>
    </row>
    <row r="1222" spans="1:10" x14ac:dyDescent="0.3">
      <c r="A1222" s="18" t="s">
        <v>22417</v>
      </c>
      <c r="B1222" s="21">
        <v>5339</v>
      </c>
      <c r="I1222" s="18" t="s">
        <v>1890</v>
      </c>
      <c r="J1222" s="19">
        <v>11002</v>
      </c>
    </row>
    <row r="1223" spans="1:10" x14ac:dyDescent="0.3">
      <c r="A1223" s="18" t="s">
        <v>22418</v>
      </c>
      <c r="B1223" s="21">
        <v>3251</v>
      </c>
      <c r="I1223" s="18" t="s">
        <v>1891</v>
      </c>
      <c r="J1223" s="19">
        <v>9667</v>
      </c>
    </row>
    <row r="1224" spans="1:10" x14ac:dyDescent="0.3">
      <c r="A1224" s="18" t="s">
        <v>22419</v>
      </c>
      <c r="B1224" s="21">
        <v>3651</v>
      </c>
      <c r="I1224" s="18" t="s">
        <v>1893</v>
      </c>
      <c r="J1224" s="19">
        <v>21082</v>
      </c>
    </row>
    <row r="1225" spans="1:10" x14ac:dyDescent="0.3">
      <c r="A1225" s="18" t="s">
        <v>22420</v>
      </c>
      <c r="B1225" s="21">
        <v>5624</v>
      </c>
      <c r="I1225" s="18" t="s">
        <v>1894</v>
      </c>
      <c r="J1225" s="19">
        <v>8213</v>
      </c>
    </row>
    <row r="1226" spans="1:10" x14ac:dyDescent="0.3">
      <c r="A1226" s="18" t="s">
        <v>22421</v>
      </c>
      <c r="B1226" s="21">
        <v>6465</v>
      </c>
      <c r="I1226" s="18" t="s">
        <v>1896</v>
      </c>
      <c r="J1226" s="19">
        <v>3830</v>
      </c>
    </row>
    <row r="1227" spans="1:10" x14ac:dyDescent="0.3">
      <c r="A1227" s="18" t="s">
        <v>22422</v>
      </c>
      <c r="B1227" s="21">
        <v>3662</v>
      </c>
      <c r="I1227" s="18" t="s">
        <v>1898</v>
      </c>
      <c r="J1227" s="19">
        <v>2664</v>
      </c>
    </row>
    <row r="1228" spans="1:10" x14ac:dyDescent="0.3">
      <c r="A1228" s="18" t="s">
        <v>22423</v>
      </c>
      <c r="B1228" s="21">
        <v>5377</v>
      </c>
      <c r="I1228" s="18" t="s">
        <v>1899</v>
      </c>
      <c r="J1228" s="19">
        <v>16702</v>
      </c>
    </row>
    <row r="1229" spans="1:10" x14ac:dyDescent="0.3">
      <c r="A1229" s="18" t="s">
        <v>22424</v>
      </c>
      <c r="B1229" s="21">
        <v>5808</v>
      </c>
      <c r="I1229" s="18" t="s">
        <v>1900</v>
      </c>
      <c r="J1229" s="19">
        <v>2863</v>
      </c>
    </row>
    <row r="1230" spans="1:10" x14ac:dyDescent="0.3">
      <c r="A1230" s="18" t="s">
        <v>22425</v>
      </c>
      <c r="B1230" s="21">
        <v>4114</v>
      </c>
      <c r="I1230" s="18" t="s">
        <v>1901</v>
      </c>
      <c r="J1230" s="19">
        <v>2090</v>
      </c>
    </row>
    <row r="1231" spans="1:10" x14ac:dyDescent="0.3">
      <c r="A1231" s="18" t="s">
        <v>22426</v>
      </c>
      <c r="B1231" s="21">
        <v>5069</v>
      </c>
      <c r="I1231" s="18" t="s">
        <v>1902</v>
      </c>
      <c r="J1231" s="19">
        <v>5571</v>
      </c>
    </row>
    <row r="1232" spans="1:10" x14ac:dyDescent="0.3">
      <c r="A1232" s="18" t="s">
        <v>22427</v>
      </c>
      <c r="B1232" s="21">
        <v>3743</v>
      </c>
      <c r="I1232" s="18" t="s">
        <v>1904</v>
      </c>
      <c r="J1232" s="19">
        <v>19424</v>
      </c>
    </row>
    <row r="1233" spans="1:10" x14ac:dyDescent="0.3">
      <c r="A1233" s="18" t="s">
        <v>22428</v>
      </c>
      <c r="B1233" s="21">
        <v>5505</v>
      </c>
      <c r="I1233" s="18" t="s">
        <v>1906</v>
      </c>
      <c r="J1233" s="19">
        <v>4684</v>
      </c>
    </row>
    <row r="1234" spans="1:10" x14ac:dyDescent="0.3">
      <c r="A1234" s="18" t="s">
        <v>22429</v>
      </c>
      <c r="B1234" s="21">
        <v>2954</v>
      </c>
      <c r="I1234" s="18" t="s">
        <v>1907</v>
      </c>
      <c r="J1234" s="19">
        <v>6734</v>
      </c>
    </row>
    <row r="1235" spans="1:10" x14ac:dyDescent="0.3">
      <c r="A1235" s="18" t="s">
        <v>22430</v>
      </c>
      <c r="B1235" s="21">
        <v>3315</v>
      </c>
      <c r="I1235" s="18" t="s">
        <v>1911</v>
      </c>
      <c r="J1235" s="19">
        <v>5864</v>
      </c>
    </row>
    <row r="1236" spans="1:10" x14ac:dyDescent="0.3">
      <c r="A1236" s="18" t="s">
        <v>22431</v>
      </c>
      <c r="B1236" s="21">
        <v>4023</v>
      </c>
      <c r="I1236" s="18" t="s">
        <v>1914</v>
      </c>
      <c r="J1236" s="19">
        <v>12958</v>
      </c>
    </row>
    <row r="1237" spans="1:10" x14ac:dyDescent="0.3">
      <c r="A1237" s="18" t="s">
        <v>22432</v>
      </c>
      <c r="B1237" s="21">
        <v>5227</v>
      </c>
      <c r="I1237" s="18" t="s">
        <v>1915</v>
      </c>
      <c r="J1237" s="19">
        <v>12660</v>
      </c>
    </row>
    <row r="1238" spans="1:10" x14ac:dyDescent="0.3">
      <c r="A1238" s="18" t="s">
        <v>22433</v>
      </c>
      <c r="B1238" s="21">
        <v>5724</v>
      </c>
      <c r="I1238" s="18" t="s">
        <v>1916</v>
      </c>
      <c r="J1238" s="19">
        <v>3745</v>
      </c>
    </row>
    <row r="1239" spans="1:10" x14ac:dyDescent="0.3">
      <c r="A1239" s="18" t="s">
        <v>22434</v>
      </c>
      <c r="B1239" s="21">
        <v>6032</v>
      </c>
      <c r="I1239" s="18" t="s">
        <v>1917</v>
      </c>
      <c r="J1239" s="19">
        <v>4343</v>
      </c>
    </row>
    <row r="1240" spans="1:10" x14ac:dyDescent="0.3">
      <c r="A1240" s="18" t="s">
        <v>22435</v>
      </c>
      <c r="B1240" s="21">
        <v>5068</v>
      </c>
      <c r="I1240" s="18" t="s">
        <v>1918</v>
      </c>
      <c r="J1240" s="19">
        <v>4098</v>
      </c>
    </row>
    <row r="1241" spans="1:10" x14ac:dyDescent="0.3">
      <c r="A1241" s="18" t="s">
        <v>22436</v>
      </c>
      <c r="B1241" s="21">
        <v>5261</v>
      </c>
      <c r="I1241" s="18" t="s">
        <v>1919</v>
      </c>
      <c r="J1241" s="19">
        <v>3829</v>
      </c>
    </row>
    <row r="1242" spans="1:10" x14ac:dyDescent="0.3">
      <c r="A1242" s="18" t="s">
        <v>22437</v>
      </c>
      <c r="B1242" s="21">
        <v>3222</v>
      </c>
      <c r="I1242" s="18" t="s">
        <v>1920</v>
      </c>
      <c r="J1242" s="19">
        <v>5179</v>
      </c>
    </row>
    <row r="1243" spans="1:10" x14ac:dyDescent="0.3">
      <c r="A1243" s="18" t="s">
        <v>22438</v>
      </c>
      <c r="B1243" s="21">
        <v>7422</v>
      </c>
      <c r="I1243" s="18" t="s">
        <v>1923</v>
      </c>
      <c r="J1243" s="19">
        <v>5299</v>
      </c>
    </row>
    <row r="1244" spans="1:10" x14ac:dyDescent="0.3">
      <c r="A1244" s="18" t="s">
        <v>22439</v>
      </c>
      <c r="B1244" s="21">
        <v>6793</v>
      </c>
      <c r="I1244" s="18" t="s">
        <v>1924</v>
      </c>
      <c r="J1244" s="19">
        <v>4720</v>
      </c>
    </row>
    <row r="1245" spans="1:10" x14ac:dyDescent="0.3">
      <c r="A1245" s="18" t="s">
        <v>22440</v>
      </c>
      <c r="B1245" s="21">
        <v>6851</v>
      </c>
      <c r="I1245" s="18" t="s">
        <v>1925</v>
      </c>
      <c r="J1245" s="19">
        <v>9857</v>
      </c>
    </row>
    <row r="1246" spans="1:10" x14ac:dyDescent="0.3">
      <c r="A1246" s="18" t="s">
        <v>22441</v>
      </c>
      <c r="B1246" s="21">
        <v>3630</v>
      </c>
      <c r="I1246" s="18" t="s">
        <v>1926</v>
      </c>
      <c r="J1246" s="19">
        <v>7504</v>
      </c>
    </row>
    <row r="1247" spans="1:10" x14ac:dyDescent="0.3">
      <c r="A1247" s="18" t="s">
        <v>22442</v>
      </c>
      <c r="B1247" s="21">
        <v>4162</v>
      </c>
      <c r="I1247" s="18" t="s">
        <v>1927</v>
      </c>
      <c r="J1247" s="19">
        <v>9440</v>
      </c>
    </row>
    <row r="1248" spans="1:10" x14ac:dyDescent="0.3">
      <c r="A1248" s="18" t="s">
        <v>22443</v>
      </c>
      <c r="B1248" s="21">
        <v>3114</v>
      </c>
      <c r="I1248" s="18" t="s">
        <v>1928</v>
      </c>
      <c r="J1248" s="19">
        <v>3121</v>
      </c>
    </row>
    <row r="1249" spans="1:10" x14ac:dyDescent="0.3">
      <c r="A1249" s="18" t="s">
        <v>22444</v>
      </c>
      <c r="B1249" s="21">
        <v>3417</v>
      </c>
      <c r="I1249" s="18" t="s">
        <v>1929</v>
      </c>
      <c r="J1249" s="19">
        <v>4856</v>
      </c>
    </row>
    <row r="1250" spans="1:10" x14ac:dyDescent="0.3">
      <c r="A1250" s="18" t="s">
        <v>22445</v>
      </c>
      <c r="B1250" s="21">
        <v>5647</v>
      </c>
      <c r="I1250" s="18" t="s">
        <v>1930</v>
      </c>
      <c r="J1250" s="19">
        <v>3730</v>
      </c>
    </row>
    <row r="1251" spans="1:10" x14ac:dyDescent="0.3">
      <c r="A1251" s="18" t="s">
        <v>22446</v>
      </c>
      <c r="B1251" s="21">
        <v>4043</v>
      </c>
      <c r="I1251" s="18" t="s">
        <v>1933</v>
      </c>
      <c r="J1251" s="19">
        <v>5365</v>
      </c>
    </row>
    <row r="1252" spans="1:10" x14ac:dyDescent="0.3">
      <c r="A1252" s="18" t="s">
        <v>22447</v>
      </c>
      <c r="B1252" s="21">
        <v>4704</v>
      </c>
      <c r="I1252" s="18" t="s">
        <v>1936</v>
      </c>
      <c r="J1252" s="19">
        <v>10985</v>
      </c>
    </row>
    <row r="1253" spans="1:10" x14ac:dyDescent="0.3">
      <c r="A1253" s="18" t="s">
        <v>22448</v>
      </c>
      <c r="B1253" s="21">
        <v>2755</v>
      </c>
      <c r="I1253" s="18" t="s">
        <v>1937</v>
      </c>
      <c r="J1253" s="19">
        <v>8591</v>
      </c>
    </row>
    <row r="1254" spans="1:10" x14ac:dyDescent="0.3">
      <c r="A1254" s="18" t="s">
        <v>22449</v>
      </c>
      <c r="B1254" s="21">
        <v>5282</v>
      </c>
      <c r="I1254" s="18" t="s">
        <v>1938</v>
      </c>
      <c r="J1254" s="19">
        <v>12823</v>
      </c>
    </row>
    <row r="1255" spans="1:10" x14ac:dyDescent="0.3">
      <c r="A1255" s="18" t="s">
        <v>22450</v>
      </c>
      <c r="B1255" s="21">
        <v>6195</v>
      </c>
      <c r="I1255" s="18" t="s">
        <v>1939</v>
      </c>
      <c r="J1255" s="19">
        <v>14816</v>
      </c>
    </row>
    <row r="1256" spans="1:10" x14ac:dyDescent="0.3">
      <c r="A1256" s="18" t="s">
        <v>22451</v>
      </c>
      <c r="B1256" s="21">
        <v>4553</v>
      </c>
      <c r="I1256" s="18" t="s">
        <v>1940</v>
      </c>
      <c r="J1256" s="19">
        <v>5130</v>
      </c>
    </row>
    <row r="1257" spans="1:10" x14ac:dyDescent="0.3">
      <c r="A1257" s="18" t="s">
        <v>22452</v>
      </c>
      <c r="B1257" s="21">
        <v>5420</v>
      </c>
      <c r="I1257" s="18" t="s">
        <v>1944</v>
      </c>
      <c r="J1257" s="19">
        <v>9406</v>
      </c>
    </row>
    <row r="1258" spans="1:10" x14ac:dyDescent="0.3">
      <c r="A1258" s="18" t="s">
        <v>22453</v>
      </c>
      <c r="B1258" s="21">
        <v>6452</v>
      </c>
      <c r="I1258" s="18" t="s">
        <v>1946</v>
      </c>
      <c r="J1258" s="19">
        <v>11910</v>
      </c>
    </row>
    <row r="1259" spans="1:10" x14ac:dyDescent="0.3">
      <c r="A1259" s="18" t="s">
        <v>22454</v>
      </c>
      <c r="B1259" s="21">
        <v>3017</v>
      </c>
      <c r="I1259" s="18" t="s">
        <v>1947</v>
      </c>
      <c r="J1259" s="19">
        <v>15290</v>
      </c>
    </row>
    <row r="1260" spans="1:10" x14ac:dyDescent="0.3">
      <c r="A1260" s="18" t="s">
        <v>22455</v>
      </c>
      <c r="B1260" s="21">
        <v>5157</v>
      </c>
      <c r="I1260" s="18" t="s">
        <v>1948</v>
      </c>
      <c r="J1260" s="19">
        <v>13059</v>
      </c>
    </row>
    <row r="1261" spans="1:10" x14ac:dyDescent="0.3">
      <c r="A1261" s="18" t="s">
        <v>22456</v>
      </c>
      <c r="B1261" s="21">
        <v>3513</v>
      </c>
      <c r="I1261" s="18" t="s">
        <v>1950</v>
      </c>
      <c r="J1261" s="19">
        <v>3201</v>
      </c>
    </row>
    <row r="1262" spans="1:10" x14ac:dyDescent="0.3">
      <c r="A1262" s="18" t="s">
        <v>22457</v>
      </c>
      <c r="B1262" s="21">
        <v>3941</v>
      </c>
      <c r="I1262" s="18" t="s">
        <v>1951</v>
      </c>
      <c r="J1262" s="19">
        <v>13847</v>
      </c>
    </row>
    <row r="1263" spans="1:10" x14ac:dyDescent="0.3">
      <c r="A1263" s="18" t="s">
        <v>22458</v>
      </c>
      <c r="B1263" s="21">
        <v>6604</v>
      </c>
      <c r="I1263" s="18" t="s">
        <v>1952</v>
      </c>
      <c r="J1263" s="19">
        <v>6961</v>
      </c>
    </row>
    <row r="1264" spans="1:10" x14ac:dyDescent="0.3">
      <c r="A1264" s="18" t="s">
        <v>22459</v>
      </c>
      <c r="B1264" s="21">
        <v>6119</v>
      </c>
      <c r="I1264" s="18" t="s">
        <v>1954</v>
      </c>
      <c r="J1264" s="19">
        <v>4971</v>
      </c>
    </row>
    <row r="1265" spans="1:10" x14ac:dyDescent="0.3">
      <c r="A1265" s="18" t="s">
        <v>22460</v>
      </c>
      <c r="B1265" s="21">
        <v>5621</v>
      </c>
      <c r="I1265" s="18" t="s">
        <v>1958</v>
      </c>
      <c r="J1265" s="19">
        <v>10313</v>
      </c>
    </row>
    <row r="1266" spans="1:10" x14ac:dyDescent="0.3">
      <c r="A1266" s="18" t="s">
        <v>22461</v>
      </c>
      <c r="B1266" s="21">
        <v>4680</v>
      </c>
      <c r="I1266" s="18" t="s">
        <v>1959</v>
      </c>
      <c r="J1266" s="19">
        <v>10157</v>
      </c>
    </row>
    <row r="1267" spans="1:10" x14ac:dyDescent="0.3">
      <c r="A1267" s="18" t="s">
        <v>22462</v>
      </c>
      <c r="B1267" s="21">
        <v>5701</v>
      </c>
      <c r="I1267" s="18" t="s">
        <v>1960</v>
      </c>
      <c r="J1267" s="19">
        <v>7131</v>
      </c>
    </row>
    <row r="1268" spans="1:10" x14ac:dyDescent="0.3">
      <c r="A1268" s="18" t="s">
        <v>22463</v>
      </c>
      <c r="B1268" s="21">
        <v>5536</v>
      </c>
      <c r="I1268" s="18" t="s">
        <v>1961</v>
      </c>
      <c r="J1268" s="19">
        <v>9494</v>
      </c>
    </row>
    <row r="1269" spans="1:10" x14ac:dyDescent="0.3">
      <c r="A1269" s="18" t="s">
        <v>22464</v>
      </c>
      <c r="B1269" s="21">
        <v>5335</v>
      </c>
      <c r="I1269" s="18" t="s">
        <v>1962</v>
      </c>
      <c r="J1269" s="19">
        <v>5905</v>
      </c>
    </row>
    <row r="1270" spans="1:10" x14ac:dyDescent="0.3">
      <c r="A1270" s="18" t="s">
        <v>22465</v>
      </c>
      <c r="B1270" s="21">
        <v>3945</v>
      </c>
      <c r="I1270" s="18" t="s">
        <v>1965</v>
      </c>
      <c r="J1270" s="19">
        <v>14745</v>
      </c>
    </row>
    <row r="1271" spans="1:10" x14ac:dyDescent="0.3">
      <c r="A1271" s="18" t="s">
        <v>22466</v>
      </c>
      <c r="B1271" s="21">
        <v>2875</v>
      </c>
      <c r="I1271" s="18" t="s">
        <v>1967</v>
      </c>
      <c r="J1271" s="19">
        <v>5414</v>
      </c>
    </row>
    <row r="1272" spans="1:10" x14ac:dyDescent="0.3">
      <c r="A1272" s="18" t="s">
        <v>22467</v>
      </c>
      <c r="B1272" s="21">
        <v>3745</v>
      </c>
      <c r="I1272" s="18" t="s">
        <v>1969</v>
      </c>
      <c r="J1272" s="19">
        <v>3254</v>
      </c>
    </row>
    <row r="1273" spans="1:10" x14ac:dyDescent="0.3">
      <c r="A1273" s="18" t="s">
        <v>22468</v>
      </c>
      <c r="B1273" s="21">
        <v>3152</v>
      </c>
      <c r="I1273" s="18" t="s">
        <v>1970</v>
      </c>
      <c r="J1273" s="19">
        <v>13475</v>
      </c>
    </row>
    <row r="1274" spans="1:10" x14ac:dyDescent="0.3">
      <c r="A1274" s="18" t="s">
        <v>22469</v>
      </c>
      <c r="B1274" s="21">
        <v>4833</v>
      </c>
      <c r="I1274" s="18" t="s">
        <v>1971</v>
      </c>
      <c r="J1274" s="19">
        <v>3524</v>
      </c>
    </row>
    <row r="1275" spans="1:10" x14ac:dyDescent="0.3">
      <c r="A1275" s="18" t="s">
        <v>22470</v>
      </c>
      <c r="B1275" s="21">
        <v>4061</v>
      </c>
      <c r="I1275" s="18" t="s">
        <v>1972</v>
      </c>
      <c r="J1275" s="19">
        <v>6318</v>
      </c>
    </row>
    <row r="1276" spans="1:10" x14ac:dyDescent="0.3">
      <c r="A1276" s="18" t="s">
        <v>22471</v>
      </c>
      <c r="B1276" s="21">
        <v>4337</v>
      </c>
      <c r="I1276" s="18" t="s">
        <v>1974</v>
      </c>
      <c r="J1276" s="19">
        <v>5145</v>
      </c>
    </row>
    <row r="1277" spans="1:10" x14ac:dyDescent="0.3">
      <c r="A1277" s="18" t="s">
        <v>22472</v>
      </c>
      <c r="B1277" s="21">
        <v>6210</v>
      </c>
      <c r="I1277" s="18" t="s">
        <v>1977</v>
      </c>
      <c r="J1277" s="19">
        <v>4695</v>
      </c>
    </row>
    <row r="1278" spans="1:10" x14ac:dyDescent="0.3">
      <c r="A1278" s="18" t="s">
        <v>22473</v>
      </c>
      <c r="B1278" s="21">
        <v>4089</v>
      </c>
      <c r="I1278" s="18" t="s">
        <v>1980</v>
      </c>
      <c r="J1278" s="19">
        <v>6227</v>
      </c>
    </row>
    <row r="1279" spans="1:10" x14ac:dyDescent="0.3">
      <c r="A1279" s="18" t="s">
        <v>22474</v>
      </c>
      <c r="B1279" s="21">
        <v>4918</v>
      </c>
      <c r="I1279" s="18" t="s">
        <v>1981</v>
      </c>
      <c r="J1279" s="19">
        <v>2207</v>
      </c>
    </row>
    <row r="1280" spans="1:10" x14ac:dyDescent="0.3">
      <c r="A1280" s="18" t="s">
        <v>22475</v>
      </c>
      <c r="B1280" s="21">
        <v>5115</v>
      </c>
      <c r="I1280" s="18" t="s">
        <v>1982</v>
      </c>
      <c r="J1280" s="19">
        <v>7182</v>
      </c>
    </row>
    <row r="1281" spans="1:10" x14ac:dyDescent="0.3">
      <c r="A1281" s="18" t="s">
        <v>22476</v>
      </c>
      <c r="B1281" s="21">
        <v>7426</v>
      </c>
      <c r="I1281" s="18" t="s">
        <v>1986</v>
      </c>
      <c r="J1281" s="19">
        <v>2775</v>
      </c>
    </row>
    <row r="1282" spans="1:10" x14ac:dyDescent="0.3">
      <c r="A1282" s="18" t="s">
        <v>22477</v>
      </c>
      <c r="B1282" s="21">
        <v>5048</v>
      </c>
      <c r="I1282" s="18" t="s">
        <v>1989</v>
      </c>
      <c r="J1282" s="19">
        <v>4798</v>
      </c>
    </row>
    <row r="1283" spans="1:10" x14ac:dyDescent="0.3">
      <c r="A1283" s="18" t="s">
        <v>22478</v>
      </c>
      <c r="B1283" s="21">
        <v>3811</v>
      </c>
      <c r="I1283" s="18" t="s">
        <v>1990</v>
      </c>
      <c r="J1283" s="19">
        <v>5261</v>
      </c>
    </row>
    <row r="1284" spans="1:10" x14ac:dyDescent="0.3">
      <c r="A1284" s="18" t="s">
        <v>22479</v>
      </c>
      <c r="B1284" s="21">
        <v>2747</v>
      </c>
      <c r="I1284" s="18" t="s">
        <v>1992</v>
      </c>
      <c r="J1284" s="19">
        <v>5245</v>
      </c>
    </row>
    <row r="1285" spans="1:10" x14ac:dyDescent="0.3">
      <c r="A1285" s="18" t="s">
        <v>22480</v>
      </c>
      <c r="B1285" s="21">
        <v>6447</v>
      </c>
      <c r="I1285" s="18" t="s">
        <v>1993</v>
      </c>
      <c r="J1285" s="19">
        <v>3204</v>
      </c>
    </row>
    <row r="1286" spans="1:10" x14ac:dyDescent="0.3">
      <c r="A1286" s="18" t="s">
        <v>22481</v>
      </c>
      <c r="B1286" s="21">
        <v>3347</v>
      </c>
      <c r="I1286" s="18" t="s">
        <v>1994</v>
      </c>
      <c r="J1286" s="19">
        <v>2834</v>
      </c>
    </row>
    <row r="1287" spans="1:10" x14ac:dyDescent="0.3">
      <c r="A1287" s="18" t="s">
        <v>22482</v>
      </c>
      <c r="B1287" s="21">
        <v>5723</v>
      </c>
      <c r="I1287" s="18" t="s">
        <v>1996</v>
      </c>
      <c r="J1287" s="19">
        <v>4353</v>
      </c>
    </row>
    <row r="1288" spans="1:10" x14ac:dyDescent="0.3">
      <c r="A1288" s="18" t="s">
        <v>22483</v>
      </c>
      <c r="B1288" s="21">
        <v>4572</v>
      </c>
      <c r="I1288" s="18" t="s">
        <v>1997</v>
      </c>
      <c r="J1288" s="19">
        <v>6847</v>
      </c>
    </row>
    <row r="1289" spans="1:10" x14ac:dyDescent="0.3">
      <c r="A1289" s="18" t="s">
        <v>22484</v>
      </c>
      <c r="B1289" s="21">
        <v>6067</v>
      </c>
      <c r="I1289" s="18" t="s">
        <v>1999</v>
      </c>
      <c r="J1289" s="19">
        <v>2896</v>
      </c>
    </row>
    <row r="1290" spans="1:10" x14ac:dyDescent="0.3">
      <c r="A1290" s="18" t="s">
        <v>22485</v>
      </c>
      <c r="B1290" s="21">
        <v>5001</v>
      </c>
      <c r="I1290" s="18" t="s">
        <v>2000</v>
      </c>
      <c r="J1290" s="19">
        <v>7888</v>
      </c>
    </row>
    <row r="1291" spans="1:10" x14ac:dyDescent="0.3">
      <c r="A1291" s="18" t="s">
        <v>22486</v>
      </c>
      <c r="B1291" s="21">
        <v>2998</v>
      </c>
      <c r="I1291" s="18" t="s">
        <v>2001</v>
      </c>
      <c r="J1291" s="19">
        <v>6877</v>
      </c>
    </row>
    <row r="1292" spans="1:10" x14ac:dyDescent="0.3">
      <c r="A1292" s="18" t="s">
        <v>22487</v>
      </c>
      <c r="B1292" s="21">
        <v>5604</v>
      </c>
      <c r="I1292" s="18" t="s">
        <v>2006</v>
      </c>
      <c r="J1292" s="19">
        <v>15971</v>
      </c>
    </row>
    <row r="1293" spans="1:10" x14ac:dyDescent="0.3">
      <c r="A1293" s="18" t="s">
        <v>22488</v>
      </c>
      <c r="B1293" s="21">
        <v>3941</v>
      </c>
      <c r="I1293" s="18" t="s">
        <v>2008</v>
      </c>
      <c r="J1293" s="19">
        <v>5743</v>
      </c>
    </row>
    <row r="1294" spans="1:10" x14ac:dyDescent="0.3">
      <c r="A1294" s="18" t="s">
        <v>22489</v>
      </c>
      <c r="B1294" s="21">
        <v>6912</v>
      </c>
      <c r="I1294" s="18" t="s">
        <v>2010</v>
      </c>
      <c r="J1294" s="19">
        <v>12729</v>
      </c>
    </row>
    <row r="1295" spans="1:10" x14ac:dyDescent="0.3">
      <c r="A1295" s="18" t="s">
        <v>22490</v>
      </c>
      <c r="B1295" s="21">
        <v>4727</v>
      </c>
      <c r="I1295" s="18" t="s">
        <v>2012</v>
      </c>
      <c r="J1295" s="19">
        <v>3477</v>
      </c>
    </row>
    <row r="1296" spans="1:10" x14ac:dyDescent="0.3">
      <c r="A1296" s="18" t="s">
        <v>22491</v>
      </c>
      <c r="B1296" s="21">
        <v>5575</v>
      </c>
      <c r="I1296" s="18" t="s">
        <v>2014</v>
      </c>
      <c r="J1296" s="19">
        <v>4082</v>
      </c>
    </row>
    <row r="1297" spans="1:10" x14ac:dyDescent="0.3">
      <c r="A1297" s="18" t="s">
        <v>22492</v>
      </c>
      <c r="B1297" s="21">
        <v>5525</v>
      </c>
      <c r="I1297" s="18" t="s">
        <v>2018</v>
      </c>
      <c r="J1297" s="19">
        <v>5249</v>
      </c>
    </row>
    <row r="1298" spans="1:10" x14ac:dyDescent="0.3">
      <c r="A1298" s="18" t="s">
        <v>22493</v>
      </c>
      <c r="B1298" s="21">
        <v>3571</v>
      </c>
      <c r="I1298" s="18" t="s">
        <v>2019</v>
      </c>
      <c r="J1298" s="19">
        <v>10508</v>
      </c>
    </row>
    <row r="1299" spans="1:10" x14ac:dyDescent="0.3">
      <c r="A1299" s="18" t="s">
        <v>22494</v>
      </c>
      <c r="B1299" s="21">
        <v>5179</v>
      </c>
      <c r="I1299" s="18" t="s">
        <v>2020</v>
      </c>
      <c r="J1299" s="19">
        <v>10656</v>
      </c>
    </row>
    <row r="1300" spans="1:10" x14ac:dyDescent="0.3">
      <c r="A1300" s="18" t="s">
        <v>22495</v>
      </c>
      <c r="B1300" s="21">
        <v>4422</v>
      </c>
      <c r="I1300" s="18" t="s">
        <v>2021</v>
      </c>
      <c r="J1300" s="19">
        <v>3536</v>
      </c>
    </row>
    <row r="1301" spans="1:10" x14ac:dyDescent="0.3">
      <c r="A1301" s="18" t="s">
        <v>22496</v>
      </c>
      <c r="B1301" s="21">
        <v>4241</v>
      </c>
      <c r="I1301" s="18" t="s">
        <v>2022</v>
      </c>
      <c r="J1301" s="19">
        <v>10685</v>
      </c>
    </row>
    <row r="1302" spans="1:10" x14ac:dyDescent="0.3">
      <c r="A1302" s="18" t="s">
        <v>22497</v>
      </c>
      <c r="B1302" s="21">
        <v>2902</v>
      </c>
      <c r="I1302" s="18" t="s">
        <v>2023</v>
      </c>
      <c r="J1302" s="19">
        <v>9547</v>
      </c>
    </row>
    <row r="1303" spans="1:10" x14ac:dyDescent="0.3">
      <c r="A1303" s="18" t="s">
        <v>22498</v>
      </c>
      <c r="B1303" s="21">
        <v>5402</v>
      </c>
      <c r="I1303" s="18" t="s">
        <v>2024</v>
      </c>
      <c r="J1303" s="19">
        <v>3365</v>
      </c>
    </row>
    <row r="1304" spans="1:10" x14ac:dyDescent="0.3">
      <c r="A1304" s="18" t="s">
        <v>22499</v>
      </c>
      <c r="B1304" s="21">
        <v>5597</v>
      </c>
      <c r="I1304" s="18" t="s">
        <v>2025</v>
      </c>
      <c r="J1304" s="19">
        <v>13212</v>
      </c>
    </row>
    <row r="1305" spans="1:10" x14ac:dyDescent="0.3">
      <c r="A1305" s="18" t="s">
        <v>22500</v>
      </c>
      <c r="B1305" s="21">
        <v>2752</v>
      </c>
      <c r="I1305" s="18" t="s">
        <v>2026</v>
      </c>
      <c r="J1305" s="19">
        <v>9060</v>
      </c>
    </row>
    <row r="1306" spans="1:10" x14ac:dyDescent="0.3">
      <c r="A1306" s="18" t="s">
        <v>22501</v>
      </c>
      <c r="B1306" s="21">
        <v>2110</v>
      </c>
      <c r="I1306" s="18" t="s">
        <v>2027</v>
      </c>
      <c r="J1306" s="19">
        <v>8998</v>
      </c>
    </row>
    <row r="1307" spans="1:10" x14ac:dyDescent="0.3">
      <c r="A1307" s="18" t="s">
        <v>22502</v>
      </c>
      <c r="B1307" s="21">
        <v>4811</v>
      </c>
      <c r="I1307" s="18" t="s">
        <v>2028</v>
      </c>
      <c r="J1307" s="19">
        <v>3015</v>
      </c>
    </row>
    <row r="1308" spans="1:10" x14ac:dyDescent="0.3">
      <c r="A1308" s="18" t="s">
        <v>22503</v>
      </c>
      <c r="B1308" s="21">
        <v>4502</v>
      </c>
      <c r="I1308" s="18" t="s">
        <v>2030</v>
      </c>
      <c r="J1308" s="19">
        <v>3140</v>
      </c>
    </row>
    <row r="1309" spans="1:10" x14ac:dyDescent="0.3">
      <c r="A1309" s="18" t="s">
        <v>22504</v>
      </c>
      <c r="B1309" s="21">
        <v>4737</v>
      </c>
      <c r="I1309" s="18" t="s">
        <v>2032</v>
      </c>
      <c r="J1309" s="19">
        <v>8740</v>
      </c>
    </row>
    <row r="1310" spans="1:10" x14ac:dyDescent="0.3">
      <c r="A1310" s="18" t="s">
        <v>22505</v>
      </c>
      <c r="B1310" s="21">
        <v>6847</v>
      </c>
      <c r="I1310" s="18" t="s">
        <v>2033</v>
      </c>
      <c r="J1310" s="19">
        <v>11963</v>
      </c>
    </row>
    <row r="1311" spans="1:10" x14ac:dyDescent="0.3">
      <c r="A1311" s="18" t="s">
        <v>22506</v>
      </c>
      <c r="B1311" s="21">
        <v>4465</v>
      </c>
      <c r="I1311" s="18" t="s">
        <v>2041</v>
      </c>
      <c r="J1311" s="19">
        <v>3512</v>
      </c>
    </row>
    <row r="1312" spans="1:10" x14ac:dyDescent="0.3">
      <c r="A1312" s="18" t="s">
        <v>22507</v>
      </c>
      <c r="B1312" s="21">
        <v>6778</v>
      </c>
      <c r="I1312" s="18" t="s">
        <v>2043</v>
      </c>
      <c r="J1312" s="19">
        <v>5679</v>
      </c>
    </row>
    <row r="1313" spans="1:10" x14ac:dyDescent="0.3">
      <c r="A1313" s="18" t="s">
        <v>22508</v>
      </c>
      <c r="B1313" s="21">
        <v>5384</v>
      </c>
      <c r="I1313" s="18" t="s">
        <v>2044</v>
      </c>
      <c r="J1313" s="19">
        <v>5315</v>
      </c>
    </row>
    <row r="1314" spans="1:10" x14ac:dyDescent="0.3">
      <c r="A1314" s="18" t="s">
        <v>22509</v>
      </c>
      <c r="B1314" s="21">
        <v>6523</v>
      </c>
      <c r="I1314" s="18" t="s">
        <v>2046</v>
      </c>
      <c r="J1314" s="19">
        <v>12822</v>
      </c>
    </row>
    <row r="1315" spans="1:10" x14ac:dyDescent="0.3">
      <c r="A1315" s="18" t="s">
        <v>22510</v>
      </c>
      <c r="B1315" s="21">
        <v>6025</v>
      </c>
      <c r="I1315" s="18" t="s">
        <v>2048</v>
      </c>
      <c r="J1315" s="19">
        <v>4923</v>
      </c>
    </row>
    <row r="1316" spans="1:10" x14ac:dyDescent="0.3">
      <c r="A1316" s="18" t="s">
        <v>22511</v>
      </c>
      <c r="B1316" s="21">
        <v>3190</v>
      </c>
      <c r="I1316" s="18" t="s">
        <v>2049</v>
      </c>
      <c r="J1316" s="19">
        <v>16986</v>
      </c>
    </row>
    <row r="1317" spans="1:10" x14ac:dyDescent="0.3">
      <c r="A1317" s="18" t="s">
        <v>22512</v>
      </c>
      <c r="B1317" s="21">
        <v>4083</v>
      </c>
      <c r="I1317" s="18" t="s">
        <v>2051</v>
      </c>
      <c r="J1317" s="19">
        <v>22080</v>
      </c>
    </row>
    <row r="1318" spans="1:10" x14ac:dyDescent="0.3">
      <c r="A1318" s="18" t="s">
        <v>22513</v>
      </c>
      <c r="B1318" s="21">
        <v>5332</v>
      </c>
      <c r="I1318" s="18" t="s">
        <v>2052</v>
      </c>
      <c r="J1318" s="19">
        <v>11688</v>
      </c>
    </row>
    <row r="1319" spans="1:10" x14ac:dyDescent="0.3">
      <c r="A1319" s="18" t="s">
        <v>22514</v>
      </c>
      <c r="B1319" s="21">
        <v>5734</v>
      </c>
      <c r="I1319" s="18" t="s">
        <v>2053</v>
      </c>
      <c r="J1319" s="19">
        <v>7190</v>
      </c>
    </row>
    <row r="1320" spans="1:10" x14ac:dyDescent="0.3">
      <c r="A1320" s="18" t="s">
        <v>22515</v>
      </c>
      <c r="B1320" s="21">
        <v>6942</v>
      </c>
      <c r="I1320" s="18" t="s">
        <v>2054</v>
      </c>
      <c r="J1320" s="19">
        <v>10811</v>
      </c>
    </row>
    <row r="1321" spans="1:10" x14ac:dyDescent="0.3">
      <c r="A1321" s="18" t="s">
        <v>22516</v>
      </c>
      <c r="B1321" s="21">
        <v>5692</v>
      </c>
      <c r="I1321" s="18" t="s">
        <v>2056</v>
      </c>
      <c r="J1321" s="19">
        <v>13936</v>
      </c>
    </row>
    <row r="1322" spans="1:10" x14ac:dyDescent="0.3">
      <c r="A1322" s="18" t="s">
        <v>22517</v>
      </c>
      <c r="B1322" s="21">
        <v>5845</v>
      </c>
      <c r="I1322" s="18" t="s">
        <v>2057</v>
      </c>
      <c r="J1322" s="19">
        <v>8822</v>
      </c>
    </row>
    <row r="1323" spans="1:10" x14ac:dyDescent="0.3">
      <c r="A1323" s="18" t="s">
        <v>22518</v>
      </c>
      <c r="B1323" s="21">
        <v>6819</v>
      </c>
      <c r="I1323" s="18" t="s">
        <v>2058</v>
      </c>
      <c r="J1323" s="19">
        <v>6399</v>
      </c>
    </row>
    <row r="1324" spans="1:10" x14ac:dyDescent="0.3">
      <c r="A1324" s="18" t="s">
        <v>22519</v>
      </c>
      <c r="B1324" s="21">
        <v>4565</v>
      </c>
      <c r="I1324" s="18" t="s">
        <v>2060</v>
      </c>
      <c r="J1324" s="19">
        <v>5890</v>
      </c>
    </row>
    <row r="1325" spans="1:10" x14ac:dyDescent="0.3">
      <c r="A1325" s="18" t="s">
        <v>22520</v>
      </c>
      <c r="B1325" s="21">
        <v>2613</v>
      </c>
      <c r="I1325" s="18" t="s">
        <v>2061</v>
      </c>
      <c r="J1325" s="19">
        <v>6033</v>
      </c>
    </row>
    <row r="1326" spans="1:10" x14ac:dyDescent="0.3">
      <c r="A1326" s="18" t="s">
        <v>22521</v>
      </c>
      <c r="B1326" s="21">
        <v>6152</v>
      </c>
      <c r="I1326" s="18" t="s">
        <v>2063</v>
      </c>
      <c r="J1326" s="19">
        <v>16358</v>
      </c>
    </row>
    <row r="1327" spans="1:10" x14ac:dyDescent="0.3">
      <c r="A1327" s="18" t="s">
        <v>22522</v>
      </c>
      <c r="B1327" s="21">
        <v>3751</v>
      </c>
      <c r="I1327" s="18" t="s">
        <v>2064</v>
      </c>
      <c r="J1327" s="19">
        <v>10772</v>
      </c>
    </row>
    <row r="1328" spans="1:10" x14ac:dyDescent="0.3">
      <c r="A1328" s="18" t="s">
        <v>22523</v>
      </c>
      <c r="B1328" s="21">
        <v>5346</v>
      </c>
      <c r="I1328" s="18" t="s">
        <v>2065</v>
      </c>
      <c r="J1328" s="19">
        <v>6912</v>
      </c>
    </row>
    <row r="1329" spans="1:10" x14ac:dyDescent="0.3">
      <c r="A1329" s="18" t="s">
        <v>22524</v>
      </c>
      <c r="B1329" s="21">
        <v>4606</v>
      </c>
      <c r="I1329" s="18" t="s">
        <v>2066</v>
      </c>
      <c r="J1329" s="19">
        <v>4911</v>
      </c>
    </row>
    <row r="1330" spans="1:10" x14ac:dyDescent="0.3">
      <c r="A1330" s="18" t="s">
        <v>22525</v>
      </c>
      <c r="B1330" s="21">
        <v>5052</v>
      </c>
      <c r="I1330" s="18" t="s">
        <v>2067</v>
      </c>
      <c r="J1330" s="19">
        <v>14397</v>
      </c>
    </row>
    <row r="1331" spans="1:10" x14ac:dyDescent="0.3">
      <c r="A1331" s="18" t="s">
        <v>22526</v>
      </c>
      <c r="B1331" s="21">
        <v>5047</v>
      </c>
      <c r="I1331" s="18" t="s">
        <v>2068</v>
      </c>
      <c r="J1331" s="19">
        <v>5885</v>
      </c>
    </row>
    <row r="1332" spans="1:10" x14ac:dyDescent="0.3">
      <c r="A1332" s="18" t="s">
        <v>22527</v>
      </c>
      <c r="B1332" s="21">
        <v>4435</v>
      </c>
      <c r="I1332" s="18" t="s">
        <v>2069</v>
      </c>
      <c r="J1332" s="19">
        <v>9885</v>
      </c>
    </row>
    <row r="1333" spans="1:10" x14ac:dyDescent="0.3">
      <c r="A1333" s="18" t="s">
        <v>22528</v>
      </c>
      <c r="B1333" s="21">
        <v>4240</v>
      </c>
      <c r="I1333" s="18" t="s">
        <v>2072</v>
      </c>
      <c r="J1333" s="19">
        <v>21368</v>
      </c>
    </row>
    <row r="1334" spans="1:10" x14ac:dyDescent="0.3">
      <c r="A1334" s="18" t="s">
        <v>22529</v>
      </c>
      <c r="B1334" s="21">
        <v>4327</v>
      </c>
      <c r="I1334" s="18" t="s">
        <v>2073</v>
      </c>
      <c r="J1334" s="19">
        <v>10949</v>
      </c>
    </row>
    <row r="1335" spans="1:10" x14ac:dyDescent="0.3">
      <c r="A1335" s="18" t="s">
        <v>22530</v>
      </c>
      <c r="B1335" s="21">
        <v>6149</v>
      </c>
      <c r="I1335" s="18" t="s">
        <v>2074</v>
      </c>
      <c r="J1335" s="19">
        <v>3496</v>
      </c>
    </row>
    <row r="1336" spans="1:10" x14ac:dyDescent="0.3">
      <c r="A1336" s="18" t="s">
        <v>22531</v>
      </c>
      <c r="B1336" s="21">
        <v>5001</v>
      </c>
      <c r="I1336" s="18" t="s">
        <v>2075</v>
      </c>
      <c r="J1336" s="19">
        <v>6733</v>
      </c>
    </row>
    <row r="1337" spans="1:10" x14ac:dyDescent="0.3">
      <c r="A1337" s="18" t="s">
        <v>22532</v>
      </c>
      <c r="B1337" s="21">
        <v>4224</v>
      </c>
      <c r="I1337" s="18" t="s">
        <v>2076</v>
      </c>
      <c r="J1337" s="19">
        <v>2606</v>
      </c>
    </row>
    <row r="1338" spans="1:10" x14ac:dyDescent="0.3">
      <c r="A1338" s="18" t="s">
        <v>22533</v>
      </c>
      <c r="B1338" s="21">
        <v>2815</v>
      </c>
      <c r="I1338" s="18" t="s">
        <v>2077</v>
      </c>
      <c r="J1338" s="19">
        <v>10861</v>
      </c>
    </row>
    <row r="1339" spans="1:10" x14ac:dyDescent="0.3">
      <c r="A1339" s="18" t="s">
        <v>22534</v>
      </c>
      <c r="B1339" s="21">
        <v>4391</v>
      </c>
      <c r="I1339" s="18" t="s">
        <v>2079</v>
      </c>
      <c r="J1339" s="19">
        <v>3169</v>
      </c>
    </row>
    <row r="1340" spans="1:10" x14ac:dyDescent="0.3">
      <c r="A1340" s="18" t="s">
        <v>22535</v>
      </c>
      <c r="B1340" s="21">
        <v>5174</v>
      </c>
      <c r="I1340" s="18" t="s">
        <v>2080</v>
      </c>
      <c r="J1340" s="19">
        <v>6700</v>
      </c>
    </row>
    <row r="1341" spans="1:10" x14ac:dyDescent="0.3">
      <c r="A1341" s="18" t="s">
        <v>22536</v>
      </c>
      <c r="B1341" s="21">
        <v>6923</v>
      </c>
      <c r="I1341" s="18" t="s">
        <v>2081</v>
      </c>
      <c r="J1341" s="19">
        <v>8673</v>
      </c>
    </row>
    <row r="1342" spans="1:10" x14ac:dyDescent="0.3">
      <c r="A1342" s="18" t="s">
        <v>22537</v>
      </c>
      <c r="B1342" s="21">
        <v>4280</v>
      </c>
      <c r="I1342" s="18" t="s">
        <v>2082</v>
      </c>
      <c r="J1342" s="19">
        <v>6015</v>
      </c>
    </row>
    <row r="1343" spans="1:10" x14ac:dyDescent="0.3">
      <c r="A1343" s="18" t="s">
        <v>22538</v>
      </c>
      <c r="B1343" s="21">
        <v>4431</v>
      </c>
      <c r="I1343" s="18" t="s">
        <v>2083</v>
      </c>
      <c r="J1343" s="19">
        <v>3614</v>
      </c>
    </row>
    <row r="1344" spans="1:10" x14ac:dyDescent="0.3">
      <c r="A1344" s="18" t="s">
        <v>22539</v>
      </c>
      <c r="B1344" s="21">
        <v>6277</v>
      </c>
      <c r="I1344" s="18" t="s">
        <v>2085</v>
      </c>
      <c r="J1344" s="19">
        <v>9307</v>
      </c>
    </row>
    <row r="1345" spans="1:10" x14ac:dyDescent="0.3">
      <c r="A1345" s="18" t="s">
        <v>22540</v>
      </c>
      <c r="B1345" s="21">
        <v>3825</v>
      </c>
      <c r="I1345" s="18" t="s">
        <v>2090</v>
      </c>
      <c r="J1345" s="19">
        <v>6341</v>
      </c>
    </row>
    <row r="1346" spans="1:10" x14ac:dyDescent="0.3">
      <c r="A1346" s="18" t="s">
        <v>22541</v>
      </c>
      <c r="B1346" s="21">
        <v>4035</v>
      </c>
      <c r="I1346" s="18" t="s">
        <v>2092</v>
      </c>
      <c r="J1346" s="19">
        <v>8525</v>
      </c>
    </row>
    <row r="1347" spans="1:10" x14ac:dyDescent="0.3">
      <c r="A1347" s="18" t="s">
        <v>22542</v>
      </c>
      <c r="B1347" s="21">
        <v>4315</v>
      </c>
      <c r="I1347" s="18" t="s">
        <v>2095</v>
      </c>
      <c r="J1347" s="19">
        <v>5095</v>
      </c>
    </row>
    <row r="1348" spans="1:10" x14ac:dyDescent="0.3">
      <c r="A1348" s="18" t="s">
        <v>22543</v>
      </c>
      <c r="B1348" s="21">
        <v>3954</v>
      </c>
      <c r="I1348" s="18" t="s">
        <v>2097</v>
      </c>
      <c r="J1348" s="19">
        <v>4952</v>
      </c>
    </row>
    <row r="1349" spans="1:10" x14ac:dyDescent="0.3">
      <c r="A1349" s="18" t="s">
        <v>22544</v>
      </c>
      <c r="B1349" s="21">
        <v>5179</v>
      </c>
      <c r="I1349" s="18" t="s">
        <v>2098</v>
      </c>
      <c r="J1349" s="19">
        <v>5061</v>
      </c>
    </row>
    <row r="1350" spans="1:10" x14ac:dyDescent="0.3">
      <c r="A1350" s="18" t="s">
        <v>22545</v>
      </c>
      <c r="B1350" s="21">
        <v>4776</v>
      </c>
      <c r="I1350" s="18" t="s">
        <v>2103</v>
      </c>
      <c r="J1350" s="19">
        <v>7293</v>
      </c>
    </row>
    <row r="1351" spans="1:10" x14ac:dyDescent="0.3">
      <c r="A1351" s="18" t="s">
        <v>22546</v>
      </c>
      <c r="B1351" s="21">
        <v>5810</v>
      </c>
      <c r="I1351" s="18" t="s">
        <v>2104</v>
      </c>
      <c r="J1351" s="19">
        <v>5937</v>
      </c>
    </row>
    <row r="1352" spans="1:10" x14ac:dyDescent="0.3">
      <c r="A1352" s="18" t="s">
        <v>22547</v>
      </c>
      <c r="B1352" s="21">
        <v>4598</v>
      </c>
      <c r="I1352" s="18" t="s">
        <v>2107</v>
      </c>
      <c r="J1352" s="19">
        <v>3186</v>
      </c>
    </row>
    <row r="1353" spans="1:10" x14ac:dyDescent="0.3">
      <c r="A1353" s="18" t="s">
        <v>22548</v>
      </c>
      <c r="B1353" s="21">
        <v>3806</v>
      </c>
      <c r="I1353" s="18" t="s">
        <v>2108</v>
      </c>
      <c r="J1353" s="19">
        <v>16883</v>
      </c>
    </row>
    <row r="1354" spans="1:10" x14ac:dyDescent="0.3">
      <c r="A1354" s="18" t="s">
        <v>22549</v>
      </c>
      <c r="B1354" s="21">
        <v>6448</v>
      </c>
      <c r="I1354" s="18" t="s">
        <v>2109</v>
      </c>
      <c r="J1354" s="19">
        <v>3924</v>
      </c>
    </row>
    <row r="1355" spans="1:10" x14ac:dyDescent="0.3">
      <c r="A1355" s="18" t="s">
        <v>22550</v>
      </c>
      <c r="B1355" s="21">
        <v>6117</v>
      </c>
      <c r="I1355" s="18" t="s">
        <v>2112</v>
      </c>
      <c r="J1355" s="19">
        <v>9417</v>
      </c>
    </row>
    <row r="1356" spans="1:10" x14ac:dyDescent="0.3">
      <c r="A1356" s="18" t="s">
        <v>22551</v>
      </c>
      <c r="B1356" s="21">
        <v>5339</v>
      </c>
      <c r="I1356" s="18" t="s">
        <v>2114</v>
      </c>
      <c r="J1356" s="19">
        <v>3452</v>
      </c>
    </row>
    <row r="1357" spans="1:10" x14ac:dyDescent="0.3">
      <c r="A1357" s="18" t="s">
        <v>22552</v>
      </c>
      <c r="B1357" s="21">
        <v>3927</v>
      </c>
      <c r="I1357" s="18" t="s">
        <v>2115</v>
      </c>
      <c r="J1357" s="19">
        <v>3668</v>
      </c>
    </row>
    <row r="1358" spans="1:10" x14ac:dyDescent="0.3">
      <c r="A1358" s="18" t="s">
        <v>22553</v>
      </c>
      <c r="B1358" s="21">
        <v>4654</v>
      </c>
      <c r="I1358" s="18" t="s">
        <v>2116</v>
      </c>
      <c r="J1358" s="19">
        <v>2702</v>
      </c>
    </row>
    <row r="1359" spans="1:10" x14ac:dyDescent="0.3">
      <c r="A1359" s="18" t="s">
        <v>22554</v>
      </c>
      <c r="B1359" s="21">
        <v>4392</v>
      </c>
      <c r="I1359" s="18" t="s">
        <v>2118</v>
      </c>
      <c r="J1359" s="19">
        <v>10687</v>
      </c>
    </row>
    <row r="1360" spans="1:10" x14ac:dyDescent="0.3">
      <c r="A1360" s="18" t="s">
        <v>22555</v>
      </c>
      <c r="B1360" s="21">
        <v>5524</v>
      </c>
      <c r="I1360" s="18" t="s">
        <v>2120</v>
      </c>
      <c r="J1360" s="19">
        <v>7516</v>
      </c>
    </row>
    <row r="1361" spans="1:10" x14ac:dyDescent="0.3">
      <c r="A1361" s="18" t="s">
        <v>22556</v>
      </c>
      <c r="B1361" s="21">
        <v>6159</v>
      </c>
      <c r="I1361" s="18" t="s">
        <v>2121</v>
      </c>
      <c r="J1361" s="19">
        <v>8145</v>
      </c>
    </row>
    <row r="1362" spans="1:10" x14ac:dyDescent="0.3">
      <c r="A1362" s="18" t="s">
        <v>22557</v>
      </c>
      <c r="B1362" s="21">
        <v>2678</v>
      </c>
      <c r="I1362" s="18" t="s">
        <v>2123</v>
      </c>
      <c r="J1362" s="19">
        <v>10902</v>
      </c>
    </row>
    <row r="1363" spans="1:10" x14ac:dyDescent="0.3">
      <c r="A1363" s="18" t="s">
        <v>22558</v>
      </c>
      <c r="B1363" s="21">
        <v>4843</v>
      </c>
      <c r="I1363" s="18" t="s">
        <v>2126</v>
      </c>
      <c r="J1363" s="19">
        <v>18099</v>
      </c>
    </row>
    <row r="1364" spans="1:10" x14ac:dyDescent="0.3">
      <c r="A1364" s="18" t="s">
        <v>22559</v>
      </c>
      <c r="B1364" s="21">
        <v>4607</v>
      </c>
      <c r="I1364" s="18" t="s">
        <v>2127</v>
      </c>
      <c r="J1364" s="19">
        <v>5411</v>
      </c>
    </row>
    <row r="1365" spans="1:10" x14ac:dyDescent="0.3">
      <c r="A1365" s="18" t="s">
        <v>22560</v>
      </c>
      <c r="B1365" s="21">
        <v>4923</v>
      </c>
      <c r="I1365" s="18" t="s">
        <v>2130</v>
      </c>
      <c r="J1365" s="19">
        <v>18007</v>
      </c>
    </row>
    <row r="1366" spans="1:10" x14ac:dyDescent="0.3">
      <c r="A1366" s="18" t="s">
        <v>22561</v>
      </c>
      <c r="B1366" s="21">
        <v>5167</v>
      </c>
      <c r="I1366" s="18" t="s">
        <v>2131</v>
      </c>
      <c r="J1366" s="19">
        <v>9068</v>
      </c>
    </row>
    <row r="1367" spans="1:10" x14ac:dyDescent="0.3">
      <c r="A1367" s="18" t="s">
        <v>22562</v>
      </c>
      <c r="B1367" s="21">
        <v>5689</v>
      </c>
      <c r="I1367" s="18" t="s">
        <v>2133</v>
      </c>
      <c r="J1367" s="19">
        <v>7307</v>
      </c>
    </row>
    <row r="1368" spans="1:10" x14ac:dyDescent="0.3">
      <c r="A1368" s="18" t="s">
        <v>22563</v>
      </c>
      <c r="B1368" s="21">
        <v>2780</v>
      </c>
      <c r="I1368" s="18" t="s">
        <v>2134</v>
      </c>
      <c r="J1368" s="19">
        <v>8534</v>
      </c>
    </row>
    <row r="1369" spans="1:10" x14ac:dyDescent="0.3">
      <c r="A1369" s="18" t="s">
        <v>22564</v>
      </c>
      <c r="B1369" s="21">
        <v>3306</v>
      </c>
      <c r="I1369" s="18" t="s">
        <v>2135</v>
      </c>
      <c r="J1369" s="19">
        <v>3729</v>
      </c>
    </row>
    <row r="1370" spans="1:10" x14ac:dyDescent="0.3">
      <c r="A1370" s="18" t="s">
        <v>22565</v>
      </c>
      <c r="B1370" s="21">
        <v>3946</v>
      </c>
      <c r="I1370" s="18" t="s">
        <v>2137</v>
      </c>
      <c r="J1370" s="19">
        <v>6156</v>
      </c>
    </row>
    <row r="1371" spans="1:10" x14ac:dyDescent="0.3">
      <c r="A1371" s="18" t="s">
        <v>22566</v>
      </c>
      <c r="B1371" s="21">
        <v>6263</v>
      </c>
      <c r="I1371" s="18" t="s">
        <v>2138</v>
      </c>
      <c r="J1371" s="19">
        <v>8497</v>
      </c>
    </row>
    <row r="1372" spans="1:10" x14ac:dyDescent="0.3">
      <c r="A1372" s="18" t="s">
        <v>22567</v>
      </c>
      <c r="B1372" s="21">
        <v>3833</v>
      </c>
      <c r="I1372" s="18" t="s">
        <v>2140</v>
      </c>
      <c r="J1372" s="19">
        <v>9614</v>
      </c>
    </row>
    <row r="1373" spans="1:10" x14ac:dyDescent="0.3">
      <c r="A1373" s="18" t="s">
        <v>22568</v>
      </c>
      <c r="B1373" s="21">
        <v>4039</v>
      </c>
      <c r="I1373" s="18" t="s">
        <v>2141</v>
      </c>
      <c r="J1373" s="19">
        <v>13988</v>
      </c>
    </row>
    <row r="1374" spans="1:10" x14ac:dyDescent="0.3">
      <c r="A1374" s="18" t="s">
        <v>22569</v>
      </c>
      <c r="B1374" s="21">
        <v>6106</v>
      </c>
      <c r="I1374" s="18" t="s">
        <v>2143</v>
      </c>
      <c r="J1374" s="19">
        <v>3163</v>
      </c>
    </row>
    <row r="1375" spans="1:10" x14ac:dyDescent="0.3">
      <c r="A1375" s="18" t="s">
        <v>22570</v>
      </c>
      <c r="B1375" s="21">
        <v>5696</v>
      </c>
      <c r="I1375" s="18" t="s">
        <v>2144</v>
      </c>
      <c r="J1375" s="19">
        <v>3205</v>
      </c>
    </row>
    <row r="1376" spans="1:10" x14ac:dyDescent="0.3">
      <c r="A1376" s="18" t="s">
        <v>22571</v>
      </c>
      <c r="B1376" s="21">
        <v>3952</v>
      </c>
      <c r="I1376" s="18" t="s">
        <v>2146</v>
      </c>
      <c r="J1376" s="19">
        <v>6766</v>
      </c>
    </row>
    <row r="1377" spans="1:10" x14ac:dyDescent="0.3">
      <c r="A1377" s="18" t="s">
        <v>22572</v>
      </c>
      <c r="B1377" s="21">
        <v>5591</v>
      </c>
      <c r="I1377" s="18" t="s">
        <v>2147</v>
      </c>
      <c r="J1377" s="19">
        <v>6259</v>
      </c>
    </row>
    <row r="1378" spans="1:10" x14ac:dyDescent="0.3">
      <c r="A1378" s="18" t="s">
        <v>22573</v>
      </c>
      <c r="B1378" s="21">
        <v>4151</v>
      </c>
      <c r="I1378" s="18" t="s">
        <v>2149</v>
      </c>
      <c r="J1378" s="19">
        <v>3652</v>
      </c>
    </row>
    <row r="1379" spans="1:10" x14ac:dyDescent="0.3">
      <c r="A1379" s="18" t="s">
        <v>22574</v>
      </c>
      <c r="B1379" s="21">
        <v>5922</v>
      </c>
      <c r="I1379" s="18" t="s">
        <v>2150</v>
      </c>
      <c r="J1379" s="19">
        <v>4017</v>
      </c>
    </row>
    <row r="1380" spans="1:10" x14ac:dyDescent="0.3">
      <c r="A1380" s="18" t="s">
        <v>22575</v>
      </c>
      <c r="B1380" s="21">
        <v>5084</v>
      </c>
      <c r="I1380" s="18" t="s">
        <v>2151</v>
      </c>
      <c r="J1380" s="19">
        <v>3459</v>
      </c>
    </row>
    <row r="1381" spans="1:10" x14ac:dyDescent="0.3">
      <c r="A1381" s="18" t="s">
        <v>22576</v>
      </c>
      <c r="B1381" s="21">
        <v>2002</v>
      </c>
      <c r="I1381" s="18" t="s">
        <v>2152</v>
      </c>
      <c r="J1381" s="19">
        <v>10268</v>
      </c>
    </row>
    <row r="1382" spans="1:10" x14ac:dyDescent="0.3">
      <c r="A1382" s="18" t="s">
        <v>22577</v>
      </c>
      <c r="B1382" s="21">
        <v>6132</v>
      </c>
      <c r="I1382" s="18" t="s">
        <v>2153</v>
      </c>
      <c r="J1382" s="19">
        <v>3582</v>
      </c>
    </row>
    <row r="1383" spans="1:10" x14ac:dyDescent="0.3">
      <c r="A1383" s="18" t="s">
        <v>22578</v>
      </c>
      <c r="B1383" s="21">
        <v>3859</v>
      </c>
      <c r="I1383" s="18" t="s">
        <v>2155</v>
      </c>
      <c r="J1383" s="19">
        <v>4089</v>
      </c>
    </row>
    <row r="1384" spans="1:10" x14ac:dyDescent="0.3">
      <c r="A1384" s="18" t="s">
        <v>22579</v>
      </c>
      <c r="B1384" s="21">
        <v>6358</v>
      </c>
      <c r="I1384" s="18" t="s">
        <v>2156</v>
      </c>
      <c r="J1384" s="19">
        <v>3954</v>
      </c>
    </row>
    <row r="1385" spans="1:10" x14ac:dyDescent="0.3">
      <c r="A1385" s="18" t="s">
        <v>22580</v>
      </c>
      <c r="B1385" s="21">
        <v>3201</v>
      </c>
      <c r="I1385" s="18" t="s">
        <v>2157</v>
      </c>
      <c r="J1385" s="19">
        <v>4109</v>
      </c>
    </row>
    <row r="1386" spans="1:10" x14ac:dyDescent="0.3">
      <c r="A1386" s="18" t="s">
        <v>22581</v>
      </c>
      <c r="B1386" s="21">
        <v>3879</v>
      </c>
      <c r="I1386" s="18" t="s">
        <v>2159</v>
      </c>
      <c r="J1386" s="19">
        <v>5400</v>
      </c>
    </row>
    <row r="1387" spans="1:10" x14ac:dyDescent="0.3">
      <c r="A1387" s="18" t="s">
        <v>22582</v>
      </c>
      <c r="B1387" s="21">
        <v>3683</v>
      </c>
      <c r="I1387" s="18" t="s">
        <v>2161</v>
      </c>
      <c r="J1387" s="19">
        <v>6419</v>
      </c>
    </row>
    <row r="1388" spans="1:10" x14ac:dyDescent="0.3">
      <c r="A1388" s="18" t="s">
        <v>22583</v>
      </c>
      <c r="B1388" s="21">
        <v>2568</v>
      </c>
      <c r="I1388" s="18" t="s">
        <v>2163</v>
      </c>
      <c r="J1388" s="19">
        <v>14789</v>
      </c>
    </row>
    <row r="1389" spans="1:10" x14ac:dyDescent="0.3">
      <c r="A1389" s="18" t="s">
        <v>22584</v>
      </c>
      <c r="B1389" s="21">
        <v>3932</v>
      </c>
      <c r="I1389" s="18" t="s">
        <v>2167</v>
      </c>
      <c r="J1389" s="19">
        <v>5550</v>
      </c>
    </row>
    <row r="1390" spans="1:10" x14ac:dyDescent="0.3">
      <c r="A1390" s="18" t="s">
        <v>22585</v>
      </c>
      <c r="B1390" s="21">
        <v>7351</v>
      </c>
      <c r="I1390" s="18" t="s">
        <v>2169</v>
      </c>
      <c r="J1390" s="19">
        <v>7864</v>
      </c>
    </row>
    <row r="1391" spans="1:10" x14ac:dyDescent="0.3">
      <c r="A1391" s="18" t="s">
        <v>22586</v>
      </c>
      <c r="B1391" s="21">
        <v>6502</v>
      </c>
      <c r="I1391" s="18" t="s">
        <v>2170</v>
      </c>
      <c r="J1391" s="19">
        <v>4931</v>
      </c>
    </row>
    <row r="1392" spans="1:10" x14ac:dyDescent="0.3">
      <c r="A1392" s="18" t="s">
        <v>22587</v>
      </c>
      <c r="B1392" s="21">
        <v>3969</v>
      </c>
      <c r="I1392" s="18" t="s">
        <v>2171</v>
      </c>
      <c r="J1392" s="19">
        <v>7294</v>
      </c>
    </row>
    <row r="1393" spans="1:10" x14ac:dyDescent="0.3">
      <c r="A1393" s="18" t="s">
        <v>22588</v>
      </c>
      <c r="B1393" s="21">
        <v>2775</v>
      </c>
      <c r="I1393" s="18" t="s">
        <v>2172</v>
      </c>
      <c r="J1393" s="19">
        <v>8207</v>
      </c>
    </row>
    <row r="1394" spans="1:10" x14ac:dyDescent="0.3">
      <c r="A1394" s="18" t="s">
        <v>22589</v>
      </c>
      <c r="B1394" s="21">
        <v>2501</v>
      </c>
      <c r="I1394" s="18" t="s">
        <v>2174</v>
      </c>
      <c r="J1394" s="19">
        <v>5444</v>
      </c>
    </row>
    <row r="1395" spans="1:10" x14ac:dyDescent="0.3">
      <c r="A1395" s="18" t="s">
        <v>22590</v>
      </c>
      <c r="B1395" s="21">
        <v>5220</v>
      </c>
      <c r="I1395" s="18" t="s">
        <v>2175</v>
      </c>
      <c r="J1395" s="19">
        <v>11279</v>
      </c>
    </row>
    <row r="1396" spans="1:10" x14ac:dyDescent="0.3">
      <c r="A1396" s="18" t="s">
        <v>22591</v>
      </c>
      <c r="B1396" s="21">
        <v>5085</v>
      </c>
      <c r="I1396" s="18" t="s">
        <v>2176</v>
      </c>
      <c r="J1396" s="19">
        <v>10084</v>
      </c>
    </row>
    <row r="1397" spans="1:10" x14ac:dyDescent="0.3">
      <c r="A1397" s="18" t="s">
        <v>22592</v>
      </c>
      <c r="B1397" s="21">
        <v>3358</v>
      </c>
      <c r="I1397" s="18" t="s">
        <v>2178</v>
      </c>
      <c r="J1397" s="19">
        <v>3382</v>
      </c>
    </row>
    <row r="1398" spans="1:10" x14ac:dyDescent="0.3">
      <c r="A1398" s="18" t="s">
        <v>22593</v>
      </c>
      <c r="B1398" s="21">
        <v>2925</v>
      </c>
      <c r="I1398" s="18" t="s">
        <v>2179</v>
      </c>
      <c r="J1398" s="19">
        <v>20052</v>
      </c>
    </row>
    <row r="1399" spans="1:10" x14ac:dyDescent="0.3">
      <c r="A1399" s="18" t="s">
        <v>22594</v>
      </c>
      <c r="B1399" s="21">
        <v>3592</v>
      </c>
      <c r="I1399" s="18" t="s">
        <v>2180</v>
      </c>
      <c r="J1399" s="19">
        <v>7191</v>
      </c>
    </row>
    <row r="1400" spans="1:10" x14ac:dyDescent="0.3">
      <c r="A1400" s="18" t="s">
        <v>22595</v>
      </c>
      <c r="B1400" s="21">
        <v>3919</v>
      </c>
      <c r="I1400" s="18" t="s">
        <v>2181</v>
      </c>
      <c r="J1400" s="19">
        <v>10062</v>
      </c>
    </row>
    <row r="1401" spans="1:10" x14ac:dyDescent="0.3">
      <c r="A1401" s="18" t="s">
        <v>22596</v>
      </c>
      <c r="B1401" s="21">
        <v>5540</v>
      </c>
      <c r="I1401" s="18" t="s">
        <v>2182</v>
      </c>
      <c r="J1401" s="19">
        <v>5068</v>
      </c>
    </row>
    <row r="1402" spans="1:10" x14ac:dyDescent="0.3">
      <c r="A1402" s="18" t="s">
        <v>22597</v>
      </c>
      <c r="B1402" s="21">
        <v>5549</v>
      </c>
      <c r="I1402" s="18" t="s">
        <v>2183</v>
      </c>
      <c r="J1402" s="19">
        <v>2981</v>
      </c>
    </row>
    <row r="1403" spans="1:10" x14ac:dyDescent="0.3">
      <c r="A1403" s="18" t="s">
        <v>22598</v>
      </c>
      <c r="B1403" s="21">
        <v>3435</v>
      </c>
      <c r="I1403" s="18" t="s">
        <v>2186</v>
      </c>
      <c r="J1403" s="19">
        <v>17463</v>
      </c>
    </row>
    <row r="1404" spans="1:10" x14ac:dyDescent="0.3">
      <c r="A1404" s="18" t="s">
        <v>22599</v>
      </c>
      <c r="B1404" s="21">
        <v>5328</v>
      </c>
      <c r="I1404" s="18" t="s">
        <v>2187</v>
      </c>
      <c r="J1404" s="19">
        <v>4182</v>
      </c>
    </row>
    <row r="1405" spans="1:10" x14ac:dyDescent="0.3">
      <c r="A1405" s="18" t="s">
        <v>22600</v>
      </c>
      <c r="B1405" s="21">
        <v>2209</v>
      </c>
      <c r="I1405" s="18" t="s">
        <v>2191</v>
      </c>
      <c r="J1405" s="19">
        <v>5353</v>
      </c>
    </row>
    <row r="1406" spans="1:10" x14ac:dyDescent="0.3">
      <c r="A1406" s="18" t="s">
        <v>22601</v>
      </c>
      <c r="B1406" s="21">
        <v>2792</v>
      </c>
      <c r="I1406" s="18" t="s">
        <v>2192</v>
      </c>
      <c r="J1406" s="19">
        <v>4664</v>
      </c>
    </row>
    <row r="1407" spans="1:10" x14ac:dyDescent="0.3">
      <c r="A1407" s="18" t="s">
        <v>22602</v>
      </c>
      <c r="B1407" s="21">
        <v>4825</v>
      </c>
      <c r="I1407" s="18" t="s">
        <v>2193</v>
      </c>
      <c r="J1407" s="19">
        <v>12856</v>
      </c>
    </row>
    <row r="1408" spans="1:10" x14ac:dyDescent="0.3">
      <c r="A1408" s="18" t="s">
        <v>22603</v>
      </c>
      <c r="B1408" s="21">
        <v>3774</v>
      </c>
      <c r="I1408" s="18" t="s">
        <v>2194</v>
      </c>
      <c r="J1408" s="19">
        <v>2281</v>
      </c>
    </row>
    <row r="1409" spans="1:10" x14ac:dyDescent="0.3">
      <c r="A1409" s="18" t="s">
        <v>22604</v>
      </c>
      <c r="B1409" s="21">
        <v>2519</v>
      </c>
      <c r="I1409" s="18" t="s">
        <v>2195</v>
      </c>
      <c r="J1409" s="19">
        <v>2896</v>
      </c>
    </row>
    <row r="1410" spans="1:10" x14ac:dyDescent="0.3">
      <c r="A1410" s="18" t="s">
        <v>22605</v>
      </c>
      <c r="B1410" s="21">
        <v>6340</v>
      </c>
      <c r="I1410" s="18" t="s">
        <v>2197</v>
      </c>
      <c r="J1410" s="19">
        <v>10563</v>
      </c>
    </row>
    <row r="1411" spans="1:10" x14ac:dyDescent="0.3">
      <c r="A1411" s="18" t="s">
        <v>22606</v>
      </c>
      <c r="B1411" s="21">
        <v>4842</v>
      </c>
      <c r="I1411" s="18" t="s">
        <v>2198</v>
      </c>
      <c r="J1411" s="19">
        <v>3878</v>
      </c>
    </row>
    <row r="1412" spans="1:10" x14ac:dyDescent="0.3">
      <c r="A1412" s="18" t="s">
        <v>22607</v>
      </c>
      <c r="B1412" s="21">
        <v>3914</v>
      </c>
      <c r="I1412" s="18" t="s">
        <v>2201</v>
      </c>
      <c r="J1412" s="19">
        <v>14581</v>
      </c>
    </row>
    <row r="1413" spans="1:10" x14ac:dyDescent="0.3">
      <c r="A1413" s="18" t="s">
        <v>22608</v>
      </c>
      <c r="B1413" s="21">
        <v>6019</v>
      </c>
      <c r="I1413" s="18" t="s">
        <v>2203</v>
      </c>
      <c r="J1413" s="19">
        <v>5227</v>
      </c>
    </row>
    <row r="1414" spans="1:10" x14ac:dyDescent="0.3">
      <c r="A1414" s="18" t="s">
        <v>22609</v>
      </c>
      <c r="B1414" s="21">
        <v>3111</v>
      </c>
      <c r="I1414" s="18" t="s">
        <v>2204</v>
      </c>
      <c r="J1414" s="19">
        <v>3793</v>
      </c>
    </row>
    <row r="1415" spans="1:10" x14ac:dyDescent="0.3">
      <c r="A1415" s="18" t="s">
        <v>22610</v>
      </c>
      <c r="B1415" s="21">
        <v>5370</v>
      </c>
      <c r="I1415" s="18" t="s">
        <v>2205</v>
      </c>
      <c r="J1415" s="19">
        <v>6319</v>
      </c>
    </row>
    <row r="1416" spans="1:10" x14ac:dyDescent="0.3">
      <c r="A1416" s="18" t="s">
        <v>22611</v>
      </c>
      <c r="B1416" s="21">
        <v>3110</v>
      </c>
      <c r="I1416" s="18" t="s">
        <v>2207</v>
      </c>
      <c r="J1416" s="19">
        <v>3831</v>
      </c>
    </row>
    <row r="1417" spans="1:10" x14ac:dyDescent="0.3">
      <c r="A1417" s="18" t="s">
        <v>22612</v>
      </c>
      <c r="B1417" s="21">
        <v>2425</v>
      </c>
      <c r="I1417" s="18" t="s">
        <v>2208</v>
      </c>
      <c r="J1417" s="19">
        <v>10002</v>
      </c>
    </row>
    <row r="1418" spans="1:10" x14ac:dyDescent="0.3">
      <c r="A1418" s="18" t="s">
        <v>22613</v>
      </c>
      <c r="B1418" s="21">
        <v>4600</v>
      </c>
      <c r="I1418" s="18" t="s">
        <v>2210</v>
      </c>
      <c r="J1418" s="19">
        <v>17510</v>
      </c>
    </row>
    <row r="1419" spans="1:10" x14ac:dyDescent="0.3">
      <c r="A1419" s="18" t="s">
        <v>22614</v>
      </c>
      <c r="B1419" s="21">
        <v>3845</v>
      </c>
      <c r="I1419" s="18" t="s">
        <v>2211</v>
      </c>
      <c r="J1419" s="19">
        <v>10299</v>
      </c>
    </row>
    <row r="1420" spans="1:10" x14ac:dyDescent="0.3">
      <c r="A1420" s="18" t="s">
        <v>22615</v>
      </c>
      <c r="B1420" s="21">
        <v>3879</v>
      </c>
      <c r="I1420" s="18" t="s">
        <v>2214</v>
      </c>
      <c r="J1420" s="19">
        <v>12507</v>
      </c>
    </row>
    <row r="1421" spans="1:10" x14ac:dyDescent="0.3">
      <c r="A1421" s="18" t="s">
        <v>22616</v>
      </c>
      <c r="B1421" s="21">
        <v>7381</v>
      </c>
      <c r="I1421" s="18" t="s">
        <v>2216</v>
      </c>
      <c r="J1421" s="19">
        <v>7575</v>
      </c>
    </row>
    <row r="1422" spans="1:10" x14ac:dyDescent="0.3">
      <c r="A1422" s="18" t="s">
        <v>22617</v>
      </c>
      <c r="B1422" s="21">
        <v>3863</v>
      </c>
      <c r="I1422" s="18" t="s">
        <v>2221</v>
      </c>
      <c r="J1422" s="19">
        <v>5724</v>
      </c>
    </row>
    <row r="1423" spans="1:10" x14ac:dyDescent="0.3">
      <c r="A1423" s="18" t="s">
        <v>22618</v>
      </c>
      <c r="B1423" s="21">
        <v>2956</v>
      </c>
      <c r="I1423" s="18" t="s">
        <v>2224</v>
      </c>
      <c r="J1423" s="19">
        <v>3103</v>
      </c>
    </row>
    <row r="1424" spans="1:10" x14ac:dyDescent="0.3">
      <c r="A1424" s="18" t="s">
        <v>22619</v>
      </c>
      <c r="B1424" s="21">
        <v>6761</v>
      </c>
      <c r="I1424" s="18" t="s">
        <v>2227</v>
      </c>
      <c r="J1424" s="19">
        <v>8208</v>
      </c>
    </row>
    <row r="1425" spans="1:10" x14ac:dyDescent="0.3">
      <c r="A1425" s="18" t="s">
        <v>22620</v>
      </c>
      <c r="B1425" s="21">
        <v>3587</v>
      </c>
      <c r="I1425" s="18" t="s">
        <v>2229</v>
      </c>
      <c r="J1425" s="19">
        <v>5769</v>
      </c>
    </row>
    <row r="1426" spans="1:10" x14ac:dyDescent="0.3">
      <c r="A1426" s="18" t="s">
        <v>22621</v>
      </c>
      <c r="B1426" s="21">
        <v>5734</v>
      </c>
      <c r="I1426" s="18" t="s">
        <v>2233</v>
      </c>
      <c r="J1426" s="19">
        <v>6199</v>
      </c>
    </row>
    <row r="1427" spans="1:10" x14ac:dyDescent="0.3">
      <c r="A1427" s="18" t="s">
        <v>22622</v>
      </c>
      <c r="B1427" s="21">
        <v>2944</v>
      </c>
      <c r="I1427" s="18" t="s">
        <v>2234</v>
      </c>
      <c r="J1427" s="19">
        <v>11708</v>
      </c>
    </row>
    <row r="1428" spans="1:10" x14ac:dyDescent="0.3">
      <c r="A1428" s="18" t="s">
        <v>22623</v>
      </c>
      <c r="B1428" s="21">
        <v>3272</v>
      </c>
      <c r="I1428" s="18" t="s">
        <v>2235</v>
      </c>
      <c r="J1428" s="19">
        <v>4657</v>
      </c>
    </row>
    <row r="1429" spans="1:10" x14ac:dyDescent="0.3">
      <c r="A1429" s="18" t="s">
        <v>22624</v>
      </c>
      <c r="B1429" s="21">
        <v>3639</v>
      </c>
      <c r="I1429" s="18" t="s">
        <v>2237</v>
      </c>
      <c r="J1429" s="19">
        <v>3672</v>
      </c>
    </row>
    <row r="1430" spans="1:10" x14ac:dyDescent="0.3">
      <c r="A1430" s="18" t="s">
        <v>22625</v>
      </c>
      <c r="B1430" s="21">
        <v>4546</v>
      </c>
      <c r="I1430" s="18" t="s">
        <v>2238</v>
      </c>
      <c r="J1430" s="19">
        <v>4874</v>
      </c>
    </row>
    <row r="1431" spans="1:10" x14ac:dyDescent="0.3">
      <c r="A1431" s="18" t="s">
        <v>22626</v>
      </c>
      <c r="B1431" s="21">
        <v>3816</v>
      </c>
      <c r="I1431" s="18" t="s">
        <v>2241</v>
      </c>
      <c r="J1431" s="19">
        <v>4793</v>
      </c>
    </row>
    <row r="1432" spans="1:10" x14ac:dyDescent="0.3">
      <c r="A1432" s="18" t="s">
        <v>22627</v>
      </c>
      <c r="B1432" s="21">
        <v>6461</v>
      </c>
      <c r="I1432" s="18" t="s">
        <v>2242</v>
      </c>
      <c r="J1432" s="19">
        <v>3543</v>
      </c>
    </row>
    <row r="1433" spans="1:10" x14ac:dyDescent="0.3">
      <c r="A1433" s="18" t="s">
        <v>22628</v>
      </c>
      <c r="B1433" s="21">
        <v>4596</v>
      </c>
      <c r="I1433" s="18" t="s">
        <v>2243</v>
      </c>
      <c r="J1433" s="19">
        <v>3066</v>
      </c>
    </row>
    <row r="1434" spans="1:10" x14ac:dyDescent="0.3">
      <c r="A1434" s="18" t="s">
        <v>22629</v>
      </c>
      <c r="B1434" s="21">
        <v>4367</v>
      </c>
      <c r="I1434" s="18" t="s">
        <v>2244</v>
      </c>
      <c r="J1434" s="19">
        <v>6323</v>
      </c>
    </row>
    <row r="1435" spans="1:10" x14ac:dyDescent="0.3">
      <c r="A1435" s="18" t="s">
        <v>22630</v>
      </c>
      <c r="B1435" s="21">
        <v>4086</v>
      </c>
      <c r="I1435" s="18" t="s">
        <v>2248</v>
      </c>
      <c r="J1435" s="19">
        <v>2441</v>
      </c>
    </row>
    <row r="1436" spans="1:10" x14ac:dyDescent="0.3">
      <c r="A1436" s="18" t="s">
        <v>22631</v>
      </c>
      <c r="B1436" s="21">
        <v>6122</v>
      </c>
      <c r="I1436" s="18" t="s">
        <v>2251</v>
      </c>
      <c r="J1436" s="19">
        <v>4572</v>
      </c>
    </row>
    <row r="1437" spans="1:10" x14ac:dyDescent="0.3">
      <c r="A1437" s="18" t="s">
        <v>22632</v>
      </c>
      <c r="B1437" s="21">
        <v>4535</v>
      </c>
      <c r="I1437" s="18" t="s">
        <v>2253</v>
      </c>
      <c r="J1437" s="19">
        <v>10136</v>
      </c>
    </row>
    <row r="1438" spans="1:10" x14ac:dyDescent="0.3">
      <c r="A1438" s="18" t="s">
        <v>22633</v>
      </c>
      <c r="B1438" s="21">
        <v>2334</v>
      </c>
      <c r="I1438" s="18" t="s">
        <v>2255</v>
      </c>
      <c r="J1438" s="19">
        <v>29084</v>
      </c>
    </row>
    <row r="1439" spans="1:10" x14ac:dyDescent="0.3">
      <c r="A1439" s="18" t="s">
        <v>22634</v>
      </c>
      <c r="B1439" s="21">
        <v>2531</v>
      </c>
      <c r="I1439" s="18" t="s">
        <v>2256</v>
      </c>
      <c r="J1439" s="19">
        <v>6632</v>
      </c>
    </row>
    <row r="1440" spans="1:10" x14ac:dyDescent="0.3">
      <c r="A1440" s="18" t="s">
        <v>22635</v>
      </c>
      <c r="B1440" s="21">
        <v>6519</v>
      </c>
      <c r="I1440" s="18" t="s">
        <v>2257</v>
      </c>
      <c r="J1440" s="19">
        <v>2482</v>
      </c>
    </row>
    <row r="1441" spans="1:10" x14ac:dyDescent="0.3">
      <c r="A1441" s="18" t="s">
        <v>22636</v>
      </c>
      <c r="B1441" s="21">
        <v>4045</v>
      </c>
      <c r="I1441" s="18" t="s">
        <v>2258</v>
      </c>
      <c r="J1441" s="19">
        <v>3702</v>
      </c>
    </row>
    <row r="1442" spans="1:10" x14ac:dyDescent="0.3">
      <c r="A1442" s="18" t="s">
        <v>22637</v>
      </c>
      <c r="B1442" s="21">
        <v>3508</v>
      </c>
      <c r="I1442" s="18" t="s">
        <v>2259</v>
      </c>
      <c r="J1442" s="19">
        <v>4253</v>
      </c>
    </row>
    <row r="1443" spans="1:10" x14ac:dyDescent="0.3">
      <c r="A1443" s="18" t="s">
        <v>22638</v>
      </c>
      <c r="B1443" s="21">
        <v>5321</v>
      </c>
      <c r="I1443" s="18" t="s">
        <v>2260</v>
      </c>
      <c r="J1443" s="19">
        <v>7036</v>
      </c>
    </row>
    <row r="1444" spans="1:10" x14ac:dyDescent="0.3">
      <c r="A1444" s="18" t="s">
        <v>22639</v>
      </c>
      <c r="B1444" s="21">
        <v>4411</v>
      </c>
      <c r="I1444" s="18" t="s">
        <v>2262</v>
      </c>
      <c r="J1444" s="19">
        <v>5280</v>
      </c>
    </row>
    <row r="1445" spans="1:10" x14ac:dyDescent="0.3">
      <c r="A1445" s="18" t="s">
        <v>22640</v>
      </c>
      <c r="B1445" s="21">
        <v>5077</v>
      </c>
      <c r="I1445" s="18" t="s">
        <v>2263</v>
      </c>
      <c r="J1445" s="19">
        <v>1986</v>
      </c>
    </row>
    <row r="1446" spans="1:10" x14ac:dyDescent="0.3">
      <c r="A1446" s="18" t="s">
        <v>22641</v>
      </c>
      <c r="B1446" s="21">
        <v>5760</v>
      </c>
      <c r="I1446" s="18" t="s">
        <v>2264</v>
      </c>
      <c r="J1446" s="19">
        <v>28505</v>
      </c>
    </row>
    <row r="1447" spans="1:10" x14ac:dyDescent="0.3">
      <c r="A1447" s="18" t="s">
        <v>22642</v>
      </c>
      <c r="B1447" s="21">
        <v>3103</v>
      </c>
      <c r="I1447" s="18" t="s">
        <v>2265</v>
      </c>
      <c r="J1447" s="19">
        <v>3362</v>
      </c>
    </row>
    <row r="1448" spans="1:10" x14ac:dyDescent="0.3">
      <c r="A1448" s="18" t="s">
        <v>22643</v>
      </c>
      <c r="B1448" s="21">
        <v>4507</v>
      </c>
      <c r="I1448" s="18" t="s">
        <v>2266</v>
      </c>
      <c r="J1448" s="19">
        <v>5758</v>
      </c>
    </row>
    <row r="1449" spans="1:10" x14ac:dyDescent="0.3">
      <c r="A1449" s="18" t="s">
        <v>22644</v>
      </c>
      <c r="B1449" s="21">
        <v>5316</v>
      </c>
      <c r="I1449" s="18" t="s">
        <v>2267</v>
      </c>
      <c r="J1449" s="19">
        <v>6430</v>
      </c>
    </row>
    <row r="1450" spans="1:10" x14ac:dyDescent="0.3">
      <c r="A1450" s="18" t="s">
        <v>22645</v>
      </c>
      <c r="B1450" s="21">
        <v>6830</v>
      </c>
      <c r="I1450" s="18" t="s">
        <v>2269</v>
      </c>
      <c r="J1450" s="19">
        <v>4999</v>
      </c>
    </row>
    <row r="1451" spans="1:10" x14ac:dyDescent="0.3">
      <c r="A1451" s="18" t="s">
        <v>22646</v>
      </c>
      <c r="B1451" s="21">
        <v>4493</v>
      </c>
      <c r="I1451" s="18" t="s">
        <v>2271</v>
      </c>
      <c r="J1451" s="19">
        <v>11779</v>
      </c>
    </row>
    <row r="1452" spans="1:10" x14ac:dyDescent="0.3">
      <c r="A1452" s="18" t="s">
        <v>22647</v>
      </c>
      <c r="B1452" s="21">
        <v>2424</v>
      </c>
      <c r="I1452" s="18" t="s">
        <v>2273</v>
      </c>
      <c r="J1452" s="19">
        <v>3490</v>
      </c>
    </row>
    <row r="1453" spans="1:10" x14ac:dyDescent="0.3">
      <c r="A1453" s="18" t="s">
        <v>22648</v>
      </c>
      <c r="B1453" s="21">
        <v>3370</v>
      </c>
      <c r="I1453" s="18" t="s">
        <v>2274</v>
      </c>
      <c r="J1453" s="19">
        <v>9171</v>
      </c>
    </row>
    <row r="1454" spans="1:10" x14ac:dyDescent="0.3">
      <c r="A1454" s="18" t="s">
        <v>22649</v>
      </c>
      <c r="B1454" s="21">
        <v>3974</v>
      </c>
      <c r="I1454" s="18" t="s">
        <v>2275</v>
      </c>
      <c r="J1454" s="19">
        <v>8872</v>
      </c>
    </row>
    <row r="1455" spans="1:10" x14ac:dyDescent="0.3">
      <c r="A1455" s="18" t="s">
        <v>22650</v>
      </c>
      <c r="B1455" s="21">
        <v>3766</v>
      </c>
      <c r="I1455" s="18" t="s">
        <v>2277</v>
      </c>
      <c r="J1455" s="19">
        <v>15265</v>
      </c>
    </row>
    <row r="1456" spans="1:10" x14ac:dyDescent="0.3">
      <c r="A1456" s="18" t="s">
        <v>22651</v>
      </c>
      <c r="B1456" s="21">
        <v>3653</v>
      </c>
      <c r="I1456" s="18" t="s">
        <v>2280</v>
      </c>
      <c r="J1456" s="19">
        <v>2749</v>
      </c>
    </row>
    <row r="1457" spans="1:10" x14ac:dyDescent="0.3">
      <c r="A1457" s="18" t="s">
        <v>22652</v>
      </c>
      <c r="B1457" s="21">
        <v>6454</v>
      </c>
      <c r="I1457" s="18" t="s">
        <v>2281</v>
      </c>
      <c r="J1457" s="19">
        <v>10942</v>
      </c>
    </row>
    <row r="1458" spans="1:10" x14ac:dyDescent="0.3">
      <c r="A1458" s="18" t="s">
        <v>22653</v>
      </c>
      <c r="B1458" s="21">
        <v>5065</v>
      </c>
      <c r="I1458" s="18" t="s">
        <v>2282</v>
      </c>
      <c r="J1458" s="19">
        <v>4936</v>
      </c>
    </row>
    <row r="1459" spans="1:10" x14ac:dyDescent="0.3">
      <c r="A1459" s="18" t="s">
        <v>22654</v>
      </c>
      <c r="B1459" s="21">
        <v>5745</v>
      </c>
      <c r="I1459" s="18" t="s">
        <v>2284</v>
      </c>
      <c r="J1459" s="19">
        <v>15172</v>
      </c>
    </row>
    <row r="1460" spans="1:10" x14ac:dyDescent="0.3">
      <c r="A1460" s="18" t="s">
        <v>22655</v>
      </c>
      <c r="B1460" s="21">
        <v>3543</v>
      </c>
      <c r="I1460" s="18" t="s">
        <v>2286</v>
      </c>
      <c r="J1460" s="19">
        <v>8390</v>
      </c>
    </row>
    <row r="1461" spans="1:10" x14ac:dyDescent="0.3">
      <c r="A1461" s="18" t="s">
        <v>22656</v>
      </c>
      <c r="B1461" s="21">
        <v>5573</v>
      </c>
      <c r="I1461" s="18" t="s">
        <v>2287</v>
      </c>
      <c r="J1461" s="19">
        <v>11072</v>
      </c>
    </row>
    <row r="1462" spans="1:10" x14ac:dyDescent="0.3">
      <c r="A1462" s="18" t="s">
        <v>22657</v>
      </c>
      <c r="B1462" s="21">
        <v>4452</v>
      </c>
      <c r="I1462" s="18" t="s">
        <v>2288</v>
      </c>
      <c r="J1462" s="19">
        <v>11501</v>
      </c>
    </row>
    <row r="1463" spans="1:10" x14ac:dyDescent="0.3">
      <c r="A1463" s="18" t="s">
        <v>22658</v>
      </c>
      <c r="B1463" s="21">
        <v>3440</v>
      </c>
      <c r="I1463" s="18" t="s">
        <v>2290</v>
      </c>
      <c r="J1463" s="19">
        <v>10916</v>
      </c>
    </row>
    <row r="1464" spans="1:10" x14ac:dyDescent="0.3">
      <c r="A1464" s="18" t="s">
        <v>22659</v>
      </c>
      <c r="B1464" s="21">
        <v>5843</v>
      </c>
      <c r="I1464" s="18" t="s">
        <v>2294</v>
      </c>
      <c r="J1464" s="19">
        <v>4616</v>
      </c>
    </row>
    <row r="1465" spans="1:10" x14ac:dyDescent="0.3">
      <c r="A1465" s="18" t="s">
        <v>22660</v>
      </c>
      <c r="B1465" s="21">
        <v>6560</v>
      </c>
      <c r="I1465" s="18" t="s">
        <v>2297</v>
      </c>
      <c r="J1465" s="19">
        <v>6684</v>
      </c>
    </row>
    <row r="1466" spans="1:10" x14ac:dyDescent="0.3">
      <c r="A1466" s="18" t="s">
        <v>22661</v>
      </c>
      <c r="B1466" s="21">
        <v>6271</v>
      </c>
      <c r="I1466" s="18" t="s">
        <v>2298</v>
      </c>
      <c r="J1466" s="19">
        <v>5390</v>
      </c>
    </row>
    <row r="1467" spans="1:10" x14ac:dyDescent="0.3">
      <c r="A1467" s="18" t="s">
        <v>22662</v>
      </c>
      <c r="B1467" s="21">
        <v>3398</v>
      </c>
      <c r="I1467" s="18" t="s">
        <v>2299</v>
      </c>
      <c r="J1467" s="19">
        <v>15211</v>
      </c>
    </row>
    <row r="1468" spans="1:10" x14ac:dyDescent="0.3">
      <c r="A1468" s="18" t="s">
        <v>22663</v>
      </c>
      <c r="B1468" s="21">
        <v>6383</v>
      </c>
      <c r="I1468" s="18" t="s">
        <v>2301</v>
      </c>
      <c r="J1468" s="19">
        <v>4598</v>
      </c>
    </row>
    <row r="1469" spans="1:10" x14ac:dyDescent="0.3">
      <c r="A1469" s="18" t="s">
        <v>22664</v>
      </c>
      <c r="B1469" s="21">
        <v>5169</v>
      </c>
      <c r="I1469" s="18" t="s">
        <v>2302</v>
      </c>
      <c r="J1469" s="19">
        <v>3795</v>
      </c>
    </row>
    <row r="1470" spans="1:10" x14ac:dyDescent="0.3">
      <c r="A1470" s="18" t="s">
        <v>22665</v>
      </c>
      <c r="B1470" s="21">
        <v>3851</v>
      </c>
      <c r="I1470" s="18" t="s">
        <v>2303</v>
      </c>
      <c r="J1470" s="19">
        <v>5245</v>
      </c>
    </row>
    <row r="1471" spans="1:10" x14ac:dyDescent="0.3">
      <c r="A1471" s="18" t="s">
        <v>22666</v>
      </c>
      <c r="B1471" s="21">
        <v>2955</v>
      </c>
      <c r="I1471" s="18" t="s">
        <v>2305</v>
      </c>
      <c r="J1471" s="19">
        <v>11751</v>
      </c>
    </row>
    <row r="1472" spans="1:10" x14ac:dyDescent="0.3">
      <c r="A1472" s="18" t="s">
        <v>22667</v>
      </c>
      <c r="B1472" s="21">
        <v>3909</v>
      </c>
      <c r="I1472" s="18" t="s">
        <v>2306</v>
      </c>
      <c r="J1472" s="19">
        <v>24194</v>
      </c>
    </row>
    <row r="1473" spans="1:10" x14ac:dyDescent="0.3">
      <c r="A1473" s="18" t="s">
        <v>22668</v>
      </c>
      <c r="B1473" s="21">
        <v>6794</v>
      </c>
      <c r="I1473" s="18" t="s">
        <v>2307</v>
      </c>
      <c r="J1473" s="19">
        <v>6057</v>
      </c>
    </row>
    <row r="1474" spans="1:10" x14ac:dyDescent="0.3">
      <c r="A1474" s="18" t="s">
        <v>22669</v>
      </c>
      <c r="B1474" s="21">
        <v>3833</v>
      </c>
      <c r="I1474" s="18" t="s">
        <v>2308</v>
      </c>
      <c r="J1474" s="19">
        <v>9186</v>
      </c>
    </row>
    <row r="1475" spans="1:10" x14ac:dyDescent="0.3">
      <c r="A1475" s="18" t="s">
        <v>22670</v>
      </c>
      <c r="B1475" s="21">
        <v>5541</v>
      </c>
      <c r="I1475" s="18" t="s">
        <v>2309</v>
      </c>
      <c r="J1475" s="19">
        <v>3648</v>
      </c>
    </row>
    <row r="1476" spans="1:10" x14ac:dyDescent="0.3">
      <c r="A1476" s="18" t="s">
        <v>22671</v>
      </c>
      <c r="B1476" s="21">
        <v>6658</v>
      </c>
      <c r="I1476" s="18" t="s">
        <v>2310</v>
      </c>
      <c r="J1476" s="19">
        <v>6043</v>
      </c>
    </row>
    <row r="1477" spans="1:10" x14ac:dyDescent="0.3">
      <c r="A1477" s="18" t="s">
        <v>22672</v>
      </c>
      <c r="B1477" s="21">
        <v>3218</v>
      </c>
      <c r="I1477" s="18" t="s">
        <v>2311</v>
      </c>
      <c r="J1477" s="19">
        <v>15588</v>
      </c>
    </row>
    <row r="1478" spans="1:10" x14ac:dyDescent="0.3">
      <c r="A1478" s="18" t="s">
        <v>22673</v>
      </c>
      <c r="B1478" s="21">
        <v>6323</v>
      </c>
      <c r="I1478" s="18" t="s">
        <v>2312</v>
      </c>
      <c r="J1478" s="19">
        <v>3952</v>
      </c>
    </row>
    <row r="1479" spans="1:10" x14ac:dyDescent="0.3">
      <c r="A1479" s="18" t="s">
        <v>22674</v>
      </c>
      <c r="B1479" s="21">
        <v>2763</v>
      </c>
      <c r="I1479" s="18" t="s">
        <v>2313</v>
      </c>
      <c r="J1479" s="19">
        <v>12944</v>
      </c>
    </row>
    <row r="1480" spans="1:10" x14ac:dyDescent="0.3">
      <c r="A1480" s="18" t="s">
        <v>22675</v>
      </c>
      <c r="B1480" s="21">
        <v>5691</v>
      </c>
      <c r="I1480" s="18" t="s">
        <v>2314</v>
      </c>
      <c r="J1480" s="19">
        <v>5221</v>
      </c>
    </row>
    <row r="1481" spans="1:10" x14ac:dyDescent="0.3">
      <c r="A1481" s="18" t="s">
        <v>22676</v>
      </c>
      <c r="B1481" s="21">
        <v>3756</v>
      </c>
      <c r="I1481" s="18" t="s">
        <v>2315</v>
      </c>
      <c r="J1481" s="19">
        <v>5179</v>
      </c>
    </row>
    <row r="1482" spans="1:10" x14ac:dyDescent="0.3">
      <c r="A1482" s="18" t="s">
        <v>22677</v>
      </c>
      <c r="B1482" s="21">
        <v>5395</v>
      </c>
      <c r="I1482" s="18" t="s">
        <v>2317</v>
      </c>
      <c r="J1482" s="19">
        <v>5711</v>
      </c>
    </row>
    <row r="1483" spans="1:10" x14ac:dyDescent="0.3">
      <c r="A1483" s="18" t="s">
        <v>22678</v>
      </c>
      <c r="B1483" s="21">
        <v>5482</v>
      </c>
      <c r="I1483" s="18" t="s">
        <v>2319</v>
      </c>
      <c r="J1483" s="19">
        <v>3735</v>
      </c>
    </row>
    <row r="1484" spans="1:10" x14ac:dyDescent="0.3">
      <c r="A1484" s="18" t="s">
        <v>22679</v>
      </c>
      <c r="B1484" s="21">
        <v>4006</v>
      </c>
      <c r="I1484" s="18" t="s">
        <v>2324</v>
      </c>
      <c r="J1484" s="19">
        <v>5230</v>
      </c>
    </row>
    <row r="1485" spans="1:10" x14ac:dyDescent="0.3">
      <c r="A1485" s="18" t="s">
        <v>22680</v>
      </c>
      <c r="B1485" s="21">
        <v>5197</v>
      </c>
      <c r="I1485" s="18" t="s">
        <v>2326</v>
      </c>
      <c r="J1485" s="19">
        <v>4238</v>
      </c>
    </row>
    <row r="1486" spans="1:10" x14ac:dyDescent="0.3">
      <c r="A1486" s="18" t="s">
        <v>22681</v>
      </c>
      <c r="B1486" s="21">
        <v>5996</v>
      </c>
      <c r="I1486" s="18" t="s">
        <v>2327</v>
      </c>
      <c r="J1486" s="19">
        <v>10442</v>
      </c>
    </row>
    <row r="1487" spans="1:10" x14ac:dyDescent="0.3">
      <c r="A1487" s="18" t="s">
        <v>22682</v>
      </c>
      <c r="B1487" s="21">
        <v>5915</v>
      </c>
      <c r="I1487" s="18" t="s">
        <v>2330</v>
      </c>
      <c r="J1487" s="19">
        <v>7924</v>
      </c>
    </row>
    <row r="1488" spans="1:10" x14ac:dyDescent="0.3">
      <c r="A1488" s="18" t="s">
        <v>22683</v>
      </c>
      <c r="B1488" s="21">
        <v>5921</v>
      </c>
      <c r="I1488" s="18" t="s">
        <v>2331</v>
      </c>
      <c r="J1488" s="19">
        <v>3398</v>
      </c>
    </row>
    <row r="1489" spans="1:10" x14ac:dyDescent="0.3">
      <c r="A1489" s="18" t="s">
        <v>22684</v>
      </c>
      <c r="B1489" s="21">
        <v>4666</v>
      </c>
      <c r="I1489" s="18" t="s">
        <v>2332</v>
      </c>
      <c r="J1489" s="19">
        <v>4804</v>
      </c>
    </row>
    <row r="1490" spans="1:10" x14ac:dyDescent="0.3">
      <c r="A1490" s="18" t="s">
        <v>22685</v>
      </c>
      <c r="B1490" s="21">
        <v>5682</v>
      </c>
      <c r="I1490" s="18" t="s">
        <v>2333</v>
      </c>
      <c r="J1490" s="19">
        <v>3988</v>
      </c>
    </row>
    <row r="1491" spans="1:10" x14ac:dyDescent="0.3">
      <c r="A1491" s="18" t="s">
        <v>22686</v>
      </c>
      <c r="B1491" s="21">
        <v>5441</v>
      </c>
      <c r="I1491" s="18" t="s">
        <v>2334</v>
      </c>
      <c r="J1491" s="19">
        <v>5847</v>
      </c>
    </row>
    <row r="1492" spans="1:10" x14ac:dyDescent="0.3">
      <c r="A1492" s="18" t="s">
        <v>22687</v>
      </c>
      <c r="B1492" s="21">
        <v>4142</v>
      </c>
      <c r="I1492" s="18" t="s">
        <v>2335</v>
      </c>
      <c r="J1492" s="19">
        <v>5403</v>
      </c>
    </row>
    <row r="1493" spans="1:10" x14ac:dyDescent="0.3">
      <c r="A1493" s="18" t="s">
        <v>22688</v>
      </c>
      <c r="B1493" s="21">
        <v>3354</v>
      </c>
      <c r="I1493" s="18" t="s">
        <v>2337</v>
      </c>
      <c r="J1493" s="19">
        <v>3511</v>
      </c>
    </row>
    <row r="1494" spans="1:10" x14ac:dyDescent="0.3">
      <c r="A1494" s="18" t="s">
        <v>22689</v>
      </c>
      <c r="B1494" s="21">
        <v>4605</v>
      </c>
      <c r="I1494" s="18" t="s">
        <v>2339</v>
      </c>
      <c r="J1494" s="19">
        <v>8085</v>
      </c>
    </row>
    <row r="1495" spans="1:10" x14ac:dyDescent="0.3">
      <c r="A1495" s="18" t="s">
        <v>22690</v>
      </c>
      <c r="B1495" s="21">
        <v>4977</v>
      </c>
      <c r="I1495" s="18" t="s">
        <v>2341</v>
      </c>
      <c r="J1495" s="19">
        <v>10563</v>
      </c>
    </row>
    <row r="1496" spans="1:10" x14ac:dyDescent="0.3">
      <c r="A1496" s="18" t="s">
        <v>22691</v>
      </c>
      <c r="B1496" s="21">
        <v>4991</v>
      </c>
      <c r="I1496" s="18" t="s">
        <v>2342</v>
      </c>
      <c r="J1496" s="19">
        <v>4938</v>
      </c>
    </row>
    <row r="1497" spans="1:10" x14ac:dyDescent="0.3">
      <c r="A1497" s="18" t="s">
        <v>22692</v>
      </c>
      <c r="B1497" s="21">
        <v>6476</v>
      </c>
      <c r="I1497" s="18" t="s">
        <v>2345</v>
      </c>
      <c r="J1497" s="19">
        <v>8907</v>
      </c>
    </row>
    <row r="1498" spans="1:10" x14ac:dyDescent="0.3">
      <c r="A1498" s="18" t="s">
        <v>22693</v>
      </c>
      <c r="B1498" s="21">
        <v>2664</v>
      </c>
      <c r="I1498" s="18" t="s">
        <v>2346</v>
      </c>
      <c r="J1498" s="19">
        <v>4577</v>
      </c>
    </row>
    <row r="1499" spans="1:10" x14ac:dyDescent="0.3">
      <c r="A1499" s="18" t="s">
        <v>22694</v>
      </c>
      <c r="B1499" s="21">
        <v>5361</v>
      </c>
      <c r="I1499" s="18" t="s">
        <v>2347</v>
      </c>
      <c r="J1499" s="19">
        <v>3811</v>
      </c>
    </row>
    <row r="1500" spans="1:10" x14ac:dyDescent="0.3">
      <c r="A1500" s="18" t="s">
        <v>22695</v>
      </c>
      <c r="B1500" s="21">
        <v>2664</v>
      </c>
      <c r="I1500" s="18" t="s">
        <v>2348</v>
      </c>
      <c r="J1500" s="19">
        <v>4534</v>
      </c>
    </row>
    <row r="1501" spans="1:10" x14ac:dyDescent="0.3">
      <c r="A1501" s="18" t="s">
        <v>22696</v>
      </c>
      <c r="B1501" s="21">
        <v>6794</v>
      </c>
      <c r="I1501" s="18" t="s">
        <v>2349</v>
      </c>
      <c r="J1501" s="19">
        <v>4443</v>
      </c>
    </row>
    <row r="1502" spans="1:10" x14ac:dyDescent="0.3">
      <c r="A1502" s="18" t="s">
        <v>22697</v>
      </c>
      <c r="B1502" s="21">
        <v>6486</v>
      </c>
      <c r="I1502" s="18" t="s">
        <v>2350</v>
      </c>
      <c r="J1502" s="19">
        <v>6624</v>
      </c>
    </row>
    <row r="1503" spans="1:10" x14ac:dyDescent="0.3">
      <c r="A1503" s="18" t="s">
        <v>22698</v>
      </c>
      <c r="B1503" s="21">
        <v>2431</v>
      </c>
      <c r="I1503" s="18" t="s">
        <v>2351</v>
      </c>
      <c r="J1503" s="19">
        <v>19736</v>
      </c>
    </row>
    <row r="1504" spans="1:10" x14ac:dyDescent="0.3">
      <c r="A1504" s="18" t="s">
        <v>22699</v>
      </c>
      <c r="B1504" s="21">
        <v>5076</v>
      </c>
      <c r="I1504" s="18" t="s">
        <v>2352</v>
      </c>
      <c r="J1504" s="19">
        <v>4981</v>
      </c>
    </row>
    <row r="1505" spans="1:10" x14ac:dyDescent="0.3">
      <c r="A1505" s="18" t="s">
        <v>22700</v>
      </c>
      <c r="B1505" s="21">
        <v>5374</v>
      </c>
      <c r="I1505" s="18" t="s">
        <v>2354</v>
      </c>
      <c r="J1505" s="19">
        <v>4114</v>
      </c>
    </row>
    <row r="1506" spans="1:10" x14ac:dyDescent="0.3">
      <c r="A1506" s="18" t="s">
        <v>22701</v>
      </c>
      <c r="B1506" s="21">
        <v>3862</v>
      </c>
      <c r="I1506" s="18" t="s">
        <v>2355</v>
      </c>
      <c r="J1506" s="19">
        <v>9412</v>
      </c>
    </row>
    <row r="1507" spans="1:10" x14ac:dyDescent="0.3">
      <c r="A1507" s="18" t="s">
        <v>22702</v>
      </c>
      <c r="B1507" s="21">
        <v>3726</v>
      </c>
      <c r="I1507" s="18" t="s">
        <v>2356</v>
      </c>
      <c r="J1507" s="19">
        <v>6397</v>
      </c>
    </row>
    <row r="1508" spans="1:10" x14ac:dyDescent="0.3">
      <c r="A1508" s="18" t="s">
        <v>22703</v>
      </c>
      <c r="B1508" s="21">
        <v>3276</v>
      </c>
      <c r="I1508" s="18" t="s">
        <v>2357</v>
      </c>
      <c r="J1508" s="19">
        <v>4565</v>
      </c>
    </row>
    <row r="1509" spans="1:10" x14ac:dyDescent="0.3">
      <c r="A1509" s="18" t="s">
        <v>22704</v>
      </c>
      <c r="B1509" s="21">
        <v>5211</v>
      </c>
      <c r="I1509" s="18" t="s">
        <v>2359</v>
      </c>
      <c r="J1509" s="19">
        <v>6094</v>
      </c>
    </row>
    <row r="1510" spans="1:10" x14ac:dyDescent="0.3">
      <c r="A1510" s="18" t="s">
        <v>22705</v>
      </c>
      <c r="B1510" s="21">
        <v>5930</v>
      </c>
      <c r="I1510" s="18" t="s">
        <v>2360</v>
      </c>
      <c r="J1510" s="19">
        <v>4648</v>
      </c>
    </row>
    <row r="1511" spans="1:10" x14ac:dyDescent="0.3">
      <c r="A1511" s="18" t="s">
        <v>22706</v>
      </c>
      <c r="B1511" s="21">
        <v>5786</v>
      </c>
      <c r="I1511" s="18" t="s">
        <v>2361</v>
      </c>
      <c r="J1511" s="19">
        <v>2887</v>
      </c>
    </row>
    <row r="1512" spans="1:10" x14ac:dyDescent="0.3">
      <c r="A1512" s="18" t="s">
        <v>22707</v>
      </c>
      <c r="B1512" s="21">
        <v>4898</v>
      </c>
      <c r="I1512" s="18" t="s">
        <v>2364</v>
      </c>
      <c r="J1512" s="19">
        <v>4440</v>
      </c>
    </row>
    <row r="1513" spans="1:10" x14ac:dyDescent="0.3">
      <c r="A1513" s="18" t="s">
        <v>22708</v>
      </c>
      <c r="B1513" s="21">
        <v>3138</v>
      </c>
      <c r="I1513" s="18" t="s">
        <v>2365</v>
      </c>
      <c r="J1513" s="19">
        <v>4100</v>
      </c>
    </row>
    <row r="1514" spans="1:10" x14ac:dyDescent="0.3">
      <c r="A1514" s="18" t="s">
        <v>22709</v>
      </c>
      <c r="B1514" s="21">
        <v>3526</v>
      </c>
      <c r="I1514" s="18" t="s">
        <v>2367</v>
      </c>
      <c r="J1514" s="19">
        <v>5545</v>
      </c>
    </row>
    <row r="1515" spans="1:10" x14ac:dyDescent="0.3">
      <c r="A1515" s="18" t="s">
        <v>22710</v>
      </c>
      <c r="B1515" s="21">
        <v>3998</v>
      </c>
      <c r="I1515" s="18" t="s">
        <v>2370</v>
      </c>
      <c r="J1515" s="19">
        <v>6407</v>
      </c>
    </row>
    <row r="1516" spans="1:10" x14ac:dyDescent="0.3">
      <c r="A1516" s="18" t="s">
        <v>22711</v>
      </c>
      <c r="B1516" s="21">
        <v>4518</v>
      </c>
      <c r="I1516" s="18" t="s">
        <v>2371</v>
      </c>
      <c r="J1516" s="19">
        <v>6040</v>
      </c>
    </row>
    <row r="1517" spans="1:10" x14ac:dyDescent="0.3">
      <c r="A1517" s="18" t="s">
        <v>22712</v>
      </c>
      <c r="B1517" s="21">
        <v>2876</v>
      </c>
      <c r="I1517" s="18" t="s">
        <v>2373</v>
      </c>
      <c r="J1517" s="19">
        <v>12057</v>
      </c>
    </row>
    <row r="1518" spans="1:10" x14ac:dyDescent="0.3">
      <c r="A1518" s="18" t="s">
        <v>22713</v>
      </c>
      <c r="B1518" s="21">
        <v>3788</v>
      </c>
      <c r="I1518" s="18" t="s">
        <v>2376</v>
      </c>
      <c r="J1518" s="19">
        <v>12162</v>
      </c>
    </row>
    <row r="1519" spans="1:10" x14ac:dyDescent="0.3">
      <c r="A1519" s="18" t="s">
        <v>22714</v>
      </c>
      <c r="B1519" s="21">
        <v>4277</v>
      </c>
      <c r="I1519" s="18" t="s">
        <v>2377</v>
      </c>
      <c r="J1519" s="19">
        <v>4838</v>
      </c>
    </row>
    <row r="1520" spans="1:10" x14ac:dyDescent="0.3">
      <c r="A1520" s="18" t="s">
        <v>22715</v>
      </c>
      <c r="B1520" s="21">
        <v>4343</v>
      </c>
      <c r="I1520" s="18" t="s">
        <v>2378</v>
      </c>
      <c r="J1520" s="19">
        <v>3254</v>
      </c>
    </row>
    <row r="1521" spans="1:10" x14ac:dyDescent="0.3">
      <c r="A1521" s="18" t="s">
        <v>22716</v>
      </c>
      <c r="B1521" s="21">
        <v>5318</v>
      </c>
      <c r="I1521" s="18" t="s">
        <v>2381</v>
      </c>
      <c r="J1521" s="19">
        <v>7040</v>
      </c>
    </row>
    <row r="1522" spans="1:10" x14ac:dyDescent="0.3">
      <c r="A1522" s="18" t="s">
        <v>22717</v>
      </c>
      <c r="B1522" s="21">
        <v>5621</v>
      </c>
      <c r="I1522" s="18" t="s">
        <v>2382</v>
      </c>
      <c r="J1522" s="19">
        <v>7381</v>
      </c>
    </row>
    <row r="1523" spans="1:10" x14ac:dyDescent="0.3">
      <c r="A1523" s="18" t="s">
        <v>22718</v>
      </c>
      <c r="B1523" s="21">
        <v>5238</v>
      </c>
      <c r="I1523" s="18" t="s">
        <v>2383</v>
      </c>
      <c r="J1523" s="19">
        <v>4853</v>
      </c>
    </row>
    <row r="1524" spans="1:10" x14ac:dyDescent="0.3">
      <c r="A1524" s="18" t="s">
        <v>22719</v>
      </c>
      <c r="B1524" s="21">
        <v>4367</v>
      </c>
      <c r="I1524" s="18" t="s">
        <v>2384</v>
      </c>
      <c r="J1524" s="19">
        <v>6427</v>
      </c>
    </row>
    <row r="1525" spans="1:10" x14ac:dyDescent="0.3">
      <c r="A1525" s="18" t="s">
        <v>22720</v>
      </c>
      <c r="B1525" s="21">
        <v>3874</v>
      </c>
      <c r="I1525" s="18" t="s">
        <v>2385</v>
      </c>
      <c r="J1525" s="19">
        <v>3587</v>
      </c>
    </row>
    <row r="1526" spans="1:10" x14ac:dyDescent="0.3">
      <c r="A1526" s="18" t="s">
        <v>22721</v>
      </c>
      <c r="B1526" s="21">
        <v>6252</v>
      </c>
      <c r="I1526" s="18" t="s">
        <v>2389</v>
      </c>
      <c r="J1526" s="19">
        <v>7317</v>
      </c>
    </row>
    <row r="1527" spans="1:10" x14ac:dyDescent="0.3">
      <c r="A1527" s="18" t="s">
        <v>22722</v>
      </c>
      <c r="B1527" s="21">
        <v>3871</v>
      </c>
      <c r="I1527" s="18" t="s">
        <v>2390</v>
      </c>
      <c r="J1527" s="19">
        <v>7629</v>
      </c>
    </row>
    <row r="1528" spans="1:10" x14ac:dyDescent="0.3">
      <c r="A1528" s="18" t="s">
        <v>22723</v>
      </c>
      <c r="B1528" s="21">
        <v>5478</v>
      </c>
      <c r="I1528" s="18" t="s">
        <v>2391</v>
      </c>
      <c r="J1528" s="19">
        <v>5724</v>
      </c>
    </row>
    <row r="1529" spans="1:10" x14ac:dyDescent="0.3">
      <c r="A1529" s="18" t="s">
        <v>22724</v>
      </c>
      <c r="B1529" s="21">
        <v>3729</v>
      </c>
      <c r="I1529" s="18" t="s">
        <v>2393</v>
      </c>
      <c r="J1529" s="19">
        <v>14266</v>
      </c>
    </row>
    <row r="1530" spans="1:10" x14ac:dyDescent="0.3">
      <c r="A1530" s="18" t="s">
        <v>22725</v>
      </c>
      <c r="B1530" s="21">
        <v>2247</v>
      </c>
      <c r="I1530" s="18" t="s">
        <v>2397</v>
      </c>
      <c r="J1530" s="19">
        <v>6331</v>
      </c>
    </row>
    <row r="1531" spans="1:10" x14ac:dyDescent="0.3">
      <c r="A1531" s="18" t="s">
        <v>22726</v>
      </c>
      <c r="B1531" s="21">
        <v>4697</v>
      </c>
      <c r="I1531" s="18" t="s">
        <v>2398</v>
      </c>
      <c r="J1531" s="19">
        <v>5585</v>
      </c>
    </row>
    <row r="1532" spans="1:10" x14ac:dyDescent="0.3">
      <c r="A1532" s="18" t="s">
        <v>22727</v>
      </c>
      <c r="B1532" s="21">
        <v>6031</v>
      </c>
      <c r="I1532" s="18" t="s">
        <v>2400</v>
      </c>
      <c r="J1532" s="19">
        <v>5021</v>
      </c>
    </row>
    <row r="1533" spans="1:10" x14ac:dyDescent="0.3">
      <c r="A1533" s="18" t="s">
        <v>22728</v>
      </c>
      <c r="B1533" s="21">
        <v>5511</v>
      </c>
      <c r="I1533" s="18" t="s">
        <v>2402</v>
      </c>
      <c r="J1533" s="19">
        <v>4559</v>
      </c>
    </row>
    <row r="1534" spans="1:10" x14ac:dyDescent="0.3">
      <c r="A1534" s="18" t="s">
        <v>22729</v>
      </c>
      <c r="B1534" s="21">
        <v>3490</v>
      </c>
      <c r="I1534" s="18" t="s">
        <v>2403</v>
      </c>
      <c r="J1534" s="19">
        <v>6323</v>
      </c>
    </row>
    <row r="1535" spans="1:10" x14ac:dyDescent="0.3">
      <c r="A1535" s="18" t="s">
        <v>22730</v>
      </c>
      <c r="B1535" s="21">
        <v>5168</v>
      </c>
      <c r="I1535" s="18" t="s">
        <v>2404</v>
      </c>
      <c r="J1535" s="19">
        <v>8049</v>
      </c>
    </row>
    <row r="1536" spans="1:10" x14ac:dyDescent="0.3">
      <c r="A1536" s="18" t="s">
        <v>22731</v>
      </c>
      <c r="B1536" s="21">
        <v>3082</v>
      </c>
      <c r="I1536" s="18" t="s">
        <v>2405</v>
      </c>
      <c r="J1536" s="19">
        <v>5955</v>
      </c>
    </row>
    <row r="1537" spans="1:10" x14ac:dyDescent="0.3">
      <c r="A1537" s="18" t="s">
        <v>22732</v>
      </c>
      <c r="B1537" s="21">
        <v>3584</v>
      </c>
      <c r="I1537" s="18" t="s">
        <v>2409</v>
      </c>
      <c r="J1537" s="19">
        <v>10523</v>
      </c>
    </row>
    <row r="1538" spans="1:10" x14ac:dyDescent="0.3">
      <c r="A1538" s="18" t="s">
        <v>22733</v>
      </c>
      <c r="B1538" s="21">
        <v>5942</v>
      </c>
      <c r="I1538" s="18" t="s">
        <v>2412</v>
      </c>
      <c r="J1538" s="19">
        <v>7181</v>
      </c>
    </row>
    <row r="1539" spans="1:10" x14ac:dyDescent="0.3">
      <c r="A1539" s="18" t="s">
        <v>22734</v>
      </c>
      <c r="B1539" s="21">
        <v>4617</v>
      </c>
      <c r="I1539" s="18" t="s">
        <v>2414</v>
      </c>
      <c r="J1539" s="19">
        <v>9321</v>
      </c>
    </row>
    <row r="1540" spans="1:10" x14ac:dyDescent="0.3">
      <c r="A1540" s="18" t="s">
        <v>22735</v>
      </c>
      <c r="B1540" s="21">
        <v>5193</v>
      </c>
      <c r="I1540" s="18" t="s">
        <v>2416</v>
      </c>
      <c r="J1540" s="19">
        <v>3862</v>
      </c>
    </row>
    <row r="1541" spans="1:10" x14ac:dyDescent="0.3">
      <c r="A1541" s="18" t="s">
        <v>22736</v>
      </c>
      <c r="B1541" s="21">
        <v>5382</v>
      </c>
      <c r="I1541" s="18" t="s">
        <v>2417</v>
      </c>
      <c r="J1541" s="19">
        <v>16463</v>
      </c>
    </row>
    <row r="1542" spans="1:10" x14ac:dyDescent="0.3">
      <c r="A1542" s="18" t="s">
        <v>22737</v>
      </c>
      <c r="B1542" s="21">
        <v>5441</v>
      </c>
      <c r="I1542" s="18" t="s">
        <v>2419</v>
      </c>
      <c r="J1542" s="19">
        <v>4711</v>
      </c>
    </row>
    <row r="1543" spans="1:10" x14ac:dyDescent="0.3">
      <c r="A1543" s="18" t="s">
        <v>22738</v>
      </c>
      <c r="B1543" s="21">
        <v>3034</v>
      </c>
      <c r="I1543" s="18" t="s">
        <v>2422</v>
      </c>
      <c r="J1543" s="19">
        <v>9043</v>
      </c>
    </row>
    <row r="1544" spans="1:10" x14ac:dyDescent="0.3">
      <c r="A1544" s="18" t="s">
        <v>22739</v>
      </c>
      <c r="B1544" s="21">
        <v>6961</v>
      </c>
      <c r="I1544" s="18" t="s">
        <v>2423</v>
      </c>
      <c r="J1544" s="19">
        <v>11782</v>
      </c>
    </row>
    <row r="1545" spans="1:10" x14ac:dyDescent="0.3">
      <c r="A1545" s="18" t="s">
        <v>22740</v>
      </c>
      <c r="B1545" s="21">
        <v>5023</v>
      </c>
      <c r="I1545" s="18" t="s">
        <v>2424</v>
      </c>
      <c r="J1545" s="19">
        <v>5647</v>
      </c>
    </row>
    <row r="1546" spans="1:10" x14ac:dyDescent="0.3">
      <c r="A1546" s="18" t="s">
        <v>22741</v>
      </c>
      <c r="B1546" s="21">
        <v>5618</v>
      </c>
      <c r="I1546" s="18" t="s">
        <v>2426</v>
      </c>
      <c r="J1546" s="19">
        <v>7426</v>
      </c>
    </row>
    <row r="1547" spans="1:10" x14ac:dyDescent="0.3">
      <c r="A1547" s="18" t="s">
        <v>22742</v>
      </c>
      <c r="B1547" s="21">
        <v>4350</v>
      </c>
      <c r="I1547" s="18" t="s">
        <v>2428</v>
      </c>
      <c r="J1547" s="19">
        <v>3417</v>
      </c>
    </row>
    <row r="1548" spans="1:10" x14ac:dyDescent="0.3">
      <c r="A1548" s="18" t="s">
        <v>22743</v>
      </c>
      <c r="B1548" s="21">
        <v>6201</v>
      </c>
      <c r="I1548" s="18" t="s">
        <v>2430</v>
      </c>
      <c r="J1548" s="19">
        <v>4816</v>
      </c>
    </row>
    <row r="1549" spans="1:10" x14ac:dyDescent="0.3">
      <c r="A1549" s="18" t="s">
        <v>22744</v>
      </c>
      <c r="B1549" s="21">
        <v>6045</v>
      </c>
      <c r="I1549" s="18" t="s">
        <v>2431</v>
      </c>
      <c r="J1549" s="19">
        <v>4337</v>
      </c>
    </row>
    <row r="1550" spans="1:10" x14ac:dyDescent="0.3">
      <c r="A1550" s="18" t="s">
        <v>22745</v>
      </c>
      <c r="B1550" s="21">
        <v>4476</v>
      </c>
      <c r="I1550" s="18" t="s">
        <v>2432</v>
      </c>
      <c r="J1550" s="19">
        <v>8130</v>
      </c>
    </row>
    <row r="1551" spans="1:10" x14ac:dyDescent="0.3">
      <c r="A1551" s="18" t="s">
        <v>22746</v>
      </c>
      <c r="B1551" s="21">
        <v>6743</v>
      </c>
      <c r="I1551" s="18" t="s">
        <v>2434</v>
      </c>
      <c r="J1551" s="19">
        <v>15592</v>
      </c>
    </row>
    <row r="1552" spans="1:10" x14ac:dyDescent="0.3">
      <c r="A1552" s="18" t="s">
        <v>22747</v>
      </c>
      <c r="B1552" s="21">
        <v>3447</v>
      </c>
      <c r="I1552" s="18" t="s">
        <v>2435</v>
      </c>
      <c r="J1552" s="19">
        <v>17997</v>
      </c>
    </row>
    <row r="1553" spans="1:10" x14ac:dyDescent="0.3">
      <c r="A1553" s="18" t="s">
        <v>22748</v>
      </c>
      <c r="B1553" s="21">
        <v>3088</v>
      </c>
      <c r="I1553" s="18" t="s">
        <v>2436</v>
      </c>
      <c r="J1553" s="19">
        <v>4711</v>
      </c>
    </row>
    <row r="1554" spans="1:10" x14ac:dyDescent="0.3">
      <c r="A1554" s="18" t="s">
        <v>22749</v>
      </c>
      <c r="B1554" s="21">
        <v>3524</v>
      </c>
      <c r="I1554" s="18" t="s">
        <v>2439</v>
      </c>
      <c r="J1554" s="19">
        <v>4763</v>
      </c>
    </row>
    <row r="1555" spans="1:10" x14ac:dyDescent="0.3">
      <c r="A1555" s="18" t="s">
        <v>22750</v>
      </c>
      <c r="B1555" s="21">
        <v>3768</v>
      </c>
      <c r="I1555" s="18" t="s">
        <v>2441</v>
      </c>
      <c r="J1555" s="19">
        <v>11506</v>
      </c>
    </row>
    <row r="1556" spans="1:10" x14ac:dyDescent="0.3">
      <c r="A1556" s="18" t="s">
        <v>22751</v>
      </c>
      <c r="B1556" s="21">
        <v>4041</v>
      </c>
      <c r="I1556" s="18" t="s">
        <v>2446</v>
      </c>
      <c r="J1556" s="19">
        <v>3483</v>
      </c>
    </row>
    <row r="1557" spans="1:10" x14ac:dyDescent="0.3">
      <c r="A1557" s="18" t="s">
        <v>22752</v>
      </c>
      <c r="B1557" s="21">
        <v>4809</v>
      </c>
      <c r="I1557" s="18" t="s">
        <v>2447</v>
      </c>
      <c r="J1557" s="19">
        <v>11985</v>
      </c>
    </row>
    <row r="1558" spans="1:10" x14ac:dyDescent="0.3">
      <c r="A1558" s="18" t="s">
        <v>22753</v>
      </c>
      <c r="B1558" s="21">
        <v>3496</v>
      </c>
      <c r="I1558" s="18" t="s">
        <v>2448</v>
      </c>
      <c r="J1558" s="19">
        <v>24082</v>
      </c>
    </row>
    <row r="1559" spans="1:10" x14ac:dyDescent="0.3">
      <c r="A1559" s="18" t="s">
        <v>22754</v>
      </c>
      <c r="B1559" s="21">
        <v>2513</v>
      </c>
      <c r="I1559" s="18" t="s">
        <v>2450</v>
      </c>
      <c r="J1559" s="19">
        <v>12922</v>
      </c>
    </row>
    <row r="1560" spans="1:10" x14ac:dyDescent="0.3">
      <c r="A1560" s="18" t="s">
        <v>22755</v>
      </c>
      <c r="B1560" s="21">
        <v>4380</v>
      </c>
      <c r="I1560" s="18" t="s">
        <v>2451</v>
      </c>
      <c r="J1560" s="19">
        <v>3286</v>
      </c>
    </row>
    <row r="1561" spans="1:10" x14ac:dyDescent="0.3">
      <c r="A1561" s="18" t="s">
        <v>22756</v>
      </c>
      <c r="B1561" s="21">
        <v>4680</v>
      </c>
      <c r="I1561" s="18" t="s">
        <v>2452</v>
      </c>
      <c r="J1561" s="19">
        <v>20624</v>
      </c>
    </row>
    <row r="1562" spans="1:10" x14ac:dyDescent="0.3">
      <c r="A1562" s="18" t="s">
        <v>22757</v>
      </c>
      <c r="B1562" s="21">
        <v>4617</v>
      </c>
      <c r="I1562" s="18" t="s">
        <v>2453</v>
      </c>
      <c r="J1562" s="19">
        <v>5068</v>
      </c>
    </row>
    <row r="1563" spans="1:10" x14ac:dyDescent="0.3">
      <c r="A1563" s="18" t="s">
        <v>22758</v>
      </c>
      <c r="B1563" s="21">
        <v>5480</v>
      </c>
      <c r="I1563" s="18" t="s">
        <v>2454</v>
      </c>
      <c r="J1563" s="19">
        <v>4328</v>
      </c>
    </row>
    <row r="1564" spans="1:10" x14ac:dyDescent="0.3">
      <c r="A1564" s="18" t="s">
        <v>22759</v>
      </c>
      <c r="B1564" s="21">
        <v>5970</v>
      </c>
      <c r="I1564" s="18" t="s">
        <v>2456</v>
      </c>
      <c r="J1564" s="19">
        <v>6574</v>
      </c>
    </row>
    <row r="1565" spans="1:10" x14ac:dyDescent="0.3">
      <c r="A1565" s="18" t="s">
        <v>22760</v>
      </c>
      <c r="B1565" s="21">
        <v>2191</v>
      </c>
      <c r="I1565" s="18" t="s">
        <v>2457</v>
      </c>
      <c r="J1565" s="19">
        <v>5391</v>
      </c>
    </row>
    <row r="1566" spans="1:10" x14ac:dyDescent="0.3">
      <c r="A1566" s="18" t="s">
        <v>22761</v>
      </c>
      <c r="B1566" s="21">
        <v>3171</v>
      </c>
      <c r="I1566" s="18" t="s">
        <v>2458</v>
      </c>
      <c r="J1566" s="19">
        <v>17429</v>
      </c>
    </row>
    <row r="1567" spans="1:10" x14ac:dyDescent="0.3">
      <c r="A1567" s="18" t="s">
        <v>22762</v>
      </c>
      <c r="B1567" s="21">
        <v>5689</v>
      </c>
      <c r="I1567" s="18" t="s">
        <v>2460</v>
      </c>
      <c r="J1567" s="19">
        <v>5006</v>
      </c>
    </row>
    <row r="1568" spans="1:10" x14ac:dyDescent="0.3">
      <c r="A1568" s="18" t="s">
        <v>22763</v>
      </c>
      <c r="B1568" s="21">
        <v>3720</v>
      </c>
      <c r="I1568" s="18" t="s">
        <v>2461</v>
      </c>
      <c r="J1568" s="19">
        <v>6031</v>
      </c>
    </row>
    <row r="1569" spans="1:10" x14ac:dyDescent="0.3">
      <c r="A1569" s="18" t="s">
        <v>22764</v>
      </c>
      <c r="B1569" s="21">
        <v>5728</v>
      </c>
      <c r="I1569" s="18" t="s">
        <v>2462</v>
      </c>
      <c r="J1569" s="19">
        <v>16717</v>
      </c>
    </row>
    <row r="1570" spans="1:10" x14ac:dyDescent="0.3">
      <c r="A1570" s="18" t="s">
        <v>22765</v>
      </c>
      <c r="B1570" s="21">
        <v>6980</v>
      </c>
      <c r="I1570" s="18" t="s">
        <v>2463</v>
      </c>
      <c r="J1570" s="19">
        <v>9224</v>
      </c>
    </row>
    <row r="1571" spans="1:10" x14ac:dyDescent="0.3">
      <c r="A1571" s="18" t="s">
        <v>22766</v>
      </c>
      <c r="B1571" s="21">
        <v>5968</v>
      </c>
      <c r="I1571" s="18" t="s">
        <v>2464</v>
      </c>
      <c r="J1571" s="19">
        <v>4783</v>
      </c>
    </row>
    <row r="1572" spans="1:10" x14ac:dyDescent="0.3">
      <c r="A1572" s="18" t="s">
        <v>22767</v>
      </c>
      <c r="B1572" s="21">
        <v>3373</v>
      </c>
      <c r="I1572" s="18" t="s">
        <v>2467</v>
      </c>
      <c r="J1572" s="19">
        <v>13434</v>
      </c>
    </row>
    <row r="1573" spans="1:10" x14ac:dyDescent="0.3">
      <c r="A1573" s="18" t="s">
        <v>22768</v>
      </c>
      <c r="B1573" s="21">
        <v>5385</v>
      </c>
      <c r="I1573" s="18" t="s">
        <v>2470</v>
      </c>
      <c r="J1573" s="19">
        <v>20588</v>
      </c>
    </row>
    <row r="1574" spans="1:10" x14ac:dyDescent="0.3">
      <c r="A1574" s="18" t="s">
        <v>22769</v>
      </c>
      <c r="B1574" s="21">
        <v>3115</v>
      </c>
      <c r="I1574" s="18" t="s">
        <v>2471</v>
      </c>
      <c r="J1574" s="19">
        <v>4808</v>
      </c>
    </row>
    <row r="1575" spans="1:10" x14ac:dyDescent="0.3">
      <c r="A1575" s="18" t="s">
        <v>22770</v>
      </c>
      <c r="B1575" s="21">
        <v>5461</v>
      </c>
      <c r="I1575" s="18" t="s">
        <v>2472</v>
      </c>
      <c r="J1575" s="19">
        <v>6002</v>
      </c>
    </row>
    <row r="1576" spans="1:10" x14ac:dyDescent="0.3">
      <c r="A1576" s="18" t="s">
        <v>22771</v>
      </c>
      <c r="B1576" s="21">
        <v>4816</v>
      </c>
      <c r="I1576" s="18" t="s">
        <v>2474</v>
      </c>
      <c r="J1576" s="19">
        <v>13370</v>
      </c>
    </row>
    <row r="1577" spans="1:10" x14ac:dyDescent="0.3">
      <c r="A1577" s="18" t="s">
        <v>22772</v>
      </c>
      <c r="B1577" s="21">
        <v>4363</v>
      </c>
      <c r="I1577" s="18" t="s">
        <v>2475</v>
      </c>
      <c r="J1577" s="19">
        <v>14148</v>
      </c>
    </row>
    <row r="1578" spans="1:10" x14ac:dyDescent="0.3">
      <c r="A1578" s="18" t="s">
        <v>22773</v>
      </c>
      <c r="B1578" s="21">
        <v>4207</v>
      </c>
      <c r="I1578" s="18" t="s">
        <v>2478</v>
      </c>
      <c r="J1578" s="19">
        <v>4223</v>
      </c>
    </row>
    <row r="1579" spans="1:10" x14ac:dyDescent="0.3">
      <c r="A1579" s="18" t="s">
        <v>22774</v>
      </c>
      <c r="B1579" s="21">
        <v>3838</v>
      </c>
      <c r="I1579" s="18" t="s">
        <v>2479</v>
      </c>
      <c r="J1579" s="19">
        <v>21014</v>
      </c>
    </row>
    <row r="1580" spans="1:10" x14ac:dyDescent="0.3">
      <c r="A1580" s="18" t="s">
        <v>22775</v>
      </c>
      <c r="B1580" s="21">
        <v>4319</v>
      </c>
      <c r="I1580" s="18" t="s">
        <v>2482</v>
      </c>
      <c r="J1580" s="19">
        <v>12351</v>
      </c>
    </row>
    <row r="1581" spans="1:10" x14ac:dyDescent="0.3">
      <c r="A1581" s="18" t="s">
        <v>22776</v>
      </c>
      <c r="B1581" s="21">
        <v>6140</v>
      </c>
      <c r="I1581" s="18" t="s">
        <v>2483</v>
      </c>
      <c r="J1581" s="19">
        <v>12342</v>
      </c>
    </row>
    <row r="1582" spans="1:10" x14ac:dyDescent="0.3">
      <c r="A1582" s="18" t="s">
        <v>22777</v>
      </c>
      <c r="B1582" s="21">
        <v>6262</v>
      </c>
      <c r="I1582" s="18" t="s">
        <v>2485</v>
      </c>
      <c r="J1582" s="19">
        <v>7965</v>
      </c>
    </row>
    <row r="1583" spans="1:10" x14ac:dyDescent="0.3">
      <c r="A1583" s="18" t="s">
        <v>22778</v>
      </c>
      <c r="B1583" s="21">
        <v>3789</v>
      </c>
      <c r="I1583" s="18" t="s">
        <v>2489</v>
      </c>
      <c r="J1583" s="19">
        <v>9632</v>
      </c>
    </row>
    <row r="1584" spans="1:10" x14ac:dyDescent="0.3">
      <c r="A1584" s="18" t="s">
        <v>22779</v>
      </c>
      <c r="B1584" s="21">
        <v>6691</v>
      </c>
      <c r="I1584" s="18" t="s">
        <v>2491</v>
      </c>
      <c r="J1584" s="19">
        <v>18395</v>
      </c>
    </row>
    <row r="1585" spans="1:10" x14ac:dyDescent="0.3">
      <c r="A1585" s="18" t="s">
        <v>22780</v>
      </c>
      <c r="B1585" s="21">
        <v>4510</v>
      </c>
      <c r="I1585" s="18" t="s">
        <v>2493</v>
      </c>
      <c r="J1585" s="19">
        <v>4213</v>
      </c>
    </row>
    <row r="1586" spans="1:10" x14ac:dyDescent="0.3">
      <c r="A1586" s="18" t="s">
        <v>22781</v>
      </c>
      <c r="B1586" s="21">
        <v>4956</v>
      </c>
      <c r="I1586" s="18" t="s">
        <v>2494</v>
      </c>
      <c r="J1586" s="19">
        <v>11445</v>
      </c>
    </row>
    <row r="1587" spans="1:10" x14ac:dyDescent="0.3">
      <c r="A1587" s="18" t="s">
        <v>22782</v>
      </c>
      <c r="B1587" s="21">
        <v>4724</v>
      </c>
      <c r="I1587" s="18" t="s">
        <v>2496</v>
      </c>
      <c r="J1587" s="19">
        <v>10633</v>
      </c>
    </row>
    <row r="1588" spans="1:10" x14ac:dyDescent="0.3">
      <c r="A1588" s="18" t="s">
        <v>22783</v>
      </c>
      <c r="B1588" s="21">
        <v>6401</v>
      </c>
      <c r="I1588" s="18" t="s">
        <v>2497</v>
      </c>
      <c r="J1588" s="19">
        <v>3409</v>
      </c>
    </row>
    <row r="1589" spans="1:10" x14ac:dyDescent="0.3">
      <c r="A1589" s="18" t="s">
        <v>22784</v>
      </c>
      <c r="B1589" s="21">
        <v>5474</v>
      </c>
      <c r="I1589" s="18" t="s">
        <v>2498</v>
      </c>
      <c r="J1589" s="19">
        <v>5377</v>
      </c>
    </row>
    <row r="1590" spans="1:10" x14ac:dyDescent="0.3">
      <c r="A1590" s="18" t="s">
        <v>22785</v>
      </c>
      <c r="B1590" s="21">
        <v>4307</v>
      </c>
      <c r="I1590" s="18" t="s">
        <v>2501</v>
      </c>
      <c r="J1590" s="19">
        <v>7216</v>
      </c>
    </row>
    <row r="1591" spans="1:10" x14ac:dyDescent="0.3">
      <c r="A1591" s="18" t="s">
        <v>22786</v>
      </c>
      <c r="B1591" s="21">
        <v>3030</v>
      </c>
      <c r="I1591" s="18" t="s">
        <v>2503</v>
      </c>
      <c r="J1591" s="19">
        <v>5153</v>
      </c>
    </row>
    <row r="1592" spans="1:10" x14ac:dyDescent="0.3">
      <c r="A1592" s="18" t="s">
        <v>22787</v>
      </c>
      <c r="B1592" s="21">
        <v>6523</v>
      </c>
      <c r="I1592" s="18" t="s">
        <v>2504</v>
      </c>
      <c r="J1592" s="19">
        <v>4043</v>
      </c>
    </row>
    <row r="1593" spans="1:10" x14ac:dyDescent="0.3">
      <c r="A1593" s="18" t="s">
        <v>22788</v>
      </c>
      <c r="B1593" s="21">
        <v>5244</v>
      </c>
      <c r="I1593" s="18" t="s">
        <v>2505</v>
      </c>
      <c r="J1593" s="19">
        <v>15822</v>
      </c>
    </row>
    <row r="1594" spans="1:10" x14ac:dyDescent="0.3">
      <c r="A1594" s="18" t="s">
        <v>22789</v>
      </c>
      <c r="B1594" s="21">
        <v>4581</v>
      </c>
      <c r="I1594" s="18" t="s">
        <v>2506</v>
      </c>
      <c r="J1594" s="19">
        <v>6246</v>
      </c>
    </row>
    <row r="1595" spans="1:10" x14ac:dyDescent="0.3">
      <c r="A1595" s="18" t="s">
        <v>22790</v>
      </c>
      <c r="B1595" s="21">
        <v>3652</v>
      </c>
      <c r="I1595" s="18" t="s">
        <v>2508</v>
      </c>
      <c r="J1595" s="19">
        <v>2738</v>
      </c>
    </row>
    <row r="1596" spans="1:10" x14ac:dyDescent="0.3">
      <c r="A1596" s="18" t="s">
        <v>22791</v>
      </c>
      <c r="B1596" s="21">
        <v>6004</v>
      </c>
      <c r="I1596" s="18" t="s">
        <v>2509</v>
      </c>
      <c r="J1596" s="19">
        <v>3328</v>
      </c>
    </row>
    <row r="1597" spans="1:10" x14ac:dyDescent="0.3">
      <c r="A1597" s="18" t="s">
        <v>22792</v>
      </c>
      <c r="B1597" s="21">
        <v>2683</v>
      </c>
      <c r="I1597" s="18" t="s">
        <v>2510</v>
      </c>
      <c r="J1597" s="19">
        <v>9987</v>
      </c>
    </row>
    <row r="1598" spans="1:10" x14ac:dyDescent="0.3">
      <c r="A1598" s="18" t="s">
        <v>22793</v>
      </c>
      <c r="B1598" s="21">
        <v>6514</v>
      </c>
      <c r="I1598" s="18" t="s">
        <v>2512</v>
      </c>
      <c r="J1598" s="19">
        <v>9778</v>
      </c>
    </row>
    <row r="1599" spans="1:10" x14ac:dyDescent="0.3">
      <c r="A1599" s="18" t="s">
        <v>22794</v>
      </c>
      <c r="B1599" s="21">
        <v>3466</v>
      </c>
      <c r="I1599" s="18" t="s">
        <v>2515</v>
      </c>
      <c r="J1599" s="19">
        <v>7866</v>
      </c>
    </row>
    <row r="1600" spans="1:10" x14ac:dyDescent="0.3">
      <c r="A1600" s="18" t="s">
        <v>22795</v>
      </c>
      <c r="B1600" s="21">
        <v>2259</v>
      </c>
      <c r="I1600" s="18" t="s">
        <v>2516</v>
      </c>
      <c r="J1600" s="19">
        <v>5835</v>
      </c>
    </row>
    <row r="1601" spans="1:10" x14ac:dyDescent="0.3">
      <c r="A1601" s="18" t="s">
        <v>22796</v>
      </c>
      <c r="B1601" s="21">
        <v>5006</v>
      </c>
      <c r="I1601" s="18" t="s">
        <v>2517</v>
      </c>
      <c r="J1601" s="19">
        <v>5318</v>
      </c>
    </row>
    <row r="1602" spans="1:10" x14ac:dyDescent="0.3">
      <c r="A1602" s="18" t="s">
        <v>22797</v>
      </c>
      <c r="B1602" s="21">
        <v>4500</v>
      </c>
      <c r="I1602" s="18" t="s">
        <v>2518</v>
      </c>
      <c r="J1602" s="19">
        <v>3913</v>
      </c>
    </row>
    <row r="1603" spans="1:10" x14ac:dyDescent="0.3">
      <c r="A1603" s="18" t="s">
        <v>22798</v>
      </c>
      <c r="B1603" s="21">
        <v>4707</v>
      </c>
      <c r="I1603" s="18" t="s">
        <v>2519</v>
      </c>
      <c r="J1603" s="19">
        <v>6536</v>
      </c>
    </row>
    <row r="1604" spans="1:10" x14ac:dyDescent="0.3">
      <c r="A1604" s="18" t="s">
        <v>22799</v>
      </c>
      <c r="B1604" s="21">
        <v>5817</v>
      </c>
      <c r="I1604" s="18" t="s">
        <v>2520</v>
      </c>
      <c r="J1604" s="19">
        <v>6507</v>
      </c>
    </row>
    <row r="1605" spans="1:10" x14ac:dyDescent="0.3">
      <c r="A1605" s="18" t="s">
        <v>22800</v>
      </c>
      <c r="B1605" s="21">
        <v>3690</v>
      </c>
      <c r="I1605" s="18" t="s">
        <v>2521</v>
      </c>
      <c r="J1605" s="19">
        <v>13120</v>
      </c>
    </row>
    <row r="1606" spans="1:10" x14ac:dyDescent="0.3">
      <c r="A1606" s="18" t="s">
        <v>22801</v>
      </c>
      <c r="B1606" s="21">
        <v>5615</v>
      </c>
      <c r="I1606" s="18" t="s">
        <v>2522</v>
      </c>
      <c r="J1606" s="19">
        <v>6119</v>
      </c>
    </row>
    <row r="1607" spans="1:10" x14ac:dyDescent="0.3">
      <c r="A1607" s="18" t="s">
        <v>22802</v>
      </c>
      <c r="B1607" s="21">
        <v>3556</v>
      </c>
      <c r="I1607" s="18" t="s">
        <v>2524</v>
      </c>
      <c r="J1607" s="19">
        <v>9137</v>
      </c>
    </row>
    <row r="1608" spans="1:10" x14ac:dyDescent="0.3">
      <c r="A1608" s="18" t="s">
        <v>22803</v>
      </c>
      <c r="B1608" s="21">
        <v>5717</v>
      </c>
      <c r="I1608" s="18" t="s">
        <v>2525</v>
      </c>
      <c r="J1608" s="19">
        <v>2568</v>
      </c>
    </row>
    <row r="1609" spans="1:10" x14ac:dyDescent="0.3">
      <c r="A1609" s="18" t="s">
        <v>22804</v>
      </c>
      <c r="B1609" s="21">
        <v>2442</v>
      </c>
      <c r="I1609" s="18" t="s">
        <v>2527</v>
      </c>
      <c r="J1609" s="19">
        <v>4651</v>
      </c>
    </row>
    <row r="1610" spans="1:10" x14ac:dyDescent="0.3">
      <c r="A1610" s="18" t="s">
        <v>22805</v>
      </c>
      <c r="B1610" s="21">
        <v>6860</v>
      </c>
      <c r="I1610" s="18" t="s">
        <v>2528</v>
      </c>
      <c r="J1610" s="19">
        <v>4358</v>
      </c>
    </row>
    <row r="1611" spans="1:10" x14ac:dyDescent="0.3">
      <c r="A1611" s="18" t="s">
        <v>22806</v>
      </c>
      <c r="B1611" s="21">
        <v>4033</v>
      </c>
      <c r="I1611" s="18" t="s">
        <v>2531</v>
      </c>
      <c r="J1611" s="19">
        <v>8121</v>
      </c>
    </row>
    <row r="1612" spans="1:10" x14ac:dyDescent="0.3">
      <c r="A1612" s="18" t="s">
        <v>22807</v>
      </c>
      <c r="B1612" s="21">
        <v>4210</v>
      </c>
      <c r="I1612" s="18" t="s">
        <v>2533</v>
      </c>
      <c r="J1612" s="19">
        <v>2972</v>
      </c>
    </row>
    <row r="1613" spans="1:10" x14ac:dyDescent="0.3">
      <c r="A1613" s="18" t="s">
        <v>22808</v>
      </c>
      <c r="B1613" s="21">
        <v>5247</v>
      </c>
      <c r="I1613" s="18" t="s">
        <v>2535</v>
      </c>
      <c r="J1613" s="19">
        <v>5746</v>
      </c>
    </row>
    <row r="1614" spans="1:10" x14ac:dyDescent="0.3">
      <c r="A1614" s="18" t="s">
        <v>22809</v>
      </c>
      <c r="B1614" s="21">
        <v>3864</v>
      </c>
      <c r="I1614" s="18" t="s">
        <v>2537</v>
      </c>
      <c r="J1614" s="19">
        <v>3204</v>
      </c>
    </row>
    <row r="1615" spans="1:10" x14ac:dyDescent="0.3">
      <c r="A1615" s="18" t="s">
        <v>22810</v>
      </c>
      <c r="B1615" s="21">
        <v>6503</v>
      </c>
      <c r="I1615" s="18" t="s">
        <v>2538</v>
      </c>
      <c r="J1615" s="19">
        <v>17485</v>
      </c>
    </row>
    <row r="1616" spans="1:10" x14ac:dyDescent="0.3">
      <c r="A1616" s="18" t="s">
        <v>22811</v>
      </c>
      <c r="B1616" s="21">
        <v>3730</v>
      </c>
      <c r="I1616" s="18" t="s">
        <v>2539</v>
      </c>
      <c r="J1616" s="19">
        <v>3255</v>
      </c>
    </row>
    <row r="1617" spans="1:10" x14ac:dyDescent="0.3">
      <c r="A1617" s="18" t="s">
        <v>22812</v>
      </c>
      <c r="B1617" s="21">
        <v>5174</v>
      </c>
      <c r="I1617" s="18" t="s">
        <v>2541</v>
      </c>
      <c r="J1617" s="19">
        <v>12886</v>
      </c>
    </row>
    <row r="1618" spans="1:10" x14ac:dyDescent="0.3">
      <c r="A1618" s="18" t="s">
        <v>22813</v>
      </c>
      <c r="B1618" s="21">
        <v>4341</v>
      </c>
      <c r="I1618" s="18" t="s">
        <v>2543</v>
      </c>
      <c r="J1618" s="19">
        <v>21318</v>
      </c>
    </row>
    <row r="1619" spans="1:10" x14ac:dyDescent="0.3">
      <c r="A1619" s="18" t="s">
        <v>22814</v>
      </c>
      <c r="B1619" s="21">
        <v>5895</v>
      </c>
      <c r="I1619" s="18" t="s">
        <v>2544</v>
      </c>
      <c r="J1619" s="19">
        <v>8499</v>
      </c>
    </row>
    <row r="1620" spans="1:10" x14ac:dyDescent="0.3">
      <c r="A1620" s="18" t="s">
        <v>22815</v>
      </c>
      <c r="B1620" s="21">
        <v>6946</v>
      </c>
      <c r="I1620" s="18" t="s">
        <v>2545</v>
      </c>
      <c r="J1620" s="19">
        <v>10545</v>
      </c>
    </row>
    <row r="1621" spans="1:10" x14ac:dyDescent="0.3">
      <c r="A1621" s="18" t="s">
        <v>22816</v>
      </c>
      <c r="B1621" s="21">
        <v>3511</v>
      </c>
      <c r="I1621" s="18" t="s">
        <v>2546</v>
      </c>
      <c r="J1621" s="19">
        <v>13863</v>
      </c>
    </row>
    <row r="1622" spans="1:10" x14ac:dyDescent="0.3">
      <c r="A1622" s="18" t="s">
        <v>22817</v>
      </c>
      <c r="B1622" s="21">
        <v>3460</v>
      </c>
      <c r="I1622" s="18" t="s">
        <v>2549</v>
      </c>
      <c r="J1622" s="19">
        <v>4800</v>
      </c>
    </row>
    <row r="1623" spans="1:10" x14ac:dyDescent="0.3">
      <c r="A1623" s="18" t="s">
        <v>22818</v>
      </c>
      <c r="B1623" s="21">
        <v>6399</v>
      </c>
      <c r="I1623" s="18" t="s">
        <v>2560</v>
      </c>
      <c r="J1623" s="19">
        <v>2935</v>
      </c>
    </row>
    <row r="1624" spans="1:10" x14ac:dyDescent="0.3">
      <c r="A1624" s="18" t="s">
        <v>22819</v>
      </c>
      <c r="B1624" s="21">
        <v>5360</v>
      </c>
      <c r="I1624" s="18" t="s">
        <v>2561</v>
      </c>
      <c r="J1624" s="19">
        <v>2559</v>
      </c>
    </row>
    <row r="1625" spans="1:10" x14ac:dyDescent="0.3">
      <c r="A1625" s="18" t="s">
        <v>22820</v>
      </c>
      <c r="B1625" s="21">
        <v>4854</v>
      </c>
      <c r="I1625" s="18" t="s">
        <v>2562</v>
      </c>
      <c r="J1625" s="19">
        <v>4900</v>
      </c>
    </row>
    <row r="1626" spans="1:10" x14ac:dyDescent="0.3">
      <c r="A1626" s="18" t="s">
        <v>22821</v>
      </c>
      <c r="B1626" s="21">
        <v>3783</v>
      </c>
      <c r="I1626" s="18" t="s">
        <v>2564</v>
      </c>
      <c r="J1626" s="19">
        <v>11061</v>
      </c>
    </row>
    <row r="1627" spans="1:10" x14ac:dyDescent="0.3">
      <c r="A1627" s="18" t="s">
        <v>22822</v>
      </c>
      <c r="B1627" s="21">
        <v>5958</v>
      </c>
      <c r="I1627" s="18" t="s">
        <v>2565</v>
      </c>
      <c r="J1627" s="19">
        <v>11288</v>
      </c>
    </row>
    <row r="1628" spans="1:10" x14ac:dyDescent="0.3">
      <c r="A1628" s="18" t="s">
        <v>22823</v>
      </c>
      <c r="B1628" s="21">
        <v>6240</v>
      </c>
      <c r="I1628" s="18" t="s">
        <v>2568</v>
      </c>
      <c r="J1628" s="19">
        <v>6883</v>
      </c>
    </row>
    <row r="1629" spans="1:10" x14ac:dyDescent="0.3">
      <c r="A1629" s="18" t="s">
        <v>22824</v>
      </c>
      <c r="B1629" s="21">
        <v>4515</v>
      </c>
      <c r="I1629" s="18" t="s">
        <v>2570</v>
      </c>
      <c r="J1629" s="19">
        <v>4968</v>
      </c>
    </row>
    <row r="1630" spans="1:10" x14ac:dyDescent="0.3">
      <c r="A1630" s="18" t="s">
        <v>22825</v>
      </c>
      <c r="B1630" s="21">
        <v>3393</v>
      </c>
      <c r="I1630" s="18" t="s">
        <v>2572</v>
      </c>
      <c r="J1630" s="19">
        <v>3902</v>
      </c>
    </row>
    <row r="1631" spans="1:10" x14ac:dyDescent="0.3">
      <c r="A1631" s="18" t="s">
        <v>22826</v>
      </c>
      <c r="B1631" s="21">
        <v>5365</v>
      </c>
      <c r="I1631" s="18" t="s">
        <v>2573</v>
      </c>
      <c r="J1631" s="19">
        <v>11824</v>
      </c>
    </row>
    <row r="1632" spans="1:10" x14ac:dyDescent="0.3">
      <c r="A1632" s="18" t="s">
        <v>22827</v>
      </c>
      <c r="B1632" s="21">
        <v>2141</v>
      </c>
      <c r="I1632" s="18" t="s">
        <v>2575</v>
      </c>
      <c r="J1632" s="19">
        <v>7962</v>
      </c>
    </row>
    <row r="1633" spans="1:10" x14ac:dyDescent="0.3">
      <c r="A1633" s="18" t="s">
        <v>22828</v>
      </c>
      <c r="B1633" s="21">
        <v>3161</v>
      </c>
      <c r="I1633" s="18" t="s">
        <v>2576</v>
      </c>
      <c r="J1633" s="19">
        <v>2899</v>
      </c>
    </row>
    <row r="1634" spans="1:10" x14ac:dyDescent="0.3">
      <c r="A1634" s="18" t="s">
        <v>22829</v>
      </c>
      <c r="B1634" s="21">
        <v>3681</v>
      </c>
      <c r="I1634" s="18" t="s">
        <v>2577</v>
      </c>
      <c r="J1634" s="19">
        <v>6117</v>
      </c>
    </row>
    <row r="1635" spans="1:10" x14ac:dyDescent="0.3">
      <c r="A1635" s="18" t="s">
        <v>22830</v>
      </c>
      <c r="B1635" s="21">
        <v>7151</v>
      </c>
      <c r="I1635" s="18" t="s">
        <v>2578</v>
      </c>
      <c r="J1635" s="19">
        <v>13213</v>
      </c>
    </row>
    <row r="1636" spans="1:10" x14ac:dyDescent="0.3">
      <c r="A1636" s="18" t="s">
        <v>22831</v>
      </c>
      <c r="B1636" s="21">
        <v>6411</v>
      </c>
      <c r="I1636" s="18" t="s">
        <v>2581</v>
      </c>
      <c r="J1636" s="19">
        <v>6847</v>
      </c>
    </row>
    <row r="1637" spans="1:10" x14ac:dyDescent="0.3">
      <c r="A1637" s="18" t="s">
        <v>22832</v>
      </c>
      <c r="B1637" s="21">
        <v>6767</v>
      </c>
      <c r="I1637" s="18" t="s">
        <v>2582</v>
      </c>
      <c r="J1637" s="19">
        <v>3228</v>
      </c>
    </row>
    <row r="1638" spans="1:10" x14ac:dyDescent="0.3">
      <c r="A1638" s="18" t="s">
        <v>22833</v>
      </c>
      <c r="B1638" s="21">
        <v>5411</v>
      </c>
      <c r="I1638" s="18" t="s">
        <v>2584</v>
      </c>
      <c r="J1638" s="19">
        <v>8133</v>
      </c>
    </row>
    <row r="1639" spans="1:10" x14ac:dyDescent="0.3">
      <c r="A1639" s="18" t="s">
        <v>22834</v>
      </c>
      <c r="B1639" s="21">
        <v>5411</v>
      </c>
      <c r="I1639" s="18" t="s">
        <v>2585</v>
      </c>
      <c r="J1639" s="19">
        <v>9177</v>
      </c>
    </row>
    <row r="1640" spans="1:10" x14ac:dyDescent="0.3">
      <c r="A1640" s="18" t="s">
        <v>22835</v>
      </c>
      <c r="B1640" s="21">
        <v>3159</v>
      </c>
      <c r="I1640" s="18" t="s">
        <v>2587</v>
      </c>
      <c r="J1640" s="19">
        <v>5096</v>
      </c>
    </row>
    <row r="1641" spans="1:10" x14ac:dyDescent="0.3">
      <c r="A1641" s="18" t="s">
        <v>22836</v>
      </c>
      <c r="B1641" s="21">
        <v>5936</v>
      </c>
      <c r="I1641" s="18" t="s">
        <v>2589</v>
      </c>
      <c r="J1641" s="19">
        <v>6932</v>
      </c>
    </row>
    <row r="1642" spans="1:10" x14ac:dyDescent="0.3">
      <c r="A1642" s="18" t="s">
        <v>22837</v>
      </c>
      <c r="B1642" s="21">
        <v>4328</v>
      </c>
      <c r="I1642" s="18" t="s">
        <v>2591</v>
      </c>
      <c r="J1642" s="19">
        <v>5584</v>
      </c>
    </row>
    <row r="1643" spans="1:10" x14ac:dyDescent="0.3">
      <c r="A1643" s="18" t="s">
        <v>22838</v>
      </c>
      <c r="B1643" s="21">
        <v>4424</v>
      </c>
      <c r="I1643" s="18" t="s">
        <v>2592</v>
      </c>
      <c r="J1643" s="19">
        <v>12255</v>
      </c>
    </row>
    <row r="1644" spans="1:10" x14ac:dyDescent="0.3">
      <c r="A1644" s="18" t="s">
        <v>22839</v>
      </c>
      <c r="B1644" s="21">
        <v>3533</v>
      </c>
      <c r="I1644" s="18" t="s">
        <v>2593</v>
      </c>
      <c r="J1644" s="19">
        <v>7995</v>
      </c>
    </row>
    <row r="1645" spans="1:10" x14ac:dyDescent="0.3">
      <c r="A1645" s="18" t="s">
        <v>22840</v>
      </c>
      <c r="B1645" s="21">
        <v>4191</v>
      </c>
      <c r="I1645" s="18" t="s">
        <v>2594</v>
      </c>
      <c r="J1645" s="19">
        <v>22247</v>
      </c>
    </row>
    <row r="1646" spans="1:10" x14ac:dyDescent="0.3">
      <c r="A1646" s="18" t="s">
        <v>22841</v>
      </c>
      <c r="B1646" s="21">
        <v>6067</v>
      </c>
      <c r="I1646" s="18" t="s">
        <v>2596</v>
      </c>
      <c r="J1646" s="19">
        <v>6427</v>
      </c>
    </row>
    <row r="1647" spans="1:10" x14ac:dyDescent="0.3">
      <c r="A1647" s="18" t="s">
        <v>22842</v>
      </c>
      <c r="B1647" s="21">
        <v>6240</v>
      </c>
      <c r="I1647" s="18" t="s">
        <v>2597</v>
      </c>
      <c r="J1647" s="19">
        <v>5746</v>
      </c>
    </row>
    <row r="1648" spans="1:10" x14ac:dyDescent="0.3">
      <c r="A1648" s="18" t="s">
        <v>22843</v>
      </c>
      <c r="B1648" s="21">
        <v>6287</v>
      </c>
      <c r="I1648" s="18" t="s">
        <v>2598</v>
      </c>
      <c r="J1648" s="19">
        <v>3871</v>
      </c>
    </row>
    <row r="1649" spans="1:10" x14ac:dyDescent="0.3">
      <c r="A1649" s="18" t="s">
        <v>22844</v>
      </c>
      <c r="B1649" s="21">
        <v>4741</v>
      </c>
      <c r="I1649" s="18" t="s">
        <v>2600</v>
      </c>
      <c r="J1649" s="19">
        <v>6905</v>
      </c>
    </row>
    <row r="1650" spans="1:10" x14ac:dyDescent="0.3">
      <c r="A1650" s="18" t="s">
        <v>22845</v>
      </c>
      <c r="B1650" s="21">
        <v>5928</v>
      </c>
      <c r="I1650" s="18" t="s">
        <v>2602</v>
      </c>
      <c r="J1650" s="19">
        <v>9455</v>
      </c>
    </row>
    <row r="1651" spans="1:10" x14ac:dyDescent="0.3">
      <c r="A1651" s="18" t="s">
        <v>22846</v>
      </c>
      <c r="B1651" s="21">
        <v>4536</v>
      </c>
      <c r="I1651" s="18" t="s">
        <v>2603</v>
      </c>
      <c r="J1651" s="19">
        <v>7621</v>
      </c>
    </row>
    <row r="1652" spans="1:10" x14ac:dyDescent="0.3">
      <c r="A1652" s="18" t="s">
        <v>22847</v>
      </c>
      <c r="B1652" s="21">
        <v>5898</v>
      </c>
      <c r="I1652" s="18" t="s">
        <v>2606</v>
      </c>
      <c r="J1652" s="19">
        <v>4972</v>
      </c>
    </row>
    <row r="1653" spans="1:10" x14ac:dyDescent="0.3">
      <c r="A1653" s="18" t="s">
        <v>22848</v>
      </c>
      <c r="B1653" s="21">
        <v>6049</v>
      </c>
      <c r="I1653" s="18" t="s">
        <v>2608</v>
      </c>
      <c r="J1653" s="19">
        <v>5518</v>
      </c>
    </row>
    <row r="1654" spans="1:10" x14ac:dyDescent="0.3">
      <c r="A1654" s="18" t="s">
        <v>22849</v>
      </c>
      <c r="B1654" s="21">
        <v>4589</v>
      </c>
      <c r="I1654" s="18" t="s">
        <v>2609</v>
      </c>
      <c r="J1654" s="19">
        <v>2673</v>
      </c>
    </row>
    <row r="1655" spans="1:10" x14ac:dyDescent="0.3">
      <c r="A1655" s="18" t="s">
        <v>22850</v>
      </c>
      <c r="B1655" s="21">
        <v>5353</v>
      </c>
      <c r="I1655" s="18" t="s">
        <v>2610</v>
      </c>
      <c r="J1655" s="19">
        <v>4335</v>
      </c>
    </row>
    <row r="1656" spans="1:10" x14ac:dyDescent="0.3">
      <c r="A1656" s="18" t="s">
        <v>22851</v>
      </c>
      <c r="B1656" s="21">
        <v>4744</v>
      </c>
      <c r="I1656" s="18" t="s">
        <v>2612</v>
      </c>
      <c r="J1656" s="19">
        <v>9126</v>
      </c>
    </row>
    <row r="1657" spans="1:10" x14ac:dyDescent="0.3">
      <c r="A1657" s="18" t="s">
        <v>22852</v>
      </c>
      <c r="B1657" s="21">
        <v>6571</v>
      </c>
      <c r="I1657" s="18" t="s">
        <v>2613</v>
      </c>
      <c r="J1657" s="19">
        <v>15765</v>
      </c>
    </row>
    <row r="1658" spans="1:10" x14ac:dyDescent="0.3">
      <c r="A1658" s="18" t="s">
        <v>22853</v>
      </c>
      <c r="B1658" s="21">
        <v>6632</v>
      </c>
      <c r="I1658" s="18" t="s">
        <v>2614</v>
      </c>
      <c r="J1658" s="19">
        <v>3622</v>
      </c>
    </row>
    <row r="1659" spans="1:10" x14ac:dyDescent="0.3">
      <c r="A1659" s="18" t="s">
        <v>22854</v>
      </c>
      <c r="B1659" s="21">
        <v>6688</v>
      </c>
      <c r="I1659" s="18" t="s">
        <v>2615</v>
      </c>
      <c r="J1659" s="19">
        <v>9684</v>
      </c>
    </row>
    <row r="1660" spans="1:10" x14ac:dyDescent="0.3">
      <c r="A1660" s="18" t="s">
        <v>22855</v>
      </c>
      <c r="B1660" s="21">
        <v>4236</v>
      </c>
      <c r="I1660" s="18" t="s">
        <v>2616</v>
      </c>
      <c r="J1660" s="19">
        <v>5879</v>
      </c>
    </row>
    <row r="1661" spans="1:10" x14ac:dyDescent="0.3">
      <c r="A1661" s="18" t="s">
        <v>22856</v>
      </c>
      <c r="B1661" s="21">
        <v>3385</v>
      </c>
      <c r="I1661" s="18" t="s">
        <v>2617</v>
      </c>
      <c r="J1661" s="19">
        <v>4722</v>
      </c>
    </row>
    <row r="1662" spans="1:10" x14ac:dyDescent="0.3">
      <c r="A1662" s="18" t="s">
        <v>22857</v>
      </c>
      <c r="B1662" s="21">
        <v>2812</v>
      </c>
      <c r="I1662" s="18" t="s">
        <v>2618</v>
      </c>
      <c r="J1662" s="19">
        <v>10712</v>
      </c>
    </row>
    <row r="1663" spans="1:10" x14ac:dyDescent="0.3">
      <c r="A1663" s="18" t="s">
        <v>22858</v>
      </c>
      <c r="B1663" s="21">
        <v>3815</v>
      </c>
      <c r="I1663" s="18" t="s">
        <v>2619</v>
      </c>
      <c r="J1663" s="19">
        <v>3168</v>
      </c>
    </row>
    <row r="1664" spans="1:10" x14ac:dyDescent="0.3">
      <c r="A1664" s="18" t="s">
        <v>22859</v>
      </c>
      <c r="B1664" s="21">
        <v>4708</v>
      </c>
      <c r="I1664" s="18" t="s">
        <v>2621</v>
      </c>
      <c r="J1664" s="19">
        <v>6564</v>
      </c>
    </row>
    <row r="1665" spans="1:10" x14ac:dyDescent="0.3">
      <c r="A1665" s="18" t="s">
        <v>22860</v>
      </c>
      <c r="B1665" s="21">
        <v>6335</v>
      </c>
      <c r="I1665" s="18" t="s">
        <v>2623</v>
      </c>
      <c r="J1665" s="19">
        <v>5169</v>
      </c>
    </row>
    <row r="1666" spans="1:10" x14ac:dyDescent="0.3">
      <c r="A1666" s="18" t="s">
        <v>22861</v>
      </c>
      <c r="B1666" s="21">
        <v>3896</v>
      </c>
      <c r="I1666" s="18" t="s">
        <v>2624</v>
      </c>
      <c r="J1666" s="19">
        <v>5786</v>
      </c>
    </row>
    <row r="1667" spans="1:10" x14ac:dyDescent="0.3">
      <c r="A1667" s="18" t="s">
        <v>22862</v>
      </c>
      <c r="B1667" s="21">
        <v>4392</v>
      </c>
      <c r="I1667" s="18" t="s">
        <v>2630</v>
      </c>
      <c r="J1667" s="19">
        <v>5883</v>
      </c>
    </row>
    <row r="1668" spans="1:10" x14ac:dyDescent="0.3">
      <c r="A1668" s="18" t="s">
        <v>22863</v>
      </c>
      <c r="B1668" s="21">
        <v>3158</v>
      </c>
      <c r="I1668" s="18" t="s">
        <v>2631</v>
      </c>
      <c r="J1668" s="19">
        <v>4319</v>
      </c>
    </row>
    <row r="1669" spans="1:10" x14ac:dyDescent="0.3">
      <c r="A1669" s="18" t="s">
        <v>22864</v>
      </c>
      <c r="B1669" s="21">
        <v>3382</v>
      </c>
      <c r="I1669" s="18" t="s">
        <v>2633</v>
      </c>
      <c r="J1669" s="19">
        <v>12301</v>
      </c>
    </row>
    <row r="1670" spans="1:10" x14ac:dyDescent="0.3">
      <c r="A1670" s="18" t="s">
        <v>22865</v>
      </c>
      <c r="B1670" s="21">
        <v>5420</v>
      </c>
      <c r="I1670" s="18" t="s">
        <v>2635</v>
      </c>
      <c r="J1670" s="19">
        <v>2186</v>
      </c>
    </row>
    <row r="1671" spans="1:10" x14ac:dyDescent="0.3">
      <c r="A1671" s="18" t="s">
        <v>22866</v>
      </c>
      <c r="B1671" s="21">
        <v>5626</v>
      </c>
      <c r="I1671" s="18" t="s">
        <v>2636</v>
      </c>
      <c r="J1671" s="19">
        <v>9446</v>
      </c>
    </row>
    <row r="1672" spans="1:10" x14ac:dyDescent="0.3">
      <c r="A1672" s="18" t="s">
        <v>22867</v>
      </c>
      <c r="B1672" s="21">
        <v>6274</v>
      </c>
      <c r="I1672" s="18" t="s">
        <v>2637</v>
      </c>
      <c r="J1672" s="19">
        <v>2753</v>
      </c>
    </row>
    <row r="1673" spans="1:10" x14ac:dyDescent="0.3">
      <c r="A1673" s="18" t="s">
        <v>22868</v>
      </c>
      <c r="B1673" s="21">
        <v>6718</v>
      </c>
      <c r="I1673" s="18" t="s">
        <v>2638</v>
      </c>
      <c r="J1673" s="19">
        <v>6986</v>
      </c>
    </row>
    <row r="1674" spans="1:10" x14ac:dyDescent="0.3">
      <c r="A1674" s="18" t="s">
        <v>22869</v>
      </c>
      <c r="B1674" s="21">
        <v>4516</v>
      </c>
      <c r="I1674" s="18" t="s">
        <v>2639</v>
      </c>
      <c r="J1674" s="19">
        <v>3797</v>
      </c>
    </row>
    <row r="1675" spans="1:10" x14ac:dyDescent="0.3">
      <c r="A1675" s="18" t="s">
        <v>22870</v>
      </c>
      <c r="B1675" s="21">
        <v>4750</v>
      </c>
      <c r="I1675" s="18" t="s">
        <v>2641</v>
      </c>
      <c r="J1675" s="19">
        <v>3259</v>
      </c>
    </row>
    <row r="1676" spans="1:10" x14ac:dyDescent="0.3">
      <c r="A1676" s="18" t="s">
        <v>22871</v>
      </c>
      <c r="B1676" s="21">
        <v>6906</v>
      </c>
      <c r="I1676" s="18" t="s">
        <v>2642</v>
      </c>
      <c r="J1676" s="19">
        <v>3002</v>
      </c>
    </row>
    <row r="1677" spans="1:10" x14ac:dyDescent="0.3">
      <c r="A1677" s="18" t="s">
        <v>22872</v>
      </c>
      <c r="B1677" s="21">
        <v>7019</v>
      </c>
      <c r="I1677" s="18" t="s">
        <v>2643</v>
      </c>
      <c r="J1677" s="19">
        <v>16243</v>
      </c>
    </row>
    <row r="1678" spans="1:10" x14ac:dyDescent="0.3">
      <c r="A1678" s="18" t="s">
        <v>22873</v>
      </c>
      <c r="B1678" s="21">
        <v>6799</v>
      </c>
      <c r="I1678" s="18" t="s">
        <v>2644</v>
      </c>
      <c r="J1678" s="19">
        <v>5847</v>
      </c>
    </row>
    <row r="1679" spans="1:10" x14ac:dyDescent="0.3">
      <c r="A1679" s="18" t="s">
        <v>22874</v>
      </c>
      <c r="B1679" s="21">
        <v>6268</v>
      </c>
      <c r="I1679" s="18" t="s">
        <v>2645</v>
      </c>
      <c r="J1679" s="19">
        <v>4974</v>
      </c>
    </row>
    <row r="1680" spans="1:10" x14ac:dyDescent="0.3">
      <c r="A1680" s="18" t="s">
        <v>22875</v>
      </c>
      <c r="B1680" s="21">
        <v>4502</v>
      </c>
      <c r="I1680" s="18" t="s">
        <v>2646</v>
      </c>
      <c r="J1680" s="19">
        <v>10578</v>
      </c>
    </row>
    <row r="1681" spans="1:10" x14ac:dyDescent="0.3">
      <c r="A1681" s="18" t="s">
        <v>22876</v>
      </c>
      <c r="B1681" s="21">
        <v>3620</v>
      </c>
      <c r="I1681" s="18" t="s">
        <v>2649</v>
      </c>
      <c r="J1681" s="19">
        <v>15838</v>
      </c>
    </row>
    <row r="1682" spans="1:10" x14ac:dyDescent="0.3">
      <c r="A1682" s="18" t="s">
        <v>22877</v>
      </c>
      <c r="B1682" s="21">
        <v>4439</v>
      </c>
      <c r="I1682" s="18" t="s">
        <v>2650</v>
      </c>
      <c r="J1682" s="19">
        <v>8958</v>
      </c>
    </row>
    <row r="1683" spans="1:10" x14ac:dyDescent="0.3">
      <c r="A1683" s="18" t="s">
        <v>22878</v>
      </c>
      <c r="B1683" s="21">
        <v>2940</v>
      </c>
      <c r="I1683" s="18" t="s">
        <v>2651</v>
      </c>
      <c r="J1683" s="19">
        <v>10554</v>
      </c>
    </row>
    <row r="1684" spans="1:10" x14ac:dyDescent="0.3">
      <c r="A1684" s="18" t="s">
        <v>22879</v>
      </c>
      <c r="B1684" s="21">
        <v>5245</v>
      </c>
      <c r="I1684" s="18" t="s">
        <v>2652</v>
      </c>
      <c r="J1684" s="19">
        <v>16305</v>
      </c>
    </row>
    <row r="1685" spans="1:10" x14ac:dyDescent="0.3">
      <c r="A1685" s="18" t="s">
        <v>22880</v>
      </c>
      <c r="B1685" s="21">
        <v>5955</v>
      </c>
      <c r="I1685" s="18" t="s">
        <v>2655</v>
      </c>
      <c r="J1685" s="19">
        <v>3014</v>
      </c>
    </row>
    <row r="1686" spans="1:10" x14ac:dyDescent="0.3">
      <c r="A1686" s="18" t="s">
        <v>22881</v>
      </c>
      <c r="B1686" s="21">
        <v>7222</v>
      </c>
      <c r="I1686" s="18" t="s">
        <v>2657</v>
      </c>
      <c r="J1686" s="19">
        <v>8278</v>
      </c>
    </row>
    <row r="1687" spans="1:10" x14ac:dyDescent="0.3">
      <c r="A1687" s="18" t="s">
        <v>22882</v>
      </c>
      <c r="B1687" s="21">
        <v>3301</v>
      </c>
      <c r="I1687" s="18" t="s">
        <v>2659</v>
      </c>
      <c r="J1687" s="19">
        <v>5352</v>
      </c>
    </row>
    <row r="1688" spans="1:10" x14ac:dyDescent="0.3">
      <c r="A1688" s="18" t="s">
        <v>22883</v>
      </c>
      <c r="B1688" s="21">
        <v>4031</v>
      </c>
      <c r="I1688" s="18" t="s">
        <v>2660</v>
      </c>
      <c r="J1688" s="19">
        <v>2995</v>
      </c>
    </row>
    <row r="1689" spans="1:10" x14ac:dyDescent="0.3">
      <c r="A1689" s="18" t="s">
        <v>22884</v>
      </c>
      <c r="B1689" s="21">
        <v>5231</v>
      </c>
      <c r="I1689" s="18" t="s">
        <v>2661</v>
      </c>
      <c r="J1689" s="19">
        <v>6001</v>
      </c>
    </row>
    <row r="1690" spans="1:10" x14ac:dyDescent="0.3">
      <c r="A1690" s="18" t="s">
        <v>22885</v>
      </c>
      <c r="B1690" s="21">
        <v>3061</v>
      </c>
      <c r="I1690" s="18" t="s">
        <v>2664</v>
      </c>
      <c r="J1690" s="19">
        <v>4444</v>
      </c>
    </row>
    <row r="1691" spans="1:10" x14ac:dyDescent="0.3">
      <c r="A1691" s="18" t="s">
        <v>22886</v>
      </c>
      <c r="B1691" s="21">
        <v>3956</v>
      </c>
      <c r="I1691" s="18" t="s">
        <v>2666</v>
      </c>
      <c r="J1691" s="19">
        <v>6858</v>
      </c>
    </row>
    <row r="1692" spans="1:10" x14ac:dyDescent="0.3">
      <c r="A1692" s="18" t="s">
        <v>22887</v>
      </c>
      <c r="B1692" s="21">
        <v>3153</v>
      </c>
      <c r="I1692" s="18" t="s">
        <v>2667</v>
      </c>
      <c r="J1692" s="19">
        <v>12407</v>
      </c>
    </row>
    <row r="1693" spans="1:10" x14ac:dyDescent="0.3">
      <c r="A1693" s="18" t="s">
        <v>22888</v>
      </c>
      <c r="B1693" s="21">
        <v>3011</v>
      </c>
      <c r="I1693" s="18" t="s">
        <v>2668</v>
      </c>
      <c r="J1693" s="19">
        <v>10163</v>
      </c>
    </row>
    <row r="1694" spans="1:10" x14ac:dyDescent="0.3">
      <c r="A1694" s="18" t="s">
        <v>22889</v>
      </c>
      <c r="B1694" s="21">
        <v>5299</v>
      </c>
      <c r="I1694" s="18" t="s">
        <v>2669</v>
      </c>
      <c r="J1694" s="19">
        <v>6073</v>
      </c>
    </row>
    <row r="1695" spans="1:10" x14ac:dyDescent="0.3">
      <c r="A1695" s="18" t="s">
        <v>22890</v>
      </c>
      <c r="B1695" s="21">
        <v>6594</v>
      </c>
      <c r="I1695" s="18" t="s">
        <v>2671</v>
      </c>
      <c r="J1695" s="19">
        <v>13975</v>
      </c>
    </row>
    <row r="1696" spans="1:10" x14ac:dyDescent="0.3">
      <c r="A1696" s="18" t="s">
        <v>22891</v>
      </c>
      <c r="B1696" s="21">
        <v>4005</v>
      </c>
      <c r="I1696" s="18" t="s">
        <v>2672</v>
      </c>
      <c r="J1696" s="19">
        <v>3905</v>
      </c>
    </row>
    <row r="1697" spans="1:10" x14ac:dyDescent="0.3">
      <c r="A1697" s="18" t="s">
        <v>22892</v>
      </c>
      <c r="B1697" s="21">
        <v>1978</v>
      </c>
      <c r="I1697" s="18" t="s">
        <v>2673</v>
      </c>
      <c r="J1697" s="19">
        <v>11743</v>
      </c>
    </row>
    <row r="1698" spans="1:10" x14ac:dyDescent="0.3">
      <c r="A1698" s="18" t="s">
        <v>22893</v>
      </c>
      <c r="B1698" s="21">
        <v>5487</v>
      </c>
      <c r="I1698" s="18" t="s">
        <v>2674</v>
      </c>
      <c r="J1698" s="19">
        <v>2292</v>
      </c>
    </row>
    <row r="1699" spans="1:10" x14ac:dyDescent="0.3">
      <c r="A1699" s="18" t="s">
        <v>22894</v>
      </c>
      <c r="B1699" s="21">
        <v>4413</v>
      </c>
      <c r="I1699" s="18" t="s">
        <v>2676</v>
      </c>
      <c r="J1699" s="19">
        <v>4045</v>
      </c>
    </row>
    <row r="1700" spans="1:10" x14ac:dyDescent="0.3">
      <c r="A1700" s="18" t="s">
        <v>22895</v>
      </c>
      <c r="B1700" s="21">
        <v>4294</v>
      </c>
      <c r="I1700" s="18" t="s">
        <v>2678</v>
      </c>
      <c r="J1700" s="19">
        <v>4457</v>
      </c>
    </row>
    <row r="1701" spans="1:10" x14ac:dyDescent="0.3">
      <c r="A1701" s="18" t="s">
        <v>22896</v>
      </c>
      <c r="B1701" s="21">
        <v>2677</v>
      </c>
      <c r="I1701" s="18" t="s">
        <v>2680</v>
      </c>
      <c r="J1701" s="19">
        <v>2780</v>
      </c>
    </row>
    <row r="1702" spans="1:10" x14ac:dyDescent="0.3">
      <c r="A1702" s="18" t="s">
        <v>22897</v>
      </c>
      <c r="B1702" s="21">
        <v>4748</v>
      </c>
      <c r="I1702" s="18" t="s">
        <v>2682</v>
      </c>
      <c r="J1702" s="19">
        <v>6162</v>
      </c>
    </row>
    <row r="1703" spans="1:10" x14ac:dyDescent="0.3">
      <c r="A1703" s="18" t="s">
        <v>22898</v>
      </c>
      <c r="B1703" s="21">
        <v>6358</v>
      </c>
      <c r="I1703" s="18" t="s">
        <v>2684</v>
      </c>
      <c r="J1703" s="19">
        <v>15290</v>
      </c>
    </row>
    <row r="1704" spans="1:10" x14ac:dyDescent="0.3">
      <c r="A1704" s="18" t="s">
        <v>22899</v>
      </c>
      <c r="B1704" s="21">
        <v>5747</v>
      </c>
      <c r="I1704" s="18" t="s">
        <v>2685</v>
      </c>
      <c r="J1704" s="19">
        <v>4275</v>
      </c>
    </row>
    <row r="1705" spans="1:10" x14ac:dyDescent="0.3">
      <c r="A1705" s="18" t="s">
        <v>22900</v>
      </c>
      <c r="B1705" s="21">
        <v>5223</v>
      </c>
      <c r="I1705" s="18" t="s">
        <v>2687</v>
      </c>
      <c r="J1705" s="19">
        <v>10309</v>
      </c>
    </row>
    <row r="1706" spans="1:10" x14ac:dyDescent="0.3">
      <c r="A1706" s="18" t="s">
        <v>22901</v>
      </c>
      <c r="B1706" s="21">
        <v>3286</v>
      </c>
      <c r="I1706" s="18" t="s">
        <v>2688</v>
      </c>
      <c r="J1706" s="19">
        <v>5718</v>
      </c>
    </row>
    <row r="1707" spans="1:10" x14ac:dyDescent="0.3">
      <c r="A1707" s="18" t="s">
        <v>22902</v>
      </c>
      <c r="B1707" s="21">
        <v>5469</v>
      </c>
      <c r="I1707" s="18" t="s">
        <v>2689</v>
      </c>
      <c r="J1707" s="19">
        <v>10389</v>
      </c>
    </row>
    <row r="1708" spans="1:10" x14ac:dyDescent="0.3">
      <c r="A1708" s="18" t="s">
        <v>22903</v>
      </c>
      <c r="B1708" s="21">
        <v>2360</v>
      </c>
      <c r="I1708" s="18" t="s">
        <v>2690</v>
      </c>
      <c r="J1708" s="19">
        <v>5140</v>
      </c>
    </row>
    <row r="1709" spans="1:10" x14ac:dyDescent="0.3">
      <c r="A1709" s="18" t="s">
        <v>22904</v>
      </c>
      <c r="B1709" s="21">
        <v>2735</v>
      </c>
      <c r="I1709" s="18" t="s">
        <v>2691</v>
      </c>
      <c r="J1709" s="19">
        <v>2865</v>
      </c>
    </row>
    <row r="1710" spans="1:10" x14ac:dyDescent="0.3">
      <c r="A1710" s="18" t="s">
        <v>22905</v>
      </c>
      <c r="B1710" s="21">
        <v>5035</v>
      </c>
      <c r="I1710" s="18" t="s">
        <v>2692</v>
      </c>
      <c r="J1710" s="19">
        <v>12665</v>
      </c>
    </row>
    <row r="1711" spans="1:10" x14ac:dyDescent="0.3">
      <c r="A1711" s="18" t="s">
        <v>22906</v>
      </c>
      <c r="B1711" s="21">
        <v>5398</v>
      </c>
      <c r="I1711" s="18" t="s">
        <v>2693</v>
      </c>
      <c r="J1711" s="19">
        <v>5442</v>
      </c>
    </row>
    <row r="1712" spans="1:10" x14ac:dyDescent="0.3">
      <c r="A1712" s="18" t="s">
        <v>22907</v>
      </c>
      <c r="B1712" s="21">
        <v>4244</v>
      </c>
      <c r="I1712" s="18" t="s">
        <v>2694</v>
      </c>
      <c r="J1712" s="19">
        <v>3494</v>
      </c>
    </row>
    <row r="1713" spans="1:10" x14ac:dyDescent="0.3">
      <c r="A1713" s="18" t="s">
        <v>22908</v>
      </c>
      <c r="B1713" s="21">
        <v>3926</v>
      </c>
      <c r="I1713" s="18" t="s">
        <v>2695</v>
      </c>
      <c r="J1713" s="19">
        <v>5222</v>
      </c>
    </row>
    <row r="1714" spans="1:10" x14ac:dyDescent="0.3">
      <c r="A1714" s="18" t="s">
        <v>22909</v>
      </c>
      <c r="B1714" s="21">
        <v>3259</v>
      </c>
      <c r="I1714" s="18" t="s">
        <v>2700</v>
      </c>
      <c r="J1714" s="19">
        <v>4592</v>
      </c>
    </row>
    <row r="1715" spans="1:10" x14ac:dyDescent="0.3">
      <c r="A1715" s="18" t="s">
        <v>22910</v>
      </c>
      <c r="B1715" s="21">
        <v>5249</v>
      </c>
      <c r="I1715" s="18" t="s">
        <v>2701</v>
      </c>
      <c r="J1715" s="19">
        <v>5717</v>
      </c>
    </row>
    <row r="1716" spans="1:10" x14ac:dyDescent="0.3">
      <c r="A1716" s="18" t="s">
        <v>22911</v>
      </c>
      <c r="B1716" s="21">
        <v>2624</v>
      </c>
      <c r="I1716" s="18" t="s">
        <v>2702</v>
      </c>
      <c r="J1716" s="19">
        <v>8058</v>
      </c>
    </row>
    <row r="1717" spans="1:10" x14ac:dyDescent="0.3">
      <c r="A1717" s="18" t="s">
        <v>22912</v>
      </c>
      <c r="B1717" s="21">
        <v>4282</v>
      </c>
      <c r="I1717" s="18" t="s">
        <v>2706</v>
      </c>
      <c r="J1717" s="19">
        <v>6423</v>
      </c>
    </row>
    <row r="1718" spans="1:10" x14ac:dyDescent="0.3">
      <c r="A1718" s="18" t="s">
        <v>22913</v>
      </c>
      <c r="B1718" s="21">
        <v>4948</v>
      </c>
      <c r="I1718" s="18" t="s">
        <v>2707</v>
      </c>
      <c r="J1718" s="19">
        <v>5230</v>
      </c>
    </row>
    <row r="1719" spans="1:10" x14ac:dyDescent="0.3">
      <c r="A1719" s="18" t="s">
        <v>22914</v>
      </c>
      <c r="B1719" s="21">
        <v>4989</v>
      </c>
      <c r="I1719" s="18" t="s">
        <v>2709</v>
      </c>
      <c r="J1719" s="19">
        <v>12958</v>
      </c>
    </row>
    <row r="1720" spans="1:10" x14ac:dyDescent="0.3">
      <c r="A1720" s="18" t="s">
        <v>22915</v>
      </c>
      <c r="B1720" s="21">
        <v>6526</v>
      </c>
      <c r="I1720" s="18" t="s">
        <v>2710</v>
      </c>
      <c r="J1720" s="19">
        <v>8039</v>
      </c>
    </row>
    <row r="1721" spans="1:10" x14ac:dyDescent="0.3">
      <c r="A1721" s="18" t="s">
        <v>22916</v>
      </c>
      <c r="B1721" s="21">
        <v>3192</v>
      </c>
      <c r="I1721" s="18" t="s">
        <v>2711</v>
      </c>
      <c r="J1721" s="19">
        <v>5788</v>
      </c>
    </row>
    <row r="1722" spans="1:10" x14ac:dyDescent="0.3">
      <c r="A1722" s="18" t="s">
        <v>22917</v>
      </c>
      <c r="B1722" s="21">
        <v>5389</v>
      </c>
      <c r="I1722" s="18" t="s">
        <v>2714</v>
      </c>
      <c r="J1722" s="19">
        <v>9394</v>
      </c>
    </row>
    <row r="1723" spans="1:10" x14ac:dyDescent="0.3">
      <c r="A1723" s="18" t="s">
        <v>22918</v>
      </c>
      <c r="B1723" s="21">
        <v>5180</v>
      </c>
      <c r="I1723" s="18" t="s">
        <v>2716</v>
      </c>
      <c r="J1723" s="19">
        <v>4380</v>
      </c>
    </row>
    <row r="1724" spans="1:10" x14ac:dyDescent="0.3">
      <c r="A1724" s="18" t="s">
        <v>22919</v>
      </c>
      <c r="B1724" s="21">
        <v>5466</v>
      </c>
      <c r="I1724" s="18" t="s">
        <v>2718</v>
      </c>
      <c r="J1724" s="19">
        <v>5936</v>
      </c>
    </row>
    <row r="1725" spans="1:10" x14ac:dyDescent="0.3">
      <c r="A1725" s="18" t="s">
        <v>22920</v>
      </c>
      <c r="B1725" s="21">
        <v>4079</v>
      </c>
      <c r="I1725" s="18" t="s">
        <v>2719</v>
      </c>
      <c r="J1725" s="19">
        <v>10391</v>
      </c>
    </row>
    <row r="1726" spans="1:10" x14ac:dyDescent="0.3">
      <c r="A1726" s="18" t="s">
        <v>22921</v>
      </c>
      <c r="B1726" s="21">
        <v>2482</v>
      </c>
      <c r="I1726" s="18" t="s">
        <v>2720</v>
      </c>
      <c r="J1726" s="19">
        <v>6823</v>
      </c>
    </row>
    <row r="1727" spans="1:10" x14ac:dyDescent="0.3">
      <c r="A1727" s="18" t="s">
        <v>22922</v>
      </c>
      <c r="B1727" s="21">
        <v>4525</v>
      </c>
      <c r="I1727" s="18" t="s">
        <v>2721</v>
      </c>
      <c r="J1727" s="19">
        <v>5923</v>
      </c>
    </row>
    <row r="1728" spans="1:10" x14ac:dyDescent="0.3">
      <c r="A1728" s="18" t="s">
        <v>22923</v>
      </c>
      <c r="B1728" s="21">
        <v>5865</v>
      </c>
      <c r="I1728" s="18" t="s">
        <v>2722</v>
      </c>
      <c r="J1728" s="19">
        <v>4156</v>
      </c>
    </row>
    <row r="1729" spans="1:10" x14ac:dyDescent="0.3">
      <c r="A1729" s="18" t="s">
        <v>22924</v>
      </c>
      <c r="B1729" s="21">
        <v>6567</v>
      </c>
      <c r="I1729" s="18" t="s">
        <v>2723</v>
      </c>
      <c r="J1729" s="19">
        <v>3541</v>
      </c>
    </row>
    <row r="1730" spans="1:10" x14ac:dyDescent="0.3">
      <c r="A1730" s="18" t="s">
        <v>22925</v>
      </c>
      <c r="B1730" s="21">
        <v>5699</v>
      </c>
      <c r="I1730" s="18" t="s">
        <v>2729</v>
      </c>
      <c r="J1730" s="19">
        <v>9532</v>
      </c>
    </row>
    <row r="1731" spans="1:10" x14ac:dyDescent="0.3">
      <c r="A1731" s="18" t="s">
        <v>22926</v>
      </c>
      <c r="B1731" s="21">
        <v>5943</v>
      </c>
      <c r="I1731" s="18" t="s">
        <v>2731</v>
      </c>
      <c r="J1731" s="19">
        <v>4809</v>
      </c>
    </row>
    <row r="1732" spans="1:10" x14ac:dyDescent="0.3">
      <c r="A1732" s="18" t="s">
        <v>22927</v>
      </c>
      <c r="B1732" s="21">
        <v>2885</v>
      </c>
      <c r="I1732" s="18" t="s">
        <v>2732</v>
      </c>
      <c r="J1732" s="19">
        <v>4817</v>
      </c>
    </row>
    <row r="1733" spans="1:10" x14ac:dyDescent="0.3">
      <c r="A1733" s="18" t="s">
        <v>22928</v>
      </c>
      <c r="B1733" s="21">
        <v>2516</v>
      </c>
      <c r="I1733" s="18" t="s">
        <v>2733</v>
      </c>
      <c r="J1733" s="19">
        <v>5762</v>
      </c>
    </row>
    <row r="1734" spans="1:10" x14ac:dyDescent="0.3">
      <c r="A1734" s="18" t="s">
        <v>22929</v>
      </c>
      <c r="B1734" s="21">
        <v>5342</v>
      </c>
      <c r="I1734" s="18" t="s">
        <v>2734</v>
      </c>
      <c r="J1734" s="19">
        <v>3251</v>
      </c>
    </row>
    <row r="1735" spans="1:10" x14ac:dyDescent="0.3">
      <c r="A1735" s="18" t="s">
        <v>22930</v>
      </c>
      <c r="B1735" s="21">
        <v>3499</v>
      </c>
      <c r="I1735" s="18" t="s">
        <v>2736</v>
      </c>
      <c r="J1735" s="19">
        <v>3662</v>
      </c>
    </row>
    <row r="1736" spans="1:10" x14ac:dyDescent="0.3">
      <c r="A1736" s="18" t="s">
        <v>22931</v>
      </c>
      <c r="B1736" s="21">
        <v>4408</v>
      </c>
      <c r="I1736" s="18" t="s">
        <v>2737</v>
      </c>
      <c r="J1736" s="19">
        <v>6465</v>
      </c>
    </row>
    <row r="1737" spans="1:10" x14ac:dyDescent="0.3">
      <c r="A1737" s="18" t="s">
        <v>22932</v>
      </c>
      <c r="B1737" s="21">
        <v>3428</v>
      </c>
      <c r="I1737" s="18" t="s">
        <v>2738</v>
      </c>
      <c r="J1737" s="19">
        <v>4617</v>
      </c>
    </row>
    <row r="1738" spans="1:10" x14ac:dyDescent="0.3">
      <c r="A1738" s="18" t="s">
        <v>22933</v>
      </c>
      <c r="B1738" s="21">
        <v>4731</v>
      </c>
      <c r="I1738" s="18" t="s">
        <v>2741</v>
      </c>
      <c r="J1738" s="19">
        <v>4733</v>
      </c>
    </row>
    <row r="1739" spans="1:10" x14ac:dyDescent="0.3">
      <c r="A1739" s="18" t="s">
        <v>22934</v>
      </c>
      <c r="B1739" s="21">
        <v>4866</v>
      </c>
      <c r="I1739" s="18" t="s">
        <v>2742</v>
      </c>
      <c r="J1739" s="19">
        <v>6455</v>
      </c>
    </row>
    <row r="1740" spans="1:10" x14ac:dyDescent="0.3">
      <c r="A1740" s="18" t="s">
        <v>22935</v>
      </c>
      <c r="B1740" s="21">
        <v>6541</v>
      </c>
      <c r="I1740" s="18" t="s">
        <v>2743</v>
      </c>
      <c r="J1740" s="19">
        <v>3508</v>
      </c>
    </row>
    <row r="1741" spans="1:10" x14ac:dyDescent="0.3">
      <c r="A1741" s="18" t="s">
        <v>22936</v>
      </c>
      <c r="B1741" s="21">
        <v>2915</v>
      </c>
      <c r="I1741" s="18" t="s">
        <v>2744</v>
      </c>
      <c r="J1741" s="19">
        <v>8965</v>
      </c>
    </row>
    <row r="1742" spans="1:10" x14ac:dyDescent="0.3">
      <c r="A1742" s="18" t="s">
        <v>22937</v>
      </c>
      <c r="B1742" s="21">
        <v>2896</v>
      </c>
      <c r="I1742" s="18" t="s">
        <v>2747</v>
      </c>
      <c r="J1742" s="19">
        <v>5196</v>
      </c>
    </row>
    <row r="1743" spans="1:10" x14ac:dyDescent="0.3">
      <c r="A1743" s="18" t="s">
        <v>22938</v>
      </c>
      <c r="B1743" s="21">
        <v>3136</v>
      </c>
      <c r="I1743" s="18" t="s">
        <v>2748</v>
      </c>
      <c r="J1743" s="19">
        <v>2531</v>
      </c>
    </row>
    <row r="1744" spans="1:10" x14ac:dyDescent="0.3">
      <c r="A1744" s="18" t="s">
        <v>22939</v>
      </c>
      <c r="B1744" s="21">
        <v>4664</v>
      </c>
      <c r="I1744" s="18" t="s">
        <v>2749</v>
      </c>
      <c r="J1744" s="19">
        <v>3903</v>
      </c>
    </row>
    <row r="1745" spans="1:10" x14ac:dyDescent="0.3">
      <c r="A1745" s="18" t="s">
        <v>22940</v>
      </c>
      <c r="B1745" s="21">
        <v>6574</v>
      </c>
      <c r="I1745" s="18" t="s">
        <v>2750</v>
      </c>
      <c r="J1745" s="19">
        <v>10610</v>
      </c>
    </row>
    <row r="1746" spans="1:10" x14ac:dyDescent="0.3">
      <c r="A1746" s="18" t="s">
        <v>22941</v>
      </c>
      <c r="B1746" s="21">
        <v>4121</v>
      </c>
      <c r="I1746" s="18" t="s">
        <v>2751</v>
      </c>
      <c r="J1746" s="19">
        <v>2222</v>
      </c>
    </row>
    <row r="1747" spans="1:10" x14ac:dyDescent="0.3">
      <c r="A1747" s="18" t="s">
        <v>22942</v>
      </c>
      <c r="B1747" s="21">
        <v>6147</v>
      </c>
      <c r="I1747" s="18" t="s">
        <v>2753</v>
      </c>
      <c r="J1747" s="19">
        <v>10393</v>
      </c>
    </row>
    <row r="1748" spans="1:10" x14ac:dyDescent="0.3">
      <c r="A1748" s="18" t="s">
        <v>22943</v>
      </c>
      <c r="B1748" s="21">
        <v>7110</v>
      </c>
      <c r="I1748" s="18" t="s">
        <v>2755</v>
      </c>
      <c r="J1748" s="19">
        <v>8983</v>
      </c>
    </row>
    <row r="1749" spans="1:10" x14ac:dyDescent="0.3">
      <c r="A1749" s="18" t="s">
        <v>22944</v>
      </c>
      <c r="B1749" s="21">
        <v>2376</v>
      </c>
      <c r="I1749" s="18" t="s">
        <v>2757</v>
      </c>
      <c r="J1749" s="19">
        <v>18860</v>
      </c>
    </row>
    <row r="1750" spans="1:10" x14ac:dyDescent="0.3">
      <c r="A1750" s="18" t="s">
        <v>22945</v>
      </c>
      <c r="B1750" s="21">
        <v>6082</v>
      </c>
      <c r="I1750" s="18" t="s">
        <v>2758</v>
      </c>
      <c r="J1750" s="19">
        <v>3340</v>
      </c>
    </row>
    <row r="1751" spans="1:10" x14ac:dyDescent="0.3">
      <c r="A1751" s="18" t="s">
        <v>22946</v>
      </c>
      <c r="B1751" s="21">
        <v>3244</v>
      </c>
      <c r="I1751" s="18" t="s">
        <v>2759</v>
      </c>
      <c r="J1751" s="19">
        <v>5346</v>
      </c>
    </row>
    <row r="1752" spans="1:10" x14ac:dyDescent="0.3">
      <c r="A1752" s="18" t="s">
        <v>22947</v>
      </c>
      <c r="B1752" s="21">
        <v>3046</v>
      </c>
      <c r="I1752" s="18" t="s">
        <v>2760</v>
      </c>
      <c r="J1752" s="19">
        <v>12007</v>
      </c>
    </row>
    <row r="1753" spans="1:10" x14ac:dyDescent="0.3">
      <c r="A1753" s="18" t="s">
        <v>22948</v>
      </c>
      <c r="B1753" s="21">
        <v>6484</v>
      </c>
      <c r="I1753" s="18" t="s">
        <v>2761</v>
      </c>
      <c r="J1753" s="19">
        <v>6743</v>
      </c>
    </row>
    <row r="1754" spans="1:10" x14ac:dyDescent="0.3">
      <c r="A1754" s="18" t="s">
        <v>22949</v>
      </c>
      <c r="B1754" s="21">
        <v>4911</v>
      </c>
      <c r="I1754" s="18" t="s">
        <v>2763</v>
      </c>
      <c r="J1754" s="19">
        <v>10979</v>
      </c>
    </row>
    <row r="1755" spans="1:10" x14ac:dyDescent="0.3">
      <c r="A1755" s="18" t="s">
        <v>22950</v>
      </c>
      <c r="B1755" s="21">
        <v>3631</v>
      </c>
      <c r="I1755" s="18" t="s">
        <v>2765</v>
      </c>
      <c r="J1755" s="19">
        <v>4104</v>
      </c>
    </row>
    <row r="1756" spans="1:10" x14ac:dyDescent="0.3">
      <c r="A1756" s="18" t="s">
        <v>22951</v>
      </c>
      <c r="B1756" s="21">
        <v>4569</v>
      </c>
      <c r="I1756" s="18" t="s">
        <v>2766</v>
      </c>
      <c r="J1756" s="19">
        <v>5660</v>
      </c>
    </row>
    <row r="1757" spans="1:10" x14ac:dyDescent="0.3">
      <c r="A1757" s="18" t="s">
        <v>22952</v>
      </c>
      <c r="B1757" s="21">
        <v>5152</v>
      </c>
      <c r="I1757" s="18" t="s">
        <v>2767</v>
      </c>
      <c r="J1757" s="19">
        <v>5895</v>
      </c>
    </row>
    <row r="1758" spans="1:10" x14ac:dyDescent="0.3">
      <c r="A1758" s="18" t="s">
        <v>22953</v>
      </c>
      <c r="B1758" s="21">
        <v>3927</v>
      </c>
      <c r="I1758" s="18" t="s">
        <v>2769</v>
      </c>
      <c r="J1758" s="19">
        <v>3998</v>
      </c>
    </row>
    <row r="1759" spans="1:10" x14ac:dyDescent="0.3">
      <c r="A1759" s="18" t="s">
        <v>22954</v>
      </c>
      <c r="B1759" s="21">
        <v>3544</v>
      </c>
      <c r="I1759" s="18" t="s">
        <v>2770</v>
      </c>
      <c r="J1759" s="19">
        <v>8538</v>
      </c>
    </row>
    <row r="1760" spans="1:10" x14ac:dyDescent="0.3">
      <c r="A1760" s="18" t="s">
        <v>22955</v>
      </c>
      <c r="B1760" s="21">
        <v>3776</v>
      </c>
      <c r="I1760" s="18" t="s">
        <v>2771</v>
      </c>
      <c r="J1760" s="19">
        <v>4544</v>
      </c>
    </row>
    <row r="1761" spans="1:10" x14ac:dyDescent="0.3">
      <c r="A1761" s="18" t="s">
        <v>22956</v>
      </c>
      <c r="B1761" s="21">
        <v>4048</v>
      </c>
      <c r="I1761" s="18" t="s">
        <v>2774</v>
      </c>
      <c r="J1761" s="19">
        <v>6724</v>
      </c>
    </row>
    <row r="1762" spans="1:10" x14ac:dyDescent="0.3">
      <c r="A1762" s="18" t="s">
        <v>22957</v>
      </c>
      <c r="B1762" s="21">
        <v>3797</v>
      </c>
      <c r="I1762" s="18" t="s">
        <v>2776</v>
      </c>
      <c r="J1762" s="19">
        <v>2409</v>
      </c>
    </row>
    <row r="1763" spans="1:10" x14ac:dyDescent="0.3">
      <c r="A1763" s="18" t="s">
        <v>22958</v>
      </c>
      <c r="B1763" s="21">
        <v>6664</v>
      </c>
      <c r="I1763" s="18" t="s">
        <v>2777</v>
      </c>
      <c r="J1763" s="19">
        <v>8290</v>
      </c>
    </row>
    <row r="1764" spans="1:10" x14ac:dyDescent="0.3">
      <c r="A1764" s="18" t="s">
        <v>22959</v>
      </c>
      <c r="B1764" s="21">
        <v>6298</v>
      </c>
      <c r="I1764" s="18" t="s">
        <v>2780</v>
      </c>
      <c r="J1764" s="19">
        <v>10205</v>
      </c>
    </row>
    <row r="1765" spans="1:10" x14ac:dyDescent="0.3">
      <c r="A1765" s="18" t="s">
        <v>22960</v>
      </c>
      <c r="B1765" s="21">
        <v>7125</v>
      </c>
      <c r="I1765" s="18" t="s">
        <v>2781</v>
      </c>
      <c r="J1765" s="19">
        <v>8543</v>
      </c>
    </row>
    <row r="1766" spans="1:10" x14ac:dyDescent="0.3">
      <c r="A1766" s="18" t="s">
        <v>22961</v>
      </c>
      <c r="B1766" s="21">
        <v>5677</v>
      </c>
      <c r="I1766" s="18" t="s">
        <v>2782</v>
      </c>
      <c r="J1766" s="19">
        <v>3456</v>
      </c>
    </row>
    <row r="1767" spans="1:10" x14ac:dyDescent="0.3">
      <c r="A1767" s="18" t="s">
        <v>22962</v>
      </c>
      <c r="B1767" s="21">
        <v>3897</v>
      </c>
      <c r="I1767" s="18" t="s">
        <v>2786</v>
      </c>
      <c r="J1767" s="19">
        <v>4207</v>
      </c>
    </row>
    <row r="1768" spans="1:10" x14ac:dyDescent="0.3">
      <c r="A1768" s="18" t="s">
        <v>22963</v>
      </c>
      <c r="B1768" s="21">
        <v>4531</v>
      </c>
      <c r="I1768" s="18" t="s">
        <v>2788</v>
      </c>
      <c r="J1768" s="19">
        <v>5367</v>
      </c>
    </row>
    <row r="1769" spans="1:10" x14ac:dyDescent="0.3">
      <c r="A1769" s="18" t="s">
        <v>22964</v>
      </c>
      <c r="B1769" s="21">
        <v>6056</v>
      </c>
      <c r="I1769" s="18" t="s">
        <v>2789</v>
      </c>
      <c r="J1769" s="19">
        <v>6676</v>
      </c>
    </row>
    <row r="1770" spans="1:10" x14ac:dyDescent="0.3">
      <c r="A1770" s="18" t="s">
        <v>22965</v>
      </c>
      <c r="B1770" s="21">
        <v>3037</v>
      </c>
      <c r="I1770" s="18" t="s">
        <v>2790</v>
      </c>
      <c r="J1770" s="19">
        <v>5932</v>
      </c>
    </row>
    <row r="1771" spans="1:10" x14ac:dyDescent="0.3">
      <c r="A1771" s="18" t="s">
        <v>22966</v>
      </c>
      <c r="B1771" s="21">
        <v>5295</v>
      </c>
      <c r="I1771" s="18" t="s">
        <v>2791</v>
      </c>
      <c r="J1771" s="19">
        <v>14289</v>
      </c>
    </row>
    <row r="1772" spans="1:10" x14ac:dyDescent="0.3">
      <c r="A1772" s="18" t="s">
        <v>22967</v>
      </c>
      <c r="B1772" s="21">
        <v>3878</v>
      </c>
      <c r="I1772" s="18" t="s">
        <v>2793</v>
      </c>
      <c r="J1772" s="19">
        <v>15848</v>
      </c>
    </row>
    <row r="1773" spans="1:10" x14ac:dyDescent="0.3">
      <c r="A1773" s="18" t="s">
        <v>22968</v>
      </c>
      <c r="B1773" s="21">
        <v>3121</v>
      </c>
      <c r="I1773" s="18" t="s">
        <v>2799</v>
      </c>
      <c r="J1773" s="19">
        <v>3042</v>
      </c>
    </row>
    <row r="1774" spans="1:10" x14ac:dyDescent="0.3">
      <c r="A1774" s="18" t="s">
        <v>22969</v>
      </c>
      <c r="B1774" s="21">
        <v>2468</v>
      </c>
      <c r="I1774" s="18" t="s">
        <v>2801</v>
      </c>
      <c r="J1774" s="19">
        <v>7038</v>
      </c>
    </row>
    <row r="1775" spans="1:10" x14ac:dyDescent="0.3">
      <c r="A1775" s="18" t="s">
        <v>22970</v>
      </c>
      <c r="B1775" s="21">
        <v>4721</v>
      </c>
      <c r="I1775" s="18" t="s">
        <v>2802</v>
      </c>
      <c r="J1775" s="19">
        <v>6466</v>
      </c>
    </row>
    <row r="1776" spans="1:10" x14ac:dyDescent="0.3">
      <c r="A1776" s="18" t="s">
        <v>22971</v>
      </c>
      <c r="B1776" s="21">
        <v>5744</v>
      </c>
      <c r="I1776" s="18" t="s">
        <v>2803</v>
      </c>
      <c r="J1776" s="19">
        <v>7074</v>
      </c>
    </row>
    <row r="1777" spans="1:10" x14ac:dyDescent="0.3">
      <c r="A1777" s="18" t="s">
        <v>22972</v>
      </c>
      <c r="B1777" s="21">
        <v>4897</v>
      </c>
      <c r="I1777" s="18" t="s">
        <v>2804</v>
      </c>
      <c r="J1777" s="19">
        <v>6102</v>
      </c>
    </row>
    <row r="1778" spans="1:10" x14ac:dyDescent="0.3">
      <c r="A1778" s="18" t="s">
        <v>22973</v>
      </c>
      <c r="B1778" s="21">
        <v>3174</v>
      </c>
      <c r="I1778" s="18" t="s">
        <v>2806</v>
      </c>
      <c r="J1778" s="19">
        <v>6894</v>
      </c>
    </row>
    <row r="1779" spans="1:10" x14ac:dyDescent="0.3">
      <c r="A1779" s="18" t="s">
        <v>22974</v>
      </c>
      <c r="B1779" s="21">
        <v>4681</v>
      </c>
      <c r="I1779" s="18" t="s">
        <v>2807</v>
      </c>
      <c r="J1779" s="19">
        <v>8021</v>
      </c>
    </row>
    <row r="1780" spans="1:10" x14ac:dyDescent="0.3">
      <c r="A1780" s="18" t="s">
        <v>22975</v>
      </c>
      <c r="B1780" s="21">
        <v>3482</v>
      </c>
      <c r="I1780" s="18" t="s">
        <v>2809</v>
      </c>
      <c r="J1780" s="19">
        <v>7160</v>
      </c>
    </row>
    <row r="1781" spans="1:10" x14ac:dyDescent="0.3">
      <c r="A1781" s="18" t="s">
        <v>22976</v>
      </c>
      <c r="B1781" s="21">
        <v>4745</v>
      </c>
      <c r="I1781" s="18" t="s">
        <v>2812</v>
      </c>
      <c r="J1781" s="19">
        <v>3104</v>
      </c>
    </row>
    <row r="1782" spans="1:10" x14ac:dyDescent="0.3">
      <c r="A1782" s="18" t="s">
        <v>22977</v>
      </c>
      <c r="B1782" s="21">
        <v>2672</v>
      </c>
      <c r="I1782" s="18" t="s">
        <v>2813</v>
      </c>
      <c r="J1782" s="19">
        <v>6292</v>
      </c>
    </row>
    <row r="1783" spans="1:10" x14ac:dyDescent="0.3">
      <c r="A1783" s="18" t="s">
        <v>22978</v>
      </c>
      <c r="B1783" s="21">
        <v>2224</v>
      </c>
      <c r="I1783" s="18" t="s">
        <v>2814</v>
      </c>
      <c r="J1783" s="19">
        <v>6779</v>
      </c>
    </row>
    <row r="1784" spans="1:10" x14ac:dyDescent="0.3">
      <c r="A1784" s="18" t="s">
        <v>22979</v>
      </c>
      <c r="B1784" s="21">
        <v>5086</v>
      </c>
      <c r="I1784" s="18" t="s">
        <v>2816</v>
      </c>
      <c r="J1784" s="19">
        <v>16307</v>
      </c>
    </row>
    <row r="1785" spans="1:10" x14ac:dyDescent="0.3">
      <c r="A1785" s="18" t="s">
        <v>22980</v>
      </c>
      <c r="B1785" s="21">
        <v>5642</v>
      </c>
      <c r="I1785" s="18" t="s">
        <v>2817</v>
      </c>
      <c r="J1785" s="19">
        <v>9575</v>
      </c>
    </row>
    <row r="1786" spans="1:10" x14ac:dyDescent="0.3">
      <c r="A1786" s="18" t="s">
        <v>22981</v>
      </c>
      <c r="B1786" s="21">
        <v>4613</v>
      </c>
      <c r="I1786" s="18" t="s">
        <v>2819</v>
      </c>
      <c r="J1786" s="19">
        <v>12500</v>
      </c>
    </row>
    <row r="1787" spans="1:10" x14ac:dyDescent="0.3">
      <c r="A1787" s="18" t="s">
        <v>22982</v>
      </c>
      <c r="B1787" s="21">
        <v>5750</v>
      </c>
      <c r="I1787" s="18" t="s">
        <v>2821</v>
      </c>
      <c r="J1787" s="19">
        <v>8807</v>
      </c>
    </row>
    <row r="1788" spans="1:10" x14ac:dyDescent="0.3">
      <c r="A1788" s="18" t="s">
        <v>22983</v>
      </c>
      <c r="B1788" s="21">
        <v>3577</v>
      </c>
      <c r="I1788" s="18" t="s">
        <v>2823</v>
      </c>
      <c r="J1788" s="19">
        <v>14109</v>
      </c>
    </row>
    <row r="1789" spans="1:10" x14ac:dyDescent="0.3">
      <c r="A1789" s="18" t="s">
        <v>22984</v>
      </c>
      <c r="B1789" s="21">
        <v>5879</v>
      </c>
      <c r="I1789" s="18" t="s">
        <v>2824</v>
      </c>
      <c r="J1789" s="19">
        <v>6793</v>
      </c>
    </row>
    <row r="1790" spans="1:10" x14ac:dyDescent="0.3">
      <c r="A1790" s="18" t="s">
        <v>22985</v>
      </c>
      <c r="B1790" s="21">
        <v>5639</v>
      </c>
      <c r="I1790" s="18" t="s">
        <v>2828</v>
      </c>
      <c r="J1790" s="19">
        <v>13577</v>
      </c>
    </row>
    <row r="1791" spans="1:10" x14ac:dyDescent="0.3">
      <c r="A1791" s="18" t="s">
        <v>22986</v>
      </c>
      <c r="B1791" s="21">
        <v>7167</v>
      </c>
      <c r="I1791" s="18" t="s">
        <v>2830</v>
      </c>
      <c r="J1791" s="19">
        <v>12455</v>
      </c>
    </row>
    <row r="1792" spans="1:10" x14ac:dyDescent="0.3">
      <c r="A1792" s="18" t="s">
        <v>22987</v>
      </c>
      <c r="B1792" s="21">
        <v>2599</v>
      </c>
      <c r="I1792" s="18" t="s">
        <v>2832</v>
      </c>
      <c r="J1792" s="19">
        <v>6315</v>
      </c>
    </row>
    <row r="1793" spans="1:10" x14ac:dyDescent="0.3">
      <c r="A1793" s="18" t="s">
        <v>22988</v>
      </c>
      <c r="B1793" s="21">
        <v>3002</v>
      </c>
      <c r="I1793" s="18" t="s">
        <v>2833</v>
      </c>
      <c r="J1793" s="19">
        <v>5889</v>
      </c>
    </row>
    <row r="1794" spans="1:10" x14ac:dyDescent="0.3">
      <c r="A1794" s="18" t="s">
        <v>22989</v>
      </c>
      <c r="B1794" s="21">
        <v>5529</v>
      </c>
      <c r="I1794" s="18" t="s">
        <v>2836</v>
      </c>
      <c r="J1794" s="19">
        <v>9500</v>
      </c>
    </row>
    <row r="1795" spans="1:10" x14ac:dyDescent="0.3">
      <c r="A1795" s="18" t="s">
        <v>22990</v>
      </c>
      <c r="B1795" s="21">
        <v>6002</v>
      </c>
      <c r="I1795" s="18" t="s">
        <v>2838</v>
      </c>
      <c r="J1795" s="19">
        <v>5723</v>
      </c>
    </row>
    <row r="1796" spans="1:10" x14ac:dyDescent="0.3">
      <c r="A1796" s="18" t="s">
        <v>22991</v>
      </c>
      <c r="B1796" s="21">
        <v>3015</v>
      </c>
      <c r="I1796" s="18" t="s">
        <v>2839</v>
      </c>
      <c r="J1796" s="19">
        <v>12134</v>
      </c>
    </row>
    <row r="1797" spans="1:10" x14ac:dyDescent="0.3">
      <c r="A1797" s="18" t="s">
        <v>22992</v>
      </c>
      <c r="B1797" s="21">
        <v>3533</v>
      </c>
      <c r="I1797" s="18" t="s">
        <v>2840</v>
      </c>
      <c r="J1797" s="19">
        <v>2316</v>
      </c>
    </row>
    <row r="1798" spans="1:10" x14ac:dyDescent="0.3">
      <c r="A1798" s="18" t="s">
        <v>22993</v>
      </c>
      <c r="B1798" s="21">
        <v>3589</v>
      </c>
      <c r="I1798" s="18" t="s">
        <v>2844</v>
      </c>
      <c r="J1798" s="19">
        <v>5353</v>
      </c>
    </row>
    <row r="1799" spans="1:10" x14ac:dyDescent="0.3">
      <c r="A1799" s="18" t="s">
        <v>22994</v>
      </c>
      <c r="B1799" s="21">
        <v>6107</v>
      </c>
      <c r="I1799" s="18" t="s">
        <v>2845</v>
      </c>
      <c r="J1799" s="19">
        <v>4197</v>
      </c>
    </row>
    <row r="1800" spans="1:10" x14ac:dyDescent="0.3">
      <c r="A1800" s="18" t="s">
        <v>22995</v>
      </c>
      <c r="B1800" s="21">
        <v>5146</v>
      </c>
      <c r="I1800" s="18" t="s">
        <v>2849</v>
      </c>
      <c r="J1800" s="19">
        <v>5719</v>
      </c>
    </row>
    <row r="1801" spans="1:10" x14ac:dyDescent="0.3">
      <c r="A1801" s="18" t="s">
        <v>22996</v>
      </c>
      <c r="B1801" s="21">
        <v>4174</v>
      </c>
      <c r="I1801" s="18" t="s">
        <v>2850</v>
      </c>
      <c r="J1801" s="19">
        <v>5808</v>
      </c>
    </row>
    <row r="1802" spans="1:10" x14ac:dyDescent="0.3">
      <c r="A1802" s="18" t="s">
        <v>22997</v>
      </c>
      <c r="B1802" s="21">
        <v>4756</v>
      </c>
      <c r="I1802" s="18" t="s">
        <v>2851</v>
      </c>
      <c r="J1802" s="19">
        <v>12586</v>
      </c>
    </row>
    <row r="1803" spans="1:10" x14ac:dyDescent="0.3">
      <c r="A1803" s="18" t="s">
        <v>22998</v>
      </c>
      <c r="B1803" s="21">
        <v>2658</v>
      </c>
      <c r="I1803" s="18" t="s">
        <v>2854</v>
      </c>
      <c r="J1803" s="19">
        <v>6210</v>
      </c>
    </row>
    <row r="1804" spans="1:10" x14ac:dyDescent="0.3">
      <c r="A1804" s="18" t="s">
        <v>22999</v>
      </c>
      <c r="B1804" s="21">
        <v>3702</v>
      </c>
      <c r="I1804" s="18" t="s">
        <v>2856</v>
      </c>
      <c r="J1804" s="19">
        <v>5549</v>
      </c>
    </row>
    <row r="1805" spans="1:10" x14ac:dyDescent="0.3">
      <c r="A1805" s="18" t="s">
        <v>23000</v>
      </c>
      <c r="B1805" s="21">
        <v>5140</v>
      </c>
      <c r="I1805" s="18" t="s">
        <v>2857</v>
      </c>
      <c r="J1805" s="19">
        <v>3447</v>
      </c>
    </row>
    <row r="1806" spans="1:10" x14ac:dyDescent="0.3">
      <c r="A1806" s="18" t="s">
        <v>23001</v>
      </c>
      <c r="B1806" s="21">
        <v>3828</v>
      </c>
      <c r="I1806" s="18" t="s">
        <v>2858</v>
      </c>
      <c r="J1806" s="19">
        <v>9784</v>
      </c>
    </row>
    <row r="1807" spans="1:10" x14ac:dyDescent="0.3">
      <c r="A1807" s="18" t="s">
        <v>23002</v>
      </c>
      <c r="B1807" s="21">
        <v>3616</v>
      </c>
      <c r="I1807" s="18" t="s">
        <v>2861</v>
      </c>
      <c r="J1807" s="19">
        <v>4045</v>
      </c>
    </row>
    <row r="1808" spans="1:10" x14ac:dyDescent="0.3">
      <c r="A1808" s="18" t="s">
        <v>23003</v>
      </c>
      <c r="B1808" s="21">
        <v>6442</v>
      </c>
      <c r="I1808" s="18" t="s">
        <v>2862</v>
      </c>
      <c r="J1808" s="19">
        <v>4519</v>
      </c>
    </row>
    <row r="1809" spans="1:10" x14ac:dyDescent="0.3">
      <c r="A1809" s="18" t="s">
        <v>23004</v>
      </c>
      <c r="B1809" s="21">
        <v>2834</v>
      </c>
      <c r="I1809" s="18" t="s">
        <v>2864</v>
      </c>
      <c r="J1809" s="19">
        <v>5723</v>
      </c>
    </row>
    <row r="1810" spans="1:10" x14ac:dyDescent="0.3">
      <c r="A1810" s="18" t="s">
        <v>23005</v>
      </c>
      <c r="B1810" s="21">
        <v>4348</v>
      </c>
      <c r="I1810" s="18" t="s">
        <v>2866</v>
      </c>
      <c r="J1810" s="19">
        <v>4988</v>
      </c>
    </row>
    <row r="1811" spans="1:10" x14ac:dyDescent="0.3">
      <c r="A1811" s="18" t="s">
        <v>23006</v>
      </c>
      <c r="B1811" s="21">
        <v>4094</v>
      </c>
      <c r="I1811" s="18" t="s">
        <v>2867</v>
      </c>
      <c r="J1811" s="19">
        <v>18711</v>
      </c>
    </row>
    <row r="1812" spans="1:10" x14ac:dyDescent="0.3">
      <c r="A1812" s="18" t="s">
        <v>23007</v>
      </c>
      <c r="B1812" s="21">
        <v>3104</v>
      </c>
      <c r="I1812" s="18" t="s">
        <v>2870</v>
      </c>
      <c r="J1812" s="19">
        <v>6435</v>
      </c>
    </row>
    <row r="1813" spans="1:10" x14ac:dyDescent="0.3">
      <c r="A1813" s="18" t="s">
        <v>23008</v>
      </c>
      <c r="B1813" s="21">
        <v>5718</v>
      </c>
      <c r="I1813" s="18" t="s">
        <v>2872</v>
      </c>
      <c r="J1813" s="19">
        <v>5682</v>
      </c>
    </row>
    <row r="1814" spans="1:10" x14ac:dyDescent="0.3">
      <c r="A1814" s="18" t="s">
        <v>23009</v>
      </c>
      <c r="B1814" s="21">
        <v>3408</v>
      </c>
      <c r="I1814" s="18" t="s">
        <v>2874</v>
      </c>
      <c r="J1814" s="19">
        <v>3390</v>
      </c>
    </row>
    <row r="1815" spans="1:10" x14ac:dyDescent="0.3">
      <c r="A1815" s="18" t="s">
        <v>23010</v>
      </c>
      <c r="B1815" s="21">
        <v>6083</v>
      </c>
      <c r="I1815" s="18" t="s">
        <v>2875</v>
      </c>
      <c r="J1815" s="19">
        <v>5174</v>
      </c>
    </row>
    <row r="1816" spans="1:10" x14ac:dyDescent="0.3">
      <c r="A1816" s="18" t="s">
        <v>23011</v>
      </c>
      <c r="B1816" s="21">
        <v>4761</v>
      </c>
      <c r="I1816" s="18" t="s">
        <v>2876</v>
      </c>
      <c r="J1816" s="19">
        <v>1999</v>
      </c>
    </row>
    <row r="1817" spans="1:10" x14ac:dyDescent="0.3">
      <c r="A1817" s="18" t="s">
        <v>23012</v>
      </c>
      <c r="B1817" s="21">
        <v>6846</v>
      </c>
      <c r="I1817" s="18" t="s">
        <v>2877</v>
      </c>
      <c r="J1817" s="19">
        <v>6285</v>
      </c>
    </row>
    <row r="1818" spans="1:10" x14ac:dyDescent="0.3">
      <c r="A1818" s="18" t="s">
        <v>23013</v>
      </c>
      <c r="B1818" s="21">
        <v>4065</v>
      </c>
      <c r="I1818" s="18" t="s">
        <v>2878</v>
      </c>
      <c r="J1818" s="19">
        <v>11984</v>
      </c>
    </row>
    <row r="1819" spans="1:10" x14ac:dyDescent="0.3">
      <c r="A1819" s="18" t="s">
        <v>23014</v>
      </c>
      <c r="B1819" s="21">
        <v>5710</v>
      </c>
      <c r="I1819" s="18" t="s">
        <v>2879</v>
      </c>
      <c r="J1819" s="19">
        <v>6004</v>
      </c>
    </row>
    <row r="1820" spans="1:10" x14ac:dyDescent="0.3">
      <c r="A1820" s="18" t="s">
        <v>23015</v>
      </c>
      <c r="B1820" s="21">
        <v>5214</v>
      </c>
      <c r="I1820" s="18" t="s">
        <v>2883</v>
      </c>
      <c r="J1820" s="19">
        <v>5418</v>
      </c>
    </row>
    <row r="1821" spans="1:10" x14ac:dyDescent="0.3">
      <c r="A1821" s="18" t="s">
        <v>23016</v>
      </c>
      <c r="B1821" s="21">
        <v>3925</v>
      </c>
      <c r="I1821" s="18" t="s">
        <v>2884</v>
      </c>
      <c r="J1821" s="19">
        <v>2002</v>
      </c>
    </row>
    <row r="1822" spans="1:10" x14ac:dyDescent="0.3">
      <c r="A1822" s="18" t="s">
        <v>23017</v>
      </c>
      <c r="B1822" s="21">
        <v>6690</v>
      </c>
      <c r="I1822" s="18" t="s">
        <v>2885</v>
      </c>
      <c r="J1822" s="19">
        <v>5650</v>
      </c>
    </row>
    <row r="1823" spans="1:10" x14ac:dyDescent="0.3">
      <c r="A1823" s="18" t="s">
        <v>23018</v>
      </c>
      <c r="B1823" s="21">
        <v>4045</v>
      </c>
      <c r="I1823" s="18" t="s">
        <v>2886</v>
      </c>
      <c r="J1823" s="19">
        <v>5936</v>
      </c>
    </row>
    <row r="1824" spans="1:10" x14ac:dyDescent="0.3">
      <c r="A1824" s="18" t="s">
        <v>23019</v>
      </c>
      <c r="B1824" s="21">
        <v>6865</v>
      </c>
      <c r="I1824" s="18" t="s">
        <v>2887</v>
      </c>
      <c r="J1824" s="19">
        <v>4811</v>
      </c>
    </row>
    <row r="1825" spans="1:10" x14ac:dyDescent="0.3">
      <c r="A1825" s="18" t="s">
        <v>23020</v>
      </c>
      <c r="B1825" s="21">
        <v>3744</v>
      </c>
      <c r="I1825" s="18" t="s">
        <v>2889</v>
      </c>
      <c r="J1825" s="19">
        <v>4840</v>
      </c>
    </row>
    <row r="1826" spans="1:10" x14ac:dyDescent="0.3">
      <c r="A1826" s="18" t="s">
        <v>23021</v>
      </c>
      <c r="B1826" s="21">
        <v>5365</v>
      </c>
      <c r="I1826" s="18" t="s">
        <v>2893</v>
      </c>
      <c r="J1826" s="19">
        <v>14847</v>
      </c>
    </row>
    <row r="1827" spans="1:10" x14ac:dyDescent="0.3">
      <c r="A1827" s="18" t="s">
        <v>23022</v>
      </c>
      <c r="B1827" s="21">
        <v>2182</v>
      </c>
      <c r="I1827" s="18" t="s">
        <v>2894</v>
      </c>
      <c r="J1827" s="19">
        <v>11000</v>
      </c>
    </row>
    <row r="1828" spans="1:10" x14ac:dyDescent="0.3">
      <c r="A1828" s="18" t="s">
        <v>23023</v>
      </c>
      <c r="B1828" s="21">
        <v>4283</v>
      </c>
      <c r="I1828" s="18" t="s">
        <v>2896</v>
      </c>
      <c r="J1828" s="19">
        <v>3667</v>
      </c>
    </row>
    <row r="1829" spans="1:10" x14ac:dyDescent="0.3">
      <c r="A1829" s="18" t="s">
        <v>23024</v>
      </c>
      <c r="B1829" s="21">
        <v>5584</v>
      </c>
      <c r="I1829" s="18" t="s">
        <v>2897</v>
      </c>
      <c r="J1829" s="19">
        <v>3917</v>
      </c>
    </row>
    <row r="1830" spans="1:10" x14ac:dyDescent="0.3">
      <c r="A1830" s="18" t="s">
        <v>23025</v>
      </c>
      <c r="B1830" s="21">
        <v>4996</v>
      </c>
      <c r="I1830" s="18" t="s">
        <v>2898</v>
      </c>
      <c r="J1830" s="19">
        <v>3270</v>
      </c>
    </row>
    <row r="1831" spans="1:10" x14ac:dyDescent="0.3">
      <c r="A1831" s="18" t="s">
        <v>23026</v>
      </c>
      <c r="B1831" s="21">
        <v>4743</v>
      </c>
      <c r="I1831" s="18" t="s">
        <v>2900</v>
      </c>
      <c r="J1831" s="19">
        <v>5854</v>
      </c>
    </row>
    <row r="1832" spans="1:10" x14ac:dyDescent="0.3">
      <c r="A1832" s="18" t="s">
        <v>23027</v>
      </c>
      <c r="B1832" s="21">
        <v>6510</v>
      </c>
      <c r="I1832" s="18" t="s">
        <v>2901</v>
      </c>
      <c r="J1832" s="19">
        <v>3408</v>
      </c>
    </row>
    <row r="1833" spans="1:10" x14ac:dyDescent="0.3">
      <c r="A1833" s="18" t="s">
        <v>23028</v>
      </c>
      <c r="B1833" s="21">
        <v>2705</v>
      </c>
      <c r="I1833" s="18" t="s">
        <v>2902</v>
      </c>
      <c r="J1833" s="19">
        <v>3926</v>
      </c>
    </row>
    <row r="1834" spans="1:10" x14ac:dyDescent="0.3">
      <c r="A1834" s="18" t="s">
        <v>23029</v>
      </c>
      <c r="B1834" s="21">
        <v>3578</v>
      </c>
      <c r="I1834" s="18" t="s">
        <v>2905</v>
      </c>
      <c r="J1834" s="19">
        <v>6942</v>
      </c>
    </row>
    <row r="1835" spans="1:10" x14ac:dyDescent="0.3">
      <c r="A1835" s="18" t="s">
        <v>23030</v>
      </c>
      <c r="B1835" s="21">
        <v>6015</v>
      </c>
      <c r="I1835" s="18" t="s">
        <v>2906</v>
      </c>
      <c r="J1835" s="19">
        <v>19536</v>
      </c>
    </row>
    <row r="1836" spans="1:10" x14ac:dyDescent="0.3">
      <c r="A1836" s="18" t="s">
        <v>23031</v>
      </c>
      <c r="B1836" s="21">
        <v>4107</v>
      </c>
      <c r="I1836" s="18" t="s">
        <v>2907</v>
      </c>
      <c r="J1836" s="19">
        <v>14032</v>
      </c>
    </row>
    <row r="1837" spans="1:10" x14ac:dyDescent="0.3">
      <c r="A1837" s="18" t="s">
        <v>23032</v>
      </c>
      <c r="B1837" s="21">
        <v>5182</v>
      </c>
      <c r="I1837" s="18" t="s">
        <v>2908</v>
      </c>
      <c r="J1837" s="19">
        <v>15746</v>
      </c>
    </row>
    <row r="1838" spans="1:10" x14ac:dyDescent="0.3">
      <c r="A1838" s="18" t="s">
        <v>23033</v>
      </c>
      <c r="B1838" s="21">
        <v>5633</v>
      </c>
      <c r="I1838" s="18" t="s">
        <v>2909</v>
      </c>
      <c r="J1838" s="19">
        <v>5023</v>
      </c>
    </row>
    <row r="1839" spans="1:10" x14ac:dyDescent="0.3">
      <c r="A1839" s="18" t="s">
        <v>23034</v>
      </c>
      <c r="B1839" s="21">
        <v>5218</v>
      </c>
      <c r="I1839" s="18" t="s">
        <v>2910</v>
      </c>
      <c r="J1839" s="19">
        <v>6531</v>
      </c>
    </row>
    <row r="1840" spans="1:10" x14ac:dyDescent="0.3">
      <c r="A1840" s="18" t="s">
        <v>23035</v>
      </c>
      <c r="B1840" s="21">
        <v>5684</v>
      </c>
      <c r="I1840" s="18" t="s">
        <v>2912</v>
      </c>
      <c r="J1840" s="19">
        <v>2110</v>
      </c>
    </row>
    <row r="1841" spans="1:10" x14ac:dyDescent="0.3">
      <c r="A1841" s="18" t="s">
        <v>23036</v>
      </c>
      <c r="B1841" s="21">
        <v>4431</v>
      </c>
      <c r="I1841" s="18" t="s">
        <v>2913</v>
      </c>
      <c r="J1841" s="19">
        <v>6352</v>
      </c>
    </row>
    <row r="1842" spans="1:10" x14ac:dyDescent="0.3">
      <c r="A1842" s="18" t="s">
        <v>23037</v>
      </c>
      <c r="B1842" s="21">
        <v>3737</v>
      </c>
      <c r="I1842" s="18" t="s">
        <v>2914</v>
      </c>
      <c r="J1842" s="19">
        <v>16428</v>
      </c>
    </row>
    <row r="1843" spans="1:10" x14ac:dyDescent="0.3">
      <c r="A1843" s="18" t="s">
        <v>23038</v>
      </c>
      <c r="B1843" s="21">
        <v>5099</v>
      </c>
      <c r="I1843" s="18" t="s">
        <v>2916</v>
      </c>
      <c r="J1843" s="19">
        <v>10320</v>
      </c>
    </row>
    <row r="1844" spans="1:10" x14ac:dyDescent="0.3">
      <c r="A1844" s="18" t="s">
        <v>23039</v>
      </c>
      <c r="B1844" s="21">
        <v>5775</v>
      </c>
      <c r="I1844" s="18" t="s">
        <v>2917</v>
      </c>
      <c r="J1844" s="19">
        <v>10894</v>
      </c>
    </row>
    <row r="1845" spans="1:10" x14ac:dyDescent="0.3">
      <c r="A1845" s="18" t="s">
        <v>23040</v>
      </c>
      <c r="B1845" s="21">
        <v>6014</v>
      </c>
      <c r="I1845" s="18" t="s">
        <v>2918</v>
      </c>
      <c r="J1845" s="19">
        <v>11754</v>
      </c>
    </row>
    <row r="1846" spans="1:10" x14ac:dyDescent="0.3">
      <c r="A1846" s="18" t="s">
        <v>23041</v>
      </c>
      <c r="B1846" s="21">
        <v>5139</v>
      </c>
      <c r="I1846" s="18" t="s">
        <v>2919</v>
      </c>
      <c r="J1846" s="19">
        <v>8757</v>
      </c>
    </row>
    <row r="1847" spans="1:10" x14ac:dyDescent="0.3">
      <c r="A1847" s="18" t="s">
        <v>23042</v>
      </c>
      <c r="B1847" s="21">
        <v>5009</v>
      </c>
      <c r="I1847" s="18" t="s">
        <v>2921</v>
      </c>
      <c r="J1847" s="19">
        <v>5358</v>
      </c>
    </row>
    <row r="1848" spans="1:10" x14ac:dyDescent="0.3">
      <c r="A1848" s="18" t="s">
        <v>23043</v>
      </c>
      <c r="B1848" s="21">
        <v>4168</v>
      </c>
      <c r="I1848" s="18" t="s">
        <v>2922</v>
      </c>
      <c r="J1848" s="19">
        <v>2431</v>
      </c>
    </row>
    <row r="1849" spans="1:10" x14ac:dyDescent="0.3">
      <c r="A1849" s="18" t="s">
        <v>23044</v>
      </c>
      <c r="B1849" s="21">
        <v>4877</v>
      </c>
      <c r="I1849" s="18" t="s">
        <v>2923</v>
      </c>
      <c r="J1849" s="19">
        <v>6729</v>
      </c>
    </row>
    <row r="1850" spans="1:10" x14ac:dyDescent="0.3">
      <c r="A1850" s="18" t="s">
        <v>23045</v>
      </c>
      <c r="B1850" s="21">
        <v>4223</v>
      </c>
      <c r="I1850" s="18" t="s">
        <v>2924</v>
      </c>
      <c r="J1850" s="19">
        <v>6859</v>
      </c>
    </row>
    <row r="1851" spans="1:10" x14ac:dyDescent="0.3">
      <c r="A1851" s="18" t="s">
        <v>23046</v>
      </c>
      <c r="B1851" s="21">
        <v>2557</v>
      </c>
      <c r="I1851" s="18" t="s">
        <v>2926</v>
      </c>
      <c r="J1851" s="19">
        <v>7895</v>
      </c>
    </row>
    <row r="1852" spans="1:10" x14ac:dyDescent="0.3">
      <c r="A1852" s="18" t="s">
        <v>23047</v>
      </c>
      <c r="B1852" s="21">
        <v>5298</v>
      </c>
      <c r="I1852" s="18" t="s">
        <v>2927</v>
      </c>
      <c r="J1852" s="19">
        <v>2285</v>
      </c>
    </row>
    <row r="1853" spans="1:10" x14ac:dyDescent="0.3">
      <c r="A1853" s="18" t="s">
        <v>23048</v>
      </c>
      <c r="B1853" s="21">
        <v>6169</v>
      </c>
      <c r="I1853" s="18" t="s">
        <v>2928</v>
      </c>
      <c r="J1853" s="19">
        <v>14040</v>
      </c>
    </row>
    <row r="1854" spans="1:10" x14ac:dyDescent="0.3">
      <c r="A1854" s="18" t="s">
        <v>23049</v>
      </c>
      <c r="B1854" s="21">
        <v>6471</v>
      </c>
      <c r="I1854" s="18" t="s">
        <v>2929</v>
      </c>
      <c r="J1854" s="19">
        <v>24855</v>
      </c>
    </row>
    <row r="1855" spans="1:10" x14ac:dyDescent="0.3">
      <c r="A1855" s="18" t="s">
        <v>23050</v>
      </c>
      <c r="B1855" s="21">
        <v>5061</v>
      </c>
      <c r="I1855" s="18" t="s">
        <v>2934</v>
      </c>
      <c r="J1855" s="19">
        <v>6690</v>
      </c>
    </row>
    <row r="1856" spans="1:10" x14ac:dyDescent="0.3">
      <c r="A1856" s="18" t="s">
        <v>23051</v>
      </c>
      <c r="B1856" s="21">
        <v>4120</v>
      </c>
      <c r="I1856" s="18" t="s">
        <v>2936</v>
      </c>
      <c r="J1856" s="19">
        <v>4722</v>
      </c>
    </row>
    <row r="1857" spans="1:10" x14ac:dyDescent="0.3">
      <c r="A1857" s="18" t="s">
        <v>23052</v>
      </c>
      <c r="B1857" s="21">
        <v>6278</v>
      </c>
      <c r="I1857" s="18" t="s">
        <v>2941</v>
      </c>
      <c r="J1857" s="19">
        <v>2522</v>
      </c>
    </row>
    <row r="1858" spans="1:10" x14ac:dyDescent="0.3">
      <c r="A1858" s="18" t="s">
        <v>23053</v>
      </c>
      <c r="B1858" s="21">
        <v>3904</v>
      </c>
      <c r="I1858" s="18" t="s">
        <v>2942</v>
      </c>
      <c r="J1858" s="19">
        <v>3490</v>
      </c>
    </row>
    <row r="1859" spans="1:10" x14ac:dyDescent="0.3">
      <c r="A1859" s="18" t="s">
        <v>23054</v>
      </c>
      <c r="B1859" s="21">
        <v>6868</v>
      </c>
      <c r="I1859" s="18" t="s">
        <v>2945</v>
      </c>
      <c r="J1859" s="19">
        <v>2555</v>
      </c>
    </row>
    <row r="1860" spans="1:10" x14ac:dyDescent="0.3">
      <c r="A1860" s="18" t="s">
        <v>23055</v>
      </c>
      <c r="B1860" s="21">
        <v>3631</v>
      </c>
      <c r="I1860" s="18" t="s">
        <v>2947</v>
      </c>
      <c r="J1860" s="19">
        <v>6567</v>
      </c>
    </row>
    <row r="1861" spans="1:10" x14ac:dyDescent="0.3">
      <c r="A1861" s="18" t="s">
        <v>23056</v>
      </c>
      <c r="B1861" s="21">
        <v>6049</v>
      </c>
      <c r="I1861" s="18" t="s">
        <v>2948</v>
      </c>
      <c r="J1861" s="19">
        <v>3248</v>
      </c>
    </row>
    <row r="1862" spans="1:10" x14ac:dyDescent="0.3">
      <c r="A1862" s="18" t="s">
        <v>23057</v>
      </c>
      <c r="B1862" s="21">
        <v>1999</v>
      </c>
      <c r="I1862" s="18" t="s">
        <v>2950</v>
      </c>
      <c r="J1862" s="19">
        <v>7427</v>
      </c>
    </row>
    <row r="1863" spans="1:10" x14ac:dyDescent="0.3">
      <c r="A1863" s="18" t="s">
        <v>23058</v>
      </c>
      <c r="B1863" s="21">
        <v>3270</v>
      </c>
      <c r="I1863" s="18" t="s">
        <v>2951</v>
      </c>
      <c r="J1863" s="19">
        <v>5609</v>
      </c>
    </row>
    <row r="1864" spans="1:10" x14ac:dyDescent="0.3">
      <c r="A1864" s="18" t="s">
        <v>23059</v>
      </c>
      <c r="B1864" s="21">
        <v>5693</v>
      </c>
      <c r="I1864" s="18" t="s">
        <v>2956</v>
      </c>
      <c r="J1864" s="19">
        <v>5861</v>
      </c>
    </row>
    <row r="1865" spans="1:10" x14ac:dyDescent="0.3">
      <c r="A1865" s="18" t="s">
        <v>23060</v>
      </c>
      <c r="B1865" s="21">
        <v>4840</v>
      </c>
      <c r="I1865" s="18" t="s">
        <v>2958</v>
      </c>
      <c r="J1865" s="19">
        <v>10484</v>
      </c>
    </row>
    <row r="1866" spans="1:10" x14ac:dyDescent="0.3">
      <c r="A1866" s="18" t="s">
        <v>23061</v>
      </c>
      <c r="B1866" s="21">
        <v>2479</v>
      </c>
      <c r="I1866" s="18" t="s">
        <v>2960</v>
      </c>
      <c r="J1866" s="19">
        <v>20726</v>
      </c>
    </row>
    <row r="1867" spans="1:10" x14ac:dyDescent="0.3">
      <c r="A1867" s="18" t="s">
        <v>23062</v>
      </c>
      <c r="B1867" s="21">
        <v>5234</v>
      </c>
      <c r="I1867" s="18" t="s">
        <v>2963</v>
      </c>
      <c r="J1867" s="19">
        <v>10171</v>
      </c>
    </row>
    <row r="1868" spans="1:10" x14ac:dyDescent="0.3">
      <c r="A1868" s="18" t="s">
        <v>23063</v>
      </c>
      <c r="B1868" s="21">
        <v>5087</v>
      </c>
      <c r="I1868" s="18" t="s">
        <v>2964</v>
      </c>
      <c r="J1868" s="19">
        <v>6185</v>
      </c>
    </row>
    <row r="1869" spans="1:10" x14ac:dyDescent="0.3">
      <c r="A1869" s="18" t="s">
        <v>23064</v>
      </c>
      <c r="B1869" s="21">
        <v>6196</v>
      </c>
      <c r="I1869" s="18" t="s">
        <v>2965</v>
      </c>
      <c r="J1869" s="19">
        <v>10069</v>
      </c>
    </row>
    <row r="1870" spans="1:10" x14ac:dyDescent="0.3">
      <c r="A1870" s="18" t="s">
        <v>23065</v>
      </c>
      <c r="B1870" s="21">
        <v>6264</v>
      </c>
      <c r="I1870" s="18" t="s">
        <v>2966</v>
      </c>
      <c r="J1870" s="19">
        <v>7675</v>
      </c>
    </row>
    <row r="1871" spans="1:10" x14ac:dyDescent="0.3">
      <c r="A1871" s="18" t="s">
        <v>23066</v>
      </c>
      <c r="B1871" s="21">
        <v>5998</v>
      </c>
      <c r="I1871" s="18" t="s">
        <v>2967</v>
      </c>
      <c r="J1871" s="19">
        <v>6271</v>
      </c>
    </row>
    <row r="1872" spans="1:10" x14ac:dyDescent="0.3">
      <c r="A1872" s="18" t="s">
        <v>23067</v>
      </c>
      <c r="B1872" s="21">
        <v>5321</v>
      </c>
      <c r="I1872" s="18" t="s">
        <v>2969</v>
      </c>
      <c r="J1872" s="19">
        <v>14529</v>
      </c>
    </row>
    <row r="1873" spans="1:10" x14ac:dyDescent="0.3">
      <c r="A1873" s="18" t="s">
        <v>23068</v>
      </c>
      <c r="B1873" s="21">
        <v>5537</v>
      </c>
      <c r="I1873" s="18" t="s">
        <v>2972</v>
      </c>
      <c r="J1873" s="19">
        <v>6696</v>
      </c>
    </row>
    <row r="1874" spans="1:10" x14ac:dyDescent="0.3">
      <c r="A1874" s="18" t="s">
        <v>23069</v>
      </c>
      <c r="B1874" s="21">
        <v>4784</v>
      </c>
      <c r="I1874" s="18" t="s">
        <v>2973</v>
      </c>
      <c r="J1874" s="19">
        <v>10153</v>
      </c>
    </row>
    <row r="1875" spans="1:10" x14ac:dyDescent="0.3">
      <c r="A1875" s="18" t="s">
        <v>23070</v>
      </c>
      <c r="B1875" s="21">
        <v>5879</v>
      </c>
      <c r="I1875" s="18" t="s">
        <v>2974</v>
      </c>
      <c r="J1875" s="19">
        <v>15534</v>
      </c>
    </row>
    <row r="1876" spans="1:10" x14ac:dyDescent="0.3">
      <c r="A1876" s="18" t="s">
        <v>23071</v>
      </c>
      <c r="B1876" s="21">
        <v>6096</v>
      </c>
      <c r="I1876" s="18" t="s">
        <v>2975</v>
      </c>
      <c r="J1876" s="19">
        <v>6311</v>
      </c>
    </row>
    <row r="1877" spans="1:10" x14ac:dyDescent="0.3">
      <c r="A1877" s="18" t="s">
        <v>23072</v>
      </c>
      <c r="B1877" s="21">
        <v>3784</v>
      </c>
      <c r="I1877" s="18" t="s">
        <v>2976</v>
      </c>
      <c r="J1877" s="19">
        <v>13866</v>
      </c>
    </row>
    <row r="1878" spans="1:10" x14ac:dyDescent="0.3">
      <c r="A1878" s="18" t="s">
        <v>23073</v>
      </c>
      <c r="B1878" s="21">
        <v>3509</v>
      </c>
      <c r="I1878" s="18" t="s">
        <v>2977</v>
      </c>
      <c r="J1878" s="19">
        <v>12344</v>
      </c>
    </row>
    <row r="1879" spans="1:10" x14ac:dyDescent="0.3">
      <c r="A1879" s="18" t="s">
        <v>23074</v>
      </c>
      <c r="B1879" s="21">
        <v>2651</v>
      </c>
      <c r="I1879" s="18" t="s">
        <v>2979</v>
      </c>
      <c r="J1879" s="19">
        <v>3158</v>
      </c>
    </row>
    <row r="1880" spans="1:10" x14ac:dyDescent="0.3">
      <c r="A1880" s="18" t="s">
        <v>23075</v>
      </c>
      <c r="B1880" s="21">
        <v>5484</v>
      </c>
      <c r="I1880" s="18" t="s">
        <v>2981</v>
      </c>
      <c r="J1880" s="19">
        <v>3040</v>
      </c>
    </row>
    <row r="1881" spans="1:10" x14ac:dyDescent="0.3">
      <c r="A1881" s="18" t="s">
        <v>23076</v>
      </c>
      <c r="B1881" s="21">
        <v>5895</v>
      </c>
      <c r="I1881" s="18" t="s">
        <v>2982</v>
      </c>
      <c r="J1881" s="19">
        <v>5839</v>
      </c>
    </row>
    <row r="1882" spans="1:10" x14ac:dyDescent="0.3">
      <c r="A1882" s="18" t="s">
        <v>23077</v>
      </c>
      <c r="B1882" s="21">
        <v>2233</v>
      </c>
      <c r="I1882" s="18" t="s">
        <v>2983</v>
      </c>
      <c r="J1882" s="19">
        <v>6847</v>
      </c>
    </row>
    <row r="1883" spans="1:10" x14ac:dyDescent="0.3">
      <c r="A1883" s="18" t="s">
        <v>23078</v>
      </c>
      <c r="B1883" s="21">
        <v>2682</v>
      </c>
      <c r="I1883" s="18" t="s">
        <v>2984</v>
      </c>
      <c r="J1883" s="19">
        <v>8979</v>
      </c>
    </row>
    <row r="1884" spans="1:10" x14ac:dyDescent="0.3">
      <c r="A1884" s="18" t="s">
        <v>23079</v>
      </c>
      <c r="B1884" s="21">
        <v>4785</v>
      </c>
      <c r="I1884" s="18" t="s">
        <v>2986</v>
      </c>
      <c r="J1884" s="19">
        <v>4836</v>
      </c>
    </row>
    <row r="1885" spans="1:10" x14ac:dyDescent="0.3">
      <c r="A1885" s="18" t="s">
        <v>23080</v>
      </c>
      <c r="B1885" s="21">
        <v>5862</v>
      </c>
      <c r="I1885" s="18" t="s">
        <v>2987</v>
      </c>
      <c r="J1885" s="19">
        <v>9062</v>
      </c>
    </row>
    <row r="1886" spans="1:10" x14ac:dyDescent="0.3">
      <c r="A1886" s="18" t="s">
        <v>23081</v>
      </c>
      <c r="B1886" s="21">
        <v>5194</v>
      </c>
      <c r="I1886" s="18" t="s">
        <v>2988</v>
      </c>
      <c r="J1886" s="19">
        <v>7222</v>
      </c>
    </row>
    <row r="1887" spans="1:10" x14ac:dyDescent="0.3">
      <c r="A1887" s="18" t="s">
        <v>23082</v>
      </c>
      <c r="B1887" s="21">
        <v>6346</v>
      </c>
      <c r="I1887" s="18" t="s">
        <v>2991</v>
      </c>
      <c r="J1887" s="19">
        <v>5943</v>
      </c>
    </row>
    <row r="1888" spans="1:10" x14ac:dyDescent="0.3">
      <c r="A1888" s="18" t="s">
        <v>23083</v>
      </c>
      <c r="B1888" s="21">
        <v>5207</v>
      </c>
      <c r="I1888" s="18" t="s">
        <v>2992</v>
      </c>
      <c r="J1888" s="19">
        <v>4627</v>
      </c>
    </row>
    <row r="1889" spans="1:10" x14ac:dyDescent="0.3">
      <c r="A1889" s="18" t="s">
        <v>23084</v>
      </c>
      <c r="B1889" s="21">
        <v>4295</v>
      </c>
      <c r="I1889" s="18" t="s">
        <v>2993</v>
      </c>
      <c r="J1889" s="19">
        <v>8040</v>
      </c>
    </row>
    <row r="1890" spans="1:10" x14ac:dyDescent="0.3">
      <c r="A1890" s="18" t="s">
        <v>23085</v>
      </c>
      <c r="B1890" s="21">
        <v>5823</v>
      </c>
      <c r="I1890" s="18" t="s">
        <v>2996</v>
      </c>
      <c r="J1890" s="19">
        <v>15029</v>
      </c>
    </row>
    <row r="1891" spans="1:10" x14ac:dyDescent="0.3">
      <c r="A1891" s="18" t="s">
        <v>23086</v>
      </c>
      <c r="B1891" s="21">
        <v>4895</v>
      </c>
      <c r="I1891" s="18" t="s">
        <v>2997</v>
      </c>
      <c r="J1891" s="19">
        <v>4614</v>
      </c>
    </row>
    <row r="1892" spans="1:10" x14ac:dyDescent="0.3">
      <c r="A1892" s="18" t="s">
        <v>23087</v>
      </c>
      <c r="B1892" s="21">
        <v>6372</v>
      </c>
      <c r="I1892" s="18" t="s">
        <v>2998</v>
      </c>
      <c r="J1892" s="19">
        <v>14950</v>
      </c>
    </row>
    <row r="1893" spans="1:10" x14ac:dyDescent="0.3">
      <c r="A1893" s="18" t="s">
        <v>23088</v>
      </c>
      <c r="B1893" s="21">
        <v>2476</v>
      </c>
      <c r="I1893" s="18" t="s">
        <v>2999</v>
      </c>
      <c r="J1893" s="19">
        <v>5406</v>
      </c>
    </row>
    <row r="1894" spans="1:10" x14ac:dyDescent="0.3">
      <c r="A1894" s="18" t="s">
        <v>23089</v>
      </c>
      <c r="B1894" s="21">
        <v>4708</v>
      </c>
      <c r="I1894" s="18" t="s">
        <v>3000</v>
      </c>
      <c r="J1894" s="19">
        <v>2481</v>
      </c>
    </row>
    <row r="1895" spans="1:10" x14ac:dyDescent="0.3">
      <c r="A1895" s="18" t="s">
        <v>23090</v>
      </c>
      <c r="B1895" s="21">
        <v>6147</v>
      </c>
      <c r="I1895" s="18" t="s">
        <v>3003</v>
      </c>
      <c r="J1895" s="19">
        <v>3521</v>
      </c>
    </row>
    <row r="1896" spans="1:10" x14ac:dyDescent="0.3">
      <c r="A1896" s="18" t="s">
        <v>23091</v>
      </c>
      <c r="B1896" s="21">
        <v>2959</v>
      </c>
      <c r="I1896" s="18" t="s">
        <v>3005</v>
      </c>
      <c r="J1896" s="19">
        <v>10658</v>
      </c>
    </row>
    <row r="1897" spans="1:10" x14ac:dyDescent="0.3">
      <c r="A1897" s="18" t="s">
        <v>23092</v>
      </c>
      <c r="B1897" s="21">
        <v>3015</v>
      </c>
      <c r="I1897" s="18" t="s">
        <v>24671</v>
      </c>
      <c r="J1897" s="19">
        <v>14062080</v>
      </c>
    </row>
    <row r="1898" spans="1:10" x14ac:dyDescent="0.3">
      <c r="A1898" s="18" t="s">
        <v>23093</v>
      </c>
      <c r="B1898" s="21">
        <v>5343</v>
      </c>
    </row>
    <row r="1899" spans="1:10" x14ac:dyDescent="0.3">
      <c r="A1899" s="18" t="s">
        <v>23094</v>
      </c>
      <c r="B1899" s="21">
        <v>4352</v>
      </c>
    </row>
    <row r="1900" spans="1:10" x14ac:dyDescent="0.3">
      <c r="A1900" s="18" t="s">
        <v>23095</v>
      </c>
      <c r="B1900" s="21">
        <v>2630</v>
      </c>
    </row>
    <row r="1901" spans="1:10" x14ac:dyDescent="0.3">
      <c r="A1901" s="18" t="s">
        <v>23096</v>
      </c>
      <c r="B1901" s="21">
        <v>2624</v>
      </c>
    </row>
    <row r="1902" spans="1:10" x14ac:dyDescent="0.3">
      <c r="A1902" s="18" t="s">
        <v>23097</v>
      </c>
      <c r="B1902" s="21">
        <v>6773</v>
      </c>
    </row>
    <row r="1903" spans="1:10" x14ac:dyDescent="0.3">
      <c r="A1903" s="18" t="s">
        <v>23098</v>
      </c>
      <c r="B1903" s="21">
        <v>5805</v>
      </c>
    </row>
    <row r="1904" spans="1:10" x14ac:dyDescent="0.3">
      <c r="A1904" s="18" t="s">
        <v>23099</v>
      </c>
      <c r="B1904" s="21">
        <v>4012</v>
      </c>
    </row>
    <row r="1905" spans="1:2" x14ac:dyDescent="0.3">
      <c r="A1905" s="18" t="s">
        <v>23100</v>
      </c>
      <c r="B1905" s="21">
        <v>3577</v>
      </c>
    </row>
    <row r="1906" spans="1:2" x14ac:dyDescent="0.3">
      <c r="A1906" s="18" t="s">
        <v>23101</v>
      </c>
      <c r="B1906" s="21">
        <v>4000</v>
      </c>
    </row>
    <row r="1907" spans="1:2" x14ac:dyDescent="0.3">
      <c r="A1907" s="18" t="s">
        <v>23102</v>
      </c>
      <c r="B1907" s="21">
        <v>5250</v>
      </c>
    </row>
    <row r="1908" spans="1:2" x14ac:dyDescent="0.3">
      <c r="A1908" s="18" t="s">
        <v>23103</v>
      </c>
      <c r="B1908" s="21">
        <v>3935</v>
      </c>
    </row>
    <row r="1909" spans="1:2" x14ac:dyDescent="0.3">
      <c r="A1909" s="18" t="s">
        <v>23104</v>
      </c>
      <c r="B1909" s="21">
        <v>5020</v>
      </c>
    </row>
    <row r="1910" spans="1:2" x14ac:dyDescent="0.3">
      <c r="A1910" s="18" t="s">
        <v>23105</v>
      </c>
      <c r="B1910" s="21">
        <v>2561</v>
      </c>
    </row>
    <row r="1911" spans="1:2" x14ac:dyDescent="0.3">
      <c r="A1911" s="18" t="s">
        <v>23106</v>
      </c>
      <c r="B1911" s="21">
        <v>6336</v>
      </c>
    </row>
    <row r="1912" spans="1:2" x14ac:dyDescent="0.3">
      <c r="A1912" s="18" t="s">
        <v>23107</v>
      </c>
      <c r="B1912" s="21">
        <v>4791</v>
      </c>
    </row>
    <row r="1913" spans="1:2" x14ac:dyDescent="0.3">
      <c r="A1913" s="18" t="s">
        <v>23108</v>
      </c>
      <c r="B1913" s="21">
        <v>3579</v>
      </c>
    </row>
    <row r="1914" spans="1:2" x14ac:dyDescent="0.3">
      <c r="A1914" s="18" t="s">
        <v>23109</v>
      </c>
      <c r="B1914" s="21">
        <v>3927</v>
      </c>
    </row>
    <row r="1915" spans="1:2" x14ac:dyDescent="0.3">
      <c r="A1915" s="18" t="s">
        <v>23110</v>
      </c>
      <c r="B1915" s="21">
        <v>7299</v>
      </c>
    </row>
    <row r="1916" spans="1:2" x14ac:dyDescent="0.3">
      <c r="A1916" s="18" t="s">
        <v>23111</v>
      </c>
      <c r="B1916" s="21">
        <v>5571</v>
      </c>
    </row>
    <row r="1917" spans="1:2" x14ac:dyDescent="0.3">
      <c r="A1917" s="18" t="s">
        <v>23112</v>
      </c>
      <c r="B1917" s="21">
        <v>2753</v>
      </c>
    </row>
    <row r="1918" spans="1:2" x14ac:dyDescent="0.3">
      <c r="A1918" s="18" t="s">
        <v>23113</v>
      </c>
      <c r="B1918" s="21">
        <v>5375</v>
      </c>
    </row>
    <row r="1919" spans="1:2" x14ac:dyDescent="0.3">
      <c r="A1919" s="18" t="s">
        <v>23114</v>
      </c>
      <c r="B1919" s="21">
        <v>3702</v>
      </c>
    </row>
    <row r="1920" spans="1:2" x14ac:dyDescent="0.3">
      <c r="A1920" s="18" t="s">
        <v>23115</v>
      </c>
      <c r="B1920" s="21">
        <v>6057</v>
      </c>
    </row>
    <row r="1921" spans="1:2" x14ac:dyDescent="0.3">
      <c r="A1921" s="18" t="s">
        <v>23116</v>
      </c>
      <c r="B1921" s="21">
        <v>4347</v>
      </c>
    </row>
    <row r="1922" spans="1:2" x14ac:dyDescent="0.3">
      <c r="A1922" s="18" t="s">
        <v>23117</v>
      </c>
      <c r="B1922" s="21">
        <v>5225</v>
      </c>
    </row>
    <row r="1923" spans="1:2" x14ac:dyDescent="0.3">
      <c r="A1923" s="18" t="s">
        <v>23118</v>
      </c>
      <c r="B1923" s="21">
        <v>6073</v>
      </c>
    </row>
    <row r="1924" spans="1:2" x14ac:dyDescent="0.3">
      <c r="A1924" s="18" t="s">
        <v>23119</v>
      </c>
      <c r="B1924" s="21">
        <v>6923</v>
      </c>
    </row>
    <row r="1925" spans="1:2" x14ac:dyDescent="0.3">
      <c r="A1925" s="18" t="s">
        <v>23120</v>
      </c>
      <c r="B1925" s="21">
        <v>4303</v>
      </c>
    </row>
    <row r="1926" spans="1:2" x14ac:dyDescent="0.3">
      <c r="A1926" s="18" t="s">
        <v>23121</v>
      </c>
      <c r="B1926" s="21">
        <v>6656</v>
      </c>
    </row>
    <row r="1927" spans="1:2" x14ac:dyDescent="0.3">
      <c r="A1927" s="18" t="s">
        <v>23122</v>
      </c>
      <c r="B1927" s="21">
        <v>5658</v>
      </c>
    </row>
    <row r="1928" spans="1:2" x14ac:dyDescent="0.3">
      <c r="A1928" s="18" t="s">
        <v>23123</v>
      </c>
      <c r="B1928" s="21">
        <v>4434</v>
      </c>
    </row>
    <row r="1929" spans="1:2" x14ac:dyDescent="0.3">
      <c r="A1929" s="18" t="s">
        <v>23124</v>
      </c>
      <c r="B1929" s="21">
        <v>5660</v>
      </c>
    </row>
    <row r="1930" spans="1:2" x14ac:dyDescent="0.3">
      <c r="A1930" s="18" t="s">
        <v>23125</v>
      </c>
      <c r="B1930" s="21">
        <v>5083</v>
      </c>
    </row>
    <row r="1931" spans="1:2" x14ac:dyDescent="0.3">
      <c r="A1931" s="18" t="s">
        <v>23126</v>
      </c>
      <c r="B1931" s="21">
        <v>4876</v>
      </c>
    </row>
    <row r="1932" spans="1:2" x14ac:dyDescent="0.3">
      <c r="A1932" s="18" t="s">
        <v>23127</v>
      </c>
      <c r="B1932" s="21">
        <v>3553</v>
      </c>
    </row>
    <row r="1933" spans="1:2" x14ac:dyDescent="0.3">
      <c r="A1933" s="18" t="s">
        <v>23128</v>
      </c>
      <c r="B1933" s="21">
        <v>6684</v>
      </c>
    </row>
    <row r="1934" spans="1:2" x14ac:dyDescent="0.3">
      <c r="A1934" s="18" t="s">
        <v>23129</v>
      </c>
      <c r="B1934" s="21">
        <v>6243</v>
      </c>
    </row>
    <row r="1935" spans="1:2" x14ac:dyDescent="0.3">
      <c r="A1935" s="18" t="s">
        <v>23130</v>
      </c>
      <c r="B1935" s="21">
        <v>3716</v>
      </c>
    </row>
    <row r="1936" spans="1:2" x14ac:dyDescent="0.3">
      <c r="A1936" s="18" t="s">
        <v>23131</v>
      </c>
      <c r="B1936" s="21">
        <v>4146</v>
      </c>
    </row>
    <row r="1937" spans="1:2" x14ac:dyDescent="0.3">
      <c r="A1937" s="18" t="s">
        <v>23132</v>
      </c>
      <c r="B1937" s="21">
        <v>5556</v>
      </c>
    </row>
    <row r="1938" spans="1:2" x14ac:dyDescent="0.3">
      <c r="A1938" s="18" t="s">
        <v>23133</v>
      </c>
      <c r="B1938" s="21">
        <v>5422</v>
      </c>
    </row>
    <row r="1939" spans="1:2" x14ac:dyDescent="0.3">
      <c r="A1939" s="18" t="s">
        <v>23134</v>
      </c>
      <c r="B1939" s="21">
        <v>3700</v>
      </c>
    </row>
    <row r="1940" spans="1:2" x14ac:dyDescent="0.3">
      <c r="A1940" s="18" t="s">
        <v>23135</v>
      </c>
      <c r="B1940" s="21">
        <v>6498</v>
      </c>
    </row>
    <row r="1941" spans="1:2" x14ac:dyDescent="0.3">
      <c r="A1941" s="18" t="s">
        <v>23136</v>
      </c>
      <c r="B1941" s="21">
        <v>5169</v>
      </c>
    </row>
    <row r="1942" spans="1:2" x14ac:dyDescent="0.3">
      <c r="A1942" s="18" t="s">
        <v>23137</v>
      </c>
      <c r="B1942" s="21">
        <v>3687</v>
      </c>
    </row>
    <row r="1943" spans="1:2" x14ac:dyDescent="0.3">
      <c r="A1943" s="18" t="s">
        <v>23138</v>
      </c>
      <c r="B1943" s="21">
        <v>3890</v>
      </c>
    </row>
    <row r="1944" spans="1:2" x14ac:dyDescent="0.3">
      <c r="A1944" s="18" t="s">
        <v>23139</v>
      </c>
      <c r="B1944" s="21">
        <v>3936</v>
      </c>
    </row>
    <row r="1945" spans="1:2" x14ac:dyDescent="0.3">
      <c r="A1945" s="18" t="s">
        <v>23140</v>
      </c>
      <c r="B1945" s="21">
        <v>3905</v>
      </c>
    </row>
    <row r="1946" spans="1:2" x14ac:dyDescent="0.3">
      <c r="A1946" s="18" t="s">
        <v>23141</v>
      </c>
      <c r="B1946" s="21">
        <v>3478</v>
      </c>
    </row>
    <row r="1947" spans="1:2" x14ac:dyDescent="0.3">
      <c r="A1947" s="18" t="s">
        <v>23142</v>
      </c>
      <c r="B1947" s="21">
        <v>5124</v>
      </c>
    </row>
    <row r="1948" spans="1:2" x14ac:dyDescent="0.3">
      <c r="A1948" s="18" t="s">
        <v>23143</v>
      </c>
      <c r="B1948" s="21">
        <v>4294</v>
      </c>
    </row>
    <row r="1949" spans="1:2" x14ac:dyDescent="0.3">
      <c r="A1949" s="18" t="s">
        <v>23144</v>
      </c>
      <c r="B1949" s="21">
        <v>5449</v>
      </c>
    </row>
    <row r="1950" spans="1:2" x14ac:dyDescent="0.3">
      <c r="A1950" s="18" t="s">
        <v>23145</v>
      </c>
      <c r="B1950" s="21">
        <v>4925</v>
      </c>
    </row>
    <row r="1951" spans="1:2" x14ac:dyDescent="0.3">
      <c r="A1951" s="18" t="s">
        <v>23146</v>
      </c>
      <c r="B1951" s="21">
        <v>5888</v>
      </c>
    </row>
    <row r="1952" spans="1:2" x14ac:dyDescent="0.3">
      <c r="A1952" s="18" t="s">
        <v>23147</v>
      </c>
      <c r="B1952" s="21">
        <v>5679</v>
      </c>
    </row>
    <row r="1953" spans="1:2" x14ac:dyDescent="0.3">
      <c r="A1953" s="18" t="s">
        <v>23148</v>
      </c>
      <c r="B1953" s="21">
        <v>2269</v>
      </c>
    </row>
    <row r="1954" spans="1:2" x14ac:dyDescent="0.3">
      <c r="A1954" s="18" t="s">
        <v>23149</v>
      </c>
      <c r="B1954" s="21">
        <v>3636</v>
      </c>
    </row>
    <row r="1955" spans="1:2" x14ac:dyDescent="0.3">
      <c r="A1955" s="18" t="s">
        <v>23150</v>
      </c>
      <c r="B1955" s="21">
        <v>4610</v>
      </c>
    </row>
    <row r="1956" spans="1:2" x14ac:dyDescent="0.3">
      <c r="A1956" s="18" t="s">
        <v>23151</v>
      </c>
      <c r="B1956" s="21">
        <v>5864</v>
      </c>
    </row>
    <row r="1957" spans="1:2" x14ac:dyDescent="0.3">
      <c r="A1957" s="18" t="s">
        <v>23152</v>
      </c>
      <c r="B1957" s="21">
        <v>3920</v>
      </c>
    </row>
    <row r="1958" spans="1:2" x14ac:dyDescent="0.3">
      <c r="A1958" s="18" t="s">
        <v>23153</v>
      </c>
      <c r="B1958" s="21">
        <v>5606</v>
      </c>
    </row>
    <row r="1959" spans="1:2" x14ac:dyDescent="0.3">
      <c r="A1959" s="18" t="s">
        <v>23154</v>
      </c>
      <c r="B1959" s="21">
        <v>6114</v>
      </c>
    </row>
    <row r="1960" spans="1:2" x14ac:dyDescent="0.3">
      <c r="A1960" s="18" t="s">
        <v>23155</v>
      </c>
      <c r="B1960" s="21">
        <v>4591</v>
      </c>
    </row>
    <row r="1961" spans="1:2" x14ac:dyDescent="0.3">
      <c r="A1961" s="18" t="s">
        <v>23156</v>
      </c>
      <c r="B1961" s="21">
        <v>3700</v>
      </c>
    </row>
    <row r="1962" spans="1:2" x14ac:dyDescent="0.3">
      <c r="A1962" s="18" t="s">
        <v>23157</v>
      </c>
      <c r="B1962" s="21">
        <v>6442</v>
      </c>
    </row>
    <row r="1963" spans="1:2" x14ac:dyDescent="0.3">
      <c r="A1963" s="18" t="s">
        <v>23158</v>
      </c>
      <c r="B1963" s="21">
        <v>3592</v>
      </c>
    </row>
    <row r="1964" spans="1:2" x14ac:dyDescent="0.3">
      <c r="A1964" s="18" t="s">
        <v>23159</v>
      </c>
      <c r="B1964" s="21">
        <v>5782</v>
      </c>
    </row>
    <row r="1965" spans="1:2" x14ac:dyDescent="0.3">
      <c r="A1965" s="18" t="s">
        <v>23160</v>
      </c>
      <c r="B1965" s="21">
        <v>3309</v>
      </c>
    </row>
    <row r="1966" spans="1:2" x14ac:dyDescent="0.3">
      <c r="A1966" s="18" t="s">
        <v>23161</v>
      </c>
      <c r="B1966" s="21">
        <v>5338</v>
      </c>
    </row>
    <row r="1967" spans="1:2" x14ac:dyDescent="0.3">
      <c r="A1967" s="18" t="s">
        <v>23162</v>
      </c>
      <c r="B1967" s="21">
        <v>3456</v>
      </c>
    </row>
    <row r="1968" spans="1:2" x14ac:dyDescent="0.3">
      <c r="A1968" s="18" t="s">
        <v>23163</v>
      </c>
      <c r="B1968" s="21">
        <v>3205</v>
      </c>
    </row>
    <row r="1969" spans="1:2" x14ac:dyDescent="0.3">
      <c r="A1969" s="18" t="s">
        <v>23164</v>
      </c>
      <c r="B1969" s="21">
        <v>4927</v>
      </c>
    </row>
    <row r="1970" spans="1:2" x14ac:dyDescent="0.3">
      <c r="A1970" s="18" t="s">
        <v>23165</v>
      </c>
      <c r="B1970" s="21">
        <v>4493</v>
      </c>
    </row>
    <row r="1971" spans="1:2" x14ac:dyDescent="0.3">
      <c r="A1971" s="18" t="s">
        <v>23166</v>
      </c>
      <c r="B1971" s="21">
        <v>5441</v>
      </c>
    </row>
    <row r="1972" spans="1:2" x14ac:dyDescent="0.3">
      <c r="A1972" s="18" t="s">
        <v>23167</v>
      </c>
      <c r="B1972" s="21">
        <v>4451</v>
      </c>
    </row>
    <row r="1973" spans="1:2" x14ac:dyDescent="0.3">
      <c r="A1973" s="18" t="s">
        <v>23168</v>
      </c>
      <c r="B1973" s="21">
        <v>5371</v>
      </c>
    </row>
    <row r="1974" spans="1:2" x14ac:dyDescent="0.3">
      <c r="A1974" s="18" t="s">
        <v>23169</v>
      </c>
      <c r="B1974" s="21">
        <v>4896</v>
      </c>
    </row>
    <row r="1975" spans="1:2" x14ac:dyDescent="0.3">
      <c r="A1975" s="18" t="s">
        <v>23170</v>
      </c>
      <c r="B1975" s="21">
        <v>2603</v>
      </c>
    </row>
    <row r="1976" spans="1:2" x14ac:dyDescent="0.3">
      <c r="A1976" s="18" t="s">
        <v>23171</v>
      </c>
      <c r="B1976" s="21">
        <v>2222</v>
      </c>
    </row>
    <row r="1977" spans="1:2" x14ac:dyDescent="0.3">
      <c r="A1977" s="18" t="s">
        <v>23172</v>
      </c>
      <c r="B1977" s="21">
        <v>5021</v>
      </c>
    </row>
    <row r="1978" spans="1:2" x14ac:dyDescent="0.3">
      <c r="A1978" s="18" t="s">
        <v>23173</v>
      </c>
      <c r="B1978" s="21">
        <v>2165</v>
      </c>
    </row>
    <row r="1979" spans="1:2" x14ac:dyDescent="0.3">
      <c r="A1979" s="18" t="s">
        <v>23174</v>
      </c>
      <c r="B1979" s="21">
        <v>5804</v>
      </c>
    </row>
    <row r="1980" spans="1:2" x14ac:dyDescent="0.3">
      <c r="A1980" s="18" t="s">
        <v>23175</v>
      </c>
      <c r="B1980" s="21">
        <v>5538</v>
      </c>
    </row>
    <row r="1981" spans="1:2" x14ac:dyDescent="0.3">
      <c r="A1981" s="18" t="s">
        <v>23176</v>
      </c>
      <c r="B1981" s="21">
        <v>3172</v>
      </c>
    </row>
    <row r="1982" spans="1:2" x14ac:dyDescent="0.3">
      <c r="A1982" s="18" t="s">
        <v>23177</v>
      </c>
      <c r="B1982" s="21">
        <v>4866</v>
      </c>
    </row>
    <row r="1983" spans="1:2" x14ac:dyDescent="0.3">
      <c r="A1983" s="18" t="s">
        <v>23178</v>
      </c>
      <c r="B1983" s="21">
        <v>4445</v>
      </c>
    </row>
    <row r="1984" spans="1:2" x14ac:dyDescent="0.3">
      <c r="A1984" s="18" t="s">
        <v>23179</v>
      </c>
      <c r="B1984" s="21">
        <v>4419</v>
      </c>
    </row>
    <row r="1985" spans="1:2" x14ac:dyDescent="0.3">
      <c r="A1985" s="18" t="s">
        <v>23180</v>
      </c>
      <c r="B1985" s="21">
        <v>3204</v>
      </c>
    </row>
    <row r="1986" spans="1:2" x14ac:dyDescent="0.3">
      <c r="A1986" s="18" t="s">
        <v>23181</v>
      </c>
      <c r="B1986" s="21">
        <v>6847</v>
      </c>
    </row>
    <row r="1987" spans="1:2" x14ac:dyDescent="0.3">
      <c r="A1987" s="18" t="s">
        <v>23182</v>
      </c>
      <c r="B1987" s="21">
        <v>5848</v>
      </c>
    </row>
    <row r="1988" spans="1:2" x14ac:dyDescent="0.3">
      <c r="A1988" s="18" t="s">
        <v>23183</v>
      </c>
      <c r="B1988" s="21">
        <v>4521</v>
      </c>
    </row>
    <row r="1989" spans="1:2" x14ac:dyDescent="0.3">
      <c r="A1989" s="18" t="s">
        <v>23184</v>
      </c>
      <c r="B1989" s="21">
        <v>4873</v>
      </c>
    </row>
    <row r="1990" spans="1:2" x14ac:dyDescent="0.3">
      <c r="A1990" s="18" t="s">
        <v>23185</v>
      </c>
      <c r="B1990" s="21">
        <v>3919</v>
      </c>
    </row>
    <row r="1991" spans="1:2" x14ac:dyDescent="0.3">
      <c r="A1991" s="18" t="s">
        <v>23186</v>
      </c>
      <c r="B1991" s="21">
        <v>6031</v>
      </c>
    </row>
    <row r="1992" spans="1:2" x14ac:dyDescent="0.3">
      <c r="A1992" s="18" t="s">
        <v>23187</v>
      </c>
      <c r="B1992" s="21">
        <v>5762</v>
      </c>
    </row>
    <row r="1993" spans="1:2" x14ac:dyDescent="0.3">
      <c r="A1993" s="18" t="s">
        <v>23188</v>
      </c>
      <c r="B1993" s="21">
        <v>6648</v>
      </c>
    </row>
    <row r="1994" spans="1:2" x14ac:dyDescent="0.3">
      <c r="A1994" s="18" t="s">
        <v>23189</v>
      </c>
      <c r="B1994" s="21">
        <v>4335</v>
      </c>
    </row>
    <row r="1995" spans="1:2" x14ac:dyDescent="0.3">
      <c r="A1995" s="18" t="s">
        <v>23190</v>
      </c>
      <c r="B1995" s="21">
        <v>4938</v>
      </c>
    </row>
    <row r="1996" spans="1:2" x14ac:dyDescent="0.3">
      <c r="A1996" s="18" t="s">
        <v>23191</v>
      </c>
      <c r="B1996" s="21">
        <v>6072</v>
      </c>
    </row>
    <row r="1997" spans="1:2" x14ac:dyDescent="0.3">
      <c r="A1997" s="18" t="s">
        <v>23192</v>
      </c>
      <c r="B1997" s="21">
        <v>7388</v>
      </c>
    </row>
    <row r="1998" spans="1:2" x14ac:dyDescent="0.3">
      <c r="A1998" s="18" t="s">
        <v>23193</v>
      </c>
      <c r="B1998" s="21">
        <v>4559</v>
      </c>
    </row>
    <row r="1999" spans="1:2" x14ac:dyDescent="0.3">
      <c r="A1999" s="18" t="s">
        <v>23194</v>
      </c>
      <c r="B1999" s="21">
        <v>5977</v>
      </c>
    </row>
    <row r="2000" spans="1:2" x14ac:dyDescent="0.3">
      <c r="A2000" s="18" t="s">
        <v>23195</v>
      </c>
      <c r="B2000" s="21">
        <v>3836</v>
      </c>
    </row>
    <row r="2001" spans="1:2" x14ac:dyDescent="0.3">
      <c r="A2001" s="18" t="s">
        <v>23196</v>
      </c>
      <c r="B2001" s="21">
        <v>5006</v>
      </c>
    </row>
    <row r="2002" spans="1:2" x14ac:dyDescent="0.3">
      <c r="A2002" s="18" t="s">
        <v>23197</v>
      </c>
      <c r="B2002" s="21">
        <v>3896</v>
      </c>
    </row>
    <row r="2003" spans="1:2" x14ac:dyDescent="0.3">
      <c r="A2003" s="18" t="s">
        <v>23198</v>
      </c>
      <c r="B2003" s="21">
        <v>5965</v>
      </c>
    </row>
    <row r="2004" spans="1:2" x14ac:dyDescent="0.3">
      <c r="A2004" s="18" t="s">
        <v>23199</v>
      </c>
      <c r="B2004" s="21">
        <v>4071</v>
      </c>
    </row>
    <row r="2005" spans="1:2" x14ac:dyDescent="0.3">
      <c r="A2005" s="18" t="s">
        <v>23200</v>
      </c>
      <c r="B2005" s="21">
        <v>5143</v>
      </c>
    </row>
    <row r="2006" spans="1:2" x14ac:dyDescent="0.3">
      <c r="A2006" s="18" t="s">
        <v>23201</v>
      </c>
      <c r="B2006" s="21">
        <v>4790</v>
      </c>
    </row>
    <row r="2007" spans="1:2" x14ac:dyDescent="0.3">
      <c r="A2007" s="18" t="s">
        <v>23202</v>
      </c>
      <c r="B2007" s="21">
        <v>4931</v>
      </c>
    </row>
    <row r="2008" spans="1:2" x14ac:dyDescent="0.3">
      <c r="A2008" s="18" t="s">
        <v>23203</v>
      </c>
      <c r="B2008" s="21">
        <v>6787</v>
      </c>
    </row>
    <row r="2009" spans="1:2" x14ac:dyDescent="0.3">
      <c r="A2009" s="18" t="s">
        <v>23204</v>
      </c>
      <c r="B2009" s="21">
        <v>3824</v>
      </c>
    </row>
    <row r="2010" spans="1:2" x14ac:dyDescent="0.3">
      <c r="A2010" s="18" t="s">
        <v>23205</v>
      </c>
      <c r="B2010" s="21">
        <v>3172</v>
      </c>
    </row>
    <row r="2011" spans="1:2" x14ac:dyDescent="0.3">
      <c r="A2011" s="18" t="s">
        <v>23206</v>
      </c>
      <c r="B2011" s="21">
        <v>5868</v>
      </c>
    </row>
    <row r="2012" spans="1:2" x14ac:dyDescent="0.3">
      <c r="A2012" s="18" t="s">
        <v>23207</v>
      </c>
      <c r="B2012" s="21">
        <v>4975</v>
      </c>
    </row>
    <row r="2013" spans="1:2" x14ac:dyDescent="0.3">
      <c r="A2013" s="18" t="s">
        <v>23208</v>
      </c>
      <c r="B2013" s="21">
        <v>2647</v>
      </c>
    </row>
    <row r="2014" spans="1:2" x14ac:dyDescent="0.3">
      <c r="A2014" s="18" t="s">
        <v>23209</v>
      </c>
      <c r="B2014" s="21">
        <v>5644</v>
      </c>
    </row>
    <row r="2015" spans="1:2" x14ac:dyDescent="0.3">
      <c r="A2015" s="18" t="s">
        <v>23210</v>
      </c>
      <c r="B2015" s="21">
        <v>6840</v>
      </c>
    </row>
    <row r="2016" spans="1:2" x14ac:dyDescent="0.3">
      <c r="A2016" s="18" t="s">
        <v>23211</v>
      </c>
      <c r="B2016" s="21">
        <v>6185</v>
      </c>
    </row>
    <row r="2017" spans="1:2" x14ac:dyDescent="0.3">
      <c r="A2017" s="18" t="s">
        <v>23212</v>
      </c>
      <c r="B2017" s="21">
        <v>5285</v>
      </c>
    </row>
    <row r="2018" spans="1:2" x14ac:dyDescent="0.3">
      <c r="A2018" s="18" t="s">
        <v>23213</v>
      </c>
      <c r="B2018" s="21">
        <v>3129</v>
      </c>
    </row>
    <row r="2019" spans="1:2" x14ac:dyDescent="0.3">
      <c r="A2019" s="18" t="s">
        <v>23214</v>
      </c>
      <c r="B2019" s="21">
        <v>2018</v>
      </c>
    </row>
    <row r="2020" spans="1:2" x14ac:dyDescent="0.3">
      <c r="A2020" s="18" t="s">
        <v>23215</v>
      </c>
      <c r="B2020" s="21">
        <v>5831</v>
      </c>
    </row>
    <row r="2021" spans="1:2" x14ac:dyDescent="0.3">
      <c r="A2021" s="18" t="s">
        <v>23216</v>
      </c>
      <c r="B2021" s="21">
        <v>5337</v>
      </c>
    </row>
    <row r="2022" spans="1:2" x14ac:dyDescent="0.3">
      <c r="A2022" s="18" t="s">
        <v>23217</v>
      </c>
      <c r="B2022" s="21">
        <v>3574</v>
      </c>
    </row>
    <row r="2023" spans="1:2" x14ac:dyDescent="0.3">
      <c r="A2023" s="18" t="s">
        <v>23218</v>
      </c>
      <c r="B2023" s="21">
        <v>4170</v>
      </c>
    </row>
    <row r="2024" spans="1:2" x14ac:dyDescent="0.3">
      <c r="A2024" s="18" t="s">
        <v>23219</v>
      </c>
      <c r="B2024" s="21">
        <v>5824</v>
      </c>
    </row>
    <row r="2025" spans="1:2" x14ac:dyDescent="0.3">
      <c r="A2025" s="18" t="s">
        <v>23220</v>
      </c>
      <c r="B2025" s="21">
        <v>3079</v>
      </c>
    </row>
    <row r="2026" spans="1:2" x14ac:dyDescent="0.3">
      <c r="A2026" s="18" t="s">
        <v>23221</v>
      </c>
      <c r="B2026" s="21">
        <v>4172</v>
      </c>
    </row>
    <row r="2027" spans="1:2" x14ac:dyDescent="0.3">
      <c r="A2027" s="18" t="s">
        <v>23222</v>
      </c>
      <c r="B2027" s="21">
        <v>6079</v>
      </c>
    </row>
    <row r="2028" spans="1:2" x14ac:dyDescent="0.3">
      <c r="A2028" s="18" t="s">
        <v>23223</v>
      </c>
      <c r="B2028" s="21">
        <v>5455</v>
      </c>
    </row>
    <row r="2029" spans="1:2" x14ac:dyDescent="0.3">
      <c r="A2029" s="18" t="s">
        <v>23224</v>
      </c>
      <c r="B2029" s="21">
        <v>5454</v>
      </c>
    </row>
    <row r="2030" spans="1:2" x14ac:dyDescent="0.3">
      <c r="A2030" s="18" t="s">
        <v>23225</v>
      </c>
      <c r="B2030" s="21">
        <v>3183</v>
      </c>
    </row>
    <row r="2031" spans="1:2" x14ac:dyDescent="0.3">
      <c r="A2031" s="18" t="s">
        <v>23226</v>
      </c>
      <c r="B2031" s="21">
        <v>3816</v>
      </c>
    </row>
    <row r="2032" spans="1:2" x14ac:dyDescent="0.3">
      <c r="A2032" s="18" t="s">
        <v>23227</v>
      </c>
      <c r="B2032" s="21">
        <v>6072</v>
      </c>
    </row>
    <row r="2033" spans="1:2" x14ac:dyDescent="0.3">
      <c r="A2033" s="18" t="s">
        <v>23228</v>
      </c>
      <c r="B2033" s="21">
        <v>3924</v>
      </c>
    </row>
    <row r="2034" spans="1:2" x14ac:dyDescent="0.3">
      <c r="A2034" s="18" t="s">
        <v>23229</v>
      </c>
      <c r="B2034" s="21">
        <v>3222</v>
      </c>
    </row>
    <row r="2035" spans="1:2" x14ac:dyDescent="0.3">
      <c r="A2035" s="18" t="s">
        <v>23230</v>
      </c>
      <c r="B2035" s="21">
        <v>3546</v>
      </c>
    </row>
    <row r="2036" spans="1:2" x14ac:dyDescent="0.3">
      <c r="A2036" s="18" t="s">
        <v>23231</v>
      </c>
      <c r="B2036" s="21">
        <v>5368</v>
      </c>
    </row>
    <row r="2037" spans="1:2" x14ac:dyDescent="0.3">
      <c r="A2037" s="18" t="s">
        <v>23232</v>
      </c>
      <c r="B2037" s="21">
        <v>6719</v>
      </c>
    </row>
    <row r="2038" spans="1:2" x14ac:dyDescent="0.3">
      <c r="A2038" s="18" t="s">
        <v>23233</v>
      </c>
      <c r="B2038" s="21">
        <v>5525</v>
      </c>
    </row>
    <row r="2039" spans="1:2" x14ac:dyDescent="0.3">
      <c r="A2039" s="18" t="s">
        <v>23234</v>
      </c>
      <c r="B2039" s="21">
        <v>5504</v>
      </c>
    </row>
    <row r="2040" spans="1:2" x14ac:dyDescent="0.3">
      <c r="A2040" s="18" t="s">
        <v>23235</v>
      </c>
      <c r="B2040" s="21">
        <v>5006</v>
      </c>
    </row>
    <row r="2041" spans="1:2" x14ac:dyDescent="0.3">
      <c r="A2041" s="18" t="s">
        <v>23236</v>
      </c>
      <c r="B2041" s="21">
        <v>4455</v>
      </c>
    </row>
    <row r="2042" spans="1:2" x14ac:dyDescent="0.3">
      <c r="A2042" s="18" t="s">
        <v>23237</v>
      </c>
      <c r="B2042" s="21">
        <v>5503</v>
      </c>
    </row>
    <row r="2043" spans="1:2" x14ac:dyDescent="0.3">
      <c r="A2043" s="18" t="s">
        <v>23238</v>
      </c>
      <c r="B2043" s="21">
        <v>6932</v>
      </c>
    </row>
    <row r="2044" spans="1:2" x14ac:dyDescent="0.3">
      <c r="A2044" s="18" t="s">
        <v>23239</v>
      </c>
      <c r="B2044" s="21">
        <v>3494</v>
      </c>
    </row>
    <row r="2045" spans="1:2" x14ac:dyDescent="0.3">
      <c r="A2045" s="18" t="s">
        <v>23240</v>
      </c>
      <c r="B2045" s="21">
        <v>5991</v>
      </c>
    </row>
    <row r="2046" spans="1:2" x14ac:dyDescent="0.3">
      <c r="A2046" s="18" t="s">
        <v>23241</v>
      </c>
      <c r="B2046" s="21">
        <v>5611</v>
      </c>
    </row>
    <row r="2047" spans="1:2" x14ac:dyDescent="0.3">
      <c r="A2047" s="18" t="s">
        <v>23242</v>
      </c>
      <c r="B2047" s="21">
        <v>3720</v>
      </c>
    </row>
    <row r="2048" spans="1:2" x14ac:dyDescent="0.3">
      <c r="A2048" s="18" t="s">
        <v>23243</v>
      </c>
      <c r="B2048" s="21">
        <v>6073</v>
      </c>
    </row>
    <row r="2049" spans="1:2" x14ac:dyDescent="0.3">
      <c r="A2049" s="18" t="s">
        <v>23244</v>
      </c>
      <c r="B2049" s="21">
        <v>4871</v>
      </c>
    </row>
    <row r="2050" spans="1:2" x14ac:dyDescent="0.3">
      <c r="A2050" s="18" t="s">
        <v>23245</v>
      </c>
      <c r="B2050" s="21">
        <v>3370</v>
      </c>
    </row>
    <row r="2051" spans="1:2" x14ac:dyDescent="0.3">
      <c r="A2051" s="18" t="s">
        <v>23246</v>
      </c>
      <c r="B2051" s="21">
        <v>5729</v>
      </c>
    </row>
    <row r="2052" spans="1:2" x14ac:dyDescent="0.3">
      <c r="A2052" s="18" t="s">
        <v>23247</v>
      </c>
      <c r="B2052" s="21">
        <v>6713</v>
      </c>
    </row>
    <row r="2053" spans="1:2" x14ac:dyDescent="0.3">
      <c r="A2053" s="18" t="s">
        <v>23248</v>
      </c>
      <c r="B2053" s="21">
        <v>4814</v>
      </c>
    </row>
    <row r="2054" spans="1:2" x14ac:dyDescent="0.3">
      <c r="A2054" s="18" t="s">
        <v>23249</v>
      </c>
      <c r="B2054" s="21">
        <v>5307</v>
      </c>
    </row>
    <row r="2055" spans="1:2" x14ac:dyDescent="0.3">
      <c r="A2055" s="18" t="s">
        <v>23250</v>
      </c>
      <c r="B2055" s="21">
        <v>5631</v>
      </c>
    </row>
    <row r="2056" spans="1:2" x14ac:dyDescent="0.3">
      <c r="A2056" s="18" t="s">
        <v>23251</v>
      </c>
      <c r="B2056" s="21">
        <v>7577</v>
      </c>
    </row>
    <row r="2057" spans="1:2" x14ac:dyDescent="0.3">
      <c r="A2057" s="18" t="s">
        <v>23252</v>
      </c>
      <c r="B2057" s="21">
        <v>5707</v>
      </c>
    </row>
    <row r="2058" spans="1:2" x14ac:dyDescent="0.3">
      <c r="A2058" s="18" t="s">
        <v>23253</v>
      </c>
      <c r="B2058" s="21">
        <v>3304</v>
      </c>
    </row>
    <row r="2059" spans="1:2" x14ac:dyDescent="0.3">
      <c r="A2059" s="18" t="s">
        <v>23254</v>
      </c>
      <c r="B2059" s="21">
        <v>5050</v>
      </c>
    </row>
    <row r="2060" spans="1:2" x14ac:dyDescent="0.3">
      <c r="A2060" s="18" t="s">
        <v>23255</v>
      </c>
      <c r="B2060" s="21">
        <v>2997</v>
      </c>
    </row>
    <row r="2061" spans="1:2" x14ac:dyDescent="0.3">
      <c r="A2061" s="18" t="s">
        <v>23256</v>
      </c>
      <c r="B2061" s="21">
        <v>3566</v>
      </c>
    </row>
    <row r="2062" spans="1:2" x14ac:dyDescent="0.3">
      <c r="A2062" s="18" t="s">
        <v>23257</v>
      </c>
      <c r="B2062" s="21">
        <v>3865</v>
      </c>
    </row>
    <row r="2063" spans="1:2" x14ac:dyDescent="0.3">
      <c r="A2063" s="18" t="s">
        <v>23258</v>
      </c>
      <c r="B2063" s="21">
        <v>3936</v>
      </c>
    </row>
    <row r="2064" spans="1:2" x14ac:dyDescent="0.3">
      <c r="A2064" s="18" t="s">
        <v>23259</v>
      </c>
      <c r="B2064" s="21">
        <v>3994</v>
      </c>
    </row>
    <row r="2065" spans="1:2" x14ac:dyDescent="0.3">
      <c r="A2065" s="18" t="s">
        <v>23260</v>
      </c>
      <c r="B2065" s="21">
        <v>3071</v>
      </c>
    </row>
    <row r="2066" spans="1:2" x14ac:dyDescent="0.3">
      <c r="A2066" s="18" t="s">
        <v>23261</v>
      </c>
      <c r="B2066" s="21">
        <v>5446</v>
      </c>
    </row>
    <row r="2067" spans="1:2" x14ac:dyDescent="0.3">
      <c r="A2067" s="18" t="s">
        <v>23262</v>
      </c>
      <c r="B2067" s="21">
        <v>3706</v>
      </c>
    </row>
    <row r="2068" spans="1:2" x14ac:dyDescent="0.3">
      <c r="A2068" s="18" t="s">
        <v>23263</v>
      </c>
      <c r="B2068" s="21">
        <v>4329</v>
      </c>
    </row>
    <row r="2069" spans="1:2" x14ac:dyDescent="0.3">
      <c r="A2069" s="18" t="s">
        <v>23264</v>
      </c>
      <c r="B2069" s="21">
        <v>5113</v>
      </c>
    </row>
    <row r="2070" spans="1:2" x14ac:dyDescent="0.3">
      <c r="A2070" s="18" t="s">
        <v>23265</v>
      </c>
      <c r="B2070" s="21">
        <v>2999</v>
      </c>
    </row>
    <row r="2071" spans="1:2" x14ac:dyDescent="0.3">
      <c r="A2071" s="18" t="s">
        <v>23266</v>
      </c>
      <c r="B2071" s="21">
        <v>5244</v>
      </c>
    </row>
    <row r="2072" spans="1:2" x14ac:dyDescent="0.3">
      <c r="A2072" s="18" t="s">
        <v>23267</v>
      </c>
      <c r="B2072" s="21">
        <v>5573</v>
      </c>
    </row>
    <row r="2073" spans="1:2" x14ac:dyDescent="0.3">
      <c r="A2073" s="18" t="s">
        <v>23268</v>
      </c>
      <c r="B2073" s="21">
        <v>6574</v>
      </c>
    </row>
    <row r="2074" spans="1:2" x14ac:dyDescent="0.3">
      <c r="A2074" s="18" t="s">
        <v>23269</v>
      </c>
      <c r="B2074" s="21">
        <v>4074</v>
      </c>
    </row>
    <row r="2075" spans="1:2" x14ac:dyDescent="0.3">
      <c r="A2075" s="18" t="s">
        <v>23270</v>
      </c>
      <c r="B2075" s="21">
        <v>3582</v>
      </c>
    </row>
    <row r="2076" spans="1:2" x14ac:dyDescent="0.3">
      <c r="A2076" s="18" t="s">
        <v>23271</v>
      </c>
      <c r="B2076" s="21">
        <v>6385</v>
      </c>
    </row>
    <row r="2077" spans="1:2" x14ac:dyDescent="0.3">
      <c r="A2077" s="18" t="s">
        <v>23272</v>
      </c>
      <c r="B2077" s="21">
        <v>3655</v>
      </c>
    </row>
    <row r="2078" spans="1:2" x14ac:dyDescent="0.3">
      <c r="A2078" s="18" t="s">
        <v>23273</v>
      </c>
      <c r="B2078" s="21">
        <v>4733</v>
      </c>
    </row>
    <row r="2079" spans="1:2" x14ac:dyDescent="0.3">
      <c r="A2079" s="18" t="s">
        <v>23274</v>
      </c>
      <c r="B2079" s="21">
        <v>4515</v>
      </c>
    </row>
    <row r="2080" spans="1:2" x14ac:dyDescent="0.3">
      <c r="A2080" s="18" t="s">
        <v>23275</v>
      </c>
      <c r="B2080" s="21">
        <v>2500</v>
      </c>
    </row>
    <row r="2081" spans="1:2" x14ac:dyDescent="0.3">
      <c r="A2081" s="18" t="s">
        <v>23276</v>
      </c>
      <c r="B2081" s="21">
        <v>5839</v>
      </c>
    </row>
    <row r="2082" spans="1:2" x14ac:dyDescent="0.3">
      <c r="A2082" s="18" t="s">
        <v>23277</v>
      </c>
      <c r="B2082" s="21">
        <v>5023</v>
      </c>
    </row>
    <row r="2083" spans="1:2" x14ac:dyDescent="0.3">
      <c r="A2083" s="18" t="s">
        <v>23278</v>
      </c>
      <c r="B2083" s="21">
        <v>4787</v>
      </c>
    </row>
    <row r="2084" spans="1:2" x14ac:dyDescent="0.3">
      <c r="A2084" s="18" t="s">
        <v>23279</v>
      </c>
      <c r="B2084" s="21">
        <v>3672</v>
      </c>
    </row>
    <row r="2085" spans="1:2" x14ac:dyDescent="0.3">
      <c r="A2085" s="18" t="s">
        <v>23280</v>
      </c>
      <c r="B2085" s="21">
        <v>4426</v>
      </c>
    </row>
    <row r="2086" spans="1:2" x14ac:dyDescent="0.3">
      <c r="A2086" s="18" t="s">
        <v>23281</v>
      </c>
      <c r="B2086" s="21">
        <v>3237</v>
      </c>
    </row>
    <row r="2087" spans="1:2" x14ac:dyDescent="0.3">
      <c r="A2087" s="18" t="s">
        <v>23282</v>
      </c>
      <c r="B2087" s="21">
        <v>6636</v>
      </c>
    </row>
    <row r="2088" spans="1:2" x14ac:dyDescent="0.3">
      <c r="A2088" s="18" t="s">
        <v>23283</v>
      </c>
      <c r="B2088" s="21">
        <v>3365</v>
      </c>
    </row>
    <row r="2089" spans="1:2" x14ac:dyDescent="0.3">
      <c r="A2089" s="18" t="s">
        <v>23284</v>
      </c>
      <c r="B2089" s="21">
        <v>6066</v>
      </c>
    </row>
    <row r="2090" spans="1:2" x14ac:dyDescent="0.3">
      <c r="A2090" s="18" t="s">
        <v>23285</v>
      </c>
      <c r="B2090" s="21">
        <v>4417</v>
      </c>
    </row>
    <row r="2091" spans="1:2" x14ac:dyDescent="0.3">
      <c r="A2091" s="18" t="s">
        <v>23286</v>
      </c>
      <c r="B2091" s="21">
        <v>5842</v>
      </c>
    </row>
    <row r="2092" spans="1:2" x14ac:dyDescent="0.3">
      <c r="A2092" s="18" t="s">
        <v>23287</v>
      </c>
      <c r="B2092" s="21">
        <v>5528</v>
      </c>
    </row>
    <row r="2093" spans="1:2" x14ac:dyDescent="0.3">
      <c r="A2093" s="18" t="s">
        <v>23288</v>
      </c>
      <c r="B2093" s="21">
        <v>1986</v>
      </c>
    </row>
    <row r="2094" spans="1:2" x14ac:dyDescent="0.3">
      <c r="A2094" s="18" t="s">
        <v>23289</v>
      </c>
      <c r="B2094" s="21">
        <v>3543</v>
      </c>
    </row>
    <row r="2095" spans="1:2" x14ac:dyDescent="0.3">
      <c r="A2095" s="18" t="s">
        <v>23290</v>
      </c>
      <c r="B2095" s="21">
        <v>4272</v>
      </c>
    </row>
    <row r="2096" spans="1:2" x14ac:dyDescent="0.3">
      <c r="A2096" s="18" t="s">
        <v>23291</v>
      </c>
      <c r="B2096" s="21">
        <v>6355</v>
      </c>
    </row>
    <row r="2097" spans="1:2" x14ac:dyDescent="0.3">
      <c r="A2097" s="18" t="s">
        <v>23292</v>
      </c>
      <c r="B2097" s="21">
        <v>6000</v>
      </c>
    </row>
    <row r="2098" spans="1:2" x14ac:dyDescent="0.3">
      <c r="A2098" s="18" t="s">
        <v>23293</v>
      </c>
      <c r="B2098" s="21">
        <v>3684</v>
      </c>
    </row>
    <row r="2099" spans="1:2" x14ac:dyDescent="0.3">
      <c r="A2099" s="18" t="s">
        <v>23294</v>
      </c>
      <c r="B2099" s="21">
        <v>6226</v>
      </c>
    </row>
    <row r="2100" spans="1:2" x14ac:dyDescent="0.3">
      <c r="A2100" s="18" t="s">
        <v>23295</v>
      </c>
      <c r="B2100" s="21">
        <v>6523</v>
      </c>
    </row>
    <row r="2101" spans="1:2" x14ac:dyDescent="0.3">
      <c r="A2101" s="18" t="s">
        <v>23296</v>
      </c>
      <c r="B2101" s="21">
        <v>5170</v>
      </c>
    </row>
    <row r="2102" spans="1:2" x14ac:dyDescent="0.3">
      <c r="A2102" s="18" t="s">
        <v>23297</v>
      </c>
      <c r="B2102" s="21">
        <v>5705</v>
      </c>
    </row>
    <row r="2103" spans="1:2" x14ac:dyDescent="0.3">
      <c r="A2103" s="18" t="s">
        <v>23298</v>
      </c>
      <c r="B2103" s="21">
        <v>4454</v>
      </c>
    </row>
    <row r="2104" spans="1:2" x14ac:dyDescent="0.3">
      <c r="A2104" s="18" t="s">
        <v>23299</v>
      </c>
      <c r="B2104" s="21">
        <v>3606</v>
      </c>
    </row>
    <row r="2105" spans="1:2" x14ac:dyDescent="0.3">
      <c r="A2105" s="18" t="s">
        <v>23300</v>
      </c>
      <c r="B2105" s="21">
        <v>4001</v>
      </c>
    </row>
    <row r="2106" spans="1:2" x14ac:dyDescent="0.3">
      <c r="A2106" s="18" t="s">
        <v>23301</v>
      </c>
      <c r="B2106" s="21">
        <v>6173</v>
      </c>
    </row>
    <row r="2107" spans="1:2" x14ac:dyDescent="0.3">
      <c r="A2107" s="18" t="s">
        <v>23302</v>
      </c>
      <c r="B2107" s="21">
        <v>4264</v>
      </c>
    </row>
    <row r="2108" spans="1:2" x14ac:dyDescent="0.3">
      <c r="A2108" s="18" t="s">
        <v>23303</v>
      </c>
      <c r="B2108" s="21">
        <v>4552</v>
      </c>
    </row>
    <row r="2109" spans="1:2" x14ac:dyDescent="0.3">
      <c r="A2109" s="18" t="s">
        <v>23304</v>
      </c>
      <c r="B2109" s="21">
        <v>2242</v>
      </c>
    </row>
    <row r="2110" spans="1:2" x14ac:dyDescent="0.3">
      <c r="A2110" s="18" t="s">
        <v>23305</v>
      </c>
      <c r="B2110" s="21">
        <v>3222</v>
      </c>
    </row>
    <row r="2111" spans="1:2" x14ac:dyDescent="0.3">
      <c r="A2111" s="18" t="s">
        <v>23306</v>
      </c>
      <c r="B2111" s="21">
        <v>5430</v>
      </c>
    </row>
    <row r="2112" spans="1:2" x14ac:dyDescent="0.3">
      <c r="A2112" s="18" t="s">
        <v>23307</v>
      </c>
      <c r="B2112" s="21">
        <v>5648</v>
      </c>
    </row>
    <row r="2113" spans="1:2" x14ac:dyDescent="0.3">
      <c r="A2113" s="18" t="s">
        <v>23308</v>
      </c>
      <c r="B2113" s="21">
        <v>3145</v>
      </c>
    </row>
    <row r="2114" spans="1:2" x14ac:dyDescent="0.3">
      <c r="A2114" s="18" t="s">
        <v>23309</v>
      </c>
      <c r="B2114" s="21">
        <v>2796</v>
      </c>
    </row>
    <row r="2115" spans="1:2" x14ac:dyDescent="0.3">
      <c r="A2115" s="18" t="s">
        <v>23310</v>
      </c>
      <c r="B2115" s="21">
        <v>5788</v>
      </c>
    </row>
    <row r="2116" spans="1:2" x14ac:dyDescent="0.3">
      <c r="A2116" s="18" t="s">
        <v>23311</v>
      </c>
      <c r="B2116" s="21">
        <v>4799</v>
      </c>
    </row>
    <row r="2117" spans="1:2" x14ac:dyDescent="0.3">
      <c r="A2117" s="18" t="s">
        <v>23312</v>
      </c>
      <c r="B2117" s="21">
        <v>5429</v>
      </c>
    </row>
    <row r="2118" spans="1:2" x14ac:dyDescent="0.3">
      <c r="A2118" s="18" t="s">
        <v>23313</v>
      </c>
      <c r="B2118" s="21">
        <v>2932</v>
      </c>
    </row>
    <row r="2119" spans="1:2" x14ac:dyDescent="0.3">
      <c r="A2119" s="18" t="s">
        <v>23314</v>
      </c>
      <c r="B2119" s="21">
        <v>5069</v>
      </c>
    </row>
    <row r="2120" spans="1:2" x14ac:dyDescent="0.3">
      <c r="A2120" s="18" t="s">
        <v>23315</v>
      </c>
      <c r="B2120" s="21">
        <v>4015</v>
      </c>
    </row>
    <row r="2121" spans="1:2" x14ac:dyDescent="0.3">
      <c r="A2121" s="18" t="s">
        <v>23316</v>
      </c>
      <c r="B2121" s="21">
        <v>5132</v>
      </c>
    </row>
    <row r="2122" spans="1:2" x14ac:dyDescent="0.3">
      <c r="A2122" s="18" t="s">
        <v>23317</v>
      </c>
      <c r="B2122" s="21">
        <v>6415</v>
      </c>
    </row>
    <row r="2123" spans="1:2" x14ac:dyDescent="0.3">
      <c r="A2123" s="18" t="s">
        <v>23318</v>
      </c>
      <c r="B2123" s="21">
        <v>4958</v>
      </c>
    </row>
    <row r="2124" spans="1:2" x14ac:dyDescent="0.3">
      <c r="A2124" s="18" t="s">
        <v>23319</v>
      </c>
      <c r="B2124" s="21">
        <v>5929</v>
      </c>
    </row>
    <row r="2125" spans="1:2" x14ac:dyDescent="0.3">
      <c r="A2125" s="18" t="s">
        <v>23320</v>
      </c>
      <c r="B2125" s="21">
        <v>6734</v>
      </c>
    </row>
    <row r="2126" spans="1:2" x14ac:dyDescent="0.3">
      <c r="A2126" s="18" t="s">
        <v>23321</v>
      </c>
      <c r="B2126" s="21">
        <v>4020</v>
      </c>
    </row>
    <row r="2127" spans="1:2" x14ac:dyDescent="0.3">
      <c r="A2127" s="18" t="s">
        <v>23322</v>
      </c>
      <c r="B2127" s="21">
        <v>6767</v>
      </c>
    </row>
    <row r="2128" spans="1:2" x14ac:dyDescent="0.3">
      <c r="A2128" s="18" t="s">
        <v>23323</v>
      </c>
      <c r="B2128" s="21">
        <v>3595</v>
      </c>
    </row>
    <row r="2129" spans="1:2" x14ac:dyDescent="0.3">
      <c r="A2129" s="18" t="s">
        <v>23324</v>
      </c>
      <c r="B2129" s="21">
        <v>4935</v>
      </c>
    </row>
    <row r="2130" spans="1:2" x14ac:dyDescent="0.3">
      <c r="A2130" s="18" t="s">
        <v>23325</v>
      </c>
      <c r="B2130" s="21">
        <v>6071</v>
      </c>
    </row>
    <row r="2131" spans="1:2" x14ac:dyDescent="0.3">
      <c r="A2131" s="18" t="s">
        <v>23326</v>
      </c>
      <c r="B2131" s="21">
        <v>3788</v>
      </c>
    </row>
    <row r="2132" spans="1:2" x14ac:dyDescent="0.3">
      <c r="A2132" s="18" t="s">
        <v>23327</v>
      </c>
      <c r="B2132" s="21">
        <v>5633</v>
      </c>
    </row>
    <row r="2133" spans="1:2" x14ac:dyDescent="0.3">
      <c r="A2133" s="18" t="s">
        <v>23328</v>
      </c>
      <c r="B2133" s="21">
        <v>3944</v>
      </c>
    </row>
    <row r="2134" spans="1:2" x14ac:dyDescent="0.3">
      <c r="A2134" s="18" t="s">
        <v>23329</v>
      </c>
      <c r="B2134" s="21">
        <v>4047</v>
      </c>
    </row>
    <row r="2135" spans="1:2" x14ac:dyDescent="0.3">
      <c r="A2135" s="18" t="s">
        <v>23330</v>
      </c>
      <c r="B2135" s="21">
        <v>5715</v>
      </c>
    </row>
    <row r="2136" spans="1:2" x14ac:dyDescent="0.3">
      <c r="A2136" s="18" t="s">
        <v>23331</v>
      </c>
      <c r="B2136" s="21">
        <v>6276</v>
      </c>
    </row>
    <row r="2137" spans="1:2" x14ac:dyDescent="0.3">
      <c r="A2137" s="18" t="s">
        <v>23332</v>
      </c>
      <c r="B2137" s="21">
        <v>4090</v>
      </c>
    </row>
    <row r="2138" spans="1:2" x14ac:dyDescent="0.3">
      <c r="A2138" s="18" t="s">
        <v>23333</v>
      </c>
      <c r="B2138" s="21">
        <v>2760</v>
      </c>
    </row>
    <row r="2139" spans="1:2" x14ac:dyDescent="0.3">
      <c r="A2139" s="18" t="s">
        <v>23334</v>
      </c>
      <c r="B2139" s="21">
        <v>3750</v>
      </c>
    </row>
    <row r="2140" spans="1:2" x14ac:dyDescent="0.3">
      <c r="A2140" s="18" t="s">
        <v>23335</v>
      </c>
      <c r="B2140" s="21">
        <v>6560</v>
      </c>
    </row>
    <row r="2141" spans="1:2" x14ac:dyDescent="0.3">
      <c r="A2141" s="18" t="s">
        <v>23336</v>
      </c>
      <c r="B2141" s="21">
        <v>3336</v>
      </c>
    </row>
    <row r="2142" spans="1:2" x14ac:dyDescent="0.3">
      <c r="A2142" s="18" t="s">
        <v>23337</v>
      </c>
      <c r="B2142" s="21">
        <v>4582</v>
      </c>
    </row>
    <row r="2143" spans="1:2" x14ac:dyDescent="0.3">
      <c r="A2143" s="18" t="s">
        <v>23338</v>
      </c>
      <c r="B2143" s="21">
        <v>3764</v>
      </c>
    </row>
    <row r="2144" spans="1:2" x14ac:dyDescent="0.3">
      <c r="A2144" s="18" t="s">
        <v>23339</v>
      </c>
      <c r="B2144" s="21">
        <v>6246</v>
      </c>
    </row>
    <row r="2145" spans="1:2" x14ac:dyDescent="0.3">
      <c r="A2145" s="18" t="s">
        <v>23340</v>
      </c>
      <c r="B2145" s="21">
        <v>5056</v>
      </c>
    </row>
    <row r="2146" spans="1:2" x14ac:dyDescent="0.3">
      <c r="A2146" s="18" t="s">
        <v>23341</v>
      </c>
      <c r="B2146" s="21">
        <v>2951</v>
      </c>
    </row>
    <row r="2147" spans="1:2" x14ac:dyDescent="0.3">
      <c r="A2147" s="18" t="s">
        <v>23342</v>
      </c>
      <c r="B2147" s="21">
        <v>5634</v>
      </c>
    </row>
    <row r="2148" spans="1:2" x14ac:dyDescent="0.3">
      <c r="A2148" s="18" t="s">
        <v>23343</v>
      </c>
      <c r="B2148" s="21">
        <v>5068</v>
      </c>
    </row>
    <row r="2149" spans="1:2" x14ac:dyDescent="0.3">
      <c r="A2149" s="18" t="s">
        <v>23344</v>
      </c>
      <c r="B2149" s="21">
        <v>4858</v>
      </c>
    </row>
    <row r="2150" spans="1:2" x14ac:dyDescent="0.3">
      <c r="A2150" s="18" t="s">
        <v>23345</v>
      </c>
      <c r="B2150" s="21">
        <v>5221</v>
      </c>
    </row>
    <row r="2151" spans="1:2" x14ac:dyDescent="0.3">
      <c r="A2151" s="18" t="s">
        <v>23346</v>
      </c>
      <c r="B2151" s="21">
        <v>4986</v>
      </c>
    </row>
    <row r="2152" spans="1:2" x14ac:dyDescent="0.3">
      <c r="A2152" s="18" t="s">
        <v>23347</v>
      </c>
      <c r="B2152" s="21">
        <v>3659</v>
      </c>
    </row>
    <row r="2153" spans="1:2" x14ac:dyDescent="0.3">
      <c r="A2153" s="18" t="s">
        <v>23348</v>
      </c>
      <c r="B2153" s="21">
        <v>6139</v>
      </c>
    </row>
    <row r="2154" spans="1:2" x14ac:dyDescent="0.3">
      <c r="A2154" s="18" t="s">
        <v>23349</v>
      </c>
      <c r="B2154" s="21">
        <v>2934</v>
      </c>
    </row>
    <row r="2155" spans="1:2" x14ac:dyDescent="0.3">
      <c r="A2155" s="18" t="s">
        <v>23350</v>
      </c>
      <c r="B2155" s="21">
        <v>5746</v>
      </c>
    </row>
    <row r="2156" spans="1:2" x14ac:dyDescent="0.3">
      <c r="A2156" s="18" t="s">
        <v>23351</v>
      </c>
      <c r="B2156" s="21">
        <v>4788</v>
      </c>
    </row>
    <row r="2157" spans="1:2" x14ac:dyDescent="0.3">
      <c r="A2157" s="18" t="s">
        <v>23352</v>
      </c>
      <c r="B2157" s="21">
        <v>5448</v>
      </c>
    </row>
    <row r="2158" spans="1:2" x14ac:dyDescent="0.3">
      <c r="A2158" s="18" t="s">
        <v>23353</v>
      </c>
      <c r="B2158" s="21">
        <v>3369</v>
      </c>
    </row>
    <row r="2159" spans="1:2" x14ac:dyDescent="0.3">
      <c r="A2159" s="18" t="s">
        <v>23354</v>
      </c>
      <c r="B2159" s="21">
        <v>3112</v>
      </c>
    </row>
    <row r="2160" spans="1:2" x14ac:dyDescent="0.3">
      <c r="A2160" s="18" t="s">
        <v>23355</v>
      </c>
      <c r="B2160" s="21">
        <v>3979</v>
      </c>
    </row>
    <row r="2161" spans="1:2" x14ac:dyDescent="0.3">
      <c r="A2161" s="18" t="s">
        <v>23356</v>
      </c>
      <c r="B2161" s="21">
        <v>4572</v>
      </c>
    </row>
    <row r="2162" spans="1:2" x14ac:dyDescent="0.3">
      <c r="A2162" s="18" t="s">
        <v>23357</v>
      </c>
      <c r="B2162" s="21">
        <v>3488</v>
      </c>
    </row>
    <row r="2163" spans="1:2" x14ac:dyDescent="0.3">
      <c r="A2163" s="18" t="s">
        <v>23358</v>
      </c>
      <c r="B2163" s="21">
        <v>5840</v>
      </c>
    </row>
    <row r="2164" spans="1:2" x14ac:dyDescent="0.3">
      <c r="A2164" s="18" t="s">
        <v>23359</v>
      </c>
      <c r="B2164" s="21">
        <v>4935</v>
      </c>
    </row>
    <row r="2165" spans="1:2" x14ac:dyDescent="0.3">
      <c r="A2165" s="18" t="s">
        <v>23360</v>
      </c>
      <c r="B2165" s="21">
        <v>3254</v>
      </c>
    </row>
    <row r="2166" spans="1:2" x14ac:dyDescent="0.3">
      <c r="A2166" s="18" t="s">
        <v>23361</v>
      </c>
      <c r="B2166" s="21">
        <v>6572</v>
      </c>
    </row>
    <row r="2167" spans="1:2" x14ac:dyDescent="0.3">
      <c r="A2167" s="18" t="s">
        <v>23362</v>
      </c>
      <c r="B2167" s="21">
        <v>3488</v>
      </c>
    </row>
    <row r="2168" spans="1:2" x14ac:dyDescent="0.3">
      <c r="A2168" s="18" t="s">
        <v>23363</v>
      </c>
      <c r="B2168" s="21">
        <v>3466</v>
      </c>
    </row>
    <row r="2169" spans="1:2" x14ac:dyDescent="0.3">
      <c r="A2169" s="18" t="s">
        <v>23364</v>
      </c>
      <c r="B2169" s="21">
        <v>6333</v>
      </c>
    </row>
    <row r="2170" spans="1:2" x14ac:dyDescent="0.3">
      <c r="A2170" s="18" t="s">
        <v>23365</v>
      </c>
      <c r="B2170" s="21">
        <v>6307</v>
      </c>
    </row>
    <row r="2171" spans="1:2" x14ac:dyDescent="0.3">
      <c r="A2171" s="18" t="s">
        <v>23366</v>
      </c>
      <c r="B2171" s="21">
        <v>6428</v>
      </c>
    </row>
    <row r="2172" spans="1:2" x14ac:dyDescent="0.3">
      <c r="A2172" s="18" t="s">
        <v>23367</v>
      </c>
      <c r="B2172" s="21">
        <v>6199</v>
      </c>
    </row>
    <row r="2173" spans="1:2" x14ac:dyDescent="0.3">
      <c r="A2173" s="18" t="s">
        <v>23368</v>
      </c>
      <c r="B2173" s="21">
        <v>7371</v>
      </c>
    </row>
    <row r="2174" spans="1:2" x14ac:dyDescent="0.3">
      <c r="A2174" s="18" t="s">
        <v>23369</v>
      </c>
      <c r="B2174" s="21">
        <v>6156</v>
      </c>
    </row>
    <row r="2175" spans="1:2" x14ac:dyDescent="0.3">
      <c r="A2175" s="18" t="s">
        <v>23370</v>
      </c>
      <c r="B2175" s="21">
        <v>2513</v>
      </c>
    </row>
    <row r="2176" spans="1:2" x14ac:dyDescent="0.3">
      <c r="A2176" s="18" t="s">
        <v>23371</v>
      </c>
      <c r="B2176" s="21">
        <v>6676</v>
      </c>
    </row>
    <row r="2177" spans="1:2" x14ac:dyDescent="0.3">
      <c r="A2177" s="18" t="s">
        <v>23372</v>
      </c>
      <c r="B2177" s="21">
        <v>6415</v>
      </c>
    </row>
    <row r="2178" spans="1:2" x14ac:dyDescent="0.3">
      <c r="A2178" s="18" t="s">
        <v>23373</v>
      </c>
      <c r="B2178" s="21">
        <v>3135</v>
      </c>
    </row>
    <row r="2179" spans="1:2" x14ac:dyDescent="0.3">
      <c r="A2179" s="18" t="s">
        <v>23374</v>
      </c>
      <c r="B2179" s="21">
        <v>5207</v>
      </c>
    </row>
    <row r="2180" spans="1:2" x14ac:dyDescent="0.3">
      <c r="A2180" s="18" t="s">
        <v>23375</v>
      </c>
      <c r="B2180" s="21">
        <v>4711</v>
      </c>
    </row>
    <row r="2181" spans="1:2" x14ac:dyDescent="0.3">
      <c r="A2181" s="18" t="s">
        <v>23376</v>
      </c>
      <c r="B2181" s="21">
        <v>4981</v>
      </c>
    </row>
    <row r="2182" spans="1:2" x14ac:dyDescent="0.3">
      <c r="A2182" s="18" t="s">
        <v>23377</v>
      </c>
      <c r="B2182" s="21">
        <v>4387</v>
      </c>
    </row>
    <row r="2183" spans="1:2" x14ac:dyDescent="0.3">
      <c r="A2183" s="18" t="s">
        <v>23378</v>
      </c>
      <c r="B2183" s="21">
        <v>3693</v>
      </c>
    </row>
    <row r="2184" spans="1:2" x14ac:dyDescent="0.3">
      <c r="A2184" s="18" t="s">
        <v>23379</v>
      </c>
      <c r="B2184" s="21">
        <v>3317</v>
      </c>
    </row>
    <row r="2185" spans="1:2" x14ac:dyDescent="0.3">
      <c r="A2185" s="18" t="s">
        <v>23380</v>
      </c>
      <c r="B2185" s="21">
        <v>5368</v>
      </c>
    </row>
    <row r="2186" spans="1:2" x14ac:dyDescent="0.3">
      <c r="A2186" s="18" t="s">
        <v>23381</v>
      </c>
      <c r="B2186" s="21">
        <v>5241</v>
      </c>
    </row>
    <row r="2187" spans="1:2" x14ac:dyDescent="0.3">
      <c r="A2187" s="18" t="s">
        <v>23382</v>
      </c>
      <c r="B2187" s="21">
        <v>4158</v>
      </c>
    </row>
    <row r="2188" spans="1:2" x14ac:dyDescent="0.3">
      <c r="A2188" s="18" t="s">
        <v>23383</v>
      </c>
      <c r="B2188" s="21">
        <v>6509</v>
      </c>
    </row>
    <row r="2189" spans="1:2" x14ac:dyDescent="0.3">
      <c r="A2189" s="18" t="s">
        <v>23384</v>
      </c>
      <c r="B2189" s="21">
        <v>3688</v>
      </c>
    </row>
    <row r="2190" spans="1:2" x14ac:dyDescent="0.3">
      <c r="A2190" s="18" t="s">
        <v>23385</v>
      </c>
      <c r="B2190" s="21">
        <v>5683</v>
      </c>
    </row>
    <row r="2191" spans="1:2" x14ac:dyDescent="0.3">
      <c r="A2191" s="18" t="s">
        <v>23386</v>
      </c>
      <c r="B2191" s="21">
        <v>4185</v>
      </c>
    </row>
    <row r="2192" spans="1:2" x14ac:dyDescent="0.3">
      <c r="A2192" s="18" t="s">
        <v>23387</v>
      </c>
      <c r="B2192" s="21">
        <v>6051</v>
      </c>
    </row>
    <row r="2193" spans="1:2" x14ac:dyDescent="0.3">
      <c r="A2193" s="18" t="s">
        <v>23388</v>
      </c>
      <c r="B2193" s="21">
        <v>2575</v>
      </c>
    </row>
    <row r="2194" spans="1:2" x14ac:dyDescent="0.3">
      <c r="A2194" s="18" t="s">
        <v>23389</v>
      </c>
      <c r="B2194" s="21">
        <v>5046</v>
      </c>
    </row>
    <row r="2195" spans="1:2" x14ac:dyDescent="0.3">
      <c r="A2195" s="18" t="s">
        <v>23390</v>
      </c>
      <c r="B2195" s="21">
        <v>3213</v>
      </c>
    </row>
    <row r="2196" spans="1:2" x14ac:dyDescent="0.3">
      <c r="A2196" s="18" t="s">
        <v>23391</v>
      </c>
      <c r="B2196" s="21">
        <v>3780</v>
      </c>
    </row>
    <row r="2197" spans="1:2" x14ac:dyDescent="0.3">
      <c r="A2197" s="18" t="s">
        <v>23392</v>
      </c>
      <c r="B2197" s="21">
        <v>3798</v>
      </c>
    </row>
    <row r="2198" spans="1:2" x14ac:dyDescent="0.3">
      <c r="A2198" s="18" t="s">
        <v>23393</v>
      </c>
      <c r="B2198" s="21">
        <v>6212</v>
      </c>
    </row>
    <row r="2199" spans="1:2" x14ac:dyDescent="0.3">
      <c r="A2199" s="18" t="s">
        <v>23394</v>
      </c>
      <c r="B2199" s="21">
        <v>2907</v>
      </c>
    </row>
    <row r="2200" spans="1:2" x14ac:dyDescent="0.3">
      <c r="A2200" s="18" t="s">
        <v>23395</v>
      </c>
      <c r="B2200" s="21">
        <v>5671</v>
      </c>
    </row>
    <row r="2201" spans="1:2" x14ac:dyDescent="0.3">
      <c r="A2201" s="18" t="s">
        <v>23396</v>
      </c>
      <c r="B2201" s="21">
        <v>2319</v>
      </c>
    </row>
    <row r="2202" spans="1:2" x14ac:dyDescent="0.3">
      <c r="A2202" s="18" t="s">
        <v>23397</v>
      </c>
      <c r="B2202" s="21">
        <v>4096</v>
      </c>
    </row>
    <row r="2203" spans="1:2" x14ac:dyDescent="0.3">
      <c r="A2203" s="18" t="s">
        <v>23398</v>
      </c>
      <c r="B2203" s="21">
        <v>2206</v>
      </c>
    </row>
    <row r="2204" spans="1:2" x14ac:dyDescent="0.3">
      <c r="A2204" s="18" t="s">
        <v>23399</v>
      </c>
      <c r="B2204" s="21">
        <v>2823</v>
      </c>
    </row>
    <row r="2205" spans="1:2" x14ac:dyDescent="0.3">
      <c r="A2205" s="18" t="s">
        <v>23400</v>
      </c>
      <c r="B2205" s="21">
        <v>3303</v>
      </c>
    </row>
    <row r="2206" spans="1:2" x14ac:dyDescent="0.3">
      <c r="A2206" s="18" t="s">
        <v>23401</v>
      </c>
      <c r="B2206" s="21">
        <v>6438</v>
      </c>
    </row>
    <row r="2207" spans="1:2" x14ac:dyDescent="0.3">
      <c r="A2207" s="18" t="s">
        <v>23402</v>
      </c>
      <c r="B2207" s="21">
        <v>3571</v>
      </c>
    </row>
    <row r="2208" spans="1:2" x14ac:dyDescent="0.3">
      <c r="A2208" s="18" t="s">
        <v>23403</v>
      </c>
      <c r="B2208" s="21">
        <v>3951</v>
      </c>
    </row>
    <row r="2209" spans="1:2" x14ac:dyDescent="0.3">
      <c r="A2209" s="18" t="s">
        <v>23404</v>
      </c>
      <c r="B2209" s="21">
        <v>2903</v>
      </c>
    </row>
    <row r="2210" spans="1:2" x14ac:dyDescent="0.3">
      <c r="A2210" s="18" t="s">
        <v>23405</v>
      </c>
      <c r="B2210" s="21">
        <v>5181</v>
      </c>
    </row>
    <row r="2211" spans="1:2" x14ac:dyDescent="0.3">
      <c r="A2211" s="18" t="s">
        <v>23406</v>
      </c>
      <c r="B2211" s="21">
        <v>2287</v>
      </c>
    </row>
    <row r="2212" spans="1:2" x14ac:dyDescent="0.3">
      <c r="A2212" s="18" t="s">
        <v>23407</v>
      </c>
      <c r="B2212" s="21">
        <v>2863</v>
      </c>
    </row>
    <row r="2213" spans="1:2" x14ac:dyDescent="0.3">
      <c r="A2213" s="18" t="s">
        <v>23408</v>
      </c>
      <c r="B2213" s="21">
        <v>3528</v>
      </c>
    </row>
    <row r="2214" spans="1:2" x14ac:dyDescent="0.3">
      <c r="A2214" s="18" t="s">
        <v>23409</v>
      </c>
      <c r="B2214" s="21">
        <v>2921</v>
      </c>
    </row>
    <row r="2215" spans="1:2" x14ac:dyDescent="0.3">
      <c r="A2215" s="18" t="s">
        <v>23410</v>
      </c>
      <c r="B2215" s="21">
        <v>4037</v>
      </c>
    </row>
    <row r="2216" spans="1:2" x14ac:dyDescent="0.3">
      <c r="A2216" s="18" t="s">
        <v>23411</v>
      </c>
      <c r="B2216" s="21">
        <v>3854</v>
      </c>
    </row>
    <row r="2217" spans="1:2" x14ac:dyDescent="0.3">
      <c r="A2217" s="18" t="s">
        <v>23412</v>
      </c>
      <c r="B2217" s="21">
        <v>3149</v>
      </c>
    </row>
    <row r="2218" spans="1:2" x14ac:dyDescent="0.3">
      <c r="A2218" s="18" t="s">
        <v>23413</v>
      </c>
      <c r="B2218" s="21">
        <v>2980</v>
      </c>
    </row>
    <row r="2219" spans="1:2" x14ac:dyDescent="0.3">
      <c r="A2219" s="18" t="s">
        <v>23414</v>
      </c>
      <c r="B2219" s="21">
        <v>4627</v>
      </c>
    </row>
    <row r="2220" spans="1:2" x14ac:dyDescent="0.3">
      <c r="A2220" s="18" t="s">
        <v>23415</v>
      </c>
      <c r="B2220" s="21">
        <v>4587</v>
      </c>
    </row>
    <row r="2221" spans="1:2" x14ac:dyDescent="0.3">
      <c r="A2221" s="18" t="s">
        <v>23416</v>
      </c>
      <c r="B2221" s="21">
        <v>4858</v>
      </c>
    </row>
    <row r="2222" spans="1:2" x14ac:dyDescent="0.3">
      <c r="A2222" s="18" t="s">
        <v>23417</v>
      </c>
      <c r="B2222" s="21">
        <v>5357</v>
      </c>
    </row>
    <row r="2223" spans="1:2" x14ac:dyDescent="0.3">
      <c r="A2223" s="18" t="s">
        <v>23418</v>
      </c>
      <c r="B2223" s="21">
        <v>3649</v>
      </c>
    </row>
    <row r="2224" spans="1:2" x14ac:dyDescent="0.3">
      <c r="A2224" s="18" t="s">
        <v>23419</v>
      </c>
      <c r="B2224" s="21">
        <v>5390</v>
      </c>
    </row>
    <row r="2225" spans="1:2" x14ac:dyDescent="0.3">
      <c r="A2225" s="18" t="s">
        <v>23420</v>
      </c>
      <c r="B2225" s="21">
        <v>5070</v>
      </c>
    </row>
    <row r="2226" spans="1:2" x14ac:dyDescent="0.3">
      <c r="A2226" s="18" t="s">
        <v>23421</v>
      </c>
      <c r="B2226" s="21">
        <v>3761</v>
      </c>
    </row>
    <row r="2227" spans="1:2" x14ac:dyDescent="0.3">
      <c r="A2227" s="18" t="s">
        <v>23422</v>
      </c>
      <c r="B2227" s="21">
        <v>6927</v>
      </c>
    </row>
    <row r="2228" spans="1:2" x14ac:dyDescent="0.3">
      <c r="A2228" s="18" t="s">
        <v>23423</v>
      </c>
      <c r="B2228" s="21">
        <v>5391</v>
      </c>
    </row>
    <row r="2229" spans="1:2" x14ac:dyDescent="0.3">
      <c r="A2229" s="18" t="s">
        <v>23424</v>
      </c>
      <c r="B2229" s="21">
        <v>6690</v>
      </c>
    </row>
    <row r="2230" spans="1:2" x14ac:dyDescent="0.3">
      <c r="A2230" s="18" t="s">
        <v>23425</v>
      </c>
      <c r="B2230" s="21">
        <v>3126</v>
      </c>
    </row>
    <row r="2231" spans="1:2" x14ac:dyDescent="0.3">
      <c r="A2231" s="18" t="s">
        <v>23426</v>
      </c>
      <c r="B2231" s="21">
        <v>3667</v>
      </c>
    </row>
    <row r="2232" spans="1:2" x14ac:dyDescent="0.3">
      <c r="A2232" s="18" t="s">
        <v>23427</v>
      </c>
      <c r="B2232" s="21">
        <v>2459</v>
      </c>
    </row>
    <row r="2233" spans="1:2" x14ac:dyDescent="0.3">
      <c r="A2233" s="18" t="s">
        <v>23428</v>
      </c>
      <c r="B2233" s="21">
        <v>3446</v>
      </c>
    </row>
    <row r="2234" spans="1:2" x14ac:dyDescent="0.3">
      <c r="A2234" s="18" t="s">
        <v>23429</v>
      </c>
      <c r="B2234" s="21">
        <v>4835</v>
      </c>
    </row>
    <row r="2235" spans="1:2" x14ac:dyDescent="0.3">
      <c r="A2235" s="18" t="s">
        <v>23430</v>
      </c>
      <c r="B2235" s="21">
        <v>5229</v>
      </c>
    </row>
    <row r="2236" spans="1:2" x14ac:dyDescent="0.3">
      <c r="A2236" s="18" t="s">
        <v>23431</v>
      </c>
      <c r="B2236" s="21">
        <v>4589</v>
      </c>
    </row>
    <row r="2237" spans="1:2" x14ac:dyDescent="0.3">
      <c r="A2237" s="18" t="s">
        <v>23432</v>
      </c>
      <c r="B2237" s="21">
        <v>5617</v>
      </c>
    </row>
    <row r="2238" spans="1:2" x14ac:dyDescent="0.3">
      <c r="A2238" s="18" t="s">
        <v>23433</v>
      </c>
      <c r="B2238" s="21">
        <v>5439</v>
      </c>
    </row>
    <row r="2239" spans="1:2" x14ac:dyDescent="0.3">
      <c r="A2239" s="18" t="s">
        <v>23434</v>
      </c>
      <c r="B2239" s="21">
        <v>5183</v>
      </c>
    </row>
    <row r="2240" spans="1:2" x14ac:dyDescent="0.3">
      <c r="A2240" s="18" t="s">
        <v>23435</v>
      </c>
      <c r="B2240" s="21">
        <v>3311</v>
      </c>
    </row>
    <row r="2241" spans="1:2" x14ac:dyDescent="0.3">
      <c r="A2241" s="18" t="s">
        <v>23436</v>
      </c>
      <c r="B2241" s="21">
        <v>4376</v>
      </c>
    </row>
    <row r="2242" spans="1:2" x14ac:dyDescent="0.3">
      <c r="A2242" s="18" t="s">
        <v>23437</v>
      </c>
      <c r="B2242" s="21">
        <v>3433</v>
      </c>
    </row>
    <row r="2243" spans="1:2" x14ac:dyDescent="0.3">
      <c r="A2243" s="18" t="s">
        <v>23438</v>
      </c>
      <c r="B2243" s="21">
        <v>6873</v>
      </c>
    </row>
    <row r="2244" spans="1:2" x14ac:dyDescent="0.3">
      <c r="A2244" s="18" t="s">
        <v>23439</v>
      </c>
      <c r="B2244" s="21">
        <v>4452</v>
      </c>
    </row>
    <row r="2245" spans="1:2" x14ac:dyDescent="0.3">
      <c r="A2245" s="18" t="s">
        <v>23440</v>
      </c>
      <c r="B2245" s="21">
        <v>4911</v>
      </c>
    </row>
    <row r="2246" spans="1:2" x14ac:dyDescent="0.3">
      <c r="A2246" s="18" t="s">
        <v>23441</v>
      </c>
      <c r="B2246" s="21">
        <v>4548</v>
      </c>
    </row>
    <row r="2247" spans="1:2" x14ac:dyDescent="0.3">
      <c r="A2247" s="18" t="s">
        <v>23442</v>
      </c>
      <c r="B2247" s="21">
        <v>4818</v>
      </c>
    </row>
    <row r="2248" spans="1:2" x14ac:dyDescent="0.3">
      <c r="A2248" s="18" t="s">
        <v>23443</v>
      </c>
      <c r="B2248" s="21">
        <v>3118</v>
      </c>
    </row>
    <row r="2249" spans="1:2" x14ac:dyDescent="0.3">
      <c r="A2249" s="18" t="s">
        <v>23444</v>
      </c>
      <c r="B2249" s="21">
        <v>5902</v>
      </c>
    </row>
    <row r="2250" spans="1:2" x14ac:dyDescent="0.3">
      <c r="A2250" s="18" t="s">
        <v>23445</v>
      </c>
      <c r="B2250" s="21">
        <v>2840</v>
      </c>
    </row>
    <row r="2251" spans="1:2" x14ac:dyDescent="0.3">
      <c r="A2251" s="18" t="s">
        <v>23446</v>
      </c>
      <c r="B2251" s="21">
        <v>3573</v>
      </c>
    </row>
    <row r="2252" spans="1:2" x14ac:dyDescent="0.3">
      <c r="A2252" s="18" t="s">
        <v>23447</v>
      </c>
      <c r="B2252" s="21">
        <v>3039</v>
      </c>
    </row>
    <row r="2253" spans="1:2" x14ac:dyDescent="0.3">
      <c r="A2253" s="18" t="s">
        <v>23448</v>
      </c>
      <c r="B2253" s="21">
        <v>4399</v>
      </c>
    </row>
    <row r="2254" spans="1:2" x14ac:dyDescent="0.3">
      <c r="A2254" s="18" t="s">
        <v>23449</v>
      </c>
      <c r="B2254" s="21">
        <v>3362</v>
      </c>
    </row>
    <row r="2255" spans="1:2" x14ac:dyDescent="0.3">
      <c r="A2255" s="18" t="s">
        <v>23450</v>
      </c>
      <c r="B2255" s="21">
        <v>2409</v>
      </c>
    </row>
    <row r="2256" spans="1:2" x14ac:dyDescent="0.3">
      <c r="A2256" s="18" t="s">
        <v>23451</v>
      </c>
      <c r="B2256" s="21">
        <v>6662</v>
      </c>
    </row>
    <row r="2257" spans="1:2" x14ac:dyDescent="0.3">
      <c r="A2257" s="18" t="s">
        <v>23452</v>
      </c>
      <c r="B2257" s="21">
        <v>3549</v>
      </c>
    </row>
    <row r="2258" spans="1:2" x14ac:dyDescent="0.3">
      <c r="A2258" s="18" t="s">
        <v>23453</v>
      </c>
      <c r="B2258" s="21">
        <v>5975</v>
      </c>
    </row>
    <row r="2259" spans="1:2" x14ac:dyDescent="0.3">
      <c r="A2259" s="18" t="s">
        <v>23454</v>
      </c>
      <c r="B2259" s="21">
        <v>5837</v>
      </c>
    </row>
    <row r="2260" spans="1:2" x14ac:dyDescent="0.3">
      <c r="A2260" s="18" t="s">
        <v>23455</v>
      </c>
      <c r="B2260" s="21">
        <v>4474</v>
      </c>
    </row>
    <row r="2261" spans="1:2" x14ac:dyDescent="0.3">
      <c r="A2261" s="18" t="s">
        <v>23456</v>
      </c>
      <c r="B2261" s="21">
        <v>6191</v>
      </c>
    </row>
    <row r="2262" spans="1:2" x14ac:dyDescent="0.3">
      <c r="A2262" s="18" t="s">
        <v>23457</v>
      </c>
      <c r="B2262" s="21">
        <v>2944</v>
      </c>
    </row>
    <row r="2263" spans="1:2" x14ac:dyDescent="0.3">
      <c r="A2263" s="18" t="s">
        <v>23458</v>
      </c>
      <c r="B2263" s="21">
        <v>2796</v>
      </c>
    </row>
    <row r="2264" spans="1:2" x14ac:dyDescent="0.3">
      <c r="A2264" s="18" t="s">
        <v>23459</v>
      </c>
      <c r="B2264" s="21">
        <v>6592</v>
      </c>
    </row>
    <row r="2265" spans="1:2" x14ac:dyDescent="0.3">
      <c r="A2265" s="18" t="s">
        <v>23460</v>
      </c>
      <c r="B2265" s="21">
        <v>4232</v>
      </c>
    </row>
    <row r="2266" spans="1:2" x14ac:dyDescent="0.3">
      <c r="A2266" s="18" t="s">
        <v>23461</v>
      </c>
      <c r="B2266" s="21">
        <v>2092</v>
      </c>
    </row>
    <row r="2267" spans="1:2" x14ac:dyDescent="0.3">
      <c r="A2267" s="18" t="s">
        <v>23462</v>
      </c>
      <c r="B2267" s="21">
        <v>5334</v>
      </c>
    </row>
    <row r="2268" spans="1:2" x14ac:dyDescent="0.3">
      <c r="A2268" s="18" t="s">
        <v>23463</v>
      </c>
      <c r="B2268" s="21">
        <v>5796</v>
      </c>
    </row>
    <row r="2269" spans="1:2" x14ac:dyDescent="0.3">
      <c r="A2269" s="18" t="s">
        <v>23464</v>
      </c>
      <c r="B2269" s="21">
        <v>6368</v>
      </c>
    </row>
    <row r="2270" spans="1:2" x14ac:dyDescent="0.3">
      <c r="A2270" s="18" t="s">
        <v>23465</v>
      </c>
      <c r="B2270" s="21">
        <v>4118</v>
      </c>
    </row>
    <row r="2271" spans="1:2" x14ac:dyDescent="0.3">
      <c r="A2271" s="18" t="s">
        <v>23466</v>
      </c>
      <c r="B2271" s="21">
        <v>5042</v>
      </c>
    </row>
    <row r="2272" spans="1:2" x14ac:dyDescent="0.3">
      <c r="A2272" s="18" t="s">
        <v>23467</v>
      </c>
      <c r="B2272" s="21">
        <v>5693</v>
      </c>
    </row>
    <row r="2273" spans="1:2" x14ac:dyDescent="0.3">
      <c r="A2273" s="18" t="s">
        <v>23468</v>
      </c>
      <c r="B2273" s="21">
        <v>5967</v>
      </c>
    </row>
    <row r="2274" spans="1:2" x14ac:dyDescent="0.3">
      <c r="A2274" s="18" t="s">
        <v>23469</v>
      </c>
      <c r="B2274" s="21">
        <v>6443</v>
      </c>
    </row>
    <row r="2275" spans="1:2" x14ac:dyDescent="0.3">
      <c r="A2275" s="18" t="s">
        <v>23470</v>
      </c>
      <c r="B2275" s="21">
        <v>5657</v>
      </c>
    </row>
    <row r="2276" spans="1:2" x14ac:dyDescent="0.3">
      <c r="A2276" s="18" t="s">
        <v>23471</v>
      </c>
      <c r="B2276" s="21">
        <v>3108</v>
      </c>
    </row>
    <row r="2277" spans="1:2" x14ac:dyDescent="0.3">
      <c r="A2277" s="18" t="s">
        <v>23472</v>
      </c>
      <c r="B2277" s="21">
        <v>4244</v>
      </c>
    </row>
    <row r="2278" spans="1:2" x14ac:dyDescent="0.3">
      <c r="A2278" s="18" t="s">
        <v>23473</v>
      </c>
      <c r="B2278" s="21">
        <v>3035</v>
      </c>
    </row>
    <row r="2279" spans="1:2" x14ac:dyDescent="0.3">
      <c r="A2279" s="18" t="s">
        <v>23474</v>
      </c>
      <c r="B2279" s="21">
        <v>3283</v>
      </c>
    </row>
    <row r="2280" spans="1:2" x14ac:dyDescent="0.3">
      <c r="A2280" s="18" t="s">
        <v>23475</v>
      </c>
      <c r="B2280" s="21">
        <v>6805</v>
      </c>
    </row>
    <row r="2281" spans="1:2" x14ac:dyDescent="0.3">
      <c r="A2281" s="18" t="s">
        <v>23476</v>
      </c>
      <c r="B2281" s="21">
        <v>5418</v>
      </c>
    </row>
    <row r="2282" spans="1:2" x14ac:dyDescent="0.3">
      <c r="A2282" s="18" t="s">
        <v>23477</v>
      </c>
      <c r="B2282" s="21">
        <v>6332</v>
      </c>
    </row>
    <row r="2283" spans="1:2" x14ac:dyDescent="0.3">
      <c r="A2283" s="18" t="s">
        <v>23478</v>
      </c>
      <c r="B2283" s="21">
        <v>2865</v>
      </c>
    </row>
    <row r="2284" spans="1:2" x14ac:dyDescent="0.3">
      <c r="A2284" s="18" t="s">
        <v>23479</v>
      </c>
      <c r="B2284" s="21">
        <v>6261</v>
      </c>
    </row>
    <row r="2285" spans="1:2" x14ac:dyDescent="0.3">
      <c r="A2285" s="18" t="s">
        <v>23480</v>
      </c>
      <c r="B2285" s="21">
        <v>3902</v>
      </c>
    </row>
    <row r="2286" spans="1:2" x14ac:dyDescent="0.3">
      <c r="A2286" s="18" t="s">
        <v>23481</v>
      </c>
      <c r="B2286" s="21">
        <v>4606</v>
      </c>
    </row>
    <row r="2287" spans="1:2" x14ac:dyDescent="0.3">
      <c r="A2287" s="18" t="s">
        <v>23482</v>
      </c>
      <c r="B2287" s="21">
        <v>4216</v>
      </c>
    </row>
    <row r="2288" spans="1:2" x14ac:dyDescent="0.3">
      <c r="A2288" s="18" t="s">
        <v>23483</v>
      </c>
      <c r="B2288" s="21">
        <v>3614</v>
      </c>
    </row>
    <row r="2289" spans="1:2" x14ac:dyDescent="0.3">
      <c r="A2289" s="18" t="s">
        <v>23484</v>
      </c>
      <c r="B2289" s="21">
        <v>2427</v>
      </c>
    </row>
    <row r="2290" spans="1:2" x14ac:dyDescent="0.3">
      <c r="A2290" s="18" t="s">
        <v>23485</v>
      </c>
      <c r="B2290" s="21">
        <v>4280</v>
      </c>
    </row>
    <row r="2291" spans="1:2" x14ac:dyDescent="0.3">
      <c r="A2291" s="18" t="s">
        <v>23486</v>
      </c>
      <c r="B2291" s="21">
        <v>5525</v>
      </c>
    </row>
    <row r="2292" spans="1:2" x14ac:dyDescent="0.3">
      <c r="A2292" s="18" t="s">
        <v>23487</v>
      </c>
      <c r="B2292" s="21">
        <v>6615</v>
      </c>
    </row>
    <row r="2293" spans="1:2" x14ac:dyDescent="0.3">
      <c r="A2293" s="18" t="s">
        <v>23488</v>
      </c>
      <c r="B2293" s="21">
        <v>2973</v>
      </c>
    </row>
    <row r="2294" spans="1:2" x14ac:dyDescent="0.3">
      <c r="A2294" s="18" t="s">
        <v>23489</v>
      </c>
      <c r="B2294" s="21">
        <v>3286</v>
      </c>
    </row>
    <row r="2295" spans="1:2" x14ac:dyDescent="0.3">
      <c r="A2295" s="18" t="s">
        <v>23490</v>
      </c>
      <c r="B2295" s="21">
        <v>5583</v>
      </c>
    </row>
    <row r="2296" spans="1:2" x14ac:dyDescent="0.3">
      <c r="A2296" s="18" t="s">
        <v>23491</v>
      </c>
      <c r="B2296" s="21">
        <v>3692</v>
      </c>
    </row>
    <row r="2297" spans="1:2" x14ac:dyDescent="0.3">
      <c r="A2297" s="18" t="s">
        <v>23492</v>
      </c>
      <c r="B2297" s="21">
        <v>1890</v>
      </c>
    </row>
    <row r="2298" spans="1:2" x14ac:dyDescent="0.3">
      <c r="A2298" s="18" t="s">
        <v>23493</v>
      </c>
      <c r="B2298" s="21">
        <v>6282</v>
      </c>
    </row>
    <row r="2299" spans="1:2" x14ac:dyDescent="0.3">
      <c r="A2299" s="18" t="s">
        <v>23494</v>
      </c>
      <c r="B2299" s="21">
        <v>5181</v>
      </c>
    </row>
    <row r="2300" spans="1:2" x14ac:dyDescent="0.3">
      <c r="A2300" s="18" t="s">
        <v>23495</v>
      </c>
      <c r="B2300" s="21">
        <v>2888</v>
      </c>
    </row>
    <row r="2301" spans="1:2" x14ac:dyDescent="0.3">
      <c r="A2301" s="18" t="s">
        <v>23496</v>
      </c>
      <c r="B2301" s="21">
        <v>4103</v>
      </c>
    </row>
    <row r="2302" spans="1:2" x14ac:dyDescent="0.3">
      <c r="A2302" s="18" t="s">
        <v>23497</v>
      </c>
      <c r="B2302" s="21">
        <v>6283</v>
      </c>
    </row>
    <row r="2303" spans="1:2" x14ac:dyDescent="0.3">
      <c r="A2303" s="18" t="s">
        <v>23498</v>
      </c>
      <c r="B2303" s="21">
        <v>6197</v>
      </c>
    </row>
    <row r="2304" spans="1:2" x14ac:dyDescent="0.3">
      <c r="A2304" s="18" t="s">
        <v>23499</v>
      </c>
      <c r="B2304" s="21">
        <v>3761</v>
      </c>
    </row>
    <row r="2305" spans="1:2" x14ac:dyDescent="0.3">
      <c r="A2305" s="18" t="s">
        <v>23500</v>
      </c>
      <c r="B2305" s="21">
        <v>3626</v>
      </c>
    </row>
    <row r="2306" spans="1:2" x14ac:dyDescent="0.3">
      <c r="A2306" s="18" t="s">
        <v>23501</v>
      </c>
      <c r="B2306" s="21">
        <v>5899</v>
      </c>
    </row>
    <row r="2307" spans="1:2" x14ac:dyDescent="0.3">
      <c r="A2307" s="18" t="s">
        <v>23502</v>
      </c>
      <c r="B2307" s="21">
        <v>6828</v>
      </c>
    </row>
    <row r="2308" spans="1:2" x14ac:dyDescent="0.3">
      <c r="A2308" s="18" t="s">
        <v>23503</v>
      </c>
      <c r="B2308" s="21">
        <v>4250</v>
      </c>
    </row>
    <row r="2309" spans="1:2" x14ac:dyDescent="0.3">
      <c r="A2309" s="18" t="s">
        <v>23504</v>
      </c>
      <c r="B2309" s="21">
        <v>5912</v>
      </c>
    </row>
    <row r="2310" spans="1:2" x14ac:dyDescent="0.3">
      <c r="A2310" s="18" t="s">
        <v>23505</v>
      </c>
      <c r="B2310" s="21">
        <v>2972</v>
      </c>
    </row>
    <row r="2311" spans="1:2" x14ac:dyDescent="0.3">
      <c r="A2311" s="18" t="s">
        <v>23506</v>
      </c>
      <c r="B2311" s="21">
        <v>6471</v>
      </c>
    </row>
    <row r="2312" spans="1:2" x14ac:dyDescent="0.3">
      <c r="A2312" s="18" t="s">
        <v>23507</v>
      </c>
      <c r="B2312" s="21">
        <v>3014</v>
      </c>
    </row>
    <row r="2313" spans="1:2" x14ac:dyDescent="0.3">
      <c r="A2313" s="18" t="s">
        <v>23508</v>
      </c>
      <c r="B2313" s="21">
        <v>4680</v>
      </c>
    </row>
    <row r="2314" spans="1:2" x14ac:dyDescent="0.3">
      <c r="A2314" s="18" t="s">
        <v>23509</v>
      </c>
      <c r="B2314" s="21">
        <v>4972</v>
      </c>
    </row>
    <row r="2315" spans="1:2" x14ac:dyDescent="0.3">
      <c r="A2315" s="18" t="s">
        <v>23510</v>
      </c>
      <c r="B2315" s="21">
        <v>6349</v>
      </c>
    </row>
    <row r="2316" spans="1:2" x14ac:dyDescent="0.3">
      <c r="A2316" s="18" t="s">
        <v>23511</v>
      </c>
      <c r="B2316" s="21">
        <v>5499</v>
      </c>
    </row>
    <row r="2317" spans="1:2" x14ac:dyDescent="0.3">
      <c r="A2317" s="18" t="s">
        <v>23512</v>
      </c>
      <c r="B2317" s="21">
        <v>3649</v>
      </c>
    </row>
    <row r="2318" spans="1:2" x14ac:dyDescent="0.3">
      <c r="A2318" s="18" t="s">
        <v>23513</v>
      </c>
      <c r="B2318" s="21">
        <v>4917</v>
      </c>
    </row>
    <row r="2319" spans="1:2" x14ac:dyDescent="0.3">
      <c r="A2319" s="18" t="s">
        <v>23514</v>
      </c>
      <c r="B2319" s="21">
        <v>6521</v>
      </c>
    </row>
    <row r="2320" spans="1:2" x14ac:dyDescent="0.3">
      <c r="A2320" s="18" t="s">
        <v>23515</v>
      </c>
      <c r="B2320" s="21">
        <v>6536</v>
      </c>
    </row>
    <row r="2321" spans="1:2" x14ac:dyDescent="0.3">
      <c r="A2321" s="18" t="s">
        <v>23516</v>
      </c>
      <c r="B2321" s="21">
        <v>2943</v>
      </c>
    </row>
    <row r="2322" spans="1:2" x14ac:dyDescent="0.3">
      <c r="A2322" s="18" t="s">
        <v>23517</v>
      </c>
      <c r="B2322" s="21">
        <v>4012</v>
      </c>
    </row>
    <row r="2323" spans="1:2" x14ac:dyDescent="0.3">
      <c r="A2323" s="18" t="s">
        <v>23518</v>
      </c>
      <c r="B2323" s="21">
        <v>5367</v>
      </c>
    </row>
    <row r="2324" spans="1:2" x14ac:dyDescent="0.3">
      <c r="A2324" s="18" t="s">
        <v>23519</v>
      </c>
      <c r="B2324" s="21">
        <v>4115</v>
      </c>
    </row>
    <row r="2325" spans="1:2" x14ac:dyDescent="0.3">
      <c r="A2325" s="18" t="s">
        <v>23520</v>
      </c>
      <c r="B2325" s="21">
        <v>5107</v>
      </c>
    </row>
    <row r="2326" spans="1:2" x14ac:dyDescent="0.3">
      <c r="A2326" s="18" t="s">
        <v>23521</v>
      </c>
      <c r="B2326" s="21">
        <v>6134</v>
      </c>
    </row>
    <row r="2327" spans="1:2" x14ac:dyDescent="0.3">
      <c r="A2327" s="18" t="s">
        <v>23522</v>
      </c>
      <c r="B2327" s="21">
        <v>5410</v>
      </c>
    </row>
    <row r="2328" spans="1:2" x14ac:dyDescent="0.3">
      <c r="A2328" s="18" t="s">
        <v>23523</v>
      </c>
      <c r="B2328" s="21">
        <v>1889</v>
      </c>
    </row>
    <row r="2329" spans="1:2" x14ac:dyDescent="0.3">
      <c r="A2329" s="18" t="s">
        <v>23524</v>
      </c>
      <c r="B2329" s="21">
        <v>2263</v>
      </c>
    </row>
    <row r="2330" spans="1:2" x14ac:dyDescent="0.3">
      <c r="A2330" s="18" t="s">
        <v>23525</v>
      </c>
      <c r="B2330" s="21">
        <v>4140</v>
      </c>
    </row>
    <row r="2331" spans="1:2" x14ac:dyDescent="0.3">
      <c r="A2331" s="18" t="s">
        <v>23526</v>
      </c>
      <c r="B2331" s="21">
        <v>3803</v>
      </c>
    </row>
    <row r="2332" spans="1:2" x14ac:dyDescent="0.3">
      <c r="A2332" s="18" t="s">
        <v>23527</v>
      </c>
      <c r="B2332" s="21">
        <v>2624</v>
      </c>
    </row>
    <row r="2333" spans="1:2" x14ac:dyDescent="0.3">
      <c r="A2333" s="18" t="s">
        <v>23528</v>
      </c>
      <c r="B2333" s="21">
        <v>5410</v>
      </c>
    </row>
    <row r="2334" spans="1:2" x14ac:dyDescent="0.3">
      <c r="A2334" s="18" t="s">
        <v>23529</v>
      </c>
      <c r="B2334" s="21">
        <v>3642</v>
      </c>
    </row>
    <row r="2335" spans="1:2" x14ac:dyDescent="0.3">
      <c r="A2335" s="18" t="s">
        <v>23530</v>
      </c>
      <c r="B2335" s="21">
        <v>6038</v>
      </c>
    </row>
    <row r="2336" spans="1:2" x14ac:dyDescent="0.3">
      <c r="A2336" s="18" t="s">
        <v>23531</v>
      </c>
      <c r="B2336" s="21">
        <v>5757</v>
      </c>
    </row>
    <row r="2337" spans="1:2" x14ac:dyDescent="0.3">
      <c r="A2337" s="18" t="s">
        <v>23532</v>
      </c>
      <c r="B2337" s="21">
        <v>3848</v>
      </c>
    </row>
    <row r="2338" spans="1:2" x14ac:dyDescent="0.3">
      <c r="A2338" s="18" t="s">
        <v>23533</v>
      </c>
      <c r="B2338" s="21">
        <v>4535</v>
      </c>
    </row>
    <row r="2339" spans="1:2" x14ac:dyDescent="0.3">
      <c r="A2339" s="18" t="s">
        <v>23534</v>
      </c>
      <c r="B2339" s="21">
        <v>4624</v>
      </c>
    </row>
    <row r="2340" spans="1:2" x14ac:dyDescent="0.3">
      <c r="A2340" s="18" t="s">
        <v>23535</v>
      </c>
      <c r="B2340" s="21">
        <v>3399</v>
      </c>
    </row>
    <row r="2341" spans="1:2" x14ac:dyDescent="0.3">
      <c r="A2341" s="18" t="s">
        <v>23536</v>
      </c>
      <c r="B2341" s="21">
        <v>2394</v>
      </c>
    </row>
    <row r="2342" spans="1:2" x14ac:dyDescent="0.3">
      <c r="A2342" s="18" t="s">
        <v>23537</v>
      </c>
      <c r="B2342" s="21">
        <v>4793</v>
      </c>
    </row>
    <row r="2343" spans="1:2" x14ac:dyDescent="0.3">
      <c r="A2343" s="18" t="s">
        <v>23538</v>
      </c>
      <c r="B2343" s="21">
        <v>5486</v>
      </c>
    </row>
    <row r="2344" spans="1:2" x14ac:dyDescent="0.3">
      <c r="A2344" s="18" t="s">
        <v>23539</v>
      </c>
      <c r="B2344" s="21">
        <v>6362</v>
      </c>
    </row>
    <row r="2345" spans="1:2" x14ac:dyDescent="0.3">
      <c r="A2345" s="18" t="s">
        <v>23540</v>
      </c>
      <c r="B2345" s="21">
        <v>5558</v>
      </c>
    </row>
    <row r="2346" spans="1:2" x14ac:dyDescent="0.3">
      <c r="A2346" s="18" t="s">
        <v>23541</v>
      </c>
      <c r="B2346" s="21">
        <v>4535</v>
      </c>
    </row>
    <row r="2347" spans="1:2" x14ac:dyDescent="0.3">
      <c r="A2347" s="18" t="s">
        <v>23542</v>
      </c>
      <c r="B2347" s="21">
        <v>4017</v>
      </c>
    </row>
    <row r="2348" spans="1:2" x14ac:dyDescent="0.3">
      <c r="A2348" s="18" t="s">
        <v>23543</v>
      </c>
      <c r="B2348" s="21">
        <v>7109</v>
      </c>
    </row>
    <row r="2349" spans="1:2" x14ac:dyDescent="0.3">
      <c r="A2349" s="18" t="s">
        <v>23544</v>
      </c>
      <c r="B2349" s="21">
        <v>3642</v>
      </c>
    </row>
    <row r="2350" spans="1:2" x14ac:dyDescent="0.3">
      <c r="A2350" s="18" t="s">
        <v>23545</v>
      </c>
      <c r="B2350" s="21">
        <v>6040</v>
      </c>
    </row>
    <row r="2351" spans="1:2" x14ac:dyDescent="0.3">
      <c r="A2351" s="18" t="s">
        <v>23546</v>
      </c>
      <c r="B2351" s="21">
        <v>2667</v>
      </c>
    </row>
    <row r="2352" spans="1:2" x14ac:dyDescent="0.3">
      <c r="A2352" s="18" t="s">
        <v>23547</v>
      </c>
      <c r="B2352" s="21">
        <v>2847</v>
      </c>
    </row>
    <row r="2353" spans="1:2" x14ac:dyDescent="0.3">
      <c r="A2353" s="18" t="s">
        <v>23548</v>
      </c>
      <c r="B2353" s="21">
        <v>3952</v>
      </c>
    </row>
    <row r="2354" spans="1:2" x14ac:dyDescent="0.3">
      <c r="A2354" s="18" t="s">
        <v>23549</v>
      </c>
      <c r="B2354" s="21">
        <v>4126</v>
      </c>
    </row>
    <row r="2355" spans="1:2" x14ac:dyDescent="0.3">
      <c r="A2355" s="18" t="s">
        <v>23550</v>
      </c>
      <c r="B2355" s="21">
        <v>2919</v>
      </c>
    </row>
    <row r="2356" spans="1:2" x14ac:dyDescent="0.3">
      <c r="A2356" s="18" t="s">
        <v>23551</v>
      </c>
      <c r="B2356" s="21">
        <v>4321</v>
      </c>
    </row>
    <row r="2357" spans="1:2" x14ac:dyDescent="0.3">
      <c r="A2357" s="18" t="s">
        <v>23552</v>
      </c>
      <c r="B2357" s="21">
        <v>6417</v>
      </c>
    </row>
    <row r="2358" spans="1:2" x14ac:dyDescent="0.3">
      <c r="A2358" s="18" t="s">
        <v>23553</v>
      </c>
      <c r="B2358" s="21">
        <v>3612</v>
      </c>
    </row>
    <row r="2359" spans="1:2" x14ac:dyDescent="0.3">
      <c r="A2359" s="18" t="s">
        <v>23554</v>
      </c>
      <c r="B2359" s="21">
        <v>4562</v>
      </c>
    </row>
    <row r="2360" spans="1:2" x14ac:dyDescent="0.3">
      <c r="A2360" s="18" t="s">
        <v>23555</v>
      </c>
      <c r="B2360" s="21">
        <v>6881</v>
      </c>
    </row>
    <row r="2361" spans="1:2" x14ac:dyDescent="0.3">
      <c r="A2361" s="18" t="s">
        <v>23556</v>
      </c>
      <c r="B2361" s="21">
        <v>6624</v>
      </c>
    </row>
    <row r="2362" spans="1:2" x14ac:dyDescent="0.3">
      <c r="A2362" s="18" t="s">
        <v>23557</v>
      </c>
      <c r="B2362" s="21">
        <v>4952</v>
      </c>
    </row>
    <row r="2363" spans="1:2" x14ac:dyDescent="0.3">
      <c r="A2363" s="18" t="s">
        <v>23558</v>
      </c>
      <c r="B2363" s="21">
        <v>4121</v>
      </c>
    </row>
    <row r="2364" spans="1:2" x14ac:dyDescent="0.3">
      <c r="A2364" s="18" t="s">
        <v>23559</v>
      </c>
      <c r="B2364" s="21">
        <v>4335</v>
      </c>
    </row>
    <row r="2365" spans="1:2" x14ac:dyDescent="0.3">
      <c r="A2365" s="18" t="s">
        <v>23560</v>
      </c>
      <c r="B2365" s="21">
        <v>4109</v>
      </c>
    </row>
    <row r="2366" spans="1:2" x14ac:dyDescent="0.3">
      <c r="A2366" s="18" t="s">
        <v>23561</v>
      </c>
      <c r="B2366" s="21">
        <v>2497</v>
      </c>
    </row>
    <row r="2367" spans="1:2" x14ac:dyDescent="0.3">
      <c r="A2367" s="18" t="s">
        <v>23562</v>
      </c>
      <c r="B2367" s="21">
        <v>6635</v>
      </c>
    </row>
    <row r="2368" spans="1:2" x14ac:dyDescent="0.3">
      <c r="A2368" s="18" t="s">
        <v>23563</v>
      </c>
      <c r="B2368" s="21">
        <v>3412</v>
      </c>
    </row>
    <row r="2369" spans="1:2" x14ac:dyDescent="0.3">
      <c r="A2369" s="18" t="s">
        <v>23564</v>
      </c>
      <c r="B2369" s="21">
        <v>3614</v>
      </c>
    </row>
    <row r="2370" spans="1:2" x14ac:dyDescent="0.3">
      <c r="A2370" s="18" t="s">
        <v>23565</v>
      </c>
      <c r="B2370" s="21">
        <v>5307</v>
      </c>
    </row>
    <row r="2371" spans="1:2" x14ac:dyDescent="0.3">
      <c r="A2371" s="18" t="s">
        <v>23566</v>
      </c>
      <c r="B2371" s="21">
        <v>2088</v>
      </c>
    </row>
    <row r="2372" spans="1:2" x14ac:dyDescent="0.3">
      <c r="A2372" s="18" t="s">
        <v>23567</v>
      </c>
      <c r="B2372" s="21">
        <v>5722</v>
      </c>
    </row>
    <row r="2373" spans="1:2" x14ac:dyDescent="0.3">
      <c r="A2373" s="18" t="s">
        <v>23568</v>
      </c>
      <c r="B2373" s="21">
        <v>6481</v>
      </c>
    </row>
    <row r="2374" spans="1:2" x14ac:dyDescent="0.3">
      <c r="A2374" s="18" t="s">
        <v>23569</v>
      </c>
      <c r="B2374" s="21">
        <v>4467</v>
      </c>
    </row>
    <row r="2375" spans="1:2" x14ac:dyDescent="0.3">
      <c r="A2375" s="18" t="s">
        <v>23570</v>
      </c>
      <c r="B2375" s="21">
        <v>5738</v>
      </c>
    </row>
    <row r="2376" spans="1:2" x14ac:dyDescent="0.3">
      <c r="A2376" s="18" t="s">
        <v>23571</v>
      </c>
      <c r="B2376" s="21">
        <v>4230</v>
      </c>
    </row>
    <row r="2377" spans="1:2" x14ac:dyDescent="0.3">
      <c r="A2377" s="18" t="s">
        <v>23572</v>
      </c>
      <c r="B2377" s="21">
        <v>4005</v>
      </c>
    </row>
    <row r="2378" spans="1:2" x14ac:dyDescent="0.3">
      <c r="A2378" s="18" t="s">
        <v>23573</v>
      </c>
      <c r="B2378" s="21">
        <v>2114</v>
      </c>
    </row>
    <row r="2379" spans="1:2" x14ac:dyDescent="0.3">
      <c r="A2379" s="18" t="s">
        <v>23574</v>
      </c>
      <c r="B2379" s="21">
        <v>3719</v>
      </c>
    </row>
    <row r="2380" spans="1:2" x14ac:dyDescent="0.3">
      <c r="A2380" s="18" t="s">
        <v>23575</v>
      </c>
      <c r="B2380" s="21">
        <v>6408</v>
      </c>
    </row>
    <row r="2381" spans="1:2" x14ac:dyDescent="0.3">
      <c r="A2381" s="18" t="s">
        <v>23576</v>
      </c>
      <c r="B2381" s="21">
        <v>4497</v>
      </c>
    </row>
    <row r="2382" spans="1:2" x14ac:dyDescent="0.3">
      <c r="A2382" s="18" t="s">
        <v>23577</v>
      </c>
      <c r="B2382" s="21">
        <v>5019</v>
      </c>
    </row>
    <row r="2383" spans="1:2" x14ac:dyDescent="0.3">
      <c r="A2383" s="18" t="s">
        <v>23578</v>
      </c>
      <c r="B2383" s="21">
        <v>2669</v>
      </c>
    </row>
    <row r="2384" spans="1:2" x14ac:dyDescent="0.3">
      <c r="A2384" s="18" t="s">
        <v>23579</v>
      </c>
      <c r="B2384" s="21">
        <v>3738</v>
      </c>
    </row>
    <row r="2385" spans="1:2" x14ac:dyDescent="0.3">
      <c r="A2385" s="18" t="s">
        <v>23580</v>
      </c>
      <c r="B2385" s="21">
        <v>6033</v>
      </c>
    </row>
    <row r="2386" spans="1:2" x14ac:dyDescent="0.3">
      <c r="A2386" s="18" t="s">
        <v>23581</v>
      </c>
      <c r="B2386" s="21">
        <v>3615</v>
      </c>
    </row>
    <row r="2387" spans="1:2" x14ac:dyDescent="0.3">
      <c r="A2387" s="18" t="s">
        <v>23582</v>
      </c>
      <c r="B2387" s="21">
        <v>3827</v>
      </c>
    </row>
    <row r="2388" spans="1:2" x14ac:dyDescent="0.3">
      <c r="A2388" s="18" t="s">
        <v>23583</v>
      </c>
      <c r="B2388" s="21">
        <v>5165</v>
      </c>
    </row>
    <row r="2389" spans="1:2" x14ac:dyDescent="0.3">
      <c r="A2389" s="18" t="s">
        <v>23584</v>
      </c>
      <c r="B2389" s="21">
        <v>6352</v>
      </c>
    </row>
    <row r="2390" spans="1:2" x14ac:dyDescent="0.3">
      <c r="A2390" s="18" t="s">
        <v>23585</v>
      </c>
      <c r="B2390" s="21">
        <v>4742</v>
      </c>
    </row>
    <row r="2391" spans="1:2" x14ac:dyDescent="0.3">
      <c r="A2391" s="18" t="s">
        <v>23586</v>
      </c>
      <c r="B2391" s="21">
        <v>4033</v>
      </c>
    </row>
    <row r="2392" spans="1:2" x14ac:dyDescent="0.3">
      <c r="A2392" s="18" t="s">
        <v>23587</v>
      </c>
      <c r="B2392" s="21">
        <v>3228</v>
      </c>
    </row>
    <row r="2393" spans="1:2" x14ac:dyDescent="0.3">
      <c r="A2393" s="18" t="s">
        <v>23588</v>
      </c>
      <c r="B2393" s="21">
        <v>4079</v>
      </c>
    </row>
    <row r="2394" spans="1:2" x14ac:dyDescent="0.3">
      <c r="A2394" s="18" t="s">
        <v>23589</v>
      </c>
      <c r="B2394" s="21">
        <v>6011</v>
      </c>
    </row>
    <row r="2395" spans="1:2" x14ac:dyDescent="0.3">
      <c r="A2395" s="18" t="s">
        <v>23590</v>
      </c>
      <c r="B2395" s="21">
        <v>4323</v>
      </c>
    </row>
    <row r="2396" spans="1:2" x14ac:dyDescent="0.3">
      <c r="A2396" s="18" t="s">
        <v>23591</v>
      </c>
      <c r="B2396" s="21">
        <v>3192</v>
      </c>
    </row>
    <row r="2397" spans="1:2" x14ac:dyDescent="0.3">
      <c r="A2397" s="18" t="s">
        <v>23592</v>
      </c>
      <c r="B2397" s="21">
        <v>4505</v>
      </c>
    </row>
    <row r="2398" spans="1:2" x14ac:dyDescent="0.3">
      <c r="A2398" s="18" t="s">
        <v>23593</v>
      </c>
      <c r="B2398" s="21">
        <v>4619</v>
      </c>
    </row>
    <row r="2399" spans="1:2" x14ac:dyDescent="0.3">
      <c r="A2399" s="18" t="s">
        <v>23594</v>
      </c>
      <c r="B2399" s="21">
        <v>5314</v>
      </c>
    </row>
    <row r="2400" spans="1:2" x14ac:dyDescent="0.3">
      <c r="A2400" s="18" t="s">
        <v>23595</v>
      </c>
      <c r="B2400" s="21">
        <v>5280</v>
      </c>
    </row>
    <row r="2401" spans="1:2" x14ac:dyDescent="0.3">
      <c r="A2401" s="18" t="s">
        <v>23596</v>
      </c>
      <c r="B2401" s="21">
        <v>2808</v>
      </c>
    </row>
    <row r="2402" spans="1:2" x14ac:dyDescent="0.3">
      <c r="A2402" s="18" t="s">
        <v>23597</v>
      </c>
      <c r="B2402" s="21">
        <v>4519</v>
      </c>
    </row>
    <row r="2403" spans="1:2" x14ac:dyDescent="0.3">
      <c r="A2403" s="18" t="s">
        <v>23598</v>
      </c>
      <c r="B2403" s="21">
        <v>3958</v>
      </c>
    </row>
    <row r="2404" spans="1:2" x14ac:dyDescent="0.3">
      <c r="A2404" s="18" t="s">
        <v>23599</v>
      </c>
      <c r="B2404" s="21">
        <v>5066</v>
      </c>
    </row>
    <row r="2405" spans="1:2" x14ac:dyDescent="0.3">
      <c r="A2405" s="18" t="s">
        <v>23600</v>
      </c>
      <c r="B2405" s="21">
        <v>4809</v>
      </c>
    </row>
    <row r="2406" spans="1:2" x14ac:dyDescent="0.3">
      <c r="A2406" s="18" t="s">
        <v>23601</v>
      </c>
      <c r="B2406" s="21">
        <v>4540</v>
      </c>
    </row>
    <row r="2407" spans="1:2" x14ac:dyDescent="0.3">
      <c r="A2407" s="18" t="s">
        <v>23602</v>
      </c>
      <c r="B2407" s="21">
        <v>4339</v>
      </c>
    </row>
    <row r="2408" spans="1:2" x14ac:dyDescent="0.3">
      <c r="A2408" s="18" t="s">
        <v>23603</v>
      </c>
      <c r="B2408" s="21">
        <v>2441</v>
      </c>
    </row>
    <row r="2409" spans="1:2" x14ac:dyDescent="0.3">
      <c r="A2409" s="18" t="s">
        <v>23604</v>
      </c>
      <c r="B2409" s="21">
        <v>6330</v>
      </c>
    </row>
    <row r="2410" spans="1:2" x14ac:dyDescent="0.3">
      <c r="A2410" s="18" t="s">
        <v>23605</v>
      </c>
      <c r="B2410" s="21">
        <v>4416</v>
      </c>
    </row>
    <row r="2411" spans="1:2" x14ac:dyDescent="0.3">
      <c r="A2411" s="18" t="s">
        <v>23606</v>
      </c>
      <c r="B2411" s="21">
        <v>5516</v>
      </c>
    </row>
    <row r="2412" spans="1:2" x14ac:dyDescent="0.3">
      <c r="A2412" s="18" t="s">
        <v>23607</v>
      </c>
      <c r="B2412" s="21">
        <v>2922</v>
      </c>
    </row>
    <row r="2413" spans="1:2" x14ac:dyDescent="0.3">
      <c r="A2413" s="18" t="s">
        <v>23608</v>
      </c>
      <c r="B2413" s="21">
        <v>5603</v>
      </c>
    </row>
    <row r="2414" spans="1:2" x14ac:dyDescent="0.3">
      <c r="A2414" s="18" t="s">
        <v>23609</v>
      </c>
      <c r="B2414" s="21">
        <v>5557</v>
      </c>
    </row>
    <row r="2415" spans="1:2" x14ac:dyDescent="0.3">
      <c r="A2415" s="18" t="s">
        <v>23610</v>
      </c>
      <c r="B2415" s="21">
        <v>4620</v>
      </c>
    </row>
    <row r="2416" spans="1:2" x14ac:dyDescent="0.3">
      <c r="A2416" s="18" t="s">
        <v>23611</v>
      </c>
      <c r="B2416" s="21">
        <v>6795</v>
      </c>
    </row>
    <row r="2417" spans="1:2" x14ac:dyDescent="0.3">
      <c r="A2417" s="18" t="s">
        <v>23612</v>
      </c>
      <c r="B2417" s="21">
        <v>2431</v>
      </c>
    </row>
    <row r="2418" spans="1:2" x14ac:dyDescent="0.3">
      <c r="A2418" s="18" t="s">
        <v>23613</v>
      </c>
      <c r="B2418" s="21">
        <v>4333</v>
      </c>
    </row>
    <row r="2419" spans="1:2" x14ac:dyDescent="0.3">
      <c r="A2419" s="18" t="s">
        <v>23614</v>
      </c>
      <c r="B2419" s="21">
        <v>6971</v>
      </c>
    </row>
    <row r="2420" spans="1:2" x14ac:dyDescent="0.3">
      <c r="A2420" s="18" t="s">
        <v>23615</v>
      </c>
      <c r="B2420" s="21">
        <v>3205</v>
      </c>
    </row>
    <row r="2421" spans="1:2" x14ac:dyDescent="0.3">
      <c r="A2421" s="18" t="s">
        <v>23616</v>
      </c>
      <c r="B2421" s="21">
        <v>4634</v>
      </c>
    </row>
    <row r="2422" spans="1:2" x14ac:dyDescent="0.3">
      <c r="A2422" s="18" t="s">
        <v>23617</v>
      </c>
      <c r="B2422" s="21">
        <v>5740</v>
      </c>
    </row>
    <row r="2423" spans="1:2" x14ac:dyDescent="0.3">
      <c r="A2423" s="18" t="s">
        <v>23618</v>
      </c>
      <c r="B2423" s="21">
        <v>3100</v>
      </c>
    </row>
    <row r="2424" spans="1:2" x14ac:dyDescent="0.3">
      <c r="A2424" s="18" t="s">
        <v>23619</v>
      </c>
      <c r="B2424" s="21">
        <v>4164</v>
      </c>
    </row>
    <row r="2425" spans="1:2" x14ac:dyDescent="0.3">
      <c r="A2425" s="18" t="s">
        <v>23620</v>
      </c>
      <c r="B2425" s="21">
        <v>5882</v>
      </c>
    </row>
    <row r="2426" spans="1:2" x14ac:dyDescent="0.3">
      <c r="A2426" s="18" t="s">
        <v>23621</v>
      </c>
      <c r="B2426" s="21">
        <v>5045</v>
      </c>
    </row>
    <row r="2427" spans="1:2" x14ac:dyDescent="0.3">
      <c r="A2427" s="18" t="s">
        <v>23622</v>
      </c>
      <c r="B2427" s="21">
        <v>5055</v>
      </c>
    </row>
    <row r="2428" spans="1:2" x14ac:dyDescent="0.3">
      <c r="A2428" s="18" t="s">
        <v>23623</v>
      </c>
      <c r="B2428" s="21">
        <v>6625</v>
      </c>
    </row>
    <row r="2429" spans="1:2" x14ac:dyDescent="0.3">
      <c r="A2429" s="18" t="s">
        <v>23624</v>
      </c>
      <c r="B2429" s="21">
        <v>4230</v>
      </c>
    </row>
    <row r="2430" spans="1:2" x14ac:dyDescent="0.3">
      <c r="A2430" s="18" t="s">
        <v>23625</v>
      </c>
      <c r="B2430" s="21">
        <v>7052</v>
      </c>
    </row>
    <row r="2431" spans="1:2" x14ac:dyDescent="0.3">
      <c r="A2431" s="18" t="s">
        <v>23626</v>
      </c>
      <c r="B2431" s="21">
        <v>5629</v>
      </c>
    </row>
    <row r="2432" spans="1:2" x14ac:dyDescent="0.3">
      <c r="A2432" s="18" t="s">
        <v>23627</v>
      </c>
      <c r="B2432" s="21">
        <v>4168</v>
      </c>
    </row>
    <row r="2433" spans="1:2" x14ac:dyDescent="0.3">
      <c r="A2433" s="18" t="s">
        <v>23628</v>
      </c>
      <c r="B2433" s="21">
        <v>4831</v>
      </c>
    </row>
    <row r="2434" spans="1:2" x14ac:dyDescent="0.3">
      <c r="A2434" s="18" t="s">
        <v>23629</v>
      </c>
      <c r="B2434" s="21">
        <v>3916</v>
      </c>
    </row>
    <row r="2435" spans="1:2" x14ac:dyDescent="0.3">
      <c r="A2435" s="18" t="s">
        <v>23630</v>
      </c>
      <c r="B2435" s="21">
        <v>5508</v>
      </c>
    </row>
    <row r="2436" spans="1:2" x14ac:dyDescent="0.3">
      <c r="A2436" s="18" t="s">
        <v>23631</v>
      </c>
      <c r="B2436" s="21">
        <v>5220</v>
      </c>
    </row>
    <row r="2437" spans="1:2" x14ac:dyDescent="0.3">
      <c r="A2437" s="18" t="s">
        <v>23632</v>
      </c>
      <c r="B2437" s="21">
        <v>3417</v>
      </c>
    </row>
    <row r="2438" spans="1:2" x14ac:dyDescent="0.3">
      <c r="A2438" s="18" t="s">
        <v>23633</v>
      </c>
      <c r="B2438" s="21">
        <v>3498</v>
      </c>
    </row>
    <row r="2439" spans="1:2" x14ac:dyDescent="0.3">
      <c r="A2439" s="18" t="s">
        <v>23634</v>
      </c>
      <c r="B2439" s="21">
        <v>5777</v>
      </c>
    </row>
    <row r="2440" spans="1:2" x14ac:dyDescent="0.3">
      <c r="A2440" s="18" t="s">
        <v>23635</v>
      </c>
      <c r="B2440" s="21">
        <v>3716</v>
      </c>
    </row>
    <row r="2441" spans="1:2" x14ac:dyDescent="0.3">
      <c r="A2441" s="18" t="s">
        <v>23636</v>
      </c>
      <c r="B2441" s="21">
        <v>3258</v>
      </c>
    </row>
    <row r="2442" spans="1:2" x14ac:dyDescent="0.3">
      <c r="A2442" s="18" t="s">
        <v>23637</v>
      </c>
      <c r="B2442" s="21">
        <v>3409</v>
      </c>
    </row>
    <row r="2443" spans="1:2" x14ac:dyDescent="0.3">
      <c r="A2443" s="18" t="s">
        <v>23638</v>
      </c>
      <c r="B2443" s="21">
        <v>6207</v>
      </c>
    </row>
    <row r="2444" spans="1:2" x14ac:dyDescent="0.3">
      <c r="A2444" s="18" t="s">
        <v>23639</v>
      </c>
      <c r="B2444" s="21">
        <v>4871</v>
      </c>
    </row>
    <row r="2445" spans="1:2" x14ac:dyDescent="0.3">
      <c r="A2445" s="18" t="s">
        <v>23640</v>
      </c>
      <c r="B2445" s="21">
        <v>4104</v>
      </c>
    </row>
    <row r="2446" spans="1:2" x14ac:dyDescent="0.3">
      <c r="A2446" s="18" t="s">
        <v>23641</v>
      </c>
      <c r="B2446" s="21">
        <v>4864</v>
      </c>
    </row>
    <row r="2447" spans="1:2" x14ac:dyDescent="0.3">
      <c r="A2447" s="18" t="s">
        <v>23642</v>
      </c>
      <c r="B2447" s="21">
        <v>3015</v>
      </c>
    </row>
    <row r="2448" spans="1:2" x14ac:dyDescent="0.3">
      <c r="A2448" s="18" t="s">
        <v>23643</v>
      </c>
      <c r="B2448" s="21">
        <v>4127</v>
      </c>
    </row>
    <row r="2449" spans="1:2" x14ac:dyDescent="0.3">
      <c r="A2449" s="18" t="s">
        <v>23644</v>
      </c>
      <c r="B2449" s="21">
        <v>4404</v>
      </c>
    </row>
    <row r="2450" spans="1:2" x14ac:dyDescent="0.3">
      <c r="A2450" s="18" t="s">
        <v>23645</v>
      </c>
      <c r="B2450" s="21">
        <v>5609</v>
      </c>
    </row>
    <row r="2451" spans="1:2" x14ac:dyDescent="0.3">
      <c r="A2451" s="18" t="s">
        <v>23646</v>
      </c>
      <c r="B2451" s="21">
        <v>6546</v>
      </c>
    </row>
    <row r="2452" spans="1:2" x14ac:dyDescent="0.3">
      <c r="A2452" s="18" t="s">
        <v>23647</v>
      </c>
      <c r="B2452" s="21">
        <v>4341</v>
      </c>
    </row>
    <row r="2453" spans="1:2" x14ac:dyDescent="0.3">
      <c r="A2453" s="18" t="s">
        <v>23648</v>
      </c>
      <c r="B2453" s="21">
        <v>4974</v>
      </c>
    </row>
    <row r="2454" spans="1:2" x14ac:dyDescent="0.3">
      <c r="A2454" s="18" t="s">
        <v>23649</v>
      </c>
      <c r="B2454" s="21">
        <v>5620</v>
      </c>
    </row>
    <row r="2455" spans="1:2" x14ac:dyDescent="0.3">
      <c r="A2455" s="18" t="s">
        <v>23650</v>
      </c>
      <c r="B2455" s="21">
        <v>3917</v>
      </c>
    </row>
    <row r="2456" spans="1:2" x14ac:dyDescent="0.3">
      <c r="A2456" s="18" t="s">
        <v>23651</v>
      </c>
      <c r="B2456" s="21">
        <v>6162</v>
      </c>
    </row>
    <row r="2457" spans="1:2" x14ac:dyDescent="0.3">
      <c r="A2457" s="18" t="s">
        <v>23652</v>
      </c>
      <c r="B2457" s="21">
        <v>4289</v>
      </c>
    </row>
    <row r="2458" spans="1:2" x14ac:dyDescent="0.3">
      <c r="A2458" s="18" t="s">
        <v>23653</v>
      </c>
      <c r="B2458" s="21">
        <v>2949</v>
      </c>
    </row>
    <row r="2459" spans="1:2" x14ac:dyDescent="0.3">
      <c r="A2459" s="18" t="s">
        <v>23654</v>
      </c>
      <c r="B2459" s="21">
        <v>3392</v>
      </c>
    </row>
    <row r="2460" spans="1:2" x14ac:dyDescent="0.3">
      <c r="A2460" s="18" t="s">
        <v>23655</v>
      </c>
      <c r="B2460" s="21">
        <v>5885</v>
      </c>
    </row>
    <row r="2461" spans="1:2" x14ac:dyDescent="0.3">
      <c r="A2461" s="18" t="s">
        <v>23656</v>
      </c>
      <c r="B2461" s="21">
        <v>5336</v>
      </c>
    </row>
    <row r="2462" spans="1:2" x14ac:dyDescent="0.3">
      <c r="A2462" s="18" t="s">
        <v>23657</v>
      </c>
      <c r="B2462" s="21">
        <v>3707</v>
      </c>
    </row>
    <row r="2463" spans="1:2" x14ac:dyDescent="0.3">
      <c r="A2463" s="18" t="s">
        <v>23658</v>
      </c>
      <c r="B2463" s="21">
        <v>3514</v>
      </c>
    </row>
    <row r="2464" spans="1:2" x14ac:dyDescent="0.3">
      <c r="A2464" s="18" t="s">
        <v>23659</v>
      </c>
      <c r="B2464" s="21">
        <v>3805</v>
      </c>
    </row>
    <row r="2465" spans="1:2" x14ac:dyDescent="0.3">
      <c r="A2465" s="18" t="s">
        <v>23660</v>
      </c>
      <c r="B2465" s="21">
        <v>3963</v>
      </c>
    </row>
    <row r="2466" spans="1:2" x14ac:dyDescent="0.3">
      <c r="A2466" s="18" t="s">
        <v>23661</v>
      </c>
      <c r="B2466" s="21">
        <v>5179</v>
      </c>
    </row>
    <row r="2467" spans="1:2" x14ac:dyDescent="0.3">
      <c r="A2467" s="18" t="s">
        <v>23662</v>
      </c>
      <c r="B2467" s="21">
        <v>6407</v>
      </c>
    </row>
    <row r="2468" spans="1:2" x14ac:dyDescent="0.3">
      <c r="A2468" s="18" t="s">
        <v>23663</v>
      </c>
      <c r="B2468" s="21">
        <v>4319</v>
      </c>
    </row>
    <row r="2469" spans="1:2" x14ac:dyDescent="0.3">
      <c r="A2469" s="18" t="s">
        <v>23664</v>
      </c>
      <c r="B2469" s="21">
        <v>6076</v>
      </c>
    </row>
    <row r="2470" spans="1:2" x14ac:dyDescent="0.3">
      <c r="A2470" s="18" t="s">
        <v>23665</v>
      </c>
      <c r="B2470" s="21">
        <v>5749</v>
      </c>
    </row>
    <row r="2471" spans="1:2" x14ac:dyDescent="0.3">
      <c r="A2471" s="18" t="s">
        <v>23666</v>
      </c>
      <c r="B2471" s="21">
        <v>5722</v>
      </c>
    </row>
    <row r="2472" spans="1:2" x14ac:dyDescent="0.3">
      <c r="A2472" s="18" t="s">
        <v>23667</v>
      </c>
      <c r="B2472" s="21">
        <v>3658</v>
      </c>
    </row>
    <row r="2473" spans="1:2" x14ac:dyDescent="0.3">
      <c r="A2473" s="18" t="s">
        <v>23668</v>
      </c>
      <c r="B2473" s="21">
        <v>2942</v>
      </c>
    </row>
    <row r="2474" spans="1:2" x14ac:dyDescent="0.3">
      <c r="A2474" s="18" t="s">
        <v>23669</v>
      </c>
      <c r="B2474" s="21">
        <v>5444</v>
      </c>
    </row>
    <row r="2475" spans="1:2" x14ac:dyDescent="0.3">
      <c r="A2475" s="18" t="s">
        <v>23670</v>
      </c>
      <c r="B2475" s="21">
        <v>4429</v>
      </c>
    </row>
    <row r="2476" spans="1:2" x14ac:dyDescent="0.3">
      <c r="A2476" s="18" t="s">
        <v>23671</v>
      </c>
      <c r="B2476" s="21">
        <v>3363</v>
      </c>
    </row>
    <row r="2477" spans="1:2" x14ac:dyDescent="0.3">
      <c r="A2477" s="18" t="s">
        <v>23672</v>
      </c>
      <c r="B2477" s="21">
        <v>4779</v>
      </c>
    </row>
    <row r="2478" spans="1:2" x14ac:dyDescent="0.3">
      <c r="A2478" s="18" t="s">
        <v>23673</v>
      </c>
      <c r="B2478" s="21">
        <v>3057</v>
      </c>
    </row>
    <row r="2479" spans="1:2" x14ac:dyDescent="0.3">
      <c r="A2479" s="18" t="s">
        <v>23674</v>
      </c>
      <c r="B2479" s="21">
        <v>5819</v>
      </c>
    </row>
    <row r="2480" spans="1:2" x14ac:dyDescent="0.3">
      <c r="A2480" s="18" t="s">
        <v>23675</v>
      </c>
      <c r="B2480" s="21">
        <v>7463</v>
      </c>
    </row>
    <row r="2481" spans="1:2" x14ac:dyDescent="0.3">
      <c r="A2481" s="18" t="s">
        <v>23676</v>
      </c>
      <c r="B2481" s="21">
        <v>3993</v>
      </c>
    </row>
    <row r="2482" spans="1:2" x14ac:dyDescent="0.3">
      <c r="A2482" s="18" t="s">
        <v>23677</v>
      </c>
      <c r="B2482" s="21">
        <v>3718</v>
      </c>
    </row>
    <row r="2483" spans="1:2" x14ac:dyDescent="0.3">
      <c r="A2483" s="18" t="s">
        <v>23678</v>
      </c>
      <c r="B2483" s="21">
        <v>6166</v>
      </c>
    </row>
    <row r="2484" spans="1:2" x14ac:dyDescent="0.3">
      <c r="A2484" s="18" t="s">
        <v>23679</v>
      </c>
      <c r="B2484" s="21">
        <v>5110</v>
      </c>
    </row>
    <row r="2485" spans="1:2" x14ac:dyDescent="0.3">
      <c r="A2485" s="18" t="s">
        <v>23680</v>
      </c>
      <c r="B2485" s="21">
        <v>6004</v>
      </c>
    </row>
    <row r="2486" spans="1:2" x14ac:dyDescent="0.3">
      <c r="A2486" s="18" t="s">
        <v>23681</v>
      </c>
      <c r="B2486" s="21">
        <v>6276</v>
      </c>
    </row>
    <row r="2487" spans="1:2" x14ac:dyDescent="0.3">
      <c r="A2487" s="18" t="s">
        <v>23682</v>
      </c>
      <c r="B2487" s="21">
        <v>2896</v>
      </c>
    </row>
    <row r="2488" spans="1:2" x14ac:dyDescent="0.3">
      <c r="A2488" s="18" t="s">
        <v>23683</v>
      </c>
      <c r="B2488" s="21">
        <v>5494</v>
      </c>
    </row>
    <row r="2489" spans="1:2" x14ac:dyDescent="0.3">
      <c r="A2489" s="18" t="s">
        <v>23684</v>
      </c>
      <c r="B2489" s="21">
        <v>5641</v>
      </c>
    </row>
    <row r="2490" spans="1:2" x14ac:dyDescent="0.3">
      <c r="A2490" s="18" t="s">
        <v>23685</v>
      </c>
      <c r="B2490" s="21">
        <v>3321</v>
      </c>
    </row>
    <row r="2491" spans="1:2" x14ac:dyDescent="0.3">
      <c r="A2491" s="18" t="s">
        <v>23686</v>
      </c>
      <c r="B2491" s="21">
        <v>4764</v>
      </c>
    </row>
    <row r="2492" spans="1:2" x14ac:dyDescent="0.3">
      <c r="A2492" s="18" t="s">
        <v>23687</v>
      </c>
      <c r="B2492" s="21">
        <v>3275</v>
      </c>
    </row>
    <row r="2493" spans="1:2" x14ac:dyDescent="0.3">
      <c r="A2493" s="18" t="s">
        <v>23688</v>
      </c>
      <c r="B2493" s="21">
        <v>3454</v>
      </c>
    </row>
    <row r="2494" spans="1:2" x14ac:dyDescent="0.3">
      <c r="A2494" s="18" t="s">
        <v>23689</v>
      </c>
      <c r="B2494" s="21">
        <v>6200</v>
      </c>
    </row>
    <row r="2495" spans="1:2" x14ac:dyDescent="0.3">
      <c r="A2495" s="18" t="s">
        <v>23690</v>
      </c>
      <c r="B2495" s="21">
        <v>5926</v>
      </c>
    </row>
    <row r="2496" spans="1:2" x14ac:dyDescent="0.3">
      <c r="A2496" s="18" t="s">
        <v>23691</v>
      </c>
      <c r="B2496" s="21">
        <v>7062</v>
      </c>
    </row>
    <row r="2497" spans="1:2" x14ac:dyDescent="0.3">
      <c r="A2497" s="18" t="s">
        <v>23692</v>
      </c>
      <c r="B2497" s="21">
        <v>5096</v>
      </c>
    </row>
    <row r="2498" spans="1:2" x14ac:dyDescent="0.3">
      <c r="A2498" s="18" t="s">
        <v>23693</v>
      </c>
      <c r="B2498" s="21">
        <v>6665</v>
      </c>
    </row>
    <row r="2499" spans="1:2" x14ac:dyDescent="0.3">
      <c r="A2499" s="18" t="s">
        <v>23694</v>
      </c>
      <c r="B2499" s="21">
        <v>4396</v>
      </c>
    </row>
    <row r="2500" spans="1:2" x14ac:dyDescent="0.3">
      <c r="A2500" s="18" t="s">
        <v>23695</v>
      </c>
      <c r="B2500" s="21">
        <v>4405</v>
      </c>
    </row>
    <row r="2501" spans="1:2" x14ac:dyDescent="0.3">
      <c r="A2501" s="18" t="s">
        <v>23696</v>
      </c>
      <c r="B2501" s="21">
        <v>3500</v>
      </c>
    </row>
    <row r="2502" spans="1:2" x14ac:dyDescent="0.3">
      <c r="A2502" s="18" t="s">
        <v>23697</v>
      </c>
      <c r="B2502" s="21">
        <v>3224</v>
      </c>
    </row>
    <row r="2503" spans="1:2" x14ac:dyDescent="0.3">
      <c r="A2503" s="18" t="s">
        <v>23698</v>
      </c>
      <c r="B2503" s="21">
        <v>5304</v>
      </c>
    </row>
    <row r="2504" spans="1:2" x14ac:dyDescent="0.3">
      <c r="A2504" s="18" t="s">
        <v>23699</v>
      </c>
      <c r="B2504" s="21">
        <v>5095</v>
      </c>
    </row>
    <row r="2505" spans="1:2" x14ac:dyDescent="0.3">
      <c r="A2505" s="18" t="s">
        <v>23700</v>
      </c>
      <c r="B2505" s="21">
        <v>6037</v>
      </c>
    </row>
    <row r="2506" spans="1:2" x14ac:dyDescent="0.3">
      <c r="A2506" s="18" t="s">
        <v>23701</v>
      </c>
      <c r="B2506" s="21">
        <v>4527</v>
      </c>
    </row>
    <row r="2507" spans="1:2" x14ac:dyDescent="0.3">
      <c r="A2507" s="18" t="s">
        <v>23702</v>
      </c>
      <c r="B2507" s="21">
        <v>4572</v>
      </c>
    </row>
    <row r="2508" spans="1:2" x14ac:dyDescent="0.3">
      <c r="A2508" s="18" t="s">
        <v>23703</v>
      </c>
      <c r="B2508" s="21">
        <v>2652</v>
      </c>
    </row>
    <row r="2509" spans="1:2" x14ac:dyDescent="0.3">
      <c r="A2509" s="18" t="s">
        <v>23704</v>
      </c>
      <c r="B2509" s="21">
        <v>3600</v>
      </c>
    </row>
    <row r="2510" spans="1:2" x14ac:dyDescent="0.3">
      <c r="A2510" s="18" t="s">
        <v>23705</v>
      </c>
      <c r="B2510" s="21">
        <v>4856</v>
      </c>
    </row>
    <row r="2511" spans="1:2" x14ac:dyDescent="0.3">
      <c r="A2511" s="18" t="s">
        <v>23706</v>
      </c>
      <c r="B2511" s="21">
        <v>5163</v>
      </c>
    </row>
    <row r="2512" spans="1:2" x14ac:dyDescent="0.3">
      <c r="A2512" s="18" t="s">
        <v>23707</v>
      </c>
      <c r="B2512" s="21">
        <v>2738</v>
      </c>
    </row>
    <row r="2513" spans="1:2" x14ac:dyDescent="0.3">
      <c r="A2513" s="18" t="s">
        <v>23708</v>
      </c>
      <c r="B2513" s="21">
        <v>6741</v>
      </c>
    </row>
    <row r="2514" spans="1:2" x14ac:dyDescent="0.3">
      <c r="A2514" s="18" t="s">
        <v>23709</v>
      </c>
      <c r="B2514" s="21">
        <v>5696</v>
      </c>
    </row>
    <row r="2515" spans="1:2" x14ac:dyDescent="0.3">
      <c r="A2515" s="18" t="s">
        <v>23710</v>
      </c>
      <c r="B2515" s="21">
        <v>3374</v>
      </c>
    </row>
    <row r="2516" spans="1:2" x14ac:dyDescent="0.3">
      <c r="A2516" s="18" t="s">
        <v>23711</v>
      </c>
      <c r="B2516" s="21">
        <v>6610</v>
      </c>
    </row>
    <row r="2517" spans="1:2" x14ac:dyDescent="0.3">
      <c r="A2517" s="18" t="s">
        <v>23712</v>
      </c>
      <c r="B2517" s="21">
        <v>2828</v>
      </c>
    </row>
    <row r="2518" spans="1:2" x14ac:dyDescent="0.3">
      <c r="A2518" s="18" t="s">
        <v>23713</v>
      </c>
      <c r="B2518" s="21">
        <v>4984</v>
      </c>
    </row>
    <row r="2519" spans="1:2" x14ac:dyDescent="0.3">
      <c r="A2519" s="18" t="s">
        <v>23714</v>
      </c>
      <c r="B2519" s="21">
        <v>3098</v>
      </c>
    </row>
    <row r="2520" spans="1:2" x14ac:dyDescent="0.3">
      <c r="A2520" s="18" t="s">
        <v>23715</v>
      </c>
      <c r="B2520" s="21">
        <v>2281</v>
      </c>
    </row>
    <row r="2521" spans="1:2" x14ac:dyDescent="0.3">
      <c r="A2521" s="18" t="s">
        <v>23716</v>
      </c>
      <c r="B2521" s="21">
        <v>5133</v>
      </c>
    </row>
    <row r="2522" spans="1:2" x14ac:dyDescent="0.3">
      <c r="A2522" s="18" t="s">
        <v>23717</v>
      </c>
      <c r="B2522" s="21">
        <v>5409</v>
      </c>
    </row>
    <row r="2523" spans="1:2" x14ac:dyDescent="0.3">
      <c r="A2523" s="18" t="s">
        <v>23718</v>
      </c>
      <c r="B2523" s="21">
        <v>4353</v>
      </c>
    </row>
    <row r="2524" spans="1:2" x14ac:dyDescent="0.3">
      <c r="A2524" s="18" t="s">
        <v>23719</v>
      </c>
      <c r="B2524" s="21">
        <v>3039</v>
      </c>
    </row>
    <row r="2525" spans="1:2" x14ac:dyDescent="0.3">
      <c r="A2525" s="18" t="s">
        <v>23720</v>
      </c>
      <c r="B2525" s="21">
        <v>4837</v>
      </c>
    </row>
    <row r="2526" spans="1:2" x14ac:dyDescent="0.3">
      <c r="A2526" s="18" t="s">
        <v>23721</v>
      </c>
      <c r="B2526" s="21">
        <v>4651</v>
      </c>
    </row>
    <row r="2527" spans="1:2" x14ac:dyDescent="0.3">
      <c r="A2527" s="18" t="s">
        <v>23722</v>
      </c>
      <c r="B2527" s="21">
        <v>5994</v>
      </c>
    </row>
    <row r="2528" spans="1:2" x14ac:dyDescent="0.3">
      <c r="A2528" s="18" t="s">
        <v>23723</v>
      </c>
      <c r="B2528" s="21">
        <v>6026</v>
      </c>
    </row>
    <row r="2529" spans="1:2" x14ac:dyDescent="0.3">
      <c r="A2529" s="18" t="s">
        <v>23724</v>
      </c>
      <c r="B2529" s="21">
        <v>6193</v>
      </c>
    </row>
    <row r="2530" spans="1:2" x14ac:dyDescent="0.3">
      <c r="A2530" s="18" t="s">
        <v>23725</v>
      </c>
      <c r="B2530" s="21">
        <v>5353</v>
      </c>
    </row>
    <row r="2531" spans="1:2" x14ac:dyDescent="0.3">
      <c r="A2531" s="18" t="s">
        <v>23726</v>
      </c>
      <c r="B2531" s="21">
        <v>3978</v>
      </c>
    </row>
    <row r="2532" spans="1:2" x14ac:dyDescent="0.3">
      <c r="A2532" s="18" t="s">
        <v>23727</v>
      </c>
      <c r="B2532" s="21">
        <v>2913</v>
      </c>
    </row>
    <row r="2533" spans="1:2" x14ac:dyDescent="0.3">
      <c r="A2533" s="18" t="s">
        <v>23728</v>
      </c>
      <c r="B2533" s="21">
        <v>4931</v>
      </c>
    </row>
    <row r="2534" spans="1:2" x14ac:dyDescent="0.3">
      <c r="A2534" s="18" t="s">
        <v>23729</v>
      </c>
      <c r="B2534" s="21">
        <v>6455</v>
      </c>
    </row>
    <row r="2535" spans="1:2" x14ac:dyDescent="0.3">
      <c r="A2535" s="18" t="s">
        <v>23730</v>
      </c>
      <c r="B2535" s="21">
        <v>3932</v>
      </c>
    </row>
    <row r="2536" spans="1:2" x14ac:dyDescent="0.3">
      <c r="A2536" s="18" t="s">
        <v>23731</v>
      </c>
      <c r="B2536" s="21">
        <v>2764</v>
      </c>
    </row>
    <row r="2537" spans="1:2" x14ac:dyDescent="0.3">
      <c r="A2537" s="18" t="s">
        <v>23732</v>
      </c>
      <c r="B2537" s="21">
        <v>3009</v>
      </c>
    </row>
    <row r="2538" spans="1:2" x14ac:dyDescent="0.3">
      <c r="A2538" s="18" t="s">
        <v>23733</v>
      </c>
      <c r="B2538" s="21">
        <v>6624</v>
      </c>
    </row>
    <row r="2539" spans="1:2" x14ac:dyDescent="0.3">
      <c r="A2539" s="18" t="s">
        <v>23734</v>
      </c>
      <c r="B2539" s="21">
        <v>3521</v>
      </c>
    </row>
    <row r="2540" spans="1:2" x14ac:dyDescent="0.3">
      <c r="A2540" s="18" t="s">
        <v>23735</v>
      </c>
      <c r="B2540" s="21">
        <v>6055</v>
      </c>
    </row>
    <row r="2541" spans="1:2" x14ac:dyDescent="0.3">
      <c r="A2541" s="18" t="s">
        <v>23736</v>
      </c>
      <c r="B2541" s="21">
        <v>3088</v>
      </c>
    </row>
    <row r="2542" spans="1:2" x14ac:dyDescent="0.3">
      <c r="A2542" s="18" t="s">
        <v>23737</v>
      </c>
      <c r="B2542" s="21">
        <v>5448</v>
      </c>
    </row>
    <row r="2543" spans="1:2" x14ac:dyDescent="0.3">
      <c r="A2543" s="18" t="s">
        <v>23738</v>
      </c>
      <c r="B2543" s="21">
        <v>6235</v>
      </c>
    </row>
    <row r="2544" spans="1:2" x14ac:dyDescent="0.3">
      <c r="A2544" s="18" t="s">
        <v>23739</v>
      </c>
      <c r="B2544" s="21">
        <v>3791</v>
      </c>
    </row>
    <row r="2545" spans="1:2" x14ac:dyDescent="0.3">
      <c r="A2545" s="18" t="s">
        <v>23740</v>
      </c>
      <c r="B2545" s="21">
        <v>4560</v>
      </c>
    </row>
    <row r="2546" spans="1:2" x14ac:dyDescent="0.3">
      <c r="A2546" s="18" t="s">
        <v>23741</v>
      </c>
      <c r="B2546" s="21">
        <v>6088</v>
      </c>
    </row>
    <row r="2547" spans="1:2" x14ac:dyDescent="0.3">
      <c r="A2547" s="18" t="s">
        <v>23742</v>
      </c>
      <c r="B2547" s="21">
        <v>7221</v>
      </c>
    </row>
    <row r="2548" spans="1:2" x14ac:dyDescent="0.3">
      <c r="A2548" s="18" t="s">
        <v>23743</v>
      </c>
      <c r="B2548" s="21">
        <v>4129</v>
      </c>
    </row>
    <row r="2549" spans="1:2" x14ac:dyDescent="0.3">
      <c r="A2549" s="18" t="s">
        <v>23744</v>
      </c>
      <c r="B2549" s="21">
        <v>2673</v>
      </c>
    </row>
    <row r="2550" spans="1:2" x14ac:dyDescent="0.3">
      <c r="A2550" s="18" t="s">
        <v>23745</v>
      </c>
      <c r="B2550" s="21">
        <v>6251</v>
      </c>
    </row>
    <row r="2551" spans="1:2" x14ac:dyDescent="0.3">
      <c r="A2551" s="18" t="s">
        <v>23746</v>
      </c>
      <c r="B2551" s="21">
        <v>3042</v>
      </c>
    </row>
    <row r="2552" spans="1:2" x14ac:dyDescent="0.3">
      <c r="A2552" s="18" t="s">
        <v>23747</v>
      </c>
      <c r="B2552" s="21">
        <v>6268</v>
      </c>
    </row>
    <row r="2553" spans="1:2" x14ac:dyDescent="0.3">
      <c r="A2553" s="18" t="s">
        <v>23748</v>
      </c>
      <c r="B2553" s="21">
        <v>4444</v>
      </c>
    </row>
    <row r="2554" spans="1:2" x14ac:dyDescent="0.3">
      <c r="A2554" s="18" t="s">
        <v>23749</v>
      </c>
      <c r="B2554" s="21">
        <v>5431</v>
      </c>
    </row>
    <row r="2555" spans="1:2" x14ac:dyDescent="0.3">
      <c r="A2555" s="18" t="s">
        <v>23750</v>
      </c>
      <c r="B2555" s="21">
        <v>3372</v>
      </c>
    </row>
    <row r="2556" spans="1:2" x14ac:dyDescent="0.3">
      <c r="A2556" s="18" t="s">
        <v>23751</v>
      </c>
      <c r="B2556" s="21">
        <v>5821</v>
      </c>
    </row>
    <row r="2557" spans="1:2" x14ac:dyDescent="0.3">
      <c r="A2557" s="18" t="s">
        <v>23752</v>
      </c>
      <c r="B2557" s="21">
        <v>3848</v>
      </c>
    </row>
    <row r="2558" spans="1:2" x14ac:dyDescent="0.3">
      <c r="A2558" s="18" t="s">
        <v>23753</v>
      </c>
      <c r="B2558" s="21">
        <v>4352</v>
      </c>
    </row>
    <row r="2559" spans="1:2" x14ac:dyDescent="0.3">
      <c r="A2559" s="18" t="s">
        <v>23754</v>
      </c>
      <c r="B2559" s="21">
        <v>6498</v>
      </c>
    </row>
    <row r="2560" spans="1:2" x14ac:dyDescent="0.3">
      <c r="A2560" s="18" t="s">
        <v>23755</v>
      </c>
      <c r="B2560" s="21">
        <v>6045</v>
      </c>
    </row>
    <row r="2561" spans="1:2" x14ac:dyDescent="0.3">
      <c r="A2561" s="18" t="s">
        <v>23756</v>
      </c>
      <c r="B2561" s="21">
        <v>2853</v>
      </c>
    </row>
    <row r="2562" spans="1:2" x14ac:dyDescent="0.3">
      <c r="A2562" s="18" t="s">
        <v>23757</v>
      </c>
      <c r="B2562" s="21">
        <v>5198</v>
      </c>
    </row>
    <row r="2563" spans="1:2" x14ac:dyDescent="0.3">
      <c r="A2563" s="18" t="s">
        <v>23758</v>
      </c>
      <c r="B2563" s="21">
        <v>4071</v>
      </c>
    </row>
    <row r="2564" spans="1:2" x14ac:dyDescent="0.3">
      <c r="A2564" s="18" t="s">
        <v>23759</v>
      </c>
      <c r="B2564" s="21">
        <v>3384</v>
      </c>
    </row>
    <row r="2565" spans="1:2" x14ac:dyDescent="0.3">
      <c r="A2565" s="18" t="s">
        <v>23760</v>
      </c>
      <c r="B2565" s="21">
        <v>3351</v>
      </c>
    </row>
    <row r="2566" spans="1:2" x14ac:dyDescent="0.3">
      <c r="A2566" s="18" t="s">
        <v>23761</v>
      </c>
      <c r="B2566" s="21">
        <v>5758</v>
      </c>
    </row>
    <row r="2567" spans="1:2" x14ac:dyDescent="0.3">
      <c r="A2567" s="18" t="s">
        <v>23762</v>
      </c>
      <c r="B2567" s="21">
        <v>5636</v>
      </c>
    </row>
    <row r="2568" spans="1:2" x14ac:dyDescent="0.3">
      <c r="A2568" s="18" t="s">
        <v>23763</v>
      </c>
      <c r="B2568" s="21">
        <v>5820</v>
      </c>
    </row>
    <row r="2569" spans="1:2" x14ac:dyDescent="0.3">
      <c r="A2569" s="18" t="s">
        <v>23764</v>
      </c>
      <c r="B2569" s="21">
        <v>5080</v>
      </c>
    </row>
    <row r="2570" spans="1:2" x14ac:dyDescent="0.3">
      <c r="A2570" s="18" t="s">
        <v>23765</v>
      </c>
      <c r="B2570" s="21">
        <v>4839</v>
      </c>
    </row>
    <row r="2571" spans="1:2" x14ac:dyDescent="0.3">
      <c r="A2571" s="18" t="s">
        <v>23766</v>
      </c>
      <c r="B2571" s="21">
        <v>3649</v>
      </c>
    </row>
    <row r="2572" spans="1:2" x14ac:dyDescent="0.3">
      <c r="A2572" s="18" t="s">
        <v>23767</v>
      </c>
      <c r="B2572" s="21">
        <v>5846</v>
      </c>
    </row>
    <row r="2573" spans="1:2" x14ac:dyDescent="0.3">
      <c r="A2573" s="18" t="s">
        <v>23768</v>
      </c>
      <c r="B2573" s="21">
        <v>3305</v>
      </c>
    </row>
    <row r="2574" spans="1:2" x14ac:dyDescent="0.3">
      <c r="A2574" s="18" t="s">
        <v>23769</v>
      </c>
      <c r="B2574" s="21">
        <v>4545</v>
      </c>
    </row>
    <row r="2575" spans="1:2" x14ac:dyDescent="0.3">
      <c r="A2575" s="18" t="s">
        <v>23770</v>
      </c>
      <c r="B2575" s="21">
        <v>4981</v>
      </c>
    </row>
    <row r="2576" spans="1:2" x14ac:dyDescent="0.3">
      <c r="A2576" s="18" t="s">
        <v>23771</v>
      </c>
      <c r="B2576" s="21">
        <v>4097</v>
      </c>
    </row>
    <row r="2577" spans="1:2" x14ac:dyDescent="0.3">
      <c r="A2577" s="18" t="s">
        <v>23772</v>
      </c>
      <c r="B2577" s="21">
        <v>2264</v>
      </c>
    </row>
    <row r="2578" spans="1:2" x14ac:dyDescent="0.3">
      <c r="A2578" s="18" t="s">
        <v>23773</v>
      </c>
      <c r="B2578" s="21">
        <v>6034</v>
      </c>
    </row>
    <row r="2579" spans="1:2" x14ac:dyDescent="0.3">
      <c r="A2579" s="18" t="s">
        <v>23774</v>
      </c>
      <c r="B2579" s="21">
        <v>5697</v>
      </c>
    </row>
    <row r="2580" spans="1:2" x14ac:dyDescent="0.3">
      <c r="A2580" s="18" t="s">
        <v>23775</v>
      </c>
      <c r="B2580" s="21">
        <v>3189</v>
      </c>
    </row>
    <row r="2581" spans="1:2" x14ac:dyDescent="0.3">
      <c r="A2581" s="18" t="s">
        <v>23776</v>
      </c>
      <c r="B2581" s="21">
        <v>5579</v>
      </c>
    </row>
    <row r="2582" spans="1:2" x14ac:dyDescent="0.3">
      <c r="A2582" s="18" t="s">
        <v>23777</v>
      </c>
      <c r="B2582" s="21">
        <v>4722</v>
      </c>
    </row>
    <row r="2583" spans="1:2" x14ac:dyDescent="0.3">
      <c r="A2583" s="18" t="s">
        <v>23778</v>
      </c>
      <c r="B2583" s="21">
        <v>5481</v>
      </c>
    </row>
    <row r="2584" spans="1:2" x14ac:dyDescent="0.3">
      <c r="A2584" s="18" t="s">
        <v>23779</v>
      </c>
      <c r="B2584" s="21">
        <v>4939</v>
      </c>
    </row>
    <row r="2585" spans="1:2" x14ac:dyDescent="0.3">
      <c r="A2585" s="18" t="s">
        <v>23780</v>
      </c>
      <c r="B2585" s="21">
        <v>5290</v>
      </c>
    </row>
    <row r="2586" spans="1:2" x14ac:dyDescent="0.3">
      <c r="A2586" s="18" t="s">
        <v>23781</v>
      </c>
      <c r="B2586" s="21">
        <v>4936</v>
      </c>
    </row>
    <row r="2587" spans="1:2" x14ac:dyDescent="0.3">
      <c r="A2587" s="18" t="s">
        <v>23782</v>
      </c>
      <c r="B2587" s="21">
        <v>3452</v>
      </c>
    </row>
    <row r="2588" spans="1:2" x14ac:dyDescent="0.3">
      <c r="A2588" s="18" t="s">
        <v>23783</v>
      </c>
      <c r="B2588" s="21">
        <v>5820</v>
      </c>
    </row>
    <row r="2589" spans="1:2" x14ac:dyDescent="0.3">
      <c r="A2589" s="18" t="s">
        <v>23784</v>
      </c>
      <c r="B2589" s="21">
        <v>7185</v>
      </c>
    </row>
    <row r="2590" spans="1:2" x14ac:dyDescent="0.3">
      <c r="A2590" s="18" t="s">
        <v>23785</v>
      </c>
      <c r="B2590" s="21">
        <v>4347</v>
      </c>
    </row>
    <row r="2591" spans="1:2" x14ac:dyDescent="0.3">
      <c r="A2591" s="18" t="s">
        <v>23786</v>
      </c>
      <c r="B2591" s="21">
        <v>5661</v>
      </c>
    </row>
    <row r="2592" spans="1:2" x14ac:dyDescent="0.3">
      <c r="A2592" s="18" t="s">
        <v>23787</v>
      </c>
      <c r="B2592" s="21">
        <v>4207</v>
      </c>
    </row>
    <row r="2593" spans="1:2" x14ac:dyDescent="0.3">
      <c r="A2593" s="18" t="s">
        <v>23788</v>
      </c>
      <c r="B2593" s="21">
        <v>4875</v>
      </c>
    </row>
    <row r="2594" spans="1:2" x14ac:dyDescent="0.3">
      <c r="A2594" s="18" t="s">
        <v>23789</v>
      </c>
      <c r="B2594" s="21">
        <v>5542</v>
      </c>
    </row>
    <row r="2595" spans="1:2" x14ac:dyDescent="0.3">
      <c r="A2595" s="18" t="s">
        <v>23790</v>
      </c>
      <c r="B2595" s="21">
        <v>4853</v>
      </c>
    </row>
    <row r="2596" spans="1:2" x14ac:dyDescent="0.3">
      <c r="A2596" s="18" t="s">
        <v>23791</v>
      </c>
      <c r="B2596" s="21">
        <v>6992</v>
      </c>
    </row>
    <row r="2597" spans="1:2" x14ac:dyDescent="0.3">
      <c r="A2597" s="18" t="s">
        <v>23792</v>
      </c>
      <c r="B2597" s="21">
        <v>6364</v>
      </c>
    </row>
    <row r="2598" spans="1:2" x14ac:dyDescent="0.3">
      <c r="A2598" s="18" t="s">
        <v>23793</v>
      </c>
      <c r="B2598" s="21">
        <v>5299</v>
      </c>
    </row>
    <row r="2599" spans="1:2" x14ac:dyDescent="0.3">
      <c r="A2599" s="18" t="s">
        <v>23794</v>
      </c>
      <c r="B2599" s="21">
        <v>6310</v>
      </c>
    </row>
    <row r="2600" spans="1:2" x14ac:dyDescent="0.3">
      <c r="A2600" s="18" t="s">
        <v>23795</v>
      </c>
      <c r="B2600" s="21">
        <v>4355</v>
      </c>
    </row>
    <row r="2601" spans="1:2" x14ac:dyDescent="0.3">
      <c r="A2601" s="18" t="s">
        <v>23796</v>
      </c>
      <c r="B2601" s="21">
        <v>5320</v>
      </c>
    </row>
    <row r="2602" spans="1:2" x14ac:dyDescent="0.3">
      <c r="A2602" s="18" t="s">
        <v>23797</v>
      </c>
      <c r="B2602" s="21">
        <v>3186</v>
      </c>
    </row>
    <row r="2603" spans="1:2" x14ac:dyDescent="0.3">
      <c r="A2603" s="18" t="s">
        <v>23798</v>
      </c>
      <c r="B2603" s="21">
        <v>5872</v>
      </c>
    </row>
    <row r="2604" spans="1:2" x14ac:dyDescent="0.3">
      <c r="A2604" s="18" t="s">
        <v>23799</v>
      </c>
      <c r="B2604" s="21">
        <v>5479</v>
      </c>
    </row>
    <row r="2605" spans="1:2" x14ac:dyDescent="0.3">
      <c r="A2605" s="18" t="s">
        <v>23800</v>
      </c>
      <c r="B2605" s="21">
        <v>3824</v>
      </c>
    </row>
    <row r="2606" spans="1:2" x14ac:dyDescent="0.3">
      <c r="A2606" s="18" t="s">
        <v>23801</v>
      </c>
      <c r="B2606" s="21">
        <v>5720</v>
      </c>
    </row>
    <row r="2607" spans="1:2" x14ac:dyDescent="0.3">
      <c r="A2607" s="18" t="s">
        <v>23802</v>
      </c>
      <c r="B2607" s="21">
        <v>4474</v>
      </c>
    </row>
    <row r="2608" spans="1:2" x14ac:dyDescent="0.3">
      <c r="A2608" s="18" t="s">
        <v>23803</v>
      </c>
      <c r="B2608" s="21">
        <v>3770</v>
      </c>
    </row>
    <row r="2609" spans="1:2" x14ac:dyDescent="0.3">
      <c r="A2609" s="18" t="s">
        <v>23804</v>
      </c>
      <c r="B2609" s="21">
        <v>5767</v>
      </c>
    </row>
    <row r="2610" spans="1:2" x14ac:dyDescent="0.3">
      <c r="A2610" s="18" t="s">
        <v>23805</v>
      </c>
      <c r="B2610" s="21">
        <v>4889</v>
      </c>
    </row>
    <row r="2611" spans="1:2" x14ac:dyDescent="0.3">
      <c r="A2611" s="18" t="s">
        <v>23806</v>
      </c>
      <c r="B2611" s="21">
        <v>5483</v>
      </c>
    </row>
    <row r="2612" spans="1:2" x14ac:dyDescent="0.3">
      <c r="A2612" s="18" t="s">
        <v>23807</v>
      </c>
      <c r="B2612" s="21">
        <v>4355</v>
      </c>
    </row>
    <row r="2613" spans="1:2" x14ac:dyDescent="0.3">
      <c r="A2613" s="18" t="s">
        <v>23808</v>
      </c>
      <c r="B2613" s="21">
        <v>5682</v>
      </c>
    </row>
    <row r="2614" spans="1:2" x14ac:dyDescent="0.3">
      <c r="A2614" s="18" t="s">
        <v>23809</v>
      </c>
      <c r="B2614" s="21">
        <v>4539</v>
      </c>
    </row>
    <row r="2615" spans="1:2" x14ac:dyDescent="0.3">
      <c r="A2615" s="18" t="s">
        <v>23810</v>
      </c>
      <c r="B2615" s="21">
        <v>3707</v>
      </c>
    </row>
    <row r="2616" spans="1:2" x14ac:dyDescent="0.3">
      <c r="A2616" s="18" t="s">
        <v>23811</v>
      </c>
      <c r="B2616" s="21">
        <v>5323</v>
      </c>
    </row>
    <row r="2617" spans="1:2" x14ac:dyDescent="0.3">
      <c r="A2617" s="18" t="s">
        <v>23812</v>
      </c>
      <c r="B2617" s="21">
        <v>6763</v>
      </c>
    </row>
    <row r="2618" spans="1:2" x14ac:dyDescent="0.3">
      <c r="A2618" s="18" t="s">
        <v>23813</v>
      </c>
      <c r="B2618" s="21">
        <v>2445</v>
      </c>
    </row>
    <row r="2619" spans="1:2" x14ac:dyDescent="0.3">
      <c r="A2619" s="18" t="s">
        <v>23814</v>
      </c>
      <c r="B2619" s="21">
        <v>5841</v>
      </c>
    </row>
    <row r="2620" spans="1:2" x14ac:dyDescent="0.3">
      <c r="A2620" s="18" t="s">
        <v>23815</v>
      </c>
      <c r="B2620" s="21">
        <v>2773</v>
      </c>
    </row>
    <row r="2621" spans="1:2" x14ac:dyDescent="0.3">
      <c r="A2621" s="18" t="s">
        <v>23816</v>
      </c>
      <c r="B2621" s="21">
        <v>5089</v>
      </c>
    </row>
    <row r="2622" spans="1:2" x14ac:dyDescent="0.3">
      <c r="A2622" s="18" t="s">
        <v>23817</v>
      </c>
      <c r="B2622" s="21">
        <v>3641</v>
      </c>
    </row>
    <row r="2623" spans="1:2" x14ac:dyDescent="0.3">
      <c r="A2623" s="18" t="s">
        <v>23818</v>
      </c>
      <c r="B2623" s="21">
        <v>5103</v>
      </c>
    </row>
    <row r="2624" spans="1:2" x14ac:dyDescent="0.3">
      <c r="A2624" s="18" t="s">
        <v>23819</v>
      </c>
      <c r="B2624" s="21">
        <v>3061</v>
      </c>
    </row>
    <row r="2625" spans="1:2" x14ac:dyDescent="0.3">
      <c r="A2625" s="18" t="s">
        <v>23820</v>
      </c>
      <c r="B2625" s="21">
        <v>5294</v>
      </c>
    </row>
    <row r="2626" spans="1:2" x14ac:dyDescent="0.3">
      <c r="A2626" s="18" t="s">
        <v>23821</v>
      </c>
      <c r="B2626" s="21">
        <v>5545</v>
      </c>
    </row>
    <row r="2627" spans="1:2" x14ac:dyDescent="0.3">
      <c r="A2627" s="18" t="s">
        <v>23822</v>
      </c>
      <c r="B2627" s="21">
        <v>4705</v>
      </c>
    </row>
    <row r="2628" spans="1:2" x14ac:dyDescent="0.3">
      <c r="A2628" s="18" t="s">
        <v>23823</v>
      </c>
      <c r="B2628" s="21">
        <v>5517</v>
      </c>
    </row>
    <row r="2629" spans="1:2" x14ac:dyDescent="0.3">
      <c r="A2629" s="18" t="s">
        <v>23824</v>
      </c>
      <c r="B2629" s="21">
        <v>2915</v>
      </c>
    </row>
    <row r="2630" spans="1:2" x14ac:dyDescent="0.3">
      <c r="A2630" s="18" t="s">
        <v>23825</v>
      </c>
      <c r="B2630" s="21">
        <v>4419</v>
      </c>
    </row>
    <row r="2631" spans="1:2" x14ac:dyDescent="0.3">
      <c r="A2631" s="18" t="s">
        <v>23826</v>
      </c>
      <c r="B2631" s="21">
        <v>5427</v>
      </c>
    </row>
    <row r="2632" spans="1:2" x14ac:dyDescent="0.3">
      <c r="A2632" s="18" t="s">
        <v>23827</v>
      </c>
      <c r="B2632" s="21">
        <v>3382</v>
      </c>
    </row>
    <row r="2633" spans="1:2" x14ac:dyDescent="0.3">
      <c r="A2633" s="18" t="s">
        <v>23828</v>
      </c>
      <c r="B2633" s="21">
        <v>4436</v>
      </c>
    </row>
    <row r="2634" spans="1:2" x14ac:dyDescent="0.3">
      <c r="A2634" s="18" t="s">
        <v>23829</v>
      </c>
      <c r="B2634" s="21">
        <v>4798</v>
      </c>
    </row>
    <row r="2635" spans="1:2" x14ac:dyDescent="0.3">
      <c r="A2635" s="18" t="s">
        <v>23830</v>
      </c>
      <c r="B2635" s="21">
        <v>3486</v>
      </c>
    </row>
    <row r="2636" spans="1:2" x14ac:dyDescent="0.3">
      <c r="A2636" s="18" t="s">
        <v>23831</v>
      </c>
      <c r="B2636" s="21">
        <v>4234</v>
      </c>
    </row>
    <row r="2637" spans="1:2" x14ac:dyDescent="0.3">
      <c r="A2637" s="18" t="s">
        <v>23832</v>
      </c>
      <c r="B2637" s="21">
        <v>4381</v>
      </c>
    </row>
    <row r="2638" spans="1:2" x14ac:dyDescent="0.3">
      <c r="A2638" s="18" t="s">
        <v>23833</v>
      </c>
      <c r="B2638" s="21">
        <v>4675</v>
      </c>
    </row>
    <row r="2639" spans="1:2" x14ac:dyDescent="0.3">
      <c r="A2639" s="18" t="s">
        <v>23834</v>
      </c>
      <c r="B2639" s="21">
        <v>4972</v>
      </c>
    </row>
    <row r="2640" spans="1:2" x14ac:dyDescent="0.3">
      <c r="A2640" s="18" t="s">
        <v>23835</v>
      </c>
      <c r="B2640" s="21">
        <v>5957</v>
      </c>
    </row>
    <row r="2641" spans="1:2" x14ac:dyDescent="0.3">
      <c r="A2641" s="18" t="s">
        <v>23836</v>
      </c>
      <c r="B2641" s="21">
        <v>4855</v>
      </c>
    </row>
    <row r="2642" spans="1:2" x14ac:dyDescent="0.3">
      <c r="A2642" s="18" t="s">
        <v>23837</v>
      </c>
      <c r="B2642" s="21">
        <v>5813</v>
      </c>
    </row>
    <row r="2643" spans="1:2" x14ac:dyDescent="0.3">
      <c r="A2643" s="18" t="s">
        <v>23838</v>
      </c>
      <c r="B2643" s="21">
        <v>5481</v>
      </c>
    </row>
    <row r="2644" spans="1:2" x14ac:dyDescent="0.3">
      <c r="A2644" s="18" t="s">
        <v>23839</v>
      </c>
      <c r="B2644" s="21">
        <v>6094</v>
      </c>
    </row>
    <row r="2645" spans="1:2" x14ac:dyDescent="0.3">
      <c r="A2645" s="18" t="s">
        <v>23840</v>
      </c>
      <c r="B2645" s="21">
        <v>5104</v>
      </c>
    </row>
    <row r="2646" spans="1:2" x14ac:dyDescent="0.3">
      <c r="A2646" s="18" t="s">
        <v>23841</v>
      </c>
      <c r="B2646" s="21">
        <v>5614</v>
      </c>
    </row>
    <row r="2647" spans="1:2" x14ac:dyDescent="0.3">
      <c r="A2647" s="18" t="s">
        <v>23842</v>
      </c>
      <c r="B2647" s="21">
        <v>4165</v>
      </c>
    </row>
    <row r="2648" spans="1:2" x14ac:dyDescent="0.3">
      <c r="A2648" s="18" t="s">
        <v>23843</v>
      </c>
      <c r="B2648" s="21">
        <v>3329</v>
      </c>
    </row>
    <row r="2649" spans="1:2" x14ac:dyDescent="0.3">
      <c r="A2649" s="18" t="s">
        <v>23844</v>
      </c>
      <c r="B2649" s="21">
        <v>5798</v>
      </c>
    </row>
    <row r="2650" spans="1:2" x14ac:dyDescent="0.3">
      <c r="A2650" s="18" t="s">
        <v>23845</v>
      </c>
      <c r="B2650" s="21">
        <v>5570</v>
      </c>
    </row>
    <row r="2651" spans="1:2" x14ac:dyDescent="0.3">
      <c r="A2651" s="18" t="s">
        <v>23846</v>
      </c>
      <c r="B2651" s="21">
        <v>3271</v>
      </c>
    </row>
    <row r="2652" spans="1:2" x14ac:dyDescent="0.3">
      <c r="A2652" s="18" t="s">
        <v>23847</v>
      </c>
      <c r="B2652" s="21">
        <v>5310</v>
      </c>
    </row>
    <row r="2653" spans="1:2" x14ac:dyDescent="0.3">
      <c r="A2653" s="18" t="s">
        <v>23848</v>
      </c>
      <c r="B2653" s="21">
        <v>4364</v>
      </c>
    </row>
    <row r="2654" spans="1:2" x14ac:dyDescent="0.3">
      <c r="A2654" s="18" t="s">
        <v>23849</v>
      </c>
      <c r="B2654" s="21">
        <v>4975</v>
      </c>
    </row>
    <row r="2655" spans="1:2" x14ac:dyDescent="0.3">
      <c r="A2655" s="18" t="s">
        <v>23850</v>
      </c>
      <c r="B2655" s="21">
        <v>4927</v>
      </c>
    </row>
    <row r="2656" spans="1:2" x14ac:dyDescent="0.3">
      <c r="A2656" s="18" t="s">
        <v>23851</v>
      </c>
      <c r="B2656" s="21">
        <v>6185</v>
      </c>
    </row>
    <row r="2657" spans="1:2" x14ac:dyDescent="0.3">
      <c r="A2657" s="18" t="s">
        <v>23852</v>
      </c>
      <c r="B2657" s="21">
        <v>5416</v>
      </c>
    </row>
    <row r="2658" spans="1:2" x14ac:dyDescent="0.3">
      <c r="A2658" s="18" t="s">
        <v>23853</v>
      </c>
      <c r="B2658" s="21">
        <v>4908</v>
      </c>
    </row>
    <row r="2659" spans="1:2" x14ac:dyDescent="0.3">
      <c r="A2659" s="18" t="s">
        <v>23854</v>
      </c>
      <c r="B2659" s="21">
        <v>3441</v>
      </c>
    </row>
    <row r="2660" spans="1:2" x14ac:dyDescent="0.3">
      <c r="A2660" s="18" t="s">
        <v>23855</v>
      </c>
      <c r="B2660" s="21">
        <v>4921</v>
      </c>
    </row>
    <row r="2661" spans="1:2" x14ac:dyDescent="0.3">
      <c r="A2661" s="18" t="s">
        <v>23856</v>
      </c>
      <c r="B2661" s="21">
        <v>4260</v>
      </c>
    </row>
    <row r="2662" spans="1:2" x14ac:dyDescent="0.3">
      <c r="A2662" s="18" t="s">
        <v>23857</v>
      </c>
      <c r="B2662" s="21">
        <v>5890</v>
      </c>
    </row>
    <row r="2663" spans="1:2" x14ac:dyDescent="0.3">
      <c r="A2663" s="18" t="s">
        <v>23858</v>
      </c>
      <c r="B2663" s="21">
        <v>2401</v>
      </c>
    </row>
    <row r="2664" spans="1:2" x14ac:dyDescent="0.3">
      <c r="A2664" s="18" t="s">
        <v>23859</v>
      </c>
      <c r="B2664" s="21">
        <v>2965</v>
      </c>
    </row>
    <row r="2665" spans="1:2" x14ac:dyDescent="0.3">
      <c r="A2665" s="18" t="s">
        <v>23860</v>
      </c>
      <c r="B2665" s="21">
        <v>3527</v>
      </c>
    </row>
    <row r="2666" spans="1:2" x14ac:dyDescent="0.3">
      <c r="A2666" s="18" t="s">
        <v>23861</v>
      </c>
      <c r="B2666" s="21">
        <v>5217</v>
      </c>
    </row>
    <row r="2667" spans="1:2" x14ac:dyDescent="0.3">
      <c r="A2667" s="18" t="s">
        <v>23862</v>
      </c>
      <c r="B2667" s="21">
        <v>3026</v>
      </c>
    </row>
    <row r="2668" spans="1:2" x14ac:dyDescent="0.3">
      <c r="A2668" s="18" t="s">
        <v>23863</v>
      </c>
      <c r="B2668" s="21">
        <v>6847</v>
      </c>
    </row>
    <row r="2669" spans="1:2" x14ac:dyDescent="0.3">
      <c r="A2669" s="18" t="s">
        <v>23864</v>
      </c>
      <c r="B2669" s="21">
        <v>3380</v>
      </c>
    </row>
    <row r="2670" spans="1:2" x14ac:dyDescent="0.3">
      <c r="A2670" s="18" t="s">
        <v>23865</v>
      </c>
      <c r="B2670" s="21">
        <v>4204</v>
      </c>
    </row>
    <row r="2671" spans="1:2" x14ac:dyDescent="0.3">
      <c r="A2671" s="18" t="s">
        <v>23866</v>
      </c>
      <c r="B2671" s="21">
        <v>5864</v>
      </c>
    </row>
    <row r="2672" spans="1:2" x14ac:dyDescent="0.3">
      <c r="A2672" s="18" t="s">
        <v>23867</v>
      </c>
      <c r="B2672" s="21">
        <v>4489</v>
      </c>
    </row>
    <row r="2673" spans="1:2" x14ac:dyDescent="0.3">
      <c r="A2673" s="18" t="s">
        <v>23868</v>
      </c>
      <c r="B2673" s="21">
        <v>3942</v>
      </c>
    </row>
    <row r="2674" spans="1:2" x14ac:dyDescent="0.3">
      <c r="A2674" s="18" t="s">
        <v>23869</v>
      </c>
      <c r="B2674" s="21">
        <v>4976</v>
      </c>
    </row>
    <row r="2675" spans="1:2" x14ac:dyDescent="0.3">
      <c r="A2675" s="18" t="s">
        <v>23870</v>
      </c>
      <c r="B2675" s="21">
        <v>5005</v>
      </c>
    </row>
    <row r="2676" spans="1:2" x14ac:dyDescent="0.3">
      <c r="A2676" s="18" t="s">
        <v>23871</v>
      </c>
      <c r="B2676" s="21">
        <v>4183</v>
      </c>
    </row>
    <row r="2677" spans="1:2" x14ac:dyDescent="0.3">
      <c r="A2677" s="18" t="s">
        <v>23872</v>
      </c>
      <c r="B2677" s="21">
        <v>3782</v>
      </c>
    </row>
    <row r="2678" spans="1:2" x14ac:dyDescent="0.3">
      <c r="A2678" s="18" t="s">
        <v>23873</v>
      </c>
      <c r="B2678" s="21">
        <v>4067</v>
      </c>
    </row>
    <row r="2679" spans="1:2" x14ac:dyDescent="0.3">
      <c r="A2679" s="18" t="s">
        <v>23874</v>
      </c>
      <c r="B2679" s="21">
        <v>5153</v>
      </c>
    </row>
    <row r="2680" spans="1:2" x14ac:dyDescent="0.3">
      <c r="A2680" s="18" t="s">
        <v>23875</v>
      </c>
      <c r="B2680" s="21">
        <v>5399</v>
      </c>
    </row>
    <row r="2681" spans="1:2" x14ac:dyDescent="0.3">
      <c r="A2681" s="18" t="s">
        <v>23876</v>
      </c>
      <c r="B2681" s="21">
        <v>4320</v>
      </c>
    </row>
    <row r="2682" spans="1:2" x14ac:dyDescent="0.3">
      <c r="A2682" s="18" t="s">
        <v>23877</v>
      </c>
      <c r="B2682" s="21">
        <v>3255</v>
      </c>
    </row>
    <row r="2683" spans="1:2" x14ac:dyDescent="0.3">
      <c r="A2683" s="18" t="s">
        <v>23878</v>
      </c>
      <c r="B2683" s="21">
        <v>2883</v>
      </c>
    </row>
    <row r="2684" spans="1:2" x14ac:dyDescent="0.3">
      <c r="A2684" s="18" t="s">
        <v>23879</v>
      </c>
      <c r="B2684" s="21">
        <v>6259</v>
      </c>
    </row>
    <row r="2685" spans="1:2" x14ac:dyDescent="0.3">
      <c r="A2685" s="18" t="s">
        <v>23880</v>
      </c>
      <c r="B2685" s="21">
        <v>4783</v>
      </c>
    </row>
    <row r="2686" spans="1:2" x14ac:dyDescent="0.3">
      <c r="A2686" s="18" t="s">
        <v>23881</v>
      </c>
      <c r="B2686" s="21">
        <v>2538</v>
      </c>
    </row>
    <row r="2687" spans="1:2" x14ac:dyDescent="0.3">
      <c r="A2687" s="18" t="s">
        <v>23882</v>
      </c>
      <c r="B2687" s="21">
        <v>2249</v>
      </c>
    </row>
    <row r="2688" spans="1:2" x14ac:dyDescent="0.3">
      <c r="A2688" s="18" t="s">
        <v>23883</v>
      </c>
      <c r="B2688" s="21">
        <v>3458</v>
      </c>
    </row>
    <row r="2689" spans="1:2" x14ac:dyDescent="0.3">
      <c r="A2689" s="18" t="s">
        <v>23884</v>
      </c>
      <c r="B2689" s="21">
        <v>2113</v>
      </c>
    </row>
    <row r="2690" spans="1:2" x14ac:dyDescent="0.3">
      <c r="A2690" s="18" t="s">
        <v>23885</v>
      </c>
      <c r="B2690" s="21">
        <v>4853</v>
      </c>
    </row>
    <row r="2691" spans="1:2" x14ac:dyDescent="0.3">
      <c r="A2691" s="18" t="s">
        <v>23886</v>
      </c>
      <c r="B2691" s="21">
        <v>6430</v>
      </c>
    </row>
    <row r="2692" spans="1:2" x14ac:dyDescent="0.3">
      <c r="A2692" s="18" t="s">
        <v>23887</v>
      </c>
      <c r="B2692" s="21">
        <v>4370</v>
      </c>
    </row>
    <row r="2693" spans="1:2" x14ac:dyDescent="0.3">
      <c r="A2693" s="18" t="s">
        <v>23888</v>
      </c>
      <c r="B2693" s="21">
        <v>6325</v>
      </c>
    </row>
    <row r="2694" spans="1:2" x14ac:dyDescent="0.3">
      <c r="A2694" s="18" t="s">
        <v>23889</v>
      </c>
      <c r="B2694" s="21">
        <v>5237</v>
      </c>
    </row>
    <row r="2695" spans="1:2" x14ac:dyDescent="0.3">
      <c r="A2695" s="18" t="s">
        <v>23890</v>
      </c>
      <c r="B2695" s="21">
        <v>6299</v>
      </c>
    </row>
    <row r="2696" spans="1:2" x14ac:dyDescent="0.3">
      <c r="A2696" s="18" t="s">
        <v>23891</v>
      </c>
      <c r="B2696" s="21">
        <v>6766</v>
      </c>
    </row>
    <row r="2697" spans="1:2" x14ac:dyDescent="0.3">
      <c r="A2697" s="18" t="s">
        <v>23892</v>
      </c>
      <c r="B2697" s="21">
        <v>5514</v>
      </c>
    </row>
    <row r="2698" spans="1:2" x14ac:dyDescent="0.3">
      <c r="A2698" s="18" t="s">
        <v>23893</v>
      </c>
      <c r="B2698" s="21">
        <v>6073</v>
      </c>
    </row>
    <row r="2699" spans="1:2" x14ac:dyDescent="0.3">
      <c r="A2699" s="18" t="s">
        <v>23894</v>
      </c>
      <c r="B2699" s="21">
        <v>6493</v>
      </c>
    </row>
    <row r="2700" spans="1:2" x14ac:dyDescent="0.3">
      <c r="A2700" s="18" t="s">
        <v>23895</v>
      </c>
      <c r="B2700" s="21">
        <v>4381</v>
      </c>
    </row>
    <row r="2701" spans="1:2" x14ac:dyDescent="0.3">
      <c r="A2701" s="18" t="s">
        <v>23896</v>
      </c>
      <c r="B2701" s="21">
        <v>4643</v>
      </c>
    </row>
    <row r="2702" spans="1:2" x14ac:dyDescent="0.3">
      <c r="A2702" s="18" t="s">
        <v>23897</v>
      </c>
      <c r="B2702" s="21">
        <v>7427</v>
      </c>
    </row>
    <row r="2703" spans="1:2" x14ac:dyDescent="0.3">
      <c r="A2703" s="18" t="s">
        <v>23898</v>
      </c>
      <c r="B2703" s="21">
        <v>5358</v>
      </c>
    </row>
    <row r="2704" spans="1:2" x14ac:dyDescent="0.3">
      <c r="A2704" s="18" t="s">
        <v>23899</v>
      </c>
      <c r="B2704" s="21">
        <v>3031</v>
      </c>
    </row>
    <row r="2705" spans="1:2" x14ac:dyDescent="0.3">
      <c r="A2705" s="18" t="s">
        <v>23900</v>
      </c>
      <c r="B2705" s="21">
        <v>3202</v>
      </c>
    </row>
    <row r="2706" spans="1:2" x14ac:dyDescent="0.3">
      <c r="A2706" s="18" t="s">
        <v>23901</v>
      </c>
      <c r="B2706" s="21">
        <v>6270</v>
      </c>
    </row>
    <row r="2707" spans="1:2" x14ac:dyDescent="0.3">
      <c r="A2707" s="18" t="s">
        <v>23902</v>
      </c>
      <c r="B2707" s="21">
        <v>2224</v>
      </c>
    </row>
    <row r="2708" spans="1:2" x14ac:dyDescent="0.3">
      <c r="A2708" s="18" t="s">
        <v>23903</v>
      </c>
      <c r="B2708" s="21">
        <v>2937</v>
      </c>
    </row>
    <row r="2709" spans="1:2" x14ac:dyDescent="0.3">
      <c r="A2709" s="18" t="s">
        <v>23904</v>
      </c>
      <c r="B2709" s="21">
        <v>3382</v>
      </c>
    </row>
    <row r="2710" spans="1:2" x14ac:dyDescent="0.3">
      <c r="A2710" s="18" t="s">
        <v>23905</v>
      </c>
      <c r="B2710" s="21">
        <v>4935</v>
      </c>
    </row>
    <row r="2711" spans="1:2" x14ac:dyDescent="0.3">
      <c r="A2711" s="18" t="s">
        <v>23906</v>
      </c>
      <c r="B2711" s="21">
        <v>6027</v>
      </c>
    </row>
    <row r="2712" spans="1:2" x14ac:dyDescent="0.3">
      <c r="A2712" s="18" t="s">
        <v>23907</v>
      </c>
      <c r="B2712" s="21">
        <v>6180</v>
      </c>
    </row>
    <row r="2713" spans="1:2" x14ac:dyDescent="0.3">
      <c r="A2713" s="18" t="s">
        <v>23908</v>
      </c>
      <c r="B2713" s="21">
        <v>4009</v>
      </c>
    </row>
    <row r="2714" spans="1:2" x14ac:dyDescent="0.3">
      <c r="A2714" s="18" t="s">
        <v>23909</v>
      </c>
      <c r="B2714" s="21">
        <v>7159</v>
      </c>
    </row>
    <row r="2715" spans="1:2" x14ac:dyDescent="0.3">
      <c r="A2715" s="18" t="s">
        <v>23910</v>
      </c>
      <c r="B2715" s="21">
        <v>2713</v>
      </c>
    </row>
    <row r="2716" spans="1:2" x14ac:dyDescent="0.3">
      <c r="A2716" s="18" t="s">
        <v>23911</v>
      </c>
      <c r="B2716" s="21">
        <v>2907</v>
      </c>
    </row>
    <row r="2717" spans="1:2" x14ac:dyDescent="0.3">
      <c r="A2717" s="18" t="s">
        <v>23912</v>
      </c>
      <c r="B2717" s="21">
        <v>3512</v>
      </c>
    </row>
    <row r="2718" spans="1:2" x14ac:dyDescent="0.3">
      <c r="A2718" s="18" t="s">
        <v>23913</v>
      </c>
      <c r="B2718" s="21">
        <v>7082</v>
      </c>
    </row>
    <row r="2719" spans="1:2" x14ac:dyDescent="0.3">
      <c r="A2719" s="18" t="s">
        <v>23914</v>
      </c>
      <c r="B2719" s="21">
        <v>2788</v>
      </c>
    </row>
    <row r="2720" spans="1:2" x14ac:dyDescent="0.3">
      <c r="A2720" s="18" t="s">
        <v>23915</v>
      </c>
      <c r="B2720" s="21">
        <v>2207</v>
      </c>
    </row>
    <row r="2721" spans="1:2" x14ac:dyDescent="0.3">
      <c r="A2721" s="18" t="s">
        <v>23916</v>
      </c>
      <c r="B2721" s="21">
        <v>2837</v>
      </c>
    </row>
    <row r="2722" spans="1:2" x14ac:dyDescent="0.3">
      <c r="A2722" s="18" t="s">
        <v>23917</v>
      </c>
      <c r="B2722" s="21">
        <v>2793</v>
      </c>
    </row>
    <row r="2723" spans="1:2" x14ac:dyDescent="0.3">
      <c r="A2723" s="18" t="s">
        <v>23918</v>
      </c>
      <c r="B2723" s="21">
        <v>3782</v>
      </c>
    </row>
    <row r="2724" spans="1:2" x14ac:dyDescent="0.3">
      <c r="A2724" s="18" t="s">
        <v>23919</v>
      </c>
      <c r="B2724" s="21">
        <v>3601</v>
      </c>
    </row>
    <row r="2725" spans="1:2" x14ac:dyDescent="0.3">
      <c r="A2725" s="18" t="s">
        <v>23920</v>
      </c>
      <c r="B2725" s="21">
        <v>4197</v>
      </c>
    </row>
    <row r="2726" spans="1:2" x14ac:dyDescent="0.3">
      <c r="A2726" s="18" t="s">
        <v>23921</v>
      </c>
      <c r="B2726" s="21">
        <v>6883</v>
      </c>
    </row>
    <row r="2727" spans="1:2" x14ac:dyDescent="0.3">
      <c r="A2727" s="18" t="s">
        <v>23922</v>
      </c>
      <c r="B2727" s="21">
        <v>4724</v>
      </c>
    </row>
    <row r="2728" spans="1:2" x14ac:dyDescent="0.3">
      <c r="A2728" s="18" t="s">
        <v>23923</v>
      </c>
      <c r="B2728" s="21">
        <v>6479</v>
      </c>
    </row>
    <row r="2729" spans="1:2" x14ac:dyDescent="0.3">
      <c r="A2729" s="18" t="s">
        <v>23924</v>
      </c>
      <c r="B2729" s="21">
        <v>3450</v>
      </c>
    </row>
    <row r="2730" spans="1:2" x14ac:dyDescent="0.3">
      <c r="A2730" s="18" t="s">
        <v>23925</v>
      </c>
      <c r="B2730" s="21">
        <v>2995</v>
      </c>
    </row>
    <row r="2731" spans="1:2" x14ac:dyDescent="0.3">
      <c r="A2731" s="18" t="s">
        <v>23926</v>
      </c>
      <c r="B2731" s="21">
        <v>4577</v>
      </c>
    </row>
    <row r="2732" spans="1:2" x14ac:dyDescent="0.3">
      <c r="A2732" s="18" t="s">
        <v>23927</v>
      </c>
      <c r="B2732" s="21">
        <v>3131</v>
      </c>
    </row>
    <row r="2733" spans="1:2" x14ac:dyDescent="0.3">
      <c r="A2733" s="18" t="s">
        <v>23928</v>
      </c>
      <c r="B2733" s="21">
        <v>4369</v>
      </c>
    </row>
    <row r="2734" spans="1:2" x14ac:dyDescent="0.3">
      <c r="A2734" s="18" t="s">
        <v>23929</v>
      </c>
      <c r="B2734" s="21">
        <v>5304</v>
      </c>
    </row>
    <row r="2735" spans="1:2" x14ac:dyDescent="0.3">
      <c r="A2735" s="18" t="s">
        <v>23930</v>
      </c>
      <c r="B2735" s="21">
        <v>3724</v>
      </c>
    </row>
    <row r="2736" spans="1:2" x14ac:dyDescent="0.3">
      <c r="A2736" s="18" t="s">
        <v>23931</v>
      </c>
      <c r="B2736" s="21">
        <v>6258</v>
      </c>
    </row>
    <row r="2737" spans="1:2" x14ac:dyDescent="0.3">
      <c r="A2737" s="18" t="s">
        <v>23932</v>
      </c>
      <c r="B2737" s="21">
        <v>4275</v>
      </c>
    </row>
    <row r="2738" spans="1:2" x14ac:dyDescent="0.3">
      <c r="A2738" s="18" t="s">
        <v>23933</v>
      </c>
      <c r="B2738" s="21">
        <v>5705</v>
      </c>
    </row>
    <row r="2739" spans="1:2" x14ac:dyDescent="0.3">
      <c r="A2739" s="18" t="s">
        <v>23934</v>
      </c>
      <c r="B2739" s="21">
        <v>6629</v>
      </c>
    </row>
    <row r="2740" spans="1:2" x14ac:dyDescent="0.3">
      <c r="A2740" s="18" t="s">
        <v>23935</v>
      </c>
      <c r="B2740" s="21">
        <v>4619</v>
      </c>
    </row>
    <row r="2741" spans="1:2" x14ac:dyDescent="0.3">
      <c r="A2741" s="18" t="s">
        <v>23936</v>
      </c>
      <c r="B2741" s="21">
        <v>3981</v>
      </c>
    </row>
    <row r="2742" spans="1:2" x14ac:dyDescent="0.3">
      <c r="A2742" s="18" t="s">
        <v>23937</v>
      </c>
      <c r="B2742" s="21">
        <v>3204</v>
      </c>
    </row>
    <row r="2743" spans="1:2" x14ac:dyDescent="0.3">
      <c r="A2743" s="18" t="s">
        <v>23938</v>
      </c>
      <c r="B2743" s="21">
        <v>5322</v>
      </c>
    </row>
    <row r="2744" spans="1:2" x14ac:dyDescent="0.3">
      <c r="A2744" s="18" t="s">
        <v>23939</v>
      </c>
      <c r="B2744" s="21">
        <v>3821</v>
      </c>
    </row>
    <row r="2745" spans="1:2" x14ac:dyDescent="0.3">
      <c r="A2745" s="18" t="s">
        <v>23940</v>
      </c>
      <c r="B2745" s="21">
        <v>6136</v>
      </c>
    </row>
    <row r="2746" spans="1:2" x14ac:dyDescent="0.3">
      <c r="A2746" s="18" t="s">
        <v>23941</v>
      </c>
      <c r="B2746" s="21">
        <v>7087</v>
      </c>
    </row>
    <row r="2747" spans="1:2" x14ac:dyDescent="0.3">
      <c r="A2747" s="18" t="s">
        <v>23942</v>
      </c>
      <c r="B2747" s="21">
        <v>4045</v>
      </c>
    </row>
    <row r="2748" spans="1:2" x14ac:dyDescent="0.3">
      <c r="A2748" s="18" t="s">
        <v>23943</v>
      </c>
      <c r="B2748" s="21">
        <v>6419</v>
      </c>
    </row>
    <row r="2749" spans="1:2" x14ac:dyDescent="0.3">
      <c r="A2749" s="18" t="s">
        <v>23944</v>
      </c>
      <c r="B2749" s="21">
        <v>4281</v>
      </c>
    </row>
    <row r="2750" spans="1:2" x14ac:dyDescent="0.3">
      <c r="A2750" s="18" t="s">
        <v>23945</v>
      </c>
      <c r="B2750" s="21">
        <v>4224</v>
      </c>
    </row>
    <row r="2751" spans="1:2" x14ac:dyDescent="0.3">
      <c r="A2751" s="18" t="s">
        <v>23946</v>
      </c>
      <c r="B2751" s="21">
        <v>5287</v>
      </c>
    </row>
    <row r="2752" spans="1:2" x14ac:dyDescent="0.3">
      <c r="A2752" s="18" t="s">
        <v>23947</v>
      </c>
      <c r="B2752" s="21">
        <v>5500</v>
      </c>
    </row>
    <row r="2753" spans="1:2" x14ac:dyDescent="0.3">
      <c r="A2753" s="18" t="s">
        <v>23948</v>
      </c>
      <c r="B2753" s="21">
        <v>3781</v>
      </c>
    </row>
    <row r="2754" spans="1:2" x14ac:dyDescent="0.3">
      <c r="A2754" s="18" t="s">
        <v>23949</v>
      </c>
      <c r="B2754" s="21">
        <v>4995</v>
      </c>
    </row>
    <row r="2755" spans="1:2" x14ac:dyDescent="0.3">
      <c r="A2755" s="18" t="s">
        <v>23950</v>
      </c>
      <c r="B2755" s="21">
        <v>5643</v>
      </c>
    </row>
    <row r="2756" spans="1:2" x14ac:dyDescent="0.3">
      <c r="A2756" s="18" t="s">
        <v>23951</v>
      </c>
      <c r="B2756" s="21">
        <v>3731</v>
      </c>
    </row>
    <row r="2757" spans="1:2" x14ac:dyDescent="0.3">
      <c r="A2757" s="18" t="s">
        <v>23952</v>
      </c>
      <c r="B2757" s="21">
        <v>3900</v>
      </c>
    </row>
    <row r="2758" spans="1:2" x14ac:dyDescent="0.3">
      <c r="A2758" s="18" t="s">
        <v>23953</v>
      </c>
      <c r="B2758" s="21">
        <v>5759</v>
      </c>
    </row>
    <row r="2759" spans="1:2" x14ac:dyDescent="0.3">
      <c r="A2759" s="18" t="s">
        <v>23954</v>
      </c>
      <c r="B2759" s="21">
        <v>5039</v>
      </c>
    </row>
    <row r="2760" spans="1:2" x14ac:dyDescent="0.3">
      <c r="A2760" s="18" t="s">
        <v>23955</v>
      </c>
      <c r="B2760" s="21">
        <v>4048</v>
      </c>
    </row>
    <row r="2761" spans="1:2" x14ac:dyDescent="0.3">
      <c r="A2761" s="18" t="s">
        <v>23956</v>
      </c>
      <c r="B2761" s="21">
        <v>2813</v>
      </c>
    </row>
    <row r="2762" spans="1:2" x14ac:dyDescent="0.3">
      <c r="A2762" s="18" t="s">
        <v>23957</v>
      </c>
      <c r="B2762" s="21">
        <v>5157</v>
      </c>
    </row>
    <row r="2763" spans="1:2" x14ac:dyDescent="0.3">
      <c r="A2763" s="18" t="s">
        <v>23958</v>
      </c>
      <c r="B2763" s="21">
        <v>3919</v>
      </c>
    </row>
    <row r="2764" spans="1:2" x14ac:dyDescent="0.3">
      <c r="A2764" s="18" t="s">
        <v>23959</v>
      </c>
      <c r="B2764" s="21">
        <v>5396</v>
      </c>
    </row>
    <row r="2765" spans="1:2" x14ac:dyDescent="0.3">
      <c r="A2765" s="18" t="s">
        <v>23960</v>
      </c>
      <c r="B2765" s="21">
        <v>3060</v>
      </c>
    </row>
    <row r="2766" spans="1:2" x14ac:dyDescent="0.3">
      <c r="A2766" s="18" t="s">
        <v>23961</v>
      </c>
      <c r="B2766" s="21">
        <v>3766</v>
      </c>
    </row>
    <row r="2767" spans="1:2" x14ac:dyDescent="0.3">
      <c r="A2767" s="18" t="s">
        <v>23962</v>
      </c>
      <c r="B2767" s="21">
        <v>3067</v>
      </c>
    </row>
    <row r="2768" spans="1:2" x14ac:dyDescent="0.3">
      <c r="A2768" s="18" t="s">
        <v>23963</v>
      </c>
      <c r="B2768" s="21">
        <v>5991</v>
      </c>
    </row>
    <row r="2769" spans="1:2" x14ac:dyDescent="0.3">
      <c r="A2769" s="18" t="s">
        <v>23964</v>
      </c>
      <c r="B2769" s="21">
        <v>3846</v>
      </c>
    </row>
    <row r="2770" spans="1:2" x14ac:dyDescent="0.3">
      <c r="A2770" s="18" t="s">
        <v>23965</v>
      </c>
      <c r="B2770" s="21">
        <v>3917</v>
      </c>
    </row>
    <row r="2771" spans="1:2" x14ac:dyDescent="0.3">
      <c r="A2771" s="18" t="s">
        <v>23966</v>
      </c>
      <c r="B2771" s="21">
        <v>5845</v>
      </c>
    </row>
    <row r="2772" spans="1:2" x14ac:dyDescent="0.3">
      <c r="A2772" s="18" t="s">
        <v>23967</v>
      </c>
      <c r="B2772" s="21">
        <v>3141</v>
      </c>
    </row>
    <row r="2773" spans="1:2" x14ac:dyDescent="0.3">
      <c r="A2773" s="18" t="s">
        <v>23968</v>
      </c>
      <c r="B2773" s="21">
        <v>3654</v>
      </c>
    </row>
    <row r="2774" spans="1:2" x14ac:dyDescent="0.3">
      <c r="A2774" s="18" t="s">
        <v>23969</v>
      </c>
      <c r="B2774" s="21">
        <v>3864</v>
      </c>
    </row>
    <row r="2775" spans="1:2" x14ac:dyDescent="0.3">
      <c r="A2775" s="18" t="s">
        <v>23970</v>
      </c>
      <c r="B2775" s="21">
        <v>3125</v>
      </c>
    </row>
    <row r="2776" spans="1:2" x14ac:dyDescent="0.3">
      <c r="A2776" s="18" t="s">
        <v>23971</v>
      </c>
      <c r="B2776" s="21">
        <v>4914</v>
      </c>
    </row>
    <row r="2777" spans="1:2" x14ac:dyDescent="0.3">
      <c r="A2777" s="18" t="s">
        <v>23972</v>
      </c>
      <c r="B2777" s="21">
        <v>4967</v>
      </c>
    </row>
    <row r="2778" spans="1:2" x14ac:dyDescent="0.3">
      <c r="A2778" s="18" t="s">
        <v>23973</v>
      </c>
      <c r="B2778" s="21">
        <v>3498</v>
      </c>
    </row>
    <row r="2779" spans="1:2" x14ac:dyDescent="0.3">
      <c r="A2779" s="18" t="s">
        <v>23974</v>
      </c>
      <c r="B2779" s="21">
        <v>6154</v>
      </c>
    </row>
    <row r="2780" spans="1:2" x14ac:dyDescent="0.3">
      <c r="A2780" s="18" t="s">
        <v>23975</v>
      </c>
      <c r="B2780" s="21">
        <v>5230</v>
      </c>
    </row>
    <row r="2781" spans="1:2" x14ac:dyDescent="0.3">
      <c r="A2781" s="18" t="s">
        <v>23976</v>
      </c>
      <c r="B2781" s="21">
        <v>5732</v>
      </c>
    </row>
    <row r="2782" spans="1:2" x14ac:dyDescent="0.3">
      <c r="A2782" s="18" t="s">
        <v>23977</v>
      </c>
      <c r="B2782" s="21">
        <v>6430</v>
      </c>
    </row>
    <row r="2783" spans="1:2" x14ac:dyDescent="0.3">
      <c r="A2783" s="18" t="s">
        <v>23978</v>
      </c>
      <c r="B2783" s="21">
        <v>5374</v>
      </c>
    </row>
    <row r="2784" spans="1:2" x14ac:dyDescent="0.3">
      <c r="A2784" s="18" t="s">
        <v>23979</v>
      </c>
      <c r="B2784" s="21">
        <v>4104</v>
      </c>
    </row>
    <row r="2785" spans="1:2" x14ac:dyDescent="0.3">
      <c r="A2785" s="18" t="s">
        <v>23980</v>
      </c>
      <c r="B2785" s="21">
        <v>3120</v>
      </c>
    </row>
    <row r="2786" spans="1:2" x14ac:dyDescent="0.3">
      <c r="A2786" s="18" t="s">
        <v>23981</v>
      </c>
      <c r="B2786" s="21">
        <v>3605</v>
      </c>
    </row>
    <row r="2787" spans="1:2" x14ac:dyDescent="0.3">
      <c r="A2787" s="18" t="s">
        <v>23982</v>
      </c>
      <c r="B2787" s="21">
        <v>4100</v>
      </c>
    </row>
    <row r="2788" spans="1:2" x14ac:dyDescent="0.3">
      <c r="A2788" s="18" t="s">
        <v>23983</v>
      </c>
      <c r="B2788" s="21">
        <v>3770</v>
      </c>
    </row>
    <row r="2789" spans="1:2" x14ac:dyDescent="0.3">
      <c r="A2789" s="18" t="s">
        <v>23984</v>
      </c>
      <c r="B2789" s="21">
        <v>7041</v>
      </c>
    </row>
    <row r="2790" spans="1:2" x14ac:dyDescent="0.3">
      <c r="A2790" s="18" t="s">
        <v>23985</v>
      </c>
      <c r="B2790" s="21">
        <v>4487</v>
      </c>
    </row>
    <row r="2791" spans="1:2" x14ac:dyDescent="0.3">
      <c r="A2791" s="18" t="s">
        <v>23986</v>
      </c>
      <c r="B2791" s="21">
        <v>5770</v>
      </c>
    </row>
    <row r="2792" spans="1:2" x14ac:dyDescent="0.3">
      <c r="A2792" s="18" t="s">
        <v>23987</v>
      </c>
      <c r="B2792" s="21">
        <v>3224</v>
      </c>
    </row>
    <row r="2793" spans="1:2" x14ac:dyDescent="0.3">
      <c r="A2793" s="18" t="s">
        <v>23988</v>
      </c>
      <c r="B2793" s="21">
        <v>6195</v>
      </c>
    </row>
    <row r="2794" spans="1:2" x14ac:dyDescent="0.3">
      <c r="A2794" s="18" t="s">
        <v>23989</v>
      </c>
      <c r="B2794" s="21">
        <v>7059</v>
      </c>
    </row>
    <row r="2795" spans="1:2" x14ac:dyDescent="0.3">
      <c r="A2795" s="18" t="s">
        <v>23990</v>
      </c>
      <c r="B2795" s="21">
        <v>4928</v>
      </c>
    </row>
    <row r="2796" spans="1:2" x14ac:dyDescent="0.3">
      <c r="A2796" s="18" t="s">
        <v>23991</v>
      </c>
      <c r="B2796" s="21">
        <v>4393</v>
      </c>
    </row>
    <row r="2797" spans="1:2" x14ac:dyDescent="0.3">
      <c r="A2797" s="18" t="s">
        <v>23992</v>
      </c>
      <c r="B2797" s="21">
        <v>5229</v>
      </c>
    </row>
    <row r="2798" spans="1:2" x14ac:dyDescent="0.3">
      <c r="A2798" s="18" t="s">
        <v>23993</v>
      </c>
      <c r="B2798" s="21">
        <v>4696</v>
      </c>
    </row>
    <row r="2799" spans="1:2" x14ac:dyDescent="0.3">
      <c r="A2799" s="18" t="s">
        <v>23994</v>
      </c>
      <c r="B2799" s="21">
        <v>6695</v>
      </c>
    </row>
    <row r="2800" spans="1:2" x14ac:dyDescent="0.3">
      <c r="A2800" s="18" t="s">
        <v>23995</v>
      </c>
      <c r="B2800" s="21">
        <v>6381</v>
      </c>
    </row>
    <row r="2801" spans="1:2" x14ac:dyDescent="0.3">
      <c r="A2801" s="18" t="s">
        <v>23996</v>
      </c>
      <c r="B2801" s="21">
        <v>4049</v>
      </c>
    </row>
    <row r="2802" spans="1:2" x14ac:dyDescent="0.3">
      <c r="A2802" s="18" t="s">
        <v>23997</v>
      </c>
      <c r="B2802" s="21">
        <v>5846</v>
      </c>
    </row>
    <row r="2803" spans="1:2" x14ac:dyDescent="0.3">
      <c r="A2803" s="18" t="s">
        <v>23998</v>
      </c>
      <c r="B2803" s="21">
        <v>3240</v>
      </c>
    </row>
    <row r="2804" spans="1:2" x14ac:dyDescent="0.3">
      <c r="A2804" s="18" t="s">
        <v>23999</v>
      </c>
      <c r="B2804" s="21">
        <v>3775</v>
      </c>
    </row>
    <row r="2805" spans="1:2" x14ac:dyDescent="0.3">
      <c r="A2805" s="18" t="s">
        <v>24000</v>
      </c>
      <c r="B2805" s="21">
        <v>3377</v>
      </c>
    </row>
    <row r="2806" spans="1:2" x14ac:dyDescent="0.3">
      <c r="A2806" s="18" t="s">
        <v>24001</v>
      </c>
      <c r="B2806" s="21">
        <v>3642</v>
      </c>
    </row>
    <row r="2807" spans="1:2" x14ac:dyDescent="0.3">
      <c r="A2807" s="18" t="s">
        <v>24002</v>
      </c>
      <c r="B2807" s="21">
        <v>6204</v>
      </c>
    </row>
    <row r="2808" spans="1:2" x14ac:dyDescent="0.3">
      <c r="A2808" s="18" t="s">
        <v>24003</v>
      </c>
      <c r="B2808" s="21">
        <v>6618</v>
      </c>
    </row>
    <row r="2809" spans="1:2" x14ac:dyDescent="0.3">
      <c r="A2809" s="18" t="s">
        <v>24004</v>
      </c>
      <c r="B2809" s="21">
        <v>2731</v>
      </c>
    </row>
    <row r="2810" spans="1:2" x14ac:dyDescent="0.3">
      <c r="A2810" s="18" t="s">
        <v>24005</v>
      </c>
      <c r="B2810" s="21">
        <v>6050</v>
      </c>
    </row>
    <row r="2811" spans="1:2" x14ac:dyDescent="0.3">
      <c r="A2811" s="18" t="s">
        <v>24006</v>
      </c>
      <c r="B2811" s="21">
        <v>7008</v>
      </c>
    </row>
    <row r="2812" spans="1:2" x14ac:dyDescent="0.3">
      <c r="A2812" s="18" t="s">
        <v>24007</v>
      </c>
      <c r="B2812" s="21">
        <v>5784</v>
      </c>
    </row>
    <row r="2813" spans="1:2" x14ac:dyDescent="0.3">
      <c r="A2813" s="18" t="s">
        <v>24008</v>
      </c>
      <c r="B2813" s="21">
        <v>3328</v>
      </c>
    </row>
    <row r="2814" spans="1:2" x14ac:dyDescent="0.3">
      <c r="A2814" s="18" t="s">
        <v>24009</v>
      </c>
      <c r="B2814" s="21">
        <v>6015</v>
      </c>
    </row>
    <row r="2815" spans="1:2" x14ac:dyDescent="0.3">
      <c r="A2815" s="18" t="s">
        <v>24010</v>
      </c>
      <c r="B2815" s="21">
        <v>6445</v>
      </c>
    </row>
    <row r="2816" spans="1:2" x14ac:dyDescent="0.3">
      <c r="A2816" s="18" t="s">
        <v>24011</v>
      </c>
      <c r="B2816" s="21">
        <v>4182</v>
      </c>
    </row>
    <row r="2817" spans="1:2" x14ac:dyDescent="0.3">
      <c r="A2817" s="18" t="s">
        <v>24012</v>
      </c>
      <c r="B2817" s="21">
        <v>5038</v>
      </c>
    </row>
    <row r="2818" spans="1:2" x14ac:dyDescent="0.3">
      <c r="A2818" s="18" t="s">
        <v>24013</v>
      </c>
      <c r="B2818" s="21">
        <v>3917</v>
      </c>
    </row>
    <row r="2819" spans="1:2" x14ac:dyDescent="0.3">
      <c r="A2819" s="18" t="s">
        <v>24014</v>
      </c>
      <c r="B2819" s="21">
        <v>3320</v>
      </c>
    </row>
    <row r="2820" spans="1:2" x14ac:dyDescent="0.3">
      <c r="A2820" s="18" t="s">
        <v>24015</v>
      </c>
      <c r="B2820" s="21">
        <v>5743</v>
      </c>
    </row>
    <row r="2821" spans="1:2" x14ac:dyDescent="0.3">
      <c r="A2821" s="18" t="s">
        <v>24016</v>
      </c>
      <c r="B2821" s="21">
        <v>4436</v>
      </c>
    </row>
    <row r="2822" spans="1:2" x14ac:dyDescent="0.3">
      <c r="A2822" s="18" t="s">
        <v>24017</v>
      </c>
      <c r="B2822" s="21">
        <v>4573</v>
      </c>
    </row>
    <row r="2823" spans="1:2" x14ac:dyDescent="0.3">
      <c r="A2823" s="18" t="s">
        <v>24018</v>
      </c>
      <c r="B2823" s="21">
        <v>4217</v>
      </c>
    </row>
    <row r="2824" spans="1:2" x14ac:dyDescent="0.3">
      <c r="A2824" s="18" t="s">
        <v>24019</v>
      </c>
      <c r="B2824" s="21">
        <v>3036</v>
      </c>
    </row>
    <row r="2825" spans="1:2" x14ac:dyDescent="0.3">
      <c r="A2825" s="18" t="s">
        <v>24020</v>
      </c>
      <c r="B2825" s="21">
        <v>3641</v>
      </c>
    </row>
    <row r="2826" spans="1:2" x14ac:dyDescent="0.3">
      <c r="A2826" s="18" t="s">
        <v>24021</v>
      </c>
      <c r="B2826" s="21">
        <v>4798</v>
      </c>
    </row>
    <row r="2827" spans="1:2" x14ac:dyDescent="0.3">
      <c r="A2827" s="18" t="s">
        <v>24022</v>
      </c>
      <c r="B2827" s="21">
        <v>7280</v>
      </c>
    </row>
    <row r="2828" spans="1:2" x14ac:dyDescent="0.3">
      <c r="A2828" s="18" t="s">
        <v>24023</v>
      </c>
      <c r="B2828" s="21">
        <v>6198</v>
      </c>
    </row>
    <row r="2829" spans="1:2" x14ac:dyDescent="0.3">
      <c r="A2829" s="18" t="s">
        <v>24024</v>
      </c>
      <c r="B2829" s="21">
        <v>5026</v>
      </c>
    </row>
    <row r="2830" spans="1:2" x14ac:dyDescent="0.3">
      <c r="A2830" s="18" t="s">
        <v>24025</v>
      </c>
      <c r="B2830" s="21">
        <v>5948</v>
      </c>
    </row>
    <row r="2831" spans="1:2" x14ac:dyDescent="0.3">
      <c r="A2831" s="18" t="s">
        <v>24026</v>
      </c>
      <c r="B2831" s="21">
        <v>4388</v>
      </c>
    </row>
    <row r="2832" spans="1:2" x14ac:dyDescent="0.3">
      <c r="A2832" s="18" t="s">
        <v>24027</v>
      </c>
      <c r="B2832" s="21">
        <v>4891</v>
      </c>
    </row>
    <row r="2833" spans="1:2" x14ac:dyDescent="0.3">
      <c r="A2833" s="18" t="s">
        <v>24028</v>
      </c>
      <c r="B2833" s="21">
        <v>6238</v>
      </c>
    </row>
    <row r="2834" spans="1:2" x14ac:dyDescent="0.3">
      <c r="A2834" s="18" t="s">
        <v>24029</v>
      </c>
      <c r="B2834" s="21">
        <v>6201</v>
      </c>
    </row>
    <row r="2835" spans="1:2" x14ac:dyDescent="0.3">
      <c r="A2835" s="18" t="s">
        <v>24030</v>
      </c>
      <c r="B2835" s="21">
        <v>5895</v>
      </c>
    </row>
    <row r="2836" spans="1:2" x14ac:dyDescent="0.3">
      <c r="A2836" s="18" t="s">
        <v>24031</v>
      </c>
      <c r="B2836" s="21">
        <v>6176</v>
      </c>
    </row>
    <row r="2837" spans="1:2" x14ac:dyDescent="0.3">
      <c r="A2837" s="18" t="s">
        <v>24032</v>
      </c>
      <c r="B2837" s="21">
        <v>2633</v>
      </c>
    </row>
    <row r="2838" spans="1:2" x14ac:dyDescent="0.3">
      <c r="A2838" s="18" t="s">
        <v>24033</v>
      </c>
      <c r="B2838" s="21">
        <v>6882</v>
      </c>
    </row>
    <row r="2839" spans="1:2" x14ac:dyDescent="0.3">
      <c r="A2839" s="18" t="s">
        <v>24034</v>
      </c>
      <c r="B2839" s="21">
        <v>2896</v>
      </c>
    </row>
    <row r="2840" spans="1:2" x14ac:dyDescent="0.3">
      <c r="A2840" s="18" t="s">
        <v>24035</v>
      </c>
      <c r="B2840" s="21">
        <v>6963</v>
      </c>
    </row>
    <row r="2841" spans="1:2" x14ac:dyDescent="0.3">
      <c r="A2841" s="18" t="s">
        <v>24036</v>
      </c>
      <c r="B2841" s="21">
        <v>6782</v>
      </c>
    </row>
    <row r="2842" spans="1:2" x14ac:dyDescent="0.3">
      <c r="A2842" s="18" t="s">
        <v>24037</v>
      </c>
      <c r="B2842" s="21">
        <v>4471</v>
      </c>
    </row>
    <row r="2843" spans="1:2" x14ac:dyDescent="0.3">
      <c r="A2843" s="18" t="s">
        <v>24038</v>
      </c>
      <c r="B2843" s="21">
        <v>3526</v>
      </c>
    </row>
    <row r="2844" spans="1:2" x14ac:dyDescent="0.3">
      <c r="A2844" s="18" t="s">
        <v>24039</v>
      </c>
      <c r="B2844" s="21">
        <v>5752</v>
      </c>
    </row>
    <row r="2845" spans="1:2" x14ac:dyDescent="0.3">
      <c r="A2845" s="18" t="s">
        <v>24040</v>
      </c>
      <c r="B2845" s="21">
        <v>4335</v>
      </c>
    </row>
    <row r="2846" spans="1:2" x14ac:dyDescent="0.3">
      <c r="A2846" s="18" t="s">
        <v>24041</v>
      </c>
      <c r="B2846" s="21">
        <v>3550</v>
      </c>
    </row>
    <row r="2847" spans="1:2" x14ac:dyDescent="0.3">
      <c r="A2847" s="18" t="s">
        <v>24042</v>
      </c>
      <c r="B2847" s="21">
        <v>6409</v>
      </c>
    </row>
    <row r="2848" spans="1:2" x14ac:dyDescent="0.3">
      <c r="A2848" s="18" t="s">
        <v>24043</v>
      </c>
      <c r="B2848" s="21">
        <v>4802</v>
      </c>
    </row>
    <row r="2849" spans="1:2" x14ac:dyDescent="0.3">
      <c r="A2849" s="18" t="s">
        <v>24044</v>
      </c>
      <c r="B2849" s="21">
        <v>5031</v>
      </c>
    </row>
    <row r="2850" spans="1:2" x14ac:dyDescent="0.3">
      <c r="A2850" s="18" t="s">
        <v>24045</v>
      </c>
      <c r="B2850" s="21">
        <v>6799</v>
      </c>
    </row>
    <row r="2851" spans="1:2" x14ac:dyDescent="0.3">
      <c r="A2851" s="18" t="s">
        <v>24046</v>
      </c>
      <c r="B2851" s="21">
        <v>4107</v>
      </c>
    </row>
    <row r="2852" spans="1:2" x14ac:dyDescent="0.3">
      <c r="A2852" s="18" t="s">
        <v>24047</v>
      </c>
      <c r="B2852" s="21">
        <v>6304</v>
      </c>
    </row>
    <row r="2853" spans="1:2" x14ac:dyDescent="0.3">
      <c r="A2853" s="18" t="s">
        <v>24048</v>
      </c>
      <c r="B2853" s="21">
        <v>4224</v>
      </c>
    </row>
    <row r="2854" spans="1:2" x14ac:dyDescent="0.3">
      <c r="A2854" s="18" t="s">
        <v>24049</v>
      </c>
      <c r="B2854" s="21">
        <v>2288</v>
      </c>
    </row>
    <row r="2855" spans="1:2" x14ac:dyDescent="0.3">
      <c r="A2855" s="18" t="s">
        <v>24050</v>
      </c>
      <c r="B2855" s="21">
        <v>4894</v>
      </c>
    </row>
    <row r="2856" spans="1:2" x14ac:dyDescent="0.3">
      <c r="A2856" s="18" t="s">
        <v>24051</v>
      </c>
      <c r="B2856" s="21">
        <v>3814</v>
      </c>
    </row>
    <row r="2857" spans="1:2" x14ac:dyDescent="0.3">
      <c r="A2857" s="18" t="s">
        <v>24052</v>
      </c>
      <c r="B2857" s="21">
        <v>4433</v>
      </c>
    </row>
    <row r="2858" spans="1:2" x14ac:dyDescent="0.3">
      <c r="A2858" s="18" t="s">
        <v>24053</v>
      </c>
      <c r="B2858" s="21">
        <v>6222</v>
      </c>
    </row>
    <row r="2859" spans="1:2" x14ac:dyDescent="0.3">
      <c r="A2859" s="18" t="s">
        <v>24054</v>
      </c>
      <c r="B2859" s="21">
        <v>3259</v>
      </c>
    </row>
    <row r="2860" spans="1:2" x14ac:dyDescent="0.3">
      <c r="A2860" s="18" t="s">
        <v>24055</v>
      </c>
      <c r="B2860" s="21">
        <v>4906</v>
      </c>
    </row>
    <row r="2861" spans="1:2" x14ac:dyDescent="0.3">
      <c r="A2861" s="18" t="s">
        <v>24056</v>
      </c>
      <c r="B2861" s="21">
        <v>6517</v>
      </c>
    </row>
    <row r="2862" spans="1:2" x14ac:dyDescent="0.3">
      <c r="A2862" s="18" t="s">
        <v>24057</v>
      </c>
      <c r="B2862" s="21">
        <v>3434</v>
      </c>
    </row>
    <row r="2863" spans="1:2" x14ac:dyDescent="0.3">
      <c r="A2863" s="18" t="s">
        <v>24058</v>
      </c>
      <c r="B2863" s="21">
        <v>3874</v>
      </c>
    </row>
    <row r="2864" spans="1:2" x14ac:dyDescent="0.3">
      <c r="A2864" s="18" t="s">
        <v>24059</v>
      </c>
      <c r="B2864" s="21">
        <v>6798</v>
      </c>
    </row>
    <row r="2865" spans="1:2" x14ac:dyDescent="0.3">
      <c r="A2865" s="18" t="s">
        <v>24060</v>
      </c>
      <c r="B2865" s="21">
        <v>3811</v>
      </c>
    </row>
    <row r="2866" spans="1:2" x14ac:dyDescent="0.3">
      <c r="A2866" s="18" t="s">
        <v>24061</v>
      </c>
      <c r="B2866" s="21">
        <v>2090</v>
      </c>
    </row>
    <row r="2867" spans="1:2" x14ac:dyDescent="0.3">
      <c r="A2867" s="18" t="s">
        <v>24062</v>
      </c>
      <c r="B2867" s="21">
        <v>3477</v>
      </c>
    </row>
    <row r="2868" spans="1:2" x14ac:dyDescent="0.3">
      <c r="A2868" s="18" t="s">
        <v>24063</v>
      </c>
      <c r="B2868" s="21">
        <v>5034</v>
      </c>
    </row>
    <row r="2869" spans="1:2" x14ac:dyDescent="0.3">
      <c r="A2869" s="18" t="s">
        <v>24064</v>
      </c>
      <c r="B2869" s="21">
        <v>3591</v>
      </c>
    </row>
    <row r="2870" spans="1:2" x14ac:dyDescent="0.3">
      <c r="A2870" s="18" t="s">
        <v>24065</v>
      </c>
      <c r="B2870" s="21">
        <v>3839</v>
      </c>
    </row>
    <row r="2871" spans="1:2" x14ac:dyDescent="0.3">
      <c r="A2871" s="18" t="s">
        <v>24066</v>
      </c>
      <c r="B2871" s="21">
        <v>6859</v>
      </c>
    </row>
    <row r="2872" spans="1:2" x14ac:dyDescent="0.3">
      <c r="A2872" s="18" t="s">
        <v>24067</v>
      </c>
      <c r="B2872" s="21">
        <v>5232</v>
      </c>
    </row>
    <row r="2873" spans="1:2" x14ac:dyDescent="0.3">
      <c r="A2873" s="18" t="s">
        <v>24068</v>
      </c>
      <c r="B2873" s="21">
        <v>5727</v>
      </c>
    </row>
    <row r="2874" spans="1:2" x14ac:dyDescent="0.3">
      <c r="A2874" s="18" t="s">
        <v>24069</v>
      </c>
      <c r="B2874" s="21">
        <v>3960</v>
      </c>
    </row>
    <row r="2875" spans="1:2" x14ac:dyDescent="0.3">
      <c r="A2875" s="18" t="s">
        <v>24070</v>
      </c>
      <c r="B2875" s="21">
        <v>6186</v>
      </c>
    </row>
    <row r="2876" spans="1:2" x14ac:dyDescent="0.3">
      <c r="A2876" s="18" t="s">
        <v>24071</v>
      </c>
      <c r="B2876" s="21">
        <v>3388</v>
      </c>
    </row>
    <row r="2877" spans="1:2" x14ac:dyDescent="0.3">
      <c r="A2877" s="18" t="s">
        <v>24072</v>
      </c>
      <c r="B2877" s="21">
        <v>3913</v>
      </c>
    </row>
    <row r="2878" spans="1:2" x14ac:dyDescent="0.3">
      <c r="A2878" s="18" t="s">
        <v>24073</v>
      </c>
      <c r="B2878" s="21">
        <v>4945</v>
      </c>
    </row>
    <row r="2879" spans="1:2" x14ac:dyDescent="0.3">
      <c r="A2879" s="18" t="s">
        <v>24074</v>
      </c>
      <c r="B2879" s="21">
        <v>4496</v>
      </c>
    </row>
    <row r="2880" spans="1:2" x14ac:dyDescent="0.3">
      <c r="A2880" s="18" t="s">
        <v>24075</v>
      </c>
      <c r="B2880" s="21">
        <v>4398</v>
      </c>
    </row>
    <row r="2881" spans="1:2" x14ac:dyDescent="0.3">
      <c r="A2881" s="18" t="s">
        <v>24076</v>
      </c>
      <c r="B2881" s="21">
        <v>4657</v>
      </c>
    </row>
    <row r="2882" spans="1:2" x14ac:dyDescent="0.3">
      <c r="A2882" s="18" t="s">
        <v>24077</v>
      </c>
      <c r="B2882" s="21">
        <v>4779</v>
      </c>
    </row>
    <row r="2883" spans="1:2" x14ac:dyDescent="0.3">
      <c r="A2883" s="18" t="s">
        <v>24078</v>
      </c>
      <c r="B2883" s="21">
        <v>4263</v>
      </c>
    </row>
    <row r="2884" spans="1:2" x14ac:dyDescent="0.3">
      <c r="A2884" s="18" t="s">
        <v>24079</v>
      </c>
      <c r="B2884" s="21">
        <v>5916</v>
      </c>
    </row>
    <row r="2885" spans="1:2" x14ac:dyDescent="0.3">
      <c r="A2885" s="18" t="s">
        <v>24080</v>
      </c>
      <c r="B2885" s="21">
        <v>4443</v>
      </c>
    </row>
    <row r="2886" spans="1:2" x14ac:dyDescent="0.3">
      <c r="A2886" s="18" t="s">
        <v>24081</v>
      </c>
      <c r="B2886" s="21">
        <v>6236</v>
      </c>
    </row>
    <row r="2887" spans="1:2" x14ac:dyDescent="0.3">
      <c r="A2887" s="18" t="s">
        <v>24082</v>
      </c>
      <c r="B2887" s="21">
        <v>4872</v>
      </c>
    </row>
    <row r="2888" spans="1:2" x14ac:dyDescent="0.3">
      <c r="A2888" s="18" t="s">
        <v>24083</v>
      </c>
      <c r="B2888" s="21">
        <v>3376</v>
      </c>
    </row>
    <row r="2889" spans="1:2" x14ac:dyDescent="0.3">
      <c r="A2889" s="18" t="s">
        <v>24084</v>
      </c>
      <c r="B2889" s="21">
        <v>4941</v>
      </c>
    </row>
    <row r="2890" spans="1:2" x14ac:dyDescent="0.3">
      <c r="A2890" s="18" t="s">
        <v>24085</v>
      </c>
      <c r="B2890" s="21">
        <v>6597</v>
      </c>
    </row>
    <row r="2891" spans="1:2" x14ac:dyDescent="0.3">
      <c r="A2891" s="18" t="s">
        <v>24086</v>
      </c>
      <c r="B2891" s="21">
        <v>4869</v>
      </c>
    </row>
    <row r="2892" spans="1:2" x14ac:dyDescent="0.3">
      <c r="A2892" s="18" t="s">
        <v>24087</v>
      </c>
      <c r="B2892" s="21">
        <v>3713</v>
      </c>
    </row>
    <row r="2893" spans="1:2" x14ac:dyDescent="0.3">
      <c r="A2893" s="18" t="s">
        <v>24088</v>
      </c>
      <c r="B2893" s="21">
        <v>5354</v>
      </c>
    </row>
    <row r="2894" spans="1:2" x14ac:dyDescent="0.3">
      <c r="A2894" s="18" t="s">
        <v>24089</v>
      </c>
      <c r="B2894" s="21">
        <v>3217</v>
      </c>
    </row>
    <row r="2895" spans="1:2" x14ac:dyDescent="0.3">
      <c r="A2895" s="18" t="s">
        <v>24090</v>
      </c>
      <c r="B2895" s="21">
        <v>3297</v>
      </c>
    </row>
    <row r="2896" spans="1:2" x14ac:dyDescent="0.3">
      <c r="A2896" s="18" t="s">
        <v>24091</v>
      </c>
      <c r="B2896" s="21">
        <v>6136</v>
      </c>
    </row>
    <row r="2897" spans="1:2" x14ac:dyDescent="0.3">
      <c r="A2897" s="18" t="s">
        <v>24092</v>
      </c>
      <c r="B2897" s="21">
        <v>2765</v>
      </c>
    </row>
    <row r="2898" spans="1:2" x14ac:dyDescent="0.3">
      <c r="A2898" s="18" t="s">
        <v>24093</v>
      </c>
      <c r="B2898" s="21">
        <v>4207</v>
      </c>
    </row>
    <row r="2899" spans="1:2" x14ac:dyDescent="0.3">
      <c r="A2899" s="18" t="s">
        <v>24094</v>
      </c>
      <c r="B2899" s="21">
        <v>3676</v>
      </c>
    </row>
    <row r="2900" spans="1:2" x14ac:dyDescent="0.3">
      <c r="A2900" s="18" t="s">
        <v>24095</v>
      </c>
      <c r="B2900" s="21">
        <v>2059</v>
      </c>
    </row>
    <row r="2901" spans="1:2" x14ac:dyDescent="0.3">
      <c r="A2901" s="18" t="s">
        <v>24096</v>
      </c>
      <c r="B2901" s="21">
        <v>5033</v>
      </c>
    </row>
    <row r="2902" spans="1:2" x14ac:dyDescent="0.3">
      <c r="A2902" s="18" t="s">
        <v>24097</v>
      </c>
      <c r="B2902" s="21">
        <v>3800</v>
      </c>
    </row>
    <row r="2903" spans="1:2" x14ac:dyDescent="0.3">
      <c r="A2903" s="18" t="s">
        <v>24098</v>
      </c>
      <c r="B2903" s="21">
        <v>5889</v>
      </c>
    </row>
    <row r="2904" spans="1:2" x14ac:dyDescent="0.3">
      <c r="A2904" s="18" t="s">
        <v>24099</v>
      </c>
      <c r="B2904" s="21">
        <v>6071</v>
      </c>
    </row>
    <row r="2905" spans="1:2" x14ac:dyDescent="0.3">
      <c r="A2905" s="18" t="s">
        <v>24100</v>
      </c>
      <c r="B2905" s="21">
        <v>3960</v>
      </c>
    </row>
    <row r="2906" spans="1:2" x14ac:dyDescent="0.3">
      <c r="A2906" s="18" t="s">
        <v>24101</v>
      </c>
      <c r="B2906" s="21">
        <v>4923</v>
      </c>
    </row>
    <row r="2907" spans="1:2" x14ac:dyDescent="0.3">
      <c r="A2907" s="18" t="s">
        <v>24102</v>
      </c>
      <c r="B2907" s="21">
        <v>5262</v>
      </c>
    </row>
    <row r="2908" spans="1:2" x14ac:dyDescent="0.3">
      <c r="A2908" s="18" t="s">
        <v>24103</v>
      </c>
      <c r="B2908" s="21">
        <v>5540</v>
      </c>
    </row>
    <row r="2909" spans="1:2" x14ac:dyDescent="0.3">
      <c r="A2909" s="18" t="s">
        <v>24104</v>
      </c>
      <c r="B2909" s="21">
        <v>3753</v>
      </c>
    </row>
    <row r="2910" spans="1:2" x14ac:dyDescent="0.3">
      <c r="A2910" s="18" t="s">
        <v>24105</v>
      </c>
      <c r="B2910" s="21">
        <v>5767</v>
      </c>
    </row>
    <row r="2911" spans="1:2" x14ac:dyDescent="0.3">
      <c r="A2911" s="18" t="s">
        <v>24106</v>
      </c>
      <c r="B2911" s="21">
        <v>5991</v>
      </c>
    </row>
    <row r="2912" spans="1:2" x14ac:dyDescent="0.3">
      <c r="A2912" s="18" t="s">
        <v>24107</v>
      </c>
      <c r="B2912" s="21">
        <v>4338</v>
      </c>
    </row>
    <row r="2913" spans="1:2" x14ac:dyDescent="0.3">
      <c r="A2913" s="18" t="s">
        <v>24108</v>
      </c>
      <c r="B2913" s="21">
        <v>7304</v>
      </c>
    </row>
    <row r="2914" spans="1:2" x14ac:dyDescent="0.3">
      <c r="A2914" s="18" t="s">
        <v>24109</v>
      </c>
      <c r="B2914" s="21">
        <v>4711</v>
      </c>
    </row>
    <row r="2915" spans="1:2" x14ac:dyDescent="0.3">
      <c r="A2915" s="18" t="s">
        <v>24110</v>
      </c>
      <c r="B2915" s="21">
        <v>5918</v>
      </c>
    </row>
    <row r="2916" spans="1:2" x14ac:dyDescent="0.3">
      <c r="A2916" s="18" t="s">
        <v>24111</v>
      </c>
      <c r="B2916" s="21">
        <v>5913</v>
      </c>
    </row>
    <row r="2917" spans="1:2" x14ac:dyDescent="0.3">
      <c r="A2917" s="18" t="s">
        <v>24112</v>
      </c>
      <c r="B2917" s="21">
        <v>5306</v>
      </c>
    </row>
    <row r="2918" spans="1:2" x14ac:dyDescent="0.3">
      <c r="A2918" s="18" t="s">
        <v>24113</v>
      </c>
      <c r="B2918" s="21">
        <v>5947</v>
      </c>
    </row>
    <row r="2919" spans="1:2" x14ac:dyDescent="0.3">
      <c r="A2919" s="18" t="s">
        <v>24114</v>
      </c>
      <c r="B2919" s="21">
        <v>3264</v>
      </c>
    </row>
    <row r="2920" spans="1:2" x14ac:dyDescent="0.3">
      <c r="A2920" s="18" t="s">
        <v>24115</v>
      </c>
      <c r="B2920" s="21">
        <v>6715</v>
      </c>
    </row>
    <row r="2921" spans="1:2" x14ac:dyDescent="0.3">
      <c r="A2921" s="18" t="s">
        <v>24116</v>
      </c>
      <c r="B2921" s="21">
        <v>3708</v>
      </c>
    </row>
    <row r="2922" spans="1:2" x14ac:dyDescent="0.3">
      <c r="A2922" s="18" t="s">
        <v>24117</v>
      </c>
      <c r="B2922" s="21">
        <v>5020</v>
      </c>
    </row>
    <row r="2923" spans="1:2" x14ac:dyDescent="0.3">
      <c r="A2923" s="18" t="s">
        <v>24118</v>
      </c>
      <c r="B2923" s="21">
        <v>3060</v>
      </c>
    </row>
    <row r="2924" spans="1:2" x14ac:dyDescent="0.3">
      <c r="A2924" s="18" t="s">
        <v>24119</v>
      </c>
      <c r="B2924" s="21">
        <v>3255</v>
      </c>
    </row>
    <row r="2925" spans="1:2" x14ac:dyDescent="0.3">
      <c r="A2925" s="18" t="s">
        <v>24120</v>
      </c>
      <c r="B2925" s="21">
        <v>3272</v>
      </c>
    </row>
    <row r="2926" spans="1:2" x14ac:dyDescent="0.3">
      <c r="A2926" s="18" t="s">
        <v>24121</v>
      </c>
      <c r="B2926" s="21">
        <v>5592</v>
      </c>
    </row>
    <row r="2927" spans="1:2" x14ac:dyDescent="0.3">
      <c r="A2927" s="18" t="s">
        <v>24122</v>
      </c>
      <c r="B2927" s="21">
        <v>4534</v>
      </c>
    </row>
    <row r="2928" spans="1:2" x14ac:dyDescent="0.3">
      <c r="A2928" s="18" t="s">
        <v>24123</v>
      </c>
      <c r="B2928" s="21">
        <v>4157</v>
      </c>
    </row>
    <row r="2929" spans="1:2" x14ac:dyDescent="0.3">
      <c r="A2929" s="18" t="s">
        <v>24124</v>
      </c>
      <c r="B2929" s="21">
        <v>6055</v>
      </c>
    </row>
    <row r="2930" spans="1:2" x14ac:dyDescent="0.3">
      <c r="A2930" s="18" t="s">
        <v>24125</v>
      </c>
      <c r="B2930" s="21">
        <v>3541</v>
      </c>
    </row>
    <row r="2931" spans="1:2" x14ac:dyDescent="0.3">
      <c r="A2931" s="18" t="s">
        <v>24126</v>
      </c>
      <c r="B2931" s="21">
        <v>5776</v>
      </c>
    </row>
    <row r="2932" spans="1:2" x14ac:dyDescent="0.3">
      <c r="A2932" s="18" t="s">
        <v>24127</v>
      </c>
      <c r="B2932" s="21">
        <v>5751</v>
      </c>
    </row>
    <row r="2933" spans="1:2" x14ac:dyDescent="0.3">
      <c r="A2933" s="18" t="s">
        <v>24128</v>
      </c>
      <c r="B2933" s="21">
        <v>3490</v>
      </c>
    </row>
    <row r="2934" spans="1:2" x14ac:dyDescent="0.3">
      <c r="A2934" s="18" t="s">
        <v>24129</v>
      </c>
      <c r="B2934" s="21">
        <v>3442</v>
      </c>
    </row>
    <row r="2935" spans="1:2" x14ac:dyDescent="0.3">
      <c r="A2935" s="18" t="s">
        <v>24130</v>
      </c>
      <c r="B2935" s="21">
        <v>5863</v>
      </c>
    </row>
    <row r="2936" spans="1:2" x14ac:dyDescent="0.3">
      <c r="A2936" s="18" t="s">
        <v>24131</v>
      </c>
      <c r="B2936" s="21">
        <v>4878</v>
      </c>
    </row>
    <row r="2937" spans="1:2" x14ac:dyDescent="0.3">
      <c r="A2937" s="18" t="s">
        <v>24132</v>
      </c>
      <c r="B2937" s="21">
        <v>6098</v>
      </c>
    </row>
    <row r="2938" spans="1:2" x14ac:dyDescent="0.3">
      <c r="A2938" s="18" t="s">
        <v>24133</v>
      </c>
      <c r="B2938" s="21">
        <v>3130</v>
      </c>
    </row>
    <row r="2939" spans="1:2" x14ac:dyDescent="0.3">
      <c r="A2939" s="18" t="s">
        <v>24134</v>
      </c>
      <c r="B2939" s="21">
        <v>6051</v>
      </c>
    </row>
    <row r="2940" spans="1:2" x14ac:dyDescent="0.3">
      <c r="A2940" s="18" t="s">
        <v>24135</v>
      </c>
      <c r="B2940" s="21">
        <v>6972</v>
      </c>
    </row>
    <row r="2941" spans="1:2" x14ac:dyDescent="0.3">
      <c r="A2941" s="18" t="s">
        <v>24136</v>
      </c>
      <c r="B2941" s="21">
        <v>3697</v>
      </c>
    </row>
    <row r="2942" spans="1:2" x14ac:dyDescent="0.3">
      <c r="A2942" s="18" t="s">
        <v>24137</v>
      </c>
      <c r="B2942" s="21">
        <v>6109</v>
      </c>
    </row>
    <row r="2943" spans="1:2" x14ac:dyDescent="0.3">
      <c r="A2943" s="18" t="s">
        <v>24138</v>
      </c>
      <c r="B2943" s="21">
        <v>4627</v>
      </c>
    </row>
    <row r="2944" spans="1:2" x14ac:dyDescent="0.3">
      <c r="A2944" s="18" t="s">
        <v>24139</v>
      </c>
      <c r="B2944" s="21">
        <v>3728</v>
      </c>
    </row>
    <row r="2945" spans="1:2" x14ac:dyDescent="0.3">
      <c r="A2945" s="18" t="s">
        <v>24140</v>
      </c>
      <c r="B2945" s="21">
        <v>3521</v>
      </c>
    </row>
    <row r="2946" spans="1:2" x14ac:dyDescent="0.3">
      <c r="A2946" s="18" t="s">
        <v>24141</v>
      </c>
      <c r="B2946" s="21">
        <v>6128</v>
      </c>
    </row>
    <row r="2947" spans="1:2" x14ac:dyDescent="0.3">
      <c r="A2947" s="18" t="s">
        <v>24142</v>
      </c>
      <c r="B2947" s="21">
        <v>2024</v>
      </c>
    </row>
    <row r="2948" spans="1:2" x14ac:dyDescent="0.3">
      <c r="A2948" s="18" t="s">
        <v>24143</v>
      </c>
      <c r="B2948" s="21">
        <v>4443</v>
      </c>
    </row>
    <row r="2949" spans="1:2" x14ac:dyDescent="0.3">
      <c r="A2949" s="18" t="s">
        <v>24144</v>
      </c>
      <c r="B2949" s="21">
        <v>2728</v>
      </c>
    </row>
    <row r="2950" spans="1:2" x14ac:dyDescent="0.3">
      <c r="A2950" s="18" t="s">
        <v>24145</v>
      </c>
      <c r="B2950" s="21">
        <v>3729</v>
      </c>
    </row>
    <row r="2951" spans="1:2" x14ac:dyDescent="0.3">
      <c r="A2951" s="18" t="s">
        <v>24146</v>
      </c>
      <c r="B2951" s="21">
        <v>6700</v>
      </c>
    </row>
    <row r="2952" spans="1:2" x14ac:dyDescent="0.3">
      <c r="A2952" s="18" t="s">
        <v>24147</v>
      </c>
      <c r="B2952" s="21">
        <v>4688</v>
      </c>
    </row>
    <row r="2953" spans="1:2" x14ac:dyDescent="0.3">
      <c r="A2953" s="18" t="s">
        <v>24148</v>
      </c>
      <c r="B2953" s="21">
        <v>3068</v>
      </c>
    </row>
    <row r="2954" spans="1:2" x14ac:dyDescent="0.3">
      <c r="A2954" s="18" t="s">
        <v>24149</v>
      </c>
      <c r="B2954" s="21">
        <v>5352</v>
      </c>
    </row>
    <row r="2955" spans="1:2" x14ac:dyDescent="0.3">
      <c r="A2955" s="18" t="s">
        <v>24150</v>
      </c>
      <c r="B2955" s="21">
        <v>4757</v>
      </c>
    </row>
    <row r="2956" spans="1:2" x14ac:dyDescent="0.3">
      <c r="A2956" s="18" t="s">
        <v>24151</v>
      </c>
      <c r="B2956" s="21">
        <v>5567</v>
      </c>
    </row>
    <row r="2957" spans="1:2" x14ac:dyDescent="0.3">
      <c r="A2957" s="18" t="s">
        <v>24152</v>
      </c>
      <c r="B2957" s="21">
        <v>6858</v>
      </c>
    </row>
    <row r="2958" spans="1:2" x14ac:dyDescent="0.3">
      <c r="A2958" s="18" t="s">
        <v>24153</v>
      </c>
      <c r="B2958" s="21">
        <v>6594</v>
      </c>
    </row>
    <row r="2959" spans="1:2" x14ac:dyDescent="0.3">
      <c r="A2959" s="18" t="s">
        <v>24154</v>
      </c>
      <c r="B2959" s="21">
        <v>5096</v>
      </c>
    </row>
    <row r="2960" spans="1:2" x14ac:dyDescent="0.3">
      <c r="A2960" s="18" t="s">
        <v>24155</v>
      </c>
      <c r="B2960" s="21">
        <v>6173</v>
      </c>
    </row>
    <row r="2961" spans="1:2" x14ac:dyDescent="0.3">
      <c r="A2961" s="18" t="s">
        <v>24156</v>
      </c>
      <c r="B2961" s="21">
        <v>4684</v>
      </c>
    </row>
    <row r="2962" spans="1:2" x14ac:dyDescent="0.3">
      <c r="A2962" s="18" t="s">
        <v>24157</v>
      </c>
      <c r="B2962" s="21">
        <v>2769</v>
      </c>
    </row>
    <row r="2963" spans="1:2" x14ac:dyDescent="0.3">
      <c r="A2963" s="18" t="s">
        <v>24158</v>
      </c>
      <c r="B2963" s="21">
        <v>5711</v>
      </c>
    </row>
    <row r="2964" spans="1:2" x14ac:dyDescent="0.3">
      <c r="A2964" s="18" t="s">
        <v>24159</v>
      </c>
      <c r="B2964" s="21">
        <v>3793</v>
      </c>
    </row>
    <row r="2965" spans="1:2" x14ac:dyDescent="0.3">
      <c r="A2965" s="18" t="s">
        <v>24160</v>
      </c>
      <c r="B2965" s="21">
        <v>5172</v>
      </c>
    </row>
    <row r="2966" spans="1:2" x14ac:dyDescent="0.3">
      <c r="A2966" s="18" t="s">
        <v>24161</v>
      </c>
      <c r="B2966" s="21">
        <v>4687</v>
      </c>
    </row>
    <row r="2967" spans="1:2" x14ac:dyDescent="0.3">
      <c r="A2967" s="18" t="s">
        <v>24162</v>
      </c>
      <c r="B2967" s="21">
        <v>2465</v>
      </c>
    </row>
    <row r="2968" spans="1:2" x14ac:dyDescent="0.3">
      <c r="A2968" s="18" t="s">
        <v>24163</v>
      </c>
      <c r="B2968" s="21">
        <v>4283</v>
      </c>
    </row>
    <row r="2969" spans="1:2" x14ac:dyDescent="0.3">
      <c r="A2969" s="18" t="s">
        <v>24164</v>
      </c>
      <c r="B2969" s="21">
        <v>6069</v>
      </c>
    </row>
    <row r="2970" spans="1:2" x14ac:dyDescent="0.3">
      <c r="A2970" s="18" t="s">
        <v>24165</v>
      </c>
      <c r="B2970" s="21">
        <v>2850</v>
      </c>
    </row>
    <row r="2971" spans="1:2" x14ac:dyDescent="0.3">
      <c r="A2971" s="18" t="s">
        <v>24166</v>
      </c>
      <c r="B2971" s="21">
        <v>4345</v>
      </c>
    </row>
    <row r="2972" spans="1:2" x14ac:dyDescent="0.3">
      <c r="A2972" s="18" t="s">
        <v>24167</v>
      </c>
      <c r="B2972" s="21">
        <v>6636</v>
      </c>
    </row>
    <row r="2973" spans="1:2" x14ac:dyDescent="0.3">
      <c r="A2973" s="18" t="s">
        <v>24168</v>
      </c>
      <c r="B2973" s="21">
        <v>3140</v>
      </c>
    </row>
    <row r="2974" spans="1:2" x14ac:dyDescent="0.3">
      <c r="A2974" s="18" t="s">
        <v>24169</v>
      </c>
      <c r="B2974" s="21">
        <v>4953</v>
      </c>
    </row>
    <row r="2975" spans="1:2" x14ac:dyDescent="0.3">
      <c r="A2975" s="18" t="s">
        <v>24170</v>
      </c>
      <c r="B2975" s="21">
        <v>5083</v>
      </c>
    </row>
    <row r="2976" spans="1:2" x14ac:dyDescent="0.3">
      <c r="A2976" s="18" t="s">
        <v>24171</v>
      </c>
      <c r="B2976" s="21">
        <v>6277</v>
      </c>
    </row>
    <row r="2977" spans="1:2" x14ac:dyDescent="0.3">
      <c r="A2977" s="18" t="s">
        <v>24172</v>
      </c>
      <c r="B2977" s="21">
        <v>5831</v>
      </c>
    </row>
    <row r="2978" spans="1:2" x14ac:dyDescent="0.3">
      <c r="A2978" s="18" t="s">
        <v>24173</v>
      </c>
      <c r="B2978" s="21">
        <v>4528</v>
      </c>
    </row>
    <row r="2979" spans="1:2" x14ac:dyDescent="0.3">
      <c r="A2979" s="18" t="s">
        <v>24174</v>
      </c>
      <c r="B2979" s="21">
        <v>3441</v>
      </c>
    </row>
    <row r="2980" spans="1:2" x14ac:dyDescent="0.3">
      <c r="A2980" s="18" t="s">
        <v>24175</v>
      </c>
      <c r="B2980" s="21">
        <v>5130</v>
      </c>
    </row>
    <row r="2981" spans="1:2" x14ac:dyDescent="0.3">
      <c r="A2981" s="18" t="s">
        <v>24176</v>
      </c>
      <c r="B2981" s="21">
        <v>4390</v>
      </c>
    </row>
    <row r="2982" spans="1:2" x14ac:dyDescent="0.3">
      <c r="A2982" s="18" t="s">
        <v>24177</v>
      </c>
      <c r="B2982" s="21">
        <v>5847</v>
      </c>
    </row>
    <row r="2983" spans="1:2" x14ac:dyDescent="0.3">
      <c r="A2983" s="18" t="s">
        <v>24178</v>
      </c>
      <c r="B2983" s="21">
        <v>5890</v>
      </c>
    </row>
    <row r="2984" spans="1:2" x14ac:dyDescent="0.3">
      <c r="A2984" s="18" t="s">
        <v>24179</v>
      </c>
      <c r="B2984" s="21">
        <v>4022</v>
      </c>
    </row>
    <row r="2985" spans="1:2" x14ac:dyDescent="0.3">
      <c r="A2985" s="18" t="s">
        <v>24180</v>
      </c>
      <c r="B2985" s="21">
        <v>4373</v>
      </c>
    </row>
    <row r="2986" spans="1:2" x14ac:dyDescent="0.3">
      <c r="A2986" s="18" t="s">
        <v>24181</v>
      </c>
      <c r="B2986" s="21">
        <v>5380</v>
      </c>
    </row>
    <row r="2987" spans="1:2" x14ac:dyDescent="0.3">
      <c r="A2987" s="18" t="s">
        <v>24182</v>
      </c>
      <c r="B2987" s="21">
        <v>2868</v>
      </c>
    </row>
    <row r="2988" spans="1:2" x14ac:dyDescent="0.3">
      <c r="A2988" s="18" t="s">
        <v>24183</v>
      </c>
      <c r="B2988" s="21">
        <v>5850</v>
      </c>
    </row>
    <row r="2989" spans="1:2" x14ac:dyDescent="0.3">
      <c r="A2989" s="18" t="s">
        <v>24184</v>
      </c>
      <c r="B2989" s="21">
        <v>7039</v>
      </c>
    </row>
    <row r="2990" spans="1:2" x14ac:dyDescent="0.3">
      <c r="A2990" s="18" t="s">
        <v>24185</v>
      </c>
      <c r="B2990" s="21">
        <v>3438</v>
      </c>
    </row>
    <row r="2991" spans="1:2" x14ac:dyDescent="0.3">
      <c r="A2991" s="18" t="s">
        <v>24186</v>
      </c>
      <c r="B2991" s="21">
        <v>4648</v>
      </c>
    </row>
    <row r="2992" spans="1:2" x14ac:dyDescent="0.3">
      <c r="A2992" s="18" t="s">
        <v>24187</v>
      </c>
      <c r="B2992" s="21">
        <v>3824</v>
      </c>
    </row>
    <row r="2993" spans="1:2" x14ac:dyDescent="0.3">
      <c r="A2993" s="18" t="s">
        <v>24188</v>
      </c>
      <c r="B2993" s="21">
        <v>3403</v>
      </c>
    </row>
    <row r="2994" spans="1:2" x14ac:dyDescent="0.3">
      <c r="A2994" s="18" t="s">
        <v>24189</v>
      </c>
      <c r="B2994" s="21">
        <v>6548</v>
      </c>
    </row>
    <row r="2995" spans="1:2" x14ac:dyDescent="0.3">
      <c r="A2995" s="18" t="s">
        <v>24190</v>
      </c>
      <c r="B2995" s="21">
        <v>5992</v>
      </c>
    </row>
    <row r="2996" spans="1:2" x14ac:dyDescent="0.3">
      <c r="A2996" s="18" t="s">
        <v>24191</v>
      </c>
      <c r="B2996" s="21">
        <v>5997</v>
      </c>
    </row>
    <row r="2997" spans="1:2" x14ac:dyDescent="0.3">
      <c r="A2997" s="18" t="s">
        <v>24192</v>
      </c>
      <c r="B2997" s="21">
        <v>4771</v>
      </c>
    </row>
    <row r="2998" spans="1:2" x14ac:dyDescent="0.3">
      <c r="A2998" s="18" t="s">
        <v>24193</v>
      </c>
      <c r="B2998" s="21">
        <v>5045</v>
      </c>
    </row>
    <row r="2999" spans="1:2" x14ac:dyDescent="0.3">
      <c r="A2999" s="18" t="s">
        <v>24194</v>
      </c>
      <c r="B2999" s="21">
        <v>5112</v>
      </c>
    </row>
    <row r="3000" spans="1:2" x14ac:dyDescent="0.3">
      <c r="A3000" s="18" t="s">
        <v>24195</v>
      </c>
      <c r="B3000" s="21">
        <v>5414</v>
      </c>
    </row>
    <row r="3001" spans="1:2" x14ac:dyDescent="0.3">
      <c r="A3001" s="18" t="s">
        <v>24196</v>
      </c>
      <c r="B3001" s="21">
        <v>5965</v>
      </c>
    </row>
    <row r="3002" spans="1:2" x14ac:dyDescent="0.3">
      <c r="A3002" s="18" t="s">
        <v>24197</v>
      </c>
      <c r="B3002" s="21">
        <v>3143</v>
      </c>
    </row>
    <row r="3003" spans="1:2" x14ac:dyDescent="0.3">
      <c r="A3003" s="18" t="s">
        <v>24198</v>
      </c>
      <c r="B3003" s="21">
        <v>2488</v>
      </c>
    </row>
    <row r="3004" spans="1:2" x14ac:dyDescent="0.3">
      <c r="A3004" s="18" t="s">
        <v>24199</v>
      </c>
      <c r="B3004" s="21">
        <v>3314</v>
      </c>
    </row>
    <row r="3005" spans="1:2" x14ac:dyDescent="0.3">
      <c r="A3005" s="18" t="s">
        <v>24200</v>
      </c>
      <c r="B3005" s="21">
        <v>6714</v>
      </c>
    </row>
    <row r="3006" spans="1:2" x14ac:dyDescent="0.3">
      <c r="A3006" s="18" t="s">
        <v>24201</v>
      </c>
      <c r="B3006" s="21">
        <v>4152</v>
      </c>
    </row>
    <row r="3007" spans="1:2" x14ac:dyDescent="0.3">
      <c r="A3007" s="18" t="s">
        <v>24202</v>
      </c>
      <c r="B3007" s="21">
        <v>3565</v>
      </c>
    </row>
    <row r="3008" spans="1:2" x14ac:dyDescent="0.3">
      <c r="A3008" s="18" t="s">
        <v>24203</v>
      </c>
      <c r="B3008" s="21">
        <v>5702</v>
      </c>
    </row>
    <row r="3009" spans="1:2" x14ac:dyDescent="0.3">
      <c r="A3009" s="18" t="s">
        <v>24204</v>
      </c>
      <c r="B3009" s="21">
        <v>2588</v>
      </c>
    </row>
    <row r="3010" spans="1:2" x14ac:dyDescent="0.3">
      <c r="A3010" s="18" t="s">
        <v>24205</v>
      </c>
      <c r="B3010" s="21">
        <v>5293</v>
      </c>
    </row>
    <row r="3011" spans="1:2" x14ac:dyDescent="0.3">
      <c r="A3011" s="18" t="s">
        <v>24206</v>
      </c>
      <c r="B3011" s="21">
        <v>4800</v>
      </c>
    </row>
    <row r="3012" spans="1:2" x14ac:dyDescent="0.3">
      <c r="A3012" s="18" t="s">
        <v>24207</v>
      </c>
      <c r="B3012" s="21">
        <v>4281</v>
      </c>
    </row>
    <row r="3013" spans="1:2" x14ac:dyDescent="0.3">
      <c r="A3013" s="18" t="s">
        <v>24208</v>
      </c>
      <c r="B3013" s="21">
        <v>3830</v>
      </c>
    </row>
    <row r="3014" spans="1:2" x14ac:dyDescent="0.3">
      <c r="A3014" s="18" t="s">
        <v>24209</v>
      </c>
      <c r="B3014" s="21">
        <v>4437</v>
      </c>
    </row>
    <row r="3015" spans="1:2" x14ac:dyDescent="0.3">
      <c r="A3015" s="18" t="s">
        <v>24210</v>
      </c>
      <c r="B3015" s="21">
        <v>4896</v>
      </c>
    </row>
    <row r="3016" spans="1:2" x14ac:dyDescent="0.3">
      <c r="A3016" s="18" t="s">
        <v>24211</v>
      </c>
      <c r="B3016" s="21">
        <v>4964</v>
      </c>
    </row>
    <row r="3017" spans="1:2" x14ac:dyDescent="0.3">
      <c r="A3017" s="18" t="s">
        <v>24212</v>
      </c>
      <c r="B3017" s="21">
        <v>6331</v>
      </c>
    </row>
    <row r="3018" spans="1:2" x14ac:dyDescent="0.3">
      <c r="A3018" s="18" t="s">
        <v>24213</v>
      </c>
      <c r="B3018" s="21">
        <v>5509</v>
      </c>
    </row>
    <row r="3019" spans="1:2" x14ac:dyDescent="0.3">
      <c r="A3019" s="18" t="s">
        <v>24214</v>
      </c>
      <c r="B3019" s="21">
        <v>6375</v>
      </c>
    </row>
    <row r="3020" spans="1:2" x14ac:dyDescent="0.3">
      <c r="A3020" s="18" t="s">
        <v>24215</v>
      </c>
      <c r="B3020" s="21">
        <v>4620</v>
      </c>
    </row>
    <row r="3021" spans="1:2" x14ac:dyDescent="0.3">
      <c r="A3021" s="18" t="s">
        <v>24216</v>
      </c>
      <c r="B3021" s="21">
        <v>3919</v>
      </c>
    </row>
    <row r="3022" spans="1:2" x14ac:dyDescent="0.3">
      <c r="A3022" s="18" t="s">
        <v>24217</v>
      </c>
      <c r="B3022" s="21">
        <v>6323</v>
      </c>
    </row>
    <row r="3023" spans="1:2" x14ac:dyDescent="0.3">
      <c r="A3023" s="18" t="s">
        <v>24218</v>
      </c>
      <c r="B3023" s="21">
        <v>5040</v>
      </c>
    </row>
    <row r="3024" spans="1:2" x14ac:dyDescent="0.3">
      <c r="A3024" s="18" t="s">
        <v>24219</v>
      </c>
      <c r="B3024" s="21">
        <v>3979</v>
      </c>
    </row>
    <row r="3025" spans="1:2" x14ac:dyDescent="0.3">
      <c r="A3025" s="18" t="s">
        <v>24220</v>
      </c>
      <c r="B3025" s="21">
        <v>6242</v>
      </c>
    </row>
    <row r="3026" spans="1:2" x14ac:dyDescent="0.3">
      <c r="A3026" s="18" t="s">
        <v>24221</v>
      </c>
      <c r="B3026" s="21">
        <v>5801</v>
      </c>
    </row>
    <row r="3027" spans="1:2" x14ac:dyDescent="0.3">
      <c r="A3027" s="18" t="s">
        <v>24222</v>
      </c>
      <c r="B3027" s="21">
        <v>4680</v>
      </c>
    </row>
    <row r="3028" spans="1:2" x14ac:dyDescent="0.3">
      <c r="A3028" s="18" t="s">
        <v>24223</v>
      </c>
      <c r="B3028" s="21">
        <v>5986</v>
      </c>
    </row>
    <row r="3029" spans="1:2" x14ac:dyDescent="0.3">
      <c r="A3029" s="18" t="s">
        <v>24224</v>
      </c>
      <c r="B3029" s="21">
        <v>6136</v>
      </c>
    </row>
    <row r="3030" spans="1:2" x14ac:dyDescent="0.3">
      <c r="A3030" s="18" t="s">
        <v>24225</v>
      </c>
      <c r="B3030" s="21">
        <v>5336</v>
      </c>
    </row>
    <row r="3031" spans="1:2" x14ac:dyDescent="0.3">
      <c r="A3031" s="18" t="s">
        <v>24226</v>
      </c>
      <c r="B3031" s="21">
        <v>5886</v>
      </c>
    </row>
    <row r="3032" spans="1:2" x14ac:dyDescent="0.3">
      <c r="A3032" s="18" t="s">
        <v>24227</v>
      </c>
      <c r="B3032" s="21">
        <v>6528</v>
      </c>
    </row>
    <row r="3033" spans="1:2" x14ac:dyDescent="0.3">
      <c r="A3033" s="18" t="s">
        <v>24228</v>
      </c>
      <c r="B3033" s="21">
        <v>4722</v>
      </c>
    </row>
    <row r="3034" spans="1:2" x14ac:dyDescent="0.3">
      <c r="A3034" s="18" t="s">
        <v>24229</v>
      </c>
      <c r="B3034" s="21">
        <v>4721</v>
      </c>
    </row>
    <row r="3035" spans="1:2" x14ac:dyDescent="0.3">
      <c r="A3035" s="18" t="s">
        <v>24230</v>
      </c>
      <c r="B3035" s="21">
        <v>7388</v>
      </c>
    </row>
    <row r="3036" spans="1:2" x14ac:dyDescent="0.3">
      <c r="A3036" s="18" t="s">
        <v>24231</v>
      </c>
      <c r="B3036" s="21">
        <v>4124</v>
      </c>
    </row>
    <row r="3037" spans="1:2" x14ac:dyDescent="0.3">
      <c r="A3037" s="18" t="s">
        <v>24232</v>
      </c>
      <c r="B3037" s="21">
        <v>6047</v>
      </c>
    </row>
    <row r="3038" spans="1:2" x14ac:dyDescent="0.3">
      <c r="A3038" s="18" t="s">
        <v>24233</v>
      </c>
      <c r="B3038" s="21">
        <v>5983</v>
      </c>
    </row>
    <row r="3039" spans="1:2" x14ac:dyDescent="0.3">
      <c r="A3039" s="18" t="s">
        <v>24234</v>
      </c>
      <c r="B3039" s="21">
        <v>3307</v>
      </c>
    </row>
    <row r="3040" spans="1:2" x14ac:dyDescent="0.3">
      <c r="A3040" s="18" t="s">
        <v>24235</v>
      </c>
      <c r="B3040" s="21">
        <v>5844</v>
      </c>
    </row>
    <row r="3041" spans="1:2" x14ac:dyDescent="0.3">
      <c r="A3041" s="18" t="s">
        <v>24236</v>
      </c>
      <c r="B3041" s="21">
        <v>4927</v>
      </c>
    </row>
    <row r="3042" spans="1:2" x14ac:dyDescent="0.3">
      <c r="A3042" s="18" t="s">
        <v>24671</v>
      </c>
      <c r="B3042" s="21">
        <v>4687.3599999999997</v>
      </c>
    </row>
  </sheetData>
  <pageMargins left="0.7" right="0.7" top="0.75" bottom="0.75" header="0.3" footer="0.3"/>
  <drawing r:id="rId1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001"/>
  <sheetViews>
    <sheetView topLeftCell="D1" workbookViewId="0">
      <selection activeCell="N5" sqref="N5"/>
    </sheetView>
  </sheetViews>
  <sheetFormatPr defaultRowHeight="14.4" x14ac:dyDescent="0.3"/>
  <cols>
    <col min="1" max="1" width="11.88671875" customWidth="1"/>
    <col min="2" max="2" width="12.21875" customWidth="1"/>
    <col min="3" max="3" width="11.33203125" customWidth="1"/>
    <col min="4" max="4" width="13.21875" customWidth="1"/>
    <col min="5" max="5" width="10.88671875" customWidth="1"/>
    <col min="6" max="6" width="15.44140625" customWidth="1"/>
    <col min="7" max="7" width="15.88671875" customWidth="1"/>
    <col min="9" max="9" width="18.109375" customWidth="1"/>
    <col min="10" max="10" width="16.44140625" customWidth="1"/>
    <col min="11" max="11" width="20.77734375" customWidth="1"/>
    <col min="12" max="12" width="19.44140625" style="12" customWidth="1"/>
    <col min="13" max="14" width="15.77734375" customWidth="1"/>
    <col min="15" max="15" width="13.44140625" customWidth="1"/>
    <col min="16" max="16" width="12.33203125" customWidth="1"/>
    <col min="17" max="17" width="12.6640625" customWidth="1"/>
    <col min="18" max="18" width="13.33203125" customWidth="1"/>
  </cols>
  <sheetData>
    <row r="1" spans="1:18" s="3" customFormat="1" x14ac:dyDescent="0.3">
      <c r="A1" s="15" t="s">
        <v>21235</v>
      </c>
      <c r="B1" s="2" t="s">
        <v>0</v>
      </c>
      <c r="C1" s="2" t="s">
        <v>12191</v>
      </c>
      <c r="D1" s="2" t="s">
        <v>15207</v>
      </c>
      <c r="E1" s="2" t="s">
        <v>18221</v>
      </c>
      <c r="F1" s="2" t="s">
        <v>21236</v>
      </c>
      <c r="G1" s="9" t="s">
        <v>24661</v>
      </c>
      <c r="H1" s="9" t="s">
        <v>2</v>
      </c>
      <c r="I1" s="9" t="s">
        <v>24662</v>
      </c>
      <c r="J1" s="16" t="s">
        <v>24666</v>
      </c>
      <c r="K1" s="16" t="s">
        <v>24664</v>
      </c>
      <c r="L1" s="11" t="s">
        <v>24663</v>
      </c>
      <c r="M1" s="16" t="s">
        <v>24665</v>
      </c>
      <c r="N1" s="13" t="s">
        <v>24710</v>
      </c>
      <c r="O1" s="13" t="s">
        <v>15209</v>
      </c>
      <c r="P1" s="13" t="s">
        <v>24667</v>
      </c>
      <c r="Q1" s="2" t="s">
        <v>24668</v>
      </c>
      <c r="R1" s="2" t="s">
        <v>24669</v>
      </c>
    </row>
    <row r="2" spans="1:18" x14ac:dyDescent="0.3">
      <c r="A2" t="s">
        <v>21237</v>
      </c>
      <c r="B2" t="s">
        <v>205</v>
      </c>
      <c r="C2" t="s">
        <v>14688</v>
      </c>
      <c r="D2" t="s">
        <v>15721</v>
      </c>
      <c r="E2" t="s">
        <v>20180</v>
      </c>
      <c r="F2" s="1">
        <v>45728</v>
      </c>
      <c r="G2" t="str">
        <f>VLOOKUP(Table1[[#This Row],[CustomerID]],DimCustomers!A:B,2,0)</f>
        <v>David Campbell</v>
      </c>
      <c r="H2" t="str">
        <f>VLOOKUP(Table1[[#This Row],[CustomerID]],DimCustomers!A:C,3,0)</f>
        <v>Female</v>
      </c>
      <c r="I2" t="str">
        <f>VLOOKUP(Table1[[#This Row],[CustomerID]],DimCustomers!A:D,4,0)</f>
        <v>Madagascar</v>
      </c>
      <c r="J2" t="str">
        <f>VLOOKUP(Table1[[#This Row],[VisaID]],'DimVisaApplications 2'!A:C,3,0)</f>
        <v>Rejected</v>
      </c>
      <c r="K2" t="str">
        <f>VLOOKUP(Table1[[#This Row],[VisaID]],'DimVisaApplications 2'!A:D,4,0)</f>
        <v>France</v>
      </c>
      <c r="L2" s="12">
        <f>VLOOKUP(Table1[[#This Row],[VisaID]],'DimVisaApplications 2'!A:E,5,0)</f>
        <v>45631</v>
      </c>
      <c r="M2" s="14">
        <f>VLOOKUP(Table1[[#This Row],[VisaID]],'DimVisaApplications 2'!A:G,7,0)</f>
        <v>1642</v>
      </c>
      <c r="N2" s="14" t="str">
        <f>VLOOKUP(Table1[[#This Row],[HotelID]],DimHotels!A:B,2,0)</f>
        <v>Radisson</v>
      </c>
      <c r="O2" t="str">
        <f>VLOOKUP(Table1[[#This Row],[HotelID]],DimHotels!A:C,3,0)</f>
        <v>Dubai</v>
      </c>
      <c r="P2" s="14">
        <f>VLOOKUP(Table1[[#This Row],[HotelID]],DimHotels!A:E,5,0)</f>
        <v>659</v>
      </c>
      <c r="Q2" s="14">
        <f>VLOOKUP(Table1[[#This Row],[TicketID]],DimTickets!A:G,7,0)</f>
        <v>4668</v>
      </c>
      <c r="R2" s="14">
        <f>Table1[[#This Row],[Visa Fees]]+Table1[[#This Row],[Night Rate]]+Table1[[#This Row],[Ticket cost]]</f>
        <v>6969</v>
      </c>
    </row>
    <row r="3" spans="1:18" x14ac:dyDescent="0.3">
      <c r="A3" t="s">
        <v>21238</v>
      </c>
      <c r="B3" t="s">
        <v>156</v>
      </c>
      <c r="C3" t="s">
        <v>13018</v>
      </c>
      <c r="D3" t="s">
        <v>16335</v>
      </c>
      <c r="E3" t="s">
        <v>20896</v>
      </c>
      <c r="F3" s="1">
        <v>45734</v>
      </c>
      <c r="G3" t="str">
        <f>VLOOKUP(Table1[[#This Row],[CustomerID]],DimCustomers!A:B,2,0)</f>
        <v>Jill Sherman</v>
      </c>
      <c r="H3" t="str">
        <f>VLOOKUP(Table1[[#This Row],[CustomerID]],DimCustomers!A:C,3,0)</f>
        <v>Female</v>
      </c>
      <c r="I3" t="str">
        <f>VLOOKUP(Table1[[#This Row],[CustomerID]],DimCustomers!A:D,4,0)</f>
        <v>Yemen</v>
      </c>
      <c r="J3" t="str">
        <f>VLOOKUP(Table1[[#This Row],[VisaID]],'DimVisaApplications 2'!A:C,3,0)</f>
        <v>Approved</v>
      </c>
      <c r="K3" t="str">
        <f>VLOOKUP(Table1[[#This Row],[VisaID]],'DimVisaApplications 2'!A:D,4,0)</f>
        <v>Canada</v>
      </c>
      <c r="L3" s="12">
        <f>VLOOKUP(Table1[[#This Row],[VisaID]],'DimVisaApplications 2'!A:E,5,0)</f>
        <v>45802</v>
      </c>
      <c r="M3" s="14">
        <f>VLOOKUP(Table1[[#This Row],[VisaID]],'DimVisaApplications 2'!A:G,7,0)</f>
        <v>1182</v>
      </c>
      <c r="N3" s="14" t="str">
        <f>VLOOKUP(Table1[[#This Row],[HotelID]],DimHotels!A:B,2,0)</f>
        <v>Radisson</v>
      </c>
      <c r="O3" t="str">
        <f>VLOOKUP(Table1[[#This Row],[HotelID]],DimHotels!A:C,3,0)</f>
        <v>Dubai</v>
      </c>
      <c r="P3" s="14">
        <f>VLOOKUP(Table1[[#This Row],[HotelID]],DimHotels!A:E,5,0)</f>
        <v>504</v>
      </c>
      <c r="Q3" s="14">
        <f>VLOOKUP(Table1[[#This Row],[TicketID]],DimTickets!A:G,7,0)</f>
        <v>3023</v>
      </c>
      <c r="R3" s="14">
        <f>Table1[[#This Row],[Visa Fees]]+Table1[[#This Row],[Night Rate]]+Table1[[#This Row],[Ticket cost]]</f>
        <v>4709</v>
      </c>
    </row>
    <row r="4" spans="1:18" x14ac:dyDescent="0.3">
      <c r="A4" t="s">
        <v>21239</v>
      </c>
      <c r="B4" t="s">
        <v>161</v>
      </c>
      <c r="C4" t="s">
        <v>13646</v>
      </c>
      <c r="D4" t="s">
        <v>15402</v>
      </c>
      <c r="E4" t="s">
        <v>19222</v>
      </c>
      <c r="F4" s="1">
        <v>45783</v>
      </c>
      <c r="G4" t="str">
        <f>VLOOKUP(Table1[[#This Row],[CustomerID]],DimCustomers!A:B,2,0)</f>
        <v>Stacy Chan</v>
      </c>
      <c r="H4" t="str">
        <f>VLOOKUP(Table1[[#This Row],[CustomerID]],DimCustomers!A:C,3,0)</f>
        <v>Female</v>
      </c>
      <c r="I4" t="str">
        <f>VLOOKUP(Table1[[#This Row],[CustomerID]],DimCustomers!A:D,4,0)</f>
        <v>United Kingdom</v>
      </c>
      <c r="J4" t="str">
        <f>VLOOKUP(Table1[[#This Row],[VisaID]],'DimVisaApplications 2'!A:C,3,0)</f>
        <v>Approved</v>
      </c>
      <c r="K4" t="str">
        <f>VLOOKUP(Table1[[#This Row],[VisaID]],'DimVisaApplications 2'!A:D,4,0)</f>
        <v>USA</v>
      </c>
      <c r="L4" s="12">
        <f>VLOOKUP(Table1[[#This Row],[VisaID]],'DimVisaApplications 2'!A:E,5,0)</f>
        <v>45526</v>
      </c>
      <c r="M4" s="14">
        <f>VLOOKUP(Table1[[#This Row],[VisaID]],'DimVisaApplications 2'!A:G,7,0)</f>
        <v>682</v>
      </c>
      <c r="N4" s="14" t="str">
        <f>VLOOKUP(Table1[[#This Row],[HotelID]],DimHotels!A:B,2,0)</f>
        <v>Four Seasons</v>
      </c>
      <c r="O4" t="str">
        <f>VLOOKUP(Table1[[#This Row],[HotelID]],DimHotels!A:C,3,0)</f>
        <v>Cairo</v>
      </c>
      <c r="P4" s="14">
        <f>VLOOKUP(Table1[[#This Row],[HotelID]],DimHotels!A:E,5,0)</f>
        <v>384</v>
      </c>
      <c r="Q4" s="14">
        <f>VLOOKUP(Table1[[#This Row],[TicketID]],DimTickets!A:G,7,0)</f>
        <v>3099</v>
      </c>
      <c r="R4" s="14">
        <f>Table1[[#This Row],[Visa Fees]]+Table1[[#This Row],[Night Rate]]+Table1[[#This Row],[Ticket cost]]</f>
        <v>4165</v>
      </c>
    </row>
    <row r="5" spans="1:18" x14ac:dyDescent="0.3">
      <c r="A5" t="s">
        <v>21240</v>
      </c>
      <c r="B5" t="s">
        <v>6</v>
      </c>
      <c r="C5" t="s">
        <v>13549</v>
      </c>
      <c r="D5" t="s">
        <v>17431</v>
      </c>
      <c r="E5" t="s">
        <v>18274</v>
      </c>
      <c r="F5" s="1">
        <v>45812</v>
      </c>
      <c r="G5" t="str">
        <f>VLOOKUP(Table1[[#This Row],[CustomerID]],DimCustomers!A:B,2,0)</f>
        <v>Norma Fisher</v>
      </c>
      <c r="H5" t="str">
        <f>VLOOKUP(Table1[[#This Row],[CustomerID]],DimCustomers!A:C,3,0)</f>
        <v>Female</v>
      </c>
      <c r="I5" t="str">
        <f>VLOOKUP(Table1[[#This Row],[CustomerID]],DimCustomers!A:D,4,0)</f>
        <v>Gabon</v>
      </c>
      <c r="J5" t="str">
        <f>VLOOKUP(Table1[[#This Row],[VisaID]],'DimVisaApplications 2'!A:C,3,0)</f>
        <v>Approved</v>
      </c>
      <c r="K5" t="str">
        <f>VLOOKUP(Table1[[#This Row],[VisaID]],'DimVisaApplications 2'!A:D,4,0)</f>
        <v>UAE</v>
      </c>
      <c r="L5" s="12">
        <f>VLOOKUP(Table1[[#This Row],[VisaID]],'DimVisaApplications 2'!A:E,5,0)</f>
        <v>45828</v>
      </c>
      <c r="M5" s="14">
        <f>VLOOKUP(Table1[[#This Row],[VisaID]],'DimVisaApplications 2'!A:G,7,0)</f>
        <v>1575</v>
      </c>
      <c r="N5" s="14" t="str">
        <f>VLOOKUP(Table1[[#This Row],[HotelID]],DimHotels!A:B,2,0)</f>
        <v>Hilton</v>
      </c>
      <c r="O5" t="str">
        <f>VLOOKUP(Table1[[#This Row],[HotelID]],DimHotels!A:C,3,0)</f>
        <v>New York</v>
      </c>
      <c r="P5" s="14">
        <f>VLOOKUP(Table1[[#This Row],[HotelID]],DimHotels!A:E,5,0)</f>
        <v>331</v>
      </c>
      <c r="Q5" s="14">
        <f>VLOOKUP(Table1[[#This Row],[TicketID]],DimTickets!A:G,7,0)</f>
        <v>3035</v>
      </c>
      <c r="R5" s="14">
        <f>Table1[[#This Row],[Visa Fees]]+Table1[[#This Row],[Night Rate]]+Table1[[#This Row],[Ticket cost]]</f>
        <v>4941</v>
      </c>
    </row>
    <row r="6" spans="1:18" x14ac:dyDescent="0.3">
      <c r="A6" t="s">
        <v>21241</v>
      </c>
      <c r="B6" t="s">
        <v>376</v>
      </c>
      <c r="C6" t="s">
        <v>14813</v>
      </c>
      <c r="D6" t="s">
        <v>16491</v>
      </c>
      <c r="E6" t="s">
        <v>20095</v>
      </c>
      <c r="F6" s="1">
        <v>45683</v>
      </c>
      <c r="G6" t="str">
        <f>VLOOKUP(Table1[[#This Row],[CustomerID]],DimCustomers!A:B,2,0)</f>
        <v>Kevin Miller</v>
      </c>
      <c r="H6" t="str">
        <f>VLOOKUP(Table1[[#This Row],[CustomerID]],DimCustomers!A:C,3,0)</f>
        <v>Male</v>
      </c>
      <c r="I6" t="str">
        <f>VLOOKUP(Table1[[#This Row],[CustomerID]],DimCustomers!A:D,4,0)</f>
        <v>Haiti</v>
      </c>
      <c r="J6" t="str">
        <f>VLOOKUP(Table1[[#This Row],[VisaID]],'DimVisaApplications 2'!A:C,3,0)</f>
        <v>Approved</v>
      </c>
      <c r="K6" t="str">
        <f>VLOOKUP(Table1[[#This Row],[VisaID]],'DimVisaApplications 2'!A:D,4,0)</f>
        <v>UAE</v>
      </c>
      <c r="L6" s="12">
        <f>VLOOKUP(Table1[[#This Row],[VisaID]],'DimVisaApplications 2'!A:E,5,0)</f>
        <v>45545</v>
      </c>
      <c r="M6" s="14">
        <f>VLOOKUP(Table1[[#This Row],[VisaID]],'DimVisaApplications 2'!A:G,7,0)</f>
        <v>1213</v>
      </c>
      <c r="N6" s="14" t="str">
        <f>VLOOKUP(Table1[[#This Row],[HotelID]],DimHotels!A:B,2,0)</f>
        <v>Hilton</v>
      </c>
      <c r="O6" t="str">
        <f>VLOOKUP(Table1[[#This Row],[HotelID]],DimHotels!A:C,3,0)</f>
        <v>Dubai</v>
      </c>
      <c r="P6" s="14">
        <f>VLOOKUP(Table1[[#This Row],[HotelID]],DimHotels!A:E,5,0)</f>
        <v>626</v>
      </c>
      <c r="Q6" s="14">
        <f>VLOOKUP(Table1[[#This Row],[TicketID]],DimTickets!A:G,7,0)</f>
        <v>4794</v>
      </c>
      <c r="R6" s="14">
        <f>Table1[[#This Row],[Visa Fees]]+Table1[[#This Row],[Night Rate]]+Table1[[#This Row],[Ticket cost]]</f>
        <v>6633</v>
      </c>
    </row>
    <row r="7" spans="1:18" x14ac:dyDescent="0.3">
      <c r="A7" t="s">
        <v>21242</v>
      </c>
      <c r="B7" t="s">
        <v>1640</v>
      </c>
      <c r="C7" t="s">
        <v>12715</v>
      </c>
      <c r="D7" t="s">
        <v>16097</v>
      </c>
      <c r="E7" t="s">
        <v>18890</v>
      </c>
      <c r="F7" s="1">
        <v>45750</v>
      </c>
      <c r="G7" t="str">
        <f>VLOOKUP(Table1[[#This Row],[CustomerID]],DimCustomers!A:B,2,0)</f>
        <v>Joshua Baker</v>
      </c>
      <c r="H7" t="str">
        <f>VLOOKUP(Table1[[#This Row],[CustomerID]],DimCustomers!A:C,3,0)</f>
        <v>Male</v>
      </c>
      <c r="I7" t="str">
        <f>VLOOKUP(Table1[[#This Row],[CustomerID]],DimCustomers!A:D,4,0)</f>
        <v>Sao Tome and Principe</v>
      </c>
      <c r="J7" t="str">
        <f>VLOOKUP(Table1[[#This Row],[VisaID]],'DimVisaApplications 2'!A:C,3,0)</f>
        <v>Pending</v>
      </c>
      <c r="K7" t="str">
        <f>VLOOKUP(Table1[[#This Row],[VisaID]],'DimVisaApplications 2'!A:D,4,0)</f>
        <v>Germany</v>
      </c>
      <c r="L7" s="12">
        <f>VLOOKUP(Table1[[#This Row],[VisaID]],'DimVisaApplications 2'!A:E,5,0)</f>
        <v>45684</v>
      </c>
      <c r="M7" s="14">
        <f>VLOOKUP(Table1[[#This Row],[VisaID]],'DimVisaApplications 2'!A:G,7,0)</f>
        <v>845</v>
      </c>
      <c r="N7" s="14" t="str">
        <f>VLOOKUP(Table1[[#This Row],[HotelID]],DimHotels!A:B,2,0)</f>
        <v>Hilton</v>
      </c>
      <c r="O7" t="str">
        <f>VLOOKUP(Table1[[#This Row],[HotelID]],DimHotels!A:C,3,0)</f>
        <v>New York</v>
      </c>
      <c r="P7" s="14">
        <f>VLOOKUP(Table1[[#This Row],[HotelID]],DimHotels!A:E,5,0)</f>
        <v>637</v>
      </c>
      <c r="Q7" s="14">
        <f>VLOOKUP(Table1[[#This Row],[TicketID]],DimTickets!A:G,7,0)</f>
        <v>1036</v>
      </c>
      <c r="R7" s="14">
        <f>Table1[[#This Row],[Visa Fees]]+Table1[[#This Row],[Night Rate]]+Table1[[#This Row],[Ticket cost]]</f>
        <v>2518</v>
      </c>
    </row>
    <row r="8" spans="1:18" x14ac:dyDescent="0.3">
      <c r="A8" t="s">
        <v>21243</v>
      </c>
      <c r="B8" t="s">
        <v>2998</v>
      </c>
      <c r="C8" t="s">
        <v>15031</v>
      </c>
      <c r="D8" t="s">
        <v>17685</v>
      </c>
      <c r="E8" t="s">
        <v>20741</v>
      </c>
      <c r="F8" s="1">
        <v>45831</v>
      </c>
      <c r="G8" t="str">
        <f>VLOOKUP(Table1[[#This Row],[CustomerID]],DimCustomers!A:B,2,0)</f>
        <v>Becky Wood</v>
      </c>
      <c r="H8" t="str">
        <f>VLOOKUP(Table1[[#This Row],[CustomerID]],DimCustomers!A:C,3,0)</f>
        <v>Female</v>
      </c>
      <c r="I8" t="str">
        <f>VLOOKUP(Table1[[#This Row],[CustomerID]],DimCustomers!A:D,4,0)</f>
        <v>Cape Verde</v>
      </c>
      <c r="J8" t="str">
        <f>VLOOKUP(Table1[[#This Row],[VisaID]],'DimVisaApplications 2'!A:C,3,0)</f>
        <v>Approved</v>
      </c>
      <c r="K8" t="str">
        <f>VLOOKUP(Table1[[#This Row],[VisaID]],'DimVisaApplications 2'!A:D,4,0)</f>
        <v>France</v>
      </c>
      <c r="L8" s="12">
        <f>VLOOKUP(Table1[[#This Row],[VisaID]],'DimVisaApplications 2'!A:E,5,0)</f>
        <v>45505</v>
      </c>
      <c r="M8" s="14">
        <f>VLOOKUP(Table1[[#This Row],[VisaID]],'DimVisaApplications 2'!A:G,7,0)</f>
        <v>704</v>
      </c>
      <c r="N8" s="14" t="str">
        <f>VLOOKUP(Table1[[#This Row],[HotelID]],DimHotels!A:B,2,0)</f>
        <v>Radisson</v>
      </c>
      <c r="O8" t="str">
        <f>VLOOKUP(Table1[[#This Row],[HotelID]],DimHotels!A:C,3,0)</f>
        <v>Cairo</v>
      </c>
      <c r="P8" s="14">
        <f>VLOOKUP(Table1[[#This Row],[HotelID]],DimHotels!A:E,5,0)</f>
        <v>563</v>
      </c>
      <c r="Q8" s="14">
        <f>VLOOKUP(Table1[[#This Row],[TicketID]],DimTickets!A:G,7,0)</f>
        <v>4534</v>
      </c>
      <c r="R8" s="14">
        <f>Table1[[#This Row],[Visa Fees]]+Table1[[#This Row],[Night Rate]]+Table1[[#This Row],[Ticket cost]]</f>
        <v>5801</v>
      </c>
    </row>
    <row r="9" spans="1:18" x14ac:dyDescent="0.3">
      <c r="A9" t="s">
        <v>21244</v>
      </c>
      <c r="B9" t="s">
        <v>75</v>
      </c>
      <c r="C9" t="s">
        <v>13558</v>
      </c>
      <c r="D9" t="s">
        <v>15728</v>
      </c>
      <c r="E9" t="s">
        <v>19476</v>
      </c>
      <c r="F9" s="1">
        <v>45774</v>
      </c>
      <c r="G9" t="str">
        <f>VLOOKUP(Table1[[#This Row],[CustomerID]],DimCustomers!A:B,2,0)</f>
        <v>Eric Owens PhD</v>
      </c>
      <c r="H9" t="str">
        <f>VLOOKUP(Table1[[#This Row],[CustomerID]],DimCustomers!A:C,3,0)</f>
        <v>Male</v>
      </c>
      <c r="I9" t="str">
        <f>VLOOKUP(Table1[[#This Row],[CustomerID]],DimCustomers!A:D,4,0)</f>
        <v>United States Minor Outlying Islands</v>
      </c>
      <c r="J9" t="str">
        <f>VLOOKUP(Table1[[#This Row],[VisaID]],'DimVisaApplications 2'!A:C,3,0)</f>
        <v>Rejected</v>
      </c>
      <c r="K9" t="str">
        <f>VLOOKUP(Table1[[#This Row],[VisaID]],'DimVisaApplications 2'!A:D,4,0)</f>
        <v>USA</v>
      </c>
      <c r="L9" s="12">
        <f>VLOOKUP(Table1[[#This Row],[VisaID]],'DimVisaApplications 2'!A:E,5,0)</f>
        <v>45628</v>
      </c>
      <c r="M9" s="14">
        <f>VLOOKUP(Table1[[#This Row],[VisaID]],'DimVisaApplications 2'!A:G,7,0)</f>
        <v>1372</v>
      </c>
      <c r="N9" s="14" t="str">
        <f>VLOOKUP(Table1[[#This Row],[HotelID]],DimHotels!A:B,2,0)</f>
        <v>Radisson</v>
      </c>
      <c r="O9" t="str">
        <f>VLOOKUP(Table1[[#This Row],[HotelID]],DimHotels!A:C,3,0)</f>
        <v>Paris</v>
      </c>
      <c r="P9" s="14">
        <f>VLOOKUP(Table1[[#This Row],[HotelID]],DimHotels!A:E,5,0)</f>
        <v>750</v>
      </c>
      <c r="Q9" s="14">
        <f>VLOOKUP(Table1[[#This Row],[TicketID]],DimTickets!A:G,7,0)</f>
        <v>2947</v>
      </c>
      <c r="R9" s="14">
        <f>Table1[[#This Row],[Visa Fees]]+Table1[[#This Row],[Night Rate]]+Table1[[#This Row],[Ticket cost]]</f>
        <v>5069</v>
      </c>
    </row>
    <row r="10" spans="1:18" x14ac:dyDescent="0.3">
      <c r="A10" t="s">
        <v>21245</v>
      </c>
      <c r="B10" t="s">
        <v>290</v>
      </c>
      <c r="C10" t="s">
        <v>13329</v>
      </c>
      <c r="D10" t="s">
        <v>17855</v>
      </c>
      <c r="E10" t="s">
        <v>19809</v>
      </c>
      <c r="F10" s="1">
        <v>45752</v>
      </c>
      <c r="G10" t="str">
        <f>VLOOKUP(Table1[[#This Row],[CustomerID]],DimCustomers!A:B,2,0)</f>
        <v>Tonya Cooper</v>
      </c>
      <c r="H10" t="str">
        <f>VLOOKUP(Table1[[#This Row],[CustomerID]],DimCustomers!A:C,3,0)</f>
        <v>Female</v>
      </c>
      <c r="I10" t="str">
        <f>VLOOKUP(Table1[[#This Row],[CustomerID]],DimCustomers!A:D,4,0)</f>
        <v>Ghana</v>
      </c>
      <c r="J10" t="str">
        <f>VLOOKUP(Table1[[#This Row],[VisaID]],'DimVisaApplications 2'!A:C,3,0)</f>
        <v>Approved</v>
      </c>
      <c r="K10" t="str">
        <f>VLOOKUP(Table1[[#This Row],[VisaID]],'DimVisaApplications 2'!A:D,4,0)</f>
        <v>Canada</v>
      </c>
      <c r="L10" s="12">
        <f>VLOOKUP(Table1[[#This Row],[VisaID]],'DimVisaApplications 2'!A:E,5,0)</f>
        <v>45835</v>
      </c>
      <c r="M10" s="14">
        <f>VLOOKUP(Table1[[#This Row],[VisaID]],'DimVisaApplications 2'!A:G,7,0)</f>
        <v>1779</v>
      </c>
      <c r="N10" s="14" t="str">
        <f>VLOOKUP(Table1[[#This Row],[HotelID]],DimHotels!A:B,2,0)</f>
        <v>Four Seasons</v>
      </c>
      <c r="O10" t="str">
        <f>VLOOKUP(Table1[[#This Row],[HotelID]],DimHotels!A:C,3,0)</f>
        <v>New York</v>
      </c>
      <c r="P10" s="14">
        <f>VLOOKUP(Table1[[#This Row],[HotelID]],DimHotels!A:E,5,0)</f>
        <v>282</v>
      </c>
      <c r="Q10" s="14">
        <f>VLOOKUP(Table1[[#This Row],[TicketID]],DimTickets!A:G,7,0)</f>
        <v>3492</v>
      </c>
      <c r="R10" s="14">
        <f>Table1[[#This Row],[Visa Fees]]+Table1[[#This Row],[Night Rate]]+Table1[[#This Row],[Ticket cost]]</f>
        <v>5553</v>
      </c>
    </row>
    <row r="11" spans="1:18" x14ac:dyDescent="0.3">
      <c r="A11" t="s">
        <v>21246</v>
      </c>
      <c r="B11" t="s">
        <v>322</v>
      </c>
      <c r="C11" t="s">
        <v>12804</v>
      </c>
      <c r="D11" t="s">
        <v>16090</v>
      </c>
      <c r="E11" t="s">
        <v>18752</v>
      </c>
      <c r="F11" s="1">
        <v>45734</v>
      </c>
      <c r="G11" t="str">
        <f>VLOOKUP(Table1[[#This Row],[CustomerID]],DimCustomers!A:B,2,0)</f>
        <v>Lauren Parsons</v>
      </c>
      <c r="H11" t="str">
        <f>VLOOKUP(Table1[[#This Row],[CustomerID]],DimCustomers!A:C,3,0)</f>
        <v>Female</v>
      </c>
      <c r="I11" t="str">
        <f>VLOOKUP(Table1[[#This Row],[CustomerID]],DimCustomers!A:D,4,0)</f>
        <v>Poland</v>
      </c>
      <c r="J11" t="str">
        <f>VLOOKUP(Table1[[#This Row],[VisaID]],'DimVisaApplications 2'!A:C,3,0)</f>
        <v>Pending</v>
      </c>
      <c r="K11" t="str">
        <f>VLOOKUP(Table1[[#This Row],[VisaID]],'DimVisaApplications 2'!A:D,4,0)</f>
        <v>USA</v>
      </c>
      <c r="L11" s="12">
        <f>VLOOKUP(Table1[[#This Row],[VisaID]],'DimVisaApplications 2'!A:E,5,0)</f>
        <v>45648</v>
      </c>
      <c r="M11" s="14">
        <f>VLOOKUP(Table1[[#This Row],[VisaID]],'DimVisaApplications 2'!A:G,7,0)</f>
        <v>539</v>
      </c>
      <c r="N11" s="14" t="str">
        <f>VLOOKUP(Table1[[#This Row],[HotelID]],DimHotels!A:B,2,0)</f>
        <v>Hilton</v>
      </c>
      <c r="O11" t="str">
        <f>VLOOKUP(Table1[[#This Row],[HotelID]],DimHotels!A:C,3,0)</f>
        <v>London</v>
      </c>
      <c r="P11" s="14">
        <f>VLOOKUP(Table1[[#This Row],[HotelID]],DimHotels!A:E,5,0)</f>
        <v>714</v>
      </c>
      <c r="Q11" s="14">
        <f>VLOOKUP(Table1[[#This Row],[TicketID]],DimTickets!A:G,7,0)</f>
        <v>2708</v>
      </c>
      <c r="R11" s="14">
        <f>Table1[[#This Row],[Visa Fees]]+Table1[[#This Row],[Night Rate]]+Table1[[#This Row],[Ticket cost]]</f>
        <v>3961</v>
      </c>
    </row>
    <row r="12" spans="1:18" x14ac:dyDescent="0.3">
      <c r="A12" t="s">
        <v>21247</v>
      </c>
      <c r="B12" t="s">
        <v>28</v>
      </c>
      <c r="C12" t="s">
        <v>13268</v>
      </c>
      <c r="D12" t="s">
        <v>16364</v>
      </c>
      <c r="E12" t="s">
        <v>19524</v>
      </c>
      <c r="F12" s="1">
        <v>45847</v>
      </c>
      <c r="G12" t="str">
        <f>VLOOKUP(Table1[[#This Row],[CustomerID]],DimCustomers!A:B,2,0)</f>
        <v>Janice Johnston</v>
      </c>
      <c r="H12" t="str">
        <f>VLOOKUP(Table1[[#This Row],[CustomerID]],DimCustomers!A:C,3,0)</f>
        <v>Female</v>
      </c>
      <c r="I12" t="str">
        <f>VLOOKUP(Table1[[#This Row],[CustomerID]],DimCustomers!A:D,4,0)</f>
        <v>China</v>
      </c>
      <c r="J12" t="str">
        <f>VLOOKUP(Table1[[#This Row],[VisaID]],'DimVisaApplications 2'!A:C,3,0)</f>
        <v>Approved</v>
      </c>
      <c r="K12" t="str">
        <f>VLOOKUP(Table1[[#This Row],[VisaID]],'DimVisaApplications 2'!A:D,4,0)</f>
        <v>Canada</v>
      </c>
      <c r="L12" s="12">
        <f>VLOOKUP(Table1[[#This Row],[VisaID]],'DimVisaApplications 2'!A:E,5,0)</f>
        <v>45614</v>
      </c>
      <c r="M12" s="14">
        <f>VLOOKUP(Table1[[#This Row],[VisaID]],'DimVisaApplications 2'!A:G,7,0)</f>
        <v>1293</v>
      </c>
      <c r="N12" s="14" t="str">
        <f>VLOOKUP(Table1[[#This Row],[HotelID]],DimHotels!A:B,2,0)</f>
        <v>Hilton</v>
      </c>
      <c r="O12" t="str">
        <f>VLOOKUP(Table1[[#This Row],[HotelID]],DimHotels!A:C,3,0)</f>
        <v>New York</v>
      </c>
      <c r="P12" s="14">
        <f>VLOOKUP(Table1[[#This Row],[HotelID]],DimHotels!A:E,5,0)</f>
        <v>603</v>
      </c>
      <c r="Q12" s="14">
        <f>VLOOKUP(Table1[[#This Row],[TicketID]],DimTickets!A:G,7,0)</f>
        <v>4087</v>
      </c>
      <c r="R12" s="14">
        <f>Table1[[#This Row],[Visa Fees]]+Table1[[#This Row],[Night Rate]]+Table1[[#This Row],[Ticket cost]]</f>
        <v>5983</v>
      </c>
    </row>
    <row r="13" spans="1:18" x14ac:dyDescent="0.3">
      <c r="A13" t="s">
        <v>21248</v>
      </c>
      <c r="B13" t="s">
        <v>274</v>
      </c>
      <c r="C13" t="s">
        <v>13353</v>
      </c>
      <c r="D13" t="s">
        <v>18190</v>
      </c>
      <c r="E13" t="s">
        <v>20714</v>
      </c>
      <c r="F13" s="1">
        <v>45778</v>
      </c>
      <c r="G13" t="str">
        <f>VLOOKUP(Table1[[#This Row],[CustomerID]],DimCustomers!A:B,2,0)</f>
        <v>Mark Mitchell</v>
      </c>
      <c r="H13" t="str">
        <f>VLOOKUP(Table1[[#This Row],[CustomerID]],DimCustomers!A:C,3,0)</f>
        <v>Female</v>
      </c>
      <c r="I13" t="str">
        <f>VLOOKUP(Table1[[#This Row],[CustomerID]],DimCustomers!A:D,4,0)</f>
        <v>United Arab Emirates</v>
      </c>
      <c r="J13" t="str">
        <f>VLOOKUP(Table1[[#This Row],[VisaID]],'DimVisaApplications 2'!A:C,3,0)</f>
        <v>Pending</v>
      </c>
      <c r="K13" t="str">
        <f>VLOOKUP(Table1[[#This Row],[VisaID]],'DimVisaApplications 2'!A:D,4,0)</f>
        <v>UK</v>
      </c>
      <c r="L13" s="12">
        <f>VLOOKUP(Table1[[#This Row],[VisaID]],'DimVisaApplications 2'!A:E,5,0)</f>
        <v>45762</v>
      </c>
      <c r="M13" s="14">
        <f>VLOOKUP(Table1[[#This Row],[VisaID]],'DimVisaApplications 2'!A:G,7,0)</f>
        <v>693</v>
      </c>
      <c r="N13" s="14" t="str">
        <f>VLOOKUP(Table1[[#This Row],[HotelID]],DimHotels!A:B,2,0)</f>
        <v>Sheraton</v>
      </c>
      <c r="O13" t="str">
        <f>VLOOKUP(Table1[[#This Row],[HotelID]],DimHotels!A:C,3,0)</f>
        <v>New York</v>
      </c>
      <c r="P13" s="14">
        <f>VLOOKUP(Table1[[#This Row],[HotelID]],DimHotels!A:E,5,0)</f>
        <v>709</v>
      </c>
      <c r="Q13" s="14">
        <f>VLOOKUP(Table1[[#This Row],[TicketID]],DimTickets!A:G,7,0)</f>
        <v>4527</v>
      </c>
      <c r="R13" s="14">
        <f>Table1[[#This Row],[Visa Fees]]+Table1[[#This Row],[Night Rate]]+Table1[[#This Row],[Ticket cost]]</f>
        <v>5929</v>
      </c>
    </row>
    <row r="14" spans="1:18" x14ac:dyDescent="0.3">
      <c r="A14" t="s">
        <v>21249</v>
      </c>
      <c r="B14" t="s">
        <v>2115</v>
      </c>
      <c r="C14" t="s">
        <v>12715</v>
      </c>
      <c r="D14" t="s">
        <v>15741</v>
      </c>
      <c r="E14" t="s">
        <v>20234</v>
      </c>
      <c r="F14" s="1">
        <v>45745</v>
      </c>
      <c r="G14" t="str">
        <f>VLOOKUP(Table1[[#This Row],[CustomerID]],DimCustomers!A:B,2,0)</f>
        <v>Katie King</v>
      </c>
      <c r="H14" t="str">
        <f>VLOOKUP(Table1[[#This Row],[CustomerID]],DimCustomers!A:C,3,0)</f>
        <v>Male</v>
      </c>
      <c r="I14" t="str">
        <f>VLOOKUP(Table1[[#This Row],[CustomerID]],DimCustomers!A:D,4,0)</f>
        <v>Kyrgyz Republic</v>
      </c>
      <c r="J14" t="str">
        <f>VLOOKUP(Table1[[#This Row],[VisaID]],'DimVisaApplications 2'!A:C,3,0)</f>
        <v>Pending</v>
      </c>
      <c r="K14" t="str">
        <f>VLOOKUP(Table1[[#This Row],[VisaID]],'DimVisaApplications 2'!A:D,4,0)</f>
        <v>Germany</v>
      </c>
      <c r="L14" s="12">
        <f>VLOOKUP(Table1[[#This Row],[VisaID]],'DimVisaApplications 2'!A:E,5,0)</f>
        <v>45684</v>
      </c>
      <c r="M14" s="14">
        <f>VLOOKUP(Table1[[#This Row],[VisaID]],'DimVisaApplications 2'!A:G,7,0)</f>
        <v>845</v>
      </c>
      <c r="N14" s="14" t="str">
        <f>VLOOKUP(Table1[[#This Row],[HotelID]],DimHotels!A:B,2,0)</f>
        <v>Radisson</v>
      </c>
      <c r="O14" t="str">
        <f>VLOOKUP(Table1[[#This Row],[HotelID]],DimHotels!A:C,3,0)</f>
        <v>Paris</v>
      </c>
      <c r="P14" s="14">
        <f>VLOOKUP(Table1[[#This Row],[HotelID]],DimHotels!A:E,5,0)</f>
        <v>218</v>
      </c>
      <c r="Q14" s="14">
        <f>VLOOKUP(Table1[[#This Row],[TicketID]],DimTickets!A:G,7,0)</f>
        <v>2605</v>
      </c>
      <c r="R14" s="14">
        <f>Table1[[#This Row],[Visa Fees]]+Table1[[#This Row],[Night Rate]]+Table1[[#This Row],[Ticket cost]]</f>
        <v>3668</v>
      </c>
    </row>
    <row r="15" spans="1:18" x14ac:dyDescent="0.3">
      <c r="A15" t="s">
        <v>21250</v>
      </c>
      <c r="B15" t="s">
        <v>554</v>
      </c>
      <c r="C15" t="s">
        <v>14521</v>
      </c>
      <c r="D15" t="s">
        <v>18001</v>
      </c>
      <c r="E15" t="s">
        <v>18521</v>
      </c>
      <c r="F15" s="1">
        <v>45787</v>
      </c>
      <c r="G15" t="str">
        <f>VLOOKUP(Table1[[#This Row],[CustomerID]],DimCustomers!A:B,2,0)</f>
        <v>Jeffrey Alvarado</v>
      </c>
      <c r="H15" t="str">
        <f>VLOOKUP(Table1[[#This Row],[CustomerID]],DimCustomers!A:C,3,0)</f>
        <v>Female</v>
      </c>
      <c r="I15" t="str">
        <f>VLOOKUP(Table1[[#This Row],[CustomerID]],DimCustomers!A:D,4,0)</f>
        <v>Haiti</v>
      </c>
      <c r="J15" t="str">
        <f>VLOOKUP(Table1[[#This Row],[VisaID]],'DimVisaApplications 2'!A:C,3,0)</f>
        <v>Approved</v>
      </c>
      <c r="K15" t="str">
        <f>VLOOKUP(Table1[[#This Row],[VisaID]],'DimVisaApplications 2'!A:D,4,0)</f>
        <v>UAE</v>
      </c>
      <c r="L15" s="12">
        <f>VLOOKUP(Table1[[#This Row],[VisaID]],'DimVisaApplications 2'!A:E,5,0)</f>
        <v>45614</v>
      </c>
      <c r="M15" s="14">
        <f>VLOOKUP(Table1[[#This Row],[VisaID]],'DimVisaApplications 2'!A:G,7,0)</f>
        <v>1867</v>
      </c>
      <c r="N15" s="14" t="str">
        <f>VLOOKUP(Table1[[#This Row],[HotelID]],DimHotels!A:B,2,0)</f>
        <v>Marriott</v>
      </c>
      <c r="O15" t="str">
        <f>VLOOKUP(Table1[[#This Row],[HotelID]],DimHotels!A:C,3,0)</f>
        <v>New York</v>
      </c>
      <c r="P15" s="14">
        <f>VLOOKUP(Table1[[#This Row],[HotelID]],DimHotels!A:E,5,0)</f>
        <v>626</v>
      </c>
      <c r="Q15" s="14">
        <f>VLOOKUP(Table1[[#This Row],[TicketID]],DimTickets!A:G,7,0)</f>
        <v>4065</v>
      </c>
      <c r="R15" s="14">
        <f>Table1[[#This Row],[Visa Fees]]+Table1[[#This Row],[Night Rate]]+Table1[[#This Row],[Ticket cost]]</f>
        <v>6558</v>
      </c>
    </row>
    <row r="16" spans="1:18" x14ac:dyDescent="0.3">
      <c r="A16" t="s">
        <v>21251</v>
      </c>
      <c r="B16" t="s">
        <v>2646</v>
      </c>
      <c r="C16" t="s">
        <v>13674</v>
      </c>
      <c r="D16" t="s">
        <v>15865</v>
      </c>
      <c r="E16" t="s">
        <v>19177</v>
      </c>
      <c r="F16" s="1">
        <v>45835</v>
      </c>
      <c r="G16" t="str">
        <f>VLOOKUP(Table1[[#This Row],[CustomerID]],DimCustomers!A:B,2,0)</f>
        <v>Jenny Johnson</v>
      </c>
      <c r="H16" t="str">
        <f>VLOOKUP(Table1[[#This Row],[CustomerID]],DimCustomers!A:C,3,0)</f>
        <v>Male</v>
      </c>
      <c r="I16" t="str">
        <f>VLOOKUP(Table1[[#This Row],[CustomerID]],DimCustomers!A:D,4,0)</f>
        <v>Zambia</v>
      </c>
      <c r="J16" t="str">
        <f>VLOOKUP(Table1[[#This Row],[VisaID]],'DimVisaApplications 2'!A:C,3,0)</f>
        <v>Pending</v>
      </c>
      <c r="K16" t="str">
        <f>VLOOKUP(Table1[[#This Row],[VisaID]],'DimVisaApplications 2'!A:D,4,0)</f>
        <v>UK</v>
      </c>
      <c r="L16" s="12">
        <f>VLOOKUP(Table1[[#This Row],[VisaID]],'DimVisaApplications 2'!A:E,5,0)</f>
        <v>45711</v>
      </c>
      <c r="M16" s="14">
        <f>VLOOKUP(Table1[[#This Row],[VisaID]],'DimVisaApplications 2'!A:G,7,0)</f>
        <v>1241</v>
      </c>
      <c r="N16" s="14" t="str">
        <f>VLOOKUP(Table1[[#This Row],[HotelID]],DimHotels!A:B,2,0)</f>
        <v>Four Seasons</v>
      </c>
      <c r="O16" t="str">
        <f>VLOOKUP(Table1[[#This Row],[HotelID]],DimHotels!A:C,3,0)</f>
        <v>Dubai</v>
      </c>
      <c r="P16" s="14">
        <f>VLOOKUP(Table1[[#This Row],[HotelID]],DimHotels!A:E,5,0)</f>
        <v>328</v>
      </c>
      <c r="Q16" s="14">
        <f>VLOOKUP(Table1[[#This Row],[TicketID]],DimTickets!A:G,7,0)</f>
        <v>4099</v>
      </c>
      <c r="R16" s="14">
        <f>Table1[[#This Row],[Visa Fees]]+Table1[[#This Row],[Night Rate]]+Table1[[#This Row],[Ticket cost]]</f>
        <v>5668</v>
      </c>
    </row>
    <row r="17" spans="1:18" x14ac:dyDescent="0.3">
      <c r="A17" t="s">
        <v>21252</v>
      </c>
      <c r="B17" t="s">
        <v>241</v>
      </c>
      <c r="C17" t="s">
        <v>13003</v>
      </c>
      <c r="D17" t="s">
        <v>17678</v>
      </c>
      <c r="E17" t="s">
        <v>19112</v>
      </c>
      <c r="F17" s="1">
        <v>45784</v>
      </c>
      <c r="G17" t="str">
        <f>VLOOKUP(Table1[[#This Row],[CustomerID]],DimCustomers!A:B,2,0)</f>
        <v>Lauren Henry</v>
      </c>
      <c r="H17" t="str">
        <f>VLOOKUP(Table1[[#This Row],[CustomerID]],DimCustomers!A:C,3,0)</f>
        <v>Male</v>
      </c>
      <c r="I17" t="str">
        <f>VLOOKUP(Table1[[#This Row],[CustomerID]],DimCustomers!A:D,4,0)</f>
        <v>French Southern Territories</v>
      </c>
      <c r="J17" t="str">
        <f>VLOOKUP(Table1[[#This Row],[VisaID]],'DimVisaApplications 2'!A:C,3,0)</f>
        <v>Pending</v>
      </c>
      <c r="K17" t="str">
        <f>VLOOKUP(Table1[[#This Row],[VisaID]],'DimVisaApplications 2'!A:D,4,0)</f>
        <v>USA</v>
      </c>
      <c r="L17" s="12">
        <f>VLOOKUP(Table1[[#This Row],[VisaID]],'DimVisaApplications 2'!A:E,5,0)</f>
        <v>45850</v>
      </c>
      <c r="M17" s="14">
        <f>VLOOKUP(Table1[[#This Row],[VisaID]],'DimVisaApplications 2'!A:G,7,0)</f>
        <v>608</v>
      </c>
      <c r="N17" s="14" t="str">
        <f>VLOOKUP(Table1[[#This Row],[HotelID]],DimHotels!A:B,2,0)</f>
        <v>Four Seasons</v>
      </c>
      <c r="O17" t="str">
        <f>VLOOKUP(Table1[[#This Row],[HotelID]],DimHotels!A:C,3,0)</f>
        <v>London</v>
      </c>
      <c r="P17" s="14">
        <f>VLOOKUP(Table1[[#This Row],[HotelID]],DimHotels!A:E,5,0)</f>
        <v>792</v>
      </c>
      <c r="Q17" s="14">
        <f>VLOOKUP(Table1[[#This Row],[TicketID]],DimTickets!A:G,7,0)</f>
        <v>4238</v>
      </c>
      <c r="R17" s="14">
        <f>Table1[[#This Row],[Visa Fees]]+Table1[[#This Row],[Night Rate]]+Table1[[#This Row],[Ticket cost]]</f>
        <v>5638</v>
      </c>
    </row>
    <row r="18" spans="1:18" x14ac:dyDescent="0.3">
      <c r="A18" t="s">
        <v>21253</v>
      </c>
      <c r="B18" t="s">
        <v>2435</v>
      </c>
      <c r="C18" t="s">
        <v>15014</v>
      </c>
      <c r="D18" t="s">
        <v>17107</v>
      </c>
      <c r="E18" t="s">
        <v>21024</v>
      </c>
      <c r="F18" s="1">
        <v>45717</v>
      </c>
      <c r="G18" t="str">
        <f>VLOOKUP(Table1[[#This Row],[CustomerID]],DimCustomers!A:B,2,0)</f>
        <v>Kathy Stone</v>
      </c>
      <c r="H18" t="str">
        <f>VLOOKUP(Table1[[#This Row],[CustomerID]],DimCustomers!A:C,3,0)</f>
        <v>Female</v>
      </c>
      <c r="I18" t="str">
        <f>VLOOKUP(Table1[[#This Row],[CustomerID]],DimCustomers!A:D,4,0)</f>
        <v>Paraguay</v>
      </c>
      <c r="J18" t="str">
        <f>VLOOKUP(Table1[[#This Row],[VisaID]],'DimVisaApplications 2'!A:C,3,0)</f>
        <v>Rejected</v>
      </c>
      <c r="K18" t="str">
        <f>VLOOKUP(Table1[[#This Row],[VisaID]],'DimVisaApplications 2'!A:D,4,0)</f>
        <v>Canada</v>
      </c>
      <c r="L18" s="12">
        <f>VLOOKUP(Table1[[#This Row],[VisaID]],'DimVisaApplications 2'!A:E,5,0)</f>
        <v>45578</v>
      </c>
      <c r="M18" s="14">
        <f>VLOOKUP(Table1[[#This Row],[VisaID]],'DimVisaApplications 2'!A:G,7,0)</f>
        <v>1581</v>
      </c>
      <c r="N18" s="14" t="str">
        <f>VLOOKUP(Table1[[#This Row],[HotelID]],DimHotels!A:B,2,0)</f>
        <v>Four Seasons</v>
      </c>
      <c r="O18" t="str">
        <f>VLOOKUP(Table1[[#This Row],[HotelID]],DimHotels!A:C,3,0)</f>
        <v>New York</v>
      </c>
      <c r="P18" s="14">
        <f>VLOOKUP(Table1[[#This Row],[HotelID]],DimHotels!A:E,5,0)</f>
        <v>251</v>
      </c>
      <c r="Q18" s="14">
        <f>VLOOKUP(Table1[[#This Row],[TicketID]],DimTickets!A:G,7,0)</f>
        <v>3826</v>
      </c>
      <c r="R18" s="14">
        <f>Table1[[#This Row],[Visa Fees]]+Table1[[#This Row],[Night Rate]]+Table1[[#This Row],[Ticket cost]]</f>
        <v>5658</v>
      </c>
    </row>
    <row r="19" spans="1:18" x14ac:dyDescent="0.3">
      <c r="A19" t="s">
        <v>21254</v>
      </c>
      <c r="B19" t="s">
        <v>1020</v>
      </c>
      <c r="C19" t="s">
        <v>15142</v>
      </c>
      <c r="D19" t="s">
        <v>18143</v>
      </c>
      <c r="E19" t="s">
        <v>18955</v>
      </c>
      <c r="F19" s="1">
        <v>45822</v>
      </c>
      <c r="G19" t="str">
        <f>VLOOKUP(Table1[[#This Row],[CustomerID]],DimCustomers!A:B,2,0)</f>
        <v>Karen Allen</v>
      </c>
      <c r="H19" t="str">
        <f>VLOOKUP(Table1[[#This Row],[CustomerID]],DimCustomers!A:C,3,0)</f>
        <v>Female</v>
      </c>
      <c r="I19" t="str">
        <f>VLOOKUP(Table1[[#This Row],[CustomerID]],DimCustomers!A:D,4,0)</f>
        <v>Iraq</v>
      </c>
      <c r="J19" t="str">
        <f>VLOOKUP(Table1[[#This Row],[VisaID]],'DimVisaApplications 2'!A:C,3,0)</f>
        <v>Approved</v>
      </c>
      <c r="K19" t="str">
        <f>VLOOKUP(Table1[[#This Row],[VisaID]],'DimVisaApplications 2'!A:D,4,0)</f>
        <v>UK</v>
      </c>
      <c r="L19" s="12">
        <f>VLOOKUP(Table1[[#This Row],[VisaID]],'DimVisaApplications 2'!A:E,5,0)</f>
        <v>45601</v>
      </c>
      <c r="M19" s="14">
        <f>VLOOKUP(Table1[[#This Row],[VisaID]],'DimVisaApplications 2'!A:G,7,0)</f>
        <v>1554</v>
      </c>
      <c r="N19" s="14" t="str">
        <f>VLOOKUP(Table1[[#This Row],[HotelID]],DimHotels!A:B,2,0)</f>
        <v>Marriott</v>
      </c>
      <c r="O19" t="str">
        <f>VLOOKUP(Table1[[#This Row],[HotelID]],DimHotels!A:C,3,0)</f>
        <v>Cairo</v>
      </c>
      <c r="P19" s="14">
        <f>VLOOKUP(Table1[[#This Row],[HotelID]],DimHotels!A:E,5,0)</f>
        <v>523</v>
      </c>
      <c r="Q19" s="14">
        <f>VLOOKUP(Table1[[#This Row],[TicketID]],DimTickets!A:G,7,0)</f>
        <v>1845</v>
      </c>
      <c r="R19" s="14">
        <f>Table1[[#This Row],[Visa Fees]]+Table1[[#This Row],[Night Rate]]+Table1[[#This Row],[Ticket cost]]</f>
        <v>3922</v>
      </c>
    </row>
    <row r="20" spans="1:18" x14ac:dyDescent="0.3">
      <c r="A20" t="s">
        <v>21255</v>
      </c>
      <c r="B20" t="s">
        <v>229</v>
      </c>
      <c r="C20" t="s">
        <v>13203</v>
      </c>
      <c r="D20" t="s">
        <v>15960</v>
      </c>
      <c r="E20" t="s">
        <v>19122</v>
      </c>
      <c r="F20" s="1">
        <v>45809</v>
      </c>
      <c r="G20" t="str">
        <f>VLOOKUP(Table1[[#This Row],[CustomerID]],DimCustomers!A:B,2,0)</f>
        <v>Jermaine Fletcher</v>
      </c>
      <c r="H20" t="str">
        <f>VLOOKUP(Table1[[#This Row],[CustomerID]],DimCustomers!A:C,3,0)</f>
        <v>Male</v>
      </c>
      <c r="I20" t="str">
        <f>VLOOKUP(Table1[[#This Row],[CustomerID]],DimCustomers!A:D,4,0)</f>
        <v>Bangladesh</v>
      </c>
      <c r="J20" t="str">
        <f>VLOOKUP(Table1[[#This Row],[VisaID]],'DimVisaApplications 2'!A:C,3,0)</f>
        <v>Pending</v>
      </c>
      <c r="K20" t="str">
        <f>VLOOKUP(Table1[[#This Row],[VisaID]],'DimVisaApplications 2'!A:D,4,0)</f>
        <v>Germany</v>
      </c>
      <c r="L20" s="12">
        <f>VLOOKUP(Table1[[#This Row],[VisaID]],'DimVisaApplications 2'!A:E,5,0)</f>
        <v>45769</v>
      </c>
      <c r="M20" s="14">
        <f>VLOOKUP(Table1[[#This Row],[VisaID]],'DimVisaApplications 2'!A:G,7,0)</f>
        <v>1291</v>
      </c>
      <c r="N20" s="14" t="str">
        <f>VLOOKUP(Table1[[#This Row],[HotelID]],DimHotels!A:B,2,0)</f>
        <v>Four Seasons</v>
      </c>
      <c r="O20" t="str">
        <f>VLOOKUP(Table1[[#This Row],[HotelID]],DimHotels!A:C,3,0)</f>
        <v>New York</v>
      </c>
      <c r="P20" s="14">
        <f>VLOOKUP(Table1[[#This Row],[HotelID]],DimHotels!A:E,5,0)</f>
        <v>795</v>
      </c>
      <c r="Q20" s="14">
        <f>VLOOKUP(Table1[[#This Row],[TicketID]],DimTickets!A:G,7,0)</f>
        <v>4304</v>
      </c>
      <c r="R20" s="14">
        <f>Table1[[#This Row],[Visa Fees]]+Table1[[#This Row],[Night Rate]]+Table1[[#This Row],[Ticket cost]]</f>
        <v>6390</v>
      </c>
    </row>
    <row r="21" spans="1:18" x14ac:dyDescent="0.3">
      <c r="A21" t="s">
        <v>21256</v>
      </c>
      <c r="B21" t="s">
        <v>1860</v>
      </c>
      <c r="C21" t="s">
        <v>13204</v>
      </c>
      <c r="D21" t="s">
        <v>17679</v>
      </c>
      <c r="E21" t="s">
        <v>19705</v>
      </c>
      <c r="F21" s="1">
        <v>45719</v>
      </c>
      <c r="G21" t="str">
        <f>VLOOKUP(Table1[[#This Row],[CustomerID]],DimCustomers!A:B,2,0)</f>
        <v>Elizabeth Ayala</v>
      </c>
      <c r="H21" t="str">
        <f>VLOOKUP(Table1[[#This Row],[CustomerID]],DimCustomers!A:C,3,0)</f>
        <v>Female</v>
      </c>
      <c r="I21" t="str">
        <f>VLOOKUP(Table1[[#This Row],[CustomerID]],DimCustomers!A:D,4,0)</f>
        <v>Sierra Leone</v>
      </c>
      <c r="J21" t="str">
        <f>VLOOKUP(Table1[[#This Row],[VisaID]],'DimVisaApplications 2'!A:C,3,0)</f>
        <v>Rejected</v>
      </c>
      <c r="K21" t="str">
        <f>VLOOKUP(Table1[[#This Row],[VisaID]],'DimVisaApplications 2'!A:D,4,0)</f>
        <v>USA</v>
      </c>
      <c r="L21" s="12">
        <f>VLOOKUP(Table1[[#This Row],[VisaID]],'DimVisaApplications 2'!A:E,5,0)</f>
        <v>45535</v>
      </c>
      <c r="M21" s="14">
        <f>VLOOKUP(Table1[[#This Row],[VisaID]],'DimVisaApplications 2'!A:G,7,0)</f>
        <v>1623</v>
      </c>
      <c r="N21" s="14" t="str">
        <f>VLOOKUP(Table1[[#This Row],[HotelID]],DimHotels!A:B,2,0)</f>
        <v>Marriott</v>
      </c>
      <c r="O21" t="str">
        <f>VLOOKUP(Table1[[#This Row],[HotelID]],DimHotels!A:C,3,0)</f>
        <v>New York</v>
      </c>
      <c r="P21" s="14">
        <f>VLOOKUP(Table1[[#This Row],[HotelID]],DimHotels!A:E,5,0)</f>
        <v>716</v>
      </c>
      <c r="Q21" s="14">
        <f>VLOOKUP(Table1[[#This Row],[TicketID]],DimTickets!A:G,7,0)</f>
        <v>1991</v>
      </c>
      <c r="R21" s="14">
        <f>Table1[[#This Row],[Visa Fees]]+Table1[[#This Row],[Night Rate]]+Table1[[#This Row],[Ticket cost]]</f>
        <v>4330</v>
      </c>
    </row>
    <row r="22" spans="1:18" x14ac:dyDescent="0.3">
      <c r="A22" t="s">
        <v>21257</v>
      </c>
      <c r="B22" t="s">
        <v>433</v>
      </c>
      <c r="C22" t="s">
        <v>12328</v>
      </c>
      <c r="D22" t="s">
        <v>16804</v>
      </c>
      <c r="E22" t="s">
        <v>18809</v>
      </c>
      <c r="F22" s="1">
        <v>45822</v>
      </c>
      <c r="G22" t="str">
        <f>VLOOKUP(Table1[[#This Row],[CustomerID]],DimCustomers!A:B,2,0)</f>
        <v>Alyssa Fisher</v>
      </c>
      <c r="H22" t="str">
        <f>VLOOKUP(Table1[[#This Row],[CustomerID]],DimCustomers!A:C,3,0)</f>
        <v>Male</v>
      </c>
      <c r="I22" t="str">
        <f>VLOOKUP(Table1[[#This Row],[CustomerID]],DimCustomers!A:D,4,0)</f>
        <v>Denmark</v>
      </c>
      <c r="J22" t="str">
        <f>VLOOKUP(Table1[[#This Row],[VisaID]],'DimVisaApplications 2'!A:C,3,0)</f>
        <v>Rejected</v>
      </c>
      <c r="K22" t="str">
        <f>VLOOKUP(Table1[[#This Row],[VisaID]],'DimVisaApplications 2'!A:D,4,0)</f>
        <v>France</v>
      </c>
      <c r="L22" s="12">
        <f>VLOOKUP(Table1[[#This Row],[VisaID]],'DimVisaApplications 2'!A:E,5,0)</f>
        <v>45726</v>
      </c>
      <c r="M22" s="14">
        <f>VLOOKUP(Table1[[#This Row],[VisaID]],'DimVisaApplications 2'!A:G,7,0)</f>
        <v>1762</v>
      </c>
      <c r="N22" s="14" t="str">
        <f>VLOOKUP(Table1[[#This Row],[HotelID]],DimHotels!A:B,2,0)</f>
        <v>Sheraton</v>
      </c>
      <c r="O22" t="str">
        <f>VLOOKUP(Table1[[#This Row],[HotelID]],DimHotels!A:C,3,0)</f>
        <v>Dubai</v>
      </c>
      <c r="P22" s="14">
        <f>VLOOKUP(Table1[[#This Row],[HotelID]],DimHotels!A:E,5,0)</f>
        <v>354</v>
      </c>
      <c r="Q22" s="14">
        <f>VLOOKUP(Table1[[#This Row],[TicketID]],DimTickets!A:G,7,0)</f>
        <v>2034</v>
      </c>
      <c r="R22" s="14">
        <f>Table1[[#This Row],[Visa Fees]]+Table1[[#This Row],[Night Rate]]+Table1[[#This Row],[Ticket cost]]</f>
        <v>4150</v>
      </c>
    </row>
    <row r="23" spans="1:18" x14ac:dyDescent="0.3">
      <c r="A23" t="s">
        <v>21258</v>
      </c>
      <c r="B23" t="s">
        <v>1959</v>
      </c>
      <c r="C23" t="s">
        <v>14006</v>
      </c>
      <c r="D23" t="s">
        <v>16068</v>
      </c>
      <c r="E23" t="s">
        <v>20081</v>
      </c>
      <c r="F23" s="1">
        <v>45819</v>
      </c>
      <c r="G23" t="str">
        <f>VLOOKUP(Table1[[#This Row],[CustomerID]],DimCustomers!A:B,2,0)</f>
        <v>Donald Smith</v>
      </c>
      <c r="H23" t="str">
        <f>VLOOKUP(Table1[[#This Row],[CustomerID]],DimCustomers!A:C,3,0)</f>
        <v>Female</v>
      </c>
      <c r="I23" t="str">
        <f>VLOOKUP(Table1[[#This Row],[CustomerID]],DimCustomers!A:D,4,0)</f>
        <v>Malawi</v>
      </c>
      <c r="J23" t="str">
        <f>VLOOKUP(Table1[[#This Row],[VisaID]],'DimVisaApplications 2'!A:C,3,0)</f>
        <v>Approved</v>
      </c>
      <c r="K23" t="str">
        <f>VLOOKUP(Table1[[#This Row],[VisaID]],'DimVisaApplications 2'!A:D,4,0)</f>
        <v>Germany</v>
      </c>
      <c r="L23" s="12">
        <f>VLOOKUP(Table1[[#This Row],[VisaID]],'DimVisaApplications 2'!A:E,5,0)</f>
        <v>45768</v>
      </c>
      <c r="M23" s="14">
        <f>VLOOKUP(Table1[[#This Row],[VisaID]],'DimVisaApplications 2'!A:G,7,0)</f>
        <v>1523</v>
      </c>
      <c r="N23" s="14" t="str">
        <f>VLOOKUP(Table1[[#This Row],[HotelID]],DimHotels!A:B,2,0)</f>
        <v>Hilton</v>
      </c>
      <c r="O23" t="str">
        <f>VLOOKUP(Table1[[#This Row],[HotelID]],DimHotels!A:C,3,0)</f>
        <v>Dubai</v>
      </c>
      <c r="P23" s="14">
        <f>VLOOKUP(Table1[[#This Row],[HotelID]],DimHotels!A:E,5,0)</f>
        <v>494</v>
      </c>
      <c r="Q23" s="14">
        <f>VLOOKUP(Table1[[#This Row],[TicketID]],DimTickets!A:G,7,0)</f>
        <v>4742</v>
      </c>
      <c r="R23" s="14">
        <f>Table1[[#This Row],[Visa Fees]]+Table1[[#This Row],[Night Rate]]+Table1[[#This Row],[Ticket cost]]</f>
        <v>6759</v>
      </c>
    </row>
    <row r="24" spans="1:18" x14ac:dyDescent="0.3">
      <c r="A24" t="s">
        <v>21259</v>
      </c>
      <c r="B24" t="s">
        <v>1446</v>
      </c>
      <c r="C24" t="s">
        <v>13922</v>
      </c>
      <c r="D24" t="s">
        <v>15865</v>
      </c>
      <c r="E24" t="s">
        <v>18824</v>
      </c>
      <c r="F24" s="1">
        <v>45813</v>
      </c>
      <c r="G24" t="str">
        <f>VLOOKUP(Table1[[#This Row],[CustomerID]],DimCustomers!A:B,2,0)</f>
        <v>Christopher Brady</v>
      </c>
      <c r="H24" t="str">
        <f>VLOOKUP(Table1[[#This Row],[CustomerID]],DimCustomers!A:C,3,0)</f>
        <v>Male</v>
      </c>
      <c r="I24" t="str">
        <f>VLOOKUP(Table1[[#This Row],[CustomerID]],DimCustomers!A:D,4,0)</f>
        <v>Bouvet Island (Bouvetoya)</v>
      </c>
      <c r="J24" t="str">
        <f>VLOOKUP(Table1[[#This Row],[VisaID]],'DimVisaApplications 2'!A:C,3,0)</f>
        <v>Approved</v>
      </c>
      <c r="K24" t="str">
        <f>VLOOKUP(Table1[[#This Row],[VisaID]],'DimVisaApplications 2'!A:D,4,0)</f>
        <v>USA</v>
      </c>
      <c r="L24" s="12">
        <f>VLOOKUP(Table1[[#This Row],[VisaID]],'DimVisaApplications 2'!A:E,5,0)</f>
        <v>45704</v>
      </c>
      <c r="M24" s="14">
        <f>VLOOKUP(Table1[[#This Row],[VisaID]],'DimVisaApplications 2'!A:G,7,0)</f>
        <v>1721</v>
      </c>
      <c r="N24" s="14" t="str">
        <f>VLOOKUP(Table1[[#This Row],[HotelID]],DimHotels!A:B,2,0)</f>
        <v>Four Seasons</v>
      </c>
      <c r="O24" t="str">
        <f>VLOOKUP(Table1[[#This Row],[HotelID]],DimHotels!A:C,3,0)</f>
        <v>Dubai</v>
      </c>
      <c r="P24" s="14">
        <f>VLOOKUP(Table1[[#This Row],[HotelID]],DimHotels!A:E,5,0)</f>
        <v>328</v>
      </c>
      <c r="Q24" s="14">
        <f>VLOOKUP(Table1[[#This Row],[TicketID]],DimTickets!A:G,7,0)</f>
        <v>2921</v>
      </c>
      <c r="R24" s="14">
        <f>Table1[[#This Row],[Visa Fees]]+Table1[[#This Row],[Night Rate]]+Table1[[#This Row],[Ticket cost]]</f>
        <v>4970</v>
      </c>
    </row>
    <row r="25" spans="1:18" x14ac:dyDescent="0.3">
      <c r="A25" t="s">
        <v>21260</v>
      </c>
      <c r="B25" t="s">
        <v>214</v>
      </c>
      <c r="C25" t="s">
        <v>13788</v>
      </c>
      <c r="D25" t="s">
        <v>15307</v>
      </c>
      <c r="E25" t="s">
        <v>21014</v>
      </c>
      <c r="F25" s="1">
        <v>45839</v>
      </c>
      <c r="G25" t="str">
        <f>VLOOKUP(Table1[[#This Row],[CustomerID]],DimCustomers!A:B,2,0)</f>
        <v>Brooke Terry</v>
      </c>
      <c r="H25" t="str">
        <f>VLOOKUP(Table1[[#This Row],[CustomerID]],DimCustomers!A:C,3,0)</f>
        <v>Female</v>
      </c>
      <c r="I25" t="str">
        <f>VLOOKUP(Table1[[#This Row],[CustomerID]],DimCustomers!A:D,4,0)</f>
        <v>Malawi</v>
      </c>
      <c r="J25" t="str">
        <f>VLOOKUP(Table1[[#This Row],[VisaID]],'DimVisaApplications 2'!A:C,3,0)</f>
        <v>Approved</v>
      </c>
      <c r="K25" t="str">
        <f>VLOOKUP(Table1[[#This Row],[VisaID]],'DimVisaApplications 2'!A:D,4,0)</f>
        <v>Canada</v>
      </c>
      <c r="L25" s="12">
        <f>VLOOKUP(Table1[[#This Row],[VisaID]],'DimVisaApplications 2'!A:E,5,0)</f>
        <v>45802</v>
      </c>
      <c r="M25" s="14">
        <f>VLOOKUP(Table1[[#This Row],[VisaID]],'DimVisaApplications 2'!A:G,7,0)</f>
        <v>1137</v>
      </c>
      <c r="N25" s="14" t="str">
        <f>VLOOKUP(Table1[[#This Row],[HotelID]],DimHotels!A:B,2,0)</f>
        <v>Radisson</v>
      </c>
      <c r="O25" t="str">
        <f>VLOOKUP(Table1[[#This Row],[HotelID]],DimHotels!A:C,3,0)</f>
        <v>London</v>
      </c>
      <c r="P25" s="14">
        <f>VLOOKUP(Table1[[#This Row],[HotelID]],DimHotels!A:E,5,0)</f>
        <v>201</v>
      </c>
      <c r="Q25" s="14">
        <f>VLOOKUP(Table1[[#This Row],[TicketID]],DimTickets!A:G,7,0)</f>
        <v>2127</v>
      </c>
      <c r="R25" s="14">
        <f>Table1[[#This Row],[Visa Fees]]+Table1[[#This Row],[Night Rate]]+Table1[[#This Row],[Ticket cost]]</f>
        <v>3465</v>
      </c>
    </row>
    <row r="26" spans="1:18" x14ac:dyDescent="0.3">
      <c r="A26" t="s">
        <v>21261</v>
      </c>
      <c r="B26" t="s">
        <v>1179</v>
      </c>
      <c r="C26" t="s">
        <v>13273</v>
      </c>
      <c r="D26" t="s">
        <v>18023</v>
      </c>
      <c r="E26" t="s">
        <v>18352</v>
      </c>
      <c r="F26" s="1">
        <v>45817</v>
      </c>
      <c r="G26" t="str">
        <f>VLOOKUP(Table1[[#This Row],[CustomerID]],DimCustomers!A:B,2,0)</f>
        <v>Cassie Salinas</v>
      </c>
      <c r="H26" t="str">
        <f>VLOOKUP(Table1[[#This Row],[CustomerID]],DimCustomers!A:C,3,0)</f>
        <v>Female</v>
      </c>
      <c r="I26" t="str">
        <f>VLOOKUP(Table1[[#This Row],[CustomerID]],DimCustomers!A:D,4,0)</f>
        <v>Lebanon</v>
      </c>
      <c r="J26" t="str">
        <f>VLOOKUP(Table1[[#This Row],[VisaID]],'DimVisaApplications 2'!A:C,3,0)</f>
        <v>Pending</v>
      </c>
      <c r="K26" t="str">
        <f>VLOOKUP(Table1[[#This Row],[VisaID]],'DimVisaApplications 2'!A:D,4,0)</f>
        <v>USA</v>
      </c>
      <c r="L26" s="12">
        <f>VLOOKUP(Table1[[#This Row],[VisaID]],'DimVisaApplications 2'!A:E,5,0)</f>
        <v>45770</v>
      </c>
      <c r="M26" s="14">
        <f>VLOOKUP(Table1[[#This Row],[VisaID]],'DimVisaApplications 2'!A:G,7,0)</f>
        <v>1065</v>
      </c>
      <c r="N26" s="14" t="str">
        <f>VLOOKUP(Table1[[#This Row],[HotelID]],DimHotels!A:B,2,0)</f>
        <v>Hilton</v>
      </c>
      <c r="O26" t="str">
        <f>VLOOKUP(Table1[[#This Row],[HotelID]],DimHotels!A:C,3,0)</f>
        <v>Cairo</v>
      </c>
      <c r="P26" s="14">
        <f>VLOOKUP(Table1[[#This Row],[HotelID]],DimHotels!A:E,5,0)</f>
        <v>279</v>
      </c>
      <c r="Q26" s="14">
        <f>VLOOKUP(Table1[[#This Row],[TicketID]],DimTickets!A:G,7,0)</f>
        <v>1002</v>
      </c>
      <c r="R26" s="14">
        <f>Table1[[#This Row],[Visa Fees]]+Table1[[#This Row],[Night Rate]]+Table1[[#This Row],[Ticket cost]]</f>
        <v>2346</v>
      </c>
    </row>
    <row r="27" spans="1:18" x14ac:dyDescent="0.3">
      <c r="A27" t="s">
        <v>21262</v>
      </c>
      <c r="B27" t="s">
        <v>1937</v>
      </c>
      <c r="C27" t="s">
        <v>13537</v>
      </c>
      <c r="D27" t="s">
        <v>17321</v>
      </c>
      <c r="E27" t="s">
        <v>21143</v>
      </c>
      <c r="F27" s="1">
        <v>45806</v>
      </c>
      <c r="G27" t="str">
        <f>VLOOKUP(Table1[[#This Row],[CustomerID]],DimCustomers!A:B,2,0)</f>
        <v>Michael Reyes</v>
      </c>
      <c r="H27" t="str">
        <f>VLOOKUP(Table1[[#This Row],[CustomerID]],DimCustomers!A:C,3,0)</f>
        <v>Female</v>
      </c>
      <c r="I27" t="str">
        <f>VLOOKUP(Table1[[#This Row],[CustomerID]],DimCustomers!A:D,4,0)</f>
        <v>Fiji</v>
      </c>
      <c r="J27" t="str">
        <f>VLOOKUP(Table1[[#This Row],[VisaID]],'DimVisaApplications 2'!A:C,3,0)</f>
        <v>Pending</v>
      </c>
      <c r="K27" t="str">
        <f>VLOOKUP(Table1[[#This Row],[VisaID]],'DimVisaApplications 2'!A:D,4,0)</f>
        <v>USA</v>
      </c>
      <c r="L27" s="12">
        <f>VLOOKUP(Table1[[#This Row],[VisaID]],'DimVisaApplications 2'!A:E,5,0)</f>
        <v>45798</v>
      </c>
      <c r="M27" s="14">
        <f>VLOOKUP(Table1[[#This Row],[VisaID]],'DimVisaApplications 2'!A:G,7,0)</f>
        <v>1793</v>
      </c>
      <c r="N27" s="14" t="str">
        <f>VLOOKUP(Table1[[#This Row],[HotelID]],DimHotels!A:B,2,0)</f>
        <v>Marriott</v>
      </c>
      <c r="O27" t="str">
        <f>VLOOKUP(Table1[[#This Row],[HotelID]],DimHotels!A:C,3,0)</f>
        <v>New York</v>
      </c>
      <c r="P27" s="14">
        <f>VLOOKUP(Table1[[#This Row],[HotelID]],DimHotels!A:E,5,0)</f>
        <v>139</v>
      </c>
      <c r="Q27" s="14">
        <f>VLOOKUP(Table1[[#This Row],[TicketID]],DimTickets!A:G,7,0)</f>
        <v>3335</v>
      </c>
      <c r="R27" s="14">
        <f>Table1[[#This Row],[Visa Fees]]+Table1[[#This Row],[Night Rate]]+Table1[[#This Row],[Ticket cost]]</f>
        <v>5267</v>
      </c>
    </row>
    <row r="28" spans="1:18" x14ac:dyDescent="0.3">
      <c r="A28" t="s">
        <v>21263</v>
      </c>
      <c r="B28" t="s">
        <v>1431</v>
      </c>
      <c r="C28" t="s">
        <v>12558</v>
      </c>
      <c r="D28" t="s">
        <v>15285</v>
      </c>
      <c r="E28" t="s">
        <v>20037</v>
      </c>
      <c r="F28" s="1">
        <v>45684</v>
      </c>
      <c r="G28" t="str">
        <f>VLOOKUP(Table1[[#This Row],[CustomerID]],DimCustomers!A:B,2,0)</f>
        <v>Robert Waller</v>
      </c>
      <c r="H28" t="str">
        <f>VLOOKUP(Table1[[#This Row],[CustomerID]],DimCustomers!A:C,3,0)</f>
        <v>Female</v>
      </c>
      <c r="I28" t="str">
        <f>VLOOKUP(Table1[[#This Row],[CustomerID]],DimCustomers!A:D,4,0)</f>
        <v>Ireland</v>
      </c>
      <c r="J28" t="str">
        <f>VLOOKUP(Table1[[#This Row],[VisaID]],'DimVisaApplications 2'!A:C,3,0)</f>
        <v>Approved</v>
      </c>
      <c r="K28" t="str">
        <f>VLOOKUP(Table1[[#This Row],[VisaID]],'DimVisaApplications 2'!A:D,4,0)</f>
        <v>UK</v>
      </c>
      <c r="L28" s="12">
        <f>VLOOKUP(Table1[[#This Row],[VisaID]],'DimVisaApplications 2'!A:E,5,0)</f>
        <v>45738</v>
      </c>
      <c r="M28" s="14">
        <f>VLOOKUP(Table1[[#This Row],[VisaID]],'DimVisaApplications 2'!A:G,7,0)</f>
        <v>1800</v>
      </c>
      <c r="N28" s="14" t="str">
        <f>VLOOKUP(Table1[[#This Row],[HotelID]],DimHotels!A:B,2,0)</f>
        <v>Hilton</v>
      </c>
      <c r="O28" t="str">
        <f>VLOOKUP(Table1[[#This Row],[HotelID]],DimHotels!A:C,3,0)</f>
        <v>New York</v>
      </c>
      <c r="P28" s="14">
        <f>VLOOKUP(Table1[[#This Row],[HotelID]],DimHotels!A:E,5,0)</f>
        <v>726</v>
      </c>
      <c r="Q28" s="14">
        <f>VLOOKUP(Table1[[#This Row],[TicketID]],DimTickets!A:G,7,0)</f>
        <v>1160</v>
      </c>
      <c r="R28" s="14">
        <f>Table1[[#This Row],[Visa Fees]]+Table1[[#This Row],[Night Rate]]+Table1[[#This Row],[Ticket cost]]</f>
        <v>3686</v>
      </c>
    </row>
    <row r="29" spans="1:18" x14ac:dyDescent="0.3">
      <c r="A29" t="s">
        <v>21264</v>
      </c>
      <c r="B29" t="s">
        <v>2692</v>
      </c>
      <c r="C29" t="s">
        <v>15122</v>
      </c>
      <c r="D29" t="s">
        <v>15309</v>
      </c>
      <c r="E29" t="s">
        <v>19408</v>
      </c>
      <c r="F29" s="1">
        <v>45778</v>
      </c>
      <c r="G29" t="str">
        <f>VLOOKUP(Table1[[#This Row],[CustomerID]],DimCustomers!A:B,2,0)</f>
        <v>Ethan Flores</v>
      </c>
      <c r="H29" t="str">
        <f>VLOOKUP(Table1[[#This Row],[CustomerID]],DimCustomers!A:C,3,0)</f>
        <v>Female</v>
      </c>
      <c r="I29" t="str">
        <f>VLOOKUP(Table1[[#This Row],[CustomerID]],DimCustomers!A:D,4,0)</f>
        <v>Holy See (Vatican City State)</v>
      </c>
      <c r="J29" t="str">
        <f>VLOOKUP(Table1[[#This Row],[VisaID]],'DimVisaApplications 2'!A:C,3,0)</f>
        <v>Approved</v>
      </c>
      <c r="K29" t="str">
        <f>VLOOKUP(Table1[[#This Row],[VisaID]],'DimVisaApplications 2'!A:D,4,0)</f>
        <v>Germany</v>
      </c>
      <c r="L29" s="12">
        <f>VLOOKUP(Table1[[#This Row],[VisaID]],'DimVisaApplications 2'!A:E,5,0)</f>
        <v>45788</v>
      </c>
      <c r="M29" s="14">
        <f>VLOOKUP(Table1[[#This Row],[VisaID]],'DimVisaApplications 2'!A:G,7,0)</f>
        <v>1095</v>
      </c>
      <c r="N29" s="14" t="str">
        <f>VLOOKUP(Table1[[#This Row],[HotelID]],DimHotels!A:B,2,0)</f>
        <v>Marriott</v>
      </c>
      <c r="O29" t="str">
        <f>VLOOKUP(Table1[[#This Row],[HotelID]],DimHotels!A:C,3,0)</f>
        <v>Dubai</v>
      </c>
      <c r="P29" s="14">
        <f>VLOOKUP(Table1[[#This Row],[HotelID]],DimHotels!A:E,5,0)</f>
        <v>125</v>
      </c>
      <c r="Q29" s="14">
        <f>VLOOKUP(Table1[[#This Row],[TicketID]],DimTickets!A:G,7,0)</f>
        <v>1182</v>
      </c>
      <c r="R29" s="14">
        <f>Table1[[#This Row],[Visa Fees]]+Table1[[#This Row],[Night Rate]]+Table1[[#This Row],[Ticket cost]]</f>
        <v>2402</v>
      </c>
    </row>
    <row r="30" spans="1:18" x14ac:dyDescent="0.3">
      <c r="A30" t="s">
        <v>21265</v>
      </c>
      <c r="B30" t="s">
        <v>2771</v>
      </c>
      <c r="C30" t="s">
        <v>14551</v>
      </c>
      <c r="D30" t="s">
        <v>16453</v>
      </c>
      <c r="E30" t="s">
        <v>19441</v>
      </c>
      <c r="F30" s="1">
        <v>45691</v>
      </c>
      <c r="G30" t="str">
        <f>VLOOKUP(Table1[[#This Row],[CustomerID]],DimCustomers!A:B,2,0)</f>
        <v>Cynthia Berry</v>
      </c>
      <c r="H30" t="str">
        <f>VLOOKUP(Table1[[#This Row],[CustomerID]],DimCustomers!A:C,3,0)</f>
        <v>Male</v>
      </c>
      <c r="I30" t="str">
        <f>VLOOKUP(Table1[[#This Row],[CustomerID]],DimCustomers!A:D,4,0)</f>
        <v>Ireland</v>
      </c>
      <c r="J30" t="str">
        <f>VLOOKUP(Table1[[#This Row],[VisaID]],'DimVisaApplications 2'!A:C,3,0)</f>
        <v>Pending</v>
      </c>
      <c r="K30" t="str">
        <f>VLOOKUP(Table1[[#This Row],[VisaID]],'DimVisaApplications 2'!A:D,4,0)</f>
        <v>UK</v>
      </c>
      <c r="L30" s="12">
        <f>VLOOKUP(Table1[[#This Row],[VisaID]],'DimVisaApplications 2'!A:E,5,0)</f>
        <v>45580</v>
      </c>
      <c r="M30" s="14">
        <f>VLOOKUP(Table1[[#This Row],[VisaID]],'DimVisaApplications 2'!A:G,7,0)</f>
        <v>1354</v>
      </c>
      <c r="N30" s="14" t="str">
        <f>VLOOKUP(Table1[[#This Row],[HotelID]],DimHotels!A:B,2,0)</f>
        <v>Marriott</v>
      </c>
      <c r="O30" t="str">
        <f>VLOOKUP(Table1[[#This Row],[HotelID]],DimHotels!A:C,3,0)</f>
        <v>Cairo</v>
      </c>
      <c r="P30" s="14">
        <f>VLOOKUP(Table1[[#This Row],[HotelID]],DimHotels!A:E,5,0)</f>
        <v>201</v>
      </c>
      <c r="Q30" s="14">
        <f>VLOOKUP(Table1[[#This Row],[TicketID]],DimTickets!A:G,7,0)</f>
        <v>2989</v>
      </c>
      <c r="R30" s="14">
        <f>Table1[[#This Row],[Visa Fees]]+Table1[[#This Row],[Night Rate]]+Table1[[#This Row],[Ticket cost]]</f>
        <v>4544</v>
      </c>
    </row>
    <row r="31" spans="1:18" x14ac:dyDescent="0.3">
      <c r="A31" t="s">
        <v>21266</v>
      </c>
      <c r="B31" t="s">
        <v>585</v>
      </c>
      <c r="C31" t="s">
        <v>12405</v>
      </c>
      <c r="D31" t="s">
        <v>18090</v>
      </c>
      <c r="E31" t="s">
        <v>19023</v>
      </c>
      <c r="F31" s="1">
        <v>45821</v>
      </c>
      <c r="G31" t="str">
        <f>VLOOKUP(Table1[[#This Row],[CustomerID]],DimCustomers!A:B,2,0)</f>
        <v>Karina Meyer</v>
      </c>
      <c r="H31" t="str">
        <f>VLOOKUP(Table1[[#This Row],[CustomerID]],DimCustomers!A:C,3,0)</f>
        <v>Female</v>
      </c>
      <c r="I31" t="str">
        <f>VLOOKUP(Table1[[#This Row],[CustomerID]],DimCustomers!A:D,4,0)</f>
        <v>Senegal</v>
      </c>
      <c r="J31" t="str">
        <f>VLOOKUP(Table1[[#This Row],[VisaID]],'DimVisaApplications 2'!A:C,3,0)</f>
        <v>Approved</v>
      </c>
      <c r="K31" t="str">
        <f>VLOOKUP(Table1[[#This Row],[VisaID]],'DimVisaApplications 2'!A:D,4,0)</f>
        <v>France</v>
      </c>
      <c r="L31" s="12">
        <f>VLOOKUP(Table1[[#This Row],[VisaID]],'DimVisaApplications 2'!A:E,5,0)</f>
        <v>45565</v>
      </c>
      <c r="M31" s="14">
        <f>VLOOKUP(Table1[[#This Row],[VisaID]],'DimVisaApplications 2'!A:G,7,0)</f>
        <v>1463</v>
      </c>
      <c r="N31" s="14" t="str">
        <f>VLOOKUP(Table1[[#This Row],[HotelID]],DimHotels!A:B,2,0)</f>
        <v>Sheraton</v>
      </c>
      <c r="O31" t="str">
        <f>VLOOKUP(Table1[[#This Row],[HotelID]],DimHotels!A:C,3,0)</f>
        <v>Cairo</v>
      </c>
      <c r="P31" s="14">
        <f>VLOOKUP(Table1[[#This Row],[HotelID]],DimHotels!A:E,5,0)</f>
        <v>599</v>
      </c>
      <c r="Q31" s="14">
        <f>VLOOKUP(Table1[[#This Row],[TicketID]],DimTickets!A:G,7,0)</f>
        <v>3887</v>
      </c>
      <c r="R31" s="14">
        <f>Table1[[#This Row],[Visa Fees]]+Table1[[#This Row],[Night Rate]]+Table1[[#This Row],[Ticket cost]]</f>
        <v>5949</v>
      </c>
    </row>
    <row r="32" spans="1:18" x14ac:dyDescent="0.3">
      <c r="A32" t="s">
        <v>21267</v>
      </c>
      <c r="B32" t="s">
        <v>2021</v>
      </c>
      <c r="C32" t="s">
        <v>14215</v>
      </c>
      <c r="D32" t="s">
        <v>16801</v>
      </c>
      <c r="E32" t="s">
        <v>20730</v>
      </c>
      <c r="F32" s="1">
        <v>45723</v>
      </c>
      <c r="G32" t="str">
        <f>VLOOKUP(Table1[[#This Row],[CustomerID]],DimCustomers!A:B,2,0)</f>
        <v>Carol Cruz</v>
      </c>
      <c r="H32" t="str">
        <f>VLOOKUP(Table1[[#This Row],[CustomerID]],DimCustomers!A:C,3,0)</f>
        <v>Male</v>
      </c>
      <c r="I32" t="str">
        <f>VLOOKUP(Table1[[#This Row],[CustomerID]],DimCustomers!A:D,4,0)</f>
        <v>Monaco</v>
      </c>
      <c r="J32" t="str">
        <f>VLOOKUP(Table1[[#This Row],[VisaID]],'DimVisaApplications 2'!A:C,3,0)</f>
        <v>Pending</v>
      </c>
      <c r="K32" t="str">
        <f>VLOOKUP(Table1[[#This Row],[VisaID]],'DimVisaApplications 2'!A:D,4,0)</f>
        <v>Germany</v>
      </c>
      <c r="L32" s="12">
        <f>VLOOKUP(Table1[[#This Row],[VisaID]],'DimVisaApplications 2'!A:E,5,0)</f>
        <v>45784</v>
      </c>
      <c r="M32" s="14">
        <f>VLOOKUP(Table1[[#This Row],[VisaID]],'DimVisaApplications 2'!A:G,7,0)</f>
        <v>616</v>
      </c>
      <c r="N32" s="14" t="str">
        <f>VLOOKUP(Table1[[#This Row],[HotelID]],DimHotels!A:B,2,0)</f>
        <v>Hilton</v>
      </c>
      <c r="O32" t="str">
        <f>VLOOKUP(Table1[[#This Row],[HotelID]],DimHotels!A:C,3,0)</f>
        <v>Paris</v>
      </c>
      <c r="P32" s="14">
        <f>VLOOKUP(Table1[[#This Row],[HotelID]],DimHotels!A:E,5,0)</f>
        <v>485</v>
      </c>
      <c r="Q32" s="14">
        <f>VLOOKUP(Table1[[#This Row],[TicketID]],DimTickets!A:G,7,0)</f>
        <v>2435</v>
      </c>
      <c r="R32" s="14">
        <f>Table1[[#This Row],[Visa Fees]]+Table1[[#This Row],[Night Rate]]+Table1[[#This Row],[Ticket cost]]</f>
        <v>3536</v>
      </c>
    </row>
    <row r="33" spans="1:18" x14ac:dyDescent="0.3">
      <c r="A33" t="s">
        <v>21268</v>
      </c>
      <c r="B33" t="s">
        <v>2434</v>
      </c>
      <c r="C33" t="s">
        <v>14059</v>
      </c>
      <c r="D33" t="s">
        <v>17748</v>
      </c>
      <c r="E33" t="s">
        <v>20931</v>
      </c>
      <c r="F33" s="1">
        <v>45860</v>
      </c>
      <c r="G33" t="str">
        <f>VLOOKUP(Table1[[#This Row],[CustomerID]],DimCustomers!A:B,2,0)</f>
        <v>Andrea Bennett</v>
      </c>
      <c r="H33" t="str">
        <f>VLOOKUP(Table1[[#This Row],[CustomerID]],DimCustomers!A:C,3,0)</f>
        <v>Male</v>
      </c>
      <c r="I33" t="str">
        <f>VLOOKUP(Table1[[#This Row],[CustomerID]],DimCustomers!A:D,4,0)</f>
        <v>Guyana</v>
      </c>
      <c r="J33" t="str">
        <f>VLOOKUP(Table1[[#This Row],[VisaID]],'DimVisaApplications 2'!A:C,3,0)</f>
        <v>Approved</v>
      </c>
      <c r="K33" t="str">
        <f>VLOOKUP(Table1[[#This Row],[VisaID]],'DimVisaApplications 2'!A:D,4,0)</f>
        <v>Germany</v>
      </c>
      <c r="L33" s="12">
        <f>VLOOKUP(Table1[[#This Row],[VisaID]],'DimVisaApplications 2'!A:E,5,0)</f>
        <v>45760</v>
      </c>
      <c r="M33" s="14">
        <f>VLOOKUP(Table1[[#This Row],[VisaID]],'DimVisaApplications 2'!A:G,7,0)</f>
        <v>1731</v>
      </c>
      <c r="N33" s="14" t="str">
        <f>VLOOKUP(Table1[[#This Row],[HotelID]],DimHotels!A:B,2,0)</f>
        <v>Radisson</v>
      </c>
      <c r="O33" t="str">
        <f>VLOOKUP(Table1[[#This Row],[HotelID]],DimHotels!A:C,3,0)</f>
        <v>Paris</v>
      </c>
      <c r="P33" s="14">
        <f>VLOOKUP(Table1[[#This Row],[HotelID]],DimHotels!A:E,5,0)</f>
        <v>664</v>
      </c>
      <c r="Q33" s="14">
        <f>VLOOKUP(Table1[[#This Row],[TicketID]],DimTickets!A:G,7,0)</f>
        <v>3912</v>
      </c>
      <c r="R33" s="14">
        <f>Table1[[#This Row],[Visa Fees]]+Table1[[#This Row],[Night Rate]]+Table1[[#This Row],[Ticket cost]]</f>
        <v>6307</v>
      </c>
    </row>
    <row r="34" spans="1:18" x14ac:dyDescent="0.3">
      <c r="A34" t="s">
        <v>21269</v>
      </c>
      <c r="B34" t="s">
        <v>2172</v>
      </c>
      <c r="C34" t="s">
        <v>15030</v>
      </c>
      <c r="D34" t="s">
        <v>17114</v>
      </c>
      <c r="E34" t="s">
        <v>19044</v>
      </c>
      <c r="F34" s="1">
        <v>45708</v>
      </c>
      <c r="G34" t="str">
        <f>VLOOKUP(Table1[[#This Row],[CustomerID]],DimCustomers!A:B,2,0)</f>
        <v>Mark Martin</v>
      </c>
      <c r="H34" t="str">
        <f>VLOOKUP(Table1[[#This Row],[CustomerID]],DimCustomers!A:C,3,0)</f>
        <v>Male</v>
      </c>
      <c r="I34" t="str">
        <f>VLOOKUP(Table1[[#This Row],[CustomerID]],DimCustomers!A:D,4,0)</f>
        <v>Sierra Leone</v>
      </c>
      <c r="J34" t="str">
        <f>VLOOKUP(Table1[[#This Row],[VisaID]],'DimVisaApplications 2'!A:C,3,0)</f>
        <v>Approved</v>
      </c>
      <c r="K34" t="str">
        <f>VLOOKUP(Table1[[#This Row],[VisaID]],'DimVisaApplications 2'!A:D,4,0)</f>
        <v>Canada</v>
      </c>
      <c r="L34" s="12">
        <f>VLOOKUP(Table1[[#This Row],[VisaID]],'DimVisaApplications 2'!A:E,5,0)</f>
        <v>45762</v>
      </c>
      <c r="M34" s="14">
        <f>VLOOKUP(Table1[[#This Row],[VisaID]],'DimVisaApplications 2'!A:G,7,0)</f>
        <v>851</v>
      </c>
      <c r="N34" s="14" t="str">
        <f>VLOOKUP(Table1[[#This Row],[HotelID]],DimHotels!A:B,2,0)</f>
        <v>Four Seasons</v>
      </c>
      <c r="O34" t="str">
        <f>VLOOKUP(Table1[[#This Row],[HotelID]],DimHotels!A:C,3,0)</f>
        <v>Cairo</v>
      </c>
      <c r="P34" s="14">
        <f>VLOOKUP(Table1[[#This Row],[HotelID]],DimHotels!A:E,5,0)</f>
        <v>616</v>
      </c>
      <c r="Q34" s="14">
        <f>VLOOKUP(Table1[[#This Row],[TicketID]],DimTickets!A:G,7,0)</f>
        <v>1805</v>
      </c>
      <c r="R34" s="14">
        <f>Table1[[#This Row],[Visa Fees]]+Table1[[#This Row],[Night Rate]]+Table1[[#This Row],[Ticket cost]]</f>
        <v>3272</v>
      </c>
    </row>
    <row r="35" spans="1:18" x14ac:dyDescent="0.3">
      <c r="A35" t="s">
        <v>21270</v>
      </c>
      <c r="B35" t="s">
        <v>554</v>
      </c>
      <c r="C35" t="s">
        <v>13365</v>
      </c>
      <c r="D35" t="s">
        <v>17070</v>
      </c>
      <c r="E35" t="s">
        <v>18346</v>
      </c>
      <c r="F35" s="1">
        <v>45753</v>
      </c>
      <c r="G35" t="str">
        <f>VLOOKUP(Table1[[#This Row],[CustomerID]],DimCustomers!A:B,2,0)</f>
        <v>Jeffrey Alvarado</v>
      </c>
      <c r="H35" t="str">
        <f>VLOOKUP(Table1[[#This Row],[CustomerID]],DimCustomers!A:C,3,0)</f>
        <v>Female</v>
      </c>
      <c r="I35" t="str">
        <f>VLOOKUP(Table1[[#This Row],[CustomerID]],DimCustomers!A:D,4,0)</f>
        <v>Haiti</v>
      </c>
      <c r="J35" t="str">
        <f>VLOOKUP(Table1[[#This Row],[VisaID]],'DimVisaApplications 2'!A:C,3,0)</f>
        <v>Approved</v>
      </c>
      <c r="K35" t="str">
        <f>VLOOKUP(Table1[[#This Row],[VisaID]],'DimVisaApplications 2'!A:D,4,0)</f>
        <v>Germany</v>
      </c>
      <c r="L35" s="12">
        <f>VLOOKUP(Table1[[#This Row],[VisaID]],'DimVisaApplications 2'!A:E,5,0)</f>
        <v>45806</v>
      </c>
      <c r="M35" s="14">
        <f>VLOOKUP(Table1[[#This Row],[VisaID]],'DimVisaApplications 2'!A:G,7,0)</f>
        <v>986</v>
      </c>
      <c r="N35" s="14" t="str">
        <f>VLOOKUP(Table1[[#This Row],[HotelID]],DimHotels!A:B,2,0)</f>
        <v>Radisson</v>
      </c>
      <c r="O35" t="str">
        <f>VLOOKUP(Table1[[#This Row],[HotelID]],DimHotels!A:C,3,0)</f>
        <v>Cairo</v>
      </c>
      <c r="P35" s="14">
        <f>VLOOKUP(Table1[[#This Row],[HotelID]],DimHotels!A:E,5,0)</f>
        <v>308</v>
      </c>
      <c r="Q35" s="14">
        <f>VLOOKUP(Table1[[#This Row],[TicketID]],DimTickets!A:G,7,0)</f>
        <v>1862</v>
      </c>
      <c r="R35" s="14">
        <f>Table1[[#This Row],[Visa Fees]]+Table1[[#This Row],[Night Rate]]+Table1[[#This Row],[Ticket cost]]</f>
        <v>3156</v>
      </c>
    </row>
    <row r="36" spans="1:18" x14ac:dyDescent="0.3">
      <c r="A36" t="s">
        <v>21271</v>
      </c>
      <c r="B36" t="s">
        <v>2053</v>
      </c>
      <c r="C36" t="s">
        <v>14557</v>
      </c>
      <c r="D36" t="s">
        <v>15279</v>
      </c>
      <c r="E36" t="s">
        <v>19245</v>
      </c>
      <c r="F36" s="1">
        <v>45694</v>
      </c>
      <c r="G36" t="str">
        <f>VLOOKUP(Table1[[#This Row],[CustomerID]],DimCustomers!A:B,2,0)</f>
        <v>Michael Stafford</v>
      </c>
      <c r="H36" t="str">
        <f>VLOOKUP(Table1[[#This Row],[CustomerID]],DimCustomers!A:C,3,0)</f>
        <v>Male</v>
      </c>
      <c r="I36" t="str">
        <f>VLOOKUP(Table1[[#This Row],[CustomerID]],DimCustomers!A:D,4,0)</f>
        <v>Kazakhstan</v>
      </c>
      <c r="J36" t="str">
        <f>VLOOKUP(Table1[[#This Row],[VisaID]],'DimVisaApplications 2'!A:C,3,0)</f>
        <v>Rejected</v>
      </c>
      <c r="K36" t="str">
        <f>VLOOKUP(Table1[[#This Row],[VisaID]],'DimVisaApplications 2'!A:D,4,0)</f>
        <v>Canada</v>
      </c>
      <c r="L36" s="12">
        <f>VLOOKUP(Table1[[#This Row],[VisaID]],'DimVisaApplications 2'!A:E,5,0)</f>
        <v>45628</v>
      </c>
      <c r="M36" s="14">
        <f>VLOOKUP(Table1[[#This Row],[VisaID]],'DimVisaApplications 2'!A:G,7,0)</f>
        <v>778</v>
      </c>
      <c r="N36" s="14" t="str">
        <f>VLOOKUP(Table1[[#This Row],[HotelID]],DimHotels!A:B,2,0)</f>
        <v>Four Seasons</v>
      </c>
      <c r="O36" t="str">
        <f>VLOOKUP(Table1[[#This Row],[HotelID]],DimHotels!A:C,3,0)</f>
        <v>Dubai</v>
      </c>
      <c r="P36" s="14">
        <f>VLOOKUP(Table1[[#This Row],[HotelID]],DimHotels!A:E,5,0)</f>
        <v>239</v>
      </c>
      <c r="Q36" s="14">
        <f>VLOOKUP(Table1[[#This Row],[TicketID]],DimTickets!A:G,7,0)</f>
        <v>1564</v>
      </c>
      <c r="R36" s="14">
        <f>Table1[[#This Row],[Visa Fees]]+Table1[[#This Row],[Night Rate]]+Table1[[#This Row],[Ticket cost]]</f>
        <v>2581</v>
      </c>
    </row>
    <row r="37" spans="1:18" x14ac:dyDescent="0.3">
      <c r="A37" t="s">
        <v>21272</v>
      </c>
      <c r="B37" t="s">
        <v>2264</v>
      </c>
      <c r="C37" t="s">
        <v>14213</v>
      </c>
      <c r="D37" t="s">
        <v>17053</v>
      </c>
      <c r="E37" t="s">
        <v>18682</v>
      </c>
      <c r="F37" s="1">
        <v>45693</v>
      </c>
      <c r="G37" t="str">
        <f>VLOOKUP(Table1[[#This Row],[CustomerID]],DimCustomers!A:B,2,0)</f>
        <v>Annette Solis</v>
      </c>
      <c r="H37" t="str">
        <f>VLOOKUP(Table1[[#This Row],[CustomerID]],DimCustomers!A:C,3,0)</f>
        <v>Male</v>
      </c>
      <c r="I37" t="str">
        <f>VLOOKUP(Table1[[#This Row],[CustomerID]],DimCustomers!A:D,4,0)</f>
        <v>Algeria</v>
      </c>
      <c r="J37" t="str">
        <f>VLOOKUP(Table1[[#This Row],[VisaID]],'DimVisaApplications 2'!A:C,3,0)</f>
        <v>Approved</v>
      </c>
      <c r="K37" t="str">
        <f>VLOOKUP(Table1[[#This Row],[VisaID]],'DimVisaApplications 2'!A:D,4,0)</f>
        <v>France</v>
      </c>
      <c r="L37" s="12">
        <f>VLOOKUP(Table1[[#This Row],[VisaID]],'DimVisaApplications 2'!A:E,5,0)</f>
        <v>45765</v>
      </c>
      <c r="M37" s="14">
        <f>VLOOKUP(Table1[[#This Row],[VisaID]],'DimVisaApplications 2'!A:G,7,0)</f>
        <v>973</v>
      </c>
      <c r="N37" s="14" t="str">
        <f>VLOOKUP(Table1[[#This Row],[HotelID]],DimHotels!A:B,2,0)</f>
        <v>Hilton</v>
      </c>
      <c r="O37" t="str">
        <f>VLOOKUP(Table1[[#This Row],[HotelID]],DimHotels!A:C,3,0)</f>
        <v>London</v>
      </c>
      <c r="P37" s="14">
        <f>VLOOKUP(Table1[[#This Row],[HotelID]],DimHotels!A:E,5,0)</f>
        <v>694</v>
      </c>
      <c r="Q37" s="14">
        <f>VLOOKUP(Table1[[#This Row],[TicketID]],DimTickets!A:G,7,0)</f>
        <v>1622</v>
      </c>
      <c r="R37" s="14">
        <f>Table1[[#This Row],[Visa Fees]]+Table1[[#This Row],[Night Rate]]+Table1[[#This Row],[Ticket cost]]</f>
        <v>3289</v>
      </c>
    </row>
    <row r="38" spans="1:18" x14ac:dyDescent="0.3">
      <c r="A38" t="s">
        <v>21273</v>
      </c>
      <c r="B38" t="s">
        <v>126</v>
      </c>
      <c r="C38" t="s">
        <v>14781</v>
      </c>
      <c r="D38" t="s">
        <v>17045</v>
      </c>
      <c r="E38" t="s">
        <v>19719</v>
      </c>
      <c r="F38" s="1">
        <v>45784</v>
      </c>
      <c r="G38" t="str">
        <f>VLOOKUP(Table1[[#This Row],[CustomerID]],DimCustomers!A:B,2,0)</f>
        <v>Bradley Melton</v>
      </c>
      <c r="H38" t="str">
        <f>VLOOKUP(Table1[[#This Row],[CustomerID]],DimCustomers!A:C,3,0)</f>
        <v>Female</v>
      </c>
      <c r="I38" t="str">
        <f>VLOOKUP(Table1[[#This Row],[CustomerID]],DimCustomers!A:D,4,0)</f>
        <v>Lesotho</v>
      </c>
      <c r="J38" t="str">
        <f>VLOOKUP(Table1[[#This Row],[VisaID]],'DimVisaApplications 2'!A:C,3,0)</f>
        <v>Rejected</v>
      </c>
      <c r="K38" t="str">
        <f>VLOOKUP(Table1[[#This Row],[VisaID]],'DimVisaApplications 2'!A:D,4,0)</f>
        <v>Canada</v>
      </c>
      <c r="L38" s="12">
        <f>VLOOKUP(Table1[[#This Row],[VisaID]],'DimVisaApplications 2'!A:E,5,0)</f>
        <v>45676</v>
      </c>
      <c r="M38" s="14">
        <f>VLOOKUP(Table1[[#This Row],[VisaID]],'DimVisaApplications 2'!A:G,7,0)</f>
        <v>1626</v>
      </c>
      <c r="N38" s="14" t="str">
        <f>VLOOKUP(Table1[[#This Row],[HotelID]],DimHotels!A:B,2,0)</f>
        <v>Hilton</v>
      </c>
      <c r="O38" t="str">
        <f>VLOOKUP(Table1[[#This Row],[HotelID]],DimHotels!A:C,3,0)</f>
        <v>London</v>
      </c>
      <c r="P38" s="14">
        <f>VLOOKUP(Table1[[#This Row],[HotelID]],DimHotels!A:E,5,0)</f>
        <v>410</v>
      </c>
      <c r="Q38" s="14">
        <f>VLOOKUP(Table1[[#This Row],[TicketID]],DimTickets!A:G,7,0)</f>
        <v>1859</v>
      </c>
      <c r="R38" s="14">
        <f>Table1[[#This Row],[Visa Fees]]+Table1[[#This Row],[Night Rate]]+Table1[[#This Row],[Ticket cost]]</f>
        <v>3895</v>
      </c>
    </row>
    <row r="39" spans="1:18" x14ac:dyDescent="0.3">
      <c r="A39" t="s">
        <v>21274</v>
      </c>
      <c r="B39" t="s">
        <v>947</v>
      </c>
      <c r="C39" t="s">
        <v>14591</v>
      </c>
      <c r="D39" t="s">
        <v>17406</v>
      </c>
      <c r="E39" t="s">
        <v>19601</v>
      </c>
      <c r="F39" s="1">
        <v>45733</v>
      </c>
      <c r="G39" t="str">
        <f>VLOOKUP(Table1[[#This Row],[CustomerID]],DimCustomers!A:B,2,0)</f>
        <v>Tina Hampton</v>
      </c>
      <c r="H39" t="str">
        <f>VLOOKUP(Table1[[#This Row],[CustomerID]],DimCustomers!A:C,3,0)</f>
        <v>Female</v>
      </c>
      <c r="I39" t="str">
        <f>VLOOKUP(Table1[[#This Row],[CustomerID]],DimCustomers!A:D,4,0)</f>
        <v>Anguilla</v>
      </c>
      <c r="J39" t="str">
        <f>VLOOKUP(Table1[[#This Row],[VisaID]],'DimVisaApplications 2'!A:C,3,0)</f>
        <v>Pending</v>
      </c>
      <c r="K39" t="str">
        <f>VLOOKUP(Table1[[#This Row],[VisaID]],'DimVisaApplications 2'!A:D,4,0)</f>
        <v>France</v>
      </c>
      <c r="L39" s="12">
        <f>VLOOKUP(Table1[[#This Row],[VisaID]],'DimVisaApplications 2'!A:E,5,0)</f>
        <v>45802</v>
      </c>
      <c r="M39" s="14">
        <f>VLOOKUP(Table1[[#This Row],[VisaID]],'DimVisaApplications 2'!A:G,7,0)</f>
        <v>1967</v>
      </c>
      <c r="N39" s="14" t="str">
        <f>VLOOKUP(Table1[[#This Row],[HotelID]],DimHotels!A:B,2,0)</f>
        <v>Sheraton</v>
      </c>
      <c r="O39" t="str">
        <f>VLOOKUP(Table1[[#This Row],[HotelID]],DimHotels!A:C,3,0)</f>
        <v>London</v>
      </c>
      <c r="P39" s="14">
        <f>VLOOKUP(Table1[[#This Row],[HotelID]],DimHotels!A:E,5,0)</f>
        <v>748</v>
      </c>
      <c r="Q39" s="14">
        <f>VLOOKUP(Table1[[#This Row],[TicketID]],DimTickets!A:G,7,0)</f>
        <v>3474</v>
      </c>
      <c r="R39" s="14">
        <f>Table1[[#This Row],[Visa Fees]]+Table1[[#This Row],[Night Rate]]+Table1[[#This Row],[Ticket cost]]</f>
        <v>6189</v>
      </c>
    </row>
    <row r="40" spans="1:18" x14ac:dyDescent="0.3">
      <c r="A40" t="s">
        <v>21275</v>
      </c>
      <c r="B40" t="s">
        <v>2277</v>
      </c>
      <c r="C40" t="s">
        <v>13184</v>
      </c>
      <c r="D40" t="s">
        <v>17298</v>
      </c>
      <c r="E40" t="s">
        <v>19256</v>
      </c>
      <c r="F40" s="1">
        <v>45729</v>
      </c>
      <c r="G40" t="str">
        <f>VLOOKUP(Table1[[#This Row],[CustomerID]],DimCustomers!A:B,2,0)</f>
        <v>Felicia Nelson</v>
      </c>
      <c r="H40" t="str">
        <f>VLOOKUP(Table1[[#This Row],[CustomerID]],DimCustomers!A:C,3,0)</f>
        <v>Male</v>
      </c>
      <c r="I40" t="str">
        <f>VLOOKUP(Table1[[#This Row],[CustomerID]],DimCustomers!A:D,4,0)</f>
        <v>Turkey</v>
      </c>
      <c r="J40" t="str">
        <f>VLOOKUP(Table1[[#This Row],[VisaID]],'DimVisaApplications 2'!A:C,3,0)</f>
        <v>Pending</v>
      </c>
      <c r="K40" t="str">
        <f>VLOOKUP(Table1[[#This Row],[VisaID]],'DimVisaApplications 2'!A:D,4,0)</f>
        <v>Canada</v>
      </c>
      <c r="L40" s="12">
        <f>VLOOKUP(Table1[[#This Row],[VisaID]],'DimVisaApplications 2'!A:E,5,0)</f>
        <v>45717</v>
      </c>
      <c r="M40" s="14">
        <f>VLOOKUP(Table1[[#This Row],[VisaID]],'DimVisaApplications 2'!A:G,7,0)</f>
        <v>745</v>
      </c>
      <c r="N40" s="14" t="str">
        <f>VLOOKUP(Table1[[#This Row],[HotelID]],DimHotels!A:B,2,0)</f>
        <v>Marriott</v>
      </c>
      <c r="O40" t="str">
        <f>VLOOKUP(Table1[[#This Row],[HotelID]],DimHotels!A:C,3,0)</f>
        <v>Paris</v>
      </c>
      <c r="P40" s="14">
        <f>VLOOKUP(Table1[[#This Row],[HotelID]],DimHotels!A:E,5,0)</f>
        <v>744</v>
      </c>
      <c r="Q40" s="14">
        <f>VLOOKUP(Table1[[#This Row],[TicketID]],DimTickets!A:G,7,0)</f>
        <v>2867</v>
      </c>
      <c r="R40" s="14">
        <f>Table1[[#This Row],[Visa Fees]]+Table1[[#This Row],[Night Rate]]+Table1[[#This Row],[Ticket cost]]</f>
        <v>4356</v>
      </c>
    </row>
    <row r="41" spans="1:18" x14ac:dyDescent="0.3">
      <c r="A41" t="s">
        <v>21276</v>
      </c>
      <c r="B41" t="s">
        <v>1961</v>
      </c>
      <c r="C41" t="s">
        <v>14108</v>
      </c>
      <c r="D41" t="s">
        <v>16379</v>
      </c>
      <c r="E41" t="s">
        <v>18569</v>
      </c>
      <c r="F41" s="1">
        <v>45730</v>
      </c>
      <c r="G41" t="str">
        <f>VLOOKUP(Table1[[#This Row],[CustomerID]],DimCustomers!A:B,2,0)</f>
        <v>Joanne Brown</v>
      </c>
      <c r="H41" t="str">
        <f>VLOOKUP(Table1[[#This Row],[CustomerID]],DimCustomers!A:C,3,0)</f>
        <v>Male</v>
      </c>
      <c r="I41" t="str">
        <f>VLOOKUP(Table1[[#This Row],[CustomerID]],DimCustomers!A:D,4,0)</f>
        <v>United States Minor Outlying Islands</v>
      </c>
      <c r="J41" t="str">
        <f>VLOOKUP(Table1[[#This Row],[VisaID]],'DimVisaApplications 2'!A:C,3,0)</f>
        <v>Rejected</v>
      </c>
      <c r="K41" t="str">
        <f>VLOOKUP(Table1[[#This Row],[VisaID]],'DimVisaApplications 2'!A:D,4,0)</f>
        <v>France</v>
      </c>
      <c r="L41" s="12">
        <f>VLOOKUP(Table1[[#This Row],[VisaID]],'DimVisaApplications 2'!A:E,5,0)</f>
        <v>45690</v>
      </c>
      <c r="M41" s="14">
        <f>VLOOKUP(Table1[[#This Row],[VisaID]],'DimVisaApplications 2'!A:G,7,0)</f>
        <v>1746</v>
      </c>
      <c r="N41" s="14" t="str">
        <f>VLOOKUP(Table1[[#This Row],[HotelID]],DimHotels!A:B,2,0)</f>
        <v>Marriott</v>
      </c>
      <c r="O41" t="str">
        <f>VLOOKUP(Table1[[#This Row],[HotelID]],DimHotels!A:C,3,0)</f>
        <v>Dubai</v>
      </c>
      <c r="P41" s="14">
        <f>VLOOKUP(Table1[[#This Row],[HotelID]],DimHotels!A:E,5,0)</f>
        <v>119</v>
      </c>
      <c r="Q41" s="14">
        <f>VLOOKUP(Table1[[#This Row],[TicketID]],DimTickets!A:G,7,0)</f>
        <v>4871</v>
      </c>
      <c r="R41" s="14">
        <f>Table1[[#This Row],[Visa Fees]]+Table1[[#This Row],[Night Rate]]+Table1[[#This Row],[Ticket cost]]</f>
        <v>6736</v>
      </c>
    </row>
    <row r="42" spans="1:18" x14ac:dyDescent="0.3">
      <c r="A42" t="s">
        <v>21277</v>
      </c>
      <c r="B42" t="s">
        <v>1915</v>
      </c>
      <c r="C42" t="s">
        <v>15009</v>
      </c>
      <c r="D42" t="s">
        <v>16404</v>
      </c>
      <c r="E42" t="s">
        <v>19261</v>
      </c>
      <c r="F42" s="1">
        <v>45816</v>
      </c>
      <c r="G42" t="str">
        <f>VLOOKUP(Table1[[#This Row],[CustomerID]],DimCustomers!A:B,2,0)</f>
        <v>Nicholas Hicks</v>
      </c>
      <c r="H42" t="str">
        <f>VLOOKUP(Table1[[#This Row],[CustomerID]],DimCustomers!A:C,3,0)</f>
        <v>Female</v>
      </c>
      <c r="I42" t="str">
        <f>VLOOKUP(Table1[[#This Row],[CustomerID]],DimCustomers!A:D,4,0)</f>
        <v>Saint Martin</v>
      </c>
      <c r="J42" t="str">
        <f>VLOOKUP(Table1[[#This Row],[VisaID]],'DimVisaApplications 2'!A:C,3,0)</f>
        <v>Rejected</v>
      </c>
      <c r="K42" t="str">
        <f>VLOOKUP(Table1[[#This Row],[VisaID]],'DimVisaApplications 2'!A:D,4,0)</f>
        <v>France</v>
      </c>
      <c r="L42" s="12">
        <f>VLOOKUP(Table1[[#This Row],[VisaID]],'DimVisaApplications 2'!A:E,5,0)</f>
        <v>45568</v>
      </c>
      <c r="M42" s="14">
        <f>VLOOKUP(Table1[[#This Row],[VisaID]],'DimVisaApplications 2'!A:G,7,0)</f>
        <v>579</v>
      </c>
      <c r="N42" s="14" t="str">
        <f>VLOOKUP(Table1[[#This Row],[HotelID]],DimHotels!A:B,2,0)</f>
        <v>Four Seasons</v>
      </c>
      <c r="O42" t="str">
        <f>VLOOKUP(Table1[[#This Row],[HotelID]],DimHotels!A:C,3,0)</f>
        <v>London</v>
      </c>
      <c r="P42" s="14">
        <f>VLOOKUP(Table1[[#This Row],[HotelID]],DimHotels!A:E,5,0)</f>
        <v>783</v>
      </c>
      <c r="Q42" s="14">
        <f>VLOOKUP(Table1[[#This Row],[TicketID]],DimTickets!A:G,7,0)</f>
        <v>4433</v>
      </c>
      <c r="R42" s="14">
        <f>Table1[[#This Row],[Visa Fees]]+Table1[[#This Row],[Night Rate]]+Table1[[#This Row],[Ticket cost]]</f>
        <v>5795</v>
      </c>
    </row>
    <row r="43" spans="1:18" x14ac:dyDescent="0.3">
      <c r="A43" t="s">
        <v>21278</v>
      </c>
      <c r="B43" t="s">
        <v>622</v>
      </c>
      <c r="C43" t="s">
        <v>12341</v>
      </c>
      <c r="D43" t="s">
        <v>17535</v>
      </c>
      <c r="E43" t="s">
        <v>19377</v>
      </c>
      <c r="F43" s="1">
        <v>45790</v>
      </c>
      <c r="G43" t="str">
        <f>VLOOKUP(Table1[[#This Row],[CustomerID]],DimCustomers!A:B,2,0)</f>
        <v>William Evans</v>
      </c>
      <c r="H43" t="str">
        <f>VLOOKUP(Table1[[#This Row],[CustomerID]],DimCustomers!A:C,3,0)</f>
        <v>Female</v>
      </c>
      <c r="I43" t="str">
        <f>VLOOKUP(Table1[[#This Row],[CustomerID]],DimCustomers!A:D,4,0)</f>
        <v>Bhutan</v>
      </c>
      <c r="J43" t="str">
        <f>VLOOKUP(Table1[[#This Row],[VisaID]],'DimVisaApplications 2'!A:C,3,0)</f>
        <v>Rejected</v>
      </c>
      <c r="K43" t="str">
        <f>VLOOKUP(Table1[[#This Row],[VisaID]],'DimVisaApplications 2'!A:D,4,0)</f>
        <v>USA</v>
      </c>
      <c r="L43" s="12">
        <f>VLOOKUP(Table1[[#This Row],[VisaID]],'DimVisaApplications 2'!A:E,5,0)</f>
        <v>45704</v>
      </c>
      <c r="M43" s="14">
        <f>VLOOKUP(Table1[[#This Row],[VisaID]],'DimVisaApplications 2'!A:G,7,0)</f>
        <v>523</v>
      </c>
      <c r="N43" s="14" t="str">
        <f>VLOOKUP(Table1[[#This Row],[HotelID]],DimHotels!A:B,2,0)</f>
        <v>Sheraton</v>
      </c>
      <c r="O43" t="str">
        <f>VLOOKUP(Table1[[#This Row],[HotelID]],DimHotels!A:C,3,0)</f>
        <v>Dubai</v>
      </c>
      <c r="P43" s="14">
        <f>VLOOKUP(Table1[[#This Row],[HotelID]],DimHotels!A:E,5,0)</f>
        <v>234</v>
      </c>
      <c r="Q43" s="14">
        <f>VLOOKUP(Table1[[#This Row],[TicketID]],DimTickets!A:G,7,0)</f>
        <v>2945</v>
      </c>
      <c r="R43" s="14">
        <f>Table1[[#This Row],[Visa Fees]]+Table1[[#This Row],[Night Rate]]+Table1[[#This Row],[Ticket cost]]</f>
        <v>3702</v>
      </c>
    </row>
    <row r="44" spans="1:18" x14ac:dyDescent="0.3">
      <c r="A44" t="s">
        <v>21279</v>
      </c>
      <c r="B44" t="s">
        <v>2361</v>
      </c>
      <c r="C44" t="s">
        <v>15059</v>
      </c>
      <c r="D44" t="s">
        <v>17681</v>
      </c>
      <c r="E44" t="s">
        <v>18447</v>
      </c>
      <c r="F44" s="1">
        <v>45808</v>
      </c>
      <c r="G44" t="str">
        <f>VLOOKUP(Table1[[#This Row],[CustomerID]],DimCustomers!A:B,2,0)</f>
        <v>Taylor Little</v>
      </c>
      <c r="H44" t="str">
        <f>VLOOKUP(Table1[[#This Row],[CustomerID]],DimCustomers!A:C,3,0)</f>
        <v>Female</v>
      </c>
      <c r="I44" t="str">
        <f>VLOOKUP(Table1[[#This Row],[CustomerID]],DimCustomers!A:D,4,0)</f>
        <v>Nepal</v>
      </c>
      <c r="J44" t="str">
        <f>VLOOKUP(Table1[[#This Row],[VisaID]],'DimVisaApplications 2'!A:C,3,0)</f>
        <v>Pending</v>
      </c>
      <c r="K44" t="str">
        <f>VLOOKUP(Table1[[#This Row],[VisaID]],'DimVisaApplications 2'!A:D,4,0)</f>
        <v>UK</v>
      </c>
      <c r="L44" s="12">
        <f>VLOOKUP(Table1[[#This Row],[VisaID]],'DimVisaApplications 2'!A:E,5,0)</f>
        <v>45503</v>
      </c>
      <c r="M44" s="14">
        <f>VLOOKUP(Table1[[#This Row],[VisaID]],'DimVisaApplications 2'!A:G,7,0)</f>
        <v>1533</v>
      </c>
      <c r="N44" s="14" t="str">
        <f>VLOOKUP(Table1[[#This Row],[HotelID]],DimHotels!A:B,2,0)</f>
        <v>Four Seasons</v>
      </c>
      <c r="O44" t="str">
        <f>VLOOKUP(Table1[[#This Row],[HotelID]],DimHotels!A:C,3,0)</f>
        <v>New York</v>
      </c>
      <c r="P44" s="14">
        <f>VLOOKUP(Table1[[#This Row],[HotelID]],DimHotels!A:E,5,0)</f>
        <v>143</v>
      </c>
      <c r="Q44" s="14">
        <f>VLOOKUP(Table1[[#This Row],[TicketID]],DimTickets!A:G,7,0)</f>
        <v>1211</v>
      </c>
      <c r="R44" s="14">
        <f>Table1[[#This Row],[Visa Fees]]+Table1[[#This Row],[Night Rate]]+Table1[[#This Row],[Ticket cost]]</f>
        <v>2887</v>
      </c>
    </row>
    <row r="45" spans="1:18" x14ac:dyDescent="0.3">
      <c r="A45" t="s">
        <v>21280</v>
      </c>
      <c r="B45" t="s">
        <v>2244</v>
      </c>
      <c r="C45" t="s">
        <v>13510</v>
      </c>
      <c r="D45" t="s">
        <v>16285</v>
      </c>
      <c r="E45" t="s">
        <v>19078</v>
      </c>
      <c r="F45" s="1">
        <v>45836</v>
      </c>
      <c r="G45" t="str">
        <f>VLOOKUP(Table1[[#This Row],[CustomerID]],DimCustomers!A:B,2,0)</f>
        <v>Brian Hernandez</v>
      </c>
      <c r="H45" t="str">
        <f>VLOOKUP(Table1[[#This Row],[CustomerID]],DimCustomers!A:C,3,0)</f>
        <v>Female</v>
      </c>
      <c r="I45" t="str">
        <f>VLOOKUP(Table1[[#This Row],[CustomerID]],DimCustomers!A:D,4,0)</f>
        <v>Isle of Man</v>
      </c>
      <c r="J45" t="str">
        <f>VLOOKUP(Table1[[#This Row],[VisaID]],'DimVisaApplications 2'!A:C,3,0)</f>
        <v>Pending</v>
      </c>
      <c r="K45" t="str">
        <f>VLOOKUP(Table1[[#This Row],[VisaID]],'DimVisaApplications 2'!A:D,4,0)</f>
        <v>UAE</v>
      </c>
      <c r="L45" s="12">
        <f>VLOOKUP(Table1[[#This Row],[VisaID]],'DimVisaApplications 2'!A:E,5,0)</f>
        <v>45820</v>
      </c>
      <c r="M45" s="14">
        <f>VLOOKUP(Table1[[#This Row],[VisaID]],'DimVisaApplications 2'!A:G,7,0)</f>
        <v>588</v>
      </c>
      <c r="N45" s="14" t="str">
        <f>VLOOKUP(Table1[[#This Row],[HotelID]],DimHotels!A:B,2,0)</f>
        <v>Marriott</v>
      </c>
      <c r="O45" t="str">
        <f>VLOOKUP(Table1[[#This Row],[HotelID]],DimHotels!A:C,3,0)</f>
        <v>Cairo</v>
      </c>
      <c r="P45" s="14">
        <f>VLOOKUP(Table1[[#This Row],[HotelID]],DimHotels!A:E,5,0)</f>
        <v>769</v>
      </c>
      <c r="Q45" s="14">
        <f>VLOOKUP(Table1[[#This Row],[TicketID]],DimTickets!A:G,7,0)</f>
        <v>4966</v>
      </c>
      <c r="R45" s="14">
        <f>Table1[[#This Row],[Visa Fees]]+Table1[[#This Row],[Night Rate]]+Table1[[#This Row],[Ticket cost]]</f>
        <v>6323</v>
      </c>
    </row>
    <row r="46" spans="1:18" x14ac:dyDescent="0.3">
      <c r="A46" t="s">
        <v>21281</v>
      </c>
      <c r="B46" t="s">
        <v>1696</v>
      </c>
      <c r="C46" t="s">
        <v>13982</v>
      </c>
      <c r="D46" t="s">
        <v>17413</v>
      </c>
      <c r="E46" t="s">
        <v>20034</v>
      </c>
      <c r="F46" s="1">
        <v>45713</v>
      </c>
      <c r="G46" t="str">
        <f>VLOOKUP(Table1[[#This Row],[CustomerID]],DimCustomers!A:B,2,0)</f>
        <v>Christopher Lewis</v>
      </c>
      <c r="H46" t="str">
        <f>VLOOKUP(Table1[[#This Row],[CustomerID]],DimCustomers!A:C,3,0)</f>
        <v>Female</v>
      </c>
      <c r="I46" t="str">
        <f>VLOOKUP(Table1[[#This Row],[CustomerID]],DimCustomers!A:D,4,0)</f>
        <v>Morocco</v>
      </c>
      <c r="J46" t="str">
        <f>VLOOKUP(Table1[[#This Row],[VisaID]],'DimVisaApplications 2'!A:C,3,0)</f>
        <v>Pending</v>
      </c>
      <c r="K46" t="str">
        <f>VLOOKUP(Table1[[#This Row],[VisaID]],'DimVisaApplications 2'!A:D,4,0)</f>
        <v>UK</v>
      </c>
      <c r="L46" s="12">
        <f>VLOOKUP(Table1[[#This Row],[VisaID]],'DimVisaApplications 2'!A:E,5,0)</f>
        <v>45739</v>
      </c>
      <c r="M46" s="14">
        <f>VLOOKUP(Table1[[#This Row],[VisaID]],'DimVisaApplications 2'!A:G,7,0)</f>
        <v>1852</v>
      </c>
      <c r="N46" s="14" t="str">
        <f>VLOOKUP(Table1[[#This Row],[HotelID]],DimHotels!A:B,2,0)</f>
        <v>Sheraton</v>
      </c>
      <c r="O46" t="str">
        <f>VLOOKUP(Table1[[#This Row],[HotelID]],DimHotels!A:C,3,0)</f>
        <v>New York</v>
      </c>
      <c r="P46" s="14">
        <f>VLOOKUP(Table1[[#This Row],[HotelID]],DimHotels!A:E,5,0)</f>
        <v>480</v>
      </c>
      <c r="Q46" s="14">
        <f>VLOOKUP(Table1[[#This Row],[TicketID]],DimTickets!A:G,7,0)</f>
        <v>4041</v>
      </c>
      <c r="R46" s="14">
        <f>Table1[[#This Row],[Visa Fees]]+Table1[[#This Row],[Night Rate]]+Table1[[#This Row],[Ticket cost]]</f>
        <v>6373</v>
      </c>
    </row>
    <row r="47" spans="1:18" x14ac:dyDescent="0.3">
      <c r="A47" t="s">
        <v>21282</v>
      </c>
      <c r="B47" t="s">
        <v>1176</v>
      </c>
      <c r="C47" t="s">
        <v>14330</v>
      </c>
      <c r="D47" t="s">
        <v>17188</v>
      </c>
      <c r="E47" t="s">
        <v>19434</v>
      </c>
      <c r="F47" s="1">
        <v>45733</v>
      </c>
      <c r="G47" t="str">
        <f>VLOOKUP(Table1[[#This Row],[CustomerID]],DimCustomers!A:B,2,0)</f>
        <v>Brian Ballard</v>
      </c>
      <c r="H47" t="str">
        <f>VLOOKUP(Table1[[#This Row],[CustomerID]],DimCustomers!A:C,3,0)</f>
        <v>Female</v>
      </c>
      <c r="I47" t="str">
        <f>VLOOKUP(Table1[[#This Row],[CustomerID]],DimCustomers!A:D,4,0)</f>
        <v>Senegal</v>
      </c>
      <c r="J47" t="str">
        <f>VLOOKUP(Table1[[#This Row],[VisaID]],'DimVisaApplications 2'!A:C,3,0)</f>
        <v>Rejected</v>
      </c>
      <c r="K47" t="str">
        <f>VLOOKUP(Table1[[#This Row],[VisaID]],'DimVisaApplications 2'!A:D,4,0)</f>
        <v>UAE</v>
      </c>
      <c r="L47" s="12">
        <f>VLOOKUP(Table1[[#This Row],[VisaID]],'DimVisaApplications 2'!A:E,5,0)</f>
        <v>45597</v>
      </c>
      <c r="M47" s="14">
        <f>VLOOKUP(Table1[[#This Row],[VisaID]],'DimVisaApplications 2'!A:G,7,0)</f>
        <v>955</v>
      </c>
      <c r="N47" s="14" t="str">
        <f>VLOOKUP(Table1[[#This Row],[HotelID]],DimHotels!A:B,2,0)</f>
        <v>Sheraton</v>
      </c>
      <c r="O47" t="str">
        <f>VLOOKUP(Table1[[#This Row],[HotelID]],DimHotels!A:C,3,0)</f>
        <v>Cairo</v>
      </c>
      <c r="P47" s="14">
        <f>VLOOKUP(Table1[[#This Row],[HotelID]],DimHotels!A:E,5,0)</f>
        <v>484</v>
      </c>
      <c r="Q47" s="14">
        <f>VLOOKUP(Table1[[#This Row],[TicketID]],DimTickets!A:G,7,0)</f>
        <v>2704</v>
      </c>
      <c r="R47" s="14">
        <f>Table1[[#This Row],[Visa Fees]]+Table1[[#This Row],[Night Rate]]+Table1[[#This Row],[Ticket cost]]</f>
        <v>4143</v>
      </c>
    </row>
    <row r="48" spans="1:18" x14ac:dyDescent="0.3">
      <c r="A48" t="s">
        <v>21283</v>
      </c>
      <c r="B48" t="s">
        <v>1728</v>
      </c>
      <c r="C48" t="s">
        <v>15148</v>
      </c>
      <c r="D48" t="s">
        <v>15397</v>
      </c>
      <c r="E48" t="s">
        <v>19724</v>
      </c>
      <c r="F48" s="1">
        <v>45847</v>
      </c>
      <c r="G48" t="str">
        <f>VLOOKUP(Table1[[#This Row],[CustomerID]],DimCustomers!A:B,2,0)</f>
        <v>Melissa Roman</v>
      </c>
      <c r="H48" t="str">
        <f>VLOOKUP(Table1[[#This Row],[CustomerID]],DimCustomers!A:C,3,0)</f>
        <v>Female</v>
      </c>
      <c r="I48" t="str">
        <f>VLOOKUP(Table1[[#This Row],[CustomerID]],DimCustomers!A:D,4,0)</f>
        <v>Canada</v>
      </c>
      <c r="J48" t="str">
        <f>VLOOKUP(Table1[[#This Row],[VisaID]],'DimVisaApplications 2'!A:C,3,0)</f>
        <v>Pending</v>
      </c>
      <c r="K48" t="str">
        <f>VLOOKUP(Table1[[#This Row],[VisaID]],'DimVisaApplications 2'!A:D,4,0)</f>
        <v>France</v>
      </c>
      <c r="L48" s="12">
        <f>VLOOKUP(Table1[[#This Row],[VisaID]],'DimVisaApplications 2'!A:E,5,0)</f>
        <v>45752</v>
      </c>
      <c r="M48" s="14">
        <f>VLOOKUP(Table1[[#This Row],[VisaID]],'DimVisaApplications 2'!A:G,7,0)</f>
        <v>1409</v>
      </c>
      <c r="N48" s="14" t="str">
        <f>VLOOKUP(Table1[[#This Row],[HotelID]],DimHotels!A:B,2,0)</f>
        <v>Hilton</v>
      </c>
      <c r="O48" t="str">
        <f>VLOOKUP(Table1[[#This Row],[HotelID]],DimHotels!A:C,3,0)</f>
        <v>New York</v>
      </c>
      <c r="P48" s="14">
        <f>VLOOKUP(Table1[[#This Row],[HotelID]],DimHotels!A:E,5,0)</f>
        <v>779</v>
      </c>
      <c r="Q48" s="14">
        <f>VLOOKUP(Table1[[#This Row],[TicketID]],DimTickets!A:G,7,0)</f>
        <v>1639</v>
      </c>
      <c r="R48" s="14">
        <f>Table1[[#This Row],[Visa Fees]]+Table1[[#This Row],[Night Rate]]+Table1[[#This Row],[Ticket cost]]</f>
        <v>3827</v>
      </c>
    </row>
    <row r="49" spans="1:18" x14ac:dyDescent="0.3">
      <c r="A49" t="s">
        <v>21284</v>
      </c>
      <c r="B49" t="s">
        <v>2688</v>
      </c>
      <c r="C49" t="s">
        <v>12395</v>
      </c>
      <c r="D49" t="s">
        <v>15368</v>
      </c>
      <c r="E49" t="s">
        <v>18927</v>
      </c>
      <c r="F49" s="1">
        <v>45755</v>
      </c>
      <c r="G49" t="str">
        <f>VLOOKUP(Table1[[#This Row],[CustomerID]],DimCustomers!A:B,2,0)</f>
        <v>Ashley Hunter</v>
      </c>
      <c r="H49" t="str">
        <f>VLOOKUP(Table1[[#This Row],[CustomerID]],DimCustomers!A:C,3,0)</f>
        <v>Male</v>
      </c>
      <c r="I49" t="str">
        <f>VLOOKUP(Table1[[#This Row],[CustomerID]],DimCustomers!A:D,4,0)</f>
        <v>Morocco</v>
      </c>
      <c r="J49" t="str">
        <f>VLOOKUP(Table1[[#This Row],[VisaID]],'DimVisaApplications 2'!A:C,3,0)</f>
        <v>Pending</v>
      </c>
      <c r="K49" t="str">
        <f>VLOOKUP(Table1[[#This Row],[VisaID]],'DimVisaApplications 2'!A:D,4,0)</f>
        <v>Canada</v>
      </c>
      <c r="L49" s="12">
        <f>VLOOKUP(Table1[[#This Row],[VisaID]],'DimVisaApplications 2'!A:E,5,0)</f>
        <v>45527</v>
      </c>
      <c r="M49" s="14">
        <f>VLOOKUP(Table1[[#This Row],[VisaID]],'DimVisaApplications 2'!A:G,7,0)</f>
        <v>1883</v>
      </c>
      <c r="N49" s="14" t="str">
        <f>VLOOKUP(Table1[[#This Row],[HotelID]],DimHotels!A:B,2,0)</f>
        <v>Hilton</v>
      </c>
      <c r="O49" t="str">
        <f>VLOOKUP(Table1[[#This Row],[HotelID]],DimHotels!A:C,3,0)</f>
        <v>Dubai</v>
      </c>
      <c r="P49" s="14">
        <f>VLOOKUP(Table1[[#This Row],[HotelID]],DimHotels!A:E,5,0)</f>
        <v>584</v>
      </c>
      <c r="Q49" s="14">
        <f>VLOOKUP(Table1[[#This Row],[TicketID]],DimTickets!A:G,7,0)</f>
        <v>3251</v>
      </c>
      <c r="R49" s="14">
        <f>Table1[[#This Row],[Visa Fees]]+Table1[[#This Row],[Night Rate]]+Table1[[#This Row],[Ticket cost]]</f>
        <v>5718</v>
      </c>
    </row>
    <row r="50" spans="1:18" x14ac:dyDescent="0.3">
      <c r="A50" t="s">
        <v>21285</v>
      </c>
      <c r="B50" t="s">
        <v>1026</v>
      </c>
      <c r="C50" t="s">
        <v>15035</v>
      </c>
      <c r="D50" t="s">
        <v>16995</v>
      </c>
      <c r="E50" t="s">
        <v>18696</v>
      </c>
      <c r="F50" s="1">
        <v>45710</v>
      </c>
      <c r="G50" t="str">
        <f>VLOOKUP(Table1[[#This Row],[CustomerID]],DimCustomers!A:B,2,0)</f>
        <v>Kevin Robinson</v>
      </c>
      <c r="H50" t="str">
        <f>VLOOKUP(Table1[[#This Row],[CustomerID]],DimCustomers!A:C,3,0)</f>
        <v>Male</v>
      </c>
      <c r="I50" t="str">
        <f>VLOOKUP(Table1[[#This Row],[CustomerID]],DimCustomers!A:D,4,0)</f>
        <v>South Africa</v>
      </c>
      <c r="J50" t="str">
        <f>VLOOKUP(Table1[[#This Row],[VisaID]],'DimVisaApplications 2'!A:C,3,0)</f>
        <v>Approved</v>
      </c>
      <c r="K50" t="str">
        <f>VLOOKUP(Table1[[#This Row],[VisaID]],'DimVisaApplications 2'!A:D,4,0)</f>
        <v>UAE</v>
      </c>
      <c r="L50" s="12">
        <f>VLOOKUP(Table1[[#This Row],[VisaID]],'DimVisaApplications 2'!A:E,5,0)</f>
        <v>45719</v>
      </c>
      <c r="M50" s="14">
        <f>VLOOKUP(Table1[[#This Row],[VisaID]],'DimVisaApplications 2'!A:G,7,0)</f>
        <v>1068</v>
      </c>
      <c r="N50" s="14" t="str">
        <f>VLOOKUP(Table1[[#This Row],[HotelID]],DimHotels!A:B,2,0)</f>
        <v>Marriott</v>
      </c>
      <c r="O50" t="str">
        <f>VLOOKUP(Table1[[#This Row],[HotelID]],DimHotels!A:C,3,0)</f>
        <v>Cairo</v>
      </c>
      <c r="P50" s="14">
        <f>VLOOKUP(Table1[[#This Row],[HotelID]],DimHotels!A:E,5,0)</f>
        <v>241</v>
      </c>
      <c r="Q50" s="14">
        <f>VLOOKUP(Table1[[#This Row],[TicketID]],DimTickets!A:G,7,0)</f>
        <v>2920</v>
      </c>
      <c r="R50" s="14">
        <f>Table1[[#This Row],[Visa Fees]]+Table1[[#This Row],[Night Rate]]+Table1[[#This Row],[Ticket cost]]</f>
        <v>4229</v>
      </c>
    </row>
    <row r="51" spans="1:18" x14ac:dyDescent="0.3">
      <c r="A51" t="s">
        <v>21286</v>
      </c>
      <c r="B51" t="s">
        <v>984</v>
      </c>
      <c r="C51" t="s">
        <v>14550</v>
      </c>
      <c r="D51" t="s">
        <v>17006</v>
      </c>
      <c r="E51" t="s">
        <v>20337</v>
      </c>
      <c r="F51" s="1">
        <v>45758</v>
      </c>
      <c r="G51" t="str">
        <f>VLOOKUP(Table1[[#This Row],[CustomerID]],DimCustomers!A:B,2,0)</f>
        <v>Allison Vasquez</v>
      </c>
      <c r="H51" t="str">
        <f>VLOOKUP(Table1[[#This Row],[CustomerID]],DimCustomers!A:C,3,0)</f>
        <v>Female</v>
      </c>
      <c r="I51" t="str">
        <f>VLOOKUP(Table1[[#This Row],[CustomerID]],DimCustomers!A:D,4,0)</f>
        <v>Netherlands</v>
      </c>
      <c r="J51" t="str">
        <f>VLOOKUP(Table1[[#This Row],[VisaID]],'DimVisaApplications 2'!A:C,3,0)</f>
        <v>Pending</v>
      </c>
      <c r="K51" t="str">
        <f>VLOOKUP(Table1[[#This Row],[VisaID]],'DimVisaApplications 2'!A:D,4,0)</f>
        <v>France</v>
      </c>
      <c r="L51" s="12">
        <f>VLOOKUP(Table1[[#This Row],[VisaID]],'DimVisaApplications 2'!A:E,5,0)</f>
        <v>45852</v>
      </c>
      <c r="M51" s="14">
        <f>VLOOKUP(Table1[[#This Row],[VisaID]],'DimVisaApplications 2'!A:G,7,0)</f>
        <v>737</v>
      </c>
      <c r="N51" s="14" t="str">
        <f>VLOOKUP(Table1[[#This Row],[HotelID]],DimHotels!A:B,2,0)</f>
        <v>Sheraton</v>
      </c>
      <c r="O51" t="str">
        <f>VLOOKUP(Table1[[#This Row],[HotelID]],DimHotels!A:C,3,0)</f>
        <v>Paris</v>
      </c>
      <c r="P51" s="14">
        <f>VLOOKUP(Table1[[#This Row],[HotelID]],DimHotels!A:E,5,0)</f>
        <v>595</v>
      </c>
      <c r="Q51" s="14">
        <f>VLOOKUP(Table1[[#This Row],[TicketID]],DimTickets!A:G,7,0)</f>
        <v>3457</v>
      </c>
      <c r="R51" s="14">
        <f>Table1[[#This Row],[Visa Fees]]+Table1[[#This Row],[Night Rate]]+Table1[[#This Row],[Ticket cost]]</f>
        <v>4789</v>
      </c>
    </row>
    <row r="52" spans="1:18" x14ac:dyDescent="0.3">
      <c r="A52" t="s">
        <v>21287</v>
      </c>
      <c r="B52" t="s">
        <v>2867</v>
      </c>
      <c r="C52" t="s">
        <v>15185</v>
      </c>
      <c r="D52" t="s">
        <v>17834</v>
      </c>
      <c r="E52" t="s">
        <v>18921</v>
      </c>
      <c r="F52" s="1">
        <v>45780</v>
      </c>
      <c r="G52" t="str">
        <f>VLOOKUP(Table1[[#This Row],[CustomerID]],DimCustomers!A:B,2,0)</f>
        <v>Nicole Underwood</v>
      </c>
      <c r="H52" t="str">
        <f>VLOOKUP(Table1[[#This Row],[CustomerID]],DimCustomers!A:C,3,0)</f>
        <v>Male</v>
      </c>
      <c r="I52" t="str">
        <f>VLOOKUP(Table1[[#This Row],[CustomerID]],DimCustomers!A:D,4,0)</f>
        <v>Czech Republic</v>
      </c>
      <c r="J52" t="str">
        <f>VLOOKUP(Table1[[#This Row],[VisaID]],'DimVisaApplications 2'!A:C,3,0)</f>
        <v>Rejected</v>
      </c>
      <c r="K52" t="str">
        <f>VLOOKUP(Table1[[#This Row],[VisaID]],'DimVisaApplications 2'!A:D,4,0)</f>
        <v>USA</v>
      </c>
      <c r="L52" s="12">
        <f>VLOOKUP(Table1[[#This Row],[VisaID]],'DimVisaApplications 2'!A:E,5,0)</f>
        <v>45815</v>
      </c>
      <c r="M52" s="14">
        <f>VLOOKUP(Table1[[#This Row],[VisaID]],'DimVisaApplications 2'!A:G,7,0)</f>
        <v>1352</v>
      </c>
      <c r="N52" s="14" t="str">
        <f>VLOOKUP(Table1[[#This Row],[HotelID]],DimHotels!A:B,2,0)</f>
        <v>Marriott</v>
      </c>
      <c r="O52" t="str">
        <f>VLOOKUP(Table1[[#This Row],[HotelID]],DimHotels!A:C,3,0)</f>
        <v>Paris</v>
      </c>
      <c r="P52" s="14">
        <f>VLOOKUP(Table1[[#This Row],[HotelID]],DimHotels!A:E,5,0)</f>
        <v>493</v>
      </c>
      <c r="Q52" s="14">
        <f>VLOOKUP(Table1[[#This Row],[TicketID]],DimTickets!A:G,7,0)</f>
        <v>4313</v>
      </c>
      <c r="R52" s="14">
        <f>Table1[[#This Row],[Visa Fees]]+Table1[[#This Row],[Night Rate]]+Table1[[#This Row],[Ticket cost]]</f>
        <v>6158</v>
      </c>
    </row>
    <row r="53" spans="1:18" x14ac:dyDescent="0.3">
      <c r="A53" t="s">
        <v>21288</v>
      </c>
      <c r="B53" t="s">
        <v>1061</v>
      </c>
      <c r="C53" t="s">
        <v>12305</v>
      </c>
      <c r="D53" t="s">
        <v>16947</v>
      </c>
      <c r="E53" t="s">
        <v>20848</v>
      </c>
      <c r="F53" s="1">
        <v>45766</v>
      </c>
      <c r="G53" t="str">
        <f>VLOOKUP(Table1[[#This Row],[CustomerID]],DimCustomers!A:B,2,0)</f>
        <v>Emily Ramirez</v>
      </c>
      <c r="H53" t="str">
        <f>VLOOKUP(Table1[[#This Row],[CustomerID]],DimCustomers!A:C,3,0)</f>
        <v>Male</v>
      </c>
      <c r="I53" t="str">
        <f>VLOOKUP(Table1[[#This Row],[CustomerID]],DimCustomers!A:D,4,0)</f>
        <v>Niue</v>
      </c>
      <c r="J53" t="str">
        <f>VLOOKUP(Table1[[#This Row],[VisaID]],'DimVisaApplications 2'!A:C,3,0)</f>
        <v>Rejected</v>
      </c>
      <c r="K53" t="str">
        <f>VLOOKUP(Table1[[#This Row],[VisaID]],'DimVisaApplications 2'!A:D,4,0)</f>
        <v>Germany</v>
      </c>
      <c r="L53" s="12">
        <f>VLOOKUP(Table1[[#This Row],[VisaID]],'DimVisaApplications 2'!A:E,5,0)</f>
        <v>45634</v>
      </c>
      <c r="M53" s="14">
        <f>VLOOKUP(Table1[[#This Row],[VisaID]],'DimVisaApplications 2'!A:G,7,0)</f>
        <v>1233</v>
      </c>
      <c r="N53" s="14" t="str">
        <f>VLOOKUP(Table1[[#This Row],[HotelID]],DimHotels!A:B,2,0)</f>
        <v>Sheraton</v>
      </c>
      <c r="O53" t="str">
        <f>VLOOKUP(Table1[[#This Row],[HotelID]],DimHotels!A:C,3,0)</f>
        <v>London</v>
      </c>
      <c r="P53" s="14">
        <f>VLOOKUP(Table1[[#This Row],[HotelID]],DimHotels!A:E,5,0)</f>
        <v>128</v>
      </c>
      <c r="Q53" s="14">
        <f>VLOOKUP(Table1[[#This Row],[TicketID]],DimTickets!A:G,7,0)</f>
        <v>3235</v>
      </c>
      <c r="R53" s="14">
        <f>Table1[[#This Row],[Visa Fees]]+Table1[[#This Row],[Night Rate]]+Table1[[#This Row],[Ticket cost]]</f>
        <v>4596</v>
      </c>
    </row>
    <row r="54" spans="1:18" x14ac:dyDescent="0.3">
      <c r="A54" t="s">
        <v>21289</v>
      </c>
      <c r="B54" t="s">
        <v>1833</v>
      </c>
      <c r="C54" t="s">
        <v>15051</v>
      </c>
      <c r="D54" t="s">
        <v>16727</v>
      </c>
      <c r="E54" t="s">
        <v>19860</v>
      </c>
      <c r="F54" s="1">
        <v>45830</v>
      </c>
      <c r="G54" t="str">
        <f>VLOOKUP(Table1[[#This Row],[CustomerID]],DimCustomers!A:B,2,0)</f>
        <v>Gabriela Jones</v>
      </c>
      <c r="H54" t="str">
        <f>VLOOKUP(Table1[[#This Row],[CustomerID]],DimCustomers!A:C,3,0)</f>
        <v>Female</v>
      </c>
      <c r="I54" t="str">
        <f>VLOOKUP(Table1[[#This Row],[CustomerID]],DimCustomers!A:D,4,0)</f>
        <v>Ecuador</v>
      </c>
      <c r="J54" t="str">
        <f>VLOOKUP(Table1[[#This Row],[VisaID]],'DimVisaApplications 2'!A:C,3,0)</f>
        <v>Pending</v>
      </c>
      <c r="K54" t="str">
        <f>VLOOKUP(Table1[[#This Row],[VisaID]],'DimVisaApplications 2'!A:D,4,0)</f>
        <v>USA</v>
      </c>
      <c r="L54" s="12">
        <f>VLOOKUP(Table1[[#This Row],[VisaID]],'DimVisaApplications 2'!A:E,5,0)</f>
        <v>45745</v>
      </c>
      <c r="M54" s="14">
        <f>VLOOKUP(Table1[[#This Row],[VisaID]],'DimVisaApplications 2'!A:G,7,0)</f>
        <v>1967</v>
      </c>
      <c r="N54" s="14" t="str">
        <f>VLOOKUP(Table1[[#This Row],[HotelID]],DimHotels!A:B,2,0)</f>
        <v>Sheraton</v>
      </c>
      <c r="O54" t="str">
        <f>VLOOKUP(Table1[[#This Row],[HotelID]],DimHotels!A:C,3,0)</f>
        <v>New York</v>
      </c>
      <c r="P54" s="14">
        <f>VLOOKUP(Table1[[#This Row],[HotelID]],DimHotels!A:E,5,0)</f>
        <v>598</v>
      </c>
      <c r="Q54" s="14">
        <f>VLOOKUP(Table1[[#This Row],[TicketID]],DimTickets!A:G,7,0)</f>
        <v>1935</v>
      </c>
      <c r="R54" s="14">
        <f>Table1[[#This Row],[Visa Fees]]+Table1[[#This Row],[Night Rate]]+Table1[[#This Row],[Ticket cost]]</f>
        <v>4500</v>
      </c>
    </row>
    <row r="55" spans="1:18" x14ac:dyDescent="0.3">
      <c r="A55" t="s">
        <v>21290</v>
      </c>
      <c r="B55" t="s">
        <v>2702</v>
      </c>
      <c r="C55" t="s">
        <v>14060</v>
      </c>
      <c r="D55" t="s">
        <v>16622</v>
      </c>
      <c r="E55" t="s">
        <v>20643</v>
      </c>
      <c r="F55" s="1">
        <v>45734</v>
      </c>
      <c r="G55" t="str">
        <f>VLOOKUP(Table1[[#This Row],[CustomerID]],DimCustomers!A:B,2,0)</f>
        <v>David Pitts</v>
      </c>
      <c r="H55" t="str">
        <f>VLOOKUP(Table1[[#This Row],[CustomerID]],DimCustomers!A:C,3,0)</f>
        <v>Female</v>
      </c>
      <c r="I55" t="str">
        <f>VLOOKUP(Table1[[#This Row],[CustomerID]],DimCustomers!A:D,4,0)</f>
        <v>Bolivia</v>
      </c>
      <c r="J55" t="str">
        <f>VLOOKUP(Table1[[#This Row],[VisaID]],'DimVisaApplications 2'!A:C,3,0)</f>
        <v>Approved</v>
      </c>
      <c r="K55" t="str">
        <f>VLOOKUP(Table1[[#This Row],[VisaID]],'DimVisaApplications 2'!A:D,4,0)</f>
        <v>Germany</v>
      </c>
      <c r="L55" s="12">
        <f>VLOOKUP(Table1[[#This Row],[VisaID]],'DimVisaApplications 2'!A:E,5,0)</f>
        <v>45681</v>
      </c>
      <c r="M55" s="14">
        <f>VLOOKUP(Table1[[#This Row],[VisaID]],'DimVisaApplications 2'!A:G,7,0)</f>
        <v>827</v>
      </c>
      <c r="N55" s="14" t="str">
        <f>VLOOKUP(Table1[[#This Row],[HotelID]],DimHotels!A:B,2,0)</f>
        <v>Marriott</v>
      </c>
      <c r="O55" t="str">
        <f>VLOOKUP(Table1[[#This Row],[HotelID]],DimHotels!A:C,3,0)</f>
        <v>London</v>
      </c>
      <c r="P55" s="14">
        <f>VLOOKUP(Table1[[#This Row],[HotelID]],DimHotels!A:E,5,0)</f>
        <v>283</v>
      </c>
      <c r="Q55" s="14">
        <f>VLOOKUP(Table1[[#This Row],[TicketID]],DimTickets!A:G,7,0)</f>
        <v>1208</v>
      </c>
      <c r="R55" s="14">
        <f>Table1[[#This Row],[Visa Fees]]+Table1[[#This Row],[Night Rate]]+Table1[[#This Row],[Ticket cost]]</f>
        <v>2318</v>
      </c>
    </row>
    <row r="56" spans="1:18" x14ac:dyDescent="0.3">
      <c r="A56" t="s">
        <v>21291</v>
      </c>
      <c r="B56" t="s">
        <v>846</v>
      </c>
      <c r="C56" t="s">
        <v>14200</v>
      </c>
      <c r="D56" t="s">
        <v>16104</v>
      </c>
      <c r="E56" t="s">
        <v>18761</v>
      </c>
      <c r="F56" s="1">
        <v>45705</v>
      </c>
      <c r="G56" t="str">
        <f>VLOOKUP(Table1[[#This Row],[CustomerID]],DimCustomers!A:B,2,0)</f>
        <v>Brandi Jimenez</v>
      </c>
      <c r="H56" t="str">
        <f>VLOOKUP(Table1[[#This Row],[CustomerID]],DimCustomers!A:C,3,0)</f>
        <v>Female</v>
      </c>
      <c r="I56" t="str">
        <f>VLOOKUP(Table1[[#This Row],[CustomerID]],DimCustomers!A:D,4,0)</f>
        <v>Suriname</v>
      </c>
      <c r="J56" t="str">
        <f>VLOOKUP(Table1[[#This Row],[VisaID]],'DimVisaApplications 2'!A:C,3,0)</f>
        <v>Rejected</v>
      </c>
      <c r="K56" t="str">
        <f>VLOOKUP(Table1[[#This Row],[VisaID]],'DimVisaApplications 2'!A:D,4,0)</f>
        <v>France</v>
      </c>
      <c r="L56" s="12">
        <f>VLOOKUP(Table1[[#This Row],[VisaID]],'DimVisaApplications 2'!A:E,5,0)</f>
        <v>45572</v>
      </c>
      <c r="M56" s="14">
        <f>VLOOKUP(Table1[[#This Row],[VisaID]],'DimVisaApplications 2'!A:G,7,0)</f>
        <v>538</v>
      </c>
      <c r="N56" s="14" t="str">
        <f>VLOOKUP(Table1[[#This Row],[HotelID]],DimHotels!A:B,2,0)</f>
        <v>Marriott</v>
      </c>
      <c r="O56" t="str">
        <f>VLOOKUP(Table1[[#This Row],[HotelID]],DimHotels!A:C,3,0)</f>
        <v>Paris</v>
      </c>
      <c r="P56" s="14">
        <f>VLOOKUP(Table1[[#This Row],[HotelID]],DimHotels!A:E,5,0)</f>
        <v>354</v>
      </c>
      <c r="Q56" s="14">
        <f>VLOOKUP(Table1[[#This Row],[TicketID]],DimTickets!A:G,7,0)</f>
        <v>2619</v>
      </c>
      <c r="R56" s="14">
        <f>Table1[[#This Row],[Visa Fees]]+Table1[[#This Row],[Night Rate]]+Table1[[#This Row],[Ticket cost]]</f>
        <v>3511</v>
      </c>
    </row>
    <row r="57" spans="1:18" x14ac:dyDescent="0.3">
      <c r="A57" t="s">
        <v>21292</v>
      </c>
      <c r="B57" t="s">
        <v>904</v>
      </c>
      <c r="C57" t="s">
        <v>14316</v>
      </c>
      <c r="D57" t="s">
        <v>15510</v>
      </c>
      <c r="E57" t="s">
        <v>19681</v>
      </c>
      <c r="F57" s="1">
        <v>45708</v>
      </c>
      <c r="G57" t="str">
        <f>VLOOKUP(Table1[[#This Row],[CustomerID]],DimCustomers!A:B,2,0)</f>
        <v>Maria Jackson</v>
      </c>
      <c r="H57" t="str">
        <f>VLOOKUP(Table1[[#This Row],[CustomerID]],DimCustomers!A:C,3,0)</f>
        <v>Female</v>
      </c>
      <c r="I57" t="str">
        <f>VLOOKUP(Table1[[#This Row],[CustomerID]],DimCustomers!A:D,4,0)</f>
        <v>Greenland</v>
      </c>
      <c r="J57" t="str">
        <f>VLOOKUP(Table1[[#This Row],[VisaID]],'DimVisaApplications 2'!A:C,3,0)</f>
        <v>Approved</v>
      </c>
      <c r="K57" t="str">
        <f>VLOOKUP(Table1[[#This Row],[VisaID]],'DimVisaApplications 2'!A:D,4,0)</f>
        <v>Germany</v>
      </c>
      <c r="L57" s="12">
        <f>VLOOKUP(Table1[[#This Row],[VisaID]],'DimVisaApplications 2'!A:E,5,0)</f>
        <v>45846</v>
      </c>
      <c r="M57" s="14">
        <f>VLOOKUP(Table1[[#This Row],[VisaID]],'DimVisaApplications 2'!A:G,7,0)</f>
        <v>954</v>
      </c>
      <c r="N57" s="14" t="str">
        <f>VLOOKUP(Table1[[#This Row],[HotelID]],DimHotels!A:B,2,0)</f>
        <v>Hilton</v>
      </c>
      <c r="O57" t="str">
        <f>VLOOKUP(Table1[[#This Row],[HotelID]],DimHotels!A:C,3,0)</f>
        <v>Dubai</v>
      </c>
      <c r="P57" s="14">
        <f>VLOOKUP(Table1[[#This Row],[HotelID]],DimHotels!A:E,5,0)</f>
        <v>136</v>
      </c>
      <c r="Q57" s="14">
        <f>VLOOKUP(Table1[[#This Row],[TicketID]],DimTickets!A:G,7,0)</f>
        <v>3080</v>
      </c>
      <c r="R57" s="14">
        <f>Table1[[#This Row],[Visa Fees]]+Table1[[#This Row],[Night Rate]]+Table1[[#This Row],[Ticket cost]]</f>
        <v>4170</v>
      </c>
    </row>
    <row r="58" spans="1:18" x14ac:dyDescent="0.3">
      <c r="A58" t="s">
        <v>21293</v>
      </c>
      <c r="B58" t="s">
        <v>301</v>
      </c>
      <c r="C58" t="s">
        <v>12950</v>
      </c>
      <c r="D58" t="s">
        <v>15374</v>
      </c>
      <c r="E58" t="s">
        <v>20368</v>
      </c>
      <c r="F58" s="1">
        <v>45745</v>
      </c>
      <c r="G58" t="str">
        <f>VLOOKUP(Table1[[#This Row],[CustomerID]],DimCustomers!A:B,2,0)</f>
        <v>Joseph Fitzgerald</v>
      </c>
      <c r="H58" t="str">
        <f>VLOOKUP(Table1[[#This Row],[CustomerID]],DimCustomers!A:C,3,0)</f>
        <v>Male</v>
      </c>
      <c r="I58" t="str">
        <f>VLOOKUP(Table1[[#This Row],[CustomerID]],DimCustomers!A:D,4,0)</f>
        <v>Netherlands</v>
      </c>
      <c r="J58" t="str">
        <f>VLOOKUP(Table1[[#This Row],[VisaID]],'DimVisaApplications 2'!A:C,3,0)</f>
        <v>Approved</v>
      </c>
      <c r="K58" t="str">
        <f>VLOOKUP(Table1[[#This Row],[VisaID]],'DimVisaApplications 2'!A:D,4,0)</f>
        <v>Germany</v>
      </c>
      <c r="L58" s="12">
        <f>VLOOKUP(Table1[[#This Row],[VisaID]],'DimVisaApplications 2'!A:E,5,0)</f>
        <v>45599</v>
      </c>
      <c r="M58" s="14">
        <f>VLOOKUP(Table1[[#This Row],[VisaID]],'DimVisaApplications 2'!A:G,7,0)</f>
        <v>918</v>
      </c>
      <c r="N58" s="14" t="str">
        <f>VLOOKUP(Table1[[#This Row],[HotelID]],DimHotels!A:B,2,0)</f>
        <v>Hilton</v>
      </c>
      <c r="O58" t="str">
        <f>VLOOKUP(Table1[[#This Row],[HotelID]],DimHotels!A:C,3,0)</f>
        <v>Cairo</v>
      </c>
      <c r="P58" s="14">
        <f>VLOOKUP(Table1[[#This Row],[HotelID]],DimHotels!A:E,5,0)</f>
        <v>286</v>
      </c>
      <c r="Q58" s="14">
        <f>VLOOKUP(Table1[[#This Row],[TicketID]],DimTickets!A:G,7,0)</f>
        <v>4143</v>
      </c>
      <c r="R58" s="14">
        <f>Table1[[#This Row],[Visa Fees]]+Table1[[#This Row],[Night Rate]]+Table1[[#This Row],[Ticket cost]]</f>
        <v>5347</v>
      </c>
    </row>
    <row r="59" spans="1:18" x14ac:dyDescent="0.3">
      <c r="A59" t="s">
        <v>21294</v>
      </c>
      <c r="B59" t="s">
        <v>1280</v>
      </c>
      <c r="C59" t="s">
        <v>13060</v>
      </c>
      <c r="D59" t="s">
        <v>17144</v>
      </c>
      <c r="E59" t="s">
        <v>19153</v>
      </c>
      <c r="F59" s="1">
        <v>45810</v>
      </c>
      <c r="G59" t="str">
        <f>VLOOKUP(Table1[[#This Row],[CustomerID]],DimCustomers!A:B,2,0)</f>
        <v>Amanda Quinn</v>
      </c>
      <c r="H59" t="str">
        <f>VLOOKUP(Table1[[#This Row],[CustomerID]],DimCustomers!A:C,3,0)</f>
        <v>Male</v>
      </c>
      <c r="I59" t="str">
        <f>VLOOKUP(Table1[[#This Row],[CustomerID]],DimCustomers!A:D,4,0)</f>
        <v>Liechtenstein</v>
      </c>
      <c r="J59" t="str">
        <f>VLOOKUP(Table1[[#This Row],[VisaID]],'DimVisaApplications 2'!A:C,3,0)</f>
        <v>Pending</v>
      </c>
      <c r="K59" t="str">
        <f>VLOOKUP(Table1[[#This Row],[VisaID]],'DimVisaApplications 2'!A:D,4,0)</f>
        <v>UAE</v>
      </c>
      <c r="L59" s="12">
        <f>VLOOKUP(Table1[[#This Row],[VisaID]],'DimVisaApplications 2'!A:E,5,0)</f>
        <v>45824</v>
      </c>
      <c r="M59" s="14">
        <f>VLOOKUP(Table1[[#This Row],[VisaID]],'DimVisaApplications 2'!A:G,7,0)</f>
        <v>1401</v>
      </c>
      <c r="N59" s="14" t="str">
        <f>VLOOKUP(Table1[[#This Row],[HotelID]],DimHotels!A:B,2,0)</f>
        <v>Marriott</v>
      </c>
      <c r="O59" t="str">
        <f>VLOOKUP(Table1[[#This Row],[HotelID]],DimHotels!A:C,3,0)</f>
        <v>Paris</v>
      </c>
      <c r="P59" s="14">
        <f>VLOOKUP(Table1[[#This Row],[HotelID]],DimHotels!A:E,5,0)</f>
        <v>318</v>
      </c>
      <c r="Q59" s="14">
        <f>VLOOKUP(Table1[[#This Row],[TicketID]],DimTickets!A:G,7,0)</f>
        <v>3535</v>
      </c>
      <c r="R59" s="14">
        <f>Table1[[#This Row],[Visa Fees]]+Table1[[#This Row],[Night Rate]]+Table1[[#This Row],[Ticket cost]]</f>
        <v>5254</v>
      </c>
    </row>
    <row r="60" spans="1:18" x14ac:dyDescent="0.3">
      <c r="A60" t="s">
        <v>21295</v>
      </c>
      <c r="B60" t="s">
        <v>406</v>
      </c>
      <c r="C60" t="s">
        <v>13659</v>
      </c>
      <c r="D60" t="s">
        <v>16683</v>
      </c>
      <c r="E60" t="s">
        <v>18461</v>
      </c>
      <c r="F60" s="1">
        <v>45689</v>
      </c>
      <c r="G60" t="str">
        <f>VLOOKUP(Table1[[#This Row],[CustomerID]],DimCustomers!A:B,2,0)</f>
        <v>Ronald Cook</v>
      </c>
      <c r="H60" t="str">
        <f>VLOOKUP(Table1[[#This Row],[CustomerID]],DimCustomers!A:C,3,0)</f>
        <v>Female</v>
      </c>
      <c r="I60" t="str">
        <f>VLOOKUP(Table1[[#This Row],[CustomerID]],DimCustomers!A:D,4,0)</f>
        <v>Northern Mariana Islands</v>
      </c>
      <c r="J60" t="str">
        <f>VLOOKUP(Table1[[#This Row],[VisaID]],'DimVisaApplications 2'!A:C,3,0)</f>
        <v>Rejected</v>
      </c>
      <c r="K60" t="str">
        <f>VLOOKUP(Table1[[#This Row],[VisaID]],'DimVisaApplications 2'!A:D,4,0)</f>
        <v>Germany</v>
      </c>
      <c r="L60" s="12">
        <f>VLOOKUP(Table1[[#This Row],[VisaID]],'DimVisaApplications 2'!A:E,5,0)</f>
        <v>45753</v>
      </c>
      <c r="M60" s="14">
        <f>VLOOKUP(Table1[[#This Row],[VisaID]],'DimVisaApplications 2'!A:G,7,0)</f>
        <v>1107</v>
      </c>
      <c r="N60" s="14" t="str">
        <f>VLOOKUP(Table1[[#This Row],[HotelID]],DimHotels!A:B,2,0)</f>
        <v>Hilton</v>
      </c>
      <c r="O60" t="str">
        <f>VLOOKUP(Table1[[#This Row],[HotelID]],DimHotels!A:C,3,0)</f>
        <v>Dubai</v>
      </c>
      <c r="P60" s="14">
        <f>VLOOKUP(Table1[[#This Row],[HotelID]],DimHotels!A:E,5,0)</f>
        <v>146</v>
      </c>
      <c r="Q60" s="14">
        <f>VLOOKUP(Table1[[#This Row],[TicketID]],DimTickets!A:G,7,0)</f>
        <v>3869</v>
      </c>
      <c r="R60" s="14">
        <f>Table1[[#This Row],[Visa Fees]]+Table1[[#This Row],[Night Rate]]+Table1[[#This Row],[Ticket cost]]</f>
        <v>5122</v>
      </c>
    </row>
    <row r="61" spans="1:18" x14ac:dyDescent="0.3">
      <c r="A61" t="s">
        <v>21296</v>
      </c>
      <c r="B61" t="s">
        <v>321</v>
      </c>
      <c r="C61" t="s">
        <v>12406</v>
      </c>
      <c r="D61" t="s">
        <v>15723</v>
      </c>
      <c r="E61" t="s">
        <v>20340</v>
      </c>
      <c r="F61" s="1">
        <v>45851</v>
      </c>
      <c r="G61" t="str">
        <f>VLOOKUP(Table1[[#This Row],[CustomerID]],DimCustomers!A:B,2,0)</f>
        <v>Patrick Johnson</v>
      </c>
      <c r="H61" t="str">
        <f>VLOOKUP(Table1[[#This Row],[CustomerID]],DimCustomers!A:C,3,0)</f>
        <v>Male</v>
      </c>
      <c r="I61" t="str">
        <f>VLOOKUP(Table1[[#This Row],[CustomerID]],DimCustomers!A:D,4,0)</f>
        <v>New Zealand</v>
      </c>
      <c r="J61" t="str">
        <f>VLOOKUP(Table1[[#This Row],[VisaID]],'DimVisaApplications 2'!A:C,3,0)</f>
        <v>Pending</v>
      </c>
      <c r="K61" t="str">
        <f>VLOOKUP(Table1[[#This Row],[VisaID]],'DimVisaApplications 2'!A:D,4,0)</f>
        <v>UAE</v>
      </c>
      <c r="L61" s="12">
        <f>VLOOKUP(Table1[[#This Row],[VisaID]],'DimVisaApplications 2'!A:E,5,0)</f>
        <v>45526</v>
      </c>
      <c r="M61" s="14">
        <f>VLOOKUP(Table1[[#This Row],[VisaID]],'DimVisaApplications 2'!A:G,7,0)</f>
        <v>1496</v>
      </c>
      <c r="N61" s="14" t="str">
        <f>VLOOKUP(Table1[[#This Row],[HotelID]],DimHotels!A:B,2,0)</f>
        <v>Radisson</v>
      </c>
      <c r="O61" t="str">
        <f>VLOOKUP(Table1[[#This Row],[HotelID]],DimHotels!A:C,3,0)</f>
        <v>Paris</v>
      </c>
      <c r="P61" s="14">
        <f>VLOOKUP(Table1[[#This Row],[HotelID]],DimHotels!A:E,5,0)</f>
        <v>705</v>
      </c>
      <c r="Q61" s="14">
        <f>VLOOKUP(Table1[[#This Row],[TicketID]],DimTickets!A:G,7,0)</f>
        <v>2201</v>
      </c>
      <c r="R61" s="14">
        <f>Table1[[#This Row],[Visa Fees]]+Table1[[#This Row],[Night Rate]]+Table1[[#This Row],[Ticket cost]]</f>
        <v>4402</v>
      </c>
    </row>
    <row r="62" spans="1:18" x14ac:dyDescent="0.3">
      <c r="A62" t="s">
        <v>21297</v>
      </c>
      <c r="B62" t="s">
        <v>2458</v>
      </c>
      <c r="C62" t="s">
        <v>13120</v>
      </c>
      <c r="D62" t="s">
        <v>16524</v>
      </c>
      <c r="E62" t="s">
        <v>18543</v>
      </c>
      <c r="F62" s="1">
        <v>45716</v>
      </c>
      <c r="G62" t="str">
        <f>VLOOKUP(Table1[[#This Row],[CustomerID]],DimCustomers!A:B,2,0)</f>
        <v>Jason Conner</v>
      </c>
      <c r="H62" t="str">
        <f>VLOOKUP(Table1[[#This Row],[CustomerID]],DimCustomers!A:C,3,0)</f>
        <v>Male</v>
      </c>
      <c r="I62" t="str">
        <f>VLOOKUP(Table1[[#This Row],[CustomerID]],DimCustomers!A:D,4,0)</f>
        <v>Kyrgyz Republic</v>
      </c>
      <c r="J62" t="str">
        <f>VLOOKUP(Table1[[#This Row],[VisaID]],'DimVisaApplications 2'!A:C,3,0)</f>
        <v>Pending</v>
      </c>
      <c r="K62" t="str">
        <f>VLOOKUP(Table1[[#This Row],[VisaID]],'DimVisaApplications 2'!A:D,4,0)</f>
        <v>France</v>
      </c>
      <c r="L62" s="12">
        <f>VLOOKUP(Table1[[#This Row],[VisaID]],'DimVisaApplications 2'!A:E,5,0)</f>
        <v>45841</v>
      </c>
      <c r="M62" s="14">
        <f>VLOOKUP(Table1[[#This Row],[VisaID]],'DimVisaApplications 2'!A:G,7,0)</f>
        <v>1896</v>
      </c>
      <c r="N62" s="14" t="str">
        <f>VLOOKUP(Table1[[#This Row],[HotelID]],DimHotels!A:B,2,0)</f>
        <v>Sheraton</v>
      </c>
      <c r="O62" t="str">
        <f>VLOOKUP(Table1[[#This Row],[HotelID]],DimHotels!A:C,3,0)</f>
        <v>Paris</v>
      </c>
      <c r="P62" s="14">
        <f>VLOOKUP(Table1[[#This Row],[HotelID]],DimHotels!A:E,5,0)</f>
        <v>573</v>
      </c>
      <c r="Q62" s="14">
        <f>VLOOKUP(Table1[[#This Row],[TicketID]],DimTickets!A:G,7,0)</f>
        <v>4473</v>
      </c>
      <c r="R62" s="14">
        <f>Table1[[#This Row],[Visa Fees]]+Table1[[#This Row],[Night Rate]]+Table1[[#This Row],[Ticket cost]]</f>
        <v>6942</v>
      </c>
    </row>
    <row r="63" spans="1:18" x14ac:dyDescent="0.3">
      <c r="A63" t="s">
        <v>21298</v>
      </c>
      <c r="B63" t="s">
        <v>1325</v>
      </c>
      <c r="C63" t="s">
        <v>12910</v>
      </c>
      <c r="D63" t="s">
        <v>16874</v>
      </c>
      <c r="E63" t="s">
        <v>20032</v>
      </c>
      <c r="F63" s="1">
        <v>45685</v>
      </c>
      <c r="G63" t="str">
        <f>VLOOKUP(Table1[[#This Row],[CustomerID]],DimCustomers!A:B,2,0)</f>
        <v>Stephanie Price</v>
      </c>
      <c r="H63" t="str">
        <f>VLOOKUP(Table1[[#This Row],[CustomerID]],DimCustomers!A:C,3,0)</f>
        <v>Female</v>
      </c>
      <c r="I63" t="str">
        <f>VLOOKUP(Table1[[#This Row],[CustomerID]],DimCustomers!A:D,4,0)</f>
        <v>Tajikistan</v>
      </c>
      <c r="J63" t="str">
        <f>VLOOKUP(Table1[[#This Row],[VisaID]],'DimVisaApplications 2'!A:C,3,0)</f>
        <v>Approved</v>
      </c>
      <c r="K63" t="str">
        <f>VLOOKUP(Table1[[#This Row],[VisaID]],'DimVisaApplications 2'!A:D,4,0)</f>
        <v>Canada</v>
      </c>
      <c r="L63" s="12">
        <f>VLOOKUP(Table1[[#This Row],[VisaID]],'DimVisaApplications 2'!A:E,5,0)</f>
        <v>45833</v>
      </c>
      <c r="M63" s="14">
        <f>VLOOKUP(Table1[[#This Row],[VisaID]],'DimVisaApplications 2'!A:G,7,0)</f>
        <v>625</v>
      </c>
      <c r="N63" s="14" t="str">
        <f>VLOOKUP(Table1[[#This Row],[HotelID]],DimHotels!A:B,2,0)</f>
        <v>Marriott</v>
      </c>
      <c r="O63" t="str">
        <f>VLOOKUP(Table1[[#This Row],[HotelID]],DimHotels!A:C,3,0)</f>
        <v>London</v>
      </c>
      <c r="P63" s="14">
        <f>VLOOKUP(Table1[[#This Row],[HotelID]],DimHotels!A:E,5,0)</f>
        <v>657</v>
      </c>
      <c r="Q63" s="14">
        <f>VLOOKUP(Table1[[#This Row],[TicketID]],DimTickets!A:G,7,0)</f>
        <v>3625</v>
      </c>
      <c r="R63" s="14">
        <f>Table1[[#This Row],[Visa Fees]]+Table1[[#This Row],[Night Rate]]+Table1[[#This Row],[Ticket cost]]</f>
        <v>4907</v>
      </c>
    </row>
    <row r="64" spans="1:18" x14ac:dyDescent="0.3">
      <c r="A64" t="s">
        <v>21299</v>
      </c>
      <c r="B64" t="s">
        <v>1376</v>
      </c>
      <c r="C64" t="s">
        <v>14729</v>
      </c>
      <c r="D64" t="s">
        <v>17930</v>
      </c>
      <c r="E64" t="s">
        <v>20450</v>
      </c>
      <c r="F64" s="1">
        <v>45721</v>
      </c>
      <c r="G64" t="str">
        <f>VLOOKUP(Table1[[#This Row],[CustomerID]],DimCustomers!A:B,2,0)</f>
        <v>Jerry Harris</v>
      </c>
      <c r="H64" t="str">
        <f>VLOOKUP(Table1[[#This Row],[CustomerID]],DimCustomers!A:C,3,0)</f>
        <v>Male</v>
      </c>
      <c r="I64" t="str">
        <f>VLOOKUP(Table1[[#This Row],[CustomerID]],DimCustomers!A:D,4,0)</f>
        <v>Macedonia</v>
      </c>
      <c r="J64" t="str">
        <f>VLOOKUP(Table1[[#This Row],[VisaID]],'DimVisaApplications 2'!A:C,3,0)</f>
        <v>Pending</v>
      </c>
      <c r="K64" t="str">
        <f>VLOOKUP(Table1[[#This Row],[VisaID]],'DimVisaApplications 2'!A:D,4,0)</f>
        <v>UAE</v>
      </c>
      <c r="L64" s="12">
        <f>VLOOKUP(Table1[[#This Row],[VisaID]],'DimVisaApplications 2'!A:E,5,0)</f>
        <v>45529</v>
      </c>
      <c r="M64" s="14">
        <f>VLOOKUP(Table1[[#This Row],[VisaID]],'DimVisaApplications 2'!A:G,7,0)</f>
        <v>640</v>
      </c>
      <c r="N64" s="14" t="str">
        <f>VLOOKUP(Table1[[#This Row],[HotelID]],DimHotels!A:B,2,0)</f>
        <v>Radisson</v>
      </c>
      <c r="O64" t="str">
        <f>VLOOKUP(Table1[[#This Row],[HotelID]],DimHotels!A:C,3,0)</f>
        <v>Dubai</v>
      </c>
      <c r="P64" s="14">
        <f>VLOOKUP(Table1[[#This Row],[HotelID]],DimHotels!A:E,5,0)</f>
        <v>778</v>
      </c>
      <c r="Q64" s="14">
        <f>VLOOKUP(Table1[[#This Row],[TicketID]],DimTickets!A:G,7,0)</f>
        <v>1251</v>
      </c>
      <c r="R64" s="14">
        <f>Table1[[#This Row],[Visa Fees]]+Table1[[#This Row],[Night Rate]]+Table1[[#This Row],[Ticket cost]]</f>
        <v>2669</v>
      </c>
    </row>
    <row r="65" spans="1:18" x14ac:dyDescent="0.3">
      <c r="A65" t="s">
        <v>21300</v>
      </c>
      <c r="B65" t="s">
        <v>635</v>
      </c>
      <c r="C65" t="s">
        <v>14751</v>
      </c>
      <c r="D65" t="s">
        <v>16495</v>
      </c>
      <c r="E65" t="s">
        <v>20166</v>
      </c>
      <c r="F65" s="1">
        <v>45779</v>
      </c>
      <c r="G65" t="str">
        <f>VLOOKUP(Table1[[#This Row],[CustomerID]],DimCustomers!A:B,2,0)</f>
        <v>Brandy Sims</v>
      </c>
      <c r="H65" t="str">
        <f>VLOOKUP(Table1[[#This Row],[CustomerID]],DimCustomers!A:C,3,0)</f>
        <v>Female</v>
      </c>
      <c r="I65" t="str">
        <f>VLOOKUP(Table1[[#This Row],[CustomerID]],DimCustomers!A:D,4,0)</f>
        <v>Bermuda</v>
      </c>
      <c r="J65" t="str">
        <f>VLOOKUP(Table1[[#This Row],[VisaID]],'DimVisaApplications 2'!A:C,3,0)</f>
        <v>Rejected</v>
      </c>
      <c r="K65" t="str">
        <f>VLOOKUP(Table1[[#This Row],[VisaID]],'DimVisaApplications 2'!A:D,4,0)</f>
        <v>UAE</v>
      </c>
      <c r="L65" s="12">
        <f>VLOOKUP(Table1[[#This Row],[VisaID]],'DimVisaApplications 2'!A:E,5,0)</f>
        <v>45576</v>
      </c>
      <c r="M65" s="14">
        <f>VLOOKUP(Table1[[#This Row],[VisaID]],'DimVisaApplications 2'!A:G,7,0)</f>
        <v>1723</v>
      </c>
      <c r="N65" s="14" t="str">
        <f>VLOOKUP(Table1[[#This Row],[HotelID]],DimHotels!A:B,2,0)</f>
        <v>Sheraton</v>
      </c>
      <c r="O65" t="str">
        <f>VLOOKUP(Table1[[#This Row],[HotelID]],DimHotels!A:C,3,0)</f>
        <v>Paris</v>
      </c>
      <c r="P65" s="14">
        <f>VLOOKUP(Table1[[#This Row],[HotelID]],DimHotels!A:E,5,0)</f>
        <v>279</v>
      </c>
      <c r="Q65" s="14">
        <f>VLOOKUP(Table1[[#This Row],[TicketID]],DimTickets!A:G,7,0)</f>
        <v>3654</v>
      </c>
      <c r="R65" s="14">
        <f>Table1[[#This Row],[Visa Fees]]+Table1[[#This Row],[Night Rate]]+Table1[[#This Row],[Ticket cost]]</f>
        <v>5656</v>
      </c>
    </row>
    <row r="66" spans="1:18" x14ac:dyDescent="0.3">
      <c r="A66" t="s">
        <v>21301</v>
      </c>
      <c r="B66" t="s">
        <v>606</v>
      </c>
      <c r="C66" t="s">
        <v>14557</v>
      </c>
      <c r="D66" t="s">
        <v>15429</v>
      </c>
      <c r="E66" t="s">
        <v>18758</v>
      </c>
      <c r="F66" s="1">
        <v>45682</v>
      </c>
      <c r="G66" t="str">
        <f>VLOOKUP(Table1[[#This Row],[CustomerID]],DimCustomers!A:B,2,0)</f>
        <v>Jennifer Aguilar</v>
      </c>
      <c r="H66" t="str">
        <f>VLOOKUP(Table1[[#This Row],[CustomerID]],DimCustomers!A:C,3,0)</f>
        <v>Female</v>
      </c>
      <c r="I66" t="str">
        <f>VLOOKUP(Table1[[#This Row],[CustomerID]],DimCustomers!A:D,4,0)</f>
        <v>Martinique</v>
      </c>
      <c r="J66" t="str">
        <f>VLOOKUP(Table1[[#This Row],[VisaID]],'DimVisaApplications 2'!A:C,3,0)</f>
        <v>Rejected</v>
      </c>
      <c r="K66" t="str">
        <f>VLOOKUP(Table1[[#This Row],[VisaID]],'DimVisaApplications 2'!A:D,4,0)</f>
        <v>Canada</v>
      </c>
      <c r="L66" s="12">
        <f>VLOOKUP(Table1[[#This Row],[VisaID]],'DimVisaApplications 2'!A:E,5,0)</f>
        <v>45628</v>
      </c>
      <c r="M66" s="14">
        <f>VLOOKUP(Table1[[#This Row],[VisaID]],'DimVisaApplications 2'!A:G,7,0)</f>
        <v>778</v>
      </c>
      <c r="N66" s="14" t="str">
        <f>VLOOKUP(Table1[[#This Row],[HotelID]],DimHotels!A:B,2,0)</f>
        <v>Four Seasons</v>
      </c>
      <c r="O66" t="str">
        <f>VLOOKUP(Table1[[#This Row],[HotelID]],DimHotels!A:C,3,0)</f>
        <v>New York</v>
      </c>
      <c r="P66" s="14">
        <f>VLOOKUP(Table1[[#This Row],[HotelID]],DimHotels!A:E,5,0)</f>
        <v>390</v>
      </c>
      <c r="Q66" s="14">
        <f>VLOOKUP(Table1[[#This Row],[TicketID]],DimTickets!A:G,7,0)</f>
        <v>4260</v>
      </c>
      <c r="R66" s="14">
        <f>Table1[[#This Row],[Visa Fees]]+Table1[[#This Row],[Night Rate]]+Table1[[#This Row],[Ticket cost]]</f>
        <v>5428</v>
      </c>
    </row>
    <row r="67" spans="1:18" x14ac:dyDescent="0.3">
      <c r="A67" t="s">
        <v>21302</v>
      </c>
      <c r="B67" t="s">
        <v>132</v>
      </c>
      <c r="C67" t="s">
        <v>13703</v>
      </c>
      <c r="D67" t="s">
        <v>17461</v>
      </c>
      <c r="E67" t="s">
        <v>19751</v>
      </c>
      <c r="F67" s="1">
        <v>45813</v>
      </c>
      <c r="G67" t="str">
        <f>VLOOKUP(Table1[[#This Row],[CustomerID]],DimCustomers!A:B,2,0)</f>
        <v>Norma Mooney</v>
      </c>
      <c r="H67" t="str">
        <f>VLOOKUP(Table1[[#This Row],[CustomerID]],DimCustomers!A:C,3,0)</f>
        <v>Female</v>
      </c>
      <c r="I67" t="str">
        <f>VLOOKUP(Table1[[#This Row],[CustomerID]],DimCustomers!A:D,4,0)</f>
        <v>Iran</v>
      </c>
      <c r="J67" t="str">
        <f>VLOOKUP(Table1[[#This Row],[VisaID]],'DimVisaApplications 2'!A:C,3,0)</f>
        <v>Rejected</v>
      </c>
      <c r="K67" t="str">
        <f>VLOOKUP(Table1[[#This Row],[VisaID]],'DimVisaApplications 2'!A:D,4,0)</f>
        <v>Germany</v>
      </c>
      <c r="L67" s="12">
        <f>VLOOKUP(Table1[[#This Row],[VisaID]],'DimVisaApplications 2'!A:E,5,0)</f>
        <v>45631</v>
      </c>
      <c r="M67" s="14">
        <f>VLOOKUP(Table1[[#This Row],[VisaID]],'DimVisaApplications 2'!A:G,7,0)</f>
        <v>1066</v>
      </c>
      <c r="N67" s="14" t="str">
        <f>VLOOKUP(Table1[[#This Row],[HotelID]],DimHotels!A:B,2,0)</f>
        <v>Four Seasons</v>
      </c>
      <c r="O67" t="str">
        <f>VLOOKUP(Table1[[#This Row],[HotelID]],DimHotels!A:C,3,0)</f>
        <v>Paris</v>
      </c>
      <c r="P67" s="14">
        <f>VLOOKUP(Table1[[#This Row],[HotelID]],DimHotels!A:E,5,0)</f>
        <v>294</v>
      </c>
      <c r="Q67" s="14">
        <f>VLOOKUP(Table1[[#This Row],[TicketID]],DimTickets!A:G,7,0)</f>
        <v>2698</v>
      </c>
      <c r="R67" s="14">
        <f>Table1[[#This Row],[Visa Fees]]+Table1[[#This Row],[Night Rate]]+Table1[[#This Row],[Ticket cost]]</f>
        <v>4058</v>
      </c>
    </row>
    <row r="68" spans="1:18" x14ac:dyDescent="0.3">
      <c r="A68" t="s">
        <v>21303</v>
      </c>
      <c r="B68" t="s">
        <v>2770</v>
      </c>
      <c r="C68" t="s">
        <v>13121</v>
      </c>
      <c r="D68" t="s">
        <v>17109</v>
      </c>
      <c r="E68" t="s">
        <v>18726</v>
      </c>
      <c r="F68" s="1">
        <v>45711</v>
      </c>
      <c r="G68" t="str">
        <f>VLOOKUP(Table1[[#This Row],[CustomerID]],DimCustomers!A:B,2,0)</f>
        <v>Derek King</v>
      </c>
      <c r="H68" t="str">
        <f>VLOOKUP(Table1[[#This Row],[CustomerID]],DimCustomers!A:C,3,0)</f>
        <v>Male</v>
      </c>
      <c r="I68" t="str">
        <f>VLOOKUP(Table1[[#This Row],[CustomerID]],DimCustomers!A:D,4,0)</f>
        <v>Mauritania</v>
      </c>
      <c r="J68" t="str">
        <f>VLOOKUP(Table1[[#This Row],[VisaID]],'DimVisaApplications 2'!A:C,3,0)</f>
        <v>Rejected</v>
      </c>
      <c r="K68" t="str">
        <f>VLOOKUP(Table1[[#This Row],[VisaID]],'DimVisaApplications 2'!A:D,4,0)</f>
        <v>UAE</v>
      </c>
      <c r="L68" s="12">
        <f>VLOOKUP(Table1[[#This Row],[VisaID]],'DimVisaApplications 2'!A:E,5,0)</f>
        <v>45693</v>
      </c>
      <c r="M68" s="14">
        <f>VLOOKUP(Table1[[#This Row],[VisaID]],'DimVisaApplications 2'!A:G,7,0)</f>
        <v>705</v>
      </c>
      <c r="N68" s="14" t="str">
        <f>VLOOKUP(Table1[[#This Row],[HotelID]],DimHotels!A:B,2,0)</f>
        <v>Marriott</v>
      </c>
      <c r="O68" t="str">
        <f>VLOOKUP(Table1[[#This Row],[HotelID]],DimHotels!A:C,3,0)</f>
        <v>London</v>
      </c>
      <c r="P68" s="14">
        <f>VLOOKUP(Table1[[#This Row],[HotelID]],DimHotels!A:E,5,0)</f>
        <v>515</v>
      </c>
      <c r="Q68" s="14">
        <f>VLOOKUP(Table1[[#This Row],[TicketID]],DimTickets!A:G,7,0)</f>
        <v>1804</v>
      </c>
      <c r="R68" s="14">
        <f>Table1[[#This Row],[Visa Fees]]+Table1[[#This Row],[Night Rate]]+Table1[[#This Row],[Ticket cost]]</f>
        <v>3024</v>
      </c>
    </row>
    <row r="69" spans="1:18" x14ac:dyDescent="0.3">
      <c r="A69" t="s">
        <v>21304</v>
      </c>
      <c r="B69" t="s">
        <v>526</v>
      </c>
      <c r="C69" t="s">
        <v>13847</v>
      </c>
      <c r="D69" t="s">
        <v>17255</v>
      </c>
      <c r="E69" t="s">
        <v>18669</v>
      </c>
      <c r="F69" s="1">
        <v>45806</v>
      </c>
      <c r="G69" t="str">
        <f>VLOOKUP(Table1[[#This Row],[CustomerID]],DimCustomers!A:B,2,0)</f>
        <v>Julie Gibson</v>
      </c>
      <c r="H69" t="str">
        <f>VLOOKUP(Table1[[#This Row],[CustomerID]],DimCustomers!A:C,3,0)</f>
        <v>Female</v>
      </c>
      <c r="I69" t="str">
        <f>VLOOKUP(Table1[[#This Row],[CustomerID]],DimCustomers!A:D,4,0)</f>
        <v>Guyana</v>
      </c>
      <c r="J69" t="str">
        <f>VLOOKUP(Table1[[#This Row],[VisaID]],'DimVisaApplications 2'!A:C,3,0)</f>
        <v>Approved</v>
      </c>
      <c r="K69" t="str">
        <f>VLOOKUP(Table1[[#This Row],[VisaID]],'DimVisaApplications 2'!A:D,4,0)</f>
        <v>UAE</v>
      </c>
      <c r="L69" s="12">
        <f>VLOOKUP(Table1[[#This Row],[VisaID]],'DimVisaApplications 2'!A:E,5,0)</f>
        <v>45684</v>
      </c>
      <c r="M69" s="14">
        <f>VLOOKUP(Table1[[#This Row],[VisaID]],'DimVisaApplications 2'!A:G,7,0)</f>
        <v>1280</v>
      </c>
      <c r="N69" s="14" t="str">
        <f>VLOOKUP(Table1[[#This Row],[HotelID]],DimHotels!A:B,2,0)</f>
        <v>Radisson</v>
      </c>
      <c r="O69" t="str">
        <f>VLOOKUP(Table1[[#This Row],[HotelID]],DimHotels!A:C,3,0)</f>
        <v>New York</v>
      </c>
      <c r="P69" s="14">
        <f>VLOOKUP(Table1[[#This Row],[HotelID]],DimHotels!A:E,5,0)</f>
        <v>196</v>
      </c>
      <c r="Q69" s="14">
        <f>VLOOKUP(Table1[[#This Row],[TicketID]],DimTickets!A:G,7,0)</f>
        <v>2815</v>
      </c>
      <c r="R69" s="14">
        <f>Table1[[#This Row],[Visa Fees]]+Table1[[#This Row],[Night Rate]]+Table1[[#This Row],[Ticket cost]]</f>
        <v>4291</v>
      </c>
    </row>
    <row r="70" spans="1:18" x14ac:dyDescent="0.3">
      <c r="A70" t="s">
        <v>21305</v>
      </c>
      <c r="B70" t="s">
        <v>373</v>
      </c>
      <c r="C70" t="s">
        <v>14068</v>
      </c>
      <c r="D70" t="s">
        <v>17578</v>
      </c>
      <c r="E70" t="s">
        <v>18731</v>
      </c>
      <c r="F70" s="1">
        <v>45852</v>
      </c>
      <c r="G70" t="str">
        <f>VLOOKUP(Table1[[#This Row],[CustomerID]],DimCustomers!A:B,2,0)</f>
        <v>Pamela Williams</v>
      </c>
      <c r="H70" t="str">
        <f>VLOOKUP(Table1[[#This Row],[CustomerID]],DimCustomers!A:C,3,0)</f>
        <v>Male</v>
      </c>
      <c r="I70" t="str">
        <f>VLOOKUP(Table1[[#This Row],[CustomerID]],DimCustomers!A:D,4,0)</f>
        <v>Mongolia</v>
      </c>
      <c r="J70" t="str">
        <f>VLOOKUP(Table1[[#This Row],[VisaID]],'DimVisaApplications 2'!A:C,3,0)</f>
        <v>Rejected</v>
      </c>
      <c r="K70" t="str">
        <f>VLOOKUP(Table1[[#This Row],[VisaID]],'DimVisaApplications 2'!A:D,4,0)</f>
        <v>Canada</v>
      </c>
      <c r="L70" s="12">
        <f>VLOOKUP(Table1[[#This Row],[VisaID]],'DimVisaApplications 2'!A:E,5,0)</f>
        <v>45637</v>
      </c>
      <c r="M70" s="14">
        <f>VLOOKUP(Table1[[#This Row],[VisaID]],'DimVisaApplications 2'!A:G,7,0)</f>
        <v>1736</v>
      </c>
      <c r="N70" s="14" t="str">
        <f>VLOOKUP(Table1[[#This Row],[HotelID]],DimHotels!A:B,2,0)</f>
        <v>Sheraton</v>
      </c>
      <c r="O70" t="str">
        <f>VLOOKUP(Table1[[#This Row],[HotelID]],DimHotels!A:C,3,0)</f>
        <v>London</v>
      </c>
      <c r="P70" s="14">
        <f>VLOOKUP(Table1[[#This Row],[HotelID]],DimHotels!A:E,5,0)</f>
        <v>129</v>
      </c>
      <c r="Q70" s="14">
        <f>VLOOKUP(Table1[[#This Row],[TicketID]],DimTickets!A:G,7,0)</f>
        <v>1580</v>
      </c>
      <c r="R70" s="14">
        <f>Table1[[#This Row],[Visa Fees]]+Table1[[#This Row],[Night Rate]]+Table1[[#This Row],[Ticket cost]]</f>
        <v>3445</v>
      </c>
    </row>
    <row r="71" spans="1:18" x14ac:dyDescent="0.3">
      <c r="A71" t="s">
        <v>21306</v>
      </c>
      <c r="B71" t="s">
        <v>2108</v>
      </c>
      <c r="C71" t="s">
        <v>13700</v>
      </c>
      <c r="D71" t="s">
        <v>17641</v>
      </c>
      <c r="E71" t="s">
        <v>19892</v>
      </c>
      <c r="F71" s="1">
        <v>45782</v>
      </c>
      <c r="G71" t="str">
        <f>VLOOKUP(Table1[[#This Row],[CustomerID]],DimCustomers!A:B,2,0)</f>
        <v>Ryan Solomon</v>
      </c>
      <c r="H71" t="str">
        <f>VLOOKUP(Table1[[#This Row],[CustomerID]],DimCustomers!A:C,3,0)</f>
        <v>Female</v>
      </c>
      <c r="I71" t="str">
        <f>VLOOKUP(Table1[[#This Row],[CustomerID]],DimCustomers!A:D,4,0)</f>
        <v>Saint Pierre and Miquelon</v>
      </c>
      <c r="J71" t="str">
        <f>VLOOKUP(Table1[[#This Row],[VisaID]],'DimVisaApplications 2'!A:C,3,0)</f>
        <v>Approved</v>
      </c>
      <c r="K71" t="str">
        <f>VLOOKUP(Table1[[#This Row],[VisaID]],'DimVisaApplications 2'!A:D,4,0)</f>
        <v>Canada</v>
      </c>
      <c r="L71" s="12">
        <f>VLOOKUP(Table1[[#This Row],[VisaID]],'DimVisaApplications 2'!A:E,5,0)</f>
        <v>45529</v>
      </c>
      <c r="M71" s="14">
        <f>VLOOKUP(Table1[[#This Row],[VisaID]],'DimVisaApplications 2'!A:G,7,0)</f>
        <v>1782</v>
      </c>
      <c r="N71" s="14" t="str">
        <f>VLOOKUP(Table1[[#This Row],[HotelID]],DimHotels!A:B,2,0)</f>
        <v>Marriott</v>
      </c>
      <c r="O71" t="str">
        <f>VLOOKUP(Table1[[#This Row],[HotelID]],DimHotels!A:C,3,0)</f>
        <v>Cairo</v>
      </c>
      <c r="P71" s="14">
        <f>VLOOKUP(Table1[[#This Row],[HotelID]],DimHotels!A:E,5,0)</f>
        <v>716</v>
      </c>
      <c r="Q71" s="14">
        <f>VLOOKUP(Table1[[#This Row],[TicketID]],DimTickets!A:G,7,0)</f>
        <v>4993</v>
      </c>
      <c r="R71" s="14">
        <f>Table1[[#This Row],[Visa Fees]]+Table1[[#This Row],[Night Rate]]+Table1[[#This Row],[Ticket cost]]</f>
        <v>7491</v>
      </c>
    </row>
    <row r="72" spans="1:18" x14ac:dyDescent="0.3">
      <c r="A72" t="s">
        <v>21307</v>
      </c>
      <c r="B72" t="s">
        <v>2494</v>
      </c>
      <c r="C72" t="s">
        <v>12278</v>
      </c>
      <c r="D72" t="s">
        <v>15289</v>
      </c>
      <c r="E72" t="s">
        <v>19065</v>
      </c>
      <c r="F72" s="1">
        <v>45829</v>
      </c>
      <c r="G72" t="str">
        <f>VLOOKUP(Table1[[#This Row],[CustomerID]],DimCustomers!A:B,2,0)</f>
        <v>Gabrielle Hensley</v>
      </c>
      <c r="H72" t="str">
        <f>VLOOKUP(Table1[[#This Row],[CustomerID]],DimCustomers!A:C,3,0)</f>
        <v>Male</v>
      </c>
      <c r="I72" t="str">
        <f>VLOOKUP(Table1[[#This Row],[CustomerID]],DimCustomers!A:D,4,0)</f>
        <v>Solomon Islands</v>
      </c>
      <c r="J72" t="str">
        <f>VLOOKUP(Table1[[#This Row],[VisaID]],'DimVisaApplications 2'!A:C,3,0)</f>
        <v>Rejected</v>
      </c>
      <c r="K72" t="str">
        <f>VLOOKUP(Table1[[#This Row],[VisaID]],'DimVisaApplications 2'!A:D,4,0)</f>
        <v>Canada</v>
      </c>
      <c r="L72" s="12">
        <f>VLOOKUP(Table1[[#This Row],[VisaID]],'DimVisaApplications 2'!A:E,5,0)</f>
        <v>45526</v>
      </c>
      <c r="M72" s="14">
        <f>VLOOKUP(Table1[[#This Row],[VisaID]],'DimVisaApplications 2'!A:G,7,0)</f>
        <v>1899</v>
      </c>
      <c r="N72" s="14" t="str">
        <f>VLOOKUP(Table1[[#This Row],[HotelID]],DimHotels!A:B,2,0)</f>
        <v>Radisson</v>
      </c>
      <c r="O72" t="str">
        <f>VLOOKUP(Table1[[#This Row],[HotelID]],DimHotels!A:C,3,0)</f>
        <v>Cairo</v>
      </c>
      <c r="P72" s="14">
        <f>VLOOKUP(Table1[[#This Row],[HotelID]],DimHotels!A:E,5,0)</f>
        <v>456</v>
      </c>
      <c r="Q72" s="14">
        <f>VLOOKUP(Table1[[#This Row],[TicketID]],DimTickets!A:G,7,0)</f>
        <v>4951</v>
      </c>
      <c r="R72" s="14">
        <f>Table1[[#This Row],[Visa Fees]]+Table1[[#This Row],[Night Rate]]+Table1[[#This Row],[Ticket cost]]</f>
        <v>7306</v>
      </c>
    </row>
    <row r="73" spans="1:18" x14ac:dyDescent="0.3">
      <c r="A73" t="s">
        <v>21308</v>
      </c>
      <c r="B73" t="s">
        <v>1923</v>
      </c>
      <c r="C73" t="s">
        <v>14642</v>
      </c>
      <c r="D73" t="s">
        <v>16744</v>
      </c>
      <c r="E73" t="s">
        <v>20638</v>
      </c>
      <c r="F73" s="1">
        <v>45716</v>
      </c>
      <c r="G73" t="str">
        <f>VLOOKUP(Table1[[#This Row],[CustomerID]],DimCustomers!A:B,2,0)</f>
        <v>Debra Gregory</v>
      </c>
      <c r="H73" t="str">
        <f>VLOOKUP(Table1[[#This Row],[CustomerID]],DimCustomers!A:C,3,0)</f>
        <v>Female</v>
      </c>
      <c r="I73" t="str">
        <f>VLOOKUP(Table1[[#This Row],[CustomerID]],DimCustomers!A:D,4,0)</f>
        <v>France</v>
      </c>
      <c r="J73" t="str">
        <f>VLOOKUP(Table1[[#This Row],[VisaID]],'DimVisaApplications 2'!A:C,3,0)</f>
        <v>Approved</v>
      </c>
      <c r="K73" t="str">
        <f>VLOOKUP(Table1[[#This Row],[VisaID]],'DimVisaApplications 2'!A:D,4,0)</f>
        <v>Germany</v>
      </c>
      <c r="L73" s="12">
        <f>VLOOKUP(Table1[[#This Row],[VisaID]],'DimVisaApplications 2'!A:E,5,0)</f>
        <v>45732</v>
      </c>
      <c r="M73" s="14">
        <f>VLOOKUP(Table1[[#This Row],[VisaID]],'DimVisaApplications 2'!A:G,7,0)</f>
        <v>721</v>
      </c>
      <c r="N73" s="14" t="str">
        <f>VLOOKUP(Table1[[#This Row],[HotelID]],DimHotels!A:B,2,0)</f>
        <v>Marriott</v>
      </c>
      <c r="O73" t="str">
        <f>VLOOKUP(Table1[[#This Row],[HotelID]],DimHotels!A:C,3,0)</f>
        <v>Paris</v>
      </c>
      <c r="P73" s="14">
        <f>VLOOKUP(Table1[[#This Row],[HotelID]],DimHotels!A:E,5,0)</f>
        <v>570</v>
      </c>
      <c r="Q73" s="14">
        <f>VLOOKUP(Table1[[#This Row],[TicketID]],DimTickets!A:G,7,0)</f>
        <v>4008</v>
      </c>
      <c r="R73" s="14">
        <f>Table1[[#This Row],[Visa Fees]]+Table1[[#This Row],[Night Rate]]+Table1[[#This Row],[Ticket cost]]</f>
        <v>5299</v>
      </c>
    </row>
    <row r="74" spans="1:18" x14ac:dyDescent="0.3">
      <c r="A74" t="s">
        <v>21309</v>
      </c>
      <c r="B74" t="s">
        <v>2804</v>
      </c>
      <c r="C74" t="s">
        <v>14875</v>
      </c>
      <c r="D74" t="s">
        <v>17763</v>
      </c>
      <c r="E74" t="s">
        <v>18628</v>
      </c>
      <c r="F74" s="1">
        <v>45856</v>
      </c>
      <c r="G74" t="str">
        <f>VLOOKUP(Table1[[#This Row],[CustomerID]],DimCustomers!A:B,2,0)</f>
        <v>Debbie Reed</v>
      </c>
      <c r="H74" t="str">
        <f>VLOOKUP(Table1[[#This Row],[CustomerID]],DimCustomers!A:C,3,0)</f>
        <v>Male</v>
      </c>
      <c r="I74" t="str">
        <f>VLOOKUP(Table1[[#This Row],[CustomerID]],DimCustomers!A:D,4,0)</f>
        <v>Afghanistan</v>
      </c>
      <c r="J74" t="str">
        <f>VLOOKUP(Table1[[#This Row],[VisaID]],'DimVisaApplications 2'!A:C,3,0)</f>
        <v>Approved</v>
      </c>
      <c r="K74" t="str">
        <f>VLOOKUP(Table1[[#This Row],[VisaID]],'DimVisaApplications 2'!A:D,4,0)</f>
        <v>Germany</v>
      </c>
      <c r="L74" s="12">
        <f>VLOOKUP(Table1[[#This Row],[VisaID]],'DimVisaApplications 2'!A:E,5,0)</f>
        <v>45775</v>
      </c>
      <c r="M74" s="14">
        <f>VLOOKUP(Table1[[#This Row],[VisaID]],'DimVisaApplications 2'!A:G,7,0)</f>
        <v>1930</v>
      </c>
      <c r="N74" s="14" t="str">
        <f>VLOOKUP(Table1[[#This Row],[HotelID]],DimHotels!A:B,2,0)</f>
        <v>Marriott</v>
      </c>
      <c r="O74" t="str">
        <f>VLOOKUP(Table1[[#This Row],[HotelID]],DimHotels!A:C,3,0)</f>
        <v>Paris</v>
      </c>
      <c r="P74" s="14">
        <f>VLOOKUP(Table1[[#This Row],[HotelID]],DimHotels!A:E,5,0)</f>
        <v>798</v>
      </c>
      <c r="Q74" s="14">
        <f>VLOOKUP(Table1[[#This Row],[TicketID]],DimTickets!A:G,7,0)</f>
        <v>3374</v>
      </c>
      <c r="R74" s="14">
        <f>Table1[[#This Row],[Visa Fees]]+Table1[[#This Row],[Night Rate]]+Table1[[#This Row],[Ticket cost]]</f>
        <v>6102</v>
      </c>
    </row>
    <row r="75" spans="1:18" x14ac:dyDescent="0.3">
      <c r="A75" t="s">
        <v>21310</v>
      </c>
      <c r="B75" t="s">
        <v>503</v>
      </c>
      <c r="C75" t="s">
        <v>13626</v>
      </c>
      <c r="D75" t="s">
        <v>17762</v>
      </c>
      <c r="E75" t="s">
        <v>19873</v>
      </c>
      <c r="F75" s="1">
        <v>45701</v>
      </c>
      <c r="G75" t="str">
        <f>VLOOKUP(Table1[[#This Row],[CustomerID]],DimCustomers!A:B,2,0)</f>
        <v>Veronica Bray</v>
      </c>
      <c r="H75" t="str">
        <f>VLOOKUP(Table1[[#This Row],[CustomerID]],DimCustomers!A:C,3,0)</f>
        <v>Male</v>
      </c>
      <c r="I75" t="str">
        <f>VLOOKUP(Table1[[#This Row],[CustomerID]],DimCustomers!A:D,4,0)</f>
        <v>Niue</v>
      </c>
      <c r="J75" t="str">
        <f>VLOOKUP(Table1[[#This Row],[VisaID]],'DimVisaApplications 2'!A:C,3,0)</f>
        <v>Rejected</v>
      </c>
      <c r="K75" t="str">
        <f>VLOOKUP(Table1[[#This Row],[VisaID]],'DimVisaApplications 2'!A:D,4,0)</f>
        <v>UAE</v>
      </c>
      <c r="L75" s="12">
        <f>VLOOKUP(Table1[[#This Row],[VisaID]],'DimVisaApplications 2'!A:E,5,0)</f>
        <v>45765</v>
      </c>
      <c r="M75" s="14">
        <f>VLOOKUP(Table1[[#This Row],[VisaID]],'DimVisaApplications 2'!A:G,7,0)</f>
        <v>1736</v>
      </c>
      <c r="N75" s="14" t="str">
        <f>VLOOKUP(Table1[[#This Row],[HotelID]],DimHotels!A:B,2,0)</f>
        <v>Four Seasons</v>
      </c>
      <c r="O75" t="str">
        <f>VLOOKUP(Table1[[#This Row],[HotelID]],DimHotels!A:C,3,0)</f>
        <v>Paris</v>
      </c>
      <c r="P75" s="14">
        <f>VLOOKUP(Table1[[#This Row],[HotelID]],DimHotels!A:E,5,0)</f>
        <v>130</v>
      </c>
      <c r="Q75" s="14">
        <f>VLOOKUP(Table1[[#This Row],[TicketID]],DimTickets!A:G,7,0)</f>
        <v>2149</v>
      </c>
      <c r="R75" s="14">
        <f>Table1[[#This Row],[Visa Fees]]+Table1[[#This Row],[Night Rate]]+Table1[[#This Row],[Ticket cost]]</f>
        <v>4015</v>
      </c>
    </row>
    <row r="76" spans="1:18" x14ac:dyDescent="0.3">
      <c r="A76" t="s">
        <v>21311</v>
      </c>
      <c r="B76" t="s">
        <v>720</v>
      </c>
      <c r="C76" t="s">
        <v>13318</v>
      </c>
      <c r="D76" t="s">
        <v>15680</v>
      </c>
      <c r="E76" t="s">
        <v>20814</v>
      </c>
      <c r="F76" s="1">
        <v>45775</v>
      </c>
      <c r="G76" t="str">
        <f>VLOOKUP(Table1[[#This Row],[CustomerID]],DimCustomers!A:B,2,0)</f>
        <v>Cynthia Pena</v>
      </c>
      <c r="H76" t="str">
        <f>VLOOKUP(Table1[[#This Row],[CustomerID]],DimCustomers!A:C,3,0)</f>
        <v>Male</v>
      </c>
      <c r="I76" t="str">
        <f>VLOOKUP(Table1[[#This Row],[CustomerID]],DimCustomers!A:D,4,0)</f>
        <v>Montenegro</v>
      </c>
      <c r="J76" t="str">
        <f>VLOOKUP(Table1[[#This Row],[VisaID]],'DimVisaApplications 2'!A:C,3,0)</f>
        <v>Approved</v>
      </c>
      <c r="K76" t="str">
        <f>VLOOKUP(Table1[[#This Row],[VisaID]],'DimVisaApplications 2'!A:D,4,0)</f>
        <v>Canada</v>
      </c>
      <c r="L76" s="12">
        <f>VLOOKUP(Table1[[#This Row],[VisaID]],'DimVisaApplications 2'!A:E,5,0)</f>
        <v>45753</v>
      </c>
      <c r="M76" s="14">
        <f>VLOOKUP(Table1[[#This Row],[VisaID]],'DimVisaApplications 2'!A:G,7,0)</f>
        <v>1774</v>
      </c>
      <c r="N76" s="14" t="str">
        <f>VLOOKUP(Table1[[#This Row],[HotelID]],DimHotels!A:B,2,0)</f>
        <v>Radisson</v>
      </c>
      <c r="O76" t="str">
        <f>VLOOKUP(Table1[[#This Row],[HotelID]],DimHotels!A:C,3,0)</f>
        <v>Paris</v>
      </c>
      <c r="P76" s="14">
        <f>VLOOKUP(Table1[[#This Row],[HotelID]],DimHotels!A:E,5,0)</f>
        <v>209</v>
      </c>
      <c r="Q76" s="14">
        <f>VLOOKUP(Table1[[#This Row],[TicketID]],DimTickets!A:G,7,0)</f>
        <v>4069</v>
      </c>
      <c r="R76" s="14">
        <f>Table1[[#This Row],[Visa Fees]]+Table1[[#This Row],[Night Rate]]+Table1[[#This Row],[Ticket cost]]</f>
        <v>6052</v>
      </c>
    </row>
    <row r="77" spans="1:18" x14ac:dyDescent="0.3">
      <c r="A77" t="s">
        <v>21312</v>
      </c>
      <c r="B77" t="s">
        <v>2020</v>
      </c>
      <c r="C77" t="s">
        <v>12382</v>
      </c>
      <c r="D77" t="s">
        <v>15384</v>
      </c>
      <c r="E77" t="s">
        <v>18321</v>
      </c>
      <c r="F77" s="1">
        <v>45750</v>
      </c>
      <c r="G77" t="str">
        <f>VLOOKUP(Table1[[#This Row],[CustomerID]],DimCustomers!A:B,2,0)</f>
        <v>Kathryn Benson</v>
      </c>
      <c r="H77" t="str">
        <f>VLOOKUP(Table1[[#This Row],[CustomerID]],DimCustomers!A:C,3,0)</f>
        <v>Male</v>
      </c>
      <c r="I77" t="str">
        <f>VLOOKUP(Table1[[#This Row],[CustomerID]],DimCustomers!A:D,4,0)</f>
        <v>Saint Lucia</v>
      </c>
      <c r="J77" t="str">
        <f>VLOOKUP(Table1[[#This Row],[VisaID]],'DimVisaApplications 2'!A:C,3,0)</f>
        <v>Approved</v>
      </c>
      <c r="K77" t="str">
        <f>VLOOKUP(Table1[[#This Row],[VisaID]],'DimVisaApplications 2'!A:D,4,0)</f>
        <v>Canada</v>
      </c>
      <c r="L77" s="12">
        <f>VLOOKUP(Table1[[#This Row],[VisaID]],'DimVisaApplications 2'!A:E,5,0)</f>
        <v>45799</v>
      </c>
      <c r="M77" s="14">
        <f>VLOOKUP(Table1[[#This Row],[VisaID]],'DimVisaApplications 2'!A:G,7,0)</f>
        <v>1369</v>
      </c>
      <c r="N77" s="14" t="str">
        <f>VLOOKUP(Table1[[#This Row],[HotelID]],DimHotels!A:B,2,0)</f>
        <v>Marriott</v>
      </c>
      <c r="O77" t="str">
        <f>VLOOKUP(Table1[[#This Row],[HotelID]],DimHotels!A:C,3,0)</f>
        <v>Dubai</v>
      </c>
      <c r="P77" s="14">
        <f>VLOOKUP(Table1[[#This Row],[HotelID]],DimHotels!A:E,5,0)</f>
        <v>268</v>
      </c>
      <c r="Q77" s="14">
        <f>VLOOKUP(Table1[[#This Row],[TicketID]],DimTickets!A:G,7,0)</f>
        <v>1428</v>
      </c>
      <c r="R77" s="14">
        <f>Table1[[#This Row],[Visa Fees]]+Table1[[#This Row],[Night Rate]]+Table1[[#This Row],[Ticket cost]]</f>
        <v>3065</v>
      </c>
    </row>
    <row r="78" spans="1:18" x14ac:dyDescent="0.3">
      <c r="A78" t="s">
        <v>21313</v>
      </c>
      <c r="B78" t="s">
        <v>2824</v>
      </c>
      <c r="C78" t="s">
        <v>14575</v>
      </c>
      <c r="D78" t="s">
        <v>16857</v>
      </c>
      <c r="E78" t="s">
        <v>18612</v>
      </c>
      <c r="F78" s="1">
        <v>45695</v>
      </c>
      <c r="G78" t="str">
        <f>VLOOKUP(Table1[[#This Row],[CustomerID]],DimCustomers!A:B,2,0)</f>
        <v>Jessica Logan</v>
      </c>
      <c r="H78" t="str">
        <f>VLOOKUP(Table1[[#This Row],[CustomerID]],DimCustomers!A:C,3,0)</f>
        <v>Female</v>
      </c>
      <c r="I78" t="str">
        <f>VLOOKUP(Table1[[#This Row],[CustomerID]],DimCustomers!A:D,4,0)</f>
        <v>Saint Martin</v>
      </c>
      <c r="J78" t="str">
        <f>VLOOKUP(Table1[[#This Row],[VisaID]],'DimVisaApplications 2'!A:C,3,0)</f>
        <v>Rejected</v>
      </c>
      <c r="K78" t="str">
        <f>VLOOKUP(Table1[[#This Row],[VisaID]],'DimVisaApplications 2'!A:D,4,0)</f>
        <v>Germany</v>
      </c>
      <c r="L78" s="12">
        <f>VLOOKUP(Table1[[#This Row],[VisaID]],'DimVisaApplications 2'!A:E,5,0)</f>
        <v>45549</v>
      </c>
      <c r="M78" s="14">
        <f>VLOOKUP(Table1[[#This Row],[VisaID]],'DimVisaApplications 2'!A:G,7,0)</f>
        <v>1954</v>
      </c>
      <c r="N78" s="14" t="str">
        <f>VLOOKUP(Table1[[#This Row],[HotelID]],DimHotels!A:B,2,0)</f>
        <v>Hilton</v>
      </c>
      <c r="O78" t="str">
        <f>VLOOKUP(Table1[[#This Row],[HotelID]],DimHotels!A:C,3,0)</f>
        <v>London</v>
      </c>
      <c r="P78" s="14">
        <f>VLOOKUP(Table1[[#This Row],[HotelID]],DimHotels!A:E,5,0)</f>
        <v>360</v>
      </c>
      <c r="Q78" s="14">
        <f>VLOOKUP(Table1[[#This Row],[TicketID]],DimTickets!A:G,7,0)</f>
        <v>4479</v>
      </c>
      <c r="R78" s="14">
        <f>Table1[[#This Row],[Visa Fees]]+Table1[[#This Row],[Night Rate]]+Table1[[#This Row],[Ticket cost]]</f>
        <v>6793</v>
      </c>
    </row>
    <row r="79" spans="1:18" x14ac:dyDescent="0.3">
      <c r="A79" t="s">
        <v>21314</v>
      </c>
      <c r="B79" t="s">
        <v>2643</v>
      </c>
      <c r="C79" t="s">
        <v>14024</v>
      </c>
      <c r="D79" t="s">
        <v>17200</v>
      </c>
      <c r="E79" t="s">
        <v>21208</v>
      </c>
      <c r="F79" s="1">
        <v>45810</v>
      </c>
      <c r="G79" t="str">
        <f>VLOOKUP(Table1[[#This Row],[CustomerID]],DimCustomers!A:B,2,0)</f>
        <v>Sara Anderson</v>
      </c>
      <c r="H79" t="str">
        <f>VLOOKUP(Table1[[#This Row],[CustomerID]],DimCustomers!A:C,3,0)</f>
        <v>Male</v>
      </c>
      <c r="I79" t="str">
        <f>VLOOKUP(Table1[[#This Row],[CustomerID]],DimCustomers!A:D,4,0)</f>
        <v>Uganda</v>
      </c>
      <c r="J79" t="str">
        <f>VLOOKUP(Table1[[#This Row],[VisaID]],'DimVisaApplications 2'!A:C,3,0)</f>
        <v>Approved</v>
      </c>
      <c r="K79" t="str">
        <f>VLOOKUP(Table1[[#This Row],[VisaID]],'DimVisaApplications 2'!A:D,4,0)</f>
        <v>Germany</v>
      </c>
      <c r="L79" s="12">
        <f>VLOOKUP(Table1[[#This Row],[VisaID]],'DimVisaApplications 2'!A:E,5,0)</f>
        <v>45627</v>
      </c>
      <c r="M79" s="14">
        <f>VLOOKUP(Table1[[#This Row],[VisaID]],'DimVisaApplications 2'!A:G,7,0)</f>
        <v>1817</v>
      </c>
      <c r="N79" s="14" t="str">
        <f>VLOOKUP(Table1[[#This Row],[HotelID]],DimHotels!A:B,2,0)</f>
        <v>Sheraton</v>
      </c>
      <c r="O79" t="str">
        <f>VLOOKUP(Table1[[#This Row],[HotelID]],DimHotels!A:C,3,0)</f>
        <v>London</v>
      </c>
      <c r="P79" s="14">
        <f>VLOOKUP(Table1[[#This Row],[HotelID]],DimHotels!A:E,5,0)</f>
        <v>723</v>
      </c>
      <c r="Q79" s="14">
        <f>VLOOKUP(Table1[[#This Row],[TicketID]],DimTickets!A:G,7,0)</f>
        <v>4031</v>
      </c>
      <c r="R79" s="14">
        <f>Table1[[#This Row],[Visa Fees]]+Table1[[#This Row],[Night Rate]]+Table1[[#This Row],[Ticket cost]]</f>
        <v>6571</v>
      </c>
    </row>
    <row r="80" spans="1:18" x14ac:dyDescent="0.3">
      <c r="A80" t="s">
        <v>21315</v>
      </c>
      <c r="B80" t="s">
        <v>206</v>
      </c>
      <c r="C80" t="s">
        <v>13204</v>
      </c>
      <c r="D80" t="s">
        <v>17029</v>
      </c>
      <c r="E80" t="s">
        <v>20119</v>
      </c>
      <c r="F80" s="1">
        <v>45684</v>
      </c>
      <c r="G80" t="str">
        <f>VLOOKUP(Table1[[#This Row],[CustomerID]],DimCustomers!A:B,2,0)</f>
        <v>Susan Larson</v>
      </c>
      <c r="H80" t="str">
        <f>VLOOKUP(Table1[[#This Row],[CustomerID]],DimCustomers!A:C,3,0)</f>
        <v>Male</v>
      </c>
      <c r="I80" t="str">
        <f>VLOOKUP(Table1[[#This Row],[CustomerID]],DimCustomers!A:D,4,0)</f>
        <v>Ethiopia</v>
      </c>
      <c r="J80" t="str">
        <f>VLOOKUP(Table1[[#This Row],[VisaID]],'DimVisaApplications 2'!A:C,3,0)</f>
        <v>Rejected</v>
      </c>
      <c r="K80" t="str">
        <f>VLOOKUP(Table1[[#This Row],[VisaID]],'DimVisaApplications 2'!A:D,4,0)</f>
        <v>USA</v>
      </c>
      <c r="L80" s="12">
        <f>VLOOKUP(Table1[[#This Row],[VisaID]],'DimVisaApplications 2'!A:E,5,0)</f>
        <v>45535</v>
      </c>
      <c r="M80" s="14">
        <f>VLOOKUP(Table1[[#This Row],[VisaID]],'DimVisaApplications 2'!A:G,7,0)</f>
        <v>1623</v>
      </c>
      <c r="N80" s="14" t="str">
        <f>VLOOKUP(Table1[[#This Row],[HotelID]],DimHotels!A:B,2,0)</f>
        <v>Marriott</v>
      </c>
      <c r="O80" t="str">
        <f>VLOOKUP(Table1[[#This Row],[HotelID]],DimHotels!A:C,3,0)</f>
        <v>Cairo</v>
      </c>
      <c r="P80" s="14">
        <f>VLOOKUP(Table1[[#This Row],[HotelID]],DimHotels!A:E,5,0)</f>
        <v>718</v>
      </c>
      <c r="Q80" s="14">
        <f>VLOOKUP(Table1[[#This Row],[TicketID]],DimTickets!A:G,7,0)</f>
        <v>3831</v>
      </c>
      <c r="R80" s="14">
        <f>Table1[[#This Row],[Visa Fees]]+Table1[[#This Row],[Night Rate]]+Table1[[#This Row],[Ticket cost]]</f>
        <v>6172</v>
      </c>
    </row>
    <row r="81" spans="1:18" x14ac:dyDescent="0.3">
      <c r="A81" t="s">
        <v>21316</v>
      </c>
      <c r="B81" t="s">
        <v>1271</v>
      </c>
      <c r="C81" t="s">
        <v>13860</v>
      </c>
      <c r="D81" t="s">
        <v>17100</v>
      </c>
      <c r="E81" t="s">
        <v>20471</v>
      </c>
      <c r="F81" s="1">
        <v>45834</v>
      </c>
      <c r="G81" t="str">
        <f>VLOOKUP(Table1[[#This Row],[CustomerID]],DimCustomers!A:B,2,0)</f>
        <v>David Horton</v>
      </c>
      <c r="H81" t="str">
        <f>VLOOKUP(Table1[[#This Row],[CustomerID]],DimCustomers!A:C,3,0)</f>
        <v>Male</v>
      </c>
      <c r="I81" t="str">
        <f>VLOOKUP(Table1[[#This Row],[CustomerID]],DimCustomers!A:D,4,0)</f>
        <v>Isle of Man</v>
      </c>
      <c r="J81" t="str">
        <f>VLOOKUP(Table1[[#This Row],[VisaID]],'DimVisaApplications 2'!A:C,3,0)</f>
        <v>Approved</v>
      </c>
      <c r="K81" t="str">
        <f>VLOOKUP(Table1[[#This Row],[VisaID]],'DimVisaApplications 2'!A:D,4,0)</f>
        <v>Canada</v>
      </c>
      <c r="L81" s="12">
        <f>VLOOKUP(Table1[[#This Row],[VisaID]],'DimVisaApplications 2'!A:E,5,0)</f>
        <v>45582</v>
      </c>
      <c r="M81" s="14">
        <f>VLOOKUP(Table1[[#This Row],[VisaID]],'DimVisaApplications 2'!A:G,7,0)</f>
        <v>756</v>
      </c>
      <c r="N81" s="14" t="str">
        <f>VLOOKUP(Table1[[#This Row],[HotelID]],DimHotels!A:B,2,0)</f>
        <v>Radisson</v>
      </c>
      <c r="O81" t="str">
        <f>VLOOKUP(Table1[[#This Row],[HotelID]],DimHotels!A:C,3,0)</f>
        <v>New York</v>
      </c>
      <c r="P81" s="14">
        <f>VLOOKUP(Table1[[#This Row],[HotelID]],DimHotels!A:E,5,0)</f>
        <v>249</v>
      </c>
      <c r="Q81" s="14">
        <f>VLOOKUP(Table1[[#This Row],[TicketID]],DimTickets!A:G,7,0)</f>
        <v>1827</v>
      </c>
      <c r="R81" s="14">
        <f>Table1[[#This Row],[Visa Fees]]+Table1[[#This Row],[Night Rate]]+Table1[[#This Row],[Ticket cost]]</f>
        <v>2832</v>
      </c>
    </row>
    <row r="82" spans="1:18" x14ac:dyDescent="0.3">
      <c r="A82" t="s">
        <v>21317</v>
      </c>
      <c r="B82" t="s">
        <v>708</v>
      </c>
      <c r="C82" t="s">
        <v>14864</v>
      </c>
      <c r="D82" t="s">
        <v>17333</v>
      </c>
      <c r="E82" t="s">
        <v>19155</v>
      </c>
      <c r="F82" s="1">
        <v>45793</v>
      </c>
      <c r="G82" t="str">
        <f>VLOOKUP(Table1[[#This Row],[CustomerID]],DimCustomers!A:B,2,0)</f>
        <v>Keith Beck</v>
      </c>
      <c r="H82" t="str">
        <f>VLOOKUP(Table1[[#This Row],[CustomerID]],DimCustomers!A:C,3,0)</f>
        <v>Female</v>
      </c>
      <c r="I82" t="str">
        <f>VLOOKUP(Table1[[#This Row],[CustomerID]],DimCustomers!A:D,4,0)</f>
        <v>Central African Republic</v>
      </c>
      <c r="J82" t="str">
        <f>VLOOKUP(Table1[[#This Row],[VisaID]],'DimVisaApplications 2'!A:C,3,0)</f>
        <v>Pending</v>
      </c>
      <c r="K82" t="str">
        <f>VLOOKUP(Table1[[#This Row],[VisaID]],'DimVisaApplications 2'!A:D,4,0)</f>
        <v>Canada</v>
      </c>
      <c r="L82" s="12">
        <f>VLOOKUP(Table1[[#This Row],[VisaID]],'DimVisaApplications 2'!A:E,5,0)</f>
        <v>45777</v>
      </c>
      <c r="M82" s="14">
        <f>VLOOKUP(Table1[[#This Row],[VisaID]],'DimVisaApplications 2'!A:G,7,0)</f>
        <v>1181</v>
      </c>
      <c r="N82" s="14" t="str">
        <f>VLOOKUP(Table1[[#This Row],[HotelID]],DimHotels!A:B,2,0)</f>
        <v>Radisson</v>
      </c>
      <c r="O82" t="str">
        <f>VLOOKUP(Table1[[#This Row],[HotelID]],DimHotels!A:C,3,0)</f>
        <v>Cairo</v>
      </c>
      <c r="P82" s="14">
        <f>VLOOKUP(Table1[[#This Row],[HotelID]],DimHotels!A:E,5,0)</f>
        <v>510</v>
      </c>
      <c r="Q82" s="14">
        <f>VLOOKUP(Table1[[#This Row],[TicketID]],DimTickets!A:G,7,0)</f>
        <v>1898</v>
      </c>
      <c r="R82" s="14">
        <f>Table1[[#This Row],[Visa Fees]]+Table1[[#This Row],[Night Rate]]+Table1[[#This Row],[Ticket cost]]</f>
        <v>3589</v>
      </c>
    </row>
    <row r="83" spans="1:18" x14ac:dyDescent="0.3">
      <c r="A83" t="s">
        <v>21318</v>
      </c>
      <c r="B83" t="s">
        <v>1862</v>
      </c>
      <c r="C83" t="s">
        <v>14578</v>
      </c>
      <c r="D83" t="s">
        <v>18068</v>
      </c>
      <c r="E83" t="s">
        <v>20372</v>
      </c>
      <c r="F83" s="1">
        <v>45707</v>
      </c>
      <c r="G83" t="str">
        <f>VLOOKUP(Table1[[#This Row],[CustomerID]],DimCustomers!A:B,2,0)</f>
        <v>Mary Lloyd</v>
      </c>
      <c r="H83" t="str">
        <f>VLOOKUP(Table1[[#This Row],[CustomerID]],DimCustomers!A:C,3,0)</f>
        <v>Female</v>
      </c>
      <c r="I83" t="str">
        <f>VLOOKUP(Table1[[#This Row],[CustomerID]],DimCustomers!A:D,4,0)</f>
        <v>Uruguay</v>
      </c>
      <c r="J83" t="str">
        <f>VLOOKUP(Table1[[#This Row],[VisaID]],'DimVisaApplications 2'!A:C,3,0)</f>
        <v>Pending</v>
      </c>
      <c r="K83" t="str">
        <f>VLOOKUP(Table1[[#This Row],[VisaID]],'DimVisaApplications 2'!A:D,4,0)</f>
        <v>France</v>
      </c>
      <c r="L83" s="12">
        <f>VLOOKUP(Table1[[#This Row],[VisaID]],'DimVisaApplications 2'!A:E,5,0)</f>
        <v>45828</v>
      </c>
      <c r="M83" s="14">
        <f>VLOOKUP(Table1[[#This Row],[VisaID]],'DimVisaApplications 2'!A:G,7,0)</f>
        <v>1380</v>
      </c>
      <c r="N83" s="14" t="str">
        <f>VLOOKUP(Table1[[#This Row],[HotelID]],DimHotels!A:B,2,0)</f>
        <v>Marriott</v>
      </c>
      <c r="O83" t="str">
        <f>VLOOKUP(Table1[[#This Row],[HotelID]],DimHotels!A:C,3,0)</f>
        <v>Dubai</v>
      </c>
      <c r="P83" s="14">
        <f>VLOOKUP(Table1[[#This Row],[HotelID]],DimHotels!A:E,5,0)</f>
        <v>631</v>
      </c>
      <c r="Q83" s="14">
        <f>VLOOKUP(Table1[[#This Row],[TicketID]],DimTickets!A:G,7,0)</f>
        <v>1656</v>
      </c>
      <c r="R83" s="14">
        <f>Table1[[#This Row],[Visa Fees]]+Table1[[#This Row],[Night Rate]]+Table1[[#This Row],[Ticket cost]]</f>
        <v>3667</v>
      </c>
    </row>
    <row r="84" spans="1:18" x14ac:dyDescent="0.3">
      <c r="A84" t="s">
        <v>21319</v>
      </c>
      <c r="B84" t="s">
        <v>2302</v>
      </c>
      <c r="C84" t="s">
        <v>13385</v>
      </c>
      <c r="D84" t="s">
        <v>16246</v>
      </c>
      <c r="E84" t="s">
        <v>21016</v>
      </c>
      <c r="F84" s="1">
        <v>45818</v>
      </c>
      <c r="G84" t="str">
        <f>VLOOKUP(Table1[[#This Row],[CustomerID]],DimCustomers!A:B,2,0)</f>
        <v>Tina Mann</v>
      </c>
      <c r="H84" t="str">
        <f>VLOOKUP(Table1[[#This Row],[CustomerID]],DimCustomers!A:C,3,0)</f>
        <v>Male</v>
      </c>
      <c r="I84" t="str">
        <f>VLOOKUP(Table1[[#This Row],[CustomerID]],DimCustomers!A:D,4,0)</f>
        <v>Netherlands</v>
      </c>
      <c r="J84" t="str">
        <f>VLOOKUP(Table1[[#This Row],[VisaID]],'DimVisaApplications 2'!A:C,3,0)</f>
        <v>Pending</v>
      </c>
      <c r="K84" t="str">
        <f>VLOOKUP(Table1[[#This Row],[VisaID]],'DimVisaApplications 2'!A:D,4,0)</f>
        <v>UAE</v>
      </c>
      <c r="L84" s="12">
        <f>VLOOKUP(Table1[[#This Row],[VisaID]],'DimVisaApplications 2'!A:E,5,0)</f>
        <v>45598</v>
      </c>
      <c r="M84" s="14">
        <f>VLOOKUP(Table1[[#This Row],[VisaID]],'DimVisaApplications 2'!A:G,7,0)</f>
        <v>1954</v>
      </c>
      <c r="N84" s="14" t="str">
        <f>VLOOKUP(Table1[[#This Row],[HotelID]],DimHotels!A:B,2,0)</f>
        <v>Radisson</v>
      </c>
      <c r="O84" t="str">
        <f>VLOOKUP(Table1[[#This Row],[HotelID]],DimHotels!A:C,3,0)</f>
        <v>Cairo</v>
      </c>
      <c r="P84" s="14">
        <f>VLOOKUP(Table1[[#This Row],[HotelID]],DimHotels!A:E,5,0)</f>
        <v>665</v>
      </c>
      <c r="Q84" s="14">
        <f>VLOOKUP(Table1[[#This Row],[TicketID]],DimTickets!A:G,7,0)</f>
        <v>1176</v>
      </c>
      <c r="R84" s="14">
        <f>Table1[[#This Row],[Visa Fees]]+Table1[[#This Row],[Night Rate]]+Table1[[#This Row],[Ticket cost]]</f>
        <v>3795</v>
      </c>
    </row>
    <row r="85" spans="1:18" x14ac:dyDescent="0.3">
      <c r="A85" t="s">
        <v>21320</v>
      </c>
      <c r="B85" t="s">
        <v>1925</v>
      </c>
      <c r="C85" t="s">
        <v>12370</v>
      </c>
      <c r="D85" t="s">
        <v>17977</v>
      </c>
      <c r="E85" t="s">
        <v>19976</v>
      </c>
      <c r="F85" s="1">
        <v>45749</v>
      </c>
      <c r="G85" t="str">
        <f>VLOOKUP(Table1[[#This Row],[CustomerID]],DimCustomers!A:B,2,0)</f>
        <v>Kurt Barnes</v>
      </c>
      <c r="H85" t="str">
        <f>VLOOKUP(Table1[[#This Row],[CustomerID]],DimCustomers!A:C,3,0)</f>
        <v>Female</v>
      </c>
      <c r="I85" t="str">
        <f>VLOOKUP(Table1[[#This Row],[CustomerID]],DimCustomers!A:D,4,0)</f>
        <v>Zambia</v>
      </c>
      <c r="J85" t="str">
        <f>VLOOKUP(Table1[[#This Row],[VisaID]],'DimVisaApplications 2'!A:C,3,0)</f>
        <v>Approved</v>
      </c>
      <c r="K85" t="str">
        <f>VLOOKUP(Table1[[#This Row],[VisaID]],'DimVisaApplications 2'!A:D,4,0)</f>
        <v>USA</v>
      </c>
      <c r="L85" s="12">
        <f>VLOOKUP(Table1[[#This Row],[VisaID]],'DimVisaApplications 2'!A:E,5,0)</f>
        <v>45714</v>
      </c>
      <c r="M85" s="14">
        <f>VLOOKUP(Table1[[#This Row],[VisaID]],'DimVisaApplications 2'!A:G,7,0)</f>
        <v>1669</v>
      </c>
      <c r="N85" s="14" t="str">
        <f>VLOOKUP(Table1[[#This Row],[HotelID]],DimHotels!A:B,2,0)</f>
        <v>Radisson</v>
      </c>
      <c r="O85" t="str">
        <f>VLOOKUP(Table1[[#This Row],[HotelID]],DimHotels!A:C,3,0)</f>
        <v>New York</v>
      </c>
      <c r="P85" s="14">
        <f>VLOOKUP(Table1[[#This Row],[HotelID]],DimHotels!A:E,5,0)</f>
        <v>402</v>
      </c>
      <c r="Q85" s="14">
        <f>VLOOKUP(Table1[[#This Row],[TicketID]],DimTickets!A:G,7,0)</f>
        <v>4150</v>
      </c>
      <c r="R85" s="14">
        <f>Table1[[#This Row],[Visa Fees]]+Table1[[#This Row],[Night Rate]]+Table1[[#This Row],[Ticket cost]]</f>
        <v>6221</v>
      </c>
    </row>
    <row r="86" spans="1:18" x14ac:dyDescent="0.3">
      <c r="A86" t="s">
        <v>21321</v>
      </c>
      <c r="B86" t="s">
        <v>2732</v>
      </c>
      <c r="C86" t="s">
        <v>13447</v>
      </c>
      <c r="D86" t="s">
        <v>16267</v>
      </c>
      <c r="E86" t="s">
        <v>18784</v>
      </c>
      <c r="F86" s="1">
        <v>45700</v>
      </c>
      <c r="G86" t="str">
        <f>VLOOKUP(Table1[[#This Row],[CustomerID]],DimCustomers!A:B,2,0)</f>
        <v>David Cochran</v>
      </c>
      <c r="H86" t="str">
        <f>VLOOKUP(Table1[[#This Row],[CustomerID]],DimCustomers!A:C,3,0)</f>
        <v>Female</v>
      </c>
      <c r="I86" t="str">
        <f>VLOOKUP(Table1[[#This Row],[CustomerID]],DimCustomers!A:D,4,0)</f>
        <v>Greece</v>
      </c>
      <c r="J86" t="str">
        <f>VLOOKUP(Table1[[#This Row],[VisaID]],'DimVisaApplications 2'!A:C,3,0)</f>
        <v>Approved</v>
      </c>
      <c r="K86" t="str">
        <f>VLOOKUP(Table1[[#This Row],[VisaID]],'DimVisaApplications 2'!A:D,4,0)</f>
        <v>Canada</v>
      </c>
      <c r="L86" s="12">
        <f>VLOOKUP(Table1[[#This Row],[VisaID]],'DimVisaApplications 2'!A:E,5,0)</f>
        <v>45592</v>
      </c>
      <c r="M86" s="14">
        <f>VLOOKUP(Table1[[#This Row],[VisaID]],'DimVisaApplications 2'!A:G,7,0)</f>
        <v>1021</v>
      </c>
      <c r="N86" s="14" t="str">
        <f>VLOOKUP(Table1[[#This Row],[HotelID]],DimHotels!A:B,2,0)</f>
        <v>Hilton</v>
      </c>
      <c r="O86" t="str">
        <f>VLOOKUP(Table1[[#This Row],[HotelID]],DimHotels!A:C,3,0)</f>
        <v>Dubai</v>
      </c>
      <c r="P86" s="14">
        <f>VLOOKUP(Table1[[#This Row],[HotelID]],DimHotels!A:E,5,0)</f>
        <v>456</v>
      </c>
      <c r="Q86" s="14">
        <f>VLOOKUP(Table1[[#This Row],[TicketID]],DimTickets!A:G,7,0)</f>
        <v>3340</v>
      </c>
      <c r="R86" s="14">
        <f>Table1[[#This Row],[Visa Fees]]+Table1[[#This Row],[Night Rate]]+Table1[[#This Row],[Ticket cost]]</f>
        <v>4817</v>
      </c>
    </row>
    <row r="87" spans="1:18" x14ac:dyDescent="0.3">
      <c r="A87" t="s">
        <v>21322</v>
      </c>
      <c r="B87" t="s">
        <v>2877</v>
      </c>
      <c r="C87" t="s">
        <v>13590</v>
      </c>
      <c r="D87" t="s">
        <v>18139</v>
      </c>
      <c r="E87" t="s">
        <v>18672</v>
      </c>
      <c r="F87" s="1">
        <v>45754</v>
      </c>
      <c r="G87" t="str">
        <f>VLOOKUP(Table1[[#This Row],[CustomerID]],DimCustomers!A:B,2,0)</f>
        <v>Monica Mitchell</v>
      </c>
      <c r="H87" t="str">
        <f>VLOOKUP(Table1[[#This Row],[CustomerID]],DimCustomers!A:C,3,0)</f>
        <v>Female</v>
      </c>
      <c r="I87" t="str">
        <f>VLOOKUP(Table1[[#This Row],[CustomerID]],DimCustomers!A:D,4,0)</f>
        <v>Swaziland</v>
      </c>
      <c r="J87" t="str">
        <f>VLOOKUP(Table1[[#This Row],[VisaID]],'DimVisaApplications 2'!A:C,3,0)</f>
        <v>Rejected</v>
      </c>
      <c r="K87" t="str">
        <f>VLOOKUP(Table1[[#This Row],[VisaID]],'DimVisaApplications 2'!A:D,4,0)</f>
        <v>Canada</v>
      </c>
      <c r="L87" s="12">
        <f>VLOOKUP(Table1[[#This Row],[VisaID]],'DimVisaApplications 2'!A:E,5,0)</f>
        <v>45851</v>
      </c>
      <c r="M87" s="14">
        <f>VLOOKUP(Table1[[#This Row],[VisaID]],'DimVisaApplications 2'!A:G,7,0)</f>
        <v>1237</v>
      </c>
      <c r="N87" s="14" t="str">
        <f>VLOOKUP(Table1[[#This Row],[HotelID]],DimHotels!A:B,2,0)</f>
        <v>Four Seasons</v>
      </c>
      <c r="O87" t="str">
        <f>VLOOKUP(Table1[[#This Row],[HotelID]],DimHotels!A:C,3,0)</f>
        <v>Paris</v>
      </c>
      <c r="P87" s="14">
        <f>VLOOKUP(Table1[[#This Row],[HotelID]],DimHotels!A:E,5,0)</f>
        <v>490</v>
      </c>
      <c r="Q87" s="14">
        <f>VLOOKUP(Table1[[#This Row],[TicketID]],DimTickets!A:G,7,0)</f>
        <v>4558</v>
      </c>
      <c r="R87" s="14">
        <f>Table1[[#This Row],[Visa Fees]]+Table1[[#This Row],[Night Rate]]+Table1[[#This Row],[Ticket cost]]</f>
        <v>6285</v>
      </c>
    </row>
    <row r="88" spans="1:18" x14ac:dyDescent="0.3">
      <c r="A88" t="s">
        <v>21323</v>
      </c>
      <c r="B88" t="s">
        <v>2274</v>
      </c>
      <c r="C88" t="s">
        <v>14523</v>
      </c>
      <c r="D88" t="s">
        <v>15493</v>
      </c>
      <c r="E88" t="s">
        <v>21095</v>
      </c>
      <c r="F88" s="1">
        <v>45811</v>
      </c>
      <c r="G88" t="str">
        <f>VLOOKUP(Table1[[#This Row],[CustomerID]],DimCustomers!A:B,2,0)</f>
        <v>Mark White</v>
      </c>
      <c r="H88" t="str">
        <f>VLOOKUP(Table1[[#This Row],[CustomerID]],DimCustomers!A:C,3,0)</f>
        <v>Male</v>
      </c>
      <c r="I88" t="str">
        <f>VLOOKUP(Table1[[#This Row],[CustomerID]],DimCustomers!A:D,4,0)</f>
        <v>Zimbabwe</v>
      </c>
      <c r="J88" t="str">
        <f>VLOOKUP(Table1[[#This Row],[VisaID]],'DimVisaApplications 2'!A:C,3,0)</f>
        <v>Approved</v>
      </c>
      <c r="K88" t="str">
        <f>VLOOKUP(Table1[[#This Row],[VisaID]],'DimVisaApplications 2'!A:D,4,0)</f>
        <v>UK</v>
      </c>
      <c r="L88" s="12">
        <f>VLOOKUP(Table1[[#This Row],[VisaID]],'DimVisaApplications 2'!A:E,5,0)</f>
        <v>45697</v>
      </c>
      <c r="M88" s="14">
        <f>VLOOKUP(Table1[[#This Row],[VisaID]],'DimVisaApplications 2'!A:G,7,0)</f>
        <v>1229</v>
      </c>
      <c r="N88" s="14" t="str">
        <f>VLOOKUP(Table1[[#This Row],[HotelID]],DimHotels!A:B,2,0)</f>
        <v>Radisson</v>
      </c>
      <c r="O88" t="str">
        <f>VLOOKUP(Table1[[#This Row],[HotelID]],DimHotels!A:C,3,0)</f>
        <v>London</v>
      </c>
      <c r="P88" s="14">
        <f>VLOOKUP(Table1[[#This Row],[HotelID]],DimHotels!A:E,5,0)</f>
        <v>156</v>
      </c>
      <c r="Q88" s="14">
        <f>VLOOKUP(Table1[[#This Row],[TicketID]],DimTickets!A:G,7,0)</f>
        <v>1405</v>
      </c>
      <c r="R88" s="14">
        <f>Table1[[#This Row],[Visa Fees]]+Table1[[#This Row],[Night Rate]]+Table1[[#This Row],[Ticket cost]]</f>
        <v>2790</v>
      </c>
    </row>
    <row r="89" spans="1:18" x14ac:dyDescent="0.3">
      <c r="A89" t="s">
        <v>21324</v>
      </c>
      <c r="B89" t="s">
        <v>985</v>
      </c>
      <c r="C89" t="s">
        <v>12870</v>
      </c>
      <c r="D89" t="s">
        <v>18184</v>
      </c>
      <c r="E89" t="s">
        <v>19210</v>
      </c>
      <c r="F89" s="1">
        <v>45830</v>
      </c>
      <c r="G89" t="str">
        <f>VLOOKUP(Table1[[#This Row],[CustomerID]],DimCustomers!A:B,2,0)</f>
        <v>Tiffany Bailey</v>
      </c>
      <c r="H89" t="str">
        <f>VLOOKUP(Table1[[#This Row],[CustomerID]],DimCustomers!A:C,3,0)</f>
        <v>Male</v>
      </c>
      <c r="I89" t="str">
        <f>VLOOKUP(Table1[[#This Row],[CustomerID]],DimCustomers!A:D,4,0)</f>
        <v>Guatemala</v>
      </c>
      <c r="J89" t="str">
        <f>VLOOKUP(Table1[[#This Row],[VisaID]],'DimVisaApplications 2'!A:C,3,0)</f>
        <v>Pending</v>
      </c>
      <c r="K89" t="str">
        <f>VLOOKUP(Table1[[#This Row],[VisaID]],'DimVisaApplications 2'!A:D,4,0)</f>
        <v>Germany</v>
      </c>
      <c r="L89" s="12">
        <f>VLOOKUP(Table1[[#This Row],[VisaID]],'DimVisaApplications 2'!A:E,5,0)</f>
        <v>45522</v>
      </c>
      <c r="M89" s="14">
        <f>VLOOKUP(Table1[[#This Row],[VisaID]],'DimVisaApplications 2'!A:G,7,0)</f>
        <v>1310</v>
      </c>
      <c r="N89" s="14" t="str">
        <f>VLOOKUP(Table1[[#This Row],[HotelID]],DimHotels!A:B,2,0)</f>
        <v>Hilton</v>
      </c>
      <c r="O89" t="str">
        <f>VLOOKUP(Table1[[#This Row],[HotelID]],DimHotels!A:C,3,0)</f>
        <v>London</v>
      </c>
      <c r="P89" s="14">
        <f>VLOOKUP(Table1[[#This Row],[HotelID]],DimHotels!A:E,5,0)</f>
        <v>635</v>
      </c>
      <c r="Q89" s="14">
        <f>VLOOKUP(Table1[[#This Row],[TicketID]],DimTickets!A:G,7,0)</f>
        <v>3348</v>
      </c>
      <c r="R89" s="14">
        <f>Table1[[#This Row],[Visa Fees]]+Table1[[#This Row],[Night Rate]]+Table1[[#This Row],[Ticket cost]]</f>
        <v>5293</v>
      </c>
    </row>
    <row r="90" spans="1:18" x14ac:dyDescent="0.3">
      <c r="A90" t="s">
        <v>21325</v>
      </c>
      <c r="B90" t="s">
        <v>992</v>
      </c>
      <c r="C90" t="s">
        <v>13389</v>
      </c>
      <c r="D90" t="s">
        <v>17019</v>
      </c>
      <c r="E90" t="s">
        <v>19804</v>
      </c>
      <c r="F90" s="1">
        <v>45690</v>
      </c>
      <c r="G90" t="str">
        <f>VLOOKUP(Table1[[#This Row],[CustomerID]],DimCustomers!A:B,2,0)</f>
        <v>Brittany Patton</v>
      </c>
      <c r="H90" t="str">
        <f>VLOOKUP(Table1[[#This Row],[CustomerID]],DimCustomers!A:C,3,0)</f>
        <v>Male</v>
      </c>
      <c r="I90" t="str">
        <f>VLOOKUP(Table1[[#This Row],[CustomerID]],DimCustomers!A:D,4,0)</f>
        <v>Pitcairn Islands</v>
      </c>
      <c r="J90" t="str">
        <f>VLOOKUP(Table1[[#This Row],[VisaID]],'DimVisaApplications 2'!A:C,3,0)</f>
        <v>Approved</v>
      </c>
      <c r="K90" t="str">
        <f>VLOOKUP(Table1[[#This Row],[VisaID]],'DimVisaApplications 2'!A:D,4,0)</f>
        <v>UAE</v>
      </c>
      <c r="L90" s="12">
        <f>VLOOKUP(Table1[[#This Row],[VisaID]],'DimVisaApplications 2'!A:E,5,0)</f>
        <v>45818</v>
      </c>
      <c r="M90" s="14">
        <f>VLOOKUP(Table1[[#This Row],[VisaID]],'DimVisaApplications 2'!A:G,7,0)</f>
        <v>887</v>
      </c>
      <c r="N90" s="14" t="str">
        <f>VLOOKUP(Table1[[#This Row],[HotelID]],DimHotels!A:B,2,0)</f>
        <v>Sheraton</v>
      </c>
      <c r="O90" t="str">
        <f>VLOOKUP(Table1[[#This Row],[HotelID]],DimHotels!A:C,3,0)</f>
        <v>Dubai</v>
      </c>
      <c r="P90" s="14">
        <f>VLOOKUP(Table1[[#This Row],[HotelID]],DimHotels!A:E,5,0)</f>
        <v>385</v>
      </c>
      <c r="Q90" s="14">
        <f>VLOOKUP(Table1[[#This Row],[TicketID]],DimTickets!A:G,7,0)</f>
        <v>3298</v>
      </c>
      <c r="R90" s="14">
        <f>Table1[[#This Row],[Visa Fees]]+Table1[[#This Row],[Night Rate]]+Table1[[#This Row],[Ticket cost]]</f>
        <v>4570</v>
      </c>
    </row>
    <row r="91" spans="1:18" x14ac:dyDescent="0.3">
      <c r="A91" t="s">
        <v>21326</v>
      </c>
      <c r="B91" t="s">
        <v>1294</v>
      </c>
      <c r="C91" t="s">
        <v>12476</v>
      </c>
      <c r="D91" t="s">
        <v>18175</v>
      </c>
      <c r="E91" t="s">
        <v>21214</v>
      </c>
      <c r="F91" s="1">
        <v>45699</v>
      </c>
      <c r="G91" t="str">
        <f>VLOOKUP(Table1[[#This Row],[CustomerID]],DimCustomers!A:B,2,0)</f>
        <v>Miss Jacqueline Brown</v>
      </c>
      <c r="H91" t="str">
        <f>VLOOKUP(Table1[[#This Row],[CustomerID]],DimCustomers!A:C,3,0)</f>
        <v>Male</v>
      </c>
      <c r="I91" t="str">
        <f>VLOOKUP(Table1[[#This Row],[CustomerID]],DimCustomers!A:D,4,0)</f>
        <v>Saint Lucia</v>
      </c>
      <c r="J91" t="str">
        <f>VLOOKUP(Table1[[#This Row],[VisaID]],'DimVisaApplications 2'!A:C,3,0)</f>
        <v>Approved</v>
      </c>
      <c r="K91" t="str">
        <f>VLOOKUP(Table1[[#This Row],[VisaID]],'DimVisaApplications 2'!A:D,4,0)</f>
        <v>Germany</v>
      </c>
      <c r="L91" s="12">
        <f>VLOOKUP(Table1[[#This Row],[VisaID]],'DimVisaApplications 2'!A:E,5,0)</f>
        <v>45674</v>
      </c>
      <c r="M91" s="14">
        <f>VLOOKUP(Table1[[#This Row],[VisaID]],'DimVisaApplications 2'!A:G,7,0)</f>
        <v>1274</v>
      </c>
      <c r="N91" s="14" t="str">
        <f>VLOOKUP(Table1[[#This Row],[HotelID]],DimHotels!A:B,2,0)</f>
        <v>Radisson</v>
      </c>
      <c r="O91" t="str">
        <f>VLOOKUP(Table1[[#This Row],[HotelID]],DimHotels!A:C,3,0)</f>
        <v>Cairo</v>
      </c>
      <c r="P91" s="14">
        <f>VLOOKUP(Table1[[#This Row],[HotelID]],DimHotels!A:E,5,0)</f>
        <v>602</v>
      </c>
      <c r="Q91" s="14">
        <f>VLOOKUP(Table1[[#This Row],[TicketID]],DimTickets!A:G,7,0)</f>
        <v>3812</v>
      </c>
      <c r="R91" s="14">
        <f>Table1[[#This Row],[Visa Fees]]+Table1[[#This Row],[Night Rate]]+Table1[[#This Row],[Ticket cost]]</f>
        <v>5688</v>
      </c>
    </row>
    <row r="92" spans="1:18" x14ac:dyDescent="0.3">
      <c r="A92" t="s">
        <v>21327</v>
      </c>
      <c r="B92" t="s">
        <v>2450</v>
      </c>
      <c r="C92" t="s">
        <v>14927</v>
      </c>
      <c r="D92" t="s">
        <v>17282</v>
      </c>
      <c r="E92" t="s">
        <v>19393</v>
      </c>
      <c r="F92" s="1">
        <v>45714</v>
      </c>
      <c r="G92" t="str">
        <f>VLOOKUP(Table1[[#This Row],[CustomerID]],DimCustomers!A:B,2,0)</f>
        <v>Marco Yoder</v>
      </c>
      <c r="H92" t="str">
        <f>VLOOKUP(Table1[[#This Row],[CustomerID]],DimCustomers!A:C,3,0)</f>
        <v>Male</v>
      </c>
      <c r="I92" t="str">
        <f>VLOOKUP(Table1[[#This Row],[CustomerID]],DimCustomers!A:D,4,0)</f>
        <v>Argentina</v>
      </c>
      <c r="J92" t="str">
        <f>VLOOKUP(Table1[[#This Row],[VisaID]],'DimVisaApplications 2'!A:C,3,0)</f>
        <v>Rejected</v>
      </c>
      <c r="K92" t="str">
        <f>VLOOKUP(Table1[[#This Row],[VisaID]],'DimVisaApplications 2'!A:D,4,0)</f>
        <v>France</v>
      </c>
      <c r="L92" s="12">
        <f>VLOOKUP(Table1[[#This Row],[VisaID]],'DimVisaApplications 2'!A:E,5,0)</f>
        <v>45687</v>
      </c>
      <c r="M92" s="14">
        <f>VLOOKUP(Table1[[#This Row],[VisaID]],'DimVisaApplications 2'!A:G,7,0)</f>
        <v>1288</v>
      </c>
      <c r="N92" s="14" t="str">
        <f>VLOOKUP(Table1[[#This Row],[HotelID]],DimHotels!A:B,2,0)</f>
        <v>Hilton</v>
      </c>
      <c r="O92" t="str">
        <f>VLOOKUP(Table1[[#This Row],[HotelID]],DimHotels!A:C,3,0)</f>
        <v>London</v>
      </c>
      <c r="P92" s="14">
        <f>VLOOKUP(Table1[[#This Row],[HotelID]],DimHotels!A:E,5,0)</f>
        <v>307</v>
      </c>
      <c r="Q92" s="14">
        <f>VLOOKUP(Table1[[#This Row],[TicketID]],DimTickets!A:G,7,0)</f>
        <v>4806</v>
      </c>
      <c r="R92" s="14">
        <f>Table1[[#This Row],[Visa Fees]]+Table1[[#This Row],[Night Rate]]+Table1[[#This Row],[Ticket cost]]</f>
        <v>6401</v>
      </c>
    </row>
    <row r="93" spans="1:18" x14ac:dyDescent="0.3">
      <c r="A93" t="s">
        <v>21328</v>
      </c>
      <c r="B93" t="s">
        <v>559</v>
      </c>
      <c r="C93" t="s">
        <v>13027</v>
      </c>
      <c r="D93" t="s">
        <v>17161</v>
      </c>
      <c r="E93" t="s">
        <v>18475</v>
      </c>
      <c r="F93" s="1">
        <v>45819</v>
      </c>
      <c r="G93" t="str">
        <f>VLOOKUP(Table1[[#This Row],[CustomerID]],DimCustomers!A:B,2,0)</f>
        <v>Scott Richards</v>
      </c>
      <c r="H93" t="str">
        <f>VLOOKUP(Table1[[#This Row],[CustomerID]],DimCustomers!A:C,3,0)</f>
        <v>Female</v>
      </c>
      <c r="I93" t="str">
        <f>VLOOKUP(Table1[[#This Row],[CustomerID]],DimCustomers!A:D,4,0)</f>
        <v>Kyrgyz Republic</v>
      </c>
      <c r="J93" t="str">
        <f>VLOOKUP(Table1[[#This Row],[VisaID]],'DimVisaApplications 2'!A:C,3,0)</f>
        <v>Approved</v>
      </c>
      <c r="K93" t="str">
        <f>VLOOKUP(Table1[[#This Row],[VisaID]],'DimVisaApplications 2'!A:D,4,0)</f>
        <v>UAE</v>
      </c>
      <c r="L93" s="12">
        <f>VLOOKUP(Table1[[#This Row],[VisaID]],'DimVisaApplications 2'!A:E,5,0)</f>
        <v>45635</v>
      </c>
      <c r="M93" s="14">
        <f>VLOOKUP(Table1[[#This Row],[VisaID]],'DimVisaApplications 2'!A:G,7,0)</f>
        <v>566</v>
      </c>
      <c r="N93" s="14" t="str">
        <f>VLOOKUP(Table1[[#This Row],[HotelID]],DimHotels!A:B,2,0)</f>
        <v>Marriott</v>
      </c>
      <c r="O93" t="str">
        <f>VLOOKUP(Table1[[#This Row],[HotelID]],DimHotels!A:C,3,0)</f>
        <v>New York</v>
      </c>
      <c r="P93" s="14">
        <f>VLOOKUP(Table1[[#This Row],[HotelID]],DimHotels!A:E,5,0)</f>
        <v>701</v>
      </c>
      <c r="Q93" s="14">
        <f>VLOOKUP(Table1[[#This Row],[TicketID]],DimTickets!A:G,7,0)</f>
        <v>4135</v>
      </c>
      <c r="R93" s="14">
        <f>Table1[[#This Row],[Visa Fees]]+Table1[[#This Row],[Night Rate]]+Table1[[#This Row],[Ticket cost]]</f>
        <v>5402</v>
      </c>
    </row>
    <row r="94" spans="1:18" x14ac:dyDescent="0.3">
      <c r="A94" t="s">
        <v>21329</v>
      </c>
      <c r="B94" t="s">
        <v>236</v>
      </c>
      <c r="C94" t="s">
        <v>13291</v>
      </c>
      <c r="D94" t="s">
        <v>17152</v>
      </c>
      <c r="E94" t="s">
        <v>18523</v>
      </c>
      <c r="F94" s="1">
        <v>45771</v>
      </c>
      <c r="G94" t="str">
        <f>VLOOKUP(Table1[[#This Row],[CustomerID]],DimCustomers!A:B,2,0)</f>
        <v>Carrie Bishop</v>
      </c>
      <c r="H94" t="str">
        <f>VLOOKUP(Table1[[#This Row],[CustomerID]],DimCustomers!A:C,3,0)</f>
        <v>Female</v>
      </c>
      <c r="I94" t="str">
        <f>VLOOKUP(Table1[[#This Row],[CustomerID]],DimCustomers!A:D,4,0)</f>
        <v>Switzerland</v>
      </c>
      <c r="J94" t="str">
        <f>VLOOKUP(Table1[[#This Row],[VisaID]],'DimVisaApplications 2'!A:C,3,0)</f>
        <v>Pending</v>
      </c>
      <c r="K94" t="str">
        <f>VLOOKUP(Table1[[#This Row],[VisaID]],'DimVisaApplications 2'!A:D,4,0)</f>
        <v>Germany</v>
      </c>
      <c r="L94" s="12">
        <f>VLOOKUP(Table1[[#This Row],[VisaID]],'DimVisaApplications 2'!A:E,5,0)</f>
        <v>45638</v>
      </c>
      <c r="M94" s="14">
        <f>VLOOKUP(Table1[[#This Row],[VisaID]],'DimVisaApplications 2'!A:G,7,0)</f>
        <v>1664</v>
      </c>
      <c r="N94" s="14" t="str">
        <f>VLOOKUP(Table1[[#This Row],[HotelID]],DimHotels!A:B,2,0)</f>
        <v>Radisson</v>
      </c>
      <c r="O94" t="str">
        <f>VLOOKUP(Table1[[#This Row],[HotelID]],DimHotels!A:C,3,0)</f>
        <v>Cairo</v>
      </c>
      <c r="P94" s="14">
        <f>VLOOKUP(Table1[[#This Row],[HotelID]],DimHotels!A:E,5,0)</f>
        <v>325</v>
      </c>
      <c r="Q94" s="14">
        <f>VLOOKUP(Table1[[#This Row],[TicketID]],DimTickets!A:G,7,0)</f>
        <v>2321</v>
      </c>
      <c r="R94" s="14">
        <f>Table1[[#This Row],[Visa Fees]]+Table1[[#This Row],[Night Rate]]+Table1[[#This Row],[Ticket cost]]</f>
        <v>4310</v>
      </c>
    </row>
    <row r="95" spans="1:18" x14ac:dyDescent="0.3">
      <c r="A95" t="s">
        <v>21330</v>
      </c>
      <c r="B95" t="s">
        <v>2310</v>
      </c>
      <c r="C95" t="s">
        <v>14418</v>
      </c>
      <c r="D95" t="s">
        <v>15593</v>
      </c>
      <c r="E95" t="s">
        <v>18939</v>
      </c>
      <c r="F95" s="1">
        <v>45743</v>
      </c>
      <c r="G95" t="str">
        <f>VLOOKUP(Table1[[#This Row],[CustomerID]],DimCustomers!A:B,2,0)</f>
        <v>Monica Singh</v>
      </c>
      <c r="H95" t="str">
        <f>VLOOKUP(Table1[[#This Row],[CustomerID]],DimCustomers!A:C,3,0)</f>
        <v>Female</v>
      </c>
      <c r="I95" t="str">
        <f>VLOOKUP(Table1[[#This Row],[CustomerID]],DimCustomers!A:D,4,0)</f>
        <v>Eritrea</v>
      </c>
      <c r="J95" t="str">
        <f>VLOOKUP(Table1[[#This Row],[VisaID]],'DimVisaApplications 2'!A:C,3,0)</f>
        <v>Pending</v>
      </c>
      <c r="K95" t="str">
        <f>VLOOKUP(Table1[[#This Row],[VisaID]],'DimVisaApplications 2'!A:D,4,0)</f>
        <v>Germany</v>
      </c>
      <c r="L95" s="12">
        <f>VLOOKUP(Table1[[#This Row],[VisaID]],'DimVisaApplications 2'!A:E,5,0)</f>
        <v>45684</v>
      </c>
      <c r="M95" s="14">
        <f>VLOOKUP(Table1[[#This Row],[VisaID]],'DimVisaApplications 2'!A:G,7,0)</f>
        <v>1261</v>
      </c>
      <c r="N95" s="14" t="str">
        <f>VLOOKUP(Table1[[#This Row],[HotelID]],DimHotels!A:B,2,0)</f>
        <v>Four Seasons</v>
      </c>
      <c r="O95" t="str">
        <f>VLOOKUP(Table1[[#This Row],[HotelID]],DimHotels!A:C,3,0)</f>
        <v>New York</v>
      </c>
      <c r="P95" s="14">
        <f>VLOOKUP(Table1[[#This Row],[HotelID]],DimHotels!A:E,5,0)</f>
        <v>460</v>
      </c>
      <c r="Q95" s="14">
        <f>VLOOKUP(Table1[[#This Row],[TicketID]],DimTickets!A:G,7,0)</f>
        <v>4322</v>
      </c>
      <c r="R95" s="14">
        <f>Table1[[#This Row],[Visa Fees]]+Table1[[#This Row],[Night Rate]]+Table1[[#This Row],[Ticket cost]]</f>
        <v>6043</v>
      </c>
    </row>
    <row r="96" spans="1:18" x14ac:dyDescent="0.3">
      <c r="A96" t="s">
        <v>21331</v>
      </c>
      <c r="B96" t="s">
        <v>118</v>
      </c>
      <c r="C96" t="s">
        <v>14427</v>
      </c>
      <c r="D96" t="s">
        <v>16562</v>
      </c>
      <c r="E96" t="s">
        <v>20802</v>
      </c>
      <c r="F96" s="1">
        <v>45708</v>
      </c>
      <c r="G96" t="str">
        <f>VLOOKUP(Table1[[#This Row],[CustomerID]],DimCustomers!A:B,2,0)</f>
        <v>Victoria Hernandez MD</v>
      </c>
      <c r="H96" t="str">
        <f>VLOOKUP(Table1[[#This Row],[CustomerID]],DimCustomers!A:C,3,0)</f>
        <v>Male</v>
      </c>
      <c r="I96" t="str">
        <f>VLOOKUP(Table1[[#This Row],[CustomerID]],DimCustomers!A:D,4,0)</f>
        <v>Portugal</v>
      </c>
      <c r="J96" t="str">
        <f>VLOOKUP(Table1[[#This Row],[VisaID]],'DimVisaApplications 2'!A:C,3,0)</f>
        <v>Pending</v>
      </c>
      <c r="K96" t="str">
        <f>VLOOKUP(Table1[[#This Row],[VisaID]],'DimVisaApplications 2'!A:D,4,0)</f>
        <v>France</v>
      </c>
      <c r="L96" s="12">
        <f>VLOOKUP(Table1[[#This Row],[VisaID]],'DimVisaApplications 2'!A:E,5,0)</f>
        <v>45636</v>
      </c>
      <c r="M96" s="14">
        <f>VLOOKUP(Table1[[#This Row],[VisaID]],'DimVisaApplications 2'!A:G,7,0)</f>
        <v>1394</v>
      </c>
      <c r="N96" s="14" t="str">
        <f>VLOOKUP(Table1[[#This Row],[HotelID]],DimHotels!A:B,2,0)</f>
        <v>Sheraton</v>
      </c>
      <c r="O96" t="str">
        <f>VLOOKUP(Table1[[#This Row],[HotelID]],DimHotels!A:C,3,0)</f>
        <v>London</v>
      </c>
      <c r="P96" s="14">
        <f>VLOOKUP(Table1[[#This Row],[HotelID]],DimHotels!A:E,5,0)</f>
        <v>220</v>
      </c>
      <c r="Q96" s="14">
        <f>VLOOKUP(Table1[[#This Row],[TicketID]],DimTickets!A:G,7,0)</f>
        <v>1536</v>
      </c>
      <c r="R96" s="14">
        <f>Table1[[#This Row],[Visa Fees]]+Table1[[#This Row],[Night Rate]]+Table1[[#This Row],[Ticket cost]]</f>
        <v>3150</v>
      </c>
    </row>
    <row r="97" spans="1:18" x14ac:dyDescent="0.3">
      <c r="A97" t="s">
        <v>21332</v>
      </c>
      <c r="B97" t="s">
        <v>907</v>
      </c>
      <c r="C97" t="s">
        <v>14644</v>
      </c>
      <c r="D97" t="s">
        <v>16583</v>
      </c>
      <c r="E97" t="s">
        <v>20856</v>
      </c>
      <c r="F97" s="1">
        <v>45761</v>
      </c>
      <c r="G97" t="str">
        <f>VLOOKUP(Table1[[#This Row],[CustomerID]],DimCustomers!A:B,2,0)</f>
        <v>Mario Moore</v>
      </c>
      <c r="H97" t="str">
        <f>VLOOKUP(Table1[[#This Row],[CustomerID]],DimCustomers!A:C,3,0)</f>
        <v>Male</v>
      </c>
      <c r="I97" t="str">
        <f>VLOOKUP(Table1[[#This Row],[CustomerID]],DimCustomers!A:D,4,0)</f>
        <v>Kyrgyz Republic</v>
      </c>
      <c r="J97" t="str">
        <f>VLOOKUP(Table1[[#This Row],[VisaID]],'DimVisaApplications 2'!A:C,3,0)</f>
        <v>Rejected</v>
      </c>
      <c r="K97" t="str">
        <f>VLOOKUP(Table1[[#This Row],[VisaID]],'DimVisaApplications 2'!A:D,4,0)</f>
        <v>UK</v>
      </c>
      <c r="L97" s="12">
        <f>VLOOKUP(Table1[[#This Row],[VisaID]],'DimVisaApplications 2'!A:E,5,0)</f>
        <v>45714</v>
      </c>
      <c r="M97" s="14">
        <f>VLOOKUP(Table1[[#This Row],[VisaID]],'DimVisaApplications 2'!A:G,7,0)</f>
        <v>1831</v>
      </c>
      <c r="N97" s="14" t="str">
        <f>VLOOKUP(Table1[[#This Row],[HotelID]],DimHotels!A:B,2,0)</f>
        <v>Marriott</v>
      </c>
      <c r="O97" t="str">
        <f>VLOOKUP(Table1[[#This Row],[HotelID]],DimHotels!A:C,3,0)</f>
        <v>Paris</v>
      </c>
      <c r="P97" s="14">
        <f>VLOOKUP(Table1[[#This Row],[HotelID]],DimHotels!A:E,5,0)</f>
        <v>235</v>
      </c>
      <c r="Q97" s="14">
        <f>VLOOKUP(Table1[[#This Row],[TicketID]],DimTickets!A:G,7,0)</f>
        <v>4542</v>
      </c>
      <c r="R97" s="14">
        <f>Table1[[#This Row],[Visa Fees]]+Table1[[#This Row],[Night Rate]]+Table1[[#This Row],[Ticket cost]]</f>
        <v>6608</v>
      </c>
    </row>
    <row r="98" spans="1:18" x14ac:dyDescent="0.3">
      <c r="A98" t="s">
        <v>21333</v>
      </c>
      <c r="B98" t="s">
        <v>453</v>
      </c>
      <c r="C98" t="s">
        <v>14703</v>
      </c>
      <c r="D98" t="s">
        <v>15685</v>
      </c>
      <c r="E98" t="s">
        <v>18364</v>
      </c>
      <c r="F98" s="1">
        <v>45806</v>
      </c>
      <c r="G98" t="str">
        <f>VLOOKUP(Table1[[#This Row],[CustomerID]],DimCustomers!A:B,2,0)</f>
        <v>Evelyn Neal</v>
      </c>
      <c r="H98" t="str">
        <f>VLOOKUP(Table1[[#This Row],[CustomerID]],DimCustomers!A:C,3,0)</f>
        <v>Female</v>
      </c>
      <c r="I98" t="str">
        <f>VLOOKUP(Table1[[#This Row],[CustomerID]],DimCustomers!A:D,4,0)</f>
        <v>Venezuela</v>
      </c>
      <c r="J98" t="str">
        <f>VLOOKUP(Table1[[#This Row],[VisaID]],'DimVisaApplications 2'!A:C,3,0)</f>
        <v>Rejected</v>
      </c>
      <c r="K98" t="str">
        <f>VLOOKUP(Table1[[#This Row],[VisaID]],'DimVisaApplications 2'!A:D,4,0)</f>
        <v>Germany</v>
      </c>
      <c r="L98" s="12">
        <f>VLOOKUP(Table1[[#This Row],[VisaID]],'DimVisaApplications 2'!A:E,5,0)</f>
        <v>45798</v>
      </c>
      <c r="M98" s="14">
        <f>VLOOKUP(Table1[[#This Row],[VisaID]],'DimVisaApplications 2'!A:G,7,0)</f>
        <v>1946</v>
      </c>
      <c r="N98" s="14" t="str">
        <f>VLOOKUP(Table1[[#This Row],[HotelID]],DimHotels!A:B,2,0)</f>
        <v>Hilton</v>
      </c>
      <c r="O98" t="str">
        <f>VLOOKUP(Table1[[#This Row],[HotelID]],DimHotels!A:C,3,0)</f>
        <v>New York</v>
      </c>
      <c r="P98" s="14">
        <f>VLOOKUP(Table1[[#This Row],[HotelID]],DimHotels!A:E,5,0)</f>
        <v>446</v>
      </c>
      <c r="Q98" s="14">
        <f>VLOOKUP(Table1[[#This Row],[TicketID]],DimTickets!A:G,7,0)</f>
        <v>2567</v>
      </c>
      <c r="R98" s="14">
        <f>Table1[[#This Row],[Visa Fees]]+Table1[[#This Row],[Night Rate]]+Table1[[#This Row],[Ticket cost]]</f>
        <v>4959</v>
      </c>
    </row>
    <row r="99" spans="1:18" x14ac:dyDescent="0.3">
      <c r="A99" t="s">
        <v>21334</v>
      </c>
      <c r="B99" t="s">
        <v>1236</v>
      </c>
      <c r="C99" t="s">
        <v>13530</v>
      </c>
      <c r="D99" t="s">
        <v>15599</v>
      </c>
      <c r="E99" t="s">
        <v>19194</v>
      </c>
      <c r="F99" s="1">
        <v>45782</v>
      </c>
      <c r="G99" t="str">
        <f>VLOOKUP(Table1[[#This Row],[CustomerID]],DimCustomers!A:B,2,0)</f>
        <v>Leslie Spencer</v>
      </c>
      <c r="H99" t="str">
        <f>VLOOKUP(Table1[[#This Row],[CustomerID]],DimCustomers!A:C,3,0)</f>
        <v>Female</v>
      </c>
      <c r="I99" t="str">
        <f>VLOOKUP(Table1[[#This Row],[CustomerID]],DimCustomers!A:D,4,0)</f>
        <v>Portugal</v>
      </c>
      <c r="J99" t="str">
        <f>VLOOKUP(Table1[[#This Row],[VisaID]],'DimVisaApplications 2'!A:C,3,0)</f>
        <v>Approved</v>
      </c>
      <c r="K99" t="str">
        <f>VLOOKUP(Table1[[#This Row],[VisaID]],'DimVisaApplications 2'!A:D,4,0)</f>
        <v>USA</v>
      </c>
      <c r="L99" s="12">
        <f>VLOOKUP(Table1[[#This Row],[VisaID]],'DimVisaApplications 2'!A:E,5,0)</f>
        <v>45853</v>
      </c>
      <c r="M99" s="14">
        <f>VLOOKUP(Table1[[#This Row],[VisaID]],'DimVisaApplications 2'!A:G,7,0)</f>
        <v>1451</v>
      </c>
      <c r="N99" s="14" t="str">
        <f>VLOOKUP(Table1[[#This Row],[HotelID]],DimHotels!A:B,2,0)</f>
        <v>Hilton</v>
      </c>
      <c r="O99" t="str">
        <f>VLOOKUP(Table1[[#This Row],[HotelID]],DimHotels!A:C,3,0)</f>
        <v>Paris</v>
      </c>
      <c r="P99" s="14">
        <f>VLOOKUP(Table1[[#This Row],[HotelID]],DimHotels!A:E,5,0)</f>
        <v>371</v>
      </c>
      <c r="Q99" s="14">
        <f>VLOOKUP(Table1[[#This Row],[TicketID]],DimTickets!A:G,7,0)</f>
        <v>2025</v>
      </c>
      <c r="R99" s="14">
        <f>Table1[[#This Row],[Visa Fees]]+Table1[[#This Row],[Night Rate]]+Table1[[#This Row],[Ticket cost]]</f>
        <v>3847</v>
      </c>
    </row>
    <row r="100" spans="1:18" x14ac:dyDescent="0.3">
      <c r="A100" t="s">
        <v>21335</v>
      </c>
      <c r="B100" t="s">
        <v>2155</v>
      </c>
      <c r="C100" t="s">
        <v>12281</v>
      </c>
      <c r="D100" t="s">
        <v>16826</v>
      </c>
      <c r="E100" t="s">
        <v>19017</v>
      </c>
      <c r="F100" s="1">
        <v>45858</v>
      </c>
      <c r="G100" t="str">
        <f>VLOOKUP(Table1[[#This Row],[CustomerID]],DimCustomers!A:B,2,0)</f>
        <v>Timothy Ware</v>
      </c>
      <c r="H100" t="str">
        <f>VLOOKUP(Table1[[#This Row],[CustomerID]],DimCustomers!A:C,3,0)</f>
        <v>Male</v>
      </c>
      <c r="I100" t="str">
        <f>VLOOKUP(Table1[[#This Row],[CustomerID]],DimCustomers!A:D,4,0)</f>
        <v>Jordan</v>
      </c>
      <c r="J100" t="str">
        <f>VLOOKUP(Table1[[#This Row],[VisaID]],'DimVisaApplications 2'!A:C,3,0)</f>
        <v>Rejected</v>
      </c>
      <c r="K100" t="str">
        <f>VLOOKUP(Table1[[#This Row],[VisaID]],'DimVisaApplications 2'!A:D,4,0)</f>
        <v>Germany</v>
      </c>
      <c r="L100" s="12">
        <f>VLOOKUP(Table1[[#This Row],[VisaID]],'DimVisaApplications 2'!A:E,5,0)</f>
        <v>45594</v>
      </c>
      <c r="M100" s="14">
        <f>VLOOKUP(Table1[[#This Row],[VisaID]],'DimVisaApplications 2'!A:G,7,0)</f>
        <v>1268</v>
      </c>
      <c r="N100" s="14" t="str">
        <f>VLOOKUP(Table1[[#This Row],[HotelID]],DimHotels!A:B,2,0)</f>
        <v>Sheraton</v>
      </c>
      <c r="O100" t="str">
        <f>VLOOKUP(Table1[[#This Row],[HotelID]],DimHotels!A:C,3,0)</f>
        <v>Dubai</v>
      </c>
      <c r="P100" s="14">
        <f>VLOOKUP(Table1[[#This Row],[HotelID]],DimHotels!A:E,5,0)</f>
        <v>562</v>
      </c>
      <c r="Q100" s="14">
        <f>VLOOKUP(Table1[[#This Row],[TicketID]],DimTickets!A:G,7,0)</f>
        <v>2259</v>
      </c>
      <c r="R100" s="14">
        <f>Table1[[#This Row],[Visa Fees]]+Table1[[#This Row],[Night Rate]]+Table1[[#This Row],[Ticket cost]]</f>
        <v>4089</v>
      </c>
    </row>
    <row r="101" spans="1:18" x14ac:dyDescent="0.3">
      <c r="A101" t="s">
        <v>21336</v>
      </c>
      <c r="B101" t="s">
        <v>1655</v>
      </c>
      <c r="C101" t="s">
        <v>14235</v>
      </c>
      <c r="D101" t="s">
        <v>15887</v>
      </c>
      <c r="E101" t="s">
        <v>20742</v>
      </c>
      <c r="F101" s="1">
        <v>45700</v>
      </c>
      <c r="G101" t="str">
        <f>VLOOKUP(Table1[[#This Row],[CustomerID]],DimCustomers!A:B,2,0)</f>
        <v>Jacqueline Middleton</v>
      </c>
      <c r="H101" t="str">
        <f>VLOOKUP(Table1[[#This Row],[CustomerID]],DimCustomers!A:C,3,0)</f>
        <v>Female</v>
      </c>
      <c r="I101" t="str">
        <f>VLOOKUP(Table1[[#This Row],[CustomerID]],DimCustomers!A:D,4,0)</f>
        <v>Gabon</v>
      </c>
      <c r="J101" t="str">
        <f>VLOOKUP(Table1[[#This Row],[VisaID]],'DimVisaApplications 2'!A:C,3,0)</f>
        <v>Approved</v>
      </c>
      <c r="K101" t="str">
        <f>VLOOKUP(Table1[[#This Row],[VisaID]],'DimVisaApplications 2'!A:D,4,0)</f>
        <v>UAE</v>
      </c>
      <c r="L101" s="12">
        <f>VLOOKUP(Table1[[#This Row],[VisaID]],'DimVisaApplications 2'!A:E,5,0)</f>
        <v>45697</v>
      </c>
      <c r="M101" s="14">
        <f>VLOOKUP(Table1[[#This Row],[VisaID]],'DimVisaApplications 2'!A:G,7,0)</f>
        <v>947</v>
      </c>
      <c r="N101" s="14" t="str">
        <f>VLOOKUP(Table1[[#This Row],[HotelID]],DimHotels!A:B,2,0)</f>
        <v>Four Seasons</v>
      </c>
      <c r="O101" t="str">
        <f>VLOOKUP(Table1[[#This Row],[HotelID]],DimHotels!A:C,3,0)</f>
        <v>Dubai</v>
      </c>
      <c r="P101" s="14">
        <f>VLOOKUP(Table1[[#This Row],[HotelID]],DimHotels!A:E,5,0)</f>
        <v>354</v>
      </c>
      <c r="Q101" s="14">
        <f>VLOOKUP(Table1[[#This Row],[TicketID]],DimTickets!A:G,7,0)</f>
        <v>4310</v>
      </c>
      <c r="R101" s="14">
        <f>Table1[[#This Row],[Visa Fees]]+Table1[[#This Row],[Night Rate]]+Table1[[#This Row],[Ticket cost]]</f>
        <v>5611</v>
      </c>
    </row>
    <row r="102" spans="1:18" x14ac:dyDescent="0.3">
      <c r="A102" t="s">
        <v>21337</v>
      </c>
      <c r="B102" t="s">
        <v>917</v>
      </c>
      <c r="C102" t="s">
        <v>15156</v>
      </c>
      <c r="D102" t="s">
        <v>16515</v>
      </c>
      <c r="E102" t="s">
        <v>19014</v>
      </c>
      <c r="F102" s="1">
        <v>45803</v>
      </c>
      <c r="G102" t="str">
        <f>VLOOKUP(Table1[[#This Row],[CustomerID]],DimCustomers!A:B,2,0)</f>
        <v>Anthony Curtis</v>
      </c>
      <c r="H102" t="str">
        <f>VLOOKUP(Table1[[#This Row],[CustomerID]],DimCustomers!A:C,3,0)</f>
        <v>Male</v>
      </c>
      <c r="I102" t="str">
        <f>VLOOKUP(Table1[[#This Row],[CustomerID]],DimCustomers!A:D,4,0)</f>
        <v>Singapore</v>
      </c>
      <c r="J102" t="str">
        <f>VLOOKUP(Table1[[#This Row],[VisaID]],'DimVisaApplications 2'!A:C,3,0)</f>
        <v>Approved</v>
      </c>
      <c r="K102" t="str">
        <f>VLOOKUP(Table1[[#This Row],[VisaID]],'DimVisaApplications 2'!A:D,4,0)</f>
        <v>Canada</v>
      </c>
      <c r="L102" s="12">
        <f>VLOOKUP(Table1[[#This Row],[VisaID]],'DimVisaApplications 2'!A:E,5,0)</f>
        <v>45801</v>
      </c>
      <c r="M102" s="14">
        <f>VLOOKUP(Table1[[#This Row],[VisaID]],'DimVisaApplications 2'!A:G,7,0)</f>
        <v>1922</v>
      </c>
      <c r="N102" s="14" t="str">
        <f>VLOOKUP(Table1[[#This Row],[HotelID]],DimHotels!A:B,2,0)</f>
        <v>Radisson</v>
      </c>
      <c r="O102" t="str">
        <f>VLOOKUP(Table1[[#This Row],[HotelID]],DimHotels!A:C,3,0)</f>
        <v>New York</v>
      </c>
      <c r="P102" s="14">
        <f>VLOOKUP(Table1[[#This Row],[HotelID]],DimHotels!A:E,5,0)</f>
        <v>672</v>
      </c>
      <c r="Q102" s="14">
        <f>VLOOKUP(Table1[[#This Row],[TicketID]],DimTickets!A:G,7,0)</f>
        <v>2742</v>
      </c>
      <c r="R102" s="14">
        <f>Table1[[#This Row],[Visa Fees]]+Table1[[#This Row],[Night Rate]]+Table1[[#This Row],[Ticket cost]]</f>
        <v>5336</v>
      </c>
    </row>
    <row r="103" spans="1:18" x14ac:dyDescent="0.3">
      <c r="A103" t="s">
        <v>21338</v>
      </c>
      <c r="B103" t="s">
        <v>1292</v>
      </c>
      <c r="C103" t="s">
        <v>14779</v>
      </c>
      <c r="D103" t="s">
        <v>18095</v>
      </c>
      <c r="E103" t="s">
        <v>20619</v>
      </c>
      <c r="F103" s="1">
        <v>45734</v>
      </c>
      <c r="G103" t="str">
        <f>VLOOKUP(Table1[[#This Row],[CustomerID]],DimCustomers!A:B,2,0)</f>
        <v>Cynthia Calhoun</v>
      </c>
      <c r="H103" t="str">
        <f>VLOOKUP(Table1[[#This Row],[CustomerID]],DimCustomers!A:C,3,0)</f>
        <v>Male</v>
      </c>
      <c r="I103" t="str">
        <f>VLOOKUP(Table1[[#This Row],[CustomerID]],DimCustomers!A:D,4,0)</f>
        <v>Guinea-Bissau</v>
      </c>
      <c r="J103" t="str">
        <f>VLOOKUP(Table1[[#This Row],[VisaID]],'DimVisaApplications 2'!A:C,3,0)</f>
        <v>Rejected</v>
      </c>
      <c r="K103" t="str">
        <f>VLOOKUP(Table1[[#This Row],[VisaID]],'DimVisaApplications 2'!A:D,4,0)</f>
        <v>Canada</v>
      </c>
      <c r="L103" s="12">
        <f>VLOOKUP(Table1[[#This Row],[VisaID]],'DimVisaApplications 2'!A:E,5,0)</f>
        <v>45833</v>
      </c>
      <c r="M103" s="14">
        <f>VLOOKUP(Table1[[#This Row],[VisaID]],'DimVisaApplications 2'!A:G,7,0)</f>
        <v>1628</v>
      </c>
      <c r="N103" s="14" t="str">
        <f>VLOOKUP(Table1[[#This Row],[HotelID]],DimHotels!A:B,2,0)</f>
        <v>Radisson</v>
      </c>
      <c r="O103" t="str">
        <f>VLOOKUP(Table1[[#This Row],[HotelID]],DimHotels!A:C,3,0)</f>
        <v>New York</v>
      </c>
      <c r="P103" s="14">
        <f>VLOOKUP(Table1[[#This Row],[HotelID]],DimHotels!A:E,5,0)</f>
        <v>598</v>
      </c>
      <c r="Q103" s="14">
        <f>VLOOKUP(Table1[[#This Row],[TicketID]],DimTickets!A:G,7,0)</f>
        <v>3627</v>
      </c>
      <c r="R103" s="14">
        <f>Table1[[#This Row],[Visa Fees]]+Table1[[#This Row],[Night Rate]]+Table1[[#This Row],[Ticket cost]]</f>
        <v>5853</v>
      </c>
    </row>
    <row r="104" spans="1:18" x14ac:dyDescent="0.3">
      <c r="A104" t="s">
        <v>21339</v>
      </c>
      <c r="B104" t="s">
        <v>2858</v>
      </c>
      <c r="C104" t="s">
        <v>14092</v>
      </c>
      <c r="D104" t="s">
        <v>17342</v>
      </c>
      <c r="E104" t="s">
        <v>20345</v>
      </c>
      <c r="F104" s="1">
        <v>45716</v>
      </c>
      <c r="G104" t="str">
        <f>VLOOKUP(Table1[[#This Row],[CustomerID]],DimCustomers!A:B,2,0)</f>
        <v>Samuel Hayes</v>
      </c>
      <c r="H104" t="str">
        <f>VLOOKUP(Table1[[#This Row],[CustomerID]],DimCustomers!A:C,3,0)</f>
        <v>Female</v>
      </c>
      <c r="I104" t="str">
        <f>VLOOKUP(Table1[[#This Row],[CustomerID]],DimCustomers!A:D,4,0)</f>
        <v>Kenya</v>
      </c>
      <c r="J104" t="str">
        <f>VLOOKUP(Table1[[#This Row],[VisaID]],'DimVisaApplications 2'!A:C,3,0)</f>
        <v>Pending</v>
      </c>
      <c r="K104" t="str">
        <f>VLOOKUP(Table1[[#This Row],[VisaID]],'DimVisaApplications 2'!A:D,4,0)</f>
        <v>Germany</v>
      </c>
      <c r="L104" s="12">
        <f>VLOOKUP(Table1[[#This Row],[VisaID]],'DimVisaApplications 2'!A:E,5,0)</f>
        <v>45823</v>
      </c>
      <c r="M104" s="14">
        <f>VLOOKUP(Table1[[#This Row],[VisaID]],'DimVisaApplications 2'!A:G,7,0)</f>
        <v>1563</v>
      </c>
      <c r="N104" s="14" t="str">
        <f>VLOOKUP(Table1[[#This Row],[HotelID]],DimHotels!A:B,2,0)</f>
        <v>Radisson</v>
      </c>
      <c r="O104" t="str">
        <f>VLOOKUP(Table1[[#This Row],[HotelID]],DimHotels!A:C,3,0)</f>
        <v>Paris</v>
      </c>
      <c r="P104" s="14">
        <f>VLOOKUP(Table1[[#This Row],[HotelID]],DimHotels!A:E,5,0)</f>
        <v>637</v>
      </c>
      <c r="Q104" s="14">
        <f>VLOOKUP(Table1[[#This Row],[TicketID]],DimTickets!A:G,7,0)</f>
        <v>1511</v>
      </c>
      <c r="R104" s="14">
        <f>Table1[[#This Row],[Visa Fees]]+Table1[[#This Row],[Night Rate]]+Table1[[#This Row],[Ticket cost]]</f>
        <v>3711</v>
      </c>
    </row>
    <row r="105" spans="1:18" x14ac:dyDescent="0.3">
      <c r="A105" t="s">
        <v>21340</v>
      </c>
      <c r="B105" t="s">
        <v>2311</v>
      </c>
      <c r="C105" t="s">
        <v>12388</v>
      </c>
      <c r="D105" t="s">
        <v>17975</v>
      </c>
      <c r="E105" t="s">
        <v>19507</v>
      </c>
      <c r="F105" s="1">
        <v>45810</v>
      </c>
      <c r="G105" t="str">
        <f>VLOOKUP(Table1[[#This Row],[CustomerID]],DimCustomers!A:B,2,0)</f>
        <v>Troy Gutierrez</v>
      </c>
      <c r="H105" t="str">
        <f>VLOOKUP(Table1[[#This Row],[CustomerID]],DimCustomers!A:C,3,0)</f>
        <v>Male</v>
      </c>
      <c r="I105" t="str">
        <f>VLOOKUP(Table1[[#This Row],[CustomerID]],DimCustomers!A:D,4,0)</f>
        <v>Serbia</v>
      </c>
      <c r="J105" t="str">
        <f>VLOOKUP(Table1[[#This Row],[VisaID]],'DimVisaApplications 2'!A:C,3,0)</f>
        <v>Approved</v>
      </c>
      <c r="K105" t="str">
        <f>VLOOKUP(Table1[[#This Row],[VisaID]],'DimVisaApplications 2'!A:D,4,0)</f>
        <v>USA</v>
      </c>
      <c r="L105" s="12">
        <f>VLOOKUP(Table1[[#This Row],[VisaID]],'DimVisaApplications 2'!A:E,5,0)</f>
        <v>45747</v>
      </c>
      <c r="M105" s="14">
        <f>VLOOKUP(Table1[[#This Row],[VisaID]],'DimVisaApplications 2'!A:G,7,0)</f>
        <v>1628</v>
      </c>
      <c r="N105" s="14" t="str">
        <f>VLOOKUP(Table1[[#This Row],[HotelID]],DimHotels!A:B,2,0)</f>
        <v>Sheraton</v>
      </c>
      <c r="O105" t="str">
        <f>VLOOKUP(Table1[[#This Row],[HotelID]],DimHotels!A:C,3,0)</f>
        <v>Paris</v>
      </c>
      <c r="P105" s="14">
        <f>VLOOKUP(Table1[[#This Row],[HotelID]],DimHotels!A:E,5,0)</f>
        <v>260</v>
      </c>
      <c r="Q105" s="14">
        <f>VLOOKUP(Table1[[#This Row],[TicketID]],DimTickets!A:G,7,0)</f>
        <v>3897</v>
      </c>
      <c r="R105" s="14">
        <f>Table1[[#This Row],[Visa Fees]]+Table1[[#This Row],[Night Rate]]+Table1[[#This Row],[Ticket cost]]</f>
        <v>5785</v>
      </c>
    </row>
    <row r="106" spans="1:18" x14ac:dyDescent="0.3">
      <c r="A106" t="s">
        <v>21341</v>
      </c>
      <c r="B106" t="s">
        <v>1154</v>
      </c>
      <c r="C106" t="s">
        <v>13356</v>
      </c>
      <c r="D106" t="s">
        <v>17332</v>
      </c>
      <c r="E106" t="s">
        <v>20250</v>
      </c>
      <c r="F106" s="1">
        <v>45842</v>
      </c>
      <c r="G106" t="str">
        <f>VLOOKUP(Table1[[#This Row],[CustomerID]],DimCustomers!A:B,2,0)</f>
        <v>Robert Sherman</v>
      </c>
      <c r="H106" t="str">
        <f>VLOOKUP(Table1[[#This Row],[CustomerID]],DimCustomers!A:C,3,0)</f>
        <v>Male</v>
      </c>
      <c r="I106" t="str">
        <f>VLOOKUP(Table1[[#This Row],[CustomerID]],DimCustomers!A:D,4,0)</f>
        <v>Suriname</v>
      </c>
      <c r="J106" t="str">
        <f>VLOOKUP(Table1[[#This Row],[VisaID]],'DimVisaApplications 2'!A:C,3,0)</f>
        <v>Pending</v>
      </c>
      <c r="K106" t="str">
        <f>VLOOKUP(Table1[[#This Row],[VisaID]],'DimVisaApplications 2'!A:D,4,0)</f>
        <v>UAE</v>
      </c>
      <c r="L106" s="12">
        <f>VLOOKUP(Table1[[#This Row],[VisaID]],'DimVisaApplications 2'!A:E,5,0)</f>
        <v>45827</v>
      </c>
      <c r="M106" s="14">
        <f>VLOOKUP(Table1[[#This Row],[VisaID]],'DimVisaApplications 2'!A:G,7,0)</f>
        <v>633</v>
      </c>
      <c r="N106" s="14" t="str">
        <f>VLOOKUP(Table1[[#This Row],[HotelID]],DimHotels!A:B,2,0)</f>
        <v>Hilton</v>
      </c>
      <c r="O106" t="str">
        <f>VLOOKUP(Table1[[#This Row],[HotelID]],DimHotels!A:C,3,0)</f>
        <v>Dubai</v>
      </c>
      <c r="P106" s="14">
        <f>VLOOKUP(Table1[[#This Row],[HotelID]],DimHotels!A:E,5,0)</f>
        <v>289</v>
      </c>
      <c r="Q106" s="14">
        <f>VLOOKUP(Table1[[#This Row],[TicketID]],DimTickets!A:G,7,0)</f>
        <v>2018</v>
      </c>
      <c r="R106" s="14">
        <f>Table1[[#This Row],[Visa Fees]]+Table1[[#This Row],[Night Rate]]+Table1[[#This Row],[Ticket cost]]</f>
        <v>2940</v>
      </c>
    </row>
    <row r="107" spans="1:18" x14ac:dyDescent="0.3">
      <c r="A107" t="s">
        <v>21342</v>
      </c>
      <c r="B107" t="s">
        <v>167</v>
      </c>
      <c r="C107" t="s">
        <v>12230</v>
      </c>
      <c r="D107" t="s">
        <v>16155</v>
      </c>
      <c r="E107" t="s">
        <v>18377</v>
      </c>
      <c r="F107" s="1">
        <v>45690</v>
      </c>
      <c r="G107" t="str">
        <f>VLOOKUP(Table1[[#This Row],[CustomerID]],DimCustomers!A:B,2,0)</f>
        <v>Thomas Rivers</v>
      </c>
      <c r="H107" t="str">
        <f>VLOOKUP(Table1[[#This Row],[CustomerID]],DimCustomers!A:C,3,0)</f>
        <v>Male</v>
      </c>
      <c r="I107" t="str">
        <f>VLOOKUP(Table1[[#This Row],[CustomerID]],DimCustomers!A:D,4,0)</f>
        <v>Central African Republic</v>
      </c>
      <c r="J107" t="str">
        <f>VLOOKUP(Table1[[#This Row],[VisaID]],'DimVisaApplications 2'!A:C,3,0)</f>
        <v>Rejected</v>
      </c>
      <c r="K107" t="str">
        <f>VLOOKUP(Table1[[#This Row],[VisaID]],'DimVisaApplications 2'!A:D,4,0)</f>
        <v>France</v>
      </c>
      <c r="L107" s="12">
        <f>VLOOKUP(Table1[[#This Row],[VisaID]],'DimVisaApplications 2'!A:E,5,0)</f>
        <v>45599</v>
      </c>
      <c r="M107" s="14">
        <f>VLOOKUP(Table1[[#This Row],[VisaID]],'DimVisaApplications 2'!A:G,7,0)</f>
        <v>734</v>
      </c>
      <c r="N107" s="14" t="str">
        <f>VLOOKUP(Table1[[#This Row],[HotelID]],DimHotels!A:B,2,0)</f>
        <v>Sheraton</v>
      </c>
      <c r="O107" t="str">
        <f>VLOOKUP(Table1[[#This Row],[HotelID]],DimHotels!A:C,3,0)</f>
        <v>New York</v>
      </c>
      <c r="P107" s="14">
        <f>VLOOKUP(Table1[[#This Row],[HotelID]],DimHotels!A:E,5,0)</f>
        <v>207</v>
      </c>
      <c r="Q107" s="14">
        <f>VLOOKUP(Table1[[#This Row],[TicketID]],DimTickets!A:G,7,0)</f>
        <v>4311</v>
      </c>
      <c r="R107" s="14">
        <f>Table1[[#This Row],[Visa Fees]]+Table1[[#This Row],[Night Rate]]+Table1[[#This Row],[Ticket cost]]</f>
        <v>5252</v>
      </c>
    </row>
    <row r="108" spans="1:18" x14ac:dyDescent="0.3">
      <c r="A108" t="s">
        <v>21343</v>
      </c>
      <c r="B108" t="s">
        <v>812</v>
      </c>
      <c r="C108" t="s">
        <v>12222</v>
      </c>
      <c r="D108" t="s">
        <v>16979</v>
      </c>
      <c r="E108" t="s">
        <v>19242</v>
      </c>
      <c r="F108" s="1">
        <v>45692</v>
      </c>
      <c r="G108" t="str">
        <f>VLOOKUP(Table1[[#This Row],[CustomerID]],DimCustomers!A:B,2,0)</f>
        <v>Kenneth Baker</v>
      </c>
      <c r="H108" t="str">
        <f>VLOOKUP(Table1[[#This Row],[CustomerID]],DimCustomers!A:C,3,0)</f>
        <v>Female</v>
      </c>
      <c r="I108" t="str">
        <f>VLOOKUP(Table1[[#This Row],[CustomerID]],DimCustomers!A:D,4,0)</f>
        <v>Ghana</v>
      </c>
      <c r="J108" t="str">
        <f>VLOOKUP(Table1[[#This Row],[VisaID]],'DimVisaApplications 2'!A:C,3,0)</f>
        <v>Pending</v>
      </c>
      <c r="K108" t="str">
        <f>VLOOKUP(Table1[[#This Row],[VisaID]],'DimVisaApplications 2'!A:D,4,0)</f>
        <v>UAE</v>
      </c>
      <c r="L108" s="12">
        <f>VLOOKUP(Table1[[#This Row],[VisaID]],'DimVisaApplications 2'!A:E,5,0)</f>
        <v>45555</v>
      </c>
      <c r="M108" s="14">
        <f>VLOOKUP(Table1[[#This Row],[VisaID]],'DimVisaApplications 2'!A:G,7,0)</f>
        <v>1244</v>
      </c>
      <c r="N108" s="14" t="str">
        <f>VLOOKUP(Table1[[#This Row],[HotelID]],DimHotels!A:B,2,0)</f>
        <v>Sheraton</v>
      </c>
      <c r="O108" t="str">
        <f>VLOOKUP(Table1[[#This Row],[HotelID]],DimHotels!A:C,3,0)</f>
        <v>London</v>
      </c>
      <c r="P108" s="14">
        <f>VLOOKUP(Table1[[#This Row],[HotelID]],DimHotels!A:E,5,0)</f>
        <v>108</v>
      </c>
      <c r="Q108" s="14">
        <f>VLOOKUP(Table1[[#This Row],[TicketID]],DimTickets!A:G,7,0)</f>
        <v>2298</v>
      </c>
      <c r="R108" s="14">
        <f>Table1[[#This Row],[Visa Fees]]+Table1[[#This Row],[Night Rate]]+Table1[[#This Row],[Ticket cost]]</f>
        <v>3650</v>
      </c>
    </row>
    <row r="109" spans="1:18" x14ac:dyDescent="0.3">
      <c r="A109" t="s">
        <v>21344</v>
      </c>
      <c r="B109" t="s">
        <v>707</v>
      </c>
      <c r="C109" t="s">
        <v>13163</v>
      </c>
      <c r="D109" t="s">
        <v>15546</v>
      </c>
      <c r="E109" t="s">
        <v>20503</v>
      </c>
      <c r="F109" s="1">
        <v>45765</v>
      </c>
      <c r="G109" t="str">
        <f>VLOOKUP(Table1[[#This Row],[CustomerID]],DimCustomers!A:B,2,0)</f>
        <v>Benjamin Moore</v>
      </c>
      <c r="H109" t="str">
        <f>VLOOKUP(Table1[[#This Row],[CustomerID]],DimCustomers!A:C,3,0)</f>
        <v>Female</v>
      </c>
      <c r="I109" t="str">
        <f>VLOOKUP(Table1[[#This Row],[CustomerID]],DimCustomers!A:D,4,0)</f>
        <v>Australia</v>
      </c>
      <c r="J109" t="str">
        <f>VLOOKUP(Table1[[#This Row],[VisaID]],'DimVisaApplications 2'!A:C,3,0)</f>
        <v>Rejected</v>
      </c>
      <c r="K109" t="str">
        <f>VLOOKUP(Table1[[#This Row],[VisaID]],'DimVisaApplications 2'!A:D,4,0)</f>
        <v>USA</v>
      </c>
      <c r="L109" s="12">
        <f>VLOOKUP(Table1[[#This Row],[VisaID]],'DimVisaApplications 2'!A:E,5,0)</f>
        <v>45621</v>
      </c>
      <c r="M109" s="14">
        <f>VLOOKUP(Table1[[#This Row],[VisaID]],'DimVisaApplications 2'!A:G,7,0)</f>
        <v>1577</v>
      </c>
      <c r="N109" s="14" t="str">
        <f>VLOOKUP(Table1[[#This Row],[HotelID]],DimHotels!A:B,2,0)</f>
        <v>Four Seasons</v>
      </c>
      <c r="O109" t="str">
        <f>VLOOKUP(Table1[[#This Row],[HotelID]],DimHotels!A:C,3,0)</f>
        <v>New York</v>
      </c>
      <c r="P109" s="14">
        <f>VLOOKUP(Table1[[#This Row],[HotelID]],DimHotels!A:E,5,0)</f>
        <v>754</v>
      </c>
      <c r="Q109" s="14">
        <f>VLOOKUP(Table1[[#This Row],[TicketID]],DimTickets!A:G,7,0)</f>
        <v>3906</v>
      </c>
      <c r="R109" s="14">
        <f>Table1[[#This Row],[Visa Fees]]+Table1[[#This Row],[Night Rate]]+Table1[[#This Row],[Ticket cost]]</f>
        <v>6237</v>
      </c>
    </row>
    <row r="110" spans="1:18" x14ac:dyDescent="0.3">
      <c r="A110" t="s">
        <v>21345</v>
      </c>
      <c r="B110" t="s">
        <v>2373</v>
      </c>
      <c r="C110" t="s">
        <v>14252</v>
      </c>
      <c r="D110" t="s">
        <v>15931</v>
      </c>
      <c r="E110" t="s">
        <v>19815</v>
      </c>
      <c r="F110" s="1">
        <v>45709</v>
      </c>
      <c r="G110" t="str">
        <f>VLOOKUP(Table1[[#This Row],[CustomerID]],DimCustomers!A:B,2,0)</f>
        <v>Cynthia Jones</v>
      </c>
      <c r="H110" t="str">
        <f>VLOOKUP(Table1[[#This Row],[CustomerID]],DimCustomers!A:C,3,0)</f>
        <v>Male</v>
      </c>
      <c r="I110" t="str">
        <f>VLOOKUP(Table1[[#This Row],[CustomerID]],DimCustomers!A:D,4,0)</f>
        <v>Tanzania</v>
      </c>
      <c r="J110" t="str">
        <f>VLOOKUP(Table1[[#This Row],[VisaID]],'DimVisaApplications 2'!A:C,3,0)</f>
        <v>Rejected</v>
      </c>
      <c r="K110" t="str">
        <f>VLOOKUP(Table1[[#This Row],[VisaID]],'DimVisaApplications 2'!A:D,4,0)</f>
        <v>Canada</v>
      </c>
      <c r="L110" s="12">
        <f>VLOOKUP(Table1[[#This Row],[VisaID]],'DimVisaApplications 2'!A:E,5,0)</f>
        <v>45609</v>
      </c>
      <c r="M110" s="14">
        <f>VLOOKUP(Table1[[#This Row],[VisaID]],'DimVisaApplications 2'!A:G,7,0)</f>
        <v>1714</v>
      </c>
      <c r="N110" s="14" t="str">
        <f>VLOOKUP(Table1[[#This Row],[HotelID]],DimHotels!A:B,2,0)</f>
        <v>Sheraton</v>
      </c>
      <c r="O110" t="str">
        <f>VLOOKUP(Table1[[#This Row],[HotelID]],DimHotels!A:C,3,0)</f>
        <v>Cairo</v>
      </c>
      <c r="P110" s="14">
        <f>VLOOKUP(Table1[[#This Row],[HotelID]],DimHotels!A:E,5,0)</f>
        <v>769</v>
      </c>
      <c r="Q110" s="14">
        <f>VLOOKUP(Table1[[#This Row],[TicketID]],DimTickets!A:G,7,0)</f>
        <v>2326</v>
      </c>
      <c r="R110" s="14">
        <f>Table1[[#This Row],[Visa Fees]]+Table1[[#This Row],[Night Rate]]+Table1[[#This Row],[Ticket cost]]</f>
        <v>4809</v>
      </c>
    </row>
    <row r="111" spans="1:18" x14ac:dyDescent="0.3">
      <c r="A111" t="s">
        <v>21346</v>
      </c>
      <c r="B111" t="s">
        <v>1429</v>
      </c>
      <c r="C111" t="s">
        <v>13741</v>
      </c>
      <c r="D111" t="s">
        <v>16717</v>
      </c>
      <c r="E111" t="s">
        <v>20771</v>
      </c>
      <c r="F111" s="1">
        <v>45714</v>
      </c>
      <c r="G111" t="str">
        <f>VLOOKUP(Table1[[#This Row],[CustomerID]],DimCustomers!A:B,2,0)</f>
        <v>Adam Love</v>
      </c>
      <c r="H111" t="str">
        <f>VLOOKUP(Table1[[#This Row],[CustomerID]],DimCustomers!A:C,3,0)</f>
        <v>Female</v>
      </c>
      <c r="I111" t="str">
        <f>VLOOKUP(Table1[[#This Row],[CustomerID]],DimCustomers!A:D,4,0)</f>
        <v>Guyana</v>
      </c>
      <c r="J111" t="str">
        <f>VLOOKUP(Table1[[#This Row],[VisaID]],'DimVisaApplications 2'!A:C,3,0)</f>
        <v>Approved</v>
      </c>
      <c r="K111" t="str">
        <f>VLOOKUP(Table1[[#This Row],[VisaID]],'DimVisaApplications 2'!A:D,4,0)</f>
        <v>France</v>
      </c>
      <c r="L111" s="12">
        <f>VLOOKUP(Table1[[#This Row],[VisaID]],'DimVisaApplications 2'!A:E,5,0)</f>
        <v>45745</v>
      </c>
      <c r="M111" s="14">
        <f>VLOOKUP(Table1[[#This Row],[VisaID]],'DimVisaApplications 2'!A:G,7,0)</f>
        <v>755</v>
      </c>
      <c r="N111" s="14" t="str">
        <f>VLOOKUP(Table1[[#This Row],[HotelID]],DimHotels!A:B,2,0)</f>
        <v>Hilton</v>
      </c>
      <c r="O111" t="str">
        <f>VLOOKUP(Table1[[#This Row],[HotelID]],DimHotels!A:C,3,0)</f>
        <v>Cairo</v>
      </c>
      <c r="P111" s="14">
        <f>VLOOKUP(Table1[[#This Row],[HotelID]],DimHotels!A:E,5,0)</f>
        <v>175</v>
      </c>
      <c r="Q111" s="14">
        <f>VLOOKUP(Table1[[#This Row],[TicketID]],DimTickets!A:G,7,0)</f>
        <v>4788</v>
      </c>
      <c r="R111" s="14">
        <f>Table1[[#This Row],[Visa Fees]]+Table1[[#This Row],[Night Rate]]+Table1[[#This Row],[Ticket cost]]</f>
        <v>5718</v>
      </c>
    </row>
    <row r="112" spans="1:18" x14ac:dyDescent="0.3">
      <c r="A112" t="s">
        <v>21347</v>
      </c>
      <c r="B112" t="s">
        <v>210</v>
      </c>
      <c r="C112" t="s">
        <v>15015</v>
      </c>
      <c r="D112" t="s">
        <v>16343</v>
      </c>
      <c r="E112" t="s">
        <v>19286</v>
      </c>
      <c r="F112" s="1">
        <v>45689</v>
      </c>
      <c r="G112" t="str">
        <f>VLOOKUP(Table1[[#This Row],[CustomerID]],DimCustomers!A:B,2,0)</f>
        <v>Joseph Berry</v>
      </c>
      <c r="H112" t="str">
        <f>VLOOKUP(Table1[[#This Row],[CustomerID]],DimCustomers!A:C,3,0)</f>
        <v>Male</v>
      </c>
      <c r="I112" t="str">
        <f>VLOOKUP(Table1[[#This Row],[CustomerID]],DimCustomers!A:D,4,0)</f>
        <v>Guinea</v>
      </c>
      <c r="J112" t="str">
        <f>VLOOKUP(Table1[[#This Row],[VisaID]],'DimVisaApplications 2'!A:C,3,0)</f>
        <v>Approved</v>
      </c>
      <c r="K112" t="str">
        <f>VLOOKUP(Table1[[#This Row],[VisaID]],'DimVisaApplications 2'!A:D,4,0)</f>
        <v>Germany</v>
      </c>
      <c r="L112" s="12">
        <f>VLOOKUP(Table1[[#This Row],[VisaID]],'DimVisaApplications 2'!A:E,5,0)</f>
        <v>45510</v>
      </c>
      <c r="M112" s="14">
        <f>VLOOKUP(Table1[[#This Row],[VisaID]],'DimVisaApplications 2'!A:G,7,0)</f>
        <v>1310</v>
      </c>
      <c r="N112" s="14" t="str">
        <f>VLOOKUP(Table1[[#This Row],[HotelID]],DimHotels!A:B,2,0)</f>
        <v>Four Seasons</v>
      </c>
      <c r="O112" t="str">
        <f>VLOOKUP(Table1[[#This Row],[HotelID]],DimHotels!A:C,3,0)</f>
        <v>New York</v>
      </c>
      <c r="P112" s="14">
        <f>VLOOKUP(Table1[[#This Row],[HotelID]],DimHotels!A:E,5,0)</f>
        <v>702</v>
      </c>
      <c r="Q112" s="14">
        <f>VLOOKUP(Table1[[#This Row],[TicketID]],DimTickets!A:G,7,0)</f>
        <v>4737</v>
      </c>
      <c r="R112" s="14">
        <f>Table1[[#This Row],[Visa Fees]]+Table1[[#This Row],[Night Rate]]+Table1[[#This Row],[Ticket cost]]</f>
        <v>6749</v>
      </c>
    </row>
    <row r="113" spans="1:18" x14ac:dyDescent="0.3">
      <c r="A113" t="s">
        <v>21348</v>
      </c>
      <c r="B113" t="s">
        <v>161</v>
      </c>
      <c r="C113" t="s">
        <v>12979</v>
      </c>
      <c r="D113" t="s">
        <v>15938</v>
      </c>
      <c r="E113" t="s">
        <v>20636</v>
      </c>
      <c r="F113" s="1">
        <v>45725</v>
      </c>
      <c r="G113" t="str">
        <f>VLOOKUP(Table1[[#This Row],[CustomerID]],DimCustomers!A:B,2,0)</f>
        <v>Stacy Chan</v>
      </c>
      <c r="H113" t="str">
        <f>VLOOKUP(Table1[[#This Row],[CustomerID]],DimCustomers!A:C,3,0)</f>
        <v>Female</v>
      </c>
      <c r="I113" t="str">
        <f>VLOOKUP(Table1[[#This Row],[CustomerID]],DimCustomers!A:D,4,0)</f>
        <v>United Kingdom</v>
      </c>
      <c r="J113" t="str">
        <f>VLOOKUP(Table1[[#This Row],[VisaID]],'DimVisaApplications 2'!A:C,3,0)</f>
        <v>Approved</v>
      </c>
      <c r="K113" t="str">
        <f>VLOOKUP(Table1[[#This Row],[VisaID]],'DimVisaApplications 2'!A:D,4,0)</f>
        <v>Germany</v>
      </c>
      <c r="L113" s="12">
        <f>VLOOKUP(Table1[[#This Row],[VisaID]],'DimVisaApplications 2'!A:E,5,0)</f>
        <v>45667</v>
      </c>
      <c r="M113" s="14">
        <f>VLOOKUP(Table1[[#This Row],[VisaID]],'DimVisaApplications 2'!A:G,7,0)</f>
        <v>625</v>
      </c>
      <c r="N113" s="14" t="str">
        <f>VLOOKUP(Table1[[#This Row],[HotelID]],DimHotels!A:B,2,0)</f>
        <v>Hilton</v>
      </c>
      <c r="O113" t="str">
        <f>VLOOKUP(Table1[[#This Row],[HotelID]],DimHotels!A:C,3,0)</f>
        <v>Cairo</v>
      </c>
      <c r="P113" s="14">
        <f>VLOOKUP(Table1[[#This Row],[HotelID]],DimHotels!A:E,5,0)</f>
        <v>531</v>
      </c>
      <c r="Q113" s="14">
        <f>VLOOKUP(Table1[[#This Row],[TicketID]],DimTickets!A:G,7,0)</f>
        <v>3025</v>
      </c>
      <c r="R113" s="14">
        <f>Table1[[#This Row],[Visa Fees]]+Table1[[#This Row],[Night Rate]]+Table1[[#This Row],[Ticket cost]]</f>
        <v>4181</v>
      </c>
    </row>
    <row r="114" spans="1:18" x14ac:dyDescent="0.3">
      <c r="A114" t="s">
        <v>21349</v>
      </c>
      <c r="B114" t="s">
        <v>2910</v>
      </c>
      <c r="C114" t="s">
        <v>12879</v>
      </c>
      <c r="D114" t="s">
        <v>17672</v>
      </c>
      <c r="E114" t="s">
        <v>18759</v>
      </c>
      <c r="F114" s="1">
        <v>45683</v>
      </c>
      <c r="G114" t="str">
        <f>VLOOKUP(Table1[[#This Row],[CustomerID]],DimCustomers!A:B,2,0)</f>
        <v>Jason Clark</v>
      </c>
      <c r="H114" t="str">
        <f>VLOOKUP(Table1[[#This Row],[CustomerID]],DimCustomers!A:C,3,0)</f>
        <v>Female</v>
      </c>
      <c r="I114" t="str">
        <f>VLOOKUP(Table1[[#This Row],[CustomerID]],DimCustomers!A:D,4,0)</f>
        <v>Congo</v>
      </c>
      <c r="J114" t="str">
        <f>VLOOKUP(Table1[[#This Row],[VisaID]],'DimVisaApplications 2'!A:C,3,0)</f>
        <v>Approved</v>
      </c>
      <c r="K114" t="str">
        <f>VLOOKUP(Table1[[#This Row],[VisaID]],'DimVisaApplications 2'!A:D,4,0)</f>
        <v>USA</v>
      </c>
      <c r="L114" s="12">
        <f>VLOOKUP(Table1[[#This Row],[VisaID]],'DimVisaApplications 2'!A:E,5,0)</f>
        <v>45719</v>
      </c>
      <c r="M114" s="14">
        <f>VLOOKUP(Table1[[#This Row],[VisaID]],'DimVisaApplications 2'!A:G,7,0)</f>
        <v>1123</v>
      </c>
      <c r="N114" s="14" t="str">
        <f>VLOOKUP(Table1[[#This Row],[HotelID]],DimHotels!A:B,2,0)</f>
        <v>Sheraton</v>
      </c>
      <c r="O114" t="str">
        <f>VLOOKUP(Table1[[#This Row],[HotelID]],DimHotels!A:C,3,0)</f>
        <v>Paris</v>
      </c>
      <c r="P114" s="14">
        <f>VLOOKUP(Table1[[#This Row],[HotelID]],DimHotels!A:E,5,0)</f>
        <v>571</v>
      </c>
      <c r="Q114" s="14">
        <f>VLOOKUP(Table1[[#This Row],[TicketID]],DimTickets!A:G,7,0)</f>
        <v>4837</v>
      </c>
      <c r="R114" s="14">
        <f>Table1[[#This Row],[Visa Fees]]+Table1[[#This Row],[Night Rate]]+Table1[[#This Row],[Ticket cost]]</f>
        <v>6531</v>
      </c>
    </row>
    <row r="115" spans="1:18" x14ac:dyDescent="0.3">
      <c r="A115" t="s">
        <v>21350</v>
      </c>
      <c r="B115" t="s">
        <v>1886</v>
      </c>
      <c r="C115" t="s">
        <v>13586</v>
      </c>
      <c r="D115" t="s">
        <v>15529</v>
      </c>
      <c r="E115" t="s">
        <v>20859</v>
      </c>
      <c r="F115" s="1">
        <v>45700</v>
      </c>
      <c r="G115" t="str">
        <f>VLOOKUP(Table1[[#This Row],[CustomerID]],DimCustomers!A:B,2,0)</f>
        <v>Jacob Davis</v>
      </c>
      <c r="H115" t="str">
        <f>VLOOKUP(Table1[[#This Row],[CustomerID]],DimCustomers!A:C,3,0)</f>
        <v>Female</v>
      </c>
      <c r="I115" t="str">
        <f>VLOOKUP(Table1[[#This Row],[CustomerID]],DimCustomers!A:D,4,0)</f>
        <v>Botswana</v>
      </c>
      <c r="J115" t="str">
        <f>VLOOKUP(Table1[[#This Row],[VisaID]],'DimVisaApplications 2'!A:C,3,0)</f>
        <v>Rejected</v>
      </c>
      <c r="K115" t="str">
        <f>VLOOKUP(Table1[[#This Row],[VisaID]],'DimVisaApplications 2'!A:D,4,0)</f>
        <v>Germany</v>
      </c>
      <c r="L115" s="12">
        <f>VLOOKUP(Table1[[#This Row],[VisaID]],'DimVisaApplications 2'!A:E,5,0)</f>
        <v>45595</v>
      </c>
      <c r="M115" s="14">
        <f>VLOOKUP(Table1[[#This Row],[VisaID]],'DimVisaApplications 2'!A:G,7,0)</f>
        <v>1902</v>
      </c>
      <c r="N115" s="14" t="str">
        <f>VLOOKUP(Table1[[#This Row],[HotelID]],DimHotels!A:B,2,0)</f>
        <v>Four Seasons</v>
      </c>
      <c r="O115" t="str">
        <f>VLOOKUP(Table1[[#This Row],[HotelID]],DimHotels!A:C,3,0)</f>
        <v>London</v>
      </c>
      <c r="P115" s="14">
        <f>VLOOKUP(Table1[[#This Row],[HotelID]],DimHotels!A:E,5,0)</f>
        <v>317</v>
      </c>
      <c r="Q115" s="14">
        <f>VLOOKUP(Table1[[#This Row],[TicketID]],DimTickets!A:G,7,0)</f>
        <v>4706</v>
      </c>
      <c r="R115" s="14">
        <f>Table1[[#This Row],[Visa Fees]]+Table1[[#This Row],[Night Rate]]+Table1[[#This Row],[Ticket cost]]</f>
        <v>6925</v>
      </c>
    </row>
    <row r="116" spans="1:18" x14ac:dyDescent="0.3">
      <c r="A116" t="s">
        <v>21351</v>
      </c>
      <c r="B116" t="s">
        <v>2103</v>
      </c>
      <c r="C116" t="s">
        <v>12991</v>
      </c>
      <c r="D116" t="s">
        <v>17442</v>
      </c>
      <c r="E116" t="s">
        <v>18581</v>
      </c>
      <c r="F116" s="1">
        <v>45794</v>
      </c>
      <c r="G116" t="str">
        <f>VLOOKUP(Table1[[#This Row],[CustomerID]],DimCustomers!A:B,2,0)</f>
        <v>Cheryl Blankenship</v>
      </c>
      <c r="H116" t="str">
        <f>VLOOKUP(Table1[[#This Row],[CustomerID]],DimCustomers!A:C,3,0)</f>
        <v>Male</v>
      </c>
      <c r="I116" t="str">
        <f>VLOOKUP(Table1[[#This Row],[CustomerID]],DimCustomers!A:D,4,0)</f>
        <v>Honduras</v>
      </c>
      <c r="J116" t="str">
        <f>VLOOKUP(Table1[[#This Row],[VisaID]],'DimVisaApplications 2'!A:C,3,0)</f>
        <v>Pending</v>
      </c>
      <c r="K116" t="str">
        <f>VLOOKUP(Table1[[#This Row],[VisaID]],'DimVisaApplications 2'!A:D,4,0)</f>
        <v>USA</v>
      </c>
      <c r="L116" s="12">
        <f>VLOOKUP(Table1[[#This Row],[VisaID]],'DimVisaApplications 2'!A:E,5,0)</f>
        <v>45546</v>
      </c>
      <c r="M116" s="14">
        <f>VLOOKUP(Table1[[#This Row],[VisaID]],'DimVisaApplications 2'!A:G,7,0)</f>
        <v>1869</v>
      </c>
      <c r="N116" s="14" t="str">
        <f>VLOOKUP(Table1[[#This Row],[HotelID]],DimHotels!A:B,2,0)</f>
        <v>Marriott</v>
      </c>
      <c r="O116" t="str">
        <f>VLOOKUP(Table1[[#This Row],[HotelID]],DimHotels!A:C,3,0)</f>
        <v>London</v>
      </c>
      <c r="P116" s="14">
        <f>VLOOKUP(Table1[[#This Row],[HotelID]],DimHotels!A:E,5,0)</f>
        <v>598</v>
      </c>
      <c r="Q116" s="14">
        <f>VLOOKUP(Table1[[#This Row],[TicketID]],DimTickets!A:G,7,0)</f>
        <v>4826</v>
      </c>
      <c r="R116" s="14">
        <f>Table1[[#This Row],[Visa Fees]]+Table1[[#This Row],[Night Rate]]+Table1[[#This Row],[Ticket cost]]</f>
        <v>7293</v>
      </c>
    </row>
    <row r="117" spans="1:18" x14ac:dyDescent="0.3">
      <c r="A117" t="s">
        <v>21352</v>
      </c>
      <c r="B117" t="s">
        <v>2422</v>
      </c>
      <c r="C117" t="s">
        <v>12511</v>
      </c>
      <c r="D117" t="s">
        <v>15977</v>
      </c>
      <c r="E117" t="s">
        <v>20487</v>
      </c>
      <c r="F117" s="1">
        <v>45795</v>
      </c>
      <c r="G117" t="str">
        <f>VLOOKUP(Table1[[#This Row],[CustomerID]],DimCustomers!A:B,2,0)</f>
        <v>Kevin Valdez</v>
      </c>
      <c r="H117" t="str">
        <f>VLOOKUP(Table1[[#This Row],[CustomerID]],DimCustomers!A:C,3,0)</f>
        <v>Female</v>
      </c>
      <c r="I117" t="str">
        <f>VLOOKUP(Table1[[#This Row],[CustomerID]],DimCustomers!A:D,4,0)</f>
        <v>Iceland</v>
      </c>
      <c r="J117" t="str">
        <f>VLOOKUP(Table1[[#This Row],[VisaID]],'DimVisaApplications 2'!A:C,3,0)</f>
        <v>Approved</v>
      </c>
      <c r="K117" t="str">
        <f>VLOOKUP(Table1[[#This Row],[VisaID]],'DimVisaApplications 2'!A:D,4,0)</f>
        <v>Canada</v>
      </c>
      <c r="L117" s="12">
        <f>VLOOKUP(Table1[[#This Row],[VisaID]],'DimVisaApplications 2'!A:E,5,0)</f>
        <v>45826</v>
      </c>
      <c r="M117" s="14">
        <f>VLOOKUP(Table1[[#This Row],[VisaID]],'DimVisaApplications 2'!A:G,7,0)</f>
        <v>1983</v>
      </c>
      <c r="N117" s="14" t="str">
        <f>VLOOKUP(Table1[[#This Row],[HotelID]],DimHotels!A:B,2,0)</f>
        <v>Radisson</v>
      </c>
      <c r="O117" t="str">
        <f>VLOOKUP(Table1[[#This Row],[HotelID]],DimHotels!A:C,3,0)</f>
        <v>Paris</v>
      </c>
      <c r="P117" s="14">
        <f>VLOOKUP(Table1[[#This Row],[HotelID]],DimHotels!A:E,5,0)</f>
        <v>540</v>
      </c>
      <c r="Q117" s="14">
        <f>VLOOKUP(Table1[[#This Row],[TicketID]],DimTickets!A:G,7,0)</f>
        <v>2250</v>
      </c>
      <c r="R117" s="14">
        <f>Table1[[#This Row],[Visa Fees]]+Table1[[#This Row],[Night Rate]]+Table1[[#This Row],[Ticket cost]]</f>
        <v>4773</v>
      </c>
    </row>
    <row r="118" spans="1:18" x14ac:dyDescent="0.3">
      <c r="A118" t="s">
        <v>21353</v>
      </c>
      <c r="B118" t="s">
        <v>757</v>
      </c>
      <c r="C118" t="s">
        <v>13497</v>
      </c>
      <c r="D118" t="s">
        <v>17273</v>
      </c>
      <c r="E118" t="s">
        <v>20003</v>
      </c>
      <c r="F118" s="1">
        <v>45771</v>
      </c>
      <c r="G118" t="str">
        <f>VLOOKUP(Table1[[#This Row],[CustomerID]],DimCustomers!A:B,2,0)</f>
        <v>Terry Garza</v>
      </c>
      <c r="H118" t="str">
        <f>VLOOKUP(Table1[[#This Row],[CustomerID]],DimCustomers!A:C,3,0)</f>
        <v>Male</v>
      </c>
      <c r="I118" t="str">
        <f>VLOOKUP(Table1[[#This Row],[CustomerID]],DimCustomers!A:D,4,0)</f>
        <v>Nicaragua</v>
      </c>
      <c r="J118" t="str">
        <f>VLOOKUP(Table1[[#This Row],[VisaID]],'DimVisaApplications 2'!A:C,3,0)</f>
        <v>Rejected</v>
      </c>
      <c r="K118" t="str">
        <f>VLOOKUP(Table1[[#This Row],[VisaID]],'DimVisaApplications 2'!A:D,4,0)</f>
        <v>France</v>
      </c>
      <c r="L118" s="12">
        <f>VLOOKUP(Table1[[#This Row],[VisaID]],'DimVisaApplications 2'!A:E,5,0)</f>
        <v>45812</v>
      </c>
      <c r="M118" s="14">
        <f>VLOOKUP(Table1[[#This Row],[VisaID]],'DimVisaApplications 2'!A:G,7,0)</f>
        <v>1412</v>
      </c>
      <c r="N118" s="14" t="str">
        <f>VLOOKUP(Table1[[#This Row],[HotelID]],DimHotels!A:B,2,0)</f>
        <v>Hilton</v>
      </c>
      <c r="O118" t="str">
        <f>VLOOKUP(Table1[[#This Row],[HotelID]],DimHotels!A:C,3,0)</f>
        <v>New York</v>
      </c>
      <c r="P118" s="14">
        <f>VLOOKUP(Table1[[#This Row],[HotelID]],DimHotels!A:E,5,0)</f>
        <v>402</v>
      </c>
      <c r="Q118" s="14">
        <f>VLOOKUP(Table1[[#This Row],[TicketID]],DimTickets!A:G,7,0)</f>
        <v>4578</v>
      </c>
      <c r="R118" s="14">
        <f>Table1[[#This Row],[Visa Fees]]+Table1[[#This Row],[Night Rate]]+Table1[[#This Row],[Ticket cost]]</f>
        <v>6392</v>
      </c>
    </row>
    <row r="119" spans="1:18" x14ac:dyDescent="0.3">
      <c r="A119" t="s">
        <v>21354</v>
      </c>
      <c r="B119" t="s">
        <v>2689</v>
      </c>
      <c r="C119" t="s">
        <v>14514</v>
      </c>
      <c r="D119" t="s">
        <v>17383</v>
      </c>
      <c r="E119" t="s">
        <v>19553</v>
      </c>
      <c r="F119" s="1">
        <v>45841</v>
      </c>
      <c r="G119" t="str">
        <f>VLOOKUP(Table1[[#This Row],[CustomerID]],DimCustomers!A:B,2,0)</f>
        <v>David Johnson</v>
      </c>
      <c r="H119" t="str">
        <f>VLOOKUP(Table1[[#This Row],[CustomerID]],DimCustomers!A:C,3,0)</f>
        <v>Female</v>
      </c>
      <c r="I119" t="str">
        <f>VLOOKUP(Table1[[#This Row],[CustomerID]],DimCustomers!A:D,4,0)</f>
        <v>Kiribati</v>
      </c>
      <c r="J119" t="str">
        <f>VLOOKUP(Table1[[#This Row],[VisaID]],'DimVisaApplications 2'!A:C,3,0)</f>
        <v>Rejected</v>
      </c>
      <c r="K119" t="str">
        <f>VLOOKUP(Table1[[#This Row],[VisaID]],'DimVisaApplications 2'!A:D,4,0)</f>
        <v>France</v>
      </c>
      <c r="L119" s="12">
        <f>VLOOKUP(Table1[[#This Row],[VisaID]],'DimVisaApplications 2'!A:E,5,0)</f>
        <v>45497</v>
      </c>
      <c r="M119" s="14">
        <f>VLOOKUP(Table1[[#This Row],[VisaID]],'DimVisaApplications 2'!A:G,7,0)</f>
        <v>805</v>
      </c>
      <c r="N119" s="14" t="str">
        <f>VLOOKUP(Table1[[#This Row],[HotelID]],DimHotels!A:B,2,0)</f>
        <v>Marriott</v>
      </c>
      <c r="O119" t="str">
        <f>VLOOKUP(Table1[[#This Row],[HotelID]],DimHotels!A:C,3,0)</f>
        <v>Cairo</v>
      </c>
      <c r="P119" s="14">
        <f>VLOOKUP(Table1[[#This Row],[HotelID]],DimHotels!A:E,5,0)</f>
        <v>779</v>
      </c>
      <c r="Q119" s="14">
        <f>VLOOKUP(Table1[[#This Row],[TicketID]],DimTickets!A:G,7,0)</f>
        <v>3767</v>
      </c>
      <c r="R119" s="14">
        <f>Table1[[#This Row],[Visa Fees]]+Table1[[#This Row],[Night Rate]]+Table1[[#This Row],[Ticket cost]]</f>
        <v>5351</v>
      </c>
    </row>
    <row r="120" spans="1:18" x14ac:dyDescent="0.3">
      <c r="A120" t="s">
        <v>21355</v>
      </c>
      <c r="B120" t="s">
        <v>2927</v>
      </c>
      <c r="C120" t="s">
        <v>13760</v>
      </c>
      <c r="D120" t="s">
        <v>16915</v>
      </c>
      <c r="E120" t="s">
        <v>20078</v>
      </c>
      <c r="F120" s="1">
        <v>45698</v>
      </c>
      <c r="G120" t="str">
        <f>VLOOKUP(Table1[[#This Row],[CustomerID]],DimCustomers!A:B,2,0)</f>
        <v>Alejandra Taylor</v>
      </c>
      <c r="H120" t="str">
        <f>VLOOKUP(Table1[[#This Row],[CustomerID]],DimCustomers!A:C,3,0)</f>
        <v>Male</v>
      </c>
      <c r="I120" t="str">
        <f>VLOOKUP(Table1[[#This Row],[CustomerID]],DimCustomers!A:D,4,0)</f>
        <v>Saint Pierre and Miquelon</v>
      </c>
      <c r="J120" t="str">
        <f>VLOOKUP(Table1[[#This Row],[VisaID]],'DimVisaApplications 2'!A:C,3,0)</f>
        <v>Approved</v>
      </c>
      <c r="K120" t="str">
        <f>VLOOKUP(Table1[[#This Row],[VisaID]],'DimVisaApplications 2'!A:D,4,0)</f>
        <v>Canada</v>
      </c>
      <c r="L120" s="12">
        <f>VLOOKUP(Table1[[#This Row],[VisaID]],'DimVisaApplications 2'!A:E,5,0)</f>
        <v>45615</v>
      </c>
      <c r="M120" s="14">
        <f>VLOOKUP(Table1[[#This Row],[VisaID]],'DimVisaApplications 2'!A:G,7,0)</f>
        <v>1039</v>
      </c>
      <c r="N120" s="14" t="str">
        <f>VLOOKUP(Table1[[#This Row],[HotelID]],DimHotels!A:B,2,0)</f>
        <v>Hilton</v>
      </c>
      <c r="O120" t="str">
        <f>VLOOKUP(Table1[[#This Row],[HotelID]],DimHotels!A:C,3,0)</f>
        <v>Paris</v>
      </c>
      <c r="P120" s="14">
        <f>VLOOKUP(Table1[[#This Row],[HotelID]],DimHotels!A:E,5,0)</f>
        <v>176</v>
      </c>
      <c r="Q120" s="14">
        <f>VLOOKUP(Table1[[#This Row],[TicketID]],DimTickets!A:G,7,0)</f>
        <v>1070</v>
      </c>
      <c r="R120" s="14">
        <f>Table1[[#This Row],[Visa Fees]]+Table1[[#This Row],[Night Rate]]+Table1[[#This Row],[Ticket cost]]</f>
        <v>2285</v>
      </c>
    </row>
    <row r="121" spans="1:18" x14ac:dyDescent="0.3">
      <c r="A121" t="s">
        <v>21356</v>
      </c>
      <c r="B121" t="s">
        <v>2377</v>
      </c>
      <c r="C121" t="s">
        <v>12750</v>
      </c>
      <c r="D121" t="s">
        <v>17956</v>
      </c>
      <c r="E121" t="s">
        <v>18752</v>
      </c>
      <c r="F121" s="1">
        <v>45680</v>
      </c>
      <c r="G121" t="str">
        <f>VLOOKUP(Table1[[#This Row],[CustomerID]],DimCustomers!A:B,2,0)</f>
        <v>John Davis</v>
      </c>
      <c r="H121" t="str">
        <f>VLOOKUP(Table1[[#This Row],[CustomerID]],DimCustomers!A:C,3,0)</f>
        <v>Male</v>
      </c>
      <c r="I121" t="str">
        <f>VLOOKUP(Table1[[#This Row],[CustomerID]],DimCustomers!A:D,4,0)</f>
        <v>Saint Vincent and the Grenadines</v>
      </c>
      <c r="J121" t="str">
        <f>VLOOKUP(Table1[[#This Row],[VisaID]],'DimVisaApplications 2'!A:C,3,0)</f>
        <v>Pending</v>
      </c>
      <c r="K121" t="str">
        <f>VLOOKUP(Table1[[#This Row],[VisaID]],'DimVisaApplications 2'!A:D,4,0)</f>
        <v>Canada</v>
      </c>
      <c r="L121" s="12">
        <f>VLOOKUP(Table1[[#This Row],[VisaID]],'DimVisaApplications 2'!A:E,5,0)</f>
        <v>45644</v>
      </c>
      <c r="M121" s="14">
        <f>VLOOKUP(Table1[[#This Row],[VisaID]],'DimVisaApplications 2'!A:G,7,0)</f>
        <v>1510</v>
      </c>
      <c r="N121" s="14" t="str">
        <f>VLOOKUP(Table1[[#This Row],[HotelID]],DimHotels!A:B,2,0)</f>
        <v>Marriott</v>
      </c>
      <c r="O121" t="str">
        <f>VLOOKUP(Table1[[#This Row],[HotelID]],DimHotels!A:C,3,0)</f>
        <v>Cairo</v>
      </c>
      <c r="P121" s="14">
        <f>VLOOKUP(Table1[[#This Row],[HotelID]],DimHotels!A:E,5,0)</f>
        <v>620</v>
      </c>
      <c r="Q121" s="14">
        <f>VLOOKUP(Table1[[#This Row],[TicketID]],DimTickets!A:G,7,0)</f>
        <v>2708</v>
      </c>
      <c r="R121" s="14">
        <f>Table1[[#This Row],[Visa Fees]]+Table1[[#This Row],[Night Rate]]+Table1[[#This Row],[Ticket cost]]</f>
        <v>4838</v>
      </c>
    </row>
    <row r="122" spans="1:18" x14ac:dyDescent="0.3">
      <c r="A122" t="s">
        <v>21357</v>
      </c>
      <c r="B122" t="s">
        <v>1890</v>
      </c>
      <c r="C122" t="s">
        <v>12317</v>
      </c>
      <c r="D122" t="s">
        <v>17090</v>
      </c>
      <c r="E122" t="s">
        <v>19150</v>
      </c>
      <c r="F122" s="1">
        <v>45788</v>
      </c>
      <c r="G122" t="str">
        <f>VLOOKUP(Table1[[#This Row],[CustomerID]],DimCustomers!A:B,2,0)</f>
        <v>Harold Jackson</v>
      </c>
      <c r="H122" t="str">
        <f>VLOOKUP(Table1[[#This Row],[CustomerID]],DimCustomers!A:C,3,0)</f>
        <v>Female</v>
      </c>
      <c r="I122" t="str">
        <f>VLOOKUP(Table1[[#This Row],[CustomerID]],DimCustomers!A:D,4,0)</f>
        <v>Mexico</v>
      </c>
      <c r="J122" t="str">
        <f>VLOOKUP(Table1[[#This Row],[VisaID]],'DimVisaApplications 2'!A:C,3,0)</f>
        <v>Pending</v>
      </c>
      <c r="K122" t="str">
        <f>VLOOKUP(Table1[[#This Row],[VisaID]],'DimVisaApplications 2'!A:D,4,0)</f>
        <v>France</v>
      </c>
      <c r="L122" s="12">
        <f>VLOOKUP(Table1[[#This Row],[VisaID]],'DimVisaApplications 2'!A:E,5,0)</f>
        <v>45821</v>
      </c>
      <c r="M122" s="14">
        <f>VLOOKUP(Table1[[#This Row],[VisaID]],'DimVisaApplications 2'!A:G,7,0)</f>
        <v>770</v>
      </c>
      <c r="N122" s="14" t="str">
        <f>VLOOKUP(Table1[[#This Row],[HotelID]],DimHotels!A:B,2,0)</f>
        <v>Four Seasons</v>
      </c>
      <c r="O122" t="str">
        <f>VLOOKUP(Table1[[#This Row],[HotelID]],DimHotels!A:C,3,0)</f>
        <v>New York</v>
      </c>
      <c r="P122" s="14">
        <f>VLOOKUP(Table1[[#This Row],[HotelID]],DimHotels!A:E,5,0)</f>
        <v>755</v>
      </c>
      <c r="Q122" s="14">
        <f>VLOOKUP(Table1[[#This Row],[TicketID]],DimTickets!A:G,7,0)</f>
        <v>3653</v>
      </c>
      <c r="R122" s="14">
        <f>Table1[[#This Row],[Visa Fees]]+Table1[[#This Row],[Night Rate]]+Table1[[#This Row],[Ticket cost]]</f>
        <v>5178</v>
      </c>
    </row>
    <row r="123" spans="1:18" x14ac:dyDescent="0.3">
      <c r="A123" t="s">
        <v>21358</v>
      </c>
      <c r="B123" t="s">
        <v>21</v>
      </c>
      <c r="C123" t="s">
        <v>14780</v>
      </c>
      <c r="D123" t="s">
        <v>17116</v>
      </c>
      <c r="E123" t="s">
        <v>19897</v>
      </c>
      <c r="F123" s="1">
        <v>45700</v>
      </c>
      <c r="G123" t="str">
        <f>VLOOKUP(Table1[[#This Row],[CustomerID]],DimCustomers!A:B,2,0)</f>
        <v>Cheryl Bradley</v>
      </c>
      <c r="H123" t="str">
        <f>VLOOKUP(Table1[[#This Row],[CustomerID]],DimCustomers!A:C,3,0)</f>
        <v>Male</v>
      </c>
      <c r="I123" t="str">
        <f>VLOOKUP(Table1[[#This Row],[CustomerID]],DimCustomers!A:D,4,0)</f>
        <v>Liechtenstein</v>
      </c>
      <c r="J123" t="str">
        <f>VLOOKUP(Table1[[#This Row],[VisaID]],'DimVisaApplications 2'!A:C,3,0)</f>
        <v>Pending</v>
      </c>
      <c r="K123" t="str">
        <f>VLOOKUP(Table1[[#This Row],[VisaID]],'DimVisaApplications 2'!A:D,4,0)</f>
        <v>Canada</v>
      </c>
      <c r="L123" s="12">
        <f>VLOOKUP(Table1[[#This Row],[VisaID]],'DimVisaApplications 2'!A:E,5,0)</f>
        <v>45813</v>
      </c>
      <c r="M123" s="14">
        <f>VLOOKUP(Table1[[#This Row],[VisaID]],'DimVisaApplications 2'!A:G,7,0)</f>
        <v>1341</v>
      </c>
      <c r="N123" s="14" t="str">
        <f>VLOOKUP(Table1[[#This Row],[HotelID]],DimHotels!A:B,2,0)</f>
        <v>Radisson</v>
      </c>
      <c r="O123" t="str">
        <f>VLOOKUP(Table1[[#This Row],[HotelID]],DimHotels!A:C,3,0)</f>
        <v>Dubai</v>
      </c>
      <c r="P123" s="14">
        <f>VLOOKUP(Table1[[#This Row],[HotelID]],DimHotels!A:E,5,0)</f>
        <v>273</v>
      </c>
      <c r="Q123" s="14">
        <f>VLOOKUP(Table1[[#This Row],[TicketID]],DimTickets!A:G,7,0)</f>
        <v>2554</v>
      </c>
      <c r="R123" s="14">
        <f>Table1[[#This Row],[Visa Fees]]+Table1[[#This Row],[Night Rate]]+Table1[[#This Row],[Ticket cost]]</f>
        <v>4168</v>
      </c>
    </row>
    <row r="124" spans="1:18" x14ac:dyDescent="0.3">
      <c r="A124" t="s">
        <v>21359</v>
      </c>
      <c r="B124" t="s">
        <v>2056</v>
      </c>
      <c r="C124" t="s">
        <v>13347</v>
      </c>
      <c r="D124" t="s">
        <v>17107</v>
      </c>
      <c r="E124" t="s">
        <v>20847</v>
      </c>
      <c r="F124" s="1">
        <v>45780</v>
      </c>
      <c r="G124" t="str">
        <f>VLOOKUP(Table1[[#This Row],[CustomerID]],DimCustomers!A:B,2,0)</f>
        <v>Louis Evans</v>
      </c>
      <c r="H124" t="str">
        <f>VLOOKUP(Table1[[#This Row],[CustomerID]],DimCustomers!A:C,3,0)</f>
        <v>Male</v>
      </c>
      <c r="I124" t="str">
        <f>VLOOKUP(Table1[[#This Row],[CustomerID]],DimCustomers!A:D,4,0)</f>
        <v>India</v>
      </c>
      <c r="J124" t="str">
        <f>VLOOKUP(Table1[[#This Row],[VisaID]],'DimVisaApplications 2'!A:C,3,0)</f>
        <v>Rejected</v>
      </c>
      <c r="K124" t="str">
        <f>VLOOKUP(Table1[[#This Row],[VisaID]],'DimVisaApplications 2'!A:D,4,0)</f>
        <v>Canada</v>
      </c>
      <c r="L124" s="12">
        <f>VLOOKUP(Table1[[#This Row],[VisaID]],'DimVisaApplications 2'!A:E,5,0)</f>
        <v>45848</v>
      </c>
      <c r="M124" s="14">
        <f>VLOOKUP(Table1[[#This Row],[VisaID]],'DimVisaApplications 2'!A:G,7,0)</f>
        <v>822</v>
      </c>
      <c r="N124" s="14" t="str">
        <f>VLOOKUP(Table1[[#This Row],[HotelID]],DimHotels!A:B,2,0)</f>
        <v>Four Seasons</v>
      </c>
      <c r="O124" t="str">
        <f>VLOOKUP(Table1[[#This Row],[HotelID]],DimHotels!A:C,3,0)</f>
        <v>New York</v>
      </c>
      <c r="P124" s="14">
        <f>VLOOKUP(Table1[[#This Row],[HotelID]],DimHotels!A:E,5,0)</f>
        <v>251</v>
      </c>
      <c r="Q124" s="14">
        <f>VLOOKUP(Table1[[#This Row],[TicketID]],DimTickets!A:G,7,0)</f>
        <v>4491</v>
      </c>
      <c r="R124" s="14">
        <f>Table1[[#This Row],[Visa Fees]]+Table1[[#This Row],[Night Rate]]+Table1[[#This Row],[Ticket cost]]</f>
        <v>5564</v>
      </c>
    </row>
    <row r="125" spans="1:18" x14ac:dyDescent="0.3">
      <c r="A125" t="s">
        <v>21360</v>
      </c>
      <c r="B125" t="s">
        <v>718</v>
      </c>
      <c r="C125" t="s">
        <v>12268</v>
      </c>
      <c r="D125" t="s">
        <v>15727</v>
      </c>
      <c r="E125" t="s">
        <v>19384</v>
      </c>
      <c r="F125" s="1">
        <v>45723</v>
      </c>
      <c r="G125" t="str">
        <f>VLOOKUP(Table1[[#This Row],[CustomerID]],DimCustomers!A:B,2,0)</f>
        <v>Catherine Adams</v>
      </c>
      <c r="H125" t="str">
        <f>VLOOKUP(Table1[[#This Row],[CustomerID]],DimCustomers!A:C,3,0)</f>
        <v>Male</v>
      </c>
      <c r="I125" t="str">
        <f>VLOOKUP(Table1[[#This Row],[CustomerID]],DimCustomers!A:D,4,0)</f>
        <v>Belgium</v>
      </c>
      <c r="J125" t="str">
        <f>VLOOKUP(Table1[[#This Row],[VisaID]],'DimVisaApplications 2'!A:C,3,0)</f>
        <v>Rejected</v>
      </c>
      <c r="K125" t="str">
        <f>VLOOKUP(Table1[[#This Row],[VisaID]],'DimVisaApplications 2'!A:D,4,0)</f>
        <v>USA</v>
      </c>
      <c r="L125" s="12">
        <f>VLOOKUP(Table1[[#This Row],[VisaID]],'DimVisaApplications 2'!A:E,5,0)</f>
        <v>45607</v>
      </c>
      <c r="M125" s="14">
        <f>VLOOKUP(Table1[[#This Row],[VisaID]],'DimVisaApplications 2'!A:G,7,0)</f>
        <v>1102</v>
      </c>
      <c r="N125" s="14" t="str">
        <f>VLOOKUP(Table1[[#This Row],[HotelID]],DimHotels!A:B,2,0)</f>
        <v>Marriott</v>
      </c>
      <c r="O125" t="str">
        <f>VLOOKUP(Table1[[#This Row],[HotelID]],DimHotels!A:C,3,0)</f>
        <v>Cairo</v>
      </c>
      <c r="P125" s="14">
        <f>VLOOKUP(Table1[[#This Row],[HotelID]],DimHotels!A:E,5,0)</f>
        <v>229</v>
      </c>
      <c r="Q125" s="14">
        <f>VLOOKUP(Table1[[#This Row],[TicketID]],DimTickets!A:G,7,0)</f>
        <v>1403</v>
      </c>
      <c r="R125" s="14">
        <f>Table1[[#This Row],[Visa Fees]]+Table1[[#This Row],[Night Rate]]+Table1[[#This Row],[Ticket cost]]</f>
        <v>2734</v>
      </c>
    </row>
    <row r="126" spans="1:18" x14ac:dyDescent="0.3">
      <c r="A126" t="s">
        <v>21361</v>
      </c>
      <c r="B126" t="s">
        <v>2118</v>
      </c>
      <c r="C126" t="s">
        <v>13855</v>
      </c>
      <c r="D126" t="s">
        <v>18029</v>
      </c>
      <c r="E126" t="s">
        <v>20921</v>
      </c>
      <c r="F126" s="1">
        <v>45859</v>
      </c>
      <c r="G126" t="str">
        <f>VLOOKUP(Table1[[#This Row],[CustomerID]],DimCustomers!A:B,2,0)</f>
        <v>Jenna Vincent</v>
      </c>
      <c r="H126" t="str">
        <f>VLOOKUP(Table1[[#This Row],[CustomerID]],DimCustomers!A:C,3,0)</f>
        <v>Male</v>
      </c>
      <c r="I126" t="str">
        <f>VLOOKUP(Table1[[#This Row],[CustomerID]],DimCustomers!A:D,4,0)</f>
        <v>United States Minor Outlying Islands</v>
      </c>
      <c r="J126" t="str">
        <f>VLOOKUP(Table1[[#This Row],[VisaID]],'DimVisaApplications 2'!A:C,3,0)</f>
        <v>Rejected</v>
      </c>
      <c r="K126" t="str">
        <f>VLOOKUP(Table1[[#This Row],[VisaID]],'DimVisaApplications 2'!A:D,4,0)</f>
        <v>Canada</v>
      </c>
      <c r="L126" s="12">
        <f>VLOOKUP(Table1[[#This Row],[VisaID]],'DimVisaApplications 2'!A:E,5,0)</f>
        <v>45634</v>
      </c>
      <c r="M126" s="14">
        <f>VLOOKUP(Table1[[#This Row],[VisaID]],'DimVisaApplications 2'!A:G,7,0)</f>
        <v>1961</v>
      </c>
      <c r="N126" s="14" t="str">
        <f>VLOOKUP(Table1[[#This Row],[HotelID]],DimHotels!A:B,2,0)</f>
        <v>Four Seasons</v>
      </c>
      <c r="O126" t="str">
        <f>VLOOKUP(Table1[[#This Row],[HotelID]],DimHotels!A:C,3,0)</f>
        <v>Paris</v>
      </c>
      <c r="P126" s="14">
        <f>VLOOKUP(Table1[[#This Row],[HotelID]],DimHotels!A:E,5,0)</f>
        <v>177</v>
      </c>
      <c r="Q126" s="14">
        <f>VLOOKUP(Table1[[#This Row],[TicketID]],DimTickets!A:G,7,0)</f>
        <v>2867</v>
      </c>
      <c r="R126" s="14">
        <f>Table1[[#This Row],[Visa Fees]]+Table1[[#This Row],[Night Rate]]+Table1[[#This Row],[Ticket cost]]</f>
        <v>5005</v>
      </c>
    </row>
    <row r="127" spans="1:18" x14ac:dyDescent="0.3">
      <c r="A127" t="s">
        <v>21362</v>
      </c>
      <c r="B127" t="s">
        <v>1473</v>
      </c>
      <c r="C127" t="s">
        <v>13176</v>
      </c>
      <c r="D127" t="s">
        <v>15438</v>
      </c>
      <c r="E127" t="s">
        <v>18761</v>
      </c>
      <c r="F127" s="1">
        <v>45744</v>
      </c>
      <c r="G127" t="str">
        <f>VLOOKUP(Table1[[#This Row],[CustomerID]],DimCustomers!A:B,2,0)</f>
        <v>Jeffrey Vazquez</v>
      </c>
      <c r="H127" t="str">
        <f>VLOOKUP(Table1[[#This Row],[CustomerID]],DimCustomers!A:C,3,0)</f>
        <v>Female</v>
      </c>
      <c r="I127" t="str">
        <f>VLOOKUP(Table1[[#This Row],[CustomerID]],DimCustomers!A:D,4,0)</f>
        <v>Malta</v>
      </c>
      <c r="J127" t="str">
        <f>VLOOKUP(Table1[[#This Row],[VisaID]],'DimVisaApplications 2'!A:C,3,0)</f>
        <v>Approved</v>
      </c>
      <c r="K127" t="str">
        <f>VLOOKUP(Table1[[#This Row],[VisaID]],'DimVisaApplications 2'!A:D,4,0)</f>
        <v>Canada</v>
      </c>
      <c r="L127" s="12">
        <f>VLOOKUP(Table1[[#This Row],[VisaID]],'DimVisaApplications 2'!A:E,5,0)</f>
        <v>45847</v>
      </c>
      <c r="M127" s="14">
        <f>VLOOKUP(Table1[[#This Row],[VisaID]],'DimVisaApplications 2'!A:G,7,0)</f>
        <v>975</v>
      </c>
      <c r="N127" s="14" t="str">
        <f>VLOOKUP(Table1[[#This Row],[HotelID]],DimHotels!A:B,2,0)</f>
        <v>Radisson</v>
      </c>
      <c r="O127" t="str">
        <f>VLOOKUP(Table1[[#This Row],[HotelID]],DimHotels!A:C,3,0)</f>
        <v>London</v>
      </c>
      <c r="P127" s="14">
        <f>VLOOKUP(Table1[[#This Row],[HotelID]],DimHotels!A:E,5,0)</f>
        <v>733</v>
      </c>
      <c r="Q127" s="14">
        <f>VLOOKUP(Table1[[#This Row],[TicketID]],DimTickets!A:G,7,0)</f>
        <v>2619</v>
      </c>
      <c r="R127" s="14">
        <f>Table1[[#This Row],[Visa Fees]]+Table1[[#This Row],[Night Rate]]+Table1[[#This Row],[Ticket cost]]</f>
        <v>4327</v>
      </c>
    </row>
    <row r="128" spans="1:18" x14ac:dyDescent="0.3">
      <c r="A128" t="s">
        <v>21363</v>
      </c>
      <c r="B128" t="s">
        <v>1258</v>
      </c>
      <c r="C128" t="s">
        <v>14967</v>
      </c>
      <c r="D128" t="s">
        <v>17384</v>
      </c>
      <c r="E128" t="s">
        <v>19635</v>
      </c>
      <c r="F128" s="1">
        <v>45844</v>
      </c>
      <c r="G128" t="str">
        <f>VLOOKUP(Table1[[#This Row],[CustomerID]],DimCustomers!A:B,2,0)</f>
        <v>Bradley Mcdaniel</v>
      </c>
      <c r="H128" t="str">
        <f>VLOOKUP(Table1[[#This Row],[CustomerID]],DimCustomers!A:C,3,0)</f>
        <v>Female</v>
      </c>
      <c r="I128" t="str">
        <f>VLOOKUP(Table1[[#This Row],[CustomerID]],DimCustomers!A:D,4,0)</f>
        <v>Bulgaria</v>
      </c>
      <c r="J128" t="str">
        <f>VLOOKUP(Table1[[#This Row],[VisaID]],'DimVisaApplications 2'!A:C,3,0)</f>
        <v>Approved</v>
      </c>
      <c r="K128" t="str">
        <f>VLOOKUP(Table1[[#This Row],[VisaID]],'DimVisaApplications 2'!A:D,4,0)</f>
        <v>France</v>
      </c>
      <c r="L128" s="12">
        <f>VLOOKUP(Table1[[#This Row],[VisaID]],'DimVisaApplications 2'!A:E,5,0)</f>
        <v>45705</v>
      </c>
      <c r="M128" s="14">
        <f>VLOOKUP(Table1[[#This Row],[VisaID]],'DimVisaApplications 2'!A:G,7,0)</f>
        <v>784</v>
      </c>
      <c r="N128" s="14" t="str">
        <f>VLOOKUP(Table1[[#This Row],[HotelID]],DimHotels!A:B,2,0)</f>
        <v>Four Seasons</v>
      </c>
      <c r="O128" t="str">
        <f>VLOOKUP(Table1[[#This Row],[HotelID]],DimHotels!A:C,3,0)</f>
        <v>Dubai</v>
      </c>
      <c r="P128" s="14">
        <f>VLOOKUP(Table1[[#This Row],[HotelID]],DimHotels!A:E,5,0)</f>
        <v>236</v>
      </c>
      <c r="Q128" s="14">
        <f>VLOOKUP(Table1[[#This Row],[TicketID]],DimTickets!A:G,7,0)</f>
        <v>2825</v>
      </c>
      <c r="R128" s="14">
        <f>Table1[[#This Row],[Visa Fees]]+Table1[[#This Row],[Night Rate]]+Table1[[#This Row],[Ticket cost]]</f>
        <v>3845</v>
      </c>
    </row>
    <row r="129" spans="1:18" x14ac:dyDescent="0.3">
      <c r="A129" t="s">
        <v>21364</v>
      </c>
      <c r="B129" t="s">
        <v>63</v>
      </c>
      <c r="C129" t="s">
        <v>13144</v>
      </c>
      <c r="D129" t="s">
        <v>17080</v>
      </c>
      <c r="E129" t="s">
        <v>18892</v>
      </c>
      <c r="F129" s="1">
        <v>45856</v>
      </c>
      <c r="G129" t="str">
        <f>VLOOKUP(Table1[[#This Row],[CustomerID]],DimCustomers!A:B,2,0)</f>
        <v>Douglas Allen</v>
      </c>
      <c r="H129" t="str">
        <f>VLOOKUP(Table1[[#This Row],[CustomerID]],DimCustomers!A:C,3,0)</f>
        <v>Female</v>
      </c>
      <c r="I129" t="str">
        <f>VLOOKUP(Table1[[#This Row],[CustomerID]],DimCustomers!A:D,4,0)</f>
        <v>Samoa</v>
      </c>
      <c r="J129" t="str">
        <f>VLOOKUP(Table1[[#This Row],[VisaID]],'DimVisaApplications 2'!A:C,3,0)</f>
        <v>Approved</v>
      </c>
      <c r="K129" t="str">
        <f>VLOOKUP(Table1[[#This Row],[VisaID]],'DimVisaApplications 2'!A:D,4,0)</f>
        <v>Canada</v>
      </c>
      <c r="L129" s="12">
        <f>VLOOKUP(Table1[[#This Row],[VisaID]],'DimVisaApplications 2'!A:E,5,0)</f>
        <v>45831</v>
      </c>
      <c r="M129" s="14">
        <f>VLOOKUP(Table1[[#This Row],[VisaID]],'DimVisaApplications 2'!A:G,7,0)</f>
        <v>693</v>
      </c>
      <c r="N129" s="14" t="str">
        <f>VLOOKUP(Table1[[#This Row],[HotelID]],DimHotels!A:B,2,0)</f>
        <v>Radisson</v>
      </c>
      <c r="O129" t="str">
        <f>VLOOKUP(Table1[[#This Row],[HotelID]],DimHotels!A:C,3,0)</f>
        <v>New York</v>
      </c>
      <c r="P129" s="14">
        <f>VLOOKUP(Table1[[#This Row],[HotelID]],DimHotels!A:E,5,0)</f>
        <v>122</v>
      </c>
      <c r="Q129" s="14">
        <f>VLOOKUP(Table1[[#This Row],[TicketID]],DimTickets!A:G,7,0)</f>
        <v>1608</v>
      </c>
      <c r="R129" s="14">
        <f>Table1[[#This Row],[Visa Fees]]+Table1[[#This Row],[Night Rate]]+Table1[[#This Row],[Ticket cost]]</f>
        <v>2423</v>
      </c>
    </row>
    <row r="130" spans="1:18" x14ac:dyDescent="0.3">
      <c r="A130" t="s">
        <v>21365</v>
      </c>
      <c r="B130" t="s">
        <v>811</v>
      </c>
      <c r="C130" t="s">
        <v>13259</v>
      </c>
      <c r="D130" t="s">
        <v>15574</v>
      </c>
      <c r="E130" t="s">
        <v>18234</v>
      </c>
      <c r="F130" s="1">
        <v>45861</v>
      </c>
      <c r="G130" t="str">
        <f>VLOOKUP(Table1[[#This Row],[CustomerID]],DimCustomers!A:B,2,0)</f>
        <v>Katherine Moore</v>
      </c>
      <c r="H130" t="str">
        <f>VLOOKUP(Table1[[#This Row],[CustomerID]],DimCustomers!A:C,3,0)</f>
        <v>Female</v>
      </c>
      <c r="I130" t="str">
        <f>VLOOKUP(Table1[[#This Row],[CustomerID]],DimCustomers!A:D,4,0)</f>
        <v>Nauru</v>
      </c>
      <c r="J130" t="str">
        <f>VLOOKUP(Table1[[#This Row],[VisaID]],'DimVisaApplications 2'!A:C,3,0)</f>
        <v>Approved</v>
      </c>
      <c r="K130" t="str">
        <f>VLOOKUP(Table1[[#This Row],[VisaID]],'DimVisaApplications 2'!A:D,4,0)</f>
        <v>UK</v>
      </c>
      <c r="L130" s="12">
        <f>VLOOKUP(Table1[[#This Row],[VisaID]],'DimVisaApplications 2'!A:E,5,0)</f>
        <v>45795</v>
      </c>
      <c r="M130" s="14">
        <f>VLOOKUP(Table1[[#This Row],[VisaID]],'DimVisaApplications 2'!A:G,7,0)</f>
        <v>719</v>
      </c>
      <c r="N130" s="14" t="str">
        <f>VLOOKUP(Table1[[#This Row],[HotelID]],DimHotels!A:B,2,0)</f>
        <v>Radisson</v>
      </c>
      <c r="O130" t="str">
        <f>VLOOKUP(Table1[[#This Row],[HotelID]],DimHotels!A:C,3,0)</f>
        <v>Cairo</v>
      </c>
      <c r="P130" s="14">
        <f>VLOOKUP(Table1[[#This Row],[HotelID]],DimHotels!A:E,5,0)</f>
        <v>301</v>
      </c>
      <c r="Q130" s="14">
        <f>VLOOKUP(Table1[[#This Row],[TicketID]],DimTickets!A:G,7,0)</f>
        <v>1512</v>
      </c>
      <c r="R130" s="14">
        <f>Table1[[#This Row],[Visa Fees]]+Table1[[#This Row],[Night Rate]]+Table1[[#This Row],[Ticket cost]]</f>
        <v>2532</v>
      </c>
    </row>
    <row r="131" spans="1:18" x14ac:dyDescent="0.3">
      <c r="A131" t="s">
        <v>21366</v>
      </c>
      <c r="B131" t="s">
        <v>1904</v>
      </c>
      <c r="C131" t="s">
        <v>13667</v>
      </c>
      <c r="D131" t="s">
        <v>15916</v>
      </c>
      <c r="E131" t="s">
        <v>19171</v>
      </c>
      <c r="F131" s="1">
        <v>45860</v>
      </c>
      <c r="G131" t="str">
        <f>VLOOKUP(Table1[[#This Row],[CustomerID]],DimCustomers!A:B,2,0)</f>
        <v>Kathy Hamilton</v>
      </c>
      <c r="H131" t="str">
        <f>VLOOKUP(Table1[[#This Row],[CustomerID]],DimCustomers!A:C,3,0)</f>
        <v>Male</v>
      </c>
      <c r="I131" t="str">
        <f>VLOOKUP(Table1[[#This Row],[CustomerID]],DimCustomers!A:D,4,0)</f>
        <v>Andorra</v>
      </c>
      <c r="J131" t="str">
        <f>VLOOKUP(Table1[[#This Row],[VisaID]],'DimVisaApplications 2'!A:C,3,0)</f>
        <v>Pending</v>
      </c>
      <c r="K131" t="str">
        <f>VLOOKUP(Table1[[#This Row],[VisaID]],'DimVisaApplications 2'!A:D,4,0)</f>
        <v>UK</v>
      </c>
      <c r="L131" s="12">
        <f>VLOOKUP(Table1[[#This Row],[VisaID]],'DimVisaApplications 2'!A:E,5,0)</f>
        <v>45609</v>
      </c>
      <c r="M131" s="14">
        <f>VLOOKUP(Table1[[#This Row],[VisaID]],'DimVisaApplications 2'!A:G,7,0)</f>
        <v>946</v>
      </c>
      <c r="N131" s="14" t="str">
        <f>VLOOKUP(Table1[[#This Row],[HotelID]],DimHotels!A:B,2,0)</f>
        <v>Marriott</v>
      </c>
      <c r="O131" t="str">
        <f>VLOOKUP(Table1[[#This Row],[HotelID]],DimHotels!A:C,3,0)</f>
        <v>New York</v>
      </c>
      <c r="P131" s="14">
        <f>VLOOKUP(Table1[[#This Row],[HotelID]],DimHotels!A:E,5,0)</f>
        <v>180</v>
      </c>
      <c r="Q131" s="14">
        <f>VLOOKUP(Table1[[#This Row],[TicketID]],DimTickets!A:G,7,0)</f>
        <v>2839</v>
      </c>
      <c r="R131" s="14">
        <f>Table1[[#This Row],[Visa Fees]]+Table1[[#This Row],[Night Rate]]+Table1[[#This Row],[Ticket cost]]</f>
        <v>3965</v>
      </c>
    </row>
    <row r="132" spans="1:18" x14ac:dyDescent="0.3">
      <c r="A132" t="s">
        <v>21367</v>
      </c>
      <c r="B132" t="s">
        <v>1687</v>
      </c>
      <c r="C132" t="s">
        <v>13870</v>
      </c>
      <c r="D132" t="s">
        <v>15503</v>
      </c>
      <c r="E132" t="s">
        <v>20497</v>
      </c>
      <c r="F132" s="1">
        <v>45724</v>
      </c>
      <c r="G132" t="str">
        <f>VLOOKUP(Table1[[#This Row],[CustomerID]],DimCustomers!A:B,2,0)</f>
        <v>Amanda Frank</v>
      </c>
      <c r="H132" t="str">
        <f>VLOOKUP(Table1[[#This Row],[CustomerID]],DimCustomers!A:C,3,0)</f>
        <v>Male</v>
      </c>
      <c r="I132" t="str">
        <f>VLOOKUP(Table1[[#This Row],[CustomerID]],DimCustomers!A:D,4,0)</f>
        <v>New Caledonia</v>
      </c>
      <c r="J132" t="str">
        <f>VLOOKUP(Table1[[#This Row],[VisaID]],'DimVisaApplications 2'!A:C,3,0)</f>
        <v>Rejected</v>
      </c>
      <c r="K132" t="str">
        <f>VLOOKUP(Table1[[#This Row],[VisaID]],'DimVisaApplications 2'!A:D,4,0)</f>
        <v>Canada</v>
      </c>
      <c r="L132" s="12">
        <f>VLOOKUP(Table1[[#This Row],[VisaID]],'DimVisaApplications 2'!A:E,5,0)</f>
        <v>45795</v>
      </c>
      <c r="M132" s="14">
        <f>VLOOKUP(Table1[[#This Row],[VisaID]],'DimVisaApplications 2'!A:G,7,0)</f>
        <v>1732</v>
      </c>
      <c r="N132" s="14" t="str">
        <f>VLOOKUP(Table1[[#This Row],[HotelID]],DimHotels!A:B,2,0)</f>
        <v>Four Seasons</v>
      </c>
      <c r="O132" t="str">
        <f>VLOOKUP(Table1[[#This Row],[HotelID]],DimHotels!A:C,3,0)</f>
        <v>London</v>
      </c>
      <c r="P132" s="14">
        <f>VLOOKUP(Table1[[#This Row],[HotelID]],DimHotels!A:E,5,0)</f>
        <v>734</v>
      </c>
      <c r="Q132" s="14">
        <f>VLOOKUP(Table1[[#This Row],[TicketID]],DimTickets!A:G,7,0)</f>
        <v>2363</v>
      </c>
      <c r="R132" s="14">
        <f>Table1[[#This Row],[Visa Fees]]+Table1[[#This Row],[Night Rate]]+Table1[[#This Row],[Ticket cost]]</f>
        <v>4829</v>
      </c>
    </row>
    <row r="133" spans="1:18" x14ac:dyDescent="0.3">
      <c r="A133" t="s">
        <v>21368</v>
      </c>
      <c r="B133" t="s">
        <v>297</v>
      </c>
      <c r="C133" t="s">
        <v>13960</v>
      </c>
      <c r="D133" t="s">
        <v>15750</v>
      </c>
      <c r="E133" t="s">
        <v>18409</v>
      </c>
      <c r="F133" s="1">
        <v>45819</v>
      </c>
      <c r="G133" t="str">
        <f>VLOOKUP(Table1[[#This Row],[CustomerID]],DimCustomers!A:B,2,0)</f>
        <v>Jenny Stafford</v>
      </c>
      <c r="H133" t="str">
        <f>VLOOKUP(Table1[[#This Row],[CustomerID]],DimCustomers!A:C,3,0)</f>
        <v>Female</v>
      </c>
      <c r="I133" t="str">
        <f>VLOOKUP(Table1[[#This Row],[CustomerID]],DimCustomers!A:D,4,0)</f>
        <v>Montenegro</v>
      </c>
      <c r="J133" t="str">
        <f>VLOOKUP(Table1[[#This Row],[VisaID]],'DimVisaApplications 2'!A:C,3,0)</f>
        <v>Rejected</v>
      </c>
      <c r="K133" t="str">
        <f>VLOOKUP(Table1[[#This Row],[VisaID]],'DimVisaApplications 2'!A:D,4,0)</f>
        <v>USA</v>
      </c>
      <c r="L133" s="12">
        <f>VLOOKUP(Table1[[#This Row],[VisaID]],'DimVisaApplications 2'!A:E,5,0)</f>
        <v>45708</v>
      </c>
      <c r="M133" s="14">
        <f>VLOOKUP(Table1[[#This Row],[VisaID]],'DimVisaApplications 2'!A:G,7,0)</f>
        <v>856</v>
      </c>
      <c r="N133" s="14" t="str">
        <f>VLOOKUP(Table1[[#This Row],[HotelID]],DimHotels!A:B,2,0)</f>
        <v>Sheraton</v>
      </c>
      <c r="O133" t="str">
        <f>VLOOKUP(Table1[[#This Row],[HotelID]],DimHotels!A:C,3,0)</f>
        <v>Cairo</v>
      </c>
      <c r="P133" s="14">
        <f>VLOOKUP(Table1[[#This Row],[HotelID]],DimHotels!A:E,5,0)</f>
        <v>182</v>
      </c>
      <c r="Q133" s="14">
        <f>VLOOKUP(Table1[[#This Row],[TicketID]],DimTickets!A:G,7,0)</f>
        <v>4010</v>
      </c>
      <c r="R133" s="14">
        <f>Table1[[#This Row],[Visa Fees]]+Table1[[#This Row],[Night Rate]]+Table1[[#This Row],[Ticket cost]]</f>
        <v>5048</v>
      </c>
    </row>
    <row r="134" spans="1:18" x14ac:dyDescent="0.3">
      <c r="A134" t="s">
        <v>21369</v>
      </c>
      <c r="B134" t="s">
        <v>1620</v>
      </c>
      <c r="C134" t="s">
        <v>12212</v>
      </c>
      <c r="D134" t="s">
        <v>17060</v>
      </c>
      <c r="E134" t="s">
        <v>21052</v>
      </c>
      <c r="F134" s="1">
        <v>45724</v>
      </c>
      <c r="G134" t="str">
        <f>VLOOKUP(Table1[[#This Row],[CustomerID]],DimCustomers!A:B,2,0)</f>
        <v>Mr. Aaron Bridges</v>
      </c>
      <c r="H134" t="str">
        <f>VLOOKUP(Table1[[#This Row],[CustomerID]],DimCustomers!A:C,3,0)</f>
        <v>Male</v>
      </c>
      <c r="I134" t="str">
        <f>VLOOKUP(Table1[[#This Row],[CustomerID]],DimCustomers!A:D,4,0)</f>
        <v>Sierra Leone</v>
      </c>
      <c r="J134" t="str">
        <f>VLOOKUP(Table1[[#This Row],[VisaID]],'DimVisaApplications 2'!A:C,3,0)</f>
        <v>Pending</v>
      </c>
      <c r="K134" t="str">
        <f>VLOOKUP(Table1[[#This Row],[VisaID]],'DimVisaApplications 2'!A:D,4,0)</f>
        <v>Canada</v>
      </c>
      <c r="L134" s="12">
        <f>VLOOKUP(Table1[[#This Row],[VisaID]],'DimVisaApplications 2'!A:E,5,0)</f>
        <v>45680</v>
      </c>
      <c r="M134" s="14">
        <f>VLOOKUP(Table1[[#This Row],[VisaID]],'DimVisaApplications 2'!A:G,7,0)</f>
        <v>1179</v>
      </c>
      <c r="N134" s="14" t="str">
        <f>VLOOKUP(Table1[[#This Row],[HotelID]],DimHotels!A:B,2,0)</f>
        <v>Four Seasons</v>
      </c>
      <c r="O134" t="str">
        <f>VLOOKUP(Table1[[#This Row],[HotelID]],DimHotels!A:C,3,0)</f>
        <v>London</v>
      </c>
      <c r="P134" s="14">
        <f>VLOOKUP(Table1[[#This Row],[HotelID]],DimHotels!A:E,5,0)</f>
        <v>171</v>
      </c>
      <c r="Q134" s="14">
        <f>VLOOKUP(Table1[[#This Row],[TicketID]],DimTickets!A:G,7,0)</f>
        <v>4318</v>
      </c>
      <c r="R134" s="14">
        <f>Table1[[#This Row],[Visa Fees]]+Table1[[#This Row],[Night Rate]]+Table1[[#This Row],[Ticket cost]]</f>
        <v>5668</v>
      </c>
    </row>
    <row r="135" spans="1:18" x14ac:dyDescent="0.3">
      <c r="A135" t="s">
        <v>21370</v>
      </c>
      <c r="B135" t="s">
        <v>103</v>
      </c>
      <c r="C135" t="s">
        <v>14096</v>
      </c>
      <c r="D135" t="s">
        <v>15740</v>
      </c>
      <c r="E135" t="s">
        <v>20520</v>
      </c>
      <c r="F135" s="1">
        <v>45743</v>
      </c>
      <c r="G135" t="str">
        <f>VLOOKUP(Table1[[#This Row],[CustomerID]],DimCustomers!A:B,2,0)</f>
        <v>Michael Simmons</v>
      </c>
      <c r="H135" t="str">
        <f>VLOOKUP(Table1[[#This Row],[CustomerID]],DimCustomers!A:C,3,0)</f>
        <v>Male</v>
      </c>
      <c r="I135" t="str">
        <f>VLOOKUP(Table1[[#This Row],[CustomerID]],DimCustomers!A:D,4,0)</f>
        <v>Colombia</v>
      </c>
      <c r="J135" t="str">
        <f>VLOOKUP(Table1[[#This Row],[VisaID]],'DimVisaApplications 2'!A:C,3,0)</f>
        <v>Approved</v>
      </c>
      <c r="K135" t="str">
        <f>VLOOKUP(Table1[[#This Row],[VisaID]],'DimVisaApplications 2'!A:D,4,0)</f>
        <v>UK</v>
      </c>
      <c r="L135" s="12">
        <f>VLOOKUP(Table1[[#This Row],[VisaID]],'DimVisaApplications 2'!A:E,5,0)</f>
        <v>45753</v>
      </c>
      <c r="M135" s="14">
        <f>VLOOKUP(Table1[[#This Row],[VisaID]],'DimVisaApplications 2'!A:G,7,0)</f>
        <v>1739</v>
      </c>
      <c r="N135" s="14" t="str">
        <f>VLOOKUP(Table1[[#This Row],[HotelID]],DimHotels!A:B,2,0)</f>
        <v>Marriott</v>
      </c>
      <c r="O135" t="str">
        <f>VLOOKUP(Table1[[#This Row],[HotelID]],DimHotels!A:C,3,0)</f>
        <v>Cairo</v>
      </c>
      <c r="P135" s="14">
        <f>VLOOKUP(Table1[[#This Row],[HotelID]],DimHotels!A:E,5,0)</f>
        <v>340</v>
      </c>
      <c r="Q135" s="14">
        <f>VLOOKUP(Table1[[#This Row],[TicketID]],DimTickets!A:G,7,0)</f>
        <v>3692</v>
      </c>
      <c r="R135" s="14">
        <f>Table1[[#This Row],[Visa Fees]]+Table1[[#This Row],[Night Rate]]+Table1[[#This Row],[Ticket cost]]</f>
        <v>5771</v>
      </c>
    </row>
    <row r="136" spans="1:18" x14ac:dyDescent="0.3">
      <c r="A136" t="s">
        <v>21371</v>
      </c>
      <c r="B136" t="s">
        <v>2409</v>
      </c>
      <c r="C136" t="s">
        <v>12403</v>
      </c>
      <c r="D136" t="s">
        <v>17228</v>
      </c>
      <c r="E136" t="s">
        <v>19355</v>
      </c>
      <c r="F136" s="1">
        <v>45813</v>
      </c>
      <c r="G136" t="str">
        <f>VLOOKUP(Table1[[#This Row],[CustomerID]],DimCustomers!A:B,2,0)</f>
        <v>Kelly Smith</v>
      </c>
      <c r="H136" t="str">
        <f>VLOOKUP(Table1[[#This Row],[CustomerID]],DimCustomers!A:C,3,0)</f>
        <v>Male</v>
      </c>
      <c r="I136" t="str">
        <f>VLOOKUP(Table1[[#This Row],[CustomerID]],DimCustomers!A:D,4,0)</f>
        <v>Guyana</v>
      </c>
      <c r="J136" t="str">
        <f>VLOOKUP(Table1[[#This Row],[VisaID]],'DimVisaApplications 2'!A:C,3,0)</f>
        <v>Pending</v>
      </c>
      <c r="K136" t="str">
        <f>VLOOKUP(Table1[[#This Row],[VisaID]],'DimVisaApplications 2'!A:D,4,0)</f>
        <v>France</v>
      </c>
      <c r="L136" s="12">
        <f>VLOOKUP(Table1[[#This Row],[VisaID]],'DimVisaApplications 2'!A:E,5,0)</f>
        <v>45502</v>
      </c>
      <c r="M136" s="14">
        <f>VLOOKUP(Table1[[#This Row],[VisaID]],'DimVisaApplications 2'!A:G,7,0)</f>
        <v>1616</v>
      </c>
      <c r="N136" s="14" t="str">
        <f>VLOOKUP(Table1[[#This Row],[HotelID]],DimHotels!A:B,2,0)</f>
        <v>Four Seasons</v>
      </c>
      <c r="O136" t="str">
        <f>VLOOKUP(Table1[[#This Row],[HotelID]],DimHotels!A:C,3,0)</f>
        <v>London</v>
      </c>
      <c r="P136" s="14">
        <f>VLOOKUP(Table1[[#This Row],[HotelID]],DimHotels!A:E,5,0)</f>
        <v>367</v>
      </c>
      <c r="Q136" s="14">
        <f>VLOOKUP(Table1[[#This Row],[TicketID]],DimTickets!A:G,7,0)</f>
        <v>2358</v>
      </c>
      <c r="R136" s="14">
        <f>Table1[[#This Row],[Visa Fees]]+Table1[[#This Row],[Night Rate]]+Table1[[#This Row],[Ticket cost]]</f>
        <v>4341</v>
      </c>
    </row>
    <row r="137" spans="1:18" x14ac:dyDescent="0.3">
      <c r="A137" t="s">
        <v>21372</v>
      </c>
      <c r="B137" t="s">
        <v>2131</v>
      </c>
      <c r="C137" t="s">
        <v>15026</v>
      </c>
      <c r="D137" t="s">
        <v>16100</v>
      </c>
      <c r="E137" t="s">
        <v>18837</v>
      </c>
      <c r="F137" s="1">
        <v>45687</v>
      </c>
      <c r="G137" t="str">
        <f>VLOOKUP(Table1[[#This Row],[CustomerID]],DimCustomers!A:B,2,0)</f>
        <v>Kenneth Allen</v>
      </c>
      <c r="H137" t="str">
        <f>VLOOKUP(Table1[[#This Row],[CustomerID]],DimCustomers!A:C,3,0)</f>
        <v>Female</v>
      </c>
      <c r="I137" t="str">
        <f>VLOOKUP(Table1[[#This Row],[CustomerID]],DimCustomers!A:D,4,0)</f>
        <v>Azerbaijan</v>
      </c>
      <c r="J137" t="str">
        <f>VLOOKUP(Table1[[#This Row],[VisaID]],'DimVisaApplications 2'!A:C,3,0)</f>
        <v>Rejected</v>
      </c>
      <c r="K137" t="str">
        <f>VLOOKUP(Table1[[#This Row],[VisaID]],'DimVisaApplications 2'!A:D,4,0)</f>
        <v>UAE</v>
      </c>
      <c r="L137" s="12">
        <f>VLOOKUP(Table1[[#This Row],[VisaID]],'DimVisaApplications 2'!A:E,5,0)</f>
        <v>45830</v>
      </c>
      <c r="M137" s="14">
        <f>VLOOKUP(Table1[[#This Row],[VisaID]],'DimVisaApplications 2'!A:G,7,0)</f>
        <v>768</v>
      </c>
      <c r="N137" s="14" t="str">
        <f>VLOOKUP(Table1[[#This Row],[HotelID]],DimHotels!A:B,2,0)</f>
        <v>Four Seasons</v>
      </c>
      <c r="O137" t="str">
        <f>VLOOKUP(Table1[[#This Row],[HotelID]],DimHotels!A:C,3,0)</f>
        <v>New York</v>
      </c>
      <c r="P137" s="14">
        <f>VLOOKUP(Table1[[#This Row],[HotelID]],DimHotels!A:E,5,0)</f>
        <v>717</v>
      </c>
      <c r="Q137" s="14">
        <f>VLOOKUP(Table1[[#This Row],[TicketID]],DimTickets!A:G,7,0)</f>
        <v>1763</v>
      </c>
      <c r="R137" s="14">
        <f>Table1[[#This Row],[Visa Fees]]+Table1[[#This Row],[Night Rate]]+Table1[[#This Row],[Ticket cost]]</f>
        <v>3248</v>
      </c>
    </row>
    <row r="138" spans="1:18" x14ac:dyDescent="0.3">
      <c r="A138" t="s">
        <v>21373</v>
      </c>
      <c r="B138" t="s">
        <v>2813</v>
      </c>
      <c r="C138" t="s">
        <v>12932</v>
      </c>
      <c r="D138" t="s">
        <v>16617</v>
      </c>
      <c r="E138" t="s">
        <v>19261</v>
      </c>
      <c r="F138" s="1">
        <v>45830</v>
      </c>
      <c r="G138" t="str">
        <f>VLOOKUP(Table1[[#This Row],[CustomerID]],DimCustomers!A:B,2,0)</f>
        <v>Stacy Smith</v>
      </c>
      <c r="H138" t="str">
        <f>VLOOKUP(Table1[[#This Row],[CustomerID]],DimCustomers!A:C,3,0)</f>
        <v>Male</v>
      </c>
      <c r="I138" t="str">
        <f>VLOOKUP(Table1[[#This Row],[CustomerID]],DimCustomers!A:D,4,0)</f>
        <v>Afghanistan</v>
      </c>
      <c r="J138" t="str">
        <f>VLOOKUP(Table1[[#This Row],[VisaID]],'DimVisaApplications 2'!A:C,3,0)</f>
        <v>Pending</v>
      </c>
      <c r="K138" t="str">
        <f>VLOOKUP(Table1[[#This Row],[VisaID]],'DimVisaApplications 2'!A:D,4,0)</f>
        <v>Canada</v>
      </c>
      <c r="L138" s="12">
        <f>VLOOKUP(Table1[[#This Row],[VisaID]],'DimVisaApplications 2'!A:E,5,0)</f>
        <v>45629</v>
      </c>
      <c r="M138" s="14">
        <f>VLOOKUP(Table1[[#This Row],[VisaID]],'DimVisaApplications 2'!A:G,7,0)</f>
        <v>1463</v>
      </c>
      <c r="N138" s="14" t="str">
        <f>VLOOKUP(Table1[[#This Row],[HotelID]],DimHotels!A:B,2,0)</f>
        <v>Radisson</v>
      </c>
      <c r="O138" t="str">
        <f>VLOOKUP(Table1[[#This Row],[HotelID]],DimHotels!A:C,3,0)</f>
        <v>Cairo</v>
      </c>
      <c r="P138" s="14">
        <f>VLOOKUP(Table1[[#This Row],[HotelID]],DimHotels!A:E,5,0)</f>
        <v>396</v>
      </c>
      <c r="Q138" s="14">
        <f>VLOOKUP(Table1[[#This Row],[TicketID]],DimTickets!A:G,7,0)</f>
        <v>4433</v>
      </c>
      <c r="R138" s="14">
        <f>Table1[[#This Row],[Visa Fees]]+Table1[[#This Row],[Night Rate]]+Table1[[#This Row],[Ticket cost]]</f>
        <v>6292</v>
      </c>
    </row>
    <row r="139" spans="1:18" x14ac:dyDescent="0.3">
      <c r="A139" t="s">
        <v>21374</v>
      </c>
      <c r="B139" t="s">
        <v>2898</v>
      </c>
      <c r="C139" t="s">
        <v>13457</v>
      </c>
      <c r="D139" t="s">
        <v>18080</v>
      </c>
      <c r="E139" t="s">
        <v>20810</v>
      </c>
      <c r="F139" s="1">
        <v>45713</v>
      </c>
      <c r="G139" t="str">
        <f>VLOOKUP(Table1[[#This Row],[CustomerID]],DimCustomers!A:B,2,0)</f>
        <v>Stacy Carter</v>
      </c>
      <c r="H139" t="str">
        <f>VLOOKUP(Table1[[#This Row],[CustomerID]],DimCustomers!A:C,3,0)</f>
        <v>Male</v>
      </c>
      <c r="I139" t="str">
        <f>VLOOKUP(Table1[[#This Row],[CustomerID]],DimCustomers!A:D,4,0)</f>
        <v>Moldova</v>
      </c>
      <c r="J139" t="str">
        <f>VLOOKUP(Table1[[#This Row],[VisaID]],'DimVisaApplications 2'!A:C,3,0)</f>
        <v>Approved</v>
      </c>
      <c r="K139" t="str">
        <f>VLOOKUP(Table1[[#This Row],[VisaID]],'DimVisaApplications 2'!A:D,4,0)</f>
        <v>USA</v>
      </c>
      <c r="L139" s="12">
        <f>VLOOKUP(Table1[[#This Row],[VisaID]],'DimVisaApplications 2'!A:E,5,0)</f>
        <v>45812</v>
      </c>
      <c r="M139" s="14">
        <f>VLOOKUP(Table1[[#This Row],[VisaID]],'DimVisaApplications 2'!A:G,7,0)</f>
        <v>1374</v>
      </c>
      <c r="N139" s="14" t="str">
        <f>VLOOKUP(Table1[[#This Row],[HotelID]],DimHotels!A:B,2,0)</f>
        <v>Radisson</v>
      </c>
      <c r="O139" t="str">
        <f>VLOOKUP(Table1[[#This Row],[HotelID]],DimHotels!A:C,3,0)</f>
        <v>Dubai</v>
      </c>
      <c r="P139" s="14">
        <f>VLOOKUP(Table1[[#This Row],[HotelID]],DimHotels!A:E,5,0)</f>
        <v>657</v>
      </c>
      <c r="Q139" s="14">
        <f>VLOOKUP(Table1[[#This Row],[TicketID]],DimTickets!A:G,7,0)</f>
        <v>1239</v>
      </c>
      <c r="R139" s="14">
        <f>Table1[[#This Row],[Visa Fees]]+Table1[[#This Row],[Night Rate]]+Table1[[#This Row],[Ticket cost]]</f>
        <v>3270</v>
      </c>
    </row>
    <row r="140" spans="1:18" x14ac:dyDescent="0.3">
      <c r="A140" t="s">
        <v>21375</v>
      </c>
      <c r="B140" t="s">
        <v>2517</v>
      </c>
      <c r="C140" t="s">
        <v>13102</v>
      </c>
      <c r="D140" t="s">
        <v>17311</v>
      </c>
      <c r="E140" t="s">
        <v>19178</v>
      </c>
      <c r="F140" s="1">
        <v>45723</v>
      </c>
      <c r="G140" t="str">
        <f>VLOOKUP(Table1[[#This Row],[CustomerID]],DimCustomers!A:B,2,0)</f>
        <v>Donald Jordan</v>
      </c>
      <c r="H140" t="str">
        <f>VLOOKUP(Table1[[#This Row],[CustomerID]],DimCustomers!A:C,3,0)</f>
        <v>Male</v>
      </c>
      <c r="I140" t="str">
        <f>VLOOKUP(Table1[[#This Row],[CustomerID]],DimCustomers!A:D,4,0)</f>
        <v>Ecuador</v>
      </c>
      <c r="J140" t="str">
        <f>VLOOKUP(Table1[[#This Row],[VisaID]],'DimVisaApplications 2'!A:C,3,0)</f>
        <v>Pending</v>
      </c>
      <c r="K140" t="str">
        <f>VLOOKUP(Table1[[#This Row],[VisaID]],'DimVisaApplications 2'!A:D,4,0)</f>
        <v>Germany</v>
      </c>
      <c r="L140" s="12">
        <f>VLOOKUP(Table1[[#This Row],[VisaID]],'DimVisaApplications 2'!A:E,5,0)</f>
        <v>45739</v>
      </c>
      <c r="M140" s="14">
        <f>VLOOKUP(Table1[[#This Row],[VisaID]],'DimVisaApplications 2'!A:G,7,0)</f>
        <v>921</v>
      </c>
      <c r="N140" s="14" t="str">
        <f>VLOOKUP(Table1[[#This Row],[HotelID]],DimHotels!A:B,2,0)</f>
        <v>Radisson</v>
      </c>
      <c r="O140" t="str">
        <f>VLOOKUP(Table1[[#This Row],[HotelID]],DimHotels!A:C,3,0)</f>
        <v>London</v>
      </c>
      <c r="P140" s="14">
        <f>VLOOKUP(Table1[[#This Row],[HotelID]],DimHotels!A:E,5,0)</f>
        <v>465</v>
      </c>
      <c r="Q140" s="14">
        <f>VLOOKUP(Table1[[#This Row],[TicketID]],DimTickets!A:G,7,0)</f>
        <v>3932</v>
      </c>
      <c r="R140" s="14">
        <f>Table1[[#This Row],[Visa Fees]]+Table1[[#This Row],[Night Rate]]+Table1[[#This Row],[Ticket cost]]</f>
        <v>5318</v>
      </c>
    </row>
    <row r="141" spans="1:18" x14ac:dyDescent="0.3">
      <c r="A141" t="s">
        <v>21376</v>
      </c>
      <c r="B141" t="s">
        <v>1243</v>
      </c>
      <c r="C141" t="s">
        <v>14486</v>
      </c>
      <c r="D141" t="s">
        <v>18069</v>
      </c>
      <c r="E141" t="s">
        <v>20351</v>
      </c>
      <c r="F141" s="1">
        <v>45833</v>
      </c>
      <c r="G141" t="str">
        <f>VLOOKUP(Table1[[#This Row],[CustomerID]],DimCustomers!A:B,2,0)</f>
        <v>Michelle Cline</v>
      </c>
      <c r="H141" t="str">
        <f>VLOOKUP(Table1[[#This Row],[CustomerID]],DimCustomers!A:C,3,0)</f>
        <v>Female</v>
      </c>
      <c r="I141" t="str">
        <f>VLOOKUP(Table1[[#This Row],[CustomerID]],DimCustomers!A:D,4,0)</f>
        <v>Saint Barthelemy</v>
      </c>
      <c r="J141" t="str">
        <f>VLOOKUP(Table1[[#This Row],[VisaID]],'DimVisaApplications 2'!A:C,3,0)</f>
        <v>Pending</v>
      </c>
      <c r="K141" t="str">
        <f>VLOOKUP(Table1[[#This Row],[VisaID]],'DimVisaApplications 2'!A:D,4,0)</f>
        <v>Germany</v>
      </c>
      <c r="L141" s="12">
        <f>VLOOKUP(Table1[[#This Row],[VisaID]],'DimVisaApplications 2'!A:E,5,0)</f>
        <v>45559</v>
      </c>
      <c r="M141" s="14">
        <f>VLOOKUP(Table1[[#This Row],[VisaID]],'DimVisaApplications 2'!A:G,7,0)</f>
        <v>574</v>
      </c>
      <c r="N141" s="14" t="str">
        <f>VLOOKUP(Table1[[#This Row],[HotelID]],DimHotels!A:B,2,0)</f>
        <v>Four Seasons</v>
      </c>
      <c r="O141" t="str">
        <f>VLOOKUP(Table1[[#This Row],[HotelID]],DimHotels!A:C,3,0)</f>
        <v>New York</v>
      </c>
      <c r="P141" s="14">
        <f>VLOOKUP(Table1[[#This Row],[HotelID]],DimHotels!A:E,5,0)</f>
        <v>469</v>
      </c>
      <c r="Q141" s="14">
        <f>VLOOKUP(Table1[[#This Row],[TicketID]],DimTickets!A:G,7,0)</f>
        <v>1715</v>
      </c>
      <c r="R141" s="14">
        <f>Table1[[#This Row],[Visa Fees]]+Table1[[#This Row],[Night Rate]]+Table1[[#This Row],[Ticket cost]]</f>
        <v>2758</v>
      </c>
    </row>
    <row r="142" spans="1:18" x14ac:dyDescent="0.3">
      <c r="A142" t="s">
        <v>21377</v>
      </c>
      <c r="B142" t="s">
        <v>806</v>
      </c>
      <c r="C142" t="s">
        <v>12223</v>
      </c>
      <c r="D142" t="s">
        <v>15902</v>
      </c>
      <c r="E142" t="s">
        <v>20992</v>
      </c>
      <c r="F142" s="1">
        <v>45826</v>
      </c>
      <c r="G142" t="str">
        <f>VLOOKUP(Table1[[#This Row],[CustomerID]],DimCustomers!A:B,2,0)</f>
        <v>Nathaniel Ward</v>
      </c>
      <c r="H142" t="str">
        <f>VLOOKUP(Table1[[#This Row],[CustomerID]],DimCustomers!A:C,3,0)</f>
        <v>Male</v>
      </c>
      <c r="I142" t="str">
        <f>VLOOKUP(Table1[[#This Row],[CustomerID]],DimCustomers!A:D,4,0)</f>
        <v>Georgia</v>
      </c>
      <c r="J142" t="str">
        <f>VLOOKUP(Table1[[#This Row],[VisaID]],'DimVisaApplications 2'!A:C,3,0)</f>
        <v>Approved</v>
      </c>
      <c r="K142" t="str">
        <f>VLOOKUP(Table1[[#This Row],[VisaID]],'DimVisaApplications 2'!A:D,4,0)</f>
        <v>France</v>
      </c>
      <c r="L142" s="12">
        <f>VLOOKUP(Table1[[#This Row],[VisaID]],'DimVisaApplications 2'!A:E,5,0)</f>
        <v>45673</v>
      </c>
      <c r="M142" s="14">
        <f>VLOOKUP(Table1[[#This Row],[VisaID]],'DimVisaApplications 2'!A:G,7,0)</f>
        <v>570</v>
      </c>
      <c r="N142" s="14" t="str">
        <f>VLOOKUP(Table1[[#This Row],[HotelID]],DimHotels!A:B,2,0)</f>
        <v>Radisson</v>
      </c>
      <c r="O142" t="str">
        <f>VLOOKUP(Table1[[#This Row],[HotelID]],DimHotels!A:C,3,0)</f>
        <v>Cairo</v>
      </c>
      <c r="P142" s="14">
        <f>VLOOKUP(Table1[[#This Row],[HotelID]],DimHotels!A:E,5,0)</f>
        <v>521</v>
      </c>
      <c r="Q142" s="14">
        <f>VLOOKUP(Table1[[#This Row],[TicketID]],DimTickets!A:G,7,0)</f>
        <v>3167</v>
      </c>
      <c r="R142" s="14">
        <f>Table1[[#This Row],[Visa Fees]]+Table1[[#This Row],[Night Rate]]+Table1[[#This Row],[Ticket cost]]</f>
        <v>4258</v>
      </c>
    </row>
    <row r="143" spans="1:18" x14ac:dyDescent="0.3">
      <c r="A143" t="s">
        <v>21378</v>
      </c>
      <c r="B143" t="s">
        <v>465</v>
      </c>
      <c r="C143" t="s">
        <v>13819</v>
      </c>
      <c r="D143" t="s">
        <v>17177</v>
      </c>
      <c r="E143" t="s">
        <v>18545</v>
      </c>
      <c r="F143" s="1">
        <v>45800</v>
      </c>
      <c r="G143" t="str">
        <f>VLOOKUP(Table1[[#This Row],[CustomerID]],DimCustomers!A:B,2,0)</f>
        <v>Jesse Silva</v>
      </c>
      <c r="H143" t="str">
        <f>VLOOKUP(Table1[[#This Row],[CustomerID]],DimCustomers!A:C,3,0)</f>
        <v>Male</v>
      </c>
      <c r="I143" t="str">
        <f>VLOOKUP(Table1[[#This Row],[CustomerID]],DimCustomers!A:D,4,0)</f>
        <v>Antarctica (the territory South of 60 deg S)</v>
      </c>
      <c r="J143" t="str">
        <f>VLOOKUP(Table1[[#This Row],[VisaID]],'DimVisaApplications 2'!A:C,3,0)</f>
        <v>Approved</v>
      </c>
      <c r="K143" t="str">
        <f>VLOOKUP(Table1[[#This Row],[VisaID]],'DimVisaApplications 2'!A:D,4,0)</f>
        <v>Canada</v>
      </c>
      <c r="L143" s="12">
        <f>VLOOKUP(Table1[[#This Row],[VisaID]],'DimVisaApplications 2'!A:E,5,0)</f>
        <v>45527</v>
      </c>
      <c r="M143" s="14">
        <f>VLOOKUP(Table1[[#This Row],[VisaID]],'DimVisaApplications 2'!A:G,7,0)</f>
        <v>1991</v>
      </c>
      <c r="N143" s="14" t="str">
        <f>VLOOKUP(Table1[[#This Row],[HotelID]],DimHotels!A:B,2,0)</f>
        <v>Four Seasons</v>
      </c>
      <c r="O143" t="str">
        <f>VLOOKUP(Table1[[#This Row],[HotelID]],DimHotels!A:C,3,0)</f>
        <v>Dubai</v>
      </c>
      <c r="P143" s="14">
        <f>VLOOKUP(Table1[[#This Row],[HotelID]],DimHotels!A:E,5,0)</f>
        <v>422</v>
      </c>
      <c r="Q143" s="14">
        <f>VLOOKUP(Table1[[#This Row],[TicketID]],DimTickets!A:G,7,0)</f>
        <v>4575</v>
      </c>
      <c r="R143" s="14">
        <f>Table1[[#This Row],[Visa Fees]]+Table1[[#This Row],[Night Rate]]+Table1[[#This Row],[Ticket cost]]</f>
        <v>6988</v>
      </c>
    </row>
    <row r="144" spans="1:18" x14ac:dyDescent="0.3">
      <c r="A144" t="s">
        <v>21379</v>
      </c>
      <c r="B144" t="s">
        <v>347</v>
      </c>
      <c r="C144" t="s">
        <v>14190</v>
      </c>
      <c r="D144" t="s">
        <v>15787</v>
      </c>
      <c r="E144" t="s">
        <v>19448</v>
      </c>
      <c r="F144" s="1">
        <v>45755</v>
      </c>
      <c r="G144" t="str">
        <f>VLOOKUP(Table1[[#This Row],[CustomerID]],DimCustomers!A:B,2,0)</f>
        <v>Kristina Jenkins</v>
      </c>
      <c r="H144" t="str">
        <f>VLOOKUP(Table1[[#This Row],[CustomerID]],DimCustomers!A:C,3,0)</f>
        <v>Female</v>
      </c>
      <c r="I144" t="str">
        <f>VLOOKUP(Table1[[#This Row],[CustomerID]],DimCustomers!A:D,4,0)</f>
        <v>Denmark</v>
      </c>
      <c r="J144" t="str">
        <f>VLOOKUP(Table1[[#This Row],[VisaID]],'DimVisaApplications 2'!A:C,3,0)</f>
        <v>Pending</v>
      </c>
      <c r="K144" t="str">
        <f>VLOOKUP(Table1[[#This Row],[VisaID]],'DimVisaApplications 2'!A:D,4,0)</f>
        <v>Germany</v>
      </c>
      <c r="L144" s="12">
        <f>VLOOKUP(Table1[[#This Row],[VisaID]],'DimVisaApplications 2'!A:E,5,0)</f>
        <v>45572</v>
      </c>
      <c r="M144" s="14">
        <f>VLOOKUP(Table1[[#This Row],[VisaID]],'DimVisaApplications 2'!A:G,7,0)</f>
        <v>725</v>
      </c>
      <c r="N144" s="14" t="str">
        <f>VLOOKUP(Table1[[#This Row],[HotelID]],DimHotels!A:B,2,0)</f>
        <v>Radisson</v>
      </c>
      <c r="O144" t="str">
        <f>VLOOKUP(Table1[[#This Row],[HotelID]],DimHotels!A:C,3,0)</f>
        <v>Paris</v>
      </c>
      <c r="P144" s="14">
        <f>VLOOKUP(Table1[[#This Row],[HotelID]],DimHotels!A:E,5,0)</f>
        <v>509</v>
      </c>
      <c r="Q144" s="14">
        <f>VLOOKUP(Table1[[#This Row],[TicketID]],DimTickets!A:G,7,0)</f>
        <v>4553</v>
      </c>
      <c r="R144" s="14">
        <f>Table1[[#This Row],[Visa Fees]]+Table1[[#This Row],[Night Rate]]+Table1[[#This Row],[Ticket cost]]</f>
        <v>5787</v>
      </c>
    </row>
    <row r="145" spans="1:18" x14ac:dyDescent="0.3">
      <c r="A145" t="s">
        <v>21380</v>
      </c>
      <c r="B145" t="s">
        <v>102</v>
      </c>
      <c r="C145" t="s">
        <v>14047</v>
      </c>
      <c r="D145" t="s">
        <v>17542</v>
      </c>
      <c r="E145" t="s">
        <v>19994</v>
      </c>
      <c r="F145" s="1">
        <v>45829</v>
      </c>
      <c r="G145" t="str">
        <f>VLOOKUP(Table1[[#This Row],[CustomerID]],DimCustomers!A:B,2,0)</f>
        <v>Vanessa Cooper</v>
      </c>
      <c r="H145" t="str">
        <f>VLOOKUP(Table1[[#This Row],[CustomerID]],DimCustomers!A:C,3,0)</f>
        <v>Female</v>
      </c>
      <c r="I145" t="str">
        <f>VLOOKUP(Table1[[#This Row],[CustomerID]],DimCustomers!A:D,4,0)</f>
        <v>Zambia</v>
      </c>
      <c r="J145" t="str">
        <f>VLOOKUP(Table1[[#This Row],[VisaID]],'DimVisaApplications 2'!A:C,3,0)</f>
        <v>Rejected</v>
      </c>
      <c r="K145" t="str">
        <f>VLOOKUP(Table1[[#This Row],[VisaID]],'DimVisaApplications 2'!A:D,4,0)</f>
        <v>Germany</v>
      </c>
      <c r="L145" s="12">
        <f>VLOOKUP(Table1[[#This Row],[VisaID]],'DimVisaApplications 2'!A:E,5,0)</f>
        <v>45753</v>
      </c>
      <c r="M145" s="14">
        <f>VLOOKUP(Table1[[#This Row],[VisaID]],'DimVisaApplications 2'!A:G,7,0)</f>
        <v>837</v>
      </c>
      <c r="N145" s="14" t="str">
        <f>VLOOKUP(Table1[[#This Row],[HotelID]],DimHotels!A:B,2,0)</f>
        <v>Sheraton</v>
      </c>
      <c r="O145" t="str">
        <f>VLOOKUP(Table1[[#This Row],[HotelID]],DimHotels!A:C,3,0)</f>
        <v>Dubai</v>
      </c>
      <c r="P145" s="14">
        <f>VLOOKUP(Table1[[#This Row],[HotelID]],DimHotels!A:E,5,0)</f>
        <v>422</v>
      </c>
      <c r="Q145" s="14">
        <f>VLOOKUP(Table1[[#This Row],[TicketID]],DimTickets!A:G,7,0)</f>
        <v>3831</v>
      </c>
      <c r="R145" s="14">
        <f>Table1[[#This Row],[Visa Fees]]+Table1[[#This Row],[Night Rate]]+Table1[[#This Row],[Ticket cost]]</f>
        <v>5090</v>
      </c>
    </row>
    <row r="146" spans="1:18" x14ac:dyDescent="0.3">
      <c r="A146" t="s">
        <v>21381</v>
      </c>
      <c r="B146" t="s">
        <v>2255</v>
      </c>
      <c r="C146" t="s">
        <v>14516</v>
      </c>
      <c r="D146" t="s">
        <v>17090</v>
      </c>
      <c r="E146" t="s">
        <v>20053</v>
      </c>
      <c r="F146" s="1">
        <v>45760</v>
      </c>
      <c r="G146" t="str">
        <f>VLOOKUP(Table1[[#This Row],[CustomerID]],DimCustomers!A:B,2,0)</f>
        <v>Elizabeth Ellis</v>
      </c>
      <c r="H146" t="str">
        <f>VLOOKUP(Table1[[#This Row],[CustomerID]],DimCustomers!A:C,3,0)</f>
        <v>Female</v>
      </c>
      <c r="I146" t="str">
        <f>VLOOKUP(Table1[[#This Row],[CustomerID]],DimCustomers!A:D,4,0)</f>
        <v>Myanmar</v>
      </c>
      <c r="J146" t="str">
        <f>VLOOKUP(Table1[[#This Row],[VisaID]],'DimVisaApplications 2'!A:C,3,0)</f>
        <v>Rejected</v>
      </c>
      <c r="K146" t="str">
        <f>VLOOKUP(Table1[[#This Row],[VisaID]],'DimVisaApplications 2'!A:D,4,0)</f>
        <v>UK</v>
      </c>
      <c r="L146" s="12">
        <f>VLOOKUP(Table1[[#This Row],[VisaID]],'DimVisaApplications 2'!A:E,5,0)</f>
        <v>45841</v>
      </c>
      <c r="M146" s="14">
        <f>VLOOKUP(Table1[[#This Row],[VisaID]],'DimVisaApplications 2'!A:G,7,0)</f>
        <v>1426</v>
      </c>
      <c r="N146" s="14" t="str">
        <f>VLOOKUP(Table1[[#This Row],[HotelID]],DimHotels!A:B,2,0)</f>
        <v>Four Seasons</v>
      </c>
      <c r="O146" t="str">
        <f>VLOOKUP(Table1[[#This Row],[HotelID]],DimHotels!A:C,3,0)</f>
        <v>New York</v>
      </c>
      <c r="P146" s="14">
        <f>VLOOKUP(Table1[[#This Row],[HotelID]],DimHotels!A:E,5,0)</f>
        <v>755</v>
      </c>
      <c r="Q146" s="14">
        <f>VLOOKUP(Table1[[#This Row],[TicketID]],DimTickets!A:G,7,0)</f>
        <v>4296</v>
      </c>
      <c r="R146" s="14">
        <f>Table1[[#This Row],[Visa Fees]]+Table1[[#This Row],[Night Rate]]+Table1[[#This Row],[Ticket cost]]</f>
        <v>6477</v>
      </c>
    </row>
    <row r="147" spans="1:18" x14ac:dyDescent="0.3">
      <c r="A147" t="s">
        <v>21382</v>
      </c>
      <c r="B147" t="s">
        <v>1203</v>
      </c>
      <c r="C147" t="s">
        <v>12225</v>
      </c>
      <c r="D147" t="s">
        <v>15703</v>
      </c>
      <c r="E147" t="s">
        <v>19329</v>
      </c>
      <c r="F147" s="1">
        <v>45762</v>
      </c>
      <c r="G147" t="str">
        <f>VLOOKUP(Table1[[#This Row],[CustomerID]],DimCustomers!A:B,2,0)</f>
        <v>Kelly Wolfe</v>
      </c>
      <c r="H147" t="str">
        <f>VLOOKUP(Table1[[#This Row],[CustomerID]],DimCustomers!A:C,3,0)</f>
        <v>Female</v>
      </c>
      <c r="I147" t="str">
        <f>VLOOKUP(Table1[[#This Row],[CustomerID]],DimCustomers!A:D,4,0)</f>
        <v>Poland</v>
      </c>
      <c r="J147" t="str">
        <f>VLOOKUP(Table1[[#This Row],[VisaID]],'DimVisaApplications 2'!A:C,3,0)</f>
        <v>Pending</v>
      </c>
      <c r="K147" t="str">
        <f>VLOOKUP(Table1[[#This Row],[VisaID]],'DimVisaApplications 2'!A:D,4,0)</f>
        <v>Canada</v>
      </c>
      <c r="L147" s="12">
        <f>VLOOKUP(Table1[[#This Row],[VisaID]],'DimVisaApplications 2'!A:E,5,0)</f>
        <v>45708</v>
      </c>
      <c r="M147" s="14">
        <f>VLOOKUP(Table1[[#This Row],[VisaID]],'DimVisaApplications 2'!A:G,7,0)</f>
        <v>897</v>
      </c>
      <c r="N147" s="14" t="str">
        <f>VLOOKUP(Table1[[#This Row],[HotelID]],DimHotels!A:B,2,0)</f>
        <v>Radisson</v>
      </c>
      <c r="O147" t="str">
        <f>VLOOKUP(Table1[[#This Row],[HotelID]],DimHotels!A:C,3,0)</f>
        <v>New York</v>
      </c>
      <c r="P147" s="14">
        <f>VLOOKUP(Table1[[#This Row],[HotelID]],DimHotels!A:E,5,0)</f>
        <v>238</v>
      </c>
      <c r="Q147" s="14">
        <f>VLOOKUP(Table1[[#This Row],[TicketID]],DimTickets!A:G,7,0)</f>
        <v>2755</v>
      </c>
      <c r="R147" s="14">
        <f>Table1[[#This Row],[Visa Fees]]+Table1[[#This Row],[Night Rate]]+Table1[[#This Row],[Ticket cost]]</f>
        <v>3890</v>
      </c>
    </row>
    <row r="148" spans="1:18" x14ac:dyDescent="0.3">
      <c r="A148" t="s">
        <v>21383</v>
      </c>
      <c r="B148" t="s">
        <v>2227</v>
      </c>
      <c r="C148" t="s">
        <v>15023</v>
      </c>
      <c r="D148" t="s">
        <v>18164</v>
      </c>
      <c r="E148" t="s">
        <v>20521</v>
      </c>
      <c r="F148" s="1">
        <v>45797</v>
      </c>
      <c r="G148" t="str">
        <f>VLOOKUP(Table1[[#This Row],[CustomerID]],DimCustomers!A:B,2,0)</f>
        <v>Luis Delgado</v>
      </c>
      <c r="H148" t="str">
        <f>VLOOKUP(Table1[[#This Row],[CustomerID]],DimCustomers!A:C,3,0)</f>
        <v>Male</v>
      </c>
      <c r="I148" t="str">
        <f>VLOOKUP(Table1[[#This Row],[CustomerID]],DimCustomers!A:D,4,0)</f>
        <v>France</v>
      </c>
      <c r="J148" t="str">
        <f>VLOOKUP(Table1[[#This Row],[VisaID]],'DimVisaApplications 2'!A:C,3,0)</f>
        <v>Approved</v>
      </c>
      <c r="K148" t="str">
        <f>VLOOKUP(Table1[[#This Row],[VisaID]],'DimVisaApplications 2'!A:D,4,0)</f>
        <v>Germany</v>
      </c>
      <c r="L148" s="12">
        <f>VLOOKUP(Table1[[#This Row],[VisaID]],'DimVisaApplications 2'!A:E,5,0)</f>
        <v>45550</v>
      </c>
      <c r="M148" s="14">
        <f>VLOOKUP(Table1[[#This Row],[VisaID]],'DimVisaApplications 2'!A:G,7,0)</f>
        <v>810</v>
      </c>
      <c r="N148" s="14" t="str">
        <f>VLOOKUP(Table1[[#This Row],[HotelID]],DimHotels!A:B,2,0)</f>
        <v>Hilton</v>
      </c>
      <c r="O148" t="str">
        <f>VLOOKUP(Table1[[#This Row],[HotelID]],DimHotels!A:C,3,0)</f>
        <v>New York</v>
      </c>
      <c r="P148" s="14">
        <f>VLOOKUP(Table1[[#This Row],[HotelID]],DimHotels!A:E,5,0)</f>
        <v>565</v>
      </c>
      <c r="Q148" s="14">
        <f>VLOOKUP(Table1[[#This Row],[TicketID]],DimTickets!A:G,7,0)</f>
        <v>1832</v>
      </c>
      <c r="R148" s="14">
        <f>Table1[[#This Row],[Visa Fees]]+Table1[[#This Row],[Night Rate]]+Table1[[#This Row],[Ticket cost]]</f>
        <v>3207</v>
      </c>
    </row>
    <row r="149" spans="1:18" x14ac:dyDescent="0.3">
      <c r="A149" t="s">
        <v>21384</v>
      </c>
      <c r="B149" t="s">
        <v>1713</v>
      </c>
      <c r="C149" t="s">
        <v>13367</v>
      </c>
      <c r="D149" t="s">
        <v>17039</v>
      </c>
      <c r="E149" t="s">
        <v>19865</v>
      </c>
      <c r="F149" s="1">
        <v>45682</v>
      </c>
      <c r="G149" t="str">
        <f>VLOOKUP(Table1[[#This Row],[CustomerID]],DimCustomers!A:B,2,0)</f>
        <v>Corey Ray</v>
      </c>
      <c r="H149" t="str">
        <f>VLOOKUP(Table1[[#This Row],[CustomerID]],DimCustomers!A:C,3,0)</f>
        <v>Female</v>
      </c>
      <c r="I149" t="str">
        <f>VLOOKUP(Table1[[#This Row],[CustomerID]],DimCustomers!A:D,4,0)</f>
        <v>Philippines</v>
      </c>
      <c r="J149" t="str">
        <f>VLOOKUP(Table1[[#This Row],[VisaID]],'DimVisaApplications 2'!A:C,3,0)</f>
        <v>Pending</v>
      </c>
      <c r="K149" t="str">
        <f>VLOOKUP(Table1[[#This Row],[VisaID]],'DimVisaApplications 2'!A:D,4,0)</f>
        <v>Germany</v>
      </c>
      <c r="L149" s="12">
        <f>VLOOKUP(Table1[[#This Row],[VisaID]],'DimVisaApplications 2'!A:E,5,0)</f>
        <v>45837</v>
      </c>
      <c r="M149" s="14">
        <f>VLOOKUP(Table1[[#This Row],[VisaID]],'DimVisaApplications 2'!A:G,7,0)</f>
        <v>1768</v>
      </c>
      <c r="N149" s="14" t="str">
        <f>VLOOKUP(Table1[[#This Row],[HotelID]],DimHotels!A:B,2,0)</f>
        <v>Hilton</v>
      </c>
      <c r="O149" t="str">
        <f>VLOOKUP(Table1[[#This Row],[HotelID]],DimHotels!A:C,3,0)</f>
        <v>London</v>
      </c>
      <c r="P149" s="14">
        <f>VLOOKUP(Table1[[#This Row],[HotelID]],DimHotels!A:E,5,0)</f>
        <v>562</v>
      </c>
      <c r="Q149" s="14">
        <f>VLOOKUP(Table1[[#This Row],[TicketID]],DimTickets!A:G,7,0)</f>
        <v>2438</v>
      </c>
      <c r="R149" s="14">
        <f>Table1[[#This Row],[Visa Fees]]+Table1[[#This Row],[Night Rate]]+Table1[[#This Row],[Ticket cost]]</f>
        <v>4768</v>
      </c>
    </row>
    <row r="150" spans="1:18" x14ac:dyDescent="0.3">
      <c r="A150" t="s">
        <v>21385</v>
      </c>
      <c r="B150" t="s">
        <v>1575</v>
      </c>
      <c r="C150" t="s">
        <v>15046</v>
      </c>
      <c r="D150" t="s">
        <v>16457</v>
      </c>
      <c r="E150" t="s">
        <v>19973</v>
      </c>
      <c r="F150" s="1">
        <v>45839</v>
      </c>
      <c r="G150" t="str">
        <f>VLOOKUP(Table1[[#This Row],[CustomerID]],DimCustomers!A:B,2,0)</f>
        <v>Jesse Jones</v>
      </c>
      <c r="H150" t="str">
        <f>VLOOKUP(Table1[[#This Row],[CustomerID]],DimCustomers!A:C,3,0)</f>
        <v>Male</v>
      </c>
      <c r="I150" t="str">
        <f>VLOOKUP(Table1[[#This Row],[CustomerID]],DimCustomers!A:D,4,0)</f>
        <v>Trinidad and Tobago</v>
      </c>
      <c r="J150" t="str">
        <f>VLOOKUP(Table1[[#This Row],[VisaID]],'DimVisaApplications 2'!A:C,3,0)</f>
        <v>Approved</v>
      </c>
      <c r="K150" t="str">
        <f>VLOOKUP(Table1[[#This Row],[VisaID]],'DimVisaApplications 2'!A:D,4,0)</f>
        <v>Canada</v>
      </c>
      <c r="L150" s="12">
        <f>VLOOKUP(Table1[[#This Row],[VisaID]],'DimVisaApplications 2'!A:E,5,0)</f>
        <v>45797</v>
      </c>
      <c r="M150" s="14">
        <f>VLOOKUP(Table1[[#This Row],[VisaID]],'DimVisaApplications 2'!A:G,7,0)</f>
        <v>1018</v>
      </c>
      <c r="N150" s="14" t="str">
        <f>VLOOKUP(Table1[[#This Row],[HotelID]],DimHotels!A:B,2,0)</f>
        <v>Sheraton</v>
      </c>
      <c r="O150" t="str">
        <f>VLOOKUP(Table1[[#This Row],[HotelID]],DimHotels!A:C,3,0)</f>
        <v>London</v>
      </c>
      <c r="P150" s="14">
        <f>VLOOKUP(Table1[[#This Row],[HotelID]],DimHotels!A:E,5,0)</f>
        <v>160</v>
      </c>
      <c r="Q150" s="14">
        <f>VLOOKUP(Table1[[#This Row],[TicketID]],DimTickets!A:G,7,0)</f>
        <v>2957</v>
      </c>
      <c r="R150" s="14">
        <f>Table1[[#This Row],[Visa Fees]]+Table1[[#This Row],[Night Rate]]+Table1[[#This Row],[Ticket cost]]</f>
        <v>4135</v>
      </c>
    </row>
    <row r="151" spans="1:18" x14ac:dyDescent="0.3">
      <c r="A151" t="s">
        <v>21386</v>
      </c>
      <c r="B151" t="s">
        <v>1592</v>
      </c>
      <c r="C151" t="s">
        <v>13953</v>
      </c>
      <c r="D151" t="s">
        <v>17108</v>
      </c>
      <c r="E151" t="s">
        <v>19473</v>
      </c>
      <c r="F151" s="1">
        <v>45722</v>
      </c>
      <c r="G151" t="str">
        <f>VLOOKUP(Table1[[#This Row],[CustomerID]],DimCustomers!A:B,2,0)</f>
        <v>Nicole Li</v>
      </c>
      <c r="H151" t="str">
        <f>VLOOKUP(Table1[[#This Row],[CustomerID]],DimCustomers!A:C,3,0)</f>
        <v>Female</v>
      </c>
      <c r="I151" t="str">
        <f>VLOOKUP(Table1[[#This Row],[CustomerID]],DimCustomers!A:D,4,0)</f>
        <v>Mauritania</v>
      </c>
      <c r="J151" t="str">
        <f>VLOOKUP(Table1[[#This Row],[VisaID]],'DimVisaApplications 2'!A:C,3,0)</f>
        <v>Approved</v>
      </c>
      <c r="K151" t="str">
        <f>VLOOKUP(Table1[[#This Row],[VisaID]],'DimVisaApplications 2'!A:D,4,0)</f>
        <v>Germany</v>
      </c>
      <c r="L151" s="12">
        <f>VLOOKUP(Table1[[#This Row],[VisaID]],'DimVisaApplications 2'!A:E,5,0)</f>
        <v>45775</v>
      </c>
      <c r="M151" s="14">
        <f>VLOOKUP(Table1[[#This Row],[VisaID]],'DimVisaApplications 2'!A:G,7,0)</f>
        <v>1621</v>
      </c>
      <c r="N151" s="14" t="str">
        <f>VLOOKUP(Table1[[#This Row],[HotelID]],DimHotels!A:B,2,0)</f>
        <v>Marriott</v>
      </c>
      <c r="O151" t="str">
        <f>VLOOKUP(Table1[[#This Row],[HotelID]],DimHotels!A:C,3,0)</f>
        <v>London</v>
      </c>
      <c r="P151" s="14">
        <f>VLOOKUP(Table1[[#This Row],[HotelID]],DimHotels!A:E,5,0)</f>
        <v>431</v>
      </c>
      <c r="Q151" s="14">
        <f>VLOOKUP(Table1[[#This Row],[TicketID]],DimTickets!A:G,7,0)</f>
        <v>2463</v>
      </c>
      <c r="R151" s="14">
        <f>Table1[[#This Row],[Visa Fees]]+Table1[[#This Row],[Night Rate]]+Table1[[#This Row],[Ticket cost]]</f>
        <v>4515</v>
      </c>
    </row>
    <row r="152" spans="1:18" x14ac:dyDescent="0.3">
      <c r="A152" t="s">
        <v>21387</v>
      </c>
      <c r="B152" t="s">
        <v>724</v>
      </c>
      <c r="C152" t="s">
        <v>15148</v>
      </c>
      <c r="D152" t="s">
        <v>17574</v>
      </c>
      <c r="E152" t="s">
        <v>20097</v>
      </c>
      <c r="F152" s="1">
        <v>45759</v>
      </c>
      <c r="G152" t="str">
        <f>VLOOKUP(Table1[[#This Row],[CustomerID]],DimCustomers!A:B,2,0)</f>
        <v>Mrs. Janice Roberts DVM</v>
      </c>
      <c r="H152" t="str">
        <f>VLOOKUP(Table1[[#This Row],[CustomerID]],DimCustomers!A:C,3,0)</f>
        <v>Male</v>
      </c>
      <c r="I152" t="str">
        <f>VLOOKUP(Table1[[#This Row],[CustomerID]],DimCustomers!A:D,4,0)</f>
        <v>United Arab Emirates</v>
      </c>
      <c r="J152" t="str">
        <f>VLOOKUP(Table1[[#This Row],[VisaID]],'DimVisaApplications 2'!A:C,3,0)</f>
        <v>Pending</v>
      </c>
      <c r="K152" t="str">
        <f>VLOOKUP(Table1[[#This Row],[VisaID]],'DimVisaApplications 2'!A:D,4,0)</f>
        <v>France</v>
      </c>
      <c r="L152" s="12">
        <f>VLOOKUP(Table1[[#This Row],[VisaID]],'DimVisaApplications 2'!A:E,5,0)</f>
        <v>45752</v>
      </c>
      <c r="M152" s="14">
        <f>VLOOKUP(Table1[[#This Row],[VisaID]],'DimVisaApplications 2'!A:G,7,0)</f>
        <v>1409</v>
      </c>
      <c r="N152" s="14" t="str">
        <f>VLOOKUP(Table1[[#This Row],[HotelID]],DimHotels!A:B,2,0)</f>
        <v>Hilton</v>
      </c>
      <c r="O152" t="str">
        <f>VLOOKUP(Table1[[#This Row],[HotelID]],DimHotels!A:C,3,0)</f>
        <v>Paris</v>
      </c>
      <c r="P152" s="14">
        <f>VLOOKUP(Table1[[#This Row],[HotelID]],DimHotels!A:E,5,0)</f>
        <v>389</v>
      </c>
      <c r="Q152" s="14">
        <f>VLOOKUP(Table1[[#This Row],[TicketID]],DimTickets!A:G,7,0)</f>
        <v>1477</v>
      </c>
      <c r="R152" s="14">
        <f>Table1[[#This Row],[Visa Fees]]+Table1[[#This Row],[Night Rate]]+Table1[[#This Row],[Ticket cost]]</f>
        <v>3275</v>
      </c>
    </row>
    <row r="153" spans="1:18" x14ac:dyDescent="0.3">
      <c r="A153" t="s">
        <v>21388</v>
      </c>
      <c r="B153" t="s">
        <v>728</v>
      </c>
      <c r="C153" t="s">
        <v>12909</v>
      </c>
      <c r="D153" t="s">
        <v>16635</v>
      </c>
      <c r="E153" t="s">
        <v>20612</v>
      </c>
      <c r="F153" s="1">
        <v>45734</v>
      </c>
      <c r="G153" t="str">
        <f>VLOOKUP(Table1[[#This Row],[CustomerID]],DimCustomers!A:B,2,0)</f>
        <v>Sharon Fuller</v>
      </c>
      <c r="H153" t="str">
        <f>VLOOKUP(Table1[[#This Row],[CustomerID]],DimCustomers!A:C,3,0)</f>
        <v>Female</v>
      </c>
      <c r="I153" t="str">
        <f>VLOOKUP(Table1[[#This Row],[CustomerID]],DimCustomers!A:D,4,0)</f>
        <v>Malaysia</v>
      </c>
      <c r="J153" t="str">
        <f>VLOOKUP(Table1[[#This Row],[VisaID]],'DimVisaApplications 2'!A:C,3,0)</f>
        <v>Approved</v>
      </c>
      <c r="K153" t="str">
        <f>VLOOKUP(Table1[[#This Row],[VisaID]],'DimVisaApplications 2'!A:D,4,0)</f>
        <v>Canada</v>
      </c>
      <c r="L153" s="12">
        <f>VLOOKUP(Table1[[#This Row],[VisaID]],'DimVisaApplications 2'!A:E,5,0)</f>
        <v>45523</v>
      </c>
      <c r="M153" s="14">
        <f>VLOOKUP(Table1[[#This Row],[VisaID]],'DimVisaApplications 2'!A:G,7,0)</f>
        <v>669</v>
      </c>
      <c r="N153" s="14" t="str">
        <f>VLOOKUP(Table1[[#This Row],[HotelID]],DimHotels!A:B,2,0)</f>
        <v>Hilton</v>
      </c>
      <c r="O153" t="str">
        <f>VLOOKUP(Table1[[#This Row],[HotelID]],DimHotels!A:C,3,0)</f>
        <v>New York</v>
      </c>
      <c r="P153" s="14">
        <f>VLOOKUP(Table1[[#This Row],[HotelID]],DimHotels!A:E,5,0)</f>
        <v>545</v>
      </c>
      <c r="Q153" s="14">
        <f>VLOOKUP(Table1[[#This Row],[TicketID]],DimTickets!A:G,7,0)</f>
        <v>1645</v>
      </c>
      <c r="R153" s="14">
        <f>Table1[[#This Row],[Visa Fees]]+Table1[[#This Row],[Night Rate]]+Table1[[#This Row],[Ticket cost]]</f>
        <v>2859</v>
      </c>
    </row>
    <row r="154" spans="1:18" x14ac:dyDescent="0.3">
      <c r="A154" t="s">
        <v>21389</v>
      </c>
      <c r="B154" t="s">
        <v>642</v>
      </c>
      <c r="C154" t="s">
        <v>12477</v>
      </c>
      <c r="D154" t="s">
        <v>17002</v>
      </c>
      <c r="E154" t="s">
        <v>19204</v>
      </c>
      <c r="F154" s="1">
        <v>45823</v>
      </c>
      <c r="G154" t="str">
        <f>VLOOKUP(Table1[[#This Row],[CustomerID]],DimCustomers!A:B,2,0)</f>
        <v>Susan Bailey</v>
      </c>
      <c r="H154" t="str">
        <f>VLOOKUP(Table1[[#This Row],[CustomerID]],DimCustomers!A:C,3,0)</f>
        <v>Female</v>
      </c>
      <c r="I154" t="str">
        <f>VLOOKUP(Table1[[#This Row],[CustomerID]],DimCustomers!A:D,4,0)</f>
        <v>Colombia</v>
      </c>
      <c r="J154" t="str">
        <f>VLOOKUP(Table1[[#This Row],[VisaID]],'DimVisaApplications 2'!A:C,3,0)</f>
        <v>Pending</v>
      </c>
      <c r="K154" t="str">
        <f>VLOOKUP(Table1[[#This Row],[VisaID]],'DimVisaApplications 2'!A:D,4,0)</f>
        <v>Canada</v>
      </c>
      <c r="L154" s="12">
        <f>VLOOKUP(Table1[[#This Row],[VisaID]],'DimVisaApplications 2'!A:E,5,0)</f>
        <v>45827</v>
      </c>
      <c r="M154" s="14">
        <f>VLOOKUP(Table1[[#This Row],[VisaID]],'DimVisaApplications 2'!A:G,7,0)</f>
        <v>882</v>
      </c>
      <c r="N154" s="14" t="str">
        <f>VLOOKUP(Table1[[#This Row],[HotelID]],DimHotels!A:B,2,0)</f>
        <v>Four Seasons</v>
      </c>
      <c r="O154" t="str">
        <f>VLOOKUP(Table1[[#This Row],[HotelID]],DimHotels!A:C,3,0)</f>
        <v>London</v>
      </c>
      <c r="P154" s="14">
        <f>VLOOKUP(Table1[[#This Row],[HotelID]],DimHotels!A:E,5,0)</f>
        <v>578</v>
      </c>
      <c r="Q154" s="14">
        <f>VLOOKUP(Table1[[#This Row],[TicketID]],DimTickets!A:G,7,0)</f>
        <v>4924</v>
      </c>
      <c r="R154" s="14">
        <f>Table1[[#This Row],[Visa Fees]]+Table1[[#This Row],[Night Rate]]+Table1[[#This Row],[Ticket cost]]</f>
        <v>6384</v>
      </c>
    </row>
    <row r="155" spans="1:18" x14ac:dyDescent="0.3">
      <c r="A155" t="s">
        <v>21390</v>
      </c>
      <c r="B155" t="s">
        <v>2923</v>
      </c>
      <c r="C155" t="s">
        <v>12979</v>
      </c>
      <c r="D155" t="s">
        <v>15290</v>
      </c>
      <c r="E155" t="s">
        <v>21203</v>
      </c>
      <c r="F155" s="1">
        <v>45687</v>
      </c>
      <c r="G155" t="str">
        <f>VLOOKUP(Table1[[#This Row],[CustomerID]],DimCustomers!A:B,2,0)</f>
        <v>Ronald Brooks</v>
      </c>
      <c r="H155" t="str">
        <f>VLOOKUP(Table1[[#This Row],[CustomerID]],DimCustomers!A:C,3,0)</f>
        <v>Female</v>
      </c>
      <c r="I155" t="str">
        <f>VLOOKUP(Table1[[#This Row],[CustomerID]],DimCustomers!A:D,4,0)</f>
        <v>Hong Kong</v>
      </c>
      <c r="J155" t="str">
        <f>VLOOKUP(Table1[[#This Row],[VisaID]],'DimVisaApplications 2'!A:C,3,0)</f>
        <v>Approved</v>
      </c>
      <c r="K155" t="str">
        <f>VLOOKUP(Table1[[#This Row],[VisaID]],'DimVisaApplications 2'!A:D,4,0)</f>
        <v>Germany</v>
      </c>
      <c r="L155" s="12">
        <f>VLOOKUP(Table1[[#This Row],[VisaID]],'DimVisaApplications 2'!A:E,5,0)</f>
        <v>45667</v>
      </c>
      <c r="M155" s="14">
        <f>VLOOKUP(Table1[[#This Row],[VisaID]],'DimVisaApplications 2'!A:G,7,0)</f>
        <v>625</v>
      </c>
      <c r="N155" s="14" t="str">
        <f>VLOOKUP(Table1[[#This Row],[HotelID]],DimHotels!A:B,2,0)</f>
        <v>Marriott</v>
      </c>
      <c r="O155" t="str">
        <f>VLOOKUP(Table1[[#This Row],[HotelID]],DimHotels!A:C,3,0)</f>
        <v>Cairo</v>
      </c>
      <c r="P155" s="14">
        <f>VLOOKUP(Table1[[#This Row],[HotelID]],DimHotels!A:E,5,0)</f>
        <v>369</v>
      </c>
      <c r="Q155" s="14">
        <f>VLOOKUP(Table1[[#This Row],[TicketID]],DimTickets!A:G,7,0)</f>
        <v>2305</v>
      </c>
      <c r="R155" s="14">
        <f>Table1[[#This Row],[Visa Fees]]+Table1[[#This Row],[Night Rate]]+Table1[[#This Row],[Ticket cost]]</f>
        <v>3299</v>
      </c>
    </row>
    <row r="156" spans="1:18" x14ac:dyDescent="0.3">
      <c r="A156" t="s">
        <v>21391</v>
      </c>
      <c r="B156" t="s">
        <v>1179</v>
      </c>
      <c r="C156" t="s">
        <v>13816</v>
      </c>
      <c r="D156" t="s">
        <v>17823</v>
      </c>
      <c r="E156" t="s">
        <v>21095</v>
      </c>
      <c r="F156" s="1">
        <v>45777</v>
      </c>
      <c r="G156" t="str">
        <f>VLOOKUP(Table1[[#This Row],[CustomerID]],DimCustomers!A:B,2,0)</f>
        <v>Cassie Salinas</v>
      </c>
      <c r="H156" t="str">
        <f>VLOOKUP(Table1[[#This Row],[CustomerID]],DimCustomers!A:C,3,0)</f>
        <v>Female</v>
      </c>
      <c r="I156" t="str">
        <f>VLOOKUP(Table1[[#This Row],[CustomerID]],DimCustomers!A:D,4,0)</f>
        <v>Lebanon</v>
      </c>
      <c r="J156" t="str">
        <f>VLOOKUP(Table1[[#This Row],[VisaID]],'DimVisaApplications 2'!A:C,3,0)</f>
        <v>Approved</v>
      </c>
      <c r="K156" t="str">
        <f>VLOOKUP(Table1[[#This Row],[VisaID]],'DimVisaApplications 2'!A:D,4,0)</f>
        <v>UAE</v>
      </c>
      <c r="L156" s="12">
        <f>VLOOKUP(Table1[[#This Row],[VisaID]],'DimVisaApplications 2'!A:E,5,0)</f>
        <v>45844</v>
      </c>
      <c r="M156" s="14">
        <f>VLOOKUP(Table1[[#This Row],[VisaID]],'DimVisaApplications 2'!A:G,7,0)</f>
        <v>1241</v>
      </c>
      <c r="N156" s="14" t="str">
        <f>VLOOKUP(Table1[[#This Row],[HotelID]],DimHotels!A:B,2,0)</f>
        <v>Sheraton</v>
      </c>
      <c r="O156" t="str">
        <f>VLOOKUP(Table1[[#This Row],[HotelID]],DimHotels!A:C,3,0)</f>
        <v>London</v>
      </c>
      <c r="P156" s="14">
        <f>VLOOKUP(Table1[[#This Row],[HotelID]],DimHotels!A:E,5,0)</f>
        <v>460</v>
      </c>
      <c r="Q156" s="14">
        <f>VLOOKUP(Table1[[#This Row],[TicketID]],DimTickets!A:G,7,0)</f>
        <v>1405</v>
      </c>
      <c r="R156" s="14">
        <f>Table1[[#This Row],[Visa Fees]]+Table1[[#This Row],[Night Rate]]+Table1[[#This Row],[Ticket cost]]</f>
        <v>3106</v>
      </c>
    </row>
    <row r="157" spans="1:18" x14ac:dyDescent="0.3">
      <c r="A157" t="s">
        <v>21392</v>
      </c>
      <c r="B157" t="s">
        <v>639</v>
      </c>
      <c r="C157" t="s">
        <v>13025</v>
      </c>
      <c r="D157" t="s">
        <v>16460</v>
      </c>
      <c r="E157" t="s">
        <v>21077</v>
      </c>
      <c r="F157" s="1">
        <v>45788</v>
      </c>
      <c r="G157" t="str">
        <f>VLOOKUP(Table1[[#This Row],[CustomerID]],DimCustomers!A:B,2,0)</f>
        <v>Nicholas Bass</v>
      </c>
      <c r="H157" t="str">
        <f>VLOOKUP(Table1[[#This Row],[CustomerID]],DimCustomers!A:C,3,0)</f>
        <v>Male</v>
      </c>
      <c r="I157" t="str">
        <f>VLOOKUP(Table1[[#This Row],[CustomerID]],DimCustomers!A:D,4,0)</f>
        <v>Bouvet Island (Bouvetoya)</v>
      </c>
      <c r="J157" t="str">
        <f>VLOOKUP(Table1[[#This Row],[VisaID]],'DimVisaApplications 2'!A:C,3,0)</f>
        <v>Approved</v>
      </c>
      <c r="K157" t="str">
        <f>VLOOKUP(Table1[[#This Row],[VisaID]],'DimVisaApplications 2'!A:D,4,0)</f>
        <v>UK</v>
      </c>
      <c r="L157" s="12">
        <f>VLOOKUP(Table1[[#This Row],[VisaID]],'DimVisaApplications 2'!A:E,5,0)</f>
        <v>45548</v>
      </c>
      <c r="M157" s="14">
        <f>VLOOKUP(Table1[[#This Row],[VisaID]],'DimVisaApplications 2'!A:G,7,0)</f>
        <v>1074</v>
      </c>
      <c r="N157" s="14" t="str">
        <f>VLOOKUP(Table1[[#This Row],[HotelID]],DimHotels!A:B,2,0)</f>
        <v>Marriott</v>
      </c>
      <c r="O157" t="str">
        <f>VLOOKUP(Table1[[#This Row],[HotelID]],DimHotels!A:C,3,0)</f>
        <v>Dubai</v>
      </c>
      <c r="P157" s="14">
        <f>VLOOKUP(Table1[[#This Row],[HotelID]],DimHotels!A:E,5,0)</f>
        <v>476</v>
      </c>
      <c r="Q157" s="14">
        <f>VLOOKUP(Table1[[#This Row],[TicketID]],DimTickets!A:G,7,0)</f>
        <v>3424</v>
      </c>
      <c r="R157" s="14">
        <f>Table1[[#This Row],[Visa Fees]]+Table1[[#This Row],[Night Rate]]+Table1[[#This Row],[Ticket cost]]</f>
        <v>4974</v>
      </c>
    </row>
    <row r="158" spans="1:18" x14ac:dyDescent="0.3">
      <c r="A158" t="s">
        <v>21393</v>
      </c>
      <c r="B158" t="s">
        <v>2044</v>
      </c>
      <c r="C158" t="s">
        <v>13778</v>
      </c>
      <c r="D158" t="s">
        <v>15318</v>
      </c>
      <c r="E158" t="s">
        <v>20964</v>
      </c>
      <c r="F158" s="1">
        <v>45849</v>
      </c>
      <c r="G158" t="str">
        <f>VLOOKUP(Table1[[#This Row],[CustomerID]],DimCustomers!A:B,2,0)</f>
        <v>Ann Drake</v>
      </c>
      <c r="H158" t="str">
        <f>VLOOKUP(Table1[[#This Row],[CustomerID]],DimCustomers!A:C,3,0)</f>
        <v>Male</v>
      </c>
      <c r="I158" t="str">
        <f>VLOOKUP(Table1[[#This Row],[CustomerID]],DimCustomers!A:D,4,0)</f>
        <v>Panama</v>
      </c>
      <c r="J158" t="str">
        <f>VLOOKUP(Table1[[#This Row],[VisaID]],'DimVisaApplications 2'!A:C,3,0)</f>
        <v>Rejected</v>
      </c>
      <c r="K158" t="str">
        <f>VLOOKUP(Table1[[#This Row],[VisaID]],'DimVisaApplications 2'!A:D,4,0)</f>
        <v>Canada</v>
      </c>
      <c r="L158" s="12">
        <f>VLOOKUP(Table1[[#This Row],[VisaID]],'DimVisaApplications 2'!A:E,5,0)</f>
        <v>45569</v>
      </c>
      <c r="M158" s="14">
        <f>VLOOKUP(Table1[[#This Row],[VisaID]],'DimVisaApplications 2'!A:G,7,0)</f>
        <v>865</v>
      </c>
      <c r="N158" s="14" t="str">
        <f>VLOOKUP(Table1[[#This Row],[HotelID]],DimHotels!A:B,2,0)</f>
        <v>Hilton</v>
      </c>
      <c r="O158" t="str">
        <f>VLOOKUP(Table1[[#This Row],[HotelID]],DimHotels!A:C,3,0)</f>
        <v>New York</v>
      </c>
      <c r="P158" s="14">
        <f>VLOOKUP(Table1[[#This Row],[HotelID]],DimHotels!A:E,5,0)</f>
        <v>783</v>
      </c>
      <c r="Q158" s="14">
        <f>VLOOKUP(Table1[[#This Row],[TicketID]],DimTickets!A:G,7,0)</f>
        <v>3667</v>
      </c>
      <c r="R158" s="14">
        <f>Table1[[#This Row],[Visa Fees]]+Table1[[#This Row],[Night Rate]]+Table1[[#This Row],[Ticket cost]]</f>
        <v>5315</v>
      </c>
    </row>
    <row r="159" spans="1:18" x14ac:dyDescent="0.3">
      <c r="A159" t="s">
        <v>21394</v>
      </c>
      <c r="B159" t="s">
        <v>42</v>
      </c>
      <c r="C159" t="s">
        <v>13327</v>
      </c>
      <c r="D159" t="s">
        <v>17270</v>
      </c>
      <c r="E159" t="s">
        <v>20397</v>
      </c>
      <c r="F159" s="1">
        <v>45745</v>
      </c>
      <c r="G159" t="str">
        <f>VLOOKUP(Table1[[#This Row],[CustomerID]],DimCustomers!A:B,2,0)</f>
        <v>Charles Wolfe</v>
      </c>
      <c r="H159" t="str">
        <f>VLOOKUP(Table1[[#This Row],[CustomerID]],DimCustomers!A:C,3,0)</f>
        <v>Male</v>
      </c>
      <c r="I159" t="str">
        <f>VLOOKUP(Table1[[#This Row],[CustomerID]],DimCustomers!A:D,4,0)</f>
        <v>Tokelau</v>
      </c>
      <c r="J159" t="str">
        <f>VLOOKUP(Table1[[#This Row],[VisaID]],'DimVisaApplications 2'!A:C,3,0)</f>
        <v>Approved</v>
      </c>
      <c r="K159" t="str">
        <f>VLOOKUP(Table1[[#This Row],[VisaID]],'DimVisaApplications 2'!A:D,4,0)</f>
        <v>UAE</v>
      </c>
      <c r="L159" s="12">
        <f>VLOOKUP(Table1[[#This Row],[VisaID]],'DimVisaApplications 2'!A:E,5,0)</f>
        <v>45685</v>
      </c>
      <c r="M159" s="14">
        <f>VLOOKUP(Table1[[#This Row],[VisaID]],'DimVisaApplications 2'!A:G,7,0)</f>
        <v>588</v>
      </c>
      <c r="N159" s="14" t="str">
        <f>VLOOKUP(Table1[[#This Row],[HotelID]],DimHotels!A:B,2,0)</f>
        <v>Sheraton</v>
      </c>
      <c r="O159" t="str">
        <f>VLOOKUP(Table1[[#This Row],[HotelID]],DimHotels!A:C,3,0)</f>
        <v>Dubai</v>
      </c>
      <c r="P159" s="14">
        <f>VLOOKUP(Table1[[#This Row],[HotelID]],DimHotels!A:E,5,0)</f>
        <v>186</v>
      </c>
      <c r="Q159" s="14">
        <f>VLOOKUP(Table1[[#This Row],[TicketID]],DimTickets!A:G,7,0)</f>
        <v>4489</v>
      </c>
      <c r="R159" s="14">
        <f>Table1[[#This Row],[Visa Fees]]+Table1[[#This Row],[Night Rate]]+Table1[[#This Row],[Ticket cost]]</f>
        <v>5263</v>
      </c>
    </row>
    <row r="160" spans="1:18" x14ac:dyDescent="0.3">
      <c r="A160" t="s">
        <v>21395</v>
      </c>
      <c r="B160" t="s">
        <v>1330</v>
      </c>
      <c r="C160" t="s">
        <v>14400</v>
      </c>
      <c r="D160" t="s">
        <v>17998</v>
      </c>
      <c r="E160" t="s">
        <v>21068</v>
      </c>
      <c r="F160" s="1">
        <v>45825</v>
      </c>
      <c r="G160" t="str">
        <f>VLOOKUP(Table1[[#This Row],[CustomerID]],DimCustomers!A:B,2,0)</f>
        <v>Donna Jimenez</v>
      </c>
      <c r="H160" t="str">
        <f>VLOOKUP(Table1[[#This Row],[CustomerID]],DimCustomers!A:C,3,0)</f>
        <v>Female</v>
      </c>
      <c r="I160" t="str">
        <f>VLOOKUP(Table1[[#This Row],[CustomerID]],DimCustomers!A:D,4,0)</f>
        <v>Lebanon</v>
      </c>
      <c r="J160" t="str">
        <f>VLOOKUP(Table1[[#This Row],[VisaID]],'DimVisaApplications 2'!A:C,3,0)</f>
        <v>Pending</v>
      </c>
      <c r="K160" t="str">
        <f>VLOOKUP(Table1[[#This Row],[VisaID]],'DimVisaApplications 2'!A:D,4,0)</f>
        <v>France</v>
      </c>
      <c r="L160" s="12">
        <f>VLOOKUP(Table1[[#This Row],[VisaID]],'DimVisaApplications 2'!A:E,5,0)</f>
        <v>45674</v>
      </c>
      <c r="M160" s="14">
        <f>VLOOKUP(Table1[[#This Row],[VisaID]],'DimVisaApplications 2'!A:G,7,0)</f>
        <v>633</v>
      </c>
      <c r="N160" s="14" t="str">
        <f>VLOOKUP(Table1[[#This Row],[HotelID]],DimHotels!A:B,2,0)</f>
        <v>Radisson</v>
      </c>
      <c r="O160" t="str">
        <f>VLOOKUP(Table1[[#This Row],[HotelID]],DimHotels!A:C,3,0)</f>
        <v>Paris</v>
      </c>
      <c r="P160" s="14">
        <f>VLOOKUP(Table1[[#This Row],[HotelID]],DimHotels!A:E,5,0)</f>
        <v>715</v>
      </c>
      <c r="Q160" s="14">
        <f>VLOOKUP(Table1[[#This Row],[TicketID]],DimTickets!A:G,7,0)</f>
        <v>1601</v>
      </c>
      <c r="R160" s="14">
        <f>Table1[[#This Row],[Visa Fees]]+Table1[[#This Row],[Night Rate]]+Table1[[#This Row],[Ticket cost]]</f>
        <v>2949</v>
      </c>
    </row>
    <row r="161" spans="1:18" x14ac:dyDescent="0.3">
      <c r="A161" t="s">
        <v>21396</v>
      </c>
      <c r="B161" t="s">
        <v>1788</v>
      </c>
      <c r="C161" t="s">
        <v>14688</v>
      </c>
      <c r="D161" t="s">
        <v>16653</v>
      </c>
      <c r="E161" t="s">
        <v>18686</v>
      </c>
      <c r="F161" s="1">
        <v>45760</v>
      </c>
      <c r="G161" t="str">
        <f>VLOOKUP(Table1[[#This Row],[CustomerID]],DimCustomers!A:B,2,0)</f>
        <v>Sharon Watson</v>
      </c>
      <c r="H161" t="str">
        <f>VLOOKUP(Table1[[#This Row],[CustomerID]],DimCustomers!A:C,3,0)</f>
        <v>Female</v>
      </c>
      <c r="I161" t="str">
        <f>VLOOKUP(Table1[[#This Row],[CustomerID]],DimCustomers!A:D,4,0)</f>
        <v>Chile</v>
      </c>
      <c r="J161" t="str">
        <f>VLOOKUP(Table1[[#This Row],[VisaID]],'DimVisaApplications 2'!A:C,3,0)</f>
        <v>Rejected</v>
      </c>
      <c r="K161" t="str">
        <f>VLOOKUP(Table1[[#This Row],[VisaID]],'DimVisaApplications 2'!A:D,4,0)</f>
        <v>France</v>
      </c>
      <c r="L161" s="12">
        <f>VLOOKUP(Table1[[#This Row],[VisaID]],'DimVisaApplications 2'!A:E,5,0)</f>
        <v>45631</v>
      </c>
      <c r="M161" s="14">
        <f>VLOOKUP(Table1[[#This Row],[VisaID]],'DimVisaApplications 2'!A:G,7,0)</f>
        <v>1642</v>
      </c>
      <c r="N161" s="14" t="str">
        <f>VLOOKUP(Table1[[#This Row],[HotelID]],DimHotels!A:B,2,0)</f>
        <v>Hilton</v>
      </c>
      <c r="O161" t="str">
        <f>VLOOKUP(Table1[[#This Row],[HotelID]],DimHotels!A:C,3,0)</f>
        <v>London</v>
      </c>
      <c r="P161" s="14">
        <f>VLOOKUP(Table1[[#This Row],[HotelID]],DimHotels!A:E,5,0)</f>
        <v>763</v>
      </c>
      <c r="Q161" s="14">
        <f>VLOOKUP(Table1[[#This Row],[TicketID]],DimTickets!A:G,7,0)</f>
        <v>1174</v>
      </c>
      <c r="R161" s="14">
        <f>Table1[[#This Row],[Visa Fees]]+Table1[[#This Row],[Night Rate]]+Table1[[#This Row],[Ticket cost]]</f>
        <v>3579</v>
      </c>
    </row>
    <row r="162" spans="1:18" x14ac:dyDescent="0.3">
      <c r="A162" t="s">
        <v>21397</v>
      </c>
      <c r="B162" t="s">
        <v>2051</v>
      </c>
      <c r="C162" t="s">
        <v>12982</v>
      </c>
      <c r="D162" t="s">
        <v>16852</v>
      </c>
      <c r="E162" t="s">
        <v>20686</v>
      </c>
      <c r="F162" s="1">
        <v>45760</v>
      </c>
      <c r="G162" t="str">
        <f>VLOOKUP(Table1[[#This Row],[CustomerID]],DimCustomers!A:B,2,0)</f>
        <v>David Riley</v>
      </c>
      <c r="H162" t="str">
        <f>VLOOKUP(Table1[[#This Row],[CustomerID]],DimCustomers!A:C,3,0)</f>
        <v>Female</v>
      </c>
      <c r="I162" t="str">
        <f>VLOOKUP(Table1[[#This Row],[CustomerID]],DimCustomers!A:D,4,0)</f>
        <v>Bhutan</v>
      </c>
      <c r="J162" t="str">
        <f>VLOOKUP(Table1[[#This Row],[VisaID]],'DimVisaApplications 2'!A:C,3,0)</f>
        <v>Rejected</v>
      </c>
      <c r="K162" t="str">
        <f>VLOOKUP(Table1[[#This Row],[VisaID]],'DimVisaApplications 2'!A:D,4,0)</f>
        <v>Germany</v>
      </c>
      <c r="L162" s="12">
        <f>VLOOKUP(Table1[[#This Row],[VisaID]],'DimVisaApplications 2'!A:E,5,0)</f>
        <v>45636</v>
      </c>
      <c r="M162" s="14">
        <f>VLOOKUP(Table1[[#This Row],[VisaID]],'DimVisaApplications 2'!A:G,7,0)</f>
        <v>1257</v>
      </c>
      <c r="N162" s="14" t="str">
        <f>VLOOKUP(Table1[[#This Row],[HotelID]],DimHotels!A:B,2,0)</f>
        <v>Hilton</v>
      </c>
      <c r="O162" t="str">
        <f>VLOOKUP(Table1[[#This Row],[HotelID]],DimHotels!A:C,3,0)</f>
        <v>Cairo</v>
      </c>
      <c r="P162" s="14">
        <f>VLOOKUP(Table1[[#This Row],[HotelID]],DimHotels!A:E,5,0)</f>
        <v>325</v>
      </c>
      <c r="Q162" s="14">
        <f>VLOOKUP(Table1[[#This Row],[TicketID]],DimTickets!A:G,7,0)</f>
        <v>2710</v>
      </c>
      <c r="R162" s="14">
        <f>Table1[[#This Row],[Visa Fees]]+Table1[[#This Row],[Night Rate]]+Table1[[#This Row],[Ticket cost]]</f>
        <v>4292</v>
      </c>
    </row>
    <row r="163" spans="1:18" x14ac:dyDescent="0.3">
      <c r="A163" t="s">
        <v>21398</v>
      </c>
      <c r="B163" t="s">
        <v>688</v>
      </c>
      <c r="C163" t="s">
        <v>15010</v>
      </c>
      <c r="D163" t="s">
        <v>16742</v>
      </c>
      <c r="E163" t="s">
        <v>19021</v>
      </c>
      <c r="F163" s="1">
        <v>45719</v>
      </c>
      <c r="G163" t="str">
        <f>VLOOKUP(Table1[[#This Row],[CustomerID]],DimCustomers!A:B,2,0)</f>
        <v>Thomas Johnson</v>
      </c>
      <c r="H163" t="str">
        <f>VLOOKUP(Table1[[#This Row],[CustomerID]],DimCustomers!A:C,3,0)</f>
        <v>Male</v>
      </c>
      <c r="I163" t="str">
        <f>VLOOKUP(Table1[[#This Row],[CustomerID]],DimCustomers!A:D,4,0)</f>
        <v>Belarus</v>
      </c>
      <c r="J163" t="str">
        <f>VLOOKUP(Table1[[#This Row],[VisaID]],'DimVisaApplications 2'!A:C,3,0)</f>
        <v>Rejected</v>
      </c>
      <c r="K163" t="str">
        <f>VLOOKUP(Table1[[#This Row],[VisaID]],'DimVisaApplications 2'!A:D,4,0)</f>
        <v>USA</v>
      </c>
      <c r="L163" s="12">
        <f>VLOOKUP(Table1[[#This Row],[VisaID]],'DimVisaApplications 2'!A:E,5,0)</f>
        <v>45689</v>
      </c>
      <c r="M163" s="14">
        <f>VLOOKUP(Table1[[#This Row],[VisaID]],'DimVisaApplications 2'!A:G,7,0)</f>
        <v>868</v>
      </c>
      <c r="N163" s="14" t="str">
        <f>VLOOKUP(Table1[[#This Row],[HotelID]],DimHotels!A:B,2,0)</f>
        <v>Four Seasons</v>
      </c>
      <c r="O163" t="str">
        <f>VLOOKUP(Table1[[#This Row],[HotelID]],DimHotels!A:C,3,0)</f>
        <v>Cairo</v>
      </c>
      <c r="P163" s="14">
        <f>VLOOKUP(Table1[[#This Row],[HotelID]],DimHotels!A:E,5,0)</f>
        <v>531</v>
      </c>
      <c r="Q163" s="14">
        <f>VLOOKUP(Table1[[#This Row],[TicketID]],DimTickets!A:G,7,0)</f>
        <v>1117</v>
      </c>
      <c r="R163" s="14">
        <f>Table1[[#This Row],[Visa Fees]]+Table1[[#This Row],[Night Rate]]+Table1[[#This Row],[Ticket cost]]</f>
        <v>2516</v>
      </c>
    </row>
    <row r="164" spans="1:18" x14ac:dyDescent="0.3">
      <c r="A164" t="s">
        <v>21399</v>
      </c>
      <c r="B164" t="s">
        <v>2205</v>
      </c>
      <c r="C164" t="s">
        <v>14831</v>
      </c>
      <c r="D164" t="s">
        <v>18137</v>
      </c>
      <c r="E164" t="s">
        <v>18793</v>
      </c>
      <c r="F164" s="1">
        <v>45708</v>
      </c>
      <c r="G164" t="str">
        <f>VLOOKUP(Table1[[#This Row],[CustomerID]],DimCustomers!A:B,2,0)</f>
        <v>Patrick Ochoa</v>
      </c>
      <c r="H164" t="str">
        <f>VLOOKUP(Table1[[#This Row],[CustomerID]],DimCustomers!A:C,3,0)</f>
        <v>Female</v>
      </c>
      <c r="I164" t="str">
        <f>VLOOKUP(Table1[[#This Row],[CustomerID]],DimCustomers!A:D,4,0)</f>
        <v>Taiwan</v>
      </c>
      <c r="J164" t="str">
        <f>VLOOKUP(Table1[[#This Row],[VisaID]],'DimVisaApplications 2'!A:C,3,0)</f>
        <v>Rejected</v>
      </c>
      <c r="K164" t="str">
        <f>VLOOKUP(Table1[[#This Row],[VisaID]],'DimVisaApplications 2'!A:D,4,0)</f>
        <v>Germany</v>
      </c>
      <c r="L164" s="12">
        <f>VLOOKUP(Table1[[#This Row],[VisaID]],'DimVisaApplications 2'!A:E,5,0)</f>
        <v>45609</v>
      </c>
      <c r="M164" s="14">
        <f>VLOOKUP(Table1[[#This Row],[VisaID]],'DimVisaApplications 2'!A:G,7,0)</f>
        <v>1798</v>
      </c>
      <c r="N164" s="14" t="str">
        <f>VLOOKUP(Table1[[#This Row],[HotelID]],DimHotels!A:B,2,0)</f>
        <v>Hilton</v>
      </c>
      <c r="O164" t="str">
        <f>VLOOKUP(Table1[[#This Row],[HotelID]],DimHotels!A:C,3,0)</f>
        <v>New York</v>
      </c>
      <c r="P164" s="14">
        <f>VLOOKUP(Table1[[#This Row],[HotelID]],DimHotels!A:E,5,0)</f>
        <v>343</v>
      </c>
      <c r="Q164" s="14">
        <f>VLOOKUP(Table1[[#This Row],[TicketID]],DimTickets!A:G,7,0)</f>
        <v>4178</v>
      </c>
      <c r="R164" s="14">
        <f>Table1[[#This Row],[Visa Fees]]+Table1[[#This Row],[Night Rate]]+Table1[[#This Row],[Ticket cost]]</f>
        <v>6319</v>
      </c>
    </row>
    <row r="165" spans="1:18" x14ac:dyDescent="0.3">
      <c r="A165" t="s">
        <v>21400</v>
      </c>
      <c r="B165" t="s">
        <v>2264</v>
      </c>
      <c r="C165" t="s">
        <v>12814</v>
      </c>
      <c r="D165" t="s">
        <v>18190</v>
      </c>
      <c r="E165" t="s">
        <v>20749</v>
      </c>
      <c r="F165" s="1">
        <v>45806</v>
      </c>
      <c r="G165" t="str">
        <f>VLOOKUP(Table1[[#This Row],[CustomerID]],DimCustomers!A:B,2,0)</f>
        <v>Annette Solis</v>
      </c>
      <c r="H165" t="str">
        <f>VLOOKUP(Table1[[#This Row],[CustomerID]],DimCustomers!A:C,3,0)</f>
        <v>Male</v>
      </c>
      <c r="I165" t="str">
        <f>VLOOKUP(Table1[[#This Row],[CustomerID]],DimCustomers!A:D,4,0)</f>
        <v>Algeria</v>
      </c>
      <c r="J165" t="str">
        <f>VLOOKUP(Table1[[#This Row],[VisaID]],'DimVisaApplications 2'!A:C,3,0)</f>
        <v>Rejected</v>
      </c>
      <c r="K165" t="str">
        <f>VLOOKUP(Table1[[#This Row],[VisaID]],'DimVisaApplications 2'!A:D,4,0)</f>
        <v>USA</v>
      </c>
      <c r="L165" s="12">
        <f>VLOOKUP(Table1[[#This Row],[VisaID]],'DimVisaApplications 2'!A:E,5,0)</f>
        <v>45725</v>
      </c>
      <c r="M165" s="14">
        <f>VLOOKUP(Table1[[#This Row],[VisaID]],'DimVisaApplications 2'!A:G,7,0)</f>
        <v>580</v>
      </c>
      <c r="N165" s="14" t="str">
        <f>VLOOKUP(Table1[[#This Row],[HotelID]],DimHotels!A:B,2,0)</f>
        <v>Sheraton</v>
      </c>
      <c r="O165" t="str">
        <f>VLOOKUP(Table1[[#This Row],[HotelID]],DimHotels!A:C,3,0)</f>
        <v>New York</v>
      </c>
      <c r="P165" s="14">
        <f>VLOOKUP(Table1[[#This Row],[HotelID]],DimHotels!A:E,5,0)</f>
        <v>709</v>
      </c>
      <c r="Q165" s="14">
        <f>VLOOKUP(Table1[[#This Row],[TicketID]],DimTickets!A:G,7,0)</f>
        <v>2310</v>
      </c>
      <c r="R165" s="14">
        <f>Table1[[#This Row],[Visa Fees]]+Table1[[#This Row],[Night Rate]]+Table1[[#This Row],[Ticket cost]]</f>
        <v>3599</v>
      </c>
    </row>
    <row r="166" spans="1:18" x14ac:dyDescent="0.3">
      <c r="A166" t="s">
        <v>21401</v>
      </c>
      <c r="B166" t="s">
        <v>2326</v>
      </c>
      <c r="C166" t="s">
        <v>13753</v>
      </c>
      <c r="D166" t="s">
        <v>17934</v>
      </c>
      <c r="E166" t="s">
        <v>21154</v>
      </c>
      <c r="F166" s="1">
        <v>45744</v>
      </c>
      <c r="G166" t="str">
        <f>VLOOKUP(Table1[[#This Row],[CustomerID]],DimCustomers!A:B,2,0)</f>
        <v>Misty Torres</v>
      </c>
      <c r="H166" t="str">
        <f>VLOOKUP(Table1[[#This Row],[CustomerID]],DimCustomers!A:C,3,0)</f>
        <v>Female</v>
      </c>
      <c r="I166" t="str">
        <f>VLOOKUP(Table1[[#This Row],[CustomerID]],DimCustomers!A:D,4,0)</f>
        <v>Qatar</v>
      </c>
      <c r="J166" t="str">
        <f>VLOOKUP(Table1[[#This Row],[VisaID]],'DimVisaApplications 2'!A:C,3,0)</f>
        <v>Rejected</v>
      </c>
      <c r="K166" t="str">
        <f>VLOOKUP(Table1[[#This Row],[VisaID]],'DimVisaApplications 2'!A:D,4,0)</f>
        <v>France</v>
      </c>
      <c r="L166" s="12">
        <f>VLOOKUP(Table1[[#This Row],[VisaID]],'DimVisaApplications 2'!A:E,5,0)</f>
        <v>45689</v>
      </c>
      <c r="M166" s="14">
        <f>VLOOKUP(Table1[[#This Row],[VisaID]],'DimVisaApplications 2'!A:G,7,0)</f>
        <v>1075</v>
      </c>
      <c r="N166" s="14" t="str">
        <f>VLOOKUP(Table1[[#This Row],[HotelID]],DimHotels!A:B,2,0)</f>
        <v>Hilton</v>
      </c>
      <c r="O166" t="str">
        <f>VLOOKUP(Table1[[#This Row],[HotelID]],DimHotels!A:C,3,0)</f>
        <v>Paris</v>
      </c>
      <c r="P166" s="14">
        <f>VLOOKUP(Table1[[#This Row],[HotelID]],DimHotels!A:E,5,0)</f>
        <v>680</v>
      </c>
      <c r="Q166" s="14">
        <f>VLOOKUP(Table1[[#This Row],[TicketID]],DimTickets!A:G,7,0)</f>
        <v>2483</v>
      </c>
      <c r="R166" s="14">
        <f>Table1[[#This Row],[Visa Fees]]+Table1[[#This Row],[Night Rate]]+Table1[[#This Row],[Ticket cost]]</f>
        <v>4238</v>
      </c>
    </row>
    <row r="167" spans="1:18" x14ac:dyDescent="0.3">
      <c r="A167" t="s">
        <v>21402</v>
      </c>
      <c r="B167" t="s">
        <v>186</v>
      </c>
      <c r="C167" t="s">
        <v>12301</v>
      </c>
      <c r="D167" t="s">
        <v>16175</v>
      </c>
      <c r="E167" t="s">
        <v>19124</v>
      </c>
      <c r="F167" s="1">
        <v>45714</v>
      </c>
      <c r="G167" t="str">
        <f>VLOOKUP(Table1[[#This Row],[CustomerID]],DimCustomers!A:B,2,0)</f>
        <v>Jay Walsh</v>
      </c>
      <c r="H167" t="str">
        <f>VLOOKUP(Table1[[#This Row],[CustomerID]],DimCustomers!A:C,3,0)</f>
        <v>Female</v>
      </c>
      <c r="I167" t="str">
        <f>VLOOKUP(Table1[[#This Row],[CustomerID]],DimCustomers!A:D,4,0)</f>
        <v>Bhutan</v>
      </c>
      <c r="J167" t="str">
        <f>VLOOKUP(Table1[[#This Row],[VisaID]],'DimVisaApplications 2'!A:C,3,0)</f>
        <v>Rejected</v>
      </c>
      <c r="K167" t="str">
        <f>VLOOKUP(Table1[[#This Row],[VisaID]],'DimVisaApplications 2'!A:D,4,0)</f>
        <v>Canada</v>
      </c>
      <c r="L167" s="12">
        <f>VLOOKUP(Table1[[#This Row],[VisaID]],'DimVisaApplications 2'!A:E,5,0)</f>
        <v>45758</v>
      </c>
      <c r="M167" s="14">
        <f>VLOOKUP(Table1[[#This Row],[VisaID]],'DimVisaApplications 2'!A:G,7,0)</f>
        <v>1992</v>
      </c>
      <c r="N167" s="14" t="str">
        <f>VLOOKUP(Table1[[#This Row],[HotelID]],DimHotels!A:B,2,0)</f>
        <v>Radisson</v>
      </c>
      <c r="O167" t="str">
        <f>VLOOKUP(Table1[[#This Row],[HotelID]],DimHotels!A:C,3,0)</f>
        <v>Cairo</v>
      </c>
      <c r="P167" s="14">
        <f>VLOOKUP(Table1[[#This Row],[HotelID]],DimHotels!A:E,5,0)</f>
        <v>315</v>
      </c>
      <c r="Q167" s="14">
        <f>VLOOKUP(Table1[[#This Row],[TicketID]],DimTickets!A:G,7,0)</f>
        <v>4033</v>
      </c>
      <c r="R167" s="14">
        <f>Table1[[#This Row],[Visa Fees]]+Table1[[#This Row],[Night Rate]]+Table1[[#This Row],[Ticket cost]]</f>
        <v>6340</v>
      </c>
    </row>
    <row r="168" spans="1:18" x14ac:dyDescent="0.3">
      <c r="A168" t="s">
        <v>21403</v>
      </c>
      <c r="B168" t="s">
        <v>510</v>
      </c>
      <c r="C168" t="s">
        <v>15007</v>
      </c>
      <c r="D168" t="s">
        <v>16787</v>
      </c>
      <c r="E168" t="s">
        <v>20257</v>
      </c>
      <c r="F168" s="1">
        <v>45824</v>
      </c>
      <c r="G168" t="str">
        <f>VLOOKUP(Table1[[#This Row],[CustomerID]],DimCustomers!A:B,2,0)</f>
        <v>Helen Hall</v>
      </c>
      <c r="H168" t="str">
        <f>VLOOKUP(Table1[[#This Row],[CustomerID]],DimCustomers!A:C,3,0)</f>
        <v>Male</v>
      </c>
      <c r="I168" t="str">
        <f>VLOOKUP(Table1[[#This Row],[CustomerID]],DimCustomers!A:D,4,0)</f>
        <v>Western Sahara</v>
      </c>
      <c r="J168" t="str">
        <f>VLOOKUP(Table1[[#This Row],[VisaID]],'DimVisaApplications 2'!A:C,3,0)</f>
        <v>Approved</v>
      </c>
      <c r="K168" t="str">
        <f>VLOOKUP(Table1[[#This Row],[VisaID]],'DimVisaApplications 2'!A:D,4,0)</f>
        <v>UAE</v>
      </c>
      <c r="L168" s="12">
        <f>VLOOKUP(Table1[[#This Row],[VisaID]],'DimVisaApplications 2'!A:E,5,0)</f>
        <v>45706</v>
      </c>
      <c r="M168" s="14">
        <f>VLOOKUP(Table1[[#This Row],[VisaID]],'DimVisaApplications 2'!A:G,7,0)</f>
        <v>985</v>
      </c>
      <c r="N168" s="14" t="str">
        <f>VLOOKUP(Table1[[#This Row],[HotelID]],DimHotels!A:B,2,0)</f>
        <v>Hilton</v>
      </c>
      <c r="O168" t="str">
        <f>VLOOKUP(Table1[[#This Row],[HotelID]],DimHotels!A:C,3,0)</f>
        <v>London</v>
      </c>
      <c r="P168" s="14">
        <f>VLOOKUP(Table1[[#This Row],[HotelID]],DimHotels!A:E,5,0)</f>
        <v>677</v>
      </c>
      <c r="Q168" s="14">
        <f>VLOOKUP(Table1[[#This Row],[TicketID]],DimTickets!A:G,7,0)</f>
        <v>2087</v>
      </c>
      <c r="R168" s="14">
        <f>Table1[[#This Row],[Visa Fees]]+Table1[[#This Row],[Night Rate]]+Table1[[#This Row],[Ticket cost]]</f>
        <v>3749</v>
      </c>
    </row>
    <row r="169" spans="1:18" x14ac:dyDescent="0.3">
      <c r="A169" t="s">
        <v>21404</v>
      </c>
      <c r="B169" t="s">
        <v>2104</v>
      </c>
      <c r="C169" t="s">
        <v>13698</v>
      </c>
      <c r="D169" t="s">
        <v>16335</v>
      </c>
      <c r="E169" t="s">
        <v>20081</v>
      </c>
      <c r="F169" s="1">
        <v>45852</v>
      </c>
      <c r="G169" t="str">
        <f>VLOOKUP(Table1[[#This Row],[CustomerID]],DimCustomers!A:B,2,0)</f>
        <v>Katherine Ball</v>
      </c>
      <c r="H169" t="str">
        <f>VLOOKUP(Table1[[#This Row],[CustomerID]],DimCustomers!A:C,3,0)</f>
        <v>Male</v>
      </c>
      <c r="I169" t="str">
        <f>VLOOKUP(Table1[[#This Row],[CustomerID]],DimCustomers!A:D,4,0)</f>
        <v>Isle of Man</v>
      </c>
      <c r="J169" t="str">
        <f>VLOOKUP(Table1[[#This Row],[VisaID]],'DimVisaApplications 2'!A:C,3,0)</f>
        <v>Approved</v>
      </c>
      <c r="K169" t="str">
        <f>VLOOKUP(Table1[[#This Row],[VisaID]],'DimVisaApplications 2'!A:D,4,0)</f>
        <v>UK</v>
      </c>
      <c r="L169" s="12">
        <f>VLOOKUP(Table1[[#This Row],[VisaID]],'DimVisaApplications 2'!A:E,5,0)</f>
        <v>45734</v>
      </c>
      <c r="M169" s="14">
        <f>VLOOKUP(Table1[[#This Row],[VisaID]],'DimVisaApplications 2'!A:G,7,0)</f>
        <v>691</v>
      </c>
      <c r="N169" s="14" t="str">
        <f>VLOOKUP(Table1[[#This Row],[HotelID]],DimHotels!A:B,2,0)</f>
        <v>Radisson</v>
      </c>
      <c r="O169" t="str">
        <f>VLOOKUP(Table1[[#This Row],[HotelID]],DimHotels!A:C,3,0)</f>
        <v>Dubai</v>
      </c>
      <c r="P169" s="14">
        <f>VLOOKUP(Table1[[#This Row],[HotelID]],DimHotels!A:E,5,0)</f>
        <v>504</v>
      </c>
      <c r="Q169" s="14">
        <f>VLOOKUP(Table1[[#This Row],[TicketID]],DimTickets!A:G,7,0)</f>
        <v>4742</v>
      </c>
      <c r="R169" s="14">
        <f>Table1[[#This Row],[Visa Fees]]+Table1[[#This Row],[Night Rate]]+Table1[[#This Row],[Ticket cost]]</f>
        <v>5937</v>
      </c>
    </row>
    <row r="170" spans="1:18" x14ac:dyDescent="0.3">
      <c r="A170" t="s">
        <v>21405</v>
      </c>
      <c r="B170" t="s">
        <v>127</v>
      </c>
      <c r="C170" t="s">
        <v>13145</v>
      </c>
      <c r="D170" t="s">
        <v>18084</v>
      </c>
      <c r="E170" t="s">
        <v>19214</v>
      </c>
      <c r="F170" s="1">
        <v>45856</v>
      </c>
      <c r="G170" t="str">
        <f>VLOOKUP(Table1[[#This Row],[CustomerID]],DimCustomers!A:B,2,0)</f>
        <v>Danny Williams</v>
      </c>
      <c r="H170" t="str">
        <f>VLOOKUP(Table1[[#This Row],[CustomerID]],DimCustomers!A:C,3,0)</f>
        <v>Male</v>
      </c>
      <c r="I170" t="str">
        <f>VLOOKUP(Table1[[#This Row],[CustomerID]],DimCustomers!A:D,4,0)</f>
        <v>Qatar</v>
      </c>
      <c r="J170" t="str">
        <f>VLOOKUP(Table1[[#This Row],[VisaID]],'DimVisaApplications 2'!A:C,3,0)</f>
        <v>Approved</v>
      </c>
      <c r="K170" t="str">
        <f>VLOOKUP(Table1[[#This Row],[VisaID]],'DimVisaApplications 2'!A:D,4,0)</f>
        <v>UK</v>
      </c>
      <c r="L170" s="12">
        <f>VLOOKUP(Table1[[#This Row],[VisaID]],'DimVisaApplications 2'!A:E,5,0)</f>
        <v>45637</v>
      </c>
      <c r="M170" s="14">
        <f>VLOOKUP(Table1[[#This Row],[VisaID]],'DimVisaApplications 2'!A:G,7,0)</f>
        <v>545</v>
      </c>
      <c r="N170" s="14" t="str">
        <f>VLOOKUP(Table1[[#This Row],[HotelID]],DimHotels!A:B,2,0)</f>
        <v>Marriott</v>
      </c>
      <c r="O170" t="str">
        <f>VLOOKUP(Table1[[#This Row],[HotelID]],DimHotels!A:C,3,0)</f>
        <v>Dubai</v>
      </c>
      <c r="P170" s="14">
        <f>VLOOKUP(Table1[[#This Row],[HotelID]],DimHotels!A:E,5,0)</f>
        <v>429</v>
      </c>
      <c r="Q170" s="14">
        <f>VLOOKUP(Table1[[#This Row],[TicketID]],DimTickets!A:G,7,0)</f>
        <v>1579</v>
      </c>
      <c r="R170" s="14">
        <f>Table1[[#This Row],[Visa Fees]]+Table1[[#This Row],[Night Rate]]+Table1[[#This Row],[Ticket cost]]</f>
        <v>2553</v>
      </c>
    </row>
    <row r="171" spans="1:18" x14ac:dyDescent="0.3">
      <c r="A171" t="s">
        <v>21406</v>
      </c>
      <c r="B171" t="s">
        <v>426</v>
      </c>
      <c r="C171" t="s">
        <v>13147</v>
      </c>
      <c r="D171" t="s">
        <v>15451</v>
      </c>
      <c r="E171" t="s">
        <v>19046</v>
      </c>
      <c r="F171" s="1">
        <v>45840</v>
      </c>
      <c r="G171" t="str">
        <f>VLOOKUP(Table1[[#This Row],[CustomerID]],DimCustomers!A:B,2,0)</f>
        <v>Jeffrey Ruiz</v>
      </c>
      <c r="H171" t="str">
        <f>VLOOKUP(Table1[[#This Row],[CustomerID]],DimCustomers!A:C,3,0)</f>
        <v>Female</v>
      </c>
      <c r="I171" t="str">
        <f>VLOOKUP(Table1[[#This Row],[CustomerID]],DimCustomers!A:D,4,0)</f>
        <v>Bolivia</v>
      </c>
      <c r="J171" t="str">
        <f>VLOOKUP(Table1[[#This Row],[VisaID]],'DimVisaApplications 2'!A:C,3,0)</f>
        <v>Rejected</v>
      </c>
      <c r="K171" t="str">
        <f>VLOOKUP(Table1[[#This Row],[VisaID]],'DimVisaApplications 2'!A:D,4,0)</f>
        <v>France</v>
      </c>
      <c r="L171" s="12">
        <f>VLOOKUP(Table1[[#This Row],[VisaID]],'DimVisaApplications 2'!A:E,5,0)</f>
        <v>45699</v>
      </c>
      <c r="M171" s="14">
        <f>VLOOKUP(Table1[[#This Row],[VisaID]],'DimVisaApplications 2'!A:G,7,0)</f>
        <v>751</v>
      </c>
      <c r="N171" s="14" t="str">
        <f>VLOOKUP(Table1[[#This Row],[HotelID]],DimHotels!A:B,2,0)</f>
        <v>Sheraton</v>
      </c>
      <c r="O171" t="str">
        <f>VLOOKUP(Table1[[#This Row],[HotelID]],DimHotels!A:C,3,0)</f>
        <v>Paris</v>
      </c>
      <c r="P171" s="14">
        <f>VLOOKUP(Table1[[#This Row],[HotelID]],DimHotels!A:E,5,0)</f>
        <v>409</v>
      </c>
      <c r="Q171" s="14">
        <f>VLOOKUP(Table1[[#This Row],[TicketID]],DimTickets!A:G,7,0)</f>
        <v>3710</v>
      </c>
      <c r="R171" s="14">
        <f>Table1[[#This Row],[Visa Fees]]+Table1[[#This Row],[Night Rate]]+Table1[[#This Row],[Ticket cost]]</f>
        <v>4870</v>
      </c>
    </row>
    <row r="172" spans="1:18" x14ac:dyDescent="0.3">
      <c r="A172" t="s">
        <v>21407</v>
      </c>
      <c r="B172" t="s">
        <v>104</v>
      </c>
      <c r="C172" t="s">
        <v>12646</v>
      </c>
      <c r="D172" t="s">
        <v>18138</v>
      </c>
      <c r="E172" t="s">
        <v>19445</v>
      </c>
      <c r="F172" s="1">
        <v>45698</v>
      </c>
      <c r="G172" t="str">
        <f>VLOOKUP(Table1[[#This Row],[CustomerID]],DimCustomers!A:B,2,0)</f>
        <v>Nicholas Kline</v>
      </c>
      <c r="H172" t="str">
        <f>VLOOKUP(Table1[[#This Row],[CustomerID]],DimCustomers!A:C,3,0)</f>
        <v>Male</v>
      </c>
      <c r="I172" t="str">
        <f>VLOOKUP(Table1[[#This Row],[CustomerID]],DimCustomers!A:D,4,0)</f>
        <v>Nicaragua</v>
      </c>
      <c r="J172" t="str">
        <f>VLOOKUP(Table1[[#This Row],[VisaID]],'DimVisaApplications 2'!A:C,3,0)</f>
        <v>Approved</v>
      </c>
      <c r="K172" t="str">
        <f>VLOOKUP(Table1[[#This Row],[VisaID]],'DimVisaApplications 2'!A:D,4,0)</f>
        <v>France</v>
      </c>
      <c r="L172" s="12">
        <f>VLOOKUP(Table1[[#This Row],[VisaID]],'DimVisaApplications 2'!A:E,5,0)</f>
        <v>45549</v>
      </c>
      <c r="M172" s="14">
        <f>VLOOKUP(Table1[[#This Row],[VisaID]],'DimVisaApplications 2'!A:G,7,0)</f>
        <v>914</v>
      </c>
      <c r="N172" s="14" t="str">
        <f>VLOOKUP(Table1[[#This Row],[HotelID]],DimHotels!A:B,2,0)</f>
        <v>Radisson</v>
      </c>
      <c r="O172" t="str">
        <f>VLOOKUP(Table1[[#This Row],[HotelID]],DimHotels!A:C,3,0)</f>
        <v>Cairo</v>
      </c>
      <c r="P172" s="14">
        <f>VLOOKUP(Table1[[#This Row],[HotelID]],DimHotels!A:E,5,0)</f>
        <v>329</v>
      </c>
      <c r="Q172" s="14">
        <f>VLOOKUP(Table1[[#This Row],[TicketID]],DimTickets!A:G,7,0)</f>
        <v>1081</v>
      </c>
      <c r="R172" s="14">
        <f>Table1[[#This Row],[Visa Fees]]+Table1[[#This Row],[Night Rate]]+Table1[[#This Row],[Ticket cost]]</f>
        <v>2324</v>
      </c>
    </row>
    <row r="173" spans="1:18" x14ac:dyDescent="0.3">
      <c r="A173" t="s">
        <v>21408</v>
      </c>
      <c r="B173" t="s">
        <v>1815</v>
      </c>
      <c r="C173" t="s">
        <v>12863</v>
      </c>
      <c r="D173" t="s">
        <v>16662</v>
      </c>
      <c r="E173" t="s">
        <v>19837</v>
      </c>
      <c r="F173" s="1">
        <v>45750</v>
      </c>
      <c r="G173" t="str">
        <f>VLOOKUP(Table1[[#This Row],[CustomerID]],DimCustomers!A:B,2,0)</f>
        <v>John Beasley</v>
      </c>
      <c r="H173" t="str">
        <f>VLOOKUP(Table1[[#This Row],[CustomerID]],DimCustomers!A:C,3,0)</f>
        <v>Male</v>
      </c>
      <c r="I173" t="str">
        <f>VLOOKUP(Table1[[#This Row],[CustomerID]],DimCustomers!A:D,4,0)</f>
        <v>Togo</v>
      </c>
      <c r="J173" t="str">
        <f>VLOOKUP(Table1[[#This Row],[VisaID]],'DimVisaApplications 2'!A:C,3,0)</f>
        <v>Rejected</v>
      </c>
      <c r="K173" t="str">
        <f>VLOOKUP(Table1[[#This Row],[VisaID]],'DimVisaApplications 2'!A:D,4,0)</f>
        <v>Germany</v>
      </c>
      <c r="L173" s="12">
        <f>VLOOKUP(Table1[[#This Row],[VisaID]],'DimVisaApplications 2'!A:E,5,0)</f>
        <v>45643</v>
      </c>
      <c r="M173" s="14">
        <f>VLOOKUP(Table1[[#This Row],[VisaID]],'DimVisaApplications 2'!A:G,7,0)</f>
        <v>686</v>
      </c>
      <c r="N173" s="14" t="str">
        <f>VLOOKUP(Table1[[#This Row],[HotelID]],DimHotels!A:B,2,0)</f>
        <v>Hilton</v>
      </c>
      <c r="O173" t="str">
        <f>VLOOKUP(Table1[[#This Row],[HotelID]],DimHotels!A:C,3,0)</f>
        <v>Cairo</v>
      </c>
      <c r="P173" s="14">
        <f>VLOOKUP(Table1[[#This Row],[HotelID]],DimHotels!A:E,5,0)</f>
        <v>503</v>
      </c>
      <c r="Q173" s="14">
        <f>VLOOKUP(Table1[[#This Row],[TicketID]],DimTickets!A:G,7,0)</f>
        <v>2343</v>
      </c>
      <c r="R173" s="14">
        <f>Table1[[#This Row],[Visa Fees]]+Table1[[#This Row],[Night Rate]]+Table1[[#This Row],[Ticket cost]]</f>
        <v>3532</v>
      </c>
    </row>
    <row r="174" spans="1:18" x14ac:dyDescent="0.3">
      <c r="A174" t="s">
        <v>21409</v>
      </c>
      <c r="B174" t="s">
        <v>225</v>
      </c>
      <c r="C174" t="s">
        <v>12862</v>
      </c>
      <c r="D174" t="s">
        <v>17908</v>
      </c>
      <c r="E174" t="s">
        <v>18623</v>
      </c>
      <c r="F174" s="1">
        <v>45761</v>
      </c>
      <c r="G174" t="str">
        <f>VLOOKUP(Table1[[#This Row],[CustomerID]],DimCustomers!A:B,2,0)</f>
        <v>Melissa Acosta</v>
      </c>
      <c r="H174" t="str">
        <f>VLOOKUP(Table1[[#This Row],[CustomerID]],DimCustomers!A:C,3,0)</f>
        <v>Male</v>
      </c>
      <c r="I174" t="str">
        <f>VLOOKUP(Table1[[#This Row],[CustomerID]],DimCustomers!A:D,4,0)</f>
        <v>Maldives</v>
      </c>
      <c r="J174" t="str">
        <f>VLOOKUP(Table1[[#This Row],[VisaID]],'DimVisaApplications 2'!A:C,3,0)</f>
        <v>Rejected</v>
      </c>
      <c r="K174" t="str">
        <f>VLOOKUP(Table1[[#This Row],[VisaID]],'DimVisaApplications 2'!A:D,4,0)</f>
        <v>France</v>
      </c>
      <c r="L174" s="12">
        <f>VLOOKUP(Table1[[#This Row],[VisaID]],'DimVisaApplications 2'!A:E,5,0)</f>
        <v>45518</v>
      </c>
      <c r="M174" s="14">
        <f>VLOOKUP(Table1[[#This Row],[VisaID]],'DimVisaApplications 2'!A:G,7,0)</f>
        <v>1509</v>
      </c>
      <c r="N174" s="14" t="str">
        <f>VLOOKUP(Table1[[#This Row],[HotelID]],DimHotels!A:B,2,0)</f>
        <v>Sheraton</v>
      </c>
      <c r="O174" t="str">
        <f>VLOOKUP(Table1[[#This Row],[HotelID]],DimHotels!A:C,3,0)</f>
        <v>Dubai</v>
      </c>
      <c r="P174" s="14">
        <f>VLOOKUP(Table1[[#This Row],[HotelID]],DimHotels!A:E,5,0)</f>
        <v>327</v>
      </c>
      <c r="Q174" s="14">
        <f>VLOOKUP(Table1[[#This Row],[TicketID]],DimTickets!A:G,7,0)</f>
        <v>4675</v>
      </c>
      <c r="R174" s="14">
        <f>Table1[[#This Row],[Visa Fees]]+Table1[[#This Row],[Night Rate]]+Table1[[#This Row],[Ticket cost]]</f>
        <v>6511</v>
      </c>
    </row>
    <row r="175" spans="1:18" x14ac:dyDescent="0.3">
      <c r="A175" t="s">
        <v>21410</v>
      </c>
      <c r="B175" t="s">
        <v>3000</v>
      </c>
      <c r="C175" t="s">
        <v>14483</v>
      </c>
      <c r="D175" t="s">
        <v>18191</v>
      </c>
      <c r="E175" t="s">
        <v>20810</v>
      </c>
      <c r="F175" s="1">
        <v>45721</v>
      </c>
      <c r="G175" t="str">
        <f>VLOOKUP(Table1[[#This Row],[CustomerID]],DimCustomers!A:B,2,0)</f>
        <v>Andrea Holder</v>
      </c>
      <c r="H175" t="str">
        <f>VLOOKUP(Table1[[#This Row],[CustomerID]],DimCustomers!A:C,3,0)</f>
        <v>Female</v>
      </c>
      <c r="I175" t="str">
        <f>VLOOKUP(Table1[[#This Row],[CustomerID]],DimCustomers!A:D,4,0)</f>
        <v>Cook Islands</v>
      </c>
      <c r="J175" t="str">
        <f>VLOOKUP(Table1[[#This Row],[VisaID]],'DimVisaApplications 2'!A:C,3,0)</f>
        <v>Pending</v>
      </c>
      <c r="K175" t="str">
        <f>VLOOKUP(Table1[[#This Row],[VisaID]],'DimVisaApplications 2'!A:D,4,0)</f>
        <v>UK</v>
      </c>
      <c r="L175" s="12">
        <f>VLOOKUP(Table1[[#This Row],[VisaID]],'DimVisaApplications 2'!A:E,5,0)</f>
        <v>45659</v>
      </c>
      <c r="M175" s="14">
        <f>VLOOKUP(Table1[[#This Row],[VisaID]],'DimVisaApplications 2'!A:G,7,0)</f>
        <v>501</v>
      </c>
      <c r="N175" s="14" t="str">
        <f>VLOOKUP(Table1[[#This Row],[HotelID]],DimHotels!A:B,2,0)</f>
        <v>Hilton</v>
      </c>
      <c r="O175" t="str">
        <f>VLOOKUP(Table1[[#This Row],[HotelID]],DimHotels!A:C,3,0)</f>
        <v>New York</v>
      </c>
      <c r="P175" s="14">
        <f>VLOOKUP(Table1[[#This Row],[HotelID]],DimHotels!A:E,5,0)</f>
        <v>741</v>
      </c>
      <c r="Q175" s="14">
        <f>VLOOKUP(Table1[[#This Row],[TicketID]],DimTickets!A:G,7,0)</f>
        <v>1239</v>
      </c>
      <c r="R175" s="14">
        <f>Table1[[#This Row],[Visa Fees]]+Table1[[#This Row],[Night Rate]]+Table1[[#This Row],[Ticket cost]]</f>
        <v>2481</v>
      </c>
    </row>
    <row r="176" spans="1:18" x14ac:dyDescent="0.3">
      <c r="A176" t="s">
        <v>21411</v>
      </c>
      <c r="B176" t="s">
        <v>2216</v>
      </c>
      <c r="C176" t="s">
        <v>15151</v>
      </c>
      <c r="D176" t="s">
        <v>16948</v>
      </c>
      <c r="E176" t="s">
        <v>21075</v>
      </c>
      <c r="F176" s="1">
        <v>45752</v>
      </c>
      <c r="G176" t="str">
        <f>VLOOKUP(Table1[[#This Row],[CustomerID]],DimCustomers!A:B,2,0)</f>
        <v>Morgan Blanchard</v>
      </c>
      <c r="H176" t="str">
        <f>VLOOKUP(Table1[[#This Row],[CustomerID]],DimCustomers!A:C,3,0)</f>
        <v>Male</v>
      </c>
      <c r="I176" t="str">
        <f>VLOOKUP(Table1[[#This Row],[CustomerID]],DimCustomers!A:D,4,0)</f>
        <v>Nepal</v>
      </c>
      <c r="J176" t="str">
        <f>VLOOKUP(Table1[[#This Row],[VisaID]],'DimVisaApplications 2'!A:C,3,0)</f>
        <v>Approved</v>
      </c>
      <c r="K176" t="str">
        <f>VLOOKUP(Table1[[#This Row],[VisaID]],'DimVisaApplications 2'!A:D,4,0)</f>
        <v>Germany</v>
      </c>
      <c r="L176" s="12">
        <f>VLOOKUP(Table1[[#This Row],[VisaID]],'DimVisaApplications 2'!A:E,5,0)</f>
        <v>45675</v>
      </c>
      <c r="M176" s="14">
        <f>VLOOKUP(Table1[[#This Row],[VisaID]],'DimVisaApplications 2'!A:G,7,0)</f>
        <v>1032</v>
      </c>
      <c r="N176" s="14" t="str">
        <f>VLOOKUP(Table1[[#This Row],[HotelID]],DimHotels!A:B,2,0)</f>
        <v>Hilton</v>
      </c>
      <c r="O176" t="str">
        <f>VLOOKUP(Table1[[#This Row],[HotelID]],DimHotels!A:C,3,0)</f>
        <v>Paris</v>
      </c>
      <c r="P176" s="14">
        <f>VLOOKUP(Table1[[#This Row],[HotelID]],DimHotels!A:E,5,0)</f>
        <v>526</v>
      </c>
      <c r="Q176" s="14">
        <f>VLOOKUP(Table1[[#This Row],[TicketID]],DimTickets!A:G,7,0)</f>
        <v>1794</v>
      </c>
      <c r="R176" s="14">
        <f>Table1[[#This Row],[Visa Fees]]+Table1[[#This Row],[Night Rate]]+Table1[[#This Row],[Ticket cost]]</f>
        <v>3352</v>
      </c>
    </row>
    <row r="177" spans="1:18" x14ac:dyDescent="0.3">
      <c r="A177" t="s">
        <v>21412</v>
      </c>
      <c r="B177" t="s">
        <v>1797</v>
      </c>
      <c r="C177" t="s">
        <v>12911</v>
      </c>
      <c r="D177" t="s">
        <v>16817</v>
      </c>
      <c r="E177" t="s">
        <v>20062</v>
      </c>
      <c r="F177" s="1">
        <v>45836</v>
      </c>
      <c r="G177" t="str">
        <f>VLOOKUP(Table1[[#This Row],[CustomerID]],DimCustomers!A:B,2,0)</f>
        <v>Amanda Gonzalez</v>
      </c>
      <c r="H177" t="str">
        <f>VLOOKUP(Table1[[#This Row],[CustomerID]],DimCustomers!A:C,3,0)</f>
        <v>Male</v>
      </c>
      <c r="I177" t="str">
        <f>VLOOKUP(Table1[[#This Row],[CustomerID]],DimCustomers!A:D,4,0)</f>
        <v>Ireland</v>
      </c>
      <c r="J177" t="str">
        <f>VLOOKUP(Table1[[#This Row],[VisaID]],'DimVisaApplications 2'!A:C,3,0)</f>
        <v>Approved</v>
      </c>
      <c r="K177" t="str">
        <f>VLOOKUP(Table1[[#This Row],[VisaID]],'DimVisaApplications 2'!A:D,4,0)</f>
        <v>Canada</v>
      </c>
      <c r="L177" s="12">
        <f>VLOOKUP(Table1[[#This Row],[VisaID]],'DimVisaApplications 2'!A:E,5,0)</f>
        <v>45659</v>
      </c>
      <c r="M177" s="14">
        <f>VLOOKUP(Table1[[#This Row],[VisaID]],'DimVisaApplications 2'!A:G,7,0)</f>
        <v>1668</v>
      </c>
      <c r="N177" s="14" t="str">
        <f>VLOOKUP(Table1[[#This Row],[HotelID]],DimHotels!A:B,2,0)</f>
        <v>Marriott</v>
      </c>
      <c r="O177" t="str">
        <f>VLOOKUP(Table1[[#This Row],[HotelID]],DimHotels!A:C,3,0)</f>
        <v>London</v>
      </c>
      <c r="P177" s="14">
        <f>VLOOKUP(Table1[[#This Row],[HotelID]],DimHotels!A:E,5,0)</f>
        <v>570</v>
      </c>
      <c r="Q177" s="14">
        <f>VLOOKUP(Table1[[#This Row],[TicketID]],DimTickets!A:G,7,0)</f>
        <v>3723</v>
      </c>
      <c r="R177" s="14">
        <f>Table1[[#This Row],[Visa Fees]]+Table1[[#This Row],[Night Rate]]+Table1[[#This Row],[Ticket cost]]</f>
        <v>5961</v>
      </c>
    </row>
    <row r="178" spans="1:18" x14ac:dyDescent="0.3">
      <c r="A178" t="s">
        <v>21413</v>
      </c>
      <c r="B178" t="s">
        <v>655</v>
      </c>
      <c r="C178" t="s">
        <v>13038</v>
      </c>
      <c r="D178" t="s">
        <v>17752</v>
      </c>
      <c r="E178" t="s">
        <v>20632</v>
      </c>
      <c r="F178" s="1">
        <v>45733</v>
      </c>
      <c r="G178" t="str">
        <f>VLOOKUP(Table1[[#This Row],[CustomerID]],DimCustomers!A:B,2,0)</f>
        <v>Vincent Ward</v>
      </c>
      <c r="H178" t="str">
        <f>VLOOKUP(Table1[[#This Row],[CustomerID]],DimCustomers!A:C,3,0)</f>
        <v>Female</v>
      </c>
      <c r="I178" t="str">
        <f>VLOOKUP(Table1[[#This Row],[CustomerID]],DimCustomers!A:D,4,0)</f>
        <v>Cook Islands</v>
      </c>
      <c r="J178" t="str">
        <f>VLOOKUP(Table1[[#This Row],[VisaID]],'DimVisaApplications 2'!A:C,3,0)</f>
        <v>Approved</v>
      </c>
      <c r="K178" t="str">
        <f>VLOOKUP(Table1[[#This Row],[VisaID]],'DimVisaApplications 2'!A:D,4,0)</f>
        <v>Germany</v>
      </c>
      <c r="L178" s="12">
        <f>VLOOKUP(Table1[[#This Row],[VisaID]],'DimVisaApplications 2'!A:E,5,0)</f>
        <v>45827</v>
      </c>
      <c r="M178" s="14">
        <f>VLOOKUP(Table1[[#This Row],[VisaID]],'DimVisaApplications 2'!A:G,7,0)</f>
        <v>1756</v>
      </c>
      <c r="N178" s="14" t="str">
        <f>VLOOKUP(Table1[[#This Row],[HotelID]],DimHotels!A:B,2,0)</f>
        <v>Hilton</v>
      </c>
      <c r="O178" t="str">
        <f>VLOOKUP(Table1[[#This Row],[HotelID]],DimHotels!A:C,3,0)</f>
        <v>Paris</v>
      </c>
      <c r="P178" s="14">
        <f>VLOOKUP(Table1[[#This Row],[HotelID]],DimHotels!A:E,5,0)</f>
        <v>174</v>
      </c>
      <c r="Q178" s="14">
        <f>VLOOKUP(Table1[[#This Row],[TicketID]],DimTickets!A:G,7,0)</f>
        <v>2097</v>
      </c>
      <c r="R178" s="14">
        <f>Table1[[#This Row],[Visa Fees]]+Table1[[#This Row],[Night Rate]]+Table1[[#This Row],[Ticket cost]]</f>
        <v>4027</v>
      </c>
    </row>
    <row r="179" spans="1:18" x14ac:dyDescent="0.3">
      <c r="A179" t="s">
        <v>21414</v>
      </c>
      <c r="B179" t="s">
        <v>421</v>
      </c>
      <c r="C179" t="s">
        <v>12695</v>
      </c>
      <c r="D179" t="s">
        <v>17304</v>
      </c>
      <c r="E179" t="s">
        <v>19219</v>
      </c>
      <c r="F179" s="1">
        <v>45786</v>
      </c>
      <c r="G179" t="str">
        <f>VLOOKUP(Table1[[#This Row],[CustomerID]],DimCustomers!A:B,2,0)</f>
        <v>Megan James</v>
      </c>
      <c r="H179" t="str">
        <f>VLOOKUP(Table1[[#This Row],[CustomerID]],DimCustomers!A:C,3,0)</f>
        <v>Female</v>
      </c>
      <c r="I179" t="str">
        <f>VLOOKUP(Table1[[#This Row],[CustomerID]],DimCustomers!A:D,4,0)</f>
        <v>Svalbard &amp; Jan Mayen Islands</v>
      </c>
      <c r="J179" t="str">
        <f>VLOOKUP(Table1[[#This Row],[VisaID]],'DimVisaApplications 2'!A:C,3,0)</f>
        <v>Pending</v>
      </c>
      <c r="K179" t="str">
        <f>VLOOKUP(Table1[[#This Row],[VisaID]],'DimVisaApplications 2'!A:D,4,0)</f>
        <v>France</v>
      </c>
      <c r="L179" s="12">
        <f>VLOOKUP(Table1[[#This Row],[VisaID]],'DimVisaApplications 2'!A:E,5,0)</f>
        <v>45748</v>
      </c>
      <c r="M179" s="14">
        <f>VLOOKUP(Table1[[#This Row],[VisaID]],'DimVisaApplications 2'!A:G,7,0)</f>
        <v>1424</v>
      </c>
      <c r="N179" s="14" t="str">
        <f>VLOOKUP(Table1[[#This Row],[HotelID]],DimHotels!A:B,2,0)</f>
        <v>Sheraton</v>
      </c>
      <c r="O179" t="str">
        <f>VLOOKUP(Table1[[#This Row],[HotelID]],DimHotels!A:C,3,0)</f>
        <v>New York</v>
      </c>
      <c r="P179" s="14">
        <f>VLOOKUP(Table1[[#This Row],[HotelID]],DimHotels!A:E,5,0)</f>
        <v>555</v>
      </c>
      <c r="Q179" s="14">
        <f>VLOOKUP(Table1[[#This Row],[TicketID]],DimTickets!A:G,7,0)</f>
        <v>4573</v>
      </c>
      <c r="R179" s="14">
        <f>Table1[[#This Row],[Visa Fees]]+Table1[[#This Row],[Night Rate]]+Table1[[#This Row],[Ticket cost]]</f>
        <v>6552</v>
      </c>
    </row>
    <row r="180" spans="1:18" x14ac:dyDescent="0.3">
      <c r="A180" t="s">
        <v>21415</v>
      </c>
      <c r="B180" t="s">
        <v>181</v>
      </c>
      <c r="C180" t="s">
        <v>13874</v>
      </c>
      <c r="D180" t="s">
        <v>16477</v>
      </c>
      <c r="E180" t="s">
        <v>18823</v>
      </c>
      <c r="F180" s="1">
        <v>45848</v>
      </c>
      <c r="G180" t="str">
        <f>VLOOKUP(Table1[[#This Row],[CustomerID]],DimCustomers!A:B,2,0)</f>
        <v>Regina Stewart</v>
      </c>
      <c r="H180" t="str">
        <f>VLOOKUP(Table1[[#This Row],[CustomerID]],DimCustomers!A:C,3,0)</f>
        <v>Male</v>
      </c>
      <c r="I180" t="str">
        <f>VLOOKUP(Table1[[#This Row],[CustomerID]],DimCustomers!A:D,4,0)</f>
        <v>Netherlands</v>
      </c>
      <c r="J180" t="str">
        <f>VLOOKUP(Table1[[#This Row],[VisaID]],'DimVisaApplications 2'!A:C,3,0)</f>
        <v>Approved</v>
      </c>
      <c r="K180" t="str">
        <f>VLOOKUP(Table1[[#This Row],[VisaID]],'DimVisaApplications 2'!A:D,4,0)</f>
        <v>UAE</v>
      </c>
      <c r="L180" s="12">
        <f>VLOOKUP(Table1[[#This Row],[VisaID]],'DimVisaApplications 2'!A:E,5,0)</f>
        <v>45552</v>
      </c>
      <c r="M180" s="14">
        <f>VLOOKUP(Table1[[#This Row],[VisaID]],'DimVisaApplications 2'!A:G,7,0)</f>
        <v>1063</v>
      </c>
      <c r="N180" s="14" t="str">
        <f>VLOOKUP(Table1[[#This Row],[HotelID]],DimHotels!A:B,2,0)</f>
        <v>Sheraton</v>
      </c>
      <c r="O180" t="str">
        <f>VLOOKUP(Table1[[#This Row],[HotelID]],DimHotels!A:C,3,0)</f>
        <v>Paris</v>
      </c>
      <c r="P180" s="14">
        <f>VLOOKUP(Table1[[#This Row],[HotelID]],DimHotels!A:E,5,0)</f>
        <v>338</v>
      </c>
      <c r="Q180" s="14">
        <f>VLOOKUP(Table1[[#This Row],[TicketID]],DimTickets!A:G,7,0)</f>
        <v>2971</v>
      </c>
      <c r="R180" s="14">
        <f>Table1[[#This Row],[Visa Fees]]+Table1[[#This Row],[Night Rate]]+Table1[[#This Row],[Ticket cost]]</f>
        <v>4372</v>
      </c>
    </row>
    <row r="181" spans="1:18" x14ac:dyDescent="0.3">
      <c r="A181" t="s">
        <v>21416</v>
      </c>
      <c r="B181" t="s">
        <v>1492</v>
      </c>
      <c r="C181" t="s">
        <v>13301</v>
      </c>
      <c r="D181" t="s">
        <v>16608</v>
      </c>
      <c r="E181" t="s">
        <v>20254</v>
      </c>
      <c r="F181" s="1">
        <v>45698</v>
      </c>
      <c r="G181" t="str">
        <f>VLOOKUP(Table1[[#This Row],[CustomerID]],DimCustomers!A:B,2,0)</f>
        <v>Roberto Rhodes</v>
      </c>
      <c r="H181" t="str">
        <f>VLOOKUP(Table1[[#This Row],[CustomerID]],DimCustomers!A:C,3,0)</f>
        <v>Female</v>
      </c>
      <c r="I181" t="str">
        <f>VLOOKUP(Table1[[#This Row],[CustomerID]],DimCustomers!A:D,4,0)</f>
        <v>Montenegro</v>
      </c>
      <c r="J181" t="str">
        <f>VLOOKUP(Table1[[#This Row],[VisaID]],'DimVisaApplications 2'!A:C,3,0)</f>
        <v>Approved</v>
      </c>
      <c r="K181" t="str">
        <f>VLOOKUP(Table1[[#This Row],[VisaID]],'DimVisaApplications 2'!A:D,4,0)</f>
        <v>Canada</v>
      </c>
      <c r="L181" s="12">
        <f>VLOOKUP(Table1[[#This Row],[VisaID]],'DimVisaApplications 2'!A:E,5,0)</f>
        <v>45533</v>
      </c>
      <c r="M181" s="14">
        <f>VLOOKUP(Table1[[#This Row],[VisaID]],'DimVisaApplications 2'!A:G,7,0)</f>
        <v>1562</v>
      </c>
      <c r="N181" s="14" t="str">
        <f>VLOOKUP(Table1[[#This Row],[HotelID]],DimHotels!A:B,2,0)</f>
        <v>Four Seasons</v>
      </c>
      <c r="O181" t="str">
        <f>VLOOKUP(Table1[[#This Row],[HotelID]],DimHotels!A:C,3,0)</f>
        <v>Dubai</v>
      </c>
      <c r="P181" s="14">
        <f>VLOOKUP(Table1[[#This Row],[HotelID]],DimHotels!A:E,5,0)</f>
        <v>129</v>
      </c>
      <c r="Q181" s="14">
        <f>VLOOKUP(Table1[[#This Row],[TicketID]],DimTickets!A:G,7,0)</f>
        <v>1153</v>
      </c>
      <c r="R181" s="14">
        <f>Table1[[#This Row],[Visa Fees]]+Table1[[#This Row],[Night Rate]]+Table1[[#This Row],[Ticket cost]]</f>
        <v>2844</v>
      </c>
    </row>
    <row r="182" spans="1:18" x14ac:dyDescent="0.3">
      <c r="A182" t="s">
        <v>21417</v>
      </c>
      <c r="B182" t="s">
        <v>1826</v>
      </c>
      <c r="C182" t="s">
        <v>12610</v>
      </c>
      <c r="D182" t="s">
        <v>17323</v>
      </c>
      <c r="E182" t="s">
        <v>19944</v>
      </c>
      <c r="F182" s="1">
        <v>45727</v>
      </c>
      <c r="G182" t="str">
        <f>VLOOKUP(Table1[[#This Row],[CustomerID]],DimCustomers!A:B,2,0)</f>
        <v>Thomas Logan</v>
      </c>
      <c r="H182" t="str">
        <f>VLOOKUP(Table1[[#This Row],[CustomerID]],DimCustomers!A:C,3,0)</f>
        <v>Male</v>
      </c>
      <c r="I182" t="str">
        <f>VLOOKUP(Table1[[#This Row],[CustomerID]],DimCustomers!A:D,4,0)</f>
        <v>El Salvador</v>
      </c>
      <c r="J182" t="str">
        <f>VLOOKUP(Table1[[#This Row],[VisaID]],'DimVisaApplications 2'!A:C,3,0)</f>
        <v>Approved</v>
      </c>
      <c r="K182" t="str">
        <f>VLOOKUP(Table1[[#This Row],[VisaID]],'DimVisaApplications 2'!A:D,4,0)</f>
        <v>Canada</v>
      </c>
      <c r="L182" s="12">
        <f>VLOOKUP(Table1[[#This Row],[VisaID]],'DimVisaApplications 2'!A:E,5,0)</f>
        <v>45669</v>
      </c>
      <c r="M182" s="14">
        <f>VLOOKUP(Table1[[#This Row],[VisaID]],'DimVisaApplications 2'!A:G,7,0)</f>
        <v>995</v>
      </c>
      <c r="N182" s="14" t="str">
        <f>VLOOKUP(Table1[[#This Row],[HotelID]],DimHotels!A:B,2,0)</f>
        <v>Four Seasons</v>
      </c>
      <c r="O182" t="str">
        <f>VLOOKUP(Table1[[#This Row],[HotelID]],DimHotels!A:C,3,0)</f>
        <v>London</v>
      </c>
      <c r="P182" s="14">
        <f>VLOOKUP(Table1[[#This Row],[HotelID]],DimHotels!A:E,5,0)</f>
        <v>314</v>
      </c>
      <c r="Q182" s="14">
        <f>VLOOKUP(Table1[[#This Row],[TicketID]],DimTickets!A:G,7,0)</f>
        <v>1929</v>
      </c>
      <c r="R182" s="14">
        <f>Table1[[#This Row],[Visa Fees]]+Table1[[#This Row],[Night Rate]]+Table1[[#This Row],[Ticket cost]]</f>
        <v>3238</v>
      </c>
    </row>
    <row r="183" spans="1:18" x14ac:dyDescent="0.3">
      <c r="A183" t="s">
        <v>21418</v>
      </c>
      <c r="B183" t="s">
        <v>1338</v>
      </c>
      <c r="C183" t="s">
        <v>12608</v>
      </c>
      <c r="D183" t="s">
        <v>15744</v>
      </c>
      <c r="E183" t="s">
        <v>20261</v>
      </c>
      <c r="F183" s="1">
        <v>45759</v>
      </c>
      <c r="G183" t="str">
        <f>VLOOKUP(Table1[[#This Row],[CustomerID]],DimCustomers!A:B,2,0)</f>
        <v>Leslie Moore</v>
      </c>
      <c r="H183" t="str">
        <f>VLOOKUP(Table1[[#This Row],[CustomerID]],DimCustomers!A:C,3,0)</f>
        <v>Male</v>
      </c>
      <c r="I183" t="str">
        <f>VLOOKUP(Table1[[#This Row],[CustomerID]],DimCustomers!A:D,4,0)</f>
        <v>Sri Lanka</v>
      </c>
      <c r="J183" t="str">
        <f>VLOOKUP(Table1[[#This Row],[VisaID]],'DimVisaApplications 2'!A:C,3,0)</f>
        <v>Approved</v>
      </c>
      <c r="K183" t="str">
        <f>VLOOKUP(Table1[[#This Row],[VisaID]],'DimVisaApplications 2'!A:D,4,0)</f>
        <v>UAE</v>
      </c>
      <c r="L183" s="12">
        <f>VLOOKUP(Table1[[#This Row],[VisaID]],'DimVisaApplications 2'!A:E,5,0)</f>
        <v>45522</v>
      </c>
      <c r="M183" s="14">
        <f>VLOOKUP(Table1[[#This Row],[VisaID]],'DimVisaApplications 2'!A:G,7,0)</f>
        <v>712</v>
      </c>
      <c r="N183" s="14" t="str">
        <f>VLOOKUP(Table1[[#This Row],[HotelID]],DimHotels!A:B,2,0)</f>
        <v>Radisson</v>
      </c>
      <c r="O183" t="str">
        <f>VLOOKUP(Table1[[#This Row],[HotelID]],DimHotels!A:C,3,0)</f>
        <v>Paris</v>
      </c>
      <c r="P183" s="14">
        <f>VLOOKUP(Table1[[#This Row],[HotelID]],DimHotels!A:E,5,0)</f>
        <v>385</v>
      </c>
      <c r="Q183" s="14">
        <f>VLOOKUP(Table1[[#This Row],[TicketID]],DimTickets!A:G,7,0)</f>
        <v>2238</v>
      </c>
      <c r="R183" s="14">
        <f>Table1[[#This Row],[Visa Fees]]+Table1[[#This Row],[Night Rate]]+Table1[[#This Row],[Ticket cost]]</f>
        <v>3335</v>
      </c>
    </row>
    <row r="184" spans="1:18" x14ac:dyDescent="0.3">
      <c r="A184" t="s">
        <v>21419</v>
      </c>
      <c r="B184" t="s">
        <v>2478</v>
      </c>
      <c r="C184" t="s">
        <v>14538</v>
      </c>
      <c r="D184" t="s">
        <v>16204</v>
      </c>
      <c r="E184" t="s">
        <v>20745</v>
      </c>
      <c r="F184" s="1">
        <v>45727</v>
      </c>
      <c r="G184" t="str">
        <f>VLOOKUP(Table1[[#This Row],[CustomerID]],DimCustomers!A:B,2,0)</f>
        <v>Emily Lee</v>
      </c>
      <c r="H184" t="str">
        <f>VLOOKUP(Table1[[#This Row],[CustomerID]],DimCustomers!A:C,3,0)</f>
        <v>Female</v>
      </c>
      <c r="I184" t="str">
        <f>VLOOKUP(Table1[[#This Row],[CustomerID]],DimCustomers!A:D,4,0)</f>
        <v>Thailand</v>
      </c>
      <c r="J184" t="str">
        <f>VLOOKUP(Table1[[#This Row],[VisaID]],'DimVisaApplications 2'!A:C,3,0)</f>
        <v>Approved</v>
      </c>
      <c r="K184" t="str">
        <f>VLOOKUP(Table1[[#This Row],[VisaID]],'DimVisaApplications 2'!A:D,4,0)</f>
        <v>USA</v>
      </c>
      <c r="L184" s="12">
        <f>VLOOKUP(Table1[[#This Row],[VisaID]],'DimVisaApplications 2'!A:E,5,0)</f>
        <v>45643</v>
      </c>
      <c r="M184" s="14">
        <f>VLOOKUP(Table1[[#This Row],[VisaID]],'DimVisaApplications 2'!A:G,7,0)</f>
        <v>1527</v>
      </c>
      <c r="N184" s="14" t="str">
        <f>VLOOKUP(Table1[[#This Row],[HotelID]],DimHotels!A:B,2,0)</f>
        <v>Hilton</v>
      </c>
      <c r="O184" t="str">
        <f>VLOOKUP(Table1[[#This Row],[HotelID]],DimHotels!A:C,3,0)</f>
        <v>Paris</v>
      </c>
      <c r="P184" s="14">
        <f>VLOOKUP(Table1[[#This Row],[HotelID]],DimHotels!A:E,5,0)</f>
        <v>752</v>
      </c>
      <c r="Q184" s="14">
        <f>VLOOKUP(Table1[[#This Row],[TicketID]],DimTickets!A:G,7,0)</f>
        <v>1944</v>
      </c>
      <c r="R184" s="14">
        <f>Table1[[#This Row],[Visa Fees]]+Table1[[#This Row],[Night Rate]]+Table1[[#This Row],[Ticket cost]]</f>
        <v>4223</v>
      </c>
    </row>
    <row r="185" spans="1:18" x14ac:dyDescent="0.3">
      <c r="A185" t="s">
        <v>21420</v>
      </c>
      <c r="B185" t="s">
        <v>58</v>
      </c>
      <c r="C185" t="s">
        <v>14591</v>
      </c>
      <c r="D185" t="s">
        <v>15534</v>
      </c>
      <c r="E185" t="s">
        <v>20142</v>
      </c>
      <c r="F185" s="1">
        <v>45760</v>
      </c>
      <c r="G185" t="str">
        <f>VLOOKUP(Table1[[#This Row],[CustomerID]],DimCustomers!A:B,2,0)</f>
        <v>Jessica Thompson</v>
      </c>
      <c r="H185" t="str">
        <f>VLOOKUP(Table1[[#This Row],[CustomerID]],DimCustomers!A:C,3,0)</f>
        <v>Female</v>
      </c>
      <c r="I185" t="str">
        <f>VLOOKUP(Table1[[#This Row],[CustomerID]],DimCustomers!A:D,4,0)</f>
        <v>Cocos (Keeling) Islands</v>
      </c>
      <c r="J185" t="str">
        <f>VLOOKUP(Table1[[#This Row],[VisaID]],'DimVisaApplications 2'!A:C,3,0)</f>
        <v>Pending</v>
      </c>
      <c r="K185" t="str">
        <f>VLOOKUP(Table1[[#This Row],[VisaID]],'DimVisaApplications 2'!A:D,4,0)</f>
        <v>France</v>
      </c>
      <c r="L185" s="12">
        <f>VLOOKUP(Table1[[#This Row],[VisaID]],'DimVisaApplications 2'!A:E,5,0)</f>
        <v>45802</v>
      </c>
      <c r="M185" s="14">
        <f>VLOOKUP(Table1[[#This Row],[VisaID]],'DimVisaApplications 2'!A:G,7,0)</f>
        <v>1967</v>
      </c>
      <c r="N185" s="14" t="str">
        <f>VLOOKUP(Table1[[#This Row],[HotelID]],DimHotels!A:B,2,0)</f>
        <v>Hilton</v>
      </c>
      <c r="O185" t="str">
        <f>VLOOKUP(Table1[[#This Row],[HotelID]],DimHotels!A:C,3,0)</f>
        <v>London</v>
      </c>
      <c r="P185" s="14">
        <f>VLOOKUP(Table1[[#This Row],[HotelID]],DimHotels!A:E,5,0)</f>
        <v>340</v>
      </c>
      <c r="Q185" s="14">
        <f>VLOOKUP(Table1[[#This Row],[TicketID]],DimTickets!A:G,7,0)</f>
        <v>2114</v>
      </c>
      <c r="R185" s="14">
        <f>Table1[[#This Row],[Visa Fees]]+Table1[[#This Row],[Night Rate]]+Table1[[#This Row],[Ticket cost]]</f>
        <v>4421</v>
      </c>
    </row>
    <row r="186" spans="1:18" x14ac:dyDescent="0.3">
      <c r="A186" t="s">
        <v>21421</v>
      </c>
      <c r="B186" t="s">
        <v>2538</v>
      </c>
      <c r="C186" t="s">
        <v>13637</v>
      </c>
      <c r="D186" t="s">
        <v>16138</v>
      </c>
      <c r="E186" t="s">
        <v>21015</v>
      </c>
      <c r="F186" s="1">
        <v>45738</v>
      </c>
      <c r="G186" t="str">
        <f>VLOOKUP(Table1[[#This Row],[CustomerID]],DimCustomers!A:B,2,0)</f>
        <v>Mark Stephenson</v>
      </c>
      <c r="H186" t="str">
        <f>VLOOKUP(Table1[[#This Row],[CustomerID]],DimCustomers!A:C,3,0)</f>
        <v>Female</v>
      </c>
      <c r="I186" t="str">
        <f>VLOOKUP(Table1[[#This Row],[CustomerID]],DimCustomers!A:D,4,0)</f>
        <v>Venezuela</v>
      </c>
      <c r="J186" t="str">
        <f>VLOOKUP(Table1[[#This Row],[VisaID]],'DimVisaApplications 2'!A:C,3,0)</f>
        <v>Rejected</v>
      </c>
      <c r="K186" t="str">
        <f>VLOOKUP(Table1[[#This Row],[VisaID]],'DimVisaApplications 2'!A:D,4,0)</f>
        <v>France</v>
      </c>
      <c r="L186" s="12">
        <f>VLOOKUP(Table1[[#This Row],[VisaID]],'DimVisaApplications 2'!A:E,5,0)</f>
        <v>45540</v>
      </c>
      <c r="M186" s="14">
        <f>VLOOKUP(Table1[[#This Row],[VisaID]],'DimVisaApplications 2'!A:G,7,0)</f>
        <v>1632</v>
      </c>
      <c r="N186" s="14" t="str">
        <f>VLOOKUP(Table1[[#This Row],[HotelID]],DimHotels!A:B,2,0)</f>
        <v>Hilton</v>
      </c>
      <c r="O186" t="str">
        <f>VLOOKUP(Table1[[#This Row],[HotelID]],DimHotels!A:C,3,0)</f>
        <v>London</v>
      </c>
      <c r="P186" s="14">
        <f>VLOOKUP(Table1[[#This Row],[HotelID]],DimHotels!A:E,5,0)</f>
        <v>327</v>
      </c>
      <c r="Q186" s="14">
        <f>VLOOKUP(Table1[[#This Row],[TicketID]],DimTickets!A:G,7,0)</f>
        <v>4259</v>
      </c>
      <c r="R186" s="14">
        <f>Table1[[#This Row],[Visa Fees]]+Table1[[#This Row],[Night Rate]]+Table1[[#This Row],[Ticket cost]]</f>
        <v>6218</v>
      </c>
    </row>
    <row r="187" spans="1:18" x14ac:dyDescent="0.3">
      <c r="A187" t="s">
        <v>21422</v>
      </c>
      <c r="B187" t="s">
        <v>1352</v>
      </c>
      <c r="C187" t="s">
        <v>12824</v>
      </c>
      <c r="D187" t="s">
        <v>15551</v>
      </c>
      <c r="E187" t="s">
        <v>20058</v>
      </c>
      <c r="F187" s="1">
        <v>45696</v>
      </c>
      <c r="G187" t="str">
        <f>VLOOKUP(Table1[[#This Row],[CustomerID]],DimCustomers!A:B,2,0)</f>
        <v>Sandra Morton</v>
      </c>
      <c r="H187" t="str">
        <f>VLOOKUP(Table1[[#This Row],[CustomerID]],DimCustomers!A:C,3,0)</f>
        <v>Female</v>
      </c>
      <c r="I187" t="str">
        <f>VLOOKUP(Table1[[#This Row],[CustomerID]],DimCustomers!A:D,4,0)</f>
        <v>Sierra Leone</v>
      </c>
      <c r="J187" t="str">
        <f>VLOOKUP(Table1[[#This Row],[VisaID]],'DimVisaApplications 2'!A:C,3,0)</f>
        <v>Approved</v>
      </c>
      <c r="K187" t="str">
        <f>VLOOKUP(Table1[[#This Row],[VisaID]],'DimVisaApplications 2'!A:D,4,0)</f>
        <v>UK</v>
      </c>
      <c r="L187" s="12">
        <f>VLOOKUP(Table1[[#This Row],[VisaID]],'DimVisaApplications 2'!A:E,5,0)</f>
        <v>45790</v>
      </c>
      <c r="M187" s="14">
        <f>VLOOKUP(Table1[[#This Row],[VisaID]],'DimVisaApplications 2'!A:G,7,0)</f>
        <v>707</v>
      </c>
      <c r="N187" s="14" t="str">
        <f>VLOOKUP(Table1[[#This Row],[HotelID]],DimHotels!A:B,2,0)</f>
        <v>Hilton</v>
      </c>
      <c r="O187" t="str">
        <f>VLOOKUP(Table1[[#This Row],[HotelID]],DimHotels!A:C,3,0)</f>
        <v>New York</v>
      </c>
      <c r="P187" s="14">
        <f>VLOOKUP(Table1[[#This Row],[HotelID]],DimHotels!A:E,5,0)</f>
        <v>253</v>
      </c>
      <c r="Q187" s="14">
        <f>VLOOKUP(Table1[[#This Row],[TicketID]],DimTickets!A:G,7,0)</f>
        <v>1341</v>
      </c>
      <c r="R187" s="14">
        <f>Table1[[#This Row],[Visa Fees]]+Table1[[#This Row],[Night Rate]]+Table1[[#This Row],[Ticket cost]]</f>
        <v>2301</v>
      </c>
    </row>
    <row r="188" spans="1:18" x14ac:dyDescent="0.3">
      <c r="A188" t="s">
        <v>21423</v>
      </c>
      <c r="B188" t="s">
        <v>2475</v>
      </c>
      <c r="C188" t="s">
        <v>14812</v>
      </c>
      <c r="D188" t="s">
        <v>15887</v>
      </c>
      <c r="E188" t="s">
        <v>19589</v>
      </c>
      <c r="F188" s="1">
        <v>45702</v>
      </c>
      <c r="G188" t="str">
        <f>VLOOKUP(Table1[[#This Row],[CustomerID]],DimCustomers!A:B,2,0)</f>
        <v>Jennifer Nguyen</v>
      </c>
      <c r="H188" t="str">
        <f>VLOOKUP(Table1[[#This Row],[CustomerID]],DimCustomers!A:C,3,0)</f>
        <v>Male</v>
      </c>
      <c r="I188" t="str">
        <f>VLOOKUP(Table1[[#This Row],[CustomerID]],DimCustomers!A:D,4,0)</f>
        <v>Slovenia</v>
      </c>
      <c r="J188" t="str">
        <f>VLOOKUP(Table1[[#This Row],[VisaID]],'DimVisaApplications 2'!A:C,3,0)</f>
        <v>Rejected</v>
      </c>
      <c r="K188" t="str">
        <f>VLOOKUP(Table1[[#This Row],[VisaID]],'DimVisaApplications 2'!A:D,4,0)</f>
        <v>Germany</v>
      </c>
      <c r="L188" s="12">
        <f>VLOOKUP(Table1[[#This Row],[VisaID]],'DimVisaApplications 2'!A:E,5,0)</f>
        <v>45501</v>
      </c>
      <c r="M188" s="14">
        <f>VLOOKUP(Table1[[#This Row],[VisaID]],'DimVisaApplications 2'!A:G,7,0)</f>
        <v>1218</v>
      </c>
      <c r="N188" s="14" t="str">
        <f>VLOOKUP(Table1[[#This Row],[HotelID]],DimHotels!A:B,2,0)</f>
        <v>Four Seasons</v>
      </c>
      <c r="O188" t="str">
        <f>VLOOKUP(Table1[[#This Row],[HotelID]],DimHotels!A:C,3,0)</f>
        <v>Dubai</v>
      </c>
      <c r="P188" s="14">
        <f>VLOOKUP(Table1[[#This Row],[HotelID]],DimHotels!A:E,5,0)</f>
        <v>354</v>
      </c>
      <c r="Q188" s="14">
        <f>VLOOKUP(Table1[[#This Row],[TicketID]],DimTickets!A:G,7,0)</f>
        <v>1935</v>
      </c>
      <c r="R188" s="14">
        <f>Table1[[#This Row],[Visa Fees]]+Table1[[#This Row],[Night Rate]]+Table1[[#This Row],[Ticket cost]]</f>
        <v>3507</v>
      </c>
    </row>
    <row r="189" spans="1:18" x14ac:dyDescent="0.3">
      <c r="A189" t="s">
        <v>21424</v>
      </c>
      <c r="B189" t="s">
        <v>30</v>
      </c>
      <c r="C189" t="s">
        <v>14096</v>
      </c>
      <c r="D189" t="s">
        <v>16575</v>
      </c>
      <c r="E189" t="s">
        <v>18606</v>
      </c>
      <c r="F189" s="1">
        <v>45861</v>
      </c>
      <c r="G189" t="str">
        <f>VLOOKUP(Table1[[#This Row],[CustomerID]],DimCustomers!A:B,2,0)</f>
        <v>Mary Alvarez</v>
      </c>
      <c r="H189" t="str">
        <f>VLOOKUP(Table1[[#This Row],[CustomerID]],DimCustomers!A:C,3,0)</f>
        <v>Female</v>
      </c>
      <c r="I189" t="str">
        <f>VLOOKUP(Table1[[#This Row],[CustomerID]],DimCustomers!A:D,4,0)</f>
        <v>Denmark</v>
      </c>
      <c r="J189" t="str">
        <f>VLOOKUP(Table1[[#This Row],[VisaID]],'DimVisaApplications 2'!A:C,3,0)</f>
        <v>Approved</v>
      </c>
      <c r="K189" t="str">
        <f>VLOOKUP(Table1[[#This Row],[VisaID]],'DimVisaApplications 2'!A:D,4,0)</f>
        <v>UK</v>
      </c>
      <c r="L189" s="12">
        <f>VLOOKUP(Table1[[#This Row],[VisaID]],'DimVisaApplications 2'!A:E,5,0)</f>
        <v>45753</v>
      </c>
      <c r="M189" s="14">
        <f>VLOOKUP(Table1[[#This Row],[VisaID]],'DimVisaApplications 2'!A:G,7,0)</f>
        <v>1739</v>
      </c>
      <c r="N189" s="14" t="str">
        <f>VLOOKUP(Table1[[#This Row],[HotelID]],DimHotels!A:B,2,0)</f>
        <v>Hilton</v>
      </c>
      <c r="O189" t="str">
        <f>VLOOKUP(Table1[[#This Row],[HotelID]],DimHotels!A:C,3,0)</f>
        <v>Paris</v>
      </c>
      <c r="P189" s="14">
        <f>VLOOKUP(Table1[[#This Row],[HotelID]],DimHotels!A:E,5,0)</f>
        <v>511</v>
      </c>
      <c r="Q189" s="14">
        <f>VLOOKUP(Table1[[#This Row],[TicketID]],DimTickets!A:G,7,0)</f>
        <v>2939</v>
      </c>
      <c r="R189" s="14">
        <f>Table1[[#This Row],[Visa Fees]]+Table1[[#This Row],[Night Rate]]+Table1[[#This Row],[Ticket cost]]</f>
        <v>5189</v>
      </c>
    </row>
    <row r="190" spans="1:18" x14ac:dyDescent="0.3">
      <c r="A190" t="s">
        <v>21425</v>
      </c>
      <c r="B190" t="s">
        <v>1615</v>
      </c>
      <c r="C190" t="s">
        <v>14731</v>
      </c>
      <c r="D190" t="s">
        <v>15318</v>
      </c>
      <c r="E190" t="s">
        <v>18803</v>
      </c>
      <c r="F190" s="1">
        <v>45745</v>
      </c>
      <c r="G190" t="str">
        <f>VLOOKUP(Table1[[#This Row],[CustomerID]],DimCustomers!A:B,2,0)</f>
        <v>Edward Lewis</v>
      </c>
      <c r="H190" t="str">
        <f>VLOOKUP(Table1[[#This Row],[CustomerID]],DimCustomers!A:C,3,0)</f>
        <v>Male</v>
      </c>
      <c r="I190" t="str">
        <f>VLOOKUP(Table1[[#This Row],[CustomerID]],DimCustomers!A:D,4,0)</f>
        <v>Grenada</v>
      </c>
      <c r="J190" t="str">
        <f>VLOOKUP(Table1[[#This Row],[VisaID]],'DimVisaApplications 2'!A:C,3,0)</f>
        <v>Rejected</v>
      </c>
      <c r="K190" t="str">
        <f>VLOOKUP(Table1[[#This Row],[VisaID]],'DimVisaApplications 2'!A:D,4,0)</f>
        <v>UAE</v>
      </c>
      <c r="L190" s="12">
        <f>VLOOKUP(Table1[[#This Row],[VisaID]],'DimVisaApplications 2'!A:E,5,0)</f>
        <v>45586</v>
      </c>
      <c r="M190" s="14">
        <f>VLOOKUP(Table1[[#This Row],[VisaID]],'DimVisaApplications 2'!A:G,7,0)</f>
        <v>896</v>
      </c>
      <c r="N190" s="14" t="str">
        <f>VLOOKUP(Table1[[#This Row],[HotelID]],DimHotels!A:B,2,0)</f>
        <v>Hilton</v>
      </c>
      <c r="O190" t="str">
        <f>VLOOKUP(Table1[[#This Row],[HotelID]],DimHotels!A:C,3,0)</f>
        <v>New York</v>
      </c>
      <c r="P190" s="14">
        <f>VLOOKUP(Table1[[#This Row],[HotelID]],DimHotels!A:E,5,0)</f>
        <v>783</v>
      </c>
      <c r="Q190" s="14">
        <f>VLOOKUP(Table1[[#This Row],[TicketID]],DimTickets!A:G,7,0)</f>
        <v>1034</v>
      </c>
      <c r="R190" s="14">
        <f>Table1[[#This Row],[Visa Fees]]+Table1[[#This Row],[Night Rate]]+Table1[[#This Row],[Ticket cost]]</f>
        <v>2713</v>
      </c>
    </row>
    <row r="191" spans="1:18" x14ac:dyDescent="0.3">
      <c r="A191" t="s">
        <v>21426</v>
      </c>
      <c r="B191" t="s">
        <v>1326</v>
      </c>
      <c r="C191" t="s">
        <v>12953</v>
      </c>
      <c r="D191" t="s">
        <v>16866</v>
      </c>
      <c r="E191" t="s">
        <v>19173</v>
      </c>
      <c r="F191" s="1">
        <v>45779</v>
      </c>
      <c r="G191" t="str">
        <f>VLOOKUP(Table1[[#This Row],[CustomerID]],DimCustomers!A:B,2,0)</f>
        <v>Sheila Friedman</v>
      </c>
      <c r="H191" t="str">
        <f>VLOOKUP(Table1[[#This Row],[CustomerID]],DimCustomers!A:C,3,0)</f>
        <v>Female</v>
      </c>
      <c r="I191" t="str">
        <f>VLOOKUP(Table1[[#This Row],[CustomerID]],DimCustomers!A:D,4,0)</f>
        <v>Georgia</v>
      </c>
      <c r="J191" t="str">
        <f>VLOOKUP(Table1[[#This Row],[VisaID]],'DimVisaApplications 2'!A:C,3,0)</f>
        <v>Pending</v>
      </c>
      <c r="K191" t="str">
        <f>VLOOKUP(Table1[[#This Row],[VisaID]],'DimVisaApplications 2'!A:D,4,0)</f>
        <v>UK</v>
      </c>
      <c r="L191" s="12">
        <f>VLOOKUP(Table1[[#This Row],[VisaID]],'DimVisaApplications 2'!A:E,5,0)</f>
        <v>45790</v>
      </c>
      <c r="M191" s="14">
        <f>VLOOKUP(Table1[[#This Row],[VisaID]],'DimVisaApplications 2'!A:G,7,0)</f>
        <v>1135</v>
      </c>
      <c r="N191" s="14" t="str">
        <f>VLOOKUP(Table1[[#This Row],[HotelID]],DimHotels!A:B,2,0)</f>
        <v>Hilton</v>
      </c>
      <c r="O191" t="str">
        <f>VLOOKUP(Table1[[#This Row],[HotelID]],DimHotels!A:C,3,0)</f>
        <v>New York</v>
      </c>
      <c r="P191" s="14">
        <f>VLOOKUP(Table1[[#This Row],[HotelID]],DimHotels!A:E,5,0)</f>
        <v>130</v>
      </c>
      <c r="Q191" s="14">
        <f>VLOOKUP(Table1[[#This Row],[TicketID]],DimTickets!A:G,7,0)</f>
        <v>3710</v>
      </c>
      <c r="R191" s="14">
        <f>Table1[[#This Row],[Visa Fees]]+Table1[[#This Row],[Night Rate]]+Table1[[#This Row],[Ticket cost]]</f>
        <v>4975</v>
      </c>
    </row>
    <row r="192" spans="1:18" x14ac:dyDescent="0.3">
      <c r="A192" t="s">
        <v>21427</v>
      </c>
      <c r="B192" t="s">
        <v>1179</v>
      </c>
      <c r="C192" t="s">
        <v>14549</v>
      </c>
      <c r="D192" t="s">
        <v>17275</v>
      </c>
      <c r="E192" t="s">
        <v>20155</v>
      </c>
      <c r="F192" s="1">
        <v>45793</v>
      </c>
      <c r="G192" t="str">
        <f>VLOOKUP(Table1[[#This Row],[CustomerID]],DimCustomers!A:B,2,0)</f>
        <v>Cassie Salinas</v>
      </c>
      <c r="H192" t="str">
        <f>VLOOKUP(Table1[[#This Row],[CustomerID]],DimCustomers!A:C,3,0)</f>
        <v>Female</v>
      </c>
      <c r="I192" t="str">
        <f>VLOOKUP(Table1[[#This Row],[CustomerID]],DimCustomers!A:D,4,0)</f>
        <v>Lebanon</v>
      </c>
      <c r="J192" t="str">
        <f>VLOOKUP(Table1[[#This Row],[VisaID]],'DimVisaApplications 2'!A:C,3,0)</f>
        <v>Pending</v>
      </c>
      <c r="K192" t="str">
        <f>VLOOKUP(Table1[[#This Row],[VisaID]],'DimVisaApplications 2'!A:D,4,0)</f>
        <v>UK</v>
      </c>
      <c r="L192" s="12">
        <f>VLOOKUP(Table1[[#This Row],[VisaID]],'DimVisaApplications 2'!A:E,5,0)</f>
        <v>45504</v>
      </c>
      <c r="M192" s="14">
        <f>VLOOKUP(Table1[[#This Row],[VisaID]],'DimVisaApplications 2'!A:G,7,0)</f>
        <v>862</v>
      </c>
      <c r="N192" s="14" t="str">
        <f>VLOOKUP(Table1[[#This Row],[HotelID]],DimHotels!A:B,2,0)</f>
        <v>Sheraton</v>
      </c>
      <c r="O192" t="str">
        <f>VLOOKUP(Table1[[#This Row],[HotelID]],DimHotels!A:C,3,0)</f>
        <v>Paris</v>
      </c>
      <c r="P192" s="14">
        <f>VLOOKUP(Table1[[#This Row],[HotelID]],DimHotels!A:E,5,0)</f>
        <v>731</v>
      </c>
      <c r="Q192" s="14">
        <f>VLOOKUP(Table1[[#This Row],[TicketID]],DimTickets!A:G,7,0)</f>
        <v>4124</v>
      </c>
      <c r="R192" s="14">
        <f>Table1[[#This Row],[Visa Fees]]+Table1[[#This Row],[Night Rate]]+Table1[[#This Row],[Ticket cost]]</f>
        <v>5717</v>
      </c>
    </row>
    <row r="193" spans="1:18" x14ac:dyDescent="0.3">
      <c r="A193" t="s">
        <v>21428</v>
      </c>
      <c r="B193" t="s">
        <v>1954</v>
      </c>
      <c r="C193" t="s">
        <v>13721</v>
      </c>
      <c r="D193" t="s">
        <v>16864</v>
      </c>
      <c r="E193" t="s">
        <v>19456</v>
      </c>
      <c r="F193" s="1">
        <v>45859</v>
      </c>
      <c r="G193" t="str">
        <f>VLOOKUP(Table1[[#This Row],[CustomerID]],DimCustomers!A:B,2,0)</f>
        <v>Zachary Beasley</v>
      </c>
      <c r="H193" t="str">
        <f>VLOOKUP(Table1[[#This Row],[CustomerID]],DimCustomers!A:C,3,0)</f>
        <v>Male</v>
      </c>
      <c r="I193" t="str">
        <f>VLOOKUP(Table1[[#This Row],[CustomerID]],DimCustomers!A:D,4,0)</f>
        <v>South Georgia and the South Sandwich Islands</v>
      </c>
      <c r="J193" t="str">
        <f>VLOOKUP(Table1[[#This Row],[VisaID]],'DimVisaApplications 2'!A:C,3,0)</f>
        <v>Approved</v>
      </c>
      <c r="K193" t="str">
        <f>VLOOKUP(Table1[[#This Row],[VisaID]],'DimVisaApplications 2'!A:D,4,0)</f>
        <v>Canada</v>
      </c>
      <c r="L193" s="12">
        <f>VLOOKUP(Table1[[#This Row],[VisaID]],'DimVisaApplications 2'!A:E,5,0)</f>
        <v>45595</v>
      </c>
      <c r="M193" s="14">
        <f>VLOOKUP(Table1[[#This Row],[VisaID]],'DimVisaApplications 2'!A:G,7,0)</f>
        <v>880</v>
      </c>
      <c r="N193" s="14" t="str">
        <f>VLOOKUP(Table1[[#This Row],[HotelID]],DimHotels!A:B,2,0)</f>
        <v>Four Seasons</v>
      </c>
      <c r="O193" t="str">
        <f>VLOOKUP(Table1[[#This Row],[HotelID]],DimHotels!A:C,3,0)</f>
        <v>London</v>
      </c>
      <c r="P193" s="14">
        <f>VLOOKUP(Table1[[#This Row],[HotelID]],DimHotels!A:E,5,0)</f>
        <v>346</v>
      </c>
      <c r="Q193" s="14">
        <f>VLOOKUP(Table1[[#This Row],[TicketID]],DimTickets!A:G,7,0)</f>
        <v>3745</v>
      </c>
      <c r="R193" s="14">
        <f>Table1[[#This Row],[Visa Fees]]+Table1[[#This Row],[Night Rate]]+Table1[[#This Row],[Ticket cost]]</f>
        <v>4971</v>
      </c>
    </row>
    <row r="194" spans="1:18" x14ac:dyDescent="0.3">
      <c r="A194" t="s">
        <v>21429</v>
      </c>
      <c r="B194" t="s">
        <v>1855</v>
      </c>
      <c r="C194" t="s">
        <v>12579</v>
      </c>
      <c r="D194" t="s">
        <v>15420</v>
      </c>
      <c r="E194" t="s">
        <v>19170</v>
      </c>
      <c r="F194" s="1">
        <v>45767</v>
      </c>
      <c r="G194" t="str">
        <f>VLOOKUP(Table1[[#This Row],[CustomerID]],DimCustomers!A:B,2,0)</f>
        <v>Roy Woods</v>
      </c>
      <c r="H194" t="str">
        <f>VLOOKUP(Table1[[#This Row],[CustomerID]],DimCustomers!A:C,3,0)</f>
        <v>Male</v>
      </c>
      <c r="I194" t="str">
        <f>VLOOKUP(Table1[[#This Row],[CustomerID]],DimCustomers!A:D,4,0)</f>
        <v>Canada</v>
      </c>
      <c r="J194" t="str">
        <f>VLOOKUP(Table1[[#This Row],[VisaID]],'DimVisaApplications 2'!A:C,3,0)</f>
        <v>Pending</v>
      </c>
      <c r="K194" t="str">
        <f>VLOOKUP(Table1[[#This Row],[VisaID]],'DimVisaApplications 2'!A:D,4,0)</f>
        <v>UK</v>
      </c>
      <c r="L194" s="12">
        <f>VLOOKUP(Table1[[#This Row],[VisaID]],'DimVisaApplications 2'!A:E,5,0)</f>
        <v>45858</v>
      </c>
      <c r="M194" s="14">
        <f>VLOOKUP(Table1[[#This Row],[VisaID]],'DimVisaApplications 2'!A:G,7,0)</f>
        <v>712</v>
      </c>
      <c r="N194" s="14" t="str">
        <f>VLOOKUP(Table1[[#This Row],[HotelID]],DimHotels!A:B,2,0)</f>
        <v>Radisson</v>
      </c>
      <c r="O194" t="str">
        <f>VLOOKUP(Table1[[#This Row],[HotelID]],DimHotels!A:C,3,0)</f>
        <v>London</v>
      </c>
      <c r="P194" s="14">
        <f>VLOOKUP(Table1[[#This Row],[HotelID]],DimHotels!A:E,5,0)</f>
        <v>255</v>
      </c>
      <c r="Q194" s="14">
        <f>VLOOKUP(Table1[[#This Row],[TicketID]],DimTickets!A:G,7,0)</f>
        <v>1693</v>
      </c>
      <c r="R194" s="14">
        <f>Table1[[#This Row],[Visa Fees]]+Table1[[#This Row],[Night Rate]]+Table1[[#This Row],[Ticket cost]]</f>
        <v>2660</v>
      </c>
    </row>
    <row r="195" spans="1:18" x14ac:dyDescent="0.3">
      <c r="A195" t="s">
        <v>21430</v>
      </c>
      <c r="B195" t="s">
        <v>2422</v>
      </c>
      <c r="C195" t="s">
        <v>14371</v>
      </c>
      <c r="D195" t="s">
        <v>16638</v>
      </c>
      <c r="E195" t="s">
        <v>19299</v>
      </c>
      <c r="F195" s="1">
        <v>45717</v>
      </c>
      <c r="G195" t="str">
        <f>VLOOKUP(Table1[[#This Row],[CustomerID]],DimCustomers!A:B,2,0)</f>
        <v>Kevin Valdez</v>
      </c>
      <c r="H195" t="str">
        <f>VLOOKUP(Table1[[#This Row],[CustomerID]],DimCustomers!A:C,3,0)</f>
        <v>Female</v>
      </c>
      <c r="I195" t="str">
        <f>VLOOKUP(Table1[[#This Row],[CustomerID]],DimCustomers!A:D,4,0)</f>
        <v>Iceland</v>
      </c>
      <c r="J195" t="str">
        <f>VLOOKUP(Table1[[#This Row],[VisaID]],'DimVisaApplications 2'!A:C,3,0)</f>
        <v>Pending</v>
      </c>
      <c r="K195" t="str">
        <f>VLOOKUP(Table1[[#This Row],[VisaID]],'DimVisaApplications 2'!A:D,4,0)</f>
        <v>UAE</v>
      </c>
      <c r="L195" s="12">
        <f>VLOOKUP(Table1[[#This Row],[VisaID]],'DimVisaApplications 2'!A:E,5,0)</f>
        <v>45678</v>
      </c>
      <c r="M195" s="14">
        <f>VLOOKUP(Table1[[#This Row],[VisaID]],'DimVisaApplications 2'!A:G,7,0)</f>
        <v>595</v>
      </c>
      <c r="N195" s="14" t="str">
        <f>VLOOKUP(Table1[[#This Row],[HotelID]],DimHotels!A:B,2,0)</f>
        <v>Marriott</v>
      </c>
      <c r="O195" t="str">
        <f>VLOOKUP(Table1[[#This Row],[HotelID]],DimHotels!A:C,3,0)</f>
        <v>London</v>
      </c>
      <c r="P195" s="14">
        <f>VLOOKUP(Table1[[#This Row],[HotelID]],DimHotels!A:E,5,0)</f>
        <v>788</v>
      </c>
      <c r="Q195" s="14">
        <f>VLOOKUP(Table1[[#This Row],[TicketID]],DimTickets!A:G,7,0)</f>
        <v>2887</v>
      </c>
      <c r="R195" s="14">
        <f>Table1[[#This Row],[Visa Fees]]+Table1[[#This Row],[Night Rate]]+Table1[[#This Row],[Ticket cost]]</f>
        <v>4270</v>
      </c>
    </row>
    <row r="196" spans="1:18" x14ac:dyDescent="0.3">
      <c r="A196" t="s">
        <v>21431</v>
      </c>
      <c r="B196" t="s">
        <v>1826</v>
      </c>
      <c r="C196" t="s">
        <v>12565</v>
      </c>
      <c r="D196" t="s">
        <v>15294</v>
      </c>
      <c r="E196" t="s">
        <v>19299</v>
      </c>
      <c r="F196" s="1">
        <v>45814</v>
      </c>
      <c r="G196" t="str">
        <f>VLOOKUP(Table1[[#This Row],[CustomerID]],DimCustomers!A:B,2,0)</f>
        <v>Thomas Logan</v>
      </c>
      <c r="H196" t="str">
        <f>VLOOKUP(Table1[[#This Row],[CustomerID]],DimCustomers!A:C,3,0)</f>
        <v>Male</v>
      </c>
      <c r="I196" t="str">
        <f>VLOOKUP(Table1[[#This Row],[CustomerID]],DimCustomers!A:D,4,0)</f>
        <v>El Salvador</v>
      </c>
      <c r="J196" t="str">
        <f>VLOOKUP(Table1[[#This Row],[VisaID]],'DimVisaApplications 2'!A:C,3,0)</f>
        <v>Approved</v>
      </c>
      <c r="K196" t="str">
        <f>VLOOKUP(Table1[[#This Row],[VisaID]],'DimVisaApplications 2'!A:D,4,0)</f>
        <v>USA</v>
      </c>
      <c r="L196" s="12">
        <f>VLOOKUP(Table1[[#This Row],[VisaID]],'DimVisaApplications 2'!A:E,5,0)</f>
        <v>45749</v>
      </c>
      <c r="M196" s="14">
        <f>VLOOKUP(Table1[[#This Row],[VisaID]],'DimVisaApplications 2'!A:G,7,0)</f>
        <v>1064</v>
      </c>
      <c r="N196" s="14" t="str">
        <f>VLOOKUP(Table1[[#This Row],[HotelID]],DimHotels!A:B,2,0)</f>
        <v>Hilton</v>
      </c>
      <c r="O196" t="str">
        <f>VLOOKUP(Table1[[#This Row],[HotelID]],DimHotels!A:C,3,0)</f>
        <v>Dubai</v>
      </c>
      <c r="P196" s="14">
        <f>VLOOKUP(Table1[[#This Row],[HotelID]],DimHotels!A:E,5,0)</f>
        <v>754</v>
      </c>
      <c r="Q196" s="14">
        <f>VLOOKUP(Table1[[#This Row],[TicketID]],DimTickets!A:G,7,0)</f>
        <v>2887</v>
      </c>
      <c r="R196" s="14">
        <f>Table1[[#This Row],[Visa Fees]]+Table1[[#This Row],[Night Rate]]+Table1[[#This Row],[Ticket cost]]</f>
        <v>4705</v>
      </c>
    </row>
    <row r="197" spans="1:18" x14ac:dyDescent="0.3">
      <c r="A197" t="s">
        <v>21432</v>
      </c>
      <c r="B197" t="s">
        <v>2195</v>
      </c>
      <c r="C197" t="s">
        <v>12535</v>
      </c>
      <c r="D197" t="s">
        <v>17097</v>
      </c>
      <c r="E197" t="s">
        <v>20671</v>
      </c>
      <c r="F197" s="1">
        <v>45788</v>
      </c>
      <c r="G197" t="str">
        <f>VLOOKUP(Table1[[#This Row],[CustomerID]],DimCustomers!A:B,2,0)</f>
        <v>Sarah Daniels</v>
      </c>
      <c r="H197" t="str">
        <f>VLOOKUP(Table1[[#This Row],[CustomerID]],DimCustomers!A:C,3,0)</f>
        <v>Male</v>
      </c>
      <c r="I197" t="str">
        <f>VLOOKUP(Table1[[#This Row],[CustomerID]],DimCustomers!A:D,4,0)</f>
        <v>Italy</v>
      </c>
      <c r="J197" t="str">
        <f>VLOOKUP(Table1[[#This Row],[VisaID]],'DimVisaApplications 2'!A:C,3,0)</f>
        <v>Approved</v>
      </c>
      <c r="K197" t="str">
        <f>VLOOKUP(Table1[[#This Row],[VisaID]],'DimVisaApplications 2'!A:D,4,0)</f>
        <v>Canada</v>
      </c>
      <c r="L197" s="12">
        <f>VLOOKUP(Table1[[#This Row],[VisaID]],'DimVisaApplications 2'!A:E,5,0)</f>
        <v>45757</v>
      </c>
      <c r="M197" s="14">
        <f>VLOOKUP(Table1[[#This Row],[VisaID]],'DimVisaApplications 2'!A:G,7,0)</f>
        <v>528</v>
      </c>
      <c r="N197" s="14" t="str">
        <f>VLOOKUP(Table1[[#This Row],[HotelID]],DimHotels!A:B,2,0)</f>
        <v>Marriott</v>
      </c>
      <c r="O197" t="str">
        <f>VLOOKUP(Table1[[#This Row],[HotelID]],DimHotels!A:C,3,0)</f>
        <v>New York</v>
      </c>
      <c r="P197" s="14">
        <f>VLOOKUP(Table1[[#This Row],[HotelID]],DimHotels!A:E,5,0)</f>
        <v>252</v>
      </c>
      <c r="Q197" s="14">
        <f>VLOOKUP(Table1[[#This Row],[TicketID]],DimTickets!A:G,7,0)</f>
        <v>2116</v>
      </c>
      <c r="R197" s="14">
        <f>Table1[[#This Row],[Visa Fees]]+Table1[[#This Row],[Night Rate]]+Table1[[#This Row],[Ticket cost]]</f>
        <v>2896</v>
      </c>
    </row>
    <row r="198" spans="1:18" x14ac:dyDescent="0.3">
      <c r="A198" t="s">
        <v>21433</v>
      </c>
      <c r="B198" t="s">
        <v>1844</v>
      </c>
      <c r="C198" t="s">
        <v>15074</v>
      </c>
      <c r="D198" t="s">
        <v>16092</v>
      </c>
      <c r="E198" t="s">
        <v>20990</v>
      </c>
      <c r="F198" s="1">
        <v>45685</v>
      </c>
      <c r="G198" t="str">
        <f>VLOOKUP(Table1[[#This Row],[CustomerID]],DimCustomers!A:B,2,0)</f>
        <v>Chris Davenport</v>
      </c>
      <c r="H198" t="str">
        <f>VLOOKUP(Table1[[#This Row],[CustomerID]],DimCustomers!A:C,3,0)</f>
        <v>Male</v>
      </c>
      <c r="I198" t="str">
        <f>VLOOKUP(Table1[[#This Row],[CustomerID]],DimCustomers!A:D,4,0)</f>
        <v>Pakistan</v>
      </c>
      <c r="J198" t="str">
        <f>VLOOKUP(Table1[[#This Row],[VisaID]],'DimVisaApplications 2'!A:C,3,0)</f>
        <v>Rejected</v>
      </c>
      <c r="K198" t="str">
        <f>VLOOKUP(Table1[[#This Row],[VisaID]],'DimVisaApplications 2'!A:D,4,0)</f>
        <v>Canada</v>
      </c>
      <c r="L198" s="12">
        <f>VLOOKUP(Table1[[#This Row],[VisaID]],'DimVisaApplications 2'!A:E,5,0)</f>
        <v>45539</v>
      </c>
      <c r="M198" s="14">
        <f>VLOOKUP(Table1[[#This Row],[VisaID]],'DimVisaApplications 2'!A:G,7,0)</f>
        <v>527</v>
      </c>
      <c r="N198" s="14" t="str">
        <f>VLOOKUP(Table1[[#This Row],[HotelID]],DimHotels!A:B,2,0)</f>
        <v>Radisson</v>
      </c>
      <c r="O198" t="str">
        <f>VLOOKUP(Table1[[#This Row],[HotelID]],DimHotels!A:C,3,0)</f>
        <v>Cairo</v>
      </c>
      <c r="P198" s="14">
        <f>VLOOKUP(Table1[[#This Row],[HotelID]],DimHotels!A:E,5,0)</f>
        <v>767</v>
      </c>
      <c r="Q198" s="14">
        <f>VLOOKUP(Table1[[#This Row],[TicketID]],DimTickets!A:G,7,0)</f>
        <v>1120</v>
      </c>
      <c r="R198" s="14">
        <f>Table1[[#This Row],[Visa Fees]]+Table1[[#This Row],[Night Rate]]+Table1[[#This Row],[Ticket cost]]</f>
        <v>2414</v>
      </c>
    </row>
    <row r="199" spans="1:18" x14ac:dyDescent="0.3">
      <c r="A199" t="s">
        <v>21434</v>
      </c>
      <c r="B199" t="s">
        <v>2077</v>
      </c>
      <c r="C199" t="s">
        <v>13247</v>
      </c>
      <c r="D199" t="s">
        <v>15669</v>
      </c>
      <c r="E199" t="s">
        <v>18496</v>
      </c>
      <c r="F199" s="1">
        <v>45745</v>
      </c>
      <c r="G199" t="str">
        <f>VLOOKUP(Table1[[#This Row],[CustomerID]],DimCustomers!A:B,2,0)</f>
        <v>Stephanie Miller</v>
      </c>
      <c r="H199" t="str">
        <f>VLOOKUP(Table1[[#This Row],[CustomerID]],DimCustomers!A:C,3,0)</f>
        <v>Male</v>
      </c>
      <c r="I199" t="str">
        <f>VLOOKUP(Table1[[#This Row],[CustomerID]],DimCustomers!A:D,4,0)</f>
        <v>Belgium</v>
      </c>
      <c r="J199" t="str">
        <f>VLOOKUP(Table1[[#This Row],[VisaID]],'DimVisaApplications 2'!A:C,3,0)</f>
        <v>Approved</v>
      </c>
      <c r="K199" t="str">
        <f>VLOOKUP(Table1[[#This Row],[VisaID]],'DimVisaApplications 2'!A:D,4,0)</f>
        <v>Germany</v>
      </c>
      <c r="L199" s="12">
        <f>VLOOKUP(Table1[[#This Row],[VisaID]],'DimVisaApplications 2'!A:E,5,0)</f>
        <v>45523</v>
      </c>
      <c r="M199" s="14">
        <f>VLOOKUP(Table1[[#This Row],[VisaID]],'DimVisaApplications 2'!A:G,7,0)</f>
        <v>569</v>
      </c>
      <c r="N199" s="14" t="str">
        <f>VLOOKUP(Table1[[#This Row],[HotelID]],DimHotels!A:B,2,0)</f>
        <v>Radisson</v>
      </c>
      <c r="O199" t="str">
        <f>VLOOKUP(Table1[[#This Row],[HotelID]],DimHotels!A:C,3,0)</f>
        <v>Paris</v>
      </c>
      <c r="P199" s="14">
        <f>VLOOKUP(Table1[[#This Row],[HotelID]],DimHotels!A:E,5,0)</f>
        <v>177</v>
      </c>
      <c r="Q199" s="14">
        <f>VLOOKUP(Table1[[#This Row],[TicketID]],DimTickets!A:G,7,0)</f>
        <v>4674</v>
      </c>
      <c r="R199" s="14">
        <f>Table1[[#This Row],[Visa Fees]]+Table1[[#This Row],[Night Rate]]+Table1[[#This Row],[Ticket cost]]</f>
        <v>5420</v>
      </c>
    </row>
    <row r="200" spans="1:18" x14ac:dyDescent="0.3">
      <c r="A200" t="s">
        <v>21435</v>
      </c>
      <c r="B200" t="s">
        <v>450</v>
      </c>
      <c r="C200" t="s">
        <v>13228</v>
      </c>
      <c r="D200" t="s">
        <v>15699</v>
      </c>
      <c r="E200" t="s">
        <v>18902</v>
      </c>
      <c r="F200" s="1">
        <v>45785</v>
      </c>
      <c r="G200" t="str">
        <f>VLOOKUP(Table1[[#This Row],[CustomerID]],DimCustomers!A:B,2,0)</f>
        <v>Frances Wilson</v>
      </c>
      <c r="H200" t="str">
        <f>VLOOKUP(Table1[[#This Row],[CustomerID]],DimCustomers!A:C,3,0)</f>
        <v>Male</v>
      </c>
      <c r="I200" t="str">
        <f>VLOOKUP(Table1[[#This Row],[CustomerID]],DimCustomers!A:D,4,0)</f>
        <v>Ethiopia</v>
      </c>
      <c r="J200" t="str">
        <f>VLOOKUP(Table1[[#This Row],[VisaID]],'DimVisaApplications 2'!A:C,3,0)</f>
        <v>Approved</v>
      </c>
      <c r="K200" t="str">
        <f>VLOOKUP(Table1[[#This Row],[VisaID]],'DimVisaApplications 2'!A:D,4,0)</f>
        <v>UAE</v>
      </c>
      <c r="L200" s="12">
        <f>VLOOKUP(Table1[[#This Row],[VisaID]],'DimVisaApplications 2'!A:E,5,0)</f>
        <v>45675</v>
      </c>
      <c r="M200" s="14">
        <f>VLOOKUP(Table1[[#This Row],[VisaID]],'DimVisaApplications 2'!A:G,7,0)</f>
        <v>1243</v>
      </c>
      <c r="N200" s="14" t="str">
        <f>VLOOKUP(Table1[[#This Row],[HotelID]],DimHotels!A:B,2,0)</f>
        <v>Radisson</v>
      </c>
      <c r="O200" t="str">
        <f>VLOOKUP(Table1[[#This Row],[HotelID]],DimHotels!A:C,3,0)</f>
        <v>Paris</v>
      </c>
      <c r="P200" s="14">
        <f>VLOOKUP(Table1[[#This Row],[HotelID]],DimHotels!A:E,5,0)</f>
        <v>707</v>
      </c>
      <c r="Q200" s="14">
        <f>VLOOKUP(Table1[[#This Row],[TicketID]],DimTickets!A:G,7,0)</f>
        <v>1707</v>
      </c>
      <c r="R200" s="14">
        <f>Table1[[#This Row],[Visa Fees]]+Table1[[#This Row],[Night Rate]]+Table1[[#This Row],[Ticket cost]]</f>
        <v>3657</v>
      </c>
    </row>
    <row r="201" spans="1:18" x14ac:dyDescent="0.3">
      <c r="A201" t="s">
        <v>21436</v>
      </c>
      <c r="B201" t="s">
        <v>2020</v>
      </c>
      <c r="C201" t="s">
        <v>13826</v>
      </c>
      <c r="D201" t="s">
        <v>17536</v>
      </c>
      <c r="E201" t="s">
        <v>20585</v>
      </c>
      <c r="F201" s="1">
        <v>45747</v>
      </c>
      <c r="G201" t="str">
        <f>VLOOKUP(Table1[[#This Row],[CustomerID]],DimCustomers!A:B,2,0)</f>
        <v>Kathryn Benson</v>
      </c>
      <c r="H201" t="str">
        <f>VLOOKUP(Table1[[#This Row],[CustomerID]],DimCustomers!A:C,3,0)</f>
        <v>Male</v>
      </c>
      <c r="I201" t="str">
        <f>VLOOKUP(Table1[[#This Row],[CustomerID]],DimCustomers!A:D,4,0)</f>
        <v>Saint Lucia</v>
      </c>
      <c r="J201" t="str">
        <f>VLOOKUP(Table1[[#This Row],[VisaID]],'DimVisaApplications 2'!A:C,3,0)</f>
        <v>Approved</v>
      </c>
      <c r="K201" t="str">
        <f>VLOOKUP(Table1[[#This Row],[VisaID]],'DimVisaApplications 2'!A:D,4,0)</f>
        <v>UAE</v>
      </c>
      <c r="L201" s="12">
        <f>VLOOKUP(Table1[[#This Row],[VisaID]],'DimVisaApplications 2'!A:E,5,0)</f>
        <v>45682</v>
      </c>
      <c r="M201" s="14">
        <f>VLOOKUP(Table1[[#This Row],[VisaID]],'DimVisaApplications 2'!A:G,7,0)</f>
        <v>1362</v>
      </c>
      <c r="N201" s="14" t="str">
        <f>VLOOKUP(Table1[[#This Row],[HotelID]],DimHotels!A:B,2,0)</f>
        <v>Four Seasons</v>
      </c>
      <c r="O201" t="str">
        <f>VLOOKUP(Table1[[#This Row],[HotelID]],DimHotels!A:C,3,0)</f>
        <v>Paris</v>
      </c>
      <c r="P201" s="14">
        <f>VLOOKUP(Table1[[#This Row],[HotelID]],DimHotels!A:E,5,0)</f>
        <v>584</v>
      </c>
      <c r="Q201" s="14">
        <f>VLOOKUP(Table1[[#This Row],[TicketID]],DimTickets!A:G,7,0)</f>
        <v>1562</v>
      </c>
      <c r="R201" s="14">
        <f>Table1[[#This Row],[Visa Fees]]+Table1[[#This Row],[Night Rate]]+Table1[[#This Row],[Ticket cost]]</f>
        <v>3508</v>
      </c>
    </row>
    <row r="202" spans="1:18" x14ac:dyDescent="0.3">
      <c r="A202" t="s">
        <v>21437</v>
      </c>
      <c r="B202" t="s">
        <v>1351</v>
      </c>
      <c r="C202" t="s">
        <v>13721</v>
      </c>
      <c r="D202" t="s">
        <v>16774</v>
      </c>
      <c r="E202" t="s">
        <v>20150</v>
      </c>
      <c r="F202" s="1">
        <v>45820</v>
      </c>
      <c r="G202" t="str">
        <f>VLOOKUP(Table1[[#This Row],[CustomerID]],DimCustomers!A:B,2,0)</f>
        <v>Robert Black</v>
      </c>
      <c r="H202" t="str">
        <f>VLOOKUP(Table1[[#This Row],[CustomerID]],DimCustomers!A:C,3,0)</f>
        <v>Male</v>
      </c>
      <c r="I202" t="str">
        <f>VLOOKUP(Table1[[#This Row],[CustomerID]],DimCustomers!A:D,4,0)</f>
        <v>Svalbard &amp; Jan Mayen Islands</v>
      </c>
      <c r="J202" t="str">
        <f>VLOOKUP(Table1[[#This Row],[VisaID]],'DimVisaApplications 2'!A:C,3,0)</f>
        <v>Approved</v>
      </c>
      <c r="K202" t="str">
        <f>VLOOKUP(Table1[[#This Row],[VisaID]],'DimVisaApplications 2'!A:D,4,0)</f>
        <v>Canada</v>
      </c>
      <c r="L202" s="12">
        <f>VLOOKUP(Table1[[#This Row],[VisaID]],'DimVisaApplications 2'!A:E,5,0)</f>
        <v>45595</v>
      </c>
      <c r="M202" s="14">
        <f>VLOOKUP(Table1[[#This Row],[VisaID]],'DimVisaApplications 2'!A:G,7,0)</f>
        <v>880</v>
      </c>
      <c r="N202" s="14" t="str">
        <f>VLOOKUP(Table1[[#This Row],[HotelID]],DimHotels!A:B,2,0)</f>
        <v>Radisson</v>
      </c>
      <c r="O202" t="str">
        <f>VLOOKUP(Table1[[#This Row],[HotelID]],DimHotels!A:C,3,0)</f>
        <v>Dubai</v>
      </c>
      <c r="P202" s="14">
        <f>VLOOKUP(Table1[[#This Row],[HotelID]],DimHotels!A:E,5,0)</f>
        <v>709</v>
      </c>
      <c r="Q202" s="14">
        <f>VLOOKUP(Table1[[#This Row],[TicketID]],DimTickets!A:G,7,0)</f>
        <v>2447</v>
      </c>
      <c r="R202" s="14">
        <f>Table1[[#This Row],[Visa Fees]]+Table1[[#This Row],[Night Rate]]+Table1[[#This Row],[Ticket cost]]</f>
        <v>4036</v>
      </c>
    </row>
    <row r="203" spans="1:18" x14ac:dyDescent="0.3">
      <c r="A203" t="s">
        <v>21438</v>
      </c>
      <c r="B203" t="s">
        <v>1012</v>
      </c>
      <c r="C203" t="s">
        <v>13689</v>
      </c>
      <c r="D203" t="s">
        <v>15969</v>
      </c>
      <c r="E203" t="s">
        <v>20925</v>
      </c>
      <c r="F203" s="1">
        <v>45797</v>
      </c>
      <c r="G203" t="str">
        <f>VLOOKUP(Table1[[#This Row],[CustomerID]],DimCustomers!A:B,2,0)</f>
        <v>William Bush</v>
      </c>
      <c r="H203" t="str">
        <f>VLOOKUP(Table1[[#This Row],[CustomerID]],DimCustomers!A:C,3,0)</f>
        <v>Male</v>
      </c>
      <c r="I203" t="str">
        <f>VLOOKUP(Table1[[#This Row],[CustomerID]],DimCustomers!A:D,4,0)</f>
        <v>Malaysia</v>
      </c>
      <c r="J203" t="str">
        <f>VLOOKUP(Table1[[#This Row],[VisaID]],'DimVisaApplications 2'!A:C,3,0)</f>
        <v>Pending</v>
      </c>
      <c r="K203" t="str">
        <f>VLOOKUP(Table1[[#This Row],[VisaID]],'DimVisaApplications 2'!A:D,4,0)</f>
        <v>Germany</v>
      </c>
      <c r="L203" s="12">
        <f>VLOOKUP(Table1[[#This Row],[VisaID]],'DimVisaApplications 2'!A:E,5,0)</f>
        <v>45823</v>
      </c>
      <c r="M203" s="14">
        <f>VLOOKUP(Table1[[#This Row],[VisaID]],'DimVisaApplications 2'!A:G,7,0)</f>
        <v>976</v>
      </c>
      <c r="N203" s="14" t="str">
        <f>VLOOKUP(Table1[[#This Row],[HotelID]],DimHotels!A:B,2,0)</f>
        <v>Four Seasons</v>
      </c>
      <c r="O203" t="str">
        <f>VLOOKUP(Table1[[#This Row],[HotelID]],DimHotels!A:C,3,0)</f>
        <v>Paris</v>
      </c>
      <c r="P203" s="14">
        <f>VLOOKUP(Table1[[#This Row],[HotelID]],DimHotels!A:E,5,0)</f>
        <v>460</v>
      </c>
      <c r="Q203" s="14">
        <f>VLOOKUP(Table1[[#This Row],[TicketID]],DimTickets!A:G,7,0)</f>
        <v>4757</v>
      </c>
      <c r="R203" s="14">
        <f>Table1[[#This Row],[Visa Fees]]+Table1[[#This Row],[Night Rate]]+Table1[[#This Row],[Ticket cost]]</f>
        <v>6193</v>
      </c>
    </row>
    <row r="204" spans="1:18" x14ac:dyDescent="0.3">
      <c r="A204" t="s">
        <v>21439</v>
      </c>
      <c r="B204" t="s">
        <v>2207</v>
      </c>
      <c r="C204" t="s">
        <v>13902</v>
      </c>
      <c r="D204" t="s">
        <v>16826</v>
      </c>
      <c r="E204" t="s">
        <v>20860</v>
      </c>
      <c r="F204" s="1">
        <v>45738</v>
      </c>
      <c r="G204" t="str">
        <f>VLOOKUP(Table1[[#This Row],[CustomerID]],DimCustomers!A:B,2,0)</f>
        <v>Craig Arroyo</v>
      </c>
      <c r="H204" t="str">
        <f>VLOOKUP(Table1[[#This Row],[CustomerID]],DimCustomers!A:C,3,0)</f>
        <v>Female</v>
      </c>
      <c r="I204" t="str">
        <f>VLOOKUP(Table1[[#This Row],[CustomerID]],DimCustomers!A:D,4,0)</f>
        <v>Serbia</v>
      </c>
      <c r="J204" t="str">
        <f>VLOOKUP(Table1[[#This Row],[VisaID]],'DimVisaApplications 2'!A:C,3,0)</f>
        <v>Approved</v>
      </c>
      <c r="K204" t="str">
        <f>VLOOKUP(Table1[[#This Row],[VisaID]],'DimVisaApplications 2'!A:D,4,0)</f>
        <v>UK</v>
      </c>
      <c r="L204" s="12">
        <f>VLOOKUP(Table1[[#This Row],[VisaID]],'DimVisaApplications 2'!A:E,5,0)</f>
        <v>45562</v>
      </c>
      <c r="M204" s="14">
        <f>VLOOKUP(Table1[[#This Row],[VisaID]],'DimVisaApplications 2'!A:G,7,0)</f>
        <v>1221</v>
      </c>
      <c r="N204" s="14" t="str">
        <f>VLOOKUP(Table1[[#This Row],[HotelID]],DimHotels!A:B,2,0)</f>
        <v>Sheraton</v>
      </c>
      <c r="O204" t="str">
        <f>VLOOKUP(Table1[[#This Row],[HotelID]],DimHotels!A:C,3,0)</f>
        <v>Dubai</v>
      </c>
      <c r="P204" s="14">
        <f>VLOOKUP(Table1[[#This Row],[HotelID]],DimHotels!A:E,5,0)</f>
        <v>562</v>
      </c>
      <c r="Q204" s="14">
        <f>VLOOKUP(Table1[[#This Row],[TicketID]],DimTickets!A:G,7,0)</f>
        <v>2048</v>
      </c>
      <c r="R204" s="14">
        <f>Table1[[#This Row],[Visa Fees]]+Table1[[#This Row],[Night Rate]]+Table1[[#This Row],[Ticket cost]]</f>
        <v>3831</v>
      </c>
    </row>
    <row r="205" spans="1:18" x14ac:dyDescent="0.3">
      <c r="A205" t="s">
        <v>21440</v>
      </c>
      <c r="B205" t="s">
        <v>1600</v>
      </c>
      <c r="C205" t="s">
        <v>14710</v>
      </c>
      <c r="D205" t="s">
        <v>17556</v>
      </c>
      <c r="E205" t="s">
        <v>19825</v>
      </c>
      <c r="F205" s="1">
        <v>45689</v>
      </c>
      <c r="G205" t="str">
        <f>VLOOKUP(Table1[[#This Row],[CustomerID]],DimCustomers!A:B,2,0)</f>
        <v>Peggy Humphrey</v>
      </c>
      <c r="H205" t="str">
        <f>VLOOKUP(Table1[[#This Row],[CustomerID]],DimCustomers!A:C,3,0)</f>
        <v>Male</v>
      </c>
      <c r="I205" t="str">
        <f>VLOOKUP(Table1[[#This Row],[CustomerID]],DimCustomers!A:D,4,0)</f>
        <v>Bangladesh</v>
      </c>
      <c r="J205" t="str">
        <f>VLOOKUP(Table1[[#This Row],[VisaID]],'DimVisaApplications 2'!A:C,3,0)</f>
        <v>Approved</v>
      </c>
      <c r="K205" t="str">
        <f>VLOOKUP(Table1[[#This Row],[VisaID]],'DimVisaApplications 2'!A:D,4,0)</f>
        <v>Germany</v>
      </c>
      <c r="L205" s="12">
        <f>VLOOKUP(Table1[[#This Row],[VisaID]],'DimVisaApplications 2'!A:E,5,0)</f>
        <v>45658</v>
      </c>
      <c r="M205" s="14">
        <f>VLOOKUP(Table1[[#This Row],[VisaID]],'DimVisaApplications 2'!A:G,7,0)</f>
        <v>845</v>
      </c>
      <c r="N205" s="14" t="str">
        <f>VLOOKUP(Table1[[#This Row],[HotelID]],DimHotels!A:B,2,0)</f>
        <v>Sheraton</v>
      </c>
      <c r="O205" t="str">
        <f>VLOOKUP(Table1[[#This Row],[HotelID]],DimHotels!A:C,3,0)</f>
        <v>Paris</v>
      </c>
      <c r="P205" s="14">
        <f>VLOOKUP(Table1[[#This Row],[HotelID]],DimHotels!A:E,5,0)</f>
        <v>453</v>
      </c>
      <c r="Q205" s="14">
        <f>VLOOKUP(Table1[[#This Row],[TicketID]],DimTickets!A:G,7,0)</f>
        <v>3714</v>
      </c>
      <c r="R205" s="14">
        <f>Table1[[#This Row],[Visa Fees]]+Table1[[#This Row],[Night Rate]]+Table1[[#This Row],[Ticket cost]]</f>
        <v>5012</v>
      </c>
    </row>
    <row r="206" spans="1:18" x14ac:dyDescent="0.3">
      <c r="A206" t="s">
        <v>21441</v>
      </c>
      <c r="B206" t="s">
        <v>2462</v>
      </c>
      <c r="C206" t="s">
        <v>12863</v>
      </c>
      <c r="D206" t="s">
        <v>18070</v>
      </c>
      <c r="E206" t="s">
        <v>19280</v>
      </c>
      <c r="F206" s="1">
        <v>45734</v>
      </c>
      <c r="G206" t="str">
        <f>VLOOKUP(Table1[[#This Row],[CustomerID]],DimCustomers!A:B,2,0)</f>
        <v>Terri Rosario</v>
      </c>
      <c r="H206" t="str">
        <f>VLOOKUP(Table1[[#This Row],[CustomerID]],DimCustomers!A:C,3,0)</f>
        <v>Female</v>
      </c>
      <c r="I206" t="str">
        <f>VLOOKUP(Table1[[#This Row],[CustomerID]],DimCustomers!A:D,4,0)</f>
        <v>Brazil</v>
      </c>
      <c r="J206" t="str">
        <f>VLOOKUP(Table1[[#This Row],[VisaID]],'DimVisaApplications 2'!A:C,3,0)</f>
        <v>Rejected</v>
      </c>
      <c r="K206" t="str">
        <f>VLOOKUP(Table1[[#This Row],[VisaID]],'DimVisaApplications 2'!A:D,4,0)</f>
        <v>Germany</v>
      </c>
      <c r="L206" s="12">
        <f>VLOOKUP(Table1[[#This Row],[VisaID]],'DimVisaApplications 2'!A:E,5,0)</f>
        <v>45643</v>
      </c>
      <c r="M206" s="14">
        <f>VLOOKUP(Table1[[#This Row],[VisaID]],'DimVisaApplications 2'!A:G,7,0)</f>
        <v>686</v>
      </c>
      <c r="N206" s="14" t="str">
        <f>VLOOKUP(Table1[[#This Row],[HotelID]],DimHotels!A:B,2,0)</f>
        <v>Sheraton</v>
      </c>
      <c r="O206" t="str">
        <f>VLOOKUP(Table1[[#This Row],[HotelID]],DimHotels!A:C,3,0)</f>
        <v>London</v>
      </c>
      <c r="P206" s="14">
        <f>VLOOKUP(Table1[[#This Row],[HotelID]],DimHotels!A:E,5,0)</f>
        <v>616</v>
      </c>
      <c r="Q206" s="14">
        <f>VLOOKUP(Table1[[#This Row],[TicketID]],DimTickets!A:G,7,0)</f>
        <v>4179</v>
      </c>
      <c r="R206" s="14">
        <f>Table1[[#This Row],[Visa Fees]]+Table1[[#This Row],[Night Rate]]+Table1[[#This Row],[Ticket cost]]</f>
        <v>5481</v>
      </c>
    </row>
    <row r="207" spans="1:18" x14ac:dyDescent="0.3">
      <c r="A207" t="s">
        <v>21442</v>
      </c>
      <c r="B207" t="s">
        <v>1545</v>
      </c>
      <c r="C207" t="s">
        <v>14907</v>
      </c>
      <c r="D207" t="s">
        <v>17873</v>
      </c>
      <c r="E207" t="s">
        <v>20598</v>
      </c>
      <c r="F207" s="1">
        <v>45791</v>
      </c>
      <c r="G207" t="str">
        <f>VLOOKUP(Table1[[#This Row],[CustomerID]],DimCustomers!A:B,2,0)</f>
        <v>Rebecca Ramirez</v>
      </c>
      <c r="H207" t="str">
        <f>VLOOKUP(Table1[[#This Row],[CustomerID]],DimCustomers!A:C,3,0)</f>
        <v>Female</v>
      </c>
      <c r="I207" t="str">
        <f>VLOOKUP(Table1[[#This Row],[CustomerID]],DimCustomers!A:D,4,0)</f>
        <v>Qatar</v>
      </c>
      <c r="J207" t="str">
        <f>VLOOKUP(Table1[[#This Row],[VisaID]],'DimVisaApplications 2'!A:C,3,0)</f>
        <v>Approved</v>
      </c>
      <c r="K207" t="str">
        <f>VLOOKUP(Table1[[#This Row],[VisaID]],'DimVisaApplications 2'!A:D,4,0)</f>
        <v>UK</v>
      </c>
      <c r="L207" s="12">
        <f>VLOOKUP(Table1[[#This Row],[VisaID]],'DimVisaApplications 2'!A:E,5,0)</f>
        <v>45807</v>
      </c>
      <c r="M207" s="14">
        <f>VLOOKUP(Table1[[#This Row],[VisaID]],'DimVisaApplications 2'!A:G,7,0)</f>
        <v>1475</v>
      </c>
      <c r="N207" s="14" t="str">
        <f>VLOOKUP(Table1[[#This Row],[HotelID]],DimHotels!A:B,2,0)</f>
        <v>Marriott</v>
      </c>
      <c r="O207" t="str">
        <f>VLOOKUP(Table1[[#This Row],[HotelID]],DimHotels!A:C,3,0)</f>
        <v>New York</v>
      </c>
      <c r="P207" s="14">
        <f>VLOOKUP(Table1[[#This Row],[HotelID]],DimHotels!A:E,5,0)</f>
        <v>246</v>
      </c>
      <c r="Q207" s="14">
        <f>VLOOKUP(Table1[[#This Row],[TicketID]],DimTickets!A:G,7,0)</f>
        <v>4975</v>
      </c>
      <c r="R207" s="14">
        <f>Table1[[#This Row],[Visa Fees]]+Table1[[#This Row],[Night Rate]]+Table1[[#This Row],[Ticket cost]]</f>
        <v>6696</v>
      </c>
    </row>
    <row r="208" spans="1:18" x14ac:dyDescent="0.3">
      <c r="A208" t="s">
        <v>21443</v>
      </c>
      <c r="B208" t="s">
        <v>2614</v>
      </c>
      <c r="C208" t="s">
        <v>13287</v>
      </c>
      <c r="D208" t="s">
        <v>15741</v>
      </c>
      <c r="E208" t="s">
        <v>19067</v>
      </c>
      <c r="F208" s="1">
        <v>45795</v>
      </c>
      <c r="G208" t="str">
        <f>VLOOKUP(Table1[[#This Row],[CustomerID]],DimCustomers!A:B,2,0)</f>
        <v>Travis Hansen</v>
      </c>
      <c r="H208" t="str">
        <f>VLOOKUP(Table1[[#This Row],[CustomerID]],DimCustomers!A:C,3,0)</f>
        <v>Female</v>
      </c>
      <c r="I208" t="str">
        <f>VLOOKUP(Table1[[#This Row],[CustomerID]],DimCustomers!A:D,4,0)</f>
        <v>India</v>
      </c>
      <c r="J208" t="str">
        <f>VLOOKUP(Table1[[#This Row],[VisaID]],'DimVisaApplications 2'!A:C,3,0)</f>
        <v>Pending</v>
      </c>
      <c r="K208" t="str">
        <f>VLOOKUP(Table1[[#This Row],[VisaID]],'DimVisaApplications 2'!A:D,4,0)</f>
        <v>France</v>
      </c>
      <c r="L208" s="12">
        <f>VLOOKUP(Table1[[#This Row],[VisaID]],'DimVisaApplications 2'!A:E,5,0)</f>
        <v>45522</v>
      </c>
      <c r="M208" s="14">
        <f>VLOOKUP(Table1[[#This Row],[VisaID]],'DimVisaApplications 2'!A:G,7,0)</f>
        <v>736</v>
      </c>
      <c r="N208" s="14" t="str">
        <f>VLOOKUP(Table1[[#This Row],[HotelID]],DimHotels!A:B,2,0)</f>
        <v>Radisson</v>
      </c>
      <c r="O208" t="str">
        <f>VLOOKUP(Table1[[#This Row],[HotelID]],DimHotels!A:C,3,0)</f>
        <v>Paris</v>
      </c>
      <c r="P208" s="14">
        <f>VLOOKUP(Table1[[#This Row],[HotelID]],DimHotels!A:E,5,0)</f>
        <v>218</v>
      </c>
      <c r="Q208" s="14">
        <f>VLOOKUP(Table1[[#This Row],[TicketID]],DimTickets!A:G,7,0)</f>
        <v>2668</v>
      </c>
      <c r="R208" s="14">
        <f>Table1[[#This Row],[Visa Fees]]+Table1[[#This Row],[Night Rate]]+Table1[[#This Row],[Ticket cost]]</f>
        <v>3622</v>
      </c>
    </row>
    <row r="209" spans="1:18" x14ac:dyDescent="0.3">
      <c r="A209" t="s">
        <v>21444</v>
      </c>
      <c r="B209" t="s">
        <v>1818</v>
      </c>
      <c r="C209" t="s">
        <v>14863</v>
      </c>
      <c r="D209" t="s">
        <v>15726</v>
      </c>
      <c r="E209" t="s">
        <v>19032</v>
      </c>
      <c r="F209" s="1">
        <v>45723</v>
      </c>
      <c r="G209" t="str">
        <f>VLOOKUP(Table1[[#This Row],[CustomerID]],DimCustomers!A:B,2,0)</f>
        <v>Jamie Ortiz</v>
      </c>
      <c r="H209" t="str">
        <f>VLOOKUP(Table1[[#This Row],[CustomerID]],DimCustomers!A:C,3,0)</f>
        <v>Male</v>
      </c>
      <c r="I209" t="str">
        <f>VLOOKUP(Table1[[#This Row],[CustomerID]],DimCustomers!A:D,4,0)</f>
        <v>Angola</v>
      </c>
      <c r="J209" t="str">
        <f>VLOOKUP(Table1[[#This Row],[VisaID]],'DimVisaApplications 2'!A:C,3,0)</f>
        <v>Pending</v>
      </c>
      <c r="K209" t="str">
        <f>VLOOKUP(Table1[[#This Row],[VisaID]],'DimVisaApplications 2'!A:D,4,0)</f>
        <v>USA</v>
      </c>
      <c r="L209" s="12">
        <f>VLOOKUP(Table1[[#This Row],[VisaID]],'DimVisaApplications 2'!A:E,5,0)</f>
        <v>45539</v>
      </c>
      <c r="M209" s="14">
        <f>VLOOKUP(Table1[[#This Row],[VisaID]],'DimVisaApplications 2'!A:G,7,0)</f>
        <v>1177</v>
      </c>
      <c r="N209" s="14" t="str">
        <f>VLOOKUP(Table1[[#This Row],[HotelID]],DimHotels!A:B,2,0)</f>
        <v>Hilton</v>
      </c>
      <c r="O209" t="str">
        <f>VLOOKUP(Table1[[#This Row],[HotelID]],DimHotels!A:C,3,0)</f>
        <v>London</v>
      </c>
      <c r="P209" s="14">
        <f>VLOOKUP(Table1[[#This Row],[HotelID]],DimHotels!A:E,5,0)</f>
        <v>135</v>
      </c>
      <c r="Q209" s="14">
        <f>VLOOKUP(Table1[[#This Row],[TicketID]],DimTickets!A:G,7,0)</f>
        <v>2454</v>
      </c>
      <c r="R209" s="14">
        <f>Table1[[#This Row],[Visa Fees]]+Table1[[#This Row],[Night Rate]]+Table1[[#This Row],[Ticket cost]]</f>
        <v>3766</v>
      </c>
    </row>
    <row r="210" spans="1:18" x14ac:dyDescent="0.3">
      <c r="A210" t="s">
        <v>21445</v>
      </c>
      <c r="B210" t="s">
        <v>427</v>
      </c>
      <c r="C210" t="s">
        <v>13642</v>
      </c>
      <c r="D210" t="s">
        <v>16349</v>
      </c>
      <c r="E210" t="s">
        <v>18398</v>
      </c>
      <c r="F210" s="1">
        <v>45815</v>
      </c>
      <c r="G210" t="str">
        <f>VLOOKUP(Table1[[#This Row],[CustomerID]],DimCustomers!A:B,2,0)</f>
        <v>James Brewer</v>
      </c>
      <c r="H210" t="str">
        <f>VLOOKUP(Table1[[#This Row],[CustomerID]],DimCustomers!A:C,3,0)</f>
        <v>Male</v>
      </c>
      <c r="I210" t="str">
        <f>VLOOKUP(Table1[[#This Row],[CustomerID]],DimCustomers!A:D,4,0)</f>
        <v>Brazil</v>
      </c>
      <c r="J210" t="str">
        <f>VLOOKUP(Table1[[#This Row],[VisaID]],'DimVisaApplications 2'!A:C,3,0)</f>
        <v>Rejected</v>
      </c>
      <c r="K210" t="str">
        <f>VLOOKUP(Table1[[#This Row],[VisaID]],'DimVisaApplications 2'!A:D,4,0)</f>
        <v>Canada</v>
      </c>
      <c r="L210" s="12">
        <f>VLOOKUP(Table1[[#This Row],[VisaID]],'DimVisaApplications 2'!A:E,5,0)</f>
        <v>45786</v>
      </c>
      <c r="M210" s="14">
        <f>VLOOKUP(Table1[[#This Row],[VisaID]],'DimVisaApplications 2'!A:G,7,0)</f>
        <v>1706</v>
      </c>
      <c r="N210" s="14" t="str">
        <f>VLOOKUP(Table1[[#This Row],[HotelID]],DimHotels!A:B,2,0)</f>
        <v>Hilton</v>
      </c>
      <c r="O210" t="str">
        <f>VLOOKUP(Table1[[#This Row],[HotelID]],DimHotels!A:C,3,0)</f>
        <v>Dubai</v>
      </c>
      <c r="P210" s="14">
        <f>VLOOKUP(Table1[[#This Row],[HotelID]],DimHotels!A:E,5,0)</f>
        <v>163</v>
      </c>
      <c r="Q210" s="14">
        <f>VLOOKUP(Table1[[#This Row],[TicketID]],DimTickets!A:G,7,0)</f>
        <v>2901</v>
      </c>
      <c r="R210" s="14">
        <f>Table1[[#This Row],[Visa Fees]]+Table1[[#This Row],[Night Rate]]+Table1[[#This Row],[Ticket cost]]</f>
        <v>4770</v>
      </c>
    </row>
    <row r="211" spans="1:18" x14ac:dyDescent="0.3">
      <c r="A211" t="s">
        <v>21446</v>
      </c>
      <c r="B211" t="s">
        <v>1729</v>
      </c>
      <c r="C211" t="s">
        <v>12959</v>
      </c>
      <c r="D211" t="s">
        <v>17482</v>
      </c>
      <c r="E211" t="s">
        <v>18864</v>
      </c>
      <c r="F211" s="1">
        <v>45713</v>
      </c>
      <c r="G211" t="str">
        <f>VLOOKUP(Table1[[#This Row],[CustomerID]],DimCustomers!A:B,2,0)</f>
        <v>Cathy Bush</v>
      </c>
      <c r="H211" t="str">
        <f>VLOOKUP(Table1[[#This Row],[CustomerID]],DimCustomers!A:C,3,0)</f>
        <v>Male</v>
      </c>
      <c r="I211" t="str">
        <f>VLOOKUP(Table1[[#This Row],[CustomerID]],DimCustomers!A:D,4,0)</f>
        <v>Seychelles</v>
      </c>
      <c r="J211" t="str">
        <f>VLOOKUP(Table1[[#This Row],[VisaID]],'DimVisaApplications 2'!A:C,3,0)</f>
        <v>Approved</v>
      </c>
      <c r="K211" t="str">
        <f>VLOOKUP(Table1[[#This Row],[VisaID]],'DimVisaApplications 2'!A:D,4,0)</f>
        <v>UAE</v>
      </c>
      <c r="L211" s="12">
        <f>VLOOKUP(Table1[[#This Row],[VisaID]],'DimVisaApplications 2'!A:E,5,0)</f>
        <v>45586</v>
      </c>
      <c r="M211" s="14">
        <f>VLOOKUP(Table1[[#This Row],[VisaID]],'DimVisaApplications 2'!A:G,7,0)</f>
        <v>1006</v>
      </c>
      <c r="N211" s="14" t="str">
        <f>VLOOKUP(Table1[[#This Row],[HotelID]],DimHotels!A:B,2,0)</f>
        <v>Marriott</v>
      </c>
      <c r="O211" t="str">
        <f>VLOOKUP(Table1[[#This Row],[HotelID]],DimHotels!A:C,3,0)</f>
        <v>London</v>
      </c>
      <c r="P211" s="14">
        <f>VLOOKUP(Table1[[#This Row],[HotelID]],DimHotels!A:E,5,0)</f>
        <v>138</v>
      </c>
      <c r="Q211" s="14">
        <f>VLOOKUP(Table1[[#This Row],[TicketID]],DimTickets!A:G,7,0)</f>
        <v>4115</v>
      </c>
      <c r="R211" s="14">
        <f>Table1[[#This Row],[Visa Fees]]+Table1[[#This Row],[Night Rate]]+Table1[[#This Row],[Ticket cost]]</f>
        <v>5259</v>
      </c>
    </row>
    <row r="212" spans="1:18" x14ac:dyDescent="0.3">
      <c r="A212" t="s">
        <v>21447</v>
      </c>
      <c r="B212" t="s">
        <v>611</v>
      </c>
      <c r="C212" t="s">
        <v>13188</v>
      </c>
      <c r="D212" t="s">
        <v>16748</v>
      </c>
      <c r="E212" t="s">
        <v>19497</v>
      </c>
      <c r="F212" s="1">
        <v>45779</v>
      </c>
      <c r="G212" t="str">
        <f>VLOOKUP(Table1[[#This Row],[CustomerID]],DimCustomers!A:B,2,0)</f>
        <v>Sue Horne</v>
      </c>
      <c r="H212" t="str">
        <f>VLOOKUP(Table1[[#This Row],[CustomerID]],DimCustomers!A:C,3,0)</f>
        <v>Male</v>
      </c>
      <c r="I212" t="str">
        <f>VLOOKUP(Table1[[#This Row],[CustomerID]],DimCustomers!A:D,4,0)</f>
        <v>Greenland</v>
      </c>
      <c r="J212" t="str">
        <f>VLOOKUP(Table1[[#This Row],[VisaID]],'DimVisaApplications 2'!A:C,3,0)</f>
        <v>Rejected</v>
      </c>
      <c r="K212" t="str">
        <f>VLOOKUP(Table1[[#This Row],[VisaID]],'DimVisaApplications 2'!A:D,4,0)</f>
        <v>Canada</v>
      </c>
      <c r="L212" s="12">
        <f>VLOOKUP(Table1[[#This Row],[VisaID]],'DimVisaApplications 2'!A:E,5,0)</f>
        <v>45638</v>
      </c>
      <c r="M212" s="14">
        <f>VLOOKUP(Table1[[#This Row],[VisaID]],'DimVisaApplications 2'!A:G,7,0)</f>
        <v>613</v>
      </c>
      <c r="N212" s="14" t="str">
        <f>VLOOKUP(Table1[[#This Row],[HotelID]],DimHotels!A:B,2,0)</f>
        <v>Hilton</v>
      </c>
      <c r="O212" t="str">
        <f>VLOOKUP(Table1[[#This Row],[HotelID]],DimHotels!A:C,3,0)</f>
        <v>Paris</v>
      </c>
      <c r="P212" s="14">
        <f>VLOOKUP(Table1[[#This Row],[HotelID]],DimHotels!A:E,5,0)</f>
        <v>686</v>
      </c>
      <c r="Q212" s="14">
        <f>VLOOKUP(Table1[[#This Row],[TicketID]],DimTickets!A:G,7,0)</f>
        <v>3246</v>
      </c>
      <c r="R212" s="14">
        <f>Table1[[#This Row],[Visa Fees]]+Table1[[#This Row],[Night Rate]]+Table1[[#This Row],[Ticket cost]]</f>
        <v>4545</v>
      </c>
    </row>
    <row r="213" spans="1:18" x14ac:dyDescent="0.3">
      <c r="A213" t="s">
        <v>21448</v>
      </c>
      <c r="B213" t="s">
        <v>1944</v>
      </c>
      <c r="C213" t="s">
        <v>14753</v>
      </c>
      <c r="D213" t="s">
        <v>15987</v>
      </c>
      <c r="E213" t="s">
        <v>20061</v>
      </c>
      <c r="F213" s="1">
        <v>45832</v>
      </c>
      <c r="G213" t="str">
        <f>VLOOKUP(Table1[[#This Row],[CustomerID]],DimCustomers!A:B,2,0)</f>
        <v>Aaron Harris</v>
      </c>
      <c r="H213" t="str">
        <f>VLOOKUP(Table1[[#This Row],[CustomerID]],DimCustomers!A:C,3,0)</f>
        <v>Male</v>
      </c>
      <c r="I213" t="str">
        <f>VLOOKUP(Table1[[#This Row],[CustomerID]],DimCustomers!A:D,4,0)</f>
        <v>Sierra Leone</v>
      </c>
      <c r="J213" t="str">
        <f>VLOOKUP(Table1[[#This Row],[VisaID]],'DimVisaApplications 2'!A:C,3,0)</f>
        <v>Pending</v>
      </c>
      <c r="K213" t="str">
        <f>VLOOKUP(Table1[[#This Row],[VisaID]],'DimVisaApplications 2'!A:D,4,0)</f>
        <v>France</v>
      </c>
      <c r="L213" s="12">
        <f>VLOOKUP(Table1[[#This Row],[VisaID]],'DimVisaApplications 2'!A:E,5,0)</f>
        <v>45716</v>
      </c>
      <c r="M213" s="14">
        <f>VLOOKUP(Table1[[#This Row],[VisaID]],'DimVisaApplications 2'!A:G,7,0)</f>
        <v>1362</v>
      </c>
      <c r="N213" s="14" t="str">
        <f>VLOOKUP(Table1[[#This Row],[HotelID]],DimHotels!A:B,2,0)</f>
        <v>Radisson</v>
      </c>
      <c r="O213" t="str">
        <f>VLOOKUP(Table1[[#This Row],[HotelID]],DimHotels!A:C,3,0)</f>
        <v>Dubai</v>
      </c>
      <c r="P213" s="14">
        <f>VLOOKUP(Table1[[#This Row],[HotelID]],DimHotels!A:E,5,0)</f>
        <v>141</v>
      </c>
      <c r="Q213" s="14">
        <f>VLOOKUP(Table1[[#This Row],[TicketID]],DimTickets!A:G,7,0)</f>
        <v>3063</v>
      </c>
      <c r="R213" s="14">
        <f>Table1[[#This Row],[Visa Fees]]+Table1[[#This Row],[Night Rate]]+Table1[[#This Row],[Ticket cost]]</f>
        <v>4566</v>
      </c>
    </row>
    <row r="214" spans="1:18" x14ac:dyDescent="0.3">
      <c r="A214" t="s">
        <v>21449</v>
      </c>
      <c r="B214" t="s">
        <v>2049</v>
      </c>
      <c r="C214" t="s">
        <v>13250</v>
      </c>
      <c r="D214" t="s">
        <v>17015</v>
      </c>
      <c r="E214" t="s">
        <v>19102</v>
      </c>
      <c r="F214" s="1">
        <v>45817</v>
      </c>
      <c r="G214" t="str">
        <f>VLOOKUP(Table1[[#This Row],[CustomerID]],DimCustomers!A:B,2,0)</f>
        <v>Jody Martinez</v>
      </c>
      <c r="H214" t="str">
        <f>VLOOKUP(Table1[[#This Row],[CustomerID]],DimCustomers!A:C,3,0)</f>
        <v>Female</v>
      </c>
      <c r="I214" t="str">
        <f>VLOOKUP(Table1[[#This Row],[CustomerID]],DimCustomers!A:D,4,0)</f>
        <v>United Kingdom</v>
      </c>
      <c r="J214" t="str">
        <f>VLOOKUP(Table1[[#This Row],[VisaID]],'DimVisaApplications 2'!A:C,3,0)</f>
        <v>Rejected</v>
      </c>
      <c r="K214" t="str">
        <f>VLOOKUP(Table1[[#This Row],[VisaID]],'DimVisaApplications 2'!A:D,4,0)</f>
        <v>UAE</v>
      </c>
      <c r="L214" s="12">
        <f>VLOOKUP(Table1[[#This Row],[VisaID]],'DimVisaApplications 2'!A:E,5,0)</f>
        <v>45853</v>
      </c>
      <c r="M214" s="14">
        <f>VLOOKUP(Table1[[#This Row],[VisaID]],'DimVisaApplications 2'!A:G,7,0)</f>
        <v>1666</v>
      </c>
      <c r="N214" s="14" t="str">
        <f>VLOOKUP(Table1[[#This Row],[HotelID]],DimHotels!A:B,2,0)</f>
        <v>Sheraton</v>
      </c>
      <c r="O214" t="str">
        <f>VLOOKUP(Table1[[#This Row],[HotelID]],DimHotels!A:C,3,0)</f>
        <v>Dubai</v>
      </c>
      <c r="P214" s="14">
        <f>VLOOKUP(Table1[[#This Row],[HotelID]],DimHotels!A:E,5,0)</f>
        <v>636</v>
      </c>
      <c r="Q214" s="14">
        <f>VLOOKUP(Table1[[#This Row],[TicketID]],DimTickets!A:G,7,0)</f>
        <v>2275</v>
      </c>
      <c r="R214" s="14">
        <f>Table1[[#This Row],[Visa Fees]]+Table1[[#This Row],[Night Rate]]+Table1[[#This Row],[Ticket cost]]</f>
        <v>4577</v>
      </c>
    </row>
    <row r="215" spans="1:18" x14ac:dyDescent="0.3">
      <c r="A215" t="s">
        <v>21450</v>
      </c>
      <c r="B215" t="s">
        <v>2747</v>
      </c>
      <c r="C215" t="s">
        <v>13025</v>
      </c>
      <c r="D215" t="s">
        <v>15863</v>
      </c>
      <c r="E215" t="s">
        <v>18784</v>
      </c>
      <c r="F215" s="1">
        <v>45682</v>
      </c>
      <c r="G215" t="str">
        <f>VLOOKUP(Table1[[#This Row],[CustomerID]],DimCustomers!A:B,2,0)</f>
        <v>Jasmine Young</v>
      </c>
      <c r="H215" t="str">
        <f>VLOOKUP(Table1[[#This Row],[CustomerID]],DimCustomers!A:C,3,0)</f>
        <v>Male</v>
      </c>
      <c r="I215" t="str">
        <f>VLOOKUP(Table1[[#This Row],[CustomerID]],DimCustomers!A:D,4,0)</f>
        <v>French Guiana</v>
      </c>
      <c r="J215" t="str">
        <f>VLOOKUP(Table1[[#This Row],[VisaID]],'DimVisaApplications 2'!A:C,3,0)</f>
        <v>Approved</v>
      </c>
      <c r="K215" t="str">
        <f>VLOOKUP(Table1[[#This Row],[VisaID]],'DimVisaApplications 2'!A:D,4,0)</f>
        <v>UK</v>
      </c>
      <c r="L215" s="12">
        <f>VLOOKUP(Table1[[#This Row],[VisaID]],'DimVisaApplications 2'!A:E,5,0)</f>
        <v>45548</v>
      </c>
      <c r="M215" s="14">
        <f>VLOOKUP(Table1[[#This Row],[VisaID]],'DimVisaApplications 2'!A:G,7,0)</f>
        <v>1074</v>
      </c>
      <c r="N215" s="14" t="str">
        <f>VLOOKUP(Table1[[#This Row],[HotelID]],DimHotels!A:B,2,0)</f>
        <v>Sheraton</v>
      </c>
      <c r="O215" t="str">
        <f>VLOOKUP(Table1[[#This Row],[HotelID]],DimHotels!A:C,3,0)</f>
        <v>Paris</v>
      </c>
      <c r="P215" s="14">
        <f>VLOOKUP(Table1[[#This Row],[HotelID]],DimHotels!A:E,5,0)</f>
        <v>782</v>
      </c>
      <c r="Q215" s="14">
        <f>VLOOKUP(Table1[[#This Row],[TicketID]],DimTickets!A:G,7,0)</f>
        <v>3340</v>
      </c>
      <c r="R215" s="14">
        <f>Table1[[#This Row],[Visa Fees]]+Table1[[#This Row],[Night Rate]]+Table1[[#This Row],[Ticket cost]]</f>
        <v>5196</v>
      </c>
    </row>
    <row r="216" spans="1:18" x14ac:dyDescent="0.3">
      <c r="A216" t="s">
        <v>21451</v>
      </c>
      <c r="B216" t="s">
        <v>1677</v>
      </c>
      <c r="C216" t="s">
        <v>12990</v>
      </c>
      <c r="D216" t="s">
        <v>16630</v>
      </c>
      <c r="E216" t="s">
        <v>20691</v>
      </c>
      <c r="F216" s="1">
        <v>45688</v>
      </c>
      <c r="G216" t="str">
        <f>VLOOKUP(Table1[[#This Row],[CustomerID]],DimCustomers!A:B,2,0)</f>
        <v>Megan Hickman</v>
      </c>
      <c r="H216" t="str">
        <f>VLOOKUP(Table1[[#This Row],[CustomerID]],DimCustomers!A:C,3,0)</f>
        <v>Male</v>
      </c>
      <c r="I216" t="str">
        <f>VLOOKUP(Table1[[#This Row],[CustomerID]],DimCustomers!A:D,4,0)</f>
        <v>Ireland</v>
      </c>
      <c r="J216" t="str">
        <f>VLOOKUP(Table1[[#This Row],[VisaID]],'DimVisaApplications 2'!A:C,3,0)</f>
        <v>Approved</v>
      </c>
      <c r="K216" t="str">
        <f>VLOOKUP(Table1[[#This Row],[VisaID]],'DimVisaApplications 2'!A:D,4,0)</f>
        <v>Canada</v>
      </c>
      <c r="L216" s="12">
        <f>VLOOKUP(Table1[[#This Row],[VisaID]],'DimVisaApplications 2'!A:E,5,0)</f>
        <v>45589</v>
      </c>
      <c r="M216" s="14">
        <f>VLOOKUP(Table1[[#This Row],[VisaID]],'DimVisaApplications 2'!A:G,7,0)</f>
        <v>1161</v>
      </c>
      <c r="N216" s="14" t="str">
        <f>VLOOKUP(Table1[[#This Row],[HotelID]],DimHotels!A:B,2,0)</f>
        <v>Radisson</v>
      </c>
      <c r="O216" t="str">
        <f>VLOOKUP(Table1[[#This Row],[HotelID]],DimHotels!A:C,3,0)</f>
        <v>Dubai</v>
      </c>
      <c r="P216" s="14">
        <f>VLOOKUP(Table1[[#This Row],[HotelID]],DimHotels!A:E,5,0)</f>
        <v>464</v>
      </c>
      <c r="Q216" s="14">
        <f>VLOOKUP(Table1[[#This Row],[TicketID]],DimTickets!A:G,7,0)</f>
        <v>4660</v>
      </c>
      <c r="R216" s="14">
        <f>Table1[[#This Row],[Visa Fees]]+Table1[[#This Row],[Night Rate]]+Table1[[#This Row],[Ticket cost]]</f>
        <v>6285</v>
      </c>
    </row>
    <row r="217" spans="1:18" x14ac:dyDescent="0.3">
      <c r="A217" t="s">
        <v>21452</v>
      </c>
      <c r="B217" t="s">
        <v>896</v>
      </c>
      <c r="C217" t="s">
        <v>12724</v>
      </c>
      <c r="D217" t="s">
        <v>16378</v>
      </c>
      <c r="E217" t="s">
        <v>18527</v>
      </c>
      <c r="F217" s="1">
        <v>45725</v>
      </c>
      <c r="G217" t="str">
        <f>VLOOKUP(Table1[[#This Row],[CustomerID]],DimCustomers!A:B,2,0)</f>
        <v>Mason James</v>
      </c>
      <c r="H217" t="str">
        <f>VLOOKUP(Table1[[#This Row],[CustomerID]],DimCustomers!A:C,3,0)</f>
        <v>Female</v>
      </c>
      <c r="I217" t="str">
        <f>VLOOKUP(Table1[[#This Row],[CustomerID]],DimCustomers!A:D,4,0)</f>
        <v>Maldives</v>
      </c>
      <c r="J217" t="str">
        <f>VLOOKUP(Table1[[#This Row],[VisaID]],'DimVisaApplications 2'!A:C,3,0)</f>
        <v>Pending</v>
      </c>
      <c r="K217" t="str">
        <f>VLOOKUP(Table1[[#This Row],[VisaID]],'DimVisaApplications 2'!A:D,4,0)</f>
        <v>Germany</v>
      </c>
      <c r="L217" s="12">
        <f>VLOOKUP(Table1[[#This Row],[VisaID]],'DimVisaApplications 2'!A:E,5,0)</f>
        <v>45563</v>
      </c>
      <c r="M217" s="14">
        <f>VLOOKUP(Table1[[#This Row],[VisaID]],'DimVisaApplications 2'!A:G,7,0)</f>
        <v>543</v>
      </c>
      <c r="N217" s="14" t="str">
        <f>VLOOKUP(Table1[[#This Row],[HotelID]],DimHotels!A:B,2,0)</f>
        <v>Hilton</v>
      </c>
      <c r="O217" t="str">
        <f>VLOOKUP(Table1[[#This Row],[HotelID]],DimHotels!A:C,3,0)</f>
        <v>Paris</v>
      </c>
      <c r="P217" s="14">
        <f>VLOOKUP(Table1[[#This Row],[HotelID]],DimHotels!A:E,5,0)</f>
        <v>467</v>
      </c>
      <c r="Q217" s="14">
        <f>VLOOKUP(Table1[[#This Row],[TicketID]],DimTickets!A:G,7,0)</f>
        <v>1435</v>
      </c>
      <c r="R217" s="14">
        <f>Table1[[#This Row],[Visa Fees]]+Table1[[#This Row],[Night Rate]]+Table1[[#This Row],[Ticket cost]]</f>
        <v>2445</v>
      </c>
    </row>
    <row r="218" spans="1:18" x14ac:dyDescent="0.3">
      <c r="A218" t="s">
        <v>21453</v>
      </c>
      <c r="B218" t="s">
        <v>1088</v>
      </c>
      <c r="C218" t="s">
        <v>12228</v>
      </c>
      <c r="D218" t="s">
        <v>17220</v>
      </c>
      <c r="E218" t="s">
        <v>20582</v>
      </c>
      <c r="F218" s="1">
        <v>45695</v>
      </c>
      <c r="G218" t="str">
        <f>VLOOKUP(Table1[[#This Row],[CustomerID]],DimCustomers!A:B,2,0)</f>
        <v>Rebekah Howe</v>
      </c>
      <c r="H218" t="str">
        <f>VLOOKUP(Table1[[#This Row],[CustomerID]],DimCustomers!A:C,3,0)</f>
        <v>Female</v>
      </c>
      <c r="I218" t="str">
        <f>VLOOKUP(Table1[[#This Row],[CustomerID]],DimCustomers!A:D,4,0)</f>
        <v>Venezuela</v>
      </c>
      <c r="J218" t="str">
        <f>VLOOKUP(Table1[[#This Row],[VisaID]],'DimVisaApplications 2'!A:C,3,0)</f>
        <v>Rejected</v>
      </c>
      <c r="K218" t="str">
        <f>VLOOKUP(Table1[[#This Row],[VisaID]],'DimVisaApplications 2'!A:D,4,0)</f>
        <v>France</v>
      </c>
      <c r="L218" s="12">
        <f>VLOOKUP(Table1[[#This Row],[VisaID]],'DimVisaApplications 2'!A:E,5,0)</f>
        <v>45652</v>
      </c>
      <c r="M218" s="14">
        <f>VLOOKUP(Table1[[#This Row],[VisaID]],'DimVisaApplications 2'!A:G,7,0)</f>
        <v>1476</v>
      </c>
      <c r="N218" s="14" t="str">
        <f>VLOOKUP(Table1[[#This Row],[HotelID]],DimHotels!A:B,2,0)</f>
        <v>Marriott</v>
      </c>
      <c r="O218" t="str">
        <f>VLOOKUP(Table1[[#This Row],[HotelID]],DimHotels!A:C,3,0)</f>
        <v>Dubai</v>
      </c>
      <c r="P218" s="14">
        <f>VLOOKUP(Table1[[#This Row],[HotelID]],DimHotels!A:E,5,0)</f>
        <v>704</v>
      </c>
      <c r="Q218" s="14">
        <f>VLOOKUP(Table1[[#This Row],[TicketID]],DimTickets!A:G,7,0)</f>
        <v>2840</v>
      </c>
      <c r="R218" s="14">
        <f>Table1[[#This Row],[Visa Fees]]+Table1[[#This Row],[Night Rate]]+Table1[[#This Row],[Ticket cost]]</f>
        <v>5020</v>
      </c>
    </row>
    <row r="219" spans="1:18" x14ac:dyDescent="0.3">
      <c r="A219" t="s">
        <v>21454</v>
      </c>
      <c r="B219" t="s">
        <v>1290</v>
      </c>
      <c r="C219" t="s">
        <v>14703</v>
      </c>
      <c r="D219" t="s">
        <v>16447</v>
      </c>
      <c r="E219" t="s">
        <v>20568</v>
      </c>
      <c r="F219" s="1">
        <v>45785</v>
      </c>
      <c r="G219" t="str">
        <f>VLOOKUP(Table1[[#This Row],[CustomerID]],DimCustomers!A:B,2,0)</f>
        <v>Joshua Russell</v>
      </c>
      <c r="H219" t="str">
        <f>VLOOKUP(Table1[[#This Row],[CustomerID]],DimCustomers!A:C,3,0)</f>
        <v>Male</v>
      </c>
      <c r="I219" t="str">
        <f>VLOOKUP(Table1[[#This Row],[CustomerID]],DimCustomers!A:D,4,0)</f>
        <v>Saint Vincent and the Grenadines</v>
      </c>
      <c r="J219" t="str">
        <f>VLOOKUP(Table1[[#This Row],[VisaID]],'DimVisaApplications 2'!A:C,3,0)</f>
        <v>Rejected</v>
      </c>
      <c r="K219" t="str">
        <f>VLOOKUP(Table1[[#This Row],[VisaID]],'DimVisaApplications 2'!A:D,4,0)</f>
        <v>Germany</v>
      </c>
      <c r="L219" s="12">
        <f>VLOOKUP(Table1[[#This Row],[VisaID]],'DimVisaApplications 2'!A:E,5,0)</f>
        <v>45798</v>
      </c>
      <c r="M219" s="14">
        <f>VLOOKUP(Table1[[#This Row],[VisaID]],'DimVisaApplications 2'!A:G,7,0)</f>
        <v>1946</v>
      </c>
      <c r="N219" s="14" t="str">
        <f>VLOOKUP(Table1[[#This Row],[HotelID]],DimHotels!A:B,2,0)</f>
        <v>Hilton</v>
      </c>
      <c r="O219" t="str">
        <f>VLOOKUP(Table1[[#This Row],[HotelID]],DimHotels!A:C,3,0)</f>
        <v>New York</v>
      </c>
      <c r="P219" s="14">
        <f>VLOOKUP(Table1[[#This Row],[HotelID]],DimHotels!A:E,5,0)</f>
        <v>459</v>
      </c>
      <c r="Q219" s="14">
        <f>VLOOKUP(Table1[[#This Row],[TicketID]],DimTickets!A:G,7,0)</f>
        <v>2263</v>
      </c>
      <c r="R219" s="14">
        <f>Table1[[#This Row],[Visa Fees]]+Table1[[#This Row],[Night Rate]]+Table1[[#This Row],[Ticket cost]]</f>
        <v>4668</v>
      </c>
    </row>
    <row r="220" spans="1:18" x14ac:dyDescent="0.3">
      <c r="A220" t="s">
        <v>21455</v>
      </c>
      <c r="B220" t="s">
        <v>1243</v>
      </c>
      <c r="C220" t="s">
        <v>15058</v>
      </c>
      <c r="D220" t="s">
        <v>16235</v>
      </c>
      <c r="E220" t="s">
        <v>18457</v>
      </c>
      <c r="F220" s="1">
        <v>45738</v>
      </c>
      <c r="G220" t="str">
        <f>VLOOKUP(Table1[[#This Row],[CustomerID]],DimCustomers!A:B,2,0)</f>
        <v>Michelle Cline</v>
      </c>
      <c r="H220" t="str">
        <f>VLOOKUP(Table1[[#This Row],[CustomerID]],DimCustomers!A:C,3,0)</f>
        <v>Female</v>
      </c>
      <c r="I220" t="str">
        <f>VLOOKUP(Table1[[#This Row],[CustomerID]],DimCustomers!A:D,4,0)</f>
        <v>Saint Barthelemy</v>
      </c>
      <c r="J220" t="str">
        <f>VLOOKUP(Table1[[#This Row],[VisaID]],'DimVisaApplications 2'!A:C,3,0)</f>
        <v>Approved</v>
      </c>
      <c r="K220" t="str">
        <f>VLOOKUP(Table1[[#This Row],[VisaID]],'DimVisaApplications 2'!A:D,4,0)</f>
        <v>UK</v>
      </c>
      <c r="L220" s="12">
        <f>VLOOKUP(Table1[[#This Row],[VisaID]],'DimVisaApplications 2'!A:E,5,0)</f>
        <v>45578</v>
      </c>
      <c r="M220" s="14">
        <f>VLOOKUP(Table1[[#This Row],[VisaID]],'DimVisaApplications 2'!A:G,7,0)</f>
        <v>1809</v>
      </c>
      <c r="N220" s="14" t="str">
        <f>VLOOKUP(Table1[[#This Row],[HotelID]],DimHotels!A:B,2,0)</f>
        <v>Marriott</v>
      </c>
      <c r="O220" t="str">
        <f>VLOOKUP(Table1[[#This Row],[HotelID]],DimHotels!A:C,3,0)</f>
        <v>New York</v>
      </c>
      <c r="P220" s="14">
        <f>VLOOKUP(Table1[[#This Row],[HotelID]],DimHotels!A:E,5,0)</f>
        <v>425</v>
      </c>
      <c r="Q220" s="14">
        <f>VLOOKUP(Table1[[#This Row],[TicketID]],DimTickets!A:G,7,0)</f>
        <v>1170</v>
      </c>
      <c r="R220" s="14">
        <f>Table1[[#This Row],[Visa Fees]]+Table1[[#This Row],[Night Rate]]+Table1[[#This Row],[Ticket cost]]</f>
        <v>3404</v>
      </c>
    </row>
    <row r="221" spans="1:18" x14ac:dyDescent="0.3">
      <c r="A221" t="s">
        <v>21456</v>
      </c>
      <c r="B221" t="s">
        <v>2063</v>
      </c>
      <c r="C221" t="s">
        <v>13703</v>
      </c>
      <c r="D221" t="s">
        <v>16700</v>
      </c>
      <c r="E221" t="s">
        <v>18738</v>
      </c>
      <c r="F221" s="1">
        <v>45805</v>
      </c>
      <c r="G221" t="str">
        <f>VLOOKUP(Table1[[#This Row],[CustomerID]],DimCustomers!A:B,2,0)</f>
        <v>Shelly Fleming</v>
      </c>
      <c r="H221" t="str">
        <f>VLOOKUP(Table1[[#This Row],[CustomerID]],DimCustomers!A:C,3,0)</f>
        <v>Male</v>
      </c>
      <c r="I221" t="str">
        <f>VLOOKUP(Table1[[#This Row],[CustomerID]],DimCustomers!A:D,4,0)</f>
        <v>Iran</v>
      </c>
      <c r="J221" t="str">
        <f>VLOOKUP(Table1[[#This Row],[VisaID]],'DimVisaApplications 2'!A:C,3,0)</f>
        <v>Rejected</v>
      </c>
      <c r="K221" t="str">
        <f>VLOOKUP(Table1[[#This Row],[VisaID]],'DimVisaApplications 2'!A:D,4,0)</f>
        <v>Germany</v>
      </c>
      <c r="L221" s="12">
        <f>VLOOKUP(Table1[[#This Row],[VisaID]],'DimVisaApplications 2'!A:E,5,0)</f>
        <v>45631</v>
      </c>
      <c r="M221" s="14">
        <f>VLOOKUP(Table1[[#This Row],[VisaID]],'DimVisaApplications 2'!A:G,7,0)</f>
        <v>1066</v>
      </c>
      <c r="N221" s="14" t="str">
        <f>VLOOKUP(Table1[[#This Row],[HotelID]],DimHotels!A:B,2,0)</f>
        <v>Marriott</v>
      </c>
      <c r="O221" t="str">
        <f>VLOOKUP(Table1[[#This Row],[HotelID]],DimHotels!A:C,3,0)</f>
        <v>Cairo</v>
      </c>
      <c r="P221" s="14">
        <f>VLOOKUP(Table1[[#This Row],[HotelID]],DimHotels!A:E,5,0)</f>
        <v>598</v>
      </c>
      <c r="Q221" s="14">
        <f>VLOOKUP(Table1[[#This Row],[TicketID]],DimTickets!A:G,7,0)</f>
        <v>2847</v>
      </c>
      <c r="R221" s="14">
        <f>Table1[[#This Row],[Visa Fees]]+Table1[[#This Row],[Night Rate]]+Table1[[#This Row],[Ticket cost]]</f>
        <v>4511</v>
      </c>
    </row>
    <row r="222" spans="1:18" x14ac:dyDescent="0.3">
      <c r="A222" t="s">
        <v>21457</v>
      </c>
      <c r="B222" t="s">
        <v>211</v>
      </c>
      <c r="C222" t="s">
        <v>14235</v>
      </c>
      <c r="D222" t="s">
        <v>17083</v>
      </c>
      <c r="E222" t="s">
        <v>20227</v>
      </c>
      <c r="F222" s="1">
        <v>45777</v>
      </c>
      <c r="G222" t="str">
        <f>VLOOKUP(Table1[[#This Row],[CustomerID]],DimCustomers!A:B,2,0)</f>
        <v>Kim Jenkins</v>
      </c>
      <c r="H222" t="str">
        <f>VLOOKUP(Table1[[#This Row],[CustomerID]],DimCustomers!A:C,3,0)</f>
        <v>Male</v>
      </c>
      <c r="I222" t="str">
        <f>VLOOKUP(Table1[[#This Row],[CustomerID]],DimCustomers!A:D,4,0)</f>
        <v>New Caledonia</v>
      </c>
      <c r="J222" t="str">
        <f>VLOOKUP(Table1[[#This Row],[VisaID]],'DimVisaApplications 2'!A:C,3,0)</f>
        <v>Approved</v>
      </c>
      <c r="K222" t="str">
        <f>VLOOKUP(Table1[[#This Row],[VisaID]],'DimVisaApplications 2'!A:D,4,0)</f>
        <v>UAE</v>
      </c>
      <c r="L222" s="12">
        <f>VLOOKUP(Table1[[#This Row],[VisaID]],'DimVisaApplications 2'!A:E,5,0)</f>
        <v>45697</v>
      </c>
      <c r="M222" s="14">
        <f>VLOOKUP(Table1[[#This Row],[VisaID]],'DimVisaApplications 2'!A:G,7,0)</f>
        <v>947</v>
      </c>
      <c r="N222" s="14" t="str">
        <f>VLOOKUP(Table1[[#This Row],[HotelID]],DimHotels!A:B,2,0)</f>
        <v>Marriott</v>
      </c>
      <c r="O222" t="str">
        <f>VLOOKUP(Table1[[#This Row],[HotelID]],DimHotels!A:C,3,0)</f>
        <v>London</v>
      </c>
      <c r="P222" s="14">
        <f>VLOOKUP(Table1[[#This Row],[HotelID]],DimHotels!A:E,5,0)</f>
        <v>315</v>
      </c>
      <c r="Q222" s="14">
        <f>VLOOKUP(Table1[[#This Row],[TicketID]],DimTickets!A:G,7,0)</f>
        <v>3806</v>
      </c>
      <c r="R222" s="14">
        <f>Table1[[#This Row],[Visa Fees]]+Table1[[#This Row],[Night Rate]]+Table1[[#This Row],[Ticket cost]]</f>
        <v>5068</v>
      </c>
    </row>
    <row r="223" spans="1:18" x14ac:dyDescent="0.3">
      <c r="A223" t="s">
        <v>21458</v>
      </c>
      <c r="B223" t="s">
        <v>381</v>
      </c>
      <c r="C223" t="s">
        <v>12354</v>
      </c>
      <c r="D223" t="s">
        <v>16748</v>
      </c>
      <c r="E223" t="s">
        <v>21121</v>
      </c>
      <c r="F223" s="1">
        <v>45782</v>
      </c>
      <c r="G223" t="str">
        <f>VLOOKUP(Table1[[#This Row],[CustomerID]],DimCustomers!A:B,2,0)</f>
        <v>Kevin May</v>
      </c>
      <c r="H223" t="str">
        <f>VLOOKUP(Table1[[#This Row],[CustomerID]],DimCustomers!A:C,3,0)</f>
        <v>Female</v>
      </c>
      <c r="I223" t="str">
        <f>VLOOKUP(Table1[[#This Row],[CustomerID]],DimCustomers!A:D,4,0)</f>
        <v>Norway</v>
      </c>
      <c r="J223" t="str">
        <f>VLOOKUP(Table1[[#This Row],[VisaID]],'DimVisaApplications 2'!A:C,3,0)</f>
        <v>Rejected</v>
      </c>
      <c r="K223" t="str">
        <f>VLOOKUP(Table1[[#This Row],[VisaID]],'DimVisaApplications 2'!A:D,4,0)</f>
        <v>UK</v>
      </c>
      <c r="L223" s="12">
        <f>VLOOKUP(Table1[[#This Row],[VisaID]],'DimVisaApplications 2'!A:E,5,0)</f>
        <v>45559</v>
      </c>
      <c r="M223" s="14">
        <f>VLOOKUP(Table1[[#This Row],[VisaID]],'DimVisaApplications 2'!A:G,7,0)</f>
        <v>1871</v>
      </c>
      <c r="N223" s="14" t="str">
        <f>VLOOKUP(Table1[[#This Row],[HotelID]],DimHotels!A:B,2,0)</f>
        <v>Hilton</v>
      </c>
      <c r="O223" t="str">
        <f>VLOOKUP(Table1[[#This Row],[HotelID]],DimHotels!A:C,3,0)</f>
        <v>Paris</v>
      </c>
      <c r="P223" s="14">
        <f>VLOOKUP(Table1[[#This Row],[HotelID]],DimHotels!A:E,5,0)</f>
        <v>686</v>
      </c>
      <c r="Q223" s="14">
        <f>VLOOKUP(Table1[[#This Row],[TicketID]],DimTickets!A:G,7,0)</f>
        <v>4086</v>
      </c>
      <c r="R223" s="14">
        <f>Table1[[#This Row],[Visa Fees]]+Table1[[#This Row],[Night Rate]]+Table1[[#This Row],[Ticket cost]]</f>
        <v>6643</v>
      </c>
    </row>
    <row r="224" spans="1:18" x14ac:dyDescent="0.3">
      <c r="A224" t="s">
        <v>21459</v>
      </c>
      <c r="B224" t="s">
        <v>901</v>
      </c>
      <c r="C224" t="s">
        <v>13975</v>
      </c>
      <c r="D224" t="s">
        <v>17310</v>
      </c>
      <c r="E224" t="s">
        <v>20524</v>
      </c>
      <c r="F224" s="1">
        <v>45786</v>
      </c>
      <c r="G224" t="str">
        <f>VLOOKUP(Table1[[#This Row],[CustomerID]],DimCustomers!A:B,2,0)</f>
        <v>Michelle Dickson</v>
      </c>
      <c r="H224" t="str">
        <f>VLOOKUP(Table1[[#This Row],[CustomerID]],DimCustomers!A:C,3,0)</f>
        <v>Female</v>
      </c>
      <c r="I224" t="str">
        <f>VLOOKUP(Table1[[#This Row],[CustomerID]],DimCustomers!A:D,4,0)</f>
        <v>Central African Republic</v>
      </c>
      <c r="J224" t="str">
        <f>VLOOKUP(Table1[[#This Row],[VisaID]],'DimVisaApplications 2'!A:C,3,0)</f>
        <v>Pending</v>
      </c>
      <c r="K224" t="str">
        <f>VLOOKUP(Table1[[#This Row],[VisaID]],'DimVisaApplications 2'!A:D,4,0)</f>
        <v>UK</v>
      </c>
      <c r="L224" s="12">
        <f>VLOOKUP(Table1[[#This Row],[VisaID]],'DimVisaApplications 2'!A:E,5,0)</f>
        <v>45598</v>
      </c>
      <c r="M224" s="14">
        <f>VLOOKUP(Table1[[#This Row],[VisaID]],'DimVisaApplications 2'!A:G,7,0)</f>
        <v>869</v>
      </c>
      <c r="N224" s="14" t="str">
        <f>VLOOKUP(Table1[[#This Row],[HotelID]],DimHotels!A:B,2,0)</f>
        <v>Hilton</v>
      </c>
      <c r="O224" t="str">
        <f>VLOOKUP(Table1[[#This Row],[HotelID]],DimHotels!A:C,3,0)</f>
        <v>London</v>
      </c>
      <c r="P224" s="14">
        <f>VLOOKUP(Table1[[#This Row],[HotelID]],DimHotels!A:E,5,0)</f>
        <v>596</v>
      </c>
      <c r="Q224" s="14">
        <f>VLOOKUP(Table1[[#This Row],[TicketID]],DimTickets!A:G,7,0)</f>
        <v>4728</v>
      </c>
      <c r="R224" s="14">
        <f>Table1[[#This Row],[Visa Fees]]+Table1[[#This Row],[Night Rate]]+Table1[[#This Row],[Ticket cost]]</f>
        <v>6193</v>
      </c>
    </row>
    <row r="225" spans="1:18" x14ac:dyDescent="0.3">
      <c r="A225" t="s">
        <v>21460</v>
      </c>
      <c r="B225" t="s">
        <v>1732</v>
      </c>
      <c r="C225" t="s">
        <v>13038</v>
      </c>
      <c r="D225" t="s">
        <v>16352</v>
      </c>
      <c r="E225" t="s">
        <v>20917</v>
      </c>
      <c r="F225" s="1">
        <v>45756</v>
      </c>
      <c r="G225" t="str">
        <f>VLOOKUP(Table1[[#This Row],[CustomerID]],DimCustomers!A:B,2,0)</f>
        <v>Margaret Collins</v>
      </c>
      <c r="H225" t="str">
        <f>VLOOKUP(Table1[[#This Row],[CustomerID]],DimCustomers!A:C,3,0)</f>
        <v>Male</v>
      </c>
      <c r="I225" t="str">
        <f>VLOOKUP(Table1[[#This Row],[CustomerID]],DimCustomers!A:D,4,0)</f>
        <v>New Caledonia</v>
      </c>
      <c r="J225" t="str">
        <f>VLOOKUP(Table1[[#This Row],[VisaID]],'DimVisaApplications 2'!A:C,3,0)</f>
        <v>Approved</v>
      </c>
      <c r="K225" t="str">
        <f>VLOOKUP(Table1[[#This Row],[VisaID]],'DimVisaApplications 2'!A:D,4,0)</f>
        <v>Germany</v>
      </c>
      <c r="L225" s="12">
        <f>VLOOKUP(Table1[[#This Row],[VisaID]],'DimVisaApplications 2'!A:E,5,0)</f>
        <v>45827</v>
      </c>
      <c r="M225" s="14">
        <f>VLOOKUP(Table1[[#This Row],[VisaID]],'DimVisaApplications 2'!A:G,7,0)</f>
        <v>1756</v>
      </c>
      <c r="N225" s="14" t="str">
        <f>VLOOKUP(Table1[[#This Row],[HotelID]],DimHotels!A:B,2,0)</f>
        <v>Marriott</v>
      </c>
      <c r="O225" t="str">
        <f>VLOOKUP(Table1[[#This Row],[HotelID]],DimHotels!A:C,3,0)</f>
        <v>Dubai</v>
      </c>
      <c r="P225" s="14">
        <f>VLOOKUP(Table1[[#This Row],[HotelID]],DimHotels!A:E,5,0)</f>
        <v>150</v>
      </c>
      <c r="Q225" s="14">
        <f>VLOOKUP(Table1[[#This Row],[TicketID]],DimTickets!A:G,7,0)</f>
        <v>3871</v>
      </c>
      <c r="R225" s="14">
        <f>Table1[[#This Row],[Visa Fees]]+Table1[[#This Row],[Night Rate]]+Table1[[#This Row],[Ticket cost]]</f>
        <v>5777</v>
      </c>
    </row>
    <row r="226" spans="1:18" x14ac:dyDescent="0.3">
      <c r="A226" t="s">
        <v>21461</v>
      </c>
      <c r="B226" t="s">
        <v>1755</v>
      </c>
      <c r="C226" t="s">
        <v>14047</v>
      </c>
      <c r="D226" t="s">
        <v>18122</v>
      </c>
      <c r="E226" t="s">
        <v>18682</v>
      </c>
      <c r="F226" s="1">
        <v>45776</v>
      </c>
      <c r="G226" t="str">
        <f>VLOOKUP(Table1[[#This Row],[CustomerID]],DimCustomers!A:B,2,0)</f>
        <v>Zachary Collins</v>
      </c>
      <c r="H226" t="str">
        <f>VLOOKUP(Table1[[#This Row],[CustomerID]],DimCustomers!A:C,3,0)</f>
        <v>Male</v>
      </c>
      <c r="I226" t="str">
        <f>VLOOKUP(Table1[[#This Row],[CustomerID]],DimCustomers!A:D,4,0)</f>
        <v>Estonia</v>
      </c>
      <c r="J226" t="str">
        <f>VLOOKUP(Table1[[#This Row],[VisaID]],'DimVisaApplications 2'!A:C,3,0)</f>
        <v>Rejected</v>
      </c>
      <c r="K226" t="str">
        <f>VLOOKUP(Table1[[#This Row],[VisaID]],'DimVisaApplications 2'!A:D,4,0)</f>
        <v>Germany</v>
      </c>
      <c r="L226" s="12">
        <f>VLOOKUP(Table1[[#This Row],[VisaID]],'DimVisaApplications 2'!A:E,5,0)</f>
        <v>45753</v>
      </c>
      <c r="M226" s="14">
        <f>VLOOKUP(Table1[[#This Row],[VisaID]],'DimVisaApplications 2'!A:G,7,0)</f>
        <v>837</v>
      </c>
      <c r="N226" s="14" t="str">
        <f>VLOOKUP(Table1[[#This Row],[HotelID]],DimHotels!A:B,2,0)</f>
        <v>Hilton</v>
      </c>
      <c r="O226" t="str">
        <f>VLOOKUP(Table1[[#This Row],[HotelID]],DimHotels!A:C,3,0)</f>
        <v>Dubai</v>
      </c>
      <c r="P226" s="14">
        <f>VLOOKUP(Table1[[#This Row],[HotelID]],DimHotels!A:E,5,0)</f>
        <v>392</v>
      </c>
      <c r="Q226" s="14">
        <f>VLOOKUP(Table1[[#This Row],[TicketID]],DimTickets!A:G,7,0)</f>
        <v>1622</v>
      </c>
      <c r="R226" s="14">
        <f>Table1[[#This Row],[Visa Fees]]+Table1[[#This Row],[Night Rate]]+Table1[[#This Row],[Ticket cost]]</f>
        <v>2851</v>
      </c>
    </row>
    <row r="227" spans="1:18" x14ac:dyDescent="0.3">
      <c r="A227" t="s">
        <v>21462</v>
      </c>
      <c r="B227" t="s">
        <v>694</v>
      </c>
      <c r="C227" t="s">
        <v>12379</v>
      </c>
      <c r="D227" t="s">
        <v>16100</v>
      </c>
      <c r="E227" t="s">
        <v>18597</v>
      </c>
      <c r="F227" s="1">
        <v>45838</v>
      </c>
      <c r="G227" t="str">
        <f>VLOOKUP(Table1[[#This Row],[CustomerID]],DimCustomers!A:B,2,0)</f>
        <v>Sandra Ray</v>
      </c>
      <c r="H227" t="str">
        <f>VLOOKUP(Table1[[#This Row],[CustomerID]],DimCustomers!A:C,3,0)</f>
        <v>Male</v>
      </c>
      <c r="I227" t="str">
        <f>VLOOKUP(Table1[[#This Row],[CustomerID]],DimCustomers!A:D,4,0)</f>
        <v>Costa Rica</v>
      </c>
      <c r="J227" t="str">
        <f>VLOOKUP(Table1[[#This Row],[VisaID]],'DimVisaApplications 2'!A:C,3,0)</f>
        <v>Approved</v>
      </c>
      <c r="K227" t="str">
        <f>VLOOKUP(Table1[[#This Row],[VisaID]],'DimVisaApplications 2'!A:D,4,0)</f>
        <v>UK</v>
      </c>
      <c r="L227" s="12">
        <f>VLOOKUP(Table1[[#This Row],[VisaID]],'DimVisaApplications 2'!A:E,5,0)</f>
        <v>45561</v>
      </c>
      <c r="M227" s="14">
        <f>VLOOKUP(Table1[[#This Row],[VisaID]],'DimVisaApplications 2'!A:G,7,0)</f>
        <v>1730</v>
      </c>
      <c r="N227" s="14" t="str">
        <f>VLOOKUP(Table1[[#This Row],[HotelID]],DimHotels!A:B,2,0)</f>
        <v>Four Seasons</v>
      </c>
      <c r="O227" t="str">
        <f>VLOOKUP(Table1[[#This Row],[HotelID]],DimHotels!A:C,3,0)</f>
        <v>New York</v>
      </c>
      <c r="P227" s="14">
        <f>VLOOKUP(Table1[[#This Row],[HotelID]],DimHotels!A:E,5,0)</f>
        <v>717</v>
      </c>
      <c r="Q227" s="14">
        <f>VLOOKUP(Table1[[#This Row],[TicketID]],DimTickets!A:G,7,0)</f>
        <v>4729</v>
      </c>
      <c r="R227" s="14">
        <f>Table1[[#This Row],[Visa Fees]]+Table1[[#This Row],[Night Rate]]+Table1[[#This Row],[Ticket cost]]</f>
        <v>7176</v>
      </c>
    </row>
    <row r="228" spans="1:18" x14ac:dyDescent="0.3">
      <c r="A228" t="s">
        <v>21463</v>
      </c>
      <c r="B228" t="s">
        <v>1307</v>
      </c>
      <c r="C228" t="s">
        <v>13617</v>
      </c>
      <c r="D228" t="s">
        <v>16110</v>
      </c>
      <c r="E228" t="s">
        <v>20018</v>
      </c>
      <c r="F228" s="1">
        <v>45841</v>
      </c>
      <c r="G228" t="str">
        <f>VLOOKUP(Table1[[#This Row],[CustomerID]],DimCustomers!A:B,2,0)</f>
        <v>Aaron Taylor</v>
      </c>
      <c r="H228" t="str">
        <f>VLOOKUP(Table1[[#This Row],[CustomerID]],DimCustomers!A:C,3,0)</f>
        <v>Female</v>
      </c>
      <c r="I228" t="str">
        <f>VLOOKUP(Table1[[#This Row],[CustomerID]],DimCustomers!A:D,4,0)</f>
        <v>Gibraltar</v>
      </c>
      <c r="J228" t="str">
        <f>VLOOKUP(Table1[[#This Row],[VisaID]],'DimVisaApplications 2'!A:C,3,0)</f>
        <v>Rejected</v>
      </c>
      <c r="K228" t="str">
        <f>VLOOKUP(Table1[[#This Row],[VisaID]],'DimVisaApplications 2'!A:D,4,0)</f>
        <v>USA</v>
      </c>
      <c r="L228" s="12">
        <f>VLOOKUP(Table1[[#This Row],[VisaID]],'DimVisaApplications 2'!A:E,5,0)</f>
        <v>45607</v>
      </c>
      <c r="M228" s="14">
        <f>VLOOKUP(Table1[[#This Row],[VisaID]],'DimVisaApplications 2'!A:G,7,0)</f>
        <v>1475</v>
      </c>
      <c r="N228" s="14" t="str">
        <f>VLOOKUP(Table1[[#This Row],[HotelID]],DimHotels!A:B,2,0)</f>
        <v>Four Seasons</v>
      </c>
      <c r="O228" t="str">
        <f>VLOOKUP(Table1[[#This Row],[HotelID]],DimHotels!A:C,3,0)</f>
        <v>Cairo</v>
      </c>
      <c r="P228" s="14">
        <f>VLOOKUP(Table1[[#This Row],[HotelID]],DimHotels!A:E,5,0)</f>
        <v>493</v>
      </c>
      <c r="Q228" s="14">
        <f>VLOOKUP(Table1[[#This Row],[TicketID]],DimTickets!A:G,7,0)</f>
        <v>4489</v>
      </c>
      <c r="R228" s="14">
        <f>Table1[[#This Row],[Visa Fees]]+Table1[[#This Row],[Night Rate]]+Table1[[#This Row],[Ticket cost]]</f>
        <v>6457</v>
      </c>
    </row>
    <row r="229" spans="1:18" x14ac:dyDescent="0.3">
      <c r="A229" t="s">
        <v>21464</v>
      </c>
      <c r="B229" t="s">
        <v>2234</v>
      </c>
      <c r="C229" t="s">
        <v>13737</v>
      </c>
      <c r="D229" t="s">
        <v>18044</v>
      </c>
      <c r="E229" t="s">
        <v>19089</v>
      </c>
      <c r="F229" s="1">
        <v>45789</v>
      </c>
      <c r="G229" t="str">
        <f>VLOOKUP(Table1[[#This Row],[CustomerID]],DimCustomers!A:B,2,0)</f>
        <v>Virginia Jensen</v>
      </c>
      <c r="H229" t="str">
        <f>VLOOKUP(Table1[[#This Row],[CustomerID]],DimCustomers!A:C,3,0)</f>
        <v>Male</v>
      </c>
      <c r="I229" t="str">
        <f>VLOOKUP(Table1[[#This Row],[CustomerID]],DimCustomers!A:D,4,0)</f>
        <v>Suriname</v>
      </c>
      <c r="J229" t="str">
        <f>VLOOKUP(Table1[[#This Row],[VisaID]],'DimVisaApplications 2'!A:C,3,0)</f>
        <v>Rejected</v>
      </c>
      <c r="K229" t="str">
        <f>VLOOKUP(Table1[[#This Row],[VisaID]],'DimVisaApplications 2'!A:D,4,0)</f>
        <v>UK</v>
      </c>
      <c r="L229" s="12">
        <f>VLOOKUP(Table1[[#This Row],[VisaID]],'DimVisaApplications 2'!A:E,5,0)</f>
        <v>45717</v>
      </c>
      <c r="M229" s="14">
        <f>VLOOKUP(Table1[[#This Row],[VisaID]],'DimVisaApplications 2'!A:G,7,0)</f>
        <v>1779</v>
      </c>
      <c r="N229" s="14" t="str">
        <f>VLOOKUP(Table1[[#This Row],[HotelID]],DimHotels!A:B,2,0)</f>
        <v>Sheraton</v>
      </c>
      <c r="O229" t="str">
        <f>VLOOKUP(Table1[[#This Row],[HotelID]],DimHotels!A:C,3,0)</f>
        <v>New York</v>
      </c>
      <c r="P229" s="14">
        <f>VLOOKUP(Table1[[#This Row],[HotelID]],DimHotels!A:E,5,0)</f>
        <v>713</v>
      </c>
      <c r="Q229" s="14">
        <f>VLOOKUP(Table1[[#This Row],[TicketID]],DimTickets!A:G,7,0)</f>
        <v>4812</v>
      </c>
      <c r="R229" s="14">
        <f>Table1[[#This Row],[Visa Fees]]+Table1[[#This Row],[Night Rate]]+Table1[[#This Row],[Ticket cost]]</f>
        <v>7304</v>
      </c>
    </row>
    <row r="230" spans="1:18" x14ac:dyDescent="0.3">
      <c r="A230" t="s">
        <v>21465</v>
      </c>
      <c r="B230" t="s">
        <v>1924</v>
      </c>
      <c r="C230" t="s">
        <v>14226</v>
      </c>
      <c r="D230" t="s">
        <v>17668</v>
      </c>
      <c r="E230" t="s">
        <v>19272</v>
      </c>
      <c r="F230" s="1">
        <v>45754</v>
      </c>
      <c r="G230" t="str">
        <f>VLOOKUP(Table1[[#This Row],[CustomerID]],DimCustomers!A:B,2,0)</f>
        <v>Stephanie Turner</v>
      </c>
      <c r="H230" t="str">
        <f>VLOOKUP(Table1[[#This Row],[CustomerID]],DimCustomers!A:C,3,0)</f>
        <v>Male</v>
      </c>
      <c r="I230" t="str">
        <f>VLOOKUP(Table1[[#This Row],[CustomerID]],DimCustomers!A:D,4,0)</f>
        <v>Djibouti</v>
      </c>
      <c r="J230" t="str">
        <f>VLOOKUP(Table1[[#This Row],[VisaID]],'DimVisaApplications 2'!A:C,3,0)</f>
        <v>Approved</v>
      </c>
      <c r="K230" t="str">
        <f>VLOOKUP(Table1[[#This Row],[VisaID]],'DimVisaApplications 2'!A:D,4,0)</f>
        <v>USA</v>
      </c>
      <c r="L230" s="12">
        <f>VLOOKUP(Table1[[#This Row],[VisaID]],'DimVisaApplications 2'!A:E,5,0)</f>
        <v>45591</v>
      </c>
      <c r="M230" s="14">
        <f>VLOOKUP(Table1[[#This Row],[VisaID]],'DimVisaApplications 2'!A:G,7,0)</f>
        <v>757</v>
      </c>
      <c r="N230" s="14" t="str">
        <f>VLOOKUP(Table1[[#This Row],[HotelID]],DimHotels!A:B,2,0)</f>
        <v>Hilton</v>
      </c>
      <c r="O230" t="str">
        <f>VLOOKUP(Table1[[#This Row],[HotelID]],DimHotels!A:C,3,0)</f>
        <v>London</v>
      </c>
      <c r="P230" s="14">
        <f>VLOOKUP(Table1[[#This Row],[HotelID]],DimHotels!A:E,5,0)</f>
        <v>533</v>
      </c>
      <c r="Q230" s="14">
        <f>VLOOKUP(Table1[[#This Row],[TicketID]],DimTickets!A:G,7,0)</f>
        <v>3430</v>
      </c>
      <c r="R230" s="14">
        <f>Table1[[#This Row],[Visa Fees]]+Table1[[#This Row],[Night Rate]]+Table1[[#This Row],[Ticket cost]]</f>
        <v>4720</v>
      </c>
    </row>
    <row r="231" spans="1:18" x14ac:dyDescent="0.3">
      <c r="A231" t="s">
        <v>21466</v>
      </c>
      <c r="B231" t="s">
        <v>2668</v>
      </c>
      <c r="C231" t="s">
        <v>14780</v>
      </c>
      <c r="D231" t="s">
        <v>15452</v>
      </c>
      <c r="E231" t="s">
        <v>18741</v>
      </c>
      <c r="F231" s="1">
        <v>45742</v>
      </c>
      <c r="G231" t="str">
        <f>VLOOKUP(Table1[[#This Row],[CustomerID]],DimCustomers!A:B,2,0)</f>
        <v>Sarah Ray</v>
      </c>
      <c r="H231" t="str">
        <f>VLOOKUP(Table1[[#This Row],[CustomerID]],DimCustomers!A:C,3,0)</f>
        <v>Female</v>
      </c>
      <c r="I231" t="str">
        <f>VLOOKUP(Table1[[#This Row],[CustomerID]],DimCustomers!A:D,4,0)</f>
        <v>Tajikistan</v>
      </c>
      <c r="J231" t="str">
        <f>VLOOKUP(Table1[[#This Row],[VisaID]],'DimVisaApplications 2'!A:C,3,0)</f>
        <v>Pending</v>
      </c>
      <c r="K231" t="str">
        <f>VLOOKUP(Table1[[#This Row],[VisaID]],'DimVisaApplications 2'!A:D,4,0)</f>
        <v>Canada</v>
      </c>
      <c r="L231" s="12">
        <f>VLOOKUP(Table1[[#This Row],[VisaID]],'DimVisaApplications 2'!A:E,5,0)</f>
        <v>45813</v>
      </c>
      <c r="M231" s="14">
        <f>VLOOKUP(Table1[[#This Row],[VisaID]],'DimVisaApplications 2'!A:G,7,0)</f>
        <v>1341</v>
      </c>
      <c r="N231" s="14" t="str">
        <f>VLOOKUP(Table1[[#This Row],[HotelID]],DimHotels!A:B,2,0)</f>
        <v>Marriott</v>
      </c>
      <c r="O231" t="str">
        <f>VLOOKUP(Table1[[#This Row],[HotelID]],DimHotels!A:C,3,0)</f>
        <v>Cairo</v>
      </c>
      <c r="P231" s="14">
        <f>VLOOKUP(Table1[[#This Row],[HotelID]],DimHotels!A:E,5,0)</f>
        <v>401</v>
      </c>
      <c r="Q231" s="14">
        <f>VLOOKUP(Table1[[#This Row],[TicketID]],DimTickets!A:G,7,0)</f>
        <v>4964</v>
      </c>
      <c r="R231" s="14">
        <f>Table1[[#This Row],[Visa Fees]]+Table1[[#This Row],[Night Rate]]+Table1[[#This Row],[Ticket cost]]</f>
        <v>6706</v>
      </c>
    </row>
    <row r="232" spans="1:18" x14ac:dyDescent="0.3">
      <c r="A232" t="s">
        <v>21467</v>
      </c>
      <c r="B232" t="s">
        <v>1558</v>
      </c>
      <c r="C232" t="s">
        <v>14028</v>
      </c>
      <c r="D232" t="s">
        <v>15742</v>
      </c>
      <c r="E232" t="s">
        <v>18453</v>
      </c>
      <c r="F232" s="1">
        <v>45792</v>
      </c>
      <c r="G232" t="str">
        <f>VLOOKUP(Table1[[#This Row],[CustomerID]],DimCustomers!A:B,2,0)</f>
        <v>David Rosales</v>
      </c>
      <c r="H232" t="str">
        <f>VLOOKUP(Table1[[#This Row],[CustomerID]],DimCustomers!A:C,3,0)</f>
        <v>Male</v>
      </c>
      <c r="I232" t="str">
        <f>VLOOKUP(Table1[[#This Row],[CustomerID]],DimCustomers!A:D,4,0)</f>
        <v>Costa Rica</v>
      </c>
      <c r="J232" t="str">
        <f>VLOOKUP(Table1[[#This Row],[VisaID]],'DimVisaApplications 2'!A:C,3,0)</f>
        <v>Approved</v>
      </c>
      <c r="K232" t="str">
        <f>VLOOKUP(Table1[[#This Row],[VisaID]],'DimVisaApplications 2'!A:D,4,0)</f>
        <v>UAE</v>
      </c>
      <c r="L232" s="12">
        <f>VLOOKUP(Table1[[#This Row],[VisaID]],'DimVisaApplications 2'!A:E,5,0)</f>
        <v>45710</v>
      </c>
      <c r="M232" s="14">
        <f>VLOOKUP(Table1[[#This Row],[VisaID]],'DimVisaApplications 2'!A:G,7,0)</f>
        <v>642</v>
      </c>
      <c r="N232" s="14" t="str">
        <f>VLOOKUP(Table1[[#This Row],[HotelID]],DimHotels!A:B,2,0)</f>
        <v>Radisson</v>
      </c>
      <c r="O232" t="str">
        <f>VLOOKUP(Table1[[#This Row],[HotelID]],DimHotels!A:C,3,0)</f>
        <v>Cairo</v>
      </c>
      <c r="P232" s="14">
        <f>VLOOKUP(Table1[[#This Row],[HotelID]],DimHotels!A:E,5,0)</f>
        <v>477</v>
      </c>
      <c r="Q232" s="14">
        <f>VLOOKUP(Table1[[#This Row],[TicketID]],DimTickets!A:G,7,0)</f>
        <v>3646</v>
      </c>
      <c r="R232" s="14">
        <f>Table1[[#This Row],[Visa Fees]]+Table1[[#This Row],[Night Rate]]+Table1[[#This Row],[Ticket cost]]</f>
        <v>4765</v>
      </c>
    </row>
    <row r="233" spans="1:18" x14ac:dyDescent="0.3">
      <c r="A233" t="s">
        <v>21468</v>
      </c>
      <c r="B233" t="s">
        <v>2673</v>
      </c>
      <c r="C233" t="s">
        <v>12454</v>
      </c>
      <c r="D233" t="s">
        <v>16034</v>
      </c>
      <c r="E233" t="s">
        <v>19025</v>
      </c>
      <c r="F233" s="1">
        <v>45844</v>
      </c>
      <c r="G233" t="str">
        <f>VLOOKUP(Table1[[#This Row],[CustomerID]],DimCustomers!A:B,2,0)</f>
        <v>Christopher Ward</v>
      </c>
      <c r="H233" t="str">
        <f>VLOOKUP(Table1[[#This Row],[CustomerID]],DimCustomers!A:C,3,0)</f>
        <v>Female</v>
      </c>
      <c r="I233" t="str">
        <f>VLOOKUP(Table1[[#This Row],[CustomerID]],DimCustomers!A:D,4,0)</f>
        <v>Cote d'Ivoire</v>
      </c>
      <c r="J233" t="str">
        <f>VLOOKUP(Table1[[#This Row],[VisaID]],'DimVisaApplications 2'!A:C,3,0)</f>
        <v>Rejected</v>
      </c>
      <c r="K233" t="str">
        <f>VLOOKUP(Table1[[#This Row],[VisaID]],'DimVisaApplications 2'!A:D,4,0)</f>
        <v>USA</v>
      </c>
      <c r="L233" s="12">
        <f>VLOOKUP(Table1[[#This Row],[VisaID]],'DimVisaApplications 2'!A:E,5,0)</f>
        <v>45661</v>
      </c>
      <c r="M233" s="14">
        <f>VLOOKUP(Table1[[#This Row],[VisaID]],'DimVisaApplications 2'!A:G,7,0)</f>
        <v>648</v>
      </c>
      <c r="N233" s="14" t="str">
        <f>VLOOKUP(Table1[[#This Row],[HotelID]],DimHotels!A:B,2,0)</f>
        <v>Hilton</v>
      </c>
      <c r="O233" t="str">
        <f>VLOOKUP(Table1[[#This Row],[HotelID]],DimHotels!A:C,3,0)</f>
        <v>New York</v>
      </c>
      <c r="P233" s="14">
        <f>VLOOKUP(Table1[[#This Row],[HotelID]],DimHotels!A:E,5,0)</f>
        <v>269</v>
      </c>
      <c r="Q233" s="14">
        <f>VLOOKUP(Table1[[#This Row],[TicketID]],DimTickets!A:G,7,0)</f>
        <v>2040</v>
      </c>
      <c r="R233" s="14">
        <f>Table1[[#This Row],[Visa Fees]]+Table1[[#This Row],[Night Rate]]+Table1[[#This Row],[Ticket cost]]</f>
        <v>2957</v>
      </c>
    </row>
    <row r="234" spans="1:18" x14ac:dyDescent="0.3">
      <c r="A234" t="s">
        <v>21469</v>
      </c>
      <c r="B234" t="s">
        <v>1813</v>
      </c>
      <c r="C234" t="s">
        <v>13522</v>
      </c>
      <c r="D234" t="s">
        <v>17943</v>
      </c>
      <c r="E234" t="s">
        <v>18810</v>
      </c>
      <c r="F234" s="1">
        <v>45721</v>
      </c>
      <c r="G234" t="str">
        <f>VLOOKUP(Table1[[#This Row],[CustomerID]],DimCustomers!A:B,2,0)</f>
        <v>Christopher Black</v>
      </c>
      <c r="H234" t="str">
        <f>VLOOKUP(Table1[[#This Row],[CustomerID]],DimCustomers!A:C,3,0)</f>
        <v>Female</v>
      </c>
      <c r="I234" t="str">
        <f>VLOOKUP(Table1[[#This Row],[CustomerID]],DimCustomers!A:D,4,0)</f>
        <v>Swaziland</v>
      </c>
      <c r="J234" t="str">
        <f>VLOOKUP(Table1[[#This Row],[VisaID]],'DimVisaApplications 2'!A:C,3,0)</f>
        <v>Rejected</v>
      </c>
      <c r="K234" t="str">
        <f>VLOOKUP(Table1[[#This Row],[VisaID]],'DimVisaApplications 2'!A:D,4,0)</f>
        <v>France</v>
      </c>
      <c r="L234" s="12">
        <f>VLOOKUP(Table1[[#This Row],[VisaID]],'DimVisaApplications 2'!A:E,5,0)</f>
        <v>45741</v>
      </c>
      <c r="M234" s="14">
        <f>VLOOKUP(Table1[[#This Row],[VisaID]],'DimVisaApplications 2'!A:G,7,0)</f>
        <v>1295</v>
      </c>
      <c r="N234" s="14" t="str">
        <f>VLOOKUP(Table1[[#This Row],[HotelID]],DimHotels!A:B,2,0)</f>
        <v>Four Seasons</v>
      </c>
      <c r="O234" t="str">
        <f>VLOOKUP(Table1[[#This Row],[HotelID]],DimHotels!A:C,3,0)</f>
        <v>London</v>
      </c>
      <c r="P234" s="14">
        <f>VLOOKUP(Table1[[#This Row],[HotelID]],DimHotels!A:E,5,0)</f>
        <v>473</v>
      </c>
      <c r="Q234" s="14">
        <f>VLOOKUP(Table1[[#This Row],[TicketID]],DimTickets!A:G,7,0)</f>
        <v>3097</v>
      </c>
      <c r="R234" s="14">
        <f>Table1[[#This Row],[Visa Fees]]+Table1[[#This Row],[Night Rate]]+Table1[[#This Row],[Ticket cost]]</f>
        <v>4865</v>
      </c>
    </row>
    <row r="235" spans="1:18" x14ac:dyDescent="0.3">
      <c r="A235" t="s">
        <v>21470</v>
      </c>
      <c r="B235" t="s">
        <v>2706</v>
      </c>
      <c r="C235" t="s">
        <v>13422</v>
      </c>
      <c r="D235" t="s">
        <v>15682</v>
      </c>
      <c r="E235" t="s">
        <v>20477</v>
      </c>
      <c r="F235" s="1">
        <v>45854</v>
      </c>
      <c r="G235" t="str">
        <f>VLOOKUP(Table1[[#This Row],[CustomerID]],DimCustomers!A:B,2,0)</f>
        <v>Jasmine Rios</v>
      </c>
      <c r="H235" t="str">
        <f>VLOOKUP(Table1[[#This Row],[CustomerID]],DimCustomers!A:C,3,0)</f>
        <v>Male</v>
      </c>
      <c r="I235" t="str">
        <f>VLOOKUP(Table1[[#This Row],[CustomerID]],DimCustomers!A:D,4,0)</f>
        <v>Pitcairn Islands</v>
      </c>
      <c r="J235" t="str">
        <f>VLOOKUP(Table1[[#This Row],[VisaID]],'DimVisaApplications 2'!A:C,3,0)</f>
        <v>Pending</v>
      </c>
      <c r="K235" t="str">
        <f>VLOOKUP(Table1[[#This Row],[VisaID]],'DimVisaApplications 2'!A:D,4,0)</f>
        <v>Canada</v>
      </c>
      <c r="L235" s="12">
        <f>VLOOKUP(Table1[[#This Row],[VisaID]],'DimVisaApplications 2'!A:E,5,0)</f>
        <v>45734</v>
      </c>
      <c r="M235" s="14">
        <f>VLOOKUP(Table1[[#This Row],[VisaID]],'DimVisaApplications 2'!A:G,7,0)</f>
        <v>1690</v>
      </c>
      <c r="N235" s="14" t="str">
        <f>VLOOKUP(Table1[[#This Row],[HotelID]],DimHotels!A:B,2,0)</f>
        <v>Radisson</v>
      </c>
      <c r="O235" t="str">
        <f>VLOOKUP(Table1[[#This Row],[HotelID]],DimHotels!A:C,3,0)</f>
        <v>Paris</v>
      </c>
      <c r="P235" s="14">
        <f>VLOOKUP(Table1[[#This Row],[HotelID]],DimHotels!A:E,5,0)</f>
        <v>405</v>
      </c>
      <c r="Q235" s="14">
        <f>VLOOKUP(Table1[[#This Row],[TicketID]],DimTickets!A:G,7,0)</f>
        <v>4328</v>
      </c>
      <c r="R235" s="14">
        <f>Table1[[#This Row],[Visa Fees]]+Table1[[#This Row],[Night Rate]]+Table1[[#This Row],[Ticket cost]]</f>
        <v>6423</v>
      </c>
    </row>
    <row r="236" spans="1:18" x14ac:dyDescent="0.3">
      <c r="A236" t="s">
        <v>21471</v>
      </c>
      <c r="B236" t="s">
        <v>1368</v>
      </c>
      <c r="C236" t="s">
        <v>14620</v>
      </c>
      <c r="D236" t="s">
        <v>18030</v>
      </c>
      <c r="E236" t="s">
        <v>19291</v>
      </c>
      <c r="F236" s="1">
        <v>45723</v>
      </c>
      <c r="G236" t="str">
        <f>VLOOKUP(Table1[[#This Row],[CustomerID]],DimCustomers!A:B,2,0)</f>
        <v>Brian Johnson</v>
      </c>
      <c r="H236" t="str">
        <f>VLOOKUP(Table1[[#This Row],[CustomerID]],DimCustomers!A:C,3,0)</f>
        <v>Female</v>
      </c>
      <c r="I236" t="str">
        <f>VLOOKUP(Table1[[#This Row],[CustomerID]],DimCustomers!A:D,4,0)</f>
        <v>Belize</v>
      </c>
      <c r="J236" t="str">
        <f>VLOOKUP(Table1[[#This Row],[VisaID]],'DimVisaApplications 2'!A:C,3,0)</f>
        <v>Rejected</v>
      </c>
      <c r="K236" t="str">
        <f>VLOOKUP(Table1[[#This Row],[VisaID]],'DimVisaApplications 2'!A:D,4,0)</f>
        <v>UK</v>
      </c>
      <c r="L236" s="12">
        <f>VLOOKUP(Table1[[#This Row],[VisaID]],'DimVisaApplications 2'!A:E,5,0)</f>
        <v>45719</v>
      </c>
      <c r="M236" s="14">
        <f>VLOOKUP(Table1[[#This Row],[VisaID]],'DimVisaApplications 2'!A:G,7,0)</f>
        <v>667</v>
      </c>
      <c r="N236" s="14" t="str">
        <f>VLOOKUP(Table1[[#This Row],[HotelID]],DimHotels!A:B,2,0)</f>
        <v>Hilton</v>
      </c>
      <c r="O236" t="str">
        <f>VLOOKUP(Table1[[#This Row],[HotelID]],DimHotels!A:C,3,0)</f>
        <v>New York</v>
      </c>
      <c r="P236" s="14">
        <f>VLOOKUP(Table1[[#This Row],[HotelID]],DimHotels!A:E,5,0)</f>
        <v>291</v>
      </c>
      <c r="Q236" s="14">
        <f>VLOOKUP(Table1[[#This Row],[TicketID]],DimTickets!A:G,7,0)</f>
        <v>4898</v>
      </c>
      <c r="R236" s="14">
        <f>Table1[[#This Row],[Visa Fees]]+Table1[[#This Row],[Night Rate]]+Table1[[#This Row],[Ticket cost]]</f>
        <v>5856</v>
      </c>
    </row>
    <row r="237" spans="1:18" x14ac:dyDescent="0.3">
      <c r="A237" t="s">
        <v>21472</v>
      </c>
      <c r="B237" t="s">
        <v>101</v>
      </c>
      <c r="C237" t="s">
        <v>14898</v>
      </c>
      <c r="D237" t="s">
        <v>17094</v>
      </c>
      <c r="E237" t="s">
        <v>20626</v>
      </c>
      <c r="F237" s="1">
        <v>45817</v>
      </c>
      <c r="G237" t="str">
        <f>VLOOKUP(Table1[[#This Row],[CustomerID]],DimCustomers!A:B,2,0)</f>
        <v>Terry Wells</v>
      </c>
      <c r="H237" t="str">
        <f>VLOOKUP(Table1[[#This Row],[CustomerID]],DimCustomers!A:C,3,0)</f>
        <v>Female</v>
      </c>
      <c r="I237" t="str">
        <f>VLOOKUP(Table1[[#This Row],[CustomerID]],DimCustomers!A:D,4,0)</f>
        <v>Latvia</v>
      </c>
      <c r="J237" t="str">
        <f>VLOOKUP(Table1[[#This Row],[VisaID]],'DimVisaApplications 2'!A:C,3,0)</f>
        <v>Pending</v>
      </c>
      <c r="K237" t="str">
        <f>VLOOKUP(Table1[[#This Row],[VisaID]],'DimVisaApplications 2'!A:D,4,0)</f>
        <v>France</v>
      </c>
      <c r="L237" s="12">
        <f>VLOOKUP(Table1[[#This Row],[VisaID]],'DimVisaApplications 2'!A:E,5,0)</f>
        <v>45596</v>
      </c>
      <c r="M237" s="14">
        <f>VLOOKUP(Table1[[#This Row],[VisaID]],'DimVisaApplications 2'!A:G,7,0)</f>
        <v>1051</v>
      </c>
      <c r="N237" s="14" t="str">
        <f>VLOOKUP(Table1[[#This Row],[HotelID]],DimHotels!A:B,2,0)</f>
        <v>Marriott</v>
      </c>
      <c r="O237" t="str">
        <f>VLOOKUP(Table1[[#This Row],[HotelID]],DimHotels!A:C,3,0)</f>
        <v>London</v>
      </c>
      <c r="P237" s="14">
        <f>VLOOKUP(Table1[[#This Row],[HotelID]],DimHotels!A:E,5,0)</f>
        <v>392</v>
      </c>
      <c r="Q237" s="14">
        <f>VLOOKUP(Table1[[#This Row],[TicketID]],DimTickets!A:G,7,0)</f>
        <v>1634</v>
      </c>
      <c r="R237" s="14">
        <f>Table1[[#This Row],[Visa Fees]]+Table1[[#This Row],[Night Rate]]+Table1[[#This Row],[Ticket cost]]</f>
        <v>3077</v>
      </c>
    </row>
    <row r="238" spans="1:18" x14ac:dyDescent="0.3">
      <c r="A238" t="s">
        <v>21473</v>
      </c>
      <c r="B238" t="s">
        <v>1561</v>
      </c>
      <c r="C238" t="s">
        <v>14519</v>
      </c>
      <c r="D238" t="s">
        <v>15860</v>
      </c>
      <c r="E238" t="s">
        <v>19197</v>
      </c>
      <c r="F238" s="1">
        <v>45692</v>
      </c>
      <c r="G238" t="str">
        <f>VLOOKUP(Table1[[#This Row],[CustomerID]],DimCustomers!A:B,2,0)</f>
        <v>Rebecca Jones</v>
      </c>
      <c r="H238" t="str">
        <f>VLOOKUP(Table1[[#This Row],[CustomerID]],DimCustomers!A:C,3,0)</f>
        <v>Female</v>
      </c>
      <c r="I238" t="str">
        <f>VLOOKUP(Table1[[#This Row],[CustomerID]],DimCustomers!A:D,4,0)</f>
        <v>New Caledonia</v>
      </c>
      <c r="J238" t="str">
        <f>VLOOKUP(Table1[[#This Row],[VisaID]],'DimVisaApplications 2'!A:C,3,0)</f>
        <v>Approved</v>
      </c>
      <c r="K238" t="str">
        <f>VLOOKUP(Table1[[#This Row],[VisaID]],'DimVisaApplications 2'!A:D,4,0)</f>
        <v>Germany</v>
      </c>
      <c r="L238" s="12">
        <f>VLOOKUP(Table1[[#This Row],[VisaID]],'DimVisaApplications 2'!A:E,5,0)</f>
        <v>45666</v>
      </c>
      <c r="M238" s="14">
        <f>VLOOKUP(Table1[[#This Row],[VisaID]],'DimVisaApplications 2'!A:G,7,0)</f>
        <v>549</v>
      </c>
      <c r="N238" s="14" t="str">
        <f>VLOOKUP(Table1[[#This Row],[HotelID]],DimHotels!A:B,2,0)</f>
        <v>Four Seasons</v>
      </c>
      <c r="O238" t="str">
        <f>VLOOKUP(Table1[[#This Row],[HotelID]],DimHotels!A:C,3,0)</f>
        <v>London</v>
      </c>
      <c r="P238" s="14">
        <f>VLOOKUP(Table1[[#This Row],[HotelID]],DimHotels!A:E,5,0)</f>
        <v>569</v>
      </c>
      <c r="Q238" s="14">
        <f>VLOOKUP(Table1[[#This Row],[TicketID]],DimTickets!A:G,7,0)</f>
        <v>4496</v>
      </c>
      <c r="R238" s="14">
        <f>Table1[[#This Row],[Visa Fees]]+Table1[[#This Row],[Night Rate]]+Table1[[#This Row],[Ticket cost]]</f>
        <v>5614</v>
      </c>
    </row>
    <row r="239" spans="1:18" x14ac:dyDescent="0.3">
      <c r="A239" t="s">
        <v>21474</v>
      </c>
      <c r="B239" t="s">
        <v>2635</v>
      </c>
      <c r="C239" t="s">
        <v>13136</v>
      </c>
      <c r="D239" t="s">
        <v>16387</v>
      </c>
      <c r="E239" t="s">
        <v>19035</v>
      </c>
      <c r="F239" s="1">
        <v>45816</v>
      </c>
      <c r="G239" t="str">
        <f>VLOOKUP(Table1[[#This Row],[CustomerID]],DimCustomers!A:B,2,0)</f>
        <v>Nicole Neal</v>
      </c>
      <c r="H239" t="str">
        <f>VLOOKUP(Table1[[#This Row],[CustomerID]],DimCustomers!A:C,3,0)</f>
        <v>Male</v>
      </c>
      <c r="I239" t="str">
        <f>VLOOKUP(Table1[[#This Row],[CustomerID]],DimCustomers!A:D,4,0)</f>
        <v>Montserrat</v>
      </c>
      <c r="J239" t="str">
        <f>VLOOKUP(Table1[[#This Row],[VisaID]],'DimVisaApplications 2'!A:C,3,0)</f>
        <v>Pending</v>
      </c>
      <c r="K239" t="str">
        <f>VLOOKUP(Table1[[#This Row],[VisaID]],'DimVisaApplications 2'!A:D,4,0)</f>
        <v>UK</v>
      </c>
      <c r="L239" s="12">
        <f>VLOOKUP(Table1[[#This Row],[VisaID]],'DimVisaApplications 2'!A:E,5,0)</f>
        <v>45532</v>
      </c>
      <c r="M239" s="14">
        <f>VLOOKUP(Table1[[#This Row],[VisaID]],'DimVisaApplications 2'!A:G,7,0)</f>
        <v>699</v>
      </c>
      <c r="N239" s="14" t="str">
        <f>VLOOKUP(Table1[[#This Row],[HotelID]],DimHotels!A:B,2,0)</f>
        <v>Marriott</v>
      </c>
      <c r="O239" t="str">
        <f>VLOOKUP(Table1[[#This Row],[HotelID]],DimHotels!A:C,3,0)</f>
        <v>Cairo</v>
      </c>
      <c r="P239" s="14">
        <f>VLOOKUP(Table1[[#This Row],[HotelID]],DimHotels!A:E,5,0)</f>
        <v>133</v>
      </c>
      <c r="Q239" s="14">
        <f>VLOOKUP(Table1[[#This Row],[TicketID]],DimTickets!A:G,7,0)</f>
        <v>1354</v>
      </c>
      <c r="R239" s="14">
        <f>Table1[[#This Row],[Visa Fees]]+Table1[[#This Row],[Night Rate]]+Table1[[#This Row],[Ticket cost]]</f>
        <v>2186</v>
      </c>
    </row>
    <row r="240" spans="1:18" x14ac:dyDescent="0.3">
      <c r="A240" t="s">
        <v>21475</v>
      </c>
      <c r="B240" t="s">
        <v>2596</v>
      </c>
      <c r="C240" t="s">
        <v>13394</v>
      </c>
      <c r="D240" t="s">
        <v>15790</v>
      </c>
      <c r="E240" t="s">
        <v>20610</v>
      </c>
      <c r="F240" s="1">
        <v>45696</v>
      </c>
      <c r="G240" t="str">
        <f>VLOOKUP(Table1[[#This Row],[CustomerID]],DimCustomers!A:B,2,0)</f>
        <v>Mr. James Conway</v>
      </c>
      <c r="H240" t="str">
        <f>VLOOKUP(Table1[[#This Row],[CustomerID]],DimCustomers!A:C,3,0)</f>
        <v>Male</v>
      </c>
      <c r="I240" t="str">
        <f>VLOOKUP(Table1[[#This Row],[CustomerID]],DimCustomers!A:D,4,0)</f>
        <v>Libyan Arab Jamahiriya</v>
      </c>
      <c r="J240" t="str">
        <f>VLOOKUP(Table1[[#This Row],[VisaID]],'DimVisaApplications 2'!A:C,3,0)</f>
        <v>Rejected</v>
      </c>
      <c r="K240" t="str">
        <f>VLOOKUP(Table1[[#This Row],[VisaID]],'DimVisaApplications 2'!A:D,4,0)</f>
        <v>UAE</v>
      </c>
      <c r="L240" s="12">
        <f>VLOOKUP(Table1[[#This Row],[VisaID]],'DimVisaApplications 2'!A:E,5,0)</f>
        <v>45755</v>
      </c>
      <c r="M240" s="14">
        <f>VLOOKUP(Table1[[#This Row],[VisaID]],'DimVisaApplications 2'!A:G,7,0)</f>
        <v>1859</v>
      </c>
      <c r="N240" s="14" t="str">
        <f>VLOOKUP(Table1[[#This Row],[HotelID]],DimHotels!A:B,2,0)</f>
        <v>Radisson</v>
      </c>
      <c r="O240" t="str">
        <f>VLOOKUP(Table1[[#This Row],[HotelID]],DimHotels!A:C,3,0)</f>
        <v>New York</v>
      </c>
      <c r="P240" s="14">
        <f>VLOOKUP(Table1[[#This Row],[HotelID]],DimHotels!A:E,5,0)</f>
        <v>566</v>
      </c>
      <c r="Q240" s="14">
        <f>VLOOKUP(Table1[[#This Row],[TicketID]],DimTickets!A:G,7,0)</f>
        <v>4002</v>
      </c>
      <c r="R240" s="14">
        <f>Table1[[#This Row],[Visa Fees]]+Table1[[#This Row],[Night Rate]]+Table1[[#This Row],[Ticket cost]]</f>
        <v>6427</v>
      </c>
    </row>
    <row r="241" spans="1:18" x14ac:dyDescent="0.3">
      <c r="A241" t="s">
        <v>21476</v>
      </c>
      <c r="B241" t="s">
        <v>1182</v>
      </c>
      <c r="C241" t="s">
        <v>14868</v>
      </c>
      <c r="D241" t="s">
        <v>15908</v>
      </c>
      <c r="E241" t="s">
        <v>19504</v>
      </c>
      <c r="F241" s="1">
        <v>45772</v>
      </c>
      <c r="G241" t="str">
        <f>VLOOKUP(Table1[[#This Row],[CustomerID]],DimCustomers!A:B,2,0)</f>
        <v>Sarah Ryan</v>
      </c>
      <c r="H241" t="str">
        <f>VLOOKUP(Table1[[#This Row],[CustomerID]],DimCustomers!A:C,3,0)</f>
        <v>Female</v>
      </c>
      <c r="I241" t="str">
        <f>VLOOKUP(Table1[[#This Row],[CustomerID]],DimCustomers!A:D,4,0)</f>
        <v>France</v>
      </c>
      <c r="J241" t="str">
        <f>VLOOKUP(Table1[[#This Row],[VisaID]],'DimVisaApplications 2'!A:C,3,0)</f>
        <v>Rejected</v>
      </c>
      <c r="K241" t="str">
        <f>VLOOKUP(Table1[[#This Row],[VisaID]],'DimVisaApplications 2'!A:D,4,0)</f>
        <v>Canada</v>
      </c>
      <c r="L241" s="12">
        <f>VLOOKUP(Table1[[#This Row],[VisaID]],'DimVisaApplications 2'!A:E,5,0)</f>
        <v>45524</v>
      </c>
      <c r="M241" s="14">
        <f>VLOOKUP(Table1[[#This Row],[VisaID]],'DimVisaApplications 2'!A:G,7,0)</f>
        <v>1710</v>
      </c>
      <c r="N241" s="14" t="str">
        <f>VLOOKUP(Table1[[#This Row],[HotelID]],DimHotels!A:B,2,0)</f>
        <v>Sheraton</v>
      </c>
      <c r="O241" t="str">
        <f>VLOOKUP(Table1[[#This Row],[HotelID]],DimHotels!A:C,3,0)</f>
        <v>Paris</v>
      </c>
      <c r="P241" s="14">
        <f>VLOOKUP(Table1[[#This Row],[HotelID]],DimHotels!A:E,5,0)</f>
        <v>764</v>
      </c>
      <c r="Q241" s="14">
        <f>VLOOKUP(Table1[[#This Row],[TicketID]],DimTickets!A:G,7,0)</f>
        <v>4638</v>
      </c>
      <c r="R241" s="14">
        <f>Table1[[#This Row],[Visa Fees]]+Table1[[#This Row],[Night Rate]]+Table1[[#This Row],[Ticket cost]]</f>
        <v>7112</v>
      </c>
    </row>
    <row r="242" spans="1:18" x14ac:dyDescent="0.3">
      <c r="A242" t="s">
        <v>21477</v>
      </c>
      <c r="B242" t="s">
        <v>78</v>
      </c>
      <c r="C242" t="s">
        <v>13661</v>
      </c>
      <c r="D242" t="s">
        <v>17185</v>
      </c>
      <c r="E242" t="s">
        <v>18761</v>
      </c>
      <c r="F242" s="1">
        <v>45808</v>
      </c>
      <c r="G242" t="str">
        <f>VLOOKUP(Table1[[#This Row],[CustomerID]],DimCustomers!A:B,2,0)</f>
        <v>Michael Stewart</v>
      </c>
      <c r="H242" t="str">
        <f>VLOOKUP(Table1[[#This Row],[CustomerID]],DimCustomers!A:C,3,0)</f>
        <v>Male</v>
      </c>
      <c r="I242" t="str">
        <f>VLOOKUP(Table1[[#This Row],[CustomerID]],DimCustomers!A:D,4,0)</f>
        <v>Monaco</v>
      </c>
      <c r="J242" t="str">
        <f>VLOOKUP(Table1[[#This Row],[VisaID]],'DimVisaApplications 2'!A:C,3,0)</f>
        <v>Pending</v>
      </c>
      <c r="K242" t="str">
        <f>VLOOKUP(Table1[[#This Row],[VisaID]],'DimVisaApplications 2'!A:D,4,0)</f>
        <v>USA</v>
      </c>
      <c r="L242" s="12">
        <f>VLOOKUP(Table1[[#This Row],[VisaID]],'DimVisaApplications 2'!A:E,5,0)</f>
        <v>45764</v>
      </c>
      <c r="M242" s="14">
        <f>VLOOKUP(Table1[[#This Row],[VisaID]],'DimVisaApplications 2'!A:G,7,0)</f>
        <v>1980</v>
      </c>
      <c r="N242" s="14" t="str">
        <f>VLOOKUP(Table1[[#This Row],[HotelID]],DimHotels!A:B,2,0)</f>
        <v>Sheraton</v>
      </c>
      <c r="O242" t="str">
        <f>VLOOKUP(Table1[[#This Row],[HotelID]],DimHotels!A:C,3,0)</f>
        <v>Cairo</v>
      </c>
      <c r="P242" s="14">
        <f>VLOOKUP(Table1[[#This Row],[HotelID]],DimHotels!A:E,5,0)</f>
        <v>460</v>
      </c>
      <c r="Q242" s="14">
        <f>VLOOKUP(Table1[[#This Row],[TicketID]],DimTickets!A:G,7,0)</f>
        <v>2619</v>
      </c>
      <c r="R242" s="14">
        <f>Table1[[#This Row],[Visa Fees]]+Table1[[#This Row],[Night Rate]]+Table1[[#This Row],[Ticket cost]]</f>
        <v>5059</v>
      </c>
    </row>
    <row r="243" spans="1:18" x14ac:dyDescent="0.3">
      <c r="A243" t="s">
        <v>21478</v>
      </c>
      <c r="B243" t="s">
        <v>1837</v>
      </c>
      <c r="C243" t="s">
        <v>13099</v>
      </c>
      <c r="D243" t="s">
        <v>18067</v>
      </c>
      <c r="E243" t="s">
        <v>18725</v>
      </c>
      <c r="F243" s="1">
        <v>45827</v>
      </c>
      <c r="G243" t="str">
        <f>VLOOKUP(Table1[[#This Row],[CustomerID]],DimCustomers!A:B,2,0)</f>
        <v>Shari Campos</v>
      </c>
      <c r="H243" t="str">
        <f>VLOOKUP(Table1[[#This Row],[CustomerID]],DimCustomers!A:C,3,0)</f>
        <v>Female</v>
      </c>
      <c r="I243" t="str">
        <f>VLOOKUP(Table1[[#This Row],[CustomerID]],DimCustomers!A:D,4,0)</f>
        <v>Paraguay</v>
      </c>
      <c r="J243" t="str">
        <f>VLOOKUP(Table1[[#This Row],[VisaID]],'DimVisaApplications 2'!A:C,3,0)</f>
        <v>Pending</v>
      </c>
      <c r="K243" t="str">
        <f>VLOOKUP(Table1[[#This Row],[VisaID]],'DimVisaApplications 2'!A:D,4,0)</f>
        <v>USA</v>
      </c>
      <c r="L243" s="12">
        <f>VLOOKUP(Table1[[#This Row],[VisaID]],'DimVisaApplications 2'!A:E,5,0)</f>
        <v>45771</v>
      </c>
      <c r="M243" s="14">
        <f>VLOOKUP(Table1[[#This Row],[VisaID]],'DimVisaApplications 2'!A:G,7,0)</f>
        <v>667</v>
      </c>
      <c r="N243" s="14" t="str">
        <f>VLOOKUP(Table1[[#This Row],[HotelID]],DimHotels!A:B,2,0)</f>
        <v>Radisson</v>
      </c>
      <c r="O243" t="str">
        <f>VLOOKUP(Table1[[#This Row],[HotelID]],DimHotels!A:C,3,0)</f>
        <v>Paris</v>
      </c>
      <c r="P243" s="14">
        <f>VLOOKUP(Table1[[#This Row],[HotelID]],DimHotels!A:E,5,0)</f>
        <v>202</v>
      </c>
      <c r="Q243" s="14">
        <f>VLOOKUP(Table1[[#This Row],[TicketID]],DimTickets!A:G,7,0)</f>
        <v>1670</v>
      </c>
      <c r="R243" s="14">
        <f>Table1[[#This Row],[Visa Fees]]+Table1[[#This Row],[Night Rate]]+Table1[[#This Row],[Ticket cost]]</f>
        <v>2539</v>
      </c>
    </row>
    <row r="244" spans="1:18" x14ac:dyDescent="0.3">
      <c r="A244" t="s">
        <v>21479</v>
      </c>
      <c r="B244" t="s">
        <v>1946</v>
      </c>
      <c r="C244" t="s">
        <v>13157</v>
      </c>
      <c r="D244" t="s">
        <v>16759</v>
      </c>
      <c r="E244" t="s">
        <v>19614</v>
      </c>
      <c r="F244" s="1">
        <v>45833</v>
      </c>
      <c r="G244" t="str">
        <f>VLOOKUP(Table1[[#This Row],[CustomerID]],DimCustomers!A:B,2,0)</f>
        <v>Kaylee Davis</v>
      </c>
      <c r="H244" t="str">
        <f>VLOOKUP(Table1[[#This Row],[CustomerID]],DimCustomers!A:C,3,0)</f>
        <v>Male</v>
      </c>
      <c r="I244" t="str">
        <f>VLOOKUP(Table1[[#This Row],[CustomerID]],DimCustomers!A:D,4,0)</f>
        <v>Antarctica (the territory South of 60 deg S)</v>
      </c>
      <c r="J244" t="str">
        <f>VLOOKUP(Table1[[#This Row],[VisaID]],'DimVisaApplications 2'!A:C,3,0)</f>
        <v>Rejected</v>
      </c>
      <c r="K244" t="str">
        <f>VLOOKUP(Table1[[#This Row],[VisaID]],'DimVisaApplications 2'!A:D,4,0)</f>
        <v>France</v>
      </c>
      <c r="L244" s="12">
        <f>VLOOKUP(Table1[[#This Row],[VisaID]],'DimVisaApplications 2'!A:E,5,0)</f>
        <v>45782</v>
      </c>
      <c r="M244" s="14">
        <f>VLOOKUP(Table1[[#This Row],[VisaID]],'DimVisaApplications 2'!A:G,7,0)</f>
        <v>648</v>
      </c>
      <c r="N244" s="14" t="str">
        <f>VLOOKUP(Table1[[#This Row],[HotelID]],DimHotels!A:B,2,0)</f>
        <v>Sheraton</v>
      </c>
      <c r="O244" t="str">
        <f>VLOOKUP(Table1[[#This Row],[HotelID]],DimHotels!A:C,3,0)</f>
        <v>New York</v>
      </c>
      <c r="P244" s="14">
        <f>VLOOKUP(Table1[[#This Row],[HotelID]],DimHotels!A:E,5,0)</f>
        <v>271</v>
      </c>
      <c r="Q244" s="14">
        <f>VLOOKUP(Table1[[#This Row],[TicketID]],DimTickets!A:G,7,0)</f>
        <v>3550</v>
      </c>
      <c r="R244" s="14">
        <f>Table1[[#This Row],[Visa Fees]]+Table1[[#This Row],[Night Rate]]+Table1[[#This Row],[Ticket cost]]</f>
        <v>4469</v>
      </c>
    </row>
    <row r="245" spans="1:18" x14ac:dyDescent="0.3">
      <c r="A245" t="s">
        <v>21480</v>
      </c>
      <c r="B245" t="s">
        <v>2331</v>
      </c>
      <c r="C245" t="s">
        <v>13454</v>
      </c>
      <c r="D245" t="s">
        <v>16388</v>
      </c>
      <c r="E245" t="s">
        <v>20282</v>
      </c>
      <c r="F245" s="1">
        <v>45708</v>
      </c>
      <c r="G245" t="str">
        <f>VLOOKUP(Table1[[#This Row],[CustomerID]],DimCustomers!A:B,2,0)</f>
        <v>Michael Romero</v>
      </c>
      <c r="H245" t="str">
        <f>VLOOKUP(Table1[[#This Row],[CustomerID]],DimCustomers!A:C,3,0)</f>
        <v>Male</v>
      </c>
      <c r="I245" t="str">
        <f>VLOOKUP(Table1[[#This Row],[CustomerID]],DimCustomers!A:D,4,0)</f>
        <v>Montserrat</v>
      </c>
      <c r="J245" t="str">
        <f>VLOOKUP(Table1[[#This Row],[VisaID]],'DimVisaApplications 2'!A:C,3,0)</f>
        <v>Rejected</v>
      </c>
      <c r="K245" t="str">
        <f>VLOOKUP(Table1[[#This Row],[VisaID]],'DimVisaApplications 2'!A:D,4,0)</f>
        <v>USA</v>
      </c>
      <c r="L245" s="12">
        <f>VLOOKUP(Table1[[#This Row],[VisaID]],'DimVisaApplications 2'!A:E,5,0)</f>
        <v>45856</v>
      </c>
      <c r="M245" s="14">
        <f>VLOOKUP(Table1[[#This Row],[VisaID]],'DimVisaApplications 2'!A:G,7,0)</f>
        <v>1754</v>
      </c>
      <c r="N245" s="14" t="str">
        <f>VLOOKUP(Table1[[#This Row],[HotelID]],DimHotels!A:B,2,0)</f>
        <v>Marriott</v>
      </c>
      <c r="O245" t="str">
        <f>VLOOKUP(Table1[[#This Row],[HotelID]],DimHotels!A:C,3,0)</f>
        <v>New York</v>
      </c>
      <c r="P245" s="14">
        <f>VLOOKUP(Table1[[#This Row],[HotelID]],DimHotels!A:E,5,0)</f>
        <v>564</v>
      </c>
      <c r="Q245" s="14">
        <f>VLOOKUP(Table1[[#This Row],[TicketID]],DimTickets!A:G,7,0)</f>
        <v>1080</v>
      </c>
      <c r="R245" s="14">
        <f>Table1[[#This Row],[Visa Fees]]+Table1[[#This Row],[Night Rate]]+Table1[[#This Row],[Ticket cost]]</f>
        <v>3398</v>
      </c>
    </row>
    <row r="246" spans="1:18" x14ac:dyDescent="0.3">
      <c r="A246" t="s">
        <v>21481</v>
      </c>
      <c r="B246" t="s">
        <v>1574</v>
      </c>
      <c r="C246" t="s">
        <v>14247</v>
      </c>
      <c r="D246" t="s">
        <v>15274</v>
      </c>
      <c r="E246" t="s">
        <v>20004</v>
      </c>
      <c r="F246" s="1">
        <v>45685</v>
      </c>
      <c r="G246" t="str">
        <f>VLOOKUP(Table1[[#This Row],[CustomerID]],DimCustomers!A:B,2,0)</f>
        <v>Krista Fowler</v>
      </c>
      <c r="H246" t="str">
        <f>VLOOKUP(Table1[[#This Row],[CustomerID]],DimCustomers!A:C,3,0)</f>
        <v>Male</v>
      </c>
      <c r="I246" t="str">
        <f>VLOOKUP(Table1[[#This Row],[CustomerID]],DimCustomers!A:D,4,0)</f>
        <v>Bermuda</v>
      </c>
      <c r="J246" t="str">
        <f>VLOOKUP(Table1[[#This Row],[VisaID]],'DimVisaApplications 2'!A:C,3,0)</f>
        <v>Rejected</v>
      </c>
      <c r="K246" t="str">
        <f>VLOOKUP(Table1[[#This Row],[VisaID]],'DimVisaApplications 2'!A:D,4,0)</f>
        <v>France</v>
      </c>
      <c r="L246" s="12">
        <f>VLOOKUP(Table1[[#This Row],[VisaID]],'DimVisaApplications 2'!A:E,5,0)</f>
        <v>45692</v>
      </c>
      <c r="M246" s="14">
        <f>VLOOKUP(Table1[[#This Row],[VisaID]],'DimVisaApplications 2'!A:G,7,0)</f>
        <v>638</v>
      </c>
      <c r="N246" s="14" t="str">
        <f>VLOOKUP(Table1[[#This Row],[HotelID]],DimHotels!A:B,2,0)</f>
        <v>Marriott</v>
      </c>
      <c r="O246" t="str">
        <f>VLOOKUP(Table1[[#This Row],[HotelID]],DimHotels!A:C,3,0)</f>
        <v>New York</v>
      </c>
      <c r="P246" s="14">
        <f>VLOOKUP(Table1[[#This Row],[HotelID]],DimHotels!A:E,5,0)</f>
        <v>690</v>
      </c>
      <c r="Q246" s="14">
        <f>VLOOKUP(Table1[[#This Row],[TicketID]],DimTickets!A:G,7,0)</f>
        <v>3969</v>
      </c>
      <c r="R246" s="14">
        <f>Table1[[#This Row],[Visa Fees]]+Table1[[#This Row],[Night Rate]]+Table1[[#This Row],[Ticket cost]]</f>
        <v>5297</v>
      </c>
    </row>
    <row r="247" spans="1:18" x14ac:dyDescent="0.3">
      <c r="A247" t="s">
        <v>21482</v>
      </c>
      <c r="B247" t="s">
        <v>2176</v>
      </c>
      <c r="C247" t="s">
        <v>13279</v>
      </c>
      <c r="D247" t="s">
        <v>17752</v>
      </c>
      <c r="E247" t="s">
        <v>19364</v>
      </c>
      <c r="F247" s="1">
        <v>45730</v>
      </c>
      <c r="G247" t="str">
        <f>VLOOKUP(Table1[[#This Row],[CustomerID]],DimCustomers!A:B,2,0)</f>
        <v>Erica Carpenter</v>
      </c>
      <c r="H247" t="str">
        <f>VLOOKUP(Table1[[#This Row],[CustomerID]],DimCustomers!A:C,3,0)</f>
        <v>Female</v>
      </c>
      <c r="I247" t="str">
        <f>VLOOKUP(Table1[[#This Row],[CustomerID]],DimCustomers!A:D,4,0)</f>
        <v>Switzerland</v>
      </c>
      <c r="J247" t="str">
        <f>VLOOKUP(Table1[[#This Row],[VisaID]],'DimVisaApplications 2'!A:C,3,0)</f>
        <v>Approved</v>
      </c>
      <c r="K247" t="str">
        <f>VLOOKUP(Table1[[#This Row],[VisaID]],'DimVisaApplications 2'!A:D,4,0)</f>
        <v>Canada</v>
      </c>
      <c r="L247" s="12">
        <f>VLOOKUP(Table1[[#This Row],[VisaID]],'DimVisaApplications 2'!A:E,5,0)</f>
        <v>45854</v>
      </c>
      <c r="M247" s="14">
        <f>VLOOKUP(Table1[[#This Row],[VisaID]],'DimVisaApplications 2'!A:G,7,0)</f>
        <v>843</v>
      </c>
      <c r="N247" s="14" t="str">
        <f>VLOOKUP(Table1[[#This Row],[HotelID]],DimHotels!A:B,2,0)</f>
        <v>Hilton</v>
      </c>
      <c r="O247" t="str">
        <f>VLOOKUP(Table1[[#This Row],[HotelID]],DimHotels!A:C,3,0)</f>
        <v>Paris</v>
      </c>
      <c r="P247" s="14">
        <f>VLOOKUP(Table1[[#This Row],[HotelID]],DimHotels!A:E,5,0)</f>
        <v>174</v>
      </c>
      <c r="Q247" s="14">
        <f>VLOOKUP(Table1[[#This Row],[TicketID]],DimTickets!A:G,7,0)</f>
        <v>1846</v>
      </c>
      <c r="R247" s="14">
        <f>Table1[[#This Row],[Visa Fees]]+Table1[[#This Row],[Night Rate]]+Table1[[#This Row],[Ticket cost]]</f>
        <v>2863</v>
      </c>
    </row>
    <row r="248" spans="1:18" x14ac:dyDescent="0.3">
      <c r="A248" t="s">
        <v>21483</v>
      </c>
      <c r="B248" t="s">
        <v>726</v>
      </c>
      <c r="C248" t="s">
        <v>14905</v>
      </c>
      <c r="D248" t="s">
        <v>15655</v>
      </c>
      <c r="E248" t="s">
        <v>18243</v>
      </c>
      <c r="F248" s="1">
        <v>45740</v>
      </c>
      <c r="G248" t="str">
        <f>VLOOKUP(Table1[[#This Row],[CustomerID]],DimCustomers!A:B,2,0)</f>
        <v>Vanessa Thompson</v>
      </c>
      <c r="H248" t="str">
        <f>VLOOKUP(Table1[[#This Row],[CustomerID]],DimCustomers!A:C,3,0)</f>
        <v>Male</v>
      </c>
      <c r="I248" t="str">
        <f>VLOOKUP(Table1[[#This Row],[CustomerID]],DimCustomers!A:D,4,0)</f>
        <v>Brunei Darussalam</v>
      </c>
      <c r="J248" t="str">
        <f>VLOOKUP(Table1[[#This Row],[VisaID]],'DimVisaApplications 2'!A:C,3,0)</f>
        <v>Rejected</v>
      </c>
      <c r="K248" t="str">
        <f>VLOOKUP(Table1[[#This Row],[VisaID]],'DimVisaApplications 2'!A:D,4,0)</f>
        <v>USA</v>
      </c>
      <c r="L248" s="12">
        <f>VLOOKUP(Table1[[#This Row],[VisaID]],'DimVisaApplications 2'!A:E,5,0)</f>
        <v>45635</v>
      </c>
      <c r="M248" s="14">
        <f>VLOOKUP(Table1[[#This Row],[VisaID]],'DimVisaApplications 2'!A:G,7,0)</f>
        <v>1926</v>
      </c>
      <c r="N248" s="14" t="str">
        <f>VLOOKUP(Table1[[#This Row],[HotelID]],DimHotels!A:B,2,0)</f>
        <v>Radisson</v>
      </c>
      <c r="O248" t="str">
        <f>VLOOKUP(Table1[[#This Row],[HotelID]],DimHotels!A:C,3,0)</f>
        <v>Dubai</v>
      </c>
      <c r="P248" s="14">
        <f>VLOOKUP(Table1[[#This Row],[HotelID]],DimHotels!A:E,5,0)</f>
        <v>303</v>
      </c>
      <c r="Q248" s="14">
        <f>VLOOKUP(Table1[[#This Row],[TicketID]],DimTickets!A:G,7,0)</f>
        <v>2619</v>
      </c>
      <c r="R248" s="14">
        <f>Table1[[#This Row],[Visa Fees]]+Table1[[#This Row],[Night Rate]]+Table1[[#This Row],[Ticket cost]]</f>
        <v>4848</v>
      </c>
    </row>
    <row r="249" spans="1:18" x14ac:dyDescent="0.3">
      <c r="A249" t="s">
        <v>21484</v>
      </c>
      <c r="B249" t="s">
        <v>1561</v>
      </c>
      <c r="C249" t="s">
        <v>12747</v>
      </c>
      <c r="D249" t="s">
        <v>15755</v>
      </c>
      <c r="E249" t="s">
        <v>20794</v>
      </c>
      <c r="F249" s="1">
        <v>45738</v>
      </c>
      <c r="G249" t="str">
        <f>VLOOKUP(Table1[[#This Row],[CustomerID]],DimCustomers!A:B,2,0)</f>
        <v>Rebecca Jones</v>
      </c>
      <c r="H249" t="str">
        <f>VLOOKUP(Table1[[#This Row],[CustomerID]],DimCustomers!A:C,3,0)</f>
        <v>Female</v>
      </c>
      <c r="I249" t="str">
        <f>VLOOKUP(Table1[[#This Row],[CustomerID]],DimCustomers!A:D,4,0)</f>
        <v>New Caledonia</v>
      </c>
      <c r="J249" t="str">
        <f>VLOOKUP(Table1[[#This Row],[VisaID]],'DimVisaApplications 2'!A:C,3,0)</f>
        <v>Rejected</v>
      </c>
      <c r="K249" t="str">
        <f>VLOOKUP(Table1[[#This Row],[VisaID]],'DimVisaApplications 2'!A:D,4,0)</f>
        <v>USA</v>
      </c>
      <c r="L249" s="12">
        <f>VLOOKUP(Table1[[#This Row],[VisaID]],'DimVisaApplications 2'!A:E,5,0)</f>
        <v>45608</v>
      </c>
      <c r="M249" s="14">
        <f>VLOOKUP(Table1[[#This Row],[VisaID]],'DimVisaApplications 2'!A:G,7,0)</f>
        <v>1431</v>
      </c>
      <c r="N249" s="14" t="str">
        <f>VLOOKUP(Table1[[#This Row],[HotelID]],DimHotels!A:B,2,0)</f>
        <v>Sheraton</v>
      </c>
      <c r="O249" t="str">
        <f>VLOOKUP(Table1[[#This Row],[HotelID]],DimHotels!A:C,3,0)</f>
        <v>New York</v>
      </c>
      <c r="P249" s="14">
        <f>VLOOKUP(Table1[[#This Row],[HotelID]],DimHotels!A:E,5,0)</f>
        <v>140</v>
      </c>
      <c r="Q249" s="14">
        <f>VLOOKUP(Table1[[#This Row],[TicketID]],DimTickets!A:G,7,0)</f>
        <v>4215</v>
      </c>
      <c r="R249" s="14">
        <f>Table1[[#This Row],[Visa Fees]]+Table1[[#This Row],[Night Rate]]+Table1[[#This Row],[Ticket cost]]</f>
        <v>5786</v>
      </c>
    </row>
    <row r="250" spans="1:18" x14ac:dyDescent="0.3">
      <c r="A250" t="s">
        <v>21485</v>
      </c>
      <c r="B250" t="s">
        <v>1723</v>
      </c>
      <c r="C250" t="s">
        <v>14508</v>
      </c>
      <c r="D250" t="s">
        <v>16638</v>
      </c>
      <c r="E250" t="s">
        <v>19061</v>
      </c>
      <c r="F250" s="1">
        <v>45774</v>
      </c>
      <c r="G250" t="str">
        <f>VLOOKUP(Table1[[#This Row],[CustomerID]],DimCustomers!A:B,2,0)</f>
        <v>Emily Weber MD</v>
      </c>
      <c r="H250" t="str">
        <f>VLOOKUP(Table1[[#This Row],[CustomerID]],DimCustomers!A:C,3,0)</f>
        <v>Male</v>
      </c>
      <c r="I250" t="str">
        <f>VLOOKUP(Table1[[#This Row],[CustomerID]],DimCustomers!A:D,4,0)</f>
        <v>Turks and Caicos Islands</v>
      </c>
      <c r="J250" t="str">
        <f>VLOOKUP(Table1[[#This Row],[VisaID]],'DimVisaApplications 2'!A:C,3,0)</f>
        <v>Rejected</v>
      </c>
      <c r="K250" t="str">
        <f>VLOOKUP(Table1[[#This Row],[VisaID]],'DimVisaApplications 2'!A:D,4,0)</f>
        <v>France</v>
      </c>
      <c r="L250" s="12">
        <f>VLOOKUP(Table1[[#This Row],[VisaID]],'DimVisaApplications 2'!A:E,5,0)</f>
        <v>45784</v>
      </c>
      <c r="M250" s="14">
        <f>VLOOKUP(Table1[[#This Row],[VisaID]],'DimVisaApplications 2'!A:G,7,0)</f>
        <v>1790</v>
      </c>
      <c r="N250" s="14" t="str">
        <f>VLOOKUP(Table1[[#This Row],[HotelID]],DimHotels!A:B,2,0)</f>
        <v>Marriott</v>
      </c>
      <c r="O250" t="str">
        <f>VLOOKUP(Table1[[#This Row],[HotelID]],DimHotels!A:C,3,0)</f>
        <v>London</v>
      </c>
      <c r="P250" s="14">
        <f>VLOOKUP(Table1[[#This Row],[HotelID]],DimHotels!A:E,5,0)</f>
        <v>788</v>
      </c>
      <c r="Q250" s="14">
        <f>VLOOKUP(Table1[[#This Row],[TicketID]],DimTickets!A:G,7,0)</f>
        <v>4676</v>
      </c>
      <c r="R250" s="14">
        <f>Table1[[#This Row],[Visa Fees]]+Table1[[#This Row],[Night Rate]]+Table1[[#This Row],[Ticket cost]]</f>
        <v>7254</v>
      </c>
    </row>
    <row r="251" spans="1:18" x14ac:dyDescent="0.3">
      <c r="A251" t="s">
        <v>21486</v>
      </c>
      <c r="B251" t="s">
        <v>358</v>
      </c>
      <c r="C251" t="s">
        <v>13209</v>
      </c>
      <c r="D251" t="s">
        <v>16774</v>
      </c>
      <c r="E251" t="s">
        <v>20194</v>
      </c>
      <c r="F251" s="1">
        <v>45768</v>
      </c>
      <c r="G251" t="str">
        <f>VLOOKUP(Table1[[#This Row],[CustomerID]],DimCustomers!A:B,2,0)</f>
        <v>Lisa Davis</v>
      </c>
      <c r="H251" t="str">
        <f>VLOOKUP(Table1[[#This Row],[CustomerID]],DimCustomers!A:C,3,0)</f>
        <v>Female</v>
      </c>
      <c r="I251" t="str">
        <f>VLOOKUP(Table1[[#This Row],[CustomerID]],DimCustomers!A:D,4,0)</f>
        <v>Egypt</v>
      </c>
      <c r="J251" t="str">
        <f>VLOOKUP(Table1[[#This Row],[VisaID]],'DimVisaApplications 2'!A:C,3,0)</f>
        <v>Pending</v>
      </c>
      <c r="K251" t="str">
        <f>VLOOKUP(Table1[[#This Row],[VisaID]],'DimVisaApplications 2'!A:D,4,0)</f>
        <v>USA</v>
      </c>
      <c r="L251" s="12">
        <f>VLOOKUP(Table1[[#This Row],[VisaID]],'DimVisaApplications 2'!A:E,5,0)</f>
        <v>45685</v>
      </c>
      <c r="M251" s="14">
        <f>VLOOKUP(Table1[[#This Row],[VisaID]],'DimVisaApplications 2'!A:G,7,0)</f>
        <v>1863</v>
      </c>
      <c r="N251" s="14" t="str">
        <f>VLOOKUP(Table1[[#This Row],[HotelID]],DimHotels!A:B,2,0)</f>
        <v>Radisson</v>
      </c>
      <c r="O251" t="str">
        <f>VLOOKUP(Table1[[#This Row],[HotelID]],DimHotels!A:C,3,0)</f>
        <v>Dubai</v>
      </c>
      <c r="P251" s="14">
        <f>VLOOKUP(Table1[[#This Row],[HotelID]],DimHotels!A:E,5,0)</f>
        <v>709</v>
      </c>
      <c r="Q251" s="14">
        <f>VLOOKUP(Table1[[#This Row],[TicketID]],DimTickets!A:G,7,0)</f>
        <v>3342</v>
      </c>
      <c r="R251" s="14">
        <f>Table1[[#This Row],[Visa Fees]]+Table1[[#This Row],[Night Rate]]+Table1[[#This Row],[Ticket cost]]</f>
        <v>5914</v>
      </c>
    </row>
    <row r="252" spans="1:18" x14ac:dyDescent="0.3">
      <c r="A252" t="s">
        <v>21487</v>
      </c>
      <c r="B252" t="s">
        <v>1497</v>
      </c>
      <c r="C252" t="s">
        <v>12717</v>
      </c>
      <c r="D252" t="s">
        <v>16712</v>
      </c>
      <c r="E252" t="s">
        <v>18308</v>
      </c>
      <c r="F252" s="1">
        <v>45750</v>
      </c>
      <c r="G252" t="str">
        <f>VLOOKUP(Table1[[#This Row],[CustomerID]],DimCustomers!A:B,2,0)</f>
        <v>Corey Burns</v>
      </c>
      <c r="H252" t="str">
        <f>VLOOKUP(Table1[[#This Row],[CustomerID]],DimCustomers!A:C,3,0)</f>
        <v>Female</v>
      </c>
      <c r="I252" t="str">
        <f>VLOOKUP(Table1[[#This Row],[CustomerID]],DimCustomers!A:D,4,0)</f>
        <v>Saudi Arabia</v>
      </c>
      <c r="J252" t="str">
        <f>VLOOKUP(Table1[[#This Row],[VisaID]],'DimVisaApplications 2'!A:C,3,0)</f>
        <v>Pending</v>
      </c>
      <c r="K252" t="str">
        <f>VLOOKUP(Table1[[#This Row],[VisaID]],'DimVisaApplications 2'!A:D,4,0)</f>
        <v>France</v>
      </c>
      <c r="L252" s="12">
        <f>VLOOKUP(Table1[[#This Row],[VisaID]],'DimVisaApplications 2'!A:E,5,0)</f>
        <v>45758</v>
      </c>
      <c r="M252" s="14">
        <f>VLOOKUP(Table1[[#This Row],[VisaID]],'DimVisaApplications 2'!A:G,7,0)</f>
        <v>1719</v>
      </c>
      <c r="N252" s="14" t="str">
        <f>VLOOKUP(Table1[[#This Row],[HotelID]],DimHotels!A:B,2,0)</f>
        <v>Radisson</v>
      </c>
      <c r="O252" t="str">
        <f>VLOOKUP(Table1[[#This Row],[HotelID]],DimHotels!A:C,3,0)</f>
        <v>New York</v>
      </c>
      <c r="P252" s="14">
        <f>VLOOKUP(Table1[[#This Row],[HotelID]],DimHotels!A:E,5,0)</f>
        <v>630</v>
      </c>
      <c r="Q252" s="14">
        <f>VLOOKUP(Table1[[#This Row],[TicketID]],DimTickets!A:G,7,0)</f>
        <v>1059</v>
      </c>
      <c r="R252" s="14">
        <f>Table1[[#This Row],[Visa Fees]]+Table1[[#This Row],[Night Rate]]+Table1[[#This Row],[Ticket cost]]</f>
        <v>3408</v>
      </c>
    </row>
    <row r="253" spans="1:18" x14ac:dyDescent="0.3">
      <c r="A253" t="s">
        <v>21488</v>
      </c>
      <c r="B253" t="s">
        <v>1763</v>
      </c>
      <c r="C253" t="s">
        <v>14725</v>
      </c>
      <c r="D253" t="s">
        <v>16049</v>
      </c>
      <c r="E253" t="s">
        <v>20464</v>
      </c>
      <c r="F253" s="1">
        <v>45688</v>
      </c>
      <c r="G253" t="str">
        <f>VLOOKUP(Table1[[#This Row],[CustomerID]],DimCustomers!A:B,2,0)</f>
        <v>Connor Brown</v>
      </c>
      <c r="H253" t="str">
        <f>VLOOKUP(Table1[[#This Row],[CustomerID]],DimCustomers!A:C,3,0)</f>
        <v>Female</v>
      </c>
      <c r="I253" t="str">
        <f>VLOOKUP(Table1[[#This Row],[CustomerID]],DimCustomers!A:D,4,0)</f>
        <v>Martinique</v>
      </c>
      <c r="J253" t="str">
        <f>VLOOKUP(Table1[[#This Row],[VisaID]],'DimVisaApplications 2'!A:C,3,0)</f>
        <v>Approved</v>
      </c>
      <c r="K253" t="str">
        <f>VLOOKUP(Table1[[#This Row],[VisaID]],'DimVisaApplications 2'!A:D,4,0)</f>
        <v>Canada</v>
      </c>
      <c r="L253" s="12">
        <f>VLOOKUP(Table1[[#This Row],[VisaID]],'DimVisaApplications 2'!A:E,5,0)</f>
        <v>45599</v>
      </c>
      <c r="M253" s="14">
        <f>VLOOKUP(Table1[[#This Row],[VisaID]],'DimVisaApplications 2'!A:G,7,0)</f>
        <v>1964</v>
      </c>
      <c r="N253" s="14" t="str">
        <f>VLOOKUP(Table1[[#This Row],[HotelID]],DimHotels!A:B,2,0)</f>
        <v>Hilton</v>
      </c>
      <c r="O253" t="str">
        <f>VLOOKUP(Table1[[#This Row],[HotelID]],DimHotels!A:C,3,0)</f>
        <v>Cairo</v>
      </c>
      <c r="P253" s="14">
        <f>VLOOKUP(Table1[[#This Row],[HotelID]],DimHotels!A:E,5,0)</f>
        <v>340</v>
      </c>
      <c r="Q253" s="14">
        <f>VLOOKUP(Table1[[#This Row],[TicketID]],DimTickets!A:G,7,0)</f>
        <v>1610</v>
      </c>
      <c r="R253" s="14">
        <f>Table1[[#This Row],[Visa Fees]]+Table1[[#This Row],[Night Rate]]+Table1[[#This Row],[Ticket cost]]</f>
        <v>3914</v>
      </c>
    </row>
    <row r="254" spans="1:18" x14ac:dyDescent="0.3">
      <c r="A254" t="s">
        <v>21489</v>
      </c>
      <c r="B254" t="s">
        <v>142</v>
      </c>
      <c r="C254" t="s">
        <v>14934</v>
      </c>
      <c r="D254" t="s">
        <v>17327</v>
      </c>
      <c r="E254" t="s">
        <v>19864</v>
      </c>
      <c r="F254" s="1">
        <v>45855</v>
      </c>
      <c r="G254" t="str">
        <f>VLOOKUP(Table1[[#This Row],[CustomerID]],DimCustomers!A:B,2,0)</f>
        <v>Andrew Butler</v>
      </c>
      <c r="H254" t="str">
        <f>VLOOKUP(Table1[[#This Row],[CustomerID]],DimCustomers!A:C,3,0)</f>
        <v>Female</v>
      </c>
      <c r="I254" t="str">
        <f>VLOOKUP(Table1[[#This Row],[CustomerID]],DimCustomers!A:D,4,0)</f>
        <v>Haiti</v>
      </c>
      <c r="J254" t="str">
        <f>VLOOKUP(Table1[[#This Row],[VisaID]],'DimVisaApplications 2'!A:C,3,0)</f>
        <v>Pending</v>
      </c>
      <c r="K254" t="str">
        <f>VLOOKUP(Table1[[#This Row],[VisaID]],'DimVisaApplications 2'!A:D,4,0)</f>
        <v>Germany</v>
      </c>
      <c r="L254" s="12">
        <f>VLOOKUP(Table1[[#This Row],[VisaID]],'DimVisaApplications 2'!A:E,5,0)</f>
        <v>45781</v>
      </c>
      <c r="M254" s="14">
        <f>VLOOKUP(Table1[[#This Row],[VisaID]],'DimVisaApplications 2'!A:G,7,0)</f>
        <v>1247</v>
      </c>
      <c r="N254" s="14" t="str">
        <f>VLOOKUP(Table1[[#This Row],[HotelID]],DimHotels!A:B,2,0)</f>
        <v>Sheraton</v>
      </c>
      <c r="O254" t="str">
        <f>VLOOKUP(Table1[[#This Row],[HotelID]],DimHotels!A:C,3,0)</f>
        <v>Paris</v>
      </c>
      <c r="P254" s="14">
        <f>VLOOKUP(Table1[[#This Row],[HotelID]],DimHotels!A:E,5,0)</f>
        <v>765</v>
      </c>
      <c r="Q254" s="14">
        <f>VLOOKUP(Table1[[#This Row],[TicketID]],DimTickets!A:G,7,0)</f>
        <v>2458</v>
      </c>
      <c r="R254" s="14">
        <f>Table1[[#This Row],[Visa Fees]]+Table1[[#This Row],[Night Rate]]+Table1[[#This Row],[Ticket cost]]</f>
        <v>4470</v>
      </c>
    </row>
    <row r="255" spans="1:18" x14ac:dyDescent="0.3">
      <c r="A255" t="s">
        <v>21490</v>
      </c>
      <c r="B255" t="s">
        <v>950</v>
      </c>
      <c r="C255" t="s">
        <v>13628</v>
      </c>
      <c r="D255" t="s">
        <v>16124</v>
      </c>
      <c r="E255" t="s">
        <v>19119</v>
      </c>
      <c r="F255" s="1">
        <v>45800</v>
      </c>
      <c r="G255" t="str">
        <f>VLOOKUP(Table1[[#This Row],[CustomerID]],DimCustomers!A:B,2,0)</f>
        <v>Robert Gillespie</v>
      </c>
      <c r="H255" t="str">
        <f>VLOOKUP(Table1[[#This Row],[CustomerID]],DimCustomers!A:C,3,0)</f>
        <v>Male</v>
      </c>
      <c r="I255" t="str">
        <f>VLOOKUP(Table1[[#This Row],[CustomerID]],DimCustomers!A:D,4,0)</f>
        <v>Romania</v>
      </c>
      <c r="J255" t="str">
        <f>VLOOKUP(Table1[[#This Row],[VisaID]],'DimVisaApplications 2'!A:C,3,0)</f>
        <v>Approved</v>
      </c>
      <c r="K255" t="str">
        <f>VLOOKUP(Table1[[#This Row],[VisaID]],'DimVisaApplications 2'!A:D,4,0)</f>
        <v>UAE</v>
      </c>
      <c r="L255" s="12">
        <f>VLOOKUP(Table1[[#This Row],[VisaID]],'DimVisaApplications 2'!A:E,5,0)</f>
        <v>45544</v>
      </c>
      <c r="M255" s="14">
        <f>VLOOKUP(Table1[[#This Row],[VisaID]],'DimVisaApplications 2'!A:G,7,0)</f>
        <v>823</v>
      </c>
      <c r="N255" s="14" t="str">
        <f>VLOOKUP(Table1[[#This Row],[HotelID]],DimHotels!A:B,2,0)</f>
        <v>Sheraton</v>
      </c>
      <c r="O255" t="str">
        <f>VLOOKUP(Table1[[#This Row],[HotelID]],DimHotels!A:C,3,0)</f>
        <v>Dubai</v>
      </c>
      <c r="P255" s="14">
        <f>VLOOKUP(Table1[[#This Row],[HotelID]],DimHotels!A:E,5,0)</f>
        <v>676</v>
      </c>
      <c r="Q255" s="14">
        <f>VLOOKUP(Table1[[#This Row],[TicketID]],DimTickets!A:G,7,0)</f>
        <v>3209</v>
      </c>
      <c r="R255" s="14">
        <f>Table1[[#This Row],[Visa Fees]]+Table1[[#This Row],[Night Rate]]+Table1[[#This Row],[Ticket cost]]</f>
        <v>4708</v>
      </c>
    </row>
    <row r="256" spans="1:18" x14ac:dyDescent="0.3">
      <c r="A256" t="s">
        <v>21491</v>
      </c>
      <c r="B256" t="s">
        <v>916</v>
      </c>
      <c r="C256" t="s">
        <v>12867</v>
      </c>
      <c r="D256" t="s">
        <v>16475</v>
      </c>
      <c r="E256" t="s">
        <v>19577</v>
      </c>
      <c r="F256" s="1">
        <v>45784</v>
      </c>
      <c r="G256" t="str">
        <f>VLOOKUP(Table1[[#This Row],[CustomerID]],DimCustomers!A:B,2,0)</f>
        <v>Robert Rivera</v>
      </c>
      <c r="H256" t="str">
        <f>VLOOKUP(Table1[[#This Row],[CustomerID]],DimCustomers!A:C,3,0)</f>
        <v>Male</v>
      </c>
      <c r="I256" t="str">
        <f>VLOOKUP(Table1[[#This Row],[CustomerID]],DimCustomers!A:D,4,0)</f>
        <v>Azerbaijan</v>
      </c>
      <c r="J256" t="str">
        <f>VLOOKUP(Table1[[#This Row],[VisaID]],'DimVisaApplications 2'!A:C,3,0)</f>
        <v>Pending</v>
      </c>
      <c r="K256" t="str">
        <f>VLOOKUP(Table1[[#This Row],[VisaID]],'DimVisaApplications 2'!A:D,4,0)</f>
        <v>USA</v>
      </c>
      <c r="L256" s="12">
        <f>VLOOKUP(Table1[[#This Row],[VisaID]],'DimVisaApplications 2'!A:E,5,0)</f>
        <v>45712</v>
      </c>
      <c r="M256" s="14">
        <f>VLOOKUP(Table1[[#This Row],[VisaID]],'DimVisaApplications 2'!A:G,7,0)</f>
        <v>502</v>
      </c>
      <c r="N256" s="14" t="str">
        <f>VLOOKUP(Table1[[#This Row],[HotelID]],DimHotels!A:B,2,0)</f>
        <v>Radisson</v>
      </c>
      <c r="O256" t="str">
        <f>VLOOKUP(Table1[[#This Row],[HotelID]],DimHotels!A:C,3,0)</f>
        <v>New York</v>
      </c>
      <c r="P256" s="14">
        <f>VLOOKUP(Table1[[#This Row],[HotelID]],DimHotels!A:E,5,0)</f>
        <v>504</v>
      </c>
      <c r="Q256" s="14">
        <f>VLOOKUP(Table1[[#This Row],[TicketID]],DimTickets!A:G,7,0)</f>
        <v>4443</v>
      </c>
      <c r="R256" s="14">
        <f>Table1[[#This Row],[Visa Fees]]+Table1[[#This Row],[Night Rate]]+Table1[[#This Row],[Ticket cost]]</f>
        <v>5449</v>
      </c>
    </row>
    <row r="257" spans="1:18" x14ac:dyDescent="0.3">
      <c r="A257" t="s">
        <v>21492</v>
      </c>
      <c r="B257" t="s">
        <v>1093</v>
      </c>
      <c r="C257" t="s">
        <v>14763</v>
      </c>
      <c r="D257" t="s">
        <v>15667</v>
      </c>
      <c r="E257" t="s">
        <v>19093</v>
      </c>
      <c r="F257" s="1">
        <v>45774</v>
      </c>
      <c r="G257" t="str">
        <f>VLOOKUP(Table1[[#This Row],[CustomerID]],DimCustomers!A:B,2,0)</f>
        <v>Selena Navarro</v>
      </c>
      <c r="H257" t="str">
        <f>VLOOKUP(Table1[[#This Row],[CustomerID]],DimCustomers!A:C,3,0)</f>
        <v>Female</v>
      </c>
      <c r="I257" t="str">
        <f>VLOOKUP(Table1[[#This Row],[CustomerID]],DimCustomers!A:D,4,0)</f>
        <v>Zimbabwe</v>
      </c>
      <c r="J257" t="str">
        <f>VLOOKUP(Table1[[#This Row],[VisaID]],'DimVisaApplications 2'!A:C,3,0)</f>
        <v>Pending</v>
      </c>
      <c r="K257" t="str">
        <f>VLOOKUP(Table1[[#This Row],[VisaID]],'DimVisaApplications 2'!A:D,4,0)</f>
        <v>Germany</v>
      </c>
      <c r="L257" s="12">
        <f>VLOOKUP(Table1[[#This Row],[VisaID]],'DimVisaApplications 2'!A:E,5,0)</f>
        <v>45815</v>
      </c>
      <c r="M257" s="14">
        <f>VLOOKUP(Table1[[#This Row],[VisaID]],'DimVisaApplications 2'!A:G,7,0)</f>
        <v>1777</v>
      </c>
      <c r="N257" s="14" t="str">
        <f>VLOOKUP(Table1[[#This Row],[HotelID]],DimHotels!A:B,2,0)</f>
        <v>Hilton</v>
      </c>
      <c r="O257" t="str">
        <f>VLOOKUP(Table1[[#This Row],[HotelID]],DimHotels!A:C,3,0)</f>
        <v>New York</v>
      </c>
      <c r="P257" s="14">
        <f>VLOOKUP(Table1[[#This Row],[HotelID]],DimHotels!A:E,5,0)</f>
        <v>128</v>
      </c>
      <c r="Q257" s="14">
        <f>VLOOKUP(Table1[[#This Row],[TicketID]],DimTickets!A:G,7,0)</f>
        <v>1729</v>
      </c>
      <c r="R257" s="14">
        <f>Table1[[#This Row],[Visa Fees]]+Table1[[#This Row],[Night Rate]]+Table1[[#This Row],[Ticket cost]]</f>
        <v>3634</v>
      </c>
    </row>
    <row r="258" spans="1:18" x14ac:dyDescent="0.3">
      <c r="A258" t="s">
        <v>21493</v>
      </c>
      <c r="B258" t="s">
        <v>2383</v>
      </c>
      <c r="C258" t="s">
        <v>14082</v>
      </c>
      <c r="D258" t="s">
        <v>16192</v>
      </c>
      <c r="E258" t="s">
        <v>19607</v>
      </c>
      <c r="F258" s="1">
        <v>45685</v>
      </c>
      <c r="G258" t="str">
        <f>VLOOKUP(Table1[[#This Row],[CustomerID]],DimCustomers!A:B,2,0)</f>
        <v>Jason Bennett</v>
      </c>
      <c r="H258" t="str">
        <f>VLOOKUP(Table1[[#This Row],[CustomerID]],DimCustomers!A:C,3,0)</f>
        <v>Female</v>
      </c>
      <c r="I258" t="str">
        <f>VLOOKUP(Table1[[#This Row],[CustomerID]],DimCustomers!A:D,4,0)</f>
        <v>Indonesia</v>
      </c>
      <c r="J258" t="str">
        <f>VLOOKUP(Table1[[#This Row],[VisaID]],'DimVisaApplications 2'!A:C,3,0)</f>
        <v>Pending</v>
      </c>
      <c r="K258" t="str">
        <f>VLOOKUP(Table1[[#This Row],[VisaID]],'DimVisaApplications 2'!A:D,4,0)</f>
        <v>Canada</v>
      </c>
      <c r="L258" s="12">
        <f>VLOOKUP(Table1[[#This Row],[VisaID]],'DimVisaApplications 2'!A:E,5,0)</f>
        <v>45716</v>
      </c>
      <c r="M258" s="14">
        <f>VLOOKUP(Table1[[#This Row],[VisaID]],'DimVisaApplications 2'!A:G,7,0)</f>
        <v>1667</v>
      </c>
      <c r="N258" s="14" t="str">
        <f>VLOOKUP(Table1[[#This Row],[HotelID]],DimHotels!A:B,2,0)</f>
        <v>Sheraton</v>
      </c>
      <c r="O258" t="str">
        <f>VLOOKUP(Table1[[#This Row],[HotelID]],DimHotels!A:C,3,0)</f>
        <v>Cairo</v>
      </c>
      <c r="P258" s="14">
        <f>VLOOKUP(Table1[[#This Row],[HotelID]],DimHotels!A:E,5,0)</f>
        <v>766</v>
      </c>
      <c r="Q258" s="14">
        <f>VLOOKUP(Table1[[#This Row],[TicketID]],DimTickets!A:G,7,0)</f>
        <v>2420</v>
      </c>
      <c r="R258" s="14">
        <f>Table1[[#This Row],[Visa Fees]]+Table1[[#This Row],[Night Rate]]+Table1[[#This Row],[Ticket cost]]</f>
        <v>4853</v>
      </c>
    </row>
    <row r="259" spans="1:18" x14ac:dyDescent="0.3">
      <c r="A259" t="s">
        <v>21494</v>
      </c>
      <c r="B259" t="s">
        <v>578</v>
      </c>
      <c r="C259" t="s">
        <v>13360</v>
      </c>
      <c r="D259" t="s">
        <v>16711</v>
      </c>
      <c r="E259" t="s">
        <v>20304</v>
      </c>
      <c r="F259" s="1">
        <v>45811</v>
      </c>
      <c r="G259" t="str">
        <f>VLOOKUP(Table1[[#This Row],[CustomerID]],DimCustomers!A:B,2,0)</f>
        <v>Robert Lopez</v>
      </c>
      <c r="H259" t="str">
        <f>VLOOKUP(Table1[[#This Row],[CustomerID]],DimCustomers!A:C,3,0)</f>
        <v>Female</v>
      </c>
      <c r="I259" t="str">
        <f>VLOOKUP(Table1[[#This Row],[CustomerID]],DimCustomers!A:D,4,0)</f>
        <v>Monaco</v>
      </c>
      <c r="J259" t="str">
        <f>VLOOKUP(Table1[[#This Row],[VisaID]],'DimVisaApplications 2'!A:C,3,0)</f>
        <v>Rejected</v>
      </c>
      <c r="K259" t="str">
        <f>VLOOKUP(Table1[[#This Row],[VisaID]],'DimVisaApplications 2'!A:D,4,0)</f>
        <v>USA</v>
      </c>
      <c r="L259" s="12">
        <f>VLOOKUP(Table1[[#This Row],[VisaID]],'DimVisaApplications 2'!A:E,5,0)</f>
        <v>45759</v>
      </c>
      <c r="M259" s="14">
        <f>VLOOKUP(Table1[[#This Row],[VisaID]],'DimVisaApplications 2'!A:G,7,0)</f>
        <v>1038</v>
      </c>
      <c r="N259" s="14" t="str">
        <f>VLOOKUP(Table1[[#This Row],[HotelID]],DimHotels!A:B,2,0)</f>
        <v>Sheraton</v>
      </c>
      <c r="O259" t="str">
        <f>VLOOKUP(Table1[[#This Row],[HotelID]],DimHotels!A:C,3,0)</f>
        <v>New York</v>
      </c>
      <c r="P259" s="14">
        <f>VLOOKUP(Table1[[#This Row],[HotelID]],DimHotels!A:E,5,0)</f>
        <v>175</v>
      </c>
      <c r="Q259" s="14">
        <f>VLOOKUP(Table1[[#This Row],[TicketID]],DimTickets!A:G,7,0)</f>
        <v>3216</v>
      </c>
      <c r="R259" s="14">
        <f>Table1[[#This Row],[Visa Fees]]+Table1[[#This Row],[Night Rate]]+Table1[[#This Row],[Ticket cost]]</f>
        <v>4429</v>
      </c>
    </row>
    <row r="260" spans="1:18" x14ac:dyDescent="0.3">
      <c r="A260" t="s">
        <v>21495</v>
      </c>
      <c r="B260" t="s">
        <v>444</v>
      </c>
      <c r="C260" t="s">
        <v>13768</v>
      </c>
      <c r="D260" t="s">
        <v>17920</v>
      </c>
      <c r="E260" t="s">
        <v>18620</v>
      </c>
      <c r="F260" s="1">
        <v>45791</v>
      </c>
      <c r="G260" t="str">
        <f>VLOOKUP(Table1[[#This Row],[CustomerID]],DimCustomers!A:B,2,0)</f>
        <v>Carol Jordan</v>
      </c>
      <c r="H260" t="str">
        <f>VLOOKUP(Table1[[#This Row],[CustomerID]],DimCustomers!A:C,3,0)</f>
        <v>Male</v>
      </c>
      <c r="I260" t="str">
        <f>VLOOKUP(Table1[[#This Row],[CustomerID]],DimCustomers!A:D,4,0)</f>
        <v>Niger</v>
      </c>
      <c r="J260" t="str">
        <f>VLOOKUP(Table1[[#This Row],[VisaID]],'DimVisaApplications 2'!A:C,3,0)</f>
        <v>Approved</v>
      </c>
      <c r="K260" t="str">
        <f>VLOOKUP(Table1[[#This Row],[VisaID]],'DimVisaApplications 2'!A:D,4,0)</f>
        <v>Germany</v>
      </c>
      <c r="L260" s="12">
        <f>VLOOKUP(Table1[[#This Row],[VisaID]],'DimVisaApplications 2'!A:E,5,0)</f>
        <v>45725</v>
      </c>
      <c r="M260" s="14">
        <f>VLOOKUP(Table1[[#This Row],[VisaID]],'DimVisaApplications 2'!A:G,7,0)</f>
        <v>1429</v>
      </c>
      <c r="N260" s="14" t="str">
        <f>VLOOKUP(Table1[[#This Row],[HotelID]],DimHotels!A:B,2,0)</f>
        <v>Hilton</v>
      </c>
      <c r="O260" t="str">
        <f>VLOOKUP(Table1[[#This Row],[HotelID]],DimHotels!A:C,3,0)</f>
        <v>Cairo</v>
      </c>
      <c r="P260" s="14">
        <f>VLOOKUP(Table1[[#This Row],[HotelID]],DimHotels!A:E,5,0)</f>
        <v>723</v>
      </c>
      <c r="Q260" s="14">
        <f>VLOOKUP(Table1[[#This Row],[TicketID]],DimTickets!A:G,7,0)</f>
        <v>3375</v>
      </c>
      <c r="R260" s="14">
        <f>Table1[[#This Row],[Visa Fees]]+Table1[[#This Row],[Night Rate]]+Table1[[#This Row],[Ticket cost]]</f>
        <v>5527</v>
      </c>
    </row>
    <row r="261" spans="1:18" x14ac:dyDescent="0.3">
      <c r="A261" t="s">
        <v>21496</v>
      </c>
      <c r="B261" t="s">
        <v>313</v>
      </c>
      <c r="C261" t="s">
        <v>14051</v>
      </c>
      <c r="D261" t="s">
        <v>16140</v>
      </c>
      <c r="E261" t="s">
        <v>19770</v>
      </c>
      <c r="F261" s="1">
        <v>45689</v>
      </c>
      <c r="G261" t="str">
        <f>VLOOKUP(Table1[[#This Row],[CustomerID]],DimCustomers!A:B,2,0)</f>
        <v>Amanda Davis</v>
      </c>
      <c r="H261" t="str">
        <f>VLOOKUP(Table1[[#This Row],[CustomerID]],DimCustomers!A:C,3,0)</f>
        <v>Female</v>
      </c>
      <c r="I261" t="str">
        <f>VLOOKUP(Table1[[#This Row],[CustomerID]],DimCustomers!A:D,4,0)</f>
        <v>Eritrea</v>
      </c>
      <c r="J261" t="str">
        <f>VLOOKUP(Table1[[#This Row],[VisaID]],'DimVisaApplications 2'!A:C,3,0)</f>
        <v>Approved</v>
      </c>
      <c r="K261" t="str">
        <f>VLOOKUP(Table1[[#This Row],[VisaID]],'DimVisaApplications 2'!A:D,4,0)</f>
        <v>UK</v>
      </c>
      <c r="L261" s="12">
        <f>VLOOKUP(Table1[[#This Row],[VisaID]],'DimVisaApplications 2'!A:E,5,0)</f>
        <v>45780</v>
      </c>
      <c r="M261" s="14">
        <f>VLOOKUP(Table1[[#This Row],[VisaID]],'DimVisaApplications 2'!A:G,7,0)</f>
        <v>1914</v>
      </c>
      <c r="N261" s="14" t="str">
        <f>VLOOKUP(Table1[[#This Row],[HotelID]],DimHotels!A:B,2,0)</f>
        <v>Sheraton</v>
      </c>
      <c r="O261" t="str">
        <f>VLOOKUP(Table1[[#This Row],[HotelID]],DimHotels!A:C,3,0)</f>
        <v>Paris</v>
      </c>
      <c r="P261" s="14">
        <f>VLOOKUP(Table1[[#This Row],[HotelID]],DimHotels!A:E,5,0)</f>
        <v>178</v>
      </c>
      <c r="Q261" s="14">
        <f>VLOOKUP(Table1[[#This Row],[TicketID]],DimTickets!A:G,7,0)</f>
        <v>4897</v>
      </c>
      <c r="R261" s="14">
        <f>Table1[[#This Row],[Visa Fees]]+Table1[[#This Row],[Night Rate]]+Table1[[#This Row],[Ticket cost]]</f>
        <v>6989</v>
      </c>
    </row>
    <row r="262" spans="1:18" x14ac:dyDescent="0.3">
      <c r="A262" t="s">
        <v>21497</v>
      </c>
      <c r="B262" t="s">
        <v>101</v>
      </c>
      <c r="C262" t="s">
        <v>13462</v>
      </c>
      <c r="D262" t="s">
        <v>18168</v>
      </c>
      <c r="E262" t="s">
        <v>20471</v>
      </c>
      <c r="F262" s="1">
        <v>45758</v>
      </c>
      <c r="G262" t="str">
        <f>VLOOKUP(Table1[[#This Row],[CustomerID]],DimCustomers!A:B,2,0)</f>
        <v>Terry Wells</v>
      </c>
      <c r="H262" t="str">
        <f>VLOOKUP(Table1[[#This Row],[CustomerID]],DimCustomers!A:C,3,0)</f>
        <v>Female</v>
      </c>
      <c r="I262" t="str">
        <f>VLOOKUP(Table1[[#This Row],[CustomerID]],DimCustomers!A:D,4,0)</f>
        <v>Latvia</v>
      </c>
      <c r="J262" t="str">
        <f>VLOOKUP(Table1[[#This Row],[VisaID]],'DimVisaApplications 2'!A:C,3,0)</f>
        <v>Pending</v>
      </c>
      <c r="K262" t="str">
        <f>VLOOKUP(Table1[[#This Row],[VisaID]],'DimVisaApplications 2'!A:D,4,0)</f>
        <v>UAE</v>
      </c>
      <c r="L262" s="12">
        <f>VLOOKUP(Table1[[#This Row],[VisaID]],'DimVisaApplications 2'!A:E,5,0)</f>
        <v>45857</v>
      </c>
      <c r="M262" s="14">
        <f>VLOOKUP(Table1[[#This Row],[VisaID]],'DimVisaApplications 2'!A:G,7,0)</f>
        <v>1982</v>
      </c>
      <c r="N262" s="14" t="str">
        <f>VLOOKUP(Table1[[#This Row],[HotelID]],DimHotels!A:B,2,0)</f>
        <v>Four Seasons</v>
      </c>
      <c r="O262" t="str">
        <f>VLOOKUP(Table1[[#This Row],[HotelID]],DimHotels!A:C,3,0)</f>
        <v>Dubai</v>
      </c>
      <c r="P262" s="14">
        <f>VLOOKUP(Table1[[#This Row],[HotelID]],DimHotels!A:E,5,0)</f>
        <v>193</v>
      </c>
      <c r="Q262" s="14">
        <f>VLOOKUP(Table1[[#This Row],[TicketID]],DimTickets!A:G,7,0)</f>
        <v>1827</v>
      </c>
      <c r="R262" s="14">
        <f>Table1[[#This Row],[Visa Fees]]+Table1[[#This Row],[Night Rate]]+Table1[[#This Row],[Ticket cost]]</f>
        <v>4002</v>
      </c>
    </row>
    <row r="263" spans="1:18" x14ac:dyDescent="0.3">
      <c r="A263" t="s">
        <v>21498</v>
      </c>
      <c r="B263" t="s">
        <v>2917</v>
      </c>
      <c r="C263" t="s">
        <v>14024</v>
      </c>
      <c r="D263" t="s">
        <v>16417</v>
      </c>
      <c r="E263" t="s">
        <v>18870</v>
      </c>
      <c r="F263" s="1">
        <v>45784</v>
      </c>
      <c r="G263" t="str">
        <f>VLOOKUP(Table1[[#This Row],[CustomerID]],DimCustomers!A:B,2,0)</f>
        <v>Kimberly Smith</v>
      </c>
      <c r="H263" t="str">
        <f>VLOOKUP(Table1[[#This Row],[CustomerID]],DimCustomers!A:C,3,0)</f>
        <v>Male</v>
      </c>
      <c r="I263" t="str">
        <f>VLOOKUP(Table1[[#This Row],[CustomerID]],DimCustomers!A:D,4,0)</f>
        <v>Cuba</v>
      </c>
      <c r="J263" t="str">
        <f>VLOOKUP(Table1[[#This Row],[VisaID]],'DimVisaApplications 2'!A:C,3,0)</f>
        <v>Approved</v>
      </c>
      <c r="K263" t="str">
        <f>VLOOKUP(Table1[[#This Row],[VisaID]],'DimVisaApplications 2'!A:D,4,0)</f>
        <v>Germany</v>
      </c>
      <c r="L263" s="12">
        <f>VLOOKUP(Table1[[#This Row],[VisaID]],'DimVisaApplications 2'!A:E,5,0)</f>
        <v>45627</v>
      </c>
      <c r="M263" s="14">
        <f>VLOOKUP(Table1[[#This Row],[VisaID]],'DimVisaApplications 2'!A:G,7,0)</f>
        <v>1817</v>
      </c>
      <c r="N263" s="14" t="str">
        <f>VLOOKUP(Table1[[#This Row],[HotelID]],DimHotels!A:B,2,0)</f>
        <v>Marriott</v>
      </c>
      <c r="O263" t="str">
        <f>VLOOKUP(Table1[[#This Row],[HotelID]],DimHotels!A:C,3,0)</f>
        <v>New York</v>
      </c>
      <c r="P263" s="14">
        <f>VLOOKUP(Table1[[#This Row],[HotelID]],DimHotels!A:E,5,0)</f>
        <v>559</v>
      </c>
      <c r="Q263" s="14">
        <f>VLOOKUP(Table1[[#This Row],[TicketID]],DimTickets!A:G,7,0)</f>
        <v>3962</v>
      </c>
      <c r="R263" s="14">
        <f>Table1[[#This Row],[Visa Fees]]+Table1[[#This Row],[Night Rate]]+Table1[[#This Row],[Ticket cost]]</f>
        <v>6338</v>
      </c>
    </row>
    <row r="264" spans="1:18" x14ac:dyDescent="0.3">
      <c r="A264" t="s">
        <v>21499</v>
      </c>
      <c r="B264" t="s">
        <v>1082</v>
      </c>
      <c r="C264" t="s">
        <v>12741</v>
      </c>
      <c r="D264" t="s">
        <v>16614</v>
      </c>
      <c r="E264" t="s">
        <v>19400</v>
      </c>
      <c r="F264" s="1">
        <v>45747</v>
      </c>
      <c r="G264" t="str">
        <f>VLOOKUP(Table1[[#This Row],[CustomerID]],DimCustomers!A:B,2,0)</f>
        <v>Charles Larsen</v>
      </c>
      <c r="H264" t="str">
        <f>VLOOKUP(Table1[[#This Row],[CustomerID]],DimCustomers!A:C,3,0)</f>
        <v>Male</v>
      </c>
      <c r="I264" t="str">
        <f>VLOOKUP(Table1[[#This Row],[CustomerID]],DimCustomers!A:D,4,0)</f>
        <v>Indonesia</v>
      </c>
      <c r="J264" t="str">
        <f>VLOOKUP(Table1[[#This Row],[VisaID]],'DimVisaApplications 2'!A:C,3,0)</f>
        <v>Approved</v>
      </c>
      <c r="K264" t="str">
        <f>VLOOKUP(Table1[[#This Row],[VisaID]],'DimVisaApplications 2'!A:D,4,0)</f>
        <v>Germany</v>
      </c>
      <c r="L264" s="12">
        <f>VLOOKUP(Table1[[#This Row],[VisaID]],'DimVisaApplications 2'!A:E,5,0)</f>
        <v>45555</v>
      </c>
      <c r="M264" s="14">
        <f>VLOOKUP(Table1[[#This Row],[VisaID]],'DimVisaApplications 2'!A:G,7,0)</f>
        <v>1180</v>
      </c>
      <c r="N264" s="14" t="str">
        <f>VLOOKUP(Table1[[#This Row],[HotelID]],DimHotels!A:B,2,0)</f>
        <v>Hilton</v>
      </c>
      <c r="O264" t="str">
        <f>VLOOKUP(Table1[[#This Row],[HotelID]],DimHotels!A:C,3,0)</f>
        <v>London</v>
      </c>
      <c r="P264" s="14">
        <f>VLOOKUP(Table1[[#This Row],[HotelID]],DimHotels!A:E,5,0)</f>
        <v>214</v>
      </c>
      <c r="Q264" s="14">
        <f>VLOOKUP(Table1[[#This Row],[TicketID]],DimTickets!A:G,7,0)</f>
        <v>4453</v>
      </c>
      <c r="R264" s="14">
        <f>Table1[[#This Row],[Visa Fees]]+Table1[[#This Row],[Night Rate]]+Table1[[#This Row],[Ticket cost]]</f>
        <v>5847</v>
      </c>
    </row>
    <row r="265" spans="1:18" x14ac:dyDescent="0.3">
      <c r="A265" t="s">
        <v>21500</v>
      </c>
      <c r="B265" t="s">
        <v>232</v>
      </c>
      <c r="C265" t="s">
        <v>13824</v>
      </c>
      <c r="D265" t="s">
        <v>15369</v>
      </c>
      <c r="E265" t="s">
        <v>18594</v>
      </c>
      <c r="F265" s="1">
        <v>45702</v>
      </c>
      <c r="G265" t="str">
        <f>VLOOKUP(Table1[[#This Row],[CustomerID]],DimCustomers!A:B,2,0)</f>
        <v>Jean Robinson</v>
      </c>
      <c r="H265" t="str">
        <f>VLOOKUP(Table1[[#This Row],[CustomerID]],DimCustomers!A:C,3,0)</f>
        <v>Female</v>
      </c>
      <c r="I265" t="str">
        <f>VLOOKUP(Table1[[#This Row],[CustomerID]],DimCustomers!A:D,4,0)</f>
        <v>Senegal</v>
      </c>
      <c r="J265" t="str">
        <f>VLOOKUP(Table1[[#This Row],[VisaID]],'DimVisaApplications 2'!A:C,3,0)</f>
        <v>Approved</v>
      </c>
      <c r="K265" t="str">
        <f>VLOOKUP(Table1[[#This Row],[VisaID]],'DimVisaApplications 2'!A:D,4,0)</f>
        <v>UK</v>
      </c>
      <c r="L265" s="12">
        <f>VLOOKUP(Table1[[#This Row],[VisaID]],'DimVisaApplications 2'!A:E,5,0)</f>
        <v>45724</v>
      </c>
      <c r="M265" s="14">
        <f>VLOOKUP(Table1[[#This Row],[VisaID]],'DimVisaApplications 2'!A:G,7,0)</f>
        <v>1038</v>
      </c>
      <c r="N265" s="14" t="str">
        <f>VLOOKUP(Table1[[#This Row],[HotelID]],DimHotels!A:B,2,0)</f>
        <v>Radisson</v>
      </c>
      <c r="O265" t="str">
        <f>VLOOKUP(Table1[[#This Row],[HotelID]],DimHotels!A:C,3,0)</f>
        <v>New York</v>
      </c>
      <c r="P265" s="14">
        <f>VLOOKUP(Table1[[#This Row],[HotelID]],DimHotels!A:E,5,0)</f>
        <v>619</v>
      </c>
      <c r="Q265" s="14">
        <f>VLOOKUP(Table1[[#This Row],[TicketID]],DimTickets!A:G,7,0)</f>
        <v>4504</v>
      </c>
      <c r="R265" s="14">
        <f>Table1[[#This Row],[Visa Fees]]+Table1[[#This Row],[Night Rate]]+Table1[[#This Row],[Ticket cost]]</f>
        <v>6161</v>
      </c>
    </row>
    <row r="266" spans="1:18" x14ac:dyDescent="0.3">
      <c r="A266" t="s">
        <v>21501</v>
      </c>
      <c r="B266" t="s">
        <v>2585</v>
      </c>
      <c r="C266" t="s">
        <v>12315</v>
      </c>
      <c r="D266" t="s">
        <v>15872</v>
      </c>
      <c r="E266" t="s">
        <v>19261</v>
      </c>
      <c r="F266" s="1">
        <v>45750</v>
      </c>
      <c r="G266" t="str">
        <f>VLOOKUP(Table1[[#This Row],[CustomerID]],DimCustomers!A:B,2,0)</f>
        <v>Robert Brown</v>
      </c>
      <c r="H266" t="str">
        <f>VLOOKUP(Table1[[#This Row],[CustomerID]],DimCustomers!A:C,3,0)</f>
        <v>Female</v>
      </c>
      <c r="I266" t="str">
        <f>VLOOKUP(Table1[[#This Row],[CustomerID]],DimCustomers!A:D,4,0)</f>
        <v>Bulgaria</v>
      </c>
      <c r="J266" t="str">
        <f>VLOOKUP(Table1[[#This Row],[VisaID]],'DimVisaApplications 2'!A:C,3,0)</f>
        <v>Pending</v>
      </c>
      <c r="K266" t="str">
        <f>VLOOKUP(Table1[[#This Row],[VisaID]],'DimVisaApplications 2'!A:D,4,0)</f>
        <v>Canada</v>
      </c>
      <c r="L266" s="12">
        <f>VLOOKUP(Table1[[#This Row],[VisaID]],'DimVisaApplications 2'!A:E,5,0)</f>
        <v>45838</v>
      </c>
      <c r="M266" s="14">
        <f>VLOOKUP(Table1[[#This Row],[VisaID]],'DimVisaApplications 2'!A:G,7,0)</f>
        <v>1481</v>
      </c>
      <c r="N266" s="14" t="str">
        <f>VLOOKUP(Table1[[#This Row],[HotelID]],DimHotels!A:B,2,0)</f>
        <v>Hilton</v>
      </c>
      <c r="O266" t="str">
        <f>VLOOKUP(Table1[[#This Row],[HotelID]],DimHotels!A:C,3,0)</f>
        <v>New York</v>
      </c>
      <c r="P266" s="14">
        <f>VLOOKUP(Table1[[#This Row],[HotelID]],DimHotels!A:E,5,0)</f>
        <v>228</v>
      </c>
      <c r="Q266" s="14">
        <f>VLOOKUP(Table1[[#This Row],[TicketID]],DimTickets!A:G,7,0)</f>
        <v>4433</v>
      </c>
      <c r="R266" s="14">
        <f>Table1[[#This Row],[Visa Fees]]+Table1[[#This Row],[Night Rate]]+Table1[[#This Row],[Ticket cost]]</f>
        <v>6142</v>
      </c>
    </row>
    <row r="267" spans="1:18" x14ac:dyDescent="0.3">
      <c r="A267" t="s">
        <v>21502</v>
      </c>
      <c r="B267" t="s">
        <v>2840</v>
      </c>
      <c r="C267" t="s">
        <v>15083</v>
      </c>
      <c r="D267" t="s">
        <v>15729</v>
      </c>
      <c r="E267" t="s">
        <v>20432</v>
      </c>
      <c r="F267" s="1">
        <v>45723</v>
      </c>
      <c r="G267" t="str">
        <f>VLOOKUP(Table1[[#This Row],[CustomerID]],DimCustomers!A:B,2,0)</f>
        <v>David Summers Jr.</v>
      </c>
      <c r="H267" t="str">
        <f>VLOOKUP(Table1[[#This Row],[CustomerID]],DimCustomers!A:C,3,0)</f>
        <v>Male</v>
      </c>
      <c r="I267" t="str">
        <f>VLOOKUP(Table1[[#This Row],[CustomerID]],DimCustomers!A:D,4,0)</f>
        <v>Brazil</v>
      </c>
      <c r="J267" t="str">
        <f>VLOOKUP(Table1[[#This Row],[VisaID]],'DimVisaApplications 2'!A:C,3,0)</f>
        <v>Approved</v>
      </c>
      <c r="K267" t="str">
        <f>VLOOKUP(Table1[[#This Row],[VisaID]],'DimVisaApplications 2'!A:D,4,0)</f>
        <v>UAE</v>
      </c>
      <c r="L267" s="12">
        <f>VLOOKUP(Table1[[#This Row],[VisaID]],'DimVisaApplications 2'!A:E,5,0)</f>
        <v>45737</v>
      </c>
      <c r="M267" s="14">
        <f>VLOOKUP(Table1[[#This Row],[VisaID]],'DimVisaApplications 2'!A:G,7,0)</f>
        <v>702</v>
      </c>
      <c r="N267" s="14" t="str">
        <f>VLOOKUP(Table1[[#This Row],[HotelID]],DimHotels!A:B,2,0)</f>
        <v>Sheraton</v>
      </c>
      <c r="O267" t="str">
        <f>VLOOKUP(Table1[[#This Row],[HotelID]],DimHotels!A:C,3,0)</f>
        <v>Dubai</v>
      </c>
      <c r="P267" s="14">
        <f>VLOOKUP(Table1[[#This Row],[HotelID]],DimHotels!A:E,5,0)</f>
        <v>268</v>
      </c>
      <c r="Q267" s="14">
        <f>VLOOKUP(Table1[[#This Row],[TicketID]],DimTickets!A:G,7,0)</f>
        <v>1346</v>
      </c>
      <c r="R267" s="14">
        <f>Table1[[#This Row],[Visa Fees]]+Table1[[#This Row],[Night Rate]]+Table1[[#This Row],[Ticket cost]]</f>
        <v>2316</v>
      </c>
    </row>
    <row r="268" spans="1:18" x14ac:dyDescent="0.3">
      <c r="A268" t="s">
        <v>21503</v>
      </c>
      <c r="B268" t="s">
        <v>1965</v>
      </c>
      <c r="C268" t="s">
        <v>12429</v>
      </c>
      <c r="D268" t="s">
        <v>16346</v>
      </c>
      <c r="E268" t="s">
        <v>20783</v>
      </c>
      <c r="F268" s="1">
        <v>45854</v>
      </c>
      <c r="G268" t="str">
        <f>VLOOKUP(Table1[[#This Row],[CustomerID]],DimCustomers!A:B,2,0)</f>
        <v>Ann Wilson</v>
      </c>
      <c r="H268" t="str">
        <f>VLOOKUP(Table1[[#This Row],[CustomerID]],DimCustomers!A:C,3,0)</f>
        <v>Female</v>
      </c>
      <c r="I268" t="str">
        <f>VLOOKUP(Table1[[#This Row],[CustomerID]],DimCustomers!A:D,4,0)</f>
        <v>China</v>
      </c>
      <c r="J268" t="str">
        <f>VLOOKUP(Table1[[#This Row],[VisaID]],'DimVisaApplications 2'!A:C,3,0)</f>
        <v>Pending</v>
      </c>
      <c r="K268" t="str">
        <f>VLOOKUP(Table1[[#This Row],[VisaID]],'DimVisaApplications 2'!A:D,4,0)</f>
        <v>UK</v>
      </c>
      <c r="L268" s="12">
        <f>VLOOKUP(Table1[[#This Row],[VisaID]],'DimVisaApplications 2'!A:E,5,0)</f>
        <v>45751</v>
      </c>
      <c r="M268" s="14">
        <f>VLOOKUP(Table1[[#This Row],[VisaID]],'DimVisaApplications 2'!A:G,7,0)</f>
        <v>1544</v>
      </c>
      <c r="N268" s="14" t="str">
        <f>VLOOKUP(Table1[[#This Row],[HotelID]],DimHotels!A:B,2,0)</f>
        <v>Four Seasons</v>
      </c>
      <c r="O268" t="str">
        <f>VLOOKUP(Table1[[#This Row],[HotelID]],DimHotels!A:C,3,0)</f>
        <v>Cairo</v>
      </c>
      <c r="P268" s="14">
        <f>VLOOKUP(Table1[[#This Row],[HotelID]],DimHotels!A:E,5,0)</f>
        <v>433</v>
      </c>
      <c r="Q268" s="14">
        <f>VLOOKUP(Table1[[#This Row],[TicketID]],DimTickets!A:G,7,0)</f>
        <v>3497</v>
      </c>
      <c r="R268" s="14">
        <f>Table1[[#This Row],[Visa Fees]]+Table1[[#This Row],[Night Rate]]+Table1[[#This Row],[Ticket cost]]</f>
        <v>5474</v>
      </c>
    </row>
    <row r="269" spans="1:18" x14ac:dyDescent="0.3">
      <c r="A269" t="s">
        <v>21504</v>
      </c>
      <c r="B269" t="s">
        <v>2452</v>
      </c>
      <c r="C269" t="s">
        <v>13441</v>
      </c>
      <c r="D269" t="s">
        <v>15813</v>
      </c>
      <c r="E269" t="s">
        <v>19390</v>
      </c>
      <c r="F269" s="1">
        <v>45836</v>
      </c>
      <c r="G269" t="str">
        <f>VLOOKUP(Table1[[#This Row],[CustomerID]],DimCustomers!A:B,2,0)</f>
        <v>Matthew Butler</v>
      </c>
      <c r="H269" t="str">
        <f>VLOOKUP(Table1[[#This Row],[CustomerID]],DimCustomers!A:C,3,0)</f>
        <v>Female</v>
      </c>
      <c r="I269" t="str">
        <f>VLOOKUP(Table1[[#This Row],[CustomerID]],DimCustomers!A:D,4,0)</f>
        <v>Dominica</v>
      </c>
      <c r="J269" t="str">
        <f>VLOOKUP(Table1[[#This Row],[VisaID]],'DimVisaApplications 2'!A:C,3,0)</f>
        <v>Pending</v>
      </c>
      <c r="K269" t="str">
        <f>VLOOKUP(Table1[[#This Row],[VisaID]],'DimVisaApplications 2'!A:D,4,0)</f>
        <v>UK</v>
      </c>
      <c r="L269" s="12">
        <f>VLOOKUP(Table1[[#This Row],[VisaID]],'DimVisaApplications 2'!A:E,5,0)</f>
        <v>45589</v>
      </c>
      <c r="M269" s="14">
        <f>VLOOKUP(Table1[[#This Row],[VisaID]],'DimVisaApplications 2'!A:G,7,0)</f>
        <v>1143</v>
      </c>
      <c r="N269" s="14" t="str">
        <f>VLOOKUP(Table1[[#This Row],[HotelID]],DimHotels!A:B,2,0)</f>
        <v>Marriott</v>
      </c>
      <c r="O269" t="str">
        <f>VLOOKUP(Table1[[#This Row],[HotelID]],DimHotels!A:C,3,0)</f>
        <v>Cairo</v>
      </c>
      <c r="P269" s="14">
        <f>VLOOKUP(Table1[[#This Row],[HotelID]],DimHotels!A:E,5,0)</f>
        <v>491</v>
      </c>
      <c r="Q269" s="14">
        <f>VLOOKUP(Table1[[#This Row],[TicketID]],DimTickets!A:G,7,0)</f>
        <v>3526</v>
      </c>
      <c r="R269" s="14">
        <f>Table1[[#This Row],[Visa Fees]]+Table1[[#This Row],[Night Rate]]+Table1[[#This Row],[Ticket cost]]</f>
        <v>5160</v>
      </c>
    </row>
    <row r="270" spans="1:18" x14ac:dyDescent="0.3">
      <c r="A270" t="s">
        <v>21505</v>
      </c>
      <c r="B270" t="s">
        <v>1693</v>
      </c>
      <c r="C270" t="s">
        <v>14860</v>
      </c>
      <c r="D270" t="s">
        <v>16747</v>
      </c>
      <c r="E270" t="s">
        <v>20770</v>
      </c>
      <c r="F270" s="1">
        <v>45831</v>
      </c>
      <c r="G270" t="str">
        <f>VLOOKUP(Table1[[#This Row],[CustomerID]],DimCustomers!A:B,2,0)</f>
        <v>Rachael Stewart</v>
      </c>
      <c r="H270" t="str">
        <f>VLOOKUP(Table1[[#This Row],[CustomerID]],DimCustomers!A:C,3,0)</f>
        <v>Male</v>
      </c>
      <c r="I270" t="str">
        <f>VLOOKUP(Table1[[#This Row],[CustomerID]],DimCustomers!A:D,4,0)</f>
        <v>Barbados</v>
      </c>
      <c r="J270" t="str">
        <f>VLOOKUP(Table1[[#This Row],[VisaID]],'DimVisaApplications 2'!A:C,3,0)</f>
        <v>Pending</v>
      </c>
      <c r="K270" t="str">
        <f>VLOOKUP(Table1[[#This Row],[VisaID]],'DimVisaApplications 2'!A:D,4,0)</f>
        <v>Germany</v>
      </c>
      <c r="L270" s="12">
        <f>VLOOKUP(Table1[[#This Row],[VisaID]],'DimVisaApplications 2'!A:E,5,0)</f>
        <v>45526</v>
      </c>
      <c r="M270" s="14">
        <f>VLOOKUP(Table1[[#This Row],[VisaID]],'DimVisaApplications 2'!A:G,7,0)</f>
        <v>1486</v>
      </c>
      <c r="N270" s="14" t="str">
        <f>VLOOKUP(Table1[[#This Row],[HotelID]],DimHotels!A:B,2,0)</f>
        <v>Four Seasons</v>
      </c>
      <c r="O270" t="str">
        <f>VLOOKUP(Table1[[#This Row],[HotelID]],DimHotels!A:C,3,0)</f>
        <v>London</v>
      </c>
      <c r="P270" s="14">
        <f>VLOOKUP(Table1[[#This Row],[HotelID]],DimHotels!A:E,5,0)</f>
        <v>566</v>
      </c>
      <c r="Q270" s="14">
        <f>VLOOKUP(Table1[[#This Row],[TicketID]],DimTickets!A:G,7,0)</f>
        <v>4793</v>
      </c>
      <c r="R270" s="14">
        <f>Table1[[#This Row],[Visa Fees]]+Table1[[#This Row],[Night Rate]]+Table1[[#This Row],[Ticket cost]]</f>
        <v>6845</v>
      </c>
    </row>
    <row r="271" spans="1:18" x14ac:dyDescent="0.3">
      <c r="A271" t="s">
        <v>21506</v>
      </c>
      <c r="B271" t="s">
        <v>2140</v>
      </c>
      <c r="C271" t="s">
        <v>14088</v>
      </c>
      <c r="D271" t="s">
        <v>18037</v>
      </c>
      <c r="E271" t="s">
        <v>19112</v>
      </c>
      <c r="F271" s="1">
        <v>45705</v>
      </c>
      <c r="G271" t="str">
        <f>VLOOKUP(Table1[[#This Row],[CustomerID]],DimCustomers!A:B,2,0)</f>
        <v>Tom Gonzalez</v>
      </c>
      <c r="H271" t="str">
        <f>VLOOKUP(Table1[[#This Row],[CustomerID]],DimCustomers!A:C,3,0)</f>
        <v>Female</v>
      </c>
      <c r="I271" t="str">
        <f>VLOOKUP(Table1[[#This Row],[CustomerID]],DimCustomers!A:D,4,0)</f>
        <v>Chad</v>
      </c>
      <c r="J271" t="str">
        <f>VLOOKUP(Table1[[#This Row],[VisaID]],'DimVisaApplications 2'!A:C,3,0)</f>
        <v>Pending</v>
      </c>
      <c r="K271" t="str">
        <f>VLOOKUP(Table1[[#This Row],[VisaID]],'DimVisaApplications 2'!A:D,4,0)</f>
        <v>USA</v>
      </c>
      <c r="L271" s="12">
        <f>VLOOKUP(Table1[[#This Row],[VisaID]],'DimVisaApplications 2'!A:E,5,0)</f>
        <v>45763</v>
      </c>
      <c r="M271" s="14">
        <f>VLOOKUP(Table1[[#This Row],[VisaID]],'DimVisaApplications 2'!A:G,7,0)</f>
        <v>732</v>
      </c>
      <c r="N271" s="14" t="str">
        <f>VLOOKUP(Table1[[#This Row],[HotelID]],DimHotels!A:B,2,0)</f>
        <v>Four Seasons</v>
      </c>
      <c r="O271" t="str">
        <f>VLOOKUP(Table1[[#This Row],[HotelID]],DimHotels!A:C,3,0)</f>
        <v>Cairo</v>
      </c>
      <c r="P271" s="14">
        <f>VLOOKUP(Table1[[#This Row],[HotelID]],DimHotels!A:E,5,0)</f>
        <v>717</v>
      </c>
      <c r="Q271" s="14">
        <f>VLOOKUP(Table1[[#This Row],[TicketID]],DimTickets!A:G,7,0)</f>
        <v>4238</v>
      </c>
      <c r="R271" s="14">
        <f>Table1[[#This Row],[Visa Fees]]+Table1[[#This Row],[Night Rate]]+Table1[[#This Row],[Ticket cost]]</f>
        <v>5687</v>
      </c>
    </row>
    <row r="272" spans="1:18" x14ac:dyDescent="0.3">
      <c r="A272" t="s">
        <v>21507</v>
      </c>
      <c r="B272" t="s">
        <v>1733</v>
      </c>
      <c r="C272" t="s">
        <v>12420</v>
      </c>
      <c r="D272" t="s">
        <v>15384</v>
      </c>
      <c r="E272" t="s">
        <v>19089</v>
      </c>
      <c r="F272" s="1">
        <v>45695</v>
      </c>
      <c r="G272" t="str">
        <f>VLOOKUP(Table1[[#This Row],[CustomerID]],DimCustomers!A:B,2,0)</f>
        <v>Sharon Cabrera</v>
      </c>
      <c r="H272" t="str">
        <f>VLOOKUP(Table1[[#This Row],[CustomerID]],DimCustomers!A:C,3,0)</f>
        <v>Male</v>
      </c>
      <c r="I272" t="str">
        <f>VLOOKUP(Table1[[#This Row],[CustomerID]],DimCustomers!A:D,4,0)</f>
        <v>Peru</v>
      </c>
      <c r="J272" t="str">
        <f>VLOOKUP(Table1[[#This Row],[VisaID]],'DimVisaApplications 2'!A:C,3,0)</f>
        <v>Rejected</v>
      </c>
      <c r="K272" t="str">
        <f>VLOOKUP(Table1[[#This Row],[VisaID]],'DimVisaApplications 2'!A:D,4,0)</f>
        <v>Canada</v>
      </c>
      <c r="L272" s="12">
        <f>VLOOKUP(Table1[[#This Row],[VisaID]],'DimVisaApplications 2'!A:E,5,0)</f>
        <v>45799</v>
      </c>
      <c r="M272" s="14">
        <f>VLOOKUP(Table1[[#This Row],[VisaID]],'DimVisaApplications 2'!A:G,7,0)</f>
        <v>799</v>
      </c>
      <c r="N272" s="14" t="str">
        <f>VLOOKUP(Table1[[#This Row],[HotelID]],DimHotels!A:B,2,0)</f>
        <v>Marriott</v>
      </c>
      <c r="O272" t="str">
        <f>VLOOKUP(Table1[[#This Row],[HotelID]],DimHotels!A:C,3,0)</f>
        <v>Dubai</v>
      </c>
      <c r="P272" s="14">
        <f>VLOOKUP(Table1[[#This Row],[HotelID]],DimHotels!A:E,5,0)</f>
        <v>268</v>
      </c>
      <c r="Q272" s="14">
        <f>VLOOKUP(Table1[[#This Row],[TicketID]],DimTickets!A:G,7,0)</f>
        <v>4812</v>
      </c>
      <c r="R272" s="14">
        <f>Table1[[#This Row],[Visa Fees]]+Table1[[#This Row],[Night Rate]]+Table1[[#This Row],[Ticket cost]]</f>
        <v>5879</v>
      </c>
    </row>
    <row r="273" spans="1:18" x14ac:dyDescent="0.3">
      <c r="A273" t="s">
        <v>21508</v>
      </c>
      <c r="B273" t="s">
        <v>1519</v>
      </c>
      <c r="C273" t="s">
        <v>14398</v>
      </c>
      <c r="D273" t="s">
        <v>16407</v>
      </c>
      <c r="E273" t="s">
        <v>19110</v>
      </c>
      <c r="F273" s="1">
        <v>45793</v>
      </c>
      <c r="G273" t="str">
        <f>VLOOKUP(Table1[[#This Row],[CustomerID]],DimCustomers!A:B,2,0)</f>
        <v>Susan Barrett</v>
      </c>
      <c r="H273" t="str">
        <f>VLOOKUP(Table1[[#This Row],[CustomerID]],DimCustomers!A:C,3,0)</f>
        <v>Male</v>
      </c>
      <c r="I273" t="str">
        <f>VLOOKUP(Table1[[#This Row],[CustomerID]],DimCustomers!A:D,4,0)</f>
        <v>Grenada</v>
      </c>
      <c r="J273" t="str">
        <f>VLOOKUP(Table1[[#This Row],[VisaID]],'DimVisaApplications 2'!A:C,3,0)</f>
        <v>Approved</v>
      </c>
      <c r="K273" t="str">
        <f>VLOOKUP(Table1[[#This Row],[VisaID]],'DimVisaApplications 2'!A:D,4,0)</f>
        <v>USA</v>
      </c>
      <c r="L273" s="12">
        <f>VLOOKUP(Table1[[#This Row],[VisaID]],'DimVisaApplications 2'!A:E,5,0)</f>
        <v>45753</v>
      </c>
      <c r="M273" s="14">
        <f>VLOOKUP(Table1[[#This Row],[VisaID]],'DimVisaApplications 2'!A:G,7,0)</f>
        <v>1932</v>
      </c>
      <c r="N273" s="14" t="str">
        <f>VLOOKUP(Table1[[#This Row],[HotelID]],DimHotels!A:B,2,0)</f>
        <v>Radisson</v>
      </c>
      <c r="O273" t="str">
        <f>VLOOKUP(Table1[[#This Row],[HotelID]],DimHotels!A:C,3,0)</f>
        <v>Cairo</v>
      </c>
      <c r="P273" s="14">
        <f>VLOOKUP(Table1[[#This Row],[HotelID]],DimHotels!A:E,5,0)</f>
        <v>502</v>
      </c>
      <c r="Q273" s="14">
        <f>VLOOKUP(Table1[[#This Row],[TicketID]],DimTickets!A:G,7,0)</f>
        <v>2182</v>
      </c>
      <c r="R273" s="14">
        <f>Table1[[#This Row],[Visa Fees]]+Table1[[#This Row],[Night Rate]]+Table1[[#This Row],[Ticket cost]]</f>
        <v>4616</v>
      </c>
    </row>
    <row r="274" spans="1:18" x14ac:dyDescent="0.3">
      <c r="A274" t="s">
        <v>21509</v>
      </c>
      <c r="B274" t="s">
        <v>2108</v>
      </c>
      <c r="C274" t="s">
        <v>14568</v>
      </c>
      <c r="D274" t="s">
        <v>16552</v>
      </c>
      <c r="E274" t="s">
        <v>18779</v>
      </c>
      <c r="F274" s="1">
        <v>45758</v>
      </c>
      <c r="G274" t="str">
        <f>VLOOKUP(Table1[[#This Row],[CustomerID]],DimCustomers!A:B,2,0)</f>
        <v>Ryan Solomon</v>
      </c>
      <c r="H274" t="str">
        <f>VLOOKUP(Table1[[#This Row],[CustomerID]],DimCustomers!A:C,3,0)</f>
        <v>Female</v>
      </c>
      <c r="I274" t="str">
        <f>VLOOKUP(Table1[[#This Row],[CustomerID]],DimCustomers!A:D,4,0)</f>
        <v>Saint Pierre and Miquelon</v>
      </c>
      <c r="J274" t="str">
        <f>VLOOKUP(Table1[[#This Row],[VisaID]],'DimVisaApplications 2'!A:C,3,0)</f>
        <v>Approved</v>
      </c>
      <c r="K274" t="str">
        <f>VLOOKUP(Table1[[#This Row],[VisaID]],'DimVisaApplications 2'!A:D,4,0)</f>
        <v>Canada</v>
      </c>
      <c r="L274" s="12">
        <f>VLOOKUP(Table1[[#This Row],[VisaID]],'DimVisaApplications 2'!A:E,5,0)</f>
        <v>45559</v>
      </c>
      <c r="M274" s="14">
        <f>VLOOKUP(Table1[[#This Row],[VisaID]],'DimVisaApplications 2'!A:G,7,0)</f>
        <v>1014</v>
      </c>
      <c r="N274" s="14" t="str">
        <f>VLOOKUP(Table1[[#This Row],[HotelID]],DimHotels!A:B,2,0)</f>
        <v>Four Seasons</v>
      </c>
      <c r="O274" t="str">
        <f>VLOOKUP(Table1[[#This Row],[HotelID]],DimHotels!A:C,3,0)</f>
        <v>Paris</v>
      </c>
      <c r="P274" s="14">
        <f>VLOOKUP(Table1[[#This Row],[HotelID]],DimHotels!A:E,5,0)</f>
        <v>263</v>
      </c>
      <c r="Q274" s="14">
        <f>VLOOKUP(Table1[[#This Row],[TicketID]],DimTickets!A:G,7,0)</f>
        <v>2704</v>
      </c>
      <c r="R274" s="14">
        <f>Table1[[#This Row],[Visa Fees]]+Table1[[#This Row],[Night Rate]]+Table1[[#This Row],[Ticket cost]]</f>
        <v>3981</v>
      </c>
    </row>
    <row r="275" spans="1:18" x14ac:dyDescent="0.3">
      <c r="A275" t="s">
        <v>21510</v>
      </c>
      <c r="B275" t="s">
        <v>519</v>
      </c>
      <c r="C275" t="s">
        <v>12507</v>
      </c>
      <c r="D275" t="s">
        <v>17255</v>
      </c>
      <c r="E275" t="s">
        <v>19020</v>
      </c>
      <c r="F275" s="1">
        <v>45795</v>
      </c>
      <c r="G275" t="str">
        <f>VLOOKUP(Table1[[#This Row],[CustomerID]],DimCustomers!A:B,2,0)</f>
        <v>Samantha Byrd</v>
      </c>
      <c r="H275" t="str">
        <f>VLOOKUP(Table1[[#This Row],[CustomerID]],DimCustomers!A:C,3,0)</f>
        <v>Male</v>
      </c>
      <c r="I275" t="str">
        <f>VLOOKUP(Table1[[#This Row],[CustomerID]],DimCustomers!A:D,4,0)</f>
        <v>Heard Island and McDonald Islands</v>
      </c>
      <c r="J275" t="str">
        <f>VLOOKUP(Table1[[#This Row],[VisaID]],'DimVisaApplications 2'!A:C,3,0)</f>
        <v>Pending</v>
      </c>
      <c r="K275" t="str">
        <f>VLOOKUP(Table1[[#This Row],[VisaID]],'DimVisaApplications 2'!A:D,4,0)</f>
        <v>Germany</v>
      </c>
      <c r="L275" s="12">
        <f>VLOOKUP(Table1[[#This Row],[VisaID]],'DimVisaApplications 2'!A:E,5,0)</f>
        <v>45817</v>
      </c>
      <c r="M275" s="14">
        <f>VLOOKUP(Table1[[#This Row],[VisaID]],'DimVisaApplications 2'!A:G,7,0)</f>
        <v>633</v>
      </c>
      <c r="N275" s="14" t="str">
        <f>VLOOKUP(Table1[[#This Row],[HotelID]],DimHotels!A:B,2,0)</f>
        <v>Radisson</v>
      </c>
      <c r="O275" t="str">
        <f>VLOOKUP(Table1[[#This Row],[HotelID]],DimHotels!A:C,3,0)</f>
        <v>New York</v>
      </c>
      <c r="P275" s="14">
        <f>VLOOKUP(Table1[[#This Row],[HotelID]],DimHotels!A:E,5,0)</f>
        <v>196</v>
      </c>
      <c r="Q275" s="14">
        <f>VLOOKUP(Table1[[#This Row],[TicketID]],DimTickets!A:G,7,0)</f>
        <v>1116</v>
      </c>
      <c r="R275" s="14">
        <f>Table1[[#This Row],[Visa Fees]]+Table1[[#This Row],[Night Rate]]+Table1[[#This Row],[Ticket cost]]</f>
        <v>1945</v>
      </c>
    </row>
    <row r="276" spans="1:18" x14ac:dyDescent="0.3">
      <c r="A276" t="s">
        <v>21511</v>
      </c>
      <c r="B276" t="s">
        <v>1841</v>
      </c>
      <c r="C276" t="s">
        <v>14872</v>
      </c>
      <c r="D276" t="s">
        <v>16325</v>
      </c>
      <c r="E276" t="s">
        <v>20287</v>
      </c>
      <c r="F276" s="1">
        <v>45796</v>
      </c>
      <c r="G276" t="str">
        <f>VLOOKUP(Table1[[#This Row],[CustomerID]],DimCustomers!A:B,2,0)</f>
        <v>Michele Ayers</v>
      </c>
      <c r="H276" t="str">
        <f>VLOOKUP(Table1[[#This Row],[CustomerID]],DimCustomers!A:C,3,0)</f>
        <v>Female</v>
      </c>
      <c r="I276" t="str">
        <f>VLOOKUP(Table1[[#This Row],[CustomerID]],DimCustomers!A:D,4,0)</f>
        <v>South Africa</v>
      </c>
      <c r="J276" t="str">
        <f>VLOOKUP(Table1[[#This Row],[VisaID]],'DimVisaApplications 2'!A:C,3,0)</f>
        <v>Approved</v>
      </c>
      <c r="K276" t="str">
        <f>VLOOKUP(Table1[[#This Row],[VisaID]],'DimVisaApplications 2'!A:D,4,0)</f>
        <v>France</v>
      </c>
      <c r="L276" s="12">
        <f>VLOOKUP(Table1[[#This Row],[VisaID]],'DimVisaApplications 2'!A:E,5,0)</f>
        <v>45523</v>
      </c>
      <c r="M276" s="14">
        <f>VLOOKUP(Table1[[#This Row],[VisaID]],'DimVisaApplications 2'!A:G,7,0)</f>
        <v>1524</v>
      </c>
      <c r="N276" s="14" t="str">
        <f>VLOOKUP(Table1[[#This Row],[HotelID]],DimHotels!A:B,2,0)</f>
        <v>Marriott</v>
      </c>
      <c r="O276" t="str">
        <f>VLOOKUP(Table1[[#This Row],[HotelID]],DimHotels!A:C,3,0)</f>
        <v>Cairo</v>
      </c>
      <c r="P276" s="14">
        <f>VLOOKUP(Table1[[#This Row],[HotelID]],DimHotels!A:E,5,0)</f>
        <v>263</v>
      </c>
      <c r="Q276" s="14">
        <f>VLOOKUP(Table1[[#This Row],[TicketID]],DimTickets!A:G,7,0)</f>
        <v>4526</v>
      </c>
      <c r="R276" s="14">
        <f>Table1[[#This Row],[Visa Fees]]+Table1[[#This Row],[Night Rate]]+Table1[[#This Row],[Ticket cost]]</f>
        <v>6313</v>
      </c>
    </row>
    <row r="277" spans="1:18" x14ac:dyDescent="0.3">
      <c r="A277" t="s">
        <v>21512</v>
      </c>
      <c r="B277" t="s">
        <v>477</v>
      </c>
      <c r="C277" t="s">
        <v>14915</v>
      </c>
      <c r="D277" t="s">
        <v>17343</v>
      </c>
      <c r="E277" t="s">
        <v>18271</v>
      </c>
      <c r="F277" s="1">
        <v>45743</v>
      </c>
      <c r="G277" t="str">
        <f>VLOOKUP(Table1[[#This Row],[CustomerID]],DimCustomers!A:B,2,0)</f>
        <v>Matthew Kennedy Jr.</v>
      </c>
      <c r="H277" t="str">
        <f>VLOOKUP(Table1[[#This Row],[CustomerID]],DimCustomers!A:C,3,0)</f>
        <v>Male</v>
      </c>
      <c r="I277" t="str">
        <f>VLOOKUP(Table1[[#This Row],[CustomerID]],DimCustomers!A:D,4,0)</f>
        <v>Equatorial Guinea</v>
      </c>
      <c r="J277" t="str">
        <f>VLOOKUP(Table1[[#This Row],[VisaID]],'DimVisaApplications 2'!A:C,3,0)</f>
        <v>Rejected</v>
      </c>
      <c r="K277" t="str">
        <f>VLOOKUP(Table1[[#This Row],[VisaID]],'DimVisaApplications 2'!A:D,4,0)</f>
        <v>France</v>
      </c>
      <c r="L277" s="12">
        <f>VLOOKUP(Table1[[#This Row],[VisaID]],'DimVisaApplications 2'!A:E,5,0)</f>
        <v>45795</v>
      </c>
      <c r="M277" s="14">
        <f>VLOOKUP(Table1[[#This Row],[VisaID]],'DimVisaApplications 2'!A:G,7,0)</f>
        <v>860</v>
      </c>
      <c r="N277" s="14" t="str">
        <f>VLOOKUP(Table1[[#This Row],[HotelID]],DimHotels!A:B,2,0)</f>
        <v>Hilton</v>
      </c>
      <c r="O277" t="str">
        <f>VLOOKUP(Table1[[#This Row],[HotelID]],DimHotels!A:C,3,0)</f>
        <v>London</v>
      </c>
      <c r="P277" s="14">
        <f>VLOOKUP(Table1[[#This Row],[HotelID]],DimHotels!A:E,5,0)</f>
        <v>791</v>
      </c>
      <c r="Q277" s="14">
        <f>VLOOKUP(Table1[[#This Row],[TicketID]],DimTickets!A:G,7,0)</f>
        <v>4498</v>
      </c>
      <c r="R277" s="14">
        <f>Table1[[#This Row],[Visa Fees]]+Table1[[#This Row],[Night Rate]]+Table1[[#This Row],[Ticket cost]]</f>
        <v>6149</v>
      </c>
    </row>
    <row r="278" spans="1:18" x14ac:dyDescent="0.3">
      <c r="A278" t="s">
        <v>21513</v>
      </c>
      <c r="B278" t="s">
        <v>2075</v>
      </c>
      <c r="C278" t="s">
        <v>12549</v>
      </c>
      <c r="D278" t="s">
        <v>17583</v>
      </c>
      <c r="E278" t="s">
        <v>20357</v>
      </c>
      <c r="F278" s="1">
        <v>45704</v>
      </c>
      <c r="G278" t="str">
        <f>VLOOKUP(Table1[[#This Row],[CustomerID]],DimCustomers!A:B,2,0)</f>
        <v>Tonya Bryant</v>
      </c>
      <c r="H278" t="str">
        <f>VLOOKUP(Table1[[#This Row],[CustomerID]],DimCustomers!A:C,3,0)</f>
        <v>Male</v>
      </c>
      <c r="I278" t="str">
        <f>VLOOKUP(Table1[[#This Row],[CustomerID]],DimCustomers!A:D,4,0)</f>
        <v>Greenland</v>
      </c>
      <c r="J278" t="str">
        <f>VLOOKUP(Table1[[#This Row],[VisaID]],'DimVisaApplications 2'!A:C,3,0)</f>
        <v>Rejected</v>
      </c>
      <c r="K278" t="str">
        <f>VLOOKUP(Table1[[#This Row],[VisaID]],'DimVisaApplications 2'!A:D,4,0)</f>
        <v>UAE</v>
      </c>
      <c r="L278" s="12">
        <f>VLOOKUP(Table1[[#This Row],[VisaID]],'DimVisaApplications 2'!A:E,5,0)</f>
        <v>45809</v>
      </c>
      <c r="M278" s="14">
        <f>VLOOKUP(Table1[[#This Row],[VisaID]],'DimVisaApplications 2'!A:G,7,0)</f>
        <v>1876</v>
      </c>
      <c r="N278" s="14" t="str">
        <f>VLOOKUP(Table1[[#This Row],[HotelID]],DimHotels!A:B,2,0)</f>
        <v>Radisson</v>
      </c>
      <c r="O278" t="str">
        <f>VLOOKUP(Table1[[#This Row],[HotelID]],DimHotels!A:C,3,0)</f>
        <v>Cairo</v>
      </c>
      <c r="P278" s="14">
        <f>VLOOKUP(Table1[[#This Row],[HotelID]],DimHotels!A:E,5,0)</f>
        <v>536</v>
      </c>
      <c r="Q278" s="14">
        <f>VLOOKUP(Table1[[#This Row],[TicketID]],DimTickets!A:G,7,0)</f>
        <v>4321</v>
      </c>
      <c r="R278" s="14">
        <f>Table1[[#This Row],[Visa Fees]]+Table1[[#This Row],[Night Rate]]+Table1[[#This Row],[Ticket cost]]</f>
        <v>6733</v>
      </c>
    </row>
    <row r="279" spans="1:18" x14ac:dyDescent="0.3">
      <c r="A279" t="s">
        <v>21514</v>
      </c>
      <c r="B279" t="s">
        <v>2041</v>
      </c>
      <c r="C279" t="s">
        <v>13918</v>
      </c>
      <c r="D279" t="s">
        <v>16781</v>
      </c>
      <c r="E279" t="s">
        <v>19669</v>
      </c>
      <c r="F279" s="1">
        <v>45824</v>
      </c>
      <c r="G279" t="str">
        <f>VLOOKUP(Table1[[#This Row],[CustomerID]],DimCustomers!A:B,2,0)</f>
        <v>Carlos Ayala</v>
      </c>
      <c r="H279" t="str">
        <f>VLOOKUP(Table1[[#This Row],[CustomerID]],DimCustomers!A:C,3,0)</f>
        <v>Female</v>
      </c>
      <c r="I279" t="str">
        <f>VLOOKUP(Table1[[#This Row],[CustomerID]],DimCustomers!A:D,4,0)</f>
        <v>Ecuador</v>
      </c>
      <c r="J279" t="str">
        <f>VLOOKUP(Table1[[#This Row],[VisaID]],'DimVisaApplications 2'!A:C,3,0)</f>
        <v>Pending</v>
      </c>
      <c r="K279" t="str">
        <f>VLOOKUP(Table1[[#This Row],[VisaID]],'DimVisaApplications 2'!A:D,4,0)</f>
        <v>UK</v>
      </c>
      <c r="L279" s="12">
        <f>VLOOKUP(Table1[[#This Row],[VisaID]],'DimVisaApplications 2'!A:E,5,0)</f>
        <v>45781</v>
      </c>
      <c r="M279" s="14">
        <f>VLOOKUP(Table1[[#This Row],[VisaID]],'DimVisaApplications 2'!A:G,7,0)</f>
        <v>847</v>
      </c>
      <c r="N279" s="14" t="str">
        <f>VLOOKUP(Table1[[#This Row],[HotelID]],DimHotels!A:B,2,0)</f>
        <v>Four Seasons</v>
      </c>
      <c r="O279" t="str">
        <f>VLOOKUP(Table1[[#This Row],[HotelID]],DimHotels!A:C,3,0)</f>
        <v>New York</v>
      </c>
      <c r="P279" s="14">
        <f>VLOOKUP(Table1[[#This Row],[HotelID]],DimHotels!A:E,5,0)</f>
        <v>305</v>
      </c>
      <c r="Q279" s="14">
        <f>VLOOKUP(Table1[[#This Row],[TicketID]],DimTickets!A:G,7,0)</f>
        <v>2360</v>
      </c>
      <c r="R279" s="14">
        <f>Table1[[#This Row],[Visa Fees]]+Table1[[#This Row],[Night Rate]]+Table1[[#This Row],[Ticket cost]]</f>
        <v>3512</v>
      </c>
    </row>
    <row r="280" spans="1:18" x14ac:dyDescent="0.3">
      <c r="A280" t="s">
        <v>21515</v>
      </c>
      <c r="B280" t="s">
        <v>80</v>
      </c>
      <c r="C280" t="s">
        <v>12314</v>
      </c>
      <c r="D280" t="s">
        <v>18055</v>
      </c>
      <c r="E280" t="s">
        <v>19866</v>
      </c>
      <c r="F280" s="1">
        <v>45683</v>
      </c>
      <c r="G280" t="str">
        <f>VLOOKUP(Table1[[#This Row],[CustomerID]],DimCustomers!A:B,2,0)</f>
        <v>Kelsey Davis</v>
      </c>
      <c r="H280" t="str">
        <f>VLOOKUP(Table1[[#This Row],[CustomerID]],DimCustomers!A:C,3,0)</f>
        <v>Female</v>
      </c>
      <c r="I280" t="str">
        <f>VLOOKUP(Table1[[#This Row],[CustomerID]],DimCustomers!A:D,4,0)</f>
        <v>Jamaica</v>
      </c>
      <c r="J280" t="str">
        <f>VLOOKUP(Table1[[#This Row],[VisaID]],'DimVisaApplications 2'!A:C,3,0)</f>
        <v>Pending</v>
      </c>
      <c r="K280" t="str">
        <f>VLOOKUP(Table1[[#This Row],[VisaID]],'DimVisaApplications 2'!A:D,4,0)</f>
        <v>UAE</v>
      </c>
      <c r="L280" s="12">
        <f>VLOOKUP(Table1[[#This Row],[VisaID]],'DimVisaApplications 2'!A:E,5,0)</f>
        <v>45533</v>
      </c>
      <c r="M280" s="14">
        <f>VLOOKUP(Table1[[#This Row],[VisaID]],'DimVisaApplications 2'!A:G,7,0)</f>
        <v>1588</v>
      </c>
      <c r="N280" s="14" t="str">
        <f>VLOOKUP(Table1[[#This Row],[HotelID]],DimHotels!A:B,2,0)</f>
        <v>Hilton</v>
      </c>
      <c r="O280" t="str">
        <f>VLOOKUP(Table1[[#This Row],[HotelID]],DimHotels!A:C,3,0)</f>
        <v>Dubai</v>
      </c>
      <c r="P280" s="14">
        <f>VLOOKUP(Table1[[#This Row],[HotelID]],DimHotels!A:E,5,0)</f>
        <v>383</v>
      </c>
      <c r="Q280" s="14">
        <f>VLOOKUP(Table1[[#This Row],[TicketID]],DimTickets!A:G,7,0)</f>
        <v>1427</v>
      </c>
      <c r="R280" s="14">
        <f>Table1[[#This Row],[Visa Fees]]+Table1[[#This Row],[Night Rate]]+Table1[[#This Row],[Ticket cost]]</f>
        <v>3398</v>
      </c>
    </row>
    <row r="281" spans="1:18" x14ac:dyDescent="0.3">
      <c r="A281" t="s">
        <v>21516</v>
      </c>
      <c r="B281" t="s">
        <v>1736</v>
      </c>
      <c r="C281" t="s">
        <v>13508</v>
      </c>
      <c r="D281" t="s">
        <v>17136</v>
      </c>
      <c r="E281" t="s">
        <v>19783</v>
      </c>
      <c r="F281" s="1">
        <v>45704</v>
      </c>
      <c r="G281" t="str">
        <f>VLOOKUP(Table1[[#This Row],[CustomerID]],DimCustomers!A:B,2,0)</f>
        <v>Kathy Walker</v>
      </c>
      <c r="H281" t="str">
        <f>VLOOKUP(Table1[[#This Row],[CustomerID]],DimCustomers!A:C,3,0)</f>
        <v>Female</v>
      </c>
      <c r="I281" t="str">
        <f>VLOOKUP(Table1[[#This Row],[CustomerID]],DimCustomers!A:D,4,0)</f>
        <v>Latvia</v>
      </c>
      <c r="J281" t="str">
        <f>VLOOKUP(Table1[[#This Row],[VisaID]],'DimVisaApplications 2'!A:C,3,0)</f>
        <v>Pending</v>
      </c>
      <c r="K281" t="str">
        <f>VLOOKUP(Table1[[#This Row],[VisaID]],'DimVisaApplications 2'!A:D,4,0)</f>
        <v>UK</v>
      </c>
      <c r="L281" s="12">
        <f>VLOOKUP(Table1[[#This Row],[VisaID]],'DimVisaApplications 2'!A:E,5,0)</f>
        <v>45502</v>
      </c>
      <c r="M281" s="14">
        <f>VLOOKUP(Table1[[#This Row],[VisaID]],'DimVisaApplications 2'!A:G,7,0)</f>
        <v>582</v>
      </c>
      <c r="N281" s="14" t="str">
        <f>VLOOKUP(Table1[[#This Row],[HotelID]],DimHotels!A:B,2,0)</f>
        <v>Hilton</v>
      </c>
      <c r="O281" t="str">
        <f>VLOOKUP(Table1[[#This Row],[HotelID]],DimHotels!A:C,3,0)</f>
        <v>New York</v>
      </c>
      <c r="P281" s="14">
        <f>VLOOKUP(Table1[[#This Row],[HotelID]],DimHotels!A:E,5,0)</f>
        <v>662</v>
      </c>
      <c r="Q281" s="14">
        <f>VLOOKUP(Table1[[#This Row],[TicketID]],DimTickets!A:G,7,0)</f>
        <v>1304</v>
      </c>
      <c r="R281" s="14">
        <f>Table1[[#This Row],[Visa Fees]]+Table1[[#This Row],[Night Rate]]+Table1[[#This Row],[Ticket cost]]</f>
        <v>2548</v>
      </c>
    </row>
    <row r="282" spans="1:18" x14ac:dyDescent="0.3">
      <c r="A282" t="s">
        <v>21517</v>
      </c>
      <c r="B282" t="s">
        <v>190</v>
      </c>
      <c r="C282" t="s">
        <v>12529</v>
      </c>
      <c r="D282" t="s">
        <v>17548</v>
      </c>
      <c r="E282" t="s">
        <v>18738</v>
      </c>
      <c r="F282" s="1">
        <v>45844</v>
      </c>
      <c r="G282" t="str">
        <f>VLOOKUP(Table1[[#This Row],[CustomerID]],DimCustomers!A:B,2,0)</f>
        <v>Edward Ruiz</v>
      </c>
      <c r="H282" t="str">
        <f>VLOOKUP(Table1[[#This Row],[CustomerID]],DimCustomers!A:C,3,0)</f>
        <v>Female</v>
      </c>
      <c r="I282" t="str">
        <f>VLOOKUP(Table1[[#This Row],[CustomerID]],DimCustomers!A:D,4,0)</f>
        <v>Monaco</v>
      </c>
      <c r="J282" t="str">
        <f>VLOOKUP(Table1[[#This Row],[VisaID]],'DimVisaApplications 2'!A:C,3,0)</f>
        <v>Pending</v>
      </c>
      <c r="K282" t="str">
        <f>VLOOKUP(Table1[[#This Row],[VisaID]],'DimVisaApplications 2'!A:D,4,0)</f>
        <v>USA</v>
      </c>
      <c r="L282" s="12">
        <f>VLOOKUP(Table1[[#This Row],[VisaID]],'DimVisaApplications 2'!A:E,5,0)</f>
        <v>45645</v>
      </c>
      <c r="M282" s="14">
        <f>VLOOKUP(Table1[[#This Row],[VisaID]],'DimVisaApplications 2'!A:G,7,0)</f>
        <v>1226</v>
      </c>
      <c r="N282" s="14" t="str">
        <f>VLOOKUP(Table1[[#This Row],[HotelID]],DimHotels!A:B,2,0)</f>
        <v>Marriott</v>
      </c>
      <c r="O282" t="str">
        <f>VLOOKUP(Table1[[#This Row],[HotelID]],DimHotels!A:C,3,0)</f>
        <v>New York</v>
      </c>
      <c r="P282" s="14">
        <f>VLOOKUP(Table1[[#This Row],[HotelID]],DimHotels!A:E,5,0)</f>
        <v>146</v>
      </c>
      <c r="Q282" s="14">
        <f>VLOOKUP(Table1[[#This Row],[TicketID]],DimTickets!A:G,7,0)</f>
        <v>2847</v>
      </c>
      <c r="R282" s="14">
        <f>Table1[[#This Row],[Visa Fees]]+Table1[[#This Row],[Night Rate]]+Table1[[#This Row],[Ticket cost]]</f>
        <v>4219</v>
      </c>
    </row>
    <row r="283" spans="1:18" x14ac:dyDescent="0.3">
      <c r="A283" t="s">
        <v>21518</v>
      </c>
      <c r="B283" t="s">
        <v>676</v>
      </c>
      <c r="C283" t="s">
        <v>15172</v>
      </c>
      <c r="D283" t="s">
        <v>15705</v>
      </c>
      <c r="E283" t="s">
        <v>20207</v>
      </c>
      <c r="F283" s="1">
        <v>45835</v>
      </c>
      <c r="G283" t="str">
        <f>VLOOKUP(Table1[[#This Row],[CustomerID]],DimCustomers!A:B,2,0)</f>
        <v>Christopher Bradshaw</v>
      </c>
      <c r="H283" t="str">
        <f>VLOOKUP(Table1[[#This Row],[CustomerID]],DimCustomers!A:C,3,0)</f>
        <v>Male</v>
      </c>
      <c r="I283" t="str">
        <f>VLOOKUP(Table1[[#This Row],[CustomerID]],DimCustomers!A:D,4,0)</f>
        <v>Ethiopia</v>
      </c>
      <c r="J283" t="str">
        <f>VLOOKUP(Table1[[#This Row],[VisaID]],'DimVisaApplications 2'!A:C,3,0)</f>
        <v>Pending</v>
      </c>
      <c r="K283" t="str">
        <f>VLOOKUP(Table1[[#This Row],[VisaID]],'DimVisaApplications 2'!A:D,4,0)</f>
        <v>France</v>
      </c>
      <c r="L283" s="12">
        <f>VLOOKUP(Table1[[#This Row],[VisaID]],'DimVisaApplications 2'!A:E,5,0)</f>
        <v>45830</v>
      </c>
      <c r="M283" s="14">
        <f>VLOOKUP(Table1[[#This Row],[VisaID]],'DimVisaApplications 2'!A:G,7,0)</f>
        <v>1227</v>
      </c>
      <c r="N283" s="14" t="str">
        <f>VLOOKUP(Table1[[#This Row],[HotelID]],DimHotels!A:B,2,0)</f>
        <v>Radisson</v>
      </c>
      <c r="O283" t="str">
        <f>VLOOKUP(Table1[[#This Row],[HotelID]],DimHotels!A:C,3,0)</f>
        <v>Paris</v>
      </c>
      <c r="P283" s="14">
        <f>VLOOKUP(Table1[[#This Row],[HotelID]],DimHotels!A:E,5,0)</f>
        <v>269</v>
      </c>
      <c r="Q283" s="14">
        <f>VLOOKUP(Table1[[#This Row],[TicketID]],DimTickets!A:G,7,0)</f>
        <v>3930</v>
      </c>
      <c r="R283" s="14">
        <f>Table1[[#This Row],[Visa Fees]]+Table1[[#This Row],[Night Rate]]+Table1[[#This Row],[Ticket cost]]</f>
        <v>5426</v>
      </c>
    </row>
    <row r="284" spans="1:18" x14ac:dyDescent="0.3">
      <c r="A284" t="s">
        <v>21519</v>
      </c>
      <c r="B284" t="s">
        <v>2494</v>
      </c>
      <c r="C284" t="s">
        <v>12988</v>
      </c>
      <c r="D284" t="s">
        <v>17342</v>
      </c>
      <c r="E284" t="s">
        <v>20338</v>
      </c>
      <c r="F284" s="1">
        <v>45733</v>
      </c>
      <c r="G284" t="str">
        <f>VLOOKUP(Table1[[#This Row],[CustomerID]],DimCustomers!A:B,2,0)</f>
        <v>Gabrielle Hensley</v>
      </c>
      <c r="H284" t="str">
        <f>VLOOKUP(Table1[[#This Row],[CustomerID]],DimCustomers!A:C,3,0)</f>
        <v>Male</v>
      </c>
      <c r="I284" t="str">
        <f>VLOOKUP(Table1[[#This Row],[CustomerID]],DimCustomers!A:D,4,0)</f>
        <v>Solomon Islands</v>
      </c>
      <c r="J284" t="str">
        <f>VLOOKUP(Table1[[#This Row],[VisaID]],'DimVisaApplications 2'!A:C,3,0)</f>
        <v>Approved</v>
      </c>
      <c r="K284" t="str">
        <f>VLOOKUP(Table1[[#This Row],[VisaID]],'DimVisaApplications 2'!A:D,4,0)</f>
        <v>UAE</v>
      </c>
      <c r="L284" s="12">
        <f>VLOOKUP(Table1[[#This Row],[VisaID]],'DimVisaApplications 2'!A:E,5,0)</f>
        <v>45545</v>
      </c>
      <c r="M284" s="14">
        <f>VLOOKUP(Table1[[#This Row],[VisaID]],'DimVisaApplications 2'!A:G,7,0)</f>
        <v>1056</v>
      </c>
      <c r="N284" s="14" t="str">
        <f>VLOOKUP(Table1[[#This Row],[HotelID]],DimHotels!A:B,2,0)</f>
        <v>Radisson</v>
      </c>
      <c r="O284" t="str">
        <f>VLOOKUP(Table1[[#This Row],[HotelID]],DimHotels!A:C,3,0)</f>
        <v>Paris</v>
      </c>
      <c r="P284" s="14">
        <f>VLOOKUP(Table1[[#This Row],[HotelID]],DimHotels!A:E,5,0)</f>
        <v>637</v>
      </c>
      <c r="Q284" s="14">
        <f>VLOOKUP(Table1[[#This Row],[TicketID]],DimTickets!A:G,7,0)</f>
        <v>2446</v>
      </c>
      <c r="R284" s="14">
        <f>Table1[[#This Row],[Visa Fees]]+Table1[[#This Row],[Night Rate]]+Table1[[#This Row],[Ticket cost]]</f>
        <v>4139</v>
      </c>
    </row>
    <row r="285" spans="1:18" x14ac:dyDescent="0.3">
      <c r="A285" t="s">
        <v>21520</v>
      </c>
      <c r="B285" t="s">
        <v>1672</v>
      </c>
      <c r="C285" t="s">
        <v>14256</v>
      </c>
      <c r="D285" t="s">
        <v>16382</v>
      </c>
      <c r="E285" t="s">
        <v>19358</v>
      </c>
      <c r="F285" s="1">
        <v>45839</v>
      </c>
      <c r="G285" t="str">
        <f>VLOOKUP(Table1[[#This Row],[CustomerID]],DimCustomers!A:B,2,0)</f>
        <v>Annette Mcclure</v>
      </c>
      <c r="H285" t="str">
        <f>VLOOKUP(Table1[[#This Row],[CustomerID]],DimCustomers!A:C,3,0)</f>
        <v>Female</v>
      </c>
      <c r="I285" t="str">
        <f>VLOOKUP(Table1[[#This Row],[CustomerID]],DimCustomers!A:D,4,0)</f>
        <v>Bhutan</v>
      </c>
      <c r="J285" t="str">
        <f>VLOOKUP(Table1[[#This Row],[VisaID]],'DimVisaApplications 2'!A:C,3,0)</f>
        <v>Rejected</v>
      </c>
      <c r="K285" t="str">
        <f>VLOOKUP(Table1[[#This Row],[VisaID]],'DimVisaApplications 2'!A:D,4,0)</f>
        <v>USA</v>
      </c>
      <c r="L285" s="12">
        <f>VLOOKUP(Table1[[#This Row],[VisaID]],'DimVisaApplications 2'!A:E,5,0)</f>
        <v>45813</v>
      </c>
      <c r="M285" s="14">
        <f>VLOOKUP(Table1[[#This Row],[VisaID]],'DimVisaApplications 2'!A:G,7,0)</f>
        <v>1005</v>
      </c>
      <c r="N285" s="14" t="str">
        <f>VLOOKUP(Table1[[#This Row],[HotelID]],DimHotels!A:B,2,0)</f>
        <v>Radisson</v>
      </c>
      <c r="O285" t="str">
        <f>VLOOKUP(Table1[[#This Row],[HotelID]],DimHotels!A:C,3,0)</f>
        <v>London</v>
      </c>
      <c r="P285" s="14">
        <f>VLOOKUP(Table1[[#This Row],[HotelID]],DimHotels!A:E,5,0)</f>
        <v>253</v>
      </c>
      <c r="Q285" s="14">
        <f>VLOOKUP(Table1[[#This Row],[TicketID]],DimTickets!A:G,7,0)</f>
        <v>3500</v>
      </c>
      <c r="R285" s="14">
        <f>Table1[[#This Row],[Visa Fees]]+Table1[[#This Row],[Night Rate]]+Table1[[#This Row],[Ticket cost]]</f>
        <v>4758</v>
      </c>
    </row>
    <row r="286" spans="1:18" x14ac:dyDescent="0.3">
      <c r="A286" t="s">
        <v>21521</v>
      </c>
      <c r="B286" t="s">
        <v>591</v>
      </c>
      <c r="C286" t="s">
        <v>13713</v>
      </c>
      <c r="D286" t="s">
        <v>16001</v>
      </c>
      <c r="E286" t="s">
        <v>19172</v>
      </c>
      <c r="F286" s="1">
        <v>45725</v>
      </c>
      <c r="G286" t="str">
        <f>VLOOKUP(Table1[[#This Row],[CustomerID]],DimCustomers!A:B,2,0)</f>
        <v>Cindy Clayton</v>
      </c>
      <c r="H286" t="str">
        <f>VLOOKUP(Table1[[#This Row],[CustomerID]],DimCustomers!A:C,3,0)</f>
        <v>Female</v>
      </c>
      <c r="I286" t="str">
        <f>VLOOKUP(Table1[[#This Row],[CustomerID]],DimCustomers!A:D,4,0)</f>
        <v>Marshall Islands</v>
      </c>
      <c r="J286" t="str">
        <f>VLOOKUP(Table1[[#This Row],[VisaID]],'DimVisaApplications 2'!A:C,3,0)</f>
        <v>Rejected</v>
      </c>
      <c r="K286" t="str">
        <f>VLOOKUP(Table1[[#This Row],[VisaID]],'DimVisaApplications 2'!A:D,4,0)</f>
        <v>UAE</v>
      </c>
      <c r="L286" s="12">
        <f>VLOOKUP(Table1[[#This Row],[VisaID]],'DimVisaApplications 2'!A:E,5,0)</f>
        <v>45591</v>
      </c>
      <c r="M286" s="14">
        <f>VLOOKUP(Table1[[#This Row],[VisaID]],'DimVisaApplications 2'!A:G,7,0)</f>
        <v>980</v>
      </c>
      <c r="N286" s="14" t="str">
        <f>VLOOKUP(Table1[[#This Row],[HotelID]],DimHotels!A:B,2,0)</f>
        <v>Sheraton</v>
      </c>
      <c r="O286" t="str">
        <f>VLOOKUP(Table1[[#This Row],[HotelID]],DimHotels!A:C,3,0)</f>
        <v>Dubai</v>
      </c>
      <c r="P286" s="14">
        <f>VLOOKUP(Table1[[#This Row],[HotelID]],DimHotels!A:E,5,0)</f>
        <v>754</v>
      </c>
      <c r="Q286" s="14">
        <f>VLOOKUP(Table1[[#This Row],[TicketID]],DimTickets!A:G,7,0)</f>
        <v>1824</v>
      </c>
      <c r="R286" s="14">
        <f>Table1[[#This Row],[Visa Fees]]+Table1[[#This Row],[Night Rate]]+Table1[[#This Row],[Ticket cost]]</f>
        <v>3558</v>
      </c>
    </row>
    <row r="287" spans="1:18" x14ac:dyDescent="0.3">
      <c r="A287" t="s">
        <v>21522</v>
      </c>
      <c r="B287" t="s">
        <v>1612</v>
      </c>
      <c r="C287" t="s">
        <v>14183</v>
      </c>
      <c r="D287" t="s">
        <v>17964</v>
      </c>
      <c r="E287" t="s">
        <v>18361</v>
      </c>
      <c r="F287" s="1">
        <v>45819</v>
      </c>
      <c r="G287" t="str">
        <f>VLOOKUP(Table1[[#This Row],[CustomerID]],DimCustomers!A:B,2,0)</f>
        <v>Kevin Rollins</v>
      </c>
      <c r="H287" t="str">
        <f>VLOOKUP(Table1[[#This Row],[CustomerID]],DimCustomers!A:C,3,0)</f>
        <v>Male</v>
      </c>
      <c r="I287" t="str">
        <f>VLOOKUP(Table1[[#This Row],[CustomerID]],DimCustomers!A:D,4,0)</f>
        <v>Germany</v>
      </c>
      <c r="J287" t="str">
        <f>VLOOKUP(Table1[[#This Row],[VisaID]],'DimVisaApplications 2'!A:C,3,0)</f>
        <v>Pending</v>
      </c>
      <c r="K287" t="str">
        <f>VLOOKUP(Table1[[#This Row],[VisaID]],'DimVisaApplications 2'!A:D,4,0)</f>
        <v>Germany</v>
      </c>
      <c r="L287" s="12">
        <f>VLOOKUP(Table1[[#This Row],[VisaID]],'DimVisaApplications 2'!A:E,5,0)</f>
        <v>45718</v>
      </c>
      <c r="M287" s="14">
        <f>VLOOKUP(Table1[[#This Row],[VisaID]],'DimVisaApplications 2'!A:G,7,0)</f>
        <v>989</v>
      </c>
      <c r="N287" s="14" t="str">
        <f>VLOOKUP(Table1[[#This Row],[HotelID]],DimHotels!A:B,2,0)</f>
        <v>Hilton</v>
      </c>
      <c r="O287" t="str">
        <f>VLOOKUP(Table1[[#This Row],[HotelID]],DimHotels!A:C,3,0)</f>
        <v>London</v>
      </c>
      <c r="P287" s="14">
        <f>VLOOKUP(Table1[[#This Row],[HotelID]],DimHotels!A:E,5,0)</f>
        <v>329</v>
      </c>
      <c r="Q287" s="14">
        <f>VLOOKUP(Table1[[#This Row],[TicketID]],DimTickets!A:G,7,0)</f>
        <v>4729</v>
      </c>
      <c r="R287" s="14">
        <f>Table1[[#This Row],[Visa Fees]]+Table1[[#This Row],[Night Rate]]+Table1[[#This Row],[Ticket cost]]</f>
        <v>6047</v>
      </c>
    </row>
    <row r="288" spans="1:18" x14ac:dyDescent="0.3">
      <c r="A288" t="s">
        <v>21523</v>
      </c>
      <c r="B288" t="s">
        <v>1999</v>
      </c>
      <c r="C288" t="s">
        <v>13883</v>
      </c>
      <c r="D288" t="s">
        <v>16345</v>
      </c>
      <c r="E288" t="s">
        <v>19752</v>
      </c>
      <c r="F288" s="1">
        <v>45731</v>
      </c>
      <c r="G288" t="str">
        <f>VLOOKUP(Table1[[#This Row],[CustomerID]],DimCustomers!A:B,2,0)</f>
        <v>Laura Phillips</v>
      </c>
      <c r="H288" t="str">
        <f>VLOOKUP(Table1[[#This Row],[CustomerID]],DimCustomers!A:C,3,0)</f>
        <v>Female</v>
      </c>
      <c r="I288" t="str">
        <f>VLOOKUP(Table1[[#This Row],[CustomerID]],DimCustomers!A:D,4,0)</f>
        <v>Saint Lucia</v>
      </c>
      <c r="J288" t="str">
        <f>VLOOKUP(Table1[[#This Row],[VisaID]],'DimVisaApplications 2'!A:C,3,0)</f>
        <v>Rejected</v>
      </c>
      <c r="K288" t="str">
        <f>VLOOKUP(Table1[[#This Row],[VisaID]],'DimVisaApplications 2'!A:D,4,0)</f>
        <v>Germany</v>
      </c>
      <c r="L288" s="12">
        <f>VLOOKUP(Table1[[#This Row],[VisaID]],'DimVisaApplications 2'!A:E,5,0)</f>
        <v>45789</v>
      </c>
      <c r="M288" s="14">
        <f>VLOOKUP(Table1[[#This Row],[VisaID]],'DimVisaApplications 2'!A:G,7,0)</f>
        <v>728</v>
      </c>
      <c r="N288" s="14" t="str">
        <f>VLOOKUP(Table1[[#This Row],[HotelID]],DimHotels!A:B,2,0)</f>
        <v>Sheraton</v>
      </c>
      <c r="O288" t="str">
        <f>VLOOKUP(Table1[[#This Row],[HotelID]],DimHotels!A:C,3,0)</f>
        <v>Dubai</v>
      </c>
      <c r="P288" s="14">
        <f>VLOOKUP(Table1[[#This Row],[HotelID]],DimHotels!A:E,5,0)</f>
        <v>383</v>
      </c>
      <c r="Q288" s="14">
        <f>VLOOKUP(Table1[[#This Row],[TicketID]],DimTickets!A:G,7,0)</f>
        <v>1785</v>
      </c>
      <c r="R288" s="14">
        <f>Table1[[#This Row],[Visa Fees]]+Table1[[#This Row],[Night Rate]]+Table1[[#This Row],[Ticket cost]]</f>
        <v>2896</v>
      </c>
    </row>
    <row r="289" spans="1:18" x14ac:dyDescent="0.3">
      <c r="A289" t="s">
        <v>21524</v>
      </c>
      <c r="B289" t="s">
        <v>2524</v>
      </c>
      <c r="C289" t="s">
        <v>14345</v>
      </c>
      <c r="D289" t="s">
        <v>18110</v>
      </c>
      <c r="E289" t="s">
        <v>20140</v>
      </c>
      <c r="F289" s="1">
        <v>45766</v>
      </c>
      <c r="G289" t="str">
        <f>VLOOKUP(Table1[[#This Row],[CustomerID]],DimCustomers!A:B,2,0)</f>
        <v>Sheryl West</v>
      </c>
      <c r="H289" t="str">
        <f>VLOOKUP(Table1[[#This Row],[CustomerID]],DimCustomers!A:C,3,0)</f>
        <v>Male</v>
      </c>
      <c r="I289" t="str">
        <f>VLOOKUP(Table1[[#This Row],[CustomerID]],DimCustomers!A:D,4,0)</f>
        <v>Denmark</v>
      </c>
      <c r="J289" t="str">
        <f>VLOOKUP(Table1[[#This Row],[VisaID]],'DimVisaApplications 2'!A:C,3,0)</f>
        <v>Rejected</v>
      </c>
      <c r="K289" t="str">
        <f>VLOOKUP(Table1[[#This Row],[VisaID]],'DimVisaApplications 2'!A:D,4,0)</f>
        <v>Canada</v>
      </c>
      <c r="L289" s="12">
        <f>VLOOKUP(Table1[[#This Row],[VisaID]],'DimVisaApplications 2'!A:E,5,0)</f>
        <v>45679</v>
      </c>
      <c r="M289" s="14">
        <f>VLOOKUP(Table1[[#This Row],[VisaID]],'DimVisaApplications 2'!A:G,7,0)</f>
        <v>1908</v>
      </c>
      <c r="N289" s="14" t="str">
        <f>VLOOKUP(Table1[[#This Row],[HotelID]],DimHotels!A:B,2,0)</f>
        <v>Hilton</v>
      </c>
      <c r="O289" t="str">
        <f>VLOOKUP(Table1[[#This Row],[HotelID]],DimHotels!A:C,3,0)</f>
        <v>Cairo</v>
      </c>
      <c r="P289" s="14">
        <f>VLOOKUP(Table1[[#This Row],[HotelID]],DimHotels!A:E,5,0)</f>
        <v>257</v>
      </c>
      <c r="Q289" s="14">
        <f>VLOOKUP(Table1[[#This Row],[TicketID]],DimTickets!A:G,7,0)</f>
        <v>4487</v>
      </c>
      <c r="R289" s="14">
        <f>Table1[[#This Row],[Visa Fees]]+Table1[[#This Row],[Night Rate]]+Table1[[#This Row],[Ticket cost]]</f>
        <v>6652</v>
      </c>
    </row>
    <row r="290" spans="1:18" x14ac:dyDescent="0.3">
      <c r="A290" t="s">
        <v>21525</v>
      </c>
      <c r="B290" t="s">
        <v>2447</v>
      </c>
      <c r="C290" t="s">
        <v>15020</v>
      </c>
      <c r="D290" t="s">
        <v>15705</v>
      </c>
      <c r="E290" t="s">
        <v>18338</v>
      </c>
      <c r="F290" s="1">
        <v>45857</v>
      </c>
      <c r="G290" t="str">
        <f>VLOOKUP(Table1[[#This Row],[CustomerID]],DimCustomers!A:B,2,0)</f>
        <v>Joseph Knight</v>
      </c>
      <c r="H290" t="str">
        <f>VLOOKUP(Table1[[#This Row],[CustomerID]],DimCustomers!A:C,3,0)</f>
        <v>Female</v>
      </c>
      <c r="I290" t="str">
        <f>VLOOKUP(Table1[[#This Row],[CustomerID]],DimCustomers!A:D,4,0)</f>
        <v>Montenegro</v>
      </c>
      <c r="J290" t="str">
        <f>VLOOKUP(Table1[[#This Row],[VisaID]],'DimVisaApplications 2'!A:C,3,0)</f>
        <v>Approved</v>
      </c>
      <c r="K290" t="str">
        <f>VLOOKUP(Table1[[#This Row],[VisaID]],'DimVisaApplications 2'!A:D,4,0)</f>
        <v>France</v>
      </c>
      <c r="L290" s="12">
        <f>VLOOKUP(Table1[[#This Row],[VisaID]],'DimVisaApplications 2'!A:E,5,0)</f>
        <v>45545</v>
      </c>
      <c r="M290" s="14">
        <f>VLOOKUP(Table1[[#This Row],[VisaID]],'DimVisaApplications 2'!A:G,7,0)</f>
        <v>1980</v>
      </c>
      <c r="N290" s="14" t="str">
        <f>VLOOKUP(Table1[[#This Row],[HotelID]],DimHotels!A:B,2,0)</f>
        <v>Radisson</v>
      </c>
      <c r="O290" t="str">
        <f>VLOOKUP(Table1[[#This Row],[HotelID]],DimHotels!A:C,3,0)</f>
        <v>Paris</v>
      </c>
      <c r="P290" s="14">
        <f>VLOOKUP(Table1[[#This Row],[HotelID]],DimHotels!A:E,5,0)</f>
        <v>269</v>
      </c>
      <c r="Q290" s="14">
        <f>VLOOKUP(Table1[[#This Row],[TicketID]],DimTickets!A:G,7,0)</f>
        <v>2062</v>
      </c>
      <c r="R290" s="14">
        <f>Table1[[#This Row],[Visa Fees]]+Table1[[#This Row],[Night Rate]]+Table1[[#This Row],[Ticket cost]]</f>
        <v>4311</v>
      </c>
    </row>
    <row r="291" spans="1:18" x14ac:dyDescent="0.3">
      <c r="A291" t="s">
        <v>21526</v>
      </c>
      <c r="B291" t="s">
        <v>202</v>
      </c>
      <c r="C291" t="s">
        <v>14040</v>
      </c>
      <c r="D291" t="s">
        <v>15738</v>
      </c>
      <c r="E291" t="s">
        <v>19902</v>
      </c>
      <c r="F291" s="1">
        <v>45723</v>
      </c>
      <c r="G291" t="str">
        <f>VLOOKUP(Table1[[#This Row],[CustomerID]],DimCustomers!A:B,2,0)</f>
        <v>William Martinez</v>
      </c>
      <c r="H291" t="str">
        <f>VLOOKUP(Table1[[#This Row],[CustomerID]],DimCustomers!A:C,3,0)</f>
        <v>Female</v>
      </c>
      <c r="I291" t="str">
        <f>VLOOKUP(Table1[[#This Row],[CustomerID]],DimCustomers!A:D,4,0)</f>
        <v>Turkmenistan</v>
      </c>
      <c r="J291" t="str">
        <f>VLOOKUP(Table1[[#This Row],[VisaID]],'DimVisaApplications 2'!A:C,3,0)</f>
        <v>Approved</v>
      </c>
      <c r="K291" t="str">
        <f>VLOOKUP(Table1[[#This Row],[VisaID]],'DimVisaApplications 2'!A:D,4,0)</f>
        <v>USA</v>
      </c>
      <c r="L291" s="12">
        <f>VLOOKUP(Table1[[#This Row],[VisaID]],'DimVisaApplications 2'!A:E,5,0)</f>
        <v>45610</v>
      </c>
      <c r="M291" s="14">
        <f>VLOOKUP(Table1[[#This Row],[VisaID]],'DimVisaApplications 2'!A:G,7,0)</f>
        <v>1830</v>
      </c>
      <c r="N291" s="14" t="str">
        <f>VLOOKUP(Table1[[#This Row],[HotelID]],DimHotels!A:B,2,0)</f>
        <v>Marriott</v>
      </c>
      <c r="O291" t="str">
        <f>VLOOKUP(Table1[[#This Row],[HotelID]],DimHotels!A:C,3,0)</f>
        <v>New York</v>
      </c>
      <c r="P291" s="14">
        <f>VLOOKUP(Table1[[#This Row],[HotelID]],DimHotels!A:E,5,0)</f>
        <v>204</v>
      </c>
      <c r="Q291" s="14">
        <f>VLOOKUP(Table1[[#This Row],[TicketID]],DimTickets!A:G,7,0)</f>
        <v>4779</v>
      </c>
      <c r="R291" s="14">
        <f>Table1[[#This Row],[Visa Fees]]+Table1[[#This Row],[Night Rate]]+Table1[[#This Row],[Ticket cost]]</f>
        <v>6813</v>
      </c>
    </row>
    <row r="292" spans="1:18" x14ac:dyDescent="0.3">
      <c r="A292" t="s">
        <v>21527</v>
      </c>
      <c r="B292" t="s">
        <v>1548</v>
      </c>
      <c r="C292" t="s">
        <v>13560</v>
      </c>
      <c r="D292" t="s">
        <v>16023</v>
      </c>
      <c r="E292" t="s">
        <v>18232</v>
      </c>
      <c r="F292" s="1">
        <v>45708</v>
      </c>
      <c r="G292" t="str">
        <f>VLOOKUP(Table1[[#This Row],[CustomerID]],DimCustomers!A:B,2,0)</f>
        <v>Christopher Montgomery</v>
      </c>
      <c r="H292" t="str">
        <f>VLOOKUP(Table1[[#This Row],[CustomerID]],DimCustomers!A:C,3,0)</f>
        <v>Male</v>
      </c>
      <c r="I292" t="str">
        <f>VLOOKUP(Table1[[#This Row],[CustomerID]],DimCustomers!A:D,4,0)</f>
        <v>Malawi</v>
      </c>
      <c r="J292" t="str">
        <f>VLOOKUP(Table1[[#This Row],[VisaID]],'DimVisaApplications 2'!A:C,3,0)</f>
        <v>Pending</v>
      </c>
      <c r="K292" t="str">
        <f>VLOOKUP(Table1[[#This Row],[VisaID]],'DimVisaApplications 2'!A:D,4,0)</f>
        <v>UK</v>
      </c>
      <c r="L292" s="12">
        <f>VLOOKUP(Table1[[#This Row],[VisaID]],'DimVisaApplications 2'!A:E,5,0)</f>
        <v>45707</v>
      </c>
      <c r="M292" s="14">
        <f>VLOOKUP(Table1[[#This Row],[VisaID]],'DimVisaApplications 2'!A:G,7,0)</f>
        <v>1532</v>
      </c>
      <c r="N292" s="14" t="str">
        <f>VLOOKUP(Table1[[#This Row],[HotelID]],DimHotels!A:B,2,0)</f>
        <v>Sheraton</v>
      </c>
      <c r="O292" t="str">
        <f>VLOOKUP(Table1[[#This Row],[HotelID]],DimHotels!A:C,3,0)</f>
        <v>Dubai</v>
      </c>
      <c r="P292" s="14">
        <f>VLOOKUP(Table1[[#This Row],[HotelID]],DimHotels!A:E,5,0)</f>
        <v>526</v>
      </c>
      <c r="Q292" s="14">
        <f>VLOOKUP(Table1[[#This Row],[TicketID]],DimTickets!A:G,7,0)</f>
        <v>2514</v>
      </c>
      <c r="R292" s="14">
        <f>Table1[[#This Row],[Visa Fees]]+Table1[[#This Row],[Night Rate]]+Table1[[#This Row],[Ticket cost]]</f>
        <v>4572</v>
      </c>
    </row>
    <row r="293" spans="1:18" x14ac:dyDescent="0.3">
      <c r="A293" t="s">
        <v>21528</v>
      </c>
      <c r="B293" t="s">
        <v>182</v>
      </c>
      <c r="C293" t="s">
        <v>13800</v>
      </c>
      <c r="D293" t="s">
        <v>17473</v>
      </c>
      <c r="E293" t="s">
        <v>20744</v>
      </c>
      <c r="F293" s="1">
        <v>45779</v>
      </c>
      <c r="G293" t="str">
        <f>VLOOKUP(Table1[[#This Row],[CustomerID]],DimCustomers!A:B,2,0)</f>
        <v>Paul Carter</v>
      </c>
      <c r="H293" t="str">
        <f>VLOOKUP(Table1[[#This Row],[CustomerID]],DimCustomers!A:C,3,0)</f>
        <v>Female</v>
      </c>
      <c r="I293" t="str">
        <f>VLOOKUP(Table1[[#This Row],[CustomerID]],DimCustomers!A:D,4,0)</f>
        <v>Niue</v>
      </c>
      <c r="J293" t="str">
        <f>VLOOKUP(Table1[[#This Row],[VisaID]],'DimVisaApplications 2'!A:C,3,0)</f>
        <v>Rejected</v>
      </c>
      <c r="K293" t="str">
        <f>VLOOKUP(Table1[[#This Row],[VisaID]],'DimVisaApplications 2'!A:D,4,0)</f>
        <v>France</v>
      </c>
      <c r="L293" s="12">
        <f>VLOOKUP(Table1[[#This Row],[VisaID]],'DimVisaApplications 2'!A:E,5,0)</f>
        <v>45823</v>
      </c>
      <c r="M293" s="14">
        <f>VLOOKUP(Table1[[#This Row],[VisaID]],'DimVisaApplications 2'!A:G,7,0)</f>
        <v>716</v>
      </c>
      <c r="N293" s="14" t="str">
        <f>VLOOKUP(Table1[[#This Row],[HotelID]],DimHotels!A:B,2,0)</f>
        <v>Radisson</v>
      </c>
      <c r="O293" t="str">
        <f>VLOOKUP(Table1[[#This Row],[HotelID]],DimHotels!A:C,3,0)</f>
        <v>London</v>
      </c>
      <c r="P293" s="14">
        <f>VLOOKUP(Table1[[#This Row],[HotelID]],DimHotels!A:E,5,0)</f>
        <v>462</v>
      </c>
      <c r="Q293" s="14">
        <f>VLOOKUP(Table1[[#This Row],[TicketID]],DimTickets!A:G,7,0)</f>
        <v>3889</v>
      </c>
      <c r="R293" s="14">
        <f>Table1[[#This Row],[Visa Fees]]+Table1[[#This Row],[Night Rate]]+Table1[[#This Row],[Ticket cost]]</f>
        <v>5067</v>
      </c>
    </row>
    <row r="294" spans="1:18" x14ac:dyDescent="0.3">
      <c r="A294" t="s">
        <v>21529</v>
      </c>
      <c r="B294" t="s">
        <v>1525</v>
      </c>
      <c r="C294" t="s">
        <v>14107</v>
      </c>
      <c r="D294" t="s">
        <v>15992</v>
      </c>
      <c r="E294" t="s">
        <v>18239</v>
      </c>
      <c r="F294" s="1">
        <v>45764</v>
      </c>
      <c r="G294" t="str">
        <f>VLOOKUP(Table1[[#This Row],[CustomerID]],DimCustomers!A:B,2,0)</f>
        <v>Angela Hardy</v>
      </c>
      <c r="H294" t="str">
        <f>VLOOKUP(Table1[[#This Row],[CustomerID]],DimCustomers!A:C,3,0)</f>
        <v>Female</v>
      </c>
      <c r="I294" t="str">
        <f>VLOOKUP(Table1[[#This Row],[CustomerID]],DimCustomers!A:D,4,0)</f>
        <v>Guernsey</v>
      </c>
      <c r="J294" t="str">
        <f>VLOOKUP(Table1[[#This Row],[VisaID]],'DimVisaApplications 2'!A:C,3,0)</f>
        <v>Approved</v>
      </c>
      <c r="K294" t="str">
        <f>VLOOKUP(Table1[[#This Row],[VisaID]],'DimVisaApplications 2'!A:D,4,0)</f>
        <v>France</v>
      </c>
      <c r="L294" s="12">
        <f>VLOOKUP(Table1[[#This Row],[VisaID]],'DimVisaApplications 2'!A:E,5,0)</f>
        <v>45692</v>
      </c>
      <c r="M294" s="14">
        <f>VLOOKUP(Table1[[#This Row],[VisaID]],'DimVisaApplications 2'!A:G,7,0)</f>
        <v>1551</v>
      </c>
      <c r="N294" s="14" t="str">
        <f>VLOOKUP(Table1[[#This Row],[HotelID]],DimHotels!A:B,2,0)</f>
        <v>Sheraton</v>
      </c>
      <c r="O294" t="str">
        <f>VLOOKUP(Table1[[#This Row],[HotelID]],DimHotels!A:C,3,0)</f>
        <v>Cairo</v>
      </c>
      <c r="P294" s="14">
        <f>VLOOKUP(Table1[[#This Row],[HotelID]],DimHotels!A:E,5,0)</f>
        <v>381</v>
      </c>
      <c r="Q294" s="14">
        <f>VLOOKUP(Table1[[#This Row],[TicketID]],DimTickets!A:G,7,0)</f>
        <v>4357</v>
      </c>
      <c r="R294" s="14">
        <f>Table1[[#This Row],[Visa Fees]]+Table1[[#This Row],[Night Rate]]+Table1[[#This Row],[Ticket cost]]</f>
        <v>6289</v>
      </c>
    </row>
    <row r="295" spans="1:18" x14ac:dyDescent="0.3">
      <c r="A295" t="s">
        <v>21530</v>
      </c>
      <c r="B295" t="s">
        <v>2603</v>
      </c>
      <c r="C295" t="s">
        <v>14326</v>
      </c>
      <c r="D295" t="s">
        <v>15852</v>
      </c>
      <c r="E295" t="s">
        <v>21078</v>
      </c>
      <c r="F295" s="1">
        <v>45724</v>
      </c>
      <c r="G295" t="str">
        <f>VLOOKUP(Table1[[#This Row],[CustomerID]],DimCustomers!A:B,2,0)</f>
        <v>Kathy Brown</v>
      </c>
      <c r="H295" t="str">
        <f>VLOOKUP(Table1[[#This Row],[CustomerID]],DimCustomers!A:C,3,0)</f>
        <v>Male</v>
      </c>
      <c r="I295" t="str">
        <f>VLOOKUP(Table1[[#This Row],[CustomerID]],DimCustomers!A:D,4,0)</f>
        <v>Nauru</v>
      </c>
      <c r="J295" t="str">
        <f>VLOOKUP(Table1[[#This Row],[VisaID]],'DimVisaApplications 2'!A:C,3,0)</f>
        <v>Rejected</v>
      </c>
      <c r="K295" t="str">
        <f>VLOOKUP(Table1[[#This Row],[VisaID]],'DimVisaApplications 2'!A:D,4,0)</f>
        <v>Canada</v>
      </c>
      <c r="L295" s="12">
        <f>VLOOKUP(Table1[[#This Row],[VisaID]],'DimVisaApplications 2'!A:E,5,0)</f>
        <v>45756</v>
      </c>
      <c r="M295" s="14">
        <f>VLOOKUP(Table1[[#This Row],[VisaID]],'DimVisaApplications 2'!A:G,7,0)</f>
        <v>1084</v>
      </c>
      <c r="N295" s="14" t="str">
        <f>VLOOKUP(Table1[[#This Row],[HotelID]],DimHotels!A:B,2,0)</f>
        <v>Sheraton</v>
      </c>
      <c r="O295" t="str">
        <f>VLOOKUP(Table1[[#This Row],[HotelID]],DimHotels!A:C,3,0)</f>
        <v>London</v>
      </c>
      <c r="P295" s="14">
        <f>VLOOKUP(Table1[[#This Row],[HotelID]],DimHotels!A:E,5,0)</f>
        <v>394</v>
      </c>
      <c r="Q295" s="14">
        <f>VLOOKUP(Table1[[#This Row],[TicketID]],DimTickets!A:G,7,0)</f>
        <v>2456</v>
      </c>
      <c r="R295" s="14">
        <f>Table1[[#This Row],[Visa Fees]]+Table1[[#This Row],[Night Rate]]+Table1[[#This Row],[Ticket cost]]</f>
        <v>3934</v>
      </c>
    </row>
    <row r="296" spans="1:18" x14ac:dyDescent="0.3">
      <c r="A296" t="s">
        <v>21531</v>
      </c>
      <c r="B296" t="s">
        <v>2823</v>
      </c>
      <c r="C296" t="s">
        <v>12648</v>
      </c>
      <c r="D296" t="s">
        <v>15906</v>
      </c>
      <c r="E296" t="s">
        <v>20508</v>
      </c>
      <c r="F296" s="1">
        <v>45765</v>
      </c>
      <c r="G296" t="str">
        <f>VLOOKUP(Table1[[#This Row],[CustomerID]],DimCustomers!A:B,2,0)</f>
        <v>Samantha Barnes</v>
      </c>
      <c r="H296" t="str">
        <f>VLOOKUP(Table1[[#This Row],[CustomerID]],DimCustomers!A:C,3,0)</f>
        <v>Female</v>
      </c>
      <c r="I296" t="str">
        <f>VLOOKUP(Table1[[#This Row],[CustomerID]],DimCustomers!A:D,4,0)</f>
        <v>Azerbaijan</v>
      </c>
      <c r="J296" t="str">
        <f>VLOOKUP(Table1[[#This Row],[VisaID]],'DimVisaApplications 2'!A:C,3,0)</f>
        <v>Approved</v>
      </c>
      <c r="K296" t="str">
        <f>VLOOKUP(Table1[[#This Row],[VisaID]],'DimVisaApplications 2'!A:D,4,0)</f>
        <v>UAE</v>
      </c>
      <c r="L296" s="12">
        <f>VLOOKUP(Table1[[#This Row],[VisaID]],'DimVisaApplications 2'!A:E,5,0)</f>
        <v>45667</v>
      </c>
      <c r="M296" s="14">
        <f>VLOOKUP(Table1[[#This Row],[VisaID]],'DimVisaApplications 2'!A:G,7,0)</f>
        <v>1042</v>
      </c>
      <c r="N296" s="14" t="str">
        <f>VLOOKUP(Table1[[#This Row],[HotelID]],DimHotels!A:B,2,0)</f>
        <v>Sheraton</v>
      </c>
      <c r="O296" t="str">
        <f>VLOOKUP(Table1[[#This Row],[HotelID]],DimHotels!A:C,3,0)</f>
        <v>Cairo</v>
      </c>
      <c r="P296" s="14">
        <f>VLOOKUP(Table1[[#This Row],[HotelID]],DimHotels!A:E,5,0)</f>
        <v>722</v>
      </c>
      <c r="Q296" s="14">
        <f>VLOOKUP(Table1[[#This Row],[TicketID]],DimTickets!A:G,7,0)</f>
        <v>2052</v>
      </c>
      <c r="R296" s="14">
        <f>Table1[[#This Row],[Visa Fees]]+Table1[[#This Row],[Night Rate]]+Table1[[#This Row],[Ticket cost]]</f>
        <v>3816</v>
      </c>
    </row>
    <row r="297" spans="1:18" x14ac:dyDescent="0.3">
      <c r="A297" t="s">
        <v>21532</v>
      </c>
      <c r="B297" t="s">
        <v>1563</v>
      </c>
      <c r="C297" t="s">
        <v>13472</v>
      </c>
      <c r="D297" t="s">
        <v>17126</v>
      </c>
      <c r="E297" t="s">
        <v>19393</v>
      </c>
      <c r="F297" s="1">
        <v>45701</v>
      </c>
      <c r="G297" t="str">
        <f>VLOOKUP(Table1[[#This Row],[CustomerID]],DimCustomers!A:B,2,0)</f>
        <v>Samuel Gray</v>
      </c>
      <c r="H297" t="str">
        <f>VLOOKUP(Table1[[#This Row],[CustomerID]],DimCustomers!A:C,3,0)</f>
        <v>Female</v>
      </c>
      <c r="I297" t="str">
        <f>VLOOKUP(Table1[[#This Row],[CustomerID]],DimCustomers!A:D,4,0)</f>
        <v>Algeria</v>
      </c>
      <c r="J297" t="str">
        <f>VLOOKUP(Table1[[#This Row],[VisaID]],'DimVisaApplications 2'!A:C,3,0)</f>
        <v>Approved</v>
      </c>
      <c r="K297" t="str">
        <f>VLOOKUP(Table1[[#This Row],[VisaID]],'DimVisaApplications 2'!A:D,4,0)</f>
        <v>USA</v>
      </c>
      <c r="L297" s="12">
        <f>VLOOKUP(Table1[[#This Row],[VisaID]],'DimVisaApplications 2'!A:E,5,0)</f>
        <v>45546</v>
      </c>
      <c r="M297" s="14">
        <f>VLOOKUP(Table1[[#This Row],[VisaID]],'DimVisaApplications 2'!A:G,7,0)</f>
        <v>1540</v>
      </c>
      <c r="N297" s="14" t="str">
        <f>VLOOKUP(Table1[[#This Row],[HotelID]],DimHotels!A:B,2,0)</f>
        <v>Marriott</v>
      </c>
      <c r="O297" t="str">
        <f>VLOOKUP(Table1[[#This Row],[HotelID]],DimHotels!A:C,3,0)</f>
        <v>Paris</v>
      </c>
      <c r="P297" s="14">
        <f>VLOOKUP(Table1[[#This Row],[HotelID]],DimHotels!A:E,5,0)</f>
        <v>296</v>
      </c>
      <c r="Q297" s="14">
        <f>VLOOKUP(Table1[[#This Row],[TicketID]],DimTickets!A:G,7,0)</f>
        <v>4806</v>
      </c>
      <c r="R297" s="14">
        <f>Table1[[#This Row],[Visa Fees]]+Table1[[#This Row],[Night Rate]]+Table1[[#This Row],[Ticket cost]]</f>
        <v>6642</v>
      </c>
    </row>
    <row r="298" spans="1:18" x14ac:dyDescent="0.3">
      <c r="A298" t="s">
        <v>21533</v>
      </c>
      <c r="B298" t="s">
        <v>1566</v>
      </c>
      <c r="C298" t="s">
        <v>14666</v>
      </c>
      <c r="D298" t="s">
        <v>18054</v>
      </c>
      <c r="E298" t="s">
        <v>20936</v>
      </c>
      <c r="F298" s="1">
        <v>45740</v>
      </c>
      <c r="G298" t="str">
        <f>VLOOKUP(Table1[[#This Row],[CustomerID]],DimCustomers!A:B,2,0)</f>
        <v>Jason Evans</v>
      </c>
      <c r="H298" t="str">
        <f>VLOOKUP(Table1[[#This Row],[CustomerID]],DimCustomers!A:C,3,0)</f>
        <v>Male</v>
      </c>
      <c r="I298" t="str">
        <f>VLOOKUP(Table1[[#This Row],[CustomerID]],DimCustomers!A:D,4,0)</f>
        <v>South Africa</v>
      </c>
      <c r="J298" t="str">
        <f>VLOOKUP(Table1[[#This Row],[VisaID]],'DimVisaApplications 2'!A:C,3,0)</f>
        <v>Approved</v>
      </c>
      <c r="K298" t="str">
        <f>VLOOKUP(Table1[[#This Row],[VisaID]],'DimVisaApplications 2'!A:D,4,0)</f>
        <v>USA</v>
      </c>
      <c r="L298" s="12">
        <f>VLOOKUP(Table1[[#This Row],[VisaID]],'DimVisaApplications 2'!A:E,5,0)</f>
        <v>45619</v>
      </c>
      <c r="M298" s="14">
        <f>VLOOKUP(Table1[[#This Row],[VisaID]],'DimVisaApplications 2'!A:G,7,0)</f>
        <v>1693</v>
      </c>
      <c r="N298" s="14" t="str">
        <f>VLOOKUP(Table1[[#This Row],[HotelID]],DimHotels!A:B,2,0)</f>
        <v>Four Seasons</v>
      </c>
      <c r="O298" t="str">
        <f>VLOOKUP(Table1[[#This Row],[HotelID]],DimHotels!A:C,3,0)</f>
        <v>Dubai</v>
      </c>
      <c r="P298" s="14">
        <f>VLOOKUP(Table1[[#This Row],[HotelID]],DimHotels!A:E,5,0)</f>
        <v>413</v>
      </c>
      <c r="Q298" s="14">
        <f>VLOOKUP(Table1[[#This Row],[TicketID]],DimTickets!A:G,7,0)</f>
        <v>4637</v>
      </c>
      <c r="R298" s="14">
        <f>Table1[[#This Row],[Visa Fees]]+Table1[[#This Row],[Night Rate]]+Table1[[#This Row],[Ticket cost]]</f>
        <v>6743</v>
      </c>
    </row>
    <row r="299" spans="1:18" x14ac:dyDescent="0.3">
      <c r="A299" t="s">
        <v>21534</v>
      </c>
      <c r="B299" t="s">
        <v>29</v>
      </c>
      <c r="C299" t="s">
        <v>14914</v>
      </c>
      <c r="D299" t="s">
        <v>16553</v>
      </c>
      <c r="E299" t="s">
        <v>19244</v>
      </c>
      <c r="F299" s="1">
        <v>45772</v>
      </c>
      <c r="G299" t="str">
        <f>VLOOKUP(Table1[[#This Row],[CustomerID]],DimCustomers!A:B,2,0)</f>
        <v>Collin Lopez</v>
      </c>
      <c r="H299" t="str">
        <f>VLOOKUP(Table1[[#This Row],[CustomerID]],DimCustomers!A:C,3,0)</f>
        <v>Female</v>
      </c>
      <c r="I299" t="str">
        <f>VLOOKUP(Table1[[#This Row],[CustomerID]],DimCustomers!A:D,4,0)</f>
        <v>Russian Federation</v>
      </c>
      <c r="J299" t="str">
        <f>VLOOKUP(Table1[[#This Row],[VisaID]],'DimVisaApplications 2'!A:C,3,0)</f>
        <v>Pending</v>
      </c>
      <c r="K299" t="str">
        <f>VLOOKUP(Table1[[#This Row],[VisaID]],'DimVisaApplications 2'!A:D,4,0)</f>
        <v>USA</v>
      </c>
      <c r="L299" s="12">
        <f>VLOOKUP(Table1[[#This Row],[VisaID]],'DimVisaApplications 2'!A:E,5,0)</f>
        <v>45557</v>
      </c>
      <c r="M299" s="14">
        <f>VLOOKUP(Table1[[#This Row],[VisaID]],'DimVisaApplications 2'!A:G,7,0)</f>
        <v>1667</v>
      </c>
      <c r="N299" s="14" t="str">
        <f>VLOOKUP(Table1[[#This Row],[HotelID]],DimHotels!A:B,2,0)</f>
        <v>Sheraton</v>
      </c>
      <c r="O299" t="str">
        <f>VLOOKUP(Table1[[#This Row],[HotelID]],DimHotels!A:C,3,0)</f>
        <v>Paris</v>
      </c>
      <c r="P299" s="14">
        <f>VLOOKUP(Table1[[#This Row],[HotelID]],DimHotels!A:E,5,0)</f>
        <v>203</v>
      </c>
      <c r="Q299" s="14">
        <f>VLOOKUP(Table1[[#This Row],[TicketID]],DimTickets!A:G,7,0)</f>
        <v>1621</v>
      </c>
      <c r="R299" s="14">
        <f>Table1[[#This Row],[Visa Fees]]+Table1[[#This Row],[Night Rate]]+Table1[[#This Row],[Ticket cost]]</f>
        <v>3491</v>
      </c>
    </row>
    <row r="300" spans="1:18" x14ac:dyDescent="0.3">
      <c r="A300" t="s">
        <v>21535</v>
      </c>
      <c r="B300" t="s">
        <v>626</v>
      </c>
      <c r="C300" t="s">
        <v>13532</v>
      </c>
      <c r="D300" t="s">
        <v>17474</v>
      </c>
      <c r="E300" t="s">
        <v>20517</v>
      </c>
      <c r="F300" s="1">
        <v>45793</v>
      </c>
      <c r="G300" t="str">
        <f>VLOOKUP(Table1[[#This Row],[CustomerID]],DimCustomers!A:B,2,0)</f>
        <v>Joseph Snyder</v>
      </c>
      <c r="H300" t="str">
        <f>VLOOKUP(Table1[[#This Row],[CustomerID]],DimCustomers!A:C,3,0)</f>
        <v>Male</v>
      </c>
      <c r="I300" t="str">
        <f>VLOOKUP(Table1[[#This Row],[CustomerID]],DimCustomers!A:D,4,0)</f>
        <v>Aruba</v>
      </c>
      <c r="J300" t="str">
        <f>VLOOKUP(Table1[[#This Row],[VisaID]],'DimVisaApplications 2'!A:C,3,0)</f>
        <v>Pending</v>
      </c>
      <c r="K300" t="str">
        <f>VLOOKUP(Table1[[#This Row],[VisaID]],'DimVisaApplications 2'!A:D,4,0)</f>
        <v>Germany</v>
      </c>
      <c r="L300" s="12">
        <f>VLOOKUP(Table1[[#This Row],[VisaID]],'DimVisaApplications 2'!A:E,5,0)</f>
        <v>45517</v>
      </c>
      <c r="M300" s="14">
        <f>VLOOKUP(Table1[[#This Row],[VisaID]],'DimVisaApplications 2'!A:G,7,0)</f>
        <v>1892</v>
      </c>
      <c r="N300" s="14" t="str">
        <f>VLOOKUP(Table1[[#This Row],[HotelID]],DimHotels!A:B,2,0)</f>
        <v>Hilton</v>
      </c>
      <c r="O300" t="str">
        <f>VLOOKUP(Table1[[#This Row],[HotelID]],DimHotels!A:C,3,0)</f>
        <v>Paris</v>
      </c>
      <c r="P300" s="14">
        <f>VLOOKUP(Table1[[#This Row],[HotelID]],DimHotels!A:E,5,0)</f>
        <v>567</v>
      </c>
      <c r="Q300" s="14">
        <f>VLOOKUP(Table1[[#This Row],[TicketID]],DimTickets!A:G,7,0)</f>
        <v>4436</v>
      </c>
      <c r="R300" s="14">
        <f>Table1[[#This Row],[Visa Fees]]+Table1[[#This Row],[Night Rate]]+Table1[[#This Row],[Ticket cost]]</f>
        <v>6895</v>
      </c>
    </row>
    <row r="301" spans="1:18" x14ac:dyDescent="0.3">
      <c r="A301" t="s">
        <v>21536</v>
      </c>
      <c r="B301" t="s">
        <v>796</v>
      </c>
      <c r="C301" t="s">
        <v>13717</v>
      </c>
      <c r="D301" t="s">
        <v>16984</v>
      </c>
      <c r="E301" t="s">
        <v>20005</v>
      </c>
      <c r="F301" s="1">
        <v>45704</v>
      </c>
      <c r="G301" t="str">
        <f>VLOOKUP(Table1[[#This Row],[CustomerID]],DimCustomers!A:B,2,0)</f>
        <v>Joseph Lewis</v>
      </c>
      <c r="H301" t="str">
        <f>VLOOKUP(Table1[[#This Row],[CustomerID]],DimCustomers!A:C,3,0)</f>
        <v>Male</v>
      </c>
      <c r="I301" t="str">
        <f>VLOOKUP(Table1[[#This Row],[CustomerID]],DimCustomers!A:D,4,0)</f>
        <v>Philippines</v>
      </c>
      <c r="J301" t="str">
        <f>VLOOKUP(Table1[[#This Row],[VisaID]],'DimVisaApplications 2'!A:C,3,0)</f>
        <v>Approved</v>
      </c>
      <c r="K301" t="str">
        <f>VLOOKUP(Table1[[#This Row],[VisaID]],'DimVisaApplications 2'!A:D,4,0)</f>
        <v>USA</v>
      </c>
      <c r="L301" s="12">
        <f>VLOOKUP(Table1[[#This Row],[VisaID]],'DimVisaApplications 2'!A:E,5,0)</f>
        <v>45715</v>
      </c>
      <c r="M301" s="14">
        <f>VLOOKUP(Table1[[#This Row],[VisaID]],'DimVisaApplications 2'!A:G,7,0)</f>
        <v>1332</v>
      </c>
      <c r="N301" s="14" t="str">
        <f>VLOOKUP(Table1[[#This Row],[HotelID]],DimHotels!A:B,2,0)</f>
        <v>Hilton</v>
      </c>
      <c r="O301" t="str">
        <f>VLOOKUP(Table1[[#This Row],[HotelID]],DimHotels!A:C,3,0)</f>
        <v>London</v>
      </c>
      <c r="P301" s="14">
        <f>VLOOKUP(Table1[[#This Row],[HotelID]],DimHotels!A:E,5,0)</f>
        <v>381</v>
      </c>
      <c r="Q301" s="14">
        <f>VLOOKUP(Table1[[#This Row],[TicketID]],DimTickets!A:G,7,0)</f>
        <v>4518</v>
      </c>
      <c r="R301" s="14">
        <f>Table1[[#This Row],[Visa Fees]]+Table1[[#This Row],[Night Rate]]+Table1[[#This Row],[Ticket cost]]</f>
        <v>6231</v>
      </c>
    </row>
    <row r="302" spans="1:18" x14ac:dyDescent="0.3">
      <c r="A302" t="s">
        <v>21537</v>
      </c>
      <c r="B302" t="s">
        <v>1095</v>
      </c>
      <c r="C302" t="s">
        <v>12696</v>
      </c>
      <c r="D302" t="s">
        <v>15689</v>
      </c>
      <c r="E302" t="s">
        <v>20126</v>
      </c>
      <c r="F302" s="1">
        <v>45723</v>
      </c>
      <c r="G302" t="str">
        <f>VLOOKUP(Table1[[#This Row],[CustomerID]],DimCustomers!A:B,2,0)</f>
        <v>Sabrina Nelson</v>
      </c>
      <c r="H302" t="str">
        <f>VLOOKUP(Table1[[#This Row],[CustomerID]],DimCustomers!A:C,3,0)</f>
        <v>Female</v>
      </c>
      <c r="I302" t="str">
        <f>VLOOKUP(Table1[[#This Row],[CustomerID]],DimCustomers!A:D,4,0)</f>
        <v>Papua New Guinea</v>
      </c>
      <c r="J302" t="str">
        <f>VLOOKUP(Table1[[#This Row],[VisaID]],'DimVisaApplications 2'!A:C,3,0)</f>
        <v>Rejected</v>
      </c>
      <c r="K302" t="str">
        <f>VLOOKUP(Table1[[#This Row],[VisaID]],'DimVisaApplications 2'!A:D,4,0)</f>
        <v>France</v>
      </c>
      <c r="L302" s="12">
        <f>VLOOKUP(Table1[[#This Row],[VisaID]],'DimVisaApplications 2'!A:E,5,0)</f>
        <v>45674</v>
      </c>
      <c r="M302" s="14">
        <f>VLOOKUP(Table1[[#This Row],[VisaID]],'DimVisaApplications 2'!A:G,7,0)</f>
        <v>1003</v>
      </c>
      <c r="N302" s="14" t="str">
        <f>VLOOKUP(Table1[[#This Row],[HotelID]],DimHotels!A:B,2,0)</f>
        <v>Sheraton</v>
      </c>
      <c r="O302" t="str">
        <f>VLOOKUP(Table1[[#This Row],[HotelID]],DimHotels!A:C,3,0)</f>
        <v>Dubai</v>
      </c>
      <c r="P302" s="14">
        <f>VLOOKUP(Table1[[#This Row],[HotelID]],DimHotels!A:E,5,0)</f>
        <v>716</v>
      </c>
      <c r="Q302" s="14">
        <f>VLOOKUP(Table1[[#This Row],[TicketID]],DimTickets!A:G,7,0)</f>
        <v>2507</v>
      </c>
      <c r="R302" s="14">
        <f>Table1[[#This Row],[Visa Fees]]+Table1[[#This Row],[Night Rate]]+Table1[[#This Row],[Ticket cost]]</f>
        <v>4226</v>
      </c>
    </row>
    <row r="303" spans="1:18" x14ac:dyDescent="0.3">
      <c r="A303" t="s">
        <v>21538</v>
      </c>
      <c r="B303" t="s">
        <v>1126</v>
      </c>
      <c r="C303" t="s">
        <v>13736</v>
      </c>
      <c r="D303" t="s">
        <v>16268</v>
      </c>
      <c r="E303" t="s">
        <v>19186</v>
      </c>
      <c r="F303" s="1">
        <v>45837</v>
      </c>
      <c r="G303" t="str">
        <f>VLOOKUP(Table1[[#This Row],[CustomerID]],DimCustomers!A:B,2,0)</f>
        <v>Larry Franklin</v>
      </c>
      <c r="H303" t="str">
        <f>VLOOKUP(Table1[[#This Row],[CustomerID]],DimCustomers!A:C,3,0)</f>
        <v>Female</v>
      </c>
      <c r="I303" t="str">
        <f>VLOOKUP(Table1[[#This Row],[CustomerID]],DimCustomers!A:D,4,0)</f>
        <v>Guam</v>
      </c>
      <c r="J303" t="str">
        <f>VLOOKUP(Table1[[#This Row],[VisaID]],'DimVisaApplications 2'!A:C,3,0)</f>
        <v>Pending</v>
      </c>
      <c r="K303" t="str">
        <f>VLOOKUP(Table1[[#This Row],[VisaID]],'DimVisaApplications 2'!A:D,4,0)</f>
        <v>France</v>
      </c>
      <c r="L303" s="12">
        <f>VLOOKUP(Table1[[#This Row],[VisaID]],'DimVisaApplications 2'!A:E,5,0)</f>
        <v>45802</v>
      </c>
      <c r="M303" s="14">
        <f>VLOOKUP(Table1[[#This Row],[VisaID]],'DimVisaApplications 2'!A:G,7,0)</f>
        <v>828</v>
      </c>
      <c r="N303" s="14" t="str">
        <f>VLOOKUP(Table1[[#This Row],[HotelID]],DimHotels!A:B,2,0)</f>
        <v>Radisson</v>
      </c>
      <c r="O303" t="str">
        <f>VLOOKUP(Table1[[#This Row],[HotelID]],DimHotels!A:C,3,0)</f>
        <v>Paris</v>
      </c>
      <c r="P303" s="14">
        <f>VLOOKUP(Table1[[#This Row],[HotelID]],DimHotels!A:E,5,0)</f>
        <v>359</v>
      </c>
      <c r="Q303" s="14">
        <f>VLOOKUP(Table1[[#This Row],[TicketID]],DimTickets!A:G,7,0)</f>
        <v>1637</v>
      </c>
      <c r="R303" s="14">
        <f>Table1[[#This Row],[Visa Fees]]+Table1[[#This Row],[Night Rate]]+Table1[[#This Row],[Ticket cost]]</f>
        <v>2824</v>
      </c>
    </row>
    <row r="304" spans="1:18" x14ac:dyDescent="0.3">
      <c r="A304" t="s">
        <v>21539</v>
      </c>
      <c r="B304" t="s">
        <v>1169</v>
      </c>
      <c r="C304" t="s">
        <v>13767</v>
      </c>
      <c r="D304" t="s">
        <v>15853</v>
      </c>
      <c r="E304" t="s">
        <v>20428</v>
      </c>
      <c r="F304" s="1">
        <v>45694</v>
      </c>
      <c r="G304" t="str">
        <f>VLOOKUP(Table1[[#This Row],[CustomerID]],DimCustomers!A:B,2,0)</f>
        <v>Debra Watson</v>
      </c>
      <c r="H304" t="str">
        <f>VLOOKUP(Table1[[#This Row],[CustomerID]],DimCustomers!A:C,3,0)</f>
        <v>Male</v>
      </c>
      <c r="I304" t="str">
        <f>VLOOKUP(Table1[[#This Row],[CustomerID]],DimCustomers!A:D,4,0)</f>
        <v>Zimbabwe</v>
      </c>
      <c r="J304" t="str">
        <f>VLOOKUP(Table1[[#This Row],[VisaID]],'DimVisaApplications 2'!A:C,3,0)</f>
        <v>Pending</v>
      </c>
      <c r="K304" t="str">
        <f>VLOOKUP(Table1[[#This Row],[VisaID]],'DimVisaApplications 2'!A:D,4,0)</f>
        <v>USA</v>
      </c>
      <c r="L304" s="12">
        <f>VLOOKUP(Table1[[#This Row],[VisaID]],'DimVisaApplications 2'!A:E,5,0)</f>
        <v>45701</v>
      </c>
      <c r="M304" s="14">
        <f>VLOOKUP(Table1[[#This Row],[VisaID]],'DimVisaApplications 2'!A:G,7,0)</f>
        <v>1812</v>
      </c>
      <c r="N304" s="14" t="str">
        <f>VLOOKUP(Table1[[#This Row],[HotelID]],DimHotels!A:B,2,0)</f>
        <v>Marriott</v>
      </c>
      <c r="O304" t="str">
        <f>VLOOKUP(Table1[[#This Row],[HotelID]],DimHotels!A:C,3,0)</f>
        <v>London</v>
      </c>
      <c r="P304" s="14">
        <f>VLOOKUP(Table1[[#This Row],[HotelID]],DimHotels!A:E,5,0)</f>
        <v>635</v>
      </c>
      <c r="Q304" s="14">
        <f>VLOOKUP(Table1[[#This Row],[TicketID]],DimTickets!A:G,7,0)</f>
        <v>2195</v>
      </c>
      <c r="R304" s="14">
        <f>Table1[[#This Row],[Visa Fees]]+Table1[[#This Row],[Night Rate]]+Table1[[#This Row],[Ticket cost]]</f>
        <v>4642</v>
      </c>
    </row>
    <row r="305" spans="1:18" x14ac:dyDescent="0.3">
      <c r="A305" t="s">
        <v>21540</v>
      </c>
      <c r="B305" t="s">
        <v>2332</v>
      </c>
      <c r="C305" t="s">
        <v>13126</v>
      </c>
      <c r="D305" t="s">
        <v>15998</v>
      </c>
      <c r="E305" t="s">
        <v>19832</v>
      </c>
      <c r="F305" s="1">
        <v>45786</v>
      </c>
      <c r="G305" t="str">
        <f>VLOOKUP(Table1[[#This Row],[CustomerID]],DimCustomers!A:B,2,0)</f>
        <v>Donald Ward</v>
      </c>
      <c r="H305" t="str">
        <f>VLOOKUP(Table1[[#This Row],[CustomerID]],DimCustomers!A:C,3,0)</f>
        <v>Male</v>
      </c>
      <c r="I305" t="str">
        <f>VLOOKUP(Table1[[#This Row],[CustomerID]],DimCustomers!A:D,4,0)</f>
        <v>Holy See (Vatican City State)</v>
      </c>
      <c r="J305" t="str">
        <f>VLOOKUP(Table1[[#This Row],[VisaID]],'DimVisaApplications 2'!A:C,3,0)</f>
        <v>Approved</v>
      </c>
      <c r="K305" t="str">
        <f>VLOOKUP(Table1[[#This Row],[VisaID]],'DimVisaApplications 2'!A:D,4,0)</f>
        <v>Germany</v>
      </c>
      <c r="L305" s="12">
        <f>VLOOKUP(Table1[[#This Row],[VisaID]],'DimVisaApplications 2'!A:E,5,0)</f>
        <v>45659</v>
      </c>
      <c r="M305" s="14">
        <f>VLOOKUP(Table1[[#This Row],[VisaID]],'DimVisaApplications 2'!A:G,7,0)</f>
        <v>654</v>
      </c>
      <c r="N305" s="14" t="str">
        <f>VLOOKUP(Table1[[#This Row],[HotelID]],DimHotels!A:B,2,0)</f>
        <v>Radisson</v>
      </c>
      <c r="O305" t="str">
        <f>VLOOKUP(Table1[[#This Row],[HotelID]],DimHotels!A:C,3,0)</f>
        <v>New York</v>
      </c>
      <c r="P305" s="14">
        <f>VLOOKUP(Table1[[#This Row],[HotelID]],DimHotels!A:E,5,0)</f>
        <v>667</v>
      </c>
      <c r="Q305" s="14">
        <f>VLOOKUP(Table1[[#This Row],[TicketID]],DimTickets!A:G,7,0)</f>
        <v>3483</v>
      </c>
      <c r="R305" s="14">
        <f>Table1[[#This Row],[Visa Fees]]+Table1[[#This Row],[Night Rate]]+Table1[[#This Row],[Ticket cost]]</f>
        <v>4804</v>
      </c>
    </row>
    <row r="306" spans="1:18" x14ac:dyDescent="0.3">
      <c r="A306" t="s">
        <v>21541</v>
      </c>
      <c r="B306" t="s">
        <v>1419</v>
      </c>
      <c r="C306" t="s">
        <v>13639</v>
      </c>
      <c r="D306" t="s">
        <v>15483</v>
      </c>
      <c r="E306" t="s">
        <v>20981</v>
      </c>
      <c r="F306" s="1">
        <v>45809</v>
      </c>
      <c r="G306" t="str">
        <f>VLOOKUP(Table1[[#This Row],[CustomerID]],DimCustomers!A:B,2,0)</f>
        <v>Rhonda Cain</v>
      </c>
      <c r="H306" t="str">
        <f>VLOOKUP(Table1[[#This Row],[CustomerID]],DimCustomers!A:C,3,0)</f>
        <v>Female</v>
      </c>
      <c r="I306" t="str">
        <f>VLOOKUP(Table1[[#This Row],[CustomerID]],DimCustomers!A:D,4,0)</f>
        <v>French Southern Territories</v>
      </c>
      <c r="J306" t="str">
        <f>VLOOKUP(Table1[[#This Row],[VisaID]],'DimVisaApplications 2'!A:C,3,0)</f>
        <v>Rejected</v>
      </c>
      <c r="K306" t="str">
        <f>VLOOKUP(Table1[[#This Row],[VisaID]],'DimVisaApplications 2'!A:D,4,0)</f>
        <v>Canada</v>
      </c>
      <c r="L306" s="12">
        <f>VLOOKUP(Table1[[#This Row],[VisaID]],'DimVisaApplications 2'!A:E,5,0)</f>
        <v>45822</v>
      </c>
      <c r="M306" s="14">
        <f>VLOOKUP(Table1[[#This Row],[VisaID]],'DimVisaApplications 2'!A:G,7,0)</f>
        <v>1197</v>
      </c>
      <c r="N306" s="14" t="str">
        <f>VLOOKUP(Table1[[#This Row],[HotelID]],DimHotels!A:B,2,0)</f>
        <v>Radisson</v>
      </c>
      <c r="O306" t="str">
        <f>VLOOKUP(Table1[[#This Row],[HotelID]],DimHotels!A:C,3,0)</f>
        <v>Dubai</v>
      </c>
      <c r="P306" s="14">
        <f>VLOOKUP(Table1[[#This Row],[HotelID]],DimHotels!A:E,5,0)</f>
        <v>704</v>
      </c>
      <c r="Q306" s="14">
        <f>VLOOKUP(Table1[[#This Row],[TicketID]],DimTickets!A:G,7,0)</f>
        <v>3234</v>
      </c>
      <c r="R306" s="14">
        <f>Table1[[#This Row],[Visa Fees]]+Table1[[#This Row],[Night Rate]]+Table1[[#This Row],[Ticket cost]]</f>
        <v>5135</v>
      </c>
    </row>
    <row r="307" spans="1:18" x14ac:dyDescent="0.3">
      <c r="A307" t="s">
        <v>21542</v>
      </c>
      <c r="B307" t="s">
        <v>1486</v>
      </c>
      <c r="C307" t="s">
        <v>14183</v>
      </c>
      <c r="D307" t="s">
        <v>15919</v>
      </c>
      <c r="E307" t="s">
        <v>19654</v>
      </c>
      <c r="F307" s="1">
        <v>45702</v>
      </c>
      <c r="G307" t="str">
        <f>VLOOKUP(Table1[[#This Row],[CustomerID]],DimCustomers!A:B,2,0)</f>
        <v>Louis Lang</v>
      </c>
      <c r="H307" t="str">
        <f>VLOOKUP(Table1[[#This Row],[CustomerID]],DimCustomers!A:C,3,0)</f>
        <v>Female</v>
      </c>
      <c r="I307" t="str">
        <f>VLOOKUP(Table1[[#This Row],[CustomerID]],DimCustomers!A:D,4,0)</f>
        <v>United States Virgin Islands</v>
      </c>
      <c r="J307" t="str">
        <f>VLOOKUP(Table1[[#This Row],[VisaID]],'DimVisaApplications 2'!A:C,3,0)</f>
        <v>Pending</v>
      </c>
      <c r="K307" t="str">
        <f>VLOOKUP(Table1[[#This Row],[VisaID]],'DimVisaApplications 2'!A:D,4,0)</f>
        <v>Germany</v>
      </c>
      <c r="L307" s="12">
        <f>VLOOKUP(Table1[[#This Row],[VisaID]],'DimVisaApplications 2'!A:E,5,0)</f>
        <v>45718</v>
      </c>
      <c r="M307" s="14">
        <f>VLOOKUP(Table1[[#This Row],[VisaID]],'DimVisaApplications 2'!A:G,7,0)</f>
        <v>989</v>
      </c>
      <c r="N307" s="14" t="str">
        <f>VLOOKUP(Table1[[#This Row],[HotelID]],DimHotels!A:B,2,0)</f>
        <v>Four Seasons</v>
      </c>
      <c r="O307" t="str">
        <f>VLOOKUP(Table1[[#This Row],[HotelID]],DimHotels!A:C,3,0)</f>
        <v>Paris</v>
      </c>
      <c r="P307" s="14">
        <f>VLOOKUP(Table1[[#This Row],[HotelID]],DimHotels!A:E,5,0)</f>
        <v>155</v>
      </c>
      <c r="Q307" s="14">
        <f>VLOOKUP(Table1[[#This Row],[TicketID]],DimTickets!A:G,7,0)</f>
        <v>3902</v>
      </c>
      <c r="R307" s="14">
        <f>Table1[[#This Row],[Visa Fees]]+Table1[[#This Row],[Night Rate]]+Table1[[#This Row],[Ticket cost]]</f>
        <v>5046</v>
      </c>
    </row>
    <row r="308" spans="1:18" x14ac:dyDescent="0.3">
      <c r="A308" t="s">
        <v>21543</v>
      </c>
      <c r="B308" t="s">
        <v>390</v>
      </c>
      <c r="C308" t="s">
        <v>14380</v>
      </c>
      <c r="D308" t="s">
        <v>15834</v>
      </c>
      <c r="E308" t="s">
        <v>18790</v>
      </c>
      <c r="F308" s="1">
        <v>45780</v>
      </c>
      <c r="G308" t="str">
        <f>VLOOKUP(Table1[[#This Row],[CustomerID]],DimCustomers!A:B,2,0)</f>
        <v>Barbara Stewart</v>
      </c>
      <c r="H308" t="str">
        <f>VLOOKUP(Table1[[#This Row],[CustomerID]],DimCustomers!A:C,3,0)</f>
        <v>Female</v>
      </c>
      <c r="I308" t="str">
        <f>VLOOKUP(Table1[[#This Row],[CustomerID]],DimCustomers!A:D,4,0)</f>
        <v>Armenia</v>
      </c>
      <c r="J308" t="str">
        <f>VLOOKUP(Table1[[#This Row],[VisaID]],'DimVisaApplications 2'!A:C,3,0)</f>
        <v>Rejected</v>
      </c>
      <c r="K308" t="str">
        <f>VLOOKUP(Table1[[#This Row],[VisaID]],'DimVisaApplications 2'!A:D,4,0)</f>
        <v>UAE</v>
      </c>
      <c r="L308" s="12">
        <f>VLOOKUP(Table1[[#This Row],[VisaID]],'DimVisaApplications 2'!A:E,5,0)</f>
        <v>45542</v>
      </c>
      <c r="M308" s="14">
        <f>VLOOKUP(Table1[[#This Row],[VisaID]],'DimVisaApplications 2'!A:G,7,0)</f>
        <v>1908</v>
      </c>
      <c r="N308" s="14" t="str">
        <f>VLOOKUP(Table1[[#This Row],[HotelID]],DimHotels!A:B,2,0)</f>
        <v>Radisson</v>
      </c>
      <c r="O308" t="str">
        <f>VLOOKUP(Table1[[#This Row],[HotelID]],DimHotels!A:C,3,0)</f>
        <v>London</v>
      </c>
      <c r="P308" s="14">
        <f>VLOOKUP(Table1[[#This Row],[HotelID]],DimHotels!A:E,5,0)</f>
        <v>757</v>
      </c>
      <c r="Q308" s="14">
        <f>VLOOKUP(Table1[[#This Row],[TicketID]],DimTickets!A:G,7,0)</f>
        <v>4314</v>
      </c>
      <c r="R308" s="14">
        <f>Table1[[#This Row],[Visa Fees]]+Table1[[#This Row],[Night Rate]]+Table1[[#This Row],[Ticket cost]]</f>
        <v>6979</v>
      </c>
    </row>
    <row r="309" spans="1:18" x14ac:dyDescent="0.3">
      <c r="A309" t="s">
        <v>21544</v>
      </c>
      <c r="B309" t="s">
        <v>1360</v>
      </c>
      <c r="C309" t="s">
        <v>12742</v>
      </c>
      <c r="D309" t="s">
        <v>16839</v>
      </c>
      <c r="E309" t="s">
        <v>18598</v>
      </c>
      <c r="F309" s="1">
        <v>45751</v>
      </c>
      <c r="G309" t="str">
        <f>VLOOKUP(Table1[[#This Row],[CustomerID]],DimCustomers!A:B,2,0)</f>
        <v>Matthew Beltran</v>
      </c>
      <c r="H309" t="str">
        <f>VLOOKUP(Table1[[#This Row],[CustomerID]],DimCustomers!A:C,3,0)</f>
        <v>Male</v>
      </c>
      <c r="I309" t="str">
        <f>VLOOKUP(Table1[[#This Row],[CustomerID]],DimCustomers!A:D,4,0)</f>
        <v>Gambia</v>
      </c>
      <c r="J309" t="str">
        <f>VLOOKUP(Table1[[#This Row],[VisaID]],'DimVisaApplications 2'!A:C,3,0)</f>
        <v>Pending</v>
      </c>
      <c r="K309" t="str">
        <f>VLOOKUP(Table1[[#This Row],[VisaID]],'DimVisaApplications 2'!A:D,4,0)</f>
        <v>Canada</v>
      </c>
      <c r="L309" s="12">
        <f>VLOOKUP(Table1[[#This Row],[VisaID]],'DimVisaApplications 2'!A:E,5,0)</f>
        <v>45511</v>
      </c>
      <c r="M309" s="14">
        <f>VLOOKUP(Table1[[#This Row],[VisaID]],'DimVisaApplications 2'!A:G,7,0)</f>
        <v>710</v>
      </c>
      <c r="N309" s="14" t="str">
        <f>VLOOKUP(Table1[[#This Row],[HotelID]],DimHotels!A:B,2,0)</f>
        <v>Marriott</v>
      </c>
      <c r="O309" t="str">
        <f>VLOOKUP(Table1[[#This Row],[HotelID]],DimHotels!A:C,3,0)</f>
        <v>New York</v>
      </c>
      <c r="P309" s="14">
        <f>VLOOKUP(Table1[[#This Row],[HotelID]],DimHotels!A:E,5,0)</f>
        <v>710</v>
      </c>
      <c r="Q309" s="14">
        <f>VLOOKUP(Table1[[#This Row],[TicketID]],DimTickets!A:G,7,0)</f>
        <v>3346</v>
      </c>
      <c r="R309" s="14">
        <f>Table1[[#This Row],[Visa Fees]]+Table1[[#This Row],[Night Rate]]+Table1[[#This Row],[Ticket cost]]</f>
        <v>4766</v>
      </c>
    </row>
    <row r="310" spans="1:18" x14ac:dyDescent="0.3">
      <c r="A310" t="s">
        <v>21545</v>
      </c>
      <c r="B310" t="s">
        <v>1850</v>
      </c>
      <c r="C310" t="s">
        <v>13765</v>
      </c>
      <c r="D310" t="s">
        <v>16458</v>
      </c>
      <c r="E310" t="s">
        <v>20859</v>
      </c>
      <c r="F310" s="1">
        <v>45749</v>
      </c>
      <c r="G310" t="str">
        <f>VLOOKUP(Table1[[#This Row],[CustomerID]],DimCustomers!A:B,2,0)</f>
        <v>Tamara Bowman</v>
      </c>
      <c r="H310" t="str">
        <f>VLOOKUP(Table1[[#This Row],[CustomerID]],DimCustomers!A:C,3,0)</f>
        <v>Female</v>
      </c>
      <c r="I310" t="str">
        <f>VLOOKUP(Table1[[#This Row],[CustomerID]],DimCustomers!A:D,4,0)</f>
        <v>Bosnia and Herzegovina</v>
      </c>
      <c r="J310" t="str">
        <f>VLOOKUP(Table1[[#This Row],[VisaID]],'DimVisaApplications 2'!A:C,3,0)</f>
        <v>Rejected</v>
      </c>
      <c r="K310" t="str">
        <f>VLOOKUP(Table1[[#This Row],[VisaID]],'DimVisaApplications 2'!A:D,4,0)</f>
        <v>USA</v>
      </c>
      <c r="L310" s="12">
        <f>VLOOKUP(Table1[[#This Row],[VisaID]],'DimVisaApplications 2'!A:E,5,0)</f>
        <v>45830</v>
      </c>
      <c r="M310" s="14">
        <f>VLOOKUP(Table1[[#This Row],[VisaID]],'DimVisaApplications 2'!A:G,7,0)</f>
        <v>1134</v>
      </c>
      <c r="N310" s="14" t="str">
        <f>VLOOKUP(Table1[[#This Row],[HotelID]],DimHotels!A:B,2,0)</f>
        <v>Marriott</v>
      </c>
      <c r="O310" t="str">
        <f>VLOOKUP(Table1[[#This Row],[HotelID]],DimHotels!A:C,3,0)</f>
        <v>Paris</v>
      </c>
      <c r="P310" s="14">
        <f>VLOOKUP(Table1[[#This Row],[HotelID]],DimHotels!A:E,5,0)</f>
        <v>513</v>
      </c>
      <c r="Q310" s="14">
        <f>VLOOKUP(Table1[[#This Row],[TicketID]],DimTickets!A:G,7,0)</f>
        <v>4706</v>
      </c>
      <c r="R310" s="14">
        <f>Table1[[#This Row],[Visa Fees]]+Table1[[#This Row],[Night Rate]]+Table1[[#This Row],[Ticket cost]]</f>
        <v>6353</v>
      </c>
    </row>
    <row r="311" spans="1:18" x14ac:dyDescent="0.3">
      <c r="A311" t="s">
        <v>21546</v>
      </c>
      <c r="B311" t="s">
        <v>2131</v>
      </c>
      <c r="C311" t="s">
        <v>12703</v>
      </c>
      <c r="D311" t="s">
        <v>16623</v>
      </c>
      <c r="E311" t="s">
        <v>19362</v>
      </c>
      <c r="F311" s="1">
        <v>45830</v>
      </c>
      <c r="G311" t="str">
        <f>VLOOKUP(Table1[[#This Row],[CustomerID]],DimCustomers!A:B,2,0)</f>
        <v>Kenneth Allen</v>
      </c>
      <c r="H311" t="str">
        <f>VLOOKUP(Table1[[#This Row],[CustomerID]],DimCustomers!A:C,3,0)</f>
        <v>Female</v>
      </c>
      <c r="I311" t="str">
        <f>VLOOKUP(Table1[[#This Row],[CustomerID]],DimCustomers!A:D,4,0)</f>
        <v>Azerbaijan</v>
      </c>
      <c r="J311" t="str">
        <f>VLOOKUP(Table1[[#This Row],[VisaID]],'DimVisaApplications 2'!A:C,3,0)</f>
        <v>Pending</v>
      </c>
      <c r="K311" t="str">
        <f>VLOOKUP(Table1[[#This Row],[VisaID]],'DimVisaApplications 2'!A:D,4,0)</f>
        <v>UK</v>
      </c>
      <c r="L311" s="12">
        <f>VLOOKUP(Table1[[#This Row],[VisaID]],'DimVisaApplications 2'!A:E,5,0)</f>
        <v>45534</v>
      </c>
      <c r="M311" s="14">
        <f>VLOOKUP(Table1[[#This Row],[VisaID]],'DimVisaApplications 2'!A:G,7,0)</f>
        <v>710</v>
      </c>
      <c r="N311" s="14" t="str">
        <f>VLOOKUP(Table1[[#This Row],[HotelID]],DimHotels!A:B,2,0)</f>
        <v>Marriott</v>
      </c>
      <c r="O311" t="str">
        <f>VLOOKUP(Table1[[#This Row],[HotelID]],DimHotels!A:C,3,0)</f>
        <v>London</v>
      </c>
      <c r="P311" s="14">
        <f>VLOOKUP(Table1[[#This Row],[HotelID]],DimHotels!A:E,5,0)</f>
        <v>533</v>
      </c>
      <c r="Q311" s="14">
        <f>VLOOKUP(Table1[[#This Row],[TicketID]],DimTickets!A:G,7,0)</f>
        <v>1405</v>
      </c>
      <c r="R311" s="14">
        <f>Table1[[#This Row],[Visa Fees]]+Table1[[#This Row],[Night Rate]]+Table1[[#This Row],[Ticket cost]]</f>
        <v>2648</v>
      </c>
    </row>
    <row r="312" spans="1:18" x14ac:dyDescent="0.3">
      <c r="A312" t="s">
        <v>21547</v>
      </c>
      <c r="B312" t="s">
        <v>1300</v>
      </c>
      <c r="C312" t="s">
        <v>15084</v>
      </c>
      <c r="D312" t="s">
        <v>16019</v>
      </c>
      <c r="E312" t="s">
        <v>19217</v>
      </c>
      <c r="F312" s="1">
        <v>45806</v>
      </c>
      <c r="G312" t="str">
        <f>VLOOKUP(Table1[[#This Row],[CustomerID]],DimCustomers!A:B,2,0)</f>
        <v>Dennis Lopez</v>
      </c>
      <c r="H312" t="str">
        <f>VLOOKUP(Table1[[#This Row],[CustomerID]],DimCustomers!A:C,3,0)</f>
        <v>Female</v>
      </c>
      <c r="I312" t="str">
        <f>VLOOKUP(Table1[[#This Row],[CustomerID]],DimCustomers!A:D,4,0)</f>
        <v>Georgia</v>
      </c>
      <c r="J312" t="str">
        <f>VLOOKUP(Table1[[#This Row],[VisaID]],'DimVisaApplications 2'!A:C,3,0)</f>
        <v>Pending</v>
      </c>
      <c r="K312" t="str">
        <f>VLOOKUP(Table1[[#This Row],[VisaID]],'DimVisaApplications 2'!A:D,4,0)</f>
        <v>USA</v>
      </c>
      <c r="L312" s="12">
        <f>VLOOKUP(Table1[[#This Row],[VisaID]],'DimVisaApplications 2'!A:E,5,0)</f>
        <v>45800</v>
      </c>
      <c r="M312" s="14">
        <f>VLOOKUP(Table1[[#This Row],[VisaID]],'DimVisaApplications 2'!A:G,7,0)</f>
        <v>894</v>
      </c>
      <c r="N312" s="14" t="str">
        <f>VLOOKUP(Table1[[#This Row],[HotelID]],DimHotels!A:B,2,0)</f>
        <v>Hilton</v>
      </c>
      <c r="O312" t="str">
        <f>VLOOKUP(Table1[[#This Row],[HotelID]],DimHotels!A:C,3,0)</f>
        <v>New York</v>
      </c>
      <c r="P312" s="14">
        <f>VLOOKUP(Table1[[#This Row],[HotelID]],DimHotels!A:E,5,0)</f>
        <v>638</v>
      </c>
      <c r="Q312" s="14">
        <f>VLOOKUP(Table1[[#This Row],[TicketID]],DimTickets!A:G,7,0)</f>
        <v>4880</v>
      </c>
      <c r="R312" s="14">
        <f>Table1[[#This Row],[Visa Fees]]+Table1[[#This Row],[Night Rate]]+Table1[[#This Row],[Ticket cost]]</f>
        <v>6412</v>
      </c>
    </row>
    <row r="313" spans="1:18" x14ac:dyDescent="0.3">
      <c r="A313" t="s">
        <v>21548</v>
      </c>
      <c r="B313" t="s">
        <v>2801</v>
      </c>
      <c r="C313" t="s">
        <v>14210</v>
      </c>
      <c r="D313" t="s">
        <v>17982</v>
      </c>
      <c r="E313" t="s">
        <v>18274</v>
      </c>
      <c r="F313" s="1">
        <v>45815</v>
      </c>
      <c r="G313" t="str">
        <f>VLOOKUP(Table1[[#This Row],[CustomerID]],DimCustomers!A:B,2,0)</f>
        <v>Stephen Sanchez</v>
      </c>
      <c r="H313" t="str">
        <f>VLOOKUP(Table1[[#This Row],[CustomerID]],DimCustomers!A:C,3,0)</f>
        <v>Female</v>
      </c>
      <c r="I313" t="str">
        <f>VLOOKUP(Table1[[#This Row],[CustomerID]],DimCustomers!A:D,4,0)</f>
        <v>Tanzania</v>
      </c>
      <c r="J313" t="str">
        <f>VLOOKUP(Table1[[#This Row],[VisaID]],'DimVisaApplications 2'!A:C,3,0)</f>
        <v>Pending</v>
      </c>
      <c r="K313" t="str">
        <f>VLOOKUP(Table1[[#This Row],[VisaID]],'DimVisaApplications 2'!A:D,4,0)</f>
        <v>Canada</v>
      </c>
      <c r="L313" s="12">
        <f>VLOOKUP(Table1[[#This Row],[VisaID]],'DimVisaApplications 2'!A:E,5,0)</f>
        <v>45566</v>
      </c>
      <c r="M313" s="14">
        <f>VLOOKUP(Table1[[#This Row],[VisaID]],'DimVisaApplications 2'!A:G,7,0)</f>
        <v>1593</v>
      </c>
      <c r="N313" s="14" t="str">
        <f>VLOOKUP(Table1[[#This Row],[HotelID]],DimHotels!A:B,2,0)</f>
        <v>Sheraton</v>
      </c>
      <c r="O313" t="str">
        <f>VLOOKUP(Table1[[#This Row],[HotelID]],DimHotels!A:C,3,0)</f>
        <v>New York</v>
      </c>
      <c r="P313" s="14">
        <f>VLOOKUP(Table1[[#This Row],[HotelID]],DimHotels!A:E,5,0)</f>
        <v>122</v>
      </c>
      <c r="Q313" s="14">
        <f>VLOOKUP(Table1[[#This Row],[TicketID]],DimTickets!A:G,7,0)</f>
        <v>3035</v>
      </c>
      <c r="R313" s="14">
        <f>Table1[[#This Row],[Visa Fees]]+Table1[[#This Row],[Night Rate]]+Table1[[#This Row],[Ticket cost]]</f>
        <v>4750</v>
      </c>
    </row>
    <row r="314" spans="1:18" x14ac:dyDescent="0.3">
      <c r="A314" t="s">
        <v>21549</v>
      </c>
      <c r="B314" t="s">
        <v>2319</v>
      </c>
      <c r="C314" t="s">
        <v>14896</v>
      </c>
      <c r="D314" t="s">
        <v>15836</v>
      </c>
      <c r="E314" t="s">
        <v>19873</v>
      </c>
      <c r="F314" s="1">
        <v>45698</v>
      </c>
      <c r="G314" t="str">
        <f>VLOOKUP(Table1[[#This Row],[CustomerID]],DimCustomers!A:B,2,0)</f>
        <v>Jessica Ramirez</v>
      </c>
      <c r="H314" t="str">
        <f>VLOOKUP(Table1[[#This Row],[CustomerID]],DimCustomers!A:C,3,0)</f>
        <v>Male</v>
      </c>
      <c r="I314" t="str">
        <f>VLOOKUP(Table1[[#This Row],[CustomerID]],DimCustomers!A:D,4,0)</f>
        <v>Guam</v>
      </c>
      <c r="J314" t="str">
        <f>VLOOKUP(Table1[[#This Row],[VisaID]],'DimVisaApplications 2'!A:C,3,0)</f>
        <v>Approved</v>
      </c>
      <c r="K314" t="str">
        <f>VLOOKUP(Table1[[#This Row],[VisaID]],'DimVisaApplications 2'!A:D,4,0)</f>
        <v>Canada</v>
      </c>
      <c r="L314" s="12">
        <f>VLOOKUP(Table1[[#This Row],[VisaID]],'DimVisaApplications 2'!A:E,5,0)</f>
        <v>45762</v>
      </c>
      <c r="M314" s="14">
        <f>VLOOKUP(Table1[[#This Row],[VisaID]],'DimVisaApplications 2'!A:G,7,0)</f>
        <v>1202</v>
      </c>
      <c r="N314" s="14" t="str">
        <f>VLOOKUP(Table1[[#This Row],[HotelID]],DimHotels!A:B,2,0)</f>
        <v>Marriott</v>
      </c>
      <c r="O314" t="str">
        <f>VLOOKUP(Table1[[#This Row],[HotelID]],DimHotels!A:C,3,0)</f>
        <v>New York</v>
      </c>
      <c r="P314" s="14">
        <f>VLOOKUP(Table1[[#This Row],[HotelID]],DimHotels!A:E,5,0)</f>
        <v>384</v>
      </c>
      <c r="Q314" s="14">
        <f>VLOOKUP(Table1[[#This Row],[TicketID]],DimTickets!A:G,7,0)</f>
        <v>2149</v>
      </c>
      <c r="R314" s="14">
        <f>Table1[[#This Row],[Visa Fees]]+Table1[[#This Row],[Night Rate]]+Table1[[#This Row],[Ticket cost]]</f>
        <v>3735</v>
      </c>
    </row>
    <row r="315" spans="1:18" x14ac:dyDescent="0.3">
      <c r="A315" t="s">
        <v>21550</v>
      </c>
      <c r="B315" t="s">
        <v>2275</v>
      </c>
      <c r="C315" t="s">
        <v>13300</v>
      </c>
      <c r="D315" t="s">
        <v>16222</v>
      </c>
      <c r="E315" t="s">
        <v>19833</v>
      </c>
      <c r="F315" s="1">
        <v>45686</v>
      </c>
      <c r="G315" t="str">
        <f>VLOOKUP(Table1[[#This Row],[CustomerID]],DimCustomers!A:B,2,0)</f>
        <v>Michele Warren</v>
      </c>
      <c r="H315" t="str">
        <f>VLOOKUP(Table1[[#This Row],[CustomerID]],DimCustomers!A:C,3,0)</f>
        <v>Male</v>
      </c>
      <c r="I315" t="str">
        <f>VLOOKUP(Table1[[#This Row],[CustomerID]],DimCustomers!A:D,4,0)</f>
        <v>Israel</v>
      </c>
      <c r="J315" t="str">
        <f>VLOOKUP(Table1[[#This Row],[VisaID]],'DimVisaApplications 2'!A:C,3,0)</f>
        <v>Pending</v>
      </c>
      <c r="K315" t="str">
        <f>VLOOKUP(Table1[[#This Row],[VisaID]],'DimVisaApplications 2'!A:D,4,0)</f>
        <v>Canada</v>
      </c>
      <c r="L315" s="12">
        <f>VLOOKUP(Table1[[#This Row],[VisaID]],'DimVisaApplications 2'!A:E,5,0)</f>
        <v>45823</v>
      </c>
      <c r="M315" s="14">
        <f>VLOOKUP(Table1[[#This Row],[VisaID]],'DimVisaApplications 2'!A:G,7,0)</f>
        <v>892</v>
      </c>
      <c r="N315" s="14" t="str">
        <f>VLOOKUP(Table1[[#This Row],[HotelID]],DimHotels!A:B,2,0)</f>
        <v>Marriott</v>
      </c>
      <c r="O315" t="str">
        <f>VLOOKUP(Table1[[#This Row],[HotelID]],DimHotels!A:C,3,0)</f>
        <v>Dubai</v>
      </c>
      <c r="P315" s="14">
        <f>VLOOKUP(Table1[[#This Row],[HotelID]],DimHotels!A:E,5,0)</f>
        <v>369</v>
      </c>
      <c r="Q315" s="14">
        <f>VLOOKUP(Table1[[#This Row],[TicketID]],DimTickets!A:G,7,0)</f>
        <v>2094</v>
      </c>
      <c r="R315" s="14">
        <f>Table1[[#This Row],[Visa Fees]]+Table1[[#This Row],[Night Rate]]+Table1[[#This Row],[Ticket cost]]</f>
        <v>3355</v>
      </c>
    </row>
    <row r="316" spans="1:18" x14ac:dyDescent="0.3">
      <c r="A316" t="s">
        <v>21551</v>
      </c>
      <c r="B316" t="s">
        <v>1871</v>
      </c>
      <c r="C316" t="s">
        <v>13488</v>
      </c>
      <c r="D316" t="s">
        <v>17639</v>
      </c>
      <c r="E316" t="s">
        <v>18716</v>
      </c>
      <c r="F316" s="1">
        <v>45744</v>
      </c>
      <c r="G316" t="str">
        <f>VLOOKUP(Table1[[#This Row],[CustomerID]],DimCustomers!A:B,2,0)</f>
        <v>Benjamin Anderson</v>
      </c>
      <c r="H316" t="str">
        <f>VLOOKUP(Table1[[#This Row],[CustomerID]],DimCustomers!A:C,3,0)</f>
        <v>Male</v>
      </c>
      <c r="I316" t="str">
        <f>VLOOKUP(Table1[[#This Row],[CustomerID]],DimCustomers!A:D,4,0)</f>
        <v>Israel</v>
      </c>
      <c r="J316" t="str">
        <f>VLOOKUP(Table1[[#This Row],[VisaID]],'DimVisaApplications 2'!A:C,3,0)</f>
        <v>Rejected</v>
      </c>
      <c r="K316" t="str">
        <f>VLOOKUP(Table1[[#This Row],[VisaID]],'DimVisaApplications 2'!A:D,4,0)</f>
        <v>France</v>
      </c>
      <c r="L316" s="12">
        <f>VLOOKUP(Table1[[#This Row],[VisaID]],'DimVisaApplications 2'!A:E,5,0)</f>
        <v>45794</v>
      </c>
      <c r="M316" s="14">
        <f>VLOOKUP(Table1[[#This Row],[VisaID]],'DimVisaApplications 2'!A:G,7,0)</f>
        <v>1588</v>
      </c>
      <c r="N316" s="14" t="str">
        <f>VLOOKUP(Table1[[#This Row],[HotelID]],DimHotels!A:B,2,0)</f>
        <v>Marriott</v>
      </c>
      <c r="O316" t="str">
        <f>VLOOKUP(Table1[[#This Row],[HotelID]],DimHotels!A:C,3,0)</f>
        <v>Dubai</v>
      </c>
      <c r="P316" s="14">
        <f>VLOOKUP(Table1[[#This Row],[HotelID]],DimHotels!A:E,5,0)</f>
        <v>202</v>
      </c>
      <c r="Q316" s="14">
        <f>VLOOKUP(Table1[[#This Row],[TicketID]],DimTickets!A:G,7,0)</f>
        <v>3486</v>
      </c>
      <c r="R316" s="14">
        <f>Table1[[#This Row],[Visa Fees]]+Table1[[#This Row],[Night Rate]]+Table1[[#This Row],[Ticket cost]]</f>
        <v>5276</v>
      </c>
    </row>
    <row r="317" spans="1:18" x14ac:dyDescent="0.3">
      <c r="A317" t="s">
        <v>21552</v>
      </c>
      <c r="B317" t="s">
        <v>641</v>
      </c>
      <c r="C317" t="s">
        <v>15130</v>
      </c>
      <c r="D317" t="s">
        <v>16437</v>
      </c>
      <c r="E317" t="s">
        <v>20050</v>
      </c>
      <c r="F317" s="1">
        <v>45773</v>
      </c>
      <c r="G317" t="str">
        <f>VLOOKUP(Table1[[#This Row],[CustomerID]],DimCustomers!A:B,2,0)</f>
        <v>John Phillips</v>
      </c>
      <c r="H317" t="str">
        <f>VLOOKUP(Table1[[#This Row],[CustomerID]],DimCustomers!A:C,3,0)</f>
        <v>Female</v>
      </c>
      <c r="I317" t="str">
        <f>VLOOKUP(Table1[[#This Row],[CustomerID]],DimCustomers!A:D,4,0)</f>
        <v>Hong Kong</v>
      </c>
      <c r="J317" t="str">
        <f>VLOOKUP(Table1[[#This Row],[VisaID]],'DimVisaApplications 2'!A:C,3,0)</f>
        <v>Rejected</v>
      </c>
      <c r="K317" t="str">
        <f>VLOOKUP(Table1[[#This Row],[VisaID]],'DimVisaApplications 2'!A:D,4,0)</f>
        <v>Canada</v>
      </c>
      <c r="L317" s="12">
        <f>VLOOKUP(Table1[[#This Row],[VisaID]],'DimVisaApplications 2'!A:E,5,0)</f>
        <v>45645</v>
      </c>
      <c r="M317" s="14">
        <f>VLOOKUP(Table1[[#This Row],[VisaID]],'DimVisaApplications 2'!A:G,7,0)</f>
        <v>1690</v>
      </c>
      <c r="N317" s="14" t="str">
        <f>VLOOKUP(Table1[[#This Row],[HotelID]],DimHotels!A:B,2,0)</f>
        <v>Hilton</v>
      </c>
      <c r="O317" t="str">
        <f>VLOOKUP(Table1[[#This Row],[HotelID]],DimHotels!A:C,3,0)</f>
        <v>Cairo</v>
      </c>
      <c r="P317" s="14">
        <f>VLOOKUP(Table1[[#This Row],[HotelID]],DimHotels!A:E,5,0)</f>
        <v>198</v>
      </c>
      <c r="Q317" s="14">
        <f>VLOOKUP(Table1[[#This Row],[TicketID]],DimTickets!A:G,7,0)</f>
        <v>2558</v>
      </c>
      <c r="R317" s="14">
        <f>Table1[[#This Row],[Visa Fees]]+Table1[[#This Row],[Night Rate]]+Table1[[#This Row],[Ticket cost]]</f>
        <v>4446</v>
      </c>
    </row>
    <row r="318" spans="1:18" x14ac:dyDescent="0.3">
      <c r="A318" t="s">
        <v>21553</v>
      </c>
      <c r="B318" t="s">
        <v>375</v>
      </c>
      <c r="C318" t="s">
        <v>14989</v>
      </c>
      <c r="D318" t="s">
        <v>16166</v>
      </c>
      <c r="E318" t="s">
        <v>20503</v>
      </c>
      <c r="F318" s="1">
        <v>45824</v>
      </c>
      <c r="G318" t="str">
        <f>VLOOKUP(Table1[[#This Row],[CustomerID]],DimCustomers!A:B,2,0)</f>
        <v>Lynn Herring</v>
      </c>
      <c r="H318" t="str">
        <f>VLOOKUP(Table1[[#This Row],[CustomerID]],DimCustomers!A:C,3,0)</f>
        <v>Female</v>
      </c>
      <c r="I318" t="str">
        <f>VLOOKUP(Table1[[#This Row],[CustomerID]],DimCustomers!A:D,4,0)</f>
        <v>Canada</v>
      </c>
      <c r="J318" t="str">
        <f>VLOOKUP(Table1[[#This Row],[VisaID]],'DimVisaApplications 2'!A:C,3,0)</f>
        <v>Pending</v>
      </c>
      <c r="K318" t="str">
        <f>VLOOKUP(Table1[[#This Row],[VisaID]],'DimVisaApplications 2'!A:D,4,0)</f>
        <v>Canada</v>
      </c>
      <c r="L318" s="12">
        <f>VLOOKUP(Table1[[#This Row],[VisaID]],'DimVisaApplications 2'!A:E,5,0)</f>
        <v>45606</v>
      </c>
      <c r="M318" s="14">
        <f>VLOOKUP(Table1[[#This Row],[VisaID]],'DimVisaApplications 2'!A:G,7,0)</f>
        <v>1615</v>
      </c>
      <c r="N318" s="14" t="str">
        <f>VLOOKUP(Table1[[#This Row],[HotelID]],DimHotels!A:B,2,0)</f>
        <v>Hilton</v>
      </c>
      <c r="O318" t="str">
        <f>VLOOKUP(Table1[[#This Row],[HotelID]],DimHotels!A:C,3,0)</f>
        <v>Dubai</v>
      </c>
      <c r="P318" s="14">
        <f>VLOOKUP(Table1[[#This Row],[HotelID]],DimHotels!A:E,5,0)</f>
        <v>587</v>
      </c>
      <c r="Q318" s="14">
        <f>VLOOKUP(Table1[[#This Row],[TicketID]],DimTickets!A:G,7,0)</f>
        <v>3906</v>
      </c>
      <c r="R318" s="14">
        <f>Table1[[#This Row],[Visa Fees]]+Table1[[#This Row],[Night Rate]]+Table1[[#This Row],[Ticket cost]]</f>
        <v>6108</v>
      </c>
    </row>
    <row r="319" spans="1:18" x14ac:dyDescent="0.3">
      <c r="A319" t="s">
        <v>21554</v>
      </c>
      <c r="B319" t="s">
        <v>162</v>
      </c>
      <c r="C319" t="s">
        <v>12354</v>
      </c>
      <c r="D319" t="s">
        <v>17228</v>
      </c>
      <c r="E319" t="s">
        <v>19680</v>
      </c>
      <c r="F319" s="1">
        <v>45687</v>
      </c>
      <c r="G319" t="str">
        <f>VLOOKUP(Table1[[#This Row],[CustomerID]],DimCustomers!A:B,2,0)</f>
        <v>Jennifer Torres</v>
      </c>
      <c r="H319" t="str">
        <f>VLOOKUP(Table1[[#This Row],[CustomerID]],DimCustomers!A:C,3,0)</f>
        <v>Male</v>
      </c>
      <c r="I319" t="str">
        <f>VLOOKUP(Table1[[#This Row],[CustomerID]],DimCustomers!A:D,4,0)</f>
        <v>Rwanda</v>
      </c>
      <c r="J319" t="str">
        <f>VLOOKUP(Table1[[#This Row],[VisaID]],'DimVisaApplications 2'!A:C,3,0)</f>
        <v>Rejected</v>
      </c>
      <c r="K319" t="str">
        <f>VLOOKUP(Table1[[#This Row],[VisaID]],'DimVisaApplications 2'!A:D,4,0)</f>
        <v>UK</v>
      </c>
      <c r="L319" s="12">
        <f>VLOOKUP(Table1[[#This Row],[VisaID]],'DimVisaApplications 2'!A:E,5,0)</f>
        <v>45559</v>
      </c>
      <c r="M319" s="14">
        <f>VLOOKUP(Table1[[#This Row],[VisaID]],'DimVisaApplications 2'!A:G,7,0)</f>
        <v>1871</v>
      </c>
      <c r="N319" s="14" t="str">
        <f>VLOOKUP(Table1[[#This Row],[HotelID]],DimHotels!A:B,2,0)</f>
        <v>Four Seasons</v>
      </c>
      <c r="O319" t="str">
        <f>VLOOKUP(Table1[[#This Row],[HotelID]],DimHotels!A:C,3,0)</f>
        <v>London</v>
      </c>
      <c r="P319" s="14">
        <f>VLOOKUP(Table1[[#This Row],[HotelID]],DimHotels!A:E,5,0)</f>
        <v>367</v>
      </c>
      <c r="Q319" s="14">
        <f>VLOOKUP(Table1[[#This Row],[TicketID]],DimTickets!A:G,7,0)</f>
        <v>2030</v>
      </c>
      <c r="R319" s="14">
        <f>Table1[[#This Row],[Visa Fees]]+Table1[[#This Row],[Night Rate]]+Table1[[#This Row],[Ticket cost]]</f>
        <v>4268</v>
      </c>
    </row>
    <row r="320" spans="1:18" x14ac:dyDescent="0.3">
      <c r="A320" t="s">
        <v>21555</v>
      </c>
      <c r="B320" t="s">
        <v>2821</v>
      </c>
      <c r="C320" t="s">
        <v>14128</v>
      </c>
      <c r="D320" t="s">
        <v>16972</v>
      </c>
      <c r="E320" t="s">
        <v>19294</v>
      </c>
      <c r="F320" s="1">
        <v>45759</v>
      </c>
      <c r="G320" t="str">
        <f>VLOOKUP(Table1[[#This Row],[CustomerID]],DimCustomers!A:B,2,0)</f>
        <v>Wayne Anderson</v>
      </c>
      <c r="H320" t="str">
        <f>VLOOKUP(Table1[[#This Row],[CustomerID]],DimCustomers!A:C,3,0)</f>
        <v>Male</v>
      </c>
      <c r="I320" t="str">
        <f>VLOOKUP(Table1[[#This Row],[CustomerID]],DimCustomers!A:D,4,0)</f>
        <v>Reunion</v>
      </c>
      <c r="J320" t="str">
        <f>VLOOKUP(Table1[[#This Row],[VisaID]],'DimVisaApplications 2'!A:C,3,0)</f>
        <v>Pending</v>
      </c>
      <c r="K320" t="str">
        <f>VLOOKUP(Table1[[#This Row],[VisaID]],'DimVisaApplications 2'!A:D,4,0)</f>
        <v>Canada</v>
      </c>
      <c r="L320" s="12">
        <f>VLOOKUP(Table1[[#This Row],[VisaID]],'DimVisaApplications 2'!A:E,5,0)</f>
        <v>45610</v>
      </c>
      <c r="M320" s="14">
        <f>VLOOKUP(Table1[[#This Row],[VisaID]],'DimVisaApplications 2'!A:G,7,0)</f>
        <v>970</v>
      </c>
      <c r="N320" s="14" t="str">
        <f>VLOOKUP(Table1[[#This Row],[HotelID]],DimHotels!A:B,2,0)</f>
        <v>Sheraton</v>
      </c>
      <c r="O320" t="str">
        <f>VLOOKUP(Table1[[#This Row],[HotelID]],DimHotels!A:C,3,0)</f>
        <v>Paris</v>
      </c>
      <c r="P320" s="14">
        <f>VLOOKUP(Table1[[#This Row],[HotelID]],DimHotels!A:E,5,0)</f>
        <v>401</v>
      </c>
      <c r="Q320" s="14">
        <f>VLOOKUP(Table1[[#This Row],[TicketID]],DimTickets!A:G,7,0)</f>
        <v>2715</v>
      </c>
      <c r="R320" s="14">
        <f>Table1[[#This Row],[Visa Fees]]+Table1[[#This Row],[Night Rate]]+Table1[[#This Row],[Ticket cost]]</f>
        <v>4086</v>
      </c>
    </row>
    <row r="321" spans="1:18" x14ac:dyDescent="0.3">
      <c r="A321" t="s">
        <v>21556</v>
      </c>
      <c r="B321" t="s">
        <v>1948</v>
      </c>
      <c r="C321" t="s">
        <v>13067</v>
      </c>
      <c r="D321" t="s">
        <v>16536</v>
      </c>
      <c r="E321" t="s">
        <v>21178</v>
      </c>
      <c r="F321" s="1">
        <v>45717</v>
      </c>
      <c r="G321" t="str">
        <f>VLOOKUP(Table1[[#This Row],[CustomerID]],DimCustomers!A:B,2,0)</f>
        <v>Lee Bass</v>
      </c>
      <c r="H321" t="str">
        <f>VLOOKUP(Table1[[#This Row],[CustomerID]],DimCustomers!A:C,3,0)</f>
        <v>Female</v>
      </c>
      <c r="I321" t="str">
        <f>VLOOKUP(Table1[[#This Row],[CustomerID]],DimCustomers!A:D,4,0)</f>
        <v>Bouvet Island (Bouvetoya)</v>
      </c>
      <c r="J321" t="str">
        <f>VLOOKUP(Table1[[#This Row],[VisaID]],'DimVisaApplications 2'!A:C,3,0)</f>
        <v>Rejected</v>
      </c>
      <c r="K321" t="str">
        <f>VLOOKUP(Table1[[#This Row],[VisaID]],'DimVisaApplications 2'!A:D,4,0)</f>
        <v>USA</v>
      </c>
      <c r="L321" s="12">
        <f>VLOOKUP(Table1[[#This Row],[VisaID]],'DimVisaApplications 2'!A:E,5,0)</f>
        <v>45841</v>
      </c>
      <c r="M321" s="14">
        <f>VLOOKUP(Table1[[#This Row],[VisaID]],'DimVisaApplications 2'!A:G,7,0)</f>
        <v>1480</v>
      </c>
      <c r="N321" s="14" t="str">
        <f>VLOOKUP(Table1[[#This Row],[HotelID]],DimHotels!A:B,2,0)</f>
        <v>Sheraton</v>
      </c>
      <c r="O321" t="str">
        <f>VLOOKUP(Table1[[#This Row],[HotelID]],DimHotels!A:C,3,0)</f>
        <v>Cairo</v>
      </c>
      <c r="P321" s="14">
        <f>VLOOKUP(Table1[[#This Row],[HotelID]],DimHotels!A:E,5,0)</f>
        <v>637</v>
      </c>
      <c r="Q321" s="14">
        <f>VLOOKUP(Table1[[#This Row],[TicketID]],DimTickets!A:G,7,0)</f>
        <v>1355</v>
      </c>
      <c r="R321" s="14">
        <f>Table1[[#This Row],[Visa Fees]]+Table1[[#This Row],[Night Rate]]+Table1[[#This Row],[Ticket cost]]</f>
        <v>3472</v>
      </c>
    </row>
    <row r="322" spans="1:18" x14ac:dyDescent="0.3">
      <c r="A322" t="s">
        <v>21557</v>
      </c>
      <c r="B322" t="s">
        <v>519</v>
      </c>
      <c r="C322" t="s">
        <v>12714</v>
      </c>
      <c r="D322" t="s">
        <v>17437</v>
      </c>
      <c r="E322" t="s">
        <v>20908</v>
      </c>
      <c r="F322" s="1">
        <v>45762</v>
      </c>
      <c r="G322" t="str">
        <f>VLOOKUP(Table1[[#This Row],[CustomerID]],DimCustomers!A:B,2,0)</f>
        <v>Samantha Byrd</v>
      </c>
      <c r="H322" t="str">
        <f>VLOOKUP(Table1[[#This Row],[CustomerID]],DimCustomers!A:C,3,0)</f>
        <v>Male</v>
      </c>
      <c r="I322" t="str">
        <f>VLOOKUP(Table1[[#This Row],[CustomerID]],DimCustomers!A:D,4,0)</f>
        <v>Heard Island and McDonald Islands</v>
      </c>
      <c r="J322" t="str">
        <f>VLOOKUP(Table1[[#This Row],[VisaID]],'DimVisaApplications 2'!A:C,3,0)</f>
        <v>Pending</v>
      </c>
      <c r="K322" t="str">
        <f>VLOOKUP(Table1[[#This Row],[VisaID]],'DimVisaApplications 2'!A:D,4,0)</f>
        <v>Germany</v>
      </c>
      <c r="L322" s="12">
        <f>VLOOKUP(Table1[[#This Row],[VisaID]],'DimVisaApplications 2'!A:E,5,0)</f>
        <v>45852</v>
      </c>
      <c r="M322" s="14">
        <f>VLOOKUP(Table1[[#This Row],[VisaID]],'DimVisaApplications 2'!A:G,7,0)</f>
        <v>1006</v>
      </c>
      <c r="N322" s="14" t="str">
        <f>VLOOKUP(Table1[[#This Row],[HotelID]],DimHotels!A:B,2,0)</f>
        <v>Marriott</v>
      </c>
      <c r="O322" t="str">
        <f>VLOOKUP(Table1[[#This Row],[HotelID]],DimHotels!A:C,3,0)</f>
        <v>Cairo</v>
      </c>
      <c r="P322" s="14">
        <f>VLOOKUP(Table1[[#This Row],[HotelID]],DimHotels!A:E,5,0)</f>
        <v>578</v>
      </c>
      <c r="Q322" s="14">
        <f>VLOOKUP(Table1[[#This Row],[TicketID]],DimTickets!A:G,7,0)</f>
        <v>2651</v>
      </c>
      <c r="R322" s="14">
        <f>Table1[[#This Row],[Visa Fees]]+Table1[[#This Row],[Night Rate]]+Table1[[#This Row],[Ticket cost]]</f>
        <v>4235</v>
      </c>
    </row>
    <row r="323" spans="1:18" x14ac:dyDescent="0.3">
      <c r="A323" t="s">
        <v>21558</v>
      </c>
      <c r="B323" t="s">
        <v>1951</v>
      </c>
      <c r="C323" t="s">
        <v>13622</v>
      </c>
      <c r="D323" t="s">
        <v>16689</v>
      </c>
      <c r="E323" t="s">
        <v>19469</v>
      </c>
      <c r="F323" s="1">
        <v>45847</v>
      </c>
      <c r="G323" t="str">
        <f>VLOOKUP(Table1[[#This Row],[CustomerID]],DimCustomers!A:B,2,0)</f>
        <v>Jennifer Perry</v>
      </c>
      <c r="H323" t="str">
        <f>VLOOKUP(Table1[[#This Row],[CustomerID]],DimCustomers!A:C,3,0)</f>
        <v>Male</v>
      </c>
      <c r="I323" t="str">
        <f>VLOOKUP(Table1[[#This Row],[CustomerID]],DimCustomers!A:D,4,0)</f>
        <v>Spain</v>
      </c>
      <c r="J323" t="str">
        <f>VLOOKUP(Table1[[#This Row],[VisaID]],'DimVisaApplications 2'!A:C,3,0)</f>
        <v>Approved</v>
      </c>
      <c r="K323" t="str">
        <f>VLOOKUP(Table1[[#This Row],[VisaID]],'DimVisaApplications 2'!A:D,4,0)</f>
        <v>France</v>
      </c>
      <c r="L323" s="12">
        <f>VLOOKUP(Table1[[#This Row],[VisaID]],'DimVisaApplications 2'!A:E,5,0)</f>
        <v>45767</v>
      </c>
      <c r="M323" s="14">
        <f>VLOOKUP(Table1[[#This Row],[VisaID]],'DimVisaApplications 2'!A:G,7,0)</f>
        <v>1003</v>
      </c>
      <c r="N323" s="14" t="str">
        <f>VLOOKUP(Table1[[#This Row],[HotelID]],DimHotels!A:B,2,0)</f>
        <v>Hilton</v>
      </c>
      <c r="O323" t="str">
        <f>VLOOKUP(Table1[[#This Row],[HotelID]],DimHotels!A:C,3,0)</f>
        <v>London</v>
      </c>
      <c r="P323" s="14">
        <f>VLOOKUP(Table1[[#This Row],[HotelID]],DimHotels!A:E,5,0)</f>
        <v>221</v>
      </c>
      <c r="Q323" s="14">
        <f>VLOOKUP(Table1[[#This Row],[TicketID]],DimTickets!A:G,7,0)</f>
        <v>3154</v>
      </c>
      <c r="R323" s="14">
        <f>Table1[[#This Row],[Visa Fees]]+Table1[[#This Row],[Night Rate]]+Table1[[#This Row],[Ticket cost]]</f>
        <v>4378</v>
      </c>
    </row>
    <row r="324" spans="1:18" x14ac:dyDescent="0.3">
      <c r="A324" t="s">
        <v>21559</v>
      </c>
      <c r="B324" t="s">
        <v>2524</v>
      </c>
      <c r="C324" t="s">
        <v>13885</v>
      </c>
      <c r="D324" t="s">
        <v>16824</v>
      </c>
      <c r="E324" t="s">
        <v>20910</v>
      </c>
      <c r="F324" s="1">
        <v>45695</v>
      </c>
      <c r="G324" t="str">
        <f>VLOOKUP(Table1[[#This Row],[CustomerID]],DimCustomers!A:B,2,0)</f>
        <v>Sheryl West</v>
      </c>
      <c r="H324" t="str">
        <f>VLOOKUP(Table1[[#This Row],[CustomerID]],DimCustomers!A:C,3,0)</f>
        <v>Male</v>
      </c>
      <c r="I324" t="str">
        <f>VLOOKUP(Table1[[#This Row],[CustomerID]],DimCustomers!A:D,4,0)</f>
        <v>Denmark</v>
      </c>
      <c r="J324" t="str">
        <f>VLOOKUP(Table1[[#This Row],[VisaID]],'DimVisaApplications 2'!A:C,3,0)</f>
        <v>Approved</v>
      </c>
      <c r="K324" t="str">
        <f>VLOOKUP(Table1[[#This Row],[VisaID]],'DimVisaApplications 2'!A:D,4,0)</f>
        <v>UK</v>
      </c>
      <c r="L324" s="12">
        <f>VLOOKUP(Table1[[#This Row],[VisaID]],'DimVisaApplications 2'!A:E,5,0)</f>
        <v>45791</v>
      </c>
      <c r="M324" s="14">
        <f>VLOOKUP(Table1[[#This Row],[VisaID]],'DimVisaApplications 2'!A:G,7,0)</f>
        <v>985</v>
      </c>
      <c r="N324" s="14" t="str">
        <f>VLOOKUP(Table1[[#This Row],[HotelID]],DimHotels!A:B,2,0)</f>
        <v>Hilton</v>
      </c>
      <c r="O324" t="str">
        <f>VLOOKUP(Table1[[#This Row],[HotelID]],DimHotels!A:C,3,0)</f>
        <v>Paris</v>
      </c>
      <c r="P324" s="14">
        <f>VLOOKUP(Table1[[#This Row],[HotelID]],DimHotels!A:E,5,0)</f>
        <v>369</v>
      </c>
      <c r="Q324" s="14">
        <f>VLOOKUP(Table1[[#This Row],[TicketID]],DimTickets!A:G,7,0)</f>
        <v>1131</v>
      </c>
      <c r="R324" s="14">
        <f>Table1[[#This Row],[Visa Fees]]+Table1[[#This Row],[Night Rate]]+Table1[[#This Row],[Ticket cost]]</f>
        <v>2485</v>
      </c>
    </row>
    <row r="325" spans="1:18" x14ac:dyDescent="0.3">
      <c r="A325" t="s">
        <v>21560</v>
      </c>
      <c r="B325" t="s">
        <v>42</v>
      </c>
      <c r="C325" t="s">
        <v>12874</v>
      </c>
      <c r="D325" t="s">
        <v>16184</v>
      </c>
      <c r="E325" t="s">
        <v>21036</v>
      </c>
      <c r="F325" s="1">
        <v>45679</v>
      </c>
      <c r="G325" t="str">
        <f>VLOOKUP(Table1[[#This Row],[CustomerID]],DimCustomers!A:B,2,0)</f>
        <v>Charles Wolfe</v>
      </c>
      <c r="H325" t="str">
        <f>VLOOKUP(Table1[[#This Row],[CustomerID]],DimCustomers!A:C,3,0)</f>
        <v>Male</v>
      </c>
      <c r="I325" t="str">
        <f>VLOOKUP(Table1[[#This Row],[CustomerID]],DimCustomers!A:D,4,0)</f>
        <v>Tokelau</v>
      </c>
      <c r="J325" t="str">
        <f>VLOOKUP(Table1[[#This Row],[VisaID]],'DimVisaApplications 2'!A:C,3,0)</f>
        <v>Rejected</v>
      </c>
      <c r="K325" t="str">
        <f>VLOOKUP(Table1[[#This Row],[VisaID]],'DimVisaApplications 2'!A:D,4,0)</f>
        <v>USA</v>
      </c>
      <c r="L325" s="12">
        <f>VLOOKUP(Table1[[#This Row],[VisaID]],'DimVisaApplications 2'!A:E,5,0)</f>
        <v>45763</v>
      </c>
      <c r="M325" s="14">
        <f>VLOOKUP(Table1[[#This Row],[VisaID]],'DimVisaApplications 2'!A:G,7,0)</f>
        <v>1258</v>
      </c>
      <c r="N325" s="14" t="str">
        <f>VLOOKUP(Table1[[#This Row],[HotelID]],DimHotels!A:B,2,0)</f>
        <v>Radisson</v>
      </c>
      <c r="O325" t="str">
        <f>VLOOKUP(Table1[[#This Row],[HotelID]],DimHotels!A:C,3,0)</f>
        <v>Dubai</v>
      </c>
      <c r="P325" s="14">
        <f>VLOOKUP(Table1[[#This Row],[HotelID]],DimHotels!A:E,5,0)</f>
        <v>235</v>
      </c>
      <c r="Q325" s="14">
        <f>VLOOKUP(Table1[[#This Row],[TicketID]],DimTickets!A:G,7,0)</f>
        <v>3673</v>
      </c>
      <c r="R325" s="14">
        <f>Table1[[#This Row],[Visa Fees]]+Table1[[#This Row],[Night Rate]]+Table1[[#This Row],[Ticket cost]]</f>
        <v>5166</v>
      </c>
    </row>
    <row r="326" spans="1:18" x14ac:dyDescent="0.3">
      <c r="A326" t="s">
        <v>21561</v>
      </c>
      <c r="B326" t="s">
        <v>2294</v>
      </c>
      <c r="C326" t="s">
        <v>14550</v>
      </c>
      <c r="D326" t="s">
        <v>17055</v>
      </c>
      <c r="E326" t="s">
        <v>19969</v>
      </c>
      <c r="F326" s="1">
        <v>45786</v>
      </c>
      <c r="G326" t="str">
        <f>VLOOKUP(Table1[[#This Row],[CustomerID]],DimCustomers!A:B,2,0)</f>
        <v>Stephen Craig</v>
      </c>
      <c r="H326" t="str">
        <f>VLOOKUP(Table1[[#This Row],[CustomerID]],DimCustomers!A:C,3,0)</f>
        <v>Male</v>
      </c>
      <c r="I326" t="str">
        <f>VLOOKUP(Table1[[#This Row],[CustomerID]],DimCustomers!A:D,4,0)</f>
        <v>Gabon</v>
      </c>
      <c r="J326" t="str">
        <f>VLOOKUP(Table1[[#This Row],[VisaID]],'DimVisaApplications 2'!A:C,3,0)</f>
        <v>Pending</v>
      </c>
      <c r="K326" t="str">
        <f>VLOOKUP(Table1[[#This Row],[VisaID]],'DimVisaApplications 2'!A:D,4,0)</f>
        <v>France</v>
      </c>
      <c r="L326" s="12">
        <f>VLOOKUP(Table1[[#This Row],[VisaID]],'DimVisaApplications 2'!A:E,5,0)</f>
        <v>45852</v>
      </c>
      <c r="M326" s="14">
        <f>VLOOKUP(Table1[[#This Row],[VisaID]],'DimVisaApplications 2'!A:G,7,0)</f>
        <v>737</v>
      </c>
      <c r="N326" s="14" t="str">
        <f>VLOOKUP(Table1[[#This Row],[HotelID]],DimHotels!A:B,2,0)</f>
        <v>Four Seasons</v>
      </c>
      <c r="O326" t="str">
        <f>VLOOKUP(Table1[[#This Row],[HotelID]],DimHotels!A:C,3,0)</f>
        <v>Dubai</v>
      </c>
      <c r="P326" s="14">
        <f>VLOOKUP(Table1[[#This Row],[HotelID]],DimHotels!A:E,5,0)</f>
        <v>145</v>
      </c>
      <c r="Q326" s="14">
        <f>VLOOKUP(Table1[[#This Row],[TicketID]],DimTickets!A:G,7,0)</f>
        <v>3734</v>
      </c>
      <c r="R326" s="14">
        <f>Table1[[#This Row],[Visa Fees]]+Table1[[#This Row],[Night Rate]]+Table1[[#This Row],[Ticket cost]]</f>
        <v>4616</v>
      </c>
    </row>
    <row r="327" spans="1:18" x14ac:dyDescent="0.3">
      <c r="A327" t="s">
        <v>21562</v>
      </c>
      <c r="B327" t="s">
        <v>567</v>
      </c>
      <c r="C327" t="s">
        <v>13678</v>
      </c>
      <c r="D327" t="s">
        <v>15457</v>
      </c>
      <c r="E327" t="s">
        <v>19345</v>
      </c>
      <c r="F327" s="1">
        <v>45693</v>
      </c>
      <c r="G327" t="str">
        <f>VLOOKUP(Table1[[#This Row],[CustomerID]],DimCustomers!A:B,2,0)</f>
        <v>Kayla Hernandez</v>
      </c>
      <c r="H327" t="str">
        <f>VLOOKUP(Table1[[#This Row],[CustomerID]],DimCustomers!A:C,3,0)</f>
        <v>Female</v>
      </c>
      <c r="I327" t="str">
        <f>VLOOKUP(Table1[[#This Row],[CustomerID]],DimCustomers!A:D,4,0)</f>
        <v>Rwanda</v>
      </c>
      <c r="J327" t="str">
        <f>VLOOKUP(Table1[[#This Row],[VisaID]],'DimVisaApplications 2'!A:C,3,0)</f>
        <v>Pending</v>
      </c>
      <c r="K327" t="str">
        <f>VLOOKUP(Table1[[#This Row],[VisaID]],'DimVisaApplications 2'!A:D,4,0)</f>
        <v>USA</v>
      </c>
      <c r="L327" s="12">
        <f>VLOOKUP(Table1[[#This Row],[VisaID]],'DimVisaApplications 2'!A:E,5,0)</f>
        <v>45515</v>
      </c>
      <c r="M327" s="14">
        <f>VLOOKUP(Table1[[#This Row],[VisaID]],'DimVisaApplications 2'!A:G,7,0)</f>
        <v>1799</v>
      </c>
      <c r="N327" s="14" t="str">
        <f>VLOOKUP(Table1[[#This Row],[HotelID]],DimHotels!A:B,2,0)</f>
        <v>Radisson</v>
      </c>
      <c r="O327" t="str">
        <f>VLOOKUP(Table1[[#This Row],[HotelID]],DimHotels!A:C,3,0)</f>
        <v>New York</v>
      </c>
      <c r="P327" s="14">
        <f>VLOOKUP(Table1[[#This Row],[HotelID]],DimHotels!A:E,5,0)</f>
        <v>447</v>
      </c>
      <c r="Q327" s="14">
        <f>VLOOKUP(Table1[[#This Row],[TicketID]],DimTickets!A:G,7,0)</f>
        <v>2036</v>
      </c>
      <c r="R327" s="14">
        <f>Table1[[#This Row],[Visa Fees]]+Table1[[#This Row],[Night Rate]]+Table1[[#This Row],[Ticket cost]]</f>
        <v>4282</v>
      </c>
    </row>
    <row r="328" spans="1:18" x14ac:dyDescent="0.3">
      <c r="A328" t="s">
        <v>21563</v>
      </c>
      <c r="B328" t="s">
        <v>2692</v>
      </c>
      <c r="C328" t="s">
        <v>13724</v>
      </c>
      <c r="D328" t="s">
        <v>15891</v>
      </c>
      <c r="E328" t="s">
        <v>19495</v>
      </c>
      <c r="F328" s="1">
        <v>45754</v>
      </c>
      <c r="G328" t="str">
        <f>VLOOKUP(Table1[[#This Row],[CustomerID]],DimCustomers!A:B,2,0)</f>
        <v>Ethan Flores</v>
      </c>
      <c r="H328" t="str">
        <f>VLOOKUP(Table1[[#This Row],[CustomerID]],DimCustomers!A:C,3,0)</f>
        <v>Female</v>
      </c>
      <c r="I328" t="str">
        <f>VLOOKUP(Table1[[#This Row],[CustomerID]],DimCustomers!A:D,4,0)</f>
        <v>Holy See (Vatican City State)</v>
      </c>
      <c r="J328" t="str">
        <f>VLOOKUP(Table1[[#This Row],[VisaID]],'DimVisaApplications 2'!A:C,3,0)</f>
        <v>Rejected</v>
      </c>
      <c r="K328" t="str">
        <f>VLOOKUP(Table1[[#This Row],[VisaID]],'DimVisaApplications 2'!A:D,4,0)</f>
        <v>France</v>
      </c>
      <c r="L328" s="12">
        <f>VLOOKUP(Table1[[#This Row],[VisaID]],'DimVisaApplications 2'!A:E,5,0)</f>
        <v>45785</v>
      </c>
      <c r="M328" s="14">
        <f>VLOOKUP(Table1[[#This Row],[VisaID]],'DimVisaApplications 2'!A:G,7,0)</f>
        <v>1463</v>
      </c>
      <c r="N328" s="14" t="str">
        <f>VLOOKUP(Table1[[#This Row],[HotelID]],DimHotels!A:B,2,0)</f>
        <v>Hilton</v>
      </c>
      <c r="O328" t="str">
        <f>VLOOKUP(Table1[[#This Row],[HotelID]],DimHotels!A:C,3,0)</f>
        <v>Cairo</v>
      </c>
      <c r="P328" s="14">
        <f>VLOOKUP(Table1[[#This Row],[HotelID]],DimHotels!A:E,5,0)</f>
        <v>324</v>
      </c>
      <c r="Q328" s="14">
        <f>VLOOKUP(Table1[[#This Row],[TicketID]],DimTickets!A:G,7,0)</f>
        <v>2189</v>
      </c>
      <c r="R328" s="14">
        <f>Table1[[#This Row],[Visa Fees]]+Table1[[#This Row],[Night Rate]]+Table1[[#This Row],[Ticket cost]]</f>
        <v>3976</v>
      </c>
    </row>
    <row r="329" spans="1:18" x14ac:dyDescent="0.3">
      <c r="A329" t="s">
        <v>21564</v>
      </c>
      <c r="B329" t="s">
        <v>2138</v>
      </c>
      <c r="C329" t="s">
        <v>13488</v>
      </c>
      <c r="D329" t="s">
        <v>16107</v>
      </c>
      <c r="E329" t="s">
        <v>19585</v>
      </c>
      <c r="F329" s="1">
        <v>45855</v>
      </c>
      <c r="G329" t="str">
        <f>VLOOKUP(Table1[[#This Row],[CustomerID]],DimCustomers!A:B,2,0)</f>
        <v>Shannon Fox</v>
      </c>
      <c r="H329" t="str">
        <f>VLOOKUP(Table1[[#This Row],[CustomerID]],DimCustomers!A:C,3,0)</f>
        <v>Female</v>
      </c>
      <c r="I329" t="str">
        <f>VLOOKUP(Table1[[#This Row],[CustomerID]],DimCustomers!A:D,4,0)</f>
        <v>Grenada</v>
      </c>
      <c r="J329" t="str">
        <f>VLOOKUP(Table1[[#This Row],[VisaID]],'DimVisaApplications 2'!A:C,3,0)</f>
        <v>Rejected</v>
      </c>
      <c r="K329" t="str">
        <f>VLOOKUP(Table1[[#This Row],[VisaID]],'DimVisaApplications 2'!A:D,4,0)</f>
        <v>France</v>
      </c>
      <c r="L329" s="12">
        <f>VLOOKUP(Table1[[#This Row],[VisaID]],'DimVisaApplications 2'!A:E,5,0)</f>
        <v>45794</v>
      </c>
      <c r="M329" s="14">
        <f>VLOOKUP(Table1[[#This Row],[VisaID]],'DimVisaApplications 2'!A:G,7,0)</f>
        <v>1588</v>
      </c>
      <c r="N329" s="14" t="str">
        <f>VLOOKUP(Table1[[#This Row],[HotelID]],DimHotels!A:B,2,0)</f>
        <v>Hilton</v>
      </c>
      <c r="O329" t="str">
        <f>VLOOKUP(Table1[[#This Row],[HotelID]],DimHotels!A:C,3,0)</f>
        <v>Dubai</v>
      </c>
      <c r="P329" s="14">
        <f>VLOOKUP(Table1[[#This Row],[HotelID]],DimHotels!A:E,5,0)</f>
        <v>316</v>
      </c>
      <c r="Q329" s="14">
        <f>VLOOKUP(Table1[[#This Row],[TicketID]],DimTickets!A:G,7,0)</f>
        <v>3071</v>
      </c>
      <c r="R329" s="14">
        <f>Table1[[#This Row],[Visa Fees]]+Table1[[#This Row],[Night Rate]]+Table1[[#This Row],[Ticket cost]]</f>
        <v>4975</v>
      </c>
    </row>
    <row r="330" spans="1:18" x14ac:dyDescent="0.3">
      <c r="A330" t="s">
        <v>21565</v>
      </c>
      <c r="B330" t="s">
        <v>1064</v>
      </c>
      <c r="C330" t="s">
        <v>13689</v>
      </c>
      <c r="D330" t="s">
        <v>17069</v>
      </c>
      <c r="E330" t="s">
        <v>20761</v>
      </c>
      <c r="F330" s="1">
        <v>45727</v>
      </c>
      <c r="G330" t="str">
        <f>VLOOKUP(Table1[[#This Row],[CustomerID]],DimCustomers!A:B,2,0)</f>
        <v>Jill Ferguson</v>
      </c>
      <c r="H330" t="str">
        <f>VLOOKUP(Table1[[#This Row],[CustomerID]],DimCustomers!A:C,3,0)</f>
        <v>Male</v>
      </c>
      <c r="I330" t="str">
        <f>VLOOKUP(Table1[[#This Row],[CustomerID]],DimCustomers!A:D,4,0)</f>
        <v>France</v>
      </c>
      <c r="J330" t="str">
        <f>VLOOKUP(Table1[[#This Row],[VisaID]],'DimVisaApplications 2'!A:C,3,0)</f>
        <v>Pending</v>
      </c>
      <c r="K330" t="str">
        <f>VLOOKUP(Table1[[#This Row],[VisaID]],'DimVisaApplications 2'!A:D,4,0)</f>
        <v>Germany</v>
      </c>
      <c r="L330" s="12">
        <f>VLOOKUP(Table1[[#This Row],[VisaID]],'DimVisaApplications 2'!A:E,5,0)</f>
        <v>45823</v>
      </c>
      <c r="M330" s="14">
        <f>VLOOKUP(Table1[[#This Row],[VisaID]],'DimVisaApplications 2'!A:G,7,0)</f>
        <v>976</v>
      </c>
      <c r="N330" s="14" t="str">
        <f>VLOOKUP(Table1[[#This Row],[HotelID]],DimHotels!A:B,2,0)</f>
        <v>Marriott</v>
      </c>
      <c r="O330" t="str">
        <f>VLOOKUP(Table1[[#This Row],[HotelID]],DimHotels!A:C,3,0)</f>
        <v>Cairo</v>
      </c>
      <c r="P330" s="14">
        <f>VLOOKUP(Table1[[#This Row],[HotelID]],DimHotels!A:E,5,0)</f>
        <v>687</v>
      </c>
      <c r="Q330" s="14">
        <f>VLOOKUP(Table1[[#This Row],[TicketID]],DimTickets!A:G,7,0)</f>
        <v>3871</v>
      </c>
      <c r="R330" s="14">
        <f>Table1[[#This Row],[Visa Fees]]+Table1[[#This Row],[Night Rate]]+Table1[[#This Row],[Ticket cost]]</f>
        <v>5534</v>
      </c>
    </row>
    <row r="331" spans="1:18" x14ac:dyDescent="0.3">
      <c r="A331" t="s">
        <v>21566</v>
      </c>
      <c r="B331" t="s">
        <v>2446</v>
      </c>
      <c r="C331" t="s">
        <v>13583</v>
      </c>
      <c r="D331" t="s">
        <v>17612</v>
      </c>
      <c r="E331" t="s">
        <v>20762</v>
      </c>
      <c r="F331" s="1">
        <v>45826</v>
      </c>
      <c r="G331" t="str">
        <f>VLOOKUP(Table1[[#This Row],[CustomerID]],DimCustomers!A:B,2,0)</f>
        <v>Theresa Smith</v>
      </c>
      <c r="H331" t="str">
        <f>VLOOKUP(Table1[[#This Row],[CustomerID]],DimCustomers!A:C,3,0)</f>
        <v>Male</v>
      </c>
      <c r="I331" t="str">
        <f>VLOOKUP(Table1[[#This Row],[CustomerID]],DimCustomers!A:D,4,0)</f>
        <v>Niger</v>
      </c>
      <c r="J331" t="str">
        <f>VLOOKUP(Table1[[#This Row],[VisaID]],'DimVisaApplications 2'!A:C,3,0)</f>
        <v>Pending</v>
      </c>
      <c r="K331" t="str">
        <f>VLOOKUP(Table1[[#This Row],[VisaID]],'DimVisaApplications 2'!A:D,4,0)</f>
        <v>USA</v>
      </c>
      <c r="L331" s="12">
        <f>VLOOKUP(Table1[[#This Row],[VisaID]],'DimVisaApplications 2'!A:E,5,0)</f>
        <v>45582</v>
      </c>
      <c r="M331" s="14">
        <f>VLOOKUP(Table1[[#This Row],[VisaID]],'DimVisaApplications 2'!A:G,7,0)</f>
        <v>1138</v>
      </c>
      <c r="N331" s="14" t="str">
        <f>VLOOKUP(Table1[[#This Row],[HotelID]],DimHotels!A:B,2,0)</f>
        <v>Hilton</v>
      </c>
      <c r="O331" t="str">
        <f>VLOOKUP(Table1[[#This Row],[HotelID]],DimHotels!A:C,3,0)</f>
        <v>New York</v>
      </c>
      <c r="P331" s="14">
        <f>VLOOKUP(Table1[[#This Row],[HotelID]],DimHotels!A:E,5,0)</f>
        <v>544</v>
      </c>
      <c r="Q331" s="14">
        <f>VLOOKUP(Table1[[#This Row],[TicketID]],DimTickets!A:G,7,0)</f>
        <v>1801</v>
      </c>
      <c r="R331" s="14">
        <f>Table1[[#This Row],[Visa Fees]]+Table1[[#This Row],[Night Rate]]+Table1[[#This Row],[Ticket cost]]</f>
        <v>3483</v>
      </c>
    </row>
    <row r="332" spans="1:18" x14ac:dyDescent="0.3">
      <c r="A332" t="s">
        <v>21567</v>
      </c>
      <c r="B332" t="s">
        <v>166</v>
      </c>
      <c r="C332" t="s">
        <v>12848</v>
      </c>
      <c r="D332" t="s">
        <v>17076</v>
      </c>
      <c r="E332" t="s">
        <v>18585</v>
      </c>
      <c r="F332" s="1">
        <v>45821</v>
      </c>
      <c r="G332" t="str">
        <f>VLOOKUP(Table1[[#This Row],[CustomerID]],DimCustomers!A:B,2,0)</f>
        <v>Jeremy Parks</v>
      </c>
      <c r="H332" t="str">
        <f>VLOOKUP(Table1[[#This Row],[CustomerID]],DimCustomers!A:C,3,0)</f>
        <v>Female</v>
      </c>
      <c r="I332" t="str">
        <f>VLOOKUP(Table1[[#This Row],[CustomerID]],DimCustomers!A:D,4,0)</f>
        <v>Honduras</v>
      </c>
      <c r="J332" t="str">
        <f>VLOOKUP(Table1[[#This Row],[VisaID]],'DimVisaApplications 2'!A:C,3,0)</f>
        <v>Pending</v>
      </c>
      <c r="K332" t="str">
        <f>VLOOKUP(Table1[[#This Row],[VisaID]],'DimVisaApplications 2'!A:D,4,0)</f>
        <v>Canada</v>
      </c>
      <c r="L332" s="12">
        <f>VLOOKUP(Table1[[#This Row],[VisaID]],'DimVisaApplications 2'!A:E,5,0)</f>
        <v>45675</v>
      </c>
      <c r="M332" s="14">
        <f>VLOOKUP(Table1[[#This Row],[VisaID]],'DimVisaApplications 2'!A:G,7,0)</f>
        <v>856</v>
      </c>
      <c r="N332" s="14" t="str">
        <f>VLOOKUP(Table1[[#This Row],[HotelID]],DimHotels!A:B,2,0)</f>
        <v>Hilton</v>
      </c>
      <c r="O332" t="str">
        <f>VLOOKUP(Table1[[#This Row],[HotelID]],DimHotels!A:C,3,0)</f>
        <v>London</v>
      </c>
      <c r="P332" s="14">
        <f>VLOOKUP(Table1[[#This Row],[HotelID]],DimHotels!A:E,5,0)</f>
        <v>770</v>
      </c>
      <c r="Q332" s="14">
        <f>VLOOKUP(Table1[[#This Row],[TicketID]],DimTickets!A:G,7,0)</f>
        <v>3182</v>
      </c>
      <c r="R332" s="14">
        <f>Table1[[#This Row],[Visa Fees]]+Table1[[#This Row],[Night Rate]]+Table1[[#This Row],[Ticket cost]]</f>
        <v>4808</v>
      </c>
    </row>
    <row r="333" spans="1:18" x14ac:dyDescent="0.3">
      <c r="A333" t="s">
        <v>21568</v>
      </c>
      <c r="B333" t="s">
        <v>1210</v>
      </c>
      <c r="C333" t="s">
        <v>13895</v>
      </c>
      <c r="D333" t="s">
        <v>15614</v>
      </c>
      <c r="E333" t="s">
        <v>19509</v>
      </c>
      <c r="F333" s="1">
        <v>45773</v>
      </c>
      <c r="G333" t="str">
        <f>VLOOKUP(Table1[[#This Row],[CustomerID]],DimCustomers!A:B,2,0)</f>
        <v>Michael Mcneil</v>
      </c>
      <c r="H333" t="str">
        <f>VLOOKUP(Table1[[#This Row],[CustomerID]],DimCustomers!A:C,3,0)</f>
        <v>Male</v>
      </c>
      <c r="I333" t="str">
        <f>VLOOKUP(Table1[[#This Row],[CustomerID]],DimCustomers!A:D,4,0)</f>
        <v>Belize</v>
      </c>
      <c r="J333" t="str">
        <f>VLOOKUP(Table1[[#This Row],[VisaID]],'DimVisaApplications 2'!A:C,3,0)</f>
        <v>Pending</v>
      </c>
      <c r="K333" t="str">
        <f>VLOOKUP(Table1[[#This Row],[VisaID]],'DimVisaApplications 2'!A:D,4,0)</f>
        <v>UAE</v>
      </c>
      <c r="L333" s="12">
        <f>VLOOKUP(Table1[[#This Row],[VisaID]],'DimVisaApplications 2'!A:E,5,0)</f>
        <v>45719</v>
      </c>
      <c r="M333" s="14">
        <f>VLOOKUP(Table1[[#This Row],[VisaID]],'DimVisaApplications 2'!A:G,7,0)</f>
        <v>629</v>
      </c>
      <c r="N333" s="14" t="str">
        <f>VLOOKUP(Table1[[#This Row],[HotelID]],DimHotels!A:B,2,0)</f>
        <v>Hilton</v>
      </c>
      <c r="O333" t="str">
        <f>VLOOKUP(Table1[[#This Row],[HotelID]],DimHotels!A:C,3,0)</f>
        <v>Paris</v>
      </c>
      <c r="P333" s="14">
        <f>VLOOKUP(Table1[[#This Row],[HotelID]],DimHotels!A:E,5,0)</f>
        <v>671</v>
      </c>
      <c r="Q333" s="14">
        <f>VLOOKUP(Table1[[#This Row],[TicketID]],DimTickets!A:G,7,0)</f>
        <v>2546</v>
      </c>
      <c r="R333" s="14">
        <f>Table1[[#This Row],[Visa Fees]]+Table1[[#This Row],[Night Rate]]+Table1[[#This Row],[Ticket cost]]</f>
        <v>3846</v>
      </c>
    </row>
    <row r="334" spans="1:18" x14ac:dyDescent="0.3">
      <c r="A334" t="s">
        <v>21569</v>
      </c>
      <c r="B334" t="s">
        <v>639</v>
      </c>
      <c r="C334" t="s">
        <v>14201</v>
      </c>
      <c r="D334" t="s">
        <v>16690</v>
      </c>
      <c r="E334" t="s">
        <v>20380</v>
      </c>
      <c r="F334" s="1">
        <v>45700</v>
      </c>
      <c r="G334" t="str">
        <f>VLOOKUP(Table1[[#This Row],[CustomerID]],DimCustomers!A:B,2,0)</f>
        <v>Nicholas Bass</v>
      </c>
      <c r="H334" t="str">
        <f>VLOOKUP(Table1[[#This Row],[CustomerID]],DimCustomers!A:C,3,0)</f>
        <v>Male</v>
      </c>
      <c r="I334" t="str">
        <f>VLOOKUP(Table1[[#This Row],[CustomerID]],DimCustomers!A:D,4,0)</f>
        <v>Bouvet Island (Bouvetoya)</v>
      </c>
      <c r="J334" t="str">
        <f>VLOOKUP(Table1[[#This Row],[VisaID]],'DimVisaApplications 2'!A:C,3,0)</f>
        <v>Rejected</v>
      </c>
      <c r="K334" t="str">
        <f>VLOOKUP(Table1[[#This Row],[VisaID]],'DimVisaApplications 2'!A:D,4,0)</f>
        <v>UK</v>
      </c>
      <c r="L334" s="12">
        <f>VLOOKUP(Table1[[#This Row],[VisaID]],'DimVisaApplications 2'!A:E,5,0)</f>
        <v>45496</v>
      </c>
      <c r="M334" s="14">
        <f>VLOOKUP(Table1[[#This Row],[VisaID]],'DimVisaApplications 2'!A:G,7,0)</f>
        <v>1703</v>
      </c>
      <c r="N334" s="14" t="str">
        <f>VLOOKUP(Table1[[#This Row],[HotelID]],DimHotels!A:B,2,0)</f>
        <v>Radisson</v>
      </c>
      <c r="O334" t="str">
        <f>VLOOKUP(Table1[[#This Row],[HotelID]],DimHotels!A:C,3,0)</f>
        <v>New York</v>
      </c>
      <c r="P334" s="14">
        <f>VLOOKUP(Table1[[#This Row],[HotelID]],DimHotels!A:E,5,0)</f>
        <v>791</v>
      </c>
      <c r="Q334" s="14">
        <f>VLOOKUP(Table1[[#This Row],[TicketID]],DimTickets!A:G,7,0)</f>
        <v>2874</v>
      </c>
      <c r="R334" s="14">
        <f>Table1[[#This Row],[Visa Fees]]+Table1[[#This Row],[Night Rate]]+Table1[[#This Row],[Ticket cost]]</f>
        <v>5368</v>
      </c>
    </row>
    <row r="335" spans="1:18" x14ac:dyDescent="0.3">
      <c r="A335" t="s">
        <v>21570</v>
      </c>
      <c r="B335" t="s">
        <v>585</v>
      </c>
      <c r="C335" t="s">
        <v>14394</v>
      </c>
      <c r="D335" t="s">
        <v>18101</v>
      </c>
      <c r="E335" t="s">
        <v>19214</v>
      </c>
      <c r="F335" s="1">
        <v>45729</v>
      </c>
      <c r="G335" t="str">
        <f>VLOOKUP(Table1[[#This Row],[CustomerID]],DimCustomers!A:B,2,0)</f>
        <v>Karina Meyer</v>
      </c>
      <c r="H335" t="str">
        <f>VLOOKUP(Table1[[#This Row],[CustomerID]],DimCustomers!A:C,3,0)</f>
        <v>Female</v>
      </c>
      <c r="I335" t="str">
        <f>VLOOKUP(Table1[[#This Row],[CustomerID]],DimCustomers!A:D,4,0)</f>
        <v>Senegal</v>
      </c>
      <c r="J335" t="str">
        <f>VLOOKUP(Table1[[#This Row],[VisaID]],'DimVisaApplications 2'!A:C,3,0)</f>
        <v>Approved</v>
      </c>
      <c r="K335" t="str">
        <f>VLOOKUP(Table1[[#This Row],[VisaID]],'DimVisaApplications 2'!A:D,4,0)</f>
        <v>Germany</v>
      </c>
      <c r="L335" s="12">
        <f>VLOOKUP(Table1[[#This Row],[VisaID]],'DimVisaApplications 2'!A:E,5,0)</f>
        <v>45774</v>
      </c>
      <c r="M335" s="14">
        <f>VLOOKUP(Table1[[#This Row],[VisaID]],'DimVisaApplications 2'!A:G,7,0)</f>
        <v>1974</v>
      </c>
      <c r="N335" s="14" t="str">
        <f>VLOOKUP(Table1[[#This Row],[HotelID]],DimHotels!A:B,2,0)</f>
        <v>Marriott</v>
      </c>
      <c r="O335" t="str">
        <f>VLOOKUP(Table1[[#This Row],[HotelID]],DimHotels!A:C,3,0)</f>
        <v>Dubai</v>
      </c>
      <c r="P335" s="14">
        <f>VLOOKUP(Table1[[#This Row],[HotelID]],DimHotels!A:E,5,0)</f>
        <v>397</v>
      </c>
      <c r="Q335" s="14">
        <f>VLOOKUP(Table1[[#This Row],[TicketID]],DimTickets!A:G,7,0)</f>
        <v>1579</v>
      </c>
      <c r="R335" s="14">
        <f>Table1[[#This Row],[Visa Fees]]+Table1[[#This Row],[Night Rate]]+Table1[[#This Row],[Ticket cost]]</f>
        <v>3950</v>
      </c>
    </row>
    <row r="336" spans="1:18" x14ac:dyDescent="0.3">
      <c r="A336" t="s">
        <v>21571</v>
      </c>
      <c r="B336" t="s">
        <v>910</v>
      </c>
      <c r="C336" t="s">
        <v>12905</v>
      </c>
      <c r="D336" t="s">
        <v>17777</v>
      </c>
      <c r="E336" t="s">
        <v>20269</v>
      </c>
      <c r="F336" s="1">
        <v>45759</v>
      </c>
      <c r="G336" t="str">
        <f>VLOOKUP(Table1[[#This Row],[CustomerID]],DimCustomers!A:B,2,0)</f>
        <v>Cassidy Pena</v>
      </c>
      <c r="H336" t="str">
        <f>VLOOKUP(Table1[[#This Row],[CustomerID]],DimCustomers!A:C,3,0)</f>
        <v>Male</v>
      </c>
      <c r="I336" t="str">
        <f>VLOOKUP(Table1[[#This Row],[CustomerID]],DimCustomers!A:D,4,0)</f>
        <v>South Africa</v>
      </c>
      <c r="J336" t="str">
        <f>VLOOKUP(Table1[[#This Row],[VisaID]],'DimVisaApplications 2'!A:C,3,0)</f>
        <v>Pending</v>
      </c>
      <c r="K336" t="str">
        <f>VLOOKUP(Table1[[#This Row],[VisaID]],'DimVisaApplications 2'!A:D,4,0)</f>
        <v>UAE</v>
      </c>
      <c r="L336" s="12">
        <f>VLOOKUP(Table1[[#This Row],[VisaID]],'DimVisaApplications 2'!A:E,5,0)</f>
        <v>45575</v>
      </c>
      <c r="M336" s="14">
        <f>VLOOKUP(Table1[[#This Row],[VisaID]],'DimVisaApplications 2'!A:G,7,0)</f>
        <v>526</v>
      </c>
      <c r="N336" s="14" t="str">
        <f>VLOOKUP(Table1[[#This Row],[HotelID]],DimHotels!A:B,2,0)</f>
        <v>Four Seasons</v>
      </c>
      <c r="O336" t="str">
        <f>VLOOKUP(Table1[[#This Row],[HotelID]],DimHotels!A:C,3,0)</f>
        <v>Paris</v>
      </c>
      <c r="P336" s="14">
        <f>VLOOKUP(Table1[[#This Row],[HotelID]],DimHotels!A:E,5,0)</f>
        <v>376</v>
      </c>
      <c r="Q336" s="14">
        <f>VLOOKUP(Table1[[#This Row],[TicketID]],DimTickets!A:G,7,0)</f>
        <v>2041</v>
      </c>
      <c r="R336" s="14">
        <f>Table1[[#This Row],[Visa Fees]]+Table1[[#This Row],[Night Rate]]+Table1[[#This Row],[Ticket cost]]</f>
        <v>2943</v>
      </c>
    </row>
    <row r="337" spans="1:18" x14ac:dyDescent="0.3">
      <c r="A337" t="s">
        <v>21572</v>
      </c>
      <c r="B337" t="s">
        <v>2052</v>
      </c>
      <c r="C337" t="s">
        <v>13504</v>
      </c>
      <c r="D337" t="s">
        <v>16842</v>
      </c>
      <c r="E337" t="s">
        <v>21119</v>
      </c>
      <c r="F337" s="1">
        <v>45716</v>
      </c>
      <c r="G337" t="str">
        <f>VLOOKUP(Table1[[#This Row],[CustomerID]],DimCustomers!A:B,2,0)</f>
        <v>Carlos Warren</v>
      </c>
      <c r="H337" t="str">
        <f>VLOOKUP(Table1[[#This Row],[CustomerID]],DimCustomers!A:C,3,0)</f>
        <v>Female</v>
      </c>
      <c r="I337" t="str">
        <f>VLOOKUP(Table1[[#This Row],[CustomerID]],DimCustomers!A:D,4,0)</f>
        <v>American Samoa</v>
      </c>
      <c r="J337" t="str">
        <f>VLOOKUP(Table1[[#This Row],[VisaID]],'DimVisaApplications 2'!A:C,3,0)</f>
        <v>Approved</v>
      </c>
      <c r="K337" t="str">
        <f>VLOOKUP(Table1[[#This Row],[VisaID]],'DimVisaApplications 2'!A:D,4,0)</f>
        <v>UK</v>
      </c>
      <c r="L337" s="12">
        <f>VLOOKUP(Table1[[#This Row],[VisaID]],'DimVisaApplications 2'!A:E,5,0)</f>
        <v>45854</v>
      </c>
      <c r="M337" s="14">
        <f>VLOOKUP(Table1[[#This Row],[VisaID]],'DimVisaApplications 2'!A:G,7,0)</f>
        <v>660</v>
      </c>
      <c r="N337" s="14" t="str">
        <f>VLOOKUP(Table1[[#This Row],[HotelID]],DimHotels!A:B,2,0)</f>
        <v>Hilton</v>
      </c>
      <c r="O337" t="str">
        <f>VLOOKUP(Table1[[#This Row],[HotelID]],DimHotels!A:C,3,0)</f>
        <v>London</v>
      </c>
      <c r="P337" s="14">
        <f>VLOOKUP(Table1[[#This Row],[HotelID]],DimHotels!A:E,5,0)</f>
        <v>409</v>
      </c>
      <c r="Q337" s="14">
        <f>VLOOKUP(Table1[[#This Row],[TicketID]],DimTickets!A:G,7,0)</f>
        <v>3877</v>
      </c>
      <c r="R337" s="14">
        <f>Table1[[#This Row],[Visa Fees]]+Table1[[#This Row],[Night Rate]]+Table1[[#This Row],[Ticket cost]]</f>
        <v>4946</v>
      </c>
    </row>
    <row r="338" spans="1:18" x14ac:dyDescent="0.3">
      <c r="A338" t="s">
        <v>21573</v>
      </c>
      <c r="B338" t="s">
        <v>437</v>
      </c>
      <c r="C338" t="s">
        <v>13561</v>
      </c>
      <c r="D338" t="s">
        <v>16351</v>
      </c>
      <c r="E338" t="s">
        <v>18518</v>
      </c>
      <c r="F338" s="1">
        <v>45731</v>
      </c>
      <c r="G338" t="str">
        <f>VLOOKUP(Table1[[#This Row],[CustomerID]],DimCustomers!A:B,2,0)</f>
        <v>Diane Gordon DVM</v>
      </c>
      <c r="H338" t="str">
        <f>VLOOKUP(Table1[[#This Row],[CustomerID]],DimCustomers!A:C,3,0)</f>
        <v>Male</v>
      </c>
      <c r="I338" t="str">
        <f>VLOOKUP(Table1[[#This Row],[CustomerID]],DimCustomers!A:D,4,0)</f>
        <v>Hong Kong</v>
      </c>
      <c r="J338" t="str">
        <f>VLOOKUP(Table1[[#This Row],[VisaID]],'DimVisaApplications 2'!A:C,3,0)</f>
        <v>Approved</v>
      </c>
      <c r="K338" t="str">
        <f>VLOOKUP(Table1[[#This Row],[VisaID]],'DimVisaApplications 2'!A:D,4,0)</f>
        <v>USA</v>
      </c>
      <c r="L338" s="12">
        <f>VLOOKUP(Table1[[#This Row],[VisaID]],'DimVisaApplications 2'!A:E,5,0)</f>
        <v>45515</v>
      </c>
      <c r="M338" s="14">
        <f>VLOOKUP(Table1[[#This Row],[VisaID]],'DimVisaApplications 2'!A:G,7,0)</f>
        <v>1735</v>
      </c>
      <c r="N338" s="14" t="str">
        <f>VLOOKUP(Table1[[#This Row],[HotelID]],DimHotels!A:B,2,0)</f>
        <v>Marriott</v>
      </c>
      <c r="O338" t="str">
        <f>VLOOKUP(Table1[[#This Row],[HotelID]],DimHotels!A:C,3,0)</f>
        <v>New York</v>
      </c>
      <c r="P338" s="14">
        <f>VLOOKUP(Table1[[#This Row],[HotelID]],DimHotels!A:E,5,0)</f>
        <v>662</v>
      </c>
      <c r="Q338" s="14">
        <f>VLOOKUP(Table1[[#This Row],[TicketID]],DimTickets!A:G,7,0)</f>
        <v>4862</v>
      </c>
      <c r="R338" s="14">
        <f>Table1[[#This Row],[Visa Fees]]+Table1[[#This Row],[Night Rate]]+Table1[[#This Row],[Ticket cost]]</f>
        <v>7259</v>
      </c>
    </row>
    <row r="339" spans="1:18" x14ac:dyDescent="0.3">
      <c r="A339" t="s">
        <v>21574</v>
      </c>
      <c r="B339" t="s">
        <v>2750</v>
      </c>
      <c r="C339" t="s">
        <v>13542</v>
      </c>
      <c r="D339" t="s">
        <v>15405</v>
      </c>
      <c r="E339" t="s">
        <v>20993</v>
      </c>
      <c r="F339" s="1">
        <v>45735</v>
      </c>
      <c r="G339" t="str">
        <f>VLOOKUP(Table1[[#This Row],[CustomerID]],DimCustomers!A:B,2,0)</f>
        <v>Rhonda Johnson</v>
      </c>
      <c r="H339" t="str">
        <f>VLOOKUP(Table1[[#This Row],[CustomerID]],DimCustomers!A:C,3,0)</f>
        <v>Female</v>
      </c>
      <c r="I339" t="str">
        <f>VLOOKUP(Table1[[#This Row],[CustomerID]],DimCustomers!A:D,4,0)</f>
        <v>Equatorial Guinea</v>
      </c>
      <c r="J339" t="str">
        <f>VLOOKUP(Table1[[#This Row],[VisaID]],'DimVisaApplications 2'!A:C,3,0)</f>
        <v>Pending</v>
      </c>
      <c r="K339" t="str">
        <f>VLOOKUP(Table1[[#This Row],[VisaID]],'DimVisaApplications 2'!A:D,4,0)</f>
        <v>France</v>
      </c>
      <c r="L339" s="12">
        <f>VLOOKUP(Table1[[#This Row],[VisaID]],'DimVisaApplications 2'!A:E,5,0)</f>
        <v>45817</v>
      </c>
      <c r="M339" s="14">
        <f>VLOOKUP(Table1[[#This Row],[VisaID]],'DimVisaApplications 2'!A:G,7,0)</f>
        <v>1381</v>
      </c>
      <c r="N339" s="14" t="str">
        <f>VLOOKUP(Table1[[#This Row],[HotelID]],DimHotels!A:B,2,0)</f>
        <v>Marriott</v>
      </c>
      <c r="O339" t="str">
        <f>VLOOKUP(Table1[[#This Row],[HotelID]],DimHotels!A:C,3,0)</f>
        <v>Cairo</v>
      </c>
      <c r="P339" s="14">
        <f>VLOOKUP(Table1[[#This Row],[HotelID]],DimHotels!A:E,5,0)</f>
        <v>707</v>
      </c>
      <c r="Q339" s="14">
        <f>VLOOKUP(Table1[[#This Row],[TicketID]],DimTickets!A:G,7,0)</f>
        <v>2660</v>
      </c>
      <c r="R339" s="14">
        <f>Table1[[#This Row],[Visa Fees]]+Table1[[#This Row],[Night Rate]]+Table1[[#This Row],[Ticket cost]]</f>
        <v>4748</v>
      </c>
    </row>
    <row r="340" spans="1:18" x14ac:dyDescent="0.3">
      <c r="A340" t="s">
        <v>21575</v>
      </c>
      <c r="B340" t="s">
        <v>744</v>
      </c>
      <c r="C340" t="s">
        <v>13837</v>
      </c>
      <c r="D340" t="s">
        <v>16359</v>
      </c>
      <c r="E340" t="s">
        <v>20821</v>
      </c>
      <c r="F340" s="1">
        <v>45719</v>
      </c>
      <c r="G340" t="str">
        <f>VLOOKUP(Table1[[#This Row],[CustomerID]],DimCustomers!A:B,2,0)</f>
        <v>Janice Boyer</v>
      </c>
      <c r="H340" t="str">
        <f>VLOOKUP(Table1[[#This Row],[CustomerID]],DimCustomers!A:C,3,0)</f>
        <v>Female</v>
      </c>
      <c r="I340" t="str">
        <f>VLOOKUP(Table1[[#This Row],[CustomerID]],DimCustomers!A:D,4,0)</f>
        <v>Liberia</v>
      </c>
      <c r="J340" t="str">
        <f>VLOOKUP(Table1[[#This Row],[VisaID]],'DimVisaApplications 2'!A:C,3,0)</f>
        <v>Pending</v>
      </c>
      <c r="K340" t="str">
        <f>VLOOKUP(Table1[[#This Row],[VisaID]],'DimVisaApplications 2'!A:D,4,0)</f>
        <v>Germany</v>
      </c>
      <c r="L340" s="12">
        <f>VLOOKUP(Table1[[#This Row],[VisaID]],'DimVisaApplications 2'!A:E,5,0)</f>
        <v>45568</v>
      </c>
      <c r="M340" s="14">
        <f>VLOOKUP(Table1[[#This Row],[VisaID]],'DimVisaApplications 2'!A:G,7,0)</f>
        <v>728</v>
      </c>
      <c r="N340" s="14" t="str">
        <f>VLOOKUP(Table1[[#This Row],[HotelID]],DimHotels!A:B,2,0)</f>
        <v>Radisson</v>
      </c>
      <c r="O340" t="str">
        <f>VLOOKUP(Table1[[#This Row],[HotelID]],DimHotels!A:C,3,0)</f>
        <v>Cairo</v>
      </c>
      <c r="P340" s="14">
        <f>VLOOKUP(Table1[[#This Row],[HotelID]],DimHotels!A:E,5,0)</f>
        <v>375</v>
      </c>
      <c r="Q340" s="14">
        <f>VLOOKUP(Table1[[#This Row],[TicketID]],DimTickets!A:G,7,0)</f>
        <v>1487</v>
      </c>
      <c r="R340" s="14">
        <f>Table1[[#This Row],[Visa Fees]]+Table1[[#This Row],[Night Rate]]+Table1[[#This Row],[Ticket cost]]</f>
        <v>2590</v>
      </c>
    </row>
    <row r="341" spans="1:18" x14ac:dyDescent="0.3">
      <c r="A341" t="s">
        <v>21576</v>
      </c>
      <c r="B341" t="s">
        <v>144</v>
      </c>
      <c r="C341" t="s">
        <v>14725</v>
      </c>
      <c r="D341" t="s">
        <v>15950</v>
      </c>
      <c r="E341" t="s">
        <v>18461</v>
      </c>
      <c r="F341" s="1">
        <v>45758</v>
      </c>
      <c r="G341" t="str">
        <f>VLOOKUP(Table1[[#This Row],[CustomerID]],DimCustomers!A:B,2,0)</f>
        <v>William Jenkins</v>
      </c>
      <c r="H341" t="str">
        <f>VLOOKUP(Table1[[#This Row],[CustomerID]],DimCustomers!A:C,3,0)</f>
        <v>Female</v>
      </c>
      <c r="I341" t="str">
        <f>VLOOKUP(Table1[[#This Row],[CustomerID]],DimCustomers!A:D,4,0)</f>
        <v>Barbados</v>
      </c>
      <c r="J341" t="str">
        <f>VLOOKUP(Table1[[#This Row],[VisaID]],'DimVisaApplications 2'!A:C,3,0)</f>
        <v>Approved</v>
      </c>
      <c r="K341" t="str">
        <f>VLOOKUP(Table1[[#This Row],[VisaID]],'DimVisaApplications 2'!A:D,4,0)</f>
        <v>Canada</v>
      </c>
      <c r="L341" s="12">
        <f>VLOOKUP(Table1[[#This Row],[VisaID]],'DimVisaApplications 2'!A:E,5,0)</f>
        <v>45599</v>
      </c>
      <c r="M341" s="14">
        <f>VLOOKUP(Table1[[#This Row],[VisaID]],'DimVisaApplications 2'!A:G,7,0)</f>
        <v>1964</v>
      </c>
      <c r="N341" s="14" t="str">
        <f>VLOOKUP(Table1[[#This Row],[HotelID]],DimHotels!A:B,2,0)</f>
        <v>Sheraton</v>
      </c>
      <c r="O341" t="str">
        <f>VLOOKUP(Table1[[#This Row],[HotelID]],DimHotels!A:C,3,0)</f>
        <v>London</v>
      </c>
      <c r="P341" s="14">
        <f>VLOOKUP(Table1[[#This Row],[HotelID]],DimHotels!A:E,5,0)</f>
        <v>444</v>
      </c>
      <c r="Q341" s="14">
        <f>VLOOKUP(Table1[[#This Row],[TicketID]],DimTickets!A:G,7,0)</f>
        <v>3869</v>
      </c>
      <c r="R341" s="14">
        <f>Table1[[#This Row],[Visa Fees]]+Table1[[#This Row],[Night Rate]]+Table1[[#This Row],[Ticket cost]]</f>
        <v>6277</v>
      </c>
    </row>
    <row r="342" spans="1:18" x14ac:dyDescent="0.3">
      <c r="A342" t="s">
        <v>21577</v>
      </c>
      <c r="B342" t="s">
        <v>2643</v>
      </c>
      <c r="C342" t="s">
        <v>12641</v>
      </c>
      <c r="D342" t="s">
        <v>15817</v>
      </c>
      <c r="E342" t="s">
        <v>18352</v>
      </c>
      <c r="F342" s="1">
        <v>45815</v>
      </c>
      <c r="G342" t="str">
        <f>VLOOKUP(Table1[[#This Row],[CustomerID]],DimCustomers!A:B,2,0)</f>
        <v>Sara Anderson</v>
      </c>
      <c r="H342" t="str">
        <f>VLOOKUP(Table1[[#This Row],[CustomerID]],DimCustomers!A:C,3,0)</f>
        <v>Male</v>
      </c>
      <c r="I342" t="str">
        <f>VLOOKUP(Table1[[#This Row],[CustomerID]],DimCustomers!A:D,4,0)</f>
        <v>Uganda</v>
      </c>
      <c r="J342" t="str">
        <f>VLOOKUP(Table1[[#This Row],[VisaID]],'DimVisaApplications 2'!A:C,3,0)</f>
        <v>Approved</v>
      </c>
      <c r="K342" t="str">
        <f>VLOOKUP(Table1[[#This Row],[VisaID]],'DimVisaApplications 2'!A:D,4,0)</f>
        <v>France</v>
      </c>
      <c r="L342" s="12">
        <f>VLOOKUP(Table1[[#This Row],[VisaID]],'DimVisaApplications 2'!A:E,5,0)</f>
        <v>45605</v>
      </c>
      <c r="M342" s="14">
        <f>VLOOKUP(Table1[[#This Row],[VisaID]],'DimVisaApplications 2'!A:G,7,0)</f>
        <v>1826</v>
      </c>
      <c r="N342" s="14" t="str">
        <f>VLOOKUP(Table1[[#This Row],[HotelID]],DimHotels!A:B,2,0)</f>
        <v>Sheraton</v>
      </c>
      <c r="O342" t="str">
        <f>VLOOKUP(Table1[[#This Row],[HotelID]],DimHotels!A:C,3,0)</f>
        <v>New York</v>
      </c>
      <c r="P342" s="14">
        <f>VLOOKUP(Table1[[#This Row],[HotelID]],DimHotels!A:E,5,0)</f>
        <v>717</v>
      </c>
      <c r="Q342" s="14">
        <f>VLOOKUP(Table1[[#This Row],[TicketID]],DimTickets!A:G,7,0)</f>
        <v>1002</v>
      </c>
      <c r="R342" s="14">
        <f>Table1[[#This Row],[Visa Fees]]+Table1[[#This Row],[Night Rate]]+Table1[[#This Row],[Ticket cost]]</f>
        <v>3545</v>
      </c>
    </row>
    <row r="343" spans="1:18" x14ac:dyDescent="0.3">
      <c r="A343" t="s">
        <v>21578</v>
      </c>
      <c r="B343" t="s">
        <v>1415</v>
      </c>
      <c r="C343" t="s">
        <v>12465</v>
      </c>
      <c r="D343" t="s">
        <v>15428</v>
      </c>
      <c r="E343" t="s">
        <v>20865</v>
      </c>
      <c r="F343" s="1">
        <v>45815</v>
      </c>
      <c r="G343" t="str">
        <f>VLOOKUP(Table1[[#This Row],[CustomerID]],DimCustomers!A:B,2,0)</f>
        <v>Daniel Leon</v>
      </c>
      <c r="H343" t="str">
        <f>VLOOKUP(Table1[[#This Row],[CustomerID]],DimCustomers!A:C,3,0)</f>
        <v>Female</v>
      </c>
      <c r="I343" t="str">
        <f>VLOOKUP(Table1[[#This Row],[CustomerID]],DimCustomers!A:D,4,0)</f>
        <v>Sweden</v>
      </c>
      <c r="J343" t="str">
        <f>VLOOKUP(Table1[[#This Row],[VisaID]],'DimVisaApplications 2'!A:C,3,0)</f>
        <v>Approved</v>
      </c>
      <c r="K343" t="str">
        <f>VLOOKUP(Table1[[#This Row],[VisaID]],'DimVisaApplications 2'!A:D,4,0)</f>
        <v>USA</v>
      </c>
      <c r="L343" s="12">
        <f>VLOOKUP(Table1[[#This Row],[VisaID]],'DimVisaApplications 2'!A:E,5,0)</f>
        <v>45536</v>
      </c>
      <c r="M343" s="14">
        <f>VLOOKUP(Table1[[#This Row],[VisaID]],'DimVisaApplications 2'!A:G,7,0)</f>
        <v>1232</v>
      </c>
      <c r="N343" s="14" t="str">
        <f>VLOOKUP(Table1[[#This Row],[HotelID]],DimHotels!A:B,2,0)</f>
        <v>Hilton</v>
      </c>
      <c r="O343" t="str">
        <f>VLOOKUP(Table1[[#This Row],[HotelID]],DimHotels!A:C,3,0)</f>
        <v>Cairo</v>
      </c>
      <c r="P343" s="14">
        <f>VLOOKUP(Table1[[#This Row],[HotelID]],DimHotels!A:E,5,0)</f>
        <v>764</v>
      </c>
      <c r="Q343" s="14">
        <f>VLOOKUP(Table1[[#This Row],[TicketID]],DimTickets!A:G,7,0)</f>
        <v>4920</v>
      </c>
      <c r="R343" s="14">
        <f>Table1[[#This Row],[Visa Fees]]+Table1[[#This Row],[Night Rate]]+Table1[[#This Row],[Ticket cost]]</f>
        <v>6916</v>
      </c>
    </row>
    <row r="344" spans="1:18" x14ac:dyDescent="0.3">
      <c r="A344" t="s">
        <v>21579</v>
      </c>
      <c r="B344" t="s">
        <v>2650</v>
      </c>
      <c r="C344" t="s">
        <v>13347</v>
      </c>
      <c r="D344" t="s">
        <v>16586</v>
      </c>
      <c r="E344" t="s">
        <v>20797</v>
      </c>
      <c r="F344" s="1">
        <v>45697</v>
      </c>
      <c r="G344" t="str">
        <f>VLOOKUP(Table1[[#This Row],[CustomerID]],DimCustomers!A:B,2,0)</f>
        <v>Morgan Rhodes</v>
      </c>
      <c r="H344" t="str">
        <f>VLOOKUP(Table1[[#This Row],[CustomerID]],DimCustomers!A:C,3,0)</f>
        <v>Female</v>
      </c>
      <c r="I344" t="str">
        <f>VLOOKUP(Table1[[#This Row],[CustomerID]],DimCustomers!A:D,4,0)</f>
        <v>Sierra Leone</v>
      </c>
      <c r="J344" t="str">
        <f>VLOOKUP(Table1[[#This Row],[VisaID]],'DimVisaApplications 2'!A:C,3,0)</f>
        <v>Rejected</v>
      </c>
      <c r="K344" t="str">
        <f>VLOOKUP(Table1[[#This Row],[VisaID]],'DimVisaApplications 2'!A:D,4,0)</f>
        <v>Canada</v>
      </c>
      <c r="L344" s="12">
        <f>VLOOKUP(Table1[[#This Row],[VisaID]],'DimVisaApplications 2'!A:E,5,0)</f>
        <v>45848</v>
      </c>
      <c r="M344" s="14">
        <f>VLOOKUP(Table1[[#This Row],[VisaID]],'DimVisaApplications 2'!A:G,7,0)</f>
        <v>822</v>
      </c>
      <c r="N344" s="14" t="str">
        <f>VLOOKUP(Table1[[#This Row],[HotelID]],DimHotels!A:B,2,0)</f>
        <v>Hilton</v>
      </c>
      <c r="O344" t="str">
        <f>VLOOKUP(Table1[[#This Row],[HotelID]],DimHotels!A:C,3,0)</f>
        <v>New York</v>
      </c>
      <c r="P344" s="14">
        <f>VLOOKUP(Table1[[#This Row],[HotelID]],DimHotels!A:E,5,0)</f>
        <v>582</v>
      </c>
      <c r="Q344" s="14">
        <f>VLOOKUP(Table1[[#This Row],[TicketID]],DimTickets!A:G,7,0)</f>
        <v>2186</v>
      </c>
      <c r="R344" s="14">
        <f>Table1[[#This Row],[Visa Fees]]+Table1[[#This Row],[Night Rate]]+Table1[[#This Row],[Ticket cost]]</f>
        <v>3590</v>
      </c>
    </row>
    <row r="345" spans="1:18" x14ac:dyDescent="0.3">
      <c r="A345" t="s">
        <v>21580</v>
      </c>
      <c r="B345" t="s">
        <v>2565</v>
      </c>
      <c r="C345" t="s">
        <v>14089</v>
      </c>
      <c r="D345" t="s">
        <v>15371</v>
      </c>
      <c r="E345" t="s">
        <v>20737</v>
      </c>
      <c r="F345" s="1">
        <v>45733</v>
      </c>
      <c r="G345" t="str">
        <f>VLOOKUP(Table1[[#This Row],[CustomerID]],DimCustomers!A:B,2,0)</f>
        <v>Miss Kendra Williams MD</v>
      </c>
      <c r="H345" t="str">
        <f>VLOOKUP(Table1[[#This Row],[CustomerID]],DimCustomers!A:C,3,0)</f>
        <v>Female</v>
      </c>
      <c r="I345" t="str">
        <f>VLOOKUP(Table1[[#This Row],[CustomerID]],DimCustomers!A:D,4,0)</f>
        <v>Eritrea</v>
      </c>
      <c r="J345" t="str">
        <f>VLOOKUP(Table1[[#This Row],[VisaID]],'DimVisaApplications 2'!A:C,3,0)</f>
        <v>Approved</v>
      </c>
      <c r="K345" t="str">
        <f>VLOOKUP(Table1[[#This Row],[VisaID]],'DimVisaApplications 2'!A:D,4,0)</f>
        <v>Canada</v>
      </c>
      <c r="L345" s="12">
        <f>VLOOKUP(Table1[[#This Row],[VisaID]],'DimVisaApplications 2'!A:E,5,0)</f>
        <v>45707</v>
      </c>
      <c r="M345" s="14">
        <f>VLOOKUP(Table1[[#This Row],[VisaID]],'DimVisaApplications 2'!A:G,7,0)</f>
        <v>1268</v>
      </c>
      <c r="N345" s="14" t="str">
        <f>VLOOKUP(Table1[[#This Row],[HotelID]],DimHotels!A:B,2,0)</f>
        <v>Sheraton</v>
      </c>
      <c r="O345" t="str">
        <f>VLOOKUP(Table1[[#This Row],[HotelID]],DimHotels!A:C,3,0)</f>
        <v>Paris</v>
      </c>
      <c r="P345" s="14">
        <f>VLOOKUP(Table1[[#This Row],[HotelID]],DimHotels!A:E,5,0)</f>
        <v>783</v>
      </c>
      <c r="Q345" s="14">
        <f>VLOOKUP(Table1[[#This Row],[TicketID]],DimTickets!A:G,7,0)</f>
        <v>1409</v>
      </c>
      <c r="R345" s="14">
        <f>Table1[[#This Row],[Visa Fees]]+Table1[[#This Row],[Night Rate]]+Table1[[#This Row],[Ticket cost]]</f>
        <v>3460</v>
      </c>
    </row>
    <row r="346" spans="1:18" x14ac:dyDescent="0.3">
      <c r="A346" t="s">
        <v>21581</v>
      </c>
      <c r="B346" t="s">
        <v>1466</v>
      </c>
      <c r="C346" t="s">
        <v>13182</v>
      </c>
      <c r="D346" t="s">
        <v>16642</v>
      </c>
      <c r="E346" t="s">
        <v>19302</v>
      </c>
      <c r="F346" s="1">
        <v>45703</v>
      </c>
      <c r="G346" t="str">
        <f>VLOOKUP(Table1[[#This Row],[CustomerID]],DimCustomers!A:B,2,0)</f>
        <v>Meagan Boyle</v>
      </c>
      <c r="H346" t="str">
        <f>VLOOKUP(Table1[[#This Row],[CustomerID]],DimCustomers!A:C,3,0)</f>
        <v>Male</v>
      </c>
      <c r="I346" t="str">
        <f>VLOOKUP(Table1[[#This Row],[CustomerID]],DimCustomers!A:D,4,0)</f>
        <v>Finland</v>
      </c>
      <c r="J346" t="str">
        <f>VLOOKUP(Table1[[#This Row],[VisaID]],'DimVisaApplications 2'!A:C,3,0)</f>
        <v>Pending</v>
      </c>
      <c r="K346" t="str">
        <f>VLOOKUP(Table1[[#This Row],[VisaID]],'DimVisaApplications 2'!A:D,4,0)</f>
        <v>Germany</v>
      </c>
      <c r="L346" s="12">
        <f>VLOOKUP(Table1[[#This Row],[VisaID]],'DimVisaApplications 2'!A:E,5,0)</f>
        <v>45538</v>
      </c>
      <c r="M346" s="14">
        <f>VLOOKUP(Table1[[#This Row],[VisaID]],'DimVisaApplications 2'!A:G,7,0)</f>
        <v>636</v>
      </c>
      <c r="N346" s="14" t="str">
        <f>VLOOKUP(Table1[[#This Row],[HotelID]],DimHotels!A:B,2,0)</f>
        <v>Marriott</v>
      </c>
      <c r="O346" t="str">
        <f>VLOOKUP(Table1[[#This Row],[HotelID]],DimHotels!A:C,3,0)</f>
        <v>Cairo</v>
      </c>
      <c r="P346" s="14">
        <f>VLOOKUP(Table1[[#This Row],[HotelID]],DimHotels!A:E,5,0)</f>
        <v>254</v>
      </c>
      <c r="Q346" s="14">
        <f>VLOOKUP(Table1[[#This Row],[TicketID]],DimTickets!A:G,7,0)</f>
        <v>3130</v>
      </c>
      <c r="R346" s="14">
        <f>Table1[[#This Row],[Visa Fees]]+Table1[[#This Row],[Night Rate]]+Table1[[#This Row],[Ticket cost]]</f>
        <v>4020</v>
      </c>
    </row>
    <row r="347" spans="1:18" x14ac:dyDescent="0.3">
      <c r="A347" t="s">
        <v>21582</v>
      </c>
      <c r="B347" t="s">
        <v>2330</v>
      </c>
      <c r="C347" t="s">
        <v>15113</v>
      </c>
      <c r="D347" t="s">
        <v>17469</v>
      </c>
      <c r="E347" t="s">
        <v>20161</v>
      </c>
      <c r="F347" s="1">
        <v>45791</v>
      </c>
      <c r="G347" t="str">
        <f>VLOOKUP(Table1[[#This Row],[CustomerID]],DimCustomers!A:B,2,0)</f>
        <v>Joshua Butler</v>
      </c>
      <c r="H347" t="str">
        <f>VLOOKUP(Table1[[#This Row],[CustomerID]],DimCustomers!A:C,3,0)</f>
        <v>Female</v>
      </c>
      <c r="I347" t="str">
        <f>VLOOKUP(Table1[[#This Row],[CustomerID]],DimCustomers!A:D,4,0)</f>
        <v>Peru</v>
      </c>
      <c r="J347" t="str">
        <f>VLOOKUP(Table1[[#This Row],[VisaID]],'DimVisaApplications 2'!A:C,3,0)</f>
        <v>Rejected</v>
      </c>
      <c r="K347" t="str">
        <f>VLOOKUP(Table1[[#This Row],[VisaID]],'DimVisaApplications 2'!A:D,4,0)</f>
        <v>USA</v>
      </c>
      <c r="L347" s="12">
        <f>VLOOKUP(Table1[[#This Row],[VisaID]],'DimVisaApplications 2'!A:E,5,0)</f>
        <v>45798</v>
      </c>
      <c r="M347" s="14">
        <f>VLOOKUP(Table1[[#This Row],[VisaID]],'DimVisaApplications 2'!A:G,7,0)</f>
        <v>1385</v>
      </c>
      <c r="N347" s="14" t="str">
        <f>VLOOKUP(Table1[[#This Row],[HotelID]],DimHotels!A:B,2,0)</f>
        <v>Sheraton</v>
      </c>
      <c r="O347" t="str">
        <f>VLOOKUP(Table1[[#This Row],[HotelID]],DimHotels!A:C,3,0)</f>
        <v>New York</v>
      </c>
      <c r="P347" s="14">
        <f>VLOOKUP(Table1[[#This Row],[HotelID]],DimHotels!A:E,5,0)</f>
        <v>355</v>
      </c>
      <c r="Q347" s="14">
        <f>VLOOKUP(Table1[[#This Row],[TicketID]],DimTickets!A:G,7,0)</f>
        <v>1276</v>
      </c>
      <c r="R347" s="14">
        <f>Table1[[#This Row],[Visa Fees]]+Table1[[#This Row],[Night Rate]]+Table1[[#This Row],[Ticket cost]]</f>
        <v>3016</v>
      </c>
    </row>
    <row r="348" spans="1:18" x14ac:dyDescent="0.3">
      <c r="A348" t="s">
        <v>21583</v>
      </c>
      <c r="B348" t="s">
        <v>1645</v>
      </c>
      <c r="C348" t="s">
        <v>14266</v>
      </c>
      <c r="D348" t="s">
        <v>17517</v>
      </c>
      <c r="E348" t="s">
        <v>19419</v>
      </c>
      <c r="F348" s="1">
        <v>45768</v>
      </c>
      <c r="G348" t="str">
        <f>VLOOKUP(Table1[[#This Row],[CustomerID]],DimCustomers!A:B,2,0)</f>
        <v>David Spence</v>
      </c>
      <c r="H348" t="str">
        <f>VLOOKUP(Table1[[#This Row],[CustomerID]],DimCustomers!A:C,3,0)</f>
        <v>Female</v>
      </c>
      <c r="I348" t="str">
        <f>VLOOKUP(Table1[[#This Row],[CustomerID]],DimCustomers!A:D,4,0)</f>
        <v>Netherlands Antilles</v>
      </c>
      <c r="J348" t="str">
        <f>VLOOKUP(Table1[[#This Row],[VisaID]],'DimVisaApplications 2'!A:C,3,0)</f>
        <v>Pending</v>
      </c>
      <c r="K348" t="str">
        <f>VLOOKUP(Table1[[#This Row],[VisaID]],'DimVisaApplications 2'!A:D,4,0)</f>
        <v>France</v>
      </c>
      <c r="L348" s="12">
        <f>VLOOKUP(Table1[[#This Row],[VisaID]],'DimVisaApplications 2'!A:E,5,0)</f>
        <v>45533</v>
      </c>
      <c r="M348" s="14">
        <f>VLOOKUP(Table1[[#This Row],[VisaID]],'DimVisaApplications 2'!A:G,7,0)</f>
        <v>1997</v>
      </c>
      <c r="N348" s="14" t="str">
        <f>VLOOKUP(Table1[[#This Row],[HotelID]],DimHotels!A:B,2,0)</f>
        <v>Sheraton</v>
      </c>
      <c r="O348" t="str">
        <f>VLOOKUP(Table1[[#This Row],[HotelID]],DimHotels!A:C,3,0)</f>
        <v>Paris</v>
      </c>
      <c r="P348" s="14">
        <f>VLOOKUP(Table1[[#This Row],[HotelID]],DimHotels!A:E,5,0)</f>
        <v>337</v>
      </c>
      <c r="Q348" s="14">
        <f>VLOOKUP(Table1[[#This Row],[TicketID]],DimTickets!A:G,7,0)</f>
        <v>1220</v>
      </c>
      <c r="R348" s="14">
        <f>Table1[[#This Row],[Visa Fees]]+Table1[[#This Row],[Night Rate]]+Table1[[#This Row],[Ticket cost]]</f>
        <v>3554</v>
      </c>
    </row>
    <row r="349" spans="1:18" x14ac:dyDescent="0.3">
      <c r="A349" t="s">
        <v>21584</v>
      </c>
      <c r="B349" t="s">
        <v>1844</v>
      </c>
      <c r="C349" t="s">
        <v>14808</v>
      </c>
      <c r="D349" t="s">
        <v>16866</v>
      </c>
      <c r="E349" t="s">
        <v>20786</v>
      </c>
      <c r="F349" s="1">
        <v>45687</v>
      </c>
      <c r="G349" t="str">
        <f>VLOOKUP(Table1[[#This Row],[CustomerID]],DimCustomers!A:B,2,0)</f>
        <v>Chris Davenport</v>
      </c>
      <c r="H349" t="str">
        <f>VLOOKUP(Table1[[#This Row],[CustomerID]],DimCustomers!A:C,3,0)</f>
        <v>Male</v>
      </c>
      <c r="I349" t="str">
        <f>VLOOKUP(Table1[[#This Row],[CustomerID]],DimCustomers!A:D,4,0)</f>
        <v>Pakistan</v>
      </c>
      <c r="J349" t="str">
        <f>VLOOKUP(Table1[[#This Row],[VisaID]],'DimVisaApplications 2'!A:C,3,0)</f>
        <v>Approved</v>
      </c>
      <c r="K349" t="str">
        <f>VLOOKUP(Table1[[#This Row],[VisaID]],'DimVisaApplications 2'!A:D,4,0)</f>
        <v>UK</v>
      </c>
      <c r="L349" s="12">
        <f>VLOOKUP(Table1[[#This Row],[VisaID]],'DimVisaApplications 2'!A:E,5,0)</f>
        <v>45716</v>
      </c>
      <c r="M349" s="14">
        <f>VLOOKUP(Table1[[#This Row],[VisaID]],'DimVisaApplications 2'!A:G,7,0)</f>
        <v>581</v>
      </c>
      <c r="N349" s="14" t="str">
        <f>VLOOKUP(Table1[[#This Row],[HotelID]],DimHotels!A:B,2,0)</f>
        <v>Hilton</v>
      </c>
      <c r="O349" t="str">
        <f>VLOOKUP(Table1[[#This Row],[HotelID]],DimHotels!A:C,3,0)</f>
        <v>New York</v>
      </c>
      <c r="P349" s="14">
        <f>VLOOKUP(Table1[[#This Row],[HotelID]],DimHotels!A:E,5,0)</f>
        <v>130</v>
      </c>
      <c r="Q349" s="14">
        <f>VLOOKUP(Table1[[#This Row],[TicketID]],DimTickets!A:G,7,0)</f>
        <v>2087</v>
      </c>
      <c r="R349" s="14">
        <f>Table1[[#This Row],[Visa Fees]]+Table1[[#This Row],[Night Rate]]+Table1[[#This Row],[Ticket cost]]</f>
        <v>2798</v>
      </c>
    </row>
    <row r="350" spans="1:18" x14ac:dyDescent="0.3">
      <c r="A350" t="s">
        <v>21585</v>
      </c>
      <c r="B350" t="s">
        <v>1836</v>
      </c>
      <c r="C350" t="s">
        <v>12248</v>
      </c>
      <c r="D350" t="s">
        <v>15430</v>
      </c>
      <c r="E350" t="s">
        <v>20918</v>
      </c>
      <c r="F350" s="1">
        <v>45715</v>
      </c>
      <c r="G350" t="str">
        <f>VLOOKUP(Table1[[#This Row],[CustomerID]],DimCustomers!A:B,2,0)</f>
        <v>Candice Peterson</v>
      </c>
      <c r="H350" t="str">
        <f>VLOOKUP(Table1[[#This Row],[CustomerID]],DimCustomers!A:C,3,0)</f>
        <v>Female</v>
      </c>
      <c r="I350" t="str">
        <f>VLOOKUP(Table1[[#This Row],[CustomerID]],DimCustomers!A:D,4,0)</f>
        <v>Turks and Caicos Islands</v>
      </c>
      <c r="J350" t="str">
        <f>VLOOKUP(Table1[[#This Row],[VisaID]],'DimVisaApplications 2'!A:C,3,0)</f>
        <v>Pending</v>
      </c>
      <c r="K350" t="str">
        <f>VLOOKUP(Table1[[#This Row],[VisaID]],'DimVisaApplications 2'!A:D,4,0)</f>
        <v>UK</v>
      </c>
      <c r="L350" s="12">
        <f>VLOOKUP(Table1[[#This Row],[VisaID]],'DimVisaApplications 2'!A:E,5,0)</f>
        <v>45741</v>
      </c>
      <c r="M350" s="14">
        <f>VLOOKUP(Table1[[#This Row],[VisaID]],'DimVisaApplications 2'!A:G,7,0)</f>
        <v>744</v>
      </c>
      <c r="N350" s="14" t="str">
        <f>VLOOKUP(Table1[[#This Row],[HotelID]],DimHotels!A:B,2,0)</f>
        <v>Four Seasons</v>
      </c>
      <c r="O350" t="str">
        <f>VLOOKUP(Table1[[#This Row],[HotelID]],DimHotels!A:C,3,0)</f>
        <v>Cairo</v>
      </c>
      <c r="P350" s="14">
        <f>VLOOKUP(Table1[[#This Row],[HotelID]],DimHotels!A:E,5,0)</f>
        <v>301</v>
      </c>
      <c r="Q350" s="14">
        <f>VLOOKUP(Table1[[#This Row],[TicketID]],DimTickets!A:G,7,0)</f>
        <v>2400</v>
      </c>
      <c r="R350" s="14">
        <f>Table1[[#This Row],[Visa Fees]]+Table1[[#This Row],[Night Rate]]+Table1[[#This Row],[Ticket cost]]</f>
        <v>3445</v>
      </c>
    </row>
    <row r="351" spans="1:18" x14ac:dyDescent="0.3">
      <c r="A351" t="s">
        <v>21586</v>
      </c>
      <c r="B351" t="s">
        <v>1515</v>
      </c>
      <c r="C351" t="s">
        <v>13311</v>
      </c>
      <c r="D351" t="s">
        <v>15526</v>
      </c>
      <c r="E351" t="s">
        <v>20696</v>
      </c>
      <c r="F351" s="1">
        <v>45683</v>
      </c>
      <c r="G351" t="str">
        <f>VLOOKUP(Table1[[#This Row],[CustomerID]],DimCustomers!A:B,2,0)</f>
        <v>Autumn Shepard</v>
      </c>
      <c r="H351" t="str">
        <f>VLOOKUP(Table1[[#This Row],[CustomerID]],DimCustomers!A:C,3,0)</f>
        <v>Male</v>
      </c>
      <c r="I351" t="str">
        <f>VLOOKUP(Table1[[#This Row],[CustomerID]],DimCustomers!A:D,4,0)</f>
        <v>Sao Tome and Principe</v>
      </c>
      <c r="J351" t="str">
        <f>VLOOKUP(Table1[[#This Row],[VisaID]],'DimVisaApplications 2'!A:C,3,0)</f>
        <v>Pending</v>
      </c>
      <c r="K351" t="str">
        <f>VLOOKUP(Table1[[#This Row],[VisaID]],'DimVisaApplications 2'!A:D,4,0)</f>
        <v>Germany</v>
      </c>
      <c r="L351" s="12">
        <f>VLOOKUP(Table1[[#This Row],[VisaID]],'DimVisaApplications 2'!A:E,5,0)</f>
        <v>45663</v>
      </c>
      <c r="M351" s="14">
        <f>VLOOKUP(Table1[[#This Row],[VisaID]],'DimVisaApplications 2'!A:G,7,0)</f>
        <v>1308</v>
      </c>
      <c r="N351" s="14" t="str">
        <f>VLOOKUP(Table1[[#This Row],[HotelID]],DimHotels!A:B,2,0)</f>
        <v>Radisson</v>
      </c>
      <c r="O351" t="str">
        <f>VLOOKUP(Table1[[#This Row],[HotelID]],DimHotels!A:C,3,0)</f>
        <v>Paris</v>
      </c>
      <c r="P351" s="14">
        <f>VLOOKUP(Table1[[#This Row],[HotelID]],DimHotels!A:E,5,0)</f>
        <v>529</v>
      </c>
      <c r="Q351" s="14">
        <f>VLOOKUP(Table1[[#This Row],[TicketID]],DimTickets!A:G,7,0)</f>
        <v>4663</v>
      </c>
      <c r="R351" s="14">
        <f>Table1[[#This Row],[Visa Fees]]+Table1[[#This Row],[Night Rate]]+Table1[[#This Row],[Ticket cost]]</f>
        <v>6500</v>
      </c>
    </row>
    <row r="352" spans="1:18" x14ac:dyDescent="0.3">
      <c r="A352" t="s">
        <v>21587</v>
      </c>
      <c r="B352" t="s">
        <v>604</v>
      </c>
      <c r="C352" t="s">
        <v>14770</v>
      </c>
      <c r="D352" t="s">
        <v>17347</v>
      </c>
      <c r="E352" t="s">
        <v>18459</v>
      </c>
      <c r="F352" s="1">
        <v>45686</v>
      </c>
      <c r="G352" t="str">
        <f>VLOOKUP(Table1[[#This Row],[CustomerID]],DimCustomers!A:B,2,0)</f>
        <v>Michael Atkinson</v>
      </c>
      <c r="H352" t="str">
        <f>VLOOKUP(Table1[[#This Row],[CustomerID]],DimCustomers!A:C,3,0)</f>
        <v>Female</v>
      </c>
      <c r="I352" t="str">
        <f>VLOOKUP(Table1[[#This Row],[CustomerID]],DimCustomers!A:D,4,0)</f>
        <v>Maldives</v>
      </c>
      <c r="J352" t="str">
        <f>VLOOKUP(Table1[[#This Row],[VisaID]],'DimVisaApplications 2'!A:C,3,0)</f>
        <v>Pending</v>
      </c>
      <c r="K352" t="str">
        <f>VLOOKUP(Table1[[#This Row],[VisaID]],'DimVisaApplications 2'!A:D,4,0)</f>
        <v>USA</v>
      </c>
      <c r="L352" s="12">
        <f>VLOOKUP(Table1[[#This Row],[VisaID]],'DimVisaApplications 2'!A:E,5,0)</f>
        <v>45788</v>
      </c>
      <c r="M352" s="14">
        <f>VLOOKUP(Table1[[#This Row],[VisaID]],'DimVisaApplications 2'!A:G,7,0)</f>
        <v>1159</v>
      </c>
      <c r="N352" s="14" t="str">
        <f>VLOOKUP(Table1[[#This Row],[HotelID]],DimHotels!A:B,2,0)</f>
        <v>Hilton</v>
      </c>
      <c r="O352" t="str">
        <f>VLOOKUP(Table1[[#This Row],[HotelID]],DimHotels!A:C,3,0)</f>
        <v>New York</v>
      </c>
      <c r="P352" s="14">
        <f>VLOOKUP(Table1[[#This Row],[HotelID]],DimHotels!A:E,5,0)</f>
        <v>474</v>
      </c>
      <c r="Q352" s="14">
        <f>VLOOKUP(Table1[[#This Row],[TicketID]],DimTickets!A:G,7,0)</f>
        <v>4181</v>
      </c>
      <c r="R352" s="14">
        <f>Table1[[#This Row],[Visa Fees]]+Table1[[#This Row],[Night Rate]]+Table1[[#This Row],[Ticket cost]]</f>
        <v>5814</v>
      </c>
    </row>
    <row r="353" spans="1:18" x14ac:dyDescent="0.3">
      <c r="A353" t="s">
        <v>21588</v>
      </c>
      <c r="B353" t="s">
        <v>2969</v>
      </c>
      <c r="C353" t="s">
        <v>13531</v>
      </c>
      <c r="D353" t="s">
        <v>15396</v>
      </c>
      <c r="E353" t="s">
        <v>19006</v>
      </c>
      <c r="F353" s="1">
        <v>45820</v>
      </c>
      <c r="G353" t="str">
        <f>VLOOKUP(Table1[[#This Row],[CustomerID]],DimCustomers!A:B,2,0)</f>
        <v>Charles Santiago</v>
      </c>
      <c r="H353" t="str">
        <f>VLOOKUP(Table1[[#This Row],[CustomerID]],DimCustomers!A:C,3,0)</f>
        <v>Male</v>
      </c>
      <c r="I353" t="str">
        <f>VLOOKUP(Table1[[#This Row],[CustomerID]],DimCustomers!A:D,4,0)</f>
        <v>Macao</v>
      </c>
      <c r="J353" t="str">
        <f>VLOOKUP(Table1[[#This Row],[VisaID]],'DimVisaApplications 2'!A:C,3,0)</f>
        <v>Pending</v>
      </c>
      <c r="K353" t="str">
        <f>VLOOKUP(Table1[[#This Row],[VisaID]],'DimVisaApplications 2'!A:D,4,0)</f>
        <v>USA</v>
      </c>
      <c r="L353" s="12">
        <f>VLOOKUP(Table1[[#This Row],[VisaID]],'DimVisaApplications 2'!A:E,5,0)</f>
        <v>45666</v>
      </c>
      <c r="M353" s="14">
        <f>VLOOKUP(Table1[[#This Row],[VisaID]],'DimVisaApplications 2'!A:G,7,0)</f>
        <v>1074</v>
      </c>
      <c r="N353" s="14" t="str">
        <f>VLOOKUP(Table1[[#This Row],[HotelID]],DimHotels!A:B,2,0)</f>
        <v>Four Seasons</v>
      </c>
      <c r="O353" t="str">
        <f>VLOOKUP(Table1[[#This Row],[HotelID]],DimHotels!A:C,3,0)</f>
        <v>London</v>
      </c>
      <c r="P353" s="14">
        <f>VLOOKUP(Table1[[#This Row],[HotelID]],DimHotels!A:E,5,0)</f>
        <v>175</v>
      </c>
      <c r="Q353" s="14">
        <f>VLOOKUP(Table1[[#This Row],[TicketID]],DimTickets!A:G,7,0)</f>
        <v>2631</v>
      </c>
      <c r="R353" s="14">
        <f>Table1[[#This Row],[Visa Fees]]+Table1[[#This Row],[Night Rate]]+Table1[[#This Row],[Ticket cost]]</f>
        <v>3880</v>
      </c>
    </row>
    <row r="354" spans="1:18" x14ac:dyDescent="0.3">
      <c r="A354" t="s">
        <v>21589</v>
      </c>
      <c r="B354" t="s">
        <v>2793</v>
      </c>
      <c r="C354" t="s">
        <v>14824</v>
      </c>
      <c r="D354" t="s">
        <v>17495</v>
      </c>
      <c r="E354" t="s">
        <v>20891</v>
      </c>
      <c r="F354" s="1">
        <v>45709</v>
      </c>
      <c r="G354" t="str">
        <f>VLOOKUP(Table1[[#This Row],[CustomerID]],DimCustomers!A:B,2,0)</f>
        <v>Cheryl Armstrong</v>
      </c>
      <c r="H354" t="str">
        <f>VLOOKUP(Table1[[#This Row],[CustomerID]],DimCustomers!A:C,3,0)</f>
        <v>Male</v>
      </c>
      <c r="I354" t="str">
        <f>VLOOKUP(Table1[[#This Row],[CustomerID]],DimCustomers!A:D,4,0)</f>
        <v>Andorra</v>
      </c>
      <c r="J354" t="str">
        <f>VLOOKUP(Table1[[#This Row],[VisaID]],'DimVisaApplications 2'!A:C,3,0)</f>
        <v>Rejected</v>
      </c>
      <c r="K354" t="str">
        <f>VLOOKUP(Table1[[#This Row],[VisaID]],'DimVisaApplications 2'!A:D,4,0)</f>
        <v>USA</v>
      </c>
      <c r="L354" s="12">
        <f>VLOOKUP(Table1[[#This Row],[VisaID]],'DimVisaApplications 2'!A:E,5,0)</f>
        <v>45707</v>
      </c>
      <c r="M354" s="14">
        <f>VLOOKUP(Table1[[#This Row],[VisaID]],'DimVisaApplications 2'!A:G,7,0)</f>
        <v>1902</v>
      </c>
      <c r="N354" s="14" t="str">
        <f>VLOOKUP(Table1[[#This Row],[HotelID]],DimHotels!A:B,2,0)</f>
        <v>Sheraton</v>
      </c>
      <c r="O354" t="str">
        <f>VLOOKUP(Table1[[#This Row],[HotelID]],DimHotels!A:C,3,0)</f>
        <v>Dubai</v>
      </c>
      <c r="P354" s="14">
        <f>VLOOKUP(Table1[[#This Row],[HotelID]],DimHotels!A:E,5,0)</f>
        <v>542</v>
      </c>
      <c r="Q354" s="14">
        <f>VLOOKUP(Table1[[#This Row],[TicketID]],DimTickets!A:G,7,0)</f>
        <v>1813</v>
      </c>
      <c r="R354" s="14">
        <f>Table1[[#This Row],[Visa Fees]]+Table1[[#This Row],[Night Rate]]+Table1[[#This Row],[Ticket cost]]</f>
        <v>4257</v>
      </c>
    </row>
    <row r="355" spans="1:18" x14ac:dyDescent="0.3">
      <c r="A355" t="s">
        <v>21590</v>
      </c>
      <c r="B355" t="s">
        <v>1707</v>
      </c>
      <c r="C355" t="s">
        <v>12984</v>
      </c>
      <c r="D355" t="s">
        <v>17722</v>
      </c>
      <c r="E355" t="s">
        <v>20803</v>
      </c>
      <c r="F355" s="1">
        <v>45782</v>
      </c>
      <c r="G355" t="str">
        <f>VLOOKUP(Table1[[#This Row],[CustomerID]],DimCustomers!A:B,2,0)</f>
        <v>Nicholas Simpson</v>
      </c>
      <c r="H355" t="str">
        <f>VLOOKUP(Table1[[#This Row],[CustomerID]],DimCustomers!A:C,3,0)</f>
        <v>Male</v>
      </c>
      <c r="I355" t="str">
        <f>VLOOKUP(Table1[[#This Row],[CustomerID]],DimCustomers!A:D,4,0)</f>
        <v>Trinidad and Tobago</v>
      </c>
      <c r="J355" t="str">
        <f>VLOOKUP(Table1[[#This Row],[VisaID]],'DimVisaApplications 2'!A:C,3,0)</f>
        <v>Rejected</v>
      </c>
      <c r="K355" t="str">
        <f>VLOOKUP(Table1[[#This Row],[VisaID]],'DimVisaApplications 2'!A:D,4,0)</f>
        <v>Germany</v>
      </c>
      <c r="L355" s="12">
        <f>VLOOKUP(Table1[[#This Row],[VisaID]],'DimVisaApplications 2'!A:E,5,0)</f>
        <v>45522</v>
      </c>
      <c r="M355" s="14">
        <f>VLOOKUP(Table1[[#This Row],[VisaID]],'DimVisaApplications 2'!A:G,7,0)</f>
        <v>1015</v>
      </c>
      <c r="N355" s="14" t="str">
        <f>VLOOKUP(Table1[[#This Row],[HotelID]],DimHotels!A:B,2,0)</f>
        <v>Four Seasons</v>
      </c>
      <c r="O355" t="str">
        <f>VLOOKUP(Table1[[#This Row],[HotelID]],DimHotels!A:C,3,0)</f>
        <v>Cairo</v>
      </c>
      <c r="P355" s="14">
        <f>VLOOKUP(Table1[[#This Row],[HotelID]],DimHotels!A:E,5,0)</f>
        <v>137</v>
      </c>
      <c r="Q355" s="14">
        <f>VLOOKUP(Table1[[#This Row],[TicketID]],DimTickets!A:G,7,0)</f>
        <v>2891</v>
      </c>
      <c r="R355" s="14">
        <f>Table1[[#This Row],[Visa Fees]]+Table1[[#This Row],[Night Rate]]+Table1[[#This Row],[Ticket cost]]</f>
        <v>4043</v>
      </c>
    </row>
    <row r="356" spans="1:18" x14ac:dyDescent="0.3">
      <c r="A356" t="s">
        <v>21591</v>
      </c>
      <c r="B356" t="s">
        <v>2941</v>
      </c>
      <c r="C356" t="s">
        <v>13878</v>
      </c>
      <c r="D356" t="s">
        <v>16762</v>
      </c>
      <c r="E356" t="s">
        <v>20320</v>
      </c>
      <c r="F356" s="1">
        <v>45698</v>
      </c>
      <c r="G356" t="str">
        <f>VLOOKUP(Table1[[#This Row],[CustomerID]],DimCustomers!A:B,2,0)</f>
        <v>Caroline Webb</v>
      </c>
      <c r="H356" t="str">
        <f>VLOOKUP(Table1[[#This Row],[CustomerID]],DimCustomers!A:C,3,0)</f>
        <v>Female</v>
      </c>
      <c r="I356" t="str">
        <f>VLOOKUP(Table1[[#This Row],[CustomerID]],DimCustomers!A:D,4,0)</f>
        <v>Poland</v>
      </c>
      <c r="J356" t="str">
        <f>VLOOKUP(Table1[[#This Row],[VisaID]],'DimVisaApplications 2'!A:C,3,0)</f>
        <v>Pending</v>
      </c>
      <c r="K356" t="str">
        <f>VLOOKUP(Table1[[#This Row],[VisaID]],'DimVisaApplications 2'!A:D,4,0)</f>
        <v>UAE</v>
      </c>
      <c r="L356" s="12">
        <f>VLOOKUP(Table1[[#This Row],[VisaID]],'DimVisaApplications 2'!A:E,5,0)</f>
        <v>45721</v>
      </c>
      <c r="M356" s="14">
        <f>VLOOKUP(Table1[[#This Row],[VisaID]],'DimVisaApplications 2'!A:G,7,0)</f>
        <v>793</v>
      </c>
      <c r="N356" s="14" t="str">
        <f>VLOOKUP(Table1[[#This Row],[HotelID]],DimHotels!A:B,2,0)</f>
        <v>Marriott</v>
      </c>
      <c r="O356" t="str">
        <f>VLOOKUP(Table1[[#This Row],[HotelID]],DimHotels!A:C,3,0)</f>
        <v>Paris</v>
      </c>
      <c r="P356" s="14">
        <f>VLOOKUP(Table1[[#This Row],[HotelID]],DimHotels!A:E,5,0)</f>
        <v>523</v>
      </c>
      <c r="Q356" s="14">
        <f>VLOOKUP(Table1[[#This Row],[TicketID]],DimTickets!A:G,7,0)</f>
        <v>1206</v>
      </c>
      <c r="R356" s="14">
        <f>Table1[[#This Row],[Visa Fees]]+Table1[[#This Row],[Night Rate]]+Table1[[#This Row],[Ticket cost]]</f>
        <v>2522</v>
      </c>
    </row>
    <row r="357" spans="1:18" x14ac:dyDescent="0.3">
      <c r="A357" t="s">
        <v>21592</v>
      </c>
      <c r="B357" t="s">
        <v>2126</v>
      </c>
      <c r="C357" t="s">
        <v>12257</v>
      </c>
      <c r="D357" t="s">
        <v>17736</v>
      </c>
      <c r="E357" t="s">
        <v>18335</v>
      </c>
      <c r="F357" s="1">
        <v>45814</v>
      </c>
      <c r="G357" t="str">
        <f>VLOOKUP(Table1[[#This Row],[CustomerID]],DimCustomers!A:B,2,0)</f>
        <v>Ian Garcia</v>
      </c>
      <c r="H357" t="str">
        <f>VLOOKUP(Table1[[#This Row],[CustomerID]],DimCustomers!A:C,3,0)</f>
        <v>Female</v>
      </c>
      <c r="I357" t="str">
        <f>VLOOKUP(Table1[[#This Row],[CustomerID]],DimCustomers!A:D,4,0)</f>
        <v>Russian Federation</v>
      </c>
      <c r="J357" t="str">
        <f>VLOOKUP(Table1[[#This Row],[VisaID]],'DimVisaApplications 2'!A:C,3,0)</f>
        <v>Rejected</v>
      </c>
      <c r="K357" t="str">
        <f>VLOOKUP(Table1[[#This Row],[VisaID]],'DimVisaApplications 2'!A:D,4,0)</f>
        <v>France</v>
      </c>
      <c r="L357" s="12">
        <f>VLOOKUP(Table1[[#This Row],[VisaID]],'DimVisaApplications 2'!A:E,5,0)</f>
        <v>45817</v>
      </c>
      <c r="M357" s="14">
        <f>VLOOKUP(Table1[[#This Row],[VisaID]],'DimVisaApplications 2'!A:G,7,0)</f>
        <v>1218</v>
      </c>
      <c r="N357" s="14" t="str">
        <f>VLOOKUP(Table1[[#This Row],[HotelID]],DimHotels!A:B,2,0)</f>
        <v>Marriott</v>
      </c>
      <c r="O357" t="str">
        <f>VLOOKUP(Table1[[#This Row],[HotelID]],DimHotels!A:C,3,0)</f>
        <v>Dubai</v>
      </c>
      <c r="P357" s="14">
        <f>VLOOKUP(Table1[[#This Row],[HotelID]],DimHotels!A:E,5,0)</f>
        <v>105</v>
      </c>
      <c r="Q357" s="14">
        <f>VLOOKUP(Table1[[#This Row],[TicketID]],DimTickets!A:G,7,0)</f>
        <v>4766</v>
      </c>
      <c r="R357" s="14">
        <f>Table1[[#This Row],[Visa Fees]]+Table1[[#This Row],[Night Rate]]+Table1[[#This Row],[Ticket cost]]</f>
        <v>6089</v>
      </c>
    </row>
    <row r="358" spans="1:18" x14ac:dyDescent="0.3">
      <c r="A358" t="s">
        <v>21593</v>
      </c>
      <c r="B358" t="s">
        <v>1355</v>
      </c>
      <c r="C358" t="s">
        <v>13398</v>
      </c>
      <c r="D358" t="s">
        <v>17057</v>
      </c>
      <c r="E358" t="s">
        <v>19693</v>
      </c>
      <c r="F358" s="1">
        <v>45716</v>
      </c>
      <c r="G358" t="str">
        <f>VLOOKUP(Table1[[#This Row],[CustomerID]],DimCustomers!A:B,2,0)</f>
        <v>Jennifer Williams</v>
      </c>
      <c r="H358" t="str">
        <f>VLOOKUP(Table1[[#This Row],[CustomerID]],DimCustomers!A:C,3,0)</f>
        <v>Female</v>
      </c>
      <c r="I358" t="str">
        <f>VLOOKUP(Table1[[#This Row],[CustomerID]],DimCustomers!A:D,4,0)</f>
        <v>Andorra</v>
      </c>
      <c r="J358" t="str">
        <f>VLOOKUP(Table1[[#This Row],[VisaID]],'DimVisaApplications 2'!A:C,3,0)</f>
        <v>Approved</v>
      </c>
      <c r="K358" t="str">
        <f>VLOOKUP(Table1[[#This Row],[VisaID]],'DimVisaApplications 2'!A:D,4,0)</f>
        <v>UAE</v>
      </c>
      <c r="L358" s="12">
        <f>VLOOKUP(Table1[[#This Row],[VisaID]],'DimVisaApplications 2'!A:E,5,0)</f>
        <v>45816</v>
      </c>
      <c r="M358" s="14">
        <f>VLOOKUP(Table1[[#This Row],[VisaID]],'DimVisaApplications 2'!A:G,7,0)</f>
        <v>523</v>
      </c>
      <c r="N358" s="14" t="str">
        <f>VLOOKUP(Table1[[#This Row],[HotelID]],DimHotels!A:B,2,0)</f>
        <v>Radisson</v>
      </c>
      <c r="O358" t="str">
        <f>VLOOKUP(Table1[[#This Row],[HotelID]],DimHotels!A:C,3,0)</f>
        <v>New York</v>
      </c>
      <c r="P358" s="14">
        <f>VLOOKUP(Table1[[#This Row],[HotelID]],DimHotels!A:E,5,0)</f>
        <v>711</v>
      </c>
      <c r="Q358" s="14">
        <f>VLOOKUP(Table1[[#This Row],[TicketID]],DimTickets!A:G,7,0)</f>
        <v>4576</v>
      </c>
      <c r="R358" s="14">
        <f>Table1[[#This Row],[Visa Fees]]+Table1[[#This Row],[Night Rate]]+Table1[[#This Row],[Ticket cost]]</f>
        <v>5810</v>
      </c>
    </row>
    <row r="359" spans="1:18" x14ac:dyDescent="0.3">
      <c r="A359" t="s">
        <v>21594</v>
      </c>
      <c r="B359" t="s">
        <v>2501</v>
      </c>
      <c r="C359" t="s">
        <v>13750</v>
      </c>
      <c r="D359" t="s">
        <v>15640</v>
      </c>
      <c r="E359" t="s">
        <v>20237</v>
      </c>
      <c r="F359" s="1">
        <v>45681</v>
      </c>
      <c r="G359" t="str">
        <f>VLOOKUP(Table1[[#This Row],[CustomerID]],DimCustomers!A:B,2,0)</f>
        <v>Eric Odom</v>
      </c>
      <c r="H359" t="str">
        <f>VLOOKUP(Table1[[#This Row],[CustomerID]],DimCustomers!A:C,3,0)</f>
        <v>Male</v>
      </c>
      <c r="I359" t="str">
        <f>VLOOKUP(Table1[[#This Row],[CustomerID]],DimCustomers!A:D,4,0)</f>
        <v>Martinique</v>
      </c>
      <c r="J359" t="str">
        <f>VLOOKUP(Table1[[#This Row],[VisaID]],'DimVisaApplications 2'!A:C,3,0)</f>
        <v>Approved</v>
      </c>
      <c r="K359" t="str">
        <f>VLOOKUP(Table1[[#This Row],[VisaID]],'DimVisaApplications 2'!A:D,4,0)</f>
        <v>UK</v>
      </c>
      <c r="L359" s="12">
        <f>VLOOKUP(Table1[[#This Row],[VisaID]],'DimVisaApplications 2'!A:E,5,0)</f>
        <v>45656</v>
      </c>
      <c r="M359" s="14">
        <f>VLOOKUP(Table1[[#This Row],[VisaID]],'DimVisaApplications 2'!A:G,7,0)</f>
        <v>1633</v>
      </c>
      <c r="N359" s="14" t="str">
        <f>VLOOKUP(Table1[[#This Row],[HotelID]],DimHotels!A:B,2,0)</f>
        <v>Sheraton</v>
      </c>
      <c r="O359" t="str">
        <f>VLOOKUP(Table1[[#This Row],[HotelID]],DimHotels!A:C,3,0)</f>
        <v>Paris</v>
      </c>
      <c r="P359" s="14">
        <f>VLOOKUP(Table1[[#This Row],[HotelID]],DimHotels!A:E,5,0)</f>
        <v>717</v>
      </c>
      <c r="Q359" s="14">
        <f>VLOOKUP(Table1[[#This Row],[TicketID]],DimTickets!A:G,7,0)</f>
        <v>4866</v>
      </c>
      <c r="R359" s="14">
        <f>Table1[[#This Row],[Visa Fees]]+Table1[[#This Row],[Night Rate]]+Table1[[#This Row],[Ticket cost]]</f>
        <v>7216</v>
      </c>
    </row>
    <row r="360" spans="1:18" x14ac:dyDescent="0.3">
      <c r="A360" t="s">
        <v>21595</v>
      </c>
      <c r="B360" t="s">
        <v>354</v>
      </c>
      <c r="C360" t="s">
        <v>14681</v>
      </c>
      <c r="D360" t="s">
        <v>16156</v>
      </c>
      <c r="E360" t="s">
        <v>19172</v>
      </c>
      <c r="F360" s="1">
        <v>45806</v>
      </c>
      <c r="G360" t="str">
        <f>VLOOKUP(Table1[[#This Row],[CustomerID]],DimCustomers!A:B,2,0)</f>
        <v>Jordan Roman</v>
      </c>
      <c r="H360" t="str">
        <f>VLOOKUP(Table1[[#This Row],[CustomerID]],DimCustomers!A:C,3,0)</f>
        <v>Female</v>
      </c>
      <c r="I360" t="str">
        <f>VLOOKUP(Table1[[#This Row],[CustomerID]],DimCustomers!A:D,4,0)</f>
        <v>Singapore</v>
      </c>
      <c r="J360" t="str">
        <f>VLOOKUP(Table1[[#This Row],[VisaID]],'DimVisaApplications 2'!A:C,3,0)</f>
        <v>Approved</v>
      </c>
      <c r="K360" t="str">
        <f>VLOOKUP(Table1[[#This Row],[VisaID]],'DimVisaApplications 2'!A:D,4,0)</f>
        <v>Canada</v>
      </c>
      <c r="L360" s="12">
        <f>VLOOKUP(Table1[[#This Row],[VisaID]],'DimVisaApplications 2'!A:E,5,0)</f>
        <v>45643</v>
      </c>
      <c r="M360" s="14">
        <f>VLOOKUP(Table1[[#This Row],[VisaID]],'DimVisaApplications 2'!A:G,7,0)</f>
        <v>1504</v>
      </c>
      <c r="N360" s="14" t="str">
        <f>VLOOKUP(Table1[[#This Row],[HotelID]],DimHotels!A:B,2,0)</f>
        <v>Hilton</v>
      </c>
      <c r="O360" t="str">
        <f>VLOOKUP(Table1[[#This Row],[HotelID]],DimHotels!A:C,3,0)</f>
        <v>New York</v>
      </c>
      <c r="P360" s="14">
        <f>VLOOKUP(Table1[[#This Row],[HotelID]],DimHotels!A:E,5,0)</f>
        <v>703</v>
      </c>
      <c r="Q360" s="14">
        <f>VLOOKUP(Table1[[#This Row],[TicketID]],DimTickets!A:G,7,0)</f>
        <v>1824</v>
      </c>
      <c r="R360" s="14">
        <f>Table1[[#This Row],[Visa Fees]]+Table1[[#This Row],[Night Rate]]+Table1[[#This Row],[Ticket cost]]</f>
        <v>4031</v>
      </c>
    </row>
    <row r="361" spans="1:18" x14ac:dyDescent="0.3">
      <c r="A361" t="s">
        <v>21596</v>
      </c>
      <c r="B361" t="s">
        <v>1669</v>
      </c>
      <c r="C361" t="s">
        <v>13307</v>
      </c>
      <c r="D361" t="s">
        <v>17469</v>
      </c>
      <c r="E361" t="s">
        <v>18913</v>
      </c>
      <c r="F361" s="1">
        <v>45721</v>
      </c>
      <c r="G361" t="str">
        <f>VLOOKUP(Table1[[#This Row],[CustomerID]],DimCustomers!A:B,2,0)</f>
        <v>Joseph Wong</v>
      </c>
      <c r="H361" t="str">
        <f>VLOOKUP(Table1[[#This Row],[CustomerID]],DimCustomers!A:C,3,0)</f>
        <v>Male</v>
      </c>
      <c r="I361" t="str">
        <f>VLOOKUP(Table1[[#This Row],[CustomerID]],DimCustomers!A:D,4,0)</f>
        <v>Brazil</v>
      </c>
      <c r="J361" t="str">
        <f>VLOOKUP(Table1[[#This Row],[VisaID]],'DimVisaApplications 2'!A:C,3,0)</f>
        <v>Rejected</v>
      </c>
      <c r="K361" t="str">
        <f>VLOOKUP(Table1[[#This Row],[VisaID]],'DimVisaApplications 2'!A:D,4,0)</f>
        <v>Germany</v>
      </c>
      <c r="L361" s="12">
        <f>VLOOKUP(Table1[[#This Row],[VisaID]],'DimVisaApplications 2'!A:E,5,0)</f>
        <v>45857</v>
      </c>
      <c r="M361" s="14">
        <f>VLOOKUP(Table1[[#This Row],[VisaID]],'DimVisaApplications 2'!A:G,7,0)</f>
        <v>670</v>
      </c>
      <c r="N361" s="14" t="str">
        <f>VLOOKUP(Table1[[#This Row],[HotelID]],DimHotels!A:B,2,0)</f>
        <v>Sheraton</v>
      </c>
      <c r="O361" t="str">
        <f>VLOOKUP(Table1[[#This Row],[HotelID]],DimHotels!A:C,3,0)</f>
        <v>New York</v>
      </c>
      <c r="P361" s="14">
        <f>VLOOKUP(Table1[[#This Row],[HotelID]],DimHotels!A:E,5,0)</f>
        <v>355</v>
      </c>
      <c r="Q361" s="14">
        <f>VLOOKUP(Table1[[#This Row],[TicketID]],DimTickets!A:G,7,0)</f>
        <v>3355</v>
      </c>
      <c r="R361" s="14">
        <f>Table1[[#This Row],[Visa Fees]]+Table1[[#This Row],[Night Rate]]+Table1[[#This Row],[Ticket cost]]</f>
        <v>4380</v>
      </c>
    </row>
    <row r="362" spans="1:18" x14ac:dyDescent="0.3">
      <c r="A362" t="s">
        <v>21597</v>
      </c>
      <c r="B362" t="s">
        <v>2893</v>
      </c>
      <c r="C362" t="s">
        <v>12503</v>
      </c>
      <c r="D362" t="s">
        <v>17791</v>
      </c>
      <c r="E362" t="s">
        <v>20939</v>
      </c>
      <c r="F362" s="1">
        <v>45719</v>
      </c>
      <c r="G362" t="str">
        <f>VLOOKUP(Table1[[#This Row],[CustomerID]],DimCustomers!A:B,2,0)</f>
        <v>Adam Donaldson</v>
      </c>
      <c r="H362" t="str">
        <f>VLOOKUP(Table1[[#This Row],[CustomerID]],DimCustomers!A:C,3,0)</f>
        <v>Male</v>
      </c>
      <c r="I362" t="str">
        <f>VLOOKUP(Table1[[#This Row],[CustomerID]],DimCustomers!A:D,4,0)</f>
        <v>Marshall Islands</v>
      </c>
      <c r="J362" t="str">
        <f>VLOOKUP(Table1[[#This Row],[VisaID]],'DimVisaApplications 2'!A:C,3,0)</f>
        <v>Approved</v>
      </c>
      <c r="K362" t="str">
        <f>VLOOKUP(Table1[[#This Row],[VisaID]],'DimVisaApplications 2'!A:D,4,0)</f>
        <v>France</v>
      </c>
      <c r="L362" s="12">
        <f>VLOOKUP(Table1[[#This Row],[VisaID]],'DimVisaApplications 2'!A:E,5,0)</f>
        <v>45765</v>
      </c>
      <c r="M362" s="14">
        <f>VLOOKUP(Table1[[#This Row],[VisaID]],'DimVisaApplications 2'!A:G,7,0)</f>
        <v>1721</v>
      </c>
      <c r="N362" s="14" t="str">
        <f>VLOOKUP(Table1[[#This Row],[HotelID]],DimHotels!A:B,2,0)</f>
        <v>Radisson</v>
      </c>
      <c r="O362" t="str">
        <f>VLOOKUP(Table1[[#This Row],[HotelID]],DimHotels!A:C,3,0)</f>
        <v>Cairo</v>
      </c>
      <c r="P362" s="14">
        <f>VLOOKUP(Table1[[#This Row],[HotelID]],DimHotels!A:E,5,0)</f>
        <v>278</v>
      </c>
      <c r="Q362" s="14">
        <f>VLOOKUP(Table1[[#This Row],[TicketID]],DimTickets!A:G,7,0)</f>
        <v>1650</v>
      </c>
      <c r="R362" s="14">
        <f>Table1[[#This Row],[Visa Fees]]+Table1[[#This Row],[Night Rate]]+Table1[[#This Row],[Ticket cost]]</f>
        <v>3649</v>
      </c>
    </row>
    <row r="363" spans="1:18" x14ac:dyDescent="0.3">
      <c r="A363" t="s">
        <v>21598</v>
      </c>
      <c r="B363" t="s">
        <v>368</v>
      </c>
      <c r="C363" t="s">
        <v>12223</v>
      </c>
      <c r="D363" t="s">
        <v>15630</v>
      </c>
      <c r="E363" t="s">
        <v>18922</v>
      </c>
      <c r="F363" s="1">
        <v>45705</v>
      </c>
      <c r="G363" t="str">
        <f>VLOOKUP(Table1[[#This Row],[CustomerID]],DimCustomers!A:B,2,0)</f>
        <v>Theresa Edwards</v>
      </c>
      <c r="H363" t="str">
        <f>VLOOKUP(Table1[[#This Row],[CustomerID]],DimCustomers!A:C,3,0)</f>
        <v>Male</v>
      </c>
      <c r="I363" t="str">
        <f>VLOOKUP(Table1[[#This Row],[CustomerID]],DimCustomers!A:D,4,0)</f>
        <v>India</v>
      </c>
      <c r="J363" t="str">
        <f>VLOOKUP(Table1[[#This Row],[VisaID]],'DimVisaApplications 2'!A:C,3,0)</f>
        <v>Approved</v>
      </c>
      <c r="K363" t="str">
        <f>VLOOKUP(Table1[[#This Row],[VisaID]],'DimVisaApplications 2'!A:D,4,0)</f>
        <v>France</v>
      </c>
      <c r="L363" s="12">
        <f>VLOOKUP(Table1[[#This Row],[VisaID]],'DimVisaApplications 2'!A:E,5,0)</f>
        <v>45673</v>
      </c>
      <c r="M363" s="14">
        <f>VLOOKUP(Table1[[#This Row],[VisaID]],'DimVisaApplications 2'!A:G,7,0)</f>
        <v>570</v>
      </c>
      <c r="N363" s="14" t="str">
        <f>VLOOKUP(Table1[[#This Row],[HotelID]],DimHotels!A:B,2,0)</f>
        <v>Radisson</v>
      </c>
      <c r="O363" t="str">
        <f>VLOOKUP(Table1[[#This Row],[HotelID]],DimHotels!A:C,3,0)</f>
        <v>Paris</v>
      </c>
      <c r="P363" s="14">
        <f>VLOOKUP(Table1[[#This Row],[HotelID]],DimHotels!A:E,5,0)</f>
        <v>749</v>
      </c>
      <c r="Q363" s="14">
        <f>VLOOKUP(Table1[[#This Row],[TicketID]],DimTickets!A:G,7,0)</f>
        <v>2855</v>
      </c>
      <c r="R363" s="14">
        <f>Table1[[#This Row],[Visa Fees]]+Table1[[#This Row],[Night Rate]]+Table1[[#This Row],[Ticket cost]]</f>
        <v>4174</v>
      </c>
    </row>
    <row r="364" spans="1:18" x14ac:dyDescent="0.3">
      <c r="A364" t="s">
        <v>21599</v>
      </c>
      <c r="B364" t="s">
        <v>886</v>
      </c>
      <c r="C364" t="s">
        <v>13921</v>
      </c>
      <c r="D364" t="s">
        <v>17027</v>
      </c>
      <c r="E364" t="s">
        <v>20810</v>
      </c>
      <c r="F364" s="1">
        <v>45771</v>
      </c>
      <c r="G364" t="str">
        <f>VLOOKUP(Table1[[#This Row],[CustomerID]],DimCustomers!A:B,2,0)</f>
        <v>Jason Owens</v>
      </c>
      <c r="H364" t="str">
        <f>VLOOKUP(Table1[[#This Row],[CustomerID]],DimCustomers!A:C,3,0)</f>
        <v>Female</v>
      </c>
      <c r="I364" t="str">
        <f>VLOOKUP(Table1[[#This Row],[CustomerID]],DimCustomers!A:D,4,0)</f>
        <v>Saint Helena</v>
      </c>
      <c r="J364" t="str">
        <f>VLOOKUP(Table1[[#This Row],[VisaID]],'DimVisaApplications 2'!A:C,3,0)</f>
        <v>Pending</v>
      </c>
      <c r="K364" t="str">
        <f>VLOOKUP(Table1[[#This Row],[VisaID]],'DimVisaApplications 2'!A:D,4,0)</f>
        <v>France</v>
      </c>
      <c r="L364" s="12">
        <f>VLOOKUP(Table1[[#This Row],[VisaID]],'DimVisaApplications 2'!A:E,5,0)</f>
        <v>45551</v>
      </c>
      <c r="M364" s="14">
        <f>VLOOKUP(Table1[[#This Row],[VisaID]],'DimVisaApplications 2'!A:G,7,0)</f>
        <v>1190</v>
      </c>
      <c r="N364" s="14" t="str">
        <f>VLOOKUP(Table1[[#This Row],[HotelID]],DimHotels!A:B,2,0)</f>
        <v>Sheraton</v>
      </c>
      <c r="O364" t="str">
        <f>VLOOKUP(Table1[[#This Row],[HotelID]],DimHotels!A:C,3,0)</f>
        <v>Dubai</v>
      </c>
      <c r="P364" s="14">
        <f>VLOOKUP(Table1[[#This Row],[HotelID]],DimHotels!A:E,5,0)</f>
        <v>408</v>
      </c>
      <c r="Q364" s="14">
        <f>VLOOKUP(Table1[[#This Row],[TicketID]],DimTickets!A:G,7,0)</f>
        <v>1239</v>
      </c>
      <c r="R364" s="14">
        <f>Table1[[#This Row],[Visa Fees]]+Table1[[#This Row],[Night Rate]]+Table1[[#This Row],[Ticket cost]]</f>
        <v>2837</v>
      </c>
    </row>
    <row r="365" spans="1:18" x14ac:dyDescent="0.3">
      <c r="A365" t="s">
        <v>21600</v>
      </c>
      <c r="B365" t="s">
        <v>46</v>
      </c>
      <c r="C365" t="s">
        <v>13511</v>
      </c>
      <c r="D365" t="s">
        <v>15891</v>
      </c>
      <c r="E365" t="s">
        <v>21028</v>
      </c>
      <c r="F365" s="1">
        <v>45757</v>
      </c>
      <c r="G365" t="str">
        <f>VLOOKUP(Table1[[#This Row],[CustomerID]],DimCustomers!A:B,2,0)</f>
        <v>Jacob Hooper</v>
      </c>
      <c r="H365" t="str">
        <f>VLOOKUP(Table1[[#This Row],[CustomerID]],DimCustomers!A:C,3,0)</f>
        <v>Male</v>
      </c>
      <c r="I365" t="str">
        <f>VLOOKUP(Table1[[#This Row],[CustomerID]],DimCustomers!A:D,4,0)</f>
        <v>Lesotho</v>
      </c>
      <c r="J365" t="str">
        <f>VLOOKUP(Table1[[#This Row],[VisaID]],'DimVisaApplications 2'!A:C,3,0)</f>
        <v>Pending</v>
      </c>
      <c r="K365" t="str">
        <f>VLOOKUP(Table1[[#This Row],[VisaID]],'DimVisaApplications 2'!A:D,4,0)</f>
        <v>USA</v>
      </c>
      <c r="L365" s="12">
        <f>VLOOKUP(Table1[[#This Row],[VisaID]],'DimVisaApplications 2'!A:E,5,0)</f>
        <v>45683</v>
      </c>
      <c r="M365" s="14">
        <f>VLOOKUP(Table1[[#This Row],[VisaID]],'DimVisaApplications 2'!A:G,7,0)</f>
        <v>1429</v>
      </c>
      <c r="N365" s="14" t="str">
        <f>VLOOKUP(Table1[[#This Row],[HotelID]],DimHotels!A:B,2,0)</f>
        <v>Hilton</v>
      </c>
      <c r="O365" t="str">
        <f>VLOOKUP(Table1[[#This Row],[HotelID]],DimHotels!A:C,3,0)</f>
        <v>Cairo</v>
      </c>
      <c r="P365" s="14">
        <f>VLOOKUP(Table1[[#This Row],[HotelID]],DimHotels!A:E,5,0)</f>
        <v>324</v>
      </c>
      <c r="Q365" s="14">
        <f>VLOOKUP(Table1[[#This Row],[TicketID]],DimTickets!A:G,7,0)</f>
        <v>2728</v>
      </c>
      <c r="R365" s="14">
        <f>Table1[[#This Row],[Visa Fees]]+Table1[[#This Row],[Night Rate]]+Table1[[#This Row],[Ticket cost]]</f>
        <v>4481</v>
      </c>
    </row>
    <row r="366" spans="1:18" x14ac:dyDescent="0.3">
      <c r="A366" t="s">
        <v>21601</v>
      </c>
      <c r="B366" t="s">
        <v>27</v>
      </c>
      <c r="C366" t="s">
        <v>13655</v>
      </c>
      <c r="D366" t="s">
        <v>17232</v>
      </c>
      <c r="E366" t="s">
        <v>19229</v>
      </c>
      <c r="F366" s="1">
        <v>45822</v>
      </c>
      <c r="G366" t="str">
        <f>VLOOKUP(Table1[[#This Row],[CustomerID]],DimCustomers!A:B,2,0)</f>
        <v>Laurie Wallace</v>
      </c>
      <c r="H366" t="str">
        <f>VLOOKUP(Table1[[#This Row],[CustomerID]],DimCustomers!A:C,3,0)</f>
        <v>Male</v>
      </c>
      <c r="I366" t="str">
        <f>VLOOKUP(Table1[[#This Row],[CustomerID]],DimCustomers!A:D,4,0)</f>
        <v>Uganda</v>
      </c>
      <c r="J366" t="str">
        <f>VLOOKUP(Table1[[#This Row],[VisaID]],'DimVisaApplications 2'!A:C,3,0)</f>
        <v>Approved</v>
      </c>
      <c r="K366" t="str">
        <f>VLOOKUP(Table1[[#This Row],[VisaID]],'DimVisaApplications 2'!A:D,4,0)</f>
        <v>France</v>
      </c>
      <c r="L366" s="12">
        <f>VLOOKUP(Table1[[#This Row],[VisaID]],'DimVisaApplications 2'!A:E,5,0)</f>
        <v>45656</v>
      </c>
      <c r="M366" s="14">
        <f>VLOOKUP(Table1[[#This Row],[VisaID]],'DimVisaApplications 2'!A:G,7,0)</f>
        <v>1635</v>
      </c>
      <c r="N366" s="14" t="str">
        <f>VLOOKUP(Table1[[#This Row],[HotelID]],DimHotels!A:B,2,0)</f>
        <v>Hilton</v>
      </c>
      <c r="O366" t="str">
        <f>VLOOKUP(Table1[[#This Row],[HotelID]],DimHotels!A:C,3,0)</f>
        <v>Paris</v>
      </c>
      <c r="P366" s="14">
        <f>VLOOKUP(Table1[[#This Row],[HotelID]],DimHotels!A:E,5,0)</f>
        <v>743</v>
      </c>
      <c r="Q366" s="14">
        <f>VLOOKUP(Table1[[#This Row],[TicketID]],DimTickets!A:G,7,0)</f>
        <v>4526</v>
      </c>
      <c r="R366" s="14">
        <f>Table1[[#This Row],[Visa Fees]]+Table1[[#This Row],[Night Rate]]+Table1[[#This Row],[Ticket cost]]</f>
        <v>6904</v>
      </c>
    </row>
    <row r="367" spans="1:18" x14ac:dyDescent="0.3">
      <c r="A367" t="s">
        <v>21602</v>
      </c>
      <c r="B367" t="s">
        <v>715</v>
      </c>
      <c r="C367" t="s">
        <v>14535</v>
      </c>
      <c r="D367" t="s">
        <v>15517</v>
      </c>
      <c r="E367" t="s">
        <v>21081</v>
      </c>
      <c r="F367" s="1">
        <v>45781</v>
      </c>
      <c r="G367" t="str">
        <f>VLOOKUP(Table1[[#This Row],[CustomerID]],DimCustomers!A:B,2,0)</f>
        <v>Brian Graham</v>
      </c>
      <c r="H367" t="str">
        <f>VLOOKUP(Table1[[#This Row],[CustomerID]],DimCustomers!A:C,3,0)</f>
        <v>Male</v>
      </c>
      <c r="I367" t="str">
        <f>VLOOKUP(Table1[[#This Row],[CustomerID]],DimCustomers!A:D,4,0)</f>
        <v>Lao People's Democratic Republic</v>
      </c>
      <c r="J367" t="str">
        <f>VLOOKUP(Table1[[#This Row],[VisaID]],'DimVisaApplications 2'!A:C,3,0)</f>
        <v>Pending</v>
      </c>
      <c r="K367" t="str">
        <f>VLOOKUP(Table1[[#This Row],[VisaID]],'DimVisaApplications 2'!A:D,4,0)</f>
        <v>UAE</v>
      </c>
      <c r="L367" s="12">
        <f>VLOOKUP(Table1[[#This Row],[VisaID]],'DimVisaApplications 2'!A:E,5,0)</f>
        <v>45817</v>
      </c>
      <c r="M367" s="14">
        <f>VLOOKUP(Table1[[#This Row],[VisaID]],'DimVisaApplications 2'!A:G,7,0)</f>
        <v>1889</v>
      </c>
      <c r="N367" s="14" t="str">
        <f>VLOOKUP(Table1[[#This Row],[HotelID]],DimHotels!A:B,2,0)</f>
        <v>Marriott</v>
      </c>
      <c r="O367" t="str">
        <f>VLOOKUP(Table1[[#This Row],[HotelID]],DimHotels!A:C,3,0)</f>
        <v>Paris</v>
      </c>
      <c r="P367" s="14">
        <f>VLOOKUP(Table1[[#This Row],[HotelID]],DimHotels!A:E,5,0)</f>
        <v>400</v>
      </c>
      <c r="Q367" s="14">
        <f>VLOOKUP(Table1[[#This Row],[TicketID]],DimTickets!A:G,7,0)</f>
        <v>2754</v>
      </c>
      <c r="R367" s="14">
        <f>Table1[[#This Row],[Visa Fees]]+Table1[[#This Row],[Night Rate]]+Table1[[#This Row],[Ticket cost]]</f>
        <v>5043</v>
      </c>
    </row>
    <row r="368" spans="1:18" x14ac:dyDescent="0.3">
      <c r="A368" t="s">
        <v>21603</v>
      </c>
      <c r="B368" t="s">
        <v>2918</v>
      </c>
      <c r="C368" t="s">
        <v>15081</v>
      </c>
      <c r="D368" t="s">
        <v>17960</v>
      </c>
      <c r="E368" t="s">
        <v>18788</v>
      </c>
      <c r="F368" s="1">
        <v>45723</v>
      </c>
      <c r="G368" t="str">
        <f>VLOOKUP(Table1[[#This Row],[CustomerID]],DimCustomers!A:B,2,0)</f>
        <v>Susan Taylor</v>
      </c>
      <c r="H368" t="str">
        <f>VLOOKUP(Table1[[#This Row],[CustomerID]],DimCustomers!A:C,3,0)</f>
        <v>Male</v>
      </c>
      <c r="I368" t="str">
        <f>VLOOKUP(Table1[[#This Row],[CustomerID]],DimCustomers!A:D,4,0)</f>
        <v>Sweden</v>
      </c>
      <c r="J368" t="str">
        <f>VLOOKUP(Table1[[#This Row],[VisaID]],'DimVisaApplications 2'!A:C,3,0)</f>
        <v>Approved</v>
      </c>
      <c r="K368" t="str">
        <f>VLOOKUP(Table1[[#This Row],[VisaID]],'DimVisaApplications 2'!A:D,4,0)</f>
        <v>UK</v>
      </c>
      <c r="L368" s="12">
        <f>VLOOKUP(Table1[[#This Row],[VisaID]],'DimVisaApplications 2'!A:E,5,0)</f>
        <v>45562</v>
      </c>
      <c r="M368" s="14">
        <f>VLOOKUP(Table1[[#This Row],[VisaID]],'DimVisaApplications 2'!A:G,7,0)</f>
        <v>1649</v>
      </c>
      <c r="N368" s="14" t="str">
        <f>VLOOKUP(Table1[[#This Row],[HotelID]],DimHotels!A:B,2,0)</f>
        <v>Sheraton</v>
      </c>
      <c r="O368" t="str">
        <f>VLOOKUP(Table1[[#This Row],[HotelID]],DimHotels!A:C,3,0)</f>
        <v>Cairo</v>
      </c>
      <c r="P368" s="14">
        <f>VLOOKUP(Table1[[#This Row],[HotelID]],DimHotels!A:E,5,0)</f>
        <v>312</v>
      </c>
      <c r="Q368" s="14">
        <f>VLOOKUP(Table1[[#This Row],[TicketID]],DimTickets!A:G,7,0)</f>
        <v>1495</v>
      </c>
      <c r="R368" s="14">
        <f>Table1[[#This Row],[Visa Fees]]+Table1[[#This Row],[Night Rate]]+Table1[[#This Row],[Ticket cost]]</f>
        <v>3456</v>
      </c>
    </row>
    <row r="369" spans="1:18" x14ac:dyDescent="0.3">
      <c r="A369" t="s">
        <v>21604</v>
      </c>
      <c r="B369" t="s">
        <v>24</v>
      </c>
      <c r="C369" t="s">
        <v>13832</v>
      </c>
      <c r="D369" t="s">
        <v>16272</v>
      </c>
      <c r="E369" t="s">
        <v>18262</v>
      </c>
      <c r="F369" s="1">
        <v>45859</v>
      </c>
      <c r="G369" t="str">
        <f>VLOOKUP(Table1[[#This Row],[CustomerID]],DimCustomers!A:B,2,0)</f>
        <v>Tasha Rodriguez</v>
      </c>
      <c r="H369" t="str">
        <f>VLOOKUP(Table1[[#This Row],[CustomerID]],DimCustomers!A:C,3,0)</f>
        <v>Male</v>
      </c>
      <c r="I369" t="str">
        <f>VLOOKUP(Table1[[#This Row],[CustomerID]],DimCustomers!A:D,4,0)</f>
        <v>Sao Tome and Principe</v>
      </c>
      <c r="J369" t="str">
        <f>VLOOKUP(Table1[[#This Row],[VisaID]],'DimVisaApplications 2'!A:C,3,0)</f>
        <v>Rejected</v>
      </c>
      <c r="K369" t="str">
        <f>VLOOKUP(Table1[[#This Row],[VisaID]],'DimVisaApplications 2'!A:D,4,0)</f>
        <v>UAE</v>
      </c>
      <c r="L369" s="12">
        <f>VLOOKUP(Table1[[#This Row],[VisaID]],'DimVisaApplications 2'!A:E,5,0)</f>
        <v>45580</v>
      </c>
      <c r="M369" s="14">
        <f>VLOOKUP(Table1[[#This Row],[VisaID]],'DimVisaApplications 2'!A:G,7,0)</f>
        <v>1060</v>
      </c>
      <c r="N369" s="14" t="str">
        <f>VLOOKUP(Table1[[#This Row],[HotelID]],DimHotels!A:B,2,0)</f>
        <v>Four Seasons</v>
      </c>
      <c r="O369" t="str">
        <f>VLOOKUP(Table1[[#This Row],[HotelID]],DimHotels!A:C,3,0)</f>
        <v>New York</v>
      </c>
      <c r="P369" s="14">
        <f>VLOOKUP(Table1[[#This Row],[HotelID]],DimHotels!A:E,5,0)</f>
        <v>288</v>
      </c>
      <c r="Q369" s="14">
        <f>VLOOKUP(Table1[[#This Row],[TicketID]],DimTickets!A:G,7,0)</f>
        <v>2971</v>
      </c>
      <c r="R369" s="14">
        <f>Table1[[#This Row],[Visa Fees]]+Table1[[#This Row],[Night Rate]]+Table1[[#This Row],[Ticket cost]]</f>
        <v>4319</v>
      </c>
    </row>
    <row r="370" spans="1:18" x14ac:dyDescent="0.3">
      <c r="A370" t="s">
        <v>21605</v>
      </c>
      <c r="B370" t="s">
        <v>1198</v>
      </c>
      <c r="C370" t="s">
        <v>13179</v>
      </c>
      <c r="D370" t="s">
        <v>16620</v>
      </c>
      <c r="E370" t="s">
        <v>18279</v>
      </c>
      <c r="F370" s="1">
        <v>45789</v>
      </c>
      <c r="G370" t="str">
        <f>VLOOKUP(Table1[[#This Row],[CustomerID]],DimCustomers!A:B,2,0)</f>
        <v>Kyle Beard</v>
      </c>
      <c r="H370" t="str">
        <f>VLOOKUP(Table1[[#This Row],[CustomerID]],DimCustomers!A:C,3,0)</f>
        <v>Female</v>
      </c>
      <c r="I370" t="str">
        <f>VLOOKUP(Table1[[#This Row],[CustomerID]],DimCustomers!A:D,4,0)</f>
        <v>Bahrain</v>
      </c>
      <c r="J370" t="str">
        <f>VLOOKUP(Table1[[#This Row],[VisaID]],'DimVisaApplications 2'!A:C,3,0)</f>
        <v>Pending</v>
      </c>
      <c r="K370" t="str">
        <f>VLOOKUP(Table1[[#This Row],[VisaID]],'DimVisaApplications 2'!A:D,4,0)</f>
        <v>France</v>
      </c>
      <c r="L370" s="12">
        <f>VLOOKUP(Table1[[#This Row],[VisaID]],'DimVisaApplications 2'!A:E,5,0)</f>
        <v>45587</v>
      </c>
      <c r="M370" s="14">
        <f>VLOOKUP(Table1[[#This Row],[VisaID]],'DimVisaApplications 2'!A:G,7,0)</f>
        <v>775</v>
      </c>
      <c r="N370" s="14" t="str">
        <f>VLOOKUP(Table1[[#This Row],[HotelID]],DimHotels!A:B,2,0)</f>
        <v>Four Seasons</v>
      </c>
      <c r="O370" t="str">
        <f>VLOOKUP(Table1[[#This Row],[HotelID]],DimHotels!A:C,3,0)</f>
        <v>Cairo</v>
      </c>
      <c r="P370" s="14">
        <f>VLOOKUP(Table1[[#This Row],[HotelID]],DimHotels!A:E,5,0)</f>
        <v>396</v>
      </c>
      <c r="Q370" s="14">
        <f>VLOOKUP(Table1[[#This Row],[TicketID]],DimTickets!A:G,7,0)</f>
        <v>4319</v>
      </c>
      <c r="R370" s="14">
        <f>Table1[[#This Row],[Visa Fees]]+Table1[[#This Row],[Night Rate]]+Table1[[#This Row],[Ticket cost]]</f>
        <v>5490</v>
      </c>
    </row>
    <row r="371" spans="1:18" x14ac:dyDescent="0.3">
      <c r="A371" t="s">
        <v>21606</v>
      </c>
      <c r="B371" t="s">
        <v>2116</v>
      </c>
      <c r="C371" t="s">
        <v>13252</v>
      </c>
      <c r="D371" t="s">
        <v>16260</v>
      </c>
      <c r="E371" t="s">
        <v>19885</v>
      </c>
      <c r="F371" s="1">
        <v>45737</v>
      </c>
      <c r="G371" t="str">
        <f>VLOOKUP(Table1[[#This Row],[CustomerID]],DimCustomers!A:B,2,0)</f>
        <v>Emily Meyer</v>
      </c>
      <c r="H371" t="str">
        <f>VLOOKUP(Table1[[#This Row],[CustomerID]],DimCustomers!A:C,3,0)</f>
        <v>Male</v>
      </c>
      <c r="I371" t="str">
        <f>VLOOKUP(Table1[[#This Row],[CustomerID]],DimCustomers!A:D,4,0)</f>
        <v>Guinea</v>
      </c>
      <c r="J371" t="str">
        <f>VLOOKUP(Table1[[#This Row],[VisaID]],'DimVisaApplications 2'!A:C,3,0)</f>
        <v>Pending</v>
      </c>
      <c r="K371" t="str">
        <f>VLOOKUP(Table1[[#This Row],[VisaID]],'DimVisaApplications 2'!A:D,4,0)</f>
        <v>USA</v>
      </c>
      <c r="L371" s="12">
        <f>VLOOKUP(Table1[[#This Row],[VisaID]],'DimVisaApplications 2'!A:E,5,0)</f>
        <v>45731</v>
      </c>
      <c r="M371" s="14">
        <f>VLOOKUP(Table1[[#This Row],[VisaID]],'DimVisaApplications 2'!A:G,7,0)</f>
        <v>803</v>
      </c>
      <c r="N371" s="14" t="str">
        <f>VLOOKUP(Table1[[#This Row],[HotelID]],DimHotels!A:B,2,0)</f>
        <v>Radisson</v>
      </c>
      <c r="O371" t="str">
        <f>VLOOKUP(Table1[[#This Row],[HotelID]],DimHotels!A:C,3,0)</f>
        <v>London</v>
      </c>
      <c r="P371" s="14">
        <f>VLOOKUP(Table1[[#This Row],[HotelID]],DimHotels!A:E,5,0)</f>
        <v>184</v>
      </c>
      <c r="Q371" s="14">
        <f>VLOOKUP(Table1[[#This Row],[TicketID]],DimTickets!A:G,7,0)</f>
        <v>1715</v>
      </c>
      <c r="R371" s="14">
        <f>Table1[[#This Row],[Visa Fees]]+Table1[[#This Row],[Night Rate]]+Table1[[#This Row],[Ticket cost]]</f>
        <v>2702</v>
      </c>
    </row>
    <row r="372" spans="1:18" x14ac:dyDescent="0.3">
      <c r="A372" t="s">
        <v>21607</v>
      </c>
      <c r="B372" t="s">
        <v>1137</v>
      </c>
      <c r="C372" t="s">
        <v>13712</v>
      </c>
      <c r="D372" t="s">
        <v>17562</v>
      </c>
      <c r="E372" t="s">
        <v>20698</v>
      </c>
      <c r="F372" s="1">
        <v>45855</v>
      </c>
      <c r="G372" t="str">
        <f>VLOOKUP(Table1[[#This Row],[CustomerID]],DimCustomers!A:B,2,0)</f>
        <v>Nathaniel Hood</v>
      </c>
      <c r="H372" t="str">
        <f>VLOOKUP(Table1[[#This Row],[CustomerID]],DimCustomers!A:C,3,0)</f>
        <v>Male</v>
      </c>
      <c r="I372" t="str">
        <f>VLOOKUP(Table1[[#This Row],[CustomerID]],DimCustomers!A:D,4,0)</f>
        <v>Heard Island and McDonald Islands</v>
      </c>
      <c r="J372" t="str">
        <f>VLOOKUP(Table1[[#This Row],[VisaID]],'DimVisaApplications 2'!A:C,3,0)</f>
        <v>Rejected</v>
      </c>
      <c r="K372" t="str">
        <f>VLOOKUP(Table1[[#This Row],[VisaID]],'DimVisaApplications 2'!A:D,4,0)</f>
        <v>Canada</v>
      </c>
      <c r="L372" s="12">
        <f>VLOOKUP(Table1[[#This Row],[VisaID]],'DimVisaApplications 2'!A:E,5,0)</f>
        <v>45563</v>
      </c>
      <c r="M372" s="14">
        <f>VLOOKUP(Table1[[#This Row],[VisaID]],'DimVisaApplications 2'!A:G,7,0)</f>
        <v>618</v>
      </c>
      <c r="N372" s="14" t="str">
        <f>VLOOKUP(Table1[[#This Row],[HotelID]],DimHotels!A:B,2,0)</f>
        <v>Radisson</v>
      </c>
      <c r="O372" t="str">
        <f>VLOOKUP(Table1[[#This Row],[HotelID]],DimHotels!A:C,3,0)</f>
        <v>Cairo</v>
      </c>
      <c r="P372" s="14">
        <f>VLOOKUP(Table1[[#This Row],[HotelID]],DimHotels!A:E,5,0)</f>
        <v>144</v>
      </c>
      <c r="Q372" s="14">
        <f>VLOOKUP(Table1[[#This Row],[TicketID]],DimTickets!A:G,7,0)</f>
        <v>1974</v>
      </c>
      <c r="R372" s="14">
        <f>Table1[[#This Row],[Visa Fees]]+Table1[[#This Row],[Night Rate]]+Table1[[#This Row],[Ticket cost]]</f>
        <v>2736</v>
      </c>
    </row>
    <row r="373" spans="1:18" x14ac:dyDescent="0.3">
      <c r="A373" t="s">
        <v>21608</v>
      </c>
      <c r="B373" t="s">
        <v>533</v>
      </c>
      <c r="C373" t="s">
        <v>15012</v>
      </c>
      <c r="D373" t="s">
        <v>16374</v>
      </c>
      <c r="E373" t="s">
        <v>20995</v>
      </c>
      <c r="F373" s="1">
        <v>45688</v>
      </c>
      <c r="G373" t="str">
        <f>VLOOKUP(Table1[[#This Row],[CustomerID]],DimCustomers!A:B,2,0)</f>
        <v>Darren Campbell</v>
      </c>
      <c r="H373" t="str">
        <f>VLOOKUP(Table1[[#This Row],[CustomerID]],DimCustomers!A:C,3,0)</f>
        <v>Male</v>
      </c>
      <c r="I373" t="str">
        <f>VLOOKUP(Table1[[#This Row],[CustomerID]],DimCustomers!A:D,4,0)</f>
        <v>Seychelles</v>
      </c>
      <c r="J373" t="str">
        <f>VLOOKUP(Table1[[#This Row],[VisaID]],'DimVisaApplications 2'!A:C,3,0)</f>
        <v>Rejected</v>
      </c>
      <c r="K373" t="str">
        <f>VLOOKUP(Table1[[#This Row],[VisaID]],'DimVisaApplications 2'!A:D,4,0)</f>
        <v>USA</v>
      </c>
      <c r="L373" s="12">
        <f>VLOOKUP(Table1[[#This Row],[VisaID]],'DimVisaApplications 2'!A:E,5,0)</f>
        <v>45818</v>
      </c>
      <c r="M373" s="14">
        <f>VLOOKUP(Table1[[#This Row],[VisaID]],'DimVisaApplications 2'!A:G,7,0)</f>
        <v>1621</v>
      </c>
      <c r="N373" s="14" t="str">
        <f>VLOOKUP(Table1[[#This Row],[HotelID]],DimHotels!A:B,2,0)</f>
        <v>Marriott</v>
      </c>
      <c r="O373" t="str">
        <f>VLOOKUP(Table1[[#This Row],[HotelID]],DimHotels!A:C,3,0)</f>
        <v>Dubai</v>
      </c>
      <c r="P373" s="14">
        <f>VLOOKUP(Table1[[#This Row],[HotelID]],DimHotels!A:E,5,0)</f>
        <v>572</v>
      </c>
      <c r="Q373" s="14">
        <f>VLOOKUP(Table1[[#This Row],[TicketID]],DimTickets!A:G,7,0)</f>
        <v>2032</v>
      </c>
      <c r="R373" s="14">
        <f>Table1[[#This Row],[Visa Fees]]+Table1[[#This Row],[Night Rate]]+Table1[[#This Row],[Ticket cost]]</f>
        <v>4225</v>
      </c>
    </row>
    <row r="374" spans="1:18" x14ac:dyDescent="0.3">
      <c r="A374" t="s">
        <v>21609</v>
      </c>
      <c r="B374" t="s">
        <v>664</v>
      </c>
      <c r="C374" t="s">
        <v>14856</v>
      </c>
      <c r="D374" t="s">
        <v>17686</v>
      </c>
      <c r="E374" t="s">
        <v>20599</v>
      </c>
      <c r="F374" s="1">
        <v>45859</v>
      </c>
      <c r="G374" t="str">
        <f>VLOOKUP(Table1[[#This Row],[CustomerID]],DimCustomers!A:B,2,0)</f>
        <v>Matthew Carr</v>
      </c>
      <c r="H374" t="str">
        <f>VLOOKUP(Table1[[#This Row],[CustomerID]],DimCustomers!A:C,3,0)</f>
        <v>Female</v>
      </c>
      <c r="I374" t="str">
        <f>VLOOKUP(Table1[[#This Row],[CustomerID]],DimCustomers!A:D,4,0)</f>
        <v>Honduras</v>
      </c>
      <c r="J374" t="str">
        <f>VLOOKUP(Table1[[#This Row],[VisaID]],'DimVisaApplications 2'!A:C,3,0)</f>
        <v>Pending</v>
      </c>
      <c r="K374" t="str">
        <f>VLOOKUP(Table1[[#This Row],[VisaID]],'DimVisaApplications 2'!A:D,4,0)</f>
        <v>Germany</v>
      </c>
      <c r="L374" s="12">
        <f>VLOOKUP(Table1[[#This Row],[VisaID]],'DimVisaApplications 2'!A:E,5,0)</f>
        <v>45498</v>
      </c>
      <c r="M374" s="14">
        <f>VLOOKUP(Table1[[#This Row],[VisaID]],'DimVisaApplications 2'!A:G,7,0)</f>
        <v>1937</v>
      </c>
      <c r="N374" s="14" t="str">
        <f>VLOOKUP(Table1[[#This Row],[HotelID]],DimHotels!A:B,2,0)</f>
        <v>Marriott</v>
      </c>
      <c r="O374" t="str">
        <f>VLOOKUP(Table1[[#This Row],[HotelID]],DimHotels!A:C,3,0)</f>
        <v>Cairo</v>
      </c>
      <c r="P374" s="14">
        <f>VLOOKUP(Table1[[#This Row],[HotelID]],DimHotels!A:E,5,0)</f>
        <v>406</v>
      </c>
      <c r="Q374" s="14">
        <f>VLOOKUP(Table1[[#This Row],[TicketID]],DimTickets!A:G,7,0)</f>
        <v>1147</v>
      </c>
      <c r="R374" s="14">
        <f>Table1[[#This Row],[Visa Fees]]+Table1[[#This Row],[Night Rate]]+Table1[[#This Row],[Ticket cost]]</f>
        <v>3490</v>
      </c>
    </row>
    <row r="375" spans="1:18" x14ac:dyDescent="0.3">
      <c r="A375" t="s">
        <v>21610</v>
      </c>
      <c r="B375" t="s">
        <v>203</v>
      </c>
      <c r="C375" t="s">
        <v>12593</v>
      </c>
      <c r="D375" t="s">
        <v>16675</v>
      </c>
      <c r="E375" t="s">
        <v>18539</v>
      </c>
      <c r="F375" s="1">
        <v>45741</v>
      </c>
      <c r="G375" t="str">
        <f>VLOOKUP(Table1[[#This Row],[CustomerID]],DimCustomers!A:B,2,0)</f>
        <v>Amanda Scott</v>
      </c>
      <c r="H375" t="str">
        <f>VLOOKUP(Table1[[#This Row],[CustomerID]],DimCustomers!A:C,3,0)</f>
        <v>Female</v>
      </c>
      <c r="I375" t="str">
        <f>VLOOKUP(Table1[[#This Row],[CustomerID]],DimCustomers!A:D,4,0)</f>
        <v>Lebanon</v>
      </c>
      <c r="J375" t="str">
        <f>VLOOKUP(Table1[[#This Row],[VisaID]],'DimVisaApplications 2'!A:C,3,0)</f>
        <v>Pending</v>
      </c>
      <c r="K375" t="str">
        <f>VLOOKUP(Table1[[#This Row],[VisaID]],'DimVisaApplications 2'!A:D,4,0)</f>
        <v>UK</v>
      </c>
      <c r="L375" s="12">
        <f>VLOOKUP(Table1[[#This Row],[VisaID]],'DimVisaApplications 2'!A:E,5,0)</f>
        <v>45750</v>
      </c>
      <c r="M375" s="14">
        <f>VLOOKUP(Table1[[#This Row],[VisaID]],'DimVisaApplications 2'!A:G,7,0)</f>
        <v>1663</v>
      </c>
      <c r="N375" s="14" t="str">
        <f>VLOOKUP(Table1[[#This Row],[HotelID]],DimHotels!A:B,2,0)</f>
        <v>Sheraton</v>
      </c>
      <c r="O375" t="str">
        <f>VLOOKUP(Table1[[#This Row],[HotelID]],DimHotels!A:C,3,0)</f>
        <v>London</v>
      </c>
      <c r="P375" s="14">
        <f>VLOOKUP(Table1[[#This Row],[HotelID]],DimHotels!A:E,5,0)</f>
        <v>777</v>
      </c>
      <c r="Q375" s="14">
        <f>VLOOKUP(Table1[[#This Row],[TicketID]],DimTickets!A:G,7,0)</f>
        <v>1474</v>
      </c>
      <c r="R375" s="14">
        <f>Table1[[#This Row],[Visa Fees]]+Table1[[#This Row],[Night Rate]]+Table1[[#This Row],[Ticket cost]]</f>
        <v>3914</v>
      </c>
    </row>
    <row r="376" spans="1:18" x14ac:dyDescent="0.3">
      <c r="A376" t="s">
        <v>21611</v>
      </c>
      <c r="B376" t="s">
        <v>626</v>
      </c>
      <c r="C376" t="s">
        <v>13745</v>
      </c>
      <c r="D376" t="s">
        <v>16660</v>
      </c>
      <c r="E376" t="s">
        <v>19119</v>
      </c>
      <c r="F376" s="1">
        <v>45858</v>
      </c>
      <c r="G376" t="str">
        <f>VLOOKUP(Table1[[#This Row],[CustomerID]],DimCustomers!A:B,2,0)</f>
        <v>Joseph Snyder</v>
      </c>
      <c r="H376" t="str">
        <f>VLOOKUP(Table1[[#This Row],[CustomerID]],DimCustomers!A:C,3,0)</f>
        <v>Male</v>
      </c>
      <c r="I376" t="str">
        <f>VLOOKUP(Table1[[#This Row],[CustomerID]],DimCustomers!A:D,4,0)</f>
        <v>Aruba</v>
      </c>
      <c r="J376" t="str">
        <f>VLOOKUP(Table1[[#This Row],[VisaID]],'DimVisaApplications 2'!A:C,3,0)</f>
        <v>Approved</v>
      </c>
      <c r="K376" t="str">
        <f>VLOOKUP(Table1[[#This Row],[VisaID]],'DimVisaApplications 2'!A:D,4,0)</f>
        <v>Germany</v>
      </c>
      <c r="L376" s="12">
        <f>VLOOKUP(Table1[[#This Row],[VisaID]],'DimVisaApplications 2'!A:E,5,0)</f>
        <v>45508</v>
      </c>
      <c r="M376" s="14">
        <f>VLOOKUP(Table1[[#This Row],[VisaID]],'DimVisaApplications 2'!A:G,7,0)</f>
        <v>1467</v>
      </c>
      <c r="N376" s="14" t="str">
        <f>VLOOKUP(Table1[[#This Row],[HotelID]],DimHotels!A:B,2,0)</f>
        <v>Sheraton</v>
      </c>
      <c r="O376" t="str">
        <f>VLOOKUP(Table1[[#This Row],[HotelID]],DimHotels!A:C,3,0)</f>
        <v>London</v>
      </c>
      <c r="P376" s="14">
        <f>VLOOKUP(Table1[[#This Row],[HotelID]],DimHotels!A:E,5,0)</f>
        <v>419</v>
      </c>
      <c r="Q376" s="14">
        <f>VLOOKUP(Table1[[#This Row],[TicketID]],DimTickets!A:G,7,0)</f>
        <v>3209</v>
      </c>
      <c r="R376" s="14">
        <f>Table1[[#This Row],[Visa Fees]]+Table1[[#This Row],[Night Rate]]+Table1[[#This Row],[Ticket cost]]</f>
        <v>5095</v>
      </c>
    </row>
    <row r="377" spans="1:18" x14ac:dyDescent="0.3">
      <c r="A377" t="s">
        <v>21612</v>
      </c>
      <c r="B377" t="s">
        <v>1622</v>
      </c>
      <c r="C377" t="s">
        <v>14434</v>
      </c>
      <c r="D377" t="s">
        <v>15878</v>
      </c>
      <c r="E377" t="s">
        <v>21106</v>
      </c>
      <c r="F377" s="1">
        <v>45825</v>
      </c>
      <c r="G377" t="str">
        <f>VLOOKUP(Table1[[#This Row],[CustomerID]],DimCustomers!A:B,2,0)</f>
        <v>Lori Huff DVM</v>
      </c>
      <c r="H377" t="str">
        <f>VLOOKUP(Table1[[#This Row],[CustomerID]],DimCustomers!A:C,3,0)</f>
        <v>Female</v>
      </c>
      <c r="I377" t="str">
        <f>VLOOKUP(Table1[[#This Row],[CustomerID]],DimCustomers!A:D,4,0)</f>
        <v>Comoros</v>
      </c>
      <c r="J377" t="str">
        <f>VLOOKUP(Table1[[#This Row],[VisaID]],'DimVisaApplications 2'!A:C,3,0)</f>
        <v>Pending</v>
      </c>
      <c r="K377" t="str">
        <f>VLOOKUP(Table1[[#This Row],[VisaID]],'DimVisaApplications 2'!A:D,4,0)</f>
        <v>France</v>
      </c>
      <c r="L377" s="12">
        <f>VLOOKUP(Table1[[#This Row],[VisaID]],'DimVisaApplications 2'!A:E,5,0)</f>
        <v>45535</v>
      </c>
      <c r="M377" s="14">
        <f>VLOOKUP(Table1[[#This Row],[VisaID]],'DimVisaApplications 2'!A:G,7,0)</f>
        <v>1483</v>
      </c>
      <c r="N377" s="14" t="str">
        <f>VLOOKUP(Table1[[#This Row],[HotelID]],DimHotels!A:B,2,0)</f>
        <v>Radisson</v>
      </c>
      <c r="O377" t="str">
        <f>VLOOKUP(Table1[[#This Row],[HotelID]],DimHotels!A:C,3,0)</f>
        <v>Paris</v>
      </c>
      <c r="P377" s="14">
        <f>VLOOKUP(Table1[[#This Row],[HotelID]],DimHotels!A:E,5,0)</f>
        <v>151</v>
      </c>
      <c r="Q377" s="14">
        <f>VLOOKUP(Table1[[#This Row],[TicketID]],DimTickets!A:G,7,0)</f>
        <v>3773</v>
      </c>
      <c r="R377" s="14">
        <f>Table1[[#This Row],[Visa Fees]]+Table1[[#This Row],[Night Rate]]+Table1[[#This Row],[Ticket cost]]</f>
        <v>5407</v>
      </c>
    </row>
    <row r="378" spans="1:18" x14ac:dyDescent="0.3">
      <c r="A378" t="s">
        <v>21613</v>
      </c>
      <c r="B378" t="s">
        <v>2284</v>
      </c>
      <c r="C378" t="s">
        <v>13907</v>
      </c>
      <c r="D378" t="s">
        <v>18076</v>
      </c>
      <c r="E378" t="s">
        <v>19716</v>
      </c>
      <c r="F378" s="1">
        <v>45842</v>
      </c>
      <c r="G378" t="str">
        <f>VLOOKUP(Table1[[#This Row],[CustomerID]],DimCustomers!A:B,2,0)</f>
        <v>Sean Webster</v>
      </c>
      <c r="H378" t="str">
        <f>VLOOKUP(Table1[[#This Row],[CustomerID]],DimCustomers!A:C,3,0)</f>
        <v>Female</v>
      </c>
      <c r="I378" t="str">
        <f>VLOOKUP(Table1[[#This Row],[CustomerID]],DimCustomers!A:D,4,0)</f>
        <v>Kenya</v>
      </c>
      <c r="J378" t="str">
        <f>VLOOKUP(Table1[[#This Row],[VisaID]],'DimVisaApplications 2'!A:C,3,0)</f>
        <v>Rejected</v>
      </c>
      <c r="K378" t="str">
        <f>VLOOKUP(Table1[[#This Row],[VisaID]],'DimVisaApplications 2'!A:D,4,0)</f>
        <v>USA</v>
      </c>
      <c r="L378" s="12">
        <f>VLOOKUP(Table1[[#This Row],[VisaID]],'DimVisaApplications 2'!A:E,5,0)</f>
        <v>45783</v>
      </c>
      <c r="M378" s="14">
        <f>VLOOKUP(Table1[[#This Row],[VisaID]],'DimVisaApplications 2'!A:G,7,0)</f>
        <v>544</v>
      </c>
      <c r="N378" s="14" t="str">
        <f>VLOOKUP(Table1[[#This Row],[HotelID]],DimHotels!A:B,2,0)</f>
        <v>Marriott</v>
      </c>
      <c r="O378" t="str">
        <f>VLOOKUP(Table1[[#This Row],[HotelID]],DimHotels!A:C,3,0)</f>
        <v>Paris</v>
      </c>
      <c r="P378" s="14">
        <f>VLOOKUP(Table1[[#This Row],[HotelID]],DimHotels!A:E,5,0)</f>
        <v>123</v>
      </c>
      <c r="Q378" s="14">
        <f>VLOOKUP(Table1[[#This Row],[TicketID]],DimTickets!A:G,7,0)</f>
        <v>4333</v>
      </c>
      <c r="R378" s="14">
        <f>Table1[[#This Row],[Visa Fees]]+Table1[[#This Row],[Night Rate]]+Table1[[#This Row],[Ticket cost]]</f>
        <v>5000</v>
      </c>
    </row>
    <row r="379" spans="1:18" x14ac:dyDescent="0.3">
      <c r="A379" t="s">
        <v>21614</v>
      </c>
      <c r="B379" t="s">
        <v>2945</v>
      </c>
      <c r="C379" t="s">
        <v>12810</v>
      </c>
      <c r="D379" t="s">
        <v>15931</v>
      </c>
      <c r="E379" t="s">
        <v>20985</v>
      </c>
      <c r="F379" s="1">
        <v>45710</v>
      </c>
      <c r="G379" t="str">
        <f>VLOOKUP(Table1[[#This Row],[CustomerID]],DimCustomers!A:B,2,0)</f>
        <v>Mary Larsen</v>
      </c>
      <c r="H379" t="str">
        <f>VLOOKUP(Table1[[#This Row],[CustomerID]],DimCustomers!A:C,3,0)</f>
        <v>Female</v>
      </c>
      <c r="I379" t="str">
        <f>VLOOKUP(Table1[[#This Row],[CustomerID]],DimCustomers!A:D,4,0)</f>
        <v>Norfolk Island</v>
      </c>
      <c r="J379" t="str">
        <f>VLOOKUP(Table1[[#This Row],[VisaID]],'DimVisaApplications 2'!A:C,3,0)</f>
        <v>Approved</v>
      </c>
      <c r="K379" t="str">
        <f>VLOOKUP(Table1[[#This Row],[VisaID]],'DimVisaApplications 2'!A:D,4,0)</f>
        <v>Canada</v>
      </c>
      <c r="L379" s="12">
        <f>VLOOKUP(Table1[[#This Row],[VisaID]],'DimVisaApplications 2'!A:E,5,0)</f>
        <v>45844</v>
      </c>
      <c r="M379" s="14">
        <f>VLOOKUP(Table1[[#This Row],[VisaID]],'DimVisaApplications 2'!A:G,7,0)</f>
        <v>660</v>
      </c>
      <c r="N379" s="14" t="str">
        <f>VLOOKUP(Table1[[#This Row],[HotelID]],DimHotels!A:B,2,0)</f>
        <v>Sheraton</v>
      </c>
      <c r="O379" t="str">
        <f>VLOOKUP(Table1[[#This Row],[HotelID]],DimHotels!A:C,3,0)</f>
        <v>Cairo</v>
      </c>
      <c r="P379" s="14">
        <f>VLOOKUP(Table1[[#This Row],[HotelID]],DimHotels!A:E,5,0)</f>
        <v>769</v>
      </c>
      <c r="Q379" s="14">
        <f>VLOOKUP(Table1[[#This Row],[TicketID]],DimTickets!A:G,7,0)</f>
        <v>1126</v>
      </c>
      <c r="R379" s="14">
        <f>Table1[[#This Row],[Visa Fees]]+Table1[[#This Row],[Night Rate]]+Table1[[#This Row],[Ticket cost]]</f>
        <v>2555</v>
      </c>
    </row>
    <row r="380" spans="1:18" x14ac:dyDescent="0.3">
      <c r="A380" t="s">
        <v>21615</v>
      </c>
      <c r="B380" t="s">
        <v>2364</v>
      </c>
      <c r="C380" t="s">
        <v>15056</v>
      </c>
      <c r="D380" t="s">
        <v>15730</v>
      </c>
      <c r="E380" t="s">
        <v>20695</v>
      </c>
      <c r="F380" s="1">
        <v>45694</v>
      </c>
      <c r="G380" t="str">
        <f>VLOOKUP(Table1[[#This Row],[CustomerID]],DimCustomers!A:B,2,0)</f>
        <v>Jodi Stark</v>
      </c>
      <c r="H380" t="str">
        <f>VLOOKUP(Table1[[#This Row],[CustomerID]],DimCustomers!A:C,3,0)</f>
        <v>Male</v>
      </c>
      <c r="I380" t="str">
        <f>VLOOKUP(Table1[[#This Row],[CustomerID]],DimCustomers!A:D,4,0)</f>
        <v>Falkland Islands (Malvinas)</v>
      </c>
      <c r="J380" t="str">
        <f>VLOOKUP(Table1[[#This Row],[VisaID]],'DimVisaApplications 2'!A:C,3,0)</f>
        <v>Rejected</v>
      </c>
      <c r="K380" t="str">
        <f>VLOOKUP(Table1[[#This Row],[VisaID]],'DimVisaApplications 2'!A:D,4,0)</f>
        <v>UAE</v>
      </c>
      <c r="L380" s="12">
        <f>VLOOKUP(Table1[[#This Row],[VisaID]],'DimVisaApplications 2'!A:E,5,0)</f>
        <v>45585</v>
      </c>
      <c r="M380" s="14">
        <f>VLOOKUP(Table1[[#This Row],[VisaID]],'DimVisaApplications 2'!A:G,7,0)</f>
        <v>1890</v>
      </c>
      <c r="N380" s="14" t="str">
        <f>VLOOKUP(Table1[[#This Row],[HotelID]],DimHotels!A:B,2,0)</f>
        <v>Four Seasons</v>
      </c>
      <c r="O380" t="str">
        <f>VLOOKUP(Table1[[#This Row],[HotelID]],DimHotels!A:C,3,0)</f>
        <v>London</v>
      </c>
      <c r="P380" s="14">
        <f>VLOOKUP(Table1[[#This Row],[HotelID]],DimHotels!A:E,5,0)</f>
        <v>409</v>
      </c>
      <c r="Q380" s="14">
        <f>VLOOKUP(Table1[[#This Row],[TicketID]],DimTickets!A:G,7,0)</f>
        <v>2141</v>
      </c>
      <c r="R380" s="14">
        <f>Table1[[#This Row],[Visa Fees]]+Table1[[#This Row],[Night Rate]]+Table1[[#This Row],[Ticket cost]]</f>
        <v>4440</v>
      </c>
    </row>
    <row r="381" spans="1:18" x14ac:dyDescent="0.3">
      <c r="A381" t="s">
        <v>21616</v>
      </c>
      <c r="B381" t="s">
        <v>2850</v>
      </c>
      <c r="C381" t="s">
        <v>14209</v>
      </c>
      <c r="D381" t="s">
        <v>15889</v>
      </c>
      <c r="E381" t="s">
        <v>18653</v>
      </c>
      <c r="F381" s="1">
        <v>45797</v>
      </c>
      <c r="G381" t="str">
        <f>VLOOKUP(Table1[[#This Row],[CustomerID]],DimCustomers!A:B,2,0)</f>
        <v>David Davis</v>
      </c>
      <c r="H381" t="str">
        <f>VLOOKUP(Table1[[#This Row],[CustomerID]],DimCustomers!A:C,3,0)</f>
        <v>Male</v>
      </c>
      <c r="I381" t="str">
        <f>VLOOKUP(Table1[[#This Row],[CustomerID]],DimCustomers!A:D,4,0)</f>
        <v>Ethiopia</v>
      </c>
      <c r="J381" t="str">
        <f>VLOOKUP(Table1[[#This Row],[VisaID]],'DimVisaApplications 2'!A:C,3,0)</f>
        <v>Approved</v>
      </c>
      <c r="K381" t="str">
        <f>VLOOKUP(Table1[[#This Row],[VisaID]],'DimVisaApplications 2'!A:D,4,0)</f>
        <v>USA</v>
      </c>
      <c r="L381" s="12">
        <f>VLOOKUP(Table1[[#This Row],[VisaID]],'DimVisaApplications 2'!A:E,5,0)</f>
        <v>45591</v>
      </c>
      <c r="M381" s="14">
        <f>VLOOKUP(Table1[[#This Row],[VisaID]],'DimVisaApplications 2'!A:G,7,0)</f>
        <v>1184</v>
      </c>
      <c r="N381" s="14" t="str">
        <f>VLOOKUP(Table1[[#This Row],[HotelID]],DimHotels!A:B,2,0)</f>
        <v>Four Seasons</v>
      </c>
      <c r="O381" t="str">
        <f>VLOOKUP(Table1[[#This Row],[HotelID]],DimHotels!A:C,3,0)</f>
        <v>Dubai</v>
      </c>
      <c r="P381" s="14">
        <f>VLOOKUP(Table1[[#This Row],[HotelID]],DimHotels!A:E,5,0)</f>
        <v>124</v>
      </c>
      <c r="Q381" s="14">
        <f>VLOOKUP(Table1[[#This Row],[TicketID]],DimTickets!A:G,7,0)</f>
        <v>4500</v>
      </c>
      <c r="R381" s="14">
        <f>Table1[[#This Row],[Visa Fees]]+Table1[[#This Row],[Night Rate]]+Table1[[#This Row],[Ticket cost]]</f>
        <v>5808</v>
      </c>
    </row>
    <row r="382" spans="1:18" x14ac:dyDescent="0.3">
      <c r="A382" t="s">
        <v>21617</v>
      </c>
      <c r="B382" t="s">
        <v>2923</v>
      </c>
      <c r="C382" t="s">
        <v>14630</v>
      </c>
      <c r="D382" t="s">
        <v>17149</v>
      </c>
      <c r="E382" t="s">
        <v>19970</v>
      </c>
      <c r="F382" s="1">
        <v>45836</v>
      </c>
      <c r="G382" t="str">
        <f>VLOOKUP(Table1[[#This Row],[CustomerID]],DimCustomers!A:B,2,0)</f>
        <v>Ronald Brooks</v>
      </c>
      <c r="H382" t="str">
        <f>VLOOKUP(Table1[[#This Row],[CustomerID]],DimCustomers!A:C,3,0)</f>
        <v>Female</v>
      </c>
      <c r="I382" t="str">
        <f>VLOOKUP(Table1[[#This Row],[CustomerID]],DimCustomers!A:D,4,0)</f>
        <v>Hong Kong</v>
      </c>
      <c r="J382" t="str">
        <f>VLOOKUP(Table1[[#This Row],[VisaID]],'DimVisaApplications 2'!A:C,3,0)</f>
        <v>Approved</v>
      </c>
      <c r="K382" t="str">
        <f>VLOOKUP(Table1[[#This Row],[VisaID]],'DimVisaApplications 2'!A:D,4,0)</f>
        <v>France</v>
      </c>
      <c r="L382" s="12">
        <f>VLOOKUP(Table1[[#This Row],[VisaID]],'DimVisaApplications 2'!A:E,5,0)</f>
        <v>45625</v>
      </c>
      <c r="M382" s="14">
        <f>VLOOKUP(Table1[[#This Row],[VisaID]],'DimVisaApplications 2'!A:G,7,0)</f>
        <v>664</v>
      </c>
      <c r="N382" s="14" t="str">
        <f>VLOOKUP(Table1[[#This Row],[HotelID]],DimHotels!A:B,2,0)</f>
        <v>Marriott</v>
      </c>
      <c r="O382" t="str">
        <f>VLOOKUP(Table1[[#This Row],[HotelID]],DimHotels!A:C,3,0)</f>
        <v>London</v>
      </c>
      <c r="P382" s="14">
        <f>VLOOKUP(Table1[[#This Row],[HotelID]],DimHotels!A:E,5,0)</f>
        <v>386</v>
      </c>
      <c r="Q382" s="14">
        <f>VLOOKUP(Table1[[#This Row],[TicketID]],DimTickets!A:G,7,0)</f>
        <v>2380</v>
      </c>
      <c r="R382" s="14">
        <f>Table1[[#This Row],[Visa Fees]]+Table1[[#This Row],[Night Rate]]+Table1[[#This Row],[Ticket cost]]</f>
        <v>3430</v>
      </c>
    </row>
    <row r="383" spans="1:18" x14ac:dyDescent="0.3">
      <c r="A383" t="s">
        <v>21618</v>
      </c>
      <c r="B383" t="s">
        <v>359</v>
      </c>
      <c r="C383" t="s">
        <v>13507</v>
      </c>
      <c r="D383" t="s">
        <v>17411</v>
      </c>
      <c r="E383" t="s">
        <v>20094</v>
      </c>
      <c r="F383" s="1">
        <v>45766</v>
      </c>
      <c r="G383" t="str">
        <f>VLOOKUP(Table1[[#This Row],[CustomerID]],DimCustomers!A:B,2,0)</f>
        <v>Adam King</v>
      </c>
      <c r="H383" t="str">
        <f>VLOOKUP(Table1[[#This Row],[CustomerID]],DimCustomers!A:C,3,0)</f>
        <v>Female</v>
      </c>
      <c r="I383" t="str">
        <f>VLOOKUP(Table1[[#This Row],[CustomerID]],DimCustomers!A:D,4,0)</f>
        <v>Palau</v>
      </c>
      <c r="J383" t="str">
        <f>VLOOKUP(Table1[[#This Row],[VisaID]],'DimVisaApplications 2'!A:C,3,0)</f>
        <v>Pending</v>
      </c>
      <c r="K383" t="str">
        <f>VLOOKUP(Table1[[#This Row],[VisaID]],'DimVisaApplications 2'!A:D,4,0)</f>
        <v>USA</v>
      </c>
      <c r="L383" s="12">
        <f>VLOOKUP(Table1[[#This Row],[VisaID]],'DimVisaApplications 2'!A:E,5,0)</f>
        <v>45860</v>
      </c>
      <c r="M383" s="14">
        <f>VLOOKUP(Table1[[#This Row],[VisaID]],'DimVisaApplications 2'!A:G,7,0)</f>
        <v>723</v>
      </c>
      <c r="N383" s="14" t="str">
        <f>VLOOKUP(Table1[[#This Row],[HotelID]],DimHotels!A:B,2,0)</f>
        <v>Hilton</v>
      </c>
      <c r="O383" t="str">
        <f>VLOOKUP(Table1[[#This Row],[HotelID]],DimHotels!A:C,3,0)</f>
        <v>New York</v>
      </c>
      <c r="P383" s="14">
        <f>VLOOKUP(Table1[[#This Row],[HotelID]],DimHotels!A:E,5,0)</f>
        <v>360</v>
      </c>
      <c r="Q383" s="14">
        <f>VLOOKUP(Table1[[#This Row],[TicketID]],DimTickets!A:G,7,0)</f>
        <v>2373</v>
      </c>
      <c r="R383" s="14">
        <f>Table1[[#This Row],[Visa Fees]]+Table1[[#This Row],[Night Rate]]+Table1[[#This Row],[Ticket cost]]</f>
        <v>3456</v>
      </c>
    </row>
    <row r="384" spans="1:18" x14ac:dyDescent="0.3">
      <c r="A384" t="s">
        <v>21619</v>
      </c>
      <c r="B384" t="s">
        <v>1729</v>
      </c>
      <c r="C384" t="s">
        <v>13701</v>
      </c>
      <c r="D384" t="s">
        <v>16070</v>
      </c>
      <c r="E384" t="s">
        <v>20816</v>
      </c>
      <c r="F384" s="1">
        <v>45795</v>
      </c>
      <c r="G384" t="str">
        <f>VLOOKUP(Table1[[#This Row],[CustomerID]],DimCustomers!A:B,2,0)</f>
        <v>Cathy Bush</v>
      </c>
      <c r="H384" t="str">
        <f>VLOOKUP(Table1[[#This Row],[CustomerID]],DimCustomers!A:C,3,0)</f>
        <v>Male</v>
      </c>
      <c r="I384" t="str">
        <f>VLOOKUP(Table1[[#This Row],[CustomerID]],DimCustomers!A:D,4,0)</f>
        <v>Seychelles</v>
      </c>
      <c r="J384" t="str">
        <f>VLOOKUP(Table1[[#This Row],[VisaID]],'DimVisaApplications 2'!A:C,3,0)</f>
        <v>Pending</v>
      </c>
      <c r="K384" t="str">
        <f>VLOOKUP(Table1[[#This Row],[VisaID]],'DimVisaApplications 2'!A:D,4,0)</f>
        <v>Germany</v>
      </c>
      <c r="L384" s="12">
        <f>VLOOKUP(Table1[[#This Row],[VisaID]],'DimVisaApplications 2'!A:E,5,0)</f>
        <v>45704</v>
      </c>
      <c r="M384" s="14">
        <f>VLOOKUP(Table1[[#This Row],[VisaID]],'DimVisaApplications 2'!A:G,7,0)</f>
        <v>1189</v>
      </c>
      <c r="N384" s="14" t="str">
        <f>VLOOKUP(Table1[[#This Row],[HotelID]],DimHotels!A:B,2,0)</f>
        <v>Four Seasons</v>
      </c>
      <c r="O384" t="str">
        <f>VLOOKUP(Table1[[#This Row],[HotelID]],DimHotels!A:C,3,0)</f>
        <v>New York</v>
      </c>
      <c r="P384" s="14">
        <f>VLOOKUP(Table1[[#This Row],[HotelID]],DimHotels!A:E,5,0)</f>
        <v>211</v>
      </c>
      <c r="Q384" s="14">
        <f>VLOOKUP(Table1[[#This Row],[TicketID]],DimTickets!A:G,7,0)</f>
        <v>1902</v>
      </c>
      <c r="R384" s="14">
        <f>Table1[[#This Row],[Visa Fees]]+Table1[[#This Row],[Night Rate]]+Table1[[#This Row],[Ticket cost]]</f>
        <v>3302</v>
      </c>
    </row>
    <row r="385" spans="1:18" x14ac:dyDescent="0.3">
      <c r="A385" t="s">
        <v>21620</v>
      </c>
      <c r="B385" t="s">
        <v>2378</v>
      </c>
      <c r="C385" t="s">
        <v>14401</v>
      </c>
      <c r="D385" t="s">
        <v>17307</v>
      </c>
      <c r="E385" t="s">
        <v>18651</v>
      </c>
      <c r="F385" s="1">
        <v>45769</v>
      </c>
      <c r="G385" t="str">
        <f>VLOOKUP(Table1[[#This Row],[CustomerID]],DimCustomers!A:B,2,0)</f>
        <v>Steven Crawford</v>
      </c>
      <c r="H385" t="str">
        <f>VLOOKUP(Table1[[#This Row],[CustomerID]],DimCustomers!A:C,3,0)</f>
        <v>Male</v>
      </c>
      <c r="I385" t="str">
        <f>VLOOKUP(Table1[[#This Row],[CustomerID]],DimCustomers!A:D,4,0)</f>
        <v>Israel</v>
      </c>
      <c r="J385" t="str">
        <f>VLOOKUP(Table1[[#This Row],[VisaID]],'DimVisaApplications 2'!A:C,3,0)</f>
        <v>Approved</v>
      </c>
      <c r="K385" t="str">
        <f>VLOOKUP(Table1[[#This Row],[VisaID]],'DimVisaApplications 2'!A:D,4,0)</f>
        <v>UAE</v>
      </c>
      <c r="L385" s="12">
        <f>VLOOKUP(Table1[[#This Row],[VisaID]],'DimVisaApplications 2'!A:E,5,0)</f>
        <v>45513</v>
      </c>
      <c r="M385" s="14">
        <f>VLOOKUP(Table1[[#This Row],[VisaID]],'DimVisaApplications 2'!A:G,7,0)</f>
        <v>1224</v>
      </c>
      <c r="N385" s="14" t="str">
        <f>VLOOKUP(Table1[[#This Row],[HotelID]],DimHotels!A:B,2,0)</f>
        <v>Hilton</v>
      </c>
      <c r="O385" t="str">
        <f>VLOOKUP(Table1[[#This Row],[HotelID]],DimHotels!A:C,3,0)</f>
        <v>Dubai</v>
      </c>
      <c r="P385" s="14">
        <f>VLOOKUP(Table1[[#This Row],[HotelID]],DimHotels!A:E,5,0)</f>
        <v>440</v>
      </c>
      <c r="Q385" s="14">
        <f>VLOOKUP(Table1[[#This Row],[TicketID]],DimTickets!A:G,7,0)</f>
        <v>1590</v>
      </c>
      <c r="R385" s="14">
        <f>Table1[[#This Row],[Visa Fees]]+Table1[[#This Row],[Night Rate]]+Table1[[#This Row],[Ticket cost]]</f>
        <v>3254</v>
      </c>
    </row>
    <row r="386" spans="1:18" x14ac:dyDescent="0.3">
      <c r="A386" t="s">
        <v>21621</v>
      </c>
      <c r="B386" t="s">
        <v>2996</v>
      </c>
      <c r="C386" t="s">
        <v>12464</v>
      </c>
      <c r="D386" t="s">
        <v>15560</v>
      </c>
      <c r="E386" t="s">
        <v>20463</v>
      </c>
      <c r="F386" s="1">
        <v>45848</v>
      </c>
      <c r="G386" t="str">
        <f>VLOOKUP(Table1[[#This Row],[CustomerID]],DimCustomers!A:B,2,0)</f>
        <v>Theresa White</v>
      </c>
      <c r="H386" t="str">
        <f>VLOOKUP(Table1[[#This Row],[CustomerID]],DimCustomers!A:C,3,0)</f>
        <v>Male</v>
      </c>
      <c r="I386" t="str">
        <f>VLOOKUP(Table1[[#This Row],[CustomerID]],DimCustomers!A:D,4,0)</f>
        <v>Saint Pierre and Miquelon</v>
      </c>
      <c r="J386" t="str">
        <f>VLOOKUP(Table1[[#This Row],[VisaID]],'DimVisaApplications 2'!A:C,3,0)</f>
        <v>Rejected</v>
      </c>
      <c r="K386" t="str">
        <f>VLOOKUP(Table1[[#This Row],[VisaID]],'DimVisaApplications 2'!A:D,4,0)</f>
        <v>France</v>
      </c>
      <c r="L386" s="12">
        <f>VLOOKUP(Table1[[#This Row],[VisaID]],'DimVisaApplications 2'!A:E,5,0)</f>
        <v>45498</v>
      </c>
      <c r="M386" s="14">
        <f>VLOOKUP(Table1[[#This Row],[VisaID]],'DimVisaApplications 2'!A:G,7,0)</f>
        <v>1062</v>
      </c>
      <c r="N386" s="14" t="str">
        <f>VLOOKUP(Table1[[#This Row],[HotelID]],DimHotels!A:B,2,0)</f>
        <v>Marriott</v>
      </c>
      <c r="O386" t="str">
        <f>VLOOKUP(Table1[[#This Row],[HotelID]],DimHotels!A:C,3,0)</f>
        <v>Cairo</v>
      </c>
      <c r="P386" s="14">
        <f>VLOOKUP(Table1[[#This Row],[HotelID]],DimHotels!A:E,5,0)</f>
        <v>305</v>
      </c>
      <c r="Q386" s="14">
        <f>VLOOKUP(Table1[[#This Row],[TicketID]],DimTickets!A:G,7,0)</f>
        <v>4323</v>
      </c>
      <c r="R386" s="14">
        <f>Table1[[#This Row],[Visa Fees]]+Table1[[#This Row],[Night Rate]]+Table1[[#This Row],[Ticket cost]]</f>
        <v>5690</v>
      </c>
    </row>
    <row r="387" spans="1:18" x14ac:dyDescent="0.3">
      <c r="A387" t="s">
        <v>21622</v>
      </c>
      <c r="B387" t="s">
        <v>490</v>
      </c>
      <c r="C387" t="s">
        <v>12372</v>
      </c>
      <c r="D387" t="s">
        <v>17157</v>
      </c>
      <c r="E387" t="s">
        <v>20099</v>
      </c>
      <c r="F387" s="1">
        <v>45858</v>
      </c>
      <c r="G387" t="str">
        <f>VLOOKUP(Table1[[#This Row],[CustomerID]],DimCustomers!A:B,2,0)</f>
        <v>Katrina Peterson</v>
      </c>
      <c r="H387" t="str">
        <f>VLOOKUP(Table1[[#This Row],[CustomerID]],DimCustomers!A:C,3,0)</f>
        <v>Male</v>
      </c>
      <c r="I387" t="str">
        <f>VLOOKUP(Table1[[#This Row],[CustomerID]],DimCustomers!A:D,4,0)</f>
        <v>Albania</v>
      </c>
      <c r="J387" t="str">
        <f>VLOOKUP(Table1[[#This Row],[VisaID]],'DimVisaApplications 2'!A:C,3,0)</f>
        <v>Approved</v>
      </c>
      <c r="K387" t="str">
        <f>VLOOKUP(Table1[[#This Row],[VisaID]],'DimVisaApplications 2'!A:D,4,0)</f>
        <v>UK</v>
      </c>
      <c r="L387" s="12">
        <f>VLOOKUP(Table1[[#This Row],[VisaID]],'DimVisaApplications 2'!A:E,5,0)</f>
        <v>45612</v>
      </c>
      <c r="M387" s="14">
        <f>VLOOKUP(Table1[[#This Row],[VisaID]],'DimVisaApplications 2'!A:G,7,0)</f>
        <v>1716</v>
      </c>
      <c r="N387" s="14" t="str">
        <f>VLOOKUP(Table1[[#This Row],[HotelID]],DimHotels!A:B,2,0)</f>
        <v>Hilton</v>
      </c>
      <c r="O387" t="str">
        <f>VLOOKUP(Table1[[#This Row],[HotelID]],DimHotels!A:C,3,0)</f>
        <v>Paris</v>
      </c>
      <c r="P387" s="14">
        <f>VLOOKUP(Table1[[#This Row],[HotelID]],DimHotels!A:E,5,0)</f>
        <v>694</v>
      </c>
      <c r="Q387" s="14">
        <f>VLOOKUP(Table1[[#This Row],[TicketID]],DimTickets!A:G,7,0)</f>
        <v>3305</v>
      </c>
      <c r="R387" s="14">
        <f>Table1[[#This Row],[Visa Fees]]+Table1[[#This Row],[Night Rate]]+Table1[[#This Row],[Ticket cost]]</f>
        <v>5715</v>
      </c>
    </row>
    <row r="388" spans="1:18" x14ac:dyDescent="0.3">
      <c r="A388" t="s">
        <v>21623</v>
      </c>
      <c r="B388" t="s">
        <v>1341</v>
      </c>
      <c r="C388" t="s">
        <v>14322</v>
      </c>
      <c r="D388" t="s">
        <v>16056</v>
      </c>
      <c r="E388" t="s">
        <v>18918</v>
      </c>
      <c r="F388" s="1">
        <v>45847</v>
      </c>
      <c r="G388" t="str">
        <f>VLOOKUP(Table1[[#This Row],[CustomerID]],DimCustomers!A:B,2,0)</f>
        <v>Jacqueline Gutierrez</v>
      </c>
      <c r="H388" t="str">
        <f>VLOOKUP(Table1[[#This Row],[CustomerID]],DimCustomers!A:C,3,0)</f>
        <v>Male</v>
      </c>
      <c r="I388" t="str">
        <f>VLOOKUP(Table1[[#This Row],[CustomerID]],DimCustomers!A:D,4,0)</f>
        <v>Vietnam</v>
      </c>
      <c r="J388" t="str">
        <f>VLOOKUP(Table1[[#This Row],[VisaID]],'DimVisaApplications 2'!A:C,3,0)</f>
        <v>Rejected</v>
      </c>
      <c r="K388" t="str">
        <f>VLOOKUP(Table1[[#This Row],[VisaID]],'DimVisaApplications 2'!A:D,4,0)</f>
        <v>France</v>
      </c>
      <c r="L388" s="12">
        <f>VLOOKUP(Table1[[#This Row],[VisaID]],'DimVisaApplications 2'!A:E,5,0)</f>
        <v>45554</v>
      </c>
      <c r="M388" s="14">
        <f>VLOOKUP(Table1[[#This Row],[VisaID]],'DimVisaApplications 2'!A:G,7,0)</f>
        <v>1764</v>
      </c>
      <c r="N388" s="14" t="str">
        <f>VLOOKUP(Table1[[#This Row],[HotelID]],DimHotels!A:B,2,0)</f>
        <v>Sheraton</v>
      </c>
      <c r="O388" t="str">
        <f>VLOOKUP(Table1[[#This Row],[HotelID]],DimHotels!A:C,3,0)</f>
        <v>New York</v>
      </c>
      <c r="P388" s="14">
        <f>VLOOKUP(Table1[[#This Row],[HotelID]],DimHotels!A:E,5,0)</f>
        <v>243</v>
      </c>
      <c r="Q388" s="14">
        <f>VLOOKUP(Table1[[#This Row],[TicketID]],DimTickets!A:G,7,0)</f>
        <v>2793</v>
      </c>
      <c r="R388" s="14">
        <f>Table1[[#This Row],[Visa Fees]]+Table1[[#This Row],[Night Rate]]+Table1[[#This Row],[Ticket cost]]</f>
        <v>4800</v>
      </c>
    </row>
    <row r="389" spans="1:18" x14ac:dyDescent="0.3">
      <c r="A389" t="s">
        <v>21624</v>
      </c>
      <c r="B389" t="s">
        <v>1162</v>
      </c>
      <c r="C389" t="s">
        <v>13491</v>
      </c>
      <c r="D389" t="s">
        <v>17955</v>
      </c>
      <c r="E389" t="s">
        <v>20083</v>
      </c>
      <c r="F389" s="1">
        <v>45716</v>
      </c>
      <c r="G389" t="str">
        <f>VLOOKUP(Table1[[#This Row],[CustomerID]],DimCustomers!A:B,2,0)</f>
        <v>Brian Harvey</v>
      </c>
      <c r="H389" t="str">
        <f>VLOOKUP(Table1[[#This Row],[CustomerID]],DimCustomers!A:C,3,0)</f>
        <v>Male</v>
      </c>
      <c r="I389" t="str">
        <f>VLOOKUP(Table1[[#This Row],[CustomerID]],DimCustomers!A:D,4,0)</f>
        <v>Comoros</v>
      </c>
      <c r="J389" t="str">
        <f>VLOOKUP(Table1[[#This Row],[VisaID]],'DimVisaApplications 2'!A:C,3,0)</f>
        <v>Rejected</v>
      </c>
      <c r="K389" t="str">
        <f>VLOOKUP(Table1[[#This Row],[VisaID]],'DimVisaApplications 2'!A:D,4,0)</f>
        <v>UK</v>
      </c>
      <c r="L389" s="12">
        <f>VLOOKUP(Table1[[#This Row],[VisaID]],'DimVisaApplications 2'!A:E,5,0)</f>
        <v>45673</v>
      </c>
      <c r="M389" s="14">
        <f>VLOOKUP(Table1[[#This Row],[VisaID]],'DimVisaApplications 2'!A:G,7,0)</f>
        <v>1024</v>
      </c>
      <c r="N389" s="14" t="str">
        <f>VLOOKUP(Table1[[#This Row],[HotelID]],DimHotels!A:B,2,0)</f>
        <v>Hilton</v>
      </c>
      <c r="O389" t="str">
        <f>VLOOKUP(Table1[[#This Row],[HotelID]],DimHotels!A:C,3,0)</f>
        <v>London</v>
      </c>
      <c r="P389" s="14">
        <f>VLOOKUP(Table1[[#This Row],[HotelID]],DimHotels!A:E,5,0)</f>
        <v>162</v>
      </c>
      <c r="Q389" s="14">
        <f>VLOOKUP(Table1[[#This Row],[TicketID]],DimTickets!A:G,7,0)</f>
        <v>4112</v>
      </c>
      <c r="R389" s="14">
        <f>Table1[[#This Row],[Visa Fees]]+Table1[[#This Row],[Night Rate]]+Table1[[#This Row],[Ticket cost]]</f>
        <v>5298</v>
      </c>
    </row>
    <row r="390" spans="1:18" x14ac:dyDescent="0.3">
      <c r="A390" t="s">
        <v>21625</v>
      </c>
      <c r="B390" t="s">
        <v>590</v>
      </c>
      <c r="C390" t="s">
        <v>13377</v>
      </c>
      <c r="D390" t="s">
        <v>17182</v>
      </c>
      <c r="E390" t="s">
        <v>19749</v>
      </c>
      <c r="F390" s="1">
        <v>45758</v>
      </c>
      <c r="G390" t="str">
        <f>VLOOKUP(Table1[[#This Row],[CustomerID]],DimCustomers!A:B,2,0)</f>
        <v>Hannah Cooke</v>
      </c>
      <c r="H390" t="str">
        <f>VLOOKUP(Table1[[#This Row],[CustomerID]],DimCustomers!A:C,3,0)</f>
        <v>Male</v>
      </c>
      <c r="I390" t="str">
        <f>VLOOKUP(Table1[[#This Row],[CustomerID]],DimCustomers!A:D,4,0)</f>
        <v>Ecuador</v>
      </c>
      <c r="J390" t="str">
        <f>VLOOKUP(Table1[[#This Row],[VisaID]],'DimVisaApplications 2'!A:C,3,0)</f>
        <v>Pending</v>
      </c>
      <c r="K390" t="str">
        <f>VLOOKUP(Table1[[#This Row],[VisaID]],'DimVisaApplications 2'!A:D,4,0)</f>
        <v>UAE</v>
      </c>
      <c r="L390" s="12">
        <f>VLOOKUP(Table1[[#This Row],[VisaID]],'DimVisaApplications 2'!A:E,5,0)</f>
        <v>45533</v>
      </c>
      <c r="M390" s="14">
        <f>VLOOKUP(Table1[[#This Row],[VisaID]],'DimVisaApplications 2'!A:G,7,0)</f>
        <v>855</v>
      </c>
      <c r="N390" s="14" t="str">
        <f>VLOOKUP(Table1[[#This Row],[HotelID]],DimHotels!A:B,2,0)</f>
        <v>Hilton</v>
      </c>
      <c r="O390" t="str">
        <f>VLOOKUP(Table1[[#This Row],[HotelID]],DimHotels!A:C,3,0)</f>
        <v>New York</v>
      </c>
      <c r="P390" s="14">
        <f>VLOOKUP(Table1[[#This Row],[HotelID]],DimHotels!A:E,5,0)</f>
        <v>354</v>
      </c>
      <c r="Q390" s="14">
        <f>VLOOKUP(Table1[[#This Row],[TicketID]],DimTickets!A:G,7,0)</f>
        <v>3564</v>
      </c>
      <c r="R390" s="14">
        <f>Table1[[#This Row],[Visa Fees]]+Table1[[#This Row],[Night Rate]]+Table1[[#This Row],[Ticket cost]]</f>
        <v>4773</v>
      </c>
    </row>
    <row r="391" spans="1:18" x14ac:dyDescent="0.3">
      <c r="A391" t="s">
        <v>21626</v>
      </c>
      <c r="B391" t="s">
        <v>1009</v>
      </c>
      <c r="C391" t="s">
        <v>12710</v>
      </c>
      <c r="D391" t="s">
        <v>16823</v>
      </c>
      <c r="E391" t="s">
        <v>19324</v>
      </c>
      <c r="F391" s="1">
        <v>45855</v>
      </c>
      <c r="G391" t="str">
        <f>VLOOKUP(Table1[[#This Row],[CustomerID]],DimCustomers!A:B,2,0)</f>
        <v>Lori Lee</v>
      </c>
      <c r="H391" t="str">
        <f>VLOOKUP(Table1[[#This Row],[CustomerID]],DimCustomers!A:C,3,0)</f>
        <v>Female</v>
      </c>
      <c r="I391" t="str">
        <f>VLOOKUP(Table1[[#This Row],[CustomerID]],DimCustomers!A:D,4,0)</f>
        <v>France</v>
      </c>
      <c r="J391" t="str">
        <f>VLOOKUP(Table1[[#This Row],[VisaID]],'DimVisaApplications 2'!A:C,3,0)</f>
        <v>Rejected</v>
      </c>
      <c r="K391" t="str">
        <f>VLOOKUP(Table1[[#This Row],[VisaID]],'DimVisaApplications 2'!A:D,4,0)</f>
        <v>UK</v>
      </c>
      <c r="L391" s="12">
        <f>VLOOKUP(Table1[[#This Row],[VisaID]],'DimVisaApplications 2'!A:E,5,0)</f>
        <v>45818</v>
      </c>
      <c r="M391" s="14">
        <f>VLOOKUP(Table1[[#This Row],[VisaID]],'DimVisaApplications 2'!A:G,7,0)</f>
        <v>1506</v>
      </c>
      <c r="N391" s="14" t="str">
        <f>VLOOKUP(Table1[[#This Row],[HotelID]],DimHotels!A:B,2,0)</f>
        <v>Radisson</v>
      </c>
      <c r="O391" t="str">
        <f>VLOOKUP(Table1[[#This Row],[HotelID]],DimHotels!A:C,3,0)</f>
        <v>London</v>
      </c>
      <c r="P391" s="14">
        <f>VLOOKUP(Table1[[#This Row],[HotelID]],DimHotels!A:E,5,0)</f>
        <v>147</v>
      </c>
      <c r="Q391" s="14">
        <f>VLOOKUP(Table1[[#This Row],[TicketID]],DimTickets!A:G,7,0)</f>
        <v>3156</v>
      </c>
      <c r="R391" s="14">
        <f>Table1[[#This Row],[Visa Fees]]+Table1[[#This Row],[Night Rate]]+Table1[[#This Row],[Ticket cost]]</f>
        <v>4809</v>
      </c>
    </row>
    <row r="392" spans="1:18" x14ac:dyDescent="0.3">
      <c r="A392" t="s">
        <v>21627</v>
      </c>
      <c r="B392" t="s">
        <v>2643</v>
      </c>
      <c r="C392" t="s">
        <v>14271</v>
      </c>
      <c r="D392" t="s">
        <v>17075</v>
      </c>
      <c r="E392" t="s">
        <v>20940</v>
      </c>
      <c r="F392" s="1">
        <v>45685</v>
      </c>
      <c r="G392" t="str">
        <f>VLOOKUP(Table1[[#This Row],[CustomerID]],DimCustomers!A:B,2,0)</f>
        <v>Sara Anderson</v>
      </c>
      <c r="H392" t="str">
        <f>VLOOKUP(Table1[[#This Row],[CustomerID]],DimCustomers!A:C,3,0)</f>
        <v>Male</v>
      </c>
      <c r="I392" t="str">
        <f>VLOOKUP(Table1[[#This Row],[CustomerID]],DimCustomers!A:D,4,0)</f>
        <v>Uganda</v>
      </c>
      <c r="J392" t="str">
        <f>VLOOKUP(Table1[[#This Row],[VisaID]],'DimVisaApplications 2'!A:C,3,0)</f>
        <v>Rejected</v>
      </c>
      <c r="K392" t="str">
        <f>VLOOKUP(Table1[[#This Row],[VisaID]],'DimVisaApplications 2'!A:D,4,0)</f>
        <v>Canada</v>
      </c>
      <c r="L392" s="12">
        <f>VLOOKUP(Table1[[#This Row],[VisaID]],'DimVisaApplications 2'!A:E,5,0)</f>
        <v>45514</v>
      </c>
      <c r="M392" s="14">
        <f>VLOOKUP(Table1[[#This Row],[VisaID]],'DimVisaApplications 2'!A:G,7,0)</f>
        <v>1394</v>
      </c>
      <c r="N392" s="14" t="str">
        <f>VLOOKUP(Table1[[#This Row],[HotelID]],DimHotels!A:B,2,0)</f>
        <v>Four Seasons</v>
      </c>
      <c r="O392" t="str">
        <f>VLOOKUP(Table1[[#This Row],[HotelID]],DimHotels!A:C,3,0)</f>
        <v>London</v>
      </c>
      <c r="P392" s="14">
        <f>VLOOKUP(Table1[[#This Row],[HotelID]],DimHotels!A:E,5,0)</f>
        <v>371</v>
      </c>
      <c r="Q392" s="14">
        <f>VLOOKUP(Table1[[#This Row],[TicketID]],DimTickets!A:G,7,0)</f>
        <v>1455</v>
      </c>
      <c r="R392" s="14">
        <f>Table1[[#This Row],[Visa Fees]]+Table1[[#This Row],[Night Rate]]+Table1[[#This Row],[Ticket cost]]</f>
        <v>3220</v>
      </c>
    </row>
    <row r="393" spans="1:18" x14ac:dyDescent="0.3">
      <c r="A393" t="s">
        <v>21628</v>
      </c>
      <c r="B393" t="s">
        <v>2313</v>
      </c>
      <c r="C393" t="s">
        <v>13826</v>
      </c>
      <c r="D393" t="s">
        <v>17893</v>
      </c>
      <c r="E393" t="s">
        <v>20122</v>
      </c>
      <c r="F393" s="1">
        <v>45781</v>
      </c>
      <c r="G393" t="str">
        <f>VLOOKUP(Table1[[#This Row],[CustomerID]],DimCustomers!A:B,2,0)</f>
        <v>Jennifer Stevenson</v>
      </c>
      <c r="H393" t="str">
        <f>VLOOKUP(Table1[[#This Row],[CustomerID]],DimCustomers!A:C,3,0)</f>
        <v>Male</v>
      </c>
      <c r="I393" t="str">
        <f>VLOOKUP(Table1[[#This Row],[CustomerID]],DimCustomers!A:D,4,0)</f>
        <v>Peru</v>
      </c>
      <c r="J393" t="str">
        <f>VLOOKUP(Table1[[#This Row],[VisaID]],'DimVisaApplications 2'!A:C,3,0)</f>
        <v>Approved</v>
      </c>
      <c r="K393" t="str">
        <f>VLOOKUP(Table1[[#This Row],[VisaID]],'DimVisaApplications 2'!A:D,4,0)</f>
        <v>UAE</v>
      </c>
      <c r="L393" s="12">
        <f>VLOOKUP(Table1[[#This Row],[VisaID]],'DimVisaApplications 2'!A:E,5,0)</f>
        <v>45682</v>
      </c>
      <c r="M393" s="14">
        <f>VLOOKUP(Table1[[#This Row],[VisaID]],'DimVisaApplications 2'!A:G,7,0)</f>
        <v>1362</v>
      </c>
      <c r="N393" s="14" t="str">
        <f>VLOOKUP(Table1[[#This Row],[HotelID]],DimHotels!A:B,2,0)</f>
        <v>Four Seasons</v>
      </c>
      <c r="O393" t="str">
        <f>VLOOKUP(Table1[[#This Row],[HotelID]],DimHotels!A:C,3,0)</f>
        <v>Paris</v>
      </c>
      <c r="P393" s="14">
        <f>VLOOKUP(Table1[[#This Row],[HotelID]],DimHotels!A:E,5,0)</f>
        <v>512</v>
      </c>
      <c r="Q393" s="14">
        <f>VLOOKUP(Table1[[#This Row],[TicketID]],DimTickets!A:G,7,0)</f>
        <v>2650</v>
      </c>
      <c r="R393" s="14">
        <f>Table1[[#This Row],[Visa Fees]]+Table1[[#This Row],[Night Rate]]+Table1[[#This Row],[Ticket cost]]</f>
        <v>4524</v>
      </c>
    </row>
    <row r="394" spans="1:18" x14ac:dyDescent="0.3">
      <c r="A394" t="s">
        <v>21629</v>
      </c>
      <c r="B394" t="s">
        <v>992</v>
      </c>
      <c r="C394" t="s">
        <v>12299</v>
      </c>
      <c r="D394" t="s">
        <v>18054</v>
      </c>
      <c r="E394" t="s">
        <v>19772</v>
      </c>
      <c r="F394" s="1">
        <v>45791</v>
      </c>
      <c r="G394" t="str">
        <f>VLOOKUP(Table1[[#This Row],[CustomerID]],DimCustomers!A:B,2,0)</f>
        <v>Brittany Patton</v>
      </c>
      <c r="H394" t="str">
        <f>VLOOKUP(Table1[[#This Row],[CustomerID]],DimCustomers!A:C,3,0)</f>
        <v>Male</v>
      </c>
      <c r="I394" t="str">
        <f>VLOOKUP(Table1[[#This Row],[CustomerID]],DimCustomers!A:D,4,0)</f>
        <v>Pitcairn Islands</v>
      </c>
      <c r="J394" t="str">
        <f>VLOOKUP(Table1[[#This Row],[VisaID]],'DimVisaApplications 2'!A:C,3,0)</f>
        <v>Pending</v>
      </c>
      <c r="K394" t="str">
        <f>VLOOKUP(Table1[[#This Row],[VisaID]],'DimVisaApplications 2'!A:D,4,0)</f>
        <v>UK</v>
      </c>
      <c r="L394" s="12">
        <f>VLOOKUP(Table1[[#This Row],[VisaID]],'DimVisaApplications 2'!A:E,5,0)</f>
        <v>45835</v>
      </c>
      <c r="M394" s="14">
        <f>VLOOKUP(Table1[[#This Row],[VisaID]],'DimVisaApplications 2'!A:G,7,0)</f>
        <v>866</v>
      </c>
      <c r="N394" s="14" t="str">
        <f>VLOOKUP(Table1[[#This Row],[HotelID]],DimHotels!A:B,2,0)</f>
        <v>Four Seasons</v>
      </c>
      <c r="O394" t="str">
        <f>VLOOKUP(Table1[[#This Row],[HotelID]],DimHotels!A:C,3,0)</f>
        <v>Dubai</v>
      </c>
      <c r="P394" s="14">
        <f>VLOOKUP(Table1[[#This Row],[HotelID]],DimHotels!A:E,5,0)</f>
        <v>413</v>
      </c>
      <c r="Q394" s="14">
        <f>VLOOKUP(Table1[[#This Row],[TicketID]],DimTickets!A:G,7,0)</f>
        <v>2585</v>
      </c>
      <c r="R394" s="14">
        <f>Table1[[#This Row],[Visa Fees]]+Table1[[#This Row],[Night Rate]]+Table1[[#This Row],[Ticket cost]]</f>
        <v>3864</v>
      </c>
    </row>
    <row r="395" spans="1:18" x14ac:dyDescent="0.3">
      <c r="A395" t="s">
        <v>21630</v>
      </c>
      <c r="B395" t="s">
        <v>2870</v>
      </c>
      <c r="C395" t="s">
        <v>13558</v>
      </c>
      <c r="D395" t="s">
        <v>16457</v>
      </c>
      <c r="E395" t="s">
        <v>19411</v>
      </c>
      <c r="F395" s="1">
        <v>45840</v>
      </c>
      <c r="G395" t="str">
        <f>VLOOKUP(Table1[[#This Row],[CustomerID]],DimCustomers!A:B,2,0)</f>
        <v>Mary Wong</v>
      </c>
      <c r="H395" t="str">
        <f>VLOOKUP(Table1[[#This Row],[CustomerID]],DimCustomers!A:C,3,0)</f>
        <v>Male</v>
      </c>
      <c r="I395" t="str">
        <f>VLOOKUP(Table1[[#This Row],[CustomerID]],DimCustomers!A:D,4,0)</f>
        <v>Lesotho</v>
      </c>
      <c r="J395" t="str">
        <f>VLOOKUP(Table1[[#This Row],[VisaID]],'DimVisaApplications 2'!A:C,3,0)</f>
        <v>Rejected</v>
      </c>
      <c r="K395" t="str">
        <f>VLOOKUP(Table1[[#This Row],[VisaID]],'DimVisaApplications 2'!A:D,4,0)</f>
        <v>USA</v>
      </c>
      <c r="L395" s="12">
        <f>VLOOKUP(Table1[[#This Row],[VisaID]],'DimVisaApplications 2'!A:E,5,0)</f>
        <v>45628</v>
      </c>
      <c r="M395" s="14">
        <f>VLOOKUP(Table1[[#This Row],[VisaID]],'DimVisaApplications 2'!A:G,7,0)</f>
        <v>1372</v>
      </c>
      <c r="N395" s="14" t="str">
        <f>VLOOKUP(Table1[[#This Row],[HotelID]],DimHotels!A:B,2,0)</f>
        <v>Sheraton</v>
      </c>
      <c r="O395" t="str">
        <f>VLOOKUP(Table1[[#This Row],[HotelID]],DimHotels!A:C,3,0)</f>
        <v>London</v>
      </c>
      <c r="P395" s="14">
        <f>VLOOKUP(Table1[[#This Row],[HotelID]],DimHotels!A:E,5,0)</f>
        <v>160</v>
      </c>
      <c r="Q395" s="14">
        <f>VLOOKUP(Table1[[#This Row],[TicketID]],DimTickets!A:G,7,0)</f>
        <v>4903</v>
      </c>
      <c r="R395" s="14">
        <f>Table1[[#This Row],[Visa Fees]]+Table1[[#This Row],[Night Rate]]+Table1[[#This Row],[Ticket cost]]</f>
        <v>6435</v>
      </c>
    </row>
    <row r="396" spans="1:18" x14ac:dyDescent="0.3">
      <c r="A396" t="s">
        <v>21631</v>
      </c>
      <c r="B396" t="s">
        <v>1938</v>
      </c>
      <c r="C396" t="s">
        <v>14961</v>
      </c>
      <c r="D396" t="s">
        <v>16572</v>
      </c>
      <c r="E396" t="s">
        <v>18841</v>
      </c>
      <c r="F396" s="1">
        <v>45682</v>
      </c>
      <c r="G396" t="str">
        <f>VLOOKUP(Table1[[#This Row],[CustomerID]],DimCustomers!A:B,2,0)</f>
        <v>Judith Carroll</v>
      </c>
      <c r="H396" t="str">
        <f>VLOOKUP(Table1[[#This Row],[CustomerID]],DimCustomers!A:C,3,0)</f>
        <v>Female</v>
      </c>
      <c r="I396" t="str">
        <f>VLOOKUP(Table1[[#This Row],[CustomerID]],DimCustomers!A:D,4,0)</f>
        <v>Greenland</v>
      </c>
      <c r="J396" t="str">
        <f>VLOOKUP(Table1[[#This Row],[VisaID]],'DimVisaApplications 2'!A:C,3,0)</f>
        <v>Pending</v>
      </c>
      <c r="K396" t="str">
        <f>VLOOKUP(Table1[[#This Row],[VisaID]],'DimVisaApplications 2'!A:D,4,0)</f>
        <v>UK</v>
      </c>
      <c r="L396" s="12">
        <f>VLOOKUP(Table1[[#This Row],[VisaID]],'DimVisaApplications 2'!A:E,5,0)</f>
        <v>45721</v>
      </c>
      <c r="M396" s="14">
        <f>VLOOKUP(Table1[[#This Row],[VisaID]],'DimVisaApplications 2'!A:G,7,0)</f>
        <v>1910</v>
      </c>
      <c r="N396" s="14" t="str">
        <f>VLOOKUP(Table1[[#This Row],[HotelID]],DimHotels!A:B,2,0)</f>
        <v>Marriott</v>
      </c>
      <c r="O396" t="str">
        <f>VLOOKUP(Table1[[#This Row],[HotelID]],DimHotels!A:C,3,0)</f>
        <v>Paris</v>
      </c>
      <c r="P396" s="14">
        <f>VLOOKUP(Table1[[#This Row],[HotelID]],DimHotels!A:E,5,0)</f>
        <v>729</v>
      </c>
      <c r="Q396" s="14">
        <f>VLOOKUP(Table1[[#This Row],[TicketID]],DimTickets!A:G,7,0)</f>
        <v>3785</v>
      </c>
      <c r="R396" s="14">
        <f>Table1[[#This Row],[Visa Fees]]+Table1[[#This Row],[Night Rate]]+Table1[[#This Row],[Ticket cost]]</f>
        <v>6424</v>
      </c>
    </row>
    <row r="397" spans="1:18" x14ac:dyDescent="0.3">
      <c r="A397" t="s">
        <v>21632</v>
      </c>
      <c r="B397" t="s">
        <v>2496</v>
      </c>
      <c r="C397" t="s">
        <v>12979</v>
      </c>
      <c r="D397" t="s">
        <v>17399</v>
      </c>
      <c r="E397" t="s">
        <v>20895</v>
      </c>
      <c r="F397" s="1">
        <v>45840</v>
      </c>
      <c r="G397" t="str">
        <f>VLOOKUP(Table1[[#This Row],[CustomerID]],DimCustomers!A:B,2,0)</f>
        <v>Randall Anderson</v>
      </c>
      <c r="H397" t="str">
        <f>VLOOKUP(Table1[[#This Row],[CustomerID]],DimCustomers!A:C,3,0)</f>
        <v>Male</v>
      </c>
      <c r="I397" t="str">
        <f>VLOOKUP(Table1[[#This Row],[CustomerID]],DimCustomers!A:D,4,0)</f>
        <v>South Africa</v>
      </c>
      <c r="J397" t="str">
        <f>VLOOKUP(Table1[[#This Row],[VisaID]],'DimVisaApplications 2'!A:C,3,0)</f>
        <v>Approved</v>
      </c>
      <c r="K397" t="str">
        <f>VLOOKUP(Table1[[#This Row],[VisaID]],'DimVisaApplications 2'!A:D,4,0)</f>
        <v>Germany</v>
      </c>
      <c r="L397" s="12">
        <f>VLOOKUP(Table1[[#This Row],[VisaID]],'DimVisaApplications 2'!A:E,5,0)</f>
        <v>45667</v>
      </c>
      <c r="M397" s="14">
        <f>VLOOKUP(Table1[[#This Row],[VisaID]],'DimVisaApplications 2'!A:G,7,0)</f>
        <v>625</v>
      </c>
      <c r="N397" s="14" t="str">
        <f>VLOOKUP(Table1[[#This Row],[HotelID]],DimHotels!A:B,2,0)</f>
        <v>Radisson</v>
      </c>
      <c r="O397" t="str">
        <f>VLOOKUP(Table1[[#This Row],[HotelID]],DimHotels!A:C,3,0)</f>
        <v>Dubai</v>
      </c>
      <c r="P397" s="14">
        <f>VLOOKUP(Table1[[#This Row],[HotelID]],DimHotels!A:E,5,0)</f>
        <v>268</v>
      </c>
      <c r="Q397" s="14">
        <f>VLOOKUP(Table1[[#This Row],[TicketID]],DimTickets!A:G,7,0)</f>
        <v>3932</v>
      </c>
      <c r="R397" s="14">
        <f>Table1[[#This Row],[Visa Fees]]+Table1[[#This Row],[Night Rate]]+Table1[[#This Row],[Ticket cost]]</f>
        <v>4825</v>
      </c>
    </row>
    <row r="398" spans="1:18" x14ac:dyDescent="0.3">
      <c r="A398" t="s">
        <v>21633</v>
      </c>
      <c r="B398" t="s">
        <v>1721</v>
      </c>
      <c r="C398" t="s">
        <v>13000</v>
      </c>
      <c r="D398" t="s">
        <v>17613</v>
      </c>
      <c r="E398" t="s">
        <v>19405</v>
      </c>
      <c r="F398" s="1">
        <v>45839</v>
      </c>
      <c r="G398" t="str">
        <f>VLOOKUP(Table1[[#This Row],[CustomerID]],DimCustomers!A:B,2,0)</f>
        <v>Destiny Johnson</v>
      </c>
      <c r="H398" t="str">
        <f>VLOOKUP(Table1[[#This Row],[CustomerID]],DimCustomers!A:C,3,0)</f>
        <v>Female</v>
      </c>
      <c r="I398" t="str">
        <f>VLOOKUP(Table1[[#This Row],[CustomerID]],DimCustomers!A:D,4,0)</f>
        <v>Saint Kitts and Nevis</v>
      </c>
      <c r="J398" t="str">
        <f>VLOOKUP(Table1[[#This Row],[VisaID]],'DimVisaApplications 2'!A:C,3,0)</f>
        <v>Pending</v>
      </c>
      <c r="K398" t="str">
        <f>VLOOKUP(Table1[[#This Row],[VisaID]],'DimVisaApplications 2'!A:D,4,0)</f>
        <v>France</v>
      </c>
      <c r="L398" s="12">
        <f>VLOOKUP(Table1[[#This Row],[VisaID]],'DimVisaApplications 2'!A:E,5,0)</f>
        <v>45555</v>
      </c>
      <c r="M398" s="14">
        <f>VLOOKUP(Table1[[#This Row],[VisaID]],'DimVisaApplications 2'!A:G,7,0)</f>
        <v>1556</v>
      </c>
      <c r="N398" s="14" t="str">
        <f>VLOOKUP(Table1[[#This Row],[HotelID]],DimHotels!A:B,2,0)</f>
        <v>Hilton</v>
      </c>
      <c r="O398" t="str">
        <f>VLOOKUP(Table1[[#This Row],[HotelID]],DimHotels!A:C,3,0)</f>
        <v>Cairo</v>
      </c>
      <c r="P398" s="14">
        <f>VLOOKUP(Table1[[#This Row],[HotelID]],DimHotels!A:E,5,0)</f>
        <v>399</v>
      </c>
      <c r="Q398" s="14">
        <f>VLOOKUP(Table1[[#This Row],[TicketID]],DimTickets!A:G,7,0)</f>
        <v>2527</v>
      </c>
      <c r="R398" s="14">
        <f>Table1[[#This Row],[Visa Fees]]+Table1[[#This Row],[Night Rate]]+Table1[[#This Row],[Ticket cost]]</f>
        <v>4482</v>
      </c>
    </row>
    <row r="399" spans="1:18" x14ac:dyDescent="0.3">
      <c r="A399" t="s">
        <v>21634</v>
      </c>
      <c r="B399" t="s">
        <v>2836</v>
      </c>
      <c r="C399" t="s">
        <v>14148</v>
      </c>
      <c r="D399" t="s">
        <v>15348</v>
      </c>
      <c r="E399" t="s">
        <v>20745</v>
      </c>
      <c r="F399" s="1">
        <v>45724</v>
      </c>
      <c r="G399" t="str">
        <f>VLOOKUP(Table1[[#This Row],[CustomerID]],DimCustomers!A:B,2,0)</f>
        <v>Claudia Swanson</v>
      </c>
      <c r="H399" t="str">
        <f>VLOOKUP(Table1[[#This Row],[CustomerID]],DimCustomers!A:C,3,0)</f>
        <v>Female</v>
      </c>
      <c r="I399" t="str">
        <f>VLOOKUP(Table1[[#This Row],[CustomerID]],DimCustomers!A:D,4,0)</f>
        <v>Mauritius</v>
      </c>
      <c r="J399" t="str">
        <f>VLOOKUP(Table1[[#This Row],[VisaID]],'DimVisaApplications 2'!A:C,3,0)</f>
        <v>Rejected</v>
      </c>
      <c r="K399" t="str">
        <f>VLOOKUP(Table1[[#This Row],[VisaID]],'DimVisaApplications 2'!A:D,4,0)</f>
        <v>Canada</v>
      </c>
      <c r="L399" s="12">
        <f>VLOOKUP(Table1[[#This Row],[VisaID]],'DimVisaApplications 2'!A:E,5,0)</f>
        <v>45771</v>
      </c>
      <c r="M399" s="14">
        <f>VLOOKUP(Table1[[#This Row],[VisaID]],'DimVisaApplications 2'!A:G,7,0)</f>
        <v>1171</v>
      </c>
      <c r="N399" s="14" t="str">
        <f>VLOOKUP(Table1[[#This Row],[HotelID]],DimHotels!A:B,2,0)</f>
        <v>Sheraton</v>
      </c>
      <c r="O399" t="str">
        <f>VLOOKUP(Table1[[#This Row],[HotelID]],DimHotels!A:C,3,0)</f>
        <v>London</v>
      </c>
      <c r="P399" s="14">
        <f>VLOOKUP(Table1[[#This Row],[HotelID]],DimHotels!A:E,5,0)</f>
        <v>708</v>
      </c>
      <c r="Q399" s="14">
        <f>VLOOKUP(Table1[[#This Row],[TicketID]],DimTickets!A:G,7,0)</f>
        <v>1944</v>
      </c>
      <c r="R399" s="14">
        <f>Table1[[#This Row],[Visa Fees]]+Table1[[#This Row],[Night Rate]]+Table1[[#This Row],[Ticket cost]]</f>
        <v>3823</v>
      </c>
    </row>
    <row r="400" spans="1:18" x14ac:dyDescent="0.3">
      <c r="A400" t="s">
        <v>21635</v>
      </c>
      <c r="B400" t="s">
        <v>679</v>
      </c>
      <c r="C400" t="s">
        <v>14931</v>
      </c>
      <c r="D400" t="s">
        <v>16437</v>
      </c>
      <c r="E400" t="s">
        <v>21105</v>
      </c>
      <c r="F400" s="1">
        <v>45762</v>
      </c>
      <c r="G400" t="str">
        <f>VLOOKUP(Table1[[#This Row],[CustomerID]],DimCustomers!A:B,2,0)</f>
        <v>Nicole Olson</v>
      </c>
      <c r="H400" t="str">
        <f>VLOOKUP(Table1[[#This Row],[CustomerID]],DimCustomers!A:C,3,0)</f>
        <v>Female</v>
      </c>
      <c r="I400" t="str">
        <f>VLOOKUP(Table1[[#This Row],[CustomerID]],DimCustomers!A:D,4,0)</f>
        <v>Philippines</v>
      </c>
      <c r="J400" t="str">
        <f>VLOOKUP(Table1[[#This Row],[VisaID]],'DimVisaApplications 2'!A:C,3,0)</f>
        <v>Rejected</v>
      </c>
      <c r="K400" t="str">
        <f>VLOOKUP(Table1[[#This Row],[VisaID]],'DimVisaApplications 2'!A:D,4,0)</f>
        <v>France</v>
      </c>
      <c r="L400" s="12">
        <f>VLOOKUP(Table1[[#This Row],[VisaID]],'DimVisaApplications 2'!A:E,5,0)</f>
        <v>45636</v>
      </c>
      <c r="M400" s="14">
        <f>VLOOKUP(Table1[[#This Row],[VisaID]],'DimVisaApplications 2'!A:G,7,0)</f>
        <v>1842</v>
      </c>
      <c r="N400" s="14" t="str">
        <f>VLOOKUP(Table1[[#This Row],[HotelID]],DimHotels!A:B,2,0)</f>
        <v>Hilton</v>
      </c>
      <c r="O400" t="str">
        <f>VLOOKUP(Table1[[#This Row],[HotelID]],DimHotels!A:C,3,0)</f>
        <v>Cairo</v>
      </c>
      <c r="P400" s="14">
        <f>VLOOKUP(Table1[[#This Row],[HotelID]],DimHotels!A:E,5,0)</f>
        <v>198</v>
      </c>
      <c r="Q400" s="14">
        <f>VLOOKUP(Table1[[#This Row],[TicketID]],DimTickets!A:G,7,0)</f>
        <v>3236</v>
      </c>
      <c r="R400" s="14">
        <f>Table1[[#This Row],[Visa Fees]]+Table1[[#This Row],[Night Rate]]+Table1[[#This Row],[Ticket cost]]</f>
        <v>5276</v>
      </c>
    </row>
    <row r="401" spans="1:18" x14ac:dyDescent="0.3">
      <c r="A401" t="s">
        <v>21636</v>
      </c>
      <c r="B401" t="s">
        <v>92</v>
      </c>
      <c r="C401" t="s">
        <v>13106</v>
      </c>
      <c r="D401" t="s">
        <v>15288</v>
      </c>
      <c r="E401" t="s">
        <v>19744</v>
      </c>
      <c r="F401" s="1">
        <v>45774</v>
      </c>
      <c r="G401" t="str">
        <f>VLOOKUP(Table1[[#This Row],[CustomerID]],DimCustomers!A:B,2,0)</f>
        <v>Joshua Clark</v>
      </c>
      <c r="H401" t="str">
        <f>VLOOKUP(Table1[[#This Row],[CustomerID]],DimCustomers!A:C,3,0)</f>
        <v>Female</v>
      </c>
      <c r="I401" t="str">
        <f>VLOOKUP(Table1[[#This Row],[CustomerID]],DimCustomers!A:D,4,0)</f>
        <v>New Caledonia</v>
      </c>
      <c r="J401" t="str">
        <f>VLOOKUP(Table1[[#This Row],[VisaID]],'DimVisaApplications 2'!A:C,3,0)</f>
        <v>Approved</v>
      </c>
      <c r="K401" t="str">
        <f>VLOOKUP(Table1[[#This Row],[VisaID]],'DimVisaApplications 2'!A:D,4,0)</f>
        <v>UK</v>
      </c>
      <c r="L401" s="12">
        <f>VLOOKUP(Table1[[#This Row],[VisaID]],'DimVisaApplications 2'!A:E,5,0)</f>
        <v>45668</v>
      </c>
      <c r="M401" s="14">
        <f>VLOOKUP(Table1[[#This Row],[VisaID]],'DimVisaApplications 2'!A:G,7,0)</f>
        <v>817</v>
      </c>
      <c r="N401" s="14" t="str">
        <f>VLOOKUP(Table1[[#This Row],[HotelID]],DimHotels!A:B,2,0)</f>
        <v>Marriott</v>
      </c>
      <c r="O401" t="str">
        <f>VLOOKUP(Table1[[#This Row],[HotelID]],DimHotels!A:C,3,0)</f>
        <v>Paris</v>
      </c>
      <c r="P401" s="14">
        <f>VLOOKUP(Table1[[#This Row],[HotelID]],DimHotels!A:E,5,0)</f>
        <v>154</v>
      </c>
      <c r="Q401" s="14">
        <f>VLOOKUP(Table1[[#This Row],[TicketID]],DimTickets!A:G,7,0)</f>
        <v>2434</v>
      </c>
      <c r="R401" s="14">
        <f>Table1[[#This Row],[Visa Fees]]+Table1[[#This Row],[Night Rate]]+Table1[[#This Row],[Ticket cost]]</f>
        <v>3405</v>
      </c>
    </row>
    <row r="402" spans="1:18" x14ac:dyDescent="0.3">
      <c r="A402" t="s">
        <v>21637</v>
      </c>
      <c r="B402" t="s">
        <v>652</v>
      </c>
      <c r="C402" t="s">
        <v>13106</v>
      </c>
      <c r="D402" t="s">
        <v>16411</v>
      </c>
      <c r="E402" t="s">
        <v>20112</v>
      </c>
      <c r="F402" s="1">
        <v>45861</v>
      </c>
      <c r="G402" t="str">
        <f>VLOOKUP(Table1[[#This Row],[CustomerID]],DimCustomers!A:B,2,0)</f>
        <v>Dakota Garcia</v>
      </c>
      <c r="H402" t="str">
        <f>VLOOKUP(Table1[[#This Row],[CustomerID]],DimCustomers!A:C,3,0)</f>
        <v>Female</v>
      </c>
      <c r="I402" t="str">
        <f>VLOOKUP(Table1[[#This Row],[CustomerID]],DimCustomers!A:D,4,0)</f>
        <v>Hungary</v>
      </c>
      <c r="J402" t="str">
        <f>VLOOKUP(Table1[[#This Row],[VisaID]],'DimVisaApplications 2'!A:C,3,0)</f>
        <v>Approved</v>
      </c>
      <c r="K402" t="str">
        <f>VLOOKUP(Table1[[#This Row],[VisaID]],'DimVisaApplications 2'!A:D,4,0)</f>
        <v>UK</v>
      </c>
      <c r="L402" s="12">
        <f>VLOOKUP(Table1[[#This Row],[VisaID]],'DimVisaApplications 2'!A:E,5,0)</f>
        <v>45668</v>
      </c>
      <c r="M402" s="14">
        <f>VLOOKUP(Table1[[#This Row],[VisaID]],'DimVisaApplications 2'!A:G,7,0)</f>
        <v>817</v>
      </c>
      <c r="N402" s="14" t="str">
        <f>VLOOKUP(Table1[[#This Row],[HotelID]],DimHotels!A:B,2,0)</f>
        <v>Radisson</v>
      </c>
      <c r="O402" t="str">
        <f>VLOOKUP(Table1[[#This Row],[HotelID]],DimHotels!A:C,3,0)</f>
        <v>London</v>
      </c>
      <c r="P402" s="14">
        <f>VLOOKUP(Table1[[#This Row],[HotelID]],DimHotels!A:E,5,0)</f>
        <v>421</v>
      </c>
      <c r="Q402" s="14">
        <f>VLOOKUP(Table1[[#This Row],[TicketID]],DimTickets!A:G,7,0)</f>
        <v>4590</v>
      </c>
      <c r="R402" s="14">
        <f>Table1[[#This Row],[Visa Fees]]+Table1[[#This Row],[Night Rate]]+Table1[[#This Row],[Ticket cost]]</f>
        <v>5828</v>
      </c>
    </row>
    <row r="403" spans="1:18" x14ac:dyDescent="0.3">
      <c r="A403" t="s">
        <v>21638</v>
      </c>
      <c r="B403" t="s">
        <v>820</v>
      </c>
      <c r="C403" t="s">
        <v>14093</v>
      </c>
      <c r="D403" t="s">
        <v>16845</v>
      </c>
      <c r="E403" t="s">
        <v>19283</v>
      </c>
      <c r="F403" s="1">
        <v>45754</v>
      </c>
      <c r="G403" t="str">
        <f>VLOOKUP(Table1[[#This Row],[CustomerID]],DimCustomers!A:B,2,0)</f>
        <v>Rebecca Martin</v>
      </c>
      <c r="H403" t="str">
        <f>VLOOKUP(Table1[[#This Row],[CustomerID]],DimCustomers!A:C,3,0)</f>
        <v>Female</v>
      </c>
      <c r="I403" t="str">
        <f>VLOOKUP(Table1[[#This Row],[CustomerID]],DimCustomers!A:D,4,0)</f>
        <v>Qatar</v>
      </c>
      <c r="J403" t="str">
        <f>VLOOKUP(Table1[[#This Row],[VisaID]],'DimVisaApplications 2'!A:C,3,0)</f>
        <v>Approved</v>
      </c>
      <c r="K403" t="str">
        <f>VLOOKUP(Table1[[#This Row],[VisaID]],'DimVisaApplications 2'!A:D,4,0)</f>
        <v>UK</v>
      </c>
      <c r="L403" s="12">
        <f>VLOOKUP(Table1[[#This Row],[VisaID]],'DimVisaApplications 2'!A:E,5,0)</f>
        <v>45544</v>
      </c>
      <c r="M403" s="14">
        <f>VLOOKUP(Table1[[#This Row],[VisaID]],'DimVisaApplications 2'!A:G,7,0)</f>
        <v>721</v>
      </c>
      <c r="N403" s="14" t="str">
        <f>VLOOKUP(Table1[[#This Row],[HotelID]],DimHotels!A:B,2,0)</f>
        <v>Radisson</v>
      </c>
      <c r="O403" t="str">
        <f>VLOOKUP(Table1[[#This Row],[HotelID]],DimHotels!A:C,3,0)</f>
        <v>Dubai</v>
      </c>
      <c r="P403" s="14">
        <f>VLOOKUP(Table1[[#This Row],[HotelID]],DimHotels!A:E,5,0)</f>
        <v>129</v>
      </c>
      <c r="Q403" s="14">
        <f>VLOOKUP(Table1[[#This Row],[TicketID]],DimTickets!A:G,7,0)</f>
        <v>2832</v>
      </c>
      <c r="R403" s="14">
        <f>Table1[[#This Row],[Visa Fees]]+Table1[[#This Row],[Night Rate]]+Table1[[#This Row],[Ticket cost]]</f>
        <v>3682</v>
      </c>
    </row>
    <row r="404" spans="1:18" x14ac:dyDescent="0.3">
      <c r="A404" t="s">
        <v>21639</v>
      </c>
      <c r="B404" t="s">
        <v>2544</v>
      </c>
      <c r="C404" t="s">
        <v>13163</v>
      </c>
      <c r="D404" t="s">
        <v>17133</v>
      </c>
      <c r="E404" t="s">
        <v>21205</v>
      </c>
      <c r="F404" s="1">
        <v>45824</v>
      </c>
      <c r="G404" t="str">
        <f>VLOOKUP(Table1[[#This Row],[CustomerID]],DimCustomers!A:B,2,0)</f>
        <v>Jordan Kramer</v>
      </c>
      <c r="H404" t="str">
        <f>VLOOKUP(Table1[[#This Row],[CustomerID]],DimCustomers!A:C,3,0)</f>
        <v>Female</v>
      </c>
      <c r="I404" t="str">
        <f>VLOOKUP(Table1[[#This Row],[CustomerID]],DimCustomers!A:D,4,0)</f>
        <v>Iran</v>
      </c>
      <c r="J404" t="str">
        <f>VLOOKUP(Table1[[#This Row],[VisaID]],'DimVisaApplications 2'!A:C,3,0)</f>
        <v>Rejected</v>
      </c>
      <c r="K404" t="str">
        <f>VLOOKUP(Table1[[#This Row],[VisaID]],'DimVisaApplications 2'!A:D,4,0)</f>
        <v>USA</v>
      </c>
      <c r="L404" s="12">
        <f>VLOOKUP(Table1[[#This Row],[VisaID]],'DimVisaApplications 2'!A:E,5,0)</f>
        <v>45621</v>
      </c>
      <c r="M404" s="14">
        <f>VLOOKUP(Table1[[#This Row],[VisaID]],'DimVisaApplications 2'!A:G,7,0)</f>
        <v>1577</v>
      </c>
      <c r="N404" s="14" t="str">
        <f>VLOOKUP(Table1[[#This Row],[HotelID]],DimHotels!A:B,2,0)</f>
        <v>Four Seasons</v>
      </c>
      <c r="O404" t="str">
        <f>VLOOKUP(Table1[[#This Row],[HotelID]],DimHotels!A:C,3,0)</f>
        <v>Dubai</v>
      </c>
      <c r="P404" s="14">
        <f>VLOOKUP(Table1[[#This Row],[HotelID]],DimHotels!A:E,5,0)</f>
        <v>703</v>
      </c>
      <c r="Q404" s="14">
        <f>VLOOKUP(Table1[[#This Row],[TicketID]],DimTickets!A:G,7,0)</f>
        <v>2961</v>
      </c>
      <c r="R404" s="14">
        <f>Table1[[#This Row],[Visa Fees]]+Table1[[#This Row],[Night Rate]]+Table1[[#This Row],[Ticket cost]]</f>
        <v>5241</v>
      </c>
    </row>
    <row r="405" spans="1:18" x14ac:dyDescent="0.3">
      <c r="A405" t="s">
        <v>21640</v>
      </c>
      <c r="B405" t="s">
        <v>1112</v>
      </c>
      <c r="C405" t="s">
        <v>12396</v>
      </c>
      <c r="D405" t="s">
        <v>17535</v>
      </c>
      <c r="E405" t="s">
        <v>18677</v>
      </c>
      <c r="F405" s="1">
        <v>45695</v>
      </c>
      <c r="G405" t="str">
        <f>VLOOKUP(Table1[[#This Row],[CustomerID]],DimCustomers!A:B,2,0)</f>
        <v>Ryan Liu</v>
      </c>
      <c r="H405" t="str">
        <f>VLOOKUP(Table1[[#This Row],[CustomerID]],DimCustomers!A:C,3,0)</f>
        <v>Male</v>
      </c>
      <c r="I405" t="str">
        <f>VLOOKUP(Table1[[#This Row],[CustomerID]],DimCustomers!A:D,4,0)</f>
        <v>Andorra</v>
      </c>
      <c r="J405" t="str">
        <f>VLOOKUP(Table1[[#This Row],[VisaID]],'DimVisaApplications 2'!A:C,3,0)</f>
        <v>Approved</v>
      </c>
      <c r="K405" t="str">
        <f>VLOOKUP(Table1[[#This Row],[VisaID]],'DimVisaApplications 2'!A:D,4,0)</f>
        <v>Canada</v>
      </c>
      <c r="L405" s="12">
        <f>VLOOKUP(Table1[[#This Row],[VisaID]],'DimVisaApplications 2'!A:E,5,0)</f>
        <v>45772</v>
      </c>
      <c r="M405" s="14">
        <f>VLOOKUP(Table1[[#This Row],[VisaID]],'DimVisaApplications 2'!A:G,7,0)</f>
        <v>858</v>
      </c>
      <c r="N405" s="14" t="str">
        <f>VLOOKUP(Table1[[#This Row],[HotelID]],DimHotels!A:B,2,0)</f>
        <v>Sheraton</v>
      </c>
      <c r="O405" t="str">
        <f>VLOOKUP(Table1[[#This Row],[HotelID]],DimHotels!A:C,3,0)</f>
        <v>Dubai</v>
      </c>
      <c r="P405" s="14">
        <f>VLOOKUP(Table1[[#This Row],[HotelID]],DimHotels!A:E,5,0)</f>
        <v>234</v>
      </c>
      <c r="Q405" s="14">
        <f>VLOOKUP(Table1[[#This Row],[TicketID]],DimTickets!A:G,7,0)</f>
        <v>3177</v>
      </c>
      <c r="R405" s="14">
        <f>Table1[[#This Row],[Visa Fees]]+Table1[[#This Row],[Night Rate]]+Table1[[#This Row],[Ticket cost]]</f>
        <v>4269</v>
      </c>
    </row>
    <row r="406" spans="1:18" x14ac:dyDescent="0.3">
      <c r="A406" t="s">
        <v>21641</v>
      </c>
      <c r="B406" t="s">
        <v>639</v>
      </c>
      <c r="C406" t="s">
        <v>14701</v>
      </c>
      <c r="D406" t="s">
        <v>16913</v>
      </c>
      <c r="E406" t="s">
        <v>21184</v>
      </c>
      <c r="F406" s="1">
        <v>45842</v>
      </c>
      <c r="G406" t="str">
        <f>VLOOKUP(Table1[[#This Row],[CustomerID]],DimCustomers!A:B,2,0)</f>
        <v>Nicholas Bass</v>
      </c>
      <c r="H406" t="str">
        <f>VLOOKUP(Table1[[#This Row],[CustomerID]],DimCustomers!A:C,3,0)</f>
        <v>Male</v>
      </c>
      <c r="I406" t="str">
        <f>VLOOKUP(Table1[[#This Row],[CustomerID]],DimCustomers!A:D,4,0)</f>
        <v>Bouvet Island (Bouvetoya)</v>
      </c>
      <c r="J406" t="str">
        <f>VLOOKUP(Table1[[#This Row],[VisaID]],'DimVisaApplications 2'!A:C,3,0)</f>
        <v>Pending</v>
      </c>
      <c r="K406" t="str">
        <f>VLOOKUP(Table1[[#This Row],[VisaID]],'DimVisaApplications 2'!A:D,4,0)</f>
        <v>France</v>
      </c>
      <c r="L406" s="12">
        <f>VLOOKUP(Table1[[#This Row],[VisaID]],'DimVisaApplications 2'!A:E,5,0)</f>
        <v>45772</v>
      </c>
      <c r="M406" s="14">
        <f>VLOOKUP(Table1[[#This Row],[VisaID]],'DimVisaApplications 2'!A:G,7,0)</f>
        <v>658</v>
      </c>
      <c r="N406" s="14" t="str">
        <f>VLOOKUP(Table1[[#This Row],[HotelID]],DimHotels!A:B,2,0)</f>
        <v>Marriott</v>
      </c>
      <c r="O406" t="str">
        <f>VLOOKUP(Table1[[#This Row],[HotelID]],DimHotels!A:C,3,0)</f>
        <v>Paris</v>
      </c>
      <c r="P406" s="14">
        <f>VLOOKUP(Table1[[#This Row],[HotelID]],DimHotels!A:E,5,0)</f>
        <v>779</v>
      </c>
      <c r="Q406" s="14">
        <f>VLOOKUP(Table1[[#This Row],[TicketID]],DimTickets!A:G,7,0)</f>
        <v>1656</v>
      </c>
      <c r="R406" s="14">
        <f>Table1[[#This Row],[Visa Fees]]+Table1[[#This Row],[Night Rate]]+Table1[[#This Row],[Ticket cost]]</f>
        <v>3093</v>
      </c>
    </row>
    <row r="407" spans="1:18" x14ac:dyDescent="0.3">
      <c r="A407" t="s">
        <v>21642</v>
      </c>
      <c r="B407" t="s">
        <v>465</v>
      </c>
      <c r="C407" t="s">
        <v>12902</v>
      </c>
      <c r="D407" t="s">
        <v>15670</v>
      </c>
      <c r="E407" t="s">
        <v>21151</v>
      </c>
      <c r="F407" s="1">
        <v>45735</v>
      </c>
      <c r="G407" t="str">
        <f>VLOOKUP(Table1[[#This Row],[CustomerID]],DimCustomers!A:B,2,0)</f>
        <v>Jesse Silva</v>
      </c>
      <c r="H407" t="str">
        <f>VLOOKUP(Table1[[#This Row],[CustomerID]],DimCustomers!A:C,3,0)</f>
        <v>Male</v>
      </c>
      <c r="I407" t="str">
        <f>VLOOKUP(Table1[[#This Row],[CustomerID]],DimCustomers!A:D,4,0)</f>
        <v>Antarctica (the territory South of 60 deg S)</v>
      </c>
      <c r="J407" t="str">
        <f>VLOOKUP(Table1[[#This Row],[VisaID]],'DimVisaApplications 2'!A:C,3,0)</f>
        <v>Approved</v>
      </c>
      <c r="K407" t="str">
        <f>VLOOKUP(Table1[[#This Row],[VisaID]],'DimVisaApplications 2'!A:D,4,0)</f>
        <v>UK</v>
      </c>
      <c r="L407" s="12">
        <f>VLOOKUP(Table1[[#This Row],[VisaID]],'DimVisaApplications 2'!A:E,5,0)</f>
        <v>45692</v>
      </c>
      <c r="M407" s="14">
        <f>VLOOKUP(Table1[[#This Row],[VisaID]],'DimVisaApplications 2'!A:G,7,0)</f>
        <v>1921</v>
      </c>
      <c r="N407" s="14" t="str">
        <f>VLOOKUP(Table1[[#This Row],[HotelID]],DimHotels!A:B,2,0)</f>
        <v>Radisson</v>
      </c>
      <c r="O407" t="str">
        <f>VLOOKUP(Table1[[#This Row],[HotelID]],DimHotels!A:C,3,0)</f>
        <v>Cairo</v>
      </c>
      <c r="P407" s="14">
        <f>VLOOKUP(Table1[[#This Row],[HotelID]],DimHotels!A:E,5,0)</f>
        <v>331</v>
      </c>
      <c r="Q407" s="14">
        <f>VLOOKUP(Table1[[#This Row],[TicketID]],DimTickets!A:G,7,0)</f>
        <v>1292</v>
      </c>
      <c r="R407" s="14">
        <f>Table1[[#This Row],[Visa Fees]]+Table1[[#This Row],[Night Rate]]+Table1[[#This Row],[Ticket cost]]</f>
        <v>3544</v>
      </c>
    </row>
    <row r="408" spans="1:18" x14ac:dyDescent="0.3">
      <c r="A408" t="s">
        <v>21643</v>
      </c>
      <c r="B408" t="s">
        <v>1850</v>
      </c>
      <c r="C408" t="s">
        <v>14907</v>
      </c>
      <c r="D408" t="s">
        <v>16201</v>
      </c>
      <c r="E408" t="s">
        <v>20015</v>
      </c>
      <c r="F408" s="1">
        <v>45821</v>
      </c>
      <c r="G408" t="str">
        <f>VLOOKUP(Table1[[#This Row],[CustomerID]],DimCustomers!A:B,2,0)</f>
        <v>Tamara Bowman</v>
      </c>
      <c r="H408" t="str">
        <f>VLOOKUP(Table1[[#This Row],[CustomerID]],DimCustomers!A:C,3,0)</f>
        <v>Female</v>
      </c>
      <c r="I408" t="str">
        <f>VLOOKUP(Table1[[#This Row],[CustomerID]],DimCustomers!A:D,4,0)</f>
        <v>Bosnia and Herzegovina</v>
      </c>
      <c r="J408" t="str">
        <f>VLOOKUP(Table1[[#This Row],[VisaID]],'DimVisaApplications 2'!A:C,3,0)</f>
        <v>Approved</v>
      </c>
      <c r="K408" t="str">
        <f>VLOOKUP(Table1[[#This Row],[VisaID]],'DimVisaApplications 2'!A:D,4,0)</f>
        <v>UK</v>
      </c>
      <c r="L408" s="12">
        <f>VLOOKUP(Table1[[#This Row],[VisaID]],'DimVisaApplications 2'!A:E,5,0)</f>
        <v>45807</v>
      </c>
      <c r="M408" s="14">
        <f>VLOOKUP(Table1[[#This Row],[VisaID]],'DimVisaApplications 2'!A:G,7,0)</f>
        <v>1475</v>
      </c>
      <c r="N408" s="14" t="str">
        <f>VLOOKUP(Table1[[#This Row],[HotelID]],DimHotels!A:B,2,0)</f>
        <v>Four Seasons</v>
      </c>
      <c r="O408" t="str">
        <f>VLOOKUP(Table1[[#This Row],[HotelID]],DimHotels!A:C,3,0)</f>
        <v>New York</v>
      </c>
      <c r="P408" s="14">
        <f>VLOOKUP(Table1[[#This Row],[HotelID]],DimHotels!A:E,5,0)</f>
        <v>554</v>
      </c>
      <c r="Q408" s="14">
        <f>VLOOKUP(Table1[[#This Row],[TicketID]],DimTickets!A:G,7,0)</f>
        <v>3489</v>
      </c>
      <c r="R408" s="14">
        <f>Table1[[#This Row],[Visa Fees]]+Table1[[#This Row],[Night Rate]]+Table1[[#This Row],[Ticket cost]]</f>
        <v>5518</v>
      </c>
    </row>
    <row r="409" spans="1:18" x14ac:dyDescent="0.3">
      <c r="A409" t="s">
        <v>21644</v>
      </c>
      <c r="B409" t="s">
        <v>446</v>
      </c>
      <c r="C409" t="s">
        <v>12704</v>
      </c>
      <c r="D409" t="s">
        <v>16611</v>
      </c>
      <c r="E409" t="s">
        <v>18571</v>
      </c>
      <c r="F409" s="1">
        <v>45716</v>
      </c>
      <c r="G409" t="str">
        <f>VLOOKUP(Table1[[#This Row],[CustomerID]],DimCustomers!A:B,2,0)</f>
        <v>Paula Gardner</v>
      </c>
      <c r="H409" t="str">
        <f>VLOOKUP(Table1[[#This Row],[CustomerID]],DimCustomers!A:C,3,0)</f>
        <v>Male</v>
      </c>
      <c r="I409" t="str">
        <f>VLOOKUP(Table1[[#This Row],[CustomerID]],DimCustomers!A:D,4,0)</f>
        <v>Belarus</v>
      </c>
      <c r="J409" t="str">
        <f>VLOOKUP(Table1[[#This Row],[VisaID]],'DimVisaApplications 2'!A:C,3,0)</f>
        <v>Rejected</v>
      </c>
      <c r="K409" t="str">
        <f>VLOOKUP(Table1[[#This Row],[VisaID]],'DimVisaApplications 2'!A:D,4,0)</f>
        <v>Germany</v>
      </c>
      <c r="L409" s="12">
        <f>VLOOKUP(Table1[[#This Row],[VisaID]],'DimVisaApplications 2'!A:E,5,0)</f>
        <v>45725</v>
      </c>
      <c r="M409" s="14">
        <f>VLOOKUP(Table1[[#This Row],[VisaID]],'DimVisaApplications 2'!A:G,7,0)</f>
        <v>813</v>
      </c>
      <c r="N409" s="14" t="str">
        <f>VLOOKUP(Table1[[#This Row],[HotelID]],DimHotels!A:B,2,0)</f>
        <v>Radisson</v>
      </c>
      <c r="O409" t="str">
        <f>VLOOKUP(Table1[[#This Row],[HotelID]],DimHotels!A:C,3,0)</f>
        <v>Dubai</v>
      </c>
      <c r="P409" s="14">
        <f>VLOOKUP(Table1[[#This Row],[HotelID]],DimHotels!A:E,5,0)</f>
        <v>266</v>
      </c>
      <c r="Q409" s="14">
        <f>VLOOKUP(Table1[[#This Row],[TicketID]],DimTickets!A:G,7,0)</f>
        <v>1352</v>
      </c>
      <c r="R409" s="14">
        <f>Table1[[#This Row],[Visa Fees]]+Table1[[#This Row],[Night Rate]]+Table1[[#This Row],[Ticket cost]]</f>
        <v>2431</v>
      </c>
    </row>
    <row r="410" spans="1:18" x14ac:dyDescent="0.3">
      <c r="A410" t="s">
        <v>21645</v>
      </c>
      <c r="B410" t="s">
        <v>1832</v>
      </c>
      <c r="C410" t="s">
        <v>14636</v>
      </c>
      <c r="D410" t="s">
        <v>16807</v>
      </c>
      <c r="E410" t="s">
        <v>19885</v>
      </c>
      <c r="F410" s="1">
        <v>45799</v>
      </c>
      <c r="G410" t="str">
        <f>VLOOKUP(Table1[[#This Row],[CustomerID]],DimCustomers!A:B,2,0)</f>
        <v>Glenda Shelton</v>
      </c>
      <c r="H410" t="str">
        <f>VLOOKUP(Table1[[#This Row],[CustomerID]],DimCustomers!A:C,3,0)</f>
        <v>Male</v>
      </c>
      <c r="I410" t="str">
        <f>VLOOKUP(Table1[[#This Row],[CustomerID]],DimCustomers!A:D,4,0)</f>
        <v>Malaysia</v>
      </c>
      <c r="J410" t="str">
        <f>VLOOKUP(Table1[[#This Row],[VisaID]],'DimVisaApplications 2'!A:C,3,0)</f>
        <v>Approved</v>
      </c>
      <c r="K410" t="str">
        <f>VLOOKUP(Table1[[#This Row],[VisaID]],'DimVisaApplications 2'!A:D,4,0)</f>
        <v>UK</v>
      </c>
      <c r="L410" s="12">
        <f>VLOOKUP(Table1[[#This Row],[VisaID]],'DimVisaApplications 2'!A:E,5,0)</f>
        <v>45790</v>
      </c>
      <c r="M410" s="14">
        <f>VLOOKUP(Table1[[#This Row],[VisaID]],'DimVisaApplications 2'!A:G,7,0)</f>
        <v>1246</v>
      </c>
      <c r="N410" s="14" t="str">
        <f>VLOOKUP(Table1[[#This Row],[HotelID]],DimHotels!A:B,2,0)</f>
        <v>Sheraton</v>
      </c>
      <c r="O410" t="str">
        <f>VLOOKUP(Table1[[#This Row],[HotelID]],DimHotels!A:C,3,0)</f>
        <v>Paris</v>
      </c>
      <c r="P410" s="14">
        <f>VLOOKUP(Table1[[#This Row],[HotelID]],DimHotels!A:E,5,0)</f>
        <v>573</v>
      </c>
      <c r="Q410" s="14">
        <f>VLOOKUP(Table1[[#This Row],[TicketID]],DimTickets!A:G,7,0)</f>
        <v>1715</v>
      </c>
      <c r="R410" s="14">
        <f>Table1[[#This Row],[Visa Fees]]+Table1[[#This Row],[Night Rate]]+Table1[[#This Row],[Ticket cost]]</f>
        <v>3534</v>
      </c>
    </row>
    <row r="411" spans="1:18" x14ac:dyDescent="0.3">
      <c r="A411" t="s">
        <v>21646</v>
      </c>
      <c r="B411" t="s">
        <v>703</v>
      </c>
      <c r="C411" t="s">
        <v>14925</v>
      </c>
      <c r="D411" t="s">
        <v>16557</v>
      </c>
      <c r="E411" t="s">
        <v>20676</v>
      </c>
      <c r="F411" s="1">
        <v>45699</v>
      </c>
      <c r="G411" t="str">
        <f>VLOOKUP(Table1[[#This Row],[CustomerID]],DimCustomers!A:B,2,0)</f>
        <v>Mr. Bradley Stewart</v>
      </c>
      <c r="H411" t="str">
        <f>VLOOKUP(Table1[[#This Row],[CustomerID]],DimCustomers!A:C,3,0)</f>
        <v>Male</v>
      </c>
      <c r="I411" t="str">
        <f>VLOOKUP(Table1[[#This Row],[CustomerID]],DimCustomers!A:D,4,0)</f>
        <v>Cape Verde</v>
      </c>
      <c r="J411" t="str">
        <f>VLOOKUP(Table1[[#This Row],[VisaID]],'DimVisaApplications 2'!A:C,3,0)</f>
        <v>Rejected</v>
      </c>
      <c r="K411" t="str">
        <f>VLOOKUP(Table1[[#This Row],[VisaID]],'DimVisaApplications 2'!A:D,4,0)</f>
        <v>USA</v>
      </c>
      <c r="L411" s="12">
        <f>VLOOKUP(Table1[[#This Row],[VisaID]],'DimVisaApplications 2'!A:E,5,0)</f>
        <v>45812</v>
      </c>
      <c r="M411" s="14">
        <f>VLOOKUP(Table1[[#This Row],[VisaID]],'DimVisaApplications 2'!A:G,7,0)</f>
        <v>1064</v>
      </c>
      <c r="N411" s="14" t="str">
        <f>VLOOKUP(Table1[[#This Row],[HotelID]],DimHotels!A:B,2,0)</f>
        <v>Radisson</v>
      </c>
      <c r="O411" t="str">
        <f>VLOOKUP(Table1[[#This Row],[HotelID]],DimHotels!A:C,3,0)</f>
        <v>New York</v>
      </c>
      <c r="P411" s="14">
        <f>VLOOKUP(Table1[[#This Row],[HotelID]],DimHotels!A:E,5,0)</f>
        <v>630</v>
      </c>
      <c r="Q411" s="14">
        <f>VLOOKUP(Table1[[#This Row],[TicketID]],DimTickets!A:G,7,0)</f>
        <v>2514</v>
      </c>
      <c r="R411" s="14">
        <f>Table1[[#This Row],[Visa Fees]]+Table1[[#This Row],[Night Rate]]+Table1[[#This Row],[Ticket cost]]</f>
        <v>4208</v>
      </c>
    </row>
    <row r="412" spans="1:18" x14ac:dyDescent="0.3">
      <c r="A412" t="s">
        <v>21647</v>
      </c>
      <c r="B412" t="s">
        <v>1558</v>
      </c>
      <c r="C412" t="s">
        <v>14795</v>
      </c>
      <c r="D412" t="s">
        <v>16052</v>
      </c>
      <c r="E412" t="s">
        <v>19155</v>
      </c>
      <c r="F412" s="1">
        <v>45782</v>
      </c>
      <c r="G412" t="str">
        <f>VLOOKUP(Table1[[#This Row],[CustomerID]],DimCustomers!A:B,2,0)</f>
        <v>David Rosales</v>
      </c>
      <c r="H412" t="str">
        <f>VLOOKUP(Table1[[#This Row],[CustomerID]],DimCustomers!A:C,3,0)</f>
        <v>Male</v>
      </c>
      <c r="I412" t="str">
        <f>VLOOKUP(Table1[[#This Row],[CustomerID]],DimCustomers!A:D,4,0)</f>
        <v>Costa Rica</v>
      </c>
      <c r="J412" t="str">
        <f>VLOOKUP(Table1[[#This Row],[VisaID]],'DimVisaApplications 2'!A:C,3,0)</f>
        <v>Pending</v>
      </c>
      <c r="K412" t="str">
        <f>VLOOKUP(Table1[[#This Row],[VisaID]],'DimVisaApplications 2'!A:D,4,0)</f>
        <v>USA</v>
      </c>
      <c r="L412" s="12">
        <f>VLOOKUP(Table1[[#This Row],[VisaID]],'DimVisaApplications 2'!A:E,5,0)</f>
        <v>45801</v>
      </c>
      <c r="M412" s="14">
        <f>VLOOKUP(Table1[[#This Row],[VisaID]],'DimVisaApplications 2'!A:G,7,0)</f>
        <v>1083</v>
      </c>
      <c r="N412" s="14" t="str">
        <f>VLOOKUP(Table1[[#This Row],[HotelID]],DimHotels!A:B,2,0)</f>
        <v>Radisson</v>
      </c>
      <c r="O412" t="str">
        <f>VLOOKUP(Table1[[#This Row],[HotelID]],DimHotels!A:C,3,0)</f>
        <v>Paris</v>
      </c>
      <c r="P412" s="14">
        <f>VLOOKUP(Table1[[#This Row],[HotelID]],DimHotels!A:E,5,0)</f>
        <v>280</v>
      </c>
      <c r="Q412" s="14">
        <f>VLOOKUP(Table1[[#This Row],[TicketID]],DimTickets!A:G,7,0)</f>
        <v>1898</v>
      </c>
      <c r="R412" s="14">
        <f>Table1[[#This Row],[Visa Fees]]+Table1[[#This Row],[Night Rate]]+Table1[[#This Row],[Ticket cost]]</f>
        <v>3261</v>
      </c>
    </row>
    <row r="413" spans="1:18" x14ac:dyDescent="0.3">
      <c r="A413" t="s">
        <v>21648</v>
      </c>
      <c r="B413" t="s">
        <v>2299</v>
      </c>
      <c r="C413" t="s">
        <v>12968</v>
      </c>
      <c r="D413" t="s">
        <v>17371</v>
      </c>
      <c r="E413" t="s">
        <v>20894</v>
      </c>
      <c r="F413" s="1">
        <v>45748</v>
      </c>
      <c r="G413" t="str">
        <f>VLOOKUP(Table1[[#This Row],[CustomerID]],DimCustomers!A:B,2,0)</f>
        <v>Christine Castro</v>
      </c>
      <c r="H413" t="str">
        <f>VLOOKUP(Table1[[#This Row],[CustomerID]],DimCustomers!A:C,3,0)</f>
        <v>Female</v>
      </c>
      <c r="I413" t="str">
        <f>VLOOKUP(Table1[[#This Row],[CustomerID]],DimCustomers!A:D,4,0)</f>
        <v>Bahamas</v>
      </c>
      <c r="J413" t="str">
        <f>VLOOKUP(Table1[[#This Row],[VisaID]],'DimVisaApplications 2'!A:C,3,0)</f>
        <v>Approved</v>
      </c>
      <c r="K413" t="str">
        <f>VLOOKUP(Table1[[#This Row],[VisaID]],'DimVisaApplications 2'!A:D,4,0)</f>
        <v>UAE</v>
      </c>
      <c r="L413" s="12">
        <f>VLOOKUP(Table1[[#This Row],[VisaID]],'DimVisaApplications 2'!A:E,5,0)</f>
        <v>45782</v>
      </c>
      <c r="M413" s="14">
        <f>VLOOKUP(Table1[[#This Row],[VisaID]],'DimVisaApplications 2'!A:G,7,0)</f>
        <v>878</v>
      </c>
      <c r="N413" s="14" t="str">
        <f>VLOOKUP(Table1[[#This Row],[HotelID]],DimHotels!A:B,2,0)</f>
        <v>Four Seasons</v>
      </c>
      <c r="O413" t="str">
        <f>VLOOKUP(Table1[[#This Row],[HotelID]],DimHotels!A:C,3,0)</f>
        <v>London</v>
      </c>
      <c r="P413" s="14">
        <f>VLOOKUP(Table1[[#This Row],[HotelID]],DimHotels!A:E,5,0)</f>
        <v>241</v>
      </c>
      <c r="Q413" s="14">
        <f>VLOOKUP(Table1[[#This Row],[TicketID]],DimTickets!A:G,7,0)</f>
        <v>4111</v>
      </c>
      <c r="R413" s="14">
        <f>Table1[[#This Row],[Visa Fees]]+Table1[[#This Row],[Night Rate]]+Table1[[#This Row],[Ticket cost]]</f>
        <v>5230</v>
      </c>
    </row>
    <row r="414" spans="1:18" x14ac:dyDescent="0.3">
      <c r="A414" t="s">
        <v>21649</v>
      </c>
      <c r="B414" t="s">
        <v>416</v>
      </c>
      <c r="C414" t="s">
        <v>13340</v>
      </c>
      <c r="D414" t="s">
        <v>16575</v>
      </c>
      <c r="E414" t="s">
        <v>19485</v>
      </c>
      <c r="F414" s="1">
        <v>45789</v>
      </c>
      <c r="G414" t="str">
        <f>VLOOKUP(Table1[[#This Row],[CustomerID]],DimCustomers!A:B,2,0)</f>
        <v>Shawn Taylor</v>
      </c>
      <c r="H414" t="str">
        <f>VLOOKUP(Table1[[#This Row],[CustomerID]],DimCustomers!A:C,3,0)</f>
        <v>Female</v>
      </c>
      <c r="I414" t="str">
        <f>VLOOKUP(Table1[[#This Row],[CustomerID]],DimCustomers!A:D,4,0)</f>
        <v>Korea</v>
      </c>
      <c r="J414" t="str">
        <f>VLOOKUP(Table1[[#This Row],[VisaID]],'DimVisaApplications 2'!A:C,3,0)</f>
        <v>Rejected</v>
      </c>
      <c r="K414" t="str">
        <f>VLOOKUP(Table1[[#This Row],[VisaID]],'DimVisaApplications 2'!A:D,4,0)</f>
        <v>USA</v>
      </c>
      <c r="L414" s="12">
        <f>VLOOKUP(Table1[[#This Row],[VisaID]],'DimVisaApplications 2'!A:E,5,0)</f>
        <v>45635</v>
      </c>
      <c r="M414" s="14">
        <f>VLOOKUP(Table1[[#This Row],[VisaID]],'DimVisaApplications 2'!A:G,7,0)</f>
        <v>1457</v>
      </c>
      <c r="N414" s="14" t="str">
        <f>VLOOKUP(Table1[[#This Row],[HotelID]],DimHotels!A:B,2,0)</f>
        <v>Hilton</v>
      </c>
      <c r="O414" t="str">
        <f>VLOOKUP(Table1[[#This Row],[HotelID]],DimHotels!A:C,3,0)</f>
        <v>Paris</v>
      </c>
      <c r="P414" s="14">
        <f>VLOOKUP(Table1[[#This Row],[HotelID]],DimHotels!A:E,5,0)</f>
        <v>511</v>
      </c>
      <c r="Q414" s="14">
        <f>VLOOKUP(Table1[[#This Row],[TicketID]],DimTickets!A:G,7,0)</f>
        <v>3976</v>
      </c>
      <c r="R414" s="14">
        <f>Table1[[#This Row],[Visa Fees]]+Table1[[#This Row],[Night Rate]]+Table1[[#This Row],[Ticket cost]]</f>
        <v>5944</v>
      </c>
    </row>
    <row r="415" spans="1:18" x14ac:dyDescent="0.3">
      <c r="A415" t="s">
        <v>21650</v>
      </c>
      <c r="B415" t="s">
        <v>2208</v>
      </c>
      <c r="C415" t="s">
        <v>13681</v>
      </c>
      <c r="D415" t="s">
        <v>16837</v>
      </c>
      <c r="E415" t="s">
        <v>20849</v>
      </c>
      <c r="F415" s="1">
        <v>45824</v>
      </c>
      <c r="G415" t="str">
        <f>VLOOKUP(Table1[[#This Row],[CustomerID]],DimCustomers!A:B,2,0)</f>
        <v>Jessica Torres</v>
      </c>
      <c r="H415" t="str">
        <f>VLOOKUP(Table1[[#This Row],[CustomerID]],DimCustomers!A:C,3,0)</f>
        <v>Female</v>
      </c>
      <c r="I415" t="str">
        <f>VLOOKUP(Table1[[#This Row],[CustomerID]],DimCustomers!A:D,4,0)</f>
        <v>Bhutan</v>
      </c>
      <c r="J415" t="str">
        <f>VLOOKUP(Table1[[#This Row],[VisaID]],'DimVisaApplications 2'!A:C,3,0)</f>
        <v>Rejected</v>
      </c>
      <c r="K415" t="str">
        <f>VLOOKUP(Table1[[#This Row],[VisaID]],'DimVisaApplications 2'!A:D,4,0)</f>
        <v>UAE</v>
      </c>
      <c r="L415" s="12">
        <f>VLOOKUP(Table1[[#This Row],[VisaID]],'DimVisaApplications 2'!A:E,5,0)</f>
        <v>45613</v>
      </c>
      <c r="M415" s="14">
        <f>VLOOKUP(Table1[[#This Row],[VisaID]],'DimVisaApplications 2'!A:G,7,0)</f>
        <v>911</v>
      </c>
      <c r="N415" s="14" t="str">
        <f>VLOOKUP(Table1[[#This Row],[HotelID]],DimHotels!A:B,2,0)</f>
        <v>Four Seasons</v>
      </c>
      <c r="O415" t="str">
        <f>VLOOKUP(Table1[[#This Row],[HotelID]],DimHotels!A:C,3,0)</f>
        <v>New York</v>
      </c>
      <c r="P415" s="14">
        <f>VLOOKUP(Table1[[#This Row],[HotelID]],DimHotels!A:E,5,0)</f>
        <v>263</v>
      </c>
      <c r="Q415" s="14">
        <f>VLOOKUP(Table1[[#This Row],[TicketID]],DimTickets!A:G,7,0)</f>
        <v>3300</v>
      </c>
      <c r="R415" s="14">
        <f>Table1[[#This Row],[Visa Fees]]+Table1[[#This Row],[Night Rate]]+Table1[[#This Row],[Ticket cost]]</f>
        <v>4474</v>
      </c>
    </row>
    <row r="416" spans="1:18" x14ac:dyDescent="0.3">
      <c r="A416" t="s">
        <v>21651</v>
      </c>
      <c r="B416" t="s">
        <v>984</v>
      </c>
      <c r="C416" t="s">
        <v>13474</v>
      </c>
      <c r="D416" t="s">
        <v>16849</v>
      </c>
      <c r="E416" t="s">
        <v>21084</v>
      </c>
      <c r="F416" s="1">
        <v>45799</v>
      </c>
      <c r="G416" t="str">
        <f>VLOOKUP(Table1[[#This Row],[CustomerID]],DimCustomers!A:B,2,0)</f>
        <v>Allison Vasquez</v>
      </c>
      <c r="H416" t="str">
        <f>VLOOKUP(Table1[[#This Row],[CustomerID]],DimCustomers!A:C,3,0)</f>
        <v>Female</v>
      </c>
      <c r="I416" t="str">
        <f>VLOOKUP(Table1[[#This Row],[CustomerID]],DimCustomers!A:D,4,0)</f>
        <v>Netherlands</v>
      </c>
      <c r="J416" t="str">
        <f>VLOOKUP(Table1[[#This Row],[VisaID]],'DimVisaApplications 2'!A:C,3,0)</f>
        <v>Approved</v>
      </c>
      <c r="K416" t="str">
        <f>VLOOKUP(Table1[[#This Row],[VisaID]],'DimVisaApplications 2'!A:D,4,0)</f>
        <v>USA</v>
      </c>
      <c r="L416" s="12">
        <f>VLOOKUP(Table1[[#This Row],[VisaID]],'DimVisaApplications 2'!A:E,5,0)</f>
        <v>45571</v>
      </c>
      <c r="M416" s="14">
        <f>VLOOKUP(Table1[[#This Row],[VisaID]],'DimVisaApplications 2'!A:G,7,0)</f>
        <v>1008</v>
      </c>
      <c r="N416" s="14" t="str">
        <f>VLOOKUP(Table1[[#This Row],[HotelID]],DimHotels!A:B,2,0)</f>
        <v>Radisson</v>
      </c>
      <c r="O416" t="str">
        <f>VLOOKUP(Table1[[#This Row],[HotelID]],DimHotels!A:C,3,0)</f>
        <v>Dubai</v>
      </c>
      <c r="P416" s="14">
        <f>VLOOKUP(Table1[[#This Row],[HotelID]],DimHotels!A:E,5,0)</f>
        <v>639</v>
      </c>
      <c r="Q416" s="14">
        <f>VLOOKUP(Table1[[#This Row],[TicketID]],DimTickets!A:G,7,0)</f>
        <v>3890</v>
      </c>
      <c r="R416" s="14">
        <f>Table1[[#This Row],[Visa Fees]]+Table1[[#This Row],[Night Rate]]+Table1[[#This Row],[Ticket cost]]</f>
        <v>5537</v>
      </c>
    </row>
    <row r="417" spans="1:18" x14ac:dyDescent="0.3">
      <c r="A417" t="s">
        <v>21652</v>
      </c>
      <c r="B417" t="s">
        <v>1586</v>
      </c>
      <c r="C417" t="s">
        <v>12915</v>
      </c>
      <c r="D417" t="s">
        <v>15522</v>
      </c>
      <c r="E417" t="s">
        <v>18737</v>
      </c>
      <c r="F417" s="1">
        <v>45820</v>
      </c>
      <c r="G417" t="str">
        <f>VLOOKUP(Table1[[#This Row],[CustomerID]],DimCustomers!A:B,2,0)</f>
        <v>John Bradley</v>
      </c>
      <c r="H417" t="str">
        <f>VLOOKUP(Table1[[#This Row],[CustomerID]],DimCustomers!A:C,3,0)</f>
        <v>Female</v>
      </c>
      <c r="I417" t="str">
        <f>VLOOKUP(Table1[[#This Row],[CustomerID]],DimCustomers!A:D,4,0)</f>
        <v>Nicaragua</v>
      </c>
      <c r="J417" t="str">
        <f>VLOOKUP(Table1[[#This Row],[VisaID]],'DimVisaApplications 2'!A:C,3,0)</f>
        <v>Rejected</v>
      </c>
      <c r="K417" t="str">
        <f>VLOOKUP(Table1[[#This Row],[VisaID]],'DimVisaApplications 2'!A:D,4,0)</f>
        <v>France</v>
      </c>
      <c r="L417" s="12">
        <f>VLOOKUP(Table1[[#This Row],[VisaID]],'DimVisaApplications 2'!A:E,5,0)</f>
        <v>45632</v>
      </c>
      <c r="M417" s="14">
        <f>VLOOKUP(Table1[[#This Row],[VisaID]],'DimVisaApplications 2'!A:G,7,0)</f>
        <v>1776</v>
      </c>
      <c r="N417" s="14" t="str">
        <f>VLOOKUP(Table1[[#This Row],[HotelID]],DimHotels!A:B,2,0)</f>
        <v>Hilton</v>
      </c>
      <c r="O417" t="str">
        <f>VLOOKUP(Table1[[#This Row],[HotelID]],DimHotels!A:C,3,0)</f>
        <v>Cairo</v>
      </c>
      <c r="P417" s="14">
        <f>VLOOKUP(Table1[[#This Row],[HotelID]],DimHotels!A:E,5,0)</f>
        <v>351</v>
      </c>
      <c r="Q417" s="14">
        <f>VLOOKUP(Table1[[#This Row],[TicketID]],DimTickets!A:G,7,0)</f>
        <v>2186</v>
      </c>
      <c r="R417" s="14">
        <f>Table1[[#This Row],[Visa Fees]]+Table1[[#This Row],[Night Rate]]+Table1[[#This Row],[Ticket cost]]</f>
        <v>4313</v>
      </c>
    </row>
    <row r="418" spans="1:18" x14ac:dyDescent="0.3">
      <c r="A418" t="s">
        <v>21653</v>
      </c>
      <c r="B418" t="s">
        <v>1218</v>
      </c>
      <c r="C418" t="s">
        <v>12395</v>
      </c>
      <c r="D418" t="s">
        <v>16744</v>
      </c>
      <c r="E418" t="s">
        <v>19861</v>
      </c>
      <c r="F418" s="1">
        <v>45720</v>
      </c>
      <c r="G418" t="str">
        <f>VLOOKUP(Table1[[#This Row],[CustomerID]],DimCustomers!A:B,2,0)</f>
        <v>Thomas Carter</v>
      </c>
      <c r="H418" t="str">
        <f>VLOOKUP(Table1[[#This Row],[CustomerID]],DimCustomers!A:C,3,0)</f>
        <v>Male</v>
      </c>
      <c r="I418" t="str">
        <f>VLOOKUP(Table1[[#This Row],[CustomerID]],DimCustomers!A:D,4,0)</f>
        <v>Tanzania</v>
      </c>
      <c r="J418" t="str">
        <f>VLOOKUP(Table1[[#This Row],[VisaID]],'DimVisaApplications 2'!A:C,3,0)</f>
        <v>Pending</v>
      </c>
      <c r="K418" t="str">
        <f>VLOOKUP(Table1[[#This Row],[VisaID]],'DimVisaApplications 2'!A:D,4,0)</f>
        <v>Canada</v>
      </c>
      <c r="L418" s="12">
        <f>VLOOKUP(Table1[[#This Row],[VisaID]],'DimVisaApplications 2'!A:E,5,0)</f>
        <v>45527</v>
      </c>
      <c r="M418" s="14">
        <f>VLOOKUP(Table1[[#This Row],[VisaID]],'DimVisaApplications 2'!A:G,7,0)</f>
        <v>1883</v>
      </c>
      <c r="N418" s="14" t="str">
        <f>VLOOKUP(Table1[[#This Row],[HotelID]],DimHotels!A:B,2,0)</f>
        <v>Marriott</v>
      </c>
      <c r="O418" t="str">
        <f>VLOOKUP(Table1[[#This Row],[HotelID]],DimHotels!A:C,3,0)</f>
        <v>Paris</v>
      </c>
      <c r="P418" s="14">
        <f>VLOOKUP(Table1[[#This Row],[HotelID]],DimHotels!A:E,5,0)</f>
        <v>570</v>
      </c>
      <c r="Q418" s="14">
        <f>VLOOKUP(Table1[[#This Row],[TicketID]],DimTickets!A:G,7,0)</f>
        <v>4148</v>
      </c>
      <c r="R418" s="14">
        <f>Table1[[#This Row],[Visa Fees]]+Table1[[#This Row],[Night Rate]]+Table1[[#This Row],[Ticket cost]]</f>
        <v>6601</v>
      </c>
    </row>
    <row r="419" spans="1:18" x14ac:dyDescent="0.3">
      <c r="A419" t="s">
        <v>21654</v>
      </c>
      <c r="B419" t="s">
        <v>2615</v>
      </c>
      <c r="C419" t="s">
        <v>14537</v>
      </c>
      <c r="D419" t="s">
        <v>16633</v>
      </c>
      <c r="E419" t="s">
        <v>20625</v>
      </c>
      <c r="F419" s="1">
        <v>45859</v>
      </c>
      <c r="G419" t="str">
        <f>VLOOKUP(Table1[[#This Row],[CustomerID]],DimCustomers!A:B,2,0)</f>
        <v>Michael Lee</v>
      </c>
      <c r="H419" t="str">
        <f>VLOOKUP(Table1[[#This Row],[CustomerID]],DimCustomers!A:C,3,0)</f>
        <v>Female</v>
      </c>
      <c r="I419" t="str">
        <f>VLOOKUP(Table1[[#This Row],[CustomerID]],DimCustomers!A:D,4,0)</f>
        <v>Moldova</v>
      </c>
      <c r="J419" t="str">
        <f>VLOOKUP(Table1[[#This Row],[VisaID]],'DimVisaApplications 2'!A:C,3,0)</f>
        <v>Rejected</v>
      </c>
      <c r="K419" t="str">
        <f>VLOOKUP(Table1[[#This Row],[VisaID]],'DimVisaApplications 2'!A:D,4,0)</f>
        <v>France</v>
      </c>
      <c r="L419" s="12">
        <f>VLOOKUP(Table1[[#This Row],[VisaID]],'DimVisaApplications 2'!A:E,5,0)</f>
        <v>45733</v>
      </c>
      <c r="M419" s="14">
        <f>VLOOKUP(Table1[[#This Row],[VisaID]],'DimVisaApplications 2'!A:G,7,0)</f>
        <v>1966</v>
      </c>
      <c r="N419" s="14" t="str">
        <f>VLOOKUP(Table1[[#This Row],[HotelID]],DimHotels!A:B,2,0)</f>
        <v>Hilton</v>
      </c>
      <c r="O419" t="str">
        <f>VLOOKUP(Table1[[#This Row],[HotelID]],DimHotels!A:C,3,0)</f>
        <v>London</v>
      </c>
      <c r="P419" s="14">
        <f>VLOOKUP(Table1[[#This Row],[HotelID]],DimHotels!A:E,5,0)</f>
        <v>181</v>
      </c>
      <c r="Q419" s="14">
        <f>VLOOKUP(Table1[[#This Row],[TicketID]],DimTickets!A:G,7,0)</f>
        <v>2217</v>
      </c>
      <c r="R419" s="14">
        <f>Table1[[#This Row],[Visa Fees]]+Table1[[#This Row],[Night Rate]]+Table1[[#This Row],[Ticket cost]]</f>
        <v>4364</v>
      </c>
    </row>
    <row r="420" spans="1:18" x14ac:dyDescent="0.3">
      <c r="A420" t="s">
        <v>21655</v>
      </c>
      <c r="B420" t="s">
        <v>1168</v>
      </c>
      <c r="C420" t="s">
        <v>13277</v>
      </c>
      <c r="D420" t="s">
        <v>16211</v>
      </c>
      <c r="E420" t="s">
        <v>19441</v>
      </c>
      <c r="F420" s="1">
        <v>45714</v>
      </c>
      <c r="G420" t="str">
        <f>VLOOKUP(Table1[[#This Row],[CustomerID]],DimCustomers!A:B,2,0)</f>
        <v>Cheryl Wade</v>
      </c>
      <c r="H420" t="str">
        <f>VLOOKUP(Table1[[#This Row],[CustomerID]],DimCustomers!A:C,3,0)</f>
        <v>Male</v>
      </c>
      <c r="I420" t="str">
        <f>VLOOKUP(Table1[[#This Row],[CustomerID]],DimCustomers!A:D,4,0)</f>
        <v>Niger</v>
      </c>
      <c r="J420" t="str">
        <f>VLOOKUP(Table1[[#This Row],[VisaID]],'DimVisaApplications 2'!A:C,3,0)</f>
        <v>Pending</v>
      </c>
      <c r="K420" t="str">
        <f>VLOOKUP(Table1[[#This Row],[VisaID]],'DimVisaApplications 2'!A:D,4,0)</f>
        <v>Canada</v>
      </c>
      <c r="L420" s="12">
        <f>VLOOKUP(Table1[[#This Row],[VisaID]],'DimVisaApplications 2'!A:E,5,0)</f>
        <v>45630</v>
      </c>
      <c r="M420" s="14">
        <f>VLOOKUP(Table1[[#This Row],[VisaID]],'DimVisaApplications 2'!A:G,7,0)</f>
        <v>651</v>
      </c>
      <c r="N420" s="14" t="str">
        <f>VLOOKUP(Table1[[#This Row],[HotelID]],DimHotels!A:B,2,0)</f>
        <v>Marriott</v>
      </c>
      <c r="O420" t="str">
        <f>VLOOKUP(Table1[[#This Row],[HotelID]],DimHotels!A:C,3,0)</f>
        <v>Cairo</v>
      </c>
      <c r="P420" s="14">
        <f>VLOOKUP(Table1[[#This Row],[HotelID]],DimHotels!A:E,5,0)</f>
        <v>769</v>
      </c>
      <c r="Q420" s="14">
        <f>VLOOKUP(Table1[[#This Row],[TicketID]],DimTickets!A:G,7,0)</f>
        <v>2989</v>
      </c>
      <c r="R420" s="14">
        <f>Table1[[#This Row],[Visa Fees]]+Table1[[#This Row],[Night Rate]]+Table1[[#This Row],[Ticket cost]]</f>
        <v>4409</v>
      </c>
    </row>
    <row r="421" spans="1:18" x14ac:dyDescent="0.3">
      <c r="A421" t="s">
        <v>21656</v>
      </c>
      <c r="B421" t="s">
        <v>633</v>
      </c>
      <c r="C421" t="s">
        <v>12697</v>
      </c>
      <c r="D421" t="s">
        <v>18168</v>
      </c>
      <c r="E421" t="s">
        <v>19890</v>
      </c>
      <c r="F421" s="1">
        <v>45752</v>
      </c>
      <c r="G421" t="str">
        <f>VLOOKUP(Table1[[#This Row],[CustomerID]],DimCustomers!A:B,2,0)</f>
        <v>Kayla Jones</v>
      </c>
      <c r="H421" t="str">
        <f>VLOOKUP(Table1[[#This Row],[CustomerID]],DimCustomers!A:C,3,0)</f>
        <v>Male</v>
      </c>
      <c r="I421" t="str">
        <f>VLOOKUP(Table1[[#This Row],[CustomerID]],DimCustomers!A:D,4,0)</f>
        <v>Norfolk Island</v>
      </c>
      <c r="J421" t="str">
        <f>VLOOKUP(Table1[[#This Row],[VisaID]],'DimVisaApplications 2'!A:C,3,0)</f>
        <v>Rejected</v>
      </c>
      <c r="K421" t="str">
        <f>VLOOKUP(Table1[[#This Row],[VisaID]],'DimVisaApplications 2'!A:D,4,0)</f>
        <v>UK</v>
      </c>
      <c r="L421" s="12">
        <f>VLOOKUP(Table1[[#This Row],[VisaID]],'DimVisaApplications 2'!A:E,5,0)</f>
        <v>45847</v>
      </c>
      <c r="M421" s="14">
        <f>VLOOKUP(Table1[[#This Row],[VisaID]],'DimVisaApplications 2'!A:G,7,0)</f>
        <v>1205</v>
      </c>
      <c r="N421" s="14" t="str">
        <f>VLOOKUP(Table1[[#This Row],[HotelID]],DimHotels!A:B,2,0)</f>
        <v>Four Seasons</v>
      </c>
      <c r="O421" t="str">
        <f>VLOOKUP(Table1[[#This Row],[HotelID]],DimHotels!A:C,3,0)</f>
        <v>Dubai</v>
      </c>
      <c r="P421" s="14">
        <f>VLOOKUP(Table1[[#This Row],[HotelID]],DimHotels!A:E,5,0)</f>
        <v>193</v>
      </c>
      <c r="Q421" s="14">
        <f>VLOOKUP(Table1[[#This Row],[TicketID]],DimTickets!A:G,7,0)</f>
        <v>3193</v>
      </c>
      <c r="R421" s="14">
        <f>Table1[[#This Row],[Visa Fees]]+Table1[[#This Row],[Night Rate]]+Table1[[#This Row],[Ticket cost]]</f>
        <v>4591</v>
      </c>
    </row>
    <row r="422" spans="1:18" x14ac:dyDescent="0.3">
      <c r="A422" t="s">
        <v>21657</v>
      </c>
      <c r="B422" t="s">
        <v>1833</v>
      </c>
      <c r="C422" t="s">
        <v>13220</v>
      </c>
      <c r="D422" t="s">
        <v>15990</v>
      </c>
      <c r="E422" t="s">
        <v>18527</v>
      </c>
      <c r="F422" s="1">
        <v>45747</v>
      </c>
      <c r="G422" t="str">
        <f>VLOOKUP(Table1[[#This Row],[CustomerID]],DimCustomers!A:B,2,0)</f>
        <v>Gabriela Jones</v>
      </c>
      <c r="H422" t="str">
        <f>VLOOKUP(Table1[[#This Row],[CustomerID]],DimCustomers!A:C,3,0)</f>
        <v>Female</v>
      </c>
      <c r="I422" t="str">
        <f>VLOOKUP(Table1[[#This Row],[CustomerID]],DimCustomers!A:D,4,0)</f>
        <v>Ecuador</v>
      </c>
      <c r="J422" t="str">
        <f>VLOOKUP(Table1[[#This Row],[VisaID]],'DimVisaApplications 2'!A:C,3,0)</f>
        <v>Approved</v>
      </c>
      <c r="K422" t="str">
        <f>VLOOKUP(Table1[[#This Row],[VisaID]],'DimVisaApplications 2'!A:D,4,0)</f>
        <v>Germany</v>
      </c>
      <c r="L422" s="12">
        <f>VLOOKUP(Table1[[#This Row],[VisaID]],'DimVisaApplications 2'!A:E,5,0)</f>
        <v>45693</v>
      </c>
      <c r="M422" s="14">
        <f>VLOOKUP(Table1[[#This Row],[VisaID]],'DimVisaApplications 2'!A:G,7,0)</f>
        <v>877</v>
      </c>
      <c r="N422" s="14" t="str">
        <f>VLOOKUP(Table1[[#This Row],[HotelID]],DimHotels!A:B,2,0)</f>
        <v>Radisson</v>
      </c>
      <c r="O422" t="str">
        <f>VLOOKUP(Table1[[#This Row],[HotelID]],DimHotels!A:C,3,0)</f>
        <v>London</v>
      </c>
      <c r="P422" s="14">
        <f>VLOOKUP(Table1[[#This Row],[HotelID]],DimHotels!A:E,5,0)</f>
        <v>770</v>
      </c>
      <c r="Q422" s="14">
        <f>VLOOKUP(Table1[[#This Row],[TicketID]],DimTickets!A:G,7,0)</f>
        <v>1435</v>
      </c>
      <c r="R422" s="14">
        <f>Table1[[#This Row],[Visa Fees]]+Table1[[#This Row],[Night Rate]]+Table1[[#This Row],[Ticket cost]]</f>
        <v>3082</v>
      </c>
    </row>
    <row r="423" spans="1:18" x14ac:dyDescent="0.3">
      <c r="A423" t="s">
        <v>21658</v>
      </c>
      <c r="B423" t="s">
        <v>2308</v>
      </c>
      <c r="C423" t="s">
        <v>14550</v>
      </c>
      <c r="D423" t="s">
        <v>16471</v>
      </c>
      <c r="E423" t="s">
        <v>18383</v>
      </c>
      <c r="F423" s="1">
        <v>45817</v>
      </c>
      <c r="G423" t="str">
        <f>VLOOKUP(Table1[[#This Row],[CustomerID]],DimCustomers!A:B,2,0)</f>
        <v>Ryan Hughes</v>
      </c>
      <c r="H423" t="str">
        <f>VLOOKUP(Table1[[#This Row],[CustomerID]],DimCustomers!A:C,3,0)</f>
        <v>Female</v>
      </c>
      <c r="I423" t="str">
        <f>VLOOKUP(Table1[[#This Row],[CustomerID]],DimCustomers!A:D,4,0)</f>
        <v>Greece</v>
      </c>
      <c r="J423" t="str">
        <f>VLOOKUP(Table1[[#This Row],[VisaID]],'DimVisaApplications 2'!A:C,3,0)</f>
        <v>Pending</v>
      </c>
      <c r="K423" t="str">
        <f>VLOOKUP(Table1[[#This Row],[VisaID]],'DimVisaApplications 2'!A:D,4,0)</f>
        <v>France</v>
      </c>
      <c r="L423" s="12">
        <f>VLOOKUP(Table1[[#This Row],[VisaID]],'DimVisaApplications 2'!A:E,5,0)</f>
        <v>45852</v>
      </c>
      <c r="M423" s="14">
        <f>VLOOKUP(Table1[[#This Row],[VisaID]],'DimVisaApplications 2'!A:G,7,0)</f>
        <v>737</v>
      </c>
      <c r="N423" s="14" t="str">
        <f>VLOOKUP(Table1[[#This Row],[HotelID]],DimHotels!A:B,2,0)</f>
        <v>Four Seasons</v>
      </c>
      <c r="O423" t="str">
        <f>VLOOKUP(Table1[[#This Row],[HotelID]],DimHotels!A:C,3,0)</f>
        <v>Dubai</v>
      </c>
      <c r="P423" s="14">
        <f>VLOOKUP(Table1[[#This Row],[HotelID]],DimHotels!A:E,5,0)</f>
        <v>166</v>
      </c>
      <c r="Q423" s="14">
        <f>VLOOKUP(Table1[[#This Row],[TicketID]],DimTickets!A:G,7,0)</f>
        <v>1960</v>
      </c>
      <c r="R423" s="14">
        <f>Table1[[#This Row],[Visa Fees]]+Table1[[#This Row],[Night Rate]]+Table1[[#This Row],[Ticket cost]]</f>
        <v>2863</v>
      </c>
    </row>
    <row r="424" spans="1:18" x14ac:dyDescent="0.3">
      <c r="A424" t="s">
        <v>21659</v>
      </c>
      <c r="B424" t="s">
        <v>1397</v>
      </c>
      <c r="C424" t="s">
        <v>13604</v>
      </c>
      <c r="D424" t="s">
        <v>16034</v>
      </c>
      <c r="E424" t="s">
        <v>18873</v>
      </c>
      <c r="F424" s="1">
        <v>45826</v>
      </c>
      <c r="G424" t="str">
        <f>VLOOKUP(Table1[[#This Row],[CustomerID]],DimCustomers!A:B,2,0)</f>
        <v>John Jacobs</v>
      </c>
      <c r="H424" t="str">
        <f>VLOOKUP(Table1[[#This Row],[CustomerID]],DimCustomers!A:C,3,0)</f>
        <v>Female</v>
      </c>
      <c r="I424" t="str">
        <f>VLOOKUP(Table1[[#This Row],[CustomerID]],DimCustomers!A:D,4,0)</f>
        <v>Holy See (Vatican City State)</v>
      </c>
      <c r="J424" t="str">
        <f>VLOOKUP(Table1[[#This Row],[VisaID]],'DimVisaApplications 2'!A:C,3,0)</f>
        <v>Approved</v>
      </c>
      <c r="K424" t="str">
        <f>VLOOKUP(Table1[[#This Row],[VisaID]],'DimVisaApplications 2'!A:D,4,0)</f>
        <v>UK</v>
      </c>
      <c r="L424" s="12">
        <f>VLOOKUP(Table1[[#This Row],[VisaID]],'DimVisaApplications 2'!A:E,5,0)</f>
        <v>45556</v>
      </c>
      <c r="M424" s="14">
        <f>VLOOKUP(Table1[[#This Row],[VisaID]],'DimVisaApplications 2'!A:G,7,0)</f>
        <v>1873</v>
      </c>
      <c r="N424" s="14" t="str">
        <f>VLOOKUP(Table1[[#This Row],[HotelID]],DimHotels!A:B,2,0)</f>
        <v>Hilton</v>
      </c>
      <c r="O424" t="str">
        <f>VLOOKUP(Table1[[#This Row],[HotelID]],DimHotels!A:C,3,0)</f>
        <v>New York</v>
      </c>
      <c r="P424" s="14">
        <f>VLOOKUP(Table1[[#This Row],[HotelID]],DimHotels!A:E,5,0)</f>
        <v>269</v>
      </c>
      <c r="Q424" s="14">
        <f>VLOOKUP(Table1[[#This Row],[TicketID]],DimTickets!A:G,7,0)</f>
        <v>1494</v>
      </c>
      <c r="R424" s="14">
        <f>Table1[[#This Row],[Visa Fees]]+Table1[[#This Row],[Night Rate]]+Table1[[#This Row],[Ticket cost]]</f>
        <v>3636</v>
      </c>
    </row>
    <row r="425" spans="1:18" x14ac:dyDescent="0.3">
      <c r="A425" t="s">
        <v>21660</v>
      </c>
      <c r="B425" t="s">
        <v>2120</v>
      </c>
      <c r="C425" t="s">
        <v>14947</v>
      </c>
      <c r="D425" t="s">
        <v>16983</v>
      </c>
      <c r="E425" t="s">
        <v>20573</v>
      </c>
      <c r="F425" s="1">
        <v>45797</v>
      </c>
      <c r="G425" t="str">
        <f>VLOOKUP(Table1[[#This Row],[CustomerID]],DimCustomers!A:B,2,0)</f>
        <v>Robert Holland</v>
      </c>
      <c r="H425" t="str">
        <f>VLOOKUP(Table1[[#This Row],[CustomerID]],DimCustomers!A:C,3,0)</f>
        <v>Male</v>
      </c>
      <c r="I425" t="str">
        <f>VLOOKUP(Table1[[#This Row],[CustomerID]],DimCustomers!A:D,4,0)</f>
        <v>Costa Rica</v>
      </c>
      <c r="J425" t="str">
        <f>VLOOKUP(Table1[[#This Row],[VisaID]],'DimVisaApplications 2'!A:C,3,0)</f>
        <v>Rejected</v>
      </c>
      <c r="K425" t="str">
        <f>VLOOKUP(Table1[[#This Row],[VisaID]],'DimVisaApplications 2'!A:D,4,0)</f>
        <v>France</v>
      </c>
      <c r="L425" s="12">
        <f>VLOOKUP(Table1[[#This Row],[VisaID]],'DimVisaApplications 2'!A:E,5,0)</f>
        <v>45782</v>
      </c>
      <c r="M425" s="14">
        <f>VLOOKUP(Table1[[#This Row],[VisaID]],'DimVisaApplications 2'!A:G,7,0)</f>
        <v>1427</v>
      </c>
      <c r="N425" s="14" t="str">
        <f>VLOOKUP(Table1[[#This Row],[HotelID]],DimHotels!A:B,2,0)</f>
        <v>Sheraton</v>
      </c>
      <c r="O425" t="str">
        <f>VLOOKUP(Table1[[#This Row],[HotelID]],DimHotels!A:C,3,0)</f>
        <v>Dubai</v>
      </c>
      <c r="P425" s="14">
        <f>VLOOKUP(Table1[[#This Row],[HotelID]],DimHotels!A:E,5,0)</f>
        <v>183</v>
      </c>
      <c r="Q425" s="14">
        <f>VLOOKUP(Table1[[#This Row],[TicketID]],DimTickets!A:G,7,0)</f>
        <v>3146</v>
      </c>
      <c r="R425" s="14">
        <f>Table1[[#This Row],[Visa Fees]]+Table1[[#This Row],[Night Rate]]+Table1[[#This Row],[Ticket cost]]</f>
        <v>4756</v>
      </c>
    </row>
    <row r="426" spans="1:18" x14ac:dyDescent="0.3">
      <c r="A426" t="s">
        <v>21661</v>
      </c>
      <c r="B426" t="s">
        <v>2806</v>
      </c>
      <c r="C426" t="s">
        <v>13071</v>
      </c>
      <c r="D426" t="s">
        <v>15211</v>
      </c>
      <c r="E426" t="s">
        <v>20144</v>
      </c>
      <c r="F426" s="1">
        <v>45770</v>
      </c>
      <c r="G426" t="str">
        <f>VLOOKUP(Table1[[#This Row],[CustomerID]],DimCustomers!A:B,2,0)</f>
        <v>Theresa Bradley</v>
      </c>
      <c r="H426" t="str">
        <f>VLOOKUP(Table1[[#This Row],[CustomerID]],DimCustomers!A:C,3,0)</f>
        <v>Male</v>
      </c>
      <c r="I426" t="str">
        <f>VLOOKUP(Table1[[#This Row],[CustomerID]],DimCustomers!A:D,4,0)</f>
        <v>Eritrea</v>
      </c>
      <c r="J426" t="str">
        <f>VLOOKUP(Table1[[#This Row],[VisaID]],'DimVisaApplications 2'!A:C,3,0)</f>
        <v>Approved</v>
      </c>
      <c r="K426" t="str">
        <f>VLOOKUP(Table1[[#This Row],[VisaID]],'DimVisaApplications 2'!A:D,4,0)</f>
        <v>USA</v>
      </c>
      <c r="L426" s="12">
        <f>VLOOKUP(Table1[[#This Row],[VisaID]],'DimVisaApplications 2'!A:E,5,0)</f>
        <v>45729</v>
      </c>
      <c r="M426" s="14">
        <f>VLOOKUP(Table1[[#This Row],[VisaID]],'DimVisaApplications 2'!A:G,7,0)</f>
        <v>935</v>
      </c>
      <c r="N426" s="14" t="str">
        <f>VLOOKUP(Table1[[#This Row],[HotelID]],DimHotels!A:B,2,0)</f>
        <v>Hilton</v>
      </c>
      <c r="O426" t="str">
        <f>VLOOKUP(Table1[[#This Row],[HotelID]],DimHotels!A:C,3,0)</f>
        <v>Cairo</v>
      </c>
      <c r="P426" s="14">
        <f>VLOOKUP(Table1[[#This Row],[HotelID]],DimHotels!A:E,5,0)</f>
        <v>390</v>
      </c>
      <c r="Q426" s="14">
        <f>VLOOKUP(Table1[[#This Row],[TicketID]],DimTickets!A:G,7,0)</f>
        <v>1557</v>
      </c>
      <c r="R426" s="14">
        <f>Table1[[#This Row],[Visa Fees]]+Table1[[#This Row],[Night Rate]]+Table1[[#This Row],[Ticket cost]]</f>
        <v>2882</v>
      </c>
    </row>
    <row r="427" spans="1:18" x14ac:dyDescent="0.3">
      <c r="A427" t="s">
        <v>21662</v>
      </c>
      <c r="B427" t="s">
        <v>1440</v>
      </c>
      <c r="C427" t="s">
        <v>12735</v>
      </c>
      <c r="D427" t="s">
        <v>17373</v>
      </c>
      <c r="E427" t="s">
        <v>20610</v>
      </c>
      <c r="F427" s="1">
        <v>45823</v>
      </c>
      <c r="G427" t="str">
        <f>VLOOKUP(Table1[[#This Row],[CustomerID]],DimCustomers!A:B,2,0)</f>
        <v>Donald Mclaughlin</v>
      </c>
      <c r="H427" t="str">
        <f>VLOOKUP(Table1[[#This Row],[CustomerID]],DimCustomers!A:C,3,0)</f>
        <v>Female</v>
      </c>
      <c r="I427" t="str">
        <f>VLOOKUP(Table1[[#This Row],[CustomerID]],DimCustomers!A:D,4,0)</f>
        <v>Lithuania</v>
      </c>
      <c r="J427" t="str">
        <f>VLOOKUP(Table1[[#This Row],[VisaID]],'DimVisaApplications 2'!A:C,3,0)</f>
        <v>Rejected</v>
      </c>
      <c r="K427" t="str">
        <f>VLOOKUP(Table1[[#This Row],[VisaID]],'DimVisaApplications 2'!A:D,4,0)</f>
        <v>Canada</v>
      </c>
      <c r="L427" s="12">
        <f>VLOOKUP(Table1[[#This Row],[VisaID]],'DimVisaApplications 2'!A:E,5,0)</f>
        <v>45853</v>
      </c>
      <c r="M427" s="14">
        <f>VLOOKUP(Table1[[#This Row],[VisaID]],'DimVisaApplications 2'!A:G,7,0)</f>
        <v>1895</v>
      </c>
      <c r="N427" s="14" t="str">
        <f>VLOOKUP(Table1[[#This Row],[HotelID]],DimHotels!A:B,2,0)</f>
        <v>Hilton</v>
      </c>
      <c r="O427" t="str">
        <f>VLOOKUP(Table1[[#This Row],[HotelID]],DimHotels!A:C,3,0)</f>
        <v>Cairo</v>
      </c>
      <c r="P427" s="14">
        <f>VLOOKUP(Table1[[#This Row],[HotelID]],DimHotels!A:E,5,0)</f>
        <v>268</v>
      </c>
      <c r="Q427" s="14">
        <f>VLOOKUP(Table1[[#This Row],[TicketID]],DimTickets!A:G,7,0)</f>
        <v>4002</v>
      </c>
      <c r="R427" s="14">
        <f>Table1[[#This Row],[Visa Fees]]+Table1[[#This Row],[Night Rate]]+Table1[[#This Row],[Ticket cost]]</f>
        <v>6165</v>
      </c>
    </row>
    <row r="428" spans="1:18" x14ac:dyDescent="0.3">
      <c r="A428" t="s">
        <v>21663</v>
      </c>
      <c r="B428" t="s">
        <v>2072</v>
      </c>
      <c r="C428" t="s">
        <v>12671</v>
      </c>
      <c r="D428" t="s">
        <v>15683</v>
      </c>
      <c r="E428" t="s">
        <v>19466</v>
      </c>
      <c r="F428" s="1">
        <v>45687</v>
      </c>
      <c r="G428" t="str">
        <f>VLOOKUP(Table1[[#This Row],[CustomerID]],DimCustomers!A:B,2,0)</f>
        <v>Debbie Williams</v>
      </c>
      <c r="H428" t="str">
        <f>VLOOKUP(Table1[[#This Row],[CustomerID]],DimCustomers!A:C,3,0)</f>
        <v>Female</v>
      </c>
      <c r="I428" t="str">
        <f>VLOOKUP(Table1[[#This Row],[CustomerID]],DimCustomers!A:D,4,0)</f>
        <v>Netherlands</v>
      </c>
      <c r="J428" t="str">
        <f>VLOOKUP(Table1[[#This Row],[VisaID]],'DimVisaApplications 2'!A:C,3,0)</f>
        <v>Rejected</v>
      </c>
      <c r="K428" t="str">
        <f>VLOOKUP(Table1[[#This Row],[VisaID]],'DimVisaApplications 2'!A:D,4,0)</f>
        <v>Germany</v>
      </c>
      <c r="L428" s="12">
        <f>VLOOKUP(Table1[[#This Row],[VisaID]],'DimVisaApplications 2'!A:E,5,0)</f>
        <v>45695</v>
      </c>
      <c r="M428" s="14">
        <f>VLOOKUP(Table1[[#This Row],[VisaID]],'DimVisaApplications 2'!A:G,7,0)</f>
        <v>769</v>
      </c>
      <c r="N428" s="14" t="str">
        <f>VLOOKUP(Table1[[#This Row],[HotelID]],DimHotels!A:B,2,0)</f>
        <v>Sheraton</v>
      </c>
      <c r="O428" t="str">
        <f>VLOOKUP(Table1[[#This Row],[HotelID]],DimHotels!A:C,3,0)</f>
        <v>Cairo</v>
      </c>
      <c r="P428" s="14">
        <f>VLOOKUP(Table1[[#This Row],[HotelID]],DimHotels!A:E,5,0)</f>
        <v>764</v>
      </c>
      <c r="Q428" s="14">
        <f>VLOOKUP(Table1[[#This Row],[TicketID]],DimTickets!A:G,7,0)</f>
        <v>3334</v>
      </c>
      <c r="R428" s="14">
        <f>Table1[[#This Row],[Visa Fees]]+Table1[[#This Row],[Night Rate]]+Table1[[#This Row],[Ticket cost]]</f>
        <v>4867</v>
      </c>
    </row>
    <row r="429" spans="1:18" x14ac:dyDescent="0.3">
      <c r="A429" t="s">
        <v>21664</v>
      </c>
      <c r="B429" t="s">
        <v>2987</v>
      </c>
      <c r="C429" t="s">
        <v>13027</v>
      </c>
      <c r="D429" t="s">
        <v>17387</v>
      </c>
      <c r="E429" t="s">
        <v>20316</v>
      </c>
      <c r="F429" s="1">
        <v>45720</v>
      </c>
      <c r="G429" t="str">
        <f>VLOOKUP(Table1[[#This Row],[CustomerID]],DimCustomers!A:B,2,0)</f>
        <v>Brianna Lopez</v>
      </c>
      <c r="H429" t="str">
        <f>VLOOKUP(Table1[[#This Row],[CustomerID]],DimCustomers!A:C,3,0)</f>
        <v>Female</v>
      </c>
      <c r="I429" t="str">
        <f>VLOOKUP(Table1[[#This Row],[CustomerID]],DimCustomers!A:D,4,0)</f>
        <v>Norfolk Island</v>
      </c>
      <c r="J429" t="str">
        <f>VLOOKUP(Table1[[#This Row],[VisaID]],'DimVisaApplications 2'!A:C,3,0)</f>
        <v>Approved</v>
      </c>
      <c r="K429" t="str">
        <f>VLOOKUP(Table1[[#This Row],[VisaID]],'DimVisaApplications 2'!A:D,4,0)</f>
        <v>UAE</v>
      </c>
      <c r="L429" s="12">
        <f>VLOOKUP(Table1[[#This Row],[VisaID]],'DimVisaApplications 2'!A:E,5,0)</f>
        <v>45635</v>
      </c>
      <c r="M429" s="14">
        <f>VLOOKUP(Table1[[#This Row],[VisaID]],'DimVisaApplications 2'!A:G,7,0)</f>
        <v>566</v>
      </c>
      <c r="N429" s="14" t="str">
        <f>VLOOKUP(Table1[[#This Row],[HotelID]],DimHotels!A:B,2,0)</f>
        <v>Hilton</v>
      </c>
      <c r="O429" t="str">
        <f>VLOOKUP(Table1[[#This Row],[HotelID]],DimHotels!A:C,3,0)</f>
        <v>Dubai</v>
      </c>
      <c r="P429" s="14">
        <f>VLOOKUP(Table1[[#This Row],[HotelID]],DimHotels!A:E,5,0)</f>
        <v>232</v>
      </c>
      <c r="Q429" s="14">
        <f>VLOOKUP(Table1[[#This Row],[TicketID]],DimTickets!A:G,7,0)</f>
        <v>3658</v>
      </c>
      <c r="R429" s="14">
        <f>Table1[[#This Row],[Visa Fees]]+Table1[[#This Row],[Night Rate]]+Table1[[#This Row],[Ticket cost]]</f>
        <v>4456</v>
      </c>
    </row>
    <row r="430" spans="1:18" x14ac:dyDescent="0.3">
      <c r="A430" t="s">
        <v>21665</v>
      </c>
      <c r="B430" t="s">
        <v>2608</v>
      </c>
      <c r="C430" t="s">
        <v>13259</v>
      </c>
      <c r="D430" t="s">
        <v>15831</v>
      </c>
      <c r="E430" t="s">
        <v>20610</v>
      </c>
      <c r="F430" s="1">
        <v>45722</v>
      </c>
      <c r="G430" t="str">
        <f>VLOOKUP(Table1[[#This Row],[CustomerID]],DimCustomers!A:B,2,0)</f>
        <v>Jason Bishop</v>
      </c>
      <c r="H430" t="str">
        <f>VLOOKUP(Table1[[#This Row],[CustomerID]],DimCustomers!A:C,3,0)</f>
        <v>Male</v>
      </c>
      <c r="I430" t="str">
        <f>VLOOKUP(Table1[[#This Row],[CustomerID]],DimCustomers!A:D,4,0)</f>
        <v>United Arab Emirates</v>
      </c>
      <c r="J430" t="str">
        <f>VLOOKUP(Table1[[#This Row],[VisaID]],'DimVisaApplications 2'!A:C,3,0)</f>
        <v>Approved</v>
      </c>
      <c r="K430" t="str">
        <f>VLOOKUP(Table1[[#This Row],[VisaID]],'DimVisaApplications 2'!A:D,4,0)</f>
        <v>UK</v>
      </c>
      <c r="L430" s="12">
        <f>VLOOKUP(Table1[[#This Row],[VisaID]],'DimVisaApplications 2'!A:E,5,0)</f>
        <v>45795</v>
      </c>
      <c r="M430" s="14">
        <f>VLOOKUP(Table1[[#This Row],[VisaID]],'DimVisaApplications 2'!A:G,7,0)</f>
        <v>719</v>
      </c>
      <c r="N430" s="14" t="str">
        <f>VLOOKUP(Table1[[#This Row],[HotelID]],DimHotels!A:B,2,0)</f>
        <v>Marriott</v>
      </c>
      <c r="O430" t="str">
        <f>VLOOKUP(Table1[[#This Row],[HotelID]],DimHotels!A:C,3,0)</f>
        <v>London</v>
      </c>
      <c r="P430" s="14">
        <f>VLOOKUP(Table1[[#This Row],[HotelID]],DimHotels!A:E,5,0)</f>
        <v>797</v>
      </c>
      <c r="Q430" s="14">
        <f>VLOOKUP(Table1[[#This Row],[TicketID]],DimTickets!A:G,7,0)</f>
        <v>4002</v>
      </c>
      <c r="R430" s="14">
        <f>Table1[[#This Row],[Visa Fees]]+Table1[[#This Row],[Night Rate]]+Table1[[#This Row],[Ticket cost]]</f>
        <v>5518</v>
      </c>
    </row>
    <row r="431" spans="1:18" x14ac:dyDescent="0.3">
      <c r="A431" t="s">
        <v>21666</v>
      </c>
      <c r="B431" t="s">
        <v>2839</v>
      </c>
      <c r="C431" t="s">
        <v>14328</v>
      </c>
      <c r="D431" t="s">
        <v>15799</v>
      </c>
      <c r="E431" t="s">
        <v>20878</v>
      </c>
      <c r="F431" s="1">
        <v>45697</v>
      </c>
      <c r="G431" t="str">
        <f>VLOOKUP(Table1[[#This Row],[CustomerID]],DimCustomers!A:B,2,0)</f>
        <v>Cheryl Ford</v>
      </c>
      <c r="H431" t="str">
        <f>VLOOKUP(Table1[[#This Row],[CustomerID]],DimCustomers!A:C,3,0)</f>
        <v>Female</v>
      </c>
      <c r="I431" t="str">
        <f>VLOOKUP(Table1[[#This Row],[CustomerID]],DimCustomers!A:D,4,0)</f>
        <v>Cape Verde</v>
      </c>
      <c r="J431" t="str">
        <f>VLOOKUP(Table1[[#This Row],[VisaID]],'DimVisaApplications 2'!A:C,3,0)</f>
        <v>Rejected</v>
      </c>
      <c r="K431" t="str">
        <f>VLOOKUP(Table1[[#This Row],[VisaID]],'DimVisaApplications 2'!A:D,4,0)</f>
        <v>UK</v>
      </c>
      <c r="L431" s="12">
        <f>VLOOKUP(Table1[[#This Row],[VisaID]],'DimVisaApplications 2'!A:E,5,0)</f>
        <v>45643</v>
      </c>
      <c r="M431" s="14">
        <f>VLOOKUP(Table1[[#This Row],[VisaID]],'DimVisaApplications 2'!A:G,7,0)</f>
        <v>1105</v>
      </c>
      <c r="N431" s="14" t="str">
        <f>VLOOKUP(Table1[[#This Row],[HotelID]],DimHotels!A:B,2,0)</f>
        <v>Marriott</v>
      </c>
      <c r="O431" t="str">
        <f>VLOOKUP(Table1[[#This Row],[HotelID]],DimHotels!A:C,3,0)</f>
        <v>London</v>
      </c>
      <c r="P431" s="14">
        <f>VLOOKUP(Table1[[#This Row],[HotelID]],DimHotels!A:E,5,0)</f>
        <v>537</v>
      </c>
      <c r="Q431" s="14">
        <f>VLOOKUP(Table1[[#This Row],[TicketID]],DimTickets!A:G,7,0)</f>
        <v>3316</v>
      </c>
      <c r="R431" s="14">
        <f>Table1[[#This Row],[Visa Fees]]+Table1[[#This Row],[Night Rate]]+Table1[[#This Row],[Ticket cost]]</f>
        <v>4958</v>
      </c>
    </row>
    <row r="432" spans="1:18" x14ac:dyDescent="0.3">
      <c r="A432" t="s">
        <v>21667</v>
      </c>
      <c r="B432" t="s">
        <v>2216</v>
      </c>
      <c r="C432" t="s">
        <v>13978</v>
      </c>
      <c r="D432" t="s">
        <v>16493</v>
      </c>
      <c r="E432" t="s">
        <v>19318</v>
      </c>
      <c r="F432" s="1">
        <v>45740</v>
      </c>
      <c r="G432" t="str">
        <f>VLOOKUP(Table1[[#This Row],[CustomerID]],DimCustomers!A:B,2,0)</f>
        <v>Morgan Blanchard</v>
      </c>
      <c r="H432" t="str">
        <f>VLOOKUP(Table1[[#This Row],[CustomerID]],DimCustomers!A:C,3,0)</f>
        <v>Male</v>
      </c>
      <c r="I432" t="str">
        <f>VLOOKUP(Table1[[#This Row],[CustomerID]],DimCustomers!A:D,4,0)</f>
        <v>Nepal</v>
      </c>
      <c r="J432" t="str">
        <f>VLOOKUP(Table1[[#This Row],[VisaID]],'DimVisaApplications 2'!A:C,3,0)</f>
        <v>Approved</v>
      </c>
      <c r="K432" t="str">
        <f>VLOOKUP(Table1[[#This Row],[VisaID]],'DimVisaApplications 2'!A:D,4,0)</f>
        <v>Germany</v>
      </c>
      <c r="L432" s="12">
        <f>VLOOKUP(Table1[[#This Row],[VisaID]],'DimVisaApplications 2'!A:E,5,0)</f>
        <v>45826</v>
      </c>
      <c r="M432" s="14">
        <f>VLOOKUP(Table1[[#This Row],[VisaID]],'DimVisaApplications 2'!A:G,7,0)</f>
        <v>660</v>
      </c>
      <c r="N432" s="14" t="str">
        <f>VLOOKUP(Table1[[#This Row],[HotelID]],DimHotels!A:B,2,0)</f>
        <v>Four Seasons</v>
      </c>
      <c r="O432" t="str">
        <f>VLOOKUP(Table1[[#This Row],[HotelID]],DimHotels!A:C,3,0)</f>
        <v>Dubai</v>
      </c>
      <c r="P432" s="14">
        <f>VLOOKUP(Table1[[#This Row],[HotelID]],DimHotels!A:E,5,0)</f>
        <v>616</v>
      </c>
      <c r="Q432" s="14">
        <f>VLOOKUP(Table1[[#This Row],[TicketID]],DimTickets!A:G,7,0)</f>
        <v>2947</v>
      </c>
      <c r="R432" s="14">
        <f>Table1[[#This Row],[Visa Fees]]+Table1[[#This Row],[Night Rate]]+Table1[[#This Row],[Ticket cost]]</f>
        <v>4223</v>
      </c>
    </row>
    <row r="433" spans="1:18" x14ac:dyDescent="0.3">
      <c r="A433" t="s">
        <v>21668</v>
      </c>
      <c r="B433" t="s">
        <v>310</v>
      </c>
      <c r="C433" t="s">
        <v>12337</v>
      </c>
      <c r="D433" t="s">
        <v>15247</v>
      </c>
      <c r="E433" t="s">
        <v>18890</v>
      </c>
      <c r="F433" s="1">
        <v>45813</v>
      </c>
      <c r="G433" t="str">
        <f>VLOOKUP(Table1[[#This Row],[CustomerID]],DimCustomers!A:B,2,0)</f>
        <v>Lisa Ellis</v>
      </c>
      <c r="H433" t="str">
        <f>VLOOKUP(Table1[[#This Row],[CustomerID]],DimCustomers!A:C,3,0)</f>
        <v>Female</v>
      </c>
      <c r="I433" t="str">
        <f>VLOOKUP(Table1[[#This Row],[CustomerID]],DimCustomers!A:D,4,0)</f>
        <v>Vietnam</v>
      </c>
      <c r="J433" t="str">
        <f>VLOOKUP(Table1[[#This Row],[VisaID]],'DimVisaApplications 2'!A:C,3,0)</f>
        <v>Rejected</v>
      </c>
      <c r="K433" t="str">
        <f>VLOOKUP(Table1[[#This Row],[VisaID]],'DimVisaApplications 2'!A:D,4,0)</f>
        <v>UAE</v>
      </c>
      <c r="L433" s="12">
        <f>VLOOKUP(Table1[[#This Row],[VisaID]],'DimVisaApplications 2'!A:E,5,0)</f>
        <v>45796</v>
      </c>
      <c r="M433" s="14">
        <f>VLOOKUP(Table1[[#This Row],[VisaID]],'DimVisaApplications 2'!A:G,7,0)</f>
        <v>1598</v>
      </c>
      <c r="N433" s="14" t="str">
        <f>VLOOKUP(Table1[[#This Row],[HotelID]],DimHotels!A:B,2,0)</f>
        <v>Hilton</v>
      </c>
      <c r="O433" t="str">
        <f>VLOOKUP(Table1[[#This Row],[HotelID]],DimHotels!A:C,3,0)</f>
        <v>Paris</v>
      </c>
      <c r="P433" s="14">
        <f>VLOOKUP(Table1[[#This Row],[HotelID]],DimHotels!A:E,5,0)</f>
        <v>250</v>
      </c>
      <c r="Q433" s="14">
        <f>VLOOKUP(Table1[[#This Row],[TicketID]],DimTickets!A:G,7,0)</f>
        <v>1036</v>
      </c>
      <c r="R433" s="14">
        <f>Table1[[#This Row],[Visa Fees]]+Table1[[#This Row],[Night Rate]]+Table1[[#This Row],[Ticket cost]]</f>
        <v>2884</v>
      </c>
    </row>
    <row r="434" spans="1:18" x14ac:dyDescent="0.3">
      <c r="A434" t="s">
        <v>21669</v>
      </c>
      <c r="B434" t="s">
        <v>690</v>
      </c>
      <c r="C434" t="s">
        <v>14924</v>
      </c>
      <c r="D434" t="s">
        <v>18006</v>
      </c>
      <c r="E434" t="s">
        <v>19793</v>
      </c>
      <c r="F434" s="1">
        <v>45695</v>
      </c>
      <c r="G434" t="str">
        <f>VLOOKUP(Table1[[#This Row],[CustomerID]],DimCustomers!A:B,2,0)</f>
        <v>Jennifer Mcclain</v>
      </c>
      <c r="H434" t="str">
        <f>VLOOKUP(Table1[[#This Row],[CustomerID]],DimCustomers!A:C,3,0)</f>
        <v>Female</v>
      </c>
      <c r="I434" t="str">
        <f>VLOOKUP(Table1[[#This Row],[CustomerID]],DimCustomers!A:D,4,0)</f>
        <v>Cocos (Keeling) Islands</v>
      </c>
      <c r="J434" t="str">
        <f>VLOOKUP(Table1[[#This Row],[VisaID]],'DimVisaApplications 2'!A:C,3,0)</f>
        <v>Rejected</v>
      </c>
      <c r="K434" t="str">
        <f>VLOOKUP(Table1[[#This Row],[VisaID]],'DimVisaApplications 2'!A:D,4,0)</f>
        <v>USA</v>
      </c>
      <c r="L434" s="12">
        <f>VLOOKUP(Table1[[#This Row],[VisaID]],'DimVisaApplications 2'!A:E,5,0)</f>
        <v>45516</v>
      </c>
      <c r="M434" s="14">
        <f>VLOOKUP(Table1[[#This Row],[VisaID]],'DimVisaApplications 2'!A:G,7,0)</f>
        <v>882</v>
      </c>
      <c r="N434" s="14" t="str">
        <f>VLOOKUP(Table1[[#This Row],[HotelID]],DimHotels!A:B,2,0)</f>
        <v>Marriott</v>
      </c>
      <c r="O434" t="str">
        <f>VLOOKUP(Table1[[#This Row],[HotelID]],DimHotels!A:C,3,0)</f>
        <v>Paris</v>
      </c>
      <c r="P434" s="14">
        <f>VLOOKUP(Table1[[#This Row],[HotelID]],DimHotels!A:E,5,0)</f>
        <v>577</v>
      </c>
      <c r="Q434" s="14">
        <f>VLOOKUP(Table1[[#This Row],[TicketID]],DimTickets!A:G,7,0)</f>
        <v>1776</v>
      </c>
      <c r="R434" s="14">
        <f>Table1[[#This Row],[Visa Fees]]+Table1[[#This Row],[Night Rate]]+Table1[[#This Row],[Ticket cost]]</f>
        <v>3235</v>
      </c>
    </row>
    <row r="435" spans="1:18" x14ac:dyDescent="0.3">
      <c r="A435" t="s">
        <v>21670</v>
      </c>
      <c r="B435" t="s">
        <v>1206</v>
      </c>
      <c r="C435" t="s">
        <v>13258</v>
      </c>
      <c r="D435" t="s">
        <v>15684</v>
      </c>
      <c r="E435" t="s">
        <v>19658</v>
      </c>
      <c r="F435" s="1">
        <v>45776</v>
      </c>
      <c r="G435" t="str">
        <f>VLOOKUP(Table1[[#This Row],[CustomerID]],DimCustomers!A:B,2,0)</f>
        <v>Michael Robinson</v>
      </c>
      <c r="H435" t="str">
        <f>VLOOKUP(Table1[[#This Row],[CustomerID]],DimCustomers!A:C,3,0)</f>
        <v>Male</v>
      </c>
      <c r="I435" t="str">
        <f>VLOOKUP(Table1[[#This Row],[CustomerID]],DimCustomers!A:D,4,0)</f>
        <v>Zambia</v>
      </c>
      <c r="J435" t="str">
        <f>VLOOKUP(Table1[[#This Row],[VisaID]],'DimVisaApplications 2'!A:C,3,0)</f>
        <v>Rejected</v>
      </c>
      <c r="K435" t="str">
        <f>VLOOKUP(Table1[[#This Row],[VisaID]],'DimVisaApplications 2'!A:D,4,0)</f>
        <v>USA</v>
      </c>
      <c r="L435" s="12">
        <f>VLOOKUP(Table1[[#This Row],[VisaID]],'DimVisaApplications 2'!A:E,5,0)</f>
        <v>45642</v>
      </c>
      <c r="M435" s="14">
        <f>VLOOKUP(Table1[[#This Row],[VisaID]],'DimVisaApplications 2'!A:G,7,0)</f>
        <v>1929</v>
      </c>
      <c r="N435" s="14" t="str">
        <f>VLOOKUP(Table1[[#This Row],[HotelID]],DimHotels!A:B,2,0)</f>
        <v>Sheraton</v>
      </c>
      <c r="O435" t="str">
        <f>VLOOKUP(Table1[[#This Row],[HotelID]],DimHotels!A:C,3,0)</f>
        <v>Paris</v>
      </c>
      <c r="P435" s="14">
        <f>VLOOKUP(Table1[[#This Row],[HotelID]],DimHotels!A:E,5,0)</f>
        <v>215</v>
      </c>
      <c r="Q435" s="14">
        <f>VLOOKUP(Table1[[#This Row],[TicketID]],DimTickets!A:G,7,0)</f>
        <v>4437</v>
      </c>
      <c r="R435" s="14">
        <f>Table1[[#This Row],[Visa Fees]]+Table1[[#This Row],[Night Rate]]+Table1[[#This Row],[Ticket cost]]</f>
        <v>6581</v>
      </c>
    </row>
    <row r="436" spans="1:18" x14ac:dyDescent="0.3">
      <c r="A436" t="s">
        <v>21671</v>
      </c>
      <c r="B436" t="s">
        <v>1343</v>
      </c>
      <c r="C436" t="s">
        <v>14909</v>
      </c>
      <c r="D436" t="s">
        <v>15228</v>
      </c>
      <c r="E436" t="s">
        <v>20423</v>
      </c>
      <c r="F436" s="1">
        <v>45707</v>
      </c>
      <c r="G436" t="str">
        <f>VLOOKUP(Table1[[#This Row],[CustomerID]],DimCustomers!A:B,2,0)</f>
        <v>Brian Peters</v>
      </c>
      <c r="H436" t="str">
        <f>VLOOKUP(Table1[[#This Row],[CustomerID]],DimCustomers!A:C,3,0)</f>
        <v>Female</v>
      </c>
      <c r="I436" t="str">
        <f>VLOOKUP(Table1[[#This Row],[CustomerID]],DimCustomers!A:D,4,0)</f>
        <v>Sri Lanka</v>
      </c>
      <c r="J436" t="str">
        <f>VLOOKUP(Table1[[#This Row],[VisaID]],'DimVisaApplications 2'!A:C,3,0)</f>
        <v>Rejected</v>
      </c>
      <c r="K436" t="str">
        <f>VLOOKUP(Table1[[#This Row],[VisaID]],'DimVisaApplications 2'!A:D,4,0)</f>
        <v>Canada</v>
      </c>
      <c r="L436" s="12">
        <f>VLOOKUP(Table1[[#This Row],[VisaID]],'DimVisaApplications 2'!A:E,5,0)</f>
        <v>45663</v>
      </c>
      <c r="M436" s="14">
        <f>VLOOKUP(Table1[[#This Row],[VisaID]],'DimVisaApplications 2'!A:G,7,0)</f>
        <v>1433</v>
      </c>
      <c r="N436" s="14" t="str">
        <f>VLOOKUP(Table1[[#This Row],[HotelID]],DimHotels!A:B,2,0)</f>
        <v>Radisson</v>
      </c>
      <c r="O436" t="str">
        <f>VLOOKUP(Table1[[#This Row],[HotelID]],DimHotels!A:C,3,0)</f>
        <v>New York</v>
      </c>
      <c r="P436" s="14">
        <f>VLOOKUP(Table1[[#This Row],[HotelID]],DimHotels!A:E,5,0)</f>
        <v>156</v>
      </c>
      <c r="Q436" s="14">
        <f>VLOOKUP(Table1[[#This Row],[TicketID]],DimTickets!A:G,7,0)</f>
        <v>3064</v>
      </c>
      <c r="R436" s="14">
        <f>Table1[[#This Row],[Visa Fees]]+Table1[[#This Row],[Night Rate]]+Table1[[#This Row],[Ticket cost]]</f>
        <v>4653</v>
      </c>
    </row>
    <row r="437" spans="1:18" x14ac:dyDescent="0.3">
      <c r="A437" t="s">
        <v>21672</v>
      </c>
      <c r="B437" t="s">
        <v>912</v>
      </c>
      <c r="C437" t="s">
        <v>15097</v>
      </c>
      <c r="D437" t="s">
        <v>16678</v>
      </c>
      <c r="E437" t="s">
        <v>20340</v>
      </c>
      <c r="F437" s="1">
        <v>45743</v>
      </c>
      <c r="G437" t="str">
        <f>VLOOKUP(Table1[[#This Row],[CustomerID]],DimCustomers!A:B,2,0)</f>
        <v>Jeremiah Rubio</v>
      </c>
      <c r="H437" t="str">
        <f>VLOOKUP(Table1[[#This Row],[CustomerID]],DimCustomers!A:C,3,0)</f>
        <v>Male</v>
      </c>
      <c r="I437" t="str">
        <f>VLOOKUP(Table1[[#This Row],[CustomerID]],DimCustomers!A:D,4,0)</f>
        <v>Iran</v>
      </c>
      <c r="J437" t="str">
        <f>VLOOKUP(Table1[[#This Row],[VisaID]],'DimVisaApplications 2'!A:C,3,0)</f>
        <v>Pending</v>
      </c>
      <c r="K437" t="str">
        <f>VLOOKUP(Table1[[#This Row],[VisaID]],'DimVisaApplications 2'!A:D,4,0)</f>
        <v>France</v>
      </c>
      <c r="L437" s="12">
        <f>VLOOKUP(Table1[[#This Row],[VisaID]],'DimVisaApplications 2'!A:E,5,0)</f>
        <v>45822</v>
      </c>
      <c r="M437" s="14">
        <f>VLOOKUP(Table1[[#This Row],[VisaID]],'DimVisaApplications 2'!A:G,7,0)</f>
        <v>1450</v>
      </c>
      <c r="N437" s="14" t="str">
        <f>VLOOKUP(Table1[[#This Row],[HotelID]],DimHotels!A:B,2,0)</f>
        <v>Marriott</v>
      </c>
      <c r="O437" t="str">
        <f>VLOOKUP(Table1[[#This Row],[HotelID]],DimHotels!A:C,3,0)</f>
        <v>New York</v>
      </c>
      <c r="P437" s="14">
        <f>VLOOKUP(Table1[[#This Row],[HotelID]],DimHotels!A:E,5,0)</f>
        <v>620</v>
      </c>
      <c r="Q437" s="14">
        <f>VLOOKUP(Table1[[#This Row],[TicketID]],DimTickets!A:G,7,0)</f>
        <v>2201</v>
      </c>
      <c r="R437" s="14">
        <f>Table1[[#This Row],[Visa Fees]]+Table1[[#This Row],[Night Rate]]+Table1[[#This Row],[Ticket cost]]</f>
        <v>4271</v>
      </c>
    </row>
    <row r="438" spans="1:18" x14ac:dyDescent="0.3">
      <c r="A438" t="s">
        <v>21673</v>
      </c>
      <c r="B438" t="s">
        <v>1269</v>
      </c>
      <c r="C438" t="s">
        <v>13006</v>
      </c>
      <c r="D438" t="s">
        <v>15524</v>
      </c>
      <c r="E438" t="s">
        <v>20564</v>
      </c>
      <c r="F438" s="1">
        <v>45789</v>
      </c>
      <c r="G438" t="str">
        <f>VLOOKUP(Table1[[#This Row],[CustomerID]],DimCustomers!A:B,2,0)</f>
        <v>James Hancock</v>
      </c>
      <c r="H438" t="str">
        <f>VLOOKUP(Table1[[#This Row],[CustomerID]],DimCustomers!A:C,3,0)</f>
        <v>Male</v>
      </c>
      <c r="I438" t="str">
        <f>VLOOKUP(Table1[[#This Row],[CustomerID]],DimCustomers!A:D,4,0)</f>
        <v>Australia</v>
      </c>
      <c r="J438" t="str">
        <f>VLOOKUP(Table1[[#This Row],[VisaID]],'DimVisaApplications 2'!A:C,3,0)</f>
        <v>Rejected</v>
      </c>
      <c r="K438" t="str">
        <f>VLOOKUP(Table1[[#This Row],[VisaID]],'DimVisaApplications 2'!A:D,4,0)</f>
        <v>UAE</v>
      </c>
      <c r="L438" s="12">
        <f>VLOOKUP(Table1[[#This Row],[VisaID]],'DimVisaApplications 2'!A:E,5,0)</f>
        <v>45759</v>
      </c>
      <c r="M438" s="14">
        <f>VLOOKUP(Table1[[#This Row],[VisaID]],'DimVisaApplications 2'!A:G,7,0)</f>
        <v>1334</v>
      </c>
      <c r="N438" s="14" t="str">
        <f>VLOOKUP(Table1[[#This Row],[HotelID]],DimHotels!A:B,2,0)</f>
        <v>Four Seasons</v>
      </c>
      <c r="O438" t="str">
        <f>VLOOKUP(Table1[[#This Row],[HotelID]],DimHotels!A:C,3,0)</f>
        <v>Cairo</v>
      </c>
      <c r="P438" s="14">
        <f>VLOOKUP(Table1[[#This Row],[HotelID]],DimHotels!A:E,5,0)</f>
        <v>739</v>
      </c>
      <c r="Q438" s="14">
        <f>VLOOKUP(Table1[[#This Row],[TicketID]],DimTickets!A:G,7,0)</f>
        <v>3814</v>
      </c>
      <c r="R438" s="14">
        <f>Table1[[#This Row],[Visa Fees]]+Table1[[#This Row],[Night Rate]]+Table1[[#This Row],[Ticket cost]]</f>
        <v>5887</v>
      </c>
    </row>
    <row r="439" spans="1:18" x14ac:dyDescent="0.3">
      <c r="A439" t="s">
        <v>21674</v>
      </c>
      <c r="B439" t="s">
        <v>84</v>
      </c>
      <c r="C439" t="s">
        <v>14641</v>
      </c>
      <c r="D439" t="s">
        <v>15731</v>
      </c>
      <c r="E439" t="s">
        <v>18862</v>
      </c>
      <c r="F439" s="1">
        <v>45692</v>
      </c>
      <c r="G439" t="str">
        <f>VLOOKUP(Table1[[#This Row],[CustomerID]],DimCustomers!A:B,2,0)</f>
        <v>Jesse Sparks</v>
      </c>
      <c r="H439" t="str">
        <f>VLOOKUP(Table1[[#This Row],[CustomerID]],DimCustomers!A:C,3,0)</f>
        <v>Female</v>
      </c>
      <c r="I439" t="str">
        <f>VLOOKUP(Table1[[#This Row],[CustomerID]],DimCustomers!A:D,4,0)</f>
        <v>Christmas Island</v>
      </c>
      <c r="J439" t="str">
        <f>VLOOKUP(Table1[[#This Row],[VisaID]],'DimVisaApplications 2'!A:C,3,0)</f>
        <v>Pending</v>
      </c>
      <c r="K439" t="str">
        <f>VLOOKUP(Table1[[#This Row],[VisaID]],'DimVisaApplications 2'!A:D,4,0)</f>
        <v>UAE</v>
      </c>
      <c r="L439" s="12">
        <f>VLOOKUP(Table1[[#This Row],[VisaID]],'DimVisaApplications 2'!A:E,5,0)</f>
        <v>45842</v>
      </c>
      <c r="M439" s="14">
        <f>VLOOKUP(Table1[[#This Row],[VisaID]],'DimVisaApplications 2'!A:G,7,0)</f>
        <v>666</v>
      </c>
      <c r="N439" s="14" t="str">
        <f>VLOOKUP(Table1[[#This Row],[HotelID]],DimHotels!A:B,2,0)</f>
        <v>Radisson</v>
      </c>
      <c r="O439" t="str">
        <f>VLOOKUP(Table1[[#This Row],[HotelID]],DimHotels!A:C,3,0)</f>
        <v>Paris</v>
      </c>
      <c r="P439" s="14">
        <f>VLOOKUP(Table1[[#This Row],[HotelID]],DimHotels!A:E,5,0)</f>
        <v>313</v>
      </c>
      <c r="Q439" s="14">
        <f>VLOOKUP(Table1[[#This Row],[TicketID]],DimTickets!A:G,7,0)</f>
        <v>4876</v>
      </c>
      <c r="R439" s="14">
        <f>Table1[[#This Row],[Visa Fees]]+Table1[[#This Row],[Night Rate]]+Table1[[#This Row],[Ticket cost]]</f>
        <v>5855</v>
      </c>
    </row>
    <row r="440" spans="1:18" x14ac:dyDescent="0.3">
      <c r="A440" t="s">
        <v>21675</v>
      </c>
      <c r="B440" t="s">
        <v>345</v>
      </c>
      <c r="C440" t="s">
        <v>13530</v>
      </c>
      <c r="D440" t="s">
        <v>16918</v>
      </c>
      <c r="E440" t="s">
        <v>20555</v>
      </c>
      <c r="F440" s="1">
        <v>45860</v>
      </c>
      <c r="G440" t="str">
        <f>VLOOKUP(Table1[[#This Row],[CustomerID]],DimCustomers!A:B,2,0)</f>
        <v>Brittney Guerrero</v>
      </c>
      <c r="H440" t="str">
        <f>VLOOKUP(Table1[[#This Row],[CustomerID]],DimCustomers!A:C,3,0)</f>
        <v>Male</v>
      </c>
      <c r="I440" t="str">
        <f>VLOOKUP(Table1[[#This Row],[CustomerID]],DimCustomers!A:D,4,0)</f>
        <v>Chile</v>
      </c>
      <c r="J440" t="str">
        <f>VLOOKUP(Table1[[#This Row],[VisaID]],'DimVisaApplications 2'!A:C,3,0)</f>
        <v>Approved</v>
      </c>
      <c r="K440" t="str">
        <f>VLOOKUP(Table1[[#This Row],[VisaID]],'DimVisaApplications 2'!A:D,4,0)</f>
        <v>USA</v>
      </c>
      <c r="L440" s="12">
        <f>VLOOKUP(Table1[[#This Row],[VisaID]],'DimVisaApplications 2'!A:E,5,0)</f>
        <v>45853</v>
      </c>
      <c r="M440" s="14">
        <f>VLOOKUP(Table1[[#This Row],[VisaID]],'DimVisaApplications 2'!A:G,7,0)</f>
        <v>1451</v>
      </c>
      <c r="N440" s="14" t="str">
        <f>VLOOKUP(Table1[[#This Row],[HotelID]],DimHotels!A:B,2,0)</f>
        <v>Marriott</v>
      </c>
      <c r="O440" t="str">
        <f>VLOOKUP(Table1[[#This Row],[HotelID]],DimHotels!A:C,3,0)</f>
        <v>Dubai</v>
      </c>
      <c r="P440" s="14">
        <f>VLOOKUP(Table1[[#This Row],[HotelID]],DimHotels!A:E,5,0)</f>
        <v>265</v>
      </c>
      <c r="Q440" s="14">
        <f>VLOOKUP(Table1[[#This Row],[TicketID]],DimTickets!A:G,7,0)</f>
        <v>3288</v>
      </c>
      <c r="R440" s="14">
        <f>Table1[[#This Row],[Visa Fees]]+Table1[[#This Row],[Night Rate]]+Table1[[#This Row],[Ticket cost]]</f>
        <v>5004</v>
      </c>
    </row>
    <row r="441" spans="1:18" x14ac:dyDescent="0.3">
      <c r="A441" t="s">
        <v>21676</v>
      </c>
      <c r="B441" t="s">
        <v>1465</v>
      </c>
      <c r="C441" t="s">
        <v>13779</v>
      </c>
      <c r="D441" t="s">
        <v>15471</v>
      </c>
      <c r="E441" t="s">
        <v>19686</v>
      </c>
      <c r="F441" s="1">
        <v>45742</v>
      </c>
      <c r="G441" t="str">
        <f>VLOOKUP(Table1[[#This Row],[CustomerID]],DimCustomers!A:B,2,0)</f>
        <v>Robert Lopez</v>
      </c>
      <c r="H441" t="str">
        <f>VLOOKUP(Table1[[#This Row],[CustomerID]],DimCustomers!A:C,3,0)</f>
        <v>Female</v>
      </c>
      <c r="I441" t="str">
        <f>VLOOKUP(Table1[[#This Row],[CustomerID]],DimCustomers!A:D,4,0)</f>
        <v>Gibraltar</v>
      </c>
      <c r="J441" t="str">
        <f>VLOOKUP(Table1[[#This Row],[VisaID]],'DimVisaApplications 2'!A:C,3,0)</f>
        <v>Rejected</v>
      </c>
      <c r="K441" t="str">
        <f>VLOOKUP(Table1[[#This Row],[VisaID]],'DimVisaApplications 2'!A:D,4,0)</f>
        <v>USA</v>
      </c>
      <c r="L441" s="12">
        <f>VLOOKUP(Table1[[#This Row],[VisaID]],'DimVisaApplications 2'!A:E,5,0)</f>
        <v>45554</v>
      </c>
      <c r="M441" s="14">
        <f>VLOOKUP(Table1[[#This Row],[VisaID]],'DimVisaApplications 2'!A:G,7,0)</f>
        <v>1944</v>
      </c>
      <c r="N441" s="14" t="str">
        <f>VLOOKUP(Table1[[#This Row],[HotelID]],DimHotels!A:B,2,0)</f>
        <v>Hilton</v>
      </c>
      <c r="O441" t="str">
        <f>VLOOKUP(Table1[[#This Row],[HotelID]],DimHotels!A:C,3,0)</f>
        <v>Paris</v>
      </c>
      <c r="P441" s="14">
        <f>VLOOKUP(Table1[[#This Row],[HotelID]],DimHotels!A:E,5,0)</f>
        <v>553</v>
      </c>
      <c r="Q441" s="14">
        <f>VLOOKUP(Table1[[#This Row],[TicketID]],DimTickets!A:G,7,0)</f>
        <v>3377</v>
      </c>
      <c r="R441" s="14">
        <f>Table1[[#This Row],[Visa Fees]]+Table1[[#This Row],[Night Rate]]+Table1[[#This Row],[Ticket cost]]</f>
        <v>5874</v>
      </c>
    </row>
    <row r="442" spans="1:18" x14ac:dyDescent="0.3">
      <c r="A442" t="s">
        <v>21677</v>
      </c>
      <c r="B442" t="s">
        <v>2027</v>
      </c>
      <c r="C442" t="s">
        <v>13411</v>
      </c>
      <c r="D442" t="s">
        <v>15708</v>
      </c>
      <c r="E442" t="s">
        <v>20015</v>
      </c>
      <c r="F442" s="1">
        <v>45705</v>
      </c>
      <c r="G442" t="str">
        <f>VLOOKUP(Table1[[#This Row],[CustomerID]],DimCustomers!A:B,2,0)</f>
        <v>Caitlin Jenkins</v>
      </c>
      <c r="H442" t="str">
        <f>VLOOKUP(Table1[[#This Row],[CustomerID]],DimCustomers!A:C,3,0)</f>
        <v>Female</v>
      </c>
      <c r="I442" t="str">
        <f>VLOOKUP(Table1[[#This Row],[CustomerID]],DimCustomers!A:D,4,0)</f>
        <v>India</v>
      </c>
      <c r="J442" t="str">
        <f>VLOOKUP(Table1[[#This Row],[VisaID]],'DimVisaApplications 2'!A:C,3,0)</f>
        <v>Pending</v>
      </c>
      <c r="K442" t="str">
        <f>VLOOKUP(Table1[[#This Row],[VisaID]],'DimVisaApplications 2'!A:D,4,0)</f>
        <v>USA</v>
      </c>
      <c r="L442" s="12">
        <f>VLOOKUP(Table1[[#This Row],[VisaID]],'DimVisaApplications 2'!A:E,5,0)</f>
        <v>45785</v>
      </c>
      <c r="M442" s="14">
        <f>VLOOKUP(Table1[[#This Row],[VisaID]],'DimVisaApplications 2'!A:G,7,0)</f>
        <v>1836</v>
      </c>
      <c r="N442" s="14" t="str">
        <f>VLOOKUP(Table1[[#This Row],[HotelID]],DimHotels!A:B,2,0)</f>
        <v>Sheraton</v>
      </c>
      <c r="O442" t="str">
        <f>VLOOKUP(Table1[[#This Row],[HotelID]],DimHotels!A:C,3,0)</f>
        <v>Cairo</v>
      </c>
      <c r="P442" s="14">
        <f>VLOOKUP(Table1[[#This Row],[HotelID]],DimHotels!A:E,5,0)</f>
        <v>304</v>
      </c>
      <c r="Q442" s="14">
        <f>VLOOKUP(Table1[[#This Row],[TicketID]],DimTickets!A:G,7,0)</f>
        <v>3489</v>
      </c>
      <c r="R442" s="14">
        <f>Table1[[#This Row],[Visa Fees]]+Table1[[#This Row],[Night Rate]]+Table1[[#This Row],[Ticket cost]]</f>
        <v>5629</v>
      </c>
    </row>
    <row r="443" spans="1:18" x14ac:dyDescent="0.3">
      <c r="A443" t="s">
        <v>21678</v>
      </c>
      <c r="B443" t="s">
        <v>478</v>
      </c>
      <c r="C443" t="s">
        <v>13468</v>
      </c>
      <c r="D443" t="s">
        <v>15733</v>
      </c>
      <c r="E443" t="s">
        <v>20263</v>
      </c>
      <c r="F443" s="1">
        <v>45807</v>
      </c>
      <c r="G443" t="str">
        <f>VLOOKUP(Table1[[#This Row],[CustomerID]],DimCustomers!A:B,2,0)</f>
        <v>Caitlin Phelps</v>
      </c>
      <c r="H443" t="str">
        <f>VLOOKUP(Table1[[#This Row],[CustomerID]],DimCustomers!A:C,3,0)</f>
        <v>Female</v>
      </c>
      <c r="I443" t="str">
        <f>VLOOKUP(Table1[[#This Row],[CustomerID]],DimCustomers!A:D,4,0)</f>
        <v>Bolivia</v>
      </c>
      <c r="J443" t="str">
        <f>VLOOKUP(Table1[[#This Row],[VisaID]],'DimVisaApplications 2'!A:C,3,0)</f>
        <v>Pending</v>
      </c>
      <c r="K443" t="str">
        <f>VLOOKUP(Table1[[#This Row],[VisaID]],'DimVisaApplications 2'!A:D,4,0)</f>
        <v>USA</v>
      </c>
      <c r="L443" s="12">
        <f>VLOOKUP(Table1[[#This Row],[VisaID]],'DimVisaApplications 2'!A:E,5,0)</f>
        <v>45531</v>
      </c>
      <c r="M443" s="14">
        <f>VLOOKUP(Table1[[#This Row],[VisaID]],'DimVisaApplications 2'!A:G,7,0)</f>
        <v>1670</v>
      </c>
      <c r="N443" s="14" t="str">
        <f>VLOOKUP(Table1[[#This Row],[HotelID]],DimHotels!A:B,2,0)</f>
        <v>Sheraton</v>
      </c>
      <c r="O443" t="str">
        <f>VLOOKUP(Table1[[#This Row],[HotelID]],DimHotels!A:C,3,0)</f>
        <v>Dubai</v>
      </c>
      <c r="P443" s="14">
        <f>VLOOKUP(Table1[[#This Row],[HotelID]],DimHotels!A:E,5,0)</f>
        <v>192</v>
      </c>
      <c r="Q443" s="14">
        <f>VLOOKUP(Table1[[#This Row],[TicketID]],DimTickets!A:G,7,0)</f>
        <v>3446</v>
      </c>
      <c r="R443" s="14">
        <f>Table1[[#This Row],[Visa Fees]]+Table1[[#This Row],[Night Rate]]+Table1[[#This Row],[Ticket cost]]</f>
        <v>5308</v>
      </c>
    </row>
    <row r="444" spans="1:18" x14ac:dyDescent="0.3">
      <c r="A444" t="s">
        <v>21679</v>
      </c>
      <c r="B444" t="s">
        <v>1440</v>
      </c>
      <c r="C444" t="s">
        <v>13573</v>
      </c>
      <c r="D444" t="s">
        <v>16401</v>
      </c>
      <c r="E444" t="s">
        <v>19447</v>
      </c>
      <c r="F444" s="1">
        <v>45854</v>
      </c>
      <c r="G444" t="str">
        <f>VLOOKUP(Table1[[#This Row],[CustomerID]],DimCustomers!A:B,2,0)</f>
        <v>Donald Mclaughlin</v>
      </c>
      <c r="H444" t="str">
        <f>VLOOKUP(Table1[[#This Row],[CustomerID]],DimCustomers!A:C,3,0)</f>
        <v>Female</v>
      </c>
      <c r="I444" t="str">
        <f>VLOOKUP(Table1[[#This Row],[CustomerID]],DimCustomers!A:D,4,0)</f>
        <v>Lithuania</v>
      </c>
      <c r="J444" t="str">
        <f>VLOOKUP(Table1[[#This Row],[VisaID]],'DimVisaApplications 2'!A:C,3,0)</f>
        <v>Pending</v>
      </c>
      <c r="K444" t="str">
        <f>VLOOKUP(Table1[[#This Row],[VisaID]],'DimVisaApplications 2'!A:D,4,0)</f>
        <v>Canada</v>
      </c>
      <c r="L444" s="12">
        <f>VLOOKUP(Table1[[#This Row],[VisaID]],'DimVisaApplications 2'!A:E,5,0)</f>
        <v>45568</v>
      </c>
      <c r="M444" s="14">
        <f>VLOOKUP(Table1[[#This Row],[VisaID]],'DimVisaApplications 2'!A:G,7,0)</f>
        <v>1194</v>
      </c>
      <c r="N444" s="14" t="str">
        <f>VLOOKUP(Table1[[#This Row],[HotelID]],DimHotels!A:B,2,0)</f>
        <v>Sheraton</v>
      </c>
      <c r="O444" t="str">
        <f>VLOOKUP(Table1[[#This Row],[HotelID]],DimHotels!A:C,3,0)</f>
        <v>London</v>
      </c>
      <c r="P444" s="14">
        <f>VLOOKUP(Table1[[#This Row],[HotelID]],DimHotels!A:E,5,0)</f>
        <v>386</v>
      </c>
      <c r="Q444" s="14">
        <f>VLOOKUP(Table1[[#This Row],[TicketID]],DimTickets!A:G,7,0)</f>
        <v>3483</v>
      </c>
      <c r="R444" s="14">
        <f>Table1[[#This Row],[Visa Fees]]+Table1[[#This Row],[Night Rate]]+Table1[[#This Row],[Ticket cost]]</f>
        <v>5063</v>
      </c>
    </row>
    <row r="445" spans="1:18" x14ac:dyDescent="0.3">
      <c r="A445" t="s">
        <v>21680</v>
      </c>
      <c r="B445" t="s">
        <v>2284</v>
      </c>
      <c r="C445" t="s">
        <v>12301</v>
      </c>
      <c r="D445" t="s">
        <v>18045</v>
      </c>
      <c r="E445" t="s">
        <v>19817</v>
      </c>
      <c r="F445" s="1">
        <v>45706</v>
      </c>
      <c r="G445" t="str">
        <f>VLOOKUP(Table1[[#This Row],[CustomerID]],DimCustomers!A:B,2,0)</f>
        <v>Sean Webster</v>
      </c>
      <c r="H445" t="str">
        <f>VLOOKUP(Table1[[#This Row],[CustomerID]],DimCustomers!A:C,3,0)</f>
        <v>Female</v>
      </c>
      <c r="I445" t="str">
        <f>VLOOKUP(Table1[[#This Row],[CustomerID]],DimCustomers!A:D,4,0)</f>
        <v>Kenya</v>
      </c>
      <c r="J445" t="str">
        <f>VLOOKUP(Table1[[#This Row],[VisaID]],'DimVisaApplications 2'!A:C,3,0)</f>
        <v>Rejected</v>
      </c>
      <c r="K445" t="str">
        <f>VLOOKUP(Table1[[#This Row],[VisaID]],'DimVisaApplications 2'!A:D,4,0)</f>
        <v>Canada</v>
      </c>
      <c r="L445" s="12">
        <f>VLOOKUP(Table1[[#This Row],[VisaID]],'DimVisaApplications 2'!A:E,5,0)</f>
        <v>45758</v>
      </c>
      <c r="M445" s="14">
        <f>VLOOKUP(Table1[[#This Row],[VisaID]],'DimVisaApplications 2'!A:G,7,0)</f>
        <v>1992</v>
      </c>
      <c r="N445" s="14" t="str">
        <f>VLOOKUP(Table1[[#This Row],[HotelID]],DimHotels!A:B,2,0)</f>
        <v>Radisson</v>
      </c>
      <c r="O445" t="str">
        <f>VLOOKUP(Table1[[#This Row],[HotelID]],DimHotels!A:C,3,0)</f>
        <v>Cairo</v>
      </c>
      <c r="P445" s="14">
        <f>VLOOKUP(Table1[[#This Row],[HotelID]],DimHotels!A:E,5,0)</f>
        <v>366</v>
      </c>
      <c r="Q445" s="14">
        <f>VLOOKUP(Table1[[#This Row],[TicketID]],DimTickets!A:G,7,0)</f>
        <v>2345</v>
      </c>
      <c r="R445" s="14">
        <f>Table1[[#This Row],[Visa Fees]]+Table1[[#This Row],[Night Rate]]+Table1[[#This Row],[Ticket cost]]</f>
        <v>4703</v>
      </c>
    </row>
    <row r="446" spans="1:18" x14ac:dyDescent="0.3">
      <c r="A446" t="s">
        <v>21681</v>
      </c>
      <c r="B446" t="s">
        <v>2221</v>
      </c>
      <c r="C446" t="s">
        <v>13299</v>
      </c>
      <c r="D446" t="s">
        <v>16964</v>
      </c>
      <c r="E446" t="s">
        <v>20494</v>
      </c>
      <c r="F446" s="1">
        <v>45733</v>
      </c>
      <c r="G446" t="str">
        <f>VLOOKUP(Table1[[#This Row],[CustomerID]],DimCustomers!A:B,2,0)</f>
        <v>Heather Henry</v>
      </c>
      <c r="H446" t="str">
        <f>VLOOKUP(Table1[[#This Row],[CustomerID]],DimCustomers!A:C,3,0)</f>
        <v>Female</v>
      </c>
      <c r="I446" t="str">
        <f>VLOOKUP(Table1[[#This Row],[CustomerID]],DimCustomers!A:D,4,0)</f>
        <v>Algeria</v>
      </c>
      <c r="J446" t="str">
        <f>VLOOKUP(Table1[[#This Row],[VisaID]],'DimVisaApplications 2'!A:C,3,0)</f>
        <v>Rejected</v>
      </c>
      <c r="K446" t="str">
        <f>VLOOKUP(Table1[[#This Row],[VisaID]],'DimVisaApplications 2'!A:D,4,0)</f>
        <v>UAE</v>
      </c>
      <c r="L446" s="12">
        <f>VLOOKUP(Table1[[#This Row],[VisaID]],'DimVisaApplications 2'!A:E,5,0)</f>
        <v>45546</v>
      </c>
      <c r="M446" s="14">
        <f>VLOOKUP(Table1[[#This Row],[VisaID]],'DimVisaApplications 2'!A:G,7,0)</f>
        <v>1463</v>
      </c>
      <c r="N446" s="14" t="str">
        <f>VLOOKUP(Table1[[#This Row],[HotelID]],DimHotels!A:B,2,0)</f>
        <v>Hilton</v>
      </c>
      <c r="O446" t="str">
        <f>VLOOKUP(Table1[[#This Row],[HotelID]],DimHotels!A:C,3,0)</f>
        <v>Dubai</v>
      </c>
      <c r="P446" s="14">
        <f>VLOOKUP(Table1[[#This Row],[HotelID]],DimHotels!A:E,5,0)</f>
        <v>740</v>
      </c>
      <c r="Q446" s="14">
        <f>VLOOKUP(Table1[[#This Row],[TicketID]],DimTickets!A:G,7,0)</f>
        <v>3521</v>
      </c>
      <c r="R446" s="14">
        <f>Table1[[#This Row],[Visa Fees]]+Table1[[#This Row],[Night Rate]]+Table1[[#This Row],[Ticket cost]]</f>
        <v>5724</v>
      </c>
    </row>
    <row r="447" spans="1:18" x14ac:dyDescent="0.3">
      <c r="A447" t="s">
        <v>21682</v>
      </c>
      <c r="B447" t="s">
        <v>882</v>
      </c>
      <c r="C447" t="s">
        <v>13301</v>
      </c>
      <c r="D447" t="s">
        <v>16024</v>
      </c>
      <c r="E447" t="s">
        <v>19038</v>
      </c>
      <c r="F447" s="1">
        <v>45766</v>
      </c>
      <c r="G447" t="str">
        <f>VLOOKUP(Table1[[#This Row],[CustomerID]],DimCustomers!A:B,2,0)</f>
        <v>Michele Lowe</v>
      </c>
      <c r="H447" t="str">
        <f>VLOOKUP(Table1[[#This Row],[CustomerID]],DimCustomers!A:C,3,0)</f>
        <v>Female</v>
      </c>
      <c r="I447" t="str">
        <f>VLOOKUP(Table1[[#This Row],[CustomerID]],DimCustomers!A:D,4,0)</f>
        <v>Mozambique</v>
      </c>
      <c r="J447" t="str">
        <f>VLOOKUP(Table1[[#This Row],[VisaID]],'DimVisaApplications 2'!A:C,3,0)</f>
        <v>Approved</v>
      </c>
      <c r="K447" t="str">
        <f>VLOOKUP(Table1[[#This Row],[VisaID]],'DimVisaApplications 2'!A:D,4,0)</f>
        <v>Canada</v>
      </c>
      <c r="L447" s="12">
        <f>VLOOKUP(Table1[[#This Row],[VisaID]],'DimVisaApplications 2'!A:E,5,0)</f>
        <v>45533</v>
      </c>
      <c r="M447" s="14">
        <f>VLOOKUP(Table1[[#This Row],[VisaID]],'DimVisaApplications 2'!A:G,7,0)</f>
        <v>1562</v>
      </c>
      <c r="N447" s="14" t="str">
        <f>VLOOKUP(Table1[[#This Row],[HotelID]],DimHotels!A:B,2,0)</f>
        <v>Four Seasons</v>
      </c>
      <c r="O447" t="str">
        <f>VLOOKUP(Table1[[#This Row],[HotelID]],DimHotels!A:C,3,0)</f>
        <v>Paris</v>
      </c>
      <c r="P447" s="14">
        <f>VLOOKUP(Table1[[#This Row],[HotelID]],DimHotels!A:E,5,0)</f>
        <v>414</v>
      </c>
      <c r="Q447" s="14">
        <f>VLOOKUP(Table1[[#This Row],[TicketID]],DimTickets!A:G,7,0)</f>
        <v>2768</v>
      </c>
      <c r="R447" s="14">
        <f>Table1[[#This Row],[Visa Fees]]+Table1[[#This Row],[Night Rate]]+Table1[[#This Row],[Ticket cost]]</f>
        <v>4744</v>
      </c>
    </row>
    <row r="448" spans="1:18" x14ac:dyDescent="0.3">
      <c r="A448" t="s">
        <v>21683</v>
      </c>
      <c r="B448" t="s">
        <v>1012</v>
      </c>
      <c r="C448" t="s">
        <v>15169</v>
      </c>
      <c r="D448" t="s">
        <v>17701</v>
      </c>
      <c r="E448" t="s">
        <v>21081</v>
      </c>
      <c r="F448" s="1">
        <v>45772</v>
      </c>
      <c r="G448" t="str">
        <f>VLOOKUP(Table1[[#This Row],[CustomerID]],DimCustomers!A:B,2,0)</f>
        <v>William Bush</v>
      </c>
      <c r="H448" t="str">
        <f>VLOOKUP(Table1[[#This Row],[CustomerID]],DimCustomers!A:C,3,0)</f>
        <v>Male</v>
      </c>
      <c r="I448" t="str">
        <f>VLOOKUP(Table1[[#This Row],[CustomerID]],DimCustomers!A:D,4,0)</f>
        <v>Malaysia</v>
      </c>
      <c r="J448" t="str">
        <f>VLOOKUP(Table1[[#This Row],[VisaID]],'DimVisaApplications 2'!A:C,3,0)</f>
        <v>Pending</v>
      </c>
      <c r="K448" t="str">
        <f>VLOOKUP(Table1[[#This Row],[VisaID]],'DimVisaApplications 2'!A:D,4,0)</f>
        <v>UK</v>
      </c>
      <c r="L448" s="12">
        <f>VLOOKUP(Table1[[#This Row],[VisaID]],'DimVisaApplications 2'!A:E,5,0)</f>
        <v>45548</v>
      </c>
      <c r="M448" s="14">
        <f>VLOOKUP(Table1[[#This Row],[VisaID]],'DimVisaApplications 2'!A:G,7,0)</f>
        <v>1886</v>
      </c>
      <c r="N448" s="14" t="str">
        <f>VLOOKUP(Table1[[#This Row],[HotelID]],DimHotels!A:B,2,0)</f>
        <v>Marriott</v>
      </c>
      <c r="O448" t="str">
        <f>VLOOKUP(Table1[[#This Row],[HotelID]],DimHotels!A:C,3,0)</f>
        <v>London</v>
      </c>
      <c r="P448" s="14">
        <f>VLOOKUP(Table1[[#This Row],[HotelID]],DimHotels!A:E,5,0)</f>
        <v>340</v>
      </c>
      <c r="Q448" s="14">
        <f>VLOOKUP(Table1[[#This Row],[TicketID]],DimTickets!A:G,7,0)</f>
        <v>2754</v>
      </c>
      <c r="R448" s="14">
        <f>Table1[[#This Row],[Visa Fees]]+Table1[[#This Row],[Night Rate]]+Table1[[#This Row],[Ticket cost]]</f>
        <v>4980</v>
      </c>
    </row>
    <row r="449" spans="1:18" x14ac:dyDescent="0.3">
      <c r="A449" t="s">
        <v>21684</v>
      </c>
      <c r="B449" t="s">
        <v>1486</v>
      </c>
      <c r="C449" t="s">
        <v>14811</v>
      </c>
      <c r="D449" t="s">
        <v>16023</v>
      </c>
      <c r="E449" t="s">
        <v>20474</v>
      </c>
      <c r="F449" s="1">
        <v>45764</v>
      </c>
      <c r="G449" t="str">
        <f>VLOOKUP(Table1[[#This Row],[CustomerID]],DimCustomers!A:B,2,0)</f>
        <v>Louis Lang</v>
      </c>
      <c r="H449" t="str">
        <f>VLOOKUP(Table1[[#This Row],[CustomerID]],DimCustomers!A:C,3,0)</f>
        <v>Female</v>
      </c>
      <c r="I449" t="str">
        <f>VLOOKUP(Table1[[#This Row],[CustomerID]],DimCustomers!A:D,4,0)</f>
        <v>United States Virgin Islands</v>
      </c>
      <c r="J449" t="str">
        <f>VLOOKUP(Table1[[#This Row],[VisaID]],'DimVisaApplications 2'!A:C,3,0)</f>
        <v>Approved</v>
      </c>
      <c r="K449" t="str">
        <f>VLOOKUP(Table1[[#This Row],[VisaID]],'DimVisaApplications 2'!A:D,4,0)</f>
        <v>UK</v>
      </c>
      <c r="L449" s="12">
        <f>VLOOKUP(Table1[[#This Row],[VisaID]],'DimVisaApplications 2'!A:E,5,0)</f>
        <v>45808</v>
      </c>
      <c r="M449" s="14">
        <f>VLOOKUP(Table1[[#This Row],[VisaID]],'DimVisaApplications 2'!A:G,7,0)</f>
        <v>1979</v>
      </c>
      <c r="N449" s="14" t="str">
        <f>VLOOKUP(Table1[[#This Row],[HotelID]],DimHotels!A:B,2,0)</f>
        <v>Sheraton</v>
      </c>
      <c r="O449" t="str">
        <f>VLOOKUP(Table1[[#This Row],[HotelID]],DimHotels!A:C,3,0)</f>
        <v>Dubai</v>
      </c>
      <c r="P449" s="14">
        <f>VLOOKUP(Table1[[#This Row],[HotelID]],DimHotels!A:E,5,0)</f>
        <v>526</v>
      </c>
      <c r="Q449" s="14">
        <f>VLOOKUP(Table1[[#This Row],[TicketID]],DimTickets!A:G,7,0)</f>
        <v>3692</v>
      </c>
      <c r="R449" s="14">
        <f>Table1[[#This Row],[Visa Fees]]+Table1[[#This Row],[Night Rate]]+Table1[[#This Row],[Ticket cost]]</f>
        <v>6197</v>
      </c>
    </row>
    <row r="450" spans="1:18" x14ac:dyDescent="0.3">
      <c r="A450" t="s">
        <v>21685</v>
      </c>
      <c r="B450" t="s">
        <v>500</v>
      </c>
      <c r="C450" t="s">
        <v>13531</v>
      </c>
      <c r="D450" t="s">
        <v>17478</v>
      </c>
      <c r="E450" t="s">
        <v>21069</v>
      </c>
      <c r="F450" s="1">
        <v>45833</v>
      </c>
      <c r="G450" t="str">
        <f>VLOOKUP(Table1[[#This Row],[CustomerID]],DimCustomers!A:B,2,0)</f>
        <v>Gregory Sanchez</v>
      </c>
      <c r="H450" t="str">
        <f>VLOOKUP(Table1[[#This Row],[CustomerID]],DimCustomers!A:C,3,0)</f>
        <v>Male</v>
      </c>
      <c r="I450" t="str">
        <f>VLOOKUP(Table1[[#This Row],[CustomerID]],DimCustomers!A:D,4,0)</f>
        <v>Algeria</v>
      </c>
      <c r="J450" t="str">
        <f>VLOOKUP(Table1[[#This Row],[VisaID]],'DimVisaApplications 2'!A:C,3,0)</f>
        <v>Pending</v>
      </c>
      <c r="K450" t="str">
        <f>VLOOKUP(Table1[[#This Row],[VisaID]],'DimVisaApplications 2'!A:D,4,0)</f>
        <v>USA</v>
      </c>
      <c r="L450" s="12">
        <f>VLOOKUP(Table1[[#This Row],[VisaID]],'DimVisaApplications 2'!A:E,5,0)</f>
        <v>45666</v>
      </c>
      <c r="M450" s="14">
        <f>VLOOKUP(Table1[[#This Row],[VisaID]],'DimVisaApplications 2'!A:G,7,0)</f>
        <v>1074</v>
      </c>
      <c r="N450" s="14" t="str">
        <f>VLOOKUP(Table1[[#This Row],[HotelID]],DimHotels!A:B,2,0)</f>
        <v>Four Seasons</v>
      </c>
      <c r="O450" t="str">
        <f>VLOOKUP(Table1[[#This Row],[HotelID]],DimHotels!A:C,3,0)</f>
        <v>London</v>
      </c>
      <c r="P450" s="14">
        <f>VLOOKUP(Table1[[#This Row],[HotelID]],DimHotels!A:E,5,0)</f>
        <v>384</v>
      </c>
      <c r="Q450" s="14">
        <f>VLOOKUP(Table1[[#This Row],[TicketID]],DimTickets!A:G,7,0)</f>
        <v>1779</v>
      </c>
      <c r="R450" s="14">
        <f>Table1[[#This Row],[Visa Fees]]+Table1[[#This Row],[Night Rate]]+Table1[[#This Row],[Ticket cost]]</f>
        <v>3237</v>
      </c>
    </row>
    <row r="451" spans="1:18" x14ac:dyDescent="0.3">
      <c r="A451" t="s">
        <v>21686</v>
      </c>
      <c r="B451" t="s">
        <v>2793</v>
      </c>
      <c r="C451" t="s">
        <v>13249</v>
      </c>
      <c r="D451" t="s">
        <v>17958</v>
      </c>
      <c r="E451" t="s">
        <v>20736</v>
      </c>
      <c r="F451" s="1">
        <v>45787</v>
      </c>
      <c r="G451" t="str">
        <f>VLOOKUP(Table1[[#This Row],[CustomerID]],DimCustomers!A:B,2,0)</f>
        <v>Cheryl Armstrong</v>
      </c>
      <c r="H451" t="str">
        <f>VLOOKUP(Table1[[#This Row],[CustomerID]],DimCustomers!A:C,3,0)</f>
        <v>Male</v>
      </c>
      <c r="I451" t="str">
        <f>VLOOKUP(Table1[[#This Row],[CustomerID]],DimCustomers!A:D,4,0)</f>
        <v>Andorra</v>
      </c>
      <c r="J451" t="str">
        <f>VLOOKUP(Table1[[#This Row],[VisaID]],'DimVisaApplications 2'!A:C,3,0)</f>
        <v>Approved</v>
      </c>
      <c r="K451" t="str">
        <f>VLOOKUP(Table1[[#This Row],[VisaID]],'DimVisaApplications 2'!A:D,4,0)</f>
        <v>USA</v>
      </c>
      <c r="L451" s="12">
        <f>VLOOKUP(Table1[[#This Row],[VisaID]],'DimVisaApplications 2'!A:E,5,0)</f>
        <v>45686</v>
      </c>
      <c r="M451" s="14">
        <f>VLOOKUP(Table1[[#This Row],[VisaID]],'DimVisaApplications 2'!A:G,7,0)</f>
        <v>1025</v>
      </c>
      <c r="N451" s="14" t="str">
        <f>VLOOKUP(Table1[[#This Row],[HotelID]],DimHotels!A:B,2,0)</f>
        <v>Marriott</v>
      </c>
      <c r="O451" t="str">
        <f>VLOOKUP(Table1[[#This Row],[HotelID]],DimHotels!A:C,3,0)</f>
        <v>Paris</v>
      </c>
      <c r="P451" s="14">
        <f>VLOOKUP(Table1[[#This Row],[HotelID]],DimHotels!A:E,5,0)</f>
        <v>202</v>
      </c>
      <c r="Q451" s="14">
        <f>VLOOKUP(Table1[[#This Row],[TicketID]],DimTickets!A:G,7,0)</f>
        <v>1320</v>
      </c>
      <c r="R451" s="14">
        <f>Table1[[#This Row],[Visa Fees]]+Table1[[#This Row],[Night Rate]]+Table1[[#This Row],[Ticket cost]]</f>
        <v>2547</v>
      </c>
    </row>
    <row r="452" spans="1:18" x14ac:dyDescent="0.3">
      <c r="A452" t="s">
        <v>21687</v>
      </c>
      <c r="B452" t="s">
        <v>504</v>
      </c>
      <c r="C452" t="s">
        <v>13566</v>
      </c>
      <c r="D452" t="s">
        <v>17209</v>
      </c>
      <c r="E452" t="s">
        <v>21135</v>
      </c>
      <c r="F452" s="1">
        <v>45776</v>
      </c>
      <c r="G452" t="str">
        <f>VLOOKUP(Table1[[#This Row],[CustomerID]],DimCustomers!A:B,2,0)</f>
        <v>Lisa Lowe</v>
      </c>
      <c r="H452" t="str">
        <f>VLOOKUP(Table1[[#This Row],[CustomerID]],DimCustomers!A:C,3,0)</f>
        <v>Male</v>
      </c>
      <c r="I452" t="str">
        <f>VLOOKUP(Table1[[#This Row],[CustomerID]],DimCustomers!A:D,4,0)</f>
        <v>Tajikistan</v>
      </c>
      <c r="J452" t="str">
        <f>VLOOKUP(Table1[[#This Row],[VisaID]],'DimVisaApplications 2'!A:C,3,0)</f>
        <v>Rejected</v>
      </c>
      <c r="K452" t="str">
        <f>VLOOKUP(Table1[[#This Row],[VisaID]],'DimVisaApplications 2'!A:D,4,0)</f>
        <v>UAE</v>
      </c>
      <c r="L452" s="12">
        <f>VLOOKUP(Table1[[#This Row],[VisaID]],'DimVisaApplications 2'!A:E,5,0)</f>
        <v>45781</v>
      </c>
      <c r="M452" s="14">
        <f>VLOOKUP(Table1[[#This Row],[VisaID]],'DimVisaApplications 2'!A:G,7,0)</f>
        <v>1830</v>
      </c>
      <c r="N452" s="14" t="str">
        <f>VLOOKUP(Table1[[#This Row],[HotelID]],DimHotels!A:B,2,0)</f>
        <v>Marriott</v>
      </c>
      <c r="O452" t="str">
        <f>VLOOKUP(Table1[[#This Row],[HotelID]],DimHotels!A:C,3,0)</f>
        <v>Cairo</v>
      </c>
      <c r="P452" s="14">
        <f>VLOOKUP(Table1[[#This Row],[HotelID]],DimHotels!A:E,5,0)</f>
        <v>126</v>
      </c>
      <c r="Q452" s="14">
        <f>VLOOKUP(Table1[[#This Row],[TicketID]],DimTickets!A:G,7,0)</f>
        <v>3709</v>
      </c>
      <c r="R452" s="14">
        <f>Table1[[#This Row],[Visa Fees]]+Table1[[#This Row],[Night Rate]]+Table1[[#This Row],[Ticket cost]]</f>
        <v>5665</v>
      </c>
    </row>
    <row r="453" spans="1:18" x14ac:dyDescent="0.3">
      <c r="A453" t="s">
        <v>21688</v>
      </c>
      <c r="B453" t="s">
        <v>762</v>
      </c>
      <c r="C453" t="s">
        <v>13181</v>
      </c>
      <c r="D453" t="s">
        <v>17106</v>
      </c>
      <c r="E453" t="s">
        <v>19787</v>
      </c>
      <c r="F453" s="1">
        <v>45830</v>
      </c>
      <c r="G453" t="str">
        <f>VLOOKUP(Table1[[#This Row],[CustomerID]],DimCustomers!A:B,2,0)</f>
        <v>Joshua Castillo</v>
      </c>
      <c r="H453" t="str">
        <f>VLOOKUP(Table1[[#This Row],[CustomerID]],DimCustomers!A:C,3,0)</f>
        <v>Female</v>
      </c>
      <c r="I453" t="str">
        <f>VLOOKUP(Table1[[#This Row],[CustomerID]],DimCustomers!A:D,4,0)</f>
        <v>Martinique</v>
      </c>
      <c r="J453" t="str">
        <f>VLOOKUP(Table1[[#This Row],[VisaID]],'DimVisaApplications 2'!A:C,3,0)</f>
        <v>Rejected</v>
      </c>
      <c r="K453" t="str">
        <f>VLOOKUP(Table1[[#This Row],[VisaID]],'DimVisaApplications 2'!A:D,4,0)</f>
        <v>UK</v>
      </c>
      <c r="L453" s="12">
        <f>VLOOKUP(Table1[[#This Row],[VisaID]],'DimVisaApplications 2'!A:E,5,0)</f>
        <v>45644</v>
      </c>
      <c r="M453" s="14">
        <f>VLOOKUP(Table1[[#This Row],[VisaID]],'DimVisaApplications 2'!A:G,7,0)</f>
        <v>1405</v>
      </c>
      <c r="N453" s="14" t="str">
        <f>VLOOKUP(Table1[[#This Row],[HotelID]],DimHotels!A:B,2,0)</f>
        <v>Sheraton</v>
      </c>
      <c r="O453" t="str">
        <f>VLOOKUP(Table1[[#This Row],[HotelID]],DimHotels!A:C,3,0)</f>
        <v>New York</v>
      </c>
      <c r="P453" s="14">
        <f>VLOOKUP(Table1[[#This Row],[HotelID]],DimHotels!A:E,5,0)</f>
        <v>133</v>
      </c>
      <c r="Q453" s="14">
        <f>VLOOKUP(Table1[[#This Row],[TicketID]],DimTickets!A:G,7,0)</f>
        <v>1626</v>
      </c>
      <c r="R453" s="14">
        <f>Table1[[#This Row],[Visa Fees]]+Table1[[#This Row],[Night Rate]]+Table1[[#This Row],[Ticket cost]]</f>
        <v>3164</v>
      </c>
    </row>
    <row r="454" spans="1:18" x14ac:dyDescent="0.3">
      <c r="A454" t="s">
        <v>21689</v>
      </c>
      <c r="B454" t="s">
        <v>1203</v>
      </c>
      <c r="C454" t="s">
        <v>14883</v>
      </c>
      <c r="D454" t="s">
        <v>17407</v>
      </c>
      <c r="E454" t="s">
        <v>21029</v>
      </c>
      <c r="F454" s="1">
        <v>45797</v>
      </c>
      <c r="G454" t="str">
        <f>VLOOKUP(Table1[[#This Row],[CustomerID]],DimCustomers!A:B,2,0)</f>
        <v>Kelly Wolfe</v>
      </c>
      <c r="H454" t="str">
        <f>VLOOKUP(Table1[[#This Row],[CustomerID]],DimCustomers!A:C,3,0)</f>
        <v>Female</v>
      </c>
      <c r="I454" t="str">
        <f>VLOOKUP(Table1[[#This Row],[CustomerID]],DimCustomers!A:D,4,0)</f>
        <v>Poland</v>
      </c>
      <c r="J454" t="str">
        <f>VLOOKUP(Table1[[#This Row],[VisaID]],'DimVisaApplications 2'!A:C,3,0)</f>
        <v>Pending</v>
      </c>
      <c r="K454" t="str">
        <f>VLOOKUP(Table1[[#This Row],[VisaID]],'DimVisaApplications 2'!A:D,4,0)</f>
        <v>UK</v>
      </c>
      <c r="L454" s="12">
        <f>VLOOKUP(Table1[[#This Row],[VisaID]],'DimVisaApplications 2'!A:E,5,0)</f>
        <v>45608</v>
      </c>
      <c r="M454" s="14">
        <f>VLOOKUP(Table1[[#This Row],[VisaID]],'DimVisaApplications 2'!A:G,7,0)</f>
        <v>701</v>
      </c>
      <c r="N454" s="14" t="str">
        <f>VLOOKUP(Table1[[#This Row],[HotelID]],DimHotels!A:B,2,0)</f>
        <v>Radisson</v>
      </c>
      <c r="O454" t="str">
        <f>VLOOKUP(Table1[[#This Row],[HotelID]],DimHotels!A:C,3,0)</f>
        <v>New York</v>
      </c>
      <c r="P454" s="14">
        <f>VLOOKUP(Table1[[#This Row],[HotelID]],DimHotels!A:E,5,0)</f>
        <v>276</v>
      </c>
      <c r="Q454" s="14">
        <f>VLOOKUP(Table1[[#This Row],[TicketID]],DimTickets!A:G,7,0)</f>
        <v>1872</v>
      </c>
      <c r="R454" s="14">
        <f>Table1[[#This Row],[Visa Fees]]+Table1[[#This Row],[Night Rate]]+Table1[[#This Row],[Ticket cost]]</f>
        <v>2849</v>
      </c>
    </row>
    <row r="455" spans="1:18" x14ac:dyDescent="0.3">
      <c r="A455" t="s">
        <v>21690</v>
      </c>
      <c r="B455" t="s">
        <v>2618</v>
      </c>
      <c r="C455" t="s">
        <v>14200</v>
      </c>
      <c r="D455" t="s">
        <v>16122</v>
      </c>
      <c r="E455" t="s">
        <v>20375</v>
      </c>
      <c r="F455" s="1">
        <v>45821</v>
      </c>
      <c r="G455" t="str">
        <f>VLOOKUP(Table1[[#This Row],[CustomerID]],DimCustomers!A:B,2,0)</f>
        <v>Richard Hughes</v>
      </c>
      <c r="H455" t="str">
        <f>VLOOKUP(Table1[[#This Row],[CustomerID]],DimCustomers!A:C,3,0)</f>
        <v>Female</v>
      </c>
      <c r="I455" t="str">
        <f>VLOOKUP(Table1[[#This Row],[CustomerID]],DimCustomers!A:D,4,0)</f>
        <v>Grenada</v>
      </c>
      <c r="J455" t="str">
        <f>VLOOKUP(Table1[[#This Row],[VisaID]],'DimVisaApplications 2'!A:C,3,0)</f>
        <v>Rejected</v>
      </c>
      <c r="K455" t="str">
        <f>VLOOKUP(Table1[[#This Row],[VisaID]],'DimVisaApplications 2'!A:D,4,0)</f>
        <v>France</v>
      </c>
      <c r="L455" s="12">
        <f>VLOOKUP(Table1[[#This Row],[VisaID]],'DimVisaApplications 2'!A:E,5,0)</f>
        <v>45572</v>
      </c>
      <c r="M455" s="14">
        <f>VLOOKUP(Table1[[#This Row],[VisaID]],'DimVisaApplications 2'!A:G,7,0)</f>
        <v>538</v>
      </c>
      <c r="N455" s="14" t="str">
        <f>VLOOKUP(Table1[[#This Row],[HotelID]],DimHotels!A:B,2,0)</f>
        <v>Marriott</v>
      </c>
      <c r="O455" t="str">
        <f>VLOOKUP(Table1[[#This Row],[HotelID]],DimHotels!A:C,3,0)</f>
        <v>Cairo</v>
      </c>
      <c r="P455" s="14">
        <f>VLOOKUP(Table1[[#This Row],[HotelID]],DimHotels!A:E,5,0)</f>
        <v>458</v>
      </c>
      <c r="Q455" s="14">
        <f>VLOOKUP(Table1[[#This Row],[TicketID]],DimTickets!A:G,7,0)</f>
        <v>3966</v>
      </c>
      <c r="R455" s="14">
        <f>Table1[[#This Row],[Visa Fees]]+Table1[[#This Row],[Night Rate]]+Table1[[#This Row],[Ticket cost]]</f>
        <v>4962</v>
      </c>
    </row>
    <row r="456" spans="1:18" x14ac:dyDescent="0.3">
      <c r="A456" t="s">
        <v>21691</v>
      </c>
      <c r="B456" t="s">
        <v>976</v>
      </c>
      <c r="C456" t="s">
        <v>13685</v>
      </c>
      <c r="D456" t="s">
        <v>17079</v>
      </c>
      <c r="E456" t="s">
        <v>18429</v>
      </c>
      <c r="F456" s="1">
        <v>45836</v>
      </c>
      <c r="G456" t="str">
        <f>VLOOKUP(Table1[[#This Row],[CustomerID]],DimCustomers!A:B,2,0)</f>
        <v>David Orr</v>
      </c>
      <c r="H456" t="str">
        <f>VLOOKUP(Table1[[#This Row],[CustomerID]],DimCustomers!A:C,3,0)</f>
        <v>Female</v>
      </c>
      <c r="I456" t="str">
        <f>VLOOKUP(Table1[[#This Row],[CustomerID]],DimCustomers!A:D,4,0)</f>
        <v>Bolivia</v>
      </c>
      <c r="J456" t="str">
        <f>VLOOKUP(Table1[[#This Row],[VisaID]],'DimVisaApplications 2'!A:C,3,0)</f>
        <v>Rejected</v>
      </c>
      <c r="K456" t="str">
        <f>VLOOKUP(Table1[[#This Row],[VisaID]],'DimVisaApplications 2'!A:D,4,0)</f>
        <v>Canada</v>
      </c>
      <c r="L456" s="12">
        <f>VLOOKUP(Table1[[#This Row],[VisaID]],'DimVisaApplications 2'!A:E,5,0)</f>
        <v>45849</v>
      </c>
      <c r="M456" s="14">
        <f>VLOOKUP(Table1[[#This Row],[VisaID]],'DimVisaApplications 2'!A:G,7,0)</f>
        <v>909</v>
      </c>
      <c r="N456" s="14" t="str">
        <f>VLOOKUP(Table1[[#This Row],[HotelID]],DimHotels!A:B,2,0)</f>
        <v>Hilton</v>
      </c>
      <c r="O456" t="str">
        <f>VLOOKUP(Table1[[#This Row],[HotelID]],DimHotels!A:C,3,0)</f>
        <v>New York</v>
      </c>
      <c r="P456" s="14">
        <f>VLOOKUP(Table1[[#This Row],[HotelID]],DimHotels!A:E,5,0)</f>
        <v>200</v>
      </c>
      <c r="Q456" s="14">
        <f>VLOOKUP(Table1[[#This Row],[TicketID]],DimTickets!A:G,7,0)</f>
        <v>2604</v>
      </c>
      <c r="R456" s="14">
        <f>Table1[[#This Row],[Visa Fees]]+Table1[[#This Row],[Night Rate]]+Table1[[#This Row],[Ticket cost]]</f>
        <v>3713</v>
      </c>
    </row>
    <row r="457" spans="1:18" x14ac:dyDescent="0.3">
      <c r="A457" t="s">
        <v>21692</v>
      </c>
      <c r="B457" t="s">
        <v>1548</v>
      </c>
      <c r="C457" t="s">
        <v>12885</v>
      </c>
      <c r="D457" t="s">
        <v>16162</v>
      </c>
      <c r="E457" t="s">
        <v>21083</v>
      </c>
      <c r="F457" s="1">
        <v>45844</v>
      </c>
      <c r="G457" t="str">
        <f>VLOOKUP(Table1[[#This Row],[CustomerID]],DimCustomers!A:B,2,0)</f>
        <v>Christopher Montgomery</v>
      </c>
      <c r="H457" t="str">
        <f>VLOOKUP(Table1[[#This Row],[CustomerID]],DimCustomers!A:C,3,0)</f>
        <v>Male</v>
      </c>
      <c r="I457" t="str">
        <f>VLOOKUP(Table1[[#This Row],[CustomerID]],DimCustomers!A:D,4,0)</f>
        <v>Malawi</v>
      </c>
      <c r="J457" t="str">
        <f>VLOOKUP(Table1[[#This Row],[VisaID]],'DimVisaApplications 2'!A:C,3,0)</f>
        <v>Pending</v>
      </c>
      <c r="K457" t="str">
        <f>VLOOKUP(Table1[[#This Row],[VisaID]],'DimVisaApplications 2'!A:D,4,0)</f>
        <v>UK</v>
      </c>
      <c r="L457" s="12">
        <f>VLOOKUP(Table1[[#This Row],[VisaID]],'DimVisaApplications 2'!A:E,5,0)</f>
        <v>45658</v>
      </c>
      <c r="M457" s="14">
        <f>VLOOKUP(Table1[[#This Row],[VisaID]],'DimVisaApplications 2'!A:G,7,0)</f>
        <v>1154</v>
      </c>
      <c r="N457" s="14" t="str">
        <f>VLOOKUP(Table1[[#This Row],[HotelID]],DimHotels!A:B,2,0)</f>
        <v>Hilton</v>
      </c>
      <c r="O457" t="str">
        <f>VLOOKUP(Table1[[#This Row],[HotelID]],DimHotels!A:C,3,0)</f>
        <v>Paris</v>
      </c>
      <c r="P457" s="14">
        <f>VLOOKUP(Table1[[#This Row],[HotelID]],DimHotels!A:E,5,0)</f>
        <v>277</v>
      </c>
      <c r="Q457" s="14">
        <f>VLOOKUP(Table1[[#This Row],[TicketID]],DimTickets!A:G,7,0)</f>
        <v>1938</v>
      </c>
      <c r="R457" s="14">
        <f>Table1[[#This Row],[Visa Fees]]+Table1[[#This Row],[Night Rate]]+Table1[[#This Row],[Ticket cost]]</f>
        <v>3369</v>
      </c>
    </row>
    <row r="458" spans="1:18" x14ac:dyDescent="0.3">
      <c r="A458" t="s">
        <v>21693</v>
      </c>
      <c r="B458" t="s">
        <v>524</v>
      </c>
      <c r="C458" t="s">
        <v>14654</v>
      </c>
      <c r="D458" t="s">
        <v>17686</v>
      </c>
      <c r="E458" t="s">
        <v>19589</v>
      </c>
      <c r="F458" s="1">
        <v>45835</v>
      </c>
      <c r="G458" t="str">
        <f>VLOOKUP(Table1[[#This Row],[CustomerID]],DimCustomers!A:B,2,0)</f>
        <v>Jordan Martinez</v>
      </c>
      <c r="H458" t="str">
        <f>VLOOKUP(Table1[[#This Row],[CustomerID]],DimCustomers!A:C,3,0)</f>
        <v>Female</v>
      </c>
      <c r="I458" t="str">
        <f>VLOOKUP(Table1[[#This Row],[CustomerID]],DimCustomers!A:D,4,0)</f>
        <v>Paraguay</v>
      </c>
      <c r="J458" t="str">
        <f>VLOOKUP(Table1[[#This Row],[VisaID]],'DimVisaApplications 2'!A:C,3,0)</f>
        <v>Rejected</v>
      </c>
      <c r="K458" t="str">
        <f>VLOOKUP(Table1[[#This Row],[VisaID]],'DimVisaApplications 2'!A:D,4,0)</f>
        <v>Canada</v>
      </c>
      <c r="L458" s="12">
        <f>VLOOKUP(Table1[[#This Row],[VisaID]],'DimVisaApplications 2'!A:E,5,0)</f>
        <v>45779</v>
      </c>
      <c r="M458" s="14">
        <f>VLOOKUP(Table1[[#This Row],[VisaID]],'DimVisaApplications 2'!A:G,7,0)</f>
        <v>930</v>
      </c>
      <c r="N458" s="14" t="str">
        <f>VLOOKUP(Table1[[#This Row],[HotelID]],DimHotels!A:B,2,0)</f>
        <v>Marriott</v>
      </c>
      <c r="O458" t="str">
        <f>VLOOKUP(Table1[[#This Row],[HotelID]],DimHotels!A:C,3,0)</f>
        <v>Cairo</v>
      </c>
      <c r="P458" s="14">
        <f>VLOOKUP(Table1[[#This Row],[HotelID]],DimHotels!A:E,5,0)</f>
        <v>406</v>
      </c>
      <c r="Q458" s="14">
        <f>VLOOKUP(Table1[[#This Row],[TicketID]],DimTickets!A:G,7,0)</f>
        <v>1935</v>
      </c>
      <c r="R458" s="14">
        <f>Table1[[#This Row],[Visa Fees]]+Table1[[#This Row],[Night Rate]]+Table1[[#This Row],[Ticket cost]]</f>
        <v>3271</v>
      </c>
    </row>
    <row r="459" spans="1:18" x14ac:dyDescent="0.3">
      <c r="A459" t="s">
        <v>21694</v>
      </c>
      <c r="B459" t="s">
        <v>2999</v>
      </c>
      <c r="C459" t="s">
        <v>14797</v>
      </c>
      <c r="D459" t="s">
        <v>15748</v>
      </c>
      <c r="E459" t="s">
        <v>20663</v>
      </c>
      <c r="F459" s="1">
        <v>45834</v>
      </c>
      <c r="G459" t="str">
        <f>VLOOKUP(Table1[[#This Row],[CustomerID]],DimCustomers!A:B,2,0)</f>
        <v>Derek Moore</v>
      </c>
      <c r="H459" t="str">
        <f>VLOOKUP(Table1[[#This Row],[CustomerID]],DimCustomers!A:C,3,0)</f>
        <v>Male</v>
      </c>
      <c r="I459" t="str">
        <f>VLOOKUP(Table1[[#This Row],[CustomerID]],DimCustomers!A:D,4,0)</f>
        <v>Thailand</v>
      </c>
      <c r="J459" t="str">
        <f>VLOOKUP(Table1[[#This Row],[VisaID]],'DimVisaApplications 2'!A:C,3,0)</f>
        <v>Rejected</v>
      </c>
      <c r="K459" t="str">
        <f>VLOOKUP(Table1[[#This Row],[VisaID]],'DimVisaApplications 2'!A:D,4,0)</f>
        <v>USA</v>
      </c>
      <c r="L459" s="12">
        <f>VLOOKUP(Table1[[#This Row],[VisaID]],'DimVisaApplications 2'!A:E,5,0)</f>
        <v>45605</v>
      </c>
      <c r="M459" s="14">
        <f>VLOOKUP(Table1[[#This Row],[VisaID]],'DimVisaApplications 2'!A:G,7,0)</f>
        <v>730</v>
      </c>
      <c r="N459" s="14" t="str">
        <f>VLOOKUP(Table1[[#This Row],[HotelID]],DimHotels!A:B,2,0)</f>
        <v>Sheraton</v>
      </c>
      <c r="O459" t="str">
        <f>VLOOKUP(Table1[[#This Row],[HotelID]],DimHotels!A:C,3,0)</f>
        <v>Dubai</v>
      </c>
      <c r="P459" s="14">
        <f>VLOOKUP(Table1[[#This Row],[HotelID]],DimHotels!A:E,5,0)</f>
        <v>166</v>
      </c>
      <c r="Q459" s="14">
        <f>VLOOKUP(Table1[[#This Row],[TicketID]],DimTickets!A:G,7,0)</f>
        <v>4510</v>
      </c>
      <c r="R459" s="14">
        <f>Table1[[#This Row],[Visa Fees]]+Table1[[#This Row],[Night Rate]]+Table1[[#This Row],[Ticket cost]]</f>
        <v>5406</v>
      </c>
    </row>
    <row r="460" spans="1:18" x14ac:dyDescent="0.3">
      <c r="A460" t="s">
        <v>21695</v>
      </c>
      <c r="B460" t="s">
        <v>657</v>
      </c>
      <c r="C460" t="s">
        <v>14576</v>
      </c>
      <c r="D460" t="s">
        <v>17797</v>
      </c>
      <c r="E460" t="s">
        <v>19095</v>
      </c>
      <c r="F460" s="1">
        <v>45755</v>
      </c>
      <c r="G460" t="str">
        <f>VLOOKUP(Table1[[#This Row],[CustomerID]],DimCustomers!A:B,2,0)</f>
        <v>Lawrence Hebert</v>
      </c>
      <c r="H460" t="str">
        <f>VLOOKUP(Table1[[#This Row],[CustomerID]],DimCustomers!A:C,3,0)</f>
        <v>Female</v>
      </c>
      <c r="I460" t="str">
        <f>VLOOKUP(Table1[[#This Row],[CustomerID]],DimCustomers!A:D,4,0)</f>
        <v>Tuvalu</v>
      </c>
      <c r="J460" t="str">
        <f>VLOOKUP(Table1[[#This Row],[VisaID]],'DimVisaApplications 2'!A:C,3,0)</f>
        <v>Approved</v>
      </c>
      <c r="K460" t="str">
        <f>VLOOKUP(Table1[[#This Row],[VisaID]],'DimVisaApplications 2'!A:D,4,0)</f>
        <v>UAE</v>
      </c>
      <c r="L460" s="12">
        <f>VLOOKUP(Table1[[#This Row],[VisaID]],'DimVisaApplications 2'!A:E,5,0)</f>
        <v>45571</v>
      </c>
      <c r="M460" s="14">
        <f>VLOOKUP(Table1[[#This Row],[VisaID]],'DimVisaApplications 2'!A:G,7,0)</f>
        <v>1745</v>
      </c>
      <c r="N460" s="14" t="str">
        <f>VLOOKUP(Table1[[#This Row],[HotelID]],DimHotels!A:B,2,0)</f>
        <v>Marriott</v>
      </c>
      <c r="O460" t="str">
        <f>VLOOKUP(Table1[[#This Row],[HotelID]],DimHotels!A:C,3,0)</f>
        <v>Paris</v>
      </c>
      <c r="P460" s="14">
        <f>VLOOKUP(Table1[[#This Row],[HotelID]],DimHotels!A:E,5,0)</f>
        <v>735</v>
      </c>
      <c r="Q460" s="14">
        <f>VLOOKUP(Table1[[#This Row],[TicketID]],DimTickets!A:G,7,0)</f>
        <v>1072</v>
      </c>
      <c r="R460" s="14">
        <f>Table1[[#This Row],[Visa Fees]]+Table1[[#This Row],[Night Rate]]+Table1[[#This Row],[Ticket cost]]</f>
        <v>3552</v>
      </c>
    </row>
    <row r="461" spans="1:18" x14ac:dyDescent="0.3">
      <c r="A461" t="s">
        <v>21696</v>
      </c>
      <c r="B461" t="s">
        <v>2441</v>
      </c>
      <c r="C461" t="s">
        <v>14401</v>
      </c>
      <c r="D461" t="s">
        <v>15298</v>
      </c>
      <c r="E461" t="s">
        <v>19927</v>
      </c>
      <c r="F461" s="1">
        <v>45845</v>
      </c>
      <c r="G461" t="str">
        <f>VLOOKUP(Table1[[#This Row],[CustomerID]],DimCustomers!A:B,2,0)</f>
        <v>Crystal Conner</v>
      </c>
      <c r="H461" t="str">
        <f>VLOOKUP(Table1[[#This Row],[CustomerID]],DimCustomers!A:C,3,0)</f>
        <v>Female</v>
      </c>
      <c r="I461" t="str">
        <f>VLOOKUP(Table1[[#This Row],[CustomerID]],DimCustomers!A:D,4,0)</f>
        <v>Saint Helena</v>
      </c>
      <c r="J461" t="str">
        <f>VLOOKUP(Table1[[#This Row],[VisaID]],'DimVisaApplications 2'!A:C,3,0)</f>
        <v>Approved</v>
      </c>
      <c r="K461" t="str">
        <f>VLOOKUP(Table1[[#This Row],[VisaID]],'DimVisaApplications 2'!A:D,4,0)</f>
        <v>UAE</v>
      </c>
      <c r="L461" s="12">
        <f>VLOOKUP(Table1[[#This Row],[VisaID]],'DimVisaApplications 2'!A:E,5,0)</f>
        <v>45513</v>
      </c>
      <c r="M461" s="14">
        <f>VLOOKUP(Table1[[#This Row],[VisaID]],'DimVisaApplications 2'!A:G,7,0)</f>
        <v>1224</v>
      </c>
      <c r="N461" s="14" t="str">
        <f>VLOOKUP(Table1[[#This Row],[HotelID]],DimHotels!A:B,2,0)</f>
        <v>Marriott</v>
      </c>
      <c r="O461" t="str">
        <f>VLOOKUP(Table1[[#This Row],[HotelID]],DimHotels!A:C,3,0)</f>
        <v>New York</v>
      </c>
      <c r="P461" s="14">
        <f>VLOOKUP(Table1[[#This Row],[HotelID]],DimHotels!A:E,5,0)</f>
        <v>425</v>
      </c>
      <c r="Q461" s="14">
        <f>VLOOKUP(Table1[[#This Row],[TicketID]],DimTickets!A:G,7,0)</f>
        <v>1385</v>
      </c>
      <c r="R461" s="14">
        <f>Table1[[#This Row],[Visa Fees]]+Table1[[#This Row],[Night Rate]]+Table1[[#This Row],[Ticket cost]]</f>
        <v>3034</v>
      </c>
    </row>
    <row r="462" spans="1:18" x14ac:dyDescent="0.3">
      <c r="A462" t="s">
        <v>21697</v>
      </c>
      <c r="B462" t="s">
        <v>2584</v>
      </c>
      <c r="C462" t="s">
        <v>14093</v>
      </c>
      <c r="D462" t="s">
        <v>15608</v>
      </c>
      <c r="E462" t="s">
        <v>21076</v>
      </c>
      <c r="F462" s="1">
        <v>45711</v>
      </c>
      <c r="G462" t="str">
        <f>VLOOKUP(Table1[[#This Row],[CustomerID]],DimCustomers!A:B,2,0)</f>
        <v>Timothy Bryant</v>
      </c>
      <c r="H462" t="str">
        <f>VLOOKUP(Table1[[#This Row],[CustomerID]],DimCustomers!A:C,3,0)</f>
        <v>Female</v>
      </c>
      <c r="I462" t="str">
        <f>VLOOKUP(Table1[[#This Row],[CustomerID]],DimCustomers!A:D,4,0)</f>
        <v>Korea</v>
      </c>
      <c r="J462" t="str">
        <f>VLOOKUP(Table1[[#This Row],[VisaID]],'DimVisaApplications 2'!A:C,3,0)</f>
        <v>Approved</v>
      </c>
      <c r="K462" t="str">
        <f>VLOOKUP(Table1[[#This Row],[VisaID]],'DimVisaApplications 2'!A:D,4,0)</f>
        <v>UK</v>
      </c>
      <c r="L462" s="12">
        <f>VLOOKUP(Table1[[#This Row],[VisaID]],'DimVisaApplications 2'!A:E,5,0)</f>
        <v>45544</v>
      </c>
      <c r="M462" s="14">
        <f>VLOOKUP(Table1[[#This Row],[VisaID]],'DimVisaApplications 2'!A:G,7,0)</f>
        <v>721</v>
      </c>
      <c r="N462" s="14" t="str">
        <f>VLOOKUP(Table1[[#This Row],[HotelID]],DimHotels!A:B,2,0)</f>
        <v>Radisson</v>
      </c>
      <c r="O462" t="str">
        <f>VLOOKUP(Table1[[#This Row],[HotelID]],DimHotels!A:C,3,0)</f>
        <v>London</v>
      </c>
      <c r="P462" s="14">
        <f>VLOOKUP(Table1[[#This Row],[HotelID]],DimHotels!A:E,5,0)</f>
        <v>100</v>
      </c>
      <c r="Q462" s="14">
        <f>VLOOKUP(Table1[[#This Row],[TicketID]],DimTickets!A:G,7,0)</f>
        <v>1090</v>
      </c>
      <c r="R462" s="14">
        <f>Table1[[#This Row],[Visa Fees]]+Table1[[#This Row],[Night Rate]]+Table1[[#This Row],[Ticket cost]]</f>
        <v>1911</v>
      </c>
    </row>
    <row r="463" spans="1:18" x14ac:dyDescent="0.3">
      <c r="A463" t="s">
        <v>21698</v>
      </c>
      <c r="B463" t="s">
        <v>1130</v>
      </c>
      <c r="C463" t="s">
        <v>14653</v>
      </c>
      <c r="D463" t="s">
        <v>15635</v>
      </c>
      <c r="E463" t="s">
        <v>20920</v>
      </c>
      <c r="F463" s="1">
        <v>45768</v>
      </c>
      <c r="G463" t="str">
        <f>VLOOKUP(Table1[[#This Row],[CustomerID]],DimCustomers!A:B,2,0)</f>
        <v>Kelly Andrews</v>
      </c>
      <c r="H463" t="str">
        <f>VLOOKUP(Table1[[#This Row],[CustomerID]],DimCustomers!A:C,3,0)</f>
        <v>Female</v>
      </c>
      <c r="I463" t="str">
        <f>VLOOKUP(Table1[[#This Row],[CustomerID]],DimCustomers!A:D,4,0)</f>
        <v>Guinea</v>
      </c>
      <c r="J463" t="str">
        <f>VLOOKUP(Table1[[#This Row],[VisaID]],'DimVisaApplications 2'!A:C,3,0)</f>
        <v>Rejected</v>
      </c>
      <c r="K463" t="str">
        <f>VLOOKUP(Table1[[#This Row],[VisaID]],'DimVisaApplications 2'!A:D,4,0)</f>
        <v>UAE</v>
      </c>
      <c r="L463" s="12">
        <f>VLOOKUP(Table1[[#This Row],[VisaID]],'DimVisaApplications 2'!A:E,5,0)</f>
        <v>45538</v>
      </c>
      <c r="M463" s="14">
        <f>VLOOKUP(Table1[[#This Row],[VisaID]],'DimVisaApplications 2'!A:G,7,0)</f>
        <v>1835</v>
      </c>
      <c r="N463" s="14" t="str">
        <f>VLOOKUP(Table1[[#This Row],[HotelID]],DimHotels!A:B,2,0)</f>
        <v>Sheraton</v>
      </c>
      <c r="O463" t="str">
        <f>VLOOKUP(Table1[[#This Row],[HotelID]],DimHotels!A:C,3,0)</f>
        <v>Cairo</v>
      </c>
      <c r="P463" s="14">
        <f>VLOOKUP(Table1[[#This Row],[HotelID]],DimHotels!A:E,5,0)</f>
        <v>626</v>
      </c>
      <c r="Q463" s="14">
        <f>VLOOKUP(Table1[[#This Row],[TicketID]],DimTickets!A:G,7,0)</f>
        <v>2819</v>
      </c>
      <c r="R463" s="14">
        <f>Table1[[#This Row],[Visa Fees]]+Table1[[#This Row],[Night Rate]]+Table1[[#This Row],[Ticket cost]]</f>
        <v>5280</v>
      </c>
    </row>
    <row r="464" spans="1:18" x14ac:dyDescent="0.3">
      <c r="A464" t="s">
        <v>21699</v>
      </c>
      <c r="B464" t="s">
        <v>2462</v>
      </c>
      <c r="C464" t="s">
        <v>13951</v>
      </c>
      <c r="D464" t="s">
        <v>16798</v>
      </c>
      <c r="E464" t="s">
        <v>20059</v>
      </c>
      <c r="F464" s="1">
        <v>45714</v>
      </c>
      <c r="G464" t="str">
        <f>VLOOKUP(Table1[[#This Row],[CustomerID]],DimCustomers!A:B,2,0)</f>
        <v>Terri Rosario</v>
      </c>
      <c r="H464" t="str">
        <f>VLOOKUP(Table1[[#This Row],[CustomerID]],DimCustomers!A:C,3,0)</f>
        <v>Female</v>
      </c>
      <c r="I464" t="str">
        <f>VLOOKUP(Table1[[#This Row],[CustomerID]],DimCustomers!A:D,4,0)</f>
        <v>Brazil</v>
      </c>
      <c r="J464" t="str">
        <f>VLOOKUP(Table1[[#This Row],[VisaID]],'DimVisaApplications 2'!A:C,3,0)</f>
        <v>Approved</v>
      </c>
      <c r="K464" t="str">
        <f>VLOOKUP(Table1[[#This Row],[VisaID]],'DimVisaApplications 2'!A:D,4,0)</f>
        <v>Germany</v>
      </c>
      <c r="L464" s="12">
        <f>VLOOKUP(Table1[[#This Row],[VisaID]],'DimVisaApplications 2'!A:E,5,0)</f>
        <v>45722</v>
      </c>
      <c r="M464" s="14">
        <f>VLOOKUP(Table1[[#This Row],[VisaID]],'DimVisaApplications 2'!A:G,7,0)</f>
        <v>1705</v>
      </c>
      <c r="N464" s="14" t="str">
        <f>VLOOKUP(Table1[[#This Row],[HotelID]],DimHotels!A:B,2,0)</f>
        <v>Radisson</v>
      </c>
      <c r="O464" t="str">
        <f>VLOOKUP(Table1[[#This Row],[HotelID]],DimHotels!A:C,3,0)</f>
        <v>New York</v>
      </c>
      <c r="P464" s="14">
        <f>VLOOKUP(Table1[[#This Row],[HotelID]],DimHotels!A:E,5,0)</f>
        <v>613</v>
      </c>
      <c r="Q464" s="14">
        <f>VLOOKUP(Table1[[#This Row],[TicketID]],DimTickets!A:G,7,0)</f>
        <v>3381</v>
      </c>
      <c r="R464" s="14">
        <f>Table1[[#This Row],[Visa Fees]]+Table1[[#This Row],[Night Rate]]+Table1[[#This Row],[Ticket cost]]</f>
        <v>5699</v>
      </c>
    </row>
    <row r="465" spans="1:18" x14ac:dyDescent="0.3">
      <c r="A465" t="s">
        <v>21700</v>
      </c>
      <c r="B465" t="s">
        <v>2759</v>
      </c>
      <c r="C465" t="s">
        <v>14510</v>
      </c>
      <c r="D465" t="s">
        <v>15511</v>
      </c>
      <c r="E465" t="s">
        <v>20379</v>
      </c>
      <c r="F465" s="1">
        <v>45698</v>
      </c>
      <c r="G465" t="str">
        <f>VLOOKUP(Table1[[#This Row],[CustomerID]],DimCustomers!A:B,2,0)</f>
        <v>Brent Flowers</v>
      </c>
      <c r="H465" t="str">
        <f>VLOOKUP(Table1[[#This Row],[CustomerID]],DimCustomers!A:C,3,0)</f>
        <v>Male</v>
      </c>
      <c r="I465" t="str">
        <f>VLOOKUP(Table1[[#This Row],[CustomerID]],DimCustomers!A:D,4,0)</f>
        <v>Palestinian Territory</v>
      </c>
      <c r="J465" t="str">
        <f>VLOOKUP(Table1[[#This Row],[VisaID]],'DimVisaApplications 2'!A:C,3,0)</f>
        <v>Approved</v>
      </c>
      <c r="K465" t="str">
        <f>VLOOKUP(Table1[[#This Row],[VisaID]],'DimVisaApplications 2'!A:D,4,0)</f>
        <v>France</v>
      </c>
      <c r="L465" s="12">
        <f>VLOOKUP(Table1[[#This Row],[VisaID]],'DimVisaApplications 2'!A:E,5,0)</f>
        <v>45821</v>
      </c>
      <c r="M465" s="14">
        <f>VLOOKUP(Table1[[#This Row],[VisaID]],'DimVisaApplications 2'!A:G,7,0)</f>
        <v>1817</v>
      </c>
      <c r="N465" s="14" t="str">
        <f>VLOOKUP(Table1[[#This Row],[HotelID]],DimHotels!A:B,2,0)</f>
        <v>Radisson</v>
      </c>
      <c r="O465" t="str">
        <f>VLOOKUP(Table1[[#This Row],[HotelID]],DimHotels!A:C,3,0)</f>
        <v>New York</v>
      </c>
      <c r="P465" s="14">
        <f>VLOOKUP(Table1[[#This Row],[HotelID]],DimHotels!A:E,5,0)</f>
        <v>755</v>
      </c>
      <c r="Q465" s="14">
        <f>VLOOKUP(Table1[[#This Row],[TicketID]],DimTickets!A:G,7,0)</f>
        <v>2774</v>
      </c>
      <c r="R465" s="14">
        <f>Table1[[#This Row],[Visa Fees]]+Table1[[#This Row],[Night Rate]]+Table1[[#This Row],[Ticket cost]]</f>
        <v>5346</v>
      </c>
    </row>
    <row r="466" spans="1:18" x14ac:dyDescent="0.3">
      <c r="A466" t="s">
        <v>21701</v>
      </c>
      <c r="B466" t="s">
        <v>2019</v>
      </c>
      <c r="C466" t="s">
        <v>12689</v>
      </c>
      <c r="D466" t="s">
        <v>17222</v>
      </c>
      <c r="E466" t="s">
        <v>20072</v>
      </c>
      <c r="F466" s="1">
        <v>45774</v>
      </c>
      <c r="G466" t="str">
        <f>VLOOKUP(Table1[[#This Row],[CustomerID]],DimCustomers!A:B,2,0)</f>
        <v>Caitlin Mejia</v>
      </c>
      <c r="H466" t="str">
        <f>VLOOKUP(Table1[[#This Row],[CustomerID]],DimCustomers!A:C,3,0)</f>
        <v>Male</v>
      </c>
      <c r="I466" t="str">
        <f>VLOOKUP(Table1[[#This Row],[CustomerID]],DimCustomers!A:D,4,0)</f>
        <v>Senegal</v>
      </c>
      <c r="J466" t="str">
        <f>VLOOKUP(Table1[[#This Row],[VisaID]],'DimVisaApplications 2'!A:C,3,0)</f>
        <v>Pending</v>
      </c>
      <c r="K466" t="str">
        <f>VLOOKUP(Table1[[#This Row],[VisaID]],'DimVisaApplications 2'!A:D,4,0)</f>
        <v>USA</v>
      </c>
      <c r="L466" s="12">
        <f>VLOOKUP(Table1[[#This Row],[VisaID]],'DimVisaApplications 2'!A:E,5,0)</f>
        <v>45789</v>
      </c>
      <c r="M466" s="14">
        <f>VLOOKUP(Table1[[#This Row],[VisaID]],'DimVisaApplications 2'!A:G,7,0)</f>
        <v>1474</v>
      </c>
      <c r="N466" s="14" t="str">
        <f>VLOOKUP(Table1[[#This Row],[HotelID]],DimHotels!A:B,2,0)</f>
        <v>Four Seasons</v>
      </c>
      <c r="O466" t="str">
        <f>VLOOKUP(Table1[[#This Row],[HotelID]],DimHotels!A:C,3,0)</f>
        <v>London</v>
      </c>
      <c r="P466" s="14">
        <f>VLOOKUP(Table1[[#This Row],[HotelID]],DimHotels!A:E,5,0)</f>
        <v>721</v>
      </c>
      <c r="Q466" s="14">
        <f>VLOOKUP(Table1[[#This Row],[TicketID]],DimTickets!A:G,7,0)</f>
        <v>3245</v>
      </c>
      <c r="R466" s="14">
        <f>Table1[[#This Row],[Visa Fees]]+Table1[[#This Row],[Night Rate]]+Table1[[#This Row],[Ticket cost]]</f>
        <v>5440</v>
      </c>
    </row>
    <row r="467" spans="1:18" x14ac:dyDescent="0.3">
      <c r="A467" t="s">
        <v>21702</v>
      </c>
      <c r="B467" t="s">
        <v>249</v>
      </c>
      <c r="C467" t="s">
        <v>13801</v>
      </c>
      <c r="D467" t="s">
        <v>17386</v>
      </c>
      <c r="E467" t="s">
        <v>21145</v>
      </c>
      <c r="F467" s="1">
        <v>45824</v>
      </c>
      <c r="G467" t="str">
        <f>VLOOKUP(Table1[[#This Row],[CustomerID]],DimCustomers!A:B,2,0)</f>
        <v>Andrew Wood</v>
      </c>
      <c r="H467" t="str">
        <f>VLOOKUP(Table1[[#This Row],[CustomerID]],DimCustomers!A:C,3,0)</f>
        <v>Female</v>
      </c>
      <c r="I467" t="str">
        <f>VLOOKUP(Table1[[#This Row],[CustomerID]],DimCustomers!A:D,4,0)</f>
        <v>Samoa</v>
      </c>
      <c r="J467" t="str">
        <f>VLOOKUP(Table1[[#This Row],[VisaID]],'DimVisaApplications 2'!A:C,3,0)</f>
        <v>Rejected</v>
      </c>
      <c r="K467" t="str">
        <f>VLOOKUP(Table1[[#This Row],[VisaID]],'DimVisaApplications 2'!A:D,4,0)</f>
        <v>Germany</v>
      </c>
      <c r="L467" s="12">
        <f>VLOOKUP(Table1[[#This Row],[VisaID]],'DimVisaApplications 2'!A:E,5,0)</f>
        <v>45620</v>
      </c>
      <c r="M467" s="14">
        <f>VLOOKUP(Table1[[#This Row],[VisaID]],'DimVisaApplications 2'!A:G,7,0)</f>
        <v>807</v>
      </c>
      <c r="N467" s="14" t="str">
        <f>VLOOKUP(Table1[[#This Row],[HotelID]],DimHotels!A:B,2,0)</f>
        <v>Radisson</v>
      </c>
      <c r="O467" t="str">
        <f>VLOOKUP(Table1[[#This Row],[HotelID]],DimHotels!A:C,3,0)</f>
        <v>Dubai</v>
      </c>
      <c r="P467" s="14">
        <f>VLOOKUP(Table1[[#This Row],[HotelID]],DimHotels!A:E,5,0)</f>
        <v>249</v>
      </c>
      <c r="Q467" s="14">
        <f>VLOOKUP(Table1[[#This Row],[TicketID]],DimTickets!A:G,7,0)</f>
        <v>4263</v>
      </c>
      <c r="R467" s="14">
        <f>Table1[[#This Row],[Visa Fees]]+Table1[[#This Row],[Night Rate]]+Table1[[#This Row],[Ticket cost]]</f>
        <v>5319</v>
      </c>
    </row>
    <row r="468" spans="1:18" x14ac:dyDescent="0.3">
      <c r="A468" t="s">
        <v>21703</v>
      </c>
      <c r="B468" t="s">
        <v>371</v>
      </c>
      <c r="C468" t="s">
        <v>12274</v>
      </c>
      <c r="D468" t="s">
        <v>17650</v>
      </c>
      <c r="E468" t="s">
        <v>18974</v>
      </c>
      <c r="F468" s="1">
        <v>45708</v>
      </c>
      <c r="G468" t="str">
        <f>VLOOKUP(Table1[[#This Row],[CustomerID]],DimCustomers!A:B,2,0)</f>
        <v>Eric Brown</v>
      </c>
      <c r="H468" t="str">
        <f>VLOOKUP(Table1[[#This Row],[CustomerID]],DimCustomers!A:C,3,0)</f>
        <v>Male</v>
      </c>
      <c r="I468" t="str">
        <f>VLOOKUP(Table1[[#This Row],[CustomerID]],DimCustomers!A:D,4,0)</f>
        <v>Dominica</v>
      </c>
      <c r="J468" t="str">
        <f>VLOOKUP(Table1[[#This Row],[VisaID]],'DimVisaApplications 2'!A:C,3,0)</f>
        <v>Pending</v>
      </c>
      <c r="K468" t="str">
        <f>VLOOKUP(Table1[[#This Row],[VisaID]],'DimVisaApplications 2'!A:D,4,0)</f>
        <v>UK</v>
      </c>
      <c r="L468" s="12">
        <f>VLOOKUP(Table1[[#This Row],[VisaID]],'DimVisaApplications 2'!A:E,5,0)</f>
        <v>45632</v>
      </c>
      <c r="M468" s="14">
        <f>VLOOKUP(Table1[[#This Row],[VisaID]],'DimVisaApplications 2'!A:G,7,0)</f>
        <v>1822</v>
      </c>
      <c r="N468" s="14" t="str">
        <f>VLOOKUP(Table1[[#This Row],[HotelID]],DimHotels!A:B,2,0)</f>
        <v>Marriott</v>
      </c>
      <c r="O468" t="str">
        <f>VLOOKUP(Table1[[#This Row],[HotelID]],DimHotels!A:C,3,0)</f>
        <v>Dubai</v>
      </c>
      <c r="P468" s="14">
        <f>VLOOKUP(Table1[[#This Row],[HotelID]],DimHotels!A:E,5,0)</f>
        <v>340</v>
      </c>
      <c r="Q468" s="14">
        <f>VLOOKUP(Table1[[#This Row],[TicketID]],DimTickets!A:G,7,0)</f>
        <v>1380</v>
      </c>
      <c r="R468" s="14">
        <f>Table1[[#This Row],[Visa Fees]]+Table1[[#This Row],[Night Rate]]+Table1[[#This Row],[Ticket cost]]</f>
        <v>3542</v>
      </c>
    </row>
    <row r="469" spans="1:18" x14ac:dyDescent="0.3">
      <c r="A469" t="s">
        <v>21704</v>
      </c>
      <c r="B469" t="s">
        <v>727</v>
      </c>
      <c r="C469" t="s">
        <v>14152</v>
      </c>
      <c r="D469" t="s">
        <v>16757</v>
      </c>
      <c r="E469" t="s">
        <v>19872</v>
      </c>
      <c r="F469" s="1">
        <v>45844</v>
      </c>
      <c r="G469" t="str">
        <f>VLOOKUP(Table1[[#This Row],[CustomerID]],DimCustomers!A:B,2,0)</f>
        <v>Kenneth Good</v>
      </c>
      <c r="H469" t="str">
        <f>VLOOKUP(Table1[[#This Row],[CustomerID]],DimCustomers!A:C,3,0)</f>
        <v>Female</v>
      </c>
      <c r="I469" t="str">
        <f>VLOOKUP(Table1[[#This Row],[CustomerID]],DimCustomers!A:D,4,0)</f>
        <v>Nauru</v>
      </c>
      <c r="J469" t="str">
        <f>VLOOKUP(Table1[[#This Row],[VisaID]],'DimVisaApplications 2'!A:C,3,0)</f>
        <v>Approved</v>
      </c>
      <c r="K469" t="str">
        <f>VLOOKUP(Table1[[#This Row],[VisaID]],'DimVisaApplications 2'!A:D,4,0)</f>
        <v>Germany</v>
      </c>
      <c r="L469" s="12">
        <f>VLOOKUP(Table1[[#This Row],[VisaID]],'DimVisaApplications 2'!A:E,5,0)</f>
        <v>45804</v>
      </c>
      <c r="M469" s="14">
        <f>VLOOKUP(Table1[[#This Row],[VisaID]],'DimVisaApplications 2'!A:G,7,0)</f>
        <v>771</v>
      </c>
      <c r="N469" s="14" t="str">
        <f>VLOOKUP(Table1[[#This Row],[HotelID]],DimHotels!A:B,2,0)</f>
        <v>Marriott</v>
      </c>
      <c r="O469" t="str">
        <f>VLOOKUP(Table1[[#This Row],[HotelID]],DimHotels!A:C,3,0)</f>
        <v>Dubai</v>
      </c>
      <c r="P469" s="14">
        <f>VLOOKUP(Table1[[#This Row],[HotelID]],DimHotels!A:E,5,0)</f>
        <v>139</v>
      </c>
      <c r="Q469" s="14">
        <f>VLOOKUP(Table1[[#This Row],[TicketID]],DimTickets!A:G,7,0)</f>
        <v>2378</v>
      </c>
      <c r="R469" s="14">
        <f>Table1[[#This Row],[Visa Fees]]+Table1[[#This Row],[Night Rate]]+Table1[[#This Row],[Ticket cost]]</f>
        <v>3288</v>
      </c>
    </row>
    <row r="470" spans="1:18" x14ac:dyDescent="0.3">
      <c r="A470" t="s">
        <v>21705</v>
      </c>
      <c r="B470" t="s">
        <v>2023</v>
      </c>
      <c r="C470" t="s">
        <v>14739</v>
      </c>
      <c r="D470" t="s">
        <v>17057</v>
      </c>
      <c r="E470" t="s">
        <v>18311</v>
      </c>
      <c r="F470" s="1">
        <v>45841</v>
      </c>
      <c r="G470" t="str">
        <f>VLOOKUP(Table1[[#This Row],[CustomerID]],DimCustomers!A:B,2,0)</f>
        <v>Laura Vasquez</v>
      </c>
      <c r="H470" t="str">
        <f>VLOOKUP(Table1[[#This Row],[CustomerID]],DimCustomers!A:C,3,0)</f>
        <v>Female</v>
      </c>
      <c r="I470" t="str">
        <f>VLOOKUP(Table1[[#This Row],[CustomerID]],DimCustomers!A:D,4,0)</f>
        <v>Netherlands Antilles</v>
      </c>
      <c r="J470" t="str">
        <f>VLOOKUP(Table1[[#This Row],[VisaID]],'DimVisaApplications 2'!A:C,3,0)</f>
        <v>Approved</v>
      </c>
      <c r="K470" t="str">
        <f>VLOOKUP(Table1[[#This Row],[VisaID]],'DimVisaApplications 2'!A:D,4,0)</f>
        <v>UK</v>
      </c>
      <c r="L470" s="12">
        <f>VLOOKUP(Table1[[#This Row],[VisaID]],'DimVisaApplications 2'!A:E,5,0)</f>
        <v>45638</v>
      </c>
      <c r="M470" s="14">
        <f>VLOOKUP(Table1[[#This Row],[VisaID]],'DimVisaApplications 2'!A:G,7,0)</f>
        <v>1169</v>
      </c>
      <c r="N470" s="14" t="str">
        <f>VLOOKUP(Table1[[#This Row],[HotelID]],DimHotels!A:B,2,0)</f>
        <v>Radisson</v>
      </c>
      <c r="O470" t="str">
        <f>VLOOKUP(Table1[[#This Row],[HotelID]],DimHotels!A:C,3,0)</f>
        <v>New York</v>
      </c>
      <c r="P470" s="14">
        <f>VLOOKUP(Table1[[#This Row],[HotelID]],DimHotels!A:E,5,0)</f>
        <v>711</v>
      </c>
      <c r="Q470" s="14">
        <f>VLOOKUP(Table1[[#This Row],[TicketID]],DimTickets!A:G,7,0)</f>
        <v>2181</v>
      </c>
      <c r="R470" s="14">
        <f>Table1[[#This Row],[Visa Fees]]+Table1[[#This Row],[Night Rate]]+Table1[[#This Row],[Ticket cost]]</f>
        <v>4061</v>
      </c>
    </row>
    <row r="471" spans="1:18" x14ac:dyDescent="0.3">
      <c r="A471" t="s">
        <v>21706</v>
      </c>
      <c r="B471" t="s">
        <v>1382</v>
      </c>
      <c r="C471" t="s">
        <v>13704</v>
      </c>
      <c r="D471" t="s">
        <v>16540</v>
      </c>
      <c r="E471" t="s">
        <v>18868</v>
      </c>
      <c r="F471" s="1">
        <v>45806</v>
      </c>
      <c r="G471" t="str">
        <f>VLOOKUP(Table1[[#This Row],[CustomerID]],DimCustomers!A:B,2,0)</f>
        <v>Destiny Torres</v>
      </c>
      <c r="H471" t="str">
        <f>VLOOKUP(Table1[[#This Row],[CustomerID]],DimCustomers!A:C,3,0)</f>
        <v>Female</v>
      </c>
      <c r="I471" t="str">
        <f>VLOOKUP(Table1[[#This Row],[CustomerID]],DimCustomers!A:D,4,0)</f>
        <v>Mauritania</v>
      </c>
      <c r="J471" t="str">
        <f>VLOOKUP(Table1[[#This Row],[VisaID]],'DimVisaApplications 2'!A:C,3,0)</f>
        <v>Approved</v>
      </c>
      <c r="K471" t="str">
        <f>VLOOKUP(Table1[[#This Row],[VisaID]],'DimVisaApplications 2'!A:D,4,0)</f>
        <v>France</v>
      </c>
      <c r="L471" s="12">
        <f>VLOOKUP(Table1[[#This Row],[VisaID]],'DimVisaApplications 2'!A:E,5,0)</f>
        <v>45518</v>
      </c>
      <c r="M471" s="14">
        <f>VLOOKUP(Table1[[#This Row],[VisaID]],'DimVisaApplications 2'!A:G,7,0)</f>
        <v>1578</v>
      </c>
      <c r="N471" s="14" t="str">
        <f>VLOOKUP(Table1[[#This Row],[HotelID]],DimHotels!A:B,2,0)</f>
        <v>Hilton</v>
      </c>
      <c r="O471" t="str">
        <f>VLOOKUP(Table1[[#This Row],[HotelID]],DimHotels!A:C,3,0)</f>
        <v>New York</v>
      </c>
      <c r="P471" s="14">
        <f>VLOOKUP(Table1[[#This Row],[HotelID]],DimHotels!A:E,5,0)</f>
        <v>796</v>
      </c>
      <c r="Q471" s="14">
        <f>VLOOKUP(Table1[[#This Row],[TicketID]],DimTickets!A:G,7,0)</f>
        <v>4869</v>
      </c>
      <c r="R471" s="14">
        <f>Table1[[#This Row],[Visa Fees]]+Table1[[#This Row],[Night Rate]]+Table1[[#This Row],[Ticket cost]]</f>
        <v>7243</v>
      </c>
    </row>
    <row r="472" spans="1:18" x14ac:dyDescent="0.3">
      <c r="A472" t="s">
        <v>21707</v>
      </c>
      <c r="B472" t="s">
        <v>1531</v>
      </c>
      <c r="C472" t="s">
        <v>13931</v>
      </c>
      <c r="D472" t="s">
        <v>15541</v>
      </c>
      <c r="E472" t="s">
        <v>19405</v>
      </c>
      <c r="F472" s="1">
        <v>45755</v>
      </c>
      <c r="G472" t="str">
        <f>VLOOKUP(Table1[[#This Row],[CustomerID]],DimCustomers!A:B,2,0)</f>
        <v>Kendra Rodriguez</v>
      </c>
      <c r="H472" t="str">
        <f>VLOOKUP(Table1[[#This Row],[CustomerID]],DimCustomers!A:C,3,0)</f>
        <v>Female</v>
      </c>
      <c r="I472" t="str">
        <f>VLOOKUP(Table1[[#This Row],[CustomerID]],DimCustomers!A:D,4,0)</f>
        <v>Timor-Leste</v>
      </c>
      <c r="J472" t="str">
        <f>VLOOKUP(Table1[[#This Row],[VisaID]],'DimVisaApplications 2'!A:C,3,0)</f>
        <v>Pending</v>
      </c>
      <c r="K472" t="str">
        <f>VLOOKUP(Table1[[#This Row],[VisaID]],'DimVisaApplications 2'!A:D,4,0)</f>
        <v>UK</v>
      </c>
      <c r="L472" s="12">
        <f>VLOOKUP(Table1[[#This Row],[VisaID]],'DimVisaApplications 2'!A:E,5,0)</f>
        <v>45742</v>
      </c>
      <c r="M472" s="14">
        <f>VLOOKUP(Table1[[#This Row],[VisaID]],'DimVisaApplications 2'!A:G,7,0)</f>
        <v>1203</v>
      </c>
      <c r="N472" s="14" t="str">
        <f>VLOOKUP(Table1[[#This Row],[HotelID]],DimHotels!A:B,2,0)</f>
        <v>Sheraton</v>
      </c>
      <c r="O472" t="str">
        <f>VLOOKUP(Table1[[#This Row],[HotelID]],DimHotels!A:C,3,0)</f>
        <v>London</v>
      </c>
      <c r="P472" s="14">
        <f>VLOOKUP(Table1[[#This Row],[HotelID]],DimHotels!A:E,5,0)</f>
        <v>212</v>
      </c>
      <c r="Q472" s="14">
        <f>VLOOKUP(Table1[[#This Row],[TicketID]],DimTickets!A:G,7,0)</f>
        <v>2527</v>
      </c>
      <c r="R472" s="14">
        <f>Table1[[#This Row],[Visa Fees]]+Table1[[#This Row],[Night Rate]]+Table1[[#This Row],[Ticket cost]]</f>
        <v>3942</v>
      </c>
    </row>
    <row r="473" spans="1:18" x14ac:dyDescent="0.3">
      <c r="A473" t="s">
        <v>21708</v>
      </c>
      <c r="B473" t="s">
        <v>1809</v>
      </c>
      <c r="C473" t="s">
        <v>14636</v>
      </c>
      <c r="D473" t="s">
        <v>17027</v>
      </c>
      <c r="E473" t="s">
        <v>20130</v>
      </c>
      <c r="F473" s="1">
        <v>45765</v>
      </c>
      <c r="G473" t="str">
        <f>VLOOKUP(Table1[[#This Row],[CustomerID]],DimCustomers!A:B,2,0)</f>
        <v>Kevin Case</v>
      </c>
      <c r="H473" t="str">
        <f>VLOOKUP(Table1[[#This Row],[CustomerID]],DimCustomers!A:C,3,0)</f>
        <v>Female</v>
      </c>
      <c r="I473" t="str">
        <f>VLOOKUP(Table1[[#This Row],[CustomerID]],DimCustomers!A:D,4,0)</f>
        <v>Mongolia</v>
      </c>
      <c r="J473" t="str">
        <f>VLOOKUP(Table1[[#This Row],[VisaID]],'DimVisaApplications 2'!A:C,3,0)</f>
        <v>Approved</v>
      </c>
      <c r="K473" t="str">
        <f>VLOOKUP(Table1[[#This Row],[VisaID]],'DimVisaApplications 2'!A:D,4,0)</f>
        <v>UK</v>
      </c>
      <c r="L473" s="12">
        <f>VLOOKUP(Table1[[#This Row],[VisaID]],'DimVisaApplications 2'!A:E,5,0)</f>
        <v>45790</v>
      </c>
      <c r="M473" s="14">
        <f>VLOOKUP(Table1[[#This Row],[VisaID]],'DimVisaApplications 2'!A:G,7,0)</f>
        <v>1246</v>
      </c>
      <c r="N473" s="14" t="str">
        <f>VLOOKUP(Table1[[#This Row],[HotelID]],DimHotels!A:B,2,0)</f>
        <v>Sheraton</v>
      </c>
      <c r="O473" t="str">
        <f>VLOOKUP(Table1[[#This Row],[HotelID]],DimHotels!A:C,3,0)</f>
        <v>Dubai</v>
      </c>
      <c r="P473" s="14">
        <f>VLOOKUP(Table1[[#This Row],[HotelID]],DimHotels!A:E,5,0)</f>
        <v>408</v>
      </c>
      <c r="Q473" s="14">
        <f>VLOOKUP(Table1[[#This Row],[TicketID]],DimTickets!A:G,7,0)</f>
        <v>3283</v>
      </c>
      <c r="R473" s="14">
        <f>Table1[[#This Row],[Visa Fees]]+Table1[[#This Row],[Night Rate]]+Table1[[#This Row],[Ticket cost]]</f>
        <v>4937</v>
      </c>
    </row>
    <row r="474" spans="1:18" x14ac:dyDescent="0.3">
      <c r="A474" t="s">
        <v>21709</v>
      </c>
      <c r="B474" t="s">
        <v>1307</v>
      </c>
      <c r="C474" t="s">
        <v>14523</v>
      </c>
      <c r="D474" t="s">
        <v>16281</v>
      </c>
      <c r="E474" t="s">
        <v>19364</v>
      </c>
      <c r="F474" s="1">
        <v>45720</v>
      </c>
      <c r="G474" t="str">
        <f>VLOOKUP(Table1[[#This Row],[CustomerID]],DimCustomers!A:B,2,0)</f>
        <v>Aaron Taylor</v>
      </c>
      <c r="H474" t="str">
        <f>VLOOKUP(Table1[[#This Row],[CustomerID]],DimCustomers!A:C,3,0)</f>
        <v>Female</v>
      </c>
      <c r="I474" t="str">
        <f>VLOOKUP(Table1[[#This Row],[CustomerID]],DimCustomers!A:D,4,0)</f>
        <v>Gibraltar</v>
      </c>
      <c r="J474" t="str">
        <f>VLOOKUP(Table1[[#This Row],[VisaID]],'DimVisaApplications 2'!A:C,3,0)</f>
        <v>Approved</v>
      </c>
      <c r="K474" t="str">
        <f>VLOOKUP(Table1[[#This Row],[VisaID]],'DimVisaApplications 2'!A:D,4,0)</f>
        <v>UK</v>
      </c>
      <c r="L474" s="12">
        <f>VLOOKUP(Table1[[#This Row],[VisaID]],'DimVisaApplications 2'!A:E,5,0)</f>
        <v>45697</v>
      </c>
      <c r="M474" s="14">
        <f>VLOOKUP(Table1[[#This Row],[VisaID]],'DimVisaApplications 2'!A:G,7,0)</f>
        <v>1229</v>
      </c>
      <c r="N474" s="14" t="str">
        <f>VLOOKUP(Table1[[#This Row],[HotelID]],DimHotels!A:B,2,0)</f>
        <v>Hilton</v>
      </c>
      <c r="O474" t="str">
        <f>VLOOKUP(Table1[[#This Row],[HotelID]],DimHotels!A:C,3,0)</f>
        <v>New York</v>
      </c>
      <c r="P474" s="14">
        <f>VLOOKUP(Table1[[#This Row],[HotelID]],DimHotels!A:E,5,0)</f>
        <v>263</v>
      </c>
      <c r="Q474" s="14">
        <f>VLOOKUP(Table1[[#This Row],[TicketID]],DimTickets!A:G,7,0)</f>
        <v>1846</v>
      </c>
      <c r="R474" s="14">
        <f>Table1[[#This Row],[Visa Fees]]+Table1[[#This Row],[Night Rate]]+Table1[[#This Row],[Ticket cost]]</f>
        <v>3338</v>
      </c>
    </row>
    <row r="475" spans="1:18" x14ac:dyDescent="0.3">
      <c r="A475" t="s">
        <v>21710</v>
      </c>
      <c r="B475" t="s">
        <v>457</v>
      </c>
      <c r="C475" t="s">
        <v>14418</v>
      </c>
      <c r="D475" t="s">
        <v>16340</v>
      </c>
      <c r="E475" t="s">
        <v>19097</v>
      </c>
      <c r="F475" s="1">
        <v>45859</v>
      </c>
      <c r="G475" t="str">
        <f>VLOOKUP(Table1[[#This Row],[CustomerID]],DimCustomers!A:B,2,0)</f>
        <v>Whitney Hess</v>
      </c>
      <c r="H475" t="str">
        <f>VLOOKUP(Table1[[#This Row],[CustomerID]],DimCustomers!A:C,3,0)</f>
        <v>Female</v>
      </c>
      <c r="I475" t="str">
        <f>VLOOKUP(Table1[[#This Row],[CustomerID]],DimCustomers!A:D,4,0)</f>
        <v>Ecuador</v>
      </c>
      <c r="J475" t="str">
        <f>VLOOKUP(Table1[[#This Row],[VisaID]],'DimVisaApplications 2'!A:C,3,0)</f>
        <v>Pending</v>
      </c>
      <c r="K475" t="str">
        <f>VLOOKUP(Table1[[#This Row],[VisaID]],'DimVisaApplications 2'!A:D,4,0)</f>
        <v>Germany</v>
      </c>
      <c r="L475" s="12">
        <f>VLOOKUP(Table1[[#This Row],[VisaID]],'DimVisaApplications 2'!A:E,5,0)</f>
        <v>45684</v>
      </c>
      <c r="M475" s="14">
        <f>VLOOKUP(Table1[[#This Row],[VisaID]],'DimVisaApplications 2'!A:G,7,0)</f>
        <v>1261</v>
      </c>
      <c r="N475" s="14" t="str">
        <f>VLOOKUP(Table1[[#This Row],[HotelID]],DimHotels!A:B,2,0)</f>
        <v>Hilton</v>
      </c>
      <c r="O475" t="str">
        <f>VLOOKUP(Table1[[#This Row],[HotelID]],DimHotels!A:C,3,0)</f>
        <v>Cairo</v>
      </c>
      <c r="P475" s="14">
        <f>VLOOKUP(Table1[[#This Row],[HotelID]],DimHotels!A:E,5,0)</f>
        <v>684</v>
      </c>
      <c r="Q475" s="14">
        <f>VLOOKUP(Table1[[#This Row],[TicketID]],DimTickets!A:G,7,0)</f>
        <v>3702</v>
      </c>
      <c r="R475" s="14">
        <f>Table1[[#This Row],[Visa Fees]]+Table1[[#This Row],[Night Rate]]+Table1[[#This Row],[Ticket cost]]</f>
        <v>5647</v>
      </c>
    </row>
    <row r="476" spans="1:18" x14ac:dyDescent="0.3">
      <c r="A476" t="s">
        <v>21711</v>
      </c>
      <c r="B476" t="s">
        <v>2974</v>
      </c>
      <c r="C476" t="s">
        <v>14440</v>
      </c>
      <c r="D476" t="s">
        <v>18014</v>
      </c>
      <c r="E476" t="s">
        <v>20494</v>
      </c>
      <c r="F476" s="1">
        <v>45689</v>
      </c>
      <c r="G476" t="str">
        <f>VLOOKUP(Table1[[#This Row],[CustomerID]],DimCustomers!A:B,2,0)</f>
        <v>Colin Holland</v>
      </c>
      <c r="H476" t="str">
        <f>VLOOKUP(Table1[[#This Row],[CustomerID]],DimCustomers!A:C,3,0)</f>
        <v>Female</v>
      </c>
      <c r="I476" t="str">
        <f>VLOOKUP(Table1[[#This Row],[CustomerID]],DimCustomers!A:D,4,0)</f>
        <v>Malawi</v>
      </c>
      <c r="J476" t="str">
        <f>VLOOKUP(Table1[[#This Row],[VisaID]],'DimVisaApplications 2'!A:C,3,0)</f>
        <v>Pending</v>
      </c>
      <c r="K476" t="str">
        <f>VLOOKUP(Table1[[#This Row],[VisaID]],'DimVisaApplications 2'!A:D,4,0)</f>
        <v>USA</v>
      </c>
      <c r="L476" s="12">
        <f>VLOOKUP(Table1[[#This Row],[VisaID]],'DimVisaApplications 2'!A:E,5,0)</f>
        <v>45732</v>
      </c>
      <c r="M476" s="14">
        <f>VLOOKUP(Table1[[#This Row],[VisaID]],'DimVisaApplications 2'!A:G,7,0)</f>
        <v>1825</v>
      </c>
      <c r="N476" s="14" t="str">
        <f>VLOOKUP(Table1[[#This Row],[HotelID]],DimHotels!A:B,2,0)</f>
        <v>Sheraton</v>
      </c>
      <c r="O476" t="str">
        <f>VLOOKUP(Table1[[#This Row],[HotelID]],DimHotels!A:C,3,0)</f>
        <v>London</v>
      </c>
      <c r="P476" s="14">
        <f>VLOOKUP(Table1[[#This Row],[HotelID]],DimHotels!A:E,5,0)</f>
        <v>779</v>
      </c>
      <c r="Q476" s="14">
        <f>VLOOKUP(Table1[[#This Row],[TicketID]],DimTickets!A:G,7,0)</f>
        <v>3521</v>
      </c>
      <c r="R476" s="14">
        <f>Table1[[#This Row],[Visa Fees]]+Table1[[#This Row],[Night Rate]]+Table1[[#This Row],[Ticket cost]]</f>
        <v>6125</v>
      </c>
    </row>
    <row r="477" spans="1:18" x14ac:dyDescent="0.3">
      <c r="A477" t="s">
        <v>21712</v>
      </c>
      <c r="B477" t="s">
        <v>2282</v>
      </c>
      <c r="C477" t="s">
        <v>14711</v>
      </c>
      <c r="D477" t="s">
        <v>18209</v>
      </c>
      <c r="E477" t="s">
        <v>20316</v>
      </c>
      <c r="F477" s="1">
        <v>45772</v>
      </c>
      <c r="G477" t="str">
        <f>VLOOKUP(Table1[[#This Row],[CustomerID]],DimCustomers!A:B,2,0)</f>
        <v>Ronnie Johnson</v>
      </c>
      <c r="H477" t="str">
        <f>VLOOKUP(Table1[[#This Row],[CustomerID]],DimCustomers!A:C,3,0)</f>
        <v>Female</v>
      </c>
      <c r="I477" t="str">
        <f>VLOOKUP(Table1[[#This Row],[CustomerID]],DimCustomers!A:D,4,0)</f>
        <v>British Indian Ocean Territory (Chagos Archipelago)</v>
      </c>
      <c r="J477" t="str">
        <f>VLOOKUP(Table1[[#This Row],[VisaID]],'DimVisaApplications 2'!A:C,3,0)</f>
        <v>Approved</v>
      </c>
      <c r="K477" t="str">
        <f>VLOOKUP(Table1[[#This Row],[VisaID]],'DimVisaApplications 2'!A:D,4,0)</f>
        <v>UK</v>
      </c>
      <c r="L477" s="12">
        <f>VLOOKUP(Table1[[#This Row],[VisaID]],'DimVisaApplications 2'!A:E,5,0)</f>
        <v>45613</v>
      </c>
      <c r="M477" s="14">
        <f>VLOOKUP(Table1[[#This Row],[VisaID]],'DimVisaApplications 2'!A:G,7,0)</f>
        <v>531</v>
      </c>
      <c r="N477" s="14" t="str">
        <f>VLOOKUP(Table1[[#This Row],[HotelID]],DimHotels!A:B,2,0)</f>
        <v>Marriott</v>
      </c>
      <c r="O477" t="str">
        <f>VLOOKUP(Table1[[#This Row],[HotelID]],DimHotels!A:C,3,0)</f>
        <v>London</v>
      </c>
      <c r="P477" s="14">
        <f>VLOOKUP(Table1[[#This Row],[HotelID]],DimHotels!A:E,5,0)</f>
        <v>747</v>
      </c>
      <c r="Q477" s="14">
        <f>VLOOKUP(Table1[[#This Row],[TicketID]],DimTickets!A:G,7,0)</f>
        <v>3658</v>
      </c>
      <c r="R477" s="14">
        <f>Table1[[#This Row],[Visa Fees]]+Table1[[#This Row],[Night Rate]]+Table1[[#This Row],[Ticket cost]]</f>
        <v>4936</v>
      </c>
    </row>
    <row r="478" spans="1:18" x14ac:dyDescent="0.3">
      <c r="A478" t="s">
        <v>21713</v>
      </c>
      <c r="B478" t="s">
        <v>2886</v>
      </c>
      <c r="C478" t="s">
        <v>12681</v>
      </c>
      <c r="D478" t="s">
        <v>17562</v>
      </c>
      <c r="E478" t="s">
        <v>19798</v>
      </c>
      <c r="F478" s="1">
        <v>45722</v>
      </c>
      <c r="G478" t="str">
        <f>VLOOKUP(Table1[[#This Row],[CustomerID]],DimCustomers!A:B,2,0)</f>
        <v>Krystal Garcia</v>
      </c>
      <c r="H478" t="str">
        <f>VLOOKUP(Table1[[#This Row],[CustomerID]],DimCustomers!A:C,3,0)</f>
        <v>Male</v>
      </c>
      <c r="I478" t="str">
        <f>VLOOKUP(Table1[[#This Row],[CustomerID]],DimCustomers!A:D,4,0)</f>
        <v>Palestinian Territory</v>
      </c>
      <c r="J478" t="str">
        <f>VLOOKUP(Table1[[#This Row],[VisaID]],'DimVisaApplications 2'!A:C,3,0)</f>
        <v>Approved</v>
      </c>
      <c r="K478" t="str">
        <f>VLOOKUP(Table1[[#This Row],[VisaID]],'DimVisaApplications 2'!A:D,4,0)</f>
        <v>UAE</v>
      </c>
      <c r="L478" s="12">
        <f>VLOOKUP(Table1[[#This Row],[VisaID]],'DimVisaApplications 2'!A:E,5,0)</f>
        <v>45612</v>
      </c>
      <c r="M478" s="14">
        <f>VLOOKUP(Table1[[#This Row],[VisaID]],'DimVisaApplications 2'!A:G,7,0)</f>
        <v>1150</v>
      </c>
      <c r="N478" s="14" t="str">
        <f>VLOOKUP(Table1[[#This Row],[HotelID]],DimHotels!A:B,2,0)</f>
        <v>Radisson</v>
      </c>
      <c r="O478" t="str">
        <f>VLOOKUP(Table1[[#This Row],[HotelID]],DimHotels!A:C,3,0)</f>
        <v>Cairo</v>
      </c>
      <c r="P478" s="14">
        <f>VLOOKUP(Table1[[#This Row],[HotelID]],DimHotels!A:E,5,0)</f>
        <v>144</v>
      </c>
      <c r="Q478" s="14">
        <f>VLOOKUP(Table1[[#This Row],[TicketID]],DimTickets!A:G,7,0)</f>
        <v>4642</v>
      </c>
      <c r="R478" s="14">
        <f>Table1[[#This Row],[Visa Fees]]+Table1[[#This Row],[Night Rate]]+Table1[[#This Row],[Ticket cost]]</f>
        <v>5936</v>
      </c>
    </row>
    <row r="479" spans="1:18" x14ac:dyDescent="0.3">
      <c r="A479" t="s">
        <v>21714</v>
      </c>
      <c r="B479" t="s">
        <v>1324</v>
      </c>
      <c r="C479" t="s">
        <v>13982</v>
      </c>
      <c r="D479" t="s">
        <v>15469</v>
      </c>
      <c r="E479" t="s">
        <v>18415</v>
      </c>
      <c r="F479" s="1">
        <v>45855</v>
      </c>
      <c r="G479" t="str">
        <f>VLOOKUP(Table1[[#This Row],[CustomerID]],DimCustomers!A:B,2,0)</f>
        <v>Laura Spencer</v>
      </c>
      <c r="H479" t="str">
        <f>VLOOKUP(Table1[[#This Row],[CustomerID]],DimCustomers!A:C,3,0)</f>
        <v>Male</v>
      </c>
      <c r="I479" t="str">
        <f>VLOOKUP(Table1[[#This Row],[CustomerID]],DimCustomers!A:D,4,0)</f>
        <v>Egypt</v>
      </c>
      <c r="J479" t="str">
        <f>VLOOKUP(Table1[[#This Row],[VisaID]],'DimVisaApplications 2'!A:C,3,0)</f>
        <v>Pending</v>
      </c>
      <c r="K479" t="str">
        <f>VLOOKUP(Table1[[#This Row],[VisaID]],'DimVisaApplications 2'!A:D,4,0)</f>
        <v>UK</v>
      </c>
      <c r="L479" s="12">
        <f>VLOOKUP(Table1[[#This Row],[VisaID]],'DimVisaApplications 2'!A:E,5,0)</f>
        <v>45739</v>
      </c>
      <c r="M479" s="14">
        <f>VLOOKUP(Table1[[#This Row],[VisaID]],'DimVisaApplications 2'!A:G,7,0)</f>
        <v>1852</v>
      </c>
      <c r="N479" s="14" t="str">
        <f>VLOOKUP(Table1[[#This Row],[HotelID]],DimHotels!A:B,2,0)</f>
        <v>Hilton</v>
      </c>
      <c r="O479" t="str">
        <f>VLOOKUP(Table1[[#This Row],[HotelID]],DimHotels!A:C,3,0)</f>
        <v>London</v>
      </c>
      <c r="P479" s="14">
        <f>VLOOKUP(Table1[[#This Row],[HotelID]],DimHotels!A:E,5,0)</f>
        <v>608</v>
      </c>
      <c r="Q479" s="14">
        <f>VLOOKUP(Table1[[#This Row],[TicketID]],DimTickets!A:G,7,0)</f>
        <v>2524</v>
      </c>
      <c r="R479" s="14">
        <f>Table1[[#This Row],[Visa Fees]]+Table1[[#This Row],[Night Rate]]+Table1[[#This Row],[Ticket cost]]</f>
        <v>4984</v>
      </c>
    </row>
    <row r="480" spans="1:18" x14ac:dyDescent="0.3">
      <c r="A480" t="s">
        <v>21715</v>
      </c>
      <c r="B480" t="s">
        <v>596</v>
      </c>
      <c r="C480" t="s">
        <v>12615</v>
      </c>
      <c r="D480" t="s">
        <v>16557</v>
      </c>
      <c r="E480" t="s">
        <v>19276</v>
      </c>
      <c r="F480" s="1">
        <v>45838</v>
      </c>
      <c r="G480" t="str">
        <f>VLOOKUP(Table1[[#This Row],[CustomerID]],DimCustomers!A:B,2,0)</f>
        <v>Veronica Hunt</v>
      </c>
      <c r="H480" t="str">
        <f>VLOOKUP(Table1[[#This Row],[CustomerID]],DimCustomers!A:C,3,0)</f>
        <v>Female</v>
      </c>
      <c r="I480" t="str">
        <f>VLOOKUP(Table1[[#This Row],[CustomerID]],DimCustomers!A:D,4,0)</f>
        <v>Netherlands Antilles</v>
      </c>
      <c r="J480" t="str">
        <f>VLOOKUP(Table1[[#This Row],[VisaID]],'DimVisaApplications 2'!A:C,3,0)</f>
        <v>Pending</v>
      </c>
      <c r="K480" t="str">
        <f>VLOOKUP(Table1[[#This Row],[VisaID]],'DimVisaApplications 2'!A:D,4,0)</f>
        <v>France</v>
      </c>
      <c r="L480" s="12">
        <f>VLOOKUP(Table1[[#This Row],[VisaID]],'DimVisaApplications 2'!A:E,5,0)</f>
        <v>45767</v>
      </c>
      <c r="M480" s="14">
        <f>VLOOKUP(Table1[[#This Row],[VisaID]],'DimVisaApplications 2'!A:G,7,0)</f>
        <v>1328</v>
      </c>
      <c r="N480" s="14" t="str">
        <f>VLOOKUP(Table1[[#This Row],[HotelID]],DimHotels!A:B,2,0)</f>
        <v>Radisson</v>
      </c>
      <c r="O480" t="str">
        <f>VLOOKUP(Table1[[#This Row],[HotelID]],DimHotels!A:C,3,0)</f>
        <v>New York</v>
      </c>
      <c r="P480" s="14">
        <f>VLOOKUP(Table1[[#This Row],[HotelID]],DimHotels!A:E,5,0)</f>
        <v>630</v>
      </c>
      <c r="Q480" s="14">
        <f>VLOOKUP(Table1[[#This Row],[TicketID]],DimTickets!A:G,7,0)</f>
        <v>3200</v>
      </c>
      <c r="R480" s="14">
        <f>Table1[[#This Row],[Visa Fees]]+Table1[[#This Row],[Night Rate]]+Table1[[#This Row],[Ticket cost]]</f>
        <v>5158</v>
      </c>
    </row>
    <row r="481" spans="1:18" x14ac:dyDescent="0.3">
      <c r="A481" t="s">
        <v>21716</v>
      </c>
      <c r="B481" t="s">
        <v>1392</v>
      </c>
      <c r="C481" t="s">
        <v>13400</v>
      </c>
      <c r="D481" t="s">
        <v>15612</v>
      </c>
      <c r="E481" t="s">
        <v>19848</v>
      </c>
      <c r="F481" s="1">
        <v>45793</v>
      </c>
      <c r="G481" t="str">
        <f>VLOOKUP(Table1[[#This Row],[CustomerID]],DimCustomers!A:B,2,0)</f>
        <v>Lisa Reese</v>
      </c>
      <c r="H481" t="str">
        <f>VLOOKUP(Table1[[#This Row],[CustomerID]],DimCustomers!A:C,3,0)</f>
        <v>Female</v>
      </c>
      <c r="I481" t="str">
        <f>VLOOKUP(Table1[[#This Row],[CustomerID]],DimCustomers!A:D,4,0)</f>
        <v>Wallis and Futuna</v>
      </c>
      <c r="J481" t="str">
        <f>VLOOKUP(Table1[[#This Row],[VisaID]],'DimVisaApplications 2'!A:C,3,0)</f>
        <v>Pending</v>
      </c>
      <c r="K481" t="str">
        <f>VLOOKUP(Table1[[#This Row],[VisaID]],'DimVisaApplications 2'!A:D,4,0)</f>
        <v>UAE</v>
      </c>
      <c r="L481" s="12">
        <f>VLOOKUP(Table1[[#This Row],[VisaID]],'DimVisaApplications 2'!A:E,5,0)</f>
        <v>45718</v>
      </c>
      <c r="M481" s="14">
        <f>VLOOKUP(Table1[[#This Row],[VisaID]],'DimVisaApplications 2'!A:G,7,0)</f>
        <v>926</v>
      </c>
      <c r="N481" s="14" t="str">
        <f>VLOOKUP(Table1[[#This Row],[HotelID]],DimHotels!A:B,2,0)</f>
        <v>Radisson</v>
      </c>
      <c r="O481" t="str">
        <f>VLOOKUP(Table1[[#This Row],[HotelID]],DimHotels!A:C,3,0)</f>
        <v>New York</v>
      </c>
      <c r="P481" s="14">
        <f>VLOOKUP(Table1[[#This Row],[HotelID]],DimHotels!A:E,5,0)</f>
        <v>188</v>
      </c>
      <c r="Q481" s="14">
        <f>VLOOKUP(Table1[[#This Row],[TicketID]],DimTickets!A:G,7,0)</f>
        <v>1442</v>
      </c>
      <c r="R481" s="14">
        <f>Table1[[#This Row],[Visa Fees]]+Table1[[#This Row],[Night Rate]]+Table1[[#This Row],[Ticket cost]]</f>
        <v>2556</v>
      </c>
    </row>
    <row r="482" spans="1:18" x14ac:dyDescent="0.3">
      <c r="A482" t="s">
        <v>21717</v>
      </c>
      <c r="B482" t="s">
        <v>1836</v>
      </c>
      <c r="C482" t="s">
        <v>12453</v>
      </c>
      <c r="D482" t="s">
        <v>17255</v>
      </c>
      <c r="E482" t="s">
        <v>18757</v>
      </c>
      <c r="F482" s="1">
        <v>45844</v>
      </c>
      <c r="G482" t="str">
        <f>VLOOKUP(Table1[[#This Row],[CustomerID]],DimCustomers!A:B,2,0)</f>
        <v>Candice Peterson</v>
      </c>
      <c r="H482" t="str">
        <f>VLOOKUP(Table1[[#This Row],[CustomerID]],DimCustomers!A:C,3,0)</f>
        <v>Female</v>
      </c>
      <c r="I482" t="str">
        <f>VLOOKUP(Table1[[#This Row],[CustomerID]],DimCustomers!A:D,4,0)</f>
        <v>Turks and Caicos Islands</v>
      </c>
      <c r="J482" t="str">
        <f>VLOOKUP(Table1[[#This Row],[VisaID]],'DimVisaApplications 2'!A:C,3,0)</f>
        <v>Approved</v>
      </c>
      <c r="K482" t="str">
        <f>VLOOKUP(Table1[[#This Row],[VisaID]],'DimVisaApplications 2'!A:D,4,0)</f>
        <v>UAE</v>
      </c>
      <c r="L482" s="12">
        <f>VLOOKUP(Table1[[#This Row],[VisaID]],'DimVisaApplications 2'!A:E,5,0)</f>
        <v>45601</v>
      </c>
      <c r="M482" s="14">
        <f>VLOOKUP(Table1[[#This Row],[VisaID]],'DimVisaApplications 2'!A:G,7,0)</f>
        <v>783</v>
      </c>
      <c r="N482" s="14" t="str">
        <f>VLOOKUP(Table1[[#This Row],[HotelID]],DimHotels!A:B,2,0)</f>
        <v>Radisson</v>
      </c>
      <c r="O482" t="str">
        <f>VLOOKUP(Table1[[#This Row],[HotelID]],DimHotels!A:C,3,0)</f>
        <v>New York</v>
      </c>
      <c r="P482" s="14">
        <f>VLOOKUP(Table1[[#This Row],[HotelID]],DimHotels!A:E,5,0)</f>
        <v>196</v>
      </c>
      <c r="Q482" s="14">
        <f>VLOOKUP(Table1[[#This Row],[TicketID]],DimTickets!A:G,7,0)</f>
        <v>4139</v>
      </c>
      <c r="R482" s="14">
        <f>Table1[[#This Row],[Visa Fees]]+Table1[[#This Row],[Night Rate]]+Table1[[#This Row],[Ticket cost]]</f>
        <v>5118</v>
      </c>
    </row>
    <row r="483" spans="1:18" x14ac:dyDescent="0.3">
      <c r="A483" t="s">
        <v>21718</v>
      </c>
      <c r="B483" t="s">
        <v>2981</v>
      </c>
      <c r="C483" t="s">
        <v>12685</v>
      </c>
      <c r="D483" t="s">
        <v>15527</v>
      </c>
      <c r="E483" t="s">
        <v>20607</v>
      </c>
      <c r="F483" s="1">
        <v>45756</v>
      </c>
      <c r="G483" t="str">
        <f>VLOOKUP(Table1[[#This Row],[CustomerID]],DimCustomers!A:B,2,0)</f>
        <v>Luis Robertson</v>
      </c>
      <c r="H483" t="str">
        <f>VLOOKUP(Table1[[#This Row],[CustomerID]],DimCustomers!A:C,3,0)</f>
        <v>Male</v>
      </c>
      <c r="I483" t="str">
        <f>VLOOKUP(Table1[[#This Row],[CustomerID]],DimCustomers!A:D,4,0)</f>
        <v>Egypt</v>
      </c>
      <c r="J483" t="str">
        <f>VLOOKUP(Table1[[#This Row],[VisaID]],'DimVisaApplications 2'!A:C,3,0)</f>
        <v>Approved</v>
      </c>
      <c r="K483" t="str">
        <f>VLOOKUP(Table1[[#This Row],[VisaID]],'DimVisaApplications 2'!A:D,4,0)</f>
        <v>France</v>
      </c>
      <c r="L483" s="12">
        <f>VLOOKUP(Table1[[#This Row],[VisaID]],'DimVisaApplications 2'!A:E,5,0)</f>
        <v>45660</v>
      </c>
      <c r="M483" s="14">
        <f>VLOOKUP(Table1[[#This Row],[VisaID]],'DimVisaApplications 2'!A:G,7,0)</f>
        <v>973</v>
      </c>
      <c r="N483" s="14" t="str">
        <f>VLOOKUP(Table1[[#This Row],[HotelID]],DimHotels!A:B,2,0)</f>
        <v>Marriott</v>
      </c>
      <c r="O483" t="str">
        <f>VLOOKUP(Table1[[#This Row],[HotelID]],DimHotels!A:C,3,0)</f>
        <v>Cairo</v>
      </c>
      <c r="P483" s="14">
        <f>VLOOKUP(Table1[[#This Row],[HotelID]],DimHotels!A:E,5,0)</f>
        <v>137</v>
      </c>
      <c r="Q483" s="14">
        <f>VLOOKUP(Table1[[#This Row],[TicketID]],DimTickets!A:G,7,0)</f>
        <v>1930</v>
      </c>
      <c r="R483" s="14">
        <f>Table1[[#This Row],[Visa Fees]]+Table1[[#This Row],[Night Rate]]+Table1[[#This Row],[Ticket cost]]</f>
        <v>3040</v>
      </c>
    </row>
    <row r="484" spans="1:18" x14ac:dyDescent="0.3">
      <c r="A484" t="s">
        <v>21719</v>
      </c>
      <c r="B484" t="s">
        <v>37</v>
      </c>
      <c r="C484" t="s">
        <v>15106</v>
      </c>
      <c r="D484" t="s">
        <v>16421</v>
      </c>
      <c r="E484" t="s">
        <v>18469</v>
      </c>
      <c r="F484" s="1">
        <v>45817</v>
      </c>
      <c r="G484" t="str">
        <f>VLOOKUP(Table1[[#This Row],[CustomerID]],DimCustomers!A:B,2,0)</f>
        <v>Whitney Stark</v>
      </c>
      <c r="H484" t="str">
        <f>VLOOKUP(Table1[[#This Row],[CustomerID]],DimCustomers!A:C,3,0)</f>
        <v>Male</v>
      </c>
      <c r="I484" t="str">
        <f>VLOOKUP(Table1[[#This Row],[CustomerID]],DimCustomers!A:D,4,0)</f>
        <v>Nepal</v>
      </c>
      <c r="J484" t="str">
        <f>VLOOKUP(Table1[[#This Row],[VisaID]],'DimVisaApplications 2'!A:C,3,0)</f>
        <v>Rejected</v>
      </c>
      <c r="K484" t="str">
        <f>VLOOKUP(Table1[[#This Row],[VisaID]],'DimVisaApplications 2'!A:D,4,0)</f>
        <v>USA</v>
      </c>
      <c r="L484" s="12">
        <f>VLOOKUP(Table1[[#This Row],[VisaID]],'DimVisaApplications 2'!A:E,5,0)</f>
        <v>45519</v>
      </c>
      <c r="M484" s="14">
        <f>VLOOKUP(Table1[[#This Row],[VisaID]],'DimVisaApplications 2'!A:G,7,0)</f>
        <v>1000</v>
      </c>
      <c r="N484" s="14" t="str">
        <f>VLOOKUP(Table1[[#This Row],[HotelID]],DimHotels!A:B,2,0)</f>
        <v>Sheraton</v>
      </c>
      <c r="O484" t="str">
        <f>VLOOKUP(Table1[[#This Row],[HotelID]],DimHotels!A:C,3,0)</f>
        <v>New York</v>
      </c>
      <c r="P484" s="14">
        <f>VLOOKUP(Table1[[#This Row],[HotelID]],DimHotels!A:E,5,0)</f>
        <v>739</v>
      </c>
      <c r="Q484" s="14">
        <f>VLOOKUP(Table1[[#This Row],[TicketID]],DimTickets!A:G,7,0)</f>
        <v>2523</v>
      </c>
      <c r="R484" s="14">
        <f>Table1[[#This Row],[Visa Fees]]+Table1[[#This Row],[Night Rate]]+Table1[[#This Row],[Ticket cost]]</f>
        <v>4262</v>
      </c>
    </row>
    <row r="485" spans="1:18" x14ac:dyDescent="0.3">
      <c r="A485" t="s">
        <v>21720</v>
      </c>
      <c r="B485" t="s">
        <v>2757</v>
      </c>
      <c r="C485" t="s">
        <v>13562</v>
      </c>
      <c r="D485" t="s">
        <v>16139</v>
      </c>
      <c r="E485" t="s">
        <v>18649</v>
      </c>
      <c r="F485" s="1">
        <v>45790</v>
      </c>
      <c r="G485" t="str">
        <f>VLOOKUP(Table1[[#This Row],[CustomerID]],DimCustomers!A:B,2,0)</f>
        <v>Amanda Johnson</v>
      </c>
      <c r="H485" t="str">
        <f>VLOOKUP(Table1[[#This Row],[CustomerID]],DimCustomers!A:C,3,0)</f>
        <v>Male</v>
      </c>
      <c r="I485" t="str">
        <f>VLOOKUP(Table1[[#This Row],[CustomerID]],DimCustomers!A:D,4,0)</f>
        <v>Saudi Arabia</v>
      </c>
      <c r="J485" t="str">
        <f>VLOOKUP(Table1[[#This Row],[VisaID]],'DimVisaApplications 2'!A:C,3,0)</f>
        <v>Rejected</v>
      </c>
      <c r="K485" t="str">
        <f>VLOOKUP(Table1[[#This Row],[VisaID]],'DimVisaApplications 2'!A:D,4,0)</f>
        <v>Canada</v>
      </c>
      <c r="L485" s="12">
        <f>VLOOKUP(Table1[[#This Row],[VisaID]],'DimVisaApplications 2'!A:E,5,0)</f>
        <v>45550</v>
      </c>
      <c r="M485" s="14">
        <f>VLOOKUP(Table1[[#This Row],[VisaID]],'DimVisaApplications 2'!A:G,7,0)</f>
        <v>1096</v>
      </c>
      <c r="N485" s="14" t="str">
        <f>VLOOKUP(Table1[[#This Row],[HotelID]],DimHotels!A:B,2,0)</f>
        <v>Four Seasons</v>
      </c>
      <c r="O485" t="str">
        <f>VLOOKUP(Table1[[#This Row],[HotelID]],DimHotels!A:C,3,0)</f>
        <v>Cairo</v>
      </c>
      <c r="P485" s="14">
        <f>VLOOKUP(Table1[[#This Row],[HotelID]],DimHotels!A:E,5,0)</f>
        <v>654</v>
      </c>
      <c r="Q485" s="14">
        <f>VLOOKUP(Table1[[#This Row],[TicketID]],DimTickets!A:G,7,0)</f>
        <v>2113</v>
      </c>
      <c r="R485" s="14">
        <f>Table1[[#This Row],[Visa Fees]]+Table1[[#This Row],[Night Rate]]+Table1[[#This Row],[Ticket cost]]</f>
        <v>3863</v>
      </c>
    </row>
    <row r="486" spans="1:18" x14ac:dyDescent="0.3">
      <c r="A486" t="s">
        <v>21721</v>
      </c>
      <c r="B486" t="s">
        <v>827</v>
      </c>
      <c r="C486" t="s">
        <v>14516</v>
      </c>
      <c r="D486" t="s">
        <v>17488</v>
      </c>
      <c r="E486" t="s">
        <v>19484</v>
      </c>
      <c r="F486" s="1">
        <v>45763</v>
      </c>
      <c r="G486" t="str">
        <f>VLOOKUP(Table1[[#This Row],[CustomerID]],DimCustomers!A:B,2,0)</f>
        <v>Douglas Adams</v>
      </c>
      <c r="H486" t="str">
        <f>VLOOKUP(Table1[[#This Row],[CustomerID]],DimCustomers!A:C,3,0)</f>
        <v>Male</v>
      </c>
      <c r="I486" t="str">
        <f>VLOOKUP(Table1[[#This Row],[CustomerID]],DimCustomers!A:D,4,0)</f>
        <v>Antarctica (the territory South of 60 deg S)</v>
      </c>
      <c r="J486" t="str">
        <f>VLOOKUP(Table1[[#This Row],[VisaID]],'DimVisaApplications 2'!A:C,3,0)</f>
        <v>Rejected</v>
      </c>
      <c r="K486" t="str">
        <f>VLOOKUP(Table1[[#This Row],[VisaID]],'DimVisaApplications 2'!A:D,4,0)</f>
        <v>UK</v>
      </c>
      <c r="L486" s="12">
        <f>VLOOKUP(Table1[[#This Row],[VisaID]],'DimVisaApplications 2'!A:E,5,0)</f>
        <v>45841</v>
      </c>
      <c r="M486" s="14">
        <f>VLOOKUP(Table1[[#This Row],[VisaID]],'DimVisaApplications 2'!A:G,7,0)</f>
        <v>1426</v>
      </c>
      <c r="N486" s="14" t="str">
        <f>VLOOKUP(Table1[[#This Row],[HotelID]],DimHotels!A:B,2,0)</f>
        <v>Marriott</v>
      </c>
      <c r="O486" t="str">
        <f>VLOOKUP(Table1[[#This Row],[HotelID]],DimHotels!A:C,3,0)</f>
        <v>Paris</v>
      </c>
      <c r="P486" s="14">
        <f>VLOOKUP(Table1[[#This Row],[HotelID]],DimHotels!A:E,5,0)</f>
        <v>391</v>
      </c>
      <c r="Q486" s="14">
        <f>VLOOKUP(Table1[[#This Row],[TicketID]],DimTickets!A:G,7,0)</f>
        <v>1941</v>
      </c>
      <c r="R486" s="14">
        <f>Table1[[#This Row],[Visa Fees]]+Table1[[#This Row],[Night Rate]]+Table1[[#This Row],[Ticket cost]]</f>
        <v>3758</v>
      </c>
    </row>
    <row r="487" spans="1:18" x14ac:dyDescent="0.3">
      <c r="A487" t="s">
        <v>21722</v>
      </c>
      <c r="B487" t="s">
        <v>1722</v>
      </c>
      <c r="C487" t="s">
        <v>14796</v>
      </c>
      <c r="D487" t="s">
        <v>18081</v>
      </c>
      <c r="E487" t="s">
        <v>18566</v>
      </c>
      <c r="F487" s="1">
        <v>45745</v>
      </c>
      <c r="G487" t="str">
        <f>VLOOKUP(Table1[[#This Row],[CustomerID]],DimCustomers!A:B,2,0)</f>
        <v>Michael Sanchez</v>
      </c>
      <c r="H487" t="str">
        <f>VLOOKUP(Table1[[#This Row],[CustomerID]],DimCustomers!A:C,3,0)</f>
        <v>Female</v>
      </c>
      <c r="I487" t="str">
        <f>VLOOKUP(Table1[[#This Row],[CustomerID]],DimCustomers!A:D,4,0)</f>
        <v>Israel</v>
      </c>
      <c r="J487" t="str">
        <f>VLOOKUP(Table1[[#This Row],[VisaID]],'DimVisaApplications 2'!A:C,3,0)</f>
        <v>Rejected</v>
      </c>
      <c r="K487" t="str">
        <f>VLOOKUP(Table1[[#This Row],[VisaID]],'DimVisaApplications 2'!A:D,4,0)</f>
        <v>France</v>
      </c>
      <c r="L487" s="12">
        <f>VLOOKUP(Table1[[#This Row],[VisaID]],'DimVisaApplications 2'!A:E,5,0)</f>
        <v>45595</v>
      </c>
      <c r="M487" s="14">
        <f>VLOOKUP(Table1[[#This Row],[VisaID]],'DimVisaApplications 2'!A:G,7,0)</f>
        <v>604</v>
      </c>
      <c r="N487" s="14" t="str">
        <f>VLOOKUP(Table1[[#This Row],[HotelID]],DimHotels!A:B,2,0)</f>
        <v>Sheraton</v>
      </c>
      <c r="O487" t="str">
        <f>VLOOKUP(Table1[[#This Row],[HotelID]],DimHotels!A:C,3,0)</f>
        <v>New York</v>
      </c>
      <c r="P487" s="14">
        <f>VLOOKUP(Table1[[#This Row],[HotelID]],DimHotels!A:E,5,0)</f>
        <v>584</v>
      </c>
      <c r="Q487" s="14">
        <f>VLOOKUP(Table1[[#This Row],[TicketID]],DimTickets!A:G,7,0)</f>
        <v>3523</v>
      </c>
      <c r="R487" s="14">
        <f>Table1[[#This Row],[Visa Fees]]+Table1[[#This Row],[Night Rate]]+Table1[[#This Row],[Ticket cost]]</f>
        <v>4711</v>
      </c>
    </row>
    <row r="488" spans="1:18" x14ac:dyDescent="0.3">
      <c r="A488" t="s">
        <v>21723</v>
      </c>
      <c r="B488" t="s">
        <v>2710</v>
      </c>
      <c r="C488" t="s">
        <v>13416</v>
      </c>
      <c r="D488" t="s">
        <v>15273</v>
      </c>
      <c r="E488" t="s">
        <v>20021</v>
      </c>
      <c r="F488" s="1">
        <v>45791</v>
      </c>
      <c r="G488" t="str">
        <f>VLOOKUP(Table1[[#This Row],[CustomerID]],DimCustomers!A:B,2,0)</f>
        <v>Timothy Carey</v>
      </c>
      <c r="H488" t="str">
        <f>VLOOKUP(Table1[[#This Row],[CustomerID]],DimCustomers!A:C,3,0)</f>
        <v>Male</v>
      </c>
      <c r="I488" t="str">
        <f>VLOOKUP(Table1[[#This Row],[CustomerID]],DimCustomers!A:D,4,0)</f>
        <v>Turks and Caicos Islands</v>
      </c>
      <c r="J488" t="str">
        <f>VLOOKUP(Table1[[#This Row],[VisaID]],'DimVisaApplications 2'!A:C,3,0)</f>
        <v>Rejected</v>
      </c>
      <c r="K488" t="str">
        <f>VLOOKUP(Table1[[#This Row],[VisaID]],'DimVisaApplications 2'!A:D,4,0)</f>
        <v>France</v>
      </c>
      <c r="L488" s="12">
        <f>VLOOKUP(Table1[[#This Row],[VisaID]],'DimVisaApplications 2'!A:E,5,0)</f>
        <v>45842</v>
      </c>
      <c r="M488" s="14">
        <f>VLOOKUP(Table1[[#This Row],[VisaID]],'DimVisaApplications 2'!A:G,7,0)</f>
        <v>1683</v>
      </c>
      <c r="N488" s="14" t="str">
        <f>VLOOKUP(Table1[[#This Row],[HotelID]],DimHotels!A:B,2,0)</f>
        <v>Hilton</v>
      </c>
      <c r="O488" t="str">
        <f>VLOOKUP(Table1[[#This Row],[HotelID]],DimHotels!A:C,3,0)</f>
        <v>New York</v>
      </c>
      <c r="P488" s="14">
        <f>VLOOKUP(Table1[[#This Row],[HotelID]],DimHotels!A:E,5,0)</f>
        <v>154</v>
      </c>
      <c r="Q488" s="14">
        <f>VLOOKUP(Table1[[#This Row],[TicketID]],DimTickets!A:G,7,0)</f>
        <v>3689</v>
      </c>
      <c r="R488" s="14">
        <f>Table1[[#This Row],[Visa Fees]]+Table1[[#This Row],[Night Rate]]+Table1[[#This Row],[Ticket cost]]</f>
        <v>5526</v>
      </c>
    </row>
    <row r="489" spans="1:18" x14ac:dyDescent="0.3">
      <c r="A489" t="s">
        <v>21724</v>
      </c>
      <c r="B489" t="s">
        <v>774</v>
      </c>
      <c r="C489" t="s">
        <v>13400</v>
      </c>
      <c r="D489" t="s">
        <v>16898</v>
      </c>
      <c r="E489" t="s">
        <v>20429</v>
      </c>
      <c r="F489" s="1">
        <v>45758</v>
      </c>
      <c r="G489" t="str">
        <f>VLOOKUP(Table1[[#This Row],[CustomerID]],DimCustomers!A:B,2,0)</f>
        <v>Troy Kerr</v>
      </c>
      <c r="H489" t="str">
        <f>VLOOKUP(Table1[[#This Row],[CustomerID]],DimCustomers!A:C,3,0)</f>
        <v>Female</v>
      </c>
      <c r="I489" t="str">
        <f>VLOOKUP(Table1[[#This Row],[CustomerID]],DimCustomers!A:D,4,0)</f>
        <v>El Salvador</v>
      </c>
      <c r="J489" t="str">
        <f>VLOOKUP(Table1[[#This Row],[VisaID]],'DimVisaApplications 2'!A:C,3,0)</f>
        <v>Pending</v>
      </c>
      <c r="K489" t="str">
        <f>VLOOKUP(Table1[[#This Row],[VisaID]],'DimVisaApplications 2'!A:D,4,0)</f>
        <v>UAE</v>
      </c>
      <c r="L489" s="12">
        <f>VLOOKUP(Table1[[#This Row],[VisaID]],'DimVisaApplications 2'!A:E,5,0)</f>
        <v>45718</v>
      </c>
      <c r="M489" s="14">
        <f>VLOOKUP(Table1[[#This Row],[VisaID]],'DimVisaApplications 2'!A:G,7,0)</f>
        <v>926</v>
      </c>
      <c r="N489" s="14" t="str">
        <f>VLOOKUP(Table1[[#This Row],[HotelID]],DimHotels!A:B,2,0)</f>
        <v>Sheraton</v>
      </c>
      <c r="O489" t="str">
        <f>VLOOKUP(Table1[[#This Row],[HotelID]],DimHotels!A:C,3,0)</f>
        <v>Paris</v>
      </c>
      <c r="P489" s="14">
        <f>VLOOKUP(Table1[[#This Row],[HotelID]],DimHotels!A:E,5,0)</f>
        <v>464</v>
      </c>
      <c r="Q489" s="14">
        <f>VLOOKUP(Table1[[#This Row],[TicketID]],DimTickets!A:G,7,0)</f>
        <v>4855</v>
      </c>
      <c r="R489" s="14">
        <f>Table1[[#This Row],[Visa Fees]]+Table1[[#This Row],[Night Rate]]+Table1[[#This Row],[Ticket cost]]</f>
        <v>6245</v>
      </c>
    </row>
    <row r="490" spans="1:18" x14ac:dyDescent="0.3">
      <c r="A490" t="s">
        <v>21725</v>
      </c>
      <c r="B490" t="s">
        <v>1652</v>
      </c>
      <c r="C490" t="s">
        <v>12499</v>
      </c>
      <c r="D490" t="s">
        <v>16252</v>
      </c>
      <c r="E490" t="s">
        <v>20422</v>
      </c>
      <c r="F490" s="1">
        <v>45760</v>
      </c>
      <c r="G490" t="str">
        <f>VLOOKUP(Table1[[#This Row],[CustomerID]],DimCustomers!A:B,2,0)</f>
        <v>William Parker</v>
      </c>
      <c r="H490" t="str">
        <f>VLOOKUP(Table1[[#This Row],[CustomerID]],DimCustomers!A:C,3,0)</f>
        <v>Male</v>
      </c>
      <c r="I490" t="str">
        <f>VLOOKUP(Table1[[#This Row],[CustomerID]],DimCustomers!A:D,4,0)</f>
        <v>Niger</v>
      </c>
      <c r="J490" t="str">
        <f>VLOOKUP(Table1[[#This Row],[VisaID]],'DimVisaApplications 2'!A:C,3,0)</f>
        <v>Rejected</v>
      </c>
      <c r="K490" t="str">
        <f>VLOOKUP(Table1[[#This Row],[VisaID]],'DimVisaApplications 2'!A:D,4,0)</f>
        <v>USA</v>
      </c>
      <c r="L490" s="12">
        <f>VLOOKUP(Table1[[#This Row],[VisaID]],'DimVisaApplications 2'!A:E,5,0)</f>
        <v>45807</v>
      </c>
      <c r="M490" s="14">
        <f>VLOOKUP(Table1[[#This Row],[VisaID]],'DimVisaApplications 2'!A:G,7,0)</f>
        <v>625</v>
      </c>
      <c r="N490" s="14" t="str">
        <f>VLOOKUP(Table1[[#This Row],[HotelID]],DimHotels!A:B,2,0)</f>
        <v>Four Seasons</v>
      </c>
      <c r="O490" t="str">
        <f>VLOOKUP(Table1[[#This Row],[HotelID]],DimHotels!A:C,3,0)</f>
        <v>Dubai</v>
      </c>
      <c r="P490" s="14">
        <f>VLOOKUP(Table1[[#This Row],[HotelID]],DimHotels!A:E,5,0)</f>
        <v>760</v>
      </c>
      <c r="Q490" s="14">
        <f>VLOOKUP(Table1[[#This Row],[TicketID]],DimTickets!A:G,7,0)</f>
        <v>2801</v>
      </c>
      <c r="R490" s="14">
        <f>Table1[[#This Row],[Visa Fees]]+Table1[[#This Row],[Night Rate]]+Table1[[#This Row],[Ticket cost]]</f>
        <v>4186</v>
      </c>
    </row>
    <row r="491" spans="1:18" x14ac:dyDescent="0.3">
      <c r="A491" t="s">
        <v>21726</v>
      </c>
      <c r="B491" t="s">
        <v>1977</v>
      </c>
      <c r="C491" t="s">
        <v>13326</v>
      </c>
      <c r="D491" t="s">
        <v>16135</v>
      </c>
      <c r="E491" t="s">
        <v>20763</v>
      </c>
      <c r="F491" s="1">
        <v>45730</v>
      </c>
      <c r="G491" t="str">
        <f>VLOOKUP(Table1[[#This Row],[CustomerID]],DimCustomers!A:B,2,0)</f>
        <v>Krystal Miles</v>
      </c>
      <c r="H491" t="str">
        <f>VLOOKUP(Table1[[#This Row],[CustomerID]],DimCustomers!A:C,3,0)</f>
        <v>Female</v>
      </c>
      <c r="I491" t="str">
        <f>VLOOKUP(Table1[[#This Row],[CustomerID]],DimCustomers!A:D,4,0)</f>
        <v>Anguilla</v>
      </c>
      <c r="J491" t="str">
        <f>VLOOKUP(Table1[[#This Row],[VisaID]],'DimVisaApplications 2'!A:C,3,0)</f>
        <v>Pending</v>
      </c>
      <c r="K491" t="str">
        <f>VLOOKUP(Table1[[#This Row],[VisaID]],'DimVisaApplications 2'!A:D,4,0)</f>
        <v>Canada</v>
      </c>
      <c r="L491" s="12">
        <f>VLOOKUP(Table1[[#This Row],[VisaID]],'DimVisaApplications 2'!A:E,5,0)</f>
        <v>45651</v>
      </c>
      <c r="M491" s="14">
        <f>VLOOKUP(Table1[[#This Row],[VisaID]],'DimVisaApplications 2'!A:G,7,0)</f>
        <v>932</v>
      </c>
      <c r="N491" s="14" t="str">
        <f>VLOOKUP(Table1[[#This Row],[HotelID]],DimHotels!A:B,2,0)</f>
        <v>Four Seasons</v>
      </c>
      <c r="O491" t="str">
        <f>VLOOKUP(Table1[[#This Row],[HotelID]],DimHotels!A:C,3,0)</f>
        <v>Dubai</v>
      </c>
      <c r="P491" s="14">
        <f>VLOOKUP(Table1[[#This Row],[HotelID]],DimHotels!A:E,5,0)</f>
        <v>332</v>
      </c>
      <c r="Q491" s="14">
        <f>VLOOKUP(Table1[[#This Row],[TicketID]],DimTickets!A:G,7,0)</f>
        <v>3431</v>
      </c>
      <c r="R491" s="14">
        <f>Table1[[#This Row],[Visa Fees]]+Table1[[#This Row],[Night Rate]]+Table1[[#This Row],[Ticket cost]]</f>
        <v>4695</v>
      </c>
    </row>
    <row r="492" spans="1:18" x14ac:dyDescent="0.3">
      <c r="A492" t="s">
        <v>21727</v>
      </c>
      <c r="B492" t="s">
        <v>2709</v>
      </c>
      <c r="C492" t="s">
        <v>14248</v>
      </c>
      <c r="D492" t="s">
        <v>17142</v>
      </c>
      <c r="E492" t="s">
        <v>19538</v>
      </c>
      <c r="F492" s="1">
        <v>45784</v>
      </c>
      <c r="G492" t="str">
        <f>VLOOKUP(Table1[[#This Row],[CustomerID]],DimCustomers!A:B,2,0)</f>
        <v>Oscar Gibson</v>
      </c>
      <c r="H492" t="str">
        <f>VLOOKUP(Table1[[#This Row],[CustomerID]],DimCustomers!A:C,3,0)</f>
        <v>Male</v>
      </c>
      <c r="I492" t="str">
        <f>VLOOKUP(Table1[[#This Row],[CustomerID]],DimCustomers!A:D,4,0)</f>
        <v>Marshall Islands</v>
      </c>
      <c r="J492" t="str">
        <f>VLOOKUP(Table1[[#This Row],[VisaID]],'DimVisaApplications 2'!A:C,3,0)</f>
        <v>Pending</v>
      </c>
      <c r="K492" t="str">
        <f>VLOOKUP(Table1[[#This Row],[VisaID]],'DimVisaApplications 2'!A:D,4,0)</f>
        <v>France</v>
      </c>
      <c r="L492" s="12">
        <f>VLOOKUP(Table1[[#This Row],[VisaID]],'DimVisaApplications 2'!A:E,5,0)</f>
        <v>45764</v>
      </c>
      <c r="M492" s="14">
        <f>VLOOKUP(Table1[[#This Row],[VisaID]],'DimVisaApplications 2'!A:G,7,0)</f>
        <v>827</v>
      </c>
      <c r="N492" s="14" t="str">
        <f>VLOOKUP(Table1[[#This Row],[HotelID]],DimHotels!A:B,2,0)</f>
        <v>Radisson</v>
      </c>
      <c r="O492" t="str">
        <f>VLOOKUP(Table1[[#This Row],[HotelID]],DimHotels!A:C,3,0)</f>
        <v>New York</v>
      </c>
      <c r="P492" s="14">
        <f>VLOOKUP(Table1[[#This Row],[HotelID]],DimHotels!A:E,5,0)</f>
        <v>271</v>
      </c>
      <c r="Q492" s="14">
        <f>VLOOKUP(Table1[[#This Row],[TicketID]],DimTickets!A:G,7,0)</f>
        <v>4517</v>
      </c>
      <c r="R492" s="14">
        <f>Table1[[#This Row],[Visa Fees]]+Table1[[#This Row],[Night Rate]]+Table1[[#This Row],[Ticket cost]]</f>
        <v>5615</v>
      </c>
    </row>
    <row r="493" spans="1:18" x14ac:dyDescent="0.3">
      <c r="A493" t="s">
        <v>21728</v>
      </c>
      <c r="B493" t="s">
        <v>1944</v>
      </c>
      <c r="C493" t="s">
        <v>13719</v>
      </c>
      <c r="D493" t="s">
        <v>17386</v>
      </c>
      <c r="E493" t="s">
        <v>20253</v>
      </c>
      <c r="F493" s="1">
        <v>45731</v>
      </c>
      <c r="G493" t="str">
        <f>VLOOKUP(Table1[[#This Row],[CustomerID]],DimCustomers!A:B,2,0)</f>
        <v>Aaron Harris</v>
      </c>
      <c r="H493" t="str">
        <f>VLOOKUP(Table1[[#This Row],[CustomerID]],DimCustomers!A:C,3,0)</f>
        <v>Male</v>
      </c>
      <c r="I493" t="str">
        <f>VLOOKUP(Table1[[#This Row],[CustomerID]],DimCustomers!A:D,4,0)</f>
        <v>Sierra Leone</v>
      </c>
      <c r="J493" t="str">
        <f>VLOOKUP(Table1[[#This Row],[VisaID]],'DimVisaApplications 2'!A:C,3,0)</f>
        <v>Approved</v>
      </c>
      <c r="K493" t="str">
        <f>VLOOKUP(Table1[[#This Row],[VisaID]],'DimVisaApplications 2'!A:D,4,0)</f>
        <v>Canada</v>
      </c>
      <c r="L493" s="12">
        <f>VLOOKUP(Table1[[#This Row],[VisaID]],'DimVisaApplications 2'!A:E,5,0)</f>
        <v>45628</v>
      </c>
      <c r="M493" s="14">
        <f>VLOOKUP(Table1[[#This Row],[VisaID]],'DimVisaApplications 2'!A:G,7,0)</f>
        <v>1502</v>
      </c>
      <c r="N493" s="14" t="str">
        <f>VLOOKUP(Table1[[#This Row],[HotelID]],DimHotels!A:B,2,0)</f>
        <v>Radisson</v>
      </c>
      <c r="O493" t="str">
        <f>VLOOKUP(Table1[[#This Row],[HotelID]],DimHotels!A:C,3,0)</f>
        <v>Dubai</v>
      </c>
      <c r="P493" s="14">
        <f>VLOOKUP(Table1[[#This Row],[HotelID]],DimHotels!A:E,5,0)</f>
        <v>249</v>
      </c>
      <c r="Q493" s="14">
        <f>VLOOKUP(Table1[[#This Row],[TicketID]],DimTickets!A:G,7,0)</f>
        <v>3089</v>
      </c>
      <c r="R493" s="14">
        <f>Table1[[#This Row],[Visa Fees]]+Table1[[#This Row],[Night Rate]]+Table1[[#This Row],[Ticket cost]]</f>
        <v>4840</v>
      </c>
    </row>
    <row r="494" spans="1:18" x14ac:dyDescent="0.3">
      <c r="A494" t="s">
        <v>21729</v>
      </c>
      <c r="B494" t="s">
        <v>196</v>
      </c>
      <c r="C494" t="s">
        <v>13651</v>
      </c>
      <c r="D494" t="s">
        <v>17363</v>
      </c>
      <c r="E494" t="s">
        <v>20720</v>
      </c>
      <c r="F494" s="1">
        <v>45731</v>
      </c>
      <c r="G494" t="str">
        <f>VLOOKUP(Table1[[#This Row],[CustomerID]],DimCustomers!A:B,2,0)</f>
        <v>Karen Harris</v>
      </c>
      <c r="H494" t="str">
        <f>VLOOKUP(Table1[[#This Row],[CustomerID]],DimCustomers!A:C,3,0)</f>
        <v>Female</v>
      </c>
      <c r="I494" t="str">
        <f>VLOOKUP(Table1[[#This Row],[CustomerID]],DimCustomers!A:D,4,0)</f>
        <v>Seychelles</v>
      </c>
      <c r="J494" t="str">
        <f>VLOOKUP(Table1[[#This Row],[VisaID]],'DimVisaApplications 2'!A:C,3,0)</f>
        <v>Rejected</v>
      </c>
      <c r="K494" t="str">
        <f>VLOOKUP(Table1[[#This Row],[VisaID]],'DimVisaApplications 2'!A:D,4,0)</f>
        <v>France</v>
      </c>
      <c r="L494" s="12">
        <f>VLOOKUP(Table1[[#This Row],[VisaID]],'DimVisaApplications 2'!A:E,5,0)</f>
        <v>45641</v>
      </c>
      <c r="M494" s="14">
        <f>VLOOKUP(Table1[[#This Row],[VisaID]],'DimVisaApplications 2'!A:G,7,0)</f>
        <v>906</v>
      </c>
      <c r="N494" s="14" t="str">
        <f>VLOOKUP(Table1[[#This Row],[HotelID]],DimHotels!A:B,2,0)</f>
        <v>Sheraton</v>
      </c>
      <c r="O494" t="str">
        <f>VLOOKUP(Table1[[#This Row],[HotelID]],DimHotels!A:C,3,0)</f>
        <v>Dubai</v>
      </c>
      <c r="P494" s="14">
        <f>VLOOKUP(Table1[[#This Row],[HotelID]],DimHotels!A:E,5,0)</f>
        <v>255</v>
      </c>
      <c r="Q494" s="14">
        <f>VLOOKUP(Table1[[#This Row],[TicketID]],DimTickets!A:G,7,0)</f>
        <v>2080</v>
      </c>
      <c r="R494" s="14">
        <f>Table1[[#This Row],[Visa Fees]]+Table1[[#This Row],[Night Rate]]+Table1[[#This Row],[Ticket cost]]</f>
        <v>3241</v>
      </c>
    </row>
    <row r="495" spans="1:18" x14ac:dyDescent="0.3">
      <c r="A495" t="s">
        <v>21730</v>
      </c>
      <c r="B495" t="s">
        <v>1343</v>
      </c>
      <c r="C495" t="s">
        <v>15132</v>
      </c>
      <c r="D495" t="s">
        <v>18053</v>
      </c>
      <c r="E495" t="s">
        <v>18812</v>
      </c>
      <c r="F495" s="1">
        <v>45783</v>
      </c>
      <c r="G495" t="str">
        <f>VLOOKUP(Table1[[#This Row],[CustomerID]],DimCustomers!A:B,2,0)</f>
        <v>Brian Peters</v>
      </c>
      <c r="H495" t="str">
        <f>VLOOKUP(Table1[[#This Row],[CustomerID]],DimCustomers!A:C,3,0)</f>
        <v>Female</v>
      </c>
      <c r="I495" t="str">
        <f>VLOOKUP(Table1[[#This Row],[CustomerID]],DimCustomers!A:D,4,0)</f>
        <v>Sri Lanka</v>
      </c>
      <c r="J495" t="str">
        <f>VLOOKUP(Table1[[#This Row],[VisaID]],'DimVisaApplications 2'!A:C,3,0)</f>
        <v>Pending</v>
      </c>
      <c r="K495" t="str">
        <f>VLOOKUP(Table1[[#This Row],[VisaID]],'DimVisaApplications 2'!A:D,4,0)</f>
        <v>USA</v>
      </c>
      <c r="L495" s="12">
        <f>VLOOKUP(Table1[[#This Row],[VisaID]],'DimVisaApplications 2'!A:E,5,0)</f>
        <v>45516</v>
      </c>
      <c r="M495" s="14">
        <f>VLOOKUP(Table1[[#This Row],[VisaID]],'DimVisaApplications 2'!A:G,7,0)</f>
        <v>1152</v>
      </c>
      <c r="N495" s="14" t="str">
        <f>VLOOKUP(Table1[[#This Row],[HotelID]],DimHotels!A:B,2,0)</f>
        <v>Hilton</v>
      </c>
      <c r="O495" t="str">
        <f>VLOOKUP(Table1[[#This Row],[HotelID]],DimHotels!A:C,3,0)</f>
        <v>Cairo</v>
      </c>
      <c r="P495" s="14">
        <f>VLOOKUP(Table1[[#This Row],[HotelID]],DimHotels!A:E,5,0)</f>
        <v>710</v>
      </c>
      <c r="Q495" s="14">
        <f>VLOOKUP(Table1[[#This Row],[TicketID]],DimTickets!A:G,7,0)</f>
        <v>2094</v>
      </c>
      <c r="R495" s="14">
        <f>Table1[[#This Row],[Visa Fees]]+Table1[[#This Row],[Night Rate]]+Table1[[#This Row],[Ticket cost]]</f>
        <v>3956</v>
      </c>
    </row>
    <row r="496" spans="1:18" x14ac:dyDescent="0.3">
      <c r="A496" t="s">
        <v>21731</v>
      </c>
      <c r="B496" t="s">
        <v>362</v>
      </c>
      <c r="C496" t="s">
        <v>14493</v>
      </c>
      <c r="D496" t="s">
        <v>17182</v>
      </c>
      <c r="E496" t="s">
        <v>20816</v>
      </c>
      <c r="F496" s="1">
        <v>45773</v>
      </c>
      <c r="G496" t="str">
        <f>VLOOKUP(Table1[[#This Row],[CustomerID]],DimCustomers!A:B,2,0)</f>
        <v>John Gallegos</v>
      </c>
      <c r="H496" t="str">
        <f>VLOOKUP(Table1[[#This Row],[CustomerID]],DimCustomers!A:C,3,0)</f>
        <v>Male</v>
      </c>
      <c r="I496" t="str">
        <f>VLOOKUP(Table1[[#This Row],[CustomerID]],DimCustomers!A:D,4,0)</f>
        <v>Holy See (Vatican City State)</v>
      </c>
      <c r="J496" t="str">
        <f>VLOOKUP(Table1[[#This Row],[VisaID]],'DimVisaApplications 2'!A:C,3,0)</f>
        <v>Rejected</v>
      </c>
      <c r="K496" t="str">
        <f>VLOOKUP(Table1[[#This Row],[VisaID]],'DimVisaApplications 2'!A:D,4,0)</f>
        <v>Canada</v>
      </c>
      <c r="L496" s="12">
        <f>VLOOKUP(Table1[[#This Row],[VisaID]],'DimVisaApplications 2'!A:E,5,0)</f>
        <v>45742</v>
      </c>
      <c r="M496" s="14">
        <f>VLOOKUP(Table1[[#This Row],[VisaID]],'DimVisaApplications 2'!A:G,7,0)</f>
        <v>632</v>
      </c>
      <c r="N496" s="14" t="str">
        <f>VLOOKUP(Table1[[#This Row],[HotelID]],DimHotels!A:B,2,0)</f>
        <v>Hilton</v>
      </c>
      <c r="O496" t="str">
        <f>VLOOKUP(Table1[[#This Row],[HotelID]],DimHotels!A:C,3,0)</f>
        <v>New York</v>
      </c>
      <c r="P496" s="14">
        <f>VLOOKUP(Table1[[#This Row],[HotelID]],DimHotels!A:E,5,0)</f>
        <v>354</v>
      </c>
      <c r="Q496" s="14">
        <f>VLOOKUP(Table1[[#This Row],[TicketID]],DimTickets!A:G,7,0)</f>
        <v>1902</v>
      </c>
      <c r="R496" s="14">
        <f>Table1[[#This Row],[Visa Fees]]+Table1[[#This Row],[Night Rate]]+Table1[[#This Row],[Ticket cost]]</f>
        <v>2888</v>
      </c>
    </row>
    <row r="497" spans="1:18" x14ac:dyDescent="0.3">
      <c r="A497" t="s">
        <v>21732</v>
      </c>
      <c r="B497" t="s">
        <v>85</v>
      </c>
      <c r="C497" t="s">
        <v>12543</v>
      </c>
      <c r="D497" t="s">
        <v>17538</v>
      </c>
      <c r="E497" t="s">
        <v>19168</v>
      </c>
      <c r="F497" s="1">
        <v>45772</v>
      </c>
      <c r="G497" t="str">
        <f>VLOOKUP(Table1[[#This Row],[CustomerID]],DimCustomers!A:B,2,0)</f>
        <v>Brandi Meyer</v>
      </c>
      <c r="H497" t="str">
        <f>VLOOKUP(Table1[[#This Row],[CustomerID]],DimCustomers!A:C,3,0)</f>
        <v>Female</v>
      </c>
      <c r="I497" t="str">
        <f>VLOOKUP(Table1[[#This Row],[CustomerID]],DimCustomers!A:D,4,0)</f>
        <v>Cook Islands</v>
      </c>
      <c r="J497" t="str">
        <f>VLOOKUP(Table1[[#This Row],[VisaID]],'DimVisaApplications 2'!A:C,3,0)</f>
        <v>Approved</v>
      </c>
      <c r="K497" t="str">
        <f>VLOOKUP(Table1[[#This Row],[VisaID]],'DimVisaApplications 2'!A:D,4,0)</f>
        <v>France</v>
      </c>
      <c r="L497" s="12">
        <f>VLOOKUP(Table1[[#This Row],[VisaID]],'DimVisaApplications 2'!A:E,5,0)</f>
        <v>45618</v>
      </c>
      <c r="M497" s="14">
        <f>VLOOKUP(Table1[[#This Row],[VisaID]],'DimVisaApplications 2'!A:G,7,0)</f>
        <v>1263</v>
      </c>
      <c r="N497" s="14" t="str">
        <f>VLOOKUP(Table1[[#This Row],[HotelID]],DimHotels!A:B,2,0)</f>
        <v>Hilton</v>
      </c>
      <c r="O497" t="str">
        <f>VLOOKUP(Table1[[#This Row],[HotelID]],DimHotels!A:C,3,0)</f>
        <v>London</v>
      </c>
      <c r="P497" s="14">
        <f>VLOOKUP(Table1[[#This Row],[HotelID]],DimHotels!A:E,5,0)</f>
        <v>101</v>
      </c>
      <c r="Q497" s="14">
        <f>VLOOKUP(Table1[[#This Row],[TicketID]],DimTickets!A:G,7,0)</f>
        <v>3981</v>
      </c>
      <c r="R497" s="14">
        <f>Table1[[#This Row],[Visa Fees]]+Table1[[#This Row],[Night Rate]]+Table1[[#This Row],[Ticket cost]]</f>
        <v>5345</v>
      </c>
    </row>
    <row r="498" spans="1:18" x14ac:dyDescent="0.3">
      <c r="A498" t="s">
        <v>21733</v>
      </c>
      <c r="B498" t="s">
        <v>2857</v>
      </c>
      <c r="C498" t="s">
        <v>13123</v>
      </c>
      <c r="D498" t="s">
        <v>16706</v>
      </c>
      <c r="E498" t="s">
        <v>18908</v>
      </c>
      <c r="F498" s="1">
        <v>45697</v>
      </c>
      <c r="G498" t="str">
        <f>VLOOKUP(Table1[[#This Row],[CustomerID]],DimCustomers!A:B,2,0)</f>
        <v>Jeffrey Miller</v>
      </c>
      <c r="H498" t="str">
        <f>VLOOKUP(Table1[[#This Row],[CustomerID]],DimCustomers!A:C,3,0)</f>
        <v>Female</v>
      </c>
      <c r="I498" t="str">
        <f>VLOOKUP(Table1[[#This Row],[CustomerID]],DimCustomers!A:D,4,0)</f>
        <v>Mongolia</v>
      </c>
      <c r="J498" t="str">
        <f>VLOOKUP(Table1[[#This Row],[VisaID]],'DimVisaApplications 2'!A:C,3,0)</f>
        <v>Rejected</v>
      </c>
      <c r="K498" t="str">
        <f>VLOOKUP(Table1[[#This Row],[VisaID]],'DimVisaApplications 2'!A:D,4,0)</f>
        <v>USA</v>
      </c>
      <c r="L498" s="12">
        <f>VLOOKUP(Table1[[#This Row],[VisaID]],'DimVisaApplications 2'!A:E,5,0)</f>
        <v>45651</v>
      </c>
      <c r="M498" s="14">
        <f>VLOOKUP(Table1[[#This Row],[VisaID]],'DimVisaApplications 2'!A:G,7,0)</f>
        <v>708</v>
      </c>
      <c r="N498" s="14" t="str">
        <f>VLOOKUP(Table1[[#This Row],[HotelID]],DimHotels!A:B,2,0)</f>
        <v>Hilton</v>
      </c>
      <c r="O498" t="str">
        <f>VLOOKUP(Table1[[#This Row],[HotelID]],DimHotels!A:C,3,0)</f>
        <v>London</v>
      </c>
      <c r="P498" s="14">
        <f>VLOOKUP(Table1[[#This Row],[HotelID]],DimHotels!A:E,5,0)</f>
        <v>470</v>
      </c>
      <c r="Q498" s="14">
        <f>VLOOKUP(Table1[[#This Row],[TicketID]],DimTickets!A:G,7,0)</f>
        <v>2269</v>
      </c>
      <c r="R498" s="14">
        <f>Table1[[#This Row],[Visa Fees]]+Table1[[#This Row],[Night Rate]]+Table1[[#This Row],[Ticket cost]]</f>
        <v>3447</v>
      </c>
    </row>
    <row r="499" spans="1:18" x14ac:dyDescent="0.3">
      <c r="A499" t="s">
        <v>21734</v>
      </c>
      <c r="B499" t="s">
        <v>460</v>
      </c>
      <c r="C499" t="s">
        <v>14671</v>
      </c>
      <c r="D499" t="s">
        <v>15635</v>
      </c>
      <c r="E499" t="s">
        <v>19821</v>
      </c>
      <c r="F499" s="1">
        <v>45685</v>
      </c>
      <c r="G499" t="str">
        <f>VLOOKUP(Table1[[#This Row],[CustomerID]],DimCustomers!A:B,2,0)</f>
        <v>Melissa Holland</v>
      </c>
      <c r="H499" t="str">
        <f>VLOOKUP(Table1[[#This Row],[CustomerID]],DimCustomers!A:C,3,0)</f>
        <v>Male</v>
      </c>
      <c r="I499" t="str">
        <f>VLOOKUP(Table1[[#This Row],[CustomerID]],DimCustomers!A:D,4,0)</f>
        <v>Hungary</v>
      </c>
      <c r="J499" t="str">
        <f>VLOOKUP(Table1[[#This Row],[VisaID]],'DimVisaApplications 2'!A:C,3,0)</f>
        <v>Rejected</v>
      </c>
      <c r="K499" t="str">
        <f>VLOOKUP(Table1[[#This Row],[VisaID]],'DimVisaApplications 2'!A:D,4,0)</f>
        <v>UAE</v>
      </c>
      <c r="L499" s="12">
        <f>VLOOKUP(Table1[[#This Row],[VisaID]],'DimVisaApplications 2'!A:E,5,0)</f>
        <v>45608</v>
      </c>
      <c r="M499" s="14">
        <f>VLOOKUP(Table1[[#This Row],[VisaID]],'DimVisaApplications 2'!A:G,7,0)</f>
        <v>872</v>
      </c>
      <c r="N499" s="14" t="str">
        <f>VLOOKUP(Table1[[#This Row],[HotelID]],DimHotels!A:B,2,0)</f>
        <v>Sheraton</v>
      </c>
      <c r="O499" t="str">
        <f>VLOOKUP(Table1[[#This Row],[HotelID]],DimHotels!A:C,3,0)</f>
        <v>Cairo</v>
      </c>
      <c r="P499" s="14">
        <f>VLOOKUP(Table1[[#This Row],[HotelID]],DimHotels!A:E,5,0)</f>
        <v>626</v>
      </c>
      <c r="Q499" s="14">
        <f>VLOOKUP(Table1[[#This Row],[TicketID]],DimTickets!A:G,7,0)</f>
        <v>1360</v>
      </c>
      <c r="R499" s="14">
        <f>Table1[[#This Row],[Visa Fees]]+Table1[[#This Row],[Night Rate]]+Table1[[#This Row],[Ticket cost]]</f>
        <v>2858</v>
      </c>
    </row>
    <row r="500" spans="1:18" x14ac:dyDescent="0.3">
      <c r="A500" t="s">
        <v>21735</v>
      </c>
      <c r="B500" t="s">
        <v>955</v>
      </c>
      <c r="C500" t="s">
        <v>12373</v>
      </c>
      <c r="D500" t="s">
        <v>15972</v>
      </c>
      <c r="E500" t="s">
        <v>21149</v>
      </c>
      <c r="F500" s="1">
        <v>45792</v>
      </c>
      <c r="G500" t="str">
        <f>VLOOKUP(Table1[[#This Row],[CustomerID]],DimCustomers!A:B,2,0)</f>
        <v>Samantha Walters</v>
      </c>
      <c r="H500" t="str">
        <f>VLOOKUP(Table1[[#This Row],[CustomerID]],DimCustomers!A:C,3,0)</f>
        <v>Female</v>
      </c>
      <c r="I500" t="str">
        <f>VLOOKUP(Table1[[#This Row],[CustomerID]],DimCustomers!A:D,4,0)</f>
        <v>Macedonia</v>
      </c>
      <c r="J500" t="str">
        <f>VLOOKUP(Table1[[#This Row],[VisaID]],'DimVisaApplications 2'!A:C,3,0)</f>
        <v>Rejected</v>
      </c>
      <c r="K500" t="str">
        <f>VLOOKUP(Table1[[#This Row],[VisaID]],'DimVisaApplications 2'!A:D,4,0)</f>
        <v>UK</v>
      </c>
      <c r="L500" s="12">
        <f>VLOOKUP(Table1[[#This Row],[VisaID]],'DimVisaApplications 2'!A:E,5,0)</f>
        <v>45677</v>
      </c>
      <c r="M500" s="14">
        <f>VLOOKUP(Table1[[#This Row],[VisaID]],'DimVisaApplications 2'!A:G,7,0)</f>
        <v>652</v>
      </c>
      <c r="N500" s="14" t="str">
        <f>VLOOKUP(Table1[[#This Row],[HotelID]],DimHotels!A:B,2,0)</f>
        <v>Sheraton</v>
      </c>
      <c r="O500" t="str">
        <f>VLOOKUP(Table1[[#This Row],[HotelID]],DimHotels!A:C,3,0)</f>
        <v>Paris</v>
      </c>
      <c r="P500" s="14">
        <f>VLOOKUP(Table1[[#This Row],[HotelID]],DimHotels!A:E,5,0)</f>
        <v>700</v>
      </c>
      <c r="Q500" s="14">
        <f>VLOOKUP(Table1[[#This Row],[TicketID]],DimTickets!A:G,7,0)</f>
        <v>4790</v>
      </c>
      <c r="R500" s="14">
        <f>Table1[[#This Row],[Visa Fees]]+Table1[[#This Row],[Night Rate]]+Table1[[#This Row],[Ticket cost]]</f>
        <v>6142</v>
      </c>
    </row>
    <row r="501" spans="1:18" x14ac:dyDescent="0.3">
      <c r="A501" t="s">
        <v>21736</v>
      </c>
      <c r="B501" t="s">
        <v>2072</v>
      </c>
      <c r="C501" t="s">
        <v>15167</v>
      </c>
      <c r="D501" t="s">
        <v>15867</v>
      </c>
      <c r="E501" t="s">
        <v>21163</v>
      </c>
      <c r="F501" s="1">
        <v>45787</v>
      </c>
      <c r="G501" t="str">
        <f>VLOOKUP(Table1[[#This Row],[CustomerID]],DimCustomers!A:B,2,0)</f>
        <v>Debbie Williams</v>
      </c>
      <c r="H501" t="str">
        <f>VLOOKUP(Table1[[#This Row],[CustomerID]],DimCustomers!A:C,3,0)</f>
        <v>Female</v>
      </c>
      <c r="I501" t="str">
        <f>VLOOKUP(Table1[[#This Row],[CustomerID]],DimCustomers!A:D,4,0)</f>
        <v>Netherlands</v>
      </c>
      <c r="J501" t="str">
        <f>VLOOKUP(Table1[[#This Row],[VisaID]],'DimVisaApplications 2'!A:C,3,0)</f>
        <v>Rejected</v>
      </c>
      <c r="K501" t="str">
        <f>VLOOKUP(Table1[[#This Row],[VisaID]],'DimVisaApplications 2'!A:D,4,0)</f>
        <v>USA</v>
      </c>
      <c r="L501" s="12">
        <f>VLOOKUP(Table1[[#This Row],[VisaID]],'DimVisaApplications 2'!A:E,5,0)</f>
        <v>45527</v>
      </c>
      <c r="M501" s="14">
        <f>VLOOKUP(Table1[[#This Row],[VisaID]],'DimVisaApplications 2'!A:G,7,0)</f>
        <v>1581</v>
      </c>
      <c r="N501" s="14" t="str">
        <f>VLOOKUP(Table1[[#This Row],[HotelID]],DimHotels!A:B,2,0)</f>
        <v>Sheraton</v>
      </c>
      <c r="O501" t="str">
        <f>VLOOKUP(Table1[[#This Row],[HotelID]],DimHotels!A:C,3,0)</f>
        <v>New York</v>
      </c>
      <c r="P501" s="14">
        <f>VLOOKUP(Table1[[#This Row],[HotelID]],DimHotels!A:E,5,0)</f>
        <v>730</v>
      </c>
      <c r="Q501" s="14">
        <f>VLOOKUP(Table1[[#This Row],[TicketID]],DimTickets!A:G,7,0)</f>
        <v>2579</v>
      </c>
      <c r="R501" s="14">
        <f>Table1[[#This Row],[Visa Fees]]+Table1[[#This Row],[Night Rate]]+Table1[[#This Row],[Ticket cost]]</f>
        <v>4890</v>
      </c>
    </row>
    <row r="502" spans="1:18" x14ac:dyDescent="0.3">
      <c r="A502" t="s">
        <v>21737</v>
      </c>
      <c r="B502" t="s">
        <v>2700</v>
      </c>
      <c r="C502" t="s">
        <v>14106</v>
      </c>
      <c r="D502" t="s">
        <v>17132</v>
      </c>
      <c r="E502" t="s">
        <v>21025</v>
      </c>
      <c r="F502" s="1">
        <v>45707</v>
      </c>
      <c r="G502" t="str">
        <f>VLOOKUP(Table1[[#This Row],[CustomerID]],DimCustomers!A:B,2,0)</f>
        <v>Lisa Chandler</v>
      </c>
      <c r="H502" t="str">
        <f>VLOOKUP(Table1[[#This Row],[CustomerID]],DimCustomers!A:C,3,0)</f>
        <v>Male</v>
      </c>
      <c r="I502" t="str">
        <f>VLOOKUP(Table1[[#This Row],[CustomerID]],DimCustomers!A:D,4,0)</f>
        <v>South Africa</v>
      </c>
      <c r="J502" t="str">
        <f>VLOOKUP(Table1[[#This Row],[VisaID]],'DimVisaApplications 2'!A:C,3,0)</f>
        <v>Pending</v>
      </c>
      <c r="K502" t="str">
        <f>VLOOKUP(Table1[[#This Row],[VisaID]],'DimVisaApplications 2'!A:D,4,0)</f>
        <v>Germany</v>
      </c>
      <c r="L502" s="12">
        <f>VLOOKUP(Table1[[#This Row],[VisaID]],'DimVisaApplications 2'!A:E,5,0)</f>
        <v>45593</v>
      </c>
      <c r="M502" s="14">
        <f>VLOOKUP(Table1[[#This Row],[VisaID]],'DimVisaApplications 2'!A:G,7,0)</f>
        <v>1055</v>
      </c>
      <c r="N502" s="14" t="str">
        <f>VLOOKUP(Table1[[#This Row],[HotelID]],DimHotels!A:B,2,0)</f>
        <v>Marriott</v>
      </c>
      <c r="O502" t="str">
        <f>VLOOKUP(Table1[[#This Row],[HotelID]],DimHotels!A:C,3,0)</f>
        <v>Paris</v>
      </c>
      <c r="P502" s="14">
        <f>VLOOKUP(Table1[[#This Row],[HotelID]],DimHotels!A:E,5,0)</f>
        <v>149</v>
      </c>
      <c r="Q502" s="14">
        <f>VLOOKUP(Table1[[#This Row],[TicketID]],DimTickets!A:G,7,0)</f>
        <v>3388</v>
      </c>
      <c r="R502" s="14">
        <f>Table1[[#This Row],[Visa Fees]]+Table1[[#This Row],[Night Rate]]+Table1[[#This Row],[Ticket cost]]</f>
        <v>4592</v>
      </c>
    </row>
    <row r="503" spans="1:18" x14ac:dyDescent="0.3">
      <c r="A503" t="s">
        <v>21738</v>
      </c>
      <c r="B503" t="s">
        <v>2448</v>
      </c>
      <c r="C503" t="s">
        <v>13648</v>
      </c>
      <c r="D503" t="s">
        <v>17850</v>
      </c>
      <c r="E503" t="s">
        <v>19654</v>
      </c>
      <c r="F503" s="1">
        <v>45724</v>
      </c>
      <c r="G503" t="str">
        <f>VLOOKUP(Table1[[#This Row],[CustomerID]],DimCustomers!A:B,2,0)</f>
        <v>Sean Taylor</v>
      </c>
      <c r="H503" t="str">
        <f>VLOOKUP(Table1[[#This Row],[CustomerID]],DimCustomers!A:C,3,0)</f>
        <v>Male</v>
      </c>
      <c r="I503" t="str">
        <f>VLOOKUP(Table1[[#This Row],[CustomerID]],DimCustomers!A:D,4,0)</f>
        <v>Hungary</v>
      </c>
      <c r="J503" t="str">
        <f>VLOOKUP(Table1[[#This Row],[VisaID]],'DimVisaApplications 2'!A:C,3,0)</f>
        <v>Rejected</v>
      </c>
      <c r="K503" t="str">
        <f>VLOOKUP(Table1[[#This Row],[VisaID]],'DimVisaApplications 2'!A:D,4,0)</f>
        <v>Germany</v>
      </c>
      <c r="L503" s="12">
        <f>VLOOKUP(Table1[[#This Row],[VisaID]],'DimVisaApplications 2'!A:E,5,0)</f>
        <v>45823</v>
      </c>
      <c r="M503" s="14">
        <f>VLOOKUP(Table1[[#This Row],[VisaID]],'DimVisaApplications 2'!A:G,7,0)</f>
        <v>1418</v>
      </c>
      <c r="N503" s="14" t="str">
        <f>VLOOKUP(Table1[[#This Row],[HotelID]],DimHotels!A:B,2,0)</f>
        <v>Hilton</v>
      </c>
      <c r="O503" t="str">
        <f>VLOOKUP(Table1[[#This Row],[HotelID]],DimHotels!A:C,3,0)</f>
        <v>Cairo</v>
      </c>
      <c r="P503" s="14">
        <f>VLOOKUP(Table1[[#This Row],[HotelID]],DimHotels!A:E,5,0)</f>
        <v>700</v>
      </c>
      <c r="Q503" s="14">
        <f>VLOOKUP(Table1[[#This Row],[TicketID]],DimTickets!A:G,7,0)</f>
        <v>3902</v>
      </c>
      <c r="R503" s="14">
        <f>Table1[[#This Row],[Visa Fees]]+Table1[[#This Row],[Night Rate]]+Table1[[#This Row],[Ticket cost]]</f>
        <v>6020</v>
      </c>
    </row>
    <row r="504" spans="1:18" x14ac:dyDescent="0.3">
      <c r="A504" t="s">
        <v>21739</v>
      </c>
      <c r="B504" t="s">
        <v>29</v>
      </c>
      <c r="C504" t="s">
        <v>13181</v>
      </c>
      <c r="D504" t="s">
        <v>16352</v>
      </c>
      <c r="E504" t="s">
        <v>19556</v>
      </c>
      <c r="F504" s="1">
        <v>45819</v>
      </c>
      <c r="G504" t="str">
        <f>VLOOKUP(Table1[[#This Row],[CustomerID]],DimCustomers!A:B,2,0)</f>
        <v>Collin Lopez</v>
      </c>
      <c r="H504" t="str">
        <f>VLOOKUP(Table1[[#This Row],[CustomerID]],DimCustomers!A:C,3,0)</f>
        <v>Female</v>
      </c>
      <c r="I504" t="str">
        <f>VLOOKUP(Table1[[#This Row],[CustomerID]],DimCustomers!A:D,4,0)</f>
        <v>Russian Federation</v>
      </c>
      <c r="J504" t="str">
        <f>VLOOKUP(Table1[[#This Row],[VisaID]],'DimVisaApplications 2'!A:C,3,0)</f>
        <v>Rejected</v>
      </c>
      <c r="K504" t="str">
        <f>VLOOKUP(Table1[[#This Row],[VisaID]],'DimVisaApplications 2'!A:D,4,0)</f>
        <v>UK</v>
      </c>
      <c r="L504" s="12">
        <f>VLOOKUP(Table1[[#This Row],[VisaID]],'DimVisaApplications 2'!A:E,5,0)</f>
        <v>45644</v>
      </c>
      <c r="M504" s="14">
        <f>VLOOKUP(Table1[[#This Row],[VisaID]],'DimVisaApplications 2'!A:G,7,0)</f>
        <v>1405</v>
      </c>
      <c r="N504" s="14" t="str">
        <f>VLOOKUP(Table1[[#This Row],[HotelID]],DimHotels!A:B,2,0)</f>
        <v>Marriott</v>
      </c>
      <c r="O504" t="str">
        <f>VLOOKUP(Table1[[#This Row],[HotelID]],DimHotels!A:C,3,0)</f>
        <v>Dubai</v>
      </c>
      <c r="P504" s="14">
        <f>VLOOKUP(Table1[[#This Row],[HotelID]],DimHotels!A:E,5,0)</f>
        <v>150</v>
      </c>
      <c r="Q504" s="14">
        <f>VLOOKUP(Table1[[#This Row],[TicketID]],DimTickets!A:G,7,0)</f>
        <v>3707</v>
      </c>
      <c r="R504" s="14">
        <f>Table1[[#This Row],[Visa Fees]]+Table1[[#This Row],[Night Rate]]+Table1[[#This Row],[Ticket cost]]</f>
        <v>5262</v>
      </c>
    </row>
    <row r="505" spans="1:18" x14ac:dyDescent="0.3">
      <c r="A505" t="s">
        <v>21740</v>
      </c>
      <c r="B505" t="s">
        <v>2259</v>
      </c>
      <c r="C505" t="s">
        <v>12262</v>
      </c>
      <c r="D505" t="s">
        <v>17328</v>
      </c>
      <c r="E505" t="s">
        <v>19375</v>
      </c>
      <c r="F505" s="1">
        <v>45779</v>
      </c>
      <c r="G505" t="str">
        <f>VLOOKUP(Table1[[#This Row],[CustomerID]],DimCustomers!A:B,2,0)</f>
        <v>Madeline Adams</v>
      </c>
      <c r="H505" t="str">
        <f>VLOOKUP(Table1[[#This Row],[CustomerID]],DimCustomers!A:C,3,0)</f>
        <v>Female</v>
      </c>
      <c r="I505" t="str">
        <f>VLOOKUP(Table1[[#This Row],[CustomerID]],DimCustomers!A:D,4,0)</f>
        <v>Western Sahara</v>
      </c>
      <c r="J505" t="str">
        <f>VLOOKUP(Table1[[#This Row],[VisaID]],'DimVisaApplications 2'!A:C,3,0)</f>
        <v>Approved</v>
      </c>
      <c r="K505" t="str">
        <f>VLOOKUP(Table1[[#This Row],[VisaID]],'DimVisaApplications 2'!A:D,4,0)</f>
        <v>France</v>
      </c>
      <c r="L505" s="12">
        <f>VLOOKUP(Table1[[#This Row],[VisaID]],'DimVisaApplications 2'!A:E,5,0)</f>
        <v>45655</v>
      </c>
      <c r="M505" s="14">
        <f>VLOOKUP(Table1[[#This Row],[VisaID]],'DimVisaApplications 2'!A:G,7,0)</f>
        <v>743</v>
      </c>
      <c r="N505" s="14" t="str">
        <f>VLOOKUP(Table1[[#This Row],[HotelID]],DimHotels!A:B,2,0)</f>
        <v>Four Seasons</v>
      </c>
      <c r="O505" t="str">
        <f>VLOOKUP(Table1[[#This Row],[HotelID]],DimHotels!A:C,3,0)</f>
        <v>London</v>
      </c>
      <c r="P505" s="14">
        <f>VLOOKUP(Table1[[#This Row],[HotelID]],DimHotels!A:E,5,0)</f>
        <v>633</v>
      </c>
      <c r="Q505" s="14">
        <f>VLOOKUP(Table1[[#This Row],[TicketID]],DimTickets!A:G,7,0)</f>
        <v>2877</v>
      </c>
      <c r="R505" s="14">
        <f>Table1[[#This Row],[Visa Fees]]+Table1[[#This Row],[Night Rate]]+Table1[[#This Row],[Ticket cost]]</f>
        <v>4253</v>
      </c>
    </row>
    <row r="506" spans="1:18" x14ac:dyDescent="0.3">
      <c r="A506" t="s">
        <v>21741</v>
      </c>
      <c r="B506" t="s">
        <v>1108</v>
      </c>
      <c r="C506" t="s">
        <v>12840</v>
      </c>
      <c r="D506" t="s">
        <v>17642</v>
      </c>
      <c r="E506" t="s">
        <v>18859</v>
      </c>
      <c r="F506" s="1">
        <v>45846</v>
      </c>
      <c r="G506" t="str">
        <f>VLOOKUP(Table1[[#This Row],[CustomerID]],DimCustomers!A:B,2,0)</f>
        <v>Martha Lee</v>
      </c>
      <c r="H506" t="str">
        <f>VLOOKUP(Table1[[#This Row],[CustomerID]],DimCustomers!A:C,3,0)</f>
        <v>Female</v>
      </c>
      <c r="I506" t="str">
        <f>VLOOKUP(Table1[[#This Row],[CustomerID]],DimCustomers!A:D,4,0)</f>
        <v>Ukraine</v>
      </c>
      <c r="J506" t="str">
        <f>VLOOKUP(Table1[[#This Row],[VisaID]],'DimVisaApplications 2'!A:C,3,0)</f>
        <v>Approved</v>
      </c>
      <c r="K506" t="str">
        <f>VLOOKUP(Table1[[#This Row],[VisaID]],'DimVisaApplications 2'!A:D,4,0)</f>
        <v>Germany</v>
      </c>
      <c r="L506" s="12">
        <f>VLOOKUP(Table1[[#This Row],[VisaID]],'DimVisaApplications 2'!A:E,5,0)</f>
        <v>45652</v>
      </c>
      <c r="M506" s="14">
        <f>VLOOKUP(Table1[[#This Row],[VisaID]],'DimVisaApplications 2'!A:G,7,0)</f>
        <v>1243</v>
      </c>
      <c r="N506" s="14" t="str">
        <f>VLOOKUP(Table1[[#This Row],[HotelID]],DimHotels!A:B,2,0)</f>
        <v>Radisson</v>
      </c>
      <c r="O506" t="str">
        <f>VLOOKUP(Table1[[#This Row],[HotelID]],DimHotels!A:C,3,0)</f>
        <v>Paris</v>
      </c>
      <c r="P506" s="14">
        <f>VLOOKUP(Table1[[#This Row],[HotelID]],DimHotels!A:E,5,0)</f>
        <v>351</v>
      </c>
      <c r="Q506" s="14">
        <f>VLOOKUP(Table1[[#This Row],[TicketID]],DimTickets!A:G,7,0)</f>
        <v>4611</v>
      </c>
      <c r="R506" s="14">
        <f>Table1[[#This Row],[Visa Fees]]+Table1[[#This Row],[Night Rate]]+Table1[[#This Row],[Ticket cost]]</f>
        <v>6205</v>
      </c>
    </row>
    <row r="507" spans="1:18" x14ac:dyDescent="0.3">
      <c r="A507" t="s">
        <v>21742</v>
      </c>
      <c r="B507" t="s">
        <v>121</v>
      </c>
      <c r="C507" t="s">
        <v>14504</v>
      </c>
      <c r="D507" t="s">
        <v>17783</v>
      </c>
      <c r="E507" t="s">
        <v>19733</v>
      </c>
      <c r="F507" s="1">
        <v>45719</v>
      </c>
      <c r="G507" t="str">
        <f>VLOOKUP(Table1[[#This Row],[CustomerID]],DimCustomers!A:B,2,0)</f>
        <v>Mr. Dakota Lynch II</v>
      </c>
      <c r="H507" t="str">
        <f>VLOOKUP(Table1[[#This Row],[CustomerID]],DimCustomers!A:C,3,0)</f>
        <v>Male</v>
      </c>
      <c r="I507" t="str">
        <f>VLOOKUP(Table1[[#This Row],[CustomerID]],DimCustomers!A:D,4,0)</f>
        <v>Argentina</v>
      </c>
      <c r="J507" t="str">
        <f>VLOOKUP(Table1[[#This Row],[VisaID]],'DimVisaApplications 2'!A:C,3,0)</f>
        <v>Pending</v>
      </c>
      <c r="K507" t="str">
        <f>VLOOKUP(Table1[[#This Row],[VisaID]],'DimVisaApplications 2'!A:D,4,0)</f>
        <v>USA</v>
      </c>
      <c r="L507" s="12">
        <f>VLOOKUP(Table1[[#This Row],[VisaID]],'DimVisaApplications 2'!A:E,5,0)</f>
        <v>45824</v>
      </c>
      <c r="M507" s="14">
        <f>VLOOKUP(Table1[[#This Row],[VisaID]],'DimVisaApplications 2'!A:G,7,0)</f>
        <v>566</v>
      </c>
      <c r="N507" s="14" t="str">
        <f>VLOOKUP(Table1[[#This Row],[HotelID]],DimHotels!A:B,2,0)</f>
        <v>Four Seasons</v>
      </c>
      <c r="O507" t="str">
        <f>VLOOKUP(Table1[[#This Row],[HotelID]],DimHotels!A:C,3,0)</f>
        <v>New York</v>
      </c>
      <c r="P507" s="14">
        <f>VLOOKUP(Table1[[#This Row],[HotelID]],DimHotels!A:E,5,0)</f>
        <v>236</v>
      </c>
      <c r="Q507" s="14">
        <f>VLOOKUP(Table1[[#This Row],[TicketID]],DimTickets!A:G,7,0)</f>
        <v>2308</v>
      </c>
      <c r="R507" s="14">
        <f>Table1[[#This Row],[Visa Fees]]+Table1[[#This Row],[Night Rate]]+Table1[[#This Row],[Ticket cost]]</f>
        <v>3110</v>
      </c>
    </row>
    <row r="508" spans="1:18" x14ac:dyDescent="0.3">
      <c r="A508" t="s">
        <v>21743</v>
      </c>
      <c r="B508" t="s">
        <v>1132</v>
      </c>
      <c r="C508" t="s">
        <v>14038</v>
      </c>
      <c r="D508" t="s">
        <v>16669</v>
      </c>
      <c r="E508" t="s">
        <v>18947</v>
      </c>
      <c r="F508" s="1">
        <v>45808</v>
      </c>
      <c r="G508" t="str">
        <f>VLOOKUP(Table1[[#This Row],[CustomerID]],DimCustomers!A:B,2,0)</f>
        <v>Sophia Oliver</v>
      </c>
      <c r="H508" t="str">
        <f>VLOOKUP(Table1[[#This Row],[CustomerID]],DimCustomers!A:C,3,0)</f>
        <v>Male</v>
      </c>
      <c r="I508" t="str">
        <f>VLOOKUP(Table1[[#This Row],[CustomerID]],DimCustomers!A:D,4,0)</f>
        <v>Lebanon</v>
      </c>
      <c r="J508" t="str">
        <f>VLOOKUP(Table1[[#This Row],[VisaID]],'DimVisaApplications 2'!A:C,3,0)</f>
        <v>Rejected</v>
      </c>
      <c r="K508" t="str">
        <f>VLOOKUP(Table1[[#This Row],[VisaID]],'DimVisaApplications 2'!A:D,4,0)</f>
        <v>USA</v>
      </c>
      <c r="L508" s="12">
        <f>VLOOKUP(Table1[[#This Row],[VisaID]],'DimVisaApplications 2'!A:E,5,0)</f>
        <v>45849</v>
      </c>
      <c r="M508" s="14">
        <f>VLOOKUP(Table1[[#This Row],[VisaID]],'DimVisaApplications 2'!A:G,7,0)</f>
        <v>1339</v>
      </c>
      <c r="N508" s="14" t="str">
        <f>VLOOKUP(Table1[[#This Row],[HotelID]],DimHotels!A:B,2,0)</f>
        <v>Sheraton</v>
      </c>
      <c r="O508" t="str">
        <f>VLOOKUP(Table1[[#This Row],[HotelID]],DimHotels!A:C,3,0)</f>
        <v>Paris</v>
      </c>
      <c r="P508" s="14">
        <f>VLOOKUP(Table1[[#This Row],[HotelID]],DimHotels!A:E,5,0)</f>
        <v>295</v>
      </c>
      <c r="Q508" s="14">
        <f>VLOOKUP(Table1[[#This Row],[TicketID]],DimTickets!A:G,7,0)</f>
        <v>2869</v>
      </c>
      <c r="R508" s="14">
        <f>Table1[[#This Row],[Visa Fees]]+Table1[[#This Row],[Night Rate]]+Table1[[#This Row],[Ticket cost]]</f>
        <v>4503</v>
      </c>
    </row>
    <row r="509" spans="1:18" x14ac:dyDescent="0.3">
      <c r="A509" t="s">
        <v>21744</v>
      </c>
      <c r="B509" t="s">
        <v>425</v>
      </c>
      <c r="C509" t="s">
        <v>15173</v>
      </c>
      <c r="D509" t="s">
        <v>15732</v>
      </c>
      <c r="E509" t="s">
        <v>18539</v>
      </c>
      <c r="F509" s="1">
        <v>45793</v>
      </c>
      <c r="G509" t="str">
        <f>VLOOKUP(Table1[[#This Row],[CustomerID]],DimCustomers!A:B,2,0)</f>
        <v>Matthew Church</v>
      </c>
      <c r="H509" t="str">
        <f>VLOOKUP(Table1[[#This Row],[CustomerID]],DimCustomers!A:C,3,0)</f>
        <v>Female</v>
      </c>
      <c r="I509" t="str">
        <f>VLOOKUP(Table1[[#This Row],[CustomerID]],DimCustomers!A:D,4,0)</f>
        <v>Hong Kong</v>
      </c>
      <c r="J509" t="str">
        <f>VLOOKUP(Table1[[#This Row],[VisaID]],'DimVisaApplications 2'!A:C,3,0)</f>
        <v>Pending</v>
      </c>
      <c r="K509" t="str">
        <f>VLOOKUP(Table1[[#This Row],[VisaID]],'DimVisaApplications 2'!A:D,4,0)</f>
        <v>Canada</v>
      </c>
      <c r="L509" s="12">
        <f>VLOOKUP(Table1[[#This Row],[VisaID]],'DimVisaApplications 2'!A:E,5,0)</f>
        <v>45638</v>
      </c>
      <c r="M509" s="14">
        <f>VLOOKUP(Table1[[#This Row],[VisaID]],'DimVisaApplications 2'!A:G,7,0)</f>
        <v>1075</v>
      </c>
      <c r="N509" s="14" t="str">
        <f>VLOOKUP(Table1[[#This Row],[HotelID]],DimHotels!A:B,2,0)</f>
        <v>Sheraton</v>
      </c>
      <c r="O509" t="str">
        <f>VLOOKUP(Table1[[#This Row],[HotelID]],DimHotels!A:C,3,0)</f>
        <v>Paris</v>
      </c>
      <c r="P509" s="14">
        <f>VLOOKUP(Table1[[#This Row],[HotelID]],DimHotels!A:E,5,0)</f>
        <v>370</v>
      </c>
      <c r="Q509" s="14">
        <f>VLOOKUP(Table1[[#This Row],[TicketID]],DimTickets!A:G,7,0)</f>
        <v>1474</v>
      </c>
      <c r="R509" s="14">
        <f>Table1[[#This Row],[Visa Fees]]+Table1[[#This Row],[Night Rate]]+Table1[[#This Row],[Ticket cost]]</f>
        <v>2919</v>
      </c>
    </row>
    <row r="510" spans="1:18" x14ac:dyDescent="0.3">
      <c r="A510" t="s">
        <v>21745</v>
      </c>
      <c r="B510" t="s">
        <v>212</v>
      </c>
      <c r="C510" t="s">
        <v>13762</v>
      </c>
      <c r="D510" t="s">
        <v>17649</v>
      </c>
      <c r="E510" t="s">
        <v>19077</v>
      </c>
      <c r="F510" s="1">
        <v>45786</v>
      </c>
      <c r="G510" t="str">
        <f>VLOOKUP(Table1[[#This Row],[CustomerID]],DimCustomers!A:B,2,0)</f>
        <v>Jennifer Osborne</v>
      </c>
      <c r="H510" t="str">
        <f>VLOOKUP(Table1[[#This Row],[CustomerID]],DimCustomers!A:C,3,0)</f>
        <v>Female</v>
      </c>
      <c r="I510" t="str">
        <f>VLOOKUP(Table1[[#This Row],[CustomerID]],DimCustomers!A:D,4,0)</f>
        <v>Togo</v>
      </c>
      <c r="J510" t="str">
        <f>VLOOKUP(Table1[[#This Row],[VisaID]],'DimVisaApplications 2'!A:C,3,0)</f>
        <v>Pending</v>
      </c>
      <c r="K510" t="str">
        <f>VLOOKUP(Table1[[#This Row],[VisaID]],'DimVisaApplications 2'!A:D,4,0)</f>
        <v>Germany</v>
      </c>
      <c r="L510" s="12">
        <f>VLOOKUP(Table1[[#This Row],[VisaID]],'DimVisaApplications 2'!A:E,5,0)</f>
        <v>45722</v>
      </c>
      <c r="M510" s="14">
        <f>VLOOKUP(Table1[[#This Row],[VisaID]],'DimVisaApplications 2'!A:G,7,0)</f>
        <v>1182</v>
      </c>
      <c r="N510" s="14" t="str">
        <f>VLOOKUP(Table1[[#This Row],[HotelID]],DimHotels!A:B,2,0)</f>
        <v>Hilton</v>
      </c>
      <c r="O510" t="str">
        <f>VLOOKUP(Table1[[#This Row],[HotelID]],DimHotels!A:C,3,0)</f>
        <v>London</v>
      </c>
      <c r="P510" s="14">
        <f>VLOOKUP(Table1[[#This Row],[HotelID]],DimHotels!A:E,5,0)</f>
        <v>595</v>
      </c>
      <c r="Q510" s="14">
        <f>VLOOKUP(Table1[[#This Row],[TicketID]],DimTickets!A:G,7,0)</f>
        <v>2094</v>
      </c>
      <c r="R510" s="14">
        <f>Table1[[#This Row],[Visa Fees]]+Table1[[#This Row],[Night Rate]]+Table1[[#This Row],[Ticket cost]]</f>
        <v>3871</v>
      </c>
    </row>
    <row r="511" spans="1:18" x14ac:dyDescent="0.3">
      <c r="A511" t="s">
        <v>21746</v>
      </c>
      <c r="B511" t="s">
        <v>1961</v>
      </c>
      <c r="C511" t="s">
        <v>12283</v>
      </c>
      <c r="D511" t="s">
        <v>16100</v>
      </c>
      <c r="E511" t="s">
        <v>18234</v>
      </c>
      <c r="F511" s="1">
        <v>45687</v>
      </c>
      <c r="G511" t="str">
        <f>VLOOKUP(Table1[[#This Row],[CustomerID]],DimCustomers!A:B,2,0)</f>
        <v>Joanne Brown</v>
      </c>
      <c r="H511" t="str">
        <f>VLOOKUP(Table1[[#This Row],[CustomerID]],DimCustomers!A:C,3,0)</f>
        <v>Male</v>
      </c>
      <c r="I511" t="str">
        <f>VLOOKUP(Table1[[#This Row],[CustomerID]],DimCustomers!A:D,4,0)</f>
        <v>United States Minor Outlying Islands</v>
      </c>
      <c r="J511" t="str">
        <f>VLOOKUP(Table1[[#This Row],[VisaID]],'DimVisaApplications 2'!A:C,3,0)</f>
        <v>Approved</v>
      </c>
      <c r="K511" t="str">
        <f>VLOOKUP(Table1[[#This Row],[VisaID]],'DimVisaApplications 2'!A:D,4,0)</f>
        <v>Canada</v>
      </c>
      <c r="L511" s="12">
        <f>VLOOKUP(Table1[[#This Row],[VisaID]],'DimVisaApplications 2'!A:E,5,0)</f>
        <v>45821</v>
      </c>
      <c r="M511" s="14">
        <f>VLOOKUP(Table1[[#This Row],[VisaID]],'DimVisaApplications 2'!A:G,7,0)</f>
        <v>529</v>
      </c>
      <c r="N511" s="14" t="str">
        <f>VLOOKUP(Table1[[#This Row],[HotelID]],DimHotels!A:B,2,0)</f>
        <v>Four Seasons</v>
      </c>
      <c r="O511" t="str">
        <f>VLOOKUP(Table1[[#This Row],[HotelID]],DimHotels!A:C,3,0)</f>
        <v>New York</v>
      </c>
      <c r="P511" s="14">
        <f>VLOOKUP(Table1[[#This Row],[HotelID]],DimHotels!A:E,5,0)</f>
        <v>717</v>
      </c>
      <c r="Q511" s="14">
        <f>VLOOKUP(Table1[[#This Row],[TicketID]],DimTickets!A:G,7,0)</f>
        <v>1512</v>
      </c>
      <c r="R511" s="14">
        <f>Table1[[#This Row],[Visa Fees]]+Table1[[#This Row],[Night Rate]]+Table1[[#This Row],[Ticket cost]]</f>
        <v>2758</v>
      </c>
    </row>
    <row r="512" spans="1:18" x14ac:dyDescent="0.3">
      <c r="A512" t="s">
        <v>21747</v>
      </c>
      <c r="B512" t="s">
        <v>2470</v>
      </c>
      <c r="C512" t="s">
        <v>15152</v>
      </c>
      <c r="D512" t="s">
        <v>15834</v>
      </c>
      <c r="E512" t="s">
        <v>20923</v>
      </c>
      <c r="F512" s="1">
        <v>45820</v>
      </c>
      <c r="G512" t="str">
        <f>VLOOKUP(Table1[[#This Row],[CustomerID]],DimCustomers!A:B,2,0)</f>
        <v>James Webb</v>
      </c>
      <c r="H512" t="str">
        <f>VLOOKUP(Table1[[#This Row],[CustomerID]],DimCustomers!A:C,3,0)</f>
        <v>Male</v>
      </c>
      <c r="I512" t="str">
        <f>VLOOKUP(Table1[[#This Row],[CustomerID]],DimCustomers!A:D,4,0)</f>
        <v>Slovenia</v>
      </c>
      <c r="J512" t="str">
        <f>VLOOKUP(Table1[[#This Row],[VisaID]],'DimVisaApplications 2'!A:C,3,0)</f>
        <v>Rejected</v>
      </c>
      <c r="K512" t="str">
        <f>VLOOKUP(Table1[[#This Row],[VisaID]],'DimVisaApplications 2'!A:D,4,0)</f>
        <v>UAE</v>
      </c>
      <c r="L512" s="12">
        <f>VLOOKUP(Table1[[#This Row],[VisaID]],'DimVisaApplications 2'!A:E,5,0)</f>
        <v>45627</v>
      </c>
      <c r="M512" s="14">
        <f>VLOOKUP(Table1[[#This Row],[VisaID]],'DimVisaApplications 2'!A:G,7,0)</f>
        <v>1921</v>
      </c>
      <c r="N512" s="14" t="str">
        <f>VLOOKUP(Table1[[#This Row],[HotelID]],DimHotels!A:B,2,0)</f>
        <v>Radisson</v>
      </c>
      <c r="O512" t="str">
        <f>VLOOKUP(Table1[[#This Row],[HotelID]],DimHotels!A:C,3,0)</f>
        <v>London</v>
      </c>
      <c r="P512" s="14">
        <f>VLOOKUP(Table1[[#This Row],[HotelID]],DimHotels!A:E,5,0)</f>
        <v>757</v>
      </c>
      <c r="Q512" s="14">
        <f>VLOOKUP(Table1[[#This Row],[TicketID]],DimTickets!A:G,7,0)</f>
        <v>1842</v>
      </c>
      <c r="R512" s="14">
        <f>Table1[[#This Row],[Visa Fees]]+Table1[[#This Row],[Night Rate]]+Table1[[#This Row],[Ticket cost]]</f>
        <v>4520</v>
      </c>
    </row>
    <row r="513" spans="1:18" x14ac:dyDescent="0.3">
      <c r="A513" t="s">
        <v>21748</v>
      </c>
      <c r="B513" t="s">
        <v>1184</v>
      </c>
      <c r="C513" t="s">
        <v>15007</v>
      </c>
      <c r="D513" t="s">
        <v>17621</v>
      </c>
      <c r="E513" t="s">
        <v>20022</v>
      </c>
      <c r="F513" s="1">
        <v>45796</v>
      </c>
      <c r="G513" t="str">
        <f>VLOOKUP(Table1[[#This Row],[CustomerID]],DimCustomers!A:B,2,0)</f>
        <v>Derrick Murphy</v>
      </c>
      <c r="H513" t="str">
        <f>VLOOKUP(Table1[[#This Row],[CustomerID]],DimCustomers!A:C,3,0)</f>
        <v>Male</v>
      </c>
      <c r="I513" t="str">
        <f>VLOOKUP(Table1[[#This Row],[CustomerID]],DimCustomers!A:D,4,0)</f>
        <v>Cayman Islands</v>
      </c>
      <c r="J513" t="str">
        <f>VLOOKUP(Table1[[#This Row],[VisaID]],'DimVisaApplications 2'!A:C,3,0)</f>
        <v>Approved</v>
      </c>
      <c r="K513" t="str">
        <f>VLOOKUP(Table1[[#This Row],[VisaID]],'DimVisaApplications 2'!A:D,4,0)</f>
        <v>UAE</v>
      </c>
      <c r="L513" s="12">
        <f>VLOOKUP(Table1[[#This Row],[VisaID]],'DimVisaApplications 2'!A:E,5,0)</f>
        <v>45706</v>
      </c>
      <c r="M513" s="14">
        <f>VLOOKUP(Table1[[#This Row],[VisaID]],'DimVisaApplications 2'!A:G,7,0)</f>
        <v>985</v>
      </c>
      <c r="N513" s="14" t="str">
        <f>VLOOKUP(Table1[[#This Row],[HotelID]],DimHotels!A:B,2,0)</f>
        <v>Sheraton</v>
      </c>
      <c r="O513" t="str">
        <f>VLOOKUP(Table1[[#This Row],[HotelID]],DimHotels!A:C,3,0)</f>
        <v>London</v>
      </c>
      <c r="P513" s="14">
        <f>VLOOKUP(Table1[[#This Row],[HotelID]],DimHotels!A:E,5,0)</f>
        <v>797</v>
      </c>
      <c r="Q513" s="14">
        <f>VLOOKUP(Table1[[#This Row],[TicketID]],DimTickets!A:G,7,0)</f>
        <v>1528</v>
      </c>
      <c r="R513" s="14">
        <f>Table1[[#This Row],[Visa Fees]]+Table1[[#This Row],[Night Rate]]+Table1[[#This Row],[Ticket cost]]</f>
        <v>3310</v>
      </c>
    </row>
    <row r="514" spans="1:18" x14ac:dyDescent="0.3">
      <c r="A514" t="s">
        <v>21749</v>
      </c>
      <c r="B514" t="s">
        <v>1357</v>
      </c>
      <c r="C514" t="s">
        <v>13739</v>
      </c>
      <c r="D514" t="s">
        <v>15778</v>
      </c>
      <c r="E514" t="s">
        <v>19718</v>
      </c>
      <c r="F514" s="1">
        <v>45819</v>
      </c>
      <c r="G514" t="str">
        <f>VLOOKUP(Table1[[#This Row],[CustomerID]],DimCustomers!A:B,2,0)</f>
        <v>Jason Neal</v>
      </c>
      <c r="H514" t="str">
        <f>VLOOKUP(Table1[[#This Row],[CustomerID]],DimCustomers!A:C,3,0)</f>
        <v>Female</v>
      </c>
      <c r="I514" t="str">
        <f>VLOOKUP(Table1[[#This Row],[CustomerID]],DimCustomers!A:D,4,0)</f>
        <v>Cocos (Keeling) Islands</v>
      </c>
      <c r="J514" t="str">
        <f>VLOOKUP(Table1[[#This Row],[VisaID]],'DimVisaApplications 2'!A:C,3,0)</f>
        <v>Pending</v>
      </c>
      <c r="K514" t="str">
        <f>VLOOKUP(Table1[[#This Row],[VisaID]],'DimVisaApplications 2'!A:D,4,0)</f>
        <v>Germany</v>
      </c>
      <c r="L514" s="12">
        <f>VLOOKUP(Table1[[#This Row],[VisaID]],'DimVisaApplications 2'!A:E,5,0)</f>
        <v>45860</v>
      </c>
      <c r="M514" s="14">
        <f>VLOOKUP(Table1[[#This Row],[VisaID]],'DimVisaApplications 2'!A:G,7,0)</f>
        <v>867</v>
      </c>
      <c r="N514" s="14" t="str">
        <f>VLOOKUP(Table1[[#This Row],[HotelID]],DimHotels!A:B,2,0)</f>
        <v>Hilton</v>
      </c>
      <c r="O514" t="str">
        <f>VLOOKUP(Table1[[#This Row],[HotelID]],DimHotels!A:C,3,0)</f>
        <v>Cairo</v>
      </c>
      <c r="P514" s="14">
        <f>VLOOKUP(Table1[[#This Row],[HotelID]],DimHotels!A:E,5,0)</f>
        <v>227</v>
      </c>
      <c r="Q514" s="14">
        <f>VLOOKUP(Table1[[#This Row],[TicketID]],DimTickets!A:G,7,0)</f>
        <v>3177</v>
      </c>
      <c r="R514" s="14">
        <f>Table1[[#This Row],[Visa Fees]]+Table1[[#This Row],[Night Rate]]+Table1[[#This Row],[Ticket cost]]</f>
        <v>4271</v>
      </c>
    </row>
    <row r="515" spans="1:18" x14ac:dyDescent="0.3">
      <c r="A515" t="s">
        <v>21750</v>
      </c>
      <c r="B515" t="s">
        <v>1633</v>
      </c>
      <c r="C515" t="s">
        <v>12420</v>
      </c>
      <c r="D515" t="s">
        <v>17534</v>
      </c>
      <c r="E515" t="s">
        <v>19437</v>
      </c>
      <c r="F515" s="1">
        <v>45682</v>
      </c>
      <c r="G515" t="str">
        <f>VLOOKUP(Table1[[#This Row],[CustomerID]],DimCustomers!A:B,2,0)</f>
        <v>Michael Beltran</v>
      </c>
      <c r="H515" t="str">
        <f>VLOOKUP(Table1[[#This Row],[CustomerID]],DimCustomers!A:C,3,0)</f>
        <v>Female</v>
      </c>
      <c r="I515" t="str">
        <f>VLOOKUP(Table1[[#This Row],[CustomerID]],DimCustomers!A:D,4,0)</f>
        <v>Poland</v>
      </c>
      <c r="J515" t="str">
        <f>VLOOKUP(Table1[[#This Row],[VisaID]],'DimVisaApplications 2'!A:C,3,0)</f>
        <v>Rejected</v>
      </c>
      <c r="K515" t="str">
        <f>VLOOKUP(Table1[[#This Row],[VisaID]],'DimVisaApplications 2'!A:D,4,0)</f>
        <v>Canada</v>
      </c>
      <c r="L515" s="12">
        <f>VLOOKUP(Table1[[#This Row],[VisaID]],'DimVisaApplications 2'!A:E,5,0)</f>
        <v>45799</v>
      </c>
      <c r="M515" s="14">
        <f>VLOOKUP(Table1[[#This Row],[VisaID]],'DimVisaApplications 2'!A:G,7,0)</f>
        <v>799</v>
      </c>
      <c r="N515" s="14" t="str">
        <f>VLOOKUP(Table1[[#This Row],[HotelID]],DimHotels!A:B,2,0)</f>
        <v>Radisson</v>
      </c>
      <c r="O515" t="str">
        <f>VLOOKUP(Table1[[#This Row],[HotelID]],DimHotels!A:C,3,0)</f>
        <v>New York</v>
      </c>
      <c r="P515" s="14">
        <f>VLOOKUP(Table1[[#This Row],[HotelID]],DimHotels!A:E,5,0)</f>
        <v>593</v>
      </c>
      <c r="Q515" s="14">
        <f>VLOOKUP(Table1[[#This Row],[TicketID]],DimTickets!A:G,7,0)</f>
        <v>1810</v>
      </c>
      <c r="R515" s="14">
        <f>Table1[[#This Row],[Visa Fees]]+Table1[[#This Row],[Night Rate]]+Table1[[#This Row],[Ticket cost]]</f>
        <v>3202</v>
      </c>
    </row>
    <row r="516" spans="1:18" x14ac:dyDescent="0.3">
      <c r="A516" t="s">
        <v>21751</v>
      </c>
      <c r="B516" t="s">
        <v>2152</v>
      </c>
      <c r="C516" t="s">
        <v>14073</v>
      </c>
      <c r="D516" t="s">
        <v>16717</v>
      </c>
      <c r="E516" t="s">
        <v>20025</v>
      </c>
      <c r="F516" s="1">
        <v>45752</v>
      </c>
      <c r="G516" t="str">
        <f>VLOOKUP(Table1[[#This Row],[CustomerID]],DimCustomers!A:B,2,0)</f>
        <v>Shannon Burns</v>
      </c>
      <c r="H516" t="str">
        <f>VLOOKUP(Table1[[#This Row],[CustomerID]],DimCustomers!A:C,3,0)</f>
        <v>Male</v>
      </c>
      <c r="I516" t="str">
        <f>VLOOKUP(Table1[[#This Row],[CustomerID]],DimCustomers!A:D,4,0)</f>
        <v>Brazil</v>
      </c>
      <c r="J516" t="str">
        <f>VLOOKUP(Table1[[#This Row],[VisaID]],'DimVisaApplications 2'!A:C,3,0)</f>
        <v>Approved</v>
      </c>
      <c r="K516" t="str">
        <f>VLOOKUP(Table1[[#This Row],[VisaID]],'DimVisaApplications 2'!A:D,4,0)</f>
        <v>Germany</v>
      </c>
      <c r="L516" s="12">
        <f>VLOOKUP(Table1[[#This Row],[VisaID]],'DimVisaApplications 2'!A:E,5,0)</f>
        <v>45499</v>
      </c>
      <c r="M516" s="14">
        <f>VLOOKUP(Table1[[#This Row],[VisaID]],'DimVisaApplications 2'!A:G,7,0)</f>
        <v>935</v>
      </c>
      <c r="N516" s="14" t="str">
        <f>VLOOKUP(Table1[[#This Row],[HotelID]],DimHotels!A:B,2,0)</f>
        <v>Hilton</v>
      </c>
      <c r="O516" t="str">
        <f>VLOOKUP(Table1[[#This Row],[HotelID]],DimHotels!A:C,3,0)</f>
        <v>Cairo</v>
      </c>
      <c r="P516" s="14">
        <f>VLOOKUP(Table1[[#This Row],[HotelID]],DimHotels!A:E,5,0)</f>
        <v>175</v>
      </c>
      <c r="Q516" s="14">
        <f>VLOOKUP(Table1[[#This Row],[TicketID]],DimTickets!A:G,7,0)</f>
        <v>4691</v>
      </c>
      <c r="R516" s="14">
        <f>Table1[[#This Row],[Visa Fees]]+Table1[[#This Row],[Night Rate]]+Table1[[#This Row],[Ticket cost]]</f>
        <v>5801</v>
      </c>
    </row>
    <row r="517" spans="1:18" x14ac:dyDescent="0.3">
      <c r="A517" t="s">
        <v>21752</v>
      </c>
      <c r="B517" t="s">
        <v>2600</v>
      </c>
      <c r="C517" t="s">
        <v>14942</v>
      </c>
      <c r="D517" t="s">
        <v>17207</v>
      </c>
      <c r="E517" t="s">
        <v>19892</v>
      </c>
      <c r="F517" s="1">
        <v>45818</v>
      </c>
      <c r="G517" t="str">
        <f>VLOOKUP(Table1[[#This Row],[CustomerID]],DimCustomers!A:B,2,0)</f>
        <v>Charles Zhang</v>
      </c>
      <c r="H517" t="str">
        <f>VLOOKUP(Table1[[#This Row],[CustomerID]],DimCustomers!A:C,3,0)</f>
        <v>Male</v>
      </c>
      <c r="I517" t="str">
        <f>VLOOKUP(Table1[[#This Row],[CustomerID]],DimCustomers!A:D,4,0)</f>
        <v>Sierra Leone</v>
      </c>
      <c r="J517" t="str">
        <f>VLOOKUP(Table1[[#This Row],[VisaID]],'DimVisaApplications 2'!A:C,3,0)</f>
        <v>Approved</v>
      </c>
      <c r="K517" t="str">
        <f>VLOOKUP(Table1[[#This Row],[VisaID]],'DimVisaApplications 2'!A:D,4,0)</f>
        <v>Germany</v>
      </c>
      <c r="L517" s="12">
        <f>VLOOKUP(Table1[[#This Row],[VisaID]],'DimVisaApplications 2'!A:E,5,0)</f>
        <v>45810</v>
      </c>
      <c r="M517" s="14">
        <f>VLOOKUP(Table1[[#This Row],[VisaID]],'DimVisaApplications 2'!A:G,7,0)</f>
        <v>1746</v>
      </c>
      <c r="N517" s="14" t="str">
        <f>VLOOKUP(Table1[[#This Row],[HotelID]],DimHotels!A:B,2,0)</f>
        <v>Marriott</v>
      </c>
      <c r="O517" t="str">
        <f>VLOOKUP(Table1[[#This Row],[HotelID]],DimHotels!A:C,3,0)</f>
        <v>Dubai</v>
      </c>
      <c r="P517" s="14">
        <f>VLOOKUP(Table1[[#This Row],[HotelID]],DimHotels!A:E,5,0)</f>
        <v>166</v>
      </c>
      <c r="Q517" s="14">
        <f>VLOOKUP(Table1[[#This Row],[TicketID]],DimTickets!A:G,7,0)</f>
        <v>4993</v>
      </c>
      <c r="R517" s="14">
        <f>Table1[[#This Row],[Visa Fees]]+Table1[[#This Row],[Night Rate]]+Table1[[#This Row],[Ticket cost]]</f>
        <v>6905</v>
      </c>
    </row>
    <row r="518" spans="1:18" x14ac:dyDescent="0.3">
      <c r="A518" t="s">
        <v>21753</v>
      </c>
      <c r="B518" t="s">
        <v>66</v>
      </c>
      <c r="C518" t="s">
        <v>13441</v>
      </c>
      <c r="D518" t="s">
        <v>17338</v>
      </c>
      <c r="E518" t="s">
        <v>20787</v>
      </c>
      <c r="F518" s="1">
        <v>45836</v>
      </c>
      <c r="G518" t="str">
        <f>VLOOKUP(Table1[[#This Row],[CustomerID]],DimCustomers!A:B,2,0)</f>
        <v>Michelle Hughes</v>
      </c>
      <c r="H518" t="str">
        <f>VLOOKUP(Table1[[#This Row],[CustomerID]],DimCustomers!A:C,3,0)</f>
        <v>Female</v>
      </c>
      <c r="I518" t="str">
        <f>VLOOKUP(Table1[[#This Row],[CustomerID]],DimCustomers!A:D,4,0)</f>
        <v>Chad</v>
      </c>
      <c r="J518" t="str">
        <f>VLOOKUP(Table1[[#This Row],[VisaID]],'DimVisaApplications 2'!A:C,3,0)</f>
        <v>Pending</v>
      </c>
      <c r="K518" t="str">
        <f>VLOOKUP(Table1[[#This Row],[VisaID]],'DimVisaApplications 2'!A:D,4,0)</f>
        <v>UK</v>
      </c>
      <c r="L518" s="12">
        <f>VLOOKUP(Table1[[#This Row],[VisaID]],'DimVisaApplications 2'!A:E,5,0)</f>
        <v>45589</v>
      </c>
      <c r="M518" s="14">
        <f>VLOOKUP(Table1[[#This Row],[VisaID]],'DimVisaApplications 2'!A:G,7,0)</f>
        <v>1143</v>
      </c>
      <c r="N518" s="14" t="str">
        <f>VLOOKUP(Table1[[#This Row],[HotelID]],DimHotels!A:B,2,0)</f>
        <v>Radisson</v>
      </c>
      <c r="O518" t="str">
        <f>VLOOKUP(Table1[[#This Row],[HotelID]],DimHotels!A:C,3,0)</f>
        <v>Dubai</v>
      </c>
      <c r="P518" s="14">
        <f>VLOOKUP(Table1[[#This Row],[HotelID]],DimHotels!A:E,5,0)</f>
        <v>322</v>
      </c>
      <c r="Q518" s="14">
        <f>VLOOKUP(Table1[[#This Row],[TicketID]],DimTickets!A:G,7,0)</f>
        <v>2535</v>
      </c>
      <c r="R518" s="14">
        <f>Table1[[#This Row],[Visa Fees]]+Table1[[#This Row],[Night Rate]]+Table1[[#This Row],[Ticket cost]]</f>
        <v>4000</v>
      </c>
    </row>
    <row r="519" spans="1:18" x14ac:dyDescent="0.3">
      <c r="A519" t="s">
        <v>21754</v>
      </c>
      <c r="B519" t="s">
        <v>1034</v>
      </c>
      <c r="C519" t="s">
        <v>13591</v>
      </c>
      <c r="D519" t="s">
        <v>16451</v>
      </c>
      <c r="E519" t="s">
        <v>20070</v>
      </c>
      <c r="F519" s="1">
        <v>45804</v>
      </c>
      <c r="G519" t="str">
        <f>VLOOKUP(Table1[[#This Row],[CustomerID]],DimCustomers!A:B,2,0)</f>
        <v>Jose Robles</v>
      </c>
      <c r="H519" t="str">
        <f>VLOOKUP(Table1[[#This Row],[CustomerID]],DimCustomers!A:C,3,0)</f>
        <v>Female</v>
      </c>
      <c r="I519" t="str">
        <f>VLOOKUP(Table1[[#This Row],[CustomerID]],DimCustomers!A:D,4,0)</f>
        <v>Dominica</v>
      </c>
      <c r="J519" t="str">
        <f>VLOOKUP(Table1[[#This Row],[VisaID]],'DimVisaApplications 2'!A:C,3,0)</f>
        <v>Approved</v>
      </c>
      <c r="K519" t="str">
        <f>VLOOKUP(Table1[[#This Row],[VisaID]],'DimVisaApplications 2'!A:D,4,0)</f>
        <v>Germany</v>
      </c>
      <c r="L519" s="12">
        <f>VLOOKUP(Table1[[#This Row],[VisaID]],'DimVisaApplications 2'!A:E,5,0)</f>
        <v>45763</v>
      </c>
      <c r="M519" s="14">
        <f>VLOOKUP(Table1[[#This Row],[VisaID]],'DimVisaApplications 2'!A:G,7,0)</f>
        <v>1361</v>
      </c>
      <c r="N519" s="14" t="str">
        <f>VLOOKUP(Table1[[#This Row],[HotelID]],DimHotels!A:B,2,0)</f>
        <v>Sheraton</v>
      </c>
      <c r="O519" t="str">
        <f>VLOOKUP(Table1[[#This Row],[HotelID]],DimHotels!A:C,3,0)</f>
        <v>New York</v>
      </c>
      <c r="P519" s="14">
        <f>VLOOKUP(Table1[[#This Row],[HotelID]],DimHotels!A:E,5,0)</f>
        <v>132</v>
      </c>
      <c r="Q519" s="14">
        <f>VLOOKUP(Table1[[#This Row],[TicketID]],DimTickets!A:G,7,0)</f>
        <v>4772</v>
      </c>
      <c r="R519" s="14">
        <f>Table1[[#This Row],[Visa Fees]]+Table1[[#This Row],[Night Rate]]+Table1[[#This Row],[Ticket cost]]</f>
        <v>6265</v>
      </c>
    </row>
    <row r="520" spans="1:18" x14ac:dyDescent="0.3">
      <c r="A520" t="s">
        <v>21755</v>
      </c>
      <c r="B520" t="s">
        <v>2521</v>
      </c>
      <c r="C520" t="s">
        <v>14848</v>
      </c>
      <c r="D520" t="s">
        <v>15988</v>
      </c>
      <c r="E520" t="s">
        <v>21055</v>
      </c>
      <c r="F520" s="1">
        <v>45835</v>
      </c>
      <c r="G520" t="str">
        <f>VLOOKUP(Table1[[#This Row],[CustomerID]],DimCustomers!A:B,2,0)</f>
        <v>Alexander Perry</v>
      </c>
      <c r="H520" t="str">
        <f>VLOOKUP(Table1[[#This Row],[CustomerID]],DimCustomers!A:C,3,0)</f>
        <v>Male</v>
      </c>
      <c r="I520" t="str">
        <f>VLOOKUP(Table1[[#This Row],[CustomerID]],DimCustomers!A:D,4,0)</f>
        <v>Macedonia</v>
      </c>
      <c r="J520" t="str">
        <f>VLOOKUP(Table1[[#This Row],[VisaID]],'DimVisaApplications 2'!A:C,3,0)</f>
        <v>Pending</v>
      </c>
      <c r="K520" t="str">
        <f>VLOOKUP(Table1[[#This Row],[VisaID]],'DimVisaApplications 2'!A:D,4,0)</f>
        <v>USA</v>
      </c>
      <c r="L520" s="12">
        <f>VLOOKUP(Table1[[#This Row],[VisaID]],'DimVisaApplications 2'!A:E,5,0)</f>
        <v>45751</v>
      </c>
      <c r="M520" s="14">
        <f>VLOOKUP(Table1[[#This Row],[VisaID]],'DimVisaApplications 2'!A:G,7,0)</f>
        <v>1863</v>
      </c>
      <c r="N520" s="14" t="str">
        <f>VLOOKUP(Table1[[#This Row],[HotelID]],DimHotels!A:B,2,0)</f>
        <v>Sheraton</v>
      </c>
      <c r="O520" t="str">
        <f>VLOOKUP(Table1[[#This Row],[HotelID]],DimHotels!A:C,3,0)</f>
        <v>Cairo</v>
      </c>
      <c r="P520" s="14">
        <f>VLOOKUP(Table1[[#This Row],[HotelID]],DimHotels!A:E,5,0)</f>
        <v>557</v>
      </c>
      <c r="Q520" s="14">
        <f>VLOOKUP(Table1[[#This Row],[TicketID]],DimTickets!A:G,7,0)</f>
        <v>1376</v>
      </c>
      <c r="R520" s="14">
        <f>Table1[[#This Row],[Visa Fees]]+Table1[[#This Row],[Night Rate]]+Table1[[#This Row],[Ticket cost]]</f>
        <v>3796</v>
      </c>
    </row>
    <row r="521" spans="1:18" x14ac:dyDescent="0.3">
      <c r="A521" t="s">
        <v>21756</v>
      </c>
      <c r="B521" t="s">
        <v>1758</v>
      </c>
      <c r="C521" t="s">
        <v>12261</v>
      </c>
      <c r="D521" t="s">
        <v>16749</v>
      </c>
      <c r="E521" t="s">
        <v>19821</v>
      </c>
      <c r="F521" s="1">
        <v>45785</v>
      </c>
      <c r="G521" t="str">
        <f>VLOOKUP(Table1[[#This Row],[CustomerID]],DimCustomers!A:B,2,0)</f>
        <v>Teresa Cook</v>
      </c>
      <c r="H521" t="str">
        <f>VLOOKUP(Table1[[#This Row],[CustomerID]],DimCustomers!A:C,3,0)</f>
        <v>Female</v>
      </c>
      <c r="I521" t="str">
        <f>VLOOKUP(Table1[[#This Row],[CustomerID]],DimCustomers!A:D,4,0)</f>
        <v>Vanuatu</v>
      </c>
      <c r="J521" t="str">
        <f>VLOOKUP(Table1[[#This Row],[VisaID]],'DimVisaApplications 2'!A:C,3,0)</f>
        <v>Rejected</v>
      </c>
      <c r="K521" t="str">
        <f>VLOOKUP(Table1[[#This Row],[VisaID]],'DimVisaApplications 2'!A:D,4,0)</f>
        <v>UAE</v>
      </c>
      <c r="L521" s="12">
        <f>VLOOKUP(Table1[[#This Row],[VisaID]],'DimVisaApplications 2'!A:E,5,0)</f>
        <v>45572</v>
      </c>
      <c r="M521" s="14">
        <f>VLOOKUP(Table1[[#This Row],[VisaID]],'DimVisaApplications 2'!A:G,7,0)</f>
        <v>958</v>
      </c>
      <c r="N521" s="14" t="str">
        <f>VLOOKUP(Table1[[#This Row],[HotelID]],DimHotels!A:B,2,0)</f>
        <v>Marriott</v>
      </c>
      <c r="O521" t="str">
        <f>VLOOKUP(Table1[[#This Row],[HotelID]],DimHotels!A:C,3,0)</f>
        <v>New York</v>
      </c>
      <c r="P521" s="14">
        <f>VLOOKUP(Table1[[#This Row],[HotelID]],DimHotels!A:E,5,0)</f>
        <v>467</v>
      </c>
      <c r="Q521" s="14">
        <f>VLOOKUP(Table1[[#This Row],[TicketID]],DimTickets!A:G,7,0)</f>
        <v>1360</v>
      </c>
      <c r="R521" s="14">
        <f>Table1[[#This Row],[Visa Fees]]+Table1[[#This Row],[Night Rate]]+Table1[[#This Row],[Ticket cost]]</f>
        <v>2785</v>
      </c>
    </row>
    <row r="522" spans="1:18" x14ac:dyDescent="0.3">
      <c r="A522" t="s">
        <v>21757</v>
      </c>
      <c r="B522" t="s">
        <v>186</v>
      </c>
      <c r="C522" t="s">
        <v>12760</v>
      </c>
      <c r="D522" t="s">
        <v>15234</v>
      </c>
      <c r="E522" t="s">
        <v>18379</v>
      </c>
      <c r="F522" s="1">
        <v>45853</v>
      </c>
      <c r="G522" t="str">
        <f>VLOOKUP(Table1[[#This Row],[CustomerID]],DimCustomers!A:B,2,0)</f>
        <v>Jay Walsh</v>
      </c>
      <c r="H522" t="str">
        <f>VLOOKUP(Table1[[#This Row],[CustomerID]],DimCustomers!A:C,3,0)</f>
        <v>Female</v>
      </c>
      <c r="I522" t="str">
        <f>VLOOKUP(Table1[[#This Row],[CustomerID]],DimCustomers!A:D,4,0)</f>
        <v>Bhutan</v>
      </c>
      <c r="J522" t="str">
        <f>VLOOKUP(Table1[[#This Row],[VisaID]],'DimVisaApplications 2'!A:C,3,0)</f>
        <v>Rejected</v>
      </c>
      <c r="K522" t="str">
        <f>VLOOKUP(Table1[[#This Row],[VisaID]],'DimVisaApplications 2'!A:D,4,0)</f>
        <v>USA</v>
      </c>
      <c r="L522" s="12">
        <f>VLOOKUP(Table1[[#This Row],[VisaID]],'DimVisaApplications 2'!A:E,5,0)</f>
        <v>45703</v>
      </c>
      <c r="M522" s="14">
        <f>VLOOKUP(Table1[[#This Row],[VisaID]],'DimVisaApplications 2'!A:G,7,0)</f>
        <v>1332</v>
      </c>
      <c r="N522" s="14" t="str">
        <f>VLOOKUP(Table1[[#This Row],[HotelID]],DimHotels!A:B,2,0)</f>
        <v>Radisson</v>
      </c>
      <c r="O522" t="str">
        <f>VLOOKUP(Table1[[#This Row],[HotelID]],DimHotels!A:C,3,0)</f>
        <v>London</v>
      </c>
      <c r="P522" s="14">
        <f>VLOOKUP(Table1[[#This Row],[HotelID]],DimHotels!A:E,5,0)</f>
        <v>501</v>
      </c>
      <c r="Q522" s="14">
        <f>VLOOKUP(Table1[[#This Row],[TicketID]],DimTickets!A:G,7,0)</f>
        <v>1156</v>
      </c>
      <c r="R522" s="14">
        <f>Table1[[#This Row],[Visa Fees]]+Table1[[#This Row],[Night Rate]]+Table1[[#This Row],[Ticket cost]]</f>
        <v>2989</v>
      </c>
    </row>
    <row r="523" spans="1:18" x14ac:dyDescent="0.3">
      <c r="A523" t="s">
        <v>21758</v>
      </c>
      <c r="B523" t="s">
        <v>1679</v>
      </c>
      <c r="C523" t="s">
        <v>14578</v>
      </c>
      <c r="D523" t="s">
        <v>17196</v>
      </c>
      <c r="E523" t="s">
        <v>20249</v>
      </c>
      <c r="F523" s="1">
        <v>45700</v>
      </c>
      <c r="G523" t="str">
        <f>VLOOKUP(Table1[[#This Row],[CustomerID]],DimCustomers!A:B,2,0)</f>
        <v>Heather Rogers</v>
      </c>
      <c r="H523" t="str">
        <f>VLOOKUP(Table1[[#This Row],[CustomerID]],DimCustomers!A:C,3,0)</f>
        <v>Male</v>
      </c>
      <c r="I523" t="str">
        <f>VLOOKUP(Table1[[#This Row],[CustomerID]],DimCustomers!A:D,4,0)</f>
        <v>Cote d'Ivoire</v>
      </c>
      <c r="J523" t="str">
        <f>VLOOKUP(Table1[[#This Row],[VisaID]],'DimVisaApplications 2'!A:C,3,0)</f>
        <v>Pending</v>
      </c>
      <c r="K523" t="str">
        <f>VLOOKUP(Table1[[#This Row],[VisaID]],'DimVisaApplications 2'!A:D,4,0)</f>
        <v>France</v>
      </c>
      <c r="L523" s="12">
        <f>VLOOKUP(Table1[[#This Row],[VisaID]],'DimVisaApplications 2'!A:E,5,0)</f>
        <v>45828</v>
      </c>
      <c r="M523" s="14">
        <f>VLOOKUP(Table1[[#This Row],[VisaID]],'DimVisaApplications 2'!A:G,7,0)</f>
        <v>1380</v>
      </c>
      <c r="N523" s="14" t="str">
        <f>VLOOKUP(Table1[[#This Row],[HotelID]],DimHotels!A:B,2,0)</f>
        <v>Sheraton</v>
      </c>
      <c r="O523" t="str">
        <f>VLOOKUP(Table1[[#This Row],[HotelID]],DimHotels!A:C,3,0)</f>
        <v>Paris</v>
      </c>
      <c r="P523" s="14">
        <f>VLOOKUP(Table1[[#This Row],[HotelID]],DimHotels!A:E,5,0)</f>
        <v>534</v>
      </c>
      <c r="Q523" s="14">
        <f>VLOOKUP(Table1[[#This Row],[TicketID]],DimTickets!A:G,7,0)</f>
        <v>4008</v>
      </c>
      <c r="R523" s="14">
        <f>Table1[[#This Row],[Visa Fees]]+Table1[[#This Row],[Night Rate]]+Table1[[#This Row],[Ticket cost]]</f>
        <v>5922</v>
      </c>
    </row>
    <row r="524" spans="1:18" x14ac:dyDescent="0.3">
      <c r="A524" t="s">
        <v>21759</v>
      </c>
      <c r="B524" t="s">
        <v>1077</v>
      </c>
      <c r="C524" t="s">
        <v>15003</v>
      </c>
      <c r="D524" t="s">
        <v>17546</v>
      </c>
      <c r="E524" t="s">
        <v>18944</v>
      </c>
      <c r="F524" s="1">
        <v>45771</v>
      </c>
      <c r="G524" t="str">
        <f>VLOOKUP(Table1[[#This Row],[CustomerID]],DimCustomers!A:B,2,0)</f>
        <v>Anna Ayers</v>
      </c>
      <c r="H524" t="str">
        <f>VLOOKUP(Table1[[#This Row],[CustomerID]],DimCustomers!A:C,3,0)</f>
        <v>Female</v>
      </c>
      <c r="I524" t="str">
        <f>VLOOKUP(Table1[[#This Row],[CustomerID]],DimCustomers!A:D,4,0)</f>
        <v>Estonia</v>
      </c>
      <c r="J524" t="str">
        <f>VLOOKUP(Table1[[#This Row],[VisaID]],'DimVisaApplications 2'!A:C,3,0)</f>
        <v>Pending</v>
      </c>
      <c r="K524" t="str">
        <f>VLOOKUP(Table1[[#This Row],[VisaID]],'DimVisaApplications 2'!A:D,4,0)</f>
        <v>UK</v>
      </c>
      <c r="L524" s="12">
        <f>VLOOKUP(Table1[[#This Row],[VisaID]],'DimVisaApplications 2'!A:E,5,0)</f>
        <v>45582</v>
      </c>
      <c r="M524" s="14">
        <f>VLOOKUP(Table1[[#This Row],[VisaID]],'DimVisaApplications 2'!A:G,7,0)</f>
        <v>1270</v>
      </c>
      <c r="N524" s="14" t="str">
        <f>VLOOKUP(Table1[[#This Row],[HotelID]],DimHotels!A:B,2,0)</f>
        <v>Radisson</v>
      </c>
      <c r="O524" t="str">
        <f>VLOOKUP(Table1[[#This Row],[HotelID]],DimHotels!A:C,3,0)</f>
        <v>New York</v>
      </c>
      <c r="P524" s="14">
        <f>VLOOKUP(Table1[[#This Row],[HotelID]],DimHotels!A:E,5,0)</f>
        <v>749</v>
      </c>
      <c r="Q524" s="14">
        <f>VLOOKUP(Table1[[#This Row],[TicketID]],DimTickets!A:G,7,0)</f>
        <v>2650</v>
      </c>
      <c r="R524" s="14">
        <f>Table1[[#This Row],[Visa Fees]]+Table1[[#This Row],[Night Rate]]+Table1[[#This Row],[Ticket cost]]</f>
        <v>4669</v>
      </c>
    </row>
    <row r="525" spans="1:18" x14ac:dyDescent="0.3">
      <c r="A525" t="s">
        <v>21760</v>
      </c>
      <c r="B525" t="s">
        <v>2997</v>
      </c>
      <c r="C525" t="s">
        <v>13740</v>
      </c>
      <c r="D525" t="s">
        <v>15590</v>
      </c>
      <c r="E525" t="s">
        <v>18237</v>
      </c>
      <c r="F525" s="1">
        <v>45843</v>
      </c>
      <c r="G525" t="str">
        <f>VLOOKUP(Table1[[#This Row],[CustomerID]],DimCustomers!A:B,2,0)</f>
        <v>Christopher Sandoval</v>
      </c>
      <c r="H525" t="str">
        <f>VLOOKUP(Table1[[#This Row],[CustomerID]],DimCustomers!A:C,3,0)</f>
        <v>Male</v>
      </c>
      <c r="I525" t="str">
        <f>VLOOKUP(Table1[[#This Row],[CustomerID]],DimCustomers!A:D,4,0)</f>
        <v>Niue</v>
      </c>
      <c r="J525" t="str">
        <f>VLOOKUP(Table1[[#This Row],[VisaID]],'DimVisaApplications 2'!A:C,3,0)</f>
        <v>Rejected</v>
      </c>
      <c r="K525" t="str">
        <f>VLOOKUP(Table1[[#This Row],[VisaID]],'DimVisaApplications 2'!A:D,4,0)</f>
        <v>USA</v>
      </c>
      <c r="L525" s="12">
        <f>VLOOKUP(Table1[[#This Row],[VisaID]],'DimVisaApplications 2'!A:E,5,0)</f>
        <v>45773</v>
      </c>
      <c r="M525" s="14">
        <f>VLOOKUP(Table1[[#This Row],[VisaID]],'DimVisaApplications 2'!A:G,7,0)</f>
        <v>1071</v>
      </c>
      <c r="N525" s="14" t="str">
        <f>VLOOKUP(Table1[[#This Row],[HotelID]],DimHotels!A:B,2,0)</f>
        <v>Sheraton</v>
      </c>
      <c r="O525" t="str">
        <f>VLOOKUP(Table1[[#This Row],[HotelID]],DimHotels!A:C,3,0)</f>
        <v>Paris</v>
      </c>
      <c r="P525" s="14">
        <f>VLOOKUP(Table1[[#This Row],[HotelID]],DimHotels!A:E,5,0)</f>
        <v>170</v>
      </c>
      <c r="Q525" s="14">
        <f>VLOOKUP(Table1[[#This Row],[TicketID]],DimTickets!A:G,7,0)</f>
        <v>3373</v>
      </c>
      <c r="R525" s="14">
        <f>Table1[[#This Row],[Visa Fees]]+Table1[[#This Row],[Night Rate]]+Table1[[#This Row],[Ticket cost]]</f>
        <v>4614</v>
      </c>
    </row>
    <row r="526" spans="1:18" x14ac:dyDescent="0.3">
      <c r="A526" t="s">
        <v>21761</v>
      </c>
      <c r="B526" t="s">
        <v>1888</v>
      </c>
      <c r="C526" t="s">
        <v>14799</v>
      </c>
      <c r="D526" t="s">
        <v>16269</v>
      </c>
      <c r="E526" t="s">
        <v>19024</v>
      </c>
      <c r="F526" s="1">
        <v>45857</v>
      </c>
      <c r="G526" t="str">
        <f>VLOOKUP(Table1[[#This Row],[CustomerID]],DimCustomers!A:B,2,0)</f>
        <v>Zachary Carter</v>
      </c>
      <c r="H526" t="str">
        <f>VLOOKUP(Table1[[#This Row],[CustomerID]],DimCustomers!A:C,3,0)</f>
        <v>Male</v>
      </c>
      <c r="I526" t="str">
        <f>VLOOKUP(Table1[[#This Row],[CustomerID]],DimCustomers!A:D,4,0)</f>
        <v>Macedonia</v>
      </c>
      <c r="J526" t="str">
        <f>VLOOKUP(Table1[[#This Row],[VisaID]],'DimVisaApplications 2'!A:C,3,0)</f>
        <v>Pending</v>
      </c>
      <c r="K526" t="str">
        <f>VLOOKUP(Table1[[#This Row],[VisaID]],'DimVisaApplications 2'!A:D,4,0)</f>
        <v>UK</v>
      </c>
      <c r="L526" s="12">
        <f>VLOOKUP(Table1[[#This Row],[VisaID]],'DimVisaApplications 2'!A:E,5,0)</f>
        <v>45644</v>
      </c>
      <c r="M526" s="14">
        <f>VLOOKUP(Table1[[#This Row],[VisaID]],'DimVisaApplications 2'!A:G,7,0)</f>
        <v>1671</v>
      </c>
      <c r="N526" s="14" t="str">
        <f>VLOOKUP(Table1[[#This Row],[HotelID]],DimHotels!A:B,2,0)</f>
        <v>Hilton</v>
      </c>
      <c r="O526" t="str">
        <f>VLOOKUP(Table1[[#This Row],[HotelID]],DimHotels!A:C,3,0)</f>
        <v>Cairo</v>
      </c>
      <c r="P526" s="14">
        <f>VLOOKUP(Table1[[#This Row],[HotelID]],DimHotels!A:E,5,0)</f>
        <v>438</v>
      </c>
      <c r="Q526" s="14">
        <f>VLOOKUP(Table1[[#This Row],[TicketID]],DimTickets!A:G,7,0)</f>
        <v>3072</v>
      </c>
      <c r="R526" s="14">
        <f>Table1[[#This Row],[Visa Fees]]+Table1[[#This Row],[Night Rate]]+Table1[[#This Row],[Ticket cost]]</f>
        <v>5181</v>
      </c>
    </row>
    <row r="527" spans="1:18" x14ac:dyDescent="0.3">
      <c r="A527" t="s">
        <v>21762</v>
      </c>
      <c r="B527" t="s">
        <v>1237</v>
      </c>
      <c r="C527" t="s">
        <v>12295</v>
      </c>
      <c r="D527" t="s">
        <v>16606</v>
      </c>
      <c r="E527" t="s">
        <v>18544</v>
      </c>
      <c r="F527" s="1">
        <v>45816</v>
      </c>
      <c r="G527" t="str">
        <f>VLOOKUP(Table1[[#This Row],[CustomerID]],DimCustomers!A:B,2,0)</f>
        <v>Linda Todd</v>
      </c>
      <c r="H527" t="str">
        <f>VLOOKUP(Table1[[#This Row],[CustomerID]],DimCustomers!A:C,3,0)</f>
        <v>Male</v>
      </c>
      <c r="I527" t="str">
        <f>VLOOKUP(Table1[[#This Row],[CustomerID]],DimCustomers!A:D,4,0)</f>
        <v>Norway</v>
      </c>
      <c r="J527" t="str">
        <f>VLOOKUP(Table1[[#This Row],[VisaID]],'DimVisaApplications 2'!A:C,3,0)</f>
        <v>Pending</v>
      </c>
      <c r="K527" t="str">
        <f>VLOOKUP(Table1[[#This Row],[VisaID]],'DimVisaApplications 2'!A:D,4,0)</f>
        <v>UK</v>
      </c>
      <c r="L527" s="12">
        <f>VLOOKUP(Table1[[#This Row],[VisaID]],'DimVisaApplications 2'!A:E,5,0)</f>
        <v>45603</v>
      </c>
      <c r="M527" s="14">
        <f>VLOOKUP(Table1[[#This Row],[VisaID]],'DimVisaApplications 2'!A:G,7,0)</f>
        <v>1619</v>
      </c>
      <c r="N527" s="14" t="str">
        <f>VLOOKUP(Table1[[#This Row],[HotelID]],DimHotels!A:B,2,0)</f>
        <v>Sheraton</v>
      </c>
      <c r="O527" t="str">
        <f>VLOOKUP(Table1[[#This Row],[HotelID]],DimHotels!A:C,3,0)</f>
        <v>London</v>
      </c>
      <c r="P527" s="14">
        <f>VLOOKUP(Table1[[#This Row],[HotelID]],DimHotels!A:E,5,0)</f>
        <v>490</v>
      </c>
      <c r="Q527" s="14">
        <f>VLOOKUP(Table1[[#This Row],[TicketID]],DimTickets!A:G,7,0)</f>
        <v>3951</v>
      </c>
      <c r="R527" s="14">
        <f>Table1[[#This Row],[Visa Fees]]+Table1[[#This Row],[Night Rate]]+Table1[[#This Row],[Ticket cost]]</f>
        <v>6060</v>
      </c>
    </row>
    <row r="528" spans="1:18" x14ac:dyDescent="0.3">
      <c r="A528" t="s">
        <v>21763</v>
      </c>
      <c r="B528" t="s">
        <v>2054</v>
      </c>
      <c r="C528" t="s">
        <v>12561</v>
      </c>
      <c r="D528" t="s">
        <v>16976</v>
      </c>
      <c r="E528" t="s">
        <v>19011</v>
      </c>
      <c r="F528" s="1">
        <v>45732</v>
      </c>
      <c r="G528" t="str">
        <f>VLOOKUP(Table1[[#This Row],[CustomerID]],DimCustomers!A:B,2,0)</f>
        <v>Jacob Jones</v>
      </c>
      <c r="H528" t="str">
        <f>VLOOKUP(Table1[[#This Row],[CustomerID]],DimCustomers!A:C,3,0)</f>
        <v>Female</v>
      </c>
      <c r="I528" t="str">
        <f>VLOOKUP(Table1[[#This Row],[CustomerID]],DimCustomers!A:D,4,0)</f>
        <v>Slovakia (Slovak Republic)</v>
      </c>
      <c r="J528" t="str">
        <f>VLOOKUP(Table1[[#This Row],[VisaID]],'DimVisaApplications 2'!A:C,3,0)</f>
        <v>Approved</v>
      </c>
      <c r="K528" t="str">
        <f>VLOOKUP(Table1[[#This Row],[VisaID]],'DimVisaApplications 2'!A:D,4,0)</f>
        <v>Canada</v>
      </c>
      <c r="L528" s="12">
        <f>VLOOKUP(Table1[[#This Row],[VisaID]],'DimVisaApplications 2'!A:E,5,0)</f>
        <v>45761</v>
      </c>
      <c r="M528" s="14">
        <f>VLOOKUP(Table1[[#This Row],[VisaID]],'DimVisaApplications 2'!A:G,7,0)</f>
        <v>752</v>
      </c>
      <c r="N528" s="14" t="str">
        <f>VLOOKUP(Table1[[#This Row],[HotelID]],DimHotels!A:B,2,0)</f>
        <v>Sheraton</v>
      </c>
      <c r="O528" t="str">
        <f>VLOOKUP(Table1[[#This Row],[HotelID]],DimHotels!A:C,3,0)</f>
        <v>London</v>
      </c>
      <c r="P528" s="14">
        <f>VLOOKUP(Table1[[#This Row],[HotelID]],DimHotels!A:E,5,0)</f>
        <v>342</v>
      </c>
      <c r="Q528" s="14">
        <f>VLOOKUP(Table1[[#This Row],[TicketID]],DimTickets!A:G,7,0)</f>
        <v>1007</v>
      </c>
      <c r="R528" s="14">
        <f>Table1[[#This Row],[Visa Fees]]+Table1[[#This Row],[Night Rate]]+Table1[[#This Row],[Ticket cost]]</f>
        <v>2101</v>
      </c>
    </row>
    <row r="529" spans="1:18" x14ac:dyDescent="0.3">
      <c r="A529" t="s">
        <v>21764</v>
      </c>
      <c r="B529" t="s">
        <v>1124</v>
      </c>
      <c r="C529" t="s">
        <v>14993</v>
      </c>
      <c r="D529" t="s">
        <v>17157</v>
      </c>
      <c r="E529" t="s">
        <v>19867</v>
      </c>
      <c r="F529" s="1">
        <v>45738</v>
      </c>
      <c r="G529" t="str">
        <f>VLOOKUP(Table1[[#This Row],[CustomerID]],DimCustomers!A:B,2,0)</f>
        <v>Victoria Moran</v>
      </c>
      <c r="H529" t="str">
        <f>VLOOKUP(Table1[[#This Row],[CustomerID]],DimCustomers!A:C,3,0)</f>
        <v>Female</v>
      </c>
      <c r="I529" t="str">
        <f>VLOOKUP(Table1[[#This Row],[CustomerID]],DimCustomers!A:D,4,0)</f>
        <v>Libyan Arab Jamahiriya</v>
      </c>
      <c r="J529" t="str">
        <f>VLOOKUP(Table1[[#This Row],[VisaID]],'DimVisaApplications 2'!A:C,3,0)</f>
        <v>Approved</v>
      </c>
      <c r="K529" t="str">
        <f>VLOOKUP(Table1[[#This Row],[VisaID]],'DimVisaApplications 2'!A:D,4,0)</f>
        <v>France</v>
      </c>
      <c r="L529" s="12">
        <f>VLOOKUP(Table1[[#This Row],[VisaID]],'DimVisaApplications 2'!A:E,5,0)</f>
        <v>45861</v>
      </c>
      <c r="M529" s="14">
        <f>VLOOKUP(Table1[[#This Row],[VisaID]],'DimVisaApplications 2'!A:G,7,0)</f>
        <v>1438</v>
      </c>
      <c r="N529" s="14" t="str">
        <f>VLOOKUP(Table1[[#This Row],[HotelID]],DimHotels!A:B,2,0)</f>
        <v>Hilton</v>
      </c>
      <c r="O529" t="str">
        <f>VLOOKUP(Table1[[#This Row],[HotelID]],DimHotels!A:C,3,0)</f>
        <v>Paris</v>
      </c>
      <c r="P529" s="14">
        <f>VLOOKUP(Table1[[#This Row],[HotelID]],DimHotels!A:E,5,0)</f>
        <v>694</v>
      </c>
      <c r="Q529" s="14">
        <f>VLOOKUP(Table1[[#This Row],[TicketID]],DimTickets!A:G,7,0)</f>
        <v>4922</v>
      </c>
      <c r="R529" s="14">
        <f>Table1[[#This Row],[Visa Fees]]+Table1[[#This Row],[Night Rate]]+Table1[[#This Row],[Ticket cost]]</f>
        <v>7054</v>
      </c>
    </row>
    <row r="530" spans="1:18" x14ac:dyDescent="0.3">
      <c r="A530" t="s">
        <v>21765</v>
      </c>
      <c r="B530" t="s">
        <v>2335</v>
      </c>
      <c r="C530" t="s">
        <v>13754</v>
      </c>
      <c r="D530" t="s">
        <v>17586</v>
      </c>
      <c r="E530" t="s">
        <v>19831</v>
      </c>
      <c r="F530" s="1">
        <v>45857</v>
      </c>
      <c r="G530" t="str">
        <f>VLOOKUP(Table1[[#This Row],[CustomerID]],DimCustomers!A:B,2,0)</f>
        <v>Derrick Zhang</v>
      </c>
      <c r="H530" t="str">
        <f>VLOOKUP(Table1[[#This Row],[CustomerID]],DimCustomers!A:C,3,0)</f>
        <v>Female</v>
      </c>
      <c r="I530" t="str">
        <f>VLOOKUP(Table1[[#This Row],[CustomerID]],DimCustomers!A:D,4,0)</f>
        <v>Congo</v>
      </c>
      <c r="J530" t="str">
        <f>VLOOKUP(Table1[[#This Row],[VisaID]],'DimVisaApplications 2'!A:C,3,0)</f>
        <v>Approved</v>
      </c>
      <c r="K530" t="str">
        <f>VLOOKUP(Table1[[#This Row],[VisaID]],'DimVisaApplications 2'!A:D,4,0)</f>
        <v>USA</v>
      </c>
      <c r="L530" s="12">
        <f>VLOOKUP(Table1[[#This Row],[VisaID]],'DimVisaApplications 2'!A:E,5,0)</f>
        <v>45707</v>
      </c>
      <c r="M530" s="14">
        <f>VLOOKUP(Table1[[#This Row],[VisaID]],'DimVisaApplications 2'!A:G,7,0)</f>
        <v>1760</v>
      </c>
      <c r="N530" s="14" t="str">
        <f>VLOOKUP(Table1[[#This Row],[HotelID]],DimHotels!A:B,2,0)</f>
        <v>Four Seasons</v>
      </c>
      <c r="O530" t="str">
        <f>VLOOKUP(Table1[[#This Row],[HotelID]],DimHotels!A:C,3,0)</f>
        <v>Cairo</v>
      </c>
      <c r="P530" s="14">
        <f>VLOOKUP(Table1[[#This Row],[HotelID]],DimHotels!A:E,5,0)</f>
        <v>134</v>
      </c>
      <c r="Q530" s="14">
        <f>VLOOKUP(Table1[[#This Row],[TicketID]],DimTickets!A:G,7,0)</f>
        <v>3509</v>
      </c>
      <c r="R530" s="14">
        <f>Table1[[#This Row],[Visa Fees]]+Table1[[#This Row],[Night Rate]]+Table1[[#This Row],[Ticket cost]]</f>
        <v>5403</v>
      </c>
    </row>
    <row r="531" spans="1:18" x14ac:dyDescent="0.3">
      <c r="A531" t="s">
        <v>21766</v>
      </c>
      <c r="B531" t="s">
        <v>545</v>
      </c>
      <c r="C531" t="s">
        <v>13886</v>
      </c>
      <c r="D531" t="s">
        <v>15404</v>
      </c>
      <c r="E531" t="s">
        <v>19511</v>
      </c>
      <c r="F531" s="1">
        <v>45769</v>
      </c>
      <c r="G531" t="str">
        <f>VLOOKUP(Table1[[#This Row],[CustomerID]],DimCustomers!A:B,2,0)</f>
        <v>Stephanie Duncan</v>
      </c>
      <c r="H531" t="str">
        <f>VLOOKUP(Table1[[#This Row],[CustomerID]],DimCustomers!A:C,3,0)</f>
        <v>Male</v>
      </c>
      <c r="I531" t="str">
        <f>VLOOKUP(Table1[[#This Row],[CustomerID]],DimCustomers!A:D,4,0)</f>
        <v>Vietnam</v>
      </c>
      <c r="J531" t="str">
        <f>VLOOKUP(Table1[[#This Row],[VisaID]],'DimVisaApplications 2'!A:C,3,0)</f>
        <v>Pending</v>
      </c>
      <c r="K531" t="str">
        <f>VLOOKUP(Table1[[#This Row],[VisaID]],'DimVisaApplications 2'!A:D,4,0)</f>
        <v>USA</v>
      </c>
      <c r="L531" s="12">
        <f>VLOOKUP(Table1[[#This Row],[VisaID]],'DimVisaApplications 2'!A:E,5,0)</f>
        <v>45752</v>
      </c>
      <c r="M531" s="14">
        <f>VLOOKUP(Table1[[#This Row],[VisaID]],'DimVisaApplications 2'!A:G,7,0)</f>
        <v>1381</v>
      </c>
      <c r="N531" s="14" t="str">
        <f>VLOOKUP(Table1[[#This Row],[HotelID]],DimHotels!A:B,2,0)</f>
        <v>Sheraton</v>
      </c>
      <c r="O531" t="str">
        <f>VLOOKUP(Table1[[#This Row],[HotelID]],DimHotels!A:C,3,0)</f>
        <v>Cairo</v>
      </c>
      <c r="P531" s="14">
        <f>VLOOKUP(Table1[[#This Row],[HotelID]],DimHotels!A:E,5,0)</f>
        <v>681</v>
      </c>
      <c r="Q531" s="14">
        <f>VLOOKUP(Table1[[#This Row],[TicketID]],DimTickets!A:G,7,0)</f>
        <v>1065</v>
      </c>
      <c r="R531" s="14">
        <f>Table1[[#This Row],[Visa Fees]]+Table1[[#This Row],[Night Rate]]+Table1[[#This Row],[Ticket cost]]</f>
        <v>3127</v>
      </c>
    </row>
    <row r="532" spans="1:18" x14ac:dyDescent="0.3">
      <c r="A532" t="s">
        <v>21767</v>
      </c>
      <c r="B532" t="s">
        <v>745</v>
      </c>
      <c r="C532" t="s">
        <v>12314</v>
      </c>
      <c r="D532" t="s">
        <v>18027</v>
      </c>
      <c r="E532" t="s">
        <v>19618</v>
      </c>
      <c r="F532" s="1">
        <v>45743</v>
      </c>
      <c r="G532" t="str">
        <f>VLOOKUP(Table1[[#This Row],[CustomerID]],DimCustomers!A:B,2,0)</f>
        <v>Anthony Bird</v>
      </c>
      <c r="H532" t="str">
        <f>VLOOKUP(Table1[[#This Row],[CustomerID]],DimCustomers!A:C,3,0)</f>
        <v>Male</v>
      </c>
      <c r="I532" t="str">
        <f>VLOOKUP(Table1[[#This Row],[CustomerID]],DimCustomers!A:D,4,0)</f>
        <v>Svalbard &amp; Jan Mayen Islands</v>
      </c>
      <c r="J532" t="str">
        <f>VLOOKUP(Table1[[#This Row],[VisaID]],'DimVisaApplications 2'!A:C,3,0)</f>
        <v>Pending</v>
      </c>
      <c r="K532" t="str">
        <f>VLOOKUP(Table1[[#This Row],[VisaID]],'DimVisaApplications 2'!A:D,4,0)</f>
        <v>UAE</v>
      </c>
      <c r="L532" s="12">
        <f>VLOOKUP(Table1[[#This Row],[VisaID]],'DimVisaApplications 2'!A:E,5,0)</f>
        <v>45533</v>
      </c>
      <c r="M532" s="14">
        <f>VLOOKUP(Table1[[#This Row],[VisaID]],'DimVisaApplications 2'!A:G,7,0)</f>
        <v>1588</v>
      </c>
      <c r="N532" s="14" t="str">
        <f>VLOOKUP(Table1[[#This Row],[HotelID]],DimHotels!A:B,2,0)</f>
        <v>Four Seasons</v>
      </c>
      <c r="O532" t="str">
        <f>VLOOKUP(Table1[[#This Row],[HotelID]],DimHotels!A:C,3,0)</f>
        <v>New York</v>
      </c>
      <c r="P532" s="14">
        <f>VLOOKUP(Table1[[#This Row],[HotelID]],DimHotels!A:E,5,0)</f>
        <v>327</v>
      </c>
      <c r="Q532" s="14">
        <f>VLOOKUP(Table1[[#This Row],[TicketID]],DimTickets!A:G,7,0)</f>
        <v>1826</v>
      </c>
      <c r="R532" s="14">
        <f>Table1[[#This Row],[Visa Fees]]+Table1[[#This Row],[Night Rate]]+Table1[[#This Row],[Ticket cost]]</f>
        <v>3741</v>
      </c>
    </row>
    <row r="533" spans="1:18" x14ac:dyDescent="0.3">
      <c r="A533" t="s">
        <v>21768</v>
      </c>
      <c r="B533" t="s">
        <v>379</v>
      </c>
      <c r="C533" t="s">
        <v>14502</v>
      </c>
      <c r="D533" t="s">
        <v>17361</v>
      </c>
      <c r="E533" t="s">
        <v>20121</v>
      </c>
      <c r="F533" s="1">
        <v>45700</v>
      </c>
      <c r="G533" t="str">
        <f>VLOOKUP(Table1[[#This Row],[CustomerID]],DimCustomers!A:B,2,0)</f>
        <v>Timothy Lutz</v>
      </c>
      <c r="H533" t="str">
        <f>VLOOKUP(Table1[[#This Row],[CustomerID]],DimCustomers!A:C,3,0)</f>
        <v>Male</v>
      </c>
      <c r="I533" t="str">
        <f>VLOOKUP(Table1[[#This Row],[CustomerID]],DimCustomers!A:D,4,0)</f>
        <v>Sudan</v>
      </c>
      <c r="J533" t="str">
        <f>VLOOKUP(Table1[[#This Row],[VisaID]],'DimVisaApplications 2'!A:C,3,0)</f>
        <v>Approved</v>
      </c>
      <c r="K533" t="str">
        <f>VLOOKUP(Table1[[#This Row],[VisaID]],'DimVisaApplications 2'!A:D,4,0)</f>
        <v>UAE</v>
      </c>
      <c r="L533" s="12">
        <f>VLOOKUP(Table1[[#This Row],[VisaID]],'DimVisaApplications 2'!A:E,5,0)</f>
        <v>45556</v>
      </c>
      <c r="M533" s="14">
        <f>VLOOKUP(Table1[[#This Row],[VisaID]],'DimVisaApplications 2'!A:G,7,0)</f>
        <v>1670</v>
      </c>
      <c r="N533" s="14" t="str">
        <f>VLOOKUP(Table1[[#This Row],[HotelID]],DimHotels!A:B,2,0)</f>
        <v>Hilton</v>
      </c>
      <c r="O533" t="str">
        <f>VLOOKUP(Table1[[#This Row],[HotelID]],DimHotels!A:C,3,0)</f>
        <v>Dubai</v>
      </c>
      <c r="P533" s="14">
        <f>VLOOKUP(Table1[[#This Row],[HotelID]],DimHotels!A:E,5,0)</f>
        <v>447</v>
      </c>
      <c r="Q533" s="14">
        <f>VLOOKUP(Table1[[#This Row],[TicketID]],DimTickets!A:G,7,0)</f>
        <v>2526</v>
      </c>
      <c r="R533" s="14">
        <f>Table1[[#This Row],[Visa Fees]]+Table1[[#This Row],[Night Rate]]+Table1[[#This Row],[Ticket cost]]</f>
        <v>4643</v>
      </c>
    </row>
    <row r="534" spans="1:18" x14ac:dyDescent="0.3">
      <c r="A534" t="s">
        <v>21769</v>
      </c>
      <c r="B534" t="s">
        <v>1603</v>
      </c>
      <c r="C534" t="s">
        <v>13572</v>
      </c>
      <c r="D534" t="s">
        <v>17151</v>
      </c>
      <c r="E534" t="s">
        <v>20012</v>
      </c>
      <c r="F534" s="1">
        <v>45800</v>
      </c>
      <c r="G534" t="str">
        <f>VLOOKUP(Table1[[#This Row],[CustomerID]],DimCustomers!A:B,2,0)</f>
        <v>Yesenia Scott</v>
      </c>
      <c r="H534" t="str">
        <f>VLOOKUP(Table1[[#This Row],[CustomerID]],DimCustomers!A:C,3,0)</f>
        <v>Male</v>
      </c>
      <c r="I534" t="str">
        <f>VLOOKUP(Table1[[#This Row],[CustomerID]],DimCustomers!A:D,4,0)</f>
        <v>United Kingdom</v>
      </c>
      <c r="J534" t="str">
        <f>VLOOKUP(Table1[[#This Row],[VisaID]],'DimVisaApplications 2'!A:C,3,0)</f>
        <v>Rejected</v>
      </c>
      <c r="K534" t="str">
        <f>VLOOKUP(Table1[[#This Row],[VisaID]],'DimVisaApplications 2'!A:D,4,0)</f>
        <v>UAE</v>
      </c>
      <c r="L534" s="12">
        <f>VLOOKUP(Table1[[#This Row],[VisaID]],'DimVisaApplications 2'!A:E,5,0)</f>
        <v>45561</v>
      </c>
      <c r="M534" s="14">
        <f>VLOOKUP(Table1[[#This Row],[VisaID]],'DimVisaApplications 2'!A:G,7,0)</f>
        <v>1141</v>
      </c>
      <c r="N534" s="14" t="str">
        <f>VLOOKUP(Table1[[#This Row],[HotelID]],DimHotels!A:B,2,0)</f>
        <v>Four Seasons</v>
      </c>
      <c r="O534" t="str">
        <f>VLOOKUP(Table1[[#This Row],[HotelID]],DimHotels!A:C,3,0)</f>
        <v>New York</v>
      </c>
      <c r="P534" s="14">
        <f>VLOOKUP(Table1[[#This Row],[HotelID]],DimHotels!A:E,5,0)</f>
        <v>413</v>
      </c>
      <c r="Q534" s="14">
        <f>VLOOKUP(Table1[[#This Row],[TicketID]],DimTickets!A:G,7,0)</f>
        <v>4238</v>
      </c>
      <c r="R534" s="14">
        <f>Table1[[#This Row],[Visa Fees]]+Table1[[#This Row],[Night Rate]]+Table1[[#This Row],[Ticket cost]]</f>
        <v>5792</v>
      </c>
    </row>
    <row r="535" spans="1:18" x14ac:dyDescent="0.3">
      <c r="A535" t="s">
        <v>21770</v>
      </c>
      <c r="B535" t="s">
        <v>1348</v>
      </c>
      <c r="C535" t="s">
        <v>13674</v>
      </c>
      <c r="D535" t="s">
        <v>17245</v>
      </c>
      <c r="E535" t="s">
        <v>19386</v>
      </c>
      <c r="F535" s="1">
        <v>45730</v>
      </c>
      <c r="G535" t="str">
        <f>VLOOKUP(Table1[[#This Row],[CustomerID]],DimCustomers!A:B,2,0)</f>
        <v>Sheila Gardner</v>
      </c>
      <c r="H535" t="str">
        <f>VLOOKUP(Table1[[#This Row],[CustomerID]],DimCustomers!A:C,3,0)</f>
        <v>Female</v>
      </c>
      <c r="I535" t="str">
        <f>VLOOKUP(Table1[[#This Row],[CustomerID]],DimCustomers!A:D,4,0)</f>
        <v>New Caledonia</v>
      </c>
      <c r="J535" t="str">
        <f>VLOOKUP(Table1[[#This Row],[VisaID]],'DimVisaApplications 2'!A:C,3,0)</f>
        <v>Pending</v>
      </c>
      <c r="K535" t="str">
        <f>VLOOKUP(Table1[[#This Row],[VisaID]],'DimVisaApplications 2'!A:D,4,0)</f>
        <v>UK</v>
      </c>
      <c r="L535" s="12">
        <f>VLOOKUP(Table1[[#This Row],[VisaID]],'DimVisaApplications 2'!A:E,5,0)</f>
        <v>45711</v>
      </c>
      <c r="M535" s="14">
        <f>VLOOKUP(Table1[[#This Row],[VisaID]],'DimVisaApplications 2'!A:G,7,0)</f>
        <v>1241</v>
      </c>
      <c r="N535" s="14" t="str">
        <f>VLOOKUP(Table1[[#This Row],[HotelID]],DimHotels!A:B,2,0)</f>
        <v>Radisson</v>
      </c>
      <c r="O535" t="str">
        <f>VLOOKUP(Table1[[#This Row],[HotelID]],DimHotels!A:C,3,0)</f>
        <v>New York</v>
      </c>
      <c r="P535" s="14">
        <f>VLOOKUP(Table1[[#This Row],[HotelID]],DimHotels!A:E,5,0)</f>
        <v>720</v>
      </c>
      <c r="Q535" s="14">
        <f>VLOOKUP(Table1[[#This Row],[TicketID]],DimTickets!A:G,7,0)</f>
        <v>1213</v>
      </c>
      <c r="R535" s="14">
        <f>Table1[[#This Row],[Visa Fees]]+Table1[[#This Row],[Night Rate]]+Table1[[#This Row],[Ticket cost]]</f>
        <v>3174</v>
      </c>
    </row>
    <row r="536" spans="1:18" x14ac:dyDescent="0.3">
      <c r="A536" t="s">
        <v>21771</v>
      </c>
      <c r="B536" t="s">
        <v>1204</v>
      </c>
      <c r="C536" t="s">
        <v>13087</v>
      </c>
      <c r="D536" t="s">
        <v>16821</v>
      </c>
      <c r="E536" t="s">
        <v>18722</v>
      </c>
      <c r="F536" s="1">
        <v>45813</v>
      </c>
      <c r="G536" t="str">
        <f>VLOOKUP(Table1[[#This Row],[CustomerID]],DimCustomers!A:B,2,0)</f>
        <v>Donna Keith</v>
      </c>
      <c r="H536" t="str">
        <f>VLOOKUP(Table1[[#This Row],[CustomerID]],DimCustomers!A:C,3,0)</f>
        <v>Female</v>
      </c>
      <c r="I536" t="str">
        <f>VLOOKUP(Table1[[#This Row],[CustomerID]],DimCustomers!A:D,4,0)</f>
        <v>Azerbaijan</v>
      </c>
      <c r="J536" t="str">
        <f>VLOOKUP(Table1[[#This Row],[VisaID]],'DimVisaApplications 2'!A:C,3,0)</f>
        <v>Approved</v>
      </c>
      <c r="K536" t="str">
        <f>VLOOKUP(Table1[[#This Row],[VisaID]],'DimVisaApplications 2'!A:D,4,0)</f>
        <v>France</v>
      </c>
      <c r="L536" s="12">
        <f>VLOOKUP(Table1[[#This Row],[VisaID]],'DimVisaApplications 2'!A:E,5,0)</f>
        <v>45604</v>
      </c>
      <c r="M536" s="14">
        <f>VLOOKUP(Table1[[#This Row],[VisaID]],'DimVisaApplications 2'!A:G,7,0)</f>
        <v>593</v>
      </c>
      <c r="N536" s="14" t="str">
        <f>VLOOKUP(Table1[[#This Row],[HotelID]],DimHotels!A:B,2,0)</f>
        <v>Four Seasons</v>
      </c>
      <c r="O536" t="str">
        <f>VLOOKUP(Table1[[#This Row],[HotelID]],DimHotels!A:C,3,0)</f>
        <v>Cairo</v>
      </c>
      <c r="P536" s="14">
        <f>VLOOKUP(Table1[[#This Row],[HotelID]],DimHotels!A:E,5,0)</f>
        <v>725</v>
      </c>
      <c r="Q536" s="14">
        <f>VLOOKUP(Table1[[#This Row],[TicketID]],DimTickets!A:G,7,0)</f>
        <v>1355</v>
      </c>
      <c r="R536" s="14">
        <f>Table1[[#This Row],[Visa Fees]]+Table1[[#This Row],[Night Rate]]+Table1[[#This Row],[Ticket cost]]</f>
        <v>2673</v>
      </c>
    </row>
    <row r="537" spans="1:18" x14ac:dyDescent="0.3">
      <c r="A537" t="s">
        <v>21772</v>
      </c>
      <c r="B537" t="s">
        <v>1350</v>
      </c>
      <c r="C537" t="s">
        <v>12774</v>
      </c>
      <c r="D537" t="s">
        <v>15419</v>
      </c>
      <c r="E537" t="s">
        <v>18612</v>
      </c>
      <c r="F537" s="1">
        <v>45838</v>
      </c>
      <c r="G537" t="str">
        <f>VLOOKUP(Table1[[#This Row],[CustomerID]],DimCustomers!A:B,2,0)</f>
        <v>James Diaz</v>
      </c>
      <c r="H537" t="str">
        <f>VLOOKUP(Table1[[#This Row],[CustomerID]],DimCustomers!A:C,3,0)</f>
        <v>Female</v>
      </c>
      <c r="I537" t="str">
        <f>VLOOKUP(Table1[[#This Row],[CustomerID]],DimCustomers!A:D,4,0)</f>
        <v>Timor-Leste</v>
      </c>
      <c r="J537" t="str">
        <f>VLOOKUP(Table1[[#This Row],[VisaID]],'DimVisaApplications 2'!A:C,3,0)</f>
        <v>Pending</v>
      </c>
      <c r="K537" t="str">
        <f>VLOOKUP(Table1[[#This Row],[VisaID]],'DimVisaApplications 2'!A:D,4,0)</f>
        <v>Germany</v>
      </c>
      <c r="L537" s="12">
        <f>VLOOKUP(Table1[[#This Row],[VisaID]],'DimVisaApplications 2'!A:E,5,0)</f>
        <v>45539</v>
      </c>
      <c r="M537" s="14">
        <f>VLOOKUP(Table1[[#This Row],[VisaID]],'DimVisaApplications 2'!A:G,7,0)</f>
        <v>1106</v>
      </c>
      <c r="N537" s="14" t="str">
        <f>VLOOKUP(Table1[[#This Row],[HotelID]],DimHotels!A:B,2,0)</f>
        <v>Four Seasons</v>
      </c>
      <c r="O537" t="str">
        <f>VLOOKUP(Table1[[#This Row],[HotelID]],DimHotels!A:C,3,0)</f>
        <v>London</v>
      </c>
      <c r="P537" s="14">
        <f>VLOOKUP(Table1[[#This Row],[HotelID]],DimHotels!A:E,5,0)</f>
        <v>192</v>
      </c>
      <c r="Q537" s="14">
        <f>VLOOKUP(Table1[[#This Row],[TicketID]],DimTickets!A:G,7,0)</f>
        <v>4479</v>
      </c>
      <c r="R537" s="14">
        <f>Table1[[#This Row],[Visa Fees]]+Table1[[#This Row],[Night Rate]]+Table1[[#This Row],[Ticket cost]]</f>
        <v>5777</v>
      </c>
    </row>
    <row r="538" spans="1:18" x14ac:dyDescent="0.3">
      <c r="A538" t="s">
        <v>21773</v>
      </c>
      <c r="B538" t="s">
        <v>2169</v>
      </c>
      <c r="C538" t="s">
        <v>14913</v>
      </c>
      <c r="D538" t="s">
        <v>17463</v>
      </c>
      <c r="E538" t="s">
        <v>19748</v>
      </c>
      <c r="F538" s="1">
        <v>45797</v>
      </c>
      <c r="G538" t="str">
        <f>VLOOKUP(Table1[[#This Row],[CustomerID]],DimCustomers!A:B,2,0)</f>
        <v>Vanessa Johnson</v>
      </c>
      <c r="H538" t="str">
        <f>VLOOKUP(Table1[[#This Row],[CustomerID]],DimCustomers!A:C,3,0)</f>
        <v>Female</v>
      </c>
      <c r="I538" t="str">
        <f>VLOOKUP(Table1[[#This Row],[CustomerID]],DimCustomers!A:D,4,0)</f>
        <v>Solomon Islands</v>
      </c>
      <c r="J538" t="str">
        <f>VLOOKUP(Table1[[#This Row],[VisaID]],'DimVisaApplications 2'!A:C,3,0)</f>
        <v>Rejected</v>
      </c>
      <c r="K538" t="str">
        <f>VLOOKUP(Table1[[#This Row],[VisaID]],'DimVisaApplications 2'!A:D,4,0)</f>
        <v>France</v>
      </c>
      <c r="L538" s="12">
        <f>VLOOKUP(Table1[[#This Row],[VisaID]],'DimVisaApplications 2'!A:E,5,0)</f>
        <v>45752</v>
      </c>
      <c r="M538" s="14">
        <f>VLOOKUP(Table1[[#This Row],[VisaID]],'DimVisaApplications 2'!A:G,7,0)</f>
        <v>947</v>
      </c>
      <c r="N538" s="14" t="str">
        <f>VLOOKUP(Table1[[#This Row],[HotelID]],DimHotels!A:B,2,0)</f>
        <v>Hilton</v>
      </c>
      <c r="O538" t="str">
        <f>VLOOKUP(Table1[[#This Row],[HotelID]],DimHotels!A:C,3,0)</f>
        <v>New York</v>
      </c>
      <c r="P538" s="14">
        <f>VLOOKUP(Table1[[#This Row],[HotelID]],DimHotels!A:E,5,0)</f>
        <v>274</v>
      </c>
      <c r="Q538" s="14">
        <f>VLOOKUP(Table1[[#This Row],[TicketID]],DimTickets!A:G,7,0)</f>
        <v>2036</v>
      </c>
      <c r="R538" s="14">
        <f>Table1[[#This Row],[Visa Fees]]+Table1[[#This Row],[Night Rate]]+Table1[[#This Row],[Ticket cost]]</f>
        <v>3257</v>
      </c>
    </row>
    <row r="539" spans="1:18" x14ac:dyDescent="0.3">
      <c r="A539" t="s">
        <v>21774</v>
      </c>
      <c r="B539" t="s">
        <v>14</v>
      </c>
      <c r="C539" t="s">
        <v>15049</v>
      </c>
      <c r="D539" t="s">
        <v>17719</v>
      </c>
      <c r="E539" t="s">
        <v>19345</v>
      </c>
      <c r="F539" s="1">
        <v>45780</v>
      </c>
      <c r="G539" t="str">
        <f>VLOOKUP(Table1[[#This Row],[CustomerID]],DimCustomers!A:B,2,0)</f>
        <v>Brian Hamilton</v>
      </c>
      <c r="H539" t="str">
        <f>VLOOKUP(Table1[[#This Row],[CustomerID]],DimCustomers!A:C,3,0)</f>
        <v>Female</v>
      </c>
      <c r="I539" t="str">
        <f>VLOOKUP(Table1[[#This Row],[CustomerID]],DimCustomers!A:D,4,0)</f>
        <v>Saint Lucia</v>
      </c>
      <c r="J539" t="str">
        <f>VLOOKUP(Table1[[#This Row],[VisaID]],'DimVisaApplications 2'!A:C,3,0)</f>
        <v>Pending</v>
      </c>
      <c r="K539" t="str">
        <f>VLOOKUP(Table1[[#This Row],[VisaID]],'DimVisaApplications 2'!A:D,4,0)</f>
        <v>Germany</v>
      </c>
      <c r="L539" s="12">
        <f>VLOOKUP(Table1[[#This Row],[VisaID]],'DimVisaApplications 2'!A:E,5,0)</f>
        <v>45697</v>
      </c>
      <c r="M539" s="14">
        <f>VLOOKUP(Table1[[#This Row],[VisaID]],'DimVisaApplications 2'!A:G,7,0)</f>
        <v>1707</v>
      </c>
      <c r="N539" s="14" t="str">
        <f>VLOOKUP(Table1[[#This Row],[HotelID]],DimHotels!A:B,2,0)</f>
        <v>Four Seasons</v>
      </c>
      <c r="O539" t="str">
        <f>VLOOKUP(Table1[[#This Row],[HotelID]],DimHotels!A:C,3,0)</f>
        <v>London</v>
      </c>
      <c r="P539" s="14">
        <f>VLOOKUP(Table1[[#This Row],[HotelID]],DimHotels!A:E,5,0)</f>
        <v>751</v>
      </c>
      <c r="Q539" s="14">
        <f>VLOOKUP(Table1[[#This Row],[TicketID]],DimTickets!A:G,7,0)</f>
        <v>2036</v>
      </c>
      <c r="R539" s="14">
        <f>Table1[[#This Row],[Visa Fees]]+Table1[[#This Row],[Night Rate]]+Table1[[#This Row],[Ticket cost]]</f>
        <v>4494</v>
      </c>
    </row>
    <row r="540" spans="1:18" x14ac:dyDescent="0.3">
      <c r="A540" t="s">
        <v>21775</v>
      </c>
      <c r="B540" t="s">
        <v>1417</v>
      </c>
      <c r="C540" t="s">
        <v>12400</v>
      </c>
      <c r="D540" t="s">
        <v>17350</v>
      </c>
      <c r="E540" t="s">
        <v>18602</v>
      </c>
      <c r="F540" s="1">
        <v>45749</v>
      </c>
      <c r="G540" t="str">
        <f>VLOOKUP(Table1[[#This Row],[CustomerID]],DimCustomers!A:B,2,0)</f>
        <v>Scott Richards</v>
      </c>
      <c r="H540" t="str">
        <f>VLOOKUP(Table1[[#This Row],[CustomerID]],DimCustomers!A:C,3,0)</f>
        <v>Female</v>
      </c>
      <c r="I540" t="str">
        <f>VLOOKUP(Table1[[#This Row],[CustomerID]],DimCustomers!A:D,4,0)</f>
        <v>Saint Vincent and the Grenadines</v>
      </c>
      <c r="J540" t="str">
        <f>VLOOKUP(Table1[[#This Row],[VisaID]],'DimVisaApplications 2'!A:C,3,0)</f>
        <v>Approved</v>
      </c>
      <c r="K540" t="str">
        <f>VLOOKUP(Table1[[#This Row],[VisaID]],'DimVisaApplications 2'!A:D,4,0)</f>
        <v>France</v>
      </c>
      <c r="L540" s="12">
        <f>VLOOKUP(Table1[[#This Row],[VisaID]],'DimVisaApplications 2'!A:E,5,0)</f>
        <v>45740</v>
      </c>
      <c r="M540" s="14">
        <f>VLOOKUP(Table1[[#This Row],[VisaID]],'DimVisaApplications 2'!A:G,7,0)</f>
        <v>969</v>
      </c>
      <c r="N540" s="14" t="str">
        <f>VLOOKUP(Table1[[#This Row],[HotelID]],DimHotels!A:B,2,0)</f>
        <v>Hilton</v>
      </c>
      <c r="O540" t="str">
        <f>VLOOKUP(Table1[[#This Row],[HotelID]],DimHotels!A:C,3,0)</f>
        <v>London</v>
      </c>
      <c r="P540" s="14">
        <f>VLOOKUP(Table1[[#This Row],[HotelID]],DimHotels!A:E,5,0)</f>
        <v>791</v>
      </c>
      <c r="Q540" s="14">
        <f>VLOOKUP(Table1[[#This Row],[TicketID]],DimTickets!A:G,7,0)</f>
        <v>3863</v>
      </c>
      <c r="R540" s="14">
        <f>Table1[[#This Row],[Visa Fees]]+Table1[[#This Row],[Night Rate]]+Table1[[#This Row],[Ticket cost]]</f>
        <v>5623</v>
      </c>
    </row>
    <row r="541" spans="1:18" x14ac:dyDescent="0.3">
      <c r="A541" t="s">
        <v>21776</v>
      </c>
      <c r="B541" t="s">
        <v>1811</v>
      </c>
      <c r="C541" t="s">
        <v>12399</v>
      </c>
      <c r="D541" t="s">
        <v>17426</v>
      </c>
      <c r="E541" t="s">
        <v>18671</v>
      </c>
      <c r="F541" s="1">
        <v>45698</v>
      </c>
      <c r="G541" t="str">
        <f>VLOOKUP(Table1[[#This Row],[CustomerID]],DimCustomers!A:B,2,0)</f>
        <v>Meghan Pineda</v>
      </c>
      <c r="H541" t="str">
        <f>VLOOKUP(Table1[[#This Row],[CustomerID]],DimCustomers!A:C,3,0)</f>
        <v>Male</v>
      </c>
      <c r="I541" t="str">
        <f>VLOOKUP(Table1[[#This Row],[CustomerID]],DimCustomers!A:D,4,0)</f>
        <v>Kenya</v>
      </c>
      <c r="J541" t="str">
        <f>VLOOKUP(Table1[[#This Row],[VisaID]],'DimVisaApplications 2'!A:C,3,0)</f>
        <v>Approved</v>
      </c>
      <c r="K541" t="str">
        <f>VLOOKUP(Table1[[#This Row],[VisaID]],'DimVisaApplications 2'!A:D,4,0)</f>
        <v>UK</v>
      </c>
      <c r="L541" s="12">
        <f>VLOOKUP(Table1[[#This Row],[VisaID]],'DimVisaApplications 2'!A:E,5,0)</f>
        <v>45538</v>
      </c>
      <c r="M541" s="14">
        <f>VLOOKUP(Table1[[#This Row],[VisaID]],'DimVisaApplications 2'!A:G,7,0)</f>
        <v>981</v>
      </c>
      <c r="N541" s="14" t="str">
        <f>VLOOKUP(Table1[[#This Row],[HotelID]],DimHotels!A:B,2,0)</f>
        <v>Hilton</v>
      </c>
      <c r="O541" t="str">
        <f>VLOOKUP(Table1[[#This Row],[HotelID]],DimHotels!A:C,3,0)</f>
        <v>New York</v>
      </c>
      <c r="P541" s="14">
        <f>VLOOKUP(Table1[[#This Row],[HotelID]],DimHotels!A:E,5,0)</f>
        <v>399</v>
      </c>
      <c r="Q541" s="14">
        <f>VLOOKUP(Table1[[#This Row],[TicketID]],DimTickets!A:G,7,0)</f>
        <v>3581</v>
      </c>
      <c r="R541" s="14">
        <f>Table1[[#This Row],[Visa Fees]]+Table1[[#This Row],[Night Rate]]+Table1[[#This Row],[Ticket cost]]</f>
        <v>4961</v>
      </c>
    </row>
    <row r="542" spans="1:18" x14ac:dyDescent="0.3">
      <c r="A542" t="s">
        <v>21777</v>
      </c>
      <c r="B542" t="s">
        <v>486</v>
      </c>
      <c r="C542" t="s">
        <v>12987</v>
      </c>
      <c r="D542" t="s">
        <v>17677</v>
      </c>
      <c r="E542" t="s">
        <v>19332</v>
      </c>
      <c r="F542" s="1">
        <v>45718</v>
      </c>
      <c r="G542" t="str">
        <f>VLOOKUP(Table1[[#This Row],[CustomerID]],DimCustomers!A:B,2,0)</f>
        <v>Michael Velazquez MD</v>
      </c>
      <c r="H542" t="str">
        <f>VLOOKUP(Table1[[#This Row],[CustomerID]],DimCustomers!A:C,3,0)</f>
        <v>Female</v>
      </c>
      <c r="I542" t="str">
        <f>VLOOKUP(Table1[[#This Row],[CustomerID]],DimCustomers!A:D,4,0)</f>
        <v>Antigua and Barbuda</v>
      </c>
      <c r="J542" t="str">
        <f>VLOOKUP(Table1[[#This Row],[VisaID]],'DimVisaApplications 2'!A:C,3,0)</f>
        <v>Pending</v>
      </c>
      <c r="K542" t="str">
        <f>VLOOKUP(Table1[[#This Row],[VisaID]],'DimVisaApplications 2'!A:D,4,0)</f>
        <v>Germany</v>
      </c>
      <c r="L542" s="12">
        <f>VLOOKUP(Table1[[#This Row],[VisaID]],'DimVisaApplications 2'!A:E,5,0)</f>
        <v>45687</v>
      </c>
      <c r="M542" s="14">
        <f>VLOOKUP(Table1[[#This Row],[VisaID]],'DimVisaApplications 2'!A:G,7,0)</f>
        <v>707</v>
      </c>
      <c r="N542" s="14" t="str">
        <f>VLOOKUP(Table1[[#This Row],[HotelID]],DimHotels!A:B,2,0)</f>
        <v>Marriott</v>
      </c>
      <c r="O542" t="str">
        <f>VLOOKUP(Table1[[#This Row],[HotelID]],DimHotels!A:C,3,0)</f>
        <v>Paris</v>
      </c>
      <c r="P542" s="14">
        <f>VLOOKUP(Table1[[#This Row],[HotelID]],DimHotels!A:E,5,0)</f>
        <v>477</v>
      </c>
      <c r="Q542" s="14">
        <f>VLOOKUP(Table1[[#This Row],[TicketID]],DimTickets!A:G,7,0)</f>
        <v>2657</v>
      </c>
      <c r="R542" s="14">
        <f>Table1[[#This Row],[Visa Fees]]+Table1[[#This Row],[Night Rate]]+Table1[[#This Row],[Ticket cost]]</f>
        <v>3841</v>
      </c>
    </row>
    <row r="543" spans="1:18" x14ac:dyDescent="0.3">
      <c r="A543" t="s">
        <v>21778</v>
      </c>
      <c r="B543" t="s">
        <v>2092</v>
      </c>
      <c r="C543" t="s">
        <v>13992</v>
      </c>
      <c r="D543" t="s">
        <v>17923</v>
      </c>
      <c r="E543" t="s">
        <v>20361</v>
      </c>
      <c r="F543" s="1">
        <v>45801</v>
      </c>
      <c r="G543" t="str">
        <f>VLOOKUP(Table1[[#This Row],[CustomerID]],DimCustomers!A:B,2,0)</f>
        <v>Victoria Sanchez PhD</v>
      </c>
      <c r="H543" t="str">
        <f>VLOOKUP(Table1[[#This Row],[CustomerID]],DimCustomers!A:C,3,0)</f>
        <v>Female</v>
      </c>
      <c r="I543" t="str">
        <f>VLOOKUP(Table1[[#This Row],[CustomerID]],DimCustomers!A:D,4,0)</f>
        <v>Cyprus</v>
      </c>
      <c r="J543" t="str">
        <f>VLOOKUP(Table1[[#This Row],[VisaID]],'DimVisaApplications 2'!A:C,3,0)</f>
        <v>Approved</v>
      </c>
      <c r="K543" t="str">
        <f>VLOOKUP(Table1[[#This Row],[VisaID]],'DimVisaApplications 2'!A:D,4,0)</f>
        <v>Canada</v>
      </c>
      <c r="L543" s="12">
        <f>VLOOKUP(Table1[[#This Row],[VisaID]],'DimVisaApplications 2'!A:E,5,0)</f>
        <v>45743</v>
      </c>
      <c r="M543" s="14">
        <f>VLOOKUP(Table1[[#This Row],[VisaID]],'DimVisaApplications 2'!A:G,7,0)</f>
        <v>1417</v>
      </c>
      <c r="N543" s="14" t="str">
        <f>VLOOKUP(Table1[[#This Row],[HotelID]],DimHotels!A:B,2,0)</f>
        <v>Marriott</v>
      </c>
      <c r="O543" t="str">
        <f>VLOOKUP(Table1[[#This Row],[HotelID]],DimHotels!A:C,3,0)</f>
        <v>New York</v>
      </c>
      <c r="P543" s="14">
        <f>VLOOKUP(Table1[[#This Row],[HotelID]],DimHotels!A:E,5,0)</f>
        <v>202</v>
      </c>
      <c r="Q543" s="14">
        <f>VLOOKUP(Table1[[#This Row],[TicketID]],DimTickets!A:G,7,0)</f>
        <v>1988</v>
      </c>
      <c r="R543" s="14">
        <f>Table1[[#This Row],[Visa Fees]]+Table1[[#This Row],[Night Rate]]+Table1[[#This Row],[Ticket cost]]</f>
        <v>3607</v>
      </c>
    </row>
    <row r="544" spans="1:18" x14ac:dyDescent="0.3">
      <c r="A544" t="s">
        <v>21779</v>
      </c>
      <c r="B544" t="s">
        <v>1855</v>
      </c>
      <c r="C544" t="s">
        <v>13881</v>
      </c>
      <c r="D544" t="s">
        <v>17307</v>
      </c>
      <c r="E544" t="s">
        <v>20944</v>
      </c>
      <c r="F544" s="1">
        <v>45798</v>
      </c>
      <c r="G544" t="str">
        <f>VLOOKUP(Table1[[#This Row],[CustomerID]],DimCustomers!A:B,2,0)</f>
        <v>Roy Woods</v>
      </c>
      <c r="H544" t="str">
        <f>VLOOKUP(Table1[[#This Row],[CustomerID]],DimCustomers!A:C,3,0)</f>
        <v>Male</v>
      </c>
      <c r="I544" t="str">
        <f>VLOOKUP(Table1[[#This Row],[CustomerID]],DimCustomers!A:D,4,0)</f>
        <v>Canada</v>
      </c>
      <c r="J544" t="str">
        <f>VLOOKUP(Table1[[#This Row],[VisaID]],'DimVisaApplications 2'!A:C,3,0)</f>
        <v>Approved</v>
      </c>
      <c r="K544" t="str">
        <f>VLOOKUP(Table1[[#This Row],[VisaID]],'DimVisaApplications 2'!A:D,4,0)</f>
        <v>France</v>
      </c>
      <c r="L544" s="12">
        <f>VLOOKUP(Table1[[#This Row],[VisaID]],'DimVisaApplications 2'!A:E,5,0)</f>
        <v>45822</v>
      </c>
      <c r="M544" s="14">
        <f>VLOOKUP(Table1[[#This Row],[VisaID]],'DimVisaApplications 2'!A:G,7,0)</f>
        <v>1108</v>
      </c>
      <c r="N544" s="14" t="str">
        <f>VLOOKUP(Table1[[#This Row],[HotelID]],DimHotels!A:B,2,0)</f>
        <v>Hilton</v>
      </c>
      <c r="O544" t="str">
        <f>VLOOKUP(Table1[[#This Row],[HotelID]],DimHotels!A:C,3,0)</f>
        <v>Dubai</v>
      </c>
      <c r="P544" s="14">
        <f>VLOOKUP(Table1[[#This Row],[HotelID]],DimHotels!A:E,5,0)</f>
        <v>440</v>
      </c>
      <c r="Q544" s="14">
        <f>VLOOKUP(Table1[[#This Row],[TicketID]],DimTickets!A:G,7,0)</f>
        <v>4939</v>
      </c>
      <c r="R544" s="14">
        <f>Table1[[#This Row],[Visa Fees]]+Table1[[#This Row],[Night Rate]]+Table1[[#This Row],[Ticket cost]]</f>
        <v>6487</v>
      </c>
    </row>
    <row r="545" spans="1:18" x14ac:dyDescent="0.3">
      <c r="A545" t="s">
        <v>21780</v>
      </c>
      <c r="B545" t="s">
        <v>168</v>
      </c>
      <c r="C545" t="s">
        <v>13076</v>
      </c>
      <c r="D545" t="s">
        <v>17754</v>
      </c>
      <c r="E545" t="s">
        <v>19129</v>
      </c>
      <c r="F545" s="1">
        <v>45806</v>
      </c>
      <c r="G545" t="str">
        <f>VLOOKUP(Table1[[#This Row],[CustomerID]],DimCustomers!A:B,2,0)</f>
        <v>Angela Jones</v>
      </c>
      <c r="H545" t="str">
        <f>VLOOKUP(Table1[[#This Row],[CustomerID]],DimCustomers!A:C,3,0)</f>
        <v>Female</v>
      </c>
      <c r="I545" t="str">
        <f>VLOOKUP(Table1[[#This Row],[CustomerID]],DimCustomers!A:D,4,0)</f>
        <v>Croatia</v>
      </c>
      <c r="J545" t="str">
        <f>VLOOKUP(Table1[[#This Row],[VisaID]],'DimVisaApplications 2'!A:C,3,0)</f>
        <v>Rejected</v>
      </c>
      <c r="K545" t="str">
        <f>VLOOKUP(Table1[[#This Row],[VisaID]],'DimVisaApplications 2'!A:D,4,0)</f>
        <v>France</v>
      </c>
      <c r="L545" s="12">
        <f>VLOOKUP(Table1[[#This Row],[VisaID]],'DimVisaApplications 2'!A:E,5,0)</f>
        <v>45650</v>
      </c>
      <c r="M545" s="14">
        <f>VLOOKUP(Table1[[#This Row],[VisaID]],'DimVisaApplications 2'!A:G,7,0)</f>
        <v>581</v>
      </c>
      <c r="N545" s="14" t="str">
        <f>VLOOKUP(Table1[[#This Row],[HotelID]],DimHotels!A:B,2,0)</f>
        <v>Four Seasons</v>
      </c>
      <c r="O545" t="str">
        <f>VLOOKUP(Table1[[#This Row],[HotelID]],DimHotels!A:C,3,0)</f>
        <v>London</v>
      </c>
      <c r="P545" s="14">
        <f>VLOOKUP(Table1[[#This Row],[HotelID]],DimHotels!A:E,5,0)</f>
        <v>737</v>
      </c>
      <c r="Q545" s="14">
        <f>VLOOKUP(Table1[[#This Row],[TicketID]],DimTickets!A:G,7,0)</f>
        <v>1207</v>
      </c>
      <c r="R545" s="14">
        <f>Table1[[#This Row],[Visa Fees]]+Table1[[#This Row],[Night Rate]]+Table1[[#This Row],[Ticket cost]]</f>
        <v>2525</v>
      </c>
    </row>
    <row r="546" spans="1:18" x14ac:dyDescent="0.3">
      <c r="A546" t="s">
        <v>21781</v>
      </c>
      <c r="B546" t="s">
        <v>2814</v>
      </c>
      <c r="C546" t="s">
        <v>12967</v>
      </c>
      <c r="D546" t="s">
        <v>16336</v>
      </c>
      <c r="E546" t="s">
        <v>19726</v>
      </c>
      <c r="F546" s="1">
        <v>45708</v>
      </c>
      <c r="G546" t="str">
        <f>VLOOKUP(Table1[[#This Row],[CustomerID]],DimCustomers!A:B,2,0)</f>
        <v>Sara Kaufman</v>
      </c>
      <c r="H546" t="str">
        <f>VLOOKUP(Table1[[#This Row],[CustomerID]],DimCustomers!A:C,3,0)</f>
        <v>Male</v>
      </c>
      <c r="I546" t="str">
        <f>VLOOKUP(Table1[[#This Row],[CustomerID]],DimCustomers!A:D,4,0)</f>
        <v>Burkina Faso</v>
      </c>
      <c r="J546" t="str">
        <f>VLOOKUP(Table1[[#This Row],[VisaID]],'DimVisaApplications 2'!A:C,3,0)</f>
        <v>Rejected</v>
      </c>
      <c r="K546" t="str">
        <f>VLOOKUP(Table1[[#This Row],[VisaID]],'DimVisaApplications 2'!A:D,4,0)</f>
        <v>UK</v>
      </c>
      <c r="L546" s="12">
        <f>VLOOKUP(Table1[[#This Row],[VisaID]],'DimVisaApplications 2'!A:E,5,0)</f>
        <v>45856</v>
      </c>
      <c r="M546" s="14">
        <f>VLOOKUP(Table1[[#This Row],[VisaID]],'DimVisaApplications 2'!A:G,7,0)</f>
        <v>1324</v>
      </c>
      <c r="N546" s="14" t="str">
        <f>VLOOKUP(Table1[[#This Row],[HotelID]],DimHotels!A:B,2,0)</f>
        <v>Radisson</v>
      </c>
      <c r="O546" t="str">
        <f>VLOOKUP(Table1[[#This Row],[HotelID]],DimHotels!A:C,3,0)</f>
        <v>Cairo</v>
      </c>
      <c r="P546" s="14">
        <f>VLOOKUP(Table1[[#This Row],[HotelID]],DimHotels!A:E,5,0)</f>
        <v>176</v>
      </c>
      <c r="Q546" s="14">
        <f>VLOOKUP(Table1[[#This Row],[TicketID]],DimTickets!A:G,7,0)</f>
        <v>2330</v>
      </c>
      <c r="R546" s="14">
        <f>Table1[[#This Row],[Visa Fees]]+Table1[[#This Row],[Night Rate]]+Table1[[#This Row],[Ticket cost]]</f>
        <v>3830</v>
      </c>
    </row>
    <row r="547" spans="1:18" x14ac:dyDescent="0.3">
      <c r="A547" t="s">
        <v>21782</v>
      </c>
      <c r="B547" t="s">
        <v>1831</v>
      </c>
      <c r="C547" t="s">
        <v>12637</v>
      </c>
      <c r="D547" t="s">
        <v>17156</v>
      </c>
      <c r="E547" t="s">
        <v>20088</v>
      </c>
      <c r="F547" s="1">
        <v>45709</v>
      </c>
      <c r="G547" t="str">
        <f>VLOOKUP(Table1[[#This Row],[CustomerID]],DimCustomers!A:B,2,0)</f>
        <v>Eric Nichols</v>
      </c>
      <c r="H547" t="str">
        <f>VLOOKUP(Table1[[#This Row],[CustomerID]],DimCustomers!A:C,3,0)</f>
        <v>Female</v>
      </c>
      <c r="I547" t="str">
        <f>VLOOKUP(Table1[[#This Row],[CustomerID]],DimCustomers!A:D,4,0)</f>
        <v>Turks and Caicos Islands</v>
      </c>
      <c r="J547" t="str">
        <f>VLOOKUP(Table1[[#This Row],[VisaID]],'DimVisaApplications 2'!A:C,3,0)</f>
        <v>Pending</v>
      </c>
      <c r="K547" t="str">
        <f>VLOOKUP(Table1[[#This Row],[VisaID]],'DimVisaApplications 2'!A:D,4,0)</f>
        <v>France</v>
      </c>
      <c r="L547" s="12">
        <f>VLOOKUP(Table1[[#This Row],[VisaID]],'DimVisaApplications 2'!A:E,5,0)</f>
        <v>45725</v>
      </c>
      <c r="M547" s="14">
        <f>VLOOKUP(Table1[[#This Row],[VisaID]],'DimVisaApplications 2'!A:G,7,0)</f>
        <v>1629</v>
      </c>
      <c r="N547" s="14" t="str">
        <f>VLOOKUP(Table1[[#This Row],[HotelID]],DimHotels!A:B,2,0)</f>
        <v>Sheraton</v>
      </c>
      <c r="O547" t="str">
        <f>VLOOKUP(Table1[[#This Row],[HotelID]],DimHotels!A:C,3,0)</f>
        <v>Cairo</v>
      </c>
      <c r="P547" s="14">
        <f>VLOOKUP(Table1[[#This Row],[HotelID]],DimHotels!A:E,5,0)</f>
        <v>275</v>
      </c>
      <c r="Q547" s="14">
        <f>VLOOKUP(Table1[[#This Row],[TicketID]],DimTickets!A:G,7,0)</f>
        <v>4044</v>
      </c>
      <c r="R547" s="14">
        <f>Table1[[#This Row],[Visa Fees]]+Table1[[#This Row],[Night Rate]]+Table1[[#This Row],[Ticket cost]]</f>
        <v>5948</v>
      </c>
    </row>
    <row r="548" spans="1:18" x14ac:dyDescent="0.3">
      <c r="A548" t="s">
        <v>21783</v>
      </c>
      <c r="B548" t="s">
        <v>1878</v>
      </c>
      <c r="C548" t="s">
        <v>13083</v>
      </c>
      <c r="D548" t="s">
        <v>18058</v>
      </c>
      <c r="E548" t="s">
        <v>20566</v>
      </c>
      <c r="F548" s="1">
        <v>45769</v>
      </c>
      <c r="G548" t="str">
        <f>VLOOKUP(Table1[[#This Row],[CustomerID]],DimCustomers!A:B,2,0)</f>
        <v>James Thomas</v>
      </c>
      <c r="H548" t="str">
        <f>VLOOKUP(Table1[[#This Row],[CustomerID]],DimCustomers!A:C,3,0)</f>
        <v>Male</v>
      </c>
      <c r="I548" t="str">
        <f>VLOOKUP(Table1[[#This Row],[CustomerID]],DimCustomers!A:D,4,0)</f>
        <v>Turkmenistan</v>
      </c>
      <c r="J548" t="str">
        <f>VLOOKUP(Table1[[#This Row],[VisaID]],'DimVisaApplications 2'!A:C,3,0)</f>
        <v>Approved</v>
      </c>
      <c r="K548" t="str">
        <f>VLOOKUP(Table1[[#This Row],[VisaID]],'DimVisaApplications 2'!A:D,4,0)</f>
        <v>UAE</v>
      </c>
      <c r="L548" s="12">
        <f>VLOOKUP(Table1[[#This Row],[VisaID]],'DimVisaApplications 2'!A:E,5,0)</f>
        <v>45805</v>
      </c>
      <c r="M548" s="14">
        <f>VLOOKUP(Table1[[#This Row],[VisaID]],'DimVisaApplications 2'!A:G,7,0)</f>
        <v>834</v>
      </c>
      <c r="N548" s="14" t="str">
        <f>VLOOKUP(Table1[[#This Row],[HotelID]],DimHotels!A:B,2,0)</f>
        <v>Hilton</v>
      </c>
      <c r="O548" t="str">
        <f>VLOOKUP(Table1[[#This Row],[HotelID]],DimHotels!A:C,3,0)</f>
        <v>New York</v>
      </c>
      <c r="P548" s="14">
        <f>VLOOKUP(Table1[[#This Row],[HotelID]],DimHotels!A:E,5,0)</f>
        <v>295</v>
      </c>
      <c r="Q548" s="14">
        <f>VLOOKUP(Table1[[#This Row],[TicketID]],DimTickets!A:G,7,0)</f>
        <v>2367</v>
      </c>
      <c r="R548" s="14">
        <f>Table1[[#This Row],[Visa Fees]]+Table1[[#This Row],[Night Rate]]+Table1[[#This Row],[Ticket cost]]</f>
        <v>3496</v>
      </c>
    </row>
    <row r="549" spans="1:18" x14ac:dyDescent="0.3">
      <c r="A549" t="s">
        <v>21784</v>
      </c>
      <c r="B549" t="s">
        <v>773</v>
      </c>
      <c r="C549" t="s">
        <v>15065</v>
      </c>
      <c r="D549" t="s">
        <v>15214</v>
      </c>
      <c r="E549" t="s">
        <v>19270</v>
      </c>
      <c r="F549" s="1">
        <v>45816</v>
      </c>
      <c r="G549" t="str">
        <f>VLOOKUP(Table1[[#This Row],[CustomerID]],DimCustomers!A:B,2,0)</f>
        <v>Juan Jones</v>
      </c>
      <c r="H549" t="str">
        <f>VLOOKUP(Table1[[#This Row],[CustomerID]],DimCustomers!A:C,3,0)</f>
        <v>Female</v>
      </c>
      <c r="I549" t="str">
        <f>VLOOKUP(Table1[[#This Row],[CustomerID]],DimCustomers!A:D,4,0)</f>
        <v>Madagascar</v>
      </c>
      <c r="J549" t="str">
        <f>VLOOKUP(Table1[[#This Row],[VisaID]],'DimVisaApplications 2'!A:C,3,0)</f>
        <v>Rejected</v>
      </c>
      <c r="K549" t="str">
        <f>VLOOKUP(Table1[[#This Row],[VisaID]],'DimVisaApplications 2'!A:D,4,0)</f>
        <v>France</v>
      </c>
      <c r="L549" s="12">
        <f>VLOOKUP(Table1[[#This Row],[VisaID]],'DimVisaApplications 2'!A:E,5,0)</f>
        <v>45534</v>
      </c>
      <c r="M549" s="14">
        <f>VLOOKUP(Table1[[#This Row],[VisaID]],'DimVisaApplications 2'!A:G,7,0)</f>
        <v>1728</v>
      </c>
      <c r="N549" s="14" t="str">
        <f>VLOOKUP(Table1[[#This Row],[HotelID]],DimHotels!A:B,2,0)</f>
        <v>Marriott</v>
      </c>
      <c r="O549" t="str">
        <f>VLOOKUP(Table1[[#This Row],[HotelID]],DimHotels!A:C,3,0)</f>
        <v>Dubai</v>
      </c>
      <c r="P549" s="14">
        <f>VLOOKUP(Table1[[#This Row],[HotelID]],DimHotels!A:E,5,0)</f>
        <v>299</v>
      </c>
      <c r="Q549" s="14">
        <f>VLOOKUP(Table1[[#This Row],[TicketID]],DimTickets!A:G,7,0)</f>
        <v>1047</v>
      </c>
      <c r="R549" s="14">
        <f>Table1[[#This Row],[Visa Fees]]+Table1[[#This Row],[Night Rate]]+Table1[[#This Row],[Ticket cost]]</f>
        <v>3074</v>
      </c>
    </row>
    <row r="550" spans="1:18" x14ac:dyDescent="0.3">
      <c r="A550" t="s">
        <v>21785</v>
      </c>
      <c r="B550" t="s">
        <v>959</v>
      </c>
      <c r="C550" t="s">
        <v>15007</v>
      </c>
      <c r="D550" t="s">
        <v>16964</v>
      </c>
      <c r="E550" t="s">
        <v>21068</v>
      </c>
      <c r="F550" s="1">
        <v>45781</v>
      </c>
      <c r="G550" t="str">
        <f>VLOOKUP(Table1[[#This Row],[CustomerID]],DimCustomers!A:B,2,0)</f>
        <v>Erin Wu</v>
      </c>
      <c r="H550" t="str">
        <f>VLOOKUP(Table1[[#This Row],[CustomerID]],DimCustomers!A:C,3,0)</f>
        <v>Male</v>
      </c>
      <c r="I550" t="str">
        <f>VLOOKUP(Table1[[#This Row],[CustomerID]],DimCustomers!A:D,4,0)</f>
        <v>Somalia</v>
      </c>
      <c r="J550" t="str">
        <f>VLOOKUP(Table1[[#This Row],[VisaID]],'DimVisaApplications 2'!A:C,3,0)</f>
        <v>Approved</v>
      </c>
      <c r="K550" t="str">
        <f>VLOOKUP(Table1[[#This Row],[VisaID]],'DimVisaApplications 2'!A:D,4,0)</f>
        <v>UAE</v>
      </c>
      <c r="L550" s="12">
        <f>VLOOKUP(Table1[[#This Row],[VisaID]],'DimVisaApplications 2'!A:E,5,0)</f>
        <v>45706</v>
      </c>
      <c r="M550" s="14">
        <f>VLOOKUP(Table1[[#This Row],[VisaID]],'DimVisaApplications 2'!A:G,7,0)</f>
        <v>985</v>
      </c>
      <c r="N550" s="14" t="str">
        <f>VLOOKUP(Table1[[#This Row],[HotelID]],DimHotels!A:B,2,0)</f>
        <v>Hilton</v>
      </c>
      <c r="O550" t="str">
        <f>VLOOKUP(Table1[[#This Row],[HotelID]],DimHotels!A:C,3,0)</f>
        <v>Dubai</v>
      </c>
      <c r="P550" s="14">
        <f>VLOOKUP(Table1[[#This Row],[HotelID]],DimHotels!A:E,5,0)</f>
        <v>740</v>
      </c>
      <c r="Q550" s="14">
        <f>VLOOKUP(Table1[[#This Row],[TicketID]],DimTickets!A:G,7,0)</f>
        <v>1601</v>
      </c>
      <c r="R550" s="14">
        <f>Table1[[#This Row],[Visa Fees]]+Table1[[#This Row],[Night Rate]]+Table1[[#This Row],[Ticket cost]]</f>
        <v>3326</v>
      </c>
    </row>
    <row r="551" spans="1:18" x14ac:dyDescent="0.3">
      <c r="A551" t="s">
        <v>21786</v>
      </c>
      <c r="B551" t="s">
        <v>439</v>
      </c>
      <c r="C551" t="s">
        <v>13451</v>
      </c>
      <c r="D551" t="s">
        <v>17743</v>
      </c>
      <c r="E551" t="s">
        <v>20402</v>
      </c>
      <c r="F551" s="1">
        <v>45757</v>
      </c>
      <c r="G551" t="str">
        <f>VLOOKUP(Table1[[#This Row],[CustomerID]],DimCustomers!A:B,2,0)</f>
        <v>Nicole Gonzalez</v>
      </c>
      <c r="H551" t="str">
        <f>VLOOKUP(Table1[[#This Row],[CustomerID]],DimCustomers!A:C,3,0)</f>
        <v>Female</v>
      </c>
      <c r="I551" t="str">
        <f>VLOOKUP(Table1[[#This Row],[CustomerID]],DimCustomers!A:D,4,0)</f>
        <v>Norfolk Island</v>
      </c>
      <c r="J551" t="str">
        <f>VLOOKUP(Table1[[#This Row],[VisaID]],'DimVisaApplications 2'!A:C,3,0)</f>
        <v>Approved</v>
      </c>
      <c r="K551" t="str">
        <f>VLOOKUP(Table1[[#This Row],[VisaID]],'DimVisaApplications 2'!A:D,4,0)</f>
        <v>France</v>
      </c>
      <c r="L551" s="12">
        <f>VLOOKUP(Table1[[#This Row],[VisaID]],'DimVisaApplications 2'!A:E,5,0)</f>
        <v>45556</v>
      </c>
      <c r="M551" s="14">
        <f>VLOOKUP(Table1[[#This Row],[VisaID]],'DimVisaApplications 2'!A:G,7,0)</f>
        <v>1814</v>
      </c>
      <c r="N551" s="14" t="str">
        <f>VLOOKUP(Table1[[#This Row],[HotelID]],DimHotels!A:B,2,0)</f>
        <v>Hilton</v>
      </c>
      <c r="O551" t="str">
        <f>VLOOKUP(Table1[[#This Row],[HotelID]],DimHotels!A:C,3,0)</f>
        <v>New York</v>
      </c>
      <c r="P551" s="14">
        <f>VLOOKUP(Table1[[#This Row],[HotelID]],DimHotels!A:E,5,0)</f>
        <v>358</v>
      </c>
      <c r="Q551" s="14">
        <f>VLOOKUP(Table1[[#This Row],[TicketID]],DimTickets!A:G,7,0)</f>
        <v>1218</v>
      </c>
      <c r="R551" s="14">
        <f>Table1[[#This Row],[Visa Fees]]+Table1[[#This Row],[Night Rate]]+Table1[[#This Row],[Ticket cost]]</f>
        <v>3390</v>
      </c>
    </row>
    <row r="552" spans="1:18" x14ac:dyDescent="0.3">
      <c r="A552" t="s">
        <v>21787</v>
      </c>
      <c r="B552" t="s">
        <v>2729</v>
      </c>
      <c r="C552" t="s">
        <v>14842</v>
      </c>
      <c r="D552" t="s">
        <v>16508</v>
      </c>
      <c r="E552" t="s">
        <v>21121</v>
      </c>
      <c r="F552" s="1">
        <v>45860</v>
      </c>
      <c r="G552" t="str">
        <f>VLOOKUP(Table1[[#This Row],[CustomerID]],DimCustomers!A:B,2,0)</f>
        <v>Tara Robinson DVM</v>
      </c>
      <c r="H552" t="str">
        <f>VLOOKUP(Table1[[#This Row],[CustomerID]],DimCustomers!A:C,3,0)</f>
        <v>Female</v>
      </c>
      <c r="I552" t="str">
        <f>VLOOKUP(Table1[[#This Row],[CustomerID]],DimCustomers!A:D,4,0)</f>
        <v>French Guiana</v>
      </c>
      <c r="J552" t="str">
        <f>VLOOKUP(Table1[[#This Row],[VisaID]],'DimVisaApplications 2'!A:C,3,0)</f>
        <v>Rejected</v>
      </c>
      <c r="K552" t="str">
        <f>VLOOKUP(Table1[[#This Row],[VisaID]],'DimVisaApplications 2'!A:D,4,0)</f>
        <v>USA</v>
      </c>
      <c r="L552" s="12">
        <f>VLOOKUP(Table1[[#This Row],[VisaID]],'DimVisaApplications 2'!A:E,5,0)</f>
        <v>45703</v>
      </c>
      <c r="M552" s="14">
        <f>VLOOKUP(Table1[[#This Row],[VisaID]],'DimVisaApplications 2'!A:G,7,0)</f>
        <v>984</v>
      </c>
      <c r="N552" s="14" t="str">
        <f>VLOOKUP(Table1[[#This Row],[HotelID]],DimHotels!A:B,2,0)</f>
        <v>Four Seasons</v>
      </c>
      <c r="O552" t="str">
        <f>VLOOKUP(Table1[[#This Row],[HotelID]],DimHotels!A:C,3,0)</f>
        <v>Paris</v>
      </c>
      <c r="P552" s="14">
        <f>VLOOKUP(Table1[[#This Row],[HotelID]],DimHotels!A:E,5,0)</f>
        <v>112</v>
      </c>
      <c r="Q552" s="14">
        <f>VLOOKUP(Table1[[#This Row],[TicketID]],DimTickets!A:G,7,0)</f>
        <v>4086</v>
      </c>
      <c r="R552" s="14">
        <f>Table1[[#This Row],[Visa Fees]]+Table1[[#This Row],[Night Rate]]+Table1[[#This Row],[Ticket cost]]</f>
        <v>5182</v>
      </c>
    </row>
    <row r="553" spans="1:18" x14ac:dyDescent="0.3">
      <c r="A553" t="s">
        <v>21788</v>
      </c>
      <c r="B553" t="s">
        <v>2150</v>
      </c>
      <c r="C553" t="s">
        <v>13577</v>
      </c>
      <c r="D553" t="s">
        <v>17016</v>
      </c>
      <c r="E553" t="s">
        <v>18909</v>
      </c>
      <c r="F553" s="1">
        <v>45775</v>
      </c>
      <c r="G553" t="str">
        <f>VLOOKUP(Table1[[#This Row],[CustomerID]],DimCustomers!A:B,2,0)</f>
        <v>Daniel Cox DDS</v>
      </c>
      <c r="H553" t="str">
        <f>VLOOKUP(Table1[[#This Row],[CustomerID]],DimCustomers!A:C,3,0)</f>
        <v>Male</v>
      </c>
      <c r="I553" t="str">
        <f>VLOOKUP(Table1[[#This Row],[CustomerID]],DimCustomers!A:D,4,0)</f>
        <v>Serbia</v>
      </c>
      <c r="J553" t="str">
        <f>VLOOKUP(Table1[[#This Row],[VisaID]],'DimVisaApplications 2'!A:C,3,0)</f>
        <v>Rejected</v>
      </c>
      <c r="K553" t="str">
        <f>VLOOKUP(Table1[[#This Row],[VisaID]],'DimVisaApplications 2'!A:D,4,0)</f>
        <v>France</v>
      </c>
      <c r="L553" s="12">
        <f>VLOOKUP(Table1[[#This Row],[VisaID]],'DimVisaApplications 2'!A:E,5,0)</f>
        <v>45771</v>
      </c>
      <c r="M553" s="14">
        <f>VLOOKUP(Table1[[#This Row],[VisaID]],'DimVisaApplications 2'!A:G,7,0)</f>
        <v>1673</v>
      </c>
      <c r="N553" s="14" t="str">
        <f>VLOOKUP(Table1[[#This Row],[HotelID]],DimHotels!A:B,2,0)</f>
        <v>Radisson</v>
      </c>
      <c r="O553" t="str">
        <f>VLOOKUP(Table1[[#This Row],[HotelID]],DimHotels!A:C,3,0)</f>
        <v>London</v>
      </c>
      <c r="P553" s="14">
        <f>VLOOKUP(Table1[[#This Row],[HotelID]],DimHotels!A:E,5,0)</f>
        <v>504</v>
      </c>
      <c r="Q553" s="14">
        <f>VLOOKUP(Table1[[#This Row],[TicketID]],DimTickets!A:G,7,0)</f>
        <v>1840</v>
      </c>
      <c r="R553" s="14">
        <f>Table1[[#This Row],[Visa Fees]]+Table1[[#This Row],[Night Rate]]+Table1[[#This Row],[Ticket cost]]</f>
        <v>4017</v>
      </c>
    </row>
    <row r="554" spans="1:18" x14ac:dyDescent="0.3">
      <c r="A554" t="s">
        <v>21789</v>
      </c>
      <c r="B554" t="s">
        <v>1665</v>
      </c>
      <c r="C554" t="s">
        <v>14873</v>
      </c>
      <c r="D554" t="s">
        <v>17835</v>
      </c>
      <c r="E554" t="s">
        <v>20460</v>
      </c>
      <c r="F554" s="1">
        <v>45854</v>
      </c>
      <c r="G554" t="str">
        <f>VLOOKUP(Table1[[#This Row],[CustomerID]],DimCustomers!A:B,2,0)</f>
        <v>Laurie Harrison</v>
      </c>
      <c r="H554" t="str">
        <f>VLOOKUP(Table1[[#This Row],[CustomerID]],DimCustomers!A:C,3,0)</f>
        <v>Male</v>
      </c>
      <c r="I554" t="str">
        <f>VLOOKUP(Table1[[#This Row],[CustomerID]],DimCustomers!A:D,4,0)</f>
        <v>Cook Islands</v>
      </c>
      <c r="J554" t="str">
        <f>VLOOKUP(Table1[[#This Row],[VisaID]],'DimVisaApplications 2'!A:C,3,0)</f>
        <v>Approved</v>
      </c>
      <c r="K554" t="str">
        <f>VLOOKUP(Table1[[#This Row],[VisaID]],'DimVisaApplications 2'!A:D,4,0)</f>
        <v>Germany</v>
      </c>
      <c r="L554" s="12">
        <f>VLOOKUP(Table1[[#This Row],[VisaID]],'DimVisaApplications 2'!A:E,5,0)</f>
        <v>45642</v>
      </c>
      <c r="M554" s="14">
        <f>VLOOKUP(Table1[[#This Row],[VisaID]],'DimVisaApplications 2'!A:G,7,0)</f>
        <v>1202</v>
      </c>
      <c r="N554" s="14" t="str">
        <f>VLOOKUP(Table1[[#This Row],[HotelID]],DimHotels!A:B,2,0)</f>
        <v>Radisson</v>
      </c>
      <c r="O554" t="str">
        <f>VLOOKUP(Table1[[#This Row],[HotelID]],DimHotels!A:C,3,0)</f>
        <v>Cairo</v>
      </c>
      <c r="P554" s="14">
        <f>VLOOKUP(Table1[[#This Row],[HotelID]],DimHotels!A:E,5,0)</f>
        <v>342</v>
      </c>
      <c r="Q554" s="14">
        <f>VLOOKUP(Table1[[#This Row],[TicketID]],DimTickets!A:G,7,0)</f>
        <v>3016</v>
      </c>
      <c r="R554" s="14">
        <f>Table1[[#This Row],[Visa Fees]]+Table1[[#This Row],[Night Rate]]+Table1[[#This Row],[Ticket cost]]</f>
        <v>4560</v>
      </c>
    </row>
    <row r="555" spans="1:18" x14ac:dyDescent="0.3">
      <c r="A555" t="s">
        <v>21790</v>
      </c>
      <c r="B555" t="s">
        <v>1750</v>
      </c>
      <c r="C555" t="s">
        <v>12272</v>
      </c>
      <c r="D555" t="s">
        <v>17579</v>
      </c>
      <c r="E555" t="s">
        <v>19223</v>
      </c>
      <c r="F555" s="1">
        <v>45845</v>
      </c>
      <c r="G555" t="str">
        <f>VLOOKUP(Table1[[#This Row],[CustomerID]],DimCustomers!A:B,2,0)</f>
        <v>Karen Hale</v>
      </c>
      <c r="H555" t="str">
        <f>VLOOKUP(Table1[[#This Row],[CustomerID]],DimCustomers!A:C,3,0)</f>
        <v>Female</v>
      </c>
      <c r="I555" t="str">
        <f>VLOOKUP(Table1[[#This Row],[CustomerID]],DimCustomers!A:D,4,0)</f>
        <v>Cayman Islands</v>
      </c>
      <c r="J555" t="str">
        <f>VLOOKUP(Table1[[#This Row],[VisaID]],'DimVisaApplications 2'!A:C,3,0)</f>
        <v>Rejected</v>
      </c>
      <c r="K555" t="str">
        <f>VLOOKUP(Table1[[#This Row],[VisaID]],'DimVisaApplications 2'!A:D,4,0)</f>
        <v>USA</v>
      </c>
      <c r="L555" s="12">
        <f>VLOOKUP(Table1[[#This Row],[VisaID]],'DimVisaApplications 2'!A:E,5,0)</f>
        <v>45607</v>
      </c>
      <c r="M555" s="14">
        <f>VLOOKUP(Table1[[#This Row],[VisaID]],'DimVisaApplications 2'!A:G,7,0)</f>
        <v>1235</v>
      </c>
      <c r="N555" s="14" t="str">
        <f>VLOOKUP(Table1[[#This Row],[HotelID]],DimHotels!A:B,2,0)</f>
        <v>Radisson</v>
      </c>
      <c r="O555" t="str">
        <f>VLOOKUP(Table1[[#This Row],[HotelID]],DimHotels!A:C,3,0)</f>
        <v>Cairo</v>
      </c>
      <c r="P555" s="14">
        <f>VLOOKUP(Table1[[#This Row],[HotelID]],DimHotels!A:E,5,0)</f>
        <v>737</v>
      </c>
      <c r="Q555" s="14">
        <f>VLOOKUP(Table1[[#This Row],[TicketID]],DimTickets!A:G,7,0)</f>
        <v>1616</v>
      </c>
      <c r="R555" s="14">
        <f>Table1[[#This Row],[Visa Fees]]+Table1[[#This Row],[Night Rate]]+Table1[[#This Row],[Ticket cost]]</f>
        <v>3588</v>
      </c>
    </row>
    <row r="556" spans="1:18" x14ac:dyDescent="0.3">
      <c r="A556" t="s">
        <v>21791</v>
      </c>
      <c r="B556" t="s">
        <v>2533</v>
      </c>
      <c r="C556" t="s">
        <v>14528</v>
      </c>
      <c r="D556" t="s">
        <v>15448</v>
      </c>
      <c r="E556" t="s">
        <v>20080</v>
      </c>
      <c r="F556" s="1">
        <v>45751</v>
      </c>
      <c r="G556" t="str">
        <f>VLOOKUP(Table1[[#This Row],[CustomerID]],DimCustomers!A:B,2,0)</f>
        <v>Tanya Jimenez</v>
      </c>
      <c r="H556" t="str">
        <f>VLOOKUP(Table1[[#This Row],[CustomerID]],DimCustomers!A:C,3,0)</f>
        <v>Female</v>
      </c>
      <c r="I556" t="str">
        <f>VLOOKUP(Table1[[#This Row],[CustomerID]],DimCustomers!A:D,4,0)</f>
        <v>Georgia</v>
      </c>
      <c r="J556" t="str">
        <f>VLOOKUP(Table1[[#This Row],[VisaID]],'DimVisaApplications 2'!A:C,3,0)</f>
        <v>Rejected</v>
      </c>
      <c r="K556" t="str">
        <f>VLOOKUP(Table1[[#This Row],[VisaID]],'DimVisaApplications 2'!A:D,4,0)</f>
        <v>UAE</v>
      </c>
      <c r="L556" s="12">
        <f>VLOOKUP(Table1[[#This Row],[VisaID]],'DimVisaApplications 2'!A:E,5,0)</f>
        <v>45790</v>
      </c>
      <c r="M556" s="14">
        <f>VLOOKUP(Table1[[#This Row],[VisaID]],'DimVisaApplications 2'!A:G,7,0)</f>
        <v>1000</v>
      </c>
      <c r="N556" s="14" t="str">
        <f>VLOOKUP(Table1[[#This Row],[HotelID]],DimHotels!A:B,2,0)</f>
        <v>Four Seasons</v>
      </c>
      <c r="O556" t="str">
        <f>VLOOKUP(Table1[[#This Row],[HotelID]],DimHotels!A:C,3,0)</f>
        <v>Paris</v>
      </c>
      <c r="P556" s="14">
        <f>VLOOKUP(Table1[[#This Row],[HotelID]],DimHotels!A:E,5,0)</f>
        <v>306</v>
      </c>
      <c r="Q556" s="14">
        <f>VLOOKUP(Table1[[#This Row],[TicketID]],DimTickets!A:G,7,0)</f>
        <v>1666</v>
      </c>
      <c r="R556" s="14">
        <f>Table1[[#This Row],[Visa Fees]]+Table1[[#This Row],[Night Rate]]+Table1[[#This Row],[Ticket cost]]</f>
        <v>2972</v>
      </c>
    </row>
    <row r="557" spans="1:18" x14ac:dyDescent="0.3">
      <c r="A557" t="s">
        <v>21792</v>
      </c>
      <c r="B557" t="s">
        <v>465</v>
      </c>
      <c r="C557" t="s">
        <v>12293</v>
      </c>
      <c r="D557" t="s">
        <v>17114</v>
      </c>
      <c r="E557" t="s">
        <v>19185</v>
      </c>
      <c r="F557" s="1">
        <v>45853</v>
      </c>
      <c r="G557" t="str">
        <f>VLOOKUP(Table1[[#This Row],[CustomerID]],DimCustomers!A:B,2,0)</f>
        <v>Jesse Silva</v>
      </c>
      <c r="H557" t="str">
        <f>VLOOKUP(Table1[[#This Row],[CustomerID]],DimCustomers!A:C,3,0)</f>
        <v>Male</v>
      </c>
      <c r="I557" t="str">
        <f>VLOOKUP(Table1[[#This Row],[CustomerID]],DimCustomers!A:D,4,0)</f>
        <v>Antarctica (the territory South of 60 deg S)</v>
      </c>
      <c r="J557" t="str">
        <f>VLOOKUP(Table1[[#This Row],[VisaID]],'DimVisaApplications 2'!A:C,3,0)</f>
        <v>Pending</v>
      </c>
      <c r="K557" t="str">
        <f>VLOOKUP(Table1[[#This Row],[VisaID]],'DimVisaApplications 2'!A:D,4,0)</f>
        <v>Canada</v>
      </c>
      <c r="L557" s="12">
        <f>VLOOKUP(Table1[[#This Row],[VisaID]],'DimVisaApplications 2'!A:E,5,0)</f>
        <v>45575</v>
      </c>
      <c r="M557" s="14">
        <f>VLOOKUP(Table1[[#This Row],[VisaID]],'DimVisaApplications 2'!A:G,7,0)</f>
        <v>1081</v>
      </c>
      <c r="N557" s="14" t="str">
        <f>VLOOKUP(Table1[[#This Row],[HotelID]],DimHotels!A:B,2,0)</f>
        <v>Four Seasons</v>
      </c>
      <c r="O557" t="str">
        <f>VLOOKUP(Table1[[#This Row],[HotelID]],DimHotels!A:C,3,0)</f>
        <v>Cairo</v>
      </c>
      <c r="P557" s="14">
        <f>VLOOKUP(Table1[[#This Row],[HotelID]],DimHotels!A:E,5,0)</f>
        <v>616</v>
      </c>
      <c r="Q557" s="14">
        <f>VLOOKUP(Table1[[#This Row],[TicketID]],DimTickets!A:G,7,0)</f>
        <v>4016</v>
      </c>
      <c r="R557" s="14">
        <f>Table1[[#This Row],[Visa Fees]]+Table1[[#This Row],[Night Rate]]+Table1[[#This Row],[Ticket cost]]</f>
        <v>5713</v>
      </c>
    </row>
    <row r="558" spans="1:18" x14ac:dyDescent="0.3">
      <c r="A558" t="s">
        <v>21793</v>
      </c>
      <c r="B558" t="s">
        <v>2743</v>
      </c>
      <c r="C558" t="s">
        <v>14984</v>
      </c>
      <c r="D558" t="s">
        <v>15889</v>
      </c>
      <c r="E558" t="s">
        <v>18482</v>
      </c>
      <c r="F558" s="1">
        <v>45720</v>
      </c>
      <c r="G558" t="str">
        <f>VLOOKUP(Table1[[#This Row],[CustomerID]],DimCustomers!A:B,2,0)</f>
        <v>Colleen Perry</v>
      </c>
      <c r="H558" t="str">
        <f>VLOOKUP(Table1[[#This Row],[CustomerID]],DimCustomers!A:C,3,0)</f>
        <v>Female</v>
      </c>
      <c r="I558" t="str">
        <f>VLOOKUP(Table1[[#This Row],[CustomerID]],DimCustomers!A:D,4,0)</f>
        <v>Mozambique</v>
      </c>
      <c r="J558" t="str">
        <f>VLOOKUP(Table1[[#This Row],[VisaID]],'DimVisaApplications 2'!A:C,3,0)</f>
        <v>Pending</v>
      </c>
      <c r="K558" t="str">
        <f>VLOOKUP(Table1[[#This Row],[VisaID]],'DimVisaApplications 2'!A:D,4,0)</f>
        <v>USA</v>
      </c>
      <c r="L558" s="12">
        <f>VLOOKUP(Table1[[#This Row],[VisaID]],'DimVisaApplications 2'!A:E,5,0)</f>
        <v>45558</v>
      </c>
      <c r="M558" s="14">
        <f>VLOOKUP(Table1[[#This Row],[VisaID]],'DimVisaApplications 2'!A:G,7,0)</f>
        <v>1280</v>
      </c>
      <c r="N558" s="14" t="str">
        <f>VLOOKUP(Table1[[#This Row],[HotelID]],DimHotels!A:B,2,0)</f>
        <v>Four Seasons</v>
      </c>
      <c r="O558" t="str">
        <f>VLOOKUP(Table1[[#This Row],[HotelID]],DimHotels!A:C,3,0)</f>
        <v>Dubai</v>
      </c>
      <c r="P558" s="14">
        <f>VLOOKUP(Table1[[#This Row],[HotelID]],DimHotels!A:E,5,0)</f>
        <v>124</v>
      </c>
      <c r="Q558" s="14">
        <f>VLOOKUP(Table1[[#This Row],[TicketID]],DimTickets!A:G,7,0)</f>
        <v>2104</v>
      </c>
      <c r="R558" s="14">
        <f>Table1[[#This Row],[Visa Fees]]+Table1[[#This Row],[Night Rate]]+Table1[[#This Row],[Ticket cost]]</f>
        <v>3508</v>
      </c>
    </row>
    <row r="559" spans="1:18" x14ac:dyDescent="0.3">
      <c r="A559" t="s">
        <v>21794</v>
      </c>
      <c r="B559" t="s">
        <v>378</v>
      </c>
      <c r="C559" t="s">
        <v>12570</v>
      </c>
      <c r="D559" t="s">
        <v>15999</v>
      </c>
      <c r="E559" t="s">
        <v>20785</v>
      </c>
      <c r="F559" s="1">
        <v>45719</v>
      </c>
      <c r="G559" t="str">
        <f>VLOOKUP(Table1[[#This Row],[CustomerID]],DimCustomers!A:B,2,0)</f>
        <v>Michael King</v>
      </c>
      <c r="H559" t="str">
        <f>VLOOKUP(Table1[[#This Row],[CustomerID]],DimCustomers!A:C,3,0)</f>
        <v>Female</v>
      </c>
      <c r="I559" t="str">
        <f>VLOOKUP(Table1[[#This Row],[CustomerID]],DimCustomers!A:D,4,0)</f>
        <v>Guyana</v>
      </c>
      <c r="J559" t="str">
        <f>VLOOKUP(Table1[[#This Row],[VisaID]],'DimVisaApplications 2'!A:C,3,0)</f>
        <v>Pending</v>
      </c>
      <c r="K559" t="str">
        <f>VLOOKUP(Table1[[#This Row],[VisaID]],'DimVisaApplications 2'!A:D,4,0)</f>
        <v>USA</v>
      </c>
      <c r="L559" s="12">
        <f>VLOOKUP(Table1[[#This Row],[VisaID]],'DimVisaApplications 2'!A:E,5,0)</f>
        <v>45654</v>
      </c>
      <c r="M559" s="14">
        <f>VLOOKUP(Table1[[#This Row],[VisaID]],'DimVisaApplications 2'!A:G,7,0)</f>
        <v>1072</v>
      </c>
      <c r="N559" s="14" t="str">
        <f>VLOOKUP(Table1[[#This Row],[HotelID]],DimHotels!A:B,2,0)</f>
        <v>Radisson</v>
      </c>
      <c r="O559" t="str">
        <f>VLOOKUP(Table1[[#This Row],[HotelID]],DimHotels!A:C,3,0)</f>
        <v>Paris</v>
      </c>
      <c r="P559" s="14">
        <f>VLOOKUP(Table1[[#This Row],[HotelID]],DimHotels!A:E,5,0)</f>
        <v>320</v>
      </c>
      <c r="Q559" s="14">
        <f>VLOOKUP(Table1[[#This Row],[TicketID]],DimTickets!A:G,7,0)</f>
        <v>3693</v>
      </c>
      <c r="R559" s="14">
        <f>Table1[[#This Row],[Visa Fees]]+Table1[[#This Row],[Night Rate]]+Table1[[#This Row],[Ticket cost]]</f>
        <v>5085</v>
      </c>
    </row>
    <row r="560" spans="1:18" x14ac:dyDescent="0.3">
      <c r="A560" t="s">
        <v>21795</v>
      </c>
      <c r="B560" t="s">
        <v>1335</v>
      </c>
      <c r="C560" t="s">
        <v>12261</v>
      </c>
      <c r="D560" t="s">
        <v>16622</v>
      </c>
      <c r="E560" t="s">
        <v>19475</v>
      </c>
      <c r="F560" s="1">
        <v>45857</v>
      </c>
      <c r="G560" t="str">
        <f>VLOOKUP(Table1[[#This Row],[CustomerID]],DimCustomers!A:B,2,0)</f>
        <v>Eduardo Shields</v>
      </c>
      <c r="H560" t="str">
        <f>VLOOKUP(Table1[[#This Row],[CustomerID]],DimCustomers!A:C,3,0)</f>
        <v>Female</v>
      </c>
      <c r="I560" t="str">
        <f>VLOOKUP(Table1[[#This Row],[CustomerID]],DimCustomers!A:D,4,0)</f>
        <v>Mongolia</v>
      </c>
      <c r="J560" t="str">
        <f>VLOOKUP(Table1[[#This Row],[VisaID]],'DimVisaApplications 2'!A:C,3,0)</f>
        <v>Rejected</v>
      </c>
      <c r="K560" t="str">
        <f>VLOOKUP(Table1[[#This Row],[VisaID]],'DimVisaApplications 2'!A:D,4,0)</f>
        <v>UAE</v>
      </c>
      <c r="L560" s="12">
        <f>VLOOKUP(Table1[[#This Row],[VisaID]],'DimVisaApplications 2'!A:E,5,0)</f>
        <v>45572</v>
      </c>
      <c r="M560" s="14">
        <f>VLOOKUP(Table1[[#This Row],[VisaID]],'DimVisaApplications 2'!A:G,7,0)</f>
        <v>958</v>
      </c>
      <c r="N560" s="14" t="str">
        <f>VLOOKUP(Table1[[#This Row],[HotelID]],DimHotels!A:B,2,0)</f>
        <v>Marriott</v>
      </c>
      <c r="O560" t="str">
        <f>VLOOKUP(Table1[[#This Row],[HotelID]],DimHotels!A:C,3,0)</f>
        <v>London</v>
      </c>
      <c r="P560" s="14">
        <f>VLOOKUP(Table1[[#This Row],[HotelID]],DimHotels!A:E,5,0)</f>
        <v>283</v>
      </c>
      <c r="Q560" s="14">
        <f>VLOOKUP(Table1[[#This Row],[TicketID]],DimTickets!A:G,7,0)</f>
        <v>2574</v>
      </c>
      <c r="R560" s="14">
        <f>Table1[[#This Row],[Visa Fees]]+Table1[[#This Row],[Night Rate]]+Table1[[#This Row],[Ticket cost]]</f>
        <v>3815</v>
      </c>
    </row>
    <row r="561" spans="1:18" x14ac:dyDescent="0.3">
      <c r="A561" t="s">
        <v>21796</v>
      </c>
      <c r="B561" t="s">
        <v>1821</v>
      </c>
      <c r="C561" t="s">
        <v>14221</v>
      </c>
      <c r="D561" t="s">
        <v>16702</v>
      </c>
      <c r="E561" t="s">
        <v>19471</v>
      </c>
      <c r="F561" s="1">
        <v>45851</v>
      </c>
      <c r="G561" t="str">
        <f>VLOOKUP(Table1[[#This Row],[CustomerID]],DimCustomers!A:B,2,0)</f>
        <v>Jennifer Harper</v>
      </c>
      <c r="H561" t="str">
        <f>VLOOKUP(Table1[[#This Row],[CustomerID]],DimCustomers!A:C,3,0)</f>
        <v>Male</v>
      </c>
      <c r="I561" t="str">
        <f>VLOOKUP(Table1[[#This Row],[CustomerID]],DimCustomers!A:D,4,0)</f>
        <v>Isle of Man</v>
      </c>
      <c r="J561" t="str">
        <f>VLOOKUP(Table1[[#This Row],[VisaID]],'DimVisaApplications 2'!A:C,3,0)</f>
        <v>Approved</v>
      </c>
      <c r="K561" t="str">
        <f>VLOOKUP(Table1[[#This Row],[VisaID]],'DimVisaApplications 2'!A:D,4,0)</f>
        <v>USA</v>
      </c>
      <c r="L561" s="12">
        <f>VLOOKUP(Table1[[#This Row],[VisaID]],'DimVisaApplications 2'!A:E,5,0)</f>
        <v>45756</v>
      </c>
      <c r="M561" s="14">
        <f>VLOOKUP(Table1[[#This Row],[VisaID]],'DimVisaApplications 2'!A:G,7,0)</f>
        <v>1507</v>
      </c>
      <c r="N561" s="14" t="str">
        <f>VLOOKUP(Table1[[#This Row],[HotelID]],DimHotels!A:B,2,0)</f>
        <v>Marriott</v>
      </c>
      <c r="O561" t="str">
        <f>VLOOKUP(Table1[[#This Row],[HotelID]],DimHotels!A:C,3,0)</f>
        <v>Dubai</v>
      </c>
      <c r="P561" s="14">
        <f>VLOOKUP(Table1[[#This Row],[HotelID]],DimHotels!A:E,5,0)</f>
        <v>718</v>
      </c>
      <c r="Q561" s="14">
        <f>VLOOKUP(Table1[[#This Row],[TicketID]],DimTickets!A:G,7,0)</f>
        <v>2847</v>
      </c>
      <c r="R561" s="14">
        <f>Table1[[#This Row],[Visa Fees]]+Table1[[#This Row],[Night Rate]]+Table1[[#This Row],[Ticket cost]]</f>
        <v>5072</v>
      </c>
    </row>
    <row r="562" spans="1:18" x14ac:dyDescent="0.3">
      <c r="A562" t="s">
        <v>21797</v>
      </c>
      <c r="B562" t="s">
        <v>266</v>
      </c>
      <c r="C562" t="s">
        <v>14171</v>
      </c>
      <c r="D562" t="s">
        <v>15623</v>
      </c>
      <c r="E562" t="s">
        <v>18914</v>
      </c>
      <c r="F562" s="1">
        <v>45690</v>
      </c>
      <c r="G562" t="str">
        <f>VLOOKUP(Table1[[#This Row],[CustomerID]],DimCustomers!A:B,2,0)</f>
        <v>Richard Garcia</v>
      </c>
      <c r="H562" t="str">
        <f>VLOOKUP(Table1[[#This Row],[CustomerID]],DimCustomers!A:C,3,0)</f>
        <v>Male</v>
      </c>
      <c r="I562" t="str">
        <f>VLOOKUP(Table1[[#This Row],[CustomerID]],DimCustomers!A:D,4,0)</f>
        <v>Nicaragua</v>
      </c>
      <c r="J562" t="str">
        <f>VLOOKUP(Table1[[#This Row],[VisaID]],'DimVisaApplications 2'!A:C,3,0)</f>
        <v>Pending</v>
      </c>
      <c r="K562" t="str">
        <f>VLOOKUP(Table1[[#This Row],[VisaID]],'DimVisaApplications 2'!A:D,4,0)</f>
        <v>Canada</v>
      </c>
      <c r="L562" s="12">
        <f>VLOOKUP(Table1[[#This Row],[VisaID]],'DimVisaApplications 2'!A:E,5,0)</f>
        <v>45687</v>
      </c>
      <c r="M562" s="14">
        <f>VLOOKUP(Table1[[#This Row],[VisaID]],'DimVisaApplications 2'!A:G,7,0)</f>
        <v>927</v>
      </c>
      <c r="N562" s="14" t="str">
        <f>VLOOKUP(Table1[[#This Row],[HotelID]],DimHotels!A:B,2,0)</f>
        <v>Sheraton</v>
      </c>
      <c r="O562" t="str">
        <f>VLOOKUP(Table1[[#This Row],[HotelID]],DimHotels!A:C,3,0)</f>
        <v>Paris</v>
      </c>
      <c r="P562" s="14">
        <f>VLOOKUP(Table1[[#This Row],[HotelID]],DimHotels!A:E,5,0)</f>
        <v>289</v>
      </c>
      <c r="Q562" s="14">
        <f>VLOOKUP(Table1[[#This Row],[TicketID]],DimTickets!A:G,7,0)</f>
        <v>1840</v>
      </c>
      <c r="R562" s="14">
        <f>Table1[[#This Row],[Visa Fees]]+Table1[[#This Row],[Night Rate]]+Table1[[#This Row],[Ticket cost]]</f>
        <v>3056</v>
      </c>
    </row>
    <row r="563" spans="1:18" x14ac:dyDescent="0.3">
      <c r="A563" t="s">
        <v>21798</v>
      </c>
      <c r="B563" t="s">
        <v>1424</v>
      </c>
      <c r="C563" t="s">
        <v>14748</v>
      </c>
      <c r="D563" t="s">
        <v>16905</v>
      </c>
      <c r="E563" t="s">
        <v>20025</v>
      </c>
      <c r="F563" s="1">
        <v>45807</v>
      </c>
      <c r="G563" t="str">
        <f>VLOOKUP(Table1[[#This Row],[CustomerID]],DimCustomers!A:B,2,0)</f>
        <v>Alexis Miller</v>
      </c>
      <c r="H563" t="str">
        <f>VLOOKUP(Table1[[#This Row],[CustomerID]],DimCustomers!A:C,3,0)</f>
        <v>Male</v>
      </c>
      <c r="I563" t="str">
        <f>VLOOKUP(Table1[[#This Row],[CustomerID]],DimCustomers!A:D,4,0)</f>
        <v>Armenia</v>
      </c>
      <c r="J563" t="str">
        <f>VLOOKUP(Table1[[#This Row],[VisaID]],'DimVisaApplications 2'!A:C,3,0)</f>
        <v>Pending</v>
      </c>
      <c r="K563" t="str">
        <f>VLOOKUP(Table1[[#This Row],[VisaID]],'DimVisaApplications 2'!A:D,4,0)</f>
        <v>Germany</v>
      </c>
      <c r="L563" s="12">
        <f>VLOOKUP(Table1[[#This Row],[VisaID]],'DimVisaApplications 2'!A:E,5,0)</f>
        <v>45530</v>
      </c>
      <c r="M563" s="14">
        <f>VLOOKUP(Table1[[#This Row],[VisaID]],'DimVisaApplications 2'!A:G,7,0)</f>
        <v>1040</v>
      </c>
      <c r="N563" s="14" t="str">
        <f>VLOOKUP(Table1[[#This Row],[HotelID]],DimHotels!A:B,2,0)</f>
        <v>Marriott</v>
      </c>
      <c r="O563" t="str">
        <f>VLOOKUP(Table1[[#This Row],[HotelID]],DimHotels!A:C,3,0)</f>
        <v>London</v>
      </c>
      <c r="P563" s="14">
        <f>VLOOKUP(Table1[[#This Row],[HotelID]],DimHotels!A:E,5,0)</f>
        <v>643</v>
      </c>
      <c r="Q563" s="14">
        <f>VLOOKUP(Table1[[#This Row],[TicketID]],DimTickets!A:G,7,0)</f>
        <v>4691</v>
      </c>
      <c r="R563" s="14">
        <f>Table1[[#This Row],[Visa Fees]]+Table1[[#This Row],[Night Rate]]+Table1[[#This Row],[Ticket cost]]</f>
        <v>6374</v>
      </c>
    </row>
    <row r="564" spans="1:18" x14ac:dyDescent="0.3">
      <c r="A564" t="s">
        <v>21799</v>
      </c>
      <c r="B564" t="s">
        <v>1724</v>
      </c>
      <c r="C564" t="s">
        <v>13639</v>
      </c>
      <c r="D564" t="s">
        <v>16907</v>
      </c>
      <c r="E564" t="s">
        <v>21206</v>
      </c>
      <c r="F564" s="1">
        <v>45695</v>
      </c>
      <c r="G564" t="str">
        <f>VLOOKUP(Table1[[#This Row],[CustomerID]],DimCustomers!A:B,2,0)</f>
        <v>Robert Harper</v>
      </c>
      <c r="H564" t="str">
        <f>VLOOKUP(Table1[[#This Row],[CustomerID]],DimCustomers!A:C,3,0)</f>
        <v>Male</v>
      </c>
      <c r="I564" t="str">
        <f>VLOOKUP(Table1[[#This Row],[CustomerID]],DimCustomers!A:D,4,0)</f>
        <v>Saudi Arabia</v>
      </c>
      <c r="J564" t="str">
        <f>VLOOKUP(Table1[[#This Row],[VisaID]],'DimVisaApplications 2'!A:C,3,0)</f>
        <v>Rejected</v>
      </c>
      <c r="K564" t="str">
        <f>VLOOKUP(Table1[[#This Row],[VisaID]],'DimVisaApplications 2'!A:D,4,0)</f>
        <v>Canada</v>
      </c>
      <c r="L564" s="12">
        <f>VLOOKUP(Table1[[#This Row],[VisaID]],'DimVisaApplications 2'!A:E,5,0)</f>
        <v>45822</v>
      </c>
      <c r="M564" s="14">
        <f>VLOOKUP(Table1[[#This Row],[VisaID]],'DimVisaApplications 2'!A:G,7,0)</f>
        <v>1197</v>
      </c>
      <c r="N564" s="14" t="str">
        <f>VLOOKUP(Table1[[#This Row],[HotelID]],DimHotels!A:B,2,0)</f>
        <v>Sheraton</v>
      </c>
      <c r="O564" t="str">
        <f>VLOOKUP(Table1[[#This Row],[HotelID]],DimHotels!A:C,3,0)</f>
        <v>Dubai</v>
      </c>
      <c r="P564" s="14">
        <f>VLOOKUP(Table1[[#This Row],[HotelID]],DimHotels!A:E,5,0)</f>
        <v>510</v>
      </c>
      <c r="Q564" s="14">
        <f>VLOOKUP(Table1[[#This Row],[TicketID]],DimTickets!A:G,7,0)</f>
        <v>2719</v>
      </c>
      <c r="R564" s="14">
        <f>Table1[[#This Row],[Visa Fees]]+Table1[[#This Row],[Night Rate]]+Table1[[#This Row],[Ticket cost]]</f>
        <v>4426</v>
      </c>
    </row>
    <row r="565" spans="1:18" x14ac:dyDescent="0.3">
      <c r="A565" t="s">
        <v>21800</v>
      </c>
      <c r="B565" t="s">
        <v>2646</v>
      </c>
      <c r="C565" t="s">
        <v>13938</v>
      </c>
      <c r="D565" t="s">
        <v>17575</v>
      </c>
      <c r="E565" t="s">
        <v>20204</v>
      </c>
      <c r="F565" s="1">
        <v>45710</v>
      </c>
      <c r="G565" t="str">
        <f>VLOOKUP(Table1[[#This Row],[CustomerID]],DimCustomers!A:B,2,0)</f>
        <v>Jenny Johnson</v>
      </c>
      <c r="H565" t="str">
        <f>VLOOKUP(Table1[[#This Row],[CustomerID]],DimCustomers!A:C,3,0)</f>
        <v>Male</v>
      </c>
      <c r="I565" t="str">
        <f>VLOOKUP(Table1[[#This Row],[CustomerID]],DimCustomers!A:D,4,0)</f>
        <v>Zambia</v>
      </c>
      <c r="J565" t="str">
        <f>VLOOKUP(Table1[[#This Row],[VisaID]],'DimVisaApplications 2'!A:C,3,0)</f>
        <v>Pending</v>
      </c>
      <c r="K565" t="str">
        <f>VLOOKUP(Table1[[#This Row],[VisaID]],'DimVisaApplications 2'!A:D,4,0)</f>
        <v>UAE</v>
      </c>
      <c r="L565" s="12">
        <f>VLOOKUP(Table1[[#This Row],[VisaID]],'DimVisaApplications 2'!A:E,5,0)</f>
        <v>45838</v>
      </c>
      <c r="M565" s="14">
        <f>VLOOKUP(Table1[[#This Row],[VisaID]],'DimVisaApplications 2'!A:G,7,0)</f>
        <v>804</v>
      </c>
      <c r="N565" s="14" t="str">
        <f>VLOOKUP(Table1[[#This Row],[HotelID]],DimHotels!A:B,2,0)</f>
        <v>Sheraton</v>
      </c>
      <c r="O565" t="str">
        <f>VLOOKUP(Table1[[#This Row],[HotelID]],DimHotels!A:C,3,0)</f>
        <v>Dubai</v>
      </c>
      <c r="P565" s="14">
        <f>VLOOKUP(Table1[[#This Row],[HotelID]],DimHotels!A:E,5,0)</f>
        <v>222</v>
      </c>
      <c r="Q565" s="14">
        <f>VLOOKUP(Table1[[#This Row],[TicketID]],DimTickets!A:G,7,0)</f>
        <v>3884</v>
      </c>
      <c r="R565" s="14">
        <f>Table1[[#This Row],[Visa Fees]]+Table1[[#This Row],[Night Rate]]+Table1[[#This Row],[Ticket cost]]</f>
        <v>4910</v>
      </c>
    </row>
    <row r="566" spans="1:18" x14ac:dyDescent="0.3">
      <c r="A566" t="s">
        <v>21801</v>
      </c>
      <c r="B566" t="s">
        <v>2866</v>
      </c>
      <c r="C566" t="s">
        <v>14517</v>
      </c>
      <c r="D566" t="s">
        <v>15642</v>
      </c>
      <c r="E566" t="s">
        <v>18314</v>
      </c>
      <c r="F566" s="1">
        <v>45738</v>
      </c>
      <c r="G566" t="str">
        <f>VLOOKUP(Table1[[#This Row],[CustomerID]],DimCustomers!A:B,2,0)</f>
        <v>Francisco Ramirez</v>
      </c>
      <c r="H566" t="str">
        <f>VLOOKUP(Table1[[#This Row],[CustomerID]],DimCustomers!A:C,3,0)</f>
        <v>Female</v>
      </c>
      <c r="I566" t="str">
        <f>VLOOKUP(Table1[[#This Row],[CustomerID]],DimCustomers!A:D,4,0)</f>
        <v>French Southern Territories</v>
      </c>
      <c r="J566" t="str">
        <f>VLOOKUP(Table1[[#This Row],[VisaID]],'DimVisaApplications 2'!A:C,3,0)</f>
        <v>Rejected</v>
      </c>
      <c r="K566" t="str">
        <f>VLOOKUP(Table1[[#This Row],[VisaID]],'DimVisaApplications 2'!A:D,4,0)</f>
        <v>UK</v>
      </c>
      <c r="L566" s="12">
        <f>VLOOKUP(Table1[[#This Row],[VisaID]],'DimVisaApplications 2'!A:E,5,0)</f>
        <v>45632</v>
      </c>
      <c r="M566" s="14">
        <f>VLOOKUP(Table1[[#This Row],[VisaID]],'DimVisaApplications 2'!A:G,7,0)</f>
        <v>989</v>
      </c>
      <c r="N566" s="14" t="str">
        <f>VLOOKUP(Table1[[#This Row],[HotelID]],DimHotels!A:B,2,0)</f>
        <v>Sheraton</v>
      </c>
      <c r="O566" t="str">
        <f>VLOOKUP(Table1[[#This Row],[HotelID]],DimHotels!A:C,3,0)</f>
        <v>Cairo</v>
      </c>
      <c r="P566" s="14">
        <f>VLOOKUP(Table1[[#This Row],[HotelID]],DimHotels!A:E,5,0)</f>
        <v>724</v>
      </c>
      <c r="Q566" s="14">
        <f>VLOOKUP(Table1[[#This Row],[TicketID]],DimTickets!A:G,7,0)</f>
        <v>3275</v>
      </c>
      <c r="R566" s="14">
        <f>Table1[[#This Row],[Visa Fees]]+Table1[[#This Row],[Night Rate]]+Table1[[#This Row],[Ticket cost]]</f>
        <v>4988</v>
      </c>
    </row>
    <row r="567" spans="1:18" x14ac:dyDescent="0.3">
      <c r="A567" t="s">
        <v>21802</v>
      </c>
      <c r="B567" t="s">
        <v>1993</v>
      </c>
      <c r="C567" t="s">
        <v>14330</v>
      </c>
      <c r="D567" t="s">
        <v>16659</v>
      </c>
      <c r="E567" t="s">
        <v>21159</v>
      </c>
      <c r="F567" s="1">
        <v>45690</v>
      </c>
      <c r="G567" t="str">
        <f>VLOOKUP(Table1[[#This Row],[CustomerID]],DimCustomers!A:B,2,0)</f>
        <v>Brent Moore</v>
      </c>
      <c r="H567" t="str">
        <f>VLOOKUP(Table1[[#This Row],[CustomerID]],DimCustomers!A:C,3,0)</f>
        <v>Female</v>
      </c>
      <c r="I567" t="str">
        <f>VLOOKUP(Table1[[#This Row],[CustomerID]],DimCustomers!A:D,4,0)</f>
        <v>China</v>
      </c>
      <c r="J567" t="str">
        <f>VLOOKUP(Table1[[#This Row],[VisaID]],'DimVisaApplications 2'!A:C,3,0)</f>
        <v>Rejected</v>
      </c>
      <c r="K567" t="str">
        <f>VLOOKUP(Table1[[#This Row],[VisaID]],'DimVisaApplications 2'!A:D,4,0)</f>
        <v>UAE</v>
      </c>
      <c r="L567" s="12">
        <f>VLOOKUP(Table1[[#This Row],[VisaID]],'DimVisaApplications 2'!A:E,5,0)</f>
        <v>45597</v>
      </c>
      <c r="M567" s="14">
        <f>VLOOKUP(Table1[[#This Row],[VisaID]],'DimVisaApplications 2'!A:G,7,0)</f>
        <v>955</v>
      </c>
      <c r="N567" s="14" t="str">
        <f>VLOOKUP(Table1[[#This Row],[HotelID]],DimHotels!A:B,2,0)</f>
        <v>Four Seasons</v>
      </c>
      <c r="O567" t="str">
        <f>VLOOKUP(Table1[[#This Row],[HotelID]],DimHotels!A:C,3,0)</f>
        <v>Cairo</v>
      </c>
      <c r="P567" s="14">
        <f>VLOOKUP(Table1[[#This Row],[HotelID]],DimHotels!A:E,5,0)</f>
        <v>778</v>
      </c>
      <c r="Q567" s="14">
        <f>VLOOKUP(Table1[[#This Row],[TicketID]],DimTickets!A:G,7,0)</f>
        <v>1471</v>
      </c>
      <c r="R567" s="14">
        <f>Table1[[#This Row],[Visa Fees]]+Table1[[#This Row],[Night Rate]]+Table1[[#This Row],[Ticket cost]]</f>
        <v>3204</v>
      </c>
    </row>
    <row r="568" spans="1:18" x14ac:dyDescent="0.3">
      <c r="A568" t="s">
        <v>21803</v>
      </c>
      <c r="B568" t="s">
        <v>328</v>
      </c>
      <c r="C568" t="s">
        <v>14190</v>
      </c>
      <c r="D568" t="s">
        <v>15612</v>
      </c>
      <c r="E568" t="s">
        <v>20647</v>
      </c>
      <c r="F568" s="1">
        <v>45717</v>
      </c>
      <c r="G568" t="str">
        <f>VLOOKUP(Table1[[#This Row],[CustomerID]],DimCustomers!A:B,2,0)</f>
        <v>Thomas Lam</v>
      </c>
      <c r="H568" t="str">
        <f>VLOOKUP(Table1[[#This Row],[CustomerID]],DimCustomers!A:C,3,0)</f>
        <v>Male</v>
      </c>
      <c r="I568" t="str">
        <f>VLOOKUP(Table1[[#This Row],[CustomerID]],DimCustomers!A:D,4,0)</f>
        <v>Uganda</v>
      </c>
      <c r="J568" t="str">
        <f>VLOOKUP(Table1[[#This Row],[VisaID]],'DimVisaApplications 2'!A:C,3,0)</f>
        <v>Pending</v>
      </c>
      <c r="K568" t="str">
        <f>VLOOKUP(Table1[[#This Row],[VisaID]],'DimVisaApplications 2'!A:D,4,0)</f>
        <v>Germany</v>
      </c>
      <c r="L568" s="12">
        <f>VLOOKUP(Table1[[#This Row],[VisaID]],'DimVisaApplications 2'!A:E,5,0)</f>
        <v>45572</v>
      </c>
      <c r="M568" s="14">
        <f>VLOOKUP(Table1[[#This Row],[VisaID]],'DimVisaApplications 2'!A:G,7,0)</f>
        <v>725</v>
      </c>
      <c r="N568" s="14" t="str">
        <f>VLOOKUP(Table1[[#This Row],[HotelID]],DimHotels!A:B,2,0)</f>
        <v>Radisson</v>
      </c>
      <c r="O568" t="str">
        <f>VLOOKUP(Table1[[#This Row],[HotelID]],DimHotels!A:C,3,0)</f>
        <v>New York</v>
      </c>
      <c r="P568" s="14">
        <f>VLOOKUP(Table1[[#This Row],[HotelID]],DimHotels!A:E,5,0)</f>
        <v>188</v>
      </c>
      <c r="Q568" s="14">
        <f>VLOOKUP(Table1[[#This Row],[TicketID]],DimTickets!A:G,7,0)</f>
        <v>4113</v>
      </c>
      <c r="R568" s="14">
        <f>Table1[[#This Row],[Visa Fees]]+Table1[[#This Row],[Night Rate]]+Table1[[#This Row],[Ticket cost]]</f>
        <v>5026</v>
      </c>
    </row>
    <row r="569" spans="1:18" x14ac:dyDescent="0.3">
      <c r="A569" t="s">
        <v>21804</v>
      </c>
      <c r="B569" t="s">
        <v>739</v>
      </c>
      <c r="C569" t="s">
        <v>13678</v>
      </c>
      <c r="D569" t="s">
        <v>16386</v>
      </c>
      <c r="E569" t="s">
        <v>20285</v>
      </c>
      <c r="F569" s="1">
        <v>45805</v>
      </c>
      <c r="G569" t="str">
        <f>VLOOKUP(Table1[[#This Row],[CustomerID]],DimCustomers!A:B,2,0)</f>
        <v>Jason Simon</v>
      </c>
      <c r="H569" t="str">
        <f>VLOOKUP(Table1[[#This Row],[CustomerID]],DimCustomers!A:C,3,0)</f>
        <v>Female</v>
      </c>
      <c r="I569" t="str">
        <f>VLOOKUP(Table1[[#This Row],[CustomerID]],DimCustomers!A:D,4,0)</f>
        <v>Cayman Islands</v>
      </c>
      <c r="J569" t="str">
        <f>VLOOKUP(Table1[[#This Row],[VisaID]],'DimVisaApplications 2'!A:C,3,0)</f>
        <v>Pending</v>
      </c>
      <c r="K569" t="str">
        <f>VLOOKUP(Table1[[#This Row],[VisaID]],'DimVisaApplications 2'!A:D,4,0)</f>
        <v>USA</v>
      </c>
      <c r="L569" s="12">
        <f>VLOOKUP(Table1[[#This Row],[VisaID]],'DimVisaApplications 2'!A:E,5,0)</f>
        <v>45515</v>
      </c>
      <c r="M569" s="14">
        <f>VLOOKUP(Table1[[#This Row],[VisaID]],'DimVisaApplications 2'!A:G,7,0)</f>
        <v>1799</v>
      </c>
      <c r="N569" s="14" t="str">
        <f>VLOOKUP(Table1[[#This Row],[HotelID]],DimHotels!A:B,2,0)</f>
        <v>Sheraton</v>
      </c>
      <c r="O569" t="str">
        <f>VLOOKUP(Table1[[#This Row],[HotelID]],DimHotels!A:C,3,0)</f>
        <v>Paris</v>
      </c>
      <c r="P569" s="14">
        <f>VLOOKUP(Table1[[#This Row],[HotelID]],DimHotels!A:E,5,0)</f>
        <v>349</v>
      </c>
      <c r="Q569" s="14">
        <f>VLOOKUP(Table1[[#This Row],[TicketID]],DimTickets!A:G,7,0)</f>
        <v>4345</v>
      </c>
      <c r="R569" s="14">
        <f>Table1[[#This Row],[Visa Fees]]+Table1[[#This Row],[Night Rate]]+Table1[[#This Row],[Ticket cost]]</f>
        <v>6493</v>
      </c>
    </row>
    <row r="570" spans="1:18" x14ac:dyDescent="0.3">
      <c r="A570" t="s">
        <v>21805</v>
      </c>
      <c r="B570" t="s">
        <v>2018</v>
      </c>
      <c r="C570" t="s">
        <v>12583</v>
      </c>
      <c r="D570" t="s">
        <v>17792</v>
      </c>
      <c r="E570" t="s">
        <v>18860</v>
      </c>
      <c r="F570" s="1">
        <v>45689</v>
      </c>
      <c r="G570" t="str">
        <f>VLOOKUP(Table1[[#This Row],[CustomerID]],DimCustomers!A:B,2,0)</f>
        <v>Eric Gordon DDS</v>
      </c>
      <c r="H570" t="str">
        <f>VLOOKUP(Table1[[#This Row],[CustomerID]],DimCustomers!A:C,3,0)</f>
        <v>Male</v>
      </c>
      <c r="I570" t="str">
        <f>VLOOKUP(Table1[[#This Row],[CustomerID]],DimCustomers!A:D,4,0)</f>
        <v>Niger</v>
      </c>
      <c r="J570" t="str">
        <f>VLOOKUP(Table1[[#This Row],[VisaID]],'DimVisaApplications 2'!A:C,3,0)</f>
        <v>Pending</v>
      </c>
      <c r="K570" t="str">
        <f>VLOOKUP(Table1[[#This Row],[VisaID]],'DimVisaApplications 2'!A:D,4,0)</f>
        <v>UK</v>
      </c>
      <c r="L570" s="12">
        <f>VLOOKUP(Table1[[#This Row],[VisaID]],'DimVisaApplications 2'!A:E,5,0)</f>
        <v>45597</v>
      </c>
      <c r="M570" s="14">
        <f>VLOOKUP(Table1[[#This Row],[VisaID]],'DimVisaApplications 2'!A:G,7,0)</f>
        <v>894</v>
      </c>
      <c r="N570" s="14" t="str">
        <f>VLOOKUP(Table1[[#This Row],[HotelID]],DimHotels!A:B,2,0)</f>
        <v>Four Seasons</v>
      </c>
      <c r="O570" t="str">
        <f>VLOOKUP(Table1[[#This Row],[HotelID]],DimHotels!A:C,3,0)</f>
        <v>Paris</v>
      </c>
      <c r="P570" s="14">
        <f>VLOOKUP(Table1[[#This Row],[HotelID]],DimHotels!A:E,5,0)</f>
        <v>506</v>
      </c>
      <c r="Q570" s="14">
        <f>VLOOKUP(Table1[[#This Row],[TicketID]],DimTickets!A:G,7,0)</f>
        <v>3849</v>
      </c>
      <c r="R570" s="14">
        <f>Table1[[#This Row],[Visa Fees]]+Table1[[#This Row],[Night Rate]]+Table1[[#This Row],[Ticket cost]]</f>
        <v>5249</v>
      </c>
    </row>
    <row r="571" spans="1:18" x14ac:dyDescent="0.3">
      <c r="A571" t="s">
        <v>21806</v>
      </c>
      <c r="B571" t="s">
        <v>1940</v>
      </c>
      <c r="C571" t="s">
        <v>12928</v>
      </c>
      <c r="D571" t="s">
        <v>15283</v>
      </c>
      <c r="E571" t="s">
        <v>18536</v>
      </c>
      <c r="F571" s="1">
        <v>45727</v>
      </c>
      <c r="G571" t="str">
        <f>VLOOKUP(Table1[[#This Row],[CustomerID]],DimCustomers!A:B,2,0)</f>
        <v>Makayla Mitchell</v>
      </c>
      <c r="H571" t="str">
        <f>VLOOKUP(Table1[[#This Row],[CustomerID]],DimCustomers!A:C,3,0)</f>
        <v>Female</v>
      </c>
      <c r="I571" t="str">
        <f>VLOOKUP(Table1[[#This Row],[CustomerID]],DimCustomers!A:D,4,0)</f>
        <v>Latvia</v>
      </c>
      <c r="J571" t="str">
        <f>VLOOKUP(Table1[[#This Row],[VisaID]],'DimVisaApplications 2'!A:C,3,0)</f>
        <v>Rejected</v>
      </c>
      <c r="K571" t="str">
        <f>VLOOKUP(Table1[[#This Row],[VisaID]],'DimVisaApplications 2'!A:D,4,0)</f>
        <v>Canada</v>
      </c>
      <c r="L571" s="12">
        <f>VLOOKUP(Table1[[#This Row],[VisaID]],'DimVisaApplications 2'!A:E,5,0)</f>
        <v>45556</v>
      </c>
      <c r="M571" s="14">
        <f>VLOOKUP(Table1[[#This Row],[VisaID]],'DimVisaApplications 2'!A:G,7,0)</f>
        <v>1265</v>
      </c>
      <c r="N571" s="14" t="str">
        <f>VLOOKUP(Table1[[#This Row],[HotelID]],DimHotels!A:B,2,0)</f>
        <v>Sheraton</v>
      </c>
      <c r="O571" t="str">
        <f>VLOOKUP(Table1[[#This Row],[HotelID]],DimHotels!A:C,3,0)</f>
        <v>Cairo</v>
      </c>
      <c r="P571" s="14">
        <f>VLOOKUP(Table1[[#This Row],[HotelID]],DimHotels!A:E,5,0)</f>
        <v>687</v>
      </c>
      <c r="Q571" s="14">
        <f>VLOOKUP(Table1[[#This Row],[TicketID]],DimTickets!A:G,7,0)</f>
        <v>3178</v>
      </c>
      <c r="R571" s="14">
        <f>Table1[[#This Row],[Visa Fees]]+Table1[[#This Row],[Night Rate]]+Table1[[#This Row],[Ticket cost]]</f>
        <v>5130</v>
      </c>
    </row>
    <row r="572" spans="1:18" x14ac:dyDescent="0.3">
      <c r="A572" t="s">
        <v>21807</v>
      </c>
      <c r="B572" t="s">
        <v>737</v>
      </c>
      <c r="C572" t="s">
        <v>14986</v>
      </c>
      <c r="D572" t="s">
        <v>16073</v>
      </c>
      <c r="E572" t="s">
        <v>21211</v>
      </c>
      <c r="F572" s="1">
        <v>45747</v>
      </c>
      <c r="G572" t="str">
        <f>VLOOKUP(Table1[[#This Row],[CustomerID]],DimCustomers!A:B,2,0)</f>
        <v>Michelle Davis</v>
      </c>
      <c r="H572" t="str">
        <f>VLOOKUP(Table1[[#This Row],[CustomerID]],DimCustomers!A:C,3,0)</f>
        <v>Male</v>
      </c>
      <c r="I572" t="str">
        <f>VLOOKUP(Table1[[#This Row],[CustomerID]],DimCustomers!A:D,4,0)</f>
        <v>Antarctica (the territory South of 60 deg S)</v>
      </c>
      <c r="J572" t="str">
        <f>VLOOKUP(Table1[[#This Row],[VisaID]],'DimVisaApplications 2'!A:C,3,0)</f>
        <v>Rejected</v>
      </c>
      <c r="K572" t="str">
        <f>VLOOKUP(Table1[[#This Row],[VisaID]],'DimVisaApplications 2'!A:D,4,0)</f>
        <v>UK</v>
      </c>
      <c r="L572" s="12">
        <f>VLOOKUP(Table1[[#This Row],[VisaID]],'DimVisaApplications 2'!A:E,5,0)</f>
        <v>45748</v>
      </c>
      <c r="M572" s="14">
        <f>VLOOKUP(Table1[[#This Row],[VisaID]],'DimVisaApplications 2'!A:G,7,0)</f>
        <v>887</v>
      </c>
      <c r="N572" s="14" t="str">
        <f>VLOOKUP(Table1[[#This Row],[HotelID]],DimHotels!A:B,2,0)</f>
        <v>Sheraton</v>
      </c>
      <c r="O572" t="str">
        <f>VLOOKUP(Table1[[#This Row],[HotelID]],DimHotels!A:C,3,0)</f>
        <v>New York</v>
      </c>
      <c r="P572" s="14">
        <f>VLOOKUP(Table1[[#This Row],[HotelID]],DimHotels!A:E,5,0)</f>
        <v>549</v>
      </c>
      <c r="Q572" s="14">
        <f>VLOOKUP(Table1[[#This Row],[TicketID]],DimTickets!A:G,7,0)</f>
        <v>3668</v>
      </c>
      <c r="R572" s="14">
        <f>Table1[[#This Row],[Visa Fees]]+Table1[[#This Row],[Night Rate]]+Table1[[#This Row],[Ticket cost]]</f>
        <v>5104</v>
      </c>
    </row>
    <row r="573" spans="1:18" x14ac:dyDescent="0.3">
      <c r="A573" t="s">
        <v>21808</v>
      </c>
      <c r="B573" t="s">
        <v>1660</v>
      </c>
      <c r="C573" t="s">
        <v>15095</v>
      </c>
      <c r="D573" t="s">
        <v>16122</v>
      </c>
      <c r="E573" t="s">
        <v>20362</v>
      </c>
      <c r="F573" s="1">
        <v>45822</v>
      </c>
      <c r="G573" t="str">
        <f>VLOOKUP(Table1[[#This Row],[CustomerID]],DimCustomers!A:B,2,0)</f>
        <v>Melanie Patrick</v>
      </c>
      <c r="H573" t="str">
        <f>VLOOKUP(Table1[[#This Row],[CustomerID]],DimCustomers!A:C,3,0)</f>
        <v>Male</v>
      </c>
      <c r="I573" t="str">
        <f>VLOOKUP(Table1[[#This Row],[CustomerID]],DimCustomers!A:D,4,0)</f>
        <v>Suriname</v>
      </c>
      <c r="J573" t="str">
        <f>VLOOKUP(Table1[[#This Row],[VisaID]],'DimVisaApplications 2'!A:C,3,0)</f>
        <v>Rejected</v>
      </c>
      <c r="K573" t="str">
        <f>VLOOKUP(Table1[[#This Row],[VisaID]],'DimVisaApplications 2'!A:D,4,0)</f>
        <v>UAE</v>
      </c>
      <c r="L573" s="12">
        <f>VLOOKUP(Table1[[#This Row],[VisaID]],'DimVisaApplications 2'!A:E,5,0)</f>
        <v>45605</v>
      </c>
      <c r="M573" s="14">
        <f>VLOOKUP(Table1[[#This Row],[VisaID]],'DimVisaApplications 2'!A:G,7,0)</f>
        <v>1776</v>
      </c>
      <c r="N573" s="14" t="str">
        <f>VLOOKUP(Table1[[#This Row],[HotelID]],DimHotels!A:B,2,0)</f>
        <v>Marriott</v>
      </c>
      <c r="O573" t="str">
        <f>VLOOKUP(Table1[[#This Row],[HotelID]],DimHotels!A:C,3,0)</f>
        <v>Cairo</v>
      </c>
      <c r="P573" s="14">
        <f>VLOOKUP(Table1[[#This Row],[HotelID]],DimHotels!A:E,5,0)</f>
        <v>458</v>
      </c>
      <c r="Q573" s="14">
        <f>VLOOKUP(Table1[[#This Row],[TicketID]],DimTickets!A:G,7,0)</f>
        <v>3812</v>
      </c>
      <c r="R573" s="14">
        <f>Table1[[#This Row],[Visa Fees]]+Table1[[#This Row],[Night Rate]]+Table1[[#This Row],[Ticket cost]]</f>
        <v>6046</v>
      </c>
    </row>
    <row r="574" spans="1:18" x14ac:dyDescent="0.3">
      <c r="A574" t="s">
        <v>21809</v>
      </c>
      <c r="B574" t="s">
        <v>2516</v>
      </c>
      <c r="C574" t="s">
        <v>13182</v>
      </c>
      <c r="D574" t="s">
        <v>15416</v>
      </c>
      <c r="E574" t="s">
        <v>20982</v>
      </c>
      <c r="F574" s="1">
        <v>45690</v>
      </c>
      <c r="G574" t="str">
        <f>VLOOKUP(Table1[[#This Row],[CustomerID]],DimCustomers!A:B,2,0)</f>
        <v>Katherine Shaw</v>
      </c>
      <c r="H574" t="str">
        <f>VLOOKUP(Table1[[#This Row],[CustomerID]],DimCustomers!A:C,3,0)</f>
        <v>Male</v>
      </c>
      <c r="I574" t="str">
        <f>VLOOKUP(Table1[[#This Row],[CustomerID]],DimCustomers!A:D,4,0)</f>
        <v>Latvia</v>
      </c>
      <c r="J574" t="str">
        <f>VLOOKUP(Table1[[#This Row],[VisaID]],'DimVisaApplications 2'!A:C,3,0)</f>
        <v>Pending</v>
      </c>
      <c r="K574" t="str">
        <f>VLOOKUP(Table1[[#This Row],[VisaID]],'DimVisaApplications 2'!A:D,4,0)</f>
        <v>Germany</v>
      </c>
      <c r="L574" s="12">
        <f>VLOOKUP(Table1[[#This Row],[VisaID]],'DimVisaApplications 2'!A:E,5,0)</f>
        <v>45538</v>
      </c>
      <c r="M574" s="14">
        <f>VLOOKUP(Table1[[#This Row],[VisaID]],'DimVisaApplications 2'!A:G,7,0)</f>
        <v>636</v>
      </c>
      <c r="N574" s="14" t="str">
        <f>VLOOKUP(Table1[[#This Row],[HotelID]],DimHotels!A:B,2,0)</f>
        <v>Marriott</v>
      </c>
      <c r="O574" t="str">
        <f>VLOOKUP(Table1[[#This Row],[HotelID]],DimHotels!A:C,3,0)</f>
        <v>Cairo</v>
      </c>
      <c r="P574" s="14">
        <f>VLOOKUP(Table1[[#This Row],[HotelID]],DimHotels!A:E,5,0)</f>
        <v>385</v>
      </c>
      <c r="Q574" s="14">
        <f>VLOOKUP(Table1[[#This Row],[TicketID]],DimTickets!A:G,7,0)</f>
        <v>4814</v>
      </c>
      <c r="R574" s="14">
        <f>Table1[[#This Row],[Visa Fees]]+Table1[[#This Row],[Night Rate]]+Table1[[#This Row],[Ticket cost]]</f>
        <v>5835</v>
      </c>
    </row>
    <row r="575" spans="1:18" x14ac:dyDescent="0.3">
      <c r="A575" t="s">
        <v>21810</v>
      </c>
      <c r="B575" t="s">
        <v>510</v>
      </c>
      <c r="C575" t="s">
        <v>14488</v>
      </c>
      <c r="D575" t="s">
        <v>16674</v>
      </c>
      <c r="E575" t="s">
        <v>18522</v>
      </c>
      <c r="F575" s="1">
        <v>45823</v>
      </c>
      <c r="G575" t="str">
        <f>VLOOKUP(Table1[[#This Row],[CustomerID]],DimCustomers!A:B,2,0)</f>
        <v>Helen Hall</v>
      </c>
      <c r="H575" t="str">
        <f>VLOOKUP(Table1[[#This Row],[CustomerID]],DimCustomers!A:C,3,0)</f>
        <v>Male</v>
      </c>
      <c r="I575" t="str">
        <f>VLOOKUP(Table1[[#This Row],[CustomerID]],DimCustomers!A:D,4,0)</f>
        <v>Western Sahara</v>
      </c>
      <c r="J575" t="str">
        <f>VLOOKUP(Table1[[#This Row],[VisaID]],'DimVisaApplications 2'!A:C,3,0)</f>
        <v>Rejected</v>
      </c>
      <c r="K575" t="str">
        <f>VLOOKUP(Table1[[#This Row],[VisaID]],'DimVisaApplications 2'!A:D,4,0)</f>
        <v>UK</v>
      </c>
      <c r="L575" s="12">
        <f>VLOOKUP(Table1[[#This Row],[VisaID]],'DimVisaApplications 2'!A:E,5,0)</f>
        <v>45770</v>
      </c>
      <c r="M575" s="14">
        <f>VLOOKUP(Table1[[#This Row],[VisaID]],'DimVisaApplications 2'!A:G,7,0)</f>
        <v>1851</v>
      </c>
      <c r="N575" s="14" t="str">
        <f>VLOOKUP(Table1[[#This Row],[HotelID]],DimHotels!A:B,2,0)</f>
        <v>Four Seasons</v>
      </c>
      <c r="O575" t="str">
        <f>VLOOKUP(Table1[[#This Row],[HotelID]],DimHotels!A:C,3,0)</f>
        <v>Paris</v>
      </c>
      <c r="P575" s="14">
        <f>VLOOKUP(Table1[[#This Row],[HotelID]],DimHotels!A:E,5,0)</f>
        <v>247</v>
      </c>
      <c r="Q575" s="14">
        <f>VLOOKUP(Table1[[#This Row],[TicketID]],DimTickets!A:G,7,0)</f>
        <v>1908</v>
      </c>
      <c r="R575" s="14">
        <f>Table1[[#This Row],[Visa Fees]]+Table1[[#This Row],[Night Rate]]+Table1[[#This Row],[Ticket cost]]</f>
        <v>4006</v>
      </c>
    </row>
    <row r="576" spans="1:18" x14ac:dyDescent="0.3">
      <c r="A576" t="s">
        <v>21811</v>
      </c>
      <c r="B576" t="s">
        <v>1467</v>
      </c>
      <c r="C576" t="s">
        <v>12351</v>
      </c>
      <c r="D576" t="s">
        <v>15493</v>
      </c>
      <c r="E576" t="s">
        <v>19242</v>
      </c>
      <c r="F576" s="1">
        <v>45699</v>
      </c>
      <c r="G576" t="str">
        <f>VLOOKUP(Table1[[#This Row],[CustomerID]],DimCustomers!A:B,2,0)</f>
        <v>Jill Cummings</v>
      </c>
      <c r="H576" t="str">
        <f>VLOOKUP(Table1[[#This Row],[CustomerID]],DimCustomers!A:C,3,0)</f>
        <v>Female</v>
      </c>
      <c r="I576" t="str">
        <f>VLOOKUP(Table1[[#This Row],[CustomerID]],DimCustomers!A:D,4,0)</f>
        <v>Cape Verde</v>
      </c>
      <c r="J576" t="str">
        <f>VLOOKUP(Table1[[#This Row],[VisaID]],'DimVisaApplications 2'!A:C,3,0)</f>
        <v>Pending</v>
      </c>
      <c r="K576" t="str">
        <f>VLOOKUP(Table1[[#This Row],[VisaID]],'DimVisaApplications 2'!A:D,4,0)</f>
        <v>Germany</v>
      </c>
      <c r="L576" s="12">
        <f>VLOOKUP(Table1[[#This Row],[VisaID]],'DimVisaApplications 2'!A:E,5,0)</f>
        <v>45593</v>
      </c>
      <c r="M576" s="14">
        <f>VLOOKUP(Table1[[#This Row],[VisaID]],'DimVisaApplications 2'!A:G,7,0)</f>
        <v>1426</v>
      </c>
      <c r="N576" s="14" t="str">
        <f>VLOOKUP(Table1[[#This Row],[HotelID]],DimHotels!A:B,2,0)</f>
        <v>Radisson</v>
      </c>
      <c r="O576" t="str">
        <f>VLOOKUP(Table1[[#This Row],[HotelID]],DimHotels!A:C,3,0)</f>
        <v>London</v>
      </c>
      <c r="P576" s="14">
        <f>VLOOKUP(Table1[[#This Row],[HotelID]],DimHotels!A:E,5,0)</f>
        <v>156</v>
      </c>
      <c r="Q576" s="14">
        <f>VLOOKUP(Table1[[#This Row],[TicketID]],DimTickets!A:G,7,0)</f>
        <v>2298</v>
      </c>
      <c r="R576" s="14">
        <f>Table1[[#This Row],[Visa Fees]]+Table1[[#This Row],[Night Rate]]+Table1[[#This Row],[Ticket cost]]</f>
        <v>3880</v>
      </c>
    </row>
    <row r="577" spans="1:18" x14ac:dyDescent="0.3">
      <c r="A577" t="s">
        <v>21812</v>
      </c>
      <c r="B577" t="s">
        <v>2133</v>
      </c>
      <c r="C577" t="s">
        <v>14464</v>
      </c>
      <c r="D577" t="s">
        <v>17891</v>
      </c>
      <c r="E577" t="s">
        <v>18446</v>
      </c>
      <c r="F577" s="1">
        <v>45729</v>
      </c>
      <c r="G577" t="str">
        <f>VLOOKUP(Table1[[#This Row],[CustomerID]],DimCustomers!A:B,2,0)</f>
        <v>Janice Robinson</v>
      </c>
      <c r="H577" t="str">
        <f>VLOOKUP(Table1[[#This Row],[CustomerID]],DimCustomers!A:C,3,0)</f>
        <v>Female</v>
      </c>
      <c r="I577" t="str">
        <f>VLOOKUP(Table1[[#This Row],[CustomerID]],DimCustomers!A:D,4,0)</f>
        <v>Taiwan</v>
      </c>
      <c r="J577" t="str">
        <f>VLOOKUP(Table1[[#This Row],[VisaID]],'DimVisaApplications 2'!A:C,3,0)</f>
        <v>Rejected</v>
      </c>
      <c r="K577" t="str">
        <f>VLOOKUP(Table1[[#This Row],[VisaID]],'DimVisaApplications 2'!A:D,4,0)</f>
        <v>Canada</v>
      </c>
      <c r="L577" s="12">
        <f>VLOOKUP(Table1[[#This Row],[VisaID]],'DimVisaApplications 2'!A:E,5,0)</f>
        <v>45657</v>
      </c>
      <c r="M577" s="14">
        <f>VLOOKUP(Table1[[#This Row],[VisaID]],'DimVisaApplications 2'!A:G,7,0)</f>
        <v>1116</v>
      </c>
      <c r="N577" s="14" t="str">
        <f>VLOOKUP(Table1[[#This Row],[HotelID]],DimHotels!A:B,2,0)</f>
        <v>Sheraton</v>
      </c>
      <c r="O577" t="str">
        <f>VLOOKUP(Table1[[#This Row],[HotelID]],DimHotels!A:C,3,0)</f>
        <v>Cairo</v>
      </c>
      <c r="P577" s="14">
        <f>VLOOKUP(Table1[[#This Row],[HotelID]],DimHotels!A:E,5,0)</f>
        <v>466</v>
      </c>
      <c r="Q577" s="14">
        <f>VLOOKUP(Table1[[#This Row],[TicketID]],DimTickets!A:G,7,0)</f>
        <v>1352</v>
      </c>
      <c r="R577" s="14">
        <f>Table1[[#This Row],[Visa Fees]]+Table1[[#This Row],[Night Rate]]+Table1[[#This Row],[Ticket cost]]</f>
        <v>2934</v>
      </c>
    </row>
    <row r="578" spans="1:18" x14ac:dyDescent="0.3">
      <c r="A578" t="s">
        <v>21813</v>
      </c>
      <c r="B578" t="s">
        <v>651</v>
      </c>
      <c r="C578" t="s">
        <v>12936</v>
      </c>
      <c r="D578" t="s">
        <v>17228</v>
      </c>
      <c r="E578" t="s">
        <v>21026</v>
      </c>
      <c r="F578" s="1">
        <v>45784</v>
      </c>
      <c r="G578" t="str">
        <f>VLOOKUP(Table1[[#This Row],[CustomerID]],DimCustomers!A:B,2,0)</f>
        <v>Tracy Ellis</v>
      </c>
      <c r="H578" t="str">
        <f>VLOOKUP(Table1[[#This Row],[CustomerID]],DimCustomers!A:C,3,0)</f>
        <v>Female</v>
      </c>
      <c r="I578" t="str">
        <f>VLOOKUP(Table1[[#This Row],[CustomerID]],DimCustomers!A:D,4,0)</f>
        <v>Czech Republic</v>
      </c>
      <c r="J578" t="str">
        <f>VLOOKUP(Table1[[#This Row],[VisaID]],'DimVisaApplications 2'!A:C,3,0)</f>
        <v>Approved</v>
      </c>
      <c r="K578" t="str">
        <f>VLOOKUP(Table1[[#This Row],[VisaID]],'DimVisaApplications 2'!A:D,4,0)</f>
        <v>France</v>
      </c>
      <c r="L578" s="12">
        <f>VLOOKUP(Table1[[#This Row],[VisaID]],'DimVisaApplications 2'!A:E,5,0)</f>
        <v>45528</v>
      </c>
      <c r="M578" s="14">
        <f>VLOOKUP(Table1[[#This Row],[VisaID]],'DimVisaApplications 2'!A:G,7,0)</f>
        <v>1412</v>
      </c>
      <c r="N578" s="14" t="str">
        <f>VLOOKUP(Table1[[#This Row],[HotelID]],DimHotels!A:B,2,0)</f>
        <v>Four Seasons</v>
      </c>
      <c r="O578" t="str">
        <f>VLOOKUP(Table1[[#This Row],[HotelID]],DimHotels!A:C,3,0)</f>
        <v>London</v>
      </c>
      <c r="P578" s="14">
        <f>VLOOKUP(Table1[[#This Row],[HotelID]],DimHotels!A:E,5,0)</f>
        <v>367</v>
      </c>
      <c r="Q578" s="14">
        <f>VLOOKUP(Table1[[#This Row],[TicketID]],DimTickets!A:G,7,0)</f>
        <v>4204</v>
      </c>
      <c r="R578" s="14">
        <f>Table1[[#This Row],[Visa Fees]]+Table1[[#This Row],[Night Rate]]+Table1[[#This Row],[Ticket cost]]</f>
        <v>5983</v>
      </c>
    </row>
    <row r="579" spans="1:18" x14ac:dyDescent="0.3">
      <c r="A579" t="s">
        <v>21814</v>
      </c>
      <c r="B579" t="s">
        <v>2623</v>
      </c>
      <c r="C579" t="s">
        <v>14678</v>
      </c>
      <c r="D579" t="s">
        <v>17927</v>
      </c>
      <c r="E579" t="s">
        <v>18459</v>
      </c>
      <c r="F579" s="1">
        <v>45742</v>
      </c>
      <c r="G579" t="str">
        <f>VLOOKUP(Table1[[#This Row],[CustomerID]],DimCustomers!A:B,2,0)</f>
        <v>Sara Dunn</v>
      </c>
      <c r="H579" t="str">
        <f>VLOOKUP(Table1[[#This Row],[CustomerID]],DimCustomers!A:C,3,0)</f>
        <v>Male</v>
      </c>
      <c r="I579" t="str">
        <f>VLOOKUP(Table1[[#This Row],[CustomerID]],DimCustomers!A:D,4,0)</f>
        <v>Hungary</v>
      </c>
      <c r="J579" t="str">
        <f>VLOOKUP(Table1[[#This Row],[VisaID]],'DimVisaApplications 2'!A:C,3,0)</f>
        <v>Pending</v>
      </c>
      <c r="K579" t="str">
        <f>VLOOKUP(Table1[[#This Row],[VisaID]],'DimVisaApplications 2'!A:D,4,0)</f>
        <v>USA</v>
      </c>
      <c r="L579" s="12">
        <f>VLOOKUP(Table1[[#This Row],[VisaID]],'DimVisaApplications 2'!A:E,5,0)</f>
        <v>45756</v>
      </c>
      <c r="M579" s="14">
        <f>VLOOKUP(Table1[[#This Row],[VisaID]],'DimVisaApplications 2'!A:G,7,0)</f>
        <v>708</v>
      </c>
      <c r="N579" s="14" t="str">
        <f>VLOOKUP(Table1[[#This Row],[HotelID]],DimHotels!A:B,2,0)</f>
        <v>Hilton</v>
      </c>
      <c r="O579" t="str">
        <f>VLOOKUP(Table1[[#This Row],[HotelID]],DimHotels!A:C,3,0)</f>
        <v>Cairo</v>
      </c>
      <c r="P579" s="14">
        <f>VLOOKUP(Table1[[#This Row],[HotelID]],DimHotels!A:E,5,0)</f>
        <v>280</v>
      </c>
      <c r="Q579" s="14">
        <f>VLOOKUP(Table1[[#This Row],[TicketID]],DimTickets!A:G,7,0)</f>
        <v>4181</v>
      </c>
      <c r="R579" s="14">
        <f>Table1[[#This Row],[Visa Fees]]+Table1[[#This Row],[Night Rate]]+Table1[[#This Row],[Ticket cost]]</f>
        <v>5169</v>
      </c>
    </row>
    <row r="580" spans="1:18" x14ac:dyDescent="0.3">
      <c r="A580" t="s">
        <v>21815</v>
      </c>
      <c r="B580" t="s">
        <v>731</v>
      </c>
      <c r="C580" t="s">
        <v>12905</v>
      </c>
      <c r="D580" t="s">
        <v>15390</v>
      </c>
      <c r="E580" t="s">
        <v>20528</v>
      </c>
      <c r="F580" s="1">
        <v>45700</v>
      </c>
      <c r="G580" t="str">
        <f>VLOOKUP(Table1[[#This Row],[CustomerID]],DimCustomers!A:B,2,0)</f>
        <v>Sharon Dyer</v>
      </c>
      <c r="H580" t="str">
        <f>VLOOKUP(Table1[[#This Row],[CustomerID]],DimCustomers!A:C,3,0)</f>
        <v>Male</v>
      </c>
      <c r="I580" t="str">
        <f>VLOOKUP(Table1[[#This Row],[CustomerID]],DimCustomers!A:D,4,0)</f>
        <v>Bosnia and Herzegovina</v>
      </c>
      <c r="J580" t="str">
        <f>VLOOKUP(Table1[[#This Row],[VisaID]],'DimVisaApplications 2'!A:C,3,0)</f>
        <v>Pending</v>
      </c>
      <c r="K580" t="str">
        <f>VLOOKUP(Table1[[#This Row],[VisaID]],'DimVisaApplications 2'!A:D,4,0)</f>
        <v>UAE</v>
      </c>
      <c r="L580" s="12">
        <f>VLOOKUP(Table1[[#This Row],[VisaID]],'DimVisaApplications 2'!A:E,5,0)</f>
        <v>45575</v>
      </c>
      <c r="M580" s="14">
        <f>VLOOKUP(Table1[[#This Row],[VisaID]],'DimVisaApplications 2'!A:G,7,0)</f>
        <v>526</v>
      </c>
      <c r="N580" s="14" t="str">
        <f>VLOOKUP(Table1[[#This Row],[HotelID]],DimHotels!A:B,2,0)</f>
        <v>Marriott</v>
      </c>
      <c r="O580" t="str">
        <f>VLOOKUP(Table1[[#This Row],[HotelID]],DimHotels!A:C,3,0)</f>
        <v>Dubai</v>
      </c>
      <c r="P580" s="14">
        <f>VLOOKUP(Table1[[#This Row],[HotelID]],DimHotels!A:E,5,0)</f>
        <v>194</v>
      </c>
      <c r="Q580" s="14">
        <f>VLOOKUP(Table1[[#This Row],[TicketID]],DimTickets!A:G,7,0)</f>
        <v>3394</v>
      </c>
      <c r="R580" s="14">
        <f>Table1[[#This Row],[Visa Fees]]+Table1[[#This Row],[Night Rate]]+Table1[[#This Row],[Ticket cost]]</f>
        <v>4114</v>
      </c>
    </row>
    <row r="581" spans="1:18" x14ac:dyDescent="0.3">
      <c r="A581" t="s">
        <v>21816</v>
      </c>
      <c r="B581" t="s">
        <v>1638</v>
      </c>
      <c r="C581" t="s">
        <v>14792</v>
      </c>
      <c r="D581" t="s">
        <v>16163</v>
      </c>
      <c r="E581" t="s">
        <v>20115</v>
      </c>
      <c r="F581" s="1">
        <v>45783</v>
      </c>
      <c r="G581" t="str">
        <f>VLOOKUP(Table1[[#This Row],[CustomerID]],DimCustomers!A:B,2,0)</f>
        <v>Robert Lee</v>
      </c>
      <c r="H581" t="str">
        <f>VLOOKUP(Table1[[#This Row],[CustomerID]],DimCustomers!A:C,3,0)</f>
        <v>Female</v>
      </c>
      <c r="I581" t="str">
        <f>VLOOKUP(Table1[[#This Row],[CustomerID]],DimCustomers!A:D,4,0)</f>
        <v>Lithuania</v>
      </c>
      <c r="J581" t="str">
        <f>VLOOKUP(Table1[[#This Row],[VisaID]],'DimVisaApplications 2'!A:C,3,0)</f>
        <v>Approved</v>
      </c>
      <c r="K581" t="str">
        <f>VLOOKUP(Table1[[#This Row],[VisaID]],'DimVisaApplications 2'!A:D,4,0)</f>
        <v>UAE</v>
      </c>
      <c r="L581" s="12">
        <f>VLOOKUP(Table1[[#This Row],[VisaID]],'DimVisaApplications 2'!A:E,5,0)</f>
        <v>45619</v>
      </c>
      <c r="M581" s="14">
        <f>VLOOKUP(Table1[[#This Row],[VisaID]],'DimVisaApplications 2'!A:G,7,0)</f>
        <v>1272</v>
      </c>
      <c r="N581" s="14" t="str">
        <f>VLOOKUP(Table1[[#This Row],[HotelID]],DimHotels!A:B,2,0)</f>
        <v>Marriott</v>
      </c>
      <c r="O581" t="str">
        <f>VLOOKUP(Table1[[#This Row],[HotelID]],DimHotels!A:C,3,0)</f>
        <v>Dubai</v>
      </c>
      <c r="P581" s="14">
        <f>VLOOKUP(Table1[[#This Row],[HotelID]],DimHotels!A:E,5,0)</f>
        <v>162</v>
      </c>
      <c r="Q581" s="14">
        <f>VLOOKUP(Table1[[#This Row],[TicketID]],DimTickets!A:G,7,0)</f>
        <v>1892</v>
      </c>
      <c r="R581" s="14">
        <f>Table1[[#This Row],[Visa Fees]]+Table1[[#This Row],[Night Rate]]+Table1[[#This Row],[Ticket cost]]</f>
        <v>3326</v>
      </c>
    </row>
    <row r="582" spans="1:18" x14ac:dyDescent="0.3">
      <c r="A582" t="s">
        <v>21817</v>
      </c>
      <c r="B582" t="s">
        <v>2432</v>
      </c>
      <c r="C582" t="s">
        <v>14419</v>
      </c>
      <c r="D582" t="s">
        <v>15284</v>
      </c>
      <c r="E582" t="s">
        <v>18794</v>
      </c>
      <c r="F582" s="1">
        <v>45739</v>
      </c>
      <c r="G582" t="str">
        <f>VLOOKUP(Table1[[#This Row],[CustomerID]],DimCustomers!A:B,2,0)</f>
        <v>Mitchell Bennett</v>
      </c>
      <c r="H582" t="str">
        <f>VLOOKUP(Table1[[#This Row],[CustomerID]],DimCustomers!A:C,3,0)</f>
        <v>Female</v>
      </c>
      <c r="I582" t="str">
        <f>VLOOKUP(Table1[[#This Row],[CustomerID]],DimCustomers!A:D,4,0)</f>
        <v>Switzerland</v>
      </c>
      <c r="J582" t="str">
        <f>VLOOKUP(Table1[[#This Row],[VisaID]],'DimVisaApplications 2'!A:C,3,0)</f>
        <v>Approved</v>
      </c>
      <c r="K582" t="str">
        <f>VLOOKUP(Table1[[#This Row],[VisaID]],'DimVisaApplications 2'!A:D,4,0)</f>
        <v>Canada</v>
      </c>
      <c r="L582" s="12">
        <f>VLOOKUP(Table1[[#This Row],[VisaID]],'DimVisaApplications 2'!A:E,5,0)</f>
        <v>45789</v>
      </c>
      <c r="M582" s="14">
        <f>VLOOKUP(Table1[[#This Row],[VisaID]],'DimVisaApplications 2'!A:G,7,0)</f>
        <v>1794</v>
      </c>
      <c r="N582" s="14" t="str">
        <f>VLOOKUP(Table1[[#This Row],[HotelID]],DimHotels!A:B,2,0)</f>
        <v>Hilton</v>
      </c>
      <c r="O582" t="str">
        <f>VLOOKUP(Table1[[#This Row],[HotelID]],DimHotels!A:C,3,0)</f>
        <v>Cairo</v>
      </c>
      <c r="P582" s="14">
        <f>VLOOKUP(Table1[[#This Row],[HotelID]],DimHotels!A:E,5,0)</f>
        <v>608</v>
      </c>
      <c r="Q582" s="14">
        <f>VLOOKUP(Table1[[#This Row],[TicketID]],DimTickets!A:G,7,0)</f>
        <v>1990</v>
      </c>
      <c r="R582" s="14">
        <f>Table1[[#This Row],[Visa Fees]]+Table1[[#This Row],[Night Rate]]+Table1[[#This Row],[Ticket cost]]</f>
        <v>4392</v>
      </c>
    </row>
    <row r="583" spans="1:18" x14ac:dyDescent="0.3">
      <c r="A583" t="s">
        <v>21818</v>
      </c>
      <c r="B583" t="s">
        <v>2201</v>
      </c>
      <c r="C583" t="s">
        <v>13332</v>
      </c>
      <c r="D583" t="s">
        <v>16021</v>
      </c>
      <c r="E583" t="s">
        <v>20983</v>
      </c>
      <c r="F583" s="1">
        <v>45741</v>
      </c>
      <c r="G583" t="str">
        <f>VLOOKUP(Table1[[#This Row],[CustomerID]],DimCustomers!A:B,2,0)</f>
        <v>Katherine Morris</v>
      </c>
      <c r="H583" t="str">
        <f>VLOOKUP(Table1[[#This Row],[CustomerID]],DimCustomers!A:C,3,0)</f>
        <v>Male</v>
      </c>
      <c r="I583" t="str">
        <f>VLOOKUP(Table1[[#This Row],[CustomerID]],DimCustomers!A:D,4,0)</f>
        <v>South Africa</v>
      </c>
      <c r="J583" t="str">
        <f>VLOOKUP(Table1[[#This Row],[VisaID]],'DimVisaApplications 2'!A:C,3,0)</f>
        <v>Rejected</v>
      </c>
      <c r="K583" t="str">
        <f>VLOOKUP(Table1[[#This Row],[VisaID]],'DimVisaApplications 2'!A:D,4,0)</f>
        <v>USA</v>
      </c>
      <c r="L583" s="12">
        <f>VLOOKUP(Table1[[#This Row],[VisaID]],'DimVisaApplications 2'!A:E,5,0)</f>
        <v>45689</v>
      </c>
      <c r="M583" s="14">
        <f>VLOOKUP(Table1[[#This Row],[VisaID]],'DimVisaApplications 2'!A:G,7,0)</f>
        <v>977</v>
      </c>
      <c r="N583" s="14" t="str">
        <f>VLOOKUP(Table1[[#This Row],[HotelID]],DimHotels!A:B,2,0)</f>
        <v>Marriott</v>
      </c>
      <c r="O583" t="str">
        <f>VLOOKUP(Table1[[#This Row],[HotelID]],DimHotels!A:C,3,0)</f>
        <v>Paris</v>
      </c>
      <c r="P583" s="14">
        <f>VLOOKUP(Table1[[#This Row],[HotelID]],DimHotels!A:E,5,0)</f>
        <v>696</v>
      </c>
      <c r="Q583" s="14">
        <f>VLOOKUP(Table1[[#This Row],[TicketID]],DimTickets!A:G,7,0)</f>
        <v>3250</v>
      </c>
      <c r="R583" s="14">
        <f>Table1[[#This Row],[Visa Fees]]+Table1[[#This Row],[Night Rate]]+Table1[[#This Row],[Ticket cost]]</f>
        <v>4923</v>
      </c>
    </row>
    <row r="584" spans="1:18" x14ac:dyDescent="0.3">
      <c r="A584" t="s">
        <v>21819</v>
      </c>
      <c r="B584" t="s">
        <v>1894</v>
      </c>
      <c r="C584" t="s">
        <v>15129</v>
      </c>
      <c r="D584" t="s">
        <v>15607</v>
      </c>
      <c r="E584" t="s">
        <v>19795</v>
      </c>
      <c r="F584" s="1">
        <v>45695</v>
      </c>
      <c r="G584" t="str">
        <f>VLOOKUP(Table1[[#This Row],[CustomerID]],DimCustomers!A:B,2,0)</f>
        <v>Aaron Vance</v>
      </c>
      <c r="H584" t="str">
        <f>VLOOKUP(Table1[[#This Row],[CustomerID]],DimCustomers!A:C,3,0)</f>
        <v>Female</v>
      </c>
      <c r="I584" t="str">
        <f>VLOOKUP(Table1[[#This Row],[CustomerID]],DimCustomers!A:D,4,0)</f>
        <v>Aruba</v>
      </c>
      <c r="J584" t="str">
        <f>VLOOKUP(Table1[[#This Row],[VisaID]],'DimVisaApplications 2'!A:C,3,0)</f>
        <v>Rejected</v>
      </c>
      <c r="K584" t="str">
        <f>VLOOKUP(Table1[[#This Row],[VisaID]],'DimVisaApplications 2'!A:D,4,0)</f>
        <v>UK</v>
      </c>
      <c r="L584" s="12">
        <f>VLOOKUP(Table1[[#This Row],[VisaID]],'DimVisaApplications 2'!A:E,5,0)</f>
        <v>45597</v>
      </c>
      <c r="M584" s="14">
        <f>VLOOKUP(Table1[[#This Row],[VisaID]],'DimVisaApplications 2'!A:G,7,0)</f>
        <v>1678</v>
      </c>
      <c r="N584" s="14" t="str">
        <f>VLOOKUP(Table1[[#This Row],[HotelID]],DimHotels!A:B,2,0)</f>
        <v>Sheraton</v>
      </c>
      <c r="O584" t="str">
        <f>VLOOKUP(Table1[[#This Row],[HotelID]],DimHotels!A:C,3,0)</f>
        <v>New York</v>
      </c>
      <c r="P584" s="14">
        <f>VLOOKUP(Table1[[#This Row],[HotelID]],DimHotels!A:E,5,0)</f>
        <v>276</v>
      </c>
      <c r="Q584" s="14">
        <f>VLOOKUP(Table1[[#This Row],[TicketID]],DimTickets!A:G,7,0)</f>
        <v>1535</v>
      </c>
      <c r="R584" s="14">
        <f>Table1[[#This Row],[Visa Fees]]+Table1[[#This Row],[Night Rate]]+Table1[[#This Row],[Ticket cost]]</f>
        <v>3489</v>
      </c>
    </row>
    <row r="585" spans="1:18" x14ac:dyDescent="0.3">
      <c r="A585" t="s">
        <v>21820</v>
      </c>
      <c r="B585" t="s">
        <v>441</v>
      </c>
      <c r="C585" t="s">
        <v>14489</v>
      </c>
      <c r="D585" t="s">
        <v>15600</v>
      </c>
      <c r="E585" t="s">
        <v>19829</v>
      </c>
      <c r="F585" s="1">
        <v>45838</v>
      </c>
      <c r="G585" t="str">
        <f>VLOOKUP(Table1[[#This Row],[CustomerID]],DimCustomers!A:B,2,0)</f>
        <v>Mark Carter</v>
      </c>
      <c r="H585" t="str">
        <f>VLOOKUP(Table1[[#This Row],[CustomerID]],DimCustomers!A:C,3,0)</f>
        <v>Male</v>
      </c>
      <c r="I585" t="str">
        <f>VLOOKUP(Table1[[#This Row],[CustomerID]],DimCustomers!A:D,4,0)</f>
        <v>Andorra</v>
      </c>
      <c r="J585" t="str">
        <f>VLOOKUP(Table1[[#This Row],[VisaID]],'DimVisaApplications 2'!A:C,3,0)</f>
        <v>Approved</v>
      </c>
      <c r="K585" t="str">
        <f>VLOOKUP(Table1[[#This Row],[VisaID]],'DimVisaApplications 2'!A:D,4,0)</f>
        <v>USA</v>
      </c>
      <c r="L585" s="12">
        <f>VLOOKUP(Table1[[#This Row],[VisaID]],'DimVisaApplications 2'!A:E,5,0)</f>
        <v>45646</v>
      </c>
      <c r="M585" s="14">
        <f>VLOOKUP(Table1[[#This Row],[VisaID]],'DimVisaApplications 2'!A:G,7,0)</f>
        <v>1882</v>
      </c>
      <c r="N585" s="14" t="str">
        <f>VLOOKUP(Table1[[#This Row],[HotelID]],DimHotels!A:B,2,0)</f>
        <v>Radisson</v>
      </c>
      <c r="O585" t="str">
        <f>VLOOKUP(Table1[[#This Row],[HotelID]],DimHotels!A:C,3,0)</f>
        <v>Paris</v>
      </c>
      <c r="P585" s="14">
        <f>VLOOKUP(Table1[[#This Row],[HotelID]],DimHotels!A:E,5,0)</f>
        <v>343</v>
      </c>
      <c r="Q585" s="14">
        <f>VLOOKUP(Table1[[#This Row],[TicketID]],DimTickets!A:G,7,0)</f>
        <v>4854</v>
      </c>
      <c r="R585" s="14">
        <f>Table1[[#This Row],[Visa Fees]]+Table1[[#This Row],[Night Rate]]+Table1[[#This Row],[Ticket cost]]</f>
        <v>7079</v>
      </c>
    </row>
    <row r="586" spans="1:18" x14ac:dyDescent="0.3">
      <c r="A586" t="s">
        <v>21821</v>
      </c>
      <c r="B586" t="s">
        <v>1151</v>
      </c>
      <c r="C586" t="s">
        <v>13601</v>
      </c>
      <c r="D586" t="s">
        <v>16062</v>
      </c>
      <c r="E586" t="s">
        <v>19612</v>
      </c>
      <c r="F586" s="1">
        <v>45726</v>
      </c>
      <c r="G586" t="str">
        <f>VLOOKUP(Table1[[#This Row],[CustomerID]],DimCustomers!A:B,2,0)</f>
        <v>Bryan Todd</v>
      </c>
      <c r="H586" t="str">
        <f>VLOOKUP(Table1[[#This Row],[CustomerID]],DimCustomers!A:C,3,0)</f>
        <v>Female</v>
      </c>
      <c r="I586" t="str">
        <f>VLOOKUP(Table1[[#This Row],[CustomerID]],DimCustomers!A:D,4,0)</f>
        <v>Wallis and Futuna</v>
      </c>
      <c r="J586" t="str">
        <f>VLOOKUP(Table1[[#This Row],[VisaID]],'DimVisaApplications 2'!A:C,3,0)</f>
        <v>Pending</v>
      </c>
      <c r="K586" t="str">
        <f>VLOOKUP(Table1[[#This Row],[VisaID]],'DimVisaApplications 2'!A:D,4,0)</f>
        <v>USA</v>
      </c>
      <c r="L586" s="12">
        <f>VLOOKUP(Table1[[#This Row],[VisaID]],'DimVisaApplications 2'!A:E,5,0)</f>
        <v>45802</v>
      </c>
      <c r="M586" s="14">
        <f>VLOOKUP(Table1[[#This Row],[VisaID]],'DimVisaApplications 2'!A:G,7,0)</f>
        <v>1071</v>
      </c>
      <c r="N586" s="14" t="str">
        <f>VLOOKUP(Table1[[#This Row],[HotelID]],DimHotels!A:B,2,0)</f>
        <v>Marriott</v>
      </c>
      <c r="O586" t="str">
        <f>VLOOKUP(Table1[[#This Row],[HotelID]],DimHotels!A:C,3,0)</f>
        <v>Cairo</v>
      </c>
      <c r="P586" s="14">
        <f>VLOOKUP(Table1[[#This Row],[HotelID]],DimHotels!A:E,5,0)</f>
        <v>303</v>
      </c>
      <c r="Q586" s="14">
        <f>VLOOKUP(Table1[[#This Row],[TicketID]],DimTickets!A:G,7,0)</f>
        <v>2447</v>
      </c>
      <c r="R586" s="14">
        <f>Table1[[#This Row],[Visa Fees]]+Table1[[#This Row],[Night Rate]]+Table1[[#This Row],[Ticket cost]]</f>
        <v>3821</v>
      </c>
    </row>
    <row r="587" spans="1:18" x14ac:dyDescent="0.3">
      <c r="A587" t="s">
        <v>21822</v>
      </c>
      <c r="B587" t="s">
        <v>2816</v>
      </c>
      <c r="C587" t="s">
        <v>12384</v>
      </c>
      <c r="D587" t="s">
        <v>17151</v>
      </c>
      <c r="E587" t="s">
        <v>20871</v>
      </c>
      <c r="F587" s="1">
        <v>45755</v>
      </c>
      <c r="G587" t="str">
        <f>VLOOKUP(Table1[[#This Row],[CustomerID]],DimCustomers!A:B,2,0)</f>
        <v>Natasha Romero</v>
      </c>
      <c r="H587" t="str">
        <f>VLOOKUP(Table1[[#This Row],[CustomerID]],DimCustomers!A:C,3,0)</f>
        <v>Male</v>
      </c>
      <c r="I587" t="str">
        <f>VLOOKUP(Table1[[#This Row],[CustomerID]],DimCustomers!A:D,4,0)</f>
        <v>Greece</v>
      </c>
      <c r="J587" t="str">
        <f>VLOOKUP(Table1[[#This Row],[VisaID]],'DimVisaApplications 2'!A:C,3,0)</f>
        <v>Approved</v>
      </c>
      <c r="K587" t="str">
        <f>VLOOKUP(Table1[[#This Row],[VisaID]],'DimVisaApplications 2'!A:D,4,0)</f>
        <v>Germany</v>
      </c>
      <c r="L587" s="12">
        <f>VLOOKUP(Table1[[#This Row],[VisaID]],'DimVisaApplications 2'!A:E,5,0)</f>
        <v>45773</v>
      </c>
      <c r="M587" s="14">
        <f>VLOOKUP(Table1[[#This Row],[VisaID]],'DimVisaApplications 2'!A:G,7,0)</f>
        <v>1246</v>
      </c>
      <c r="N587" s="14" t="str">
        <f>VLOOKUP(Table1[[#This Row],[HotelID]],DimHotels!A:B,2,0)</f>
        <v>Four Seasons</v>
      </c>
      <c r="O587" t="str">
        <f>VLOOKUP(Table1[[#This Row],[HotelID]],DimHotels!A:C,3,0)</f>
        <v>New York</v>
      </c>
      <c r="P587" s="14">
        <f>VLOOKUP(Table1[[#This Row],[HotelID]],DimHotels!A:E,5,0)</f>
        <v>413</v>
      </c>
      <c r="Q587" s="14">
        <f>VLOOKUP(Table1[[#This Row],[TicketID]],DimTickets!A:G,7,0)</f>
        <v>2529</v>
      </c>
      <c r="R587" s="14">
        <f>Table1[[#This Row],[Visa Fees]]+Table1[[#This Row],[Night Rate]]+Table1[[#This Row],[Ticket cost]]</f>
        <v>4188</v>
      </c>
    </row>
    <row r="588" spans="1:18" x14ac:dyDescent="0.3">
      <c r="A588" t="s">
        <v>21823</v>
      </c>
      <c r="B588" t="s">
        <v>1887</v>
      </c>
      <c r="C588" t="s">
        <v>13624</v>
      </c>
      <c r="D588" t="s">
        <v>16888</v>
      </c>
      <c r="E588" t="s">
        <v>18474</v>
      </c>
      <c r="F588" s="1">
        <v>45815</v>
      </c>
      <c r="G588" t="str">
        <f>VLOOKUP(Table1[[#This Row],[CustomerID]],DimCustomers!A:B,2,0)</f>
        <v>Jasmine Dixon</v>
      </c>
      <c r="H588" t="str">
        <f>VLOOKUP(Table1[[#This Row],[CustomerID]],DimCustomers!A:C,3,0)</f>
        <v>Male</v>
      </c>
      <c r="I588" t="str">
        <f>VLOOKUP(Table1[[#This Row],[CustomerID]],DimCustomers!A:D,4,0)</f>
        <v>Australia</v>
      </c>
      <c r="J588" t="str">
        <f>VLOOKUP(Table1[[#This Row],[VisaID]],'DimVisaApplications 2'!A:C,3,0)</f>
        <v>Approved</v>
      </c>
      <c r="K588" t="str">
        <f>VLOOKUP(Table1[[#This Row],[VisaID]],'DimVisaApplications 2'!A:D,4,0)</f>
        <v>Germany</v>
      </c>
      <c r="L588" s="12">
        <f>VLOOKUP(Table1[[#This Row],[VisaID]],'DimVisaApplications 2'!A:E,5,0)</f>
        <v>45688</v>
      </c>
      <c r="M588" s="14">
        <f>VLOOKUP(Table1[[#This Row],[VisaID]],'DimVisaApplications 2'!A:G,7,0)</f>
        <v>1468</v>
      </c>
      <c r="N588" s="14" t="str">
        <f>VLOOKUP(Table1[[#This Row],[HotelID]],DimHotels!A:B,2,0)</f>
        <v>Four Seasons</v>
      </c>
      <c r="O588" t="str">
        <f>VLOOKUP(Table1[[#This Row],[HotelID]],DimHotels!A:C,3,0)</f>
        <v>Dubai</v>
      </c>
      <c r="P588" s="14">
        <f>VLOOKUP(Table1[[#This Row],[HotelID]],DimHotels!A:E,5,0)</f>
        <v>585</v>
      </c>
      <c r="Q588" s="14">
        <f>VLOOKUP(Table1[[#This Row],[TicketID]],DimTickets!A:G,7,0)</f>
        <v>1996</v>
      </c>
      <c r="R588" s="14">
        <f>Table1[[#This Row],[Visa Fees]]+Table1[[#This Row],[Night Rate]]+Table1[[#This Row],[Ticket cost]]</f>
        <v>4049</v>
      </c>
    </row>
    <row r="589" spans="1:18" x14ac:dyDescent="0.3">
      <c r="A589" t="s">
        <v>21824</v>
      </c>
      <c r="B589" t="s">
        <v>2576</v>
      </c>
      <c r="C589" t="s">
        <v>13163</v>
      </c>
      <c r="D589" t="s">
        <v>17089</v>
      </c>
      <c r="E589" t="s">
        <v>18235</v>
      </c>
      <c r="F589" s="1">
        <v>45760</v>
      </c>
      <c r="G589" t="str">
        <f>VLOOKUP(Table1[[#This Row],[CustomerID]],DimCustomers!A:B,2,0)</f>
        <v>Amy Munoz</v>
      </c>
      <c r="H589" t="str">
        <f>VLOOKUP(Table1[[#This Row],[CustomerID]],DimCustomers!A:C,3,0)</f>
        <v>Male</v>
      </c>
      <c r="I589" t="str">
        <f>VLOOKUP(Table1[[#This Row],[CustomerID]],DimCustomers!A:D,4,0)</f>
        <v>Panama</v>
      </c>
      <c r="J589" t="str">
        <f>VLOOKUP(Table1[[#This Row],[VisaID]],'DimVisaApplications 2'!A:C,3,0)</f>
        <v>Rejected</v>
      </c>
      <c r="K589" t="str">
        <f>VLOOKUP(Table1[[#This Row],[VisaID]],'DimVisaApplications 2'!A:D,4,0)</f>
        <v>USA</v>
      </c>
      <c r="L589" s="12">
        <f>VLOOKUP(Table1[[#This Row],[VisaID]],'DimVisaApplications 2'!A:E,5,0)</f>
        <v>45621</v>
      </c>
      <c r="M589" s="14">
        <f>VLOOKUP(Table1[[#This Row],[VisaID]],'DimVisaApplications 2'!A:G,7,0)</f>
        <v>1577</v>
      </c>
      <c r="N589" s="14" t="str">
        <f>VLOOKUP(Table1[[#This Row],[HotelID]],DimHotels!A:B,2,0)</f>
        <v>Hilton</v>
      </c>
      <c r="O589" t="str">
        <f>VLOOKUP(Table1[[#This Row],[HotelID]],DimHotels!A:C,3,0)</f>
        <v>Paris</v>
      </c>
      <c r="P589" s="14">
        <f>VLOOKUP(Table1[[#This Row],[HotelID]],DimHotels!A:E,5,0)</f>
        <v>113</v>
      </c>
      <c r="Q589" s="14">
        <f>VLOOKUP(Table1[[#This Row],[TicketID]],DimTickets!A:G,7,0)</f>
        <v>1209</v>
      </c>
      <c r="R589" s="14">
        <f>Table1[[#This Row],[Visa Fees]]+Table1[[#This Row],[Night Rate]]+Table1[[#This Row],[Ticket cost]]</f>
        <v>2899</v>
      </c>
    </row>
    <row r="590" spans="1:18" x14ac:dyDescent="0.3">
      <c r="A590" t="s">
        <v>21825</v>
      </c>
      <c r="B590" t="s">
        <v>867</v>
      </c>
      <c r="C590" t="s">
        <v>12435</v>
      </c>
      <c r="D590" t="s">
        <v>15608</v>
      </c>
      <c r="E590" t="s">
        <v>18536</v>
      </c>
      <c r="F590" s="1">
        <v>45828</v>
      </c>
      <c r="G590" t="str">
        <f>VLOOKUP(Table1[[#This Row],[CustomerID]],DimCustomers!A:B,2,0)</f>
        <v>Luis Yang</v>
      </c>
      <c r="H590" t="str">
        <f>VLOOKUP(Table1[[#This Row],[CustomerID]],DimCustomers!A:C,3,0)</f>
        <v>Male</v>
      </c>
      <c r="I590" t="str">
        <f>VLOOKUP(Table1[[#This Row],[CustomerID]],DimCustomers!A:D,4,0)</f>
        <v>Martinique</v>
      </c>
      <c r="J590" t="str">
        <f>VLOOKUP(Table1[[#This Row],[VisaID]],'DimVisaApplications 2'!A:C,3,0)</f>
        <v>Approved</v>
      </c>
      <c r="K590" t="str">
        <f>VLOOKUP(Table1[[#This Row],[VisaID]],'DimVisaApplications 2'!A:D,4,0)</f>
        <v>France</v>
      </c>
      <c r="L590" s="12">
        <f>VLOOKUP(Table1[[#This Row],[VisaID]],'DimVisaApplications 2'!A:E,5,0)</f>
        <v>45807</v>
      </c>
      <c r="M590" s="14">
        <f>VLOOKUP(Table1[[#This Row],[VisaID]],'DimVisaApplications 2'!A:G,7,0)</f>
        <v>585</v>
      </c>
      <c r="N590" s="14" t="str">
        <f>VLOOKUP(Table1[[#This Row],[HotelID]],DimHotels!A:B,2,0)</f>
        <v>Radisson</v>
      </c>
      <c r="O590" t="str">
        <f>VLOOKUP(Table1[[#This Row],[HotelID]],DimHotels!A:C,3,0)</f>
        <v>London</v>
      </c>
      <c r="P590" s="14">
        <f>VLOOKUP(Table1[[#This Row],[HotelID]],DimHotels!A:E,5,0)</f>
        <v>100</v>
      </c>
      <c r="Q590" s="14">
        <f>VLOOKUP(Table1[[#This Row],[TicketID]],DimTickets!A:G,7,0)</f>
        <v>3178</v>
      </c>
      <c r="R590" s="14">
        <f>Table1[[#This Row],[Visa Fees]]+Table1[[#This Row],[Night Rate]]+Table1[[#This Row],[Ticket cost]]</f>
        <v>3863</v>
      </c>
    </row>
    <row r="591" spans="1:18" x14ac:dyDescent="0.3">
      <c r="A591" t="s">
        <v>21826</v>
      </c>
      <c r="B591" t="s">
        <v>818</v>
      </c>
      <c r="C591" t="s">
        <v>13272</v>
      </c>
      <c r="D591" t="s">
        <v>16255</v>
      </c>
      <c r="E591" t="s">
        <v>20478</v>
      </c>
      <c r="F591" s="1">
        <v>45758</v>
      </c>
      <c r="G591" t="str">
        <f>VLOOKUP(Table1[[#This Row],[CustomerID]],DimCustomers!A:B,2,0)</f>
        <v>Melinda Lawrence</v>
      </c>
      <c r="H591" t="str">
        <f>VLOOKUP(Table1[[#This Row],[CustomerID]],DimCustomers!A:C,3,0)</f>
        <v>Female</v>
      </c>
      <c r="I591" t="str">
        <f>VLOOKUP(Table1[[#This Row],[CustomerID]],DimCustomers!A:D,4,0)</f>
        <v>Oman</v>
      </c>
      <c r="J591" t="str">
        <f>VLOOKUP(Table1[[#This Row],[VisaID]],'DimVisaApplications 2'!A:C,3,0)</f>
        <v>Pending</v>
      </c>
      <c r="K591" t="str">
        <f>VLOOKUP(Table1[[#This Row],[VisaID]],'DimVisaApplications 2'!A:D,4,0)</f>
        <v>France</v>
      </c>
      <c r="L591" s="12">
        <f>VLOOKUP(Table1[[#This Row],[VisaID]],'DimVisaApplications 2'!A:E,5,0)</f>
        <v>45736</v>
      </c>
      <c r="M591" s="14">
        <f>VLOOKUP(Table1[[#This Row],[VisaID]],'DimVisaApplications 2'!A:G,7,0)</f>
        <v>1281</v>
      </c>
      <c r="N591" s="14" t="str">
        <f>VLOOKUP(Table1[[#This Row],[HotelID]],DimHotels!A:B,2,0)</f>
        <v>Four Seasons</v>
      </c>
      <c r="O591" t="str">
        <f>VLOOKUP(Table1[[#This Row],[HotelID]],DimHotels!A:C,3,0)</f>
        <v>Dubai</v>
      </c>
      <c r="P591" s="14">
        <f>VLOOKUP(Table1[[#This Row],[HotelID]],DimHotels!A:E,5,0)</f>
        <v>215</v>
      </c>
      <c r="Q591" s="14">
        <f>VLOOKUP(Table1[[#This Row],[TicketID]],DimTickets!A:G,7,0)</f>
        <v>2240</v>
      </c>
      <c r="R591" s="14">
        <f>Table1[[#This Row],[Visa Fees]]+Table1[[#This Row],[Night Rate]]+Table1[[#This Row],[Ticket cost]]</f>
        <v>3736</v>
      </c>
    </row>
    <row r="592" spans="1:18" x14ac:dyDescent="0.3">
      <c r="A592" t="s">
        <v>21827</v>
      </c>
      <c r="B592" t="s">
        <v>2485</v>
      </c>
      <c r="C592" t="s">
        <v>14448</v>
      </c>
      <c r="D592" t="s">
        <v>17766</v>
      </c>
      <c r="E592" t="s">
        <v>19272</v>
      </c>
      <c r="F592" s="1">
        <v>45783</v>
      </c>
      <c r="G592" t="str">
        <f>VLOOKUP(Table1[[#This Row],[CustomerID]],DimCustomers!A:B,2,0)</f>
        <v>Hannah Wright</v>
      </c>
      <c r="H592" t="str">
        <f>VLOOKUP(Table1[[#This Row],[CustomerID]],DimCustomers!A:C,3,0)</f>
        <v>Female</v>
      </c>
      <c r="I592" t="str">
        <f>VLOOKUP(Table1[[#This Row],[CustomerID]],DimCustomers!A:D,4,0)</f>
        <v>Solomon Islands</v>
      </c>
      <c r="J592" t="str">
        <f>VLOOKUP(Table1[[#This Row],[VisaID]],'DimVisaApplications 2'!A:C,3,0)</f>
        <v>Pending</v>
      </c>
      <c r="K592" t="str">
        <f>VLOOKUP(Table1[[#This Row],[VisaID]],'DimVisaApplications 2'!A:D,4,0)</f>
        <v>Canada</v>
      </c>
      <c r="L592" s="12">
        <f>VLOOKUP(Table1[[#This Row],[VisaID]],'DimVisaApplications 2'!A:E,5,0)</f>
        <v>45714</v>
      </c>
      <c r="M592" s="14">
        <f>VLOOKUP(Table1[[#This Row],[VisaID]],'DimVisaApplications 2'!A:G,7,0)</f>
        <v>1407</v>
      </c>
      <c r="N592" s="14" t="str">
        <f>VLOOKUP(Table1[[#This Row],[HotelID]],DimHotels!A:B,2,0)</f>
        <v>Sheraton</v>
      </c>
      <c r="O592" t="str">
        <f>VLOOKUP(Table1[[#This Row],[HotelID]],DimHotels!A:C,3,0)</f>
        <v>Dubai</v>
      </c>
      <c r="P592" s="14">
        <f>VLOOKUP(Table1[[#This Row],[HotelID]],DimHotels!A:E,5,0)</f>
        <v>300</v>
      </c>
      <c r="Q592" s="14">
        <f>VLOOKUP(Table1[[#This Row],[TicketID]],DimTickets!A:G,7,0)</f>
        <v>3430</v>
      </c>
      <c r="R592" s="14">
        <f>Table1[[#This Row],[Visa Fees]]+Table1[[#This Row],[Night Rate]]+Table1[[#This Row],[Ticket cost]]</f>
        <v>5137</v>
      </c>
    </row>
    <row r="593" spans="1:18" x14ac:dyDescent="0.3">
      <c r="A593" t="s">
        <v>21828</v>
      </c>
      <c r="B593" t="s">
        <v>2138</v>
      </c>
      <c r="C593" t="s">
        <v>12426</v>
      </c>
      <c r="D593" t="s">
        <v>17263</v>
      </c>
      <c r="E593" t="s">
        <v>21157</v>
      </c>
      <c r="F593" s="1">
        <v>45734</v>
      </c>
      <c r="G593" t="str">
        <f>VLOOKUP(Table1[[#This Row],[CustomerID]],DimCustomers!A:B,2,0)</f>
        <v>Shannon Fox</v>
      </c>
      <c r="H593" t="str">
        <f>VLOOKUP(Table1[[#This Row],[CustomerID]],DimCustomers!A:C,3,0)</f>
        <v>Female</v>
      </c>
      <c r="I593" t="str">
        <f>VLOOKUP(Table1[[#This Row],[CustomerID]],DimCustomers!A:D,4,0)</f>
        <v>Grenada</v>
      </c>
      <c r="J593" t="str">
        <f>VLOOKUP(Table1[[#This Row],[VisaID]],'DimVisaApplications 2'!A:C,3,0)</f>
        <v>Rejected</v>
      </c>
      <c r="K593" t="str">
        <f>VLOOKUP(Table1[[#This Row],[VisaID]],'DimVisaApplications 2'!A:D,4,0)</f>
        <v>UAE</v>
      </c>
      <c r="L593" s="12">
        <f>VLOOKUP(Table1[[#This Row],[VisaID]],'DimVisaApplications 2'!A:E,5,0)</f>
        <v>45626</v>
      </c>
      <c r="M593" s="14">
        <f>VLOOKUP(Table1[[#This Row],[VisaID]],'DimVisaApplications 2'!A:G,7,0)</f>
        <v>1739</v>
      </c>
      <c r="N593" s="14" t="str">
        <f>VLOOKUP(Table1[[#This Row],[HotelID]],DimHotels!A:B,2,0)</f>
        <v>Sheraton</v>
      </c>
      <c r="O593" t="str">
        <f>VLOOKUP(Table1[[#This Row],[HotelID]],DimHotels!A:C,3,0)</f>
        <v>Paris</v>
      </c>
      <c r="P593" s="14">
        <f>VLOOKUP(Table1[[#This Row],[HotelID]],DimHotels!A:E,5,0)</f>
        <v>692</v>
      </c>
      <c r="Q593" s="14">
        <f>VLOOKUP(Table1[[#This Row],[TicketID]],DimTickets!A:G,7,0)</f>
        <v>1091</v>
      </c>
      <c r="R593" s="14">
        <f>Table1[[#This Row],[Visa Fees]]+Table1[[#This Row],[Night Rate]]+Table1[[#This Row],[Ticket cost]]</f>
        <v>3522</v>
      </c>
    </row>
    <row r="594" spans="1:18" x14ac:dyDescent="0.3">
      <c r="A594" t="s">
        <v>21829</v>
      </c>
      <c r="B594" t="s">
        <v>87</v>
      </c>
      <c r="C594" t="s">
        <v>14042</v>
      </c>
      <c r="D594" t="s">
        <v>18182</v>
      </c>
      <c r="E594" t="s">
        <v>20117</v>
      </c>
      <c r="F594" s="1">
        <v>45720</v>
      </c>
      <c r="G594" t="str">
        <f>VLOOKUP(Table1[[#This Row],[CustomerID]],DimCustomers!A:B,2,0)</f>
        <v>Albert Williams</v>
      </c>
      <c r="H594" t="str">
        <f>VLOOKUP(Table1[[#This Row],[CustomerID]],DimCustomers!A:C,3,0)</f>
        <v>Female</v>
      </c>
      <c r="I594" t="str">
        <f>VLOOKUP(Table1[[#This Row],[CustomerID]],DimCustomers!A:D,4,0)</f>
        <v>Mali</v>
      </c>
      <c r="J594" t="str">
        <f>VLOOKUP(Table1[[#This Row],[VisaID]],'DimVisaApplications 2'!A:C,3,0)</f>
        <v>Pending</v>
      </c>
      <c r="K594" t="str">
        <f>VLOOKUP(Table1[[#This Row],[VisaID]],'DimVisaApplications 2'!A:D,4,0)</f>
        <v>Germany</v>
      </c>
      <c r="L594" s="12">
        <f>VLOOKUP(Table1[[#This Row],[VisaID]],'DimVisaApplications 2'!A:E,5,0)</f>
        <v>45607</v>
      </c>
      <c r="M594" s="14">
        <f>VLOOKUP(Table1[[#This Row],[VisaID]],'DimVisaApplications 2'!A:G,7,0)</f>
        <v>1277</v>
      </c>
      <c r="N594" s="14" t="str">
        <f>VLOOKUP(Table1[[#This Row],[HotelID]],DimHotels!A:B,2,0)</f>
        <v>Four Seasons</v>
      </c>
      <c r="O594" t="str">
        <f>VLOOKUP(Table1[[#This Row],[HotelID]],DimHotels!A:C,3,0)</f>
        <v>London</v>
      </c>
      <c r="P594" s="14">
        <f>VLOOKUP(Table1[[#This Row],[HotelID]],DimHotels!A:E,5,0)</f>
        <v>731</v>
      </c>
      <c r="Q594" s="14">
        <f>VLOOKUP(Table1[[#This Row],[TicketID]],DimTickets!A:G,7,0)</f>
        <v>4390</v>
      </c>
      <c r="R594" s="14">
        <f>Table1[[#This Row],[Visa Fees]]+Table1[[#This Row],[Night Rate]]+Table1[[#This Row],[Ticket cost]]</f>
        <v>6398</v>
      </c>
    </row>
    <row r="595" spans="1:18" x14ac:dyDescent="0.3">
      <c r="A595" t="s">
        <v>21830</v>
      </c>
      <c r="B595" t="s">
        <v>303</v>
      </c>
      <c r="C595" t="s">
        <v>13169</v>
      </c>
      <c r="D595" t="s">
        <v>15822</v>
      </c>
      <c r="E595" t="s">
        <v>21177</v>
      </c>
      <c r="F595" s="1">
        <v>45855</v>
      </c>
      <c r="G595" t="str">
        <f>VLOOKUP(Table1[[#This Row],[CustomerID]],DimCustomers!A:B,2,0)</f>
        <v>Jennifer Myers</v>
      </c>
      <c r="H595" t="str">
        <f>VLOOKUP(Table1[[#This Row],[CustomerID]],DimCustomers!A:C,3,0)</f>
        <v>Female</v>
      </c>
      <c r="I595" t="str">
        <f>VLOOKUP(Table1[[#This Row],[CustomerID]],DimCustomers!A:D,4,0)</f>
        <v>Bahrain</v>
      </c>
      <c r="J595" t="str">
        <f>VLOOKUP(Table1[[#This Row],[VisaID]],'DimVisaApplications 2'!A:C,3,0)</f>
        <v>Rejected</v>
      </c>
      <c r="K595" t="str">
        <f>VLOOKUP(Table1[[#This Row],[VisaID]],'DimVisaApplications 2'!A:D,4,0)</f>
        <v>UK</v>
      </c>
      <c r="L595" s="12">
        <f>VLOOKUP(Table1[[#This Row],[VisaID]],'DimVisaApplications 2'!A:E,5,0)</f>
        <v>45728</v>
      </c>
      <c r="M595" s="14">
        <f>VLOOKUP(Table1[[#This Row],[VisaID]],'DimVisaApplications 2'!A:G,7,0)</f>
        <v>709</v>
      </c>
      <c r="N595" s="14" t="str">
        <f>VLOOKUP(Table1[[#This Row],[HotelID]],DimHotels!A:B,2,0)</f>
        <v>Sheraton</v>
      </c>
      <c r="O595" t="str">
        <f>VLOOKUP(Table1[[#This Row],[HotelID]],DimHotels!A:C,3,0)</f>
        <v>New York</v>
      </c>
      <c r="P595" s="14">
        <f>VLOOKUP(Table1[[#This Row],[HotelID]],DimHotels!A:E,5,0)</f>
        <v>340</v>
      </c>
      <c r="Q595" s="14">
        <f>VLOOKUP(Table1[[#This Row],[TicketID]],DimTickets!A:G,7,0)</f>
        <v>1257</v>
      </c>
      <c r="R595" s="14">
        <f>Table1[[#This Row],[Visa Fees]]+Table1[[#This Row],[Night Rate]]+Table1[[#This Row],[Ticket cost]]</f>
        <v>2306</v>
      </c>
    </row>
    <row r="596" spans="1:18" x14ac:dyDescent="0.3">
      <c r="A596" t="s">
        <v>21831</v>
      </c>
      <c r="B596" t="s">
        <v>1486</v>
      </c>
      <c r="C596" t="s">
        <v>12210</v>
      </c>
      <c r="D596" t="s">
        <v>15306</v>
      </c>
      <c r="E596" t="s">
        <v>20853</v>
      </c>
      <c r="F596" s="1">
        <v>45715</v>
      </c>
      <c r="G596" t="str">
        <f>VLOOKUP(Table1[[#This Row],[CustomerID]],DimCustomers!A:B,2,0)</f>
        <v>Louis Lang</v>
      </c>
      <c r="H596" t="str">
        <f>VLOOKUP(Table1[[#This Row],[CustomerID]],DimCustomers!A:C,3,0)</f>
        <v>Female</v>
      </c>
      <c r="I596" t="str">
        <f>VLOOKUP(Table1[[#This Row],[CustomerID]],DimCustomers!A:D,4,0)</f>
        <v>United States Virgin Islands</v>
      </c>
      <c r="J596" t="str">
        <f>VLOOKUP(Table1[[#This Row],[VisaID]],'DimVisaApplications 2'!A:C,3,0)</f>
        <v>Rejected</v>
      </c>
      <c r="K596" t="str">
        <f>VLOOKUP(Table1[[#This Row],[VisaID]],'DimVisaApplications 2'!A:D,4,0)</f>
        <v>UAE</v>
      </c>
      <c r="L596" s="12">
        <f>VLOOKUP(Table1[[#This Row],[VisaID]],'DimVisaApplications 2'!A:E,5,0)</f>
        <v>45568</v>
      </c>
      <c r="M596" s="14">
        <f>VLOOKUP(Table1[[#This Row],[VisaID]],'DimVisaApplications 2'!A:G,7,0)</f>
        <v>532</v>
      </c>
      <c r="N596" s="14" t="str">
        <f>VLOOKUP(Table1[[#This Row],[HotelID]],DimHotels!A:B,2,0)</f>
        <v>Radisson</v>
      </c>
      <c r="O596" t="str">
        <f>VLOOKUP(Table1[[#This Row],[HotelID]],DimHotels!A:C,3,0)</f>
        <v>Cairo</v>
      </c>
      <c r="P596" s="14">
        <f>VLOOKUP(Table1[[#This Row],[HotelID]],DimHotels!A:E,5,0)</f>
        <v>628</v>
      </c>
      <c r="Q596" s="14">
        <f>VLOOKUP(Table1[[#This Row],[TicketID]],DimTickets!A:G,7,0)</f>
        <v>1224</v>
      </c>
      <c r="R596" s="14">
        <f>Table1[[#This Row],[Visa Fees]]+Table1[[#This Row],[Night Rate]]+Table1[[#This Row],[Ticket cost]]</f>
        <v>2384</v>
      </c>
    </row>
    <row r="597" spans="1:18" x14ac:dyDescent="0.3">
      <c r="A597" t="s">
        <v>21832</v>
      </c>
      <c r="B597" t="s">
        <v>155</v>
      </c>
      <c r="C597" t="s">
        <v>12438</v>
      </c>
      <c r="D597" t="s">
        <v>17498</v>
      </c>
      <c r="E597" t="s">
        <v>18747</v>
      </c>
      <c r="F597" s="1">
        <v>45768</v>
      </c>
      <c r="G597" t="str">
        <f>VLOOKUP(Table1[[#This Row],[CustomerID]],DimCustomers!A:B,2,0)</f>
        <v>Rachel Lopez</v>
      </c>
      <c r="H597" t="str">
        <f>VLOOKUP(Table1[[#This Row],[CustomerID]],DimCustomers!A:C,3,0)</f>
        <v>Male</v>
      </c>
      <c r="I597" t="str">
        <f>VLOOKUP(Table1[[#This Row],[CustomerID]],DimCustomers!A:D,4,0)</f>
        <v>Denmark</v>
      </c>
      <c r="J597" t="str">
        <f>VLOOKUP(Table1[[#This Row],[VisaID]],'DimVisaApplications 2'!A:C,3,0)</f>
        <v>Pending</v>
      </c>
      <c r="K597" t="str">
        <f>VLOOKUP(Table1[[#This Row],[VisaID]],'DimVisaApplications 2'!A:D,4,0)</f>
        <v>UK</v>
      </c>
      <c r="L597" s="12">
        <f>VLOOKUP(Table1[[#This Row],[VisaID]],'DimVisaApplications 2'!A:E,5,0)</f>
        <v>45725</v>
      </c>
      <c r="M597" s="14">
        <f>VLOOKUP(Table1[[#This Row],[VisaID]],'DimVisaApplications 2'!A:G,7,0)</f>
        <v>1133</v>
      </c>
      <c r="N597" s="14" t="str">
        <f>VLOOKUP(Table1[[#This Row],[HotelID]],DimHotels!A:B,2,0)</f>
        <v>Sheraton</v>
      </c>
      <c r="O597" t="str">
        <f>VLOOKUP(Table1[[#This Row],[HotelID]],DimHotels!A:C,3,0)</f>
        <v>Cairo</v>
      </c>
      <c r="P597" s="14">
        <f>VLOOKUP(Table1[[#This Row],[HotelID]],DimHotels!A:E,5,0)</f>
        <v>120</v>
      </c>
      <c r="Q597" s="14">
        <f>VLOOKUP(Table1[[#This Row],[TicketID]],DimTickets!A:G,7,0)</f>
        <v>1862</v>
      </c>
      <c r="R597" s="14">
        <f>Table1[[#This Row],[Visa Fees]]+Table1[[#This Row],[Night Rate]]+Table1[[#This Row],[Ticket cost]]</f>
        <v>3115</v>
      </c>
    </row>
    <row r="598" spans="1:18" x14ac:dyDescent="0.3">
      <c r="A598" t="s">
        <v>21833</v>
      </c>
      <c r="B598" t="s">
        <v>1792</v>
      </c>
      <c r="C598" t="s">
        <v>13927</v>
      </c>
      <c r="D598" t="s">
        <v>16003</v>
      </c>
      <c r="E598" t="s">
        <v>20902</v>
      </c>
      <c r="F598" s="1">
        <v>45767</v>
      </c>
      <c r="G598" t="str">
        <f>VLOOKUP(Table1[[#This Row],[CustomerID]],DimCustomers!A:B,2,0)</f>
        <v>James Church</v>
      </c>
      <c r="H598" t="str">
        <f>VLOOKUP(Table1[[#This Row],[CustomerID]],DimCustomers!A:C,3,0)</f>
        <v>Male</v>
      </c>
      <c r="I598" t="str">
        <f>VLOOKUP(Table1[[#This Row],[CustomerID]],DimCustomers!A:D,4,0)</f>
        <v>South Georgia and the South Sandwich Islands</v>
      </c>
      <c r="J598" t="str">
        <f>VLOOKUP(Table1[[#This Row],[VisaID]],'DimVisaApplications 2'!A:C,3,0)</f>
        <v>Pending</v>
      </c>
      <c r="K598" t="str">
        <f>VLOOKUP(Table1[[#This Row],[VisaID]],'DimVisaApplications 2'!A:D,4,0)</f>
        <v>UAE</v>
      </c>
      <c r="L598" s="12">
        <f>VLOOKUP(Table1[[#This Row],[VisaID]],'DimVisaApplications 2'!A:E,5,0)</f>
        <v>45579</v>
      </c>
      <c r="M598" s="14">
        <f>VLOOKUP(Table1[[#This Row],[VisaID]],'DimVisaApplications 2'!A:G,7,0)</f>
        <v>1420</v>
      </c>
      <c r="N598" s="14" t="str">
        <f>VLOOKUP(Table1[[#This Row],[HotelID]],DimHotels!A:B,2,0)</f>
        <v>Marriott</v>
      </c>
      <c r="O598" t="str">
        <f>VLOOKUP(Table1[[#This Row],[HotelID]],DimHotels!A:C,3,0)</f>
        <v>Dubai</v>
      </c>
      <c r="P598" s="14">
        <f>VLOOKUP(Table1[[#This Row],[HotelID]],DimHotels!A:E,5,0)</f>
        <v>769</v>
      </c>
      <c r="Q598" s="14">
        <f>VLOOKUP(Table1[[#This Row],[TicketID]],DimTickets!A:G,7,0)</f>
        <v>3715</v>
      </c>
      <c r="R598" s="14">
        <f>Table1[[#This Row],[Visa Fees]]+Table1[[#This Row],[Night Rate]]+Table1[[#This Row],[Ticket cost]]</f>
        <v>5904</v>
      </c>
    </row>
    <row r="599" spans="1:18" x14ac:dyDescent="0.3">
      <c r="A599" t="s">
        <v>21834</v>
      </c>
      <c r="B599" t="s">
        <v>781</v>
      </c>
      <c r="C599" t="s">
        <v>13678</v>
      </c>
      <c r="D599" t="s">
        <v>15741</v>
      </c>
      <c r="E599" t="s">
        <v>20242</v>
      </c>
      <c r="F599" s="1">
        <v>45831</v>
      </c>
      <c r="G599" t="str">
        <f>VLOOKUP(Table1[[#This Row],[CustomerID]],DimCustomers!A:B,2,0)</f>
        <v>Michael Weaver</v>
      </c>
      <c r="H599" t="str">
        <f>VLOOKUP(Table1[[#This Row],[CustomerID]],DimCustomers!A:C,3,0)</f>
        <v>Male</v>
      </c>
      <c r="I599" t="str">
        <f>VLOOKUP(Table1[[#This Row],[CustomerID]],DimCustomers!A:D,4,0)</f>
        <v>Mauritius</v>
      </c>
      <c r="J599" t="str">
        <f>VLOOKUP(Table1[[#This Row],[VisaID]],'DimVisaApplications 2'!A:C,3,0)</f>
        <v>Pending</v>
      </c>
      <c r="K599" t="str">
        <f>VLOOKUP(Table1[[#This Row],[VisaID]],'DimVisaApplications 2'!A:D,4,0)</f>
        <v>USA</v>
      </c>
      <c r="L599" s="12">
        <f>VLOOKUP(Table1[[#This Row],[VisaID]],'DimVisaApplications 2'!A:E,5,0)</f>
        <v>45515</v>
      </c>
      <c r="M599" s="14">
        <f>VLOOKUP(Table1[[#This Row],[VisaID]],'DimVisaApplications 2'!A:G,7,0)</f>
        <v>1799</v>
      </c>
      <c r="N599" s="14" t="str">
        <f>VLOOKUP(Table1[[#This Row],[HotelID]],DimHotels!A:B,2,0)</f>
        <v>Radisson</v>
      </c>
      <c r="O599" t="str">
        <f>VLOOKUP(Table1[[#This Row],[HotelID]],DimHotels!A:C,3,0)</f>
        <v>Paris</v>
      </c>
      <c r="P599" s="14">
        <f>VLOOKUP(Table1[[#This Row],[HotelID]],DimHotels!A:E,5,0)</f>
        <v>218</v>
      </c>
      <c r="Q599" s="14">
        <f>VLOOKUP(Table1[[#This Row],[TicketID]],DimTickets!A:G,7,0)</f>
        <v>4982</v>
      </c>
      <c r="R599" s="14">
        <f>Table1[[#This Row],[Visa Fees]]+Table1[[#This Row],[Night Rate]]+Table1[[#This Row],[Ticket cost]]</f>
        <v>6999</v>
      </c>
    </row>
    <row r="600" spans="1:18" x14ac:dyDescent="0.3">
      <c r="A600" t="s">
        <v>21835</v>
      </c>
      <c r="B600" t="s">
        <v>1284</v>
      </c>
      <c r="C600" t="s">
        <v>14063</v>
      </c>
      <c r="D600" t="s">
        <v>16712</v>
      </c>
      <c r="E600" t="s">
        <v>18913</v>
      </c>
      <c r="F600" s="1">
        <v>45716</v>
      </c>
      <c r="G600" t="str">
        <f>VLOOKUP(Table1[[#This Row],[CustomerID]],DimCustomers!A:B,2,0)</f>
        <v>Sarah Fitzgerald</v>
      </c>
      <c r="H600" t="str">
        <f>VLOOKUP(Table1[[#This Row],[CustomerID]],DimCustomers!A:C,3,0)</f>
        <v>Female</v>
      </c>
      <c r="I600" t="str">
        <f>VLOOKUP(Table1[[#This Row],[CustomerID]],DimCustomers!A:D,4,0)</f>
        <v>Turkey</v>
      </c>
      <c r="J600" t="str">
        <f>VLOOKUP(Table1[[#This Row],[VisaID]],'DimVisaApplications 2'!A:C,3,0)</f>
        <v>Rejected</v>
      </c>
      <c r="K600" t="str">
        <f>VLOOKUP(Table1[[#This Row],[VisaID]],'DimVisaApplications 2'!A:D,4,0)</f>
        <v>UAE</v>
      </c>
      <c r="L600" s="12">
        <f>VLOOKUP(Table1[[#This Row],[VisaID]],'DimVisaApplications 2'!A:E,5,0)</f>
        <v>45650</v>
      </c>
      <c r="M600" s="14">
        <f>VLOOKUP(Table1[[#This Row],[VisaID]],'DimVisaApplications 2'!A:G,7,0)</f>
        <v>1744</v>
      </c>
      <c r="N600" s="14" t="str">
        <f>VLOOKUP(Table1[[#This Row],[HotelID]],DimHotels!A:B,2,0)</f>
        <v>Radisson</v>
      </c>
      <c r="O600" t="str">
        <f>VLOOKUP(Table1[[#This Row],[HotelID]],DimHotels!A:C,3,0)</f>
        <v>New York</v>
      </c>
      <c r="P600" s="14">
        <f>VLOOKUP(Table1[[#This Row],[HotelID]],DimHotels!A:E,5,0)</f>
        <v>630</v>
      </c>
      <c r="Q600" s="14">
        <f>VLOOKUP(Table1[[#This Row],[TicketID]],DimTickets!A:G,7,0)</f>
        <v>3355</v>
      </c>
      <c r="R600" s="14">
        <f>Table1[[#This Row],[Visa Fees]]+Table1[[#This Row],[Night Rate]]+Table1[[#This Row],[Ticket cost]]</f>
        <v>5729</v>
      </c>
    </row>
    <row r="601" spans="1:18" x14ac:dyDescent="0.3">
      <c r="A601" t="s">
        <v>21836</v>
      </c>
      <c r="B601" t="s">
        <v>490</v>
      </c>
      <c r="C601" t="s">
        <v>12280</v>
      </c>
      <c r="D601" t="s">
        <v>16149</v>
      </c>
      <c r="E601" t="s">
        <v>19031</v>
      </c>
      <c r="F601" s="1">
        <v>45775</v>
      </c>
      <c r="G601" t="str">
        <f>VLOOKUP(Table1[[#This Row],[CustomerID]],DimCustomers!A:B,2,0)</f>
        <v>Katrina Peterson</v>
      </c>
      <c r="H601" t="str">
        <f>VLOOKUP(Table1[[#This Row],[CustomerID]],DimCustomers!A:C,3,0)</f>
        <v>Male</v>
      </c>
      <c r="I601" t="str">
        <f>VLOOKUP(Table1[[#This Row],[CustomerID]],DimCustomers!A:D,4,0)</f>
        <v>Albania</v>
      </c>
      <c r="J601" t="str">
        <f>VLOOKUP(Table1[[#This Row],[VisaID]],'DimVisaApplications 2'!A:C,3,0)</f>
        <v>Pending</v>
      </c>
      <c r="K601" t="str">
        <f>VLOOKUP(Table1[[#This Row],[VisaID]],'DimVisaApplications 2'!A:D,4,0)</f>
        <v>Canada</v>
      </c>
      <c r="L601" s="12">
        <f>VLOOKUP(Table1[[#This Row],[VisaID]],'DimVisaApplications 2'!A:E,5,0)</f>
        <v>45765</v>
      </c>
      <c r="M601" s="14">
        <f>VLOOKUP(Table1[[#This Row],[VisaID]],'DimVisaApplications 2'!A:G,7,0)</f>
        <v>1191</v>
      </c>
      <c r="N601" s="14" t="str">
        <f>VLOOKUP(Table1[[#This Row],[HotelID]],DimHotels!A:B,2,0)</f>
        <v>Radisson</v>
      </c>
      <c r="O601" t="str">
        <f>VLOOKUP(Table1[[#This Row],[HotelID]],DimHotels!A:C,3,0)</f>
        <v>Paris</v>
      </c>
      <c r="P601" s="14">
        <f>VLOOKUP(Table1[[#This Row],[HotelID]],DimHotels!A:E,5,0)</f>
        <v>632</v>
      </c>
      <c r="Q601" s="14">
        <f>VLOOKUP(Table1[[#This Row],[TicketID]],DimTickets!A:G,7,0)</f>
        <v>2188</v>
      </c>
      <c r="R601" s="14">
        <f>Table1[[#This Row],[Visa Fees]]+Table1[[#This Row],[Night Rate]]+Table1[[#This Row],[Ticket cost]]</f>
        <v>4011</v>
      </c>
    </row>
    <row r="602" spans="1:18" x14ac:dyDescent="0.3">
      <c r="A602" t="s">
        <v>21837</v>
      </c>
      <c r="B602" t="s">
        <v>1347</v>
      </c>
      <c r="C602" t="s">
        <v>12958</v>
      </c>
      <c r="D602" t="s">
        <v>16028</v>
      </c>
      <c r="E602" t="s">
        <v>18385</v>
      </c>
      <c r="F602" s="1">
        <v>45713</v>
      </c>
      <c r="G602" t="str">
        <f>VLOOKUP(Table1[[#This Row],[CustomerID]],DimCustomers!A:B,2,0)</f>
        <v>Michael Watkins</v>
      </c>
      <c r="H602" t="str">
        <f>VLOOKUP(Table1[[#This Row],[CustomerID]],DimCustomers!A:C,3,0)</f>
        <v>Male</v>
      </c>
      <c r="I602" t="str">
        <f>VLOOKUP(Table1[[#This Row],[CustomerID]],DimCustomers!A:D,4,0)</f>
        <v>Yemen</v>
      </c>
      <c r="J602" t="str">
        <f>VLOOKUP(Table1[[#This Row],[VisaID]],'DimVisaApplications 2'!A:C,3,0)</f>
        <v>Approved</v>
      </c>
      <c r="K602" t="str">
        <f>VLOOKUP(Table1[[#This Row],[VisaID]],'DimVisaApplications 2'!A:D,4,0)</f>
        <v>France</v>
      </c>
      <c r="L602" s="12">
        <f>VLOOKUP(Table1[[#This Row],[VisaID]],'DimVisaApplications 2'!A:E,5,0)</f>
        <v>45790</v>
      </c>
      <c r="M602" s="14">
        <f>VLOOKUP(Table1[[#This Row],[VisaID]],'DimVisaApplications 2'!A:G,7,0)</f>
        <v>892</v>
      </c>
      <c r="N602" s="14" t="str">
        <f>VLOOKUP(Table1[[#This Row],[HotelID]],DimHotels!A:B,2,0)</f>
        <v>Marriott</v>
      </c>
      <c r="O602" t="str">
        <f>VLOOKUP(Table1[[#This Row],[HotelID]],DimHotels!A:C,3,0)</f>
        <v>New York</v>
      </c>
      <c r="P602" s="14">
        <f>VLOOKUP(Table1[[#This Row],[HotelID]],DimHotels!A:E,5,0)</f>
        <v>681</v>
      </c>
      <c r="Q602" s="14">
        <f>VLOOKUP(Table1[[#This Row],[TicketID]],DimTickets!A:G,7,0)</f>
        <v>3229</v>
      </c>
      <c r="R602" s="14">
        <f>Table1[[#This Row],[Visa Fees]]+Table1[[#This Row],[Night Rate]]+Table1[[#This Row],[Ticket cost]]</f>
        <v>4802</v>
      </c>
    </row>
    <row r="603" spans="1:18" x14ac:dyDescent="0.3">
      <c r="A603" t="s">
        <v>21838</v>
      </c>
      <c r="B603" t="s">
        <v>1083</v>
      </c>
      <c r="C603" t="s">
        <v>14659</v>
      </c>
      <c r="D603" t="s">
        <v>15495</v>
      </c>
      <c r="E603" t="s">
        <v>20888</v>
      </c>
      <c r="F603" s="1">
        <v>45772</v>
      </c>
      <c r="G603" t="str">
        <f>VLOOKUP(Table1[[#This Row],[CustomerID]],DimCustomers!A:B,2,0)</f>
        <v>Stuart Shepard</v>
      </c>
      <c r="H603" t="str">
        <f>VLOOKUP(Table1[[#This Row],[CustomerID]],DimCustomers!A:C,3,0)</f>
        <v>Female</v>
      </c>
      <c r="I603" t="str">
        <f>VLOOKUP(Table1[[#This Row],[CustomerID]],DimCustomers!A:D,4,0)</f>
        <v>Niue</v>
      </c>
      <c r="J603" t="str">
        <f>VLOOKUP(Table1[[#This Row],[VisaID]],'DimVisaApplications 2'!A:C,3,0)</f>
        <v>Pending</v>
      </c>
      <c r="K603" t="str">
        <f>VLOOKUP(Table1[[#This Row],[VisaID]],'DimVisaApplications 2'!A:D,4,0)</f>
        <v>UK</v>
      </c>
      <c r="L603" s="12">
        <f>VLOOKUP(Table1[[#This Row],[VisaID]],'DimVisaApplications 2'!A:E,5,0)</f>
        <v>45551</v>
      </c>
      <c r="M603" s="14">
        <f>VLOOKUP(Table1[[#This Row],[VisaID]],'DimVisaApplications 2'!A:G,7,0)</f>
        <v>574</v>
      </c>
      <c r="N603" s="14" t="str">
        <f>VLOOKUP(Table1[[#This Row],[HotelID]],DimHotels!A:B,2,0)</f>
        <v>Hilton</v>
      </c>
      <c r="O603" t="str">
        <f>VLOOKUP(Table1[[#This Row],[HotelID]],DimHotels!A:C,3,0)</f>
        <v>New York</v>
      </c>
      <c r="P603" s="14">
        <f>VLOOKUP(Table1[[#This Row],[HotelID]],DimHotels!A:E,5,0)</f>
        <v>472</v>
      </c>
      <c r="Q603" s="14">
        <f>VLOOKUP(Table1[[#This Row],[TicketID]],DimTickets!A:G,7,0)</f>
        <v>1282</v>
      </c>
      <c r="R603" s="14">
        <f>Table1[[#This Row],[Visa Fees]]+Table1[[#This Row],[Night Rate]]+Table1[[#This Row],[Ticket cost]]</f>
        <v>2328</v>
      </c>
    </row>
    <row r="604" spans="1:18" x14ac:dyDescent="0.3">
      <c r="A604" t="s">
        <v>21839</v>
      </c>
      <c r="B604" t="s">
        <v>1962</v>
      </c>
      <c r="C604" t="s">
        <v>14724</v>
      </c>
      <c r="D604" t="s">
        <v>17259</v>
      </c>
      <c r="E604" t="s">
        <v>18461</v>
      </c>
      <c r="F604" s="1">
        <v>45689</v>
      </c>
      <c r="G604" t="str">
        <f>VLOOKUP(Table1[[#This Row],[CustomerID]],DimCustomers!A:B,2,0)</f>
        <v>John Perez</v>
      </c>
      <c r="H604" t="str">
        <f>VLOOKUP(Table1[[#This Row],[CustomerID]],DimCustomers!A:C,3,0)</f>
        <v>Female</v>
      </c>
      <c r="I604" t="str">
        <f>VLOOKUP(Table1[[#This Row],[CustomerID]],DimCustomers!A:D,4,0)</f>
        <v>New Caledonia</v>
      </c>
      <c r="J604" t="str">
        <f>VLOOKUP(Table1[[#This Row],[VisaID]],'DimVisaApplications 2'!A:C,3,0)</f>
        <v>Rejected</v>
      </c>
      <c r="K604" t="str">
        <f>VLOOKUP(Table1[[#This Row],[VisaID]],'DimVisaApplications 2'!A:D,4,0)</f>
        <v>UAE</v>
      </c>
      <c r="L604" s="12">
        <f>VLOOKUP(Table1[[#This Row],[VisaID]],'DimVisaApplications 2'!A:E,5,0)</f>
        <v>45611</v>
      </c>
      <c r="M604" s="14">
        <f>VLOOKUP(Table1[[#This Row],[VisaID]],'DimVisaApplications 2'!A:G,7,0)</f>
        <v>1836</v>
      </c>
      <c r="N604" s="14" t="str">
        <f>VLOOKUP(Table1[[#This Row],[HotelID]],DimHotels!A:B,2,0)</f>
        <v>Four Seasons</v>
      </c>
      <c r="O604" t="str">
        <f>VLOOKUP(Table1[[#This Row],[HotelID]],DimHotels!A:C,3,0)</f>
        <v>New York</v>
      </c>
      <c r="P604" s="14">
        <f>VLOOKUP(Table1[[#This Row],[HotelID]],DimHotels!A:E,5,0)</f>
        <v>200</v>
      </c>
      <c r="Q604" s="14">
        <f>VLOOKUP(Table1[[#This Row],[TicketID]],DimTickets!A:G,7,0)</f>
        <v>3869</v>
      </c>
      <c r="R604" s="14">
        <f>Table1[[#This Row],[Visa Fees]]+Table1[[#This Row],[Night Rate]]+Table1[[#This Row],[Ticket cost]]</f>
        <v>5905</v>
      </c>
    </row>
    <row r="605" spans="1:18" x14ac:dyDescent="0.3">
      <c r="A605" t="s">
        <v>21840</v>
      </c>
      <c r="B605" t="s">
        <v>137</v>
      </c>
      <c r="C605" t="s">
        <v>14050</v>
      </c>
      <c r="D605" t="s">
        <v>16929</v>
      </c>
      <c r="E605" t="s">
        <v>18859</v>
      </c>
      <c r="F605" s="1">
        <v>45732</v>
      </c>
      <c r="G605" t="str">
        <f>VLOOKUP(Table1[[#This Row],[CustomerID]],DimCustomers!A:B,2,0)</f>
        <v>Christopher Hunter</v>
      </c>
      <c r="H605" t="str">
        <f>VLOOKUP(Table1[[#This Row],[CustomerID]],DimCustomers!A:C,3,0)</f>
        <v>Female</v>
      </c>
      <c r="I605" t="str">
        <f>VLOOKUP(Table1[[#This Row],[CustomerID]],DimCustomers!A:D,4,0)</f>
        <v>Heard Island and McDonald Islands</v>
      </c>
      <c r="J605" t="str">
        <f>VLOOKUP(Table1[[#This Row],[VisaID]],'DimVisaApplications 2'!A:C,3,0)</f>
        <v>Pending</v>
      </c>
      <c r="K605" t="str">
        <f>VLOOKUP(Table1[[#This Row],[VisaID]],'DimVisaApplications 2'!A:D,4,0)</f>
        <v>France</v>
      </c>
      <c r="L605" s="12">
        <f>VLOOKUP(Table1[[#This Row],[VisaID]],'DimVisaApplications 2'!A:E,5,0)</f>
        <v>45700</v>
      </c>
      <c r="M605" s="14">
        <f>VLOOKUP(Table1[[#This Row],[VisaID]],'DimVisaApplications 2'!A:G,7,0)</f>
        <v>691</v>
      </c>
      <c r="N605" s="14" t="str">
        <f>VLOOKUP(Table1[[#This Row],[HotelID]],DimHotels!A:B,2,0)</f>
        <v>Marriott</v>
      </c>
      <c r="O605" t="str">
        <f>VLOOKUP(Table1[[#This Row],[HotelID]],DimHotels!A:C,3,0)</f>
        <v>New York</v>
      </c>
      <c r="P605" s="14">
        <f>VLOOKUP(Table1[[#This Row],[HotelID]],DimHotels!A:E,5,0)</f>
        <v>306</v>
      </c>
      <c r="Q605" s="14">
        <f>VLOOKUP(Table1[[#This Row],[TicketID]],DimTickets!A:G,7,0)</f>
        <v>4611</v>
      </c>
      <c r="R605" s="14">
        <f>Table1[[#This Row],[Visa Fees]]+Table1[[#This Row],[Night Rate]]+Table1[[#This Row],[Ticket cost]]</f>
        <v>5608</v>
      </c>
    </row>
    <row r="606" spans="1:18" x14ac:dyDescent="0.3">
      <c r="A606" t="s">
        <v>21841</v>
      </c>
      <c r="B606" t="s">
        <v>2809</v>
      </c>
      <c r="C606" t="s">
        <v>14614</v>
      </c>
      <c r="D606" t="s">
        <v>16376</v>
      </c>
      <c r="E606" t="s">
        <v>20697</v>
      </c>
      <c r="F606" s="1">
        <v>45787</v>
      </c>
      <c r="G606" t="str">
        <f>VLOOKUP(Table1[[#This Row],[CustomerID]],DimCustomers!A:B,2,0)</f>
        <v>Michelle Gilmore</v>
      </c>
      <c r="H606" t="str">
        <f>VLOOKUP(Table1[[#This Row],[CustomerID]],DimCustomers!A:C,3,0)</f>
        <v>Male</v>
      </c>
      <c r="I606" t="str">
        <f>VLOOKUP(Table1[[#This Row],[CustomerID]],DimCustomers!A:D,4,0)</f>
        <v>Saint Barthelemy</v>
      </c>
      <c r="J606" t="str">
        <f>VLOOKUP(Table1[[#This Row],[VisaID]],'DimVisaApplications 2'!A:C,3,0)</f>
        <v>Approved</v>
      </c>
      <c r="K606" t="str">
        <f>VLOOKUP(Table1[[#This Row],[VisaID]],'DimVisaApplications 2'!A:D,4,0)</f>
        <v>Germany</v>
      </c>
      <c r="L606" s="12">
        <f>VLOOKUP(Table1[[#This Row],[VisaID]],'DimVisaApplications 2'!A:E,5,0)</f>
        <v>45629</v>
      </c>
      <c r="M606" s="14">
        <f>VLOOKUP(Table1[[#This Row],[VisaID]],'DimVisaApplications 2'!A:G,7,0)</f>
        <v>1254</v>
      </c>
      <c r="N606" s="14" t="str">
        <f>VLOOKUP(Table1[[#This Row],[HotelID]],DimHotels!A:B,2,0)</f>
        <v>Hilton</v>
      </c>
      <c r="O606" t="str">
        <f>VLOOKUP(Table1[[#This Row],[HotelID]],DimHotels!A:C,3,0)</f>
        <v>London</v>
      </c>
      <c r="P606" s="14">
        <f>VLOOKUP(Table1[[#This Row],[HotelID]],DimHotels!A:E,5,0)</f>
        <v>214</v>
      </c>
      <c r="Q606" s="14">
        <f>VLOOKUP(Table1[[#This Row],[TicketID]],DimTickets!A:G,7,0)</f>
        <v>2749</v>
      </c>
      <c r="R606" s="14">
        <f>Table1[[#This Row],[Visa Fees]]+Table1[[#This Row],[Night Rate]]+Table1[[#This Row],[Ticket cost]]</f>
        <v>4217</v>
      </c>
    </row>
    <row r="607" spans="1:18" x14ac:dyDescent="0.3">
      <c r="A607" t="s">
        <v>21842</v>
      </c>
      <c r="B607" t="s">
        <v>2470</v>
      </c>
      <c r="C607" t="s">
        <v>13918</v>
      </c>
      <c r="D607" t="s">
        <v>18164</v>
      </c>
      <c r="E607" t="s">
        <v>20030</v>
      </c>
      <c r="F607" s="1">
        <v>45831</v>
      </c>
      <c r="G607" t="str">
        <f>VLOOKUP(Table1[[#This Row],[CustomerID]],DimCustomers!A:B,2,0)</f>
        <v>James Webb</v>
      </c>
      <c r="H607" t="str">
        <f>VLOOKUP(Table1[[#This Row],[CustomerID]],DimCustomers!A:C,3,0)</f>
        <v>Male</v>
      </c>
      <c r="I607" t="str">
        <f>VLOOKUP(Table1[[#This Row],[CustomerID]],DimCustomers!A:D,4,0)</f>
        <v>Slovenia</v>
      </c>
      <c r="J607" t="str">
        <f>VLOOKUP(Table1[[#This Row],[VisaID]],'DimVisaApplications 2'!A:C,3,0)</f>
        <v>Pending</v>
      </c>
      <c r="K607" t="str">
        <f>VLOOKUP(Table1[[#This Row],[VisaID]],'DimVisaApplications 2'!A:D,4,0)</f>
        <v>UK</v>
      </c>
      <c r="L607" s="12">
        <f>VLOOKUP(Table1[[#This Row],[VisaID]],'DimVisaApplications 2'!A:E,5,0)</f>
        <v>45781</v>
      </c>
      <c r="M607" s="14">
        <f>VLOOKUP(Table1[[#This Row],[VisaID]],'DimVisaApplications 2'!A:G,7,0)</f>
        <v>847</v>
      </c>
      <c r="N607" s="14" t="str">
        <f>VLOOKUP(Table1[[#This Row],[HotelID]],DimHotels!A:B,2,0)</f>
        <v>Hilton</v>
      </c>
      <c r="O607" t="str">
        <f>VLOOKUP(Table1[[#This Row],[HotelID]],DimHotels!A:C,3,0)</f>
        <v>New York</v>
      </c>
      <c r="P607" s="14">
        <f>VLOOKUP(Table1[[#This Row],[HotelID]],DimHotels!A:E,5,0)</f>
        <v>565</v>
      </c>
      <c r="Q607" s="14">
        <f>VLOOKUP(Table1[[#This Row],[TicketID]],DimTickets!A:G,7,0)</f>
        <v>1193</v>
      </c>
      <c r="R607" s="14">
        <f>Table1[[#This Row],[Visa Fees]]+Table1[[#This Row],[Night Rate]]+Table1[[#This Row],[Ticket cost]]</f>
        <v>2605</v>
      </c>
    </row>
    <row r="608" spans="1:18" x14ac:dyDescent="0.3">
      <c r="A608" t="s">
        <v>21843</v>
      </c>
      <c r="B608" t="s">
        <v>1641</v>
      </c>
      <c r="C608" t="s">
        <v>12887</v>
      </c>
      <c r="D608" t="s">
        <v>16076</v>
      </c>
      <c r="E608" t="s">
        <v>19919</v>
      </c>
      <c r="F608" s="1">
        <v>45722</v>
      </c>
      <c r="G608" t="str">
        <f>VLOOKUP(Table1[[#This Row],[CustomerID]],DimCustomers!A:B,2,0)</f>
        <v>Jesse Daniel</v>
      </c>
      <c r="H608" t="str">
        <f>VLOOKUP(Table1[[#This Row],[CustomerID]],DimCustomers!A:C,3,0)</f>
        <v>Female</v>
      </c>
      <c r="I608" t="str">
        <f>VLOOKUP(Table1[[#This Row],[CustomerID]],DimCustomers!A:D,4,0)</f>
        <v>Estonia</v>
      </c>
      <c r="J608" t="str">
        <f>VLOOKUP(Table1[[#This Row],[VisaID]],'DimVisaApplications 2'!A:C,3,0)</f>
        <v>Approved</v>
      </c>
      <c r="K608" t="str">
        <f>VLOOKUP(Table1[[#This Row],[VisaID]],'DimVisaApplications 2'!A:D,4,0)</f>
        <v>USA</v>
      </c>
      <c r="L608" s="12">
        <f>VLOOKUP(Table1[[#This Row],[VisaID]],'DimVisaApplications 2'!A:E,5,0)</f>
        <v>45629</v>
      </c>
      <c r="M608" s="14">
        <f>VLOOKUP(Table1[[#This Row],[VisaID]],'DimVisaApplications 2'!A:G,7,0)</f>
        <v>587</v>
      </c>
      <c r="N608" s="14" t="str">
        <f>VLOOKUP(Table1[[#This Row],[HotelID]],DimHotels!A:B,2,0)</f>
        <v>Sheraton</v>
      </c>
      <c r="O608" t="str">
        <f>VLOOKUP(Table1[[#This Row],[HotelID]],DimHotels!A:C,3,0)</f>
        <v>London</v>
      </c>
      <c r="P608" s="14">
        <f>VLOOKUP(Table1[[#This Row],[HotelID]],DimHotels!A:E,5,0)</f>
        <v>696</v>
      </c>
      <c r="Q608" s="14">
        <f>VLOOKUP(Table1[[#This Row],[TicketID]],DimTickets!A:G,7,0)</f>
        <v>2306</v>
      </c>
      <c r="R608" s="14">
        <f>Table1[[#This Row],[Visa Fees]]+Table1[[#This Row],[Night Rate]]+Table1[[#This Row],[Ticket cost]]</f>
        <v>3589</v>
      </c>
    </row>
    <row r="609" spans="1:18" x14ac:dyDescent="0.3">
      <c r="A609" t="s">
        <v>21844</v>
      </c>
      <c r="B609" t="s">
        <v>2126</v>
      </c>
      <c r="C609" t="s">
        <v>12676</v>
      </c>
      <c r="D609" t="s">
        <v>17676</v>
      </c>
      <c r="E609" t="s">
        <v>18757</v>
      </c>
      <c r="F609" s="1">
        <v>45753</v>
      </c>
      <c r="G609" t="str">
        <f>VLOOKUP(Table1[[#This Row],[CustomerID]],DimCustomers!A:B,2,0)</f>
        <v>Ian Garcia</v>
      </c>
      <c r="H609" t="str">
        <f>VLOOKUP(Table1[[#This Row],[CustomerID]],DimCustomers!A:C,3,0)</f>
        <v>Female</v>
      </c>
      <c r="I609" t="str">
        <f>VLOOKUP(Table1[[#This Row],[CustomerID]],DimCustomers!A:D,4,0)</f>
        <v>Russian Federation</v>
      </c>
      <c r="J609" t="str">
        <f>VLOOKUP(Table1[[#This Row],[VisaID]],'DimVisaApplications 2'!A:C,3,0)</f>
        <v>Approved</v>
      </c>
      <c r="K609" t="str">
        <f>VLOOKUP(Table1[[#This Row],[VisaID]],'DimVisaApplications 2'!A:D,4,0)</f>
        <v>USA</v>
      </c>
      <c r="L609" s="12">
        <f>VLOOKUP(Table1[[#This Row],[VisaID]],'DimVisaApplications 2'!A:E,5,0)</f>
        <v>45605</v>
      </c>
      <c r="M609" s="14">
        <f>VLOOKUP(Table1[[#This Row],[VisaID]],'DimVisaApplications 2'!A:G,7,0)</f>
        <v>1818</v>
      </c>
      <c r="N609" s="14" t="str">
        <f>VLOOKUP(Table1[[#This Row],[HotelID]],DimHotels!A:B,2,0)</f>
        <v>Radisson</v>
      </c>
      <c r="O609" t="str">
        <f>VLOOKUP(Table1[[#This Row],[HotelID]],DimHotels!A:C,3,0)</f>
        <v>Cairo</v>
      </c>
      <c r="P609" s="14">
        <f>VLOOKUP(Table1[[#This Row],[HotelID]],DimHotels!A:E,5,0)</f>
        <v>213</v>
      </c>
      <c r="Q609" s="14">
        <f>VLOOKUP(Table1[[#This Row],[TicketID]],DimTickets!A:G,7,0)</f>
        <v>4139</v>
      </c>
      <c r="R609" s="14">
        <f>Table1[[#This Row],[Visa Fees]]+Table1[[#This Row],[Night Rate]]+Table1[[#This Row],[Ticket cost]]</f>
        <v>6170</v>
      </c>
    </row>
    <row r="610" spans="1:18" x14ac:dyDescent="0.3">
      <c r="A610" t="s">
        <v>21845</v>
      </c>
      <c r="B610" t="s">
        <v>1386</v>
      </c>
      <c r="C610" t="s">
        <v>13125</v>
      </c>
      <c r="D610" t="s">
        <v>16046</v>
      </c>
      <c r="E610" t="s">
        <v>21147</v>
      </c>
      <c r="F610" s="1">
        <v>45843</v>
      </c>
      <c r="G610" t="str">
        <f>VLOOKUP(Table1[[#This Row],[CustomerID]],DimCustomers!A:B,2,0)</f>
        <v>Robert Kelley</v>
      </c>
      <c r="H610" t="str">
        <f>VLOOKUP(Table1[[#This Row],[CustomerID]],DimCustomers!A:C,3,0)</f>
        <v>Female</v>
      </c>
      <c r="I610" t="str">
        <f>VLOOKUP(Table1[[#This Row],[CustomerID]],DimCustomers!A:D,4,0)</f>
        <v>Bulgaria</v>
      </c>
      <c r="J610" t="str">
        <f>VLOOKUP(Table1[[#This Row],[VisaID]],'DimVisaApplications 2'!A:C,3,0)</f>
        <v>Approved</v>
      </c>
      <c r="K610" t="str">
        <f>VLOOKUP(Table1[[#This Row],[VisaID]],'DimVisaApplications 2'!A:D,4,0)</f>
        <v>Germany</v>
      </c>
      <c r="L610" s="12">
        <f>VLOOKUP(Table1[[#This Row],[VisaID]],'DimVisaApplications 2'!A:E,5,0)</f>
        <v>45630</v>
      </c>
      <c r="M610" s="14">
        <f>VLOOKUP(Table1[[#This Row],[VisaID]],'DimVisaApplications 2'!A:G,7,0)</f>
        <v>1733</v>
      </c>
      <c r="N610" s="14" t="str">
        <f>VLOOKUP(Table1[[#This Row],[HotelID]],DimHotels!A:B,2,0)</f>
        <v>Four Seasons</v>
      </c>
      <c r="O610" t="str">
        <f>VLOOKUP(Table1[[#This Row],[HotelID]],DimHotels!A:C,3,0)</f>
        <v>Cairo</v>
      </c>
      <c r="P610" s="14">
        <f>VLOOKUP(Table1[[#This Row],[HotelID]],DimHotels!A:E,5,0)</f>
        <v>395</v>
      </c>
      <c r="Q610" s="14">
        <f>VLOOKUP(Table1[[#This Row],[TicketID]],DimTickets!A:G,7,0)</f>
        <v>4604</v>
      </c>
      <c r="R610" s="14">
        <f>Table1[[#This Row],[Visa Fees]]+Table1[[#This Row],[Night Rate]]+Table1[[#This Row],[Ticket cost]]</f>
        <v>6732</v>
      </c>
    </row>
    <row r="611" spans="1:18" x14ac:dyDescent="0.3">
      <c r="A611" t="s">
        <v>21846</v>
      </c>
      <c r="B611" t="s">
        <v>56</v>
      </c>
      <c r="C611" t="s">
        <v>12981</v>
      </c>
      <c r="D611" t="s">
        <v>17115</v>
      </c>
      <c r="E611" t="s">
        <v>18477</v>
      </c>
      <c r="F611" s="1">
        <v>45731</v>
      </c>
      <c r="G611" t="str">
        <f>VLOOKUP(Table1[[#This Row],[CustomerID]],DimCustomers!A:B,2,0)</f>
        <v>Amy Lowe</v>
      </c>
      <c r="H611" t="str">
        <f>VLOOKUP(Table1[[#This Row],[CustomerID]],DimCustomers!A:C,3,0)</f>
        <v>Female</v>
      </c>
      <c r="I611" t="str">
        <f>VLOOKUP(Table1[[#This Row],[CustomerID]],DimCustomers!A:D,4,0)</f>
        <v>Djibouti</v>
      </c>
      <c r="J611" t="str">
        <f>VLOOKUP(Table1[[#This Row],[VisaID]],'DimVisaApplications 2'!A:C,3,0)</f>
        <v>Pending</v>
      </c>
      <c r="K611" t="str">
        <f>VLOOKUP(Table1[[#This Row],[VisaID]],'DimVisaApplications 2'!A:D,4,0)</f>
        <v>UK</v>
      </c>
      <c r="L611" s="12">
        <f>VLOOKUP(Table1[[#This Row],[VisaID]],'DimVisaApplications 2'!A:E,5,0)</f>
        <v>45694</v>
      </c>
      <c r="M611" s="14">
        <f>VLOOKUP(Table1[[#This Row],[VisaID]],'DimVisaApplications 2'!A:G,7,0)</f>
        <v>1211</v>
      </c>
      <c r="N611" s="14" t="str">
        <f>VLOOKUP(Table1[[#This Row],[HotelID]],DimHotels!A:B,2,0)</f>
        <v>Radisson</v>
      </c>
      <c r="O611" t="str">
        <f>VLOOKUP(Table1[[#This Row],[HotelID]],DimHotels!A:C,3,0)</f>
        <v>London</v>
      </c>
      <c r="P611" s="14">
        <f>VLOOKUP(Table1[[#This Row],[HotelID]],DimHotels!A:E,5,0)</f>
        <v>714</v>
      </c>
      <c r="Q611" s="14">
        <f>VLOOKUP(Table1[[#This Row],[TicketID]],DimTickets!A:G,7,0)</f>
        <v>4059</v>
      </c>
      <c r="R611" s="14">
        <f>Table1[[#This Row],[Visa Fees]]+Table1[[#This Row],[Night Rate]]+Table1[[#This Row],[Ticket cost]]</f>
        <v>5984</v>
      </c>
    </row>
    <row r="612" spans="1:18" x14ac:dyDescent="0.3">
      <c r="A612" t="s">
        <v>21847</v>
      </c>
      <c r="B612" t="s">
        <v>2693</v>
      </c>
      <c r="C612" t="s">
        <v>12754</v>
      </c>
      <c r="D612" t="s">
        <v>17040</v>
      </c>
      <c r="E612" t="s">
        <v>19940</v>
      </c>
      <c r="F612" s="1">
        <v>45848</v>
      </c>
      <c r="G612" t="str">
        <f>VLOOKUP(Table1[[#This Row],[CustomerID]],DimCustomers!A:B,2,0)</f>
        <v>Amber Warren</v>
      </c>
      <c r="H612" t="str">
        <f>VLOOKUP(Table1[[#This Row],[CustomerID]],DimCustomers!A:C,3,0)</f>
        <v>Female</v>
      </c>
      <c r="I612" t="str">
        <f>VLOOKUP(Table1[[#This Row],[CustomerID]],DimCustomers!A:D,4,0)</f>
        <v>Togo</v>
      </c>
      <c r="J612" t="str">
        <f>VLOOKUP(Table1[[#This Row],[VisaID]],'DimVisaApplications 2'!A:C,3,0)</f>
        <v>Pending</v>
      </c>
      <c r="K612" t="str">
        <f>VLOOKUP(Table1[[#This Row],[VisaID]],'DimVisaApplications 2'!A:D,4,0)</f>
        <v>UK</v>
      </c>
      <c r="L612" s="12">
        <f>VLOOKUP(Table1[[#This Row],[VisaID]],'DimVisaApplications 2'!A:E,5,0)</f>
        <v>45764</v>
      </c>
      <c r="M612" s="14">
        <f>VLOOKUP(Table1[[#This Row],[VisaID]],'DimVisaApplications 2'!A:G,7,0)</f>
        <v>1376</v>
      </c>
      <c r="N612" s="14" t="str">
        <f>VLOOKUP(Table1[[#This Row],[HotelID]],DimHotels!A:B,2,0)</f>
        <v>Hilton</v>
      </c>
      <c r="O612" t="str">
        <f>VLOOKUP(Table1[[#This Row],[HotelID]],DimHotels!A:C,3,0)</f>
        <v>Dubai</v>
      </c>
      <c r="P612" s="14">
        <f>VLOOKUP(Table1[[#This Row],[HotelID]],DimHotels!A:E,5,0)</f>
        <v>339</v>
      </c>
      <c r="Q612" s="14">
        <f>VLOOKUP(Table1[[#This Row],[TicketID]],DimTickets!A:G,7,0)</f>
        <v>3727</v>
      </c>
      <c r="R612" s="14">
        <f>Table1[[#This Row],[Visa Fees]]+Table1[[#This Row],[Night Rate]]+Table1[[#This Row],[Ticket cost]]</f>
        <v>5442</v>
      </c>
    </row>
    <row r="613" spans="1:18" x14ac:dyDescent="0.3">
      <c r="A613" t="s">
        <v>21848</v>
      </c>
      <c r="B613" t="s">
        <v>136</v>
      </c>
      <c r="C613" t="s">
        <v>14604</v>
      </c>
      <c r="D613" t="s">
        <v>17713</v>
      </c>
      <c r="E613" t="s">
        <v>18349</v>
      </c>
      <c r="F613" s="1">
        <v>45832</v>
      </c>
      <c r="G613" t="str">
        <f>VLOOKUP(Table1[[#This Row],[CustomerID]],DimCustomers!A:B,2,0)</f>
        <v>Rebecca Sandoval</v>
      </c>
      <c r="H613" t="str">
        <f>VLOOKUP(Table1[[#This Row],[CustomerID]],DimCustomers!A:C,3,0)</f>
        <v>Male</v>
      </c>
      <c r="I613" t="str">
        <f>VLOOKUP(Table1[[#This Row],[CustomerID]],DimCustomers!A:D,4,0)</f>
        <v>New Caledonia</v>
      </c>
      <c r="J613" t="str">
        <f>VLOOKUP(Table1[[#This Row],[VisaID]],'DimVisaApplications 2'!A:C,3,0)</f>
        <v>Rejected</v>
      </c>
      <c r="K613" t="str">
        <f>VLOOKUP(Table1[[#This Row],[VisaID]],'DimVisaApplications 2'!A:D,4,0)</f>
        <v>UK</v>
      </c>
      <c r="L613" s="12">
        <f>VLOOKUP(Table1[[#This Row],[VisaID]],'DimVisaApplications 2'!A:E,5,0)</f>
        <v>45763</v>
      </c>
      <c r="M613" s="14">
        <f>VLOOKUP(Table1[[#This Row],[VisaID]],'DimVisaApplications 2'!A:G,7,0)</f>
        <v>1693</v>
      </c>
      <c r="N613" s="14" t="str">
        <f>VLOOKUP(Table1[[#This Row],[HotelID]],DimHotels!A:B,2,0)</f>
        <v>Radisson</v>
      </c>
      <c r="O613" t="str">
        <f>VLOOKUP(Table1[[#This Row],[HotelID]],DimHotels!A:C,3,0)</f>
        <v>Dubai</v>
      </c>
      <c r="P613" s="14">
        <f>VLOOKUP(Table1[[#This Row],[HotelID]],DimHotels!A:E,5,0)</f>
        <v>246</v>
      </c>
      <c r="Q613" s="14">
        <f>VLOOKUP(Table1[[#This Row],[TicketID]],DimTickets!A:G,7,0)</f>
        <v>2200</v>
      </c>
      <c r="R613" s="14">
        <f>Table1[[#This Row],[Visa Fees]]+Table1[[#This Row],[Night Rate]]+Table1[[#This Row],[Ticket cost]]</f>
        <v>4139</v>
      </c>
    </row>
    <row r="614" spans="1:18" x14ac:dyDescent="0.3">
      <c r="A614" t="s">
        <v>21849</v>
      </c>
      <c r="B614" t="s">
        <v>633</v>
      </c>
      <c r="C614" t="s">
        <v>13078</v>
      </c>
      <c r="D614" t="s">
        <v>16751</v>
      </c>
      <c r="E614" t="s">
        <v>19545</v>
      </c>
      <c r="F614" s="1">
        <v>45774</v>
      </c>
      <c r="G614" t="str">
        <f>VLOOKUP(Table1[[#This Row],[CustomerID]],DimCustomers!A:B,2,0)</f>
        <v>Kayla Jones</v>
      </c>
      <c r="H614" t="str">
        <f>VLOOKUP(Table1[[#This Row],[CustomerID]],DimCustomers!A:C,3,0)</f>
        <v>Male</v>
      </c>
      <c r="I614" t="str">
        <f>VLOOKUP(Table1[[#This Row],[CustomerID]],DimCustomers!A:D,4,0)</f>
        <v>Norfolk Island</v>
      </c>
      <c r="J614" t="str">
        <f>VLOOKUP(Table1[[#This Row],[VisaID]],'DimVisaApplications 2'!A:C,3,0)</f>
        <v>Rejected</v>
      </c>
      <c r="K614" t="str">
        <f>VLOOKUP(Table1[[#This Row],[VisaID]],'DimVisaApplications 2'!A:D,4,0)</f>
        <v>UK</v>
      </c>
      <c r="L614" s="12">
        <f>VLOOKUP(Table1[[#This Row],[VisaID]],'DimVisaApplications 2'!A:E,5,0)</f>
        <v>45818</v>
      </c>
      <c r="M614" s="14">
        <f>VLOOKUP(Table1[[#This Row],[VisaID]],'DimVisaApplications 2'!A:G,7,0)</f>
        <v>679</v>
      </c>
      <c r="N614" s="14" t="str">
        <f>VLOOKUP(Table1[[#This Row],[HotelID]],DimHotels!A:B,2,0)</f>
        <v>Four Seasons</v>
      </c>
      <c r="O614" t="str">
        <f>VLOOKUP(Table1[[#This Row],[HotelID]],DimHotels!A:C,3,0)</f>
        <v>London</v>
      </c>
      <c r="P614" s="14">
        <f>VLOOKUP(Table1[[#This Row],[HotelID]],DimHotels!A:E,5,0)</f>
        <v>443</v>
      </c>
      <c r="Q614" s="14">
        <f>VLOOKUP(Table1[[#This Row],[TicketID]],DimTickets!A:G,7,0)</f>
        <v>3896</v>
      </c>
      <c r="R614" s="14">
        <f>Table1[[#This Row],[Visa Fees]]+Table1[[#This Row],[Night Rate]]+Table1[[#This Row],[Ticket cost]]</f>
        <v>5018</v>
      </c>
    </row>
    <row r="615" spans="1:18" x14ac:dyDescent="0.3">
      <c r="A615" t="s">
        <v>21850</v>
      </c>
      <c r="B615" t="s">
        <v>1948</v>
      </c>
      <c r="C615" t="s">
        <v>13618</v>
      </c>
      <c r="D615" t="s">
        <v>17875</v>
      </c>
      <c r="E615" t="s">
        <v>19328</v>
      </c>
      <c r="F615" s="1">
        <v>45795</v>
      </c>
      <c r="G615" t="str">
        <f>VLOOKUP(Table1[[#This Row],[CustomerID]],DimCustomers!A:B,2,0)</f>
        <v>Lee Bass</v>
      </c>
      <c r="H615" t="str">
        <f>VLOOKUP(Table1[[#This Row],[CustomerID]],DimCustomers!A:C,3,0)</f>
        <v>Female</v>
      </c>
      <c r="I615" t="str">
        <f>VLOOKUP(Table1[[#This Row],[CustomerID]],DimCustomers!A:D,4,0)</f>
        <v>Bouvet Island (Bouvetoya)</v>
      </c>
      <c r="J615" t="str">
        <f>VLOOKUP(Table1[[#This Row],[VisaID]],'DimVisaApplications 2'!A:C,3,0)</f>
        <v>Pending</v>
      </c>
      <c r="K615" t="str">
        <f>VLOOKUP(Table1[[#This Row],[VisaID]],'DimVisaApplications 2'!A:D,4,0)</f>
        <v>Germany</v>
      </c>
      <c r="L615" s="12">
        <f>VLOOKUP(Table1[[#This Row],[VisaID]],'DimVisaApplications 2'!A:E,5,0)</f>
        <v>45783</v>
      </c>
      <c r="M615" s="14">
        <f>VLOOKUP(Table1[[#This Row],[VisaID]],'DimVisaApplications 2'!A:G,7,0)</f>
        <v>1302</v>
      </c>
      <c r="N615" s="14" t="str">
        <f>VLOOKUP(Table1[[#This Row],[HotelID]],DimHotels!A:B,2,0)</f>
        <v>Four Seasons</v>
      </c>
      <c r="O615" t="str">
        <f>VLOOKUP(Table1[[#This Row],[HotelID]],DimHotels!A:C,3,0)</f>
        <v>New York</v>
      </c>
      <c r="P615" s="14">
        <f>VLOOKUP(Table1[[#This Row],[HotelID]],DimHotels!A:E,5,0)</f>
        <v>133</v>
      </c>
      <c r="Q615" s="14">
        <f>VLOOKUP(Table1[[#This Row],[TicketID]],DimTickets!A:G,7,0)</f>
        <v>2166</v>
      </c>
      <c r="R615" s="14">
        <f>Table1[[#This Row],[Visa Fees]]+Table1[[#This Row],[Night Rate]]+Table1[[#This Row],[Ticket cost]]</f>
        <v>3601</v>
      </c>
    </row>
    <row r="616" spans="1:18" x14ac:dyDescent="0.3">
      <c r="A616" t="s">
        <v>21851</v>
      </c>
      <c r="B616" t="s">
        <v>2757</v>
      </c>
      <c r="C616" t="s">
        <v>12888</v>
      </c>
      <c r="D616" t="s">
        <v>15484</v>
      </c>
      <c r="E616" t="s">
        <v>20679</v>
      </c>
      <c r="F616" s="1">
        <v>45699</v>
      </c>
      <c r="G616" t="str">
        <f>VLOOKUP(Table1[[#This Row],[CustomerID]],DimCustomers!A:B,2,0)</f>
        <v>Amanda Johnson</v>
      </c>
      <c r="H616" t="str">
        <f>VLOOKUP(Table1[[#This Row],[CustomerID]],DimCustomers!A:C,3,0)</f>
        <v>Male</v>
      </c>
      <c r="I616" t="str">
        <f>VLOOKUP(Table1[[#This Row],[CustomerID]],DimCustomers!A:D,4,0)</f>
        <v>Saudi Arabia</v>
      </c>
      <c r="J616" t="str">
        <f>VLOOKUP(Table1[[#This Row],[VisaID]],'DimVisaApplications 2'!A:C,3,0)</f>
        <v>Pending</v>
      </c>
      <c r="K616" t="str">
        <f>VLOOKUP(Table1[[#This Row],[VisaID]],'DimVisaApplications 2'!A:D,4,0)</f>
        <v>USA</v>
      </c>
      <c r="L616" s="12">
        <f>VLOOKUP(Table1[[#This Row],[VisaID]],'DimVisaApplications 2'!A:E,5,0)</f>
        <v>45688</v>
      </c>
      <c r="M616" s="14">
        <f>VLOOKUP(Table1[[#This Row],[VisaID]],'DimVisaApplications 2'!A:G,7,0)</f>
        <v>840</v>
      </c>
      <c r="N616" s="14" t="str">
        <f>VLOOKUP(Table1[[#This Row],[HotelID]],DimHotels!A:B,2,0)</f>
        <v>Sheraton</v>
      </c>
      <c r="O616" t="str">
        <f>VLOOKUP(Table1[[#This Row],[HotelID]],DimHotels!A:C,3,0)</f>
        <v>New York</v>
      </c>
      <c r="P616" s="14">
        <f>VLOOKUP(Table1[[#This Row],[HotelID]],DimHotels!A:E,5,0)</f>
        <v>386</v>
      </c>
      <c r="Q616" s="14">
        <f>VLOOKUP(Table1[[#This Row],[TicketID]],DimTickets!A:G,7,0)</f>
        <v>2599</v>
      </c>
      <c r="R616" s="14">
        <f>Table1[[#This Row],[Visa Fees]]+Table1[[#This Row],[Night Rate]]+Table1[[#This Row],[Ticket cost]]</f>
        <v>3825</v>
      </c>
    </row>
    <row r="617" spans="1:18" x14ac:dyDescent="0.3">
      <c r="A617" t="s">
        <v>21852</v>
      </c>
      <c r="B617" t="s">
        <v>2657</v>
      </c>
      <c r="C617" t="s">
        <v>15009</v>
      </c>
      <c r="D617" t="s">
        <v>16651</v>
      </c>
      <c r="E617" t="s">
        <v>19198</v>
      </c>
      <c r="F617" s="1">
        <v>45852</v>
      </c>
      <c r="G617" t="str">
        <f>VLOOKUP(Table1[[#This Row],[CustomerID]],DimCustomers!A:B,2,0)</f>
        <v>Jennifer Ward</v>
      </c>
      <c r="H617" t="str">
        <f>VLOOKUP(Table1[[#This Row],[CustomerID]],DimCustomers!A:C,3,0)</f>
        <v>Male</v>
      </c>
      <c r="I617" t="str">
        <f>VLOOKUP(Table1[[#This Row],[CustomerID]],DimCustomers!A:D,4,0)</f>
        <v>Singapore</v>
      </c>
      <c r="J617" t="str">
        <f>VLOOKUP(Table1[[#This Row],[VisaID]],'DimVisaApplications 2'!A:C,3,0)</f>
        <v>Rejected</v>
      </c>
      <c r="K617" t="str">
        <f>VLOOKUP(Table1[[#This Row],[VisaID]],'DimVisaApplications 2'!A:D,4,0)</f>
        <v>France</v>
      </c>
      <c r="L617" s="12">
        <f>VLOOKUP(Table1[[#This Row],[VisaID]],'DimVisaApplications 2'!A:E,5,0)</f>
        <v>45568</v>
      </c>
      <c r="M617" s="14">
        <f>VLOOKUP(Table1[[#This Row],[VisaID]],'DimVisaApplications 2'!A:G,7,0)</f>
        <v>579</v>
      </c>
      <c r="N617" s="14" t="str">
        <f>VLOOKUP(Table1[[#This Row],[HotelID]],DimHotels!A:B,2,0)</f>
        <v>Marriott</v>
      </c>
      <c r="O617" t="str">
        <f>VLOOKUP(Table1[[#This Row],[HotelID]],DimHotels!A:C,3,0)</f>
        <v>New York</v>
      </c>
      <c r="P617" s="14">
        <f>VLOOKUP(Table1[[#This Row],[HotelID]],DimHotels!A:E,5,0)</f>
        <v>339</v>
      </c>
      <c r="Q617" s="14">
        <f>VLOOKUP(Table1[[#This Row],[TicketID]],DimTickets!A:G,7,0)</f>
        <v>1857</v>
      </c>
      <c r="R617" s="14">
        <f>Table1[[#This Row],[Visa Fees]]+Table1[[#This Row],[Night Rate]]+Table1[[#This Row],[Ticket cost]]</f>
        <v>2775</v>
      </c>
    </row>
    <row r="618" spans="1:18" x14ac:dyDescent="0.3">
      <c r="A618" t="s">
        <v>21853</v>
      </c>
      <c r="B618" t="s">
        <v>2238</v>
      </c>
      <c r="C618" t="s">
        <v>13766</v>
      </c>
      <c r="D618" t="s">
        <v>15415</v>
      </c>
      <c r="E618" t="s">
        <v>20307</v>
      </c>
      <c r="F618" s="1">
        <v>45816</v>
      </c>
      <c r="G618" t="str">
        <f>VLOOKUP(Table1[[#This Row],[CustomerID]],DimCustomers!A:B,2,0)</f>
        <v>Michelle Perkins</v>
      </c>
      <c r="H618" t="str">
        <f>VLOOKUP(Table1[[#This Row],[CustomerID]],DimCustomers!A:C,3,0)</f>
        <v>Female</v>
      </c>
      <c r="I618" t="str">
        <f>VLOOKUP(Table1[[#This Row],[CustomerID]],DimCustomers!A:D,4,0)</f>
        <v>Uganda</v>
      </c>
      <c r="J618" t="str">
        <f>VLOOKUP(Table1[[#This Row],[VisaID]],'DimVisaApplications 2'!A:C,3,0)</f>
        <v>Pending</v>
      </c>
      <c r="K618" t="str">
        <f>VLOOKUP(Table1[[#This Row],[VisaID]],'DimVisaApplications 2'!A:D,4,0)</f>
        <v>USA</v>
      </c>
      <c r="L618" s="12">
        <f>VLOOKUP(Table1[[#This Row],[VisaID]],'DimVisaApplications 2'!A:E,5,0)</f>
        <v>45660</v>
      </c>
      <c r="M618" s="14">
        <f>VLOOKUP(Table1[[#This Row],[VisaID]],'DimVisaApplications 2'!A:G,7,0)</f>
        <v>1687</v>
      </c>
      <c r="N618" s="14" t="str">
        <f>VLOOKUP(Table1[[#This Row],[HotelID]],DimHotels!A:B,2,0)</f>
        <v>Radisson</v>
      </c>
      <c r="O618" t="str">
        <f>VLOOKUP(Table1[[#This Row],[HotelID]],DimHotels!A:C,3,0)</f>
        <v>Dubai</v>
      </c>
      <c r="P618" s="14">
        <f>VLOOKUP(Table1[[#This Row],[HotelID]],DimHotels!A:E,5,0)</f>
        <v>784</v>
      </c>
      <c r="Q618" s="14">
        <f>VLOOKUP(Table1[[#This Row],[TicketID]],DimTickets!A:G,7,0)</f>
        <v>2403</v>
      </c>
      <c r="R618" s="14">
        <f>Table1[[#This Row],[Visa Fees]]+Table1[[#This Row],[Night Rate]]+Table1[[#This Row],[Ticket cost]]</f>
        <v>4874</v>
      </c>
    </row>
    <row r="619" spans="1:18" x14ac:dyDescent="0.3">
      <c r="A619" t="s">
        <v>21854</v>
      </c>
      <c r="B619" t="s">
        <v>1766</v>
      </c>
      <c r="C619" t="s">
        <v>14904</v>
      </c>
      <c r="D619" t="s">
        <v>15614</v>
      </c>
      <c r="E619" t="s">
        <v>19812</v>
      </c>
      <c r="F619" s="1">
        <v>45819</v>
      </c>
      <c r="G619" t="str">
        <f>VLOOKUP(Table1[[#This Row],[CustomerID]],DimCustomers!A:B,2,0)</f>
        <v>Dr. Sabrina Scott</v>
      </c>
      <c r="H619" t="str">
        <f>VLOOKUP(Table1[[#This Row],[CustomerID]],DimCustomers!A:C,3,0)</f>
        <v>Female</v>
      </c>
      <c r="I619" t="str">
        <f>VLOOKUP(Table1[[#This Row],[CustomerID]],DimCustomers!A:D,4,0)</f>
        <v>Bolivia</v>
      </c>
      <c r="J619" t="str">
        <f>VLOOKUP(Table1[[#This Row],[VisaID]],'DimVisaApplications 2'!A:C,3,0)</f>
        <v>Approved</v>
      </c>
      <c r="K619" t="str">
        <f>VLOOKUP(Table1[[#This Row],[VisaID]],'DimVisaApplications 2'!A:D,4,0)</f>
        <v>UK</v>
      </c>
      <c r="L619" s="12">
        <f>VLOOKUP(Table1[[#This Row],[VisaID]],'DimVisaApplications 2'!A:E,5,0)</f>
        <v>45606</v>
      </c>
      <c r="M619" s="14">
        <f>VLOOKUP(Table1[[#This Row],[VisaID]],'DimVisaApplications 2'!A:G,7,0)</f>
        <v>1617</v>
      </c>
      <c r="N619" s="14" t="str">
        <f>VLOOKUP(Table1[[#This Row],[HotelID]],DimHotels!A:B,2,0)</f>
        <v>Hilton</v>
      </c>
      <c r="O619" t="str">
        <f>VLOOKUP(Table1[[#This Row],[HotelID]],DimHotels!A:C,3,0)</f>
        <v>Paris</v>
      </c>
      <c r="P619" s="14">
        <f>VLOOKUP(Table1[[#This Row],[HotelID]],DimHotels!A:E,5,0)</f>
        <v>671</v>
      </c>
      <c r="Q619" s="14">
        <f>VLOOKUP(Table1[[#This Row],[TicketID]],DimTickets!A:G,7,0)</f>
        <v>2753</v>
      </c>
      <c r="R619" s="14">
        <f>Table1[[#This Row],[Visa Fees]]+Table1[[#This Row],[Night Rate]]+Table1[[#This Row],[Ticket cost]]</f>
        <v>5041</v>
      </c>
    </row>
    <row r="620" spans="1:18" x14ac:dyDescent="0.3">
      <c r="A620" t="s">
        <v>21855</v>
      </c>
      <c r="B620" t="s">
        <v>2560</v>
      </c>
      <c r="C620" t="s">
        <v>13726</v>
      </c>
      <c r="D620" t="s">
        <v>16997</v>
      </c>
      <c r="E620" t="s">
        <v>19818</v>
      </c>
      <c r="F620" s="1">
        <v>45697</v>
      </c>
      <c r="G620" t="str">
        <f>VLOOKUP(Table1[[#This Row],[CustomerID]],DimCustomers!A:B,2,0)</f>
        <v>Jessica Wade</v>
      </c>
      <c r="H620" t="str">
        <f>VLOOKUP(Table1[[#This Row],[CustomerID]],DimCustomers!A:C,3,0)</f>
        <v>Female</v>
      </c>
      <c r="I620" t="str">
        <f>VLOOKUP(Table1[[#This Row],[CustomerID]],DimCustomers!A:D,4,0)</f>
        <v>Sierra Leone</v>
      </c>
      <c r="J620" t="str">
        <f>VLOOKUP(Table1[[#This Row],[VisaID]],'DimVisaApplications 2'!A:C,3,0)</f>
        <v>Pending</v>
      </c>
      <c r="K620" t="str">
        <f>VLOOKUP(Table1[[#This Row],[VisaID]],'DimVisaApplications 2'!A:D,4,0)</f>
        <v>Canada</v>
      </c>
      <c r="L620" s="12">
        <f>VLOOKUP(Table1[[#This Row],[VisaID]],'DimVisaApplications 2'!A:E,5,0)</f>
        <v>45546</v>
      </c>
      <c r="M620" s="14">
        <f>VLOOKUP(Table1[[#This Row],[VisaID]],'DimVisaApplications 2'!A:G,7,0)</f>
        <v>1510</v>
      </c>
      <c r="N620" s="14" t="str">
        <f>VLOOKUP(Table1[[#This Row],[HotelID]],DimHotels!A:B,2,0)</f>
        <v>Four Seasons</v>
      </c>
      <c r="O620" t="str">
        <f>VLOOKUP(Table1[[#This Row],[HotelID]],DimHotels!A:C,3,0)</f>
        <v>Paris</v>
      </c>
      <c r="P620" s="14">
        <f>VLOOKUP(Table1[[#This Row],[HotelID]],DimHotels!A:E,5,0)</f>
        <v>321</v>
      </c>
      <c r="Q620" s="14">
        <f>VLOOKUP(Table1[[#This Row],[TicketID]],DimTickets!A:G,7,0)</f>
        <v>1104</v>
      </c>
      <c r="R620" s="14">
        <f>Table1[[#This Row],[Visa Fees]]+Table1[[#This Row],[Night Rate]]+Table1[[#This Row],[Ticket cost]]</f>
        <v>2935</v>
      </c>
    </row>
    <row r="621" spans="1:18" x14ac:dyDescent="0.3">
      <c r="A621" t="s">
        <v>21856</v>
      </c>
      <c r="B621" t="s">
        <v>2906</v>
      </c>
      <c r="C621" t="s">
        <v>14551</v>
      </c>
      <c r="D621" t="s">
        <v>15359</v>
      </c>
      <c r="E621" t="s">
        <v>18644</v>
      </c>
      <c r="F621" s="1">
        <v>45827</v>
      </c>
      <c r="G621" t="str">
        <f>VLOOKUP(Table1[[#This Row],[CustomerID]],DimCustomers!A:B,2,0)</f>
        <v>Brendan Marshall</v>
      </c>
      <c r="H621" t="str">
        <f>VLOOKUP(Table1[[#This Row],[CustomerID]],DimCustomers!A:C,3,0)</f>
        <v>Male</v>
      </c>
      <c r="I621" t="str">
        <f>VLOOKUP(Table1[[#This Row],[CustomerID]],DimCustomers!A:D,4,0)</f>
        <v>Faroe Islands</v>
      </c>
      <c r="J621" t="str">
        <f>VLOOKUP(Table1[[#This Row],[VisaID]],'DimVisaApplications 2'!A:C,3,0)</f>
        <v>Pending</v>
      </c>
      <c r="K621" t="str">
        <f>VLOOKUP(Table1[[#This Row],[VisaID]],'DimVisaApplications 2'!A:D,4,0)</f>
        <v>UK</v>
      </c>
      <c r="L621" s="12">
        <f>VLOOKUP(Table1[[#This Row],[VisaID]],'DimVisaApplications 2'!A:E,5,0)</f>
        <v>45580</v>
      </c>
      <c r="M621" s="14">
        <f>VLOOKUP(Table1[[#This Row],[VisaID]],'DimVisaApplications 2'!A:G,7,0)</f>
        <v>1354</v>
      </c>
      <c r="N621" s="14" t="str">
        <f>VLOOKUP(Table1[[#This Row],[HotelID]],DimHotels!A:B,2,0)</f>
        <v>Hilton</v>
      </c>
      <c r="O621" t="str">
        <f>VLOOKUP(Table1[[#This Row],[HotelID]],DimHotels!A:C,3,0)</f>
        <v>Paris</v>
      </c>
      <c r="P621" s="14">
        <f>VLOOKUP(Table1[[#This Row],[HotelID]],DimHotels!A:E,5,0)</f>
        <v>374</v>
      </c>
      <c r="Q621" s="14">
        <f>VLOOKUP(Table1[[#This Row],[TicketID]],DimTickets!A:G,7,0)</f>
        <v>4689</v>
      </c>
      <c r="R621" s="14">
        <f>Table1[[#This Row],[Visa Fees]]+Table1[[#This Row],[Night Rate]]+Table1[[#This Row],[Ticket cost]]</f>
        <v>6417</v>
      </c>
    </row>
    <row r="622" spans="1:18" x14ac:dyDescent="0.3">
      <c r="A622" t="s">
        <v>21857</v>
      </c>
      <c r="B622" t="s">
        <v>2561</v>
      </c>
      <c r="C622" t="s">
        <v>14033</v>
      </c>
      <c r="D622" t="s">
        <v>16685</v>
      </c>
      <c r="E622" t="s">
        <v>18727</v>
      </c>
      <c r="F622" s="1">
        <v>45780</v>
      </c>
      <c r="G622" t="str">
        <f>VLOOKUP(Table1[[#This Row],[CustomerID]],DimCustomers!A:B,2,0)</f>
        <v>Adam Parker</v>
      </c>
      <c r="H622" t="str">
        <f>VLOOKUP(Table1[[#This Row],[CustomerID]],DimCustomers!A:C,3,0)</f>
        <v>Male</v>
      </c>
      <c r="I622" t="str">
        <f>VLOOKUP(Table1[[#This Row],[CustomerID]],DimCustomers!A:D,4,0)</f>
        <v>Spain</v>
      </c>
      <c r="J622" t="str">
        <f>VLOOKUP(Table1[[#This Row],[VisaID]],'DimVisaApplications 2'!A:C,3,0)</f>
        <v>Pending</v>
      </c>
      <c r="K622" t="str">
        <f>VLOOKUP(Table1[[#This Row],[VisaID]],'DimVisaApplications 2'!A:D,4,0)</f>
        <v>France</v>
      </c>
      <c r="L622" s="12">
        <f>VLOOKUP(Table1[[#This Row],[VisaID]],'DimVisaApplications 2'!A:E,5,0)</f>
        <v>45817</v>
      </c>
      <c r="M622" s="14">
        <f>VLOOKUP(Table1[[#This Row],[VisaID]],'DimVisaApplications 2'!A:G,7,0)</f>
        <v>902</v>
      </c>
      <c r="N622" s="14" t="str">
        <f>VLOOKUP(Table1[[#This Row],[HotelID]],DimHotels!A:B,2,0)</f>
        <v>Radisson</v>
      </c>
      <c r="O622" t="str">
        <f>VLOOKUP(Table1[[#This Row],[HotelID]],DimHotels!A:C,3,0)</f>
        <v>London</v>
      </c>
      <c r="P622" s="14">
        <f>VLOOKUP(Table1[[#This Row],[HotelID]],DimHotels!A:E,5,0)</f>
        <v>275</v>
      </c>
      <c r="Q622" s="14">
        <f>VLOOKUP(Table1[[#This Row],[TicketID]],DimTickets!A:G,7,0)</f>
        <v>1382</v>
      </c>
      <c r="R622" s="14">
        <f>Table1[[#This Row],[Visa Fees]]+Table1[[#This Row],[Night Rate]]+Table1[[#This Row],[Ticket cost]]</f>
        <v>2559</v>
      </c>
    </row>
    <row r="623" spans="1:18" x14ac:dyDescent="0.3">
      <c r="A623" t="s">
        <v>21858</v>
      </c>
      <c r="B623" t="s">
        <v>1446</v>
      </c>
      <c r="C623" t="s">
        <v>12602</v>
      </c>
      <c r="D623" t="s">
        <v>17335</v>
      </c>
      <c r="E623" t="s">
        <v>18340</v>
      </c>
      <c r="F623" s="1">
        <v>45750</v>
      </c>
      <c r="G623" t="str">
        <f>VLOOKUP(Table1[[#This Row],[CustomerID]],DimCustomers!A:B,2,0)</f>
        <v>Christopher Brady</v>
      </c>
      <c r="H623" t="str">
        <f>VLOOKUP(Table1[[#This Row],[CustomerID]],DimCustomers!A:C,3,0)</f>
        <v>Male</v>
      </c>
      <c r="I623" t="str">
        <f>VLOOKUP(Table1[[#This Row],[CustomerID]],DimCustomers!A:D,4,0)</f>
        <v>Bouvet Island (Bouvetoya)</v>
      </c>
      <c r="J623" t="str">
        <f>VLOOKUP(Table1[[#This Row],[VisaID]],'DimVisaApplications 2'!A:C,3,0)</f>
        <v>Pending</v>
      </c>
      <c r="K623" t="str">
        <f>VLOOKUP(Table1[[#This Row],[VisaID]],'DimVisaApplications 2'!A:D,4,0)</f>
        <v>USA</v>
      </c>
      <c r="L623" s="12">
        <f>VLOOKUP(Table1[[#This Row],[VisaID]],'DimVisaApplications 2'!A:E,5,0)</f>
        <v>45849</v>
      </c>
      <c r="M623" s="14">
        <f>VLOOKUP(Table1[[#This Row],[VisaID]],'DimVisaApplications 2'!A:G,7,0)</f>
        <v>766</v>
      </c>
      <c r="N623" s="14" t="str">
        <f>VLOOKUP(Table1[[#This Row],[HotelID]],DimHotels!A:B,2,0)</f>
        <v>Radisson</v>
      </c>
      <c r="O623" t="str">
        <f>VLOOKUP(Table1[[#This Row],[HotelID]],DimHotels!A:C,3,0)</f>
        <v>New York</v>
      </c>
      <c r="P623" s="14">
        <f>VLOOKUP(Table1[[#This Row],[HotelID]],DimHotels!A:E,5,0)</f>
        <v>614</v>
      </c>
      <c r="Q623" s="14">
        <f>VLOOKUP(Table1[[#This Row],[TicketID]],DimTickets!A:G,7,0)</f>
        <v>1000</v>
      </c>
      <c r="R623" s="14">
        <f>Table1[[#This Row],[Visa Fees]]+Table1[[#This Row],[Night Rate]]+Table1[[#This Row],[Ticket cost]]</f>
        <v>2380</v>
      </c>
    </row>
    <row r="624" spans="1:18" x14ac:dyDescent="0.3">
      <c r="A624" t="s">
        <v>21859</v>
      </c>
      <c r="B624" t="s">
        <v>2360</v>
      </c>
      <c r="C624" t="s">
        <v>14679</v>
      </c>
      <c r="D624" t="s">
        <v>16822</v>
      </c>
      <c r="E624" t="s">
        <v>18646</v>
      </c>
      <c r="F624" s="1">
        <v>45815</v>
      </c>
      <c r="G624" t="str">
        <f>VLOOKUP(Table1[[#This Row],[CustomerID]],DimCustomers!A:B,2,0)</f>
        <v>Ellen Johnson</v>
      </c>
      <c r="H624" t="str">
        <f>VLOOKUP(Table1[[#This Row],[CustomerID]],DimCustomers!A:C,3,0)</f>
        <v>Female</v>
      </c>
      <c r="I624" t="str">
        <f>VLOOKUP(Table1[[#This Row],[CustomerID]],DimCustomers!A:D,4,0)</f>
        <v>Reunion</v>
      </c>
      <c r="J624" t="str">
        <f>VLOOKUP(Table1[[#This Row],[VisaID]],'DimVisaApplications 2'!A:C,3,0)</f>
        <v>Rejected</v>
      </c>
      <c r="K624" t="str">
        <f>VLOOKUP(Table1[[#This Row],[VisaID]],'DimVisaApplications 2'!A:D,4,0)</f>
        <v>UAE</v>
      </c>
      <c r="L624" s="12">
        <f>VLOOKUP(Table1[[#This Row],[VisaID]],'DimVisaApplications 2'!A:E,5,0)</f>
        <v>45561</v>
      </c>
      <c r="M624" s="14">
        <f>VLOOKUP(Table1[[#This Row],[VisaID]],'DimVisaApplications 2'!A:G,7,0)</f>
        <v>937</v>
      </c>
      <c r="N624" s="14" t="str">
        <f>VLOOKUP(Table1[[#This Row],[HotelID]],DimHotels!A:B,2,0)</f>
        <v>Marriott</v>
      </c>
      <c r="O624" t="str">
        <f>VLOOKUP(Table1[[#This Row],[HotelID]],DimHotels!A:C,3,0)</f>
        <v>New York</v>
      </c>
      <c r="P624" s="14">
        <f>VLOOKUP(Table1[[#This Row],[HotelID]],DimHotels!A:E,5,0)</f>
        <v>493</v>
      </c>
      <c r="Q624" s="14">
        <f>VLOOKUP(Table1[[#This Row],[TicketID]],DimTickets!A:G,7,0)</f>
        <v>3218</v>
      </c>
      <c r="R624" s="14">
        <f>Table1[[#This Row],[Visa Fees]]+Table1[[#This Row],[Night Rate]]+Table1[[#This Row],[Ticket cost]]</f>
        <v>4648</v>
      </c>
    </row>
    <row r="625" spans="1:18" x14ac:dyDescent="0.3">
      <c r="A625" t="s">
        <v>21860</v>
      </c>
      <c r="B625" t="s">
        <v>344</v>
      </c>
      <c r="C625" t="s">
        <v>14796</v>
      </c>
      <c r="D625" t="s">
        <v>15413</v>
      </c>
      <c r="E625" t="s">
        <v>19919</v>
      </c>
      <c r="F625" s="1">
        <v>45682</v>
      </c>
      <c r="G625" t="str">
        <f>VLOOKUP(Table1[[#This Row],[CustomerID]],DimCustomers!A:B,2,0)</f>
        <v>Rebecca Kirk</v>
      </c>
      <c r="H625" t="str">
        <f>VLOOKUP(Table1[[#This Row],[CustomerID]],DimCustomers!A:C,3,0)</f>
        <v>Female</v>
      </c>
      <c r="I625" t="str">
        <f>VLOOKUP(Table1[[#This Row],[CustomerID]],DimCustomers!A:D,4,0)</f>
        <v>Belgium</v>
      </c>
      <c r="J625" t="str">
        <f>VLOOKUP(Table1[[#This Row],[VisaID]],'DimVisaApplications 2'!A:C,3,0)</f>
        <v>Rejected</v>
      </c>
      <c r="K625" t="str">
        <f>VLOOKUP(Table1[[#This Row],[VisaID]],'DimVisaApplications 2'!A:D,4,0)</f>
        <v>France</v>
      </c>
      <c r="L625" s="12">
        <f>VLOOKUP(Table1[[#This Row],[VisaID]],'DimVisaApplications 2'!A:E,5,0)</f>
        <v>45595</v>
      </c>
      <c r="M625" s="14">
        <f>VLOOKUP(Table1[[#This Row],[VisaID]],'DimVisaApplications 2'!A:G,7,0)</f>
        <v>604</v>
      </c>
      <c r="N625" s="14" t="str">
        <f>VLOOKUP(Table1[[#This Row],[HotelID]],DimHotels!A:B,2,0)</f>
        <v>Four Seasons</v>
      </c>
      <c r="O625" t="str">
        <f>VLOOKUP(Table1[[#This Row],[HotelID]],DimHotels!A:C,3,0)</f>
        <v>New York</v>
      </c>
      <c r="P625" s="14">
        <f>VLOOKUP(Table1[[#This Row],[HotelID]],DimHotels!A:E,5,0)</f>
        <v>386</v>
      </c>
      <c r="Q625" s="14">
        <f>VLOOKUP(Table1[[#This Row],[TicketID]],DimTickets!A:G,7,0)</f>
        <v>2306</v>
      </c>
      <c r="R625" s="14">
        <f>Table1[[#This Row],[Visa Fees]]+Table1[[#This Row],[Night Rate]]+Table1[[#This Row],[Ticket cost]]</f>
        <v>3296</v>
      </c>
    </row>
    <row r="626" spans="1:18" x14ac:dyDescent="0.3">
      <c r="A626" t="s">
        <v>21861</v>
      </c>
      <c r="B626" t="s">
        <v>377</v>
      </c>
      <c r="C626" t="s">
        <v>13709</v>
      </c>
      <c r="D626" t="s">
        <v>16697</v>
      </c>
      <c r="E626" t="s">
        <v>18310</v>
      </c>
      <c r="F626" s="1">
        <v>45698</v>
      </c>
      <c r="G626" t="str">
        <f>VLOOKUP(Table1[[#This Row],[CustomerID]],DimCustomers!A:B,2,0)</f>
        <v>Robin Harris</v>
      </c>
      <c r="H626" t="str">
        <f>VLOOKUP(Table1[[#This Row],[CustomerID]],DimCustomers!A:C,3,0)</f>
        <v>Female</v>
      </c>
      <c r="I626" t="str">
        <f>VLOOKUP(Table1[[#This Row],[CustomerID]],DimCustomers!A:D,4,0)</f>
        <v>China</v>
      </c>
      <c r="J626" t="str">
        <f>VLOOKUP(Table1[[#This Row],[VisaID]],'DimVisaApplications 2'!A:C,3,0)</f>
        <v>Pending</v>
      </c>
      <c r="K626" t="str">
        <f>VLOOKUP(Table1[[#This Row],[VisaID]],'DimVisaApplications 2'!A:D,4,0)</f>
        <v>UAE</v>
      </c>
      <c r="L626" s="12">
        <f>VLOOKUP(Table1[[#This Row],[VisaID]],'DimVisaApplications 2'!A:E,5,0)</f>
        <v>45543</v>
      </c>
      <c r="M626" s="14">
        <f>VLOOKUP(Table1[[#This Row],[VisaID]],'DimVisaApplications 2'!A:G,7,0)</f>
        <v>873</v>
      </c>
      <c r="N626" s="14" t="str">
        <f>VLOOKUP(Table1[[#This Row],[HotelID]],DimHotels!A:B,2,0)</f>
        <v>Radisson</v>
      </c>
      <c r="O626" t="str">
        <f>VLOOKUP(Table1[[#This Row],[HotelID]],DimHotels!A:C,3,0)</f>
        <v>London</v>
      </c>
      <c r="P626" s="14">
        <f>VLOOKUP(Table1[[#This Row],[HotelID]],DimHotels!A:E,5,0)</f>
        <v>232</v>
      </c>
      <c r="Q626" s="14">
        <f>VLOOKUP(Table1[[#This Row],[TicketID]],DimTickets!A:G,7,0)</f>
        <v>1234</v>
      </c>
      <c r="R626" s="14">
        <f>Table1[[#This Row],[Visa Fees]]+Table1[[#This Row],[Night Rate]]+Table1[[#This Row],[Ticket cost]]</f>
        <v>2339</v>
      </c>
    </row>
    <row r="627" spans="1:18" x14ac:dyDescent="0.3">
      <c r="A627" t="s">
        <v>21862</v>
      </c>
      <c r="B627" t="s">
        <v>2313</v>
      </c>
      <c r="C627" t="s">
        <v>14769</v>
      </c>
      <c r="D627" t="s">
        <v>16482</v>
      </c>
      <c r="E627" t="s">
        <v>20653</v>
      </c>
      <c r="F627" s="1">
        <v>45773</v>
      </c>
      <c r="G627" t="str">
        <f>VLOOKUP(Table1[[#This Row],[CustomerID]],DimCustomers!A:B,2,0)</f>
        <v>Jennifer Stevenson</v>
      </c>
      <c r="H627" t="str">
        <f>VLOOKUP(Table1[[#This Row],[CustomerID]],DimCustomers!A:C,3,0)</f>
        <v>Male</v>
      </c>
      <c r="I627" t="str">
        <f>VLOOKUP(Table1[[#This Row],[CustomerID]],DimCustomers!A:D,4,0)</f>
        <v>Peru</v>
      </c>
      <c r="J627" t="str">
        <f>VLOOKUP(Table1[[#This Row],[VisaID]],'DimVisaApplications 2'!A:C,3,0)</f>
        <v>Pending</v>
      </c>
      <c r="K627" t="str">
        <f>VLOOKUP(Table1[[#This Row],[VisaID]],'DimVisaApplications 2'!A:D,4,0)</f>
        <v>France</v>
      </c>
      <c r="L627" s="12">
        <f>VLOOKUP(Table1[[#This Row],[VisaID]],'DimVisaApplications 2'!A:E,5,0)</f>
        <v>45571</v>
      </c>
      <c r="M627" s="14">
        <f>VLOOKUP(Table1[[#This Row],[VisaID]],'DimVisaApplications 2'!A:G,7,0)</f>
        <v>982</v>
      </c>
      <c r="N627" s="14" t="str">
        <f>VLOOKUP(Table1[[#This Row],[HotelID]],DimHotels!A:B,2,0)</f>
        <v>Marriott</v>
      </c>
      <c r="O627" t="str">
        <f>VLOOKUP(Table1[[#This Row],[HotelID]],DimHotels!A:C,3,0)</f>
        <v>Paris</v>
      </c>
      <c r="P627" s="14">
        <f>VLOOKUP(Table1[[#This Row],[HotelID]],DimHotels!A:E,5,0)</f>
        <v>143</v>
      </c>
      <c r="Q627" s="14">
        <f>VLOOKUP(Table1[[#This Row],[TicketID]],DimTickets!A:G,7,0)</f>
        <v>4040</v>
      </c>
      <c r="R627" s="14">
        <f>Table1[[#This Row],[Visa Fees]]+Table1[[#This Row],[Night Rate]]+Table1[[#This Row],[Ticket cost]]</f>
        <v>5165</v>
      </c>
    </row>
    <row r="628" spans="1:18" x14ac:dyDescent="0.3">
      <c r="A628" t="s">
        <v>21863</v>
      </c>
      <c r="B628" t="s">
        <v>1918</v>
      </c>
      <c r="C628" t="s">
        <v>12496</v>
      </c>
      <c r="D628" t="s">
        <v>16873</v>
      </c>
      <c r="E628" t="s">
        <v>19962</v>
      </c>
      <c r="F628" s="1">
        <v>45729</v>
      </c>
      <c r="G628" t="str">
        <f>VLOOKUP(Table1[[#This Row],[CustomerID]],DimCustomers!A:B,2,0)</f>
        <v>Tina Pruitt</v>
      </c>
      <c r="H628" t="str">
        <f>VLOOKUP(Table1[[#This Row],[CustomerID]],DimCustomers!A:C,3,0)</f>
        <v>Male</v>
      </c>
      <c r="I628" t="str">
        <f>VLOOKUP(Table1[[#This Row],[CustomerID]],DimCustomers!A:D,4,0)</f>
        <v>Jordan</v>
      </c>
      <c r="J628" t="str">
        <f>VLOOKUP(Table1[[#This Row],[VisaID]],'DimVisaApplications 2'!A:C,3,0)</f>
        <v>Rejected</v>
      </c>
      <c r="K628" t="str">
        <f>VLOOKUP(Table1[[#This Row],[VisaID]],'DimVisaApplications 2'!A:D,4,0)</f>
        <v>Germany</v>
      </c>
      <c r="L628" s="12">
        <f>VLOOKUP(Table1[[#This Row],[VisaID]],'DimVisaApplications 2'!A:E,5,0)</f>
        <v>45582</v>
      </c>
      <c r="M628" s="14">
        <f>VLOOKUP(Table1[[#This Row],[VisaID]],'DimVisaApplications 2'!A:G,7,0)</f>
        <v>1869</v>
      </c>
      <c r="N628" s="14" t="str">
        <f>VLOOKUP(Table1[[#This Row],[HotelID]],DimHotels!A:B,2,0)</f>
        <v>Hilton</v>
      </c>
      <c r="O628" t="str">
        <f>VLOOKUP(Table1[[#This Row],[HotelID]],DimHotels!A:C,3,0)</f>
        <v>Paris</v>
      </c>
      <c r="P628" s="14">
        <f>VLOOKUP(Table1[[#This Row],[HotelID]],DimHotels!A:E,5,0)</f>
        <v>488</v>
      </c>
      <c r="Q628" s="14">
        <f>VLOOKUP(Table1[[#This Row],[TicketID]],DimTickets!A:G,7,0)</f>
        <v>1741</v>
      </c>
      <c r="R628" s="14">
        <f>Table1[[#This Row],[Visa Fees]]+Table1[[#This Row],[Night Rate]]+Table1[[#This Row],[Ticket cost]]</f>
        <v>4098</v>
      </c>
    </row>
    <row r="629" spans="1:18" x14ac:dyDescent="0.3">
      <c r="A629" t="s">
        <v>21864</v>
      </c>
      <c r="B629" t="s">
        <v>1841</v>
      </c>
      <c r="C629" t="s">
        <v>14135</v>
      </c>
      <c r="D629" t="s">
        <v>17243</v>
      </c>
      <c r="E629" t="s">
        <v>20055</v>
      </c>
      <c r="F629" s="1">
        <v>45839</v>
      </c>
      <c r="G629" t="str">
        <f>VLOOKUP(Table1[[#This Row],[CustomerID]],DimCustomers!A:B,2,0)</f>
        <v>Michele Ayers</v>
      </c>
      <c r="H629" t="str">
        <f>VLOOKUP(Table1[[#This Row],[CustomerID]],DimCustomers!A:C,3,0)</f>
        <v>Female</v>
      </c>
      <c r="I629" t="str">
        <f>VLOOKUP(Table1[[#This Row],[CustomerID]],DimCustomers!A:D,4,0)</f>
        <v>South Africa</v>
      </c>
      <c r="J629" t="str">
        <f>VLOOKUP(Table1[[#This Row],[VisaID]],'DimVisaApplications 2'!A:C,3,0)</f>
        <v>Approved</v>
      </c>
      <c r="K629" t="str">
        <f>VLOOKUP(Table1[[#This Row],[VisaID]],'DimVisaApplications 2'!A:D,4,0)</f>
        <v>France</v>
      </c>
      <c r="L629" s="12">
        <f>VLOOKUP(Table1[[#This Row],[VisaID]],'DimVisaApplications 2'!A:E,5,0)</f>
        <v>45777</v>
      </c>
      <c r="M629" s="14">
        <f>VLOOKUP(Table1[[#This Row],[VisaID]],'DimVisaApplications 2'!A:G,7,0)</f>
        <v>720</v>
      </c>
      <c r="N629" s="14" t="str">
        <f>VLOOKUP(Table1[[#This Row],[HotelID]],DimHotels!A:B,2,0)</f>
        <v>Four Seasons</v>
      </c>
      <c r="O629" t="str">
        <f>VLOOKUP(Table1[[#This Row],[HotelID]],DimHotels!A:C,3,0)</f>
        <v>Cairo</v>
      </c>
      <c r="P629" s="14">
        <f>VLOOKUP(Table1[[#This Row],[HotelID]],DimHotels!A:E,5,0)</f>
        <v>220</v>
      </c>
      <c r="Q629" s="14">
        <f>VLOOKUP(Table1[[#This Row],[TicketID]],DimTickets!A:G,7,0)</f>
        <v>4061</v>
      </c>
      <c r="R629" s="14">
        <f>Table1[[#This Row],[Visa Fees]]+Table1[[#This Row],[Night Rate]]+Table1[[#This Row],[Ticket cost]]</f>
        <v>5001</v>
      </c>
    </row>
    <row r="630" spans="1:18" x14ac:dyDescent="0.3">
      <c r="A630" t="s">
        <v>21865</v>
      </c>
      <c r="B630" t="s">
        <v>2229</v>
      </c>
      <c r="C630" t="s">
        <v>12791</v>
      </c>
      <c r="D630" t="s">
        <v>16340</v>
      </c>
      <c r="E630" t="s">
        <v>18919</v>
      </c>
      <c r="F630" s="1">
        <v>45791</v>
      </c>
      <c r="G630" t="str">
        <f>VLOOKUP(Table1[[#This Row],[CustomerID]],DimCustomers!A:B,2,0)</f>
        <v>Kathleen Miles</v>
      </c>
      <c r="H630" t="str">
        <f>VLOOKUP(Table1[[#This Row],[CustomerID]],DimCustomers!A:C,3,0)</f>
        <v>Male</v>
      </c>
      <c r="I630" t="str">
        <f>VLOOKUP(Table1[[#This Row],[CustomerID]],DimCustomers!A:D,4,0)</f>
        <v>Bahamas</v>
      </c>
      <c r="J630" t="str">
        <f>VLOOKUP(Table1[[#This Row],[VisaID]],'DimVisaApplications 2'!A:C,3,0)</f>
        <v>Pending</v>
      </c>
      <c r="K630" t="str">
        <f>VLOOKUP(Table1[[#This Row],[VisaID]],'DimVisaApplications 2'!A:D,4,0)</f>
        <v>UK</v>
      </c>
      <c r="L630" s="12">
        <f>VLOOKUP(Table1[[#This Row],[VisaID]],'DimVisaApplications 2'!A:E,5,0)</f>
        <v>45715</v>
      </c>
      <c r="M630" s="14">
        <f>VLOOKUP(Table1[[#This Row],[VisaID]],'DimVisaApplications 2'!A:G,7,0)</f>
        <v>1540</v>
      </c>
      <c r="N630" s="14" t="str">
        <f>VLOOKUP(Table1[[#This Row],[HotelID]],DimHotels!A:B,2,0)</f>
        <v>Hilton</v>
      </c>
      <c r="O630" t="str">
        <f>VLOOKUP(Table1[[#This Row],[HotelID]],DimHotels!A:C,3,0)</f>
        <v>Cairo</v>
      </c>
      <c r="P630" s="14">
        <f>VLOOKUP(Table1[[#This Row],[HotelID]],DimHotels!A:E,5,0)</f>
        <v>684</v>
      </c>
      <c r="Q630" s="14">
        <f>VLOOKUP(Table1[[#This Row],[TicketID]],DimTickets!A:G,7,0)</f>
        <v>1100</v>
      </c>
      <c r="R630" s="14">
        <f>Table1[[#This Row],[Visa Fees]]+Table1[[#This Row],[Night Rate]]+Table1[[#This Row],[Ticket cost]]</f>
        <v>3324</v>
      </c>
    </row>
    <row r="631" spans="1:18" x14ac:dyDescent="0.3">
      <c r="A631" t="s">
        <v>21866</v>
      </c>
      <c r="B631" t="s">
        <v>2667</v>
      </c>
      <c r="C631" t="s">
        <v>14991</v>
      </c>
      <c r="D631" t="s">
        <v>16300</v>
      </c>
      <c r="E631" t="s">
        <v>19956</v>
      </c>
      <c r="F631" s="1">
        <v>45769</v>
      </c>
      <c r="G631" t="str">
        <f>VLOOKUP(Table1[[#This Row],[CustomerID]],DimCustomers!A:B,2,0)</f>
        <v>William Castillo</v>
      </c>
      <c r="H631" t="str">
        <f>VLOOKUP(Table1[[#This Row],[CustomerID]],DimCustomers!A:C,3,0)</f>
        <v>Female</v>
      </c>
      <c r="I631" t="str">
        <f>VLOOKUP(Table1[[#This Row],[CustomerID]],DimCustomers!A:D,4,0)</f>
        <v>Ethiopia</v>
      </c>
      <c r="J631" t="str">
        <f>VLOOKUP(Table1[[#This Row],[VisaID]],'DimVisaApplications 2'!A:C,3,0)</f>
        <v>Rejected</v>
      </c>
      <c r="K631" t="str">
        <f>VLOOKUP(Table1[[#This Row],[VisaID]],'DimVisaApplications 2'!A:D,4,0)</f>
        <v>France</v>
      </c>
      <c r="L631" s="12">
        <f>VLOOKUP(Table1[[#This Row],[VisaID]],'DimVisaApplications 2'!A:E,5,0)</f>
        <v>45559</v>
      </c>
      <c r="M631" s="14">
        <f>VLOOKUP(Table1[[#This Row],[VisaID]],'DimVisaApplications 2'!A:G,7,0)</f>
        <v>1804</v>
      </c>
      <c r="N631" s="14" t="str">
        <f>VLOOKUP(Table1[[#This Row],[HotelID]],DimHotels!A:B,2,0)</f>
        <v>Marriott</v>
      </c>
      <c r="O631" t="str">
        <f>VLOOKUP(Table1[[#This Row],[HotelID]],DimHotels!A:C,3,0)</f>
        <v>Cairo</v>
      </c>
      <c r="P631" s="14">
        <f>VLOOKUP(Table1[[#This Row],[HotelID]],DimHotels!A:E,5,0)</f>
        <v>614</v>
      </c>
      <c r="Q631" s="14">
        <f>VLOOKUP(Table1[[#This Row],[TicketID]],DimTickets!A:G,7,0)</f>
        <v>4457</v>
      </c>
      <c r="R631" s="14">
        <f>Table1[[#This Row],[Visa Fees]]+Table1[[#This Row],[Night Rate]]+Table1[[#This Row],[Ticket cost]]</f>
        <v>6875</v>
      </c>
    </row>
    <row r="632" spans="1:18" x14ac:dyDescent="0.3">
      <c r="A632" t="s">
        <v>21867</v>
      </c>
      <c r="B632" t="s">
        <v>1751</v>
      </c>
      <c r="C632" t="s">
        <v>13811</v>
      </c>
      <c r="D632" t="s">
        <v>15335</v>
      </c>
      <c r="E632" t="s">
        <v>18432</v>
      </c>
      <c r="F632" s="1">
        <v>45800</v>
      </c>
      <c r="G632" t="str">
        <f>VLOOKUP(Table1[[#This Row],[CustomerID]],DimCustomers!A:B,2,0)</f>
        <v>Dylan Torres</v>
      </c>
      <c r="H632" t="str">
        <f>VLOOKUP(Table1[[#This Row],[CustomerID]],DimCustomers!A:C,3,0)</f>
        <v>Female</v>
      </c>
      <c r="I632" t="str">
        <f>VLOOKUP(Table1[[#This Row],[CustomerID]],DimCustomers!A:D,4,0)</f>
        <v>British Virgin Islands</v>
      </c>
      <c r="J632" t="str">
        <f>VLOOKUP(Table1[[#This Row],[VisaID]],'DimVisaApplications 2'!A:C,3,0)</f>
        <v>Pending</v>
      </c>
      <c r="K632" t="str">
        <f>VLOOKUP(Table1[[#This Row],[VisaID]],'DimVisaApplications 2'!A:D,4,0)</f>
        <v>France</v>
      </c>
      <c r="L632" s="12">
        <f>VLOOKUP(Table1[[#This Row],[VisaID]],'DimVisaApplications 2'!A:E,5,0)</f>
        <v>45821</v>
      </c>
      <c r="M632" s="14">
        <f>VLOOKUP(Table1[[#This Row],[VisaID]],'DimVisaApplications 2'!A:G,7,0)</f>
        <v>1134</v>
      </c>
      <c r="N632" s="14" t="str">
        <f>VLOOKUP(Table1[[#This Row],[HotelID]],DimHotels!A:B,2,0)</f>
        <v>Sheraton</v>
      </c>
      <c r="O632" t="str">
        <f>VLOOKUP(Table1[[#This Row],[HotelID]],DimHotels!A:C,3,0)</f>
        <v>Cairo</v>
      </c>
      <c r="P632" s="14">
        <f>VLOOKUP(Table1[[#This Row],[HotelID]],DimHotels!A:E,5,0)</f>
        <v>724</v>
      </c>
      <c r="Q632" s="14">
        <f>VLOOKUP(Table1[[#This Row],[TicketID]],DimTickets!A:G,7,0)</f>
        <v>3143</v>
      </c>
      <c r="R632" s="14">
        <f>Table1[[#This Row],[Visa Fees]]+Table1[[#This Row],[Night Rate]]+Table1[[#This Row],[Ticket cost]]</f>
        <v>5001</v>
      </c>
    </row>
    <row r="633" spans="1:18" x14ac:dyDescent="0.3">
      <c r="A633" t="s">
        <v>21868</v>
      </c>
      <c r="B633" t="s">
        <v>1553</v>
      </c>
      <c r="C633" t="s">
        <v>13040</v>
      </c>
      <c r="D633" t="s">
        <v>16556</v>
      </c>
      <c r="E633" t="s">
        <v>19841</v>
      </c>
      <c r="F633" s="1">
        <v>45818</v>
      </c>
      <c r="G633" t="str">
        <f>VLOOKUP(Table1[[#This Row],[CustomerID]],DimCustomers!A:B,2,0)</f>
        <v>Stephanie Bell</v>
      </c>
      <c r="H633" t="str">
        <f>VLOOKUP(Table1[[#This Row],[CustomerID]],DimCustomers!A:C,3,0)</f>
        <v>Female</v>
      </c>
      <c r="I633" t="str">
        <f>VLOOKUP(Table1[[#This Row],[CustomerID]],DimCustomers!A:D,4,0)</f>
        <v>Central African Republic</v>
      </c>
      <c r="J633" t="str">
        <f>VLOOKUP(Table1[[#This Row],[VisaID]],'DimVisaApplications 2'!A:C,3,0)</f>
        <v>Pending</v>
      </c>
      <c r="K633" t="str">
        <f>VLOOKUP(Table1[[#This Row],[VisaID]],'DimVisaApplications 2'!A:D,4,0)</f>
        <v>France</v>
      </c>
      <c r="L633" s="12">
        <f>VLOOKUP(Table1[[#This Row],[VisaID]],'DimVisaApplications 2'!A:E,5,0)</f>
        <v>45792</v>
      </c>
      <c r="M633" s="14">
        <f>VLOOKUP(Table1[[#This Row],[VisaID]],'DimVisaApplications 2'!A:G,7,0)</f>
        <v>1673</v>
      </c>
      <c r="N633" s="14" t="str">
        <f>VLOOKUP(Table1[[#This Row],[HotelID]],DimHotels!A:B,2,0)</f>
        <v>Four Seasons</v>
      </c>
      <c r="O633" t="str">
        <f>VLOOKUP(Table1[[#This Row],[HotelID]],DimHotels!A:C,3,0)</f>
        <v>Paris</v>
      </c>
      <c r="P633" s="14">
        <f>VLOOKUP(Table1[[#This Row],[HotelID]],DimHotels!A:E,5,0)</f>
        <v>159</v>
      </c>
      <c r="Q633" s="14">
        <f>VLOOKUP(Table1[[#This Row],[TicketID]],DimTickets!A:G,7,0)</f>
        <v>4506</v>
      </c>
      <c r="R633" s="14">
        <f>Table1[[#This Row],[Visa Fees]]+Table1[[#This Row],[Night Rate]]+Table1[[#This Row],[Ticket cost]]</f>
        <v>6338</v>
      </c>
    </row>
    <row r="634" spans="1:18" x14ac:dyDescent="0.3">
      <c r="A634" t="s">
        <v>21869</v>
      </c>
      <c r="B634" t="s">
        <v>2685</v>
      </c>
      <c r="C634" t="s">
        <v>13196</v>
      </c>
      <c r="D634" t="s">
        <v>16968</v>
      </c>
      <c r="E634" t="s">
        <v>19722</v>
      </c>
      <c r="F634" s="1">
        <v>45742</v>
      </c>
      <c r="G634" t="str">
        <f>VLOOKUP(Table1[[#This Row],[CustomerID]],DimCustomers!A:B,2,0)</f>
        <v>Judith Snyder</v>
      </c>
      <c r="H634" t="str">
        <f>VLOOKUP(Table1[[#This Row],[CustomerID]],DimCustomers!A:C,3,0)</f>
        <v>Female</v>
      </c>
      <c r="I634" t="str">
        <f>VLOOKUP(Table1[[#This Row],[CustomerID]],DimCustomers!A:D,4,0)</f>
        <v>Estonia</v>
      </c>
      <c r="J634" t="str">
        <f>VLOOKUP(Table1[[#This Row],[VisaID]],'DimVisaApplications 2'!A:C,3,0)</f>
        <v>Pending</v>
      </c>
      <c r="K634" t="str">
        <f>VLOOKUP(Table1[[#This Row],[VisaID]],'DimVisaApplications 2'!A:D,4,0)</f>
        <v>Canada</v>
      </c>
      <c r="L634" s="12">
        <f>VLOOKUP(Table1[[#This Row],[VisaID]],'DimVisaApplications 2'!A:E,5,0)</f>
        <v>45825</v>
      </c>
      <c r="M634" s="14">
        <f>VLOOKUP(Table1[[#This Row],[VisaID]],'DimVisaApplications 2'!A:G,7,0)</f>
        <v>707</v>
      </c>
      <c r="N634" s="14" t="str">
        <f>VLOOKUP(Table1[[#This Row],[HotelID]],DimHotels!A:B,2,0)</f>
        <v>Sheraton</v>
      </c>
      <c r="O634" t="str">
        <f>VLOOKUP(Table1[[#This Row],[HotelID]],DimHotels!A:C,3,0)</f>
        <v>New York</v>
      </c>
      <c r="P634" s="14">
        <f>VLOOKUP(Table1[[#This Row],[HotelID]],DimHotels!A:E,5,0)</f>
        <v>159</v>
      </c>
      <c r="Q634" s="14">
        <f>VLOOKUP(Table1[[#This Row],[TicketID]],DimTickets!A:G,7,0)</f>
        <v>3409</v>
      </c>
      <c r="R634" s="14">
        <f>Table1[[#This Row],[Visa Fees]]+Table1[[#This Row],[Night Rate]]+Table1[[#This Row],[Ticket cost]]</f>
        <v>4275</v>
      </c>
    </row>
    <row r="635" spans="1:18" x14ac:dyDescent="0.3">
      <c r="A635" t="s">
        <v>21870</v>
      </c>
      <c r="B635" t="s">
        <v>2928</v>
      </c>
      <c r="C635" t="s">
        <v>14146</v>
      </c>
      <c r="D635" t="s">
        <v>15607</v>
      </c>
      <c r="E635" t="s">
        <v>20665</v>
      </c>
      <c r="F635" s="1">
        <v>45706</v>
      </c>
      <c r="G635" t="str">
        <f>VLOOKUP(Table1[[#This Row],[CustomerID]],DimCustomers!A:B,2,0)</f>
        <v>Derek Curtis</v>
      </c>
      <c r="H635" t="str">
        <f>VLOOKUP(Table1[[#This Row],[CustomerID]],DimCustomers!A:C,3,0)</f>
        <v>Female</v>
      </c>
      <c r="I635" t="str">
        <f>VLOOKUP(Table1[[#This Row],[CustomerID]],DimCustomers!A:D,4,0)</f>
        <v>Saint Kitts and Nevis</v>
      </c>
      <c r="J635" t="str">
        <f>VLOOKUP(Table1[[#This Row],[VisaID]],'DimVisaApplications 2'!A:C,3,0)</f>
        <v>Rejected</v>
      </c>
      <c r="K635" t="str">
        <f>VLOOKUP(Table1[[#This Row],[VisaID]],'DimVisaApplications 2'!A:D,4,0)</f>
        <v>UK</v>
      </c>
      <c r="L635" s="12">
        <f>VLOOKUP(Table1[[#This Row],[VisaID]],'DimVisaApplications 2'!A:E,5,0)</f>
        <v>45500</v>
      </c>
      <c r="M635" s="14">
        <f>VLOOKUP(Table1[[#This Row],[VisaID]],'DimVisaApplications 2'!A:G,7,0)</f>
        <v>1183</v>
      </c>
      <c r="N635" s="14" t="str">
        <f>VLOOKUP(Table1[[#This Row],[HotelID]],DimHotels!A:B,2,0)</f>
        <v>Sheraton</v>
      </c>
      <c r="O635" t="str">
        <f>VLOOKUP(Table1[[#This Row],[HotelID]],DimHotels!A:C,3,0)</f>
        <v>New York</v>
      </c>
      <c r="P635" s="14">
        <f>VLOOKUP(Table1[[#This Row],[HotelID]],DimHotels!A:E,5,0)</f>
        <v>276</v>
      </c>
      <c r="Q635" s="14">
        <f>VLOOKUP(Table1[[#This Row],[TicketID]],DimTickets!A:G,7,0)</f>
        <v>2377</v>
      </c>
      <c r="R635" s="14">
        <f>Table1[[#This Row],[Visa Fees]]+Table1[[#This Row],[Night Rate]]+Table1[[#This Row],[Ticket cost]]</f>
        <v>3836</v>
      </c>
    </row>
    <row r="636" spans="1:18" x14ac:dyDescent="0.3">
      <c r="A636" t="s">
        <v>21871</v>
      </c>
      <c r="B636" t="s">
        <v>353</v>
      </c>
      <c r="C636" t="s">
        <v>13335</v>
      </c>
      <c r="D636" t="s">
        <v>16112</v>
      </c>
      <c r="E636" t="s">
        <v>18732</v>
      </c>
      <c r="F636" s="1">
        <v>45702</v>
      </c>
      <c r="G636" t="str">
        <f>VLOOKUP(Table1[[#This Row],[CustomerID]],DimCustomers!A:B,2,0)</f>
        <v>Jerome Manning</v>
      </c>
      <c r="H636" t="str">
        <f>VLOOKUP(Table1[[#This Row],[CustomerID]],DimCustomers!A:C,3,0)</f>
        <v>Female</v>
      </c>
      <c r="I636" t="str">
        <f>VLOOKUP(Table1[[#This Row],[CustomerID]],DimCustomers!A:D,4,0)</f>
        <v>Iraq</v>
      </c>
      <c r="J636" t="str">
        <f>VLOOKUP(Table1[[#This Row],[VisaID]],'DimVisaApplications 2'!A:C,3,0)</f>
        <v>Pending</v>
      </c>
      <c r="K636" t="str">
        <f>VLOOKUP(Table1[[#This Row],[VisaID]],'DimVisaApplications 2'!A:D,4,0)</f>
        <v>France</v>
      </c>
      <c r="L636" s="12">
        <f>VLOOKUP(Table1[[#This Row],[VisaID]],'DimVisaApplications 2'!A:E,5,0)</f>
        <v>45809</v>
      </c>
      <c r="M636" s="14">
        <f>VLOOKUP(Table1[[#This Row],[VisaID]],'DimVisaApplications 2'!A:G,7,0)</f>
        <v>1071</v>
      </c>
      <c r="N636" s="14" t="str">
        <f>VLOOKUP(Table1[[#This Row],[HotelID]],DimHotels!A:B,2,0)</f>
        <v>Marriott</v>
      </c>
      <c r="O636" t="str">
        <f>VLOOKUP(Table1[[#This Row],[HotelID]],DimHotels!A:C,3,0)</f>
        <v>London</v>
      </c>
      <c r="P636" s="14">
        <f>VLOOKUP(Table1[[#This Row],[HotelID]],DimHotels!A:E,5,0)</f>
        <v>382</v>
      </c>
      <c r="Q636" s="14">
        <f>VLOOKUP(Table1[[#This Row],[TicketID]],DimTickets!A:G,7,0)</f>
        <v>1733</v>
      </c>
      <c r="R636" s="14">
        <f>Table1[[#This Row],[Visa Fees]]+Table1[[#This Row],[Night Rate]]+Table1[[#This Row],[Ticket cost]]</f>
        <v>3186</v>
      </c>
    </row>
    <row r="637" spans="1:18" x14ac:dyDescent="0.3">
      <c r="A637" t="s">
        <v>21872</v>
      </c>
      <c r="B637" t="s">
        <v>2673</v>
      </c>
      <c r="C637" t="s">
        <v>12391</v>
      </c>
      <c r="D637" t="s">
        <v>15414</v>
      </c>
      <c r="E637" t="s">
        <v>18432</v>
      </c>
      <c r="F637" s="1">
        <v>45853</v>
      </c>
      <c r="G637" t="str">
        <f>VLOOKUP(Table1[[#This Row],[CustomerID]],DimCustomers!A:B,2,0)</f>
        <v>Christopher Ward</v>
      </c>
      <c r="H637" t="str">
        <f>VLOOKUP(Table1[[#This Row],[CustomerID]],DimCustomers!A:C,3,0)</f>
        <v>Female</v>
      </c>
      <c r="I637" t="str">
        <f>VLOOKUP(Table1[[#This Row],[CustomerID]],DimCustomers!A:D,4,0)</f>
        <v>Cote d'Ivoire</v>
      </c>
      <c r="J637" t="str">
        <f>VLOOKUP(Table1[[#This Row],[VisaID]],'DimVisaApplications 2'!A:C,3,0)</f>
        <v>Approved</v>
      </c>
      <c r="K637" t="str">
        <f>VLOOKUP(Table1[[#This Row],[VisaID]],'DimVisaApplications 2'!A:D,4,0)</f>
        <v>France</v>
      </c>
      <c r="L637" s="12">
        <f>VLOOKUP(Table1[[#This Row],[VisaID]],'DimVisaApplications 2'!A:E,5,0)</f>
        <v>45811</v>
      </c>
      <c r="M637" s="14">
        <f>VLOOKUP(Table1[[#This Row],[VisaID]],'DimVisaApplications 2'!A:G,7,0)</f>
        <v>750</v>
      </c>
      <c r="N637" s="14" t="str">
        <f>VLOOKUP(Table1[[#This Row],[HotelID]],DimHotels!A:B,2,0)</f>
        <v>Hilton</v>
      </c>
      <c r="O637" t="str">
        <f>VLOOKUP(Table1[[#This Row],[HotelID]],DimHotels!A:C,3,0)</f>
        <v>Cairo</v>
      </c>
      <c r="P637" s="14">
        <f>VLOOKUP(Table1[[#This Row],[HotelID]],DimHotels!A:E,5,0)</f>
        <v>494</v>
      </c>
      <c r="Q637" s="14">
        <f>VLOOKUP(Table1[[#This Row],[TicketID]],DimTickets!A:G,7,0)</f>
        <v>3143</v>
      </c>
      <c r="R637" s="14">
        <f>Table1[[#This Row],[Visa Fees]]+Table1[[#This Row],[Night Rate]]+Table1[[#This Row],[Ticket cost]]</f>
        <v>4387</v>
      </c>
    </row>
    <row r="638" spans="1:18" x14ac:dyDescent="0.3">
      <c r="A638" t="s">
        <v>21873</v>
      </c>
      <c r="B638" t="s">
        <v>1838</v>
      </c>
      <c r="C638" t="s">
        <v>13893</v>
      </c>
      <c r="D638" t="s">
        <v>16688</v>
      </c>
      <c r="E638" t="s">
        <v>18242</v>
      </c>
      <c r="F638" s="1">
        <v>45714</v>
      </c>
      <c r="G638" t="str">
        <f>VLOOKUP(Table1[[#This Row],[CustomerID]],DimCustomers!A:B,2,0)</f>
        <v>Veronica Robertson</v>
      </c>
      <c r="H638" t="str">
        <f>VLOOKUP(Table1[[#This Row],[CustomerID]],DimCustomers!A:C,3,0)</f>
        <v>Male</v>
      </c>
      <c r="I638" t="str">
        <f>VLOOKUP(Table1[[#This Row],[CustomerID]],DimCustomers!A:D,4,0)</f>
        <v>Switzerland</v>
      </c>
      <c r="J638" t="str">
        <f>VLOOKUP(Table1[[#This Row],[VisaID]],'DimVisaApplications 2'!A:C,3,0)</f>
        <v>Approved</v>
      </c>
      <c r="K638" t="str">
        <f>VLOOKUP(Table1[[#This Row],[VisaID]],'DimVisaApplications 2'!A:D,4,0)</f>
        <v>USA</v>
      </c>
      <c r="L638" s="12">
        <f>VLOOKUP(Table1[[#This Row],[VisaID]],'DimVisaApplications 2'!A:E,5,0)</f>
        <v>45640</v>
      </c>
      <c r="M638" s="14">
        <f>VLOOKUP(Table1[[#This Row],[VisaID]],'DimVisaApplications 2'!A:G,7,0)</f>
        <v>1801</v>
      </c>
      <c r="N638" s="14" t="str">
        <f>VLOOKUP(Table1[[#This Row],[HotelID]],DimHotels!A:B,2,0)</f>
        <v>Hilton</v>
      </c>
      <c r="O638" t="str">
        <f>VLOOKUP(Table1[[#This Row],[HotelID]],DimHotels!A:C,3,0)</f>
        <v>New York</v>
      </c>
      <c r="P638" s="14">
        <f>VLOOKUP(Table1[[#This Row],[HotelID]],DimHotels!A:E,5,0)</f>
        <v>605</v>
      </c>
      <c r="Q638" s="14">
        <f>VLOOKUP(Table1[[#This Row],[TicketID]],DimTickets!A:G,7,0)</f>
        <v>1645</v>
      </c>
      <c r="R638" s="14">
        <f>Table1[[#This Row],[Visa Fees]]+Table1[[#This Row],[Night Rate]]+Table1[[#This Row],[Ticket cost]]</f>
        <v>4051</v>
      </c>
    </row>
    <row r="639" spans="1:18" x14ac:dyDescent="0.3">
      <c r="A639" t="s">
        <v>21874</v>
      </c>
      <c r="B639" t="s">
        <v>2288</v>
      </c>
      <c r="C639" t="s">
        <v>13664</v>
      </c>
      <c r="D639" t="s">
        <v>17543</v>
      </c>
      <c r="E639" t="s">
        <v>19364</v>
      </c>
      <c r="F639" s="1">
        <v>45782</v>
      </c>
      <c r="G639" t="str">
        <f>VLOOKUP(Table1[[#This Row],[CustomerID]],DimCustomers!A:B,2,0)</f>
        <v>Gordon Wallace</v>
      </c>
      <c r="H639" t="str">
        <f>VLOOKUP(Table1[[#This Row],[CustomerID]],DimCustomers!A:C,3,0)</f>
        <v>Female</v>
      </c>
      <c r="I639" t="str">
        <f>VLOOKUP(Table1[[#This Row],[CustomerID]],DimCustomers!A:D,4,0)</f>
        <v>Saint Vincent and the Grenadines</v>
      </c>
      <c r="J639" t="str">
        <f>VLOOKUP(Table1[[#This Row],[VisaID]],'DimVisaApplications 2'!A:C,3,0)</f>
        <v>Approved</v>
      </c>
      <c r="K639" t="str">
        <f>VLOOKUP(Table1[[#This Row],[VisaID]],'DimVisaApplications 2'!A:D,4,0)</f>
        <v>UAE</v>
      </c>
      <c r="L639" s="12">
        <f>VLOOKUP(Table1[[#This Row],[VisaID]],'DimVisaApplications 2'!A:E,5,0)</f>
        <v>45602</v>
      </c>
      <c r="M639" s="14">
        <f>VLOOKUP(Table1[[#This Row],[VisaID]],'DimVisaApplications 2'!A:G,7,0)</f>
        <v>649</v>
      </c>
      <c r="N639" s="14" t="str">
        <f>VLOOKUP(Table1[[#This Row],[HotelID]],DimHotels!A:B,2,0)</f>
        <v>Four Seasons</v>
      </c>
      <c r="O639" t="str">
        <f>VLOOKUP(Table1[[#This Row],[HotelID]],DimHotels!A:C,3,0)</f>
        <v>Dubai</v>
      </c>
      <c r="P639" s="14">
        <f>VLOOKUP(Table1[[#This Row],[HotelID]],DimHotels!A:E,5,0)</f>
        <v>113</v>
      </c>
      <c r="Q639" s="14">
        <f>VLOOKUP(Table1[[#This Row],[TicketID]],DimTickets!A:G,7,0)</f>
        <v>1846</v>
      </c>
      <c r="R639" s="14">
        <f>Table1[[#This Row],[Visa Fees]]+Table1[[#This Row],[Night Rate]]+Table1[[#This Row],[Ticket cost]]</f>
        <v>2608</v>
      </c>
    </row>
    <row r="640" spans="1:18" x14ac:dyDescent="0.3">
      <c r="A640" t="s">
        <v>21875</v>
      </c>
      <c r="B640" t="s">
        <v>2817</v>
      </c>
      <c r="C640" t="s">
        <v>14863</v>
      </c>
      <c r="D640" t="s">
        <v>15355</v>
      </c>
      <c r="E640" t="s">
        <v>20646</v>
      </c>
      <c r="F640" s="1">
        <v>45781</v>
      </c>
      <c r="G640" t="str">
        <f>VLOOKUP(Table1[[#This Row],[CustomerID]],DimCustomers!A:B,2,0)</f>
        <v>Laura Wagner</v>
      </c>
      <c r="H640" t="str">
        <f>VLOOKUP(Table1[[#This Row],[CustomerID]],DimCustomers!A:C,3,0)</f>
        <v>Male</v>
      </c>
      <c r="I640" t="str">
        <f>VLOOKUP(Table1[[#This Row],[CustomerID]],DimCustomers!A:D,4,0)</f>
        <v>Afghanistan</v>
      </c>
      <c r="J640" t="str">
        <f>VLOOKUP(Table1[[#This Row],[VisaID]],'DimVisaApplications 2'!A:C,3,0)</f>
        <v>Pending</v>
      </c>
      <c r="K640" t="str">
        <f>VLOOKUP(Table1[[#This Row],[VisaID]],'DimVisaApplications 2'!A:D,4,0)</f>
        <v>USA</v>
      </c>
      <c r="L640" s="12">
        <f>VLOOKUP(Table1[[#This Row],[VisaID]],'DimVisaApplications 2'!A:E,5,0)</f>
        <v>45539</v>
      </c>
      <c r="M640" s="14">
        <f>VLOOKUP(Table1[[#This Row],[VisaID]],'DimVisaApplications 2'!A:G,7,0)</f>
        <v>1177</v>
      </c>
      <c r="N640" s="14" t="str">
        <f>VLOOKUP(Table1[[#This Row],[HotelID]],DimHotels!A:B,2,0)</f>
        <v>Four Seasons</v>
      </c>
      <c r="O640" t="str">
        <f>VLOOKUP(Table1[[#This Row],[HotelID]],DimHotels!A:C,3,0)</f>
        <v>London</v>
      </c>
      <c r="P640" s="14">
        <f>VLOOKUP(Table1[[#This Row],[HotelID]],DimHotels!A:E,5,0)</f>
        <v>289</v>
      </c>
      <c r="Q640" s="14">
        <f>VLOOKUP(Table1[[#This Row],[TicketID]],DimTickets!A:G,7,0)</f>
        <v>2095</v>
      </c>
      <c r="R640" s="14">
        <f>Table1[[#This Row],[Visa Fees]]+Table1[[#This Row],[Night Rate]]+Table1[[#This Row],[Ticket cost]]</f>
        <v>3561</v>
      </c>
    </row>
    <row r="641" spans="1:18" x14ac:dyDescent="0.3">
      <c r="A641" t="s">
        <v>21876</v>
      </c>
      <c r="B641" t="s">
        <v>1919</v>
      </c>
      <c r="C641" t="s">
        <v>14985</v>
      </c>
      <c r="D641" t="s">
        <v>16158</v>
      </c>
      <c r="E641" t="s">
        <v>19100</v>
      </c>
      <c r="F641" s="1">
        <v>45741</v>
      </c>
      <c r="G641" t="str">
        <f>VLOOKUP(Table1[[#This Row],[CustomerID]],DimCustomers!A:B,2,0)</f>
        <v>Jennifer Stewart</v>
      </c>
      <c r="H641" t="str">
        <f>VLOOKUP(Table1[[#This Row],[CustomerID]],DimCustomers!A:C,3,0)</f>
        <v>Male</v>
      </c>
      <c r="I641" t="str">
        <f>VLOOKUP(Table1[[#This Row],[CustomerID]],DimCustomers!A:D,4,0)</f>
        <v>Monaco</v>
      </c>
      <c r="J641" t="str">
        <f>VLOOKUP(Table1[[#This Row],[VisaID]],'DimVisaApplications 2'!A:C,3,0)</f>
        <v>Pending</v>
      </c>
      <c r="K641" t="str">
        <f>VLOOKUP(Table1[[#This Row],[VisaID]],'DimVisaApplications 2'!A:D,4,0)</f>
        <v>USA</v>
      </c>
      <c r="L641" s="12">
        <f>VLOOKUP(Table1[[#This Row],[VisaID]],'DimVisaApplications 2'!A:E,5,0)</f>
        <v>45530</v>
      </c>
      <c r="M641" s="14">
        <f>VLOOKUP(Table1[[#This Row],[VisaID]],'DimVisaApplications 2'!A:G,7,0)</f>
        <v>1758</v>
      </c>
      <c r="N641" s="14" t="str">
        <f>VLOOKUP(Table1[[#This Row],[HotelID]],DimHotels!A:B,2,0)</f>
        <v>Hilton</v>
      </c>
      <c r="O641" t="str">
        <f>VLOOKUP(Table1[[#This Row],[HotelID]],DimHotels!A:C,3,0)</f>
        <v>London</v>
      </c>
      <c r="P641" s="14">
        <f>VLOOKUP(Table1[[#This Row],[HotelID]],DimHotels!A:E,5,0)</f>
        <v>519</v>
      </c>
      <c r="Q641" s="14">
        <f>VLOOKUP(Table1[[#This Row],[TicketID]],DimTickets!A:G,7,0)</f>
        <v>1552</v>
      </c>
      <c r="R641" s="14">
        <f>Table1[[#This Row],[Visa Fees]]+Table1[[#This Row],[Night Rate]]+Table1[[#This Row],[Ticket cost]]</f>
        <v>3829</v>
      </c>
    </row>
    <row r="642" spans="1:18" x14ac:dyDescent="0.3">
      <c r="A642" t="s">
        <v>21877</v>
      </c>
      <c r="B642" t="s">
        <v>2182</v>
      </c>
      <c r="C642" t="s">
        <v>14656</v>
      </c>
      <c r="D642" t="s">
        <v>17289</v>
      </c>
      <c r="E642" t="s">
        <v>21112</v>
      </c>
      <c r="F642" s="1">
        <v>45778</v>
      </c>
      <c r="G642" t="str">
        <f>VLOOKUP(Table1[[#This Row],[CustomerID]],DimCustomers!A:B,2,0)</f>
        <v>Veronica Collier</v>
      </c>
      <c r="H642" t="str">
        <f>VLOOKUP(Table1[[#This Row],[CustomerID]],DimCustomers!A:C,3,0)</f>
        <v>Male</v>
      </c>
      <c r="I642" t="str">
        <f>VLOOKUP(Table1[[#This Row],[CustomerID]],DimCustomers!A:D,4,0)</f>
        <v>Portugal</v>
      </c>
      <c r="J642" t="str">
        <f>VLOOKUP(Table1[[#This Row],[VisaID]],'DimVisaApplications 2'!A:C,3,0)</f>
        <v>Pending</v>
      </c>
      <c r="K642" t="str">
        <f>VLOOKUP(Table1[[#This Row],[VisaID]],'DimVisaApplications 2'!A:D,4,0)</f>
        <v>UK</v>
      </c>
      <c r="L642" s="12">
        <f>VLOOKUP(Table1[[#This Row],[VisaID]],'DimVisaApplications 2'!A:E,5,0)</f>
        <v>45558</v>
      </c>
      <c r="M642" s="14">
        <f>VLOOKUP(Table1[[#This Row],[VisaID]],'DimVisaApplications 2'!A:G,7,0)</f>
        <v>1002</v>
      </c>
      <c r="N642" s="14" t="str">
        <f>VLOOKUP(Table1[[#This Row],[HotelID]],DimHotels!A:B,2,0)</f>
        <v>Marriott</v>
      </c>
      <c r="O642" t="str">
        <f>VLOOKUP(Table1[[#This Row],[HotelID]],DimHotels!A:C,3,0)</f>
        <v>Dubai</v>
      </c>
      <c r="P642" s="14">
        <f>VLOOKUP(Table1[[#This Row],[HotelID]],DimHotels!A:E,5,0)</f>
        <v>114</v>
      </c>
      <c r="Q642" s="14">
        <f>VLOOKUP(Table1[[#This Row],[TicketID]],DimTickets!A:G,7,0)</f>
        <v>3952</v>
      </c>
      <c r="R642" s="14">
        <f>Table1[[#This Row],[Visa Fees]]+Table1[[#This Row],[Night Rate]]+Table1[[#This Row],[Ticket cost]]</f>
        <v>5068</v>
      </c>
    </row>
    <row r="643" spans="1:18" x14ac:dyDescent="0.3">
      <c r="A643" t="s">
        <v>21878</v>
      </c>
      <c r="B643" t="s">
        <v>2288</v>
      </c>
      <c r="C643" t="s">
        <v>13211</v>
      </c>
      <c r="D643" t="s">
        <v>17532</v>
      </c>
      <c r="E643" t="s">
        <v>20462</v>
      </c>
      <c r="F643" s="1">
        <v>45728</v>
      </c>
      <c r="G643" t="str">
        <f>VLOOKUP(Table1[[#This Row],[CustomerID]],DimCustomers!A:B,2,0)</f>
        <v>Gordon Wallace</v>
      </c>
      <c r="H643" t="str">
        <f>VLOOKUP(Table1[[#This Row],[CustomerID]],DimCustomers!A:C,3,0)</f>
        <v>Female</v>
      </c>
      <c r="I643" t="str">
        <f>VLOOKUP(Table1[[#This Row],[CustomerID]],DimCustomers!A:D,4,0)</f>
        <v>Saint Vincent and the Grenadines</v>
      </c>
      <c r="J643" t="str">
        <f>VLOOKUP(Table1[[#This Row],[VisaID]],'DimVisaApplications 2'!A:C,3,0)</f>
        <v>Rejected</v>
      </c>
      <c r="K643" t="str">
        <f>VLOOKUP(Table1[[#This Row],[VisaID]],'DimVisaApplications 2'!A:D,4,0)</f>
        <v>France</v>
      </c>
      <c r="L643" s="12">
        <f>VLOOKUP(Table1[[#This Row],[VisaID]],'DimVisaApplications 2'!A:E,5,0)</f>
        <v>45750</v>
      </c>
      <c r="M643" s="14">
        <f>VLOOKUP(Table1[[#This Row],[VisaID]],'DimVisaApplications 2'!A:G,7,0)</f>
        <v>1432</v>
      </c>
      <c r="N643" s="14" t="str">
        <f>VLOOKUP(Table1[[#This Row],[HotelID]],DimHotels!A:B,2,0)</f>
        <v>Radisson</v>
      </c>
      <c r="O643" t="str">
        <f>VLOOKUP(Table1[[#This Row],[HotelID]],DimHotels!A:C,3,0)</f>
        <v>New York</v>
      </c>
      <c r="P643" s="14">
        <f>VLOOKUP(Table1[[#This Row],[HotelID]],DimHotels!A:E,5,0)</f>
        <v>337</v>
      </c>
      <c r="Q643" s="14">
        <f>VLOOKUP(Table1[[#This Row],[TicketID]],DimTickets!A:G,7,0)</f>
        <v>4682</v>
      </c>
      <c r="R643" s="14">
        <f>Table1[[#This Row],[Visa Fees]]+Table1[[#This Row],[Night Rate]]+Table1[[#This Row],[Ticket cost]]</f>
        <v>6451</v>
      </c>
    </row>
    <row r="644" spans="1:18" x14ac:dyDescent="0.3">
      <c r="A644" t="s">
        <v>21879</v>
      </c>
      <c r="B644" t="s">
        <v>1106</v>
      </c>
      <c r="C644" t="s">
        <v>13731</v>
      </c>
      <c r="D644" t="s">
        <v>16905</v>
      </c>
      <c r="E644" t="s">
        <v>21012</v>
      </c>
      <c r="F644" s="1">
        <v>45718</v>
      </c>
      <c r="G644" t="str">
        <f>VLOOKUP(Table1[[#This Row],[CustomerID]],DimCustomers!A:B,2,0)</f>
        <v>Robin Davis</v>
      </c>
      <c r="H644" t="str">
        <f>VLOOKUP(Table1[[#This Row],[CustomerID]],DimCustomers!A:C,3,0)</f>
        <v>Female</v>
      </c>
      <c r="I644" t="str">
        <f>VLOOKUP(Table1[[#This Row],[CustomerID]],DimCustomers!A:D,4,0)</f>
        <v>Saint Martin</v>
      </c>
      <c r="J644" t="str">
        <f>VLOOKUP(Table1[[#This Row],[VisaID]],'DimVisaApplications 2'!A:C,3,0)</f>
        <v>Approved</v>
      </c>
      <c r="K644" t="str">
        <f>VLOOKUP(Table1[[#This Row],[VisaID]],'DimVisaApplications 2'!A:D,4,0)</f>
        <v>Germany</v>
      </c>
      <c r="L644" s="12">
        <f>VLOOKUP(Table1[[#This Row],[VisaID]],'DimVisaApplications 2'!A:E,5,0)</f>
        <v>45497</v>
      </c>
      <c r="M644" s="14">
        <f>VLOOKUP(Table1[[#This Row],[VisaID]],'DimVisaApplications 2'!A:G,7,0)</f>
        <v>1567</v>
      </c>
      <c r="N644" s="14" t="str">
        <f>VLOOKUP(Table1[[#This Row],[HotelID]],DimHotels!A:B,2,0)</f>
        <v>Marriott</v>
      </c>
      <c r="O644" t="str">
        <f>VLOOKUP(Table1[[#This Row],[HotelID]],DimHotels!A:C,3,0)</f>
        <v>London</v>
      </c>
      <c r="P644" s="14">
        <f>VLOOKUP(Table1[[#This Row],[HotelID]],DimHotels!A:E,5,0)</f>
        <v>643</v>
      </c>
      <c r="Q644" s="14">
        <f>VLOOKUP(Table1[[#This Row],[TicketID]],DimTickets!A:G,7,0)</f>
        <v>2345</v>
      </c>
      <c r="R644" s="14">
        <f>Table1[[#This Row],[Visa Fees]]+Table1[[#This Row],[Night Rate]]+Table1[[#This Row],[Ticket cost]]</f>
        <v>4555</v>
      </c>
    </row>
    <row r="645" spans="1:18" x14ac:dyDescent="0.3">
      <c r="A645" t="s">
        <v>21880</v>
      </c>
      <c r="B645" t="s">
        <v>1044</v>
      </c>
      <c r="C645" t="s">
        <v>13381</v>
      </c>
      <c r="D645" t="s">
        <v>15212</v>
      </c>
      <c r="E645" t="s">
        <v>19270</v>
      </c>
      <c r="F645" s="1">
        <v>45682</v>
      </c>
      <c r="G645" t="str">
        <f>VLOOKUP(Table1[[#This Row],[CustomerID]],DimCustomers!A:B,2,0)</f>
        <v>Emily Thompson</v>
      </c>
      <c r="H645" t="str">
        <f>VLOOKUP(Table1[[#This Row],[CustomerID]],DimCustomers!A:C,3,0)</f>
        <v>Female</v>
      </c>
      <c r="I645" t="str">
        <f>VLOOKUP(Table1[[#This Row],[CustomerID]],DimCustomers!A:D,4,0)</f>
        <v>France</v>
      </c>
      <c r="J645" t="str">
        <f>VLOOKUP(Table1[[#This Row],[VisaID]],'DimVisaApplications 2'!A:C,3,0)</f>
        <v>Approved</v>
      </c>
      <c r="K645" t="str">
        <f>VLOOKUP(Table1[[#This Row],[VisaID]],'DimVisaApplications 2'!A:D,4,0)</f>
        <v>Germany</v>
      </c>
      <c r="L645" s="12">
        <f>VLOOKUP(Table1[[#This Row],[VisaID]],'DimVisaApplications 2'!A:E,5,0)</f>
        <v>45593</v>
      </c>
      <c r="M645" s="14">
        <f>VLOOKUP(Table1[[#This Row],[VisaID]],'DimVisaApplications 2'!A:G,7,0)</f>
        <v>1227</v>
      </c>
      <c r="N645" s="14" t="str">
        <f>VLOOKUP(Table1[[#This Row],[HotelID]],DimHotels!A:B,2,0)</f>
        <v>Four Seasons</v>
      </c>
      <c r="O645" t="str">
        <f>VLOOKUP(Table1[[#This Row],[HotelID]],DimHotels!A:C,3,0)</f>
        <v>New York</v>
      </c>
      <c r="P645" s="14">
        <f>VLOOKUP(Table1[[#This Row],[HotelID]],DimHotels!A:E,5,0)</f>
        <v>551</v>
      </c>
      <c r="Q645" s="14">
        <f>VLOOKUP(Table1[[#This Row],[TicketID]],DimTickets!A:G,7,0)</f>
        <v>1047</v>
      </c>
      <c r="R645" s="14">
        <f>Table1[[#This Row],[Visa Fees]]+Table1[[#This Row],[Night Rate]]+Table1[[#This Row],[Ticket cost]]</f>
        <v>2825</v>
      </c>
    </row>
    <row r="646" spans="1:18" x14ac:dyDescent="0.3">
      <c r="A646" t="s">
        <v>21881</v>
      </c>
      <c r="B646" t="s">
        <v>995</v>
      </c>
      <c r="C646" t="s">
        <v>14404</v>
      </c>
      <c r="D646" t="s">
        <v>17168</v>
      </c>
      <c r="E646" t="s">
        <v>18844</v>
      </c>
      <c r="F646" s="1">
        <v>45822</v>
      </c>
      <c r="G646" t="str">
        <f>VLOOKUP(Table1[[#This Row],[CustomerID]],DimCustomers!A:B,2,0)</f>
        <v>Jorge Long</v>
      </c>
      <c r="H646" t="str">
        <f>VLOOKUP(Table1[[#This Row],[CustomerID]],DimCustomers!A:C,3,0)</f>
        <v>Male</v>
      </c>
      <c r="I646" t="str">
        <f>VLOOKUP(Table1[[#This Row],[CustomerID]],DimCustomers!A:D,4,0)</f>
        <v>South Georgia and the South Sandwich Islands</v>
      </c>
      <c r="J646" t="str">
        <f>VLOOKUP(Table1[[#This Row],[VisaID]],'DimVisaApplications 2'!A:C,3,0)</f>
        <v>Approved</v>
      </c>
      <c r="K646" t="str">
        <f>VLOOKUP(Table1[[#This Row],[VisaID]],'DimVisaApplications 2'!A:D,4,0)</f>
        <v>UAE</v>
      </c>
      <c r="L646" s="12">
        <f>VLOOKUP(Table1[[#This Row],[VisaID]],'DimVisaApplications 2'!A:E,5,0)</f>
        <v>45821</v>
      </c>
      <c r="M646" s="14">
        <f>VLOOKUP(Table1[[#This Row],[VisaID]],'DimVisaApplications 2'!A:G,7,0)</f>
        <v>645</v>
      </c>
      <c r="N646" s="14" t="str">
        <f>VLOOKUP(Table1[[#This Row],[HotelID]],DimHotels!A:B,2,0)</f>
        <v>Four Seasons</v>
      </c>
      <c r="O646" t="str">
        <f>VLOOKUP(Table1[[#This Row],[HotelID]],DimHotels!A:C,3,0)</f>
        <v>London</v>
      </c>
      <c r="P646" s="14">
        <f>VLOOKUP(Table1[[#This Row],[HotelID]],DimHotels!A:E,5,0)</f>
        <v>693</v>
      </c>
      <c r="Q646" s="14">
        <f>VLOOKUP(Table1[[#This Row],[TicketID]],DimTickets!A:G,7,0)</f>
        <v>2401</v>
      </c>
      <c r="R646" s="14">
        <f>Table1[[#This Row],[Visa Fees]]+Table1[[#This Row],[Night Rate]]+Table1[[#This Row],[Ticket cost]]</f>
        <v>3739</v>
      </c>
    </row>
    <row r="647" spans="1:18" x14ac:dyDescent="0.3">
      <c r="A647" t="s">
        <v>21882</v>
      </c>
      <c r="B647" t="s">
        <v>2006</v>
      </c>
      <c r="C647" t="s">
        <v>13315</v>
      </c>
      <c r="D647" t="s">
        <v>16093</v>
      </c>
      <c r="E647" t="s">
        <v>20711</v>
      </c>
      <c r="F647" s="1">
        <v>45776</v>
      </c>
      <c r="G647" t="str">
        <f>VLOOKUP(Table1[[#This Row],[CustomerID]],DimCustomers!A:B,2,0)</f>
        <v>Debbie Henderson</v>
      </c>
      <c r="H647" t="str">
        <f>VLOOKUP(Table1[[#This Row],[CustomerID]],DimCustomers!A:C,3,0)</f>
        <v>Male</v>
      </c>
      <c r="I647" t="str">
        <f>VLOOKUP(Table1[[#This Row],[CustomerID]],DimCustomers!A:D,4,0)</f>
        <v>Nigeria</v>
      </c>
      <c r="J647" t="str">
        <f>VLOOKUP(Table1[[#This Row],[VisaID]],'DimVisaApplications 2'!A:C,3,0)</f>
        <v>Rejected</v>
      </c>
      <c r="K647" t="str">
        <f>VLOOKUP(Table1[[#This Row],[VisaID]],'DimVisaApplications 2'!A:D,4,0)</f>
        <v>UK</v>
      </c>
      <c r="L647" s="12">
        <f>VLOOKUP(Table1[[#This Row],[VisaID]],'DimVisaApplications 2'!A:E,5,0)</f>
        <v>45552</v>
      </c>
      <c r="M647" s="14">
        <f>VLOOKUP(Table1[[#This Row],[VisaID]],'DimVisaApplications 2'!A:G,7,0)</f>
        <v>515</v>
      </c>
      <c r="N647" s="14" t="str">
        <f>VLOOKUP(Table1[[#This Row],[HotelID]],DimHotels!A:B,2,0)</f>
        <v>Hilton</v>
      </c>
      <c r="O647" t="str">
        <f>VLOOKUP(Table1[[#This Row],[HotelID]],DimHotels!A:C,3,0)</f>
        <v>New York</v>
      </c>
      <c r="P647" s="14">
        <f>VLOOKUP(Table1[[#This Row],[HotelID]],DimHotels!A:E,5,0)</f>
        <v>527</v>
      </c>
      <c r="Q647" s="14">
        <f>VLOOKUP(Table1[[#This Row],[TicketID]],DimTickets!A:G,7,0)</f>
        <v>3510</v>
      </c>
      <c r="R647" s="14">
        <f>Table1[[#This Row],[Visa Fees]]+Table1[[#This Row],[Night Rate]]+Table1[[#This Row],[Ticket cost]]</f>
        <v>4552</v>
      </c>
    </row>
    <row r="648" spans="1:18" x14ac:dyDescent="0.3">
      <c r="A648" t="s">
        <v>21883</v>
      </c>
      <c r="B648" t="s">
        <v>996</v>
      </c>
      <c r="C648" t="s">
        <v>12234</v>
      </c>
      <c r="D648" t="s">
        <v>17070</v>
      </c>
      <c r="E648" t="s">
        <v>20698</v>
      </c>
      <c r="F648" s="1">
        <v>45803</v>
      </c>
      <c r="G648" t="str">
        <f>VLOOKUP(Table1[[#This Row],[CustomerID]],DimCustomers!A:B,2,0)</f>
        <v>Stephanie Davis</v>
      </c>
      <c r="H648" t="str">
        <f>VLOOKUP(Table1[[#This Row],[CustomerID]],DimCustomers!A:C,3,0)</f>
        <v>Female</v>
      </c>
      <c r="I648" t="str">
        <f>VLOOKUP(Table1[[#This Row],[CustomerID]],DimCustomers!A:D,4,0)</f>
        <v>Gabon</v>
      </c>
      <c r="J648" t="str">
        <f>VLOOKUP(Table1[[#This Row],[VisaID]],'DimVisaApplications 2'!A:C,3,0)</f>
        <v>Pending</v>
      </c>
      <c r="K648" t="str">
        <f>VLOOKUP(Table1[[#This Row],[VisaID]],'DimVisaApplications 2'!A:D,4,0)</f>
        <v>UAE</v>
      </c>
      <c r="L648" s="12">
        <f>VLOOKUP(Table1[[#This Row],[VisaID]],'DimVisaApplications 2'!A:E,5,0)</f>
        <v>45498</v>
      </c>
      <c r="M648" s="14">
        <f>VLOOKUP(Table1[[#This Row],[VisaID]],'DimVisaApplications 2'!A:G,7,0)</f>
        <v>551</v>
      </c>
      <c r="N648" s="14" t="str">
        <f>VLOOKUP(Table1[[#This Row],[HotelID]],DimHotels!A:B,2,0)</f>
        <v>Radisson</v>
      </c>
      <c r="O648" t="str">
        <f>VLOOKUP(Table1[[#This Row],[HotelID]],DimHotels!A:C,3,0)</f>
        <v>Cairo</v>
      </c>
      <c r="P648" s="14">
        <f>VLOOKUP(Table1[[#This Row],[HotelID]],DimHotels!A:E,5,0)</f>
        <v>308</v>
      </c>
      <c r="Q648" s="14">
        <f>VLOOKUP(Table1[[#This Row],[TicketID]],DimTickets!A:G,7,0)</f>
        <v>1974</v>
      </c>
      <c r="R648" s="14">
        <f>Table1[[#This Row],[Visa Fees]]+Table1[[#This Row],[Night Rate]]+Table1[[#This Row],[Ticket cost]]</f>
        <v>2833</v>
      </c>
    </row>
    <row r="649" spans="1:18" x14ac:dyDescent="0.3">
      <c r="A649" t="s">
        <v>21884</v>
      </c>
      <c r="B649" t="s">
        <v>1906</v>
      </c>
      <c r="C649" t="s">
        <v>14903</v>
      </c>
      <c r="D649" t="s">
        <v>16525</v>
      </c>
      <c r="E649" t="s">
        <v>19897</v>
      </c>
      <c r="F649" s="1">
        <v>45768</v>
      </c>
      <c r="G649" t="str">
        <f>VLOOKUP(Table1[[#This Row],[CustomerID]],DimCustomers!A:B,2,0)</f>
        <v>Natasha Mcclain</v>
      </c>
      <c r="H649" t="str">
        <f>VLOOKUP(Table1[[#This Row],[CustomerID]],DimCustomers!A:C,3,0)</f>
        <v>Male</v>
      </c>
      <c r="I649" t="str">
        <f>VLOOKUP(Table1[[#This Row],[CustomerID]],DimCustomers!A:D,4,0)</f>
        <v>Peru</v>
      </c>
      <c r="J649" t="str">
        <f>VLOOKUP(Table1[[#This Row],[VisaID]],'DimVisaApplications 2'!A:C,3,0)</f>
        <v>Rejected</v>
      </c>
      <c r="K649" t="str">
        <f>VLOOKUP(Table1[[#This Row],[VisaID]],'DimVisaApplications 2'!A:D,4,0)</f>
        <v>UAE</v>
      </c>
      <c r="L649" s="12">
        <f>VLOOKUP(Table1[[#This Row],[VisaID]],'DimVisaApplications 2'!A:E,5,0)</f>
        <v>45602</v>
      </c>
      <c r="M649" s="14">
        <f>VLOOKUP(Table1[[#This Row],[VisaID]],'DimVisaApplications 2'!A:G,7,0)</f>
        <v>1657</v>
      </c>
      <c r="N649" s="14" t="str">
        <f>VLOOKUP(Table1[[#This Row],[HotelID]],DimHotels!A:B,2,0)</f>
        <v>Hilton</v>
      </c>
      <c r="O649" t="str">
        <f>VLOOKUP(Table1[[#This Row],[HotelID]],DimHotels!A:C,3,0)</f>
        <v>New York</v>
      </c>
      <c r="P649" s="14">
        <f>VLOOKUP(Table1[[#This Row],[HotelID]],DimHotels!A:E,5,0)</f>
        <v>473</v>
      </c>
      <c r="Q649" s="14">
        <f>VLOOKUP(Table1[[#This Row],[TicketID]],DimTickets!A:G,7,0)</f>
        <v>2554</v>
      </c>
      <c r="R649" s="14">
        <f>Table1[[#This Row],[Visa Fees]]+Table1[[#This Row],[Night Rate]]+Table1[[#This Row],[Ticket cost]]</f>
        <v>4684</v>
      </c>
    </row>
    <row r="650" spans="1:18" x14ac:dyDescent="0.3">
      <c r="A650" t="s">
        <v>21885</v>
      </c>
      <c r="B650" t="s">
        <v>1642</v>
      </c>
      <c r="C650" t="s">
        <v>14925</v>
      </c>
      <c r="D650" t="s">
        <v>17303</v>
      </c>
      <c r="E650" t="s">
        <v>19548</v>
      </c>
      <c r="F650" s="1">
        <v>45770</v>
      </c>
      <c r="G650" t="str">
        <f>VLOOKUP(Table1[[#This Row],[CustomerID]],DimCustomers!A:B,2,0)</f>
        <v>Kevin Harper</v>
      </c>
      <c r="H650" t="str">
        <f>VLOOKUP(Table1[[#This Row],[CustomerID]],DimCustomers!A:C,3,0)</f>
        <v>Male</v>
      </c>
      <c r="I650" t="str">
        <f>VLOOKUP(Table1[[#This Row],[CustomerID]],DimCustomers!A:D,4,0)</f>
        <v>Qatar</v>
      </c>
      <c r="J650" t="str">
        <f>VLOOKUP(Table1[[#This Row],[VisaID]],'DimVisaApplications 2'!A:C,3,0)</f>
        <v>Rejected</v>
      </c>
      <c r="K650" t="str">
        <f>VLOOKUP(Table1[[#This Row],[VisaID]],'DimVisaApplications 2'!A:D,4,0)</f>
        <v>USA</v>
      </c>
      <c r="L650" s="12">
        <f>VLOOKUP(Table1[[#This Row],[VisaID]],'DimVisaApplications 2'!A:E,5,0)</f>
        <v>45812</v>
      </c>
      <c r="M650" s="14">
        <f>VLOOKUP(Table1[[#This Row],[VisaID]],'DimVisaApplications 2'!A:G,7,0)</f>
        <v>1064</v>
      </c>
      <c r="N650" s="14" t="str">
        <f>VLOOKUP(Table1[[#This Row],[HotelID]],DimHotels!A:B,2,0)</f>
        <v>Marriott</v>
      </c>
      <c r="O650" t="str">
        <f>VLOOKUP(Table1[[#This Row],[HotelID]],DimHotels!A:C,3,0)</f>
        <v>Cairo</v>
      </c>
      <c r="P650" s="14">
        <f>VLOOKUP(Table1[[#This Row],[HotelID]],DimHotels!A:E,5,0)</f>
        <v>506</v>
      </c>
      <c r="Q650" s="14">
        <f>VLOOKUP(Table1[[#This Row],[TicketID]],DimTickets!A:G,7,0)</f>
        <v>1937</v>
      </c>
      <c r="R650" s="14">
        <f>Table1[[#This Row],[Visa Fees]]+Table1[[#This Row],[Night Rate]]+Table1[[#This Row],[Ticket cost]]</f>
        <v>3507</v>
      </c>
    </row>
    <row r="651" spans="1:18" x14ac:dyDescent="0.3">
      <c r="A651" t="s">
        <v>21886</v>
      </c>
      <c r="B651" t="s">
        <v>945</v>
      </c>
      <c r="C651" t="s">
        <v>13926</v>
      </c>
      <c r="D651" t="s">
        <v>17334</v>
      </c>
      <c r="E651" t="s">
        <v>20226</v>
      </c>
      <c r="F651" s="1">
        <v>45808</v>
      </c>
      <c r="G651" t="str">
        <f>VLOOKUP(Table1[[#This Row],[CustomerID]],DimCustomers!A:B,2,0)</f>
        <v>Collin Wilson</v>
      </c>
      <c r="H651" t="str">
        <f>VLOOKUP(Table1[[#This Row],[CustomerID]],DimCustomers!A:C,3,0)</f>
        <v>Male</v>
      </c>
      <c r="I651" t="str">
        <f>VLOOKUP(Table1[[#This Row],[CustomerID]],DimCustomers!A:D,4,0)</f>
        <v>American Samoa</v>
      </c>
      <c r="J651" t="str">
        <f>VLOOKUP(Table1[[#This Row],[VisaID]],'DimVisaApplications 2'!A:C,3,0)</f>
        <v>Approved</v>
      </c>
      <c r="K651" t="str">
        <f>VLOOKUP(Table1[[#This Row],[VisaID]],'DimVisaApplications 2'!A:D,4,0)</f>
        <v>UK</v>
      </c>
      <c r="L651" s="12">
        <f>VLOOKUP(Table1[[#This Row],[VisaID]],'DimVisaApplications 2'!A:E,5,0)</f>
        <v>45649</v>
      </c>
      <c r="M651" s="14">
        <f>VLOOKUP(Table1[[#This Row],[VisaID]],'DimVisaApplications 2'!A:G,7,0)</f>
        <v>594</v>
      </c>
      <c r="N651" s="14" t="str">
        <f>VLOOKUP(Table1[[#This Row],[HotelID]],DimHotels!A:B,2,0)</f>
        <v>Four Seasons</v>
      </c>
      <c r="O651" t="str">
        <f>VLOOKUP(Table1[[#This Row],[HotelID]],DimHotels!A:C,3,0)</f>
        <v>Paris</v>
      </c>
      <c r="P651" s="14">
        <f>VLOOKUP(Table1[[#This Row],[HotelID]],DimHotels!A:E,5,0)</f>
        <v>681</v>
      </c>
      <c r="Q651" s="14">
        <f>VLOOKUP(Table1[[#This Row],[TicketID]],DimTickets!A:G,7,0)</f>
        <v>4109</v>
      </c>
      <c r="R651" s="14">
        <f>Table1[[#This Row],[Visa Fees]]+Table1[[#This Row],[Night Rate]]+Table1[[#This Row],[Ticket cost]]</f>
        <v>5384</v>
      </c>
    </row>
    <row r="652" spans="1:18" x14ac:dyDescent="0.3">
      <c r="A652" t="s">
        <v>21887</v>
      </c>
      <c r="B652" t="s">
        <v>809</v>
      </c>
      <c r="C652" t="s">
        <v>14448</v>
      </c>
      <c r="D652" t="s">
        <v>15534</v>
      </c>
      <c r="E652" t="s">
        <v>19304</v>
      </c>
      <c r="F652" s="1">
        <v>45775</v>
      </c>
      <c r="G652" t="str">
        <f>VLOOKUP(Table1[[#This Row],[CustomerID]],DimCustomers!A:B,2,0)</f>
        <v>Andrew Alexander</v>
      </c>
      <c r="H652" t="str">
        <f>VLOOKUP(Table1[[#This Row],[CustomerID]],DimCustomers!A:C,3,0)</f>
        <v>Male</v>
      </c>
      <c r="I652" t="str">
        <f>VLOOKUP(Table1[[#This Row],[CustomerID]],DimCustomers!A:D,4,0)</f>
        <v>Serbia</v>
      </c>
      <c r="J652" t="str">
        <f>VLOOKUP(Table1[[#This Row],[VisaID]],'DimVisaApplications 2'!A:C,3,0)</f>
        <v>Pending</v>
      </c>
      <c r="K652" t="str">
        <f>VLOOKUP(Table1[[#This Row],[VisaID]],'DimVisaApplications 2'!A:D,4,0)</f>
        <v>Canada</v>
      </c>
      <c r="L652" s="12">
        <f>VLOOKUP(Table1[[#This Row],[VisaID]],'DimVisaApplications 2'!A:E,5,0)</f>
        <v>45714</v>
      </c>
      <c r="M652" s="14">
        <f>VLOOKUP(Table1[[#This Row],[VisaID]],'DimVisaApplications 2'!A:G,7,0)</f>
        <v>1407</v>
      </c>
      <c r="N652" s="14" t="str">
        <f>VLOOKUP(Table1[[#This Row],[HotelID]],DimHotels!A:B,2,0)</f>
        <v>Hilton</v>
      </c>
      <c r="O652" t="str">
        <f>VLOOKUP(Table1[[#This Row],[HotelID]],DimHotels!A:C,3,0)</f>
        <v>London</v>
      </c>
      <c r="P652" s="14">
        <f>VLOOKUP(Table1[[#This Row],[HotelID]],DimHotels!A:E,5,0)</f>
        <v>340</v>
      </c>
      <c r="Q652" s="14">
        <f>VLOOKUP(Table1[[#This Row],[TicketID]],DimTickets!A:G,7,0)</f>
        <v>4209</v>
      </c>
      <c r="R652" s="14">
        <f>Table1[[#This Row],[Visa Fees]]+Table1[[#This Row],[Night Rate]]+Table1[[#This Row],[Ticket cost]]</f>
        <v>5956</v>
      </c>
    </row>
    <row r="653" spans="1:18" x14ac:dyDescent="0.3">
      <c r="A653" t="s">
        <v>21888</v>
      </c>
      <c r="B653" t="s">
        <v>2668</v>
      </c>
      <c r="C653" t="s">
        <v>13828</v>
      </c>
      <c r="D653" t="s">
        <v>15284</v>
      </c>
      <c r="E653" t="s">
        <v>19135</v>
      </c>
      <c r="F653" s="1">
        <v>45751</v>
      </c>
      <c r="G653" t="str">
        <f>VLOOKUP(Table1[[#This Row],[CustomerID]],DimCustomers!A:B,2,0)</f>
        <v>Sarah Ray</v>
      </c>
      <c r="H653" t="str">
        <f>VLOOKUP(Table1[[#This Row],[CustomerID]],DimCustomers!A:C,3,0)</f>
        <v>Female</v>
      </c>
      <c r="I653" t="str">
        <f>VLOOKUP(Table1[[#This Row],[CustomerID]],DimCustomers!A:D,4,0)</f>
        <v>Tajikistan</v>
      </c>
      <c r="J653" t="str">
        <f>VLOOKUP(Table1[[#This Row],[VisaID]],'DimVisaApplications 2'!A:C,3,0)</f>
        <v>Rejected</v>
      </c>
      <c r="K653" t="str">
        <f>VLOOKUP(Table1[[#This Row],[VisaID]],'DimVisaApplications 2'!A:D,4,0)</f>
        <v>Germany</v>
      </c>
      <c r="L653" s="12">
        <f>VLOOKUP(Table1[[#This Row],[VisaID]],'DimVisaApplications 2'!A:E,5,0)</f>
        <v>45531</v>
      </c>
      <c r="M653" s="14">
        <f>VLOOKUP(Table1[[#This Row],[VisaID]],'DimVisaApplications 2'!A:G,7,0)</f>
        <v>507</v>
      </c>
      <c r="N653" s="14" t="str">
        <f>VLOOKUP(Table1[[#This Row],[HotelID]],DimHotels!A:B,2,0)</f>
        <v>Hilton</v>
      </c>
      <c r="O653" t="str">
        <f>VLOOKUP(Table1[[#This Row],[HotelID]],DimHotels!A:C,3,0)</f>
        <v>Cairo</v>
      </c>
      <c r="P653" s="14">
        <f>VLOOKUP(Table1[[#This Row],[HotelID]],DimHotels!A:E,5,0)</f>
        <v>608</v>
      </c>
      <c r="Q653" s="14">
        <f>VLOOKUP(Table1[[#This Row],[TicketID]],DimTickets!A:G,7,0)</f>
        <v>2342</v>
      </c>
      <c r="R653" s="14">
        <f>Table1[[#This Row],[Visa Fees]]+Table1[[#This Row],[Night Rate]]+Table1[[#This Row],[Ticket cost]]</f>
        <v>3457</v>
      </c>
    </row>
    <row r="654" spans="1:18" x14ac:dyDescent="0.3">
      <c r="A654" t="s">
        <v>21889</v>
      </c>
      <c r="B654" t="s">
        <v>372</v>
      </c>
      <c r="C654" t="s">
        <v>12521</v>
      </c>
      <c r="D654" t="s">
        <v>15258</v>
      </c>
      <c r="E654" t="s">
        <v>21098</v>
      </c>
      <c r="F654" s="1">
        <v>45821</v>
      </c>
      <c r="G654" t="str">
        <f>VLOOKUP(Table1[[#This Row],[CustomerID]],DimCustomers!A:B,2,0)</f>
        <v>Cesar Castillo</v>
      </c>
      <c r="H654" t="str">
        <f>VLOOKUP(Table1[[#This Row],[CustomerID]],DimCustomers!A:C,3,0)</f>
        <v>Male</v>
      </c>
      <c r="I654" t="str">
        <f>VLOOKUP(Table1[[#This Row],[CustomerID]],DimCustomers!A:D,4,0)</f>
        <v>Guadeloupe</v>
      </c>
      <c r="J654" t="str">
        <f>VLOOKUP(Table1[[#This Row],[VisaID]],'DimVisaApplications 2'!A:C,3,0)</f>
        <v>Approved</v>
      </c>
      <c r="K654" t="str">
        <f>VLOOKUP(Table1[[#This Row],[VisaID]],'DimVisaApplications 2'!A:D,4,0)</f>
        <v>UK</v>
      </c>
      <c r="L654" s="12">
        <f>VLOOKUP(Table1[[#This Row],[VisaID]],'DimVisaApplications 2'!A:E,5,0)</f>
        <v>45767</v>
      </c>
      <c r="M654" s="14">
        <f>VLOOKUP(Table1[[#This Row],[VisaID]],'DimVisaApplications 2'!A:G,7,0)</f>
        <v>968</v>
      </c>
      <c r="N654" s="14" t="str">
        <f>VLOOKUP(Table1[[#This Row],[HotelID]],DimHotels!A:B,2,0)</f>
        <v>Hilton</v>
      </c>
      <c r="O654" t="str">
        <f>VLOOKUP(Table1[[#This Row],[HotelID]],DimHotels!A:C,3,0)</f>
        <v>London</v>
      </c>
      <c r="P654" s="14">
        <f>VLOOKUP(Table1[[#This Row],[HotelID]],DimHotels!A:E,5,0)</f>
        <v>533</v>
      </c>
      <c r="Q654" s="14">
        <f>VLOOKUP(Table1[[#This Row],[TicketID]],DimTickets!A:G,7,0)</f>
        <v>1915</v>
      </c>
      <c r="R654" s="14">
        <f>Table1[[#This Row],[Visa Fees]]+Table1[[#This Row],[Night Rate]]+Table1[[#This Row],[Ticket cost]]</f>
        <v>3416</v>
      </c>
    </row>
    <row r="655" spans="1:18" x14ac:dyDescent="0.3">
      <c r="A655" t="s">
        <v>21890</v>
      </c>
      <c r="B655" t="s">
        <v>442</v>
      </c>
      <c r="C655" t="s">
        <v>13515</v>
      </c>
      <c r="D655" t="s">
        <v>16573</v>
      </c>
      <c r="E655" t="s">
        <v>19926</v>
      </c>
      <c r="F655" s="1">
        <v>45851</v>
      </c>
      <c r="G655" t="str">
        <f>VLOOKUP(Table1[[#This Row],[CustomerID]],DimCustomers!A:B,2,0)</f>
        <v>Michael Adams</v>
      </c>
      <c r="H655" t="str">
        <f>VLOOKUP(Table1[[#This Row],[CustomerID]],DimCustomers!A:C,3,0)</f>
        <v>Female</v>
      </c>
      <c r="I655" t="str">
        <f>VLOOKUP(Table1[[#This Row],[CustomerID]],DimCustomers!A:D,4,0)</f>
        <v>Saint Kitts and Nevis</v>
      </c>
      <c r="J655" t="str">
        <f>VLOOKUP(Table1[[#This Row],[VisaID]],'DimVisaApplications 2'!A:C,3,0)</f>
        <v>Approved</v>
      </c>
      <c r="K655" t="str">
        <f>VLOOKUP(Table1[[#This Row],[VisaID]],'DimVisaApplications 2'!A:D,4,0)</f>
        <v>Germany</v>
      </c>
      <c r="L655" s="12">
        <f>VLOOKUP(Table1[[#This Row],[VisaID]],'DimVisaApplications 2'!A:E,5,0)</f>
        <v>45844</v>
      </c>
      <c r="M655" s="14">
        <f>VLOOKUP(Table1[[#This Row],[VisaID]],'DimVisaApplications 2'!A:G,7,0)</f>
        <v>1021</v>
      </c>
      <c r="N655" s="14" t="str">
        <f>VLOOKUP(Table1[[#This Row],[HotelID]],DimHotels!A:B,2,0)</f>
        <v>Hilton</v>
      </c>
      <c r="O655" t="str">
        <f>VLOOKUP(Table1[[#This Row],[HotelID]],DimHotels!A:C,3,0)</f>
        <v>Cairo</v>
      </c>
      <c r="P655" s="14">
        <f>VLOOKUP(Table1[[#This Row],[HotelID]],DimHotels!A:E,5,0)</f>
        <v>757</v>
      </c>
      <c r="Q655" s="14">
        <f>VLOOKUP(Table1[[#This Row],[TicketID]],DimTickets!A:G,7,0)</f>
        <v>1763</v>
      </c>
      <c r="R655" s="14">
        <f>Table1[[#This Row],[Visa Fees]]+Table1[[#This Row],[Night Rate]]+Table1[[#This Row],[Ticket cost]]</f>
        <v>3541</v>
      </c>
    </row>
    <row r="656" spans="1:18" x14ac:dyDescent="0.3">
      <c r="A656" t="s">
        <v>21891</v>
      </c>
      <c r="B656" t="s">
        <v>1463</v>
      </c>
      <c r="C656" t="s">
        <v>12395</v>
      </c>
      <c r="D656" t="s">
        <v>16836</v>
      </c>
      <c r="E656" t="s">
        <v>19785</v>
      </c>
      <c r="F656" s="1">
        <v>45855</v>
      </c>
      <c r="G656" t="str">
        <f>VLOOKUP(Table1[[#This Row],[CustomerID]],DimCustomers!A:B,2,0)</f>
        <v>Donald Thomas</v>
      </c>
      <c r="H656" t="str">
        <f>VLOOKUP(Table1[[#This Row],[CustomerID]],DimCustomers!A:C,3,0)</f>
        <v>Female</v>
      </c>
      <c r="I656" t="str">
        <f>VLOOKUP(Table1[[#This Row],[CustomerID]],DimCustomers!A:D,4,0)</f>
        <v>Mozambique</v>
      </c>
      <c r="J656" t="str">
        <f>VLOOKUP(Table1[[#This Row],[VisaID]],'DimVisaApplications 2'!A:C,3,0)</f>
        <v>Pending</v>
      </c>
      <c r="K656" t="str">
        <f>VLOOKUP(Table1[[#This Row],[VisaID]],'DimVisaApplications 2'!A:D,4,0)</f>
        <v>Canada</v>
      </c>
      <c r="L656" s="12">
        <f>VLOOKUP(Table1[[#This Row],[VisaID]],'DimVisaApplications 2'!A:E,5,0)</f>
        <v>45527</v>
      </c>
      <c r="M656" s="14">
        <f>VLOOKUP(Table1[[#This Row],[VisaID]],'DimVisaApplications 2'!A:G,7,0)</f>
        <v>1883</v>
      </c>
      <c r="N656" s="14" t="str">
        <f>VLOOKUP(Table1[[#This Row],[HotelID]],DimHotels!A:B,2,0)</f>
        <v>Sheraton</v>
      </c>
      <c r="O656" t="str">
        <f>VLOOKUP(Table1[[#This Row],[HotelID]],DimHotels!A:C,3,0)</f>
        <v>London</v>
      </c>
      <c r="P656" s="14">
        <f>VLOOKUP(Table1[[#This Row],[HotelID]],DimHotels!A:E,5,0)</f>
        <v>459</v>
      </c>
      <c r="Q656" s="14">
        <f>VLOOKUP(Table1[[#This Row],[TicketID]],DimTickets!A:G,7,0)</f>
        <v>4620</v>
      </c>
      <c r="R656" s="14">
        <f>Table1[[#This Row],[Visa Fees]]+Table1[[#This Row],[Night Rate]]+Table1[[#This Row],[Ticket cost]]</f>
        <v>6962</v>
      </c>
    </row>
    <row r="657" spans="1:18" x14ac:dyDescent="0.3">
      <c r="A657" t="s">
        <v>21892</v>
      </c>
      <c r="B657" t="s">
        <v>25</v>
      </c>
      <c r="C657" t="s">
        <v>13032</v>
      </c>
      <c r="D657" t="s">
        <v>16300</v>
      </c>
      <c r="E657" t="s">
        <v>19730</v>
      </c>
      <c r="F657" s="1">
        <v>45822</v>
      </c>
      <c r="G657" t="str">
        <f>VLOOKUP(Table1[[#This Row],[CustomerID]],DimCustomers!A:B,2,0)</f>
        <v>Michelle Kelley</v>
      </c>
      <c r="H657" t="str">
        <f>VLOOKUP(Table1[[#This Row],[CustomerID]],DimCustomers!A:C,3,0)</f>
        <v>Female</v>
      </c>
      <c r="I657" t="str">
        <f>VLOOKUP(Table1[[#This Row],[CustomerID]],DimCustomers!A:D,4,0)</f>
        <v>Saudi Arabia</v>
      </c>
      <c r="J657" t="str">
        <f>VLOOKUP(Table1[[#This Row],[VisaID]],'DimVisaApplications 2'!A:C,3,0)</f>
        <v>Rejected</v>
      </c>
      <c r="K657" t="str">
        <f>VLOOKUP(Table1[[#This Row],[VisaID]],'DimVisaApplications 2'!A:D,4,0)</f>
        <v>UK</v>
      </c>
      <c r="L657" s="12">
        <f>VLOOKUP(Table1[[#This Row],[VisaID]],'DimVisaApplications 2'!A:E,5,0)</f>
        <v>45861</v>
      </c>
      <c r="M657" s="14">
        <f>VLOOKUP(Table1[[#This Row],[VisaID]],'DimVisaApplications 2'!A:G,7,0)</f>
        <v>908</v>
      </c>
      <c r="N657" s="14" t="str">
        <f>VLOOKUP(Table1[[#This Row],[HotelID]],DimHotels!A:B,2,0)</f>
        <v>Marriott</v>
      </c>
      <c r="O657" t="str">
        <f>VLOOKUP(Table1[[#This Row],[HotelID]],DimHotels!A:C,3,0)</f>
        <v>Cairo</v>
      </c>
      <c r="P657" s="14">
        <f>VLOOKUP(Table1[[#This Row],[HotelID]],DimHotels!A:E,5,0)</f>
        <v>614</v>
      </c>
      <c r="Q657" s="14">
        <f>VLOOKUP(Table1[[#This Row],[TicketID]],DimTickets!A:G,7,0)</f>
        <v>1546</v>
      </c>
      <c r="R657" s="14">
        <f>Table1[[#This Row],[Visa Fees]]+Table1[[#This Row],[Night Rate]]+Table1[[#This Row],[Ticket cost]]</f>
        <v>3068</v>
      </c>
    </row>
    <row r="658" spans="1:18" x14ac:dyDescent="0.3">
      <c r="A658" t="s">
        <v>21893</v>
      </c>
      <c r="B658" t="s">
        <v>1556</v>
      </c>
      <c r="C658" t="s">
        <v>13069</v>
      </c>
      <c r="D658" t="s">
        <v>15833</v>
      </c>
      <c r="E658" t="s">
        <v>20145</v>
      </c>
      <c r="F658" s="1">
        <v>45704</v>
      </c>
      <c r="G658" t="str">
        <f>VLOOKUP(Table1[[#This Row],[CustomerID]],DimCustomers!A:B,2,0)</f>
        <v>Robin Coleman</v>
      </c>
      <c r="H658" t="str">
        <f>VLOOKUP(Table1[[#This Row],[CustomerID]],DimCustomers!A:C,3,0)</f>
        <v>Female</v>
      </c>
      <c r="I658" t="str">
        <f>VLOOKUP(Table1[[#This Row],[CustomerID]],DimCustomers!A:D,4,0)</f>
        <v>Portugal</v>
      </c>
      <c r="J658" t="str">
        <f>VLOOKUP(Table1[[#This Row],[VisaID]],'DimVisaApplications 2'!A:C,3,0)</f>
        <v>Approved</v>
      </c>
      <c r="K658" t="str">
        <f>VLOOKUP(Table1[[#This Row],[VisaID]],'DimVisaApplications 2'!A:D,4,0)</f>
        <v>USA</v>
      </c>
      <c r="L658" s="12">
        <f>VLOOKUP(Table1[[#This Row],[VisaID]],'DimVisaApplications 2'!A:E,5,0)</f>
        <v>45542</v>
      </c>
      <c r="M658" s="14">
        <f>VLOOKUP(Table1[[#This Row],[VisaID]],'DimVisaApplications 2'!A:G,7,0)</f>
        <v>1756</v>
      </c>
      <c r="N658" s="14" t="str">
        <f>VLOOKUP(Table1[[#This Row],[HotelID]],DimHotels!A:B,2,0)</f>
        <v>Sheraton</v>
      </c>
      <c r="O658" t="str">
        <f>VLOOKUP(Table1[[#This Row],[HotelID]],DimHotels!A:C,3,0)</f>
        <v>London</v>
      </c>
      <c r="P658" s="14">
        <f>VLOOKUP(Table1[[#This Row],[HotelID]],DimHotels!A:E,5,0)</f>
        <v>757</v>
      </c>
      <c r="Q658" s="14">
        <f>VLOOKUP(Table1[[#This Row],[TicketID]],DimTickets!A:G,7,0)</f>
        <v>2375</v>
      </c>
      <c r="R658" s="14">
        <f>Table1[[#This Row],[Visa Fees]]+Table1[[#This Row],[Night Rate]]+Table1[[#This Row],[Ticket cost]]</f>
        <v>4888</v>
      </c>
    </row>
    <row r="659" spans="1:18" x14ac:dyDescent="0.3">
      <c r="A659" t="s">
        <v>21894</v>
      </c>
      <c r="B659" t="s">
        <v>427</v>
      </c>
      <c r="C659" t="s">
        <v>14818</v>
      </c>
      <c r="D659" t="s">
        <v>16755</v>
      </c>
      <c r="E659" t="s">
        <v>19003</v>
      </c>
      <c r="F659" s="1">
        <v>45848</v>
      </c>
      <c r="G659" t="str">
        <f>VLOOKUP(Table1[[#This Row],[CustomerID]],DimCustomers!A:B,2,0)</f>
        <v>James Brewer</v>
      </c>
      <c r="H659" t="str">
        <f>VLOOKUP(Table1[[#This Row],[CustomerID]],DimCustomers!A:C,3,0)</f>
        <v>Male</v>
      </c>
      <c r="I659" t="str">
        <f>VLOOKUP(Table1[[#This Row],[CustomerID]],DimCustomers!A:D,4,0)</f>
        <v>Brazil</v>
      </c>
      <c r="J659" t="str">
        <f>VLOOKUP(Table1[[#This Row],[VisaID]],'DimVisaApplications 2'!A:C,3,0)</f>
        <v>Pending</v>
      </c>
      <c r="K659" t="str">
        <f>VLOOKUP(Table1[[#This Row],[VisaID]],'DimVisaApplications 2'!A:D,4,0)</f>
        <v>UAE</v>
      </c>
      <c r="L659" s="12">
        <f>VLOOKUP(Table1[[#This Row],[VisaID]],'DimVisaApplications 2'!A:E,5,0)</f>
        <v>45752</v>
      </c>
      <c r="M659" s="14">
        <f>VLOOKUP(Table1[[#This Row],[VisaID]],'DimVisaApplications 2'!A:G,7,0)</f>
        <v>1004</v>
      </c>
      <c r="N659" s="14" t="str">
        <f>VLOOKUP(Table1[[#This Row],[HotelID]],DimHotels!A:B,2,0)</f>
        <v>Radisson</v>
      </c>
      <c r="O659" t="str">
        <f>VLOOKUP(Table1[[#This Row],[HotelID]],DimHotels!A:C,3,0)</f>
        <v>Paris</v>
      </c>
      <c r="P659" s="14">
        <f>VLOOKUP(Table1[[#This Row],[HotelID]],DimHotels!A:E,5,0)</f>
        <v>292</v>
      </c>
      <c r="Q659" s="14">
        <f>VLOOKUP(Table1[[#This Row],[TicketID]],DimTickets!A:G,7,0)</f>
        <v>4233</v>
      </c>
      <c r="R659" s="14">
        <f>Table1[[#This Row],[Visa Fees]]+Table1[[#This Row],[Night Rate]]+Table1[[#This Row],[Ticket cost]]</f>
        <v>5529</v>
      </c>
    </row>
    <row r="660" spans="1:18" x14ac:dyDescent="0.3">
      <c r="A660" t="s">
        <v>21895</v>
      </c>
      <c r="B660" t="s">
        <v>1374</v>
      </c>
      <c r="C660" t="s">
        <v>12790</v>
      </c>
      <c r="D660" t="s">
        <v>16519</v>
      </c>
      <c r="E660" t="s">
        <v>19323</v>
      </c>
      <c r="F660" s="1">
        <v>45823</v>
      </c>
      <c r="G660" t="str">
        <f>VLOOKUP(Table1[[#This Row],[CustomerID]],DimCustomers!A:B,2,0)</f>
        <v>Jessica Wright</v>
      </c>
      <c r="H660" t="str">
        <f>VLOOKUP(Table1[[#This Row],[CustomerID]],DimCustomers!A:C,3,0)</f>
        <v>Male</v>
      </c>
      <c r="I660" t="str">
        <f>VLOOKUP(Table1[[#This Row],[CustomerID]],DimCustomers!A:D,4,0)</f>
        <v>South Georgia and the South Sandwich Islands</v>
      </c>
      <c r="J660" t="str">
        <f>VLOOKUP(Table1[[#This Row],[VisaID]],'DimVisaApplications 2'!A:C,3,0)</f>
        <v>Pending</v>
      </c>
      <c r="K660" t="str">
        <f>VLOOKUP(Table1[[#This Row],[VisaID]],'DimVisaApplications 2'!A:D,4,0)</f>
        <v>Canada</v>
      </c>
      <c r="L660" s="12">
        <f>VLOOKUP(Table1[[#This Row],[VisaID]],'DimVisaApplications 2'!A:E,5,0)</f>
        <v>45694</v>
      </c>
      <c r="M660" s="14">
        <f>VLOOKUP(Table1[[#This Row],[VisaID]],'DimVisaApplications 2'!A:G,7,0)</f>
        <v>1990</v>
      </c>
      <c r="N660" s="14" t="str">
        <f>VLOOKUP(Table1[[#This Row],[HotelID]],DimHotels!A:B,2,0)</f>
        <v>Marriott</v>
      </c>
      <c r="O660" t="str">
        <f>VLOOKUP(Table1[[#This Row],[HotelID]],DimHotels!A:C,3,0)</f>
        <v>Cairo</v>
      </c>
      <c r="P660" s="14">
        <f>VLOOKUP(Table1[[#This Row],[HotelID]],DimHotels!A:E,5,0)</f>
        <v>468</v>
      </c>
      <c r="Q660" s="14">
        <f>VLOOKUP(Table1[[#This Row],[TicketID]],DimTickets!A:G,7,0)</f>
        <v>2064</v>
      </c>
      <c r="R660" s="14">
        <f>Table1[[#This Row],[Visa Fees]]+Table1[[#This Row],[Night Rate]]+Table1[[#This Row],[Ticket cost]]</f>
        <v>4522</v>
      </c>
    </row>
    <row r="661" spans="1:18" x14ac:dyDescent="0.3">
      <c r="A661" t="s">
        <v>21896</v>
      </c>
      <c r="B661" t="s">
        <v>2051</v>
      </c>
      <c r="C661" t="s">
        <v>12539</v>
      </c>
      <c r="D661" t="s">
        <v>17456</v>
      </c>
      <c r="E661" t="s">
        <v>20838</v>
      </c>
      <c r="F661" s="1">
        <v>45745</v>
      </c>
      <c r="G661" t="str">
        <f>VLOOKUP(Table1[[#This Row],[CustomerID]],DimCustomers!A:B,2,0)</f>
        <v>David Riley</v>
      </c>
      <c r="H661" t="str">
        <f>VLOOKUP(Table1[[#This Row],[CustomerID]],DimCustomers!A:C,3,0)</f>
        <v>Female</v>
      </c>
      <c r="I661" t="str">
        <f>VLOOKUP(Table1[[#This Row],[CustomerID]],DimCustomers!A:D,4,0)</f>
        <v>Bhutan</v>
      </c>
      <c r="J661" t="str">
        <f>VLOOKUP(Table1[[#This Row],[VisaID]],'DimVisaApplications 2'!A:C,3,0)</f>
        <v>Pending</v>
      </c>
      <c r="K661" t="str">
        <f>VLOOKUP(Table1[[#This Row],[VisaID]],'DimVisaApplications 2'!A:D,4,0)</f>
        <v>France</v>
      </c>
      <c r="L661" s="12">
        <f>VLOOKUP(Table1[[#This Row],[VisaID]],'DimVisaApplications 2'!A:E,5,0)</f>
        <v>45856</v>
      </c>
      <c r="M661" s="14">
        <f>VLOOKUP(Table1[[#This Row],[VisaID]],'DimVisaApplications 2'!A:G,7,0)</f>
        <v>1162</v>
      </c>
      <c r="N661" s="14" t="str">
        <f>VLOOKUP(Table1[[#This Row],[HotelID]],DimHotels!A:B,2,0)</f>
        <v>Radisson</v>
      </c>
      <c r="O661" t="str">
        <f>VLOOKUP(Table1[[#This Row],[HotelID]],DimHotels!A:C,3,0)</f>
        <v>Paris</v>
      </c>
      <c r="P661" s="14">
        <f>VLOOKUP(Table1[[#This Row],[HotelID]],DimHotels!A:E,5,0)</f>
        <v>592</v>
      </c>
      <c r="Q661" s="14">
        <f>VLOOKUP(Table1[[#This Row],[TicketID]],DimTickets!A:G,7,0)</f>
        <v>3066</v>
      </c>
      <c r="R661" s="14">
        <f>Table1[[#This Row],[Visa Fees]]+Table1[[#This Row],[Night Rate]]+Table1[[#This Row],[Ticket cost]]</f>
        <v>4820</v>
      </c>
    </row>
    <row r="662" spans="1:18" x14ac:dyDescent="0.3">
      <c r="A662" t="s">
        <v>21897</v>
      </c>
      <c r="B662" t="s">
        <v>411</v>
      </c>
      <c r="C662" t="s">
        <v>12799</v>
      </c>
      <c r="D662" t="s">
        <v>17552</v>
      </c>
      <c r="E662" t="s">
        <v>18791</v>
      </c>
      <c r="F662" s="1">
        <v>45756</v>
      </c>
      <c r="G662" t="str">
        <f>VLOOKUP(Table1[[#This Row],[CustomerID]],DimCustomers!A:B,2,0)</f>
        <v>Margaret Sanchez</v>
      </c>
      <c r="H662" t="str">
        <f>VLOOKUP(Table1[[#This Row],[CustomerID]],DimCustomers!A:C,3,0)</f>
        <v>Female</v>
      </c>
      <c r="I662" t="str">
        <f>VLOOKUP(Table1[[#This Row],[CustomerID]],DimCustomers!A:D,4,0)</f>
        <v>Russian Federation</v>
      </c>
      <c r="J662" t="str">
        <f>VLOOKUP(Table1[[#This Row],[VisaID]],'DimVisaApplications 2'!A:C,3,0)</f>
        <v>Pending</v>
      </c>
      <c r="K662" t="str">
        <f>VLOOKUP(Table1[[#This Row],[VisaID]],'DimVisaApplications 2'!A:D,4,0)</f>
        <v>Germany</v>
      </c>
      <c r="L662" s="12">
        <f>VLOOKUP(Table1[[#This Row],[VisaID]],'DimVisaApplications 2'!A:E,5,0)</f>
        <v>45550</v>
      </c>
      <c r="M662" s="14">
        <f>VLOOKUP(Table1[[#This Row],[VisaID]],'DimVisaApplications 2'!A:G,7,0)</f>
        <v>1567</v>
      </c>
      <c r="N662" s="14" t="str">
        <f>VLOOKUP(Table1[[#This Row],[HotelID]],DimHotels!A:B,2,0)</f>
        <v>Sheraton</v>
      </c>
      <c r="O662" t="str">
        <f>VLOOKUP(Table1[[#This Row],[HotelID]],DimHotels!A:C,3,0)</f>
        <v>Cairo</v>
      </c>
      <c r="P662" s="14">
        <f>VLOOKUP(Table1[[#This Row],[HotelID]],DimHotels!A:E,5,0)</f>
        <v>281</v>
      </c>
      <c r="Q662" s="14">
        <f>VLOOKUP(Table1[[#This Row],[TicketID]],DimTickets!A:G,7,0)</f>
        <v>1531</v>
      </c>
      <c r="R662" s="14">
        <f>Table1[[#This Row],[Visa Fees]]+Table1[[#This Row],[Night Rate]]+Table1[[#This Row],[Ticket cost]]</f>
        <v>3379</v>
      </c>
    </row>
    <row r="663" spans="1:18" x14ac:dyDescent="0.3">
      <c r="A663" t="s">
        <v>21898</v>
      </c>
      <c r="B663" t="s">
        <v>1035</v>
      </c>
      <c r="C663" t="s">
        <v>12414</v>
      </c>
      <c r="D663" t="s">
        <v>17890</v>
      </c>
      <c r="E663" t="s">
        <v>20670</v>
      </c>
      <c r="F663" s="1">
        <v>45793</v>
      </c>
      <c r="G663" t="str">
        <f>VLOOKUP(Table1[[#This Row],[CustomerID]],DimCustomers!A:B,2,0)</f>
        <v>Mrs. Amy Bailey DDS</v>
      </c>
      <c r="H663" t="str">
        <f>VLOOKUP(Table1[[#This Row],[CustomerID]],DimCustomers!A:C,3,0)</f>
        <v>Male</v>
      </c>
      <c r="I663" t="str">
        <f>VLOOKUP(Table1[[#This Row],[CustomerID]],DimCustomers!A:D,4,0)</f>
        <v>Turkmenistan</v>
      </c>
      <c r="J663" t="str">
        <f>VLOOKUP(Table1[[#This Row],[VisaID]],'DimVisaApplications 2'!A:C,3,0)</f>
        <v>Rejected</v>
      </c>
      <c r="K663" t="str">
        <f>VLOOKUP(Table1[[#This Row],[VisaID]],'DimVisaApplications 2'!A:D,4,0)</f>
        <v>USA</v>
      </c>
      <c r="L663" s="12">
        <f>VLOOKUP(Table1[[#This Row],[VisaID]],'DimVisaApplications 2'!A:E,5,0)</f>
        <v>45551</v>
      </c>
      <c r="M663" s="14">
        <f>VLOOKUP(Table1[[#This Row],[VisaID]],'DimVisaApplications 2'!A:G,7,0)</f>
        <v>684</v>
      </c>
      <c r="N663" s="14" t="str">
        <f>VLOOKUP(Table1[[#This Row],[HotelID]],DimHotels!A:B,2,0)</f>
        <v>Radisson</v>
      </c>
      <c r="O663" t="str">
        <f>VLOOKUP(Table1[[#This Row],[HotelID]],DimHotels!A:C,3,0)</f>
        <v>London</v>
      </c>
      <c r="P663" s="14">
        <f>VLOOKUP(Table1[[#This Row],[HotelID]],DimHotels!A:E,5,0)</f>
        <v>542</v>
      </c>
      <c r="Q663" s="14">
        <f>VLOOKUP(Table1[[#This Row],[TicketID]],DimTickets!A:G,7,0)</f>
        <v>1405</v>
      </c>
      <c r="R663" s="14">
        <f>Table1[[#This Row],[Visa Fees]]+Table1[[#This Row],[Night Rate]]+Table1[[#This Row],[Ticket cost]]</f>
        <v>2631</v>
      </c>
    </row>
    <row r="664" spans="1:18" x14ac:dyDescent="0.3">
      <c r="A664" t="s">
        <v>21899</v>
      </c>
      <c r="B664" t="s">
        <v>1530</v>
      </c>
      <c r="C664" t="s">
        <v>12954</v>
      </c>
      <c r="D664" t="s">
        <v>15220</v>
      </c>
      <c r="E664" t="s">
        <v>18298</v>
      </c>
      <c r="F664" s="1">
        <v>45857</v>
      </c>
      <c r="G664" t="str">
        <f>VLOOKUP(Table1[[#This Row],[CustomerID]],DimCustomers!A:B,2,0)</f>
        <v>Dustin Mcdowell</v>
      </c>
      <c r="H664" t="str">
        <f>VLOOKUP(Table1[[#This Row],[CustomerID]],DimCustomers!A:C,3,0)</f>
        <v>Male</v>
      </c>
      <c r="I664" t="str">
        <f>VLOOKUP(Table1[[#This Row],[CustomerID]],DimCustomers!A:D,4,0)</f>
        <v>Reunion</v>
      </c>
      <c r="J664" t="str">
        <f>VLOOKUP(Table1[[#This Row],[VisaID]],'DimVisaApplications 2'!A:C,3,0)</f>
        <v>Approved</v>
      </c>
      <c r="K664" t="str">
        <f>VLOOKUP(Table1[[#This Row],[VisaID]],'DimVisaApplications 2'!A:D,4,0)</f>
        <v>UAE</v>
      </c>
      <c r="L664" s="12">
        <f>VLOOKUP(Table1[[#This Row],[VisaID]],'DimVisaApplications 2'!A:E,5,0)</f>
        <v>45669</v>
      </c>
      <c r="M664" s="14">
        <f>VLOOKUP(Table1[[#This Row],[VisaID]],'DimVisaApplications 2'!A:G,7,0)</f>
        <v>1119</v>
      </c>
      <c r="N664" s="14" t="str">
        <f>VLOOKUP(Table1[[#This Row],[HotelID]],DimHotels!A:B,2,0)</f>
        <v>Marriott</v>
      </c>
      <c r="O664" t="str">
        <f>VLOOKUP(Table1[[#This Row],[HotelID]],DimHotels!A:C,3,0)</f>
        <v>London</v>
      </c>
      <c r="P664" s="14">
        <f>VLOOKUP(Table1[[#This Row],[HotelID]],DimHotels!A:E,5,0)</f>
        <v>797</v>
      </c>
      <c r="Q664" s="14">
        <f>VLOOKUP(Table1[[#This Row],[TicketID]],DimTickets!A:G,7,0)</f>
        <v>2514</v>
      </c>
      <c r="R664" s="14">
        <f>Table1[[#This Row],[Visa Fees]]+Table1[[#This Row],[Night Rate]]+Table1[[#This Row],[Ticket cost]]</f>
        <v>4430</v>
      </c>
    </row>
    <row r="665" spans="1:18" x14ac:dyDescent="0.3">
      <c r="A665" t="s">
        <v>21900</v>
      </c>
      <c r="B665" t="s">
        <v>1841</v>
      </c>
      <c r="C665" t="s">
        <v>13828</v>
      </c>
      <c r="D665" t="s">
        <v>17530</v>
      </c>
      <c r="E665" t="s">
        <v>20732</v>
      </c>
      <c r="F665" s="1">
        <v>45860</v>
      </c>
      <c r="G665" t="str">
        <f>VLOOKUP(Table1[[#This Row],[CustomerID]],DimCustomers!A:B,2,0)</f>
        <v>Michele Ayers</v>
      </c>
      <c r="H665" t="str">
        <f>VLOOKUP(Table1[[#This Row],[CustomerID]],DimCustomers!A:C,3,0)</f>
        <v>Female</v>
      </c>
      <c r="I665" t="str">
        <f>VLOOKUP(Table1[[#This Row],[CustomerID]],DimCustomers!A:D,4,0)</f>
        <v>South Africa</v>
      </c>
      <c r="J665" t="str">
        <f>VLOOKUP(Table1[[#This Row],[VisaID]],'DimVisaApplications 2'!A:C,3,0)</f>
        <v>Rejected</v>
      </c>
      <c r="K665" t="str">
        <f>VLOOKUP(Table1[[#This Row],[VisaID]],'DimVisaApplications 2'!A:D,4,0)</f>
        <v>Germany</v>
      </c>
      <c r="L665" s="12">
        <f>VLOOKUP(Table1[[#This Row],[VisaID]],'DimVisaApplications 2'!A:E,5,0)</f>
        <v>45531</v>
      </c>
      <c r="M665" s="14">
        <f>VLOOKUP(Table1[[#This Row],[VisaID]],'DimVisaApplications 2'!A:G,7,0)</f>
        <v>507</v>
      </c>
      <c r="N665" s="14" t="str">
        <f>VLOOKUP(Table1[[#This Row],[HotelID]],DimHotels!A:B,2,0)</f>
        <v>Sheraton</v>
      </c>
      <c r="O665" t="str">
        <f>VLOOKUP(Table1[[#This Row],[HotelID]],DimHotels!A:C,3,0)</f>
        <v>New York</v>
      </c>
      <c r="P665" s="14">
        <f>VLOOKUP(Table1[[#This Row],[HotelID]],DimHotels!A:E,5,0)</f>
        <v>655</v>
      </c>
      <c r="Q665" s="14">
        <f>VLOOKUP(Table1[[#This Row],[TicketID]],DimTickets!A:G,7,0)</f>
        <v>3455</v>
      </c>
      <c r="R665" s="14">
        <f>Table1[[#This Row],[Visa Fees]]+Table1[[#This Row],[Night Rate]]+Table1[[#This Row],[Ticket cost]]</f>
        <v>4617</v>
      </c>
    </row>
    <row r="666" spans="1:18" x14ac:dyDescent="0.3">
      <c r="A666" t="s">
        <v>21901</v>
      </c>
      <c r="B666" t="s">
        <v>947</v>
      </c>
      <c r="C666" t="s">
        <v>13392</v>
      </c>
      <c r="D666" t="s">
        <v>16838</v>
      </c>
      <c r="E666" t="s">
        <v>19501</v>
      </c>
      <c r="F666" s="1">
        <v>45809</v>
      </c>
      <c r="G666" t="str">
        <f>VLOOKUP(Table1[[#This Row],[CustomerID]],DimCustomers!A:B,2,0)</f>
        <v>Tina Hampton</v>
      </c>
      <c r="H666" t="str">
        <f>VLOOKUP(Table1[[#This Row],[CustomerID]],DimCustomers!A:C,3,0)</f>
        <v>Female</v>
      </c>
      <c r="I666" t="str">
        <f>VLOOKUP(Table1[[#This Row],[CustomerID]],DimCustomers!A:D,4,0)</f>
        <v>Anguilla</v>
      </c>
      <c r="J666" t="str">
        <f>VLOOKUP(Table1[[#This Row],[VisaID]],'DimVisaApplications 2'!A:C,3,0)</f>
        <v>Pending</v>
      </c>
      <c r="K666" t="str">
        <f>VLOOKUP(Table1[[#This Row],[VisaID]],'DimVisaApplications 2'!A:D,4,0)</f>
        <v>France</v>
      </c>
      <c r="L666" s="12">
        <f>VLOOKUP(Table1[[#This Row],[VisaID]],'DimVisaApplications 2'!A:E,5,0)</f>
        <v>45791</v>
      </c>
      <c r="M666" s="14">
        <f>VLOOKUP(Table1[[#This Row],[VisaID]],'DimVisaApplications 2'!A:G,7,0)</f>
        <v>1130</v>
      </c>
      <c r="N666" s="14" t="str">
        <f>VLOOKUP(Table1[[#This Row],[HotelID]],DimHotels!A:B,2,0)</f>
        <v>Sheraton</v>
      </c>
      <c r="O666" t="str">
        <f>VLOOKUP(Table1[[#This Row],[HotelID]],DimHotels!A:C,3,0)</f>
        <v>Dubai</v>
      </c>
      <c r="P666" s="14">
        <f>VLOOKUP(Table1[[#This Row],[HotelID]],DimHotels!A:E,5,0)</f>
        <v>694</v>
      </c>
      <c r="Q666" s="14">
        <f>VLOOKUP(Table1[[#This Row],[TicketID]],DimTickets!A:G,7,0)</f>
        <v>4226</v>
      </c>
      <c r="R666" s="14">
        <f>Table1[[#This Row],[Visa Fees]]+Table1[[#This Row],[Night Rate]]+Table1[[#This Row],[Ticket cost]]</f>
        <v>6050</v>
      </c>
    </row>
    <row r="667" spans="1:18" x14ac:dyDescent="0.3">
      <c r="A667" t="s">
        <v>21902</v>
      </c>
      <c r="B667" t="s">
        <v>666</v>
      </c>
      <c r="C667" t="s">
        <v>14136</v>
      </c>
      <c r="D667" t="s">
        <v>16732</v>
      </c>
      <c r="E667" t="s">
        <v>18935</v>
      </c>
      <c r="F667" s="1">
        <v>45716</v>
      </c>
      <c r="G667" t="str">
        <f>VLOOKUP(Table1[[#This Row],[CustomerID]],DimCustomers!A:B,2,0)</f>
        <v>Susan Brown</v>
      </c>
      <c r="H667" t="str">
        <f>VLOOKUP(Table1[[#This Row],[CustomerID]],DimCustomers!A:C,3,0)</f>
        <v>Male</v>
      </c>
      <c r="I667" t="str">
        <f>VLOOKUP(Table1[[#This Row],[CustomerID]],DimCustomers!A:D,4,0)</f>
        <v>Peru</v>
      </c>
      <c r="J667" t="str">
        <f>VLOOKUP(Table1[[#This Row],[VisaID]],'DimVisaApplications 2'!A:C,3,0)</f>
        <v>Approved</v>
      </c>
      <c r="K667" t="str">
        <f>VLOOKUP(Table1[[#This Row],[VisaID]],'DimVisaApplications 2'!A:D,4,0)</f>
        <v>USA</v>
      </c>
      <c r="L667" s="12">
        <f>VLOOKUP(Table1[[#This Row],[VisaID]],'DimVisaApplications 2'!A:E,5,0)</f>
        <v>45707</v>
      </c>
      <c r="M667" s="14">
        <f>VLOOKUP(Table1[[#This Row],[VisaID]],'DimVisaApplications 2'!A:G,7,0)</f>
        <v>1194</v>
      </c>
      <c r="N667" s="14" t="str">
        <f>VLOOKUP(Table1[[#This Row],[HotelID]],DimHotels!A:B,2,0)</f>
        <v>Marriott</v>
      </c>
      <c r="O667" t="str">
        <f>VLOOKUP(Table1[[#This Row],[HotelID]],DimHotels!A:C,3,0)</f>
        <v>Cairo</v>
      </c>
      <c r="P667" s="14">
        <f>VLOOKUP(Table1[[#This Row],[HotelID]],DimHotels!A:E,5,0)</f>
        <v>673</v>
      </c>
      <c r="Q667" s="14">
        <f>VLOOKUP(Table1[[#This Row],[TicketID]],DimTickets!A:G,7,0)</f>
        <v>3720</v>
      </c>
      <c r="R667" s="14">
        <f>Table1[[#This Row],[Visa Fees]]+Table1[[#This Row],[Night Rate]]+Table1[[#This Row],[Ticket cost]]</f>
        <v>5587</v>
      </c>
    </row>
    <row r="668" spans="1:18" x14ac:dyDescent="0.3">
      <c r="A668" t="s">
        <v>21903</v>
      </c>
      <c r="B668" t="s">
        <v>1060</v>
      </c>
      <c r="C668" t="s">
        <v>12852</v>
      </c>
      <c r="D668" t="s">
        <v>16767</v>
      </c>
      <c r="E668" t="s">
        <v>20653</v>
      </c>
      <c r="F668" s="1">
        <v>45691</v>
      </c>
      <c r="G668" t="str">
        <f>VLOOKUP(Table1[[#This Row],[CustomerID]],DimCustomers!A:B,2,0)</f>
        <v>Mark Velazquez</v>
      </c>
      <c r="H668" t="str">
        <f>VLOOKUP(Table1[[#This Row],[CustomerID]],DimCustomers!A:C,3,0)</f>
        <v>Female</v>
      </c>
      <c r="I668" t="str">
        <f>VLOOKUP(Table1[[#This Row],[CustomerID]],DimCustomers!A:D,4,0)</f>
        <v>Dominican Republic</v>
      </c>
      <c r="J668" t="str">
        <f>VLOOKUP(Table1[[#This Row],[VisaID]],'DimVisaApplications 2'!A:C,3,0)</f>
        <v>Approved</v>
      </c>
      <c r="K668" t="str">
        <f>VLOOKUP(Table1[[#This Row],[VisaID]],'DimVisaApplications 2'!A:D,4,0)</f>
        <v>France</v>
      </c>
      <c r="L668" s="12">
        <f>VLOOKUP(Table1[[#This Row],[VisaID]],'DimVisaApplications 2'!A:E,5,0)</f>
        <v>45848</v>
      </c>
      <c r="M668" s="14">
        <f>VLOOKUP(Table1[[#This Row],[VisaID]],'DimVisaApplications 2'!A:G,7,0)</f>
        <v>1253</v>
      </c>
      <c r="N668" s="14" t="str">
        <f>VLOOKUP(Table1[[#This Row],[HotelID]],DimHotels!A:B,2,0)</f>
        <v>Hilton</v>
      </c>
      <c r="O668" t="str">
        <f>VLOOKUP(Table1[[#This Row],[HotelID]],DimHotels!A:C,3,0)</f>
        <v>New York</v>
      </c>
      <c r="P668" s="14">
        <f>VLOOKUP(Table1[[#This Row],[HotelID]],DimHotels!A:E,5,0)</f>
        <v>710</v>
      </c>
      <c r="Q668" s="14">
        <f>VLOOKUP(Table1[[#This Row],[TicketID]],DimTickets!A:G,7,0)</f>
        <v>4040</v>
      </c>
      <c r="R668" s="14">
        <f>Table1[[#This Row],[Visa Fees]]+Table1[[#This Row],[Night Rate]]+Table1[[#This Row],[Ticket cost]]</f>
        <v>6003</v>
      </c>
    </row>
    <row r="669" spans="1:18" x14ac:dyDescent="0.3">
      <c r="A669" t="s">
        <v>21904</v>
      </c>
      <c r="B669" t="s">
        <v>1411</v>
      </c>
      <c r="C669" t="s">
        <v>14902</v>
      </c>
      <c r="D669" t="s">
        <v>17845</v>
      </c>
      <c r="E669" t="s">
        <v>21219</v>
      </c>
      <c r="F669" s="1">
        <v>45702</v>
      </c>
      <c r="G669" t="str">
        <f>VLOOKUP(Table1[[#This Row],[CustomerID]],DimCustomers!A:B,2,0)</f>
        <v>Jessica Carter</v>
      </c>
      <c r="H669" t="str">
        <f>VLOOKUP(Table1[[#This Row],[CustomerID]],DimCustomers!A:C,3,0)</f>
        <v>Male</v>
      </c>
      <c r="I669" t="str">
        <f>VLOOKUP(Table1[[#This Row],[CustomerID]],DimCustomers!A:D,4,0)</f>
        <v>Armenia</v>
      </c>
      <c r="J669" t="str">
        <f>VLOOKUP(Table1[[#This Row],[VisaID]],'DimVisaApplications 2'!A:C,3,0)</f>
        <v>Pending</v>
      </c>
      <c r="K669" t="str">
        <f>VLOOKUP(Table1[[#This Row],[VisaID]],'DimVisaApplications 2'!A:D,4,0)</f>
        <v>Germany</v>
      </c>
      <c r="L669" s="12">
        <f>VLOOKUP(Table1[[#This Row],[VisaID]],'DimVisaApplications 2'!A:E,5,0)</f>
        <v>45524</v>
      </c>
      <c r="M669" s="14">
        <f>VLOOKUP(Table1[[#This Row],[VisaID]],'DimVisaApplications 2'!A:G,7,0)</f>
        <v>1851</v>
      </c>
      <c r="N669" s="14" t="str">
        <f>VLOOKUP(Table1[[#This Row],[HotelID]],DimHotels!A:B,2,0)</f>
        <v>Radisson</v>
      </c>
      <c r="O669" t="str">
        <f>VLOOKUP(Table1[[#This Row],[HotelID]],DimHotels!A:C,3,0)</f>
        <v>New York</v>
      </c>
      <c r="P669" s="14">
        <f>VLOOKUP(Table1[[#This Row],[HotelID]],DimHotels!A:E,5,0)</f>
        <v>775</v>
      </c>
      <c r="Q669" s="14">
        <f>VLOOKUP(Table1[[#This Row],[TicketID]],DimTickets!A:G,7,0)</f>
        <v>4038</v>
      </c>
      <c r="R669" s="14">
        <f>Table1[[#This Row],[Visa Fees]]+Table1[[#This Row],[Night Rate]]+Table1[[#This Row],[Ticket cost]]</f>
        <v>6664</v>
      </c>
    </row>
    <row r="670" spans="1:18" x14ac:dyDescent="0.3">
      <c r="A670" t="s">
        <v>21905</v>
      </c>
      <c r="B670" t="s">
        <v>1319</v>
      </c>
      <c r="C670" t="s">
        <v>12364</v>
      </c>
      <c r="D670" t="s">
        <v>15410</v>
      </c>
      <c r="E670" t="s">
        <v>19071</v>
      </c>
      <c r="F670" s="1">
        <v>45767</v>
      </c>
      <c r="G670" t="str">
        <f>VLOOKUP(Table1[[#This Row],[CustomerID]],DimCustomers!A:B,2,0)</f>
        <v>Keith Johnson</v>
      </c>
      <c r="H670" t="str">
        <f>VLOOKUP(Table1[[#This Row],[CustomerID]],DimCustomers!A:C,3,0)</f>
        <v>Female</v>
      </c>
      <c r="I670" t="str">
        <f>VLOOKUP(Table1[[#This Row],[CustomerID]],DimCustomers!A:D,4,0)</f>
        <v>Luxembourg</v>
      </c>
      <c r="J670" t="str">
        <f>VLOOKUP(Table1[[#This Row],[VisaID]],'DimVisaApplications 2'!A:C,3,0)</f>
        <v>Rejected</v>
      </c>
      <c r="K670" t="str">
        <f>VLOOKUP(Table1[[#This Row],[VisaID]],'DimVisaApplications 2'!A:D,4,0)</f>
        <v>France</v>
      </c>
      <c r="L670" s="12">
        <f>VLOOKUP(Table1[[#This Row],[VisaID]],'DimVisaApplications 2'!A:E,5,0)</f>
        <v>45502</v>
      </c>
      <c r="M670" s="14">
        <f>VLOOKUP(Table1[[#This Row],[VisaID]],'DimVisaApplications 2'!A:G,7,0)</f>
        <v>574</v>
      </c>
      <c r="N670" s="14" t="str">
        <f>VLOOKUP(Table1[[#This Row],[HotelID]],DimHotels!A:B,2,0)</f>
        <v>Four Seasons</v>
      </c>
      <c r="O670" t="str">
        <f>VLOOKUP(Table1[[#This Row],[HotelID]],DimHotels!A:C,3,0)</f>
        <v>New York</v>
      </c>
      <c r="P670" s="14">
        <f>VLOOKUP(Table1[[#This Row],[HotelID]],DimHotels!A:E,5,0)</f>
        <v>192</v>
      </c>
      <c r="Q670" s="14">
        <f>VLOOKUP(Table1[[#This Row],[TicketID]],DimTickets!A:G,7,0)</f>
        <v>2264</v>
      </c>
      <c r="R670" s="14">
        <f>Table1[[#This Row],[Visa Fees]]+Table1[[#This Row],[Night Rate]]+Table1[[#This Row],[Ticket cost]]</f>
        <v>3030</v>
      </c>
    </row>
    <row r="671" spans="1:18" x14ac:dyDescent="0.3">
      <c r="A671" t="s">
        <v>21906</v>
      </c>
      <c r="B671" t="s">
        <v>584</v>
      </c>
      <c r="C671" t="s">
        <v>14092</v>
      </c>
      <c r="D671" t="s">
        <v>17055</v>
      </c>
      <c r="E671" t="s">
        <v>20837</v>
      </c>
      <c r="F671" s="1">
        <v>45744</v>
      </c>
      <c r="G671" t="str">
        <f>VLOOKUP(Table1[[#This Row],[CustomerID]],DimCustomers!A:B,2,0)</f>
        <v>Kelly Callahan</v>
      </c>
      <c r="H671" t="str">
        <f>VLOOKUP(Table1[[#This Row],[CustomerID]],DimCustomers!A:C,3,0)</f>
        <v>Male</v>
      </c>
      <c r="I671" t="str">
        <f>VLOOKUP(Table1[[#This Row],[CustomerID]],DimCustomers!A:D,4,0)</f>
        <v>Andorra</v>
      </c>
      <c r="J671" t="str">
        <f>VLOOKUP(Table1[[#This Row],[VisaID]],'DimVisaApplications 2'!A:C,3,0)</f>
        <v>Pending</v>
      </c>
      <c r="K671" t="str">
        <f>VLOOKUP(Table1[[#This Row],[VisaID]],'DimVisaApplications 2'!A:D,4,0)</f>
        <v>Germany</v>
      </c>
      <c r="L671" s="12">
        <f>VLOOKUP(Table1[[#This Row],[VisaID]],'DimVisaApplications 2'!A:E,5,0)</f>
        <v>45823</v>
      </c>
      <c r="M671" s="14">
        <f>VLOOKUP(Table1[[#This Row],[VisaID]],'DimVisaApplications 2'!A:G,7,0)</f>
        <v>1563</v>
      </c>
      <c r="N671" s="14" t="str">
        <f>VLOOKUP(Table1[[#This Row],[HotelID]],DimHotels!A:B,2,0)</f>
        <v>Four Seasons</v>
      </c>
      <c r="O671" t="str">
        <f>VLOOKUP(Table1[[#This Row],[HotelID]],DimHotels!A:C,3,0)</f>
        <v>Dubai</v>
      </c>
      <c r="P671" s="14">
        <f>VLOOKUP(Table1[[#This Row],[HotelID]],DimHotels!A:E,5,0)</f>
        <v>145</v>
      </c>
      <c r="Q671" s="14">
        <f>VLOOKUP(Table1[[#This Row],[TicketID]],DimTickets!A:G,7,0)</f>
        <v>3615</v>
      </c>
      <c r="R671" s="14">
        <f>Table1[[#This Row],[Visa Fees]]+Table1[[#This Row],[Night Rate]]+Table1[[#This Row],[Ticket cost]]</f>
        <v>5323</v>
      </c>
    </row>
    <row r="672" spans="1:18" x14ac:dyDescent="0.3">
      <c r="A672" t="s">
        <v>21907</v>
      </c>
      <c r="B672" t="s">
        <v>2493</v>
      </c>
      <c r="C672" t="s">
        <v>13753</v>
      </c>
      <c r="D672" t="s">
        <v>15230</v>
      </c>
      <c r="E672" t="s">
        <v>19842</v>
      </c>
      <c r="F672" s="1">
        <v>45820</v>
      </c>
      <c r="G672" t="str">
        <f>VLOOKUP(Table1[[#This Row],[CustomerID]],DimCustomers!A:B,2,0)</f>
        <v>David Brown</v>
      </c>
      <c r="H672" t="str">
        <f>VLOOKUP(Table1[[#This Row],[CustomerID]],DimCustomers!A:C,3,0)</f>
        <v>Male</v>
      </c>
      <c r="I672" t="str">
        <f>VLOOKUP(Table1[[#This Row],[CustomerID]],DimCustomers!A:D,4,0)</f>
        <v>Korea</v>
      </c>
      <c r="J672" t="str">
        <f>VLOOKUP(Table1[[#This Row],[VisaID]],'DimVisaApplications 2'!A:C,3,0)</f>
        <v>Rejected</v>
      </c>
      <c r="K672" t="str">
        <f>VLOOKUP(Table1[[#This Row],[VisaID]],'DimVisaApplications 2'!A:D,4,0)</f>
        <v>France</v>
      </c>
      <c r="L672" s="12">
        <f>VLOOKUP(Table1[[#This Row],[VisaID]],'DimVisaApplications 2'!A:E,5,0)</f>
        <v>45689</v>
      </c>
      <c r="M672" s="14">
        <f>VLOOKUP(Table1[[#This Row],[VisaID]],'DimVisaApplications 2'!A:G,7,0)</f>
        <v>1075</v>
      </c>
      <c r="N672" s="14" t="str">
        <f>VLOOKUP(Table1[[#This Row],[HotelID]],DimHotels!A:B,2,0)</f>
        <v>Four Seasons</v>
      </c>
      <c r="O672" t="str">
        <f>VLOOKUP(Table1[[#This Row],[HotelID]],DimHotels!A:C,3,0)</f>
        <v>Paris</v>
      </c>
      <c r="P672" s="14">
        <f>VLOOKUP(Table1[[#This Row],[HotelID]],DimHotels!A:E,5,0)</f>
        <v>756</v>
      </c>
      <c r="Q672" s="14">
        <f>VLOOKUP(Table1[[#This Row],[TicketID]],DimTickets!A:G,7,0)</f>
        <v>2382</v>
      </c>
      <c r="R672" s="14">
        <f>Table1[[#This Row],[Visa Fees]]+Table1[[#This Row],[Night Rate]]+Table1[[#This Row],[Ticket cost]]</f>
        <v>4213</v>
      </c>
    </row>
    <row r="673" spans="1:18" x14ac:dyDescent="0.3">
      <c r="A673" t="s">
        <v>21908</v>
      </c>
      <c r="B673" t="s">
        <v>2709</v>
      </c>
      <c r="C673" t="s">
        <v>12671</v>
      </c>
      <c r="D673" t="s">
        <v>17280</v>
      </c>
      <c r="E673" t="s">
        <v>19098</v>
      </c>
      <c r="F673" s="1">
        <v>45842</v>
      </c>
      <c r="G673" t="str">
        <f>VLOOKUP(Table1[[#This Row],[CustomerID]],DimCustomers!A:B,2,0)</f>
        <v>Oscar Gibson</v>
      </c>
      <c r="H673" t="str">
        <f>VLOOKUP(Table1[[#This Row],[CustomerID]],DimCustomers!A:C,3,0)</f>
        <v>Male</v>
      </c>
      <c r="I673" t="str">
        <f>VLOOKUP(Table1[[#This Row],[CustomerID]],DimCustomers!A:D,4,0)</f>
        <v>Marshall Islands</v>
      </c>
      <c r="J673" t="str">
        <f>VLOOKUP(Table1[[#This Row],[VisaID]],'DimVisaApplications 2'!A:C,3,0)</f>
        <v>Rejected</v>
      </c>
      <c r="K673" t="str">
        <f>VLOOKUP(Table1[[#This Row],[VisaID]],'DimVisaApplications 2'!A:D,4,0)</f>
        <v>Germany</v>
      </c>
      <c r="L673" s="12">
        <f>VLOOKUP(Table1[[#This Row],[VisaID]],'DimVisaApplications 2'!A:E,5,0)</f>
        <v>45695</v>
      </c>
      <c r="M673" s="14">
        <f>VLOOKUP(Table1[[#This Row],[VisaID]],'DimVisaApplications 2'!A:G,7,0)</f>
        <v>769</v>
      </c>
      <c r="N673" s="14" t="str">
        <f>VLOOKUP(Table1[[#This Row],[HotelID]],DimHotels!A:B,2,0)</f>
        <v>Marriott</v>
      </c>
      <c r="O673" t="str">
        <f>VLOOKUP(Table1[[#This Row],[HotelID]],DimHotels!A:C,3,0)</f>
        <v>Cairo</v>
      </c>
      <c r="P673" s="14">
        <f>VLOOKUP(Table1[[#This Row],[HotelID]],DimHotels!A:E,5,0)</f>
        <v>264</v>
      </c>
      <c r="Q673" s="14">
        <f>VLOOKUP(Table1[[#This Row],[TicketID]],DimTickets!A:G,7,0)</f>
        <v>3376</v>
      </c>
      <c r="R673" s="14">
        <f>Table1[[#This Row],[Visa Fees]]+Table1[[#This Row],[Night Rate]]+Table1[[#This Row],[Ticket cost]]</f>
        <v>4409</v>
      </c>
    </row>
    <row r="674" spans="1:18" x14ac:dyDescent="0.3">
      <c r="A674" t="s">
        <v>21909</v>
      </c>
      <c r="B674" t="s">
        <v>1926</v>
      </c>
      <c r="C674" t="s">
        <v>14922</v>
      </c>
      <c r="D674" t="s">
        <v>18062</v>
      </c>
      <c r="E674" t="s">
        <v>20298</v>
      </c>
      <c r="F674" s="1">
        <v>45777</v>
      </c>
      <c r="G674" t="str">
        <f>VLOOKUP(Table1[[#This Row],[CustomerID]],DimCustomers!A:B,2,0)</f>
        <v>Curtis Harmon</v>
      </c>
      <c r="H674" t="str">
        <f>VLOOKUP(Table1[[#This Row],[CustomerID]],DimCustomers!A:C,3,0)</f>
        <v>Female</v>
      </c>
      <c r="I674" t="str">
        <f>VLOOKUP(Table1[[#This Row],[CustomerID]],DimCustomers!A:D,4,0)</f>
        <v>Kyrgyz Republic</v>
      </c>
      <c r="J674" t="str">
        <f>VLOOKUP(Table1[[#This Row],[VisaID]],'DimVisaApplications 2'!A:C,3,0)</f>
        <v>Approved</v>
      </c>
      <c r="K674" t="str">
        <f>VLOOKUP(Table1[[#This Row],[VisaID]],'DimVisaApplications 2'!A:D,4,0)</f>
        <v>France</v>
      </c>
      <c r="L674" s="12">
        <f>VLOOKUP(Table1[[#This Row],[VisaID]],'DimVisaApplications 2'!A:E,5,0)</f>
        <v>45549</v>
      </c>
      <c r="M674" s="14">
        <f>VLOOKUP(Table1[[#This Row],[VisaID]],'DimVisaApplications 2'!A:G,7,0)</f>
        <v>1629</v>
      </c>
      <c r="N674" s="14" t="str">
        <f>VLOOKUP(Table1[[#This Row],[HotelID]],DimHotels!A:B,2,0)</f>
        <v>Radisson</v>
      </c>
      <c r="O674" t="str">
        <f>VLOOKUP(Table1[[#This Row],[HotelID]],DimHotels!A:C,3,0)</f>
        <v>Paris</v>
      </c>
      <c r="P674" s="14">
        <f>VLOOKUP(Table1[[#This Row],[HotelID]],DimHotels!A:E,5,0)</f>
        <v>124</v>
      </c>
      <c r="Q674" s="14">
        <f>VLOOKUP(Table1[[#This Row],[TicketID]],DimTickets!A:G,7,0)</f>
        <v>2468</v>
      </c>
      <c r="R674" s="14">
        <f>Table1[[#This Row],[Visa Fees]]+Table1[[#This Row],[Night Rate]]+Table1[[#This Row],[Ticket cost]]</f>
        <v>4221</v>
      </c>
    </row>
    <row r="675" spans="1:18" x14ac:dyDescent="0.3">
      <c r="A675" t="s">
        <v>21910</v>
      </c>
      <c r="B675" t="s">
        <v>1855</v>
      </c>
      <c r="C675" t="s">
        <v>13923</v>
      </c>
      <c r="D675" t="s">
        <v>16064</v>
      </c>
      <c r="E675" t="s">
        <v>20431</v>
      </c>
      <c r="F675" s="1">
        <v>45796</v>
      </c>
      <c r="G675" t="str">
        <f>VLOOKUP(Table1[[#This Row],[CustomerID]],DimCustomers!A:B,2,0)</f>
        <v>Roy Woods</v>
      </c>
      <c r="H675" t="str">
        <f>VLOOKUP(Table1[[#This Row],[CustomerID]],DimCustomers!A:C,3,0)</f>
        <v>Male</v>
      </c>
      <c r="I675" t="str">
        <f>VLOOKUP(Table1[[#This Row],[CustomerID]],DimCustomers!A:D,4,0)</f>
        <v>Canada</v>
      </c>
      <c r="J675" t="str">
        <f>VLOOKUP(Table1[[#This Row],[VisaID]],'DimVisaApplications 2'!A:C,3,0)</f>
        <v>Pending</v>
      </c>
      <c r="K675" t="str">
        <f>VLOOKUP(Table1[[#This Row],[VisaID]],'DimVisaApplications 2'!A:D,4,0)</f>
        <v>France</v>
      </c>
      <c r="L675" s="12">
        <f>VLOOKUP(Table1[[#This Row],[VisaID]],'DimVisaApplications 2'!A:E,5,0)</f>
        <v>45833</v>
      </c>
      <c r="M675" s="14">
        <f>VLOOKUP(Table1[[#This Row],[VisaID]],'DimVisaApplications 2'!A:G,7,0)</f>
        <v>1923</v>
      </c>
      <c r="N675" s="14" t="str">
        <f>VLOOKUP(Table1[[#This Row],[HotelID]],DimHotels!A:B,2,0)</f>
        <v>Radisson</v>
      </c>
      <c r="O675" t="str">
        <f>VLOOKUP(Table1[[#This Row],[HotelID]],DimHotels!A:C,3,0)</f>
        <v>London</v>
      </c>
      <c r="P675" s="14">
        <f>VLOOKUP(Table1[[#This Row],[HotelID]],DimHotels!A:E,5,0)</f>
        <v>196</v>
      </c>
      <c r="Q675" s="14">
        <f>VLOOKUP(Table1[[#This Row],[TicketID]],DimTickets!A:G,7,0)</f>
        <v>3838</v>
      </c>
      <c r="R675" s="14">
        <f>Table1[[#This Row],[Visa Fees]]+Table1[[#This Row],[Night Rate]]+Table1[[#This Row],[Ticket cost]]</f>
        <v>5957</v>
      </c>
    </row>
    <row r="676" spans="1:18" x14ac:dyDescent="0.3">
      <c r="A676" t="s">
        <v>21911</v>
      </c>
      <c r="B676" t="s">
        <v>33</v>
      </c>
      <c r="C676" t="s">
        <v>14447</v>
      </c>
      <c r="D676" t="s">
        <v>16611</v>
      </c>
      <c r="E676" t="s">
        <v>20479</v>
      </c>
      <c r="F676" s="1">
        <v>45777</v>
      </c>
      <c r="G676" t="str">
        <f>VLOOKUP(Table1[[#This Row],[CustomerID]],DimCustomers!A:B,2,0)</f>
        <v>Kimberly Myers</v>
      </c>
      <c r="H676" t="str">
        <f>VLOOKUP(Table1[[#This Row],[CustomerID]],DimCustomers!A:C,3,0)</f>
        <v>Female</v>
      </c>
      <c r="I676" t="str">
        <f>VLOOKUP(Table1[[#This Row],[CustomerID]],DimCustomers!A:D,4,0)</f>
        <v>Azerbaijan</v>
      </c>
      <c r="J676" t="str">
        <f>VLOOKUP(Table1[[#This Row],[VisaID]],'DimVisaApplications 2'!A:C,3,0)</f>
        <v>Pending</v>
      </c>
      <c r="K676" t="str">
        <f>VLOOKUP(Table1[[#This Row],[VisaID]],'DimVisaApplications 2'!A:D,4,0)</f>
        <v>UK</v>
      </c>
      <c r="L676" s="12">
        <f>VLOOKUP(Table1[[#This Row],[VisaID]],'DimVisaApplications 2'!A:E,5,0)</f>
        <v>45857</v>
      </c>
      <c r="M676" s="14">
        <f>VLOOKUP(Table1[[#This Row],[VisaID]],'DimVisaApplications 2'!A:G,7,0)</f>
        <v>633</v>
      </c>
      <c r="N676" s="14" t="str">
        <f>VLOOKUP(Table1[[#This Row],[HotelID]],DimHotels!A:B,2,0)</f>
        <v>Radisson</v>
      </c>
      <c r="O676" t="str">
        <f>VLOOKUP(Table1[[#This Row],[HotelID]],DimHotels!A:C,3,0)</f>
        <v>Dubai</v>
      </c>
      <c r="P676" s="14">
        <f>VLOOKUP(Table1[[#This Row],[HotelID]],DimHotels!A:E,5,0)</f>
        <v>266</v>
      </c>
      <c r="Q676" s="14">
        <f>VLOOKUP(Table1[[#This Row],[TicketID]],DimTickets!A:G,7,0)</f>
        <v>1234</v>
      </c>
      <c r="R676" s="14">
        <f>Table1[[#This Row],[Visa Fees]]+Table1[[#This Row],[Night Rate]]+Table1[[#This Row],[Ticket cost]]</f>
        <v>2133</v>
      </c>
    </row>
    <row r="677" spans="1:18" x14ac:dyDescent="0.3">
      <c r="A677" t="s">
        <v>21912</v>
      </c>
      <c r="B677" t="s">
        <v>78</v>
      </c>
      <c r="C677" t="s">
        <v>13373</v>
      </c>
      <c r="D677" t="s">
        <v>15912</v>
      </c>
      <c r="E677" t="s">
        <v>19029</v>
      </c>
      <c r="F677" s="1">
        <v>45818</v>
      </c>
      <c r="G677" t="str">
        <f>VLOOKUP(Table1[[#This Row],[CustomerID]],DimCustomers!A:B,2,0)</f>
        <v>Michael Stewart</v>
      </c>
      <c r="H677" t="str">
        <f>VLOOKUP(Table1[[#This Row],[CustomerID]],DimCustomers!A:C,3,0)</f>
        <v>Male</v>
      </c>
      <c r="I677" t="str">
        <f>VLOOKUP(Table1[[#This Row],[CustomerID]],DimCustomers!A:D,4,0)</f>
        <v>Monaco</v>
      </c>
      <c r="J677" t="str">
        <f>VLOOKUP(Table1[[#This Row],[VisaID]],'DimVisaApplications 2'!A:C,3,0)</f>
        <v>Approved</v>
      </c>
      <c r="K677" t="str">
        <f>VLOOKUP(Table1[[#This Row],[VisaID]],'DimVisaApplications 2'!A:D,4,0)</f>
        <v>USA</v>
      </c>
      <c r="L677" s="12">
        <f>VLOOKUP(Table1[[#This Row],[VisaID]],'DimVisaApplications 2'!A:E,5,0)</f>
        <v>45803</v>
      </c>
      <c r="M677" s="14">
        <f>VLOOKUP(Table1[[#This Row],[VisaID]],'DimVisaApplications 2'!A:G,7,0)</f>
        <v>1948</v>
      </c>
      <c r="N677" s="14" t="str">
        <f>VLOOKUP(Table1[[#This Row],[HotelID]],DimHotels!A:B,2,0)</f>
        <v>Radisson</v>
      </c>
      <c r="O677" t="str">
        <f>VLOOKUP(Table1[[#This Row],[HotelID]],DimHotels!A:C,3,0)</f>
        <v>Cairo</v>
      </c>
      <c r="P677" s="14">
        <f>VLOOKUP(Table1[[#This Row],[HotelID]],DimHotels!A:E,5,0)</f>
        <v>764</v>
      </c>
      <c r="Q677" s="14">
        <f>VLOOKUP(Table1[[#This Row],[TicketID]],DimTickets!A:G,7,0)</f>
        <v>3372</v>
      </c>
      <c r="R677" s="14">
        <f>Table1[[#This Row],[Visa Fees]]+Table1[[#This Row],[Night Rate]]+Table1[[#This Row],[Ticket cost]]</f>
        <v>6084</v>
      </c>
    </row>
    <row r="678" spans="1:18" x14ac:dyDescent="0.3">
      <c r="A678" t="s">
        <v>21913</v>
      </c>
      <c r="B678" t="s">
        <v>186</v>
      </c>
      <c r="C678" t="s">
        <v>13225</v>
      </c>
      <c r="D678" t="s">
        <v>17697</v>
      </c>
      <c r="E678" t="s">
        <v>19094</v>
      </c>
      <c r="F678" s="1">
        <v>45856</v>
      </c>
      <c r="G678" t="str">
        <f>VLOOKUP(Table1[[#This Row],[CustomerID]],DimCustomers!A:B,2,0)</f>
        <v>Jay Walsh</v>
      </c>
      <c r="H678" t="str">
        <f>VLOOKUP(Table1[[#This Row],[CustomerID]],DimCustomers!A:C,3,0)</f>
        <v>Female</v>
      </c>
      <c r="I678" t="str">
        <f>VLOOKUP(Table1[[#This Row],[CustomerID]],DimCustomers!A:D,4,0)</f>
        <v>Bhutan</v>
      </c>
      <c r="J678" t="str">
        <f>VLOOKUP(Table1[[#This Row],[VisaID]],'DimVisaApplications 2'!A:C,3,0)</f>
        <v>Approved</v>
      </c>
      <c r="K678" t="str">
        <f>VLOOKUP(Table1[[#This Row],[VisaID]],'DimVisaApplications 2'!A:D,4,0)</f>
        <v>UK</v>
      </c>
      <c r="L678" s="12">
        <f>VLOOKUP(Table1[[#This Row],[VisaID]],'DimVisaApplications 2'!A:E,5,0)</f>
        <v>45640</v>
      </c>
      <c r="M678" s="14">
        <f>VLOOKUP(Table1[[#This Row],[VisaID]],'DimVisaApplications 2'!A:G,7,0)</f>
        <v>1620</v>
      </c>
      <c r="N678" s="14" t="str">
        <f>VLOOKUP(Table1[[#This Row],[HotelID]],DimHotels!A:B,2,0)</f>
        <v>Four Seasons</v>
      </c>
      <c r="O678" t="str">
        <f>VLOOKUP(Table1[[#This Row],[HotelID]],DimHotels!A:C,3,0)</f>
        <v>Cairo</v>
      </c>
      <c r="P678" s="14">
        <f>VLOOKUP(Table1[[#This Row],[HotelID]],DimHotels!A:E,5,0)</f>
        <v>285</v>
      </c>
      <c r="Q678" s="14">
        <f>VLOOKUP(Table1[[#This Row],[TicketID]],DimTickets!A:G,7,0)</f>
        <v>3749</v>
      </c>
      <c r="R678" s="14">
        <f>Table1[[#This Row],[Visa Fees]]+Table1[[#This Row],[Night Rate]]+Table1[[#This Row],[Ticket cost]]</f>
        <v>5654</v>
      </c>
    </row>
    <row r="679" spans="1:18" x14ac:dyDescent="0.3">
      <c r="A679" t="s">
        <v>21914</v>
      </c>
      <c r="B679" t="s">
        <v>2167</v>
      </c>
      <c r="C679" t="s">
        <v>12488</v>
      </c>
      <c r="D679" t="s">
        <v>16591</v>
      </c>
      <c r="E679" t="s">
        <v>19721</v>
      </c>
      <c r="F679" s="1">
        <v>45729</v>
      </c>
      <c r="G679" t="str">
        <f>VLOOKUP(Table1[[#This Row],[CustomerID]],DimCustomers!A:B,2,0)</f>
        <v>Kara Grant</v>
      </c>
      <c r="H679" t="str">
        <f>VLOOKUP(Table1[[#This Row],[CustomerID]],DimCustomers!A:C,3,0)</f>
        <v>Female</v>
      </c>
      <c r="I679" t="str">
        <f>VLOOKUP(Table1[[#This Row],[CustomerID]],DimCustomers!A:D,4,0)</f>
        <v>Nepal</v>
      </c>
      <c r="J679" t="str">
        <f>VLOOKUP(Table1[[#This Row],[VisaID]],'DimVisaApplications 2'!A:C,3,0)</f>
        <v>Approved</v>
      </c>
      <c r="K679" t="str">
        <f>VLOOKUP(Table1[[#This Row],[VisaID]],'DimVisaApplications 2'!A:D,4,0)</f>
        <v>Canada</v>
      </c>
      <c r="L679" s="12">
        <f>VLOOKUP(Table1[[#This Row],[VisaID]],'DimVisaApplications 2'!A:E,5,0)</f>
        <v>45511</v>
      </c>
      <c r="M679" s="14">
        <f>VLOOKUP(Table1[[#This Row],[VisaID]],'DimVisaApplications 2'!A:G,7,0)</f>
        <v>1032</v>
      </c>
      <c r="N679" s="14" t="str">
        <f>VLOOKUP(Table1[[#This Row],[HotelID]],DimHotels!A:B,2,0)</f>
        <v>Sheraton</v>
      </c>
      <c r="O679" t="str">
        <f>VLOOKUP(Table1[[#This Row],[HotelID]],DimHotels!A:C,3,0)</f>
        <v>London</v>
      </c>
      <c r="P679" s="14">
        <f>VLOOKUP(Table1[[#This Row],[HotelID]],DimHotels!A:E,5,0)</f>
        <v>312</v>
      </c>
      <c r="Q679" s="14">
        <f>VLOOKUP(Table1[[#This Row],[TicketID]],DimTickets!A:G,7,0)</f>
        <v>4206</v>
      </c>
      <c r="R679" s="14">
        <f>Table1[[#This Row],[Visa Fees]]+Table1[[#This Row],[Night Rate]]+Table1[[#This Row],[Ticket cost]]</f>
        <v>5550</v>
      </c>
    </row>
    <row r="680" spans="1:18" x14ac:dyDescent="0.3">
      <c r="A680" t="s">
        <v>21915</v>
      </c>
      <c r="B680" t="s">
        <v>551</v>
      </c>
      <c r="C680" t="s">
        <v>15050</v>
      </c>
      <c r="D680" t="s">
        <v>17164</v>
      </c>
      <c r="E680" t="s">
        <v>18497</v>
      </c>
      <c r="F680" s="1">
        <v>45803</v>
      </c>
      <c r="G680" t="str">
        <f>VLOOKUP(Table1[[#This Row],[CustomerID]],DimCustomers!A:B,2,0)</f>
        <v>Matthew Mcneil</v>
      </c>
      <c r="H680" t="str">
        <f>VLOOKUP(Table1[[#This Row],[CustomerID]],DimCustomers!A:C,3,0)</f>
        <v>Female</v>
      </c>
      <c r="I680" t="str">
        <f>VLOOKUP(Table1[[#This Row],[CustomerID]],DimCustomers!A:D,4,0)</f>
        <v>Estonia</v>
      </c>
      <c r="J680" t="str">
        <f>VLOOKUP(Table1[[#This Row],[VisaID]],'DimVisaApplications 2'!A:C,3,0)</f>
        <v>Approved</v>
      </c>
      <c r="K680" t="str">
        <f>VLOOKUP(Table1[[#This Row],[VisaID]],'DimVisaApplications 2'!A:D,4,0)</f>
        <v>UK</v>
      </c>
      <c r="L680" s="12">
        <f>VLOOKUP(Table1[[#This Row],[VisaID]],'DimVisaApplications 2'!A:E,5,0)</f>
        <v>45659</v>
      </c>
      <c r="M680" s="14">
        <f>VLOOKUP(Table1[[#This Row],[VisaID]],'DimVisaApplications 2'!A:G,7,0)</f>
        <v>1539</v>
      </c>
      <c r="N680" s="14" t="str">
        <f>VLOOKUP(Table1[[#This Row],[HotelID]],DimHotels!A:B,2,0)</f>
        <v>Sheraton</v>
      </c>
      <c r="O680" t="str">
        <f>VLOOKUP(Table1[[#This Row],[HotelID]],DimHotels!A:C,3,0)</f>
        <v>London</v>
      </c>
      <c r="P680" s="14">
        <f>VLOOKUP(Table1[[#This Row],[HotelID]],DimHotels!A:E,5,0)</f>
        <v>452</v>
      </c>
      <c r="Q680" s="14">
        <f>VLOOKUP(Table1[[#This Row],[TicketID]],DimTickets!A:G,7,0)</f>
        <v>3850</v>
      </c>
      <c r="R680" s="14">
        <f>Table1[[#This Row],[Visa Fees]]+Table1[[#This Row],[Night Rate]]+Table1[[#This Row],[Ticket cost]]</f>
        <v>5841</v>
      </c>
    </row>
    <row r="681" spans="1:18" x14ac:dyDescent="0.3">
      <c r="A681" t="s">
        <v>21916</v>
      </c>
      <c r="B681" t="s">
        <v>1658</v>
      </c>
      <c r="C681" t="s">
        <v>13828</v>
      </c>
      <c r="D681" t="s">
        <v>17019</v>
      </c>
      <c r="E681" t="s">
        <v>18548</v>
      </c>
      <c r="F681" s="1">
        <v>45703</v>
      </c>
      <c r="G681" t="str">
        <f>VLOOKUP(Table1[[#This Row],[CustomerID]],DimCustomers!A:B,2,0)</f>
        <v>John Bond</v>
      </c>
      <c r="H681" t="str">
        <f>VLOOKUP(Table1[[#This Row],[CustomerID]],DimCustomers!A:C,3,0)</f>
        <v>Male</v>
      </c>
      <c r="I681" t="str">
        <f>VLOOKUP(Table1[[#This Row],[CustomerID]],DimCustomers!A:D,4,0)</f>
        <v>Myanmar</v>
      </c>
      <c r="J681" t="str">
        <f>VLOOKUP(Table1[[#This Row],[VisaID]],'DimVisaApplications 2'!A:C,3,0)</f>
        <v>Rejected</v>
      </c>
      <c r="K681" t="str">
        <f>VLOOKUP(Table1[[#This Row],[VisaID]],'DimVisaApplications 2'!A:D,4,0)</f>
        <v>Germany</v>
      </c>
      <c r="L681" s="12">
        <f>VLOOKUP(Table1[[#This Row],[VisaID]],'DimVisaApplications 2'!A:E,5,0)</f>
        <v>45531</v>
      </c>
      <c r="M681" s="14">
        <f>VLOOKUP(Table1[[#This Row],[VisaID]],'DimVisaApplications 2'!A:G,7,0)</f>
        <v>507</v>
      </c>
      <c r="N681" s="14" t="str">
        <f>VLOOKUP(Table1[[#This Row],[HotelID]],DimHotels!A:B,2,0)</f>
        <v>Sheraton</v>
      </c>
      <c r="O681" t="str">
        <f>VLOOKUP(Table1[[#This Row],[HotelID]],DimHotels!A:C,3,0)</f>
        <v>Dubai</v>
      </c>
      <c r="P681" s="14">
        <f>VLOOKUP(Table1[[#This Row],[HotelID]],DimHotels!A:E,5,0)</f>
        <v>385</v>
      </c>
      <c r="Q681" s="14">
        <f>VLOOKUP(Table1[[#This Row],[TicketID]],DimTickets!A:G,7,0)</f>
        <v>2123</v>
      </c>
      <c r="R681" s="14">
        <f>Table1[[#This Row],[Visa Fees]]+Table1[[#This Row],[Night Rate]]+Table1[[#This Row],[Ticket cost]]</f>
        <v>3015</v>
      </c>
    </row>
    <row r="682" spans="1:18" x14ac:dyDescent="0.3">
      <c r="A682" t="s">
        <v>21917</v>
      </c>
      <c r="B682" t="s">
        <v>1605</v>
      </c>
      <c r="C682" t="s">
        <v>15099</v>
      </c>
      <c r="D682" t="s">
        <v>16838</v>
      </c>
      <c r="E682" t="s">
        <v>18551</v>
      </c>
      <c r="F682" s="1">
        <v>45810</v>
      </c>
      <c r="G682" t="str">
        <f>VLOOKUP(Table1[[#This Row],[CustomerID]],DimCustomers!A:B,2,0)</f>
        <v>Raymond Lowe</v>
      </c>
      <c r="H682" t="str">
        <f>VLOOKUP(Table1[[#This Row],[CustomerID]],DimCustomers!A:C,3,0)</f>
        <v>Female</v>
      </c>
      <c r="I682" t="str">
        <f>VLOOKUP(Table1[[#This Row],[CustomerID]],DimCustomers!A:D,4,0)</f>
        <v>Vanuatu</v>
      </c>
      <c r="J682" t="str">
        <f>VLOOKUP(Table1[[#This Row],[VisaID]],'DimVisaApplications 2'!A:C,3,0)</f>
        <v>Approved</v>
      </c>
      <c r="K682" t="str">
        <f>VLOOKUP(Table1[[#This Row],[VisaID]],'DimVisaApplications 2'!A:D,4,0)</f>
        <v>Canada</v>
      </c>
      <c r="L682" s="12">
        <f>VLOOKUP(Table1[[#This Row],[VisaID]],'DimVisaApplications 2'!A:E,5,0)</f>
        <v>45833</v>
      </c>
      <c r="M682" s="14">
        <f>VLOOKUP(Table1[[#This Row],[VisaID]],'DimVisaApplications 2'!A:G,7,0)</f>
        <v>742</v>
      </c>
      <c r="N682" s="14" t="str">
        <f>VLOOKUP(Table1[[#This Row],[HotelID]],DimHotels!A:B,2,0)</f>
        <v>Sheraton</v>
      </c>
      <c r="O682" t="str">
        <f>VLOOKUP(Table1[[#This Row],[HotelID]],DimHotels!A:C,3,0)</f>
        <v>Dubai</v>
      </c>
      <c r="P682" s="14">
        <f>VLOOKUP(Table1[[#This Row],[HotelID]],DimHotels!A:E,5,0)</f>
        <v>694</v>
      </c>
      <c r="Q682" s="14">
        <f>VLOOKUP(Table1[[#This Row],[TicketID]],DimTickets!A:G,7,0)</f>
        <v>4133</v>
      </c>
      <c r="R682" s="14">
        <f>Table1[[#This Row],[Visa Fees]]+Table1[[#This Row],[Night Rate]]+Table1[[#This Row],[Ticket cost]]</f>
        <v>5569</v>
      </c>
    </row>
    <row r="683" spans="1:18" x14ac:dyDescent="0.3">
      <c r="A683" t="s">
        <v>21918</v>
      </c>
      <c r="B683" t="s">
        <v>802</v>
      </c>
      <c r="C683" t="s">
        <v>12762</v>
      </c>
      <c r="D683" t="s">
        <v>17588</v>
      </c>
      <c r="E683" t="s">
        <v>18561</v>
      </c>
      <c r="F683" s="1">
        <v>45784</v>
      </c>
      <c r="G683" t="str">
        <f>VLOOKUP(Table1[[#This Row],[CustomerID]],DimCustomers!A:B,2,0)</f>
        <v>Crystal Taylor</v>
      </c>
      <c r="H683" t="str">
        <f>VLOOKUP(Table1[[#This Row],[CustomerID]],DimCustomers!A:C,3,0)</f>
        <v>Male</v>
      </c>
      <c r="I683" t="str">
        <f>VLOOKUP(Table1[[#This Row],[CustomerID]],DimCustomers!A:D,4,0)</f>
        <v>New Caledonia</v>
      </c>
      <c r="J683" t="str">
        <f>VLOOKUP(Table1[[#This Row],[VisaID]],'DimVisaApplications 2'!A:C,3,0)</f>
        <v>Pending</v>
      </c>
      <c r="K683" t="str">
        <f>VLOOKUP(Table1[[#This Row],[VisaID]],'DimVisaApplications 2'!A:D,4,0)</f>
        <v>France</v>
      </c>
      <c r="L683" s="12">
        <f>VLOOKUP(Table1[[#This Row],[VisaID]],'DimVisaApplications 2'!A:E,5,0)</f>
        <v>45809</v>
      </c>
      <c r="M683" s="14">
        <f>VLOOKUP(Table1[[#This Row],[VisaID]],'DimVisaApplications 2'!A:G,7,0)</f>
        <v>1266</v>
      </c>
      <c r="N683" s="14" t="str">
        <f>VLOOKUP(Table1[[#This Row],[HotelID]],DimHotels!A:B,2,0)</f>
        <v>Radisson</v>
      </c>
      <c r="O683" t="str">
        <f>VLOOKUP(Table1[[#This Row],[HotelID]],DimHotels!A:C,3,0)</f>
        <v>Dubai</v>
      </c>
      <c r="P683" s="14">
        <f>VLOOKUP(Table1[[#This Row],[HotelID]],DimHotels!A:E,5,0)</f>
        <v>215</v>
      </c>
      <c r="Q683" s="14">
        <f>VLOOKUP(Table1[[#This Row],[TicketID]],DimTickets!A:G,7,0)</f>
        <v>2086</v>
      </c>
      <c r="R683" s="14">
        <f>Table1[[#This Row],[Visa Fees]]+Table1[[#This Row],[Night Rate]]+Table1[[#This Row],[Ticket cost]]</f>
        <v>3567</v>
      </c>
    </row>
    <row r="684" spans="1:18" x14ac:dyDescent="0.3">
      <c r="A684" t="s">
        <v>21919</v>
      </c>
      <c r="B684" t="s">
        <v>2674</v>
      </c>
      <c r="C684" t="s">
        <v>12236</v>
      </c>
      <c r="D684" t="s">
        <v>17912</v>
      </c>
      <c r="E684" t="s">
        <v>19022</v>
      </c>
      <c r="F684" s="1">
        <v>45686</v>
      </c>
      <c r="G684" t="str">
        <f>VLOOKUP(Table1[[#This Row],[CustomerID]],DimCustomers!A:B,2,0)</f>
        <v>Julian Ayala MD</v>
      </c>
      <c r="H684" t="str">
        <f>VLOOKUP(Table1[[#This Row],[CustomerID]],DimCustomers!A:C,3,0)</f>
        <v>Female</v>
      </c>
      <c r="I684" t="str">
        <f>VLOOKUP(Table1[[#This Row],[CustomerID]],DimCustomers!A:D,4,0)</f>
        <v>Mauritius</v>
      </c>
      <c r="J684" t="str">
        <f>VLOOKUP(Table1[[#This Row],[VisaID]],'DimVisaApplications 2'!A:C,3,0)</f>
        <v>Pending</v>
      </c>
      <c r="K684" t="str">
        <f>VLOOKUP(Table1[[#This Row],[VisaID]],'DimVisaApplications 2'!A:D,4,0)</f>
        <v>USA</v>
      </c>
      <c r="L684" s="12">
        <f>VLOOKUP(Table1[[#This Row],[VisaID]],'DimVisaApplications 2'!A:E,5,0)</f>
        <v>45582</v>
      </c>
      <c r="M684" s="14">
        <f>VLOOKUP(Table1[[#This Row],[VisaID]],'DimVisaApplications 2'!A:G,7,0)</f>
        <v>525</v>
      </c>
      <c r="N684" s="14" t="str">
        <f>VLOOKUP(Table1[[#This Row],[HotelID]],DimHotels!A:B,2,0)</f>
        <v>Sheraton</v>
      </c>
      <c r="O684" t="str">
        <f>VLOOKUP(Table1[[#This Row],[HotelID]],DimHotels!A:C,3,0)</f>
        <v>New York</v>
      </c>
      <c r="P684" s="14">
        <f>VLOOKUP(Table1[[#This Row],[HotelID]],DimHotels!A:E,5,0)</f>
        <v>687</v>
      </c>
      <c r="Q684" s="14">
        <f>VLOOKUP(Table1[[#This Row],[TicketID]],DimTickets!A:G,7,0)</f>
        <v>1080</v>
      </c>
      <c r="R684" s="14">
        <f>Table1[[#This Row],[Visa Fees]]+Table1[[#This Row],[Night Rate]]+Table1[[#This Row],[Ticket cost]]</f>
        <v>2292</v>
      </c>
    </row>
    <row r="685" spans="1:18" x14ac:dyDescent="0.3">
      <c r="A685" t="s">
        <v>21920</v>
      </c>
      <c r="B685" t="s">
        <v>955</v>
      </c>
      <c r="C685" t="s">
        <v>12296</v>
      </c>
      <c r="D685" t="s">
        <v>17017</v>
      </c>
      <c r="E685" t="s">
        <v>19657</v>
      </c>
      <c r="F685" s="1">
        <v>45711</v>
      </c>
      <c r="G685" t="str">
        <f>VLOOKUP(Table1[[#This Row],[CustomerID]],DimCustomers!A:B,2,0)</f>
        <v>Samantha Walters</v>
      </c>
      <c r="H685" t="str">
        <f>VLOOKUP(Table1[[#This Row],[CustomerID]],DimCustomers!A:C,3,0)</f>
        <v>Female</v>
      </c>
      <c r="I685" t="str">
        <f>VLOOKUP(Table1[[#This Row],[CustomerID]],DimCustomers!A:D,4,0)</f>
        <v>Macedonia</v>
      </c>
      <c r="J685" t="str">
        <f>VLOOKUP(Table1[[#This Row],[VisaID]],'DimVisaApplications 2'!A:C,3,0)</f>
        <v>Approved</v>
      </c>
      <c r="K685" t="str">
        <f>VLOOKUP(Table1[[#This Row],[VisaID]],'DimVisaApplications 2'!A:D,4,0)</f>
        <v>UAE</v>
      </c>
      <c r="L685" s="12">
        <f>VLOOKUP(Table1[[#This Row],[VisaID]],'DimVisaApplications 2'!A:E,5,0)</f>
        <v>45811</v>
      </c>
      <c r="M685" s="14">
        <f>VLOOKUP(Table1[[#This Row],[VisaID]],'DimVisaApplications 2'!A:G,7,0)</f>
        <v>716</v>
      </c>
      <c r="N685" s="14" t="str">
        <f>VLOOKUP(Table1[[#This Row],[HotelID]],DimHotels!A:B,2,0)</f>
        <v>Marriott</v>
      </c>
      <c r="O685" t="str">
        <f>VLOOKUP(Table1[[#This Row],[HotelID]],DimHotels!A:C,3,0)</f>
        <v>London</v>
      </c>
      <c r="P685" s="14">
        <f>VLOOKUP(Table1[[#This Row],[HotelID]],DimHotels!A:E,5,0)</f>
        <v>202</v>
      </c>
      <c r="Q685" s="14">
        <f>VLOOKUP(Table1[[#This Row],[TicketID]],DimTickets!A:G,7,0)</f>
        <v>2410</v>
      </c>
      <c r="R685" s="14">
        <f>Table1[[#This Row],[Visa Fees]]+Table1[[#This Row],[Night Rate]]+Table1[[#This Row],[Ticket cost]]</f>
        <v>3328</v>
      </c>
    </row>
    <row r="686" spans="1:18" x14ac:dyDescent="0.3">
      <c r="A686" t="s">
        <v>21921</v>
      </c>
      <c r="B686" t="s">
        <v>1045</v>
      </c>
      <c r="C686" t="s">
        <v>12384</v>
      </c>
      <c r="D686" t="s">
        <v>17586</v>
      </c>
      <c r="E686" t="s">
        <v>21156</v>
      </c>
      <c r="F686" s="1">
        <v>45730</v>
      </c>
      <c r="G686" t="str">
        <f>VLOOKUP(Table1[[#This Row],[CustomerID]],DimCustomers!A:B,2,0)</f>
        <v>Joseph Rice</v>
      </c>
      <c r="H686" t="str">
        <f>VLOOKUP(Table1[[#This Row],[CustomerID]],DimCustomers!A:C,3,0)</f>
        <v>Male</v>
      </c>
      <c r="I686" t="str">
        <f>VLOOKUP(Table1[[#This Row],[CustomerID]],DimCustomers!A:D,4,0)</f>
        <v>Korea</v>
      </c>
      <c r="J686" t="str">
        <f>VLOOKUP(Table1[[#This Row],[VisaID]],'DimVisaApplications 2'!A:C,3,0)</f>
        <v>Approved</v>
      </c>
      <c r="K686" t="str">
        <f>VLOOKUP(Table1[[#This Row],[VisaID]],'DimVisaApplications 2'!A:D,4,0)</f>
        <v>Germany</v>
      </c>
      <c r="L686" s="12">
        <f>VLOOKUP(Table1[[#This Row],[VisaID]],'DimVisaApplications 2'!A:E,5,0)</f>
        <v>45773</v>
      </c>
      <c r="M686" s="14">
        <f>VLOOKUP(Table1[[#This Row],[VisaID]],'DimVisaApplications 2'!A:G,7,0)</f>
        <v>1246</v>
      </c>
      <c r="N686" s="14" t="str">
        <f>VLOOKUP(Table1[[#This Row],[HotelID]],DimHotels!A:B,2,0)</f>
        <v>Four Seasons</v>
      </c>
      <c r="O686" t="str">
        <f>VLOOKUP(Table1[[#This Row],[HotelID]],DimHotels!A:C,3,0)</f>
        <v>Cairo</v>
      </c>
      <c r="P686" s="14">
        <f>VLOOKUP(Table1[[#This Row],[HotelID]],DimHotels!A:E,5,0)</f>
        <v>134</v>
      </c>
      <c r="Q686" s="14">
        <f>VLOOKUP(Table1[[#This Row],[TicketID]],DimTickets!A:G,7,0)</f>
        <v>2790</v>
      </c>
      <c r="R686" s="14">
        <f>Table1[[#This Row],[Visa Fees]]+Table1[[#This Row],[Night Rate]]+Table1[[#This Row],[Ticket cost]]</f>
        <v>4170</v>
      </c>
    </row>
    <row r="687" spans="1:18" x14ac:dyDescent="0.3">
      <c r="A687" t="s">
        <v>21922</v>
      </c>
      <c r="B687" t="s">
        <v>1826</v>
      </c>
      <c r="C687" t="s">
        <v>13459</v>
      </c>
      <c r="D687" t="s">
        <v>16047</v>
      </c>
      <c r="E687" t="s">
        <v>20525</v>
      </c>
      <c r="F687" s="1">
        <v>45861</v>
      </c>
      <c r="G687" t="str">
        <f>VLOOKUP(Table1[[#This Row],[CustomerID]],DimCustomers!A:B,2,0)</f>
        <v>Thomas Logan</v>
      </c>
      <c r="H687" t="str">
        <f>VLOOKUP(Table1[[#This Row],[CustomerID]],DimCustomers!A:C,3,0)</f>
        <v>Male</v>
      </c>
      <c r="I687" t="str">
        <f>VLOOKUP(Table1[[#This Row],[CustomerID]],DimCustomers!A:D,4,0)</f>
        <v>El Salvador</v>
      </c>
      <c r="J687" t="str">
        <f>VLOOKUP(Table1[[#This Row],[VisaID]],'DimVisaApplications 2'!A:C,3,0)</f>
        <v>Rejected</v>
      </c>
      <c r="K687" t="str">
        <f>VLOOKUP(Table1[[#This Row],[VisaID]],'DimVisaApplications 2'!A:D,4,0)</f>
        <v>UK</v>
      </c>
      <c r="L687" s="12">
        <f>VLOOKUP(Table1[[#This Row],[VisaID]],'DimVisaApplications 2'!A:E,5,0)</f>
        <v>45720</v>
      </c>
      <c r="M687" s="14">
        <f>VLOOKUP(Table1[[#This Row],[VisaID]],'DimVisaApplications 2'!A:G,7,0)</f>
        <v>985</v>
      </c>
      <c r="N687" s="14" t="str">
        <f>VLOOKUP(Table1[[#This Row],[HotelID]],DimHotels!A:B,2,0)</f>
        <v>Sheraton</v>
      </c>
      <c r="O687" t="str">
        <f>VLOOKUP(Table1[[#This Row],[HotelID]],DimHotels!A:C,3,0)</f>
        <v>Paris</v>
      </c>
      <c r="P687" s="14">
        <f>VLOOKUP(Table1[[#This Row],[HotelID]],DimHotels!A:E,5,0)</f>
        <v>128</v>
      </c>
      <c r="Q687" s="14">
        <f>VLOOKUP(Table1[[#This Row],[TicketID]],DimTickets!A:G,7,0)</f>
        <v>4504</v>
      </c>
      <c r="R687" s="14">
        <f>Table1[[#This Row],[Visa Fees]]+Table1[[#This Row],[Night Rate]]+Table1[[#This Row],[Ticket cost]]</f>
        <v>5617</v>
      </c>
    </row>
    <row r="688" spans="1:18" x14ac:dyDescent="0.3">
      <c r="A688" t="s">
        <v>21923</v>
      </c>
      <c r="B688" t="s">
        <v>1572</v>
      </c>
      <c r="C688" t="s">
        <v>13502</v>
      </c>
      <c r="D688" t="s">
        <v>17277</v>
      </c>
      <c r="E688" t="s">
        <v>18932</v>
      </c>
      <c r="F688" s="1">
        <v>45734</v>
      </c>
      <c r="G688" t="str">
        <f>VLOOKUP(Table1[[#This Row],[CustomerID]],DimCustomers!A:B,2,0)</f>
        <v>Micheal Roberts</v>
      </c>
      <c r="H688" t="str">
        <f>VLOOKUP(Table1[[#This Row],[CustomerID]],DimCustomers!A:C,3,0)</f>
        <v>Female</v>
      </c>
      <c r="I688" t="str">
        <f>VLOOKUP(Table1[[#This Row],[CustomerID]],DimCustomers!A:D,4,0)</f>
        <v>Japan</v>
      </c>
      <c r="J688" t="str">
        <f>VLOOKUP(Table1[[#This Row],[VisaID]],'DimVisaApplications 2'!A:C,3,0)</f>
        <v>Approved</v>
      </c>
      <c r="K688" t="str">
        <f>VLOOKUP(Table1[[#This Row],[VisaID]],'DimVisaApplications 2'!A:D,4,0)</f>
        <v>USA</v>
      </c>
      <c r="L688" s="12">
        <f>VLOOKUP(Table1[[#This Row],[VisaID]],'DimVisaApplications 2'!A:E,5,0)</f>
        <v>45684</v>
      </c>
      <c r="M688" s="14">
        <f>VLOOKUP(Table1[[#This Row],[VisaID]],'DimVisaApplications 2'!A:G,7,0)</f>
        <v>1656</v>
      </c>
      <c r="N688" s="14" t="str">
        <f>VLOOKUP(Table1[[#This Row],[HotelID]],DimHotels!A:B,2,0)</f>
        <v>Hilton</v>
      </c>
      <c r="O688" t="str">
        <f>VLOOKUP(Table1[[#This Row],[HotelID]],DimHotels!A:C,3,0)</f>
        <v>New York</v>
      </c>
      <c r="P688" s="14">
        <f>VLOOKUP(Table1[[#This Row],[HotelID]],DimHotels!A:E,5,0)</f>
        <v>744</v>
      </c>
      <c r="Q688" s="14">
        <f>VLOOKUP(Table1[[#This Row],[TicketID]],DimTickets!A:G,7,0)</f>
        <v>3940</v>
      </c>
      <c r="R688" s="14">
        <f>Table1[[#This Row],[Visa Fees]]+Table1[[#This Row],[Night Rate]]+Table1[[#This Row],[Ticket cost]]</f>
        <v>6340</v>
      </c>
    </row>
    <row r="689" spans="1:18" x14ac:dyDescent="0.3">
      <c r="A689" t="s">
        <v>21924</v>
      </c>
      <c r="B689" t="s">
        <v>1575</v>
      </c>
      <c r="C689" t="s">
        <v>13789</v>
      </c>
      <c r="D689" t="s">
        <v>16631</v>
      </c>
      <c r="E689" t="s">
        <v>19287</v>
      </c>
      <c r="F689" s="1">
        <v>45808</v>
      </c>
      <c r="G689" t="str">
        <f>VLOOKUP(Table1[[#This Row],[CustomerID]],DimCustomers!A:B,2,0)</f>
        <v>Jesse Jones</v>
      </c>
      <c r="H689" t="str">
        <f>VLOOKUP(Table1[[#This Row],[CustomerID]],DimCustomers!A:C,3,0)</f>
        <v>Male</v>
      </c>
      <c r="I689" t="str">
        <f>VLOOKUP(Table1[[#This Row],[CustomerID]],DimCustomers!A:D,4,0)</f>
        <v>Trinidad and Tobago</v>
      </c>
      <c r="J689" t="str">
        <f>VLOOKUP(Table1[[#This Row],[VisaID]],'DimVisaApplications 2'!A:C,3,0)</f>
        <v>Approved</v>
      </c>
      <c r="K689" t="str">
        <f>VLOOKUP(Table1[[#This Row],[VisaID]],'DimVisaApplications 2'!A:D,4,0)</f>
        <v>Germany</v>
      </c>
      <c r="L689" s="12">
        <f>VLOOKUP(Table1[[#This Row],[VisaID]],'DimVisaApplications 2'!A:E,5,0)</f>
        <v>45698</v>
      </c>
      <c r="M689" s="14">
        <f>VLOOKUP(Table1[[#This Row],[VisaID]],'DimVisaApplications 2'!A:G,7,0)</f>
        <v>1009</v>
      </c>
      <c r="N689" s="14" t="str">
        <f>VLOOKUP(Table1[[#This Row],[HotelID]],DimHotels!A:B,2,0)</f>
        <v>Marriott</v>
      </c>
      <c r="O689" t="str">
        <f>VLOOKUP(Table1[[#This Row],[HotelID]],DimHotels!A:C,3,0)</f>
        <v>London</v>
      </c>
      <c r="P689" s="14">
        <f>VLOOKUP(Table1[[#This Row],[HotelID]],DimHotels!A:E,5,0)</f>
        <v>339</v>
      </c>
      <c r="Q689" s="14">
        <f>VLOOKUP(Table1[[#This Row],[TicketID]],DimTickets!A:G,7,0)</f>
        <v>4272</v>
      </c>
      <c r="R689" s="14">
        <f>Table1[[#This Row],[Visa Fees]]+Table1[[#This Row],[Night Rate]]+Table1[[#This Row],[Ticket cost]]</f>
        <v>5620</v>
      </c>
    </row>
    <row r="690" spans="1:18" x14ac:dyDescent="0.3">
      <c r="A690" t="s">
        <v>21925</v>
      </c>
      <c r="B690" t="s">
        <v>1505</v>
      </c>
      <c r="C690" t="s">
        <v>14122</v>
      </c>
      <c r="D690" t="s">
        <v>17702</v>
      </c>
      <c r="E690" t="s">
        <v>21083</v>
      </c>
      <c r="F690" s="1">
        <v>45735</v>
      </c>
      <c r="G690" t="str">
        <f>VLOOKUP(Table1[[#This Row],[CustomerID]],DimCustomers!A:B,2,0)</f>
        <v>Stacy Brown</v>
      </c>
      <c r="H690" t="str">
        <f>VLOOKUP(Table1[[#This Row],[CustomerID]],DimCustomers!A:C,3,0)</f>
        <v>Female</v>
      </c>
      <c r="I690" t="str">
        <f>VLOOKUP(Table1[[#This Row],[CustomerID]],DimCustomers!A:D,4,0)</f>
        <v>Germany</v>
      </c>
      <c r="J690" t="str">
        <f>VLOOKUP(Table1[[#This Row],[VisaID]],'DimVisaApplications 2'!A:C,3,0)</f>
        <v>Rejected</v>
      </c>
      <c r="K690" t="str">
        <f>VLOOKUP(Table1[[#This Row],[VisaID]],'DimVisaApplications 2'!A:D,4,0)</f>
        <v>Germany</v>
      </c>
      <c r="L690" s="12">
        <f>VLOOKUP(Table1[[#This Row],[VisaID]],'DimVisaApplications 2'!A:E,5,0)</f>
        <v>45835</v>
      </c>
      <c r="M690" s="14">
        <f>VLOOKUP(Table1[[#This Row],[VisaID]],'DimVisaApplications 2'!A:G,7,0)</f>
        <v>1088</v>
      </c>
      <c r="N690" s="14" t="str">
        <f>VLOOKUP(Table1[[#This Row],[HotelID]],DimHotels!A:B,2,0)</f>
        <v>Four Seasons</v>
      </c>
      <c r="O690" t="str">
        <f>VLOOKUP(Table1[[#This Row],[HotelID]],DimHotels!A:C,3,0)</f>
        <v>New York</v>
      </c>
      <c r="P690" s="14">
        <f>VLOOKUP(Table1[[#This Row],[HotelID]],DimHotels!A:E,5,0)</f>
        <v>445</v>
      </c>
      <c r="Q690" s="14">
        <f>VLOOKUP(Table1[[#This Row],[TicketID]],DimTickets!A:G,7,0)</f>
        <v>1938</v>
      </c>
      <c r="R690" s="14">
        <f>Table1[[#This Row],[Visa Fees]]+Table1[[#This Row],[Night Rate]]+Table1[[#This Row],[Ticket cost]]</f>
        <v>3471</v>
      </c>
    </row>
    <row r="691" spans="1:18" x14ac:dyDescent="0.3">
      <c r="A691" t="s">
        <v>21926</v>
      </c>
      <c r="B691" t="s">
        <v>539</v>
      </c>
      <c r="C691" t="s">
        <v>14186</v>
      </c>
      <c r="D691" t="s">
        <v>17917</v>
      </c>
      <c r="E691" t="s">
        <v>18255</v>
      </c>
      <c r="F691" s="1">
        <v>45722</v>
      </c>
      <c r="G691" t="str">
        <f>VLOOKUP(Table1[[#This Row],[CustomerID]],DimCustomers!A:B,2,0)</f>
        <v>Michael Jenkins</v>
      </c>
      <c r="H691" t="str">
        <f>VLOOKUP(Table1[[#This Row],[CustomerID]],DimCustomers!A:C,3,0)</f>
        <v>Male</v>
      </c>
      <c r="I691" t="str">
        <f>VLOOKUP(Table1[[#This Row],[CustomerID]],DimCustomers!A:D,4,0)</f>
        <v>Maldives</v>
      </c>
      <c r="J691" t="str">
        <f>VLOOKUP(Table1[[#This Row],[VisaID]],'DimVisaApplications 2'!A:C,3,0)</f>
        <v>Pending</v>
      </c>
      <c r="K691" t="str">
        <f>VLOOKUP(Table1[[#This Row],[VisaID]],'DimVisaApplications 2'!A:D,4,0)</f>
        <v>USA</v>
      </c>
      <c r="L691" s="12">
        <f>VLOOKUP(Table1[[#This Row],[VisaID]],'DimVisaApplications 2'!A:E,5,0)</f>
        <v>45638</v>
      </c>
      <c r="M691" s="14">
        <f>VLOOKUP(Table1[[#This Row],[VisaID]],'DimVisaApplications 2'!A:G,7,0)</f>
        <v>959</v>
      </c>
      <c r="N691" s="14" t="str">
        <f>VLOOKUP(Table1[[#This Row],[HotelID]],DimHotels!A:B,2,0)</f>
        <v>Hilton</v>
      </c>
      <c r="O691" t="str">
        <f>VLOOKUP(Table1[[#This Row],[HotelID]],DimHotels!A:C,3,0)</f>
        <v>Cairo</v>
      </c>
      <c r="P691" s="14">
        <f>VLOOKUP(Table1[[#This Row],[HotelID]],DimHotels!A:E,5,0)</f>
        <v>469</v>
      </c>
      <c r="Q691" s="14">
        <f>VLOOKUP(Table1[[#This Row],[TicketID]],DimTickets!A:G,7,0)</f>
        <v>3329</v>
      </c>
      <c r="R691" s="14">
        <f>Table1[[#This Row],[Visa Fees]]+Table1[[#This Row],[Night Rate]]+Table1[[#This Row],[Ticket cost]]</f>
        <v>4757</v>
      </c>
    </row>
    <row r="692" spans="1:18" x14ac:dyDescent="0.3">
      <c r="A692" t="s">
        <v>21927</v>
      </c>
      <c r="B692" t="s">
        <v>1804</v>
      </c>
      <c r="C692" t="s">
        <v>13486</v>
      </c>
      <c r="D692" t="s">
        <v>17092</v>
      </c>
      <c r="E692" t="s">
        <v>19480</v>
      </c>
      <c r="F692" s="1">
        <v>45848</v>
      </c>
      <c r="G692" t="str">
        <f>VLOOKUP(Table1[[#This Row],[CustomerID]],DimCustomers!A:B,2,0)</f>
        <v>Dawn Hughes</v>
      </c>
      <c r="H692" t="str">
        <f>VLOOKUP(Table1[[#This Row],[CustomerID]],DimCustomers!A:C,3,0)</f>
        <v>Male</v>
      </c>
      <c r="I692" t="str">
        <f>VLOOKUP(Table1[[#This Row],[CustomerID]],DimCustomers!A:D,4,0)</f>
        <v>Brazil</v>
      </c>
      <c r="J692" t="str">
        <f>VLOOKUP(Table1[[#This Row],[VisaID]],'DimVisaApplications 2'!A:C,3,0)</f>
        <v>Rejected</v>
      </c>
      <c r="K692" t="str">
        <f>VLOOKUP(Table1[[#This Row],[VisaID]],'DimVisaApplications 2'!A:D,4,0)</f>
        <v>UAE</v>
      </c>
      <c r="L692" s="12">
        <f>VLOOKUP(Table1[[#This Row],[VisaID]],'DimVisaApplications 2'!A:E,5,0)</f>
        <v>45803</v>
      </c>
      <c r="M692" s="14">
        <f>VLOOKUP(Table1[[#This Row],[VisaID]],'DimVisaApplications 2'!A:G,7,0)</f>
        <v>1686</v>
      </c>
      <c r="N692" s="14" t="str">
        <f>VLOOKUP(Table1[[#This Row],[HotelID]],DimHotels!A:B,2,0)</f>
        <v>Marriott</v>
      </c>
      <c r="O692" t="str">
        <f>VLOOKUP(Table1[[#This Row],[HotelID]],DimHotels!A:C,3,0)</f>
        <v>Dubai</v>
      </c>
      <c r="P692" s="14">
        <f>VLOOKUP(Table1[[#This Row],[HotelID]],DimHotels!A:E,5,0)</f>
        <v>361</v>
      </c>
      <c r="Q692" s="14">
        <f>VLOOKUP(Table1[[#This Row],[TicketID]],DimTickets!A:G,7,0)</f>
        <v>3596</v>
      </c>
      <c r="R692" s="14">
        <f>Table1[[#This Row],[Visa Fees]]+Table1[[#This Row],[Night Rate]]+Table1[[#This Row],[Ticket cost]]</f>
        <v>5643</v>
      </c>
    </row>
    <row r="693" spans="1:18" x14ac:dyDescent="0.3">
      <c r="A693" t="s">
        <v>21928</v>
      </c>
      <c r="B693" t="s">
        <v>238</v>
      </c>
      <c r="C693" t="s">
        <v>15054</v>
      </c>
      <c r="D693" t="s">
        <v>16910</v>
      </c>
      <c r="E693" t="s">
        <v>18609</v>
      </c>
      <c r="F693" s="1">
        <v>45826</v>
      </c>
      <c r="G693" t="str">
        <f>VLOOKUP(Table1[[#This Row],[CustomerID]],DimCustomers!A:B,2,0)</f>
        <v>Shawn Gomez</v>
      </c>
      <c r="H693" t="str">
        <f>VLOOKUP(Table1[[#This Row],[CustomerID]],DimCustomers!A:C,3,0)</f>
        <v>Male</v>
      </c>
      <c r="I693" t="str">
        <f>VLOOKUP(Table1[[#This Row],[CustomerID]],DimCustomers!A:D,4,0)</f>
        <v>Tunisia</v>
      </c>
      <c r="J693" t="str">
        <f>VLOOKUP(Table1[[#This Row],[VisaID]],'DimVisaApplications 2'!A:C,3,0)</f>
        <v>Rejected</v>
      </c>
      <c r="K693" t="str">
        <f>VLOOKUP(Table1[[#This Row],[VisaID]],'DimVisaApplications 2'!A:D,4,0)</f>
        <v>UK</v>
      </c>
      <c r="L693" s="12">
        <f>VLOOKUP(Table1[[#This Row],[VisaID]],'DimVisaApplications 2'!A:E,5,0)</f>
        <v>45661</v>
      </c>
      <c r="M693" s="14">
        <f>VLOOKUP(Table1[[#This Row],[VisaID]],'DimVisaApplications 2'!A:G,7,0)</f>
        <v>559</v>
      </c>
      <c r="N693" s="14" t="str">
        <f>VLOOKUP(Table1[[#This Row],[HotelID]],DimHotels!A:B,2,0)</f>
        <v>Hilton</v>
      </c>
      <c r="O693" t="str">
        <f>VLOOKUP(Table1[[#This Row],[HotelID]],DimHotels!A:C,3,0)</f>
        <v>New York</v>
      </c>
      <c r="P693" s="14">
        <f>VLOOKUP(Table1[[#This Row],[HotelID]],DimHotels!A:E,5,0)</f>
        <v>287</v>
      </c>
      <c r="Q693" s="14">
        <f>VLOOKUP(Table1[[#This Row],[TicketID]],DimTickets!A:G,7,0)</f>
        <v>3141</v>
      </c>
      <c r="R693" s="14">
        <f>Table1[[#This Row],[Visa Fees]]+Table1[[#This Row],[Night Rate]]+Table1[[#This Row],[Ticket cost]]</f>
        <v>3987</v>
      </c>
    </row>
    <row r="694" spans="1:18" x14ac:dyDescent="0.3">
      <c r="A694" t="s">
        <v>21929</v>
      </c>
      <c r="B694" t="s">
        <v>2001</v>
      </c>
      <c r="C694" t="s">
        <v>12419</v>
      </c>
      <c r="D694" t="s">
        <v>16291</v>
      </c>
      <c r="E694" t="s">
        <v>20489</v>
      </c>
      <c r="F694" s="1">
        <v>45844</v>
      </c>
      <c r="G694" t="str">
        <f>VLOOKUP(Table1[[#This Row],[CustomerID]],DimCustomers!A:B,2,0)</f>
        <v>Darin Wells</v>
      </c>
      <c r="H694" t="str">
        <f>VLOOKUP(Table1[[#This Row],[CustomerID]],DimCustomers!A:C,3,0)</f>
        <v>Male</v>
      </c>
      <c r="I694" t="str">
        <f>VLOOKUP(Table1[[#This Row],[CustomerID]],DimCustomers!A:D,4,0)</f>
        <v>Niger</v>
      </c>
      <c r="J694" t="str">
        <f>VLOOKUP(Table1[[#This Row],[VisaID]],'DimVisaApplications 2'!A:C,3,0)</f>
        <v>Pending</v>
      </c>
      <c r="K694" t="str">
        <f>VLOOKUP(Table1[[#This Row],[VisaID]],'DimVisaApplications 2'!A:D,4,0)</f>
        <v>Germany</v>
      </c>
      <c r="L694" s="12">
        <f>VLOOKUP(Table1[[#This Row],[VisaID]],'DimVisaApplications 2'!A:E,5,0)</f>
        <v>45597</v>
      </c>
      <c r="M694" s="14">
        <f>VLOOKUP(Table1[[#This Row],[VisaID]],'DimVisaApplications 2'!A:G,7,0)</f>
        <v>1868</v>
      </c>
      <c r="N694" s="14" t="str">
        <f>VLOOKUP(Table1[[#This Row],[HotelID]],DimHotels!A:B,2,0)</f>
        <v>Hilton</v>
      </c>
      <c r="O694" t="str">
        <f>VLOOKUP(Table1[[#This Row],[HotelID]],DimHotels!A:C,3,0)</f>
        <v>New York</v>
      </c>
      <c r="P694" s="14">
        <f>VLOOKUP(Table1[[#This Row],[HotelID]],DimHotels!A:E,5,0)</f>
        <v>598</v>
      </c>
      <c r="Q694" s="14">
        <f>VLOOKUP(Table1[[#This Row],[TicketID]],DimTickets!A:G,7,0)</f>
        <v>4411</v>
      </c>
      <c r="R694" s="14">
        <f>Table1[[#This Row],[Visa Fees]]+Table1[[#This Row],[Night Rate]]+Table1[[#This Row],[Ticket cost]]</f>
        <v>6877</v>
      </c>
    </row>
    <row r="695" spans="1:18" x14ac:dyDescent="0.3">
      <c r="A695" t="s">
        <v>21930</v>
      </c>
      <c r="B695" t="s">
        <v>2474</v>
      </c>
      <c r="C695" t="s">
        <v>12785</v>
      </c>
      <c r="D695" t="s">
        <v>15638</v>
      </c>
      <c r="E695" t="s">
        <v>19162</v>
      </c>
      <c r="F695" s="1">
        <v>45681</v>
      </c>
      <c r="G695" t="str">
        <f>VLOOKUP(Table1[[#This Row],[CustomerID]],DimCustomers!A:B,2,0)</f>
        <v>Tim Hoffman</v>
      </c>
      <c r="H695" t="str">
        <f>VLOOKUP(Table1[[#This Row],[CustomerID]],DimCustomers!A:C,3,0)</f>
        <v>Male</v>
      </c>
      <c r="I695" t="str">
        <f>VLOOKUP(Table1[[#This Row],[CustomerID]],DimCustomers!A:D,4,0)</f>
        <v>Sri Lanka</v>
      </c>
      <c r="J695" t="str">
        <f>VLOOKUP(Table1[[#This Row],[VisaID]],'DimVisaApplications 2'!A:C,3,0)</f>
        <v>Pending</v>
      </c>
      <c r="K695" t="str">
        <f>VLOOKUP(Table1[[#This Row],[VisaID]],'DimVisaApplications 2'!A:D,4,0)</f>
        <v>UK</v>
      </c>
      <c r="L695" s="12">
        <f>VLOOKUP(Table1[[#This Row],[VisaID]],'DimVisaApplications 2'!A:E,5,0)</f>
        <v>45668</v>
      </c>
      <c r="M695" s="14">
        <f>VLOOKUP(Table1[[#This Row],[VisaID]],'DimVisaApplications 2'!A:G,7,0)</f>
        <v>1772</v>
      </c>
      <c r="N695" s="14" t="str">
        <f>VLOOKUP(Table1[[#This Row],[HotelID]],DimHotels!A:B,2,0)</f>
        <v>Sheraton</v>
      </c>
      <c r="O695" t="str">
        <f>VLOOKUP(Table1[[#This Row],[HotelID]],DimHotels!A:C,3,0)</f>
        <v>Cairo</v>
      </c>
      <c r="P695" s="14">
        <f>VLOOKUP(Table1[[#This Row],[HotelID]],DimHotels!A:E,5,0)</f>
        <v>737</v>
      </c>
      <c r="Q695" s="14">
        <f>VLOOKUP(Table1[[#This Row],[TicketID]],DimTickets!A:G,7,0)</f>
        <v>2958</v>
      </c>
      <c r="R695" s="14">
        <f>Table1[[#This Row],[Visa Fees]]+Table1[[#This Row],[Night Rate]]+Table1[[#This Row],[Ticket cost]]</f>
        <v>5467</v>
      </c>
    </row>
    <row r="696" spans="1:18" x14ac:dyDescent="0.3">
      <c r="A696" t="s">
        <v>21931</v>
      </c>
      <c r="B696" t="s">
        <v>2505</v>
      </c>
      <c r="C696" t="s">
        <v>13452</v>
      </c>
      <c r="D696" t="s">
        <v>16071</v>
      </c>
      <c r="E696" t="s">
        <v>20769</v>
      </c>
      <c r="F696" s="1">
        <v>45700</v>
      </c>
      <c r="G696" t="str">
        <f>VLOOKUP(Table1[[#This Row],[CustomerID]],DimCustomers!A:B,2,0)</f>
        <v>Andrew Smith</v>
      </c>
      <c r="H696" t="str">
        <f>VLOOKUP(Table1[[#This Row],[CustomerID]],DimCustomers!A:C,3,0)</f>
        <v>Male</v>
      </c>
      <c r="I696" t="str">
        <f>VLOOKUP(Table1[[#This Row],[CustomerID]],DimCustomers!A:D,4,0)</f>
        <v>Mauritania</v>
      </c>
      <c r="J696" t="str">
        <f>VLOOKUP(Table1[[#This Row],[VisaID]],'DimVisaApplications 2'!A:C,3,0)</f>
        <v>Pending</v>
      </c>
      <c r="K696" t="str">
        <f>VLOOKUP(Table1[[#This Row],[VisaID]],'DimVisaApplications 2'!A:D,4,0)</f>
        <v>France</v>
      </c>
      <c r="L696" s="12">
        <f>VLOOKUP(Table1[[#This Row],[VisaID]],'DimVisaApplications 2'!A:E,5,0)</f>
        <v>45671</v>
      </c>
      <c r="M696" s="14">
        <f>VLOOKUP(Table1[[#This Row],[VisaID]],'DimVisaApplications 2'!A:G,7,0)</f>
        <v>1247</v>
      </c>
      <c r="N696" s="14" t="str">
        <f>VLOOKUP(Table1[[#This Row],[HotelID]],DimHotels!A:B,2,0)</f>
        <v>Four Seasons</v>
      </c>
      <c r="O696" t="str">
        <f>VLOOKUP(Table1[[#This Row],[HotelID]],DimHotels!A:C,3,0)</f>
        <v>Dubai</v>
      </c>
      <c r="P696" s="14">
        <f>VLOOKUP(Table1[[#This Row],[HotelID]],DimHotels!A:E,5,0)</f>
        <v>792</v>
      </c>
      <c r="Q696" s="14">
        <f>VLOOKUP(Table1[[#This Row],[TicketID]],DimTickets!A:G,7,0)</f>
        <v>3451</v>
      </c>
      <c r="R696" s="14">
        <f>Table1[[#This Row],[Visa Fees]]+Table1[[#This Row],[Night Rate]]+Table1[[#This Row],[Ticket cost]]</f>
        <v>5490</v>
      </c>
    </row>
    <row r="697" spans="1:18" x14ac:dyDescent="0.3">
      <c r="A697" t="s">
        <v>21932</v>
      </c>
      <c r="B697" t="s">
        <v>2594</v>
      </c>
      <c r="C697" t="s">
        <v>13593</v>
      </c>
      <c r="D697" t="s">
        <v>15599</v>
      </c>
      <c r="E697" t="s">
        <v>19660</v>
      </c>
      <c r="F697" s="1">
        <v>45851</v>
      </c>
      <c r="G697" t="str">
        <f>VLOOKUP(Table1[[#This Row],[CustomerID]],DimCustomers!A:B,2,0)</f>
        <v>Steven Brown</v>
      </c>
      <c r="H697" t="str">
        <f>VLOOKUP(Table1[[#This Row],[CustomerID]],DimCustomers!A:C,3,0)</f>
        <v>Male</v>
      </c>
      <c r="I697" t="str">
        <f>VLOOKUP(Table1[[#This Row],[CustomerID]],DimCustomers!A:D,4,0)</f>
        <v>Slovakia (Slovak Republic)</v>
      </c>
      <c r="J697" t="str">
        <f>VLOOKUP(Table1[[#This Row],[VisaID]],'DimVisaApplications 2'!A:C,3,0)</f>
        <v>Approved</v>
      </c>
      <c r="K697" t="str">
        <f>VLOOKUP(Table1[[#This Row],[VisaID]],'DimVisaApplications 2'!A:D,4,0)</f>
        <v>UAE</v>
      </c>
      <c r="L697" s="12">
        <f>VLOOKUP(Table1[[#This Row],[VisaID]],'DimVisaApplications 2'!A:E,5,0)</f>
        <v>45805</v>
      </c>
      <c r="M697" s="14">
        <f>VLOOKUP(Table1[[#This Row],[VisaID]],'DimVisaApplications 2'!A:G,7,0)</f>
        <v>648</v>
      </c>
      <c r="N697" s="14" t="str">
        <f>VLOOKUP(Table1[[#This Row],[HotelID]],DimHotels!A:B,2,0)</f>
        <v>Hilton</v>
      </c>
      <c r="O697" t="str">
        <f>VLOOKUP(Table1[[#This Row],[HotelID]],DimHotels!A:C,3,0)</f>
        <v>Paris</v>
      </c>
      <c r="P697" s="14">
        <f>VLOOKUP(Table1[[#This Row],[HotelID]],DimHotels!A:E,5,0)</f>
        <v>371</v>
      </c>
      <c r="Q697" s="14">
        <f>VLOOKUP(Table1[[#This Row],[TicketID]],DimTickets!A:G,7,0)</f>
        <v>4977</v>
      </c>
      <c r="R697" s="14">
        <f>Table1[[#This Row],[Visa Fees]]+Table1[[#This Row],[Night Rate]]+Table1[[#This Row],[Ticket cost]]</f>
        <v>5996</v>
      </c>
    </row>
    <row r="698" spans="1:18" x14ac:dyDescent="0.3">
      <c r="A698" t="s">
        <v>21933</v>
      </c>
      <c r="B698" t="s">
        <v>509</v>
      </c>
      <c r="C698" t="s">
        <v>13920</v>
      </c>
      <c r="D698" t="s">
        <v>16464</v>
      </c>
      <c r="E698" t="s">
        <v>18797</v>
      </c>
      <c r="F698" s="1">
        <v>45687</v>
      </c>
      <c r="G698" t="str">
        <f>VLOOKUP(Table1[[#This Row],[CustomerID]],DimCustomers!A:B,2,0)</f>
        <v>Gabriel Wilson</v>
      </c>
      <c r="H698" t="str">
        <f>VLOOKUP(Table1[[#This Row],[CustomerID]],DimCustomers!A:C,3,0)</f>
        <v>Male</v>
      </c>
      <c r="I698" t="str">
        <f>VLOOKUP(Table1[[#This Row],[CustomerID]],DimCustomers!A:D,4,0)</f>
        <v>Bouvet Island (Bouvetoya)</v>
      </c>
      <c r="J698" t="str">
        <f>VLOOKUP(Table1[[#This Row],[VisaID]],'DimVisaApplications 2'!A:C,3,0)</f>
        <v>Pending</v>
      </c>
      <c r="K698" t="str">
        <f>VLOOKUP(Table1[[#This Row],[VisaID]],'DimVisaApplications 2'!A:D,4,0)</f>
        <v>UK</v>
      </c>
      <c r="L698" s="12">
        <f>VLOOKUP(Table1[[#This Row],[VisaID]],'DimVisaApplications 2'!A:E,5,0)</f>
        <v>45565</v>
      </c>
      <c r="M698" s="14">
        <f>VLOOKUP(Table1[[#This Row],[VisaID]],'DimVisaApplications 2'!A:G,7,0)</f>
        <v>830</v>
      </c>
      <c r="N698" s="14" t="str">
        <f>VLOOKUP(Table1[[#This Row],[HotelID]],DimHotels!A:B,2,0)</f>
        <v>Radisson</v>
      </c>
      <c r="O698" t="str">
        <f>VLOOKUP(Table1[[#This Row],[HotelID]],DimHotels!A:C,3,0)</f>
        <v>Paris</v>
      </c>
      <c r="P698" s="14">
        <f>VLOOKUP(Table1[[#This Row],[HotelID]],DimHotels!A:E,5,0)</f>
        <v>769</v>
      </c>
      <c r="Q698" s="14">
        <f>VLOOKUP(Table1[[#This Row],[TicketID]],DimTickets!A:G,7,0)</f>
        <v>1333</v>
      </c>
      <c r="R698" s="14">
        <f>Table1[[#This Row],[Visa Fees]]+Table1[[#This Row],[Night Rate]]+Table1[[#This Row],[Ticket cost]]</f>
        <v>2932</v>
      </c>
    </row>
    <row r="699" spans="1:18" x14ac:dyDescent="0.3">
      <c r="A699" t="s">
        <v>21934</v>
      </c>
      <c r="B699" t="s">
        <v>2790</v>
      </c>
      <c r="C699" t="s">
        <v>12276</v>
      </c>
      <c r="D699" t="s">
        <v>17791</v>
      </c>
      <c r="E699" t="s">
        <v>19981</v>
      </c>
      <c r="F699" s="1">
        <v>45680</v>
      </c>
      <c r="G699" t="str">
        <f>VLOOKUP(Table1[[#This Row],[CustomerID]],DimCustomers!A:B,2,0)</f>
        <v>Donna Garcia</v>
      </c>
      <c r="H699" t="str">
        <f>VLOOKUP(Table1[[#This Row],[CustomerID]],DimCustomers!A:C,3,0)</f>
        <v>Female</v>
      </c>
      <c r="I699" t="str">
        <f>VLOOKUP(Table1[[#This Row],[CustomerID]],DimCustomers!A:D,4,0)</f>
        <v>Czech Republic</v>
      </c>
      <c r="J699" t="str">
        <f>VLOOKUP(Table1[[#This Row],[VisaID]],'DimVisaApplications 2'!A:C,3,0)</f>
        <v>Rejected</v>
      </c>
      <c r="K699" t="str">
        <f>VLOOKUP(Table1[[#This Row],[VisaID]],'DimVisaApplications 2'!A:D,4,0)</f>
        <v>France</v>
      </c>
      <c r="L699" s="12">
        <f>VLOOKUP(Table1[[#This Row],[VisaID]],'DimVisaApplications 2'!A:E,5,0)</f>
        <v>45815</v>
      </c>
      <c r="M699" s="14">
        <f>VLOOKUP(Table1[[#This Row],[VisaID]],'DimVisaApplications 2'!A:G,7,0)</f>
        <v>975</v>
      </c>
      <c r="N699" s="14" t="str">
        <f>VLOOKUP(Table1[[#This Row],[HotelID]],DimHotels!A:B,2,0)</f>
        <v>Radisson</v>
      </c>
      <c r="O699" t="str">
        <f>VLOOKUP(Table1[[#This Row],[HotelID]],DimHotels!A:C,3,0)</f>
        <v>Cairo</v>
      </c>
      <c r="P699" s="14">
        <f>VLOOKUP(Table1[[#This Row],[HotelID]],DimHotels!A:E,5,0)</f>
        <v>278</v>
      </c>
      <c r="Q699" s="14">
        <f>VLOOKUP(Table1[[#This Row],[TicketID]],DimTickets!A:G,7,0)</f>
        <v>4679</v>
      </c>
      <c r="R699" s="14">
        <f>Table1[[#This Row],[Visa Fees]]+Table1[[#This Row],[Night Rate]]+Table1[[#This Row],[Ticket cost]]</f>
        <v>5932</v>
      </c>
    </row>
    <row r="700" spans="1:18" x14ac:dyDescent="0.3">
      <c r="A700" t="s">
        <v>21935</v>
      </c>
      <c r="B700" t="s">
        <v>1269</v>
      </c>
      <c r="C700" t="s">
        <v>13991</v>
      </c>
      <c r="D700" t="s">
        <v>16701</v>
      </c>
      <c r="E700" t="s">
        <v>18735</v>
      </c>
      <c r="F700" s="1">
        <v>45843</v>
      </c>
      <c r="G700" t="str">
        <f>VLOOKUP(Table1[[#This Row],[CustomerID]],DimCustomers!A:B,2,0)</f>
        <v>James Hancock</v>
      </c>
      <c r="H700" t="str">
        <f>VLOOKUP(Table1[[#This Row],[CustomerID]],DimCustomers!A:C,3,0)</f>
        <v>Male</v>
      </c>
      <c r="I700" t="str">
        <f>VLOOKUP(Table1[[#This Row],[CustomerID]],DimCustomers!A:D,4,0)</f>
        <v>Australia</v>
      </c>
      <c r="J700" t="str">
        <f>VLOOKUP(Table1[[#This Row],[VisaID]],'DimVisaApplications 2'!A:C,3,0)</f>
        <v>Rejected</v>
      </c>
      <c r="K700" t="str">
        <f>VLOOKUP(Table1[[#This Row],[VisaID]],'DimVisaApplications 2'!A:D,4,0)</f>
        <v>Germany</v>
      </c>
      <c r="L700" s="12">
        <f>VLOOKUP(Table1[[#This Row],[VisaID]],'DimVisaApplications 2'!A:E,5,0)</f>
        <v>45511</v>
      </c>
      <c r="M700" s="14">
        <f>VLOOKUP(Table1[[#This Row],[VisaID]],'DimVisaApplications 2'!A:G,7,0)</f>
        <v>1536</v>
      </c>
      <c r="N700" s="14" t="str">
        <f>VLOOKUP(Table1[[#This Row],[HotelID]],DimHotels!A:B,2,0)</f>
        <v>Four Seasons</v>
      </c>
      <c r="O700" t="str">
        <f>VLOOKUP(Table1[[#This Row],[HotelID]],DimHotels!A:C,3,0)</f>
        <v>New York</v>
      </c>
      <c r="P700" s="14">
        <f>VLOOKUP(Table1[[#This Row],[HotelID]],DimHotels!A:E,5,0)</f>
        <v>768</v>
      </c>
      <c r="Q700" s="14">
        <f>VLOOKUP(Table1[[#This Row],[TicketID]],DimTickets!A:G,7,0)</f>
        <v>4664</v>
      </c>
      <c r="R700" s="14">
        <f>Table1[[#This Row],[Visa Fees]]+Table1[[#This Row],[Night Rate]]+Table1[[#This Row],[Ticket cost]]</f>
        <v>6968</v>
      </c>
    </row>
    <row r="701" spans="1:18" x14ac:dyDescent="0.3">
      <c r="A701" t="s">
        <v>21936</v>
      </c>
      <c r="B701" t="s">
        <v>1006</v>
      </c>
      <c r="C701" t="s">
        <v>12241</v>
      </c>
      <c r="D701" t="s">
        <v>15695</v>
      </c>
      <c r="E701" t="s">
        <v>19146</v>
      </c>
      <c r="F701" s="1">
        <v>45839</v>
      </c>
      <c r="G701" t="str">
        <f>VLOOKUP(Table1[[#This Row],[CustomerID]],DimCustomers!A:B,2,0)</f>
        <v>Daniel Butler</v>
      </c>
      <c r="H701" t="str">
        <f>VLOOKUP(Table1[[#This Row],[CustomerID]],DimCustomers!A:C,3,0)</f>
        <v>Female</v>
      </c>
      <c r="I701" t="str">
        <f>VLOOKUP(Table1[[#This Row],[CustomerID]],DimCustomers!A:D,4,0)</f>
        <v>Canada</v>
      </c>
      <c r="J701" t="str">
        <f>VLOOKUP(Table1[[#This Row],[VisaID]],'DimVisaApplications 2'!A:C,3,0)</f>
        <v>Approved</v>
      </c>
      <c r="K701" t="str">
        <f>VLOOKUP(Table1[[#This Row],[VisaID]],'DimVisaApplications 2'!A:D,4,0)</f>
        <v>Germany</v>
      </c>
      <c r="L701" s="12">
        <f>VLOOKUP(Table1[[#This Row],[VisaID]],'DimVisaApplications 2'!A:E,5,0)</f>
        <v>45568</v>
      </c>
      <c r="M701" s="14">
        <f>VLOOKUP(Table1[[#This Row],[VisaID]],'DimVisaApplications 2'!A:G,7,0)</f>
        <v>561</v>
      </c>
      <c r="N701" s="14" t="str">
        <f>VLOOKUP(Table1[[#This Row],[HotelID]],DimHotels!A:B,2,0)</f>
        <v>Hilton</v>
      </c>
      <c r="O701" t="str">
        <f>VLOOKUP(Table1[[#This Row],[HotelID]],DimHotels!A:C,3,0)</f>
        <v>Cairo</v>
      </c>
      <c r="P701" s="14">
        <f>VLOOKUP(Table1[[#This Row],[HotelID]],DimHotels!A:E,5,0)</f>
        <v>497</v>
      </c>
      <c r="Q701" s="14">
        <f>VLOOKUP(Table1[[#This Row],[TicketID]],DimTickets!A:G,7,0)</f>
        <v>2600</v>
      </c>
      <c r="R701" s="14">
        <f>Table1[[#This Row],[Visa Fees]]+Table1[[#This Row],[Night Rate]]+Table1[[#This Row],[Ticket cost]]</f>
        <v>3658</v>
      </c>
    </row>
    <row r="702" spans="1:18" x14ac:dyDescent="0.3">
      <c r="A702" t="s">
        <v>21937</v>
      </c>
      <c r="B702" t="s">
        <v>2054</v>
      </c>
      <c r="C702" t="s">
        <v>13256</v>
      </c>
      <c r="D702" t="s">
        <v>16696</v>
      </c>
      <c r="E702" t="s">
        <v>18953</v>
      </c>
      <c r="F702" s="1">
        <v>45722</v>
      </c>
      <c r="G702" t="str">
        <f>VLOOKUP(Table1[[#This Row],[CustomerID]],DimCustomers!A:B,2,0)</f>
        <v>Jacob Jones</v>
      </c>
      <c r="H702" t="str">
        <f>VLOOKUP(Table1[[#This Row],[CustomerID]],DimCustomers!A:C,3,0)</f>
        <v>Female</v>
      </c>
      <c r="I702" t="str">
        <f>VLOOKUP(Table1[[#This Row],[CustomerID]],DimCustomers!A:D,4,0)</f>
        <v>Slovakia (Slovak Republic)</v>
      </c>
      <c r="J702" t="str">
        <f>VLOOKUP(Table1[[#This Row],[VisaID]],'DimVisaApplications 2'!A:C,3,0)</f>
        <v>Rejected</v>
      </c>
      <c r="K702" t="str">
        <f>VLOOKUP(Table1[[#This Row],[VisaID]],'DimVisaApplications 2'!A:D,4,0)</f>
        <v>UAE</v>
      </c>
      <c r="L702" s="12">
        <f>VLOOKUP(Table1[[#This Row],[VisaID]],'DimVisaApplications 2'!A:E,5,0)</f>
        <v>45857</v>
      </c>
      <c r="M702" s="14">
        <f>VLOOKUP(Table1[[#This Row],[VisaID]],'DimVisaApplications 2'!A:G,7,0)</f>
        <v>873</v>
      </c>
      <c r="N702" s="14" t="str">
        <f>VLOOKUP(Table1[[#This Row],[HotelID]],DimHotels!A:B,2,0)</f>
        <v>Hilton</v>
      </c>
      <c r="O702" t="str">
        <f>VLOOKUP(Table1[[#This Row],[HotelID]],DimHotels!A:C,3,0)</f>
        <v>Dubai</v>
      </c>
      <c r="P702" s="14">
        <f>VLOOKUP(Table1[[#This Row],[HotelID]],DimHotels!A:E,5,0)</f>
        <v>761</v>
      </c>
      <c r="Q702" s="14">
        <f>VLOOKUP(Table1[[#This Row],[TicketID]],DimTickets!A:G,7,0)</f>
        <v>1437</v>
      </c>
      <c r="R702" s="14">
        <f>Table1[[#This Row],[Visa Fees]]+Table1[[#This Row],[Night Rate]]+Table1[[#This Row],[Ticket cost]]</f>
        <v>3071</v>
      </c>
    </row>
    <row r="703" spans="1:18" x14ac:dyDescent="0.3">
      <c r="A703" t="s">
        <v>21938</v>
      </c>
      <c r="B703" t="s">
        <v>2159</v>
      </c>
      <c r="C703" t="s">
        <v>13601</v>
      </c>
      <c r="D703" t="s">
        <v>16582</v>
      </c>
      <c r="E703" t="s">
        <v>18923</v>
      </c>
      <c r="F703" s="1">
        <v>45689</v>
      </c>
      <c r="G703" t="str">
        <f>VLOOKUP(Table1[[#This Row],[CustomerID]],DimCustomers!A:B,2,0)</f>
        <v>Bryan Kelly</v>
      </c>
      <c r="H703" t="str">
        <f>VLOOKUP(Table1[[#This Row],[CustomerID]],DimCustomers!A:C,3,0)</f>
        <v>Female</v>
      </c>
      <c r="I703" t="str">
        <f>VLOOKUP(Table1[[#This Row],[CustomerID]],DimCustomers!A:D,4,0)</f>
        <v>Paraguay</v>
      </c>
      <c r="J703" t="str">
        <f>VLOOKUP(Table1[[#This Row],[VisaID]],'DimVisaApplications 2'!A:C,3,0)</f>
        <v>Pending</v>
      </c>
      <c r="K703" t="str">
        <f>VLOOKUP(Table1[[#This Row],[VisaID]],'DimVisaApplications 2'!A:D,4,0)</f>
        <v>USA</v>
      </c>
      <c r="L703" s="12">
        <f>VLOOKUP(Table1[[#This Row],[VisaID]],'DimVisaApplications 2'!A:E,5,0)</f>
        <v>45802</v>
      </c>
      <c r="M703" s="14">
        <f>VLOOKUP(Table1[[#This Row],[VisaID]],'DimVisaApplications 2'!A:G,7,0)</f>
        <v>1071</v>
      </c>
      <c r="N703" s="14" t="str">
        <f>VLOOKUP(Table1[[#This Row],[HotelID]],DimHotels!A:B,2,0)</f>
        <v>Four Seasons</v>
      </c>
      <c r="O703" t="str">
        <f>VLOOKUP(Table1[[#This Row],[HotelID]],DimHotels!A:C,3,0)</f>
        <v>London</v>
      </c>
      <c r="P703" s="14">
        <f>VLOOKUP(Table1[[#This Row],[HotelID]],DimHotels!A:E,5,0)</f>
        <v>288</v>
      </c>
      <c r="Q703" s="14">
        <f>VLOOKUP(Table1[[#This Row],[TicketID]],DimTickets!A:G,7,0)</f>
        <v>4041</v>
      </c>
      <c r="R703" s="14">
        <f>Table1[[#This Row],[Visa Fees]]+Table1[[#This Row],[Night Rate]]+Table1[[#This Row],[Ticket cost]]</f>
        <v>5400</v>
      </c>
    </row>
    <row r="704" spans="1:18" x14ac:dyDescent="0.3">
      <c r="A704" t="s">
        <v>21939</v>
      </c>
      <c r="B704" t="s">
        <v>1559</v>
      </c>
      <c r="C704" t="s">
        <v>14984</v>
      </c>
      <c r="D704" t="s">
        <v>16817</v>
      </c>
      <c r="E704" t="s">
        <v>18974</v>
      </c>
      <c r="F704" s="1">
        <v>45819</v>
      </c>
      <c r="G704" t="str">
        <f>VLOOKUP(Table1[[#This Row],[CustomerID]],DimCustomers!A:B,2,0)</f>
        <v>James Hughes</v>
      </c>
      <c r="H704" t="str">
        <f>VLOOKUP(Table1[[#This Row],[CustomerID]],DimCustomers!A:C,3,0)</f>
        <v>Female</v>
      </c>
      <c r="I704" t="str">
        <f>VLOOKUP(Table1[[#This Row],[CustomerID]],DimCustomers!A:D,4,0)</f>
        <v>Russian Federation</v>
      </c>
      <c r="J704" t="str">
        <f>VLOOKUP(Table1[[#This Row],[VisaID]],'DimVisaApplications 2'!A:C,3,0)</f>
        <v>Pending</v>
      </c>
      <c r="K704" t="str">
        <f>VLOOKUP(Table1[[#This Row],[VisaID]],'DimVisaApplications 2'!A:D,4,0)</f>
        <v>USA</v>
      </c>
      <c r="L704" s="12">
        <f>VLOOKUP(Table1[[#This Row],[VisaID]],'DimVisaApplications 2'!A:E,5,0)</f>
        <v>45558</v>
      </c>
      <c r="M704" s="14">
        <f>VLOOKUP(Table1[[#This Row],[VisaID]],'DimVisaApplications 2'!A:G,7,0)</f>
        <v>1280</v>
      </c>
      <c r="N704" s="14" t="str">
        <f>VLOOKUP(Table1[[#This Row],[HotelID]],DimHotels!A:B,2,0)</f>
        <v>Marriott</v>
      </c>
      <c r="O704" t="str">
        <f>VLOOKUP(Table1[[#This Row],[HotelID]],DimHotels!A:C,3,0)</f>
        <v>London</v>
      </c>
      <c r="P704" s="14">
        <f>VLOOKUP(Table1[[#This Row],[HotelID]],DimHotels!A:E,5,0)</f>
        <v>570</v>
      </c>
      <c r="Q704" s="14">
        <f>VLOOKUP(Table1[[#This Row],[TicketID]],DimTickets!A:G,7,0)</f>
        <v>1380</v>
      </c>
      <c r="R704" s="14">
        <f>Table1[[#This Row],[Visa Fees]]+Table1[[#This Row],[Night Rate]]+Table1[[#This Row],[Ticket cost]]</f>
        <v>3230</v>
      </c>
    </row>
    <row r="705" spans="1:18" x14ac:dyDescent="0.3">
      <c r="A705" t="s">
        <v>21940</v>
      </c>
      <c r="B705" t="s">
        <v>1077</v>
      </c>
      <c r="C705" t="s">
        <v>14621</v>
      </c>
      <c r="D705" t="s">
        <v>17507</v>
      </c>
      <c r="E705" t="s">
        <v>18562</v>
      </c>
      <c r="F705" s="1">
        <v>45806</v>
      </c>
      <c r="G705" t="str">
        <f>VLOOKUP(Table1[[#This Row],[CustomerID]],DimCustomers!A:B,2,0)</f>
        <v>Anna Ayers</v>
      </c>
      <c r="H705" t="str">
        <f>VLOOKUP(Table1[[#This Row],[CustomerID]],DimCustomers!A:C,3,0)</f>
        <v>Female</v>
      </c>
      <c r="I705" t="str">
        <f>VLOOKUP(Table1[[#This Row],[CustomerID]],DimCustomers!A:D,4,0)</f>
        <v>Estonia</v>
      </c>
      <c r="J705" t="str">
        <f>VLOOKUP(Table1[[#This Row],[VisaID]],'DimVisaApplications 2'!A:C,3,0)</f>
        <v>Approved</v>
      </c>
      <c r="K705" t="str">
        <f>VLOOKUP(Table1[[#This Row],[VisaID]],'DimVisaApplications 2'!A:D,4,0)</f>
        <v>UAE</v>
      </c>
      <c r="L705" s="12">
        <f>VLOOKUP(Table1[[#This Row],[VisaID]],'DimVisaApplications 2'!A:E,5,0)</f>
        <v>45788</v>
      </c>
      <c r="M705" s="14">
        <f>VLOOKUP(Table1[[#This Row],[VisaID]],'DimVisaApplications 2'!A:G,7,0)</f>
        <v>618</v>
      </c>
      <c r="N705" s="14" t="str">
        <f>VLOOKUP(Table1[[#This Row],[HotelID]],DimHotels!A:B,2,0)</f>
        <v>Hilton</v>
      </c>
      <c r="O705" t="str">
        <f>VLOOKUP(Table1[[#This Row],[HotelID]],DimHotels!A:C,3,0)</f>
        <v>London</v>
      </c>
      <c r="P705" s="14">
        <f>VLOOKUP(Table1[[#This Row],[HotelID]],DimHotels!A:E,5,0)</f>
        <v>231</v>
      </c>
      <c r="Q705" s="14">
        <f>VLOOKUP(Table1[[#This Row],[TicketID]],DimTickets!A:G,7,0)</f>
        <v>2789</v>
      </c>
      <c r="R705" s="14">
        <f>Table1[[#This Row],[Visa Fees]]+Table1[[#This Row],[Night Rate]]+Table1[[#This Row],[Ticket cost]]</f>
        <v>3638</v>
      </c>
    </row>
    <row r="706" spans="1:18" x14ac:dyDescent="0.3">
      <c r="A706" t="s">
        <v>21941</v>
      </c>
      <c r="B706" t="s">
        <v>2143</v>
      </c>
      <c r="C706" t="s">
        <v>13435</v>
      </c>
      <c r="D706" t="s">
        <v>17463</v>
      </c>
      <c r="E706" t="s">
        <v>19544</v>
      </c>
      <c r="F706" s="1">
        <v>45798</v>
      </c>
      <c r="G706" t="str">
        <f>VLOOKUP(Table1[[#This Row],[CustomerID]],DimCustomers!A:B,2,0)</f>
        <v>Karen Jones</v>
      </c>
      <c r="H706" t="str">
        <f>VLOOKUP(Table1[[#This Row],[CustomerID]],DimCustomers!A:C,3,0)</f>
        <v>Female</v>
      </c>
      <c r="I706" t="str">
        <f>VLOOKUP(Table1[[#This Row],[CustomerID]],DimCustomers!A:D,4,0)</f>
        <v>El Salvador</v>
      </c>
      <c r="J706" t="str">
        <f>VLOOKUP(Table1[[#This Row],[VisaID]],'DimVisaApplications 2'!A:C,3,0)</f>
        <v>Rejected</v>
      </c>
      <c r="K706" t="str">
        <f>VLOOKUP(Table1[[#This Row],[VisaID]],'DimVisaApplications 2'!A:D,4,0)</f>
        <v>Germany</v>
      </c>
      <c r="L706" s="12">
        <f>VLOOKUP(Table1[[#This Row],[VisaID]],'DimVisaApplications 2'!A:E,5,0)</f>
        <v>45691</v>
      </c>
      <c r="M706" s="14">
        <f>VLOOKUP(Table1[[#This Row],[VisaID]],'DimVisaApplications 2'!A:G,7,0)</f>
        <v>1775</v>
      </c>
      <c r="N706" s="14" t="str">
        <f>VLOOKUP(Table1[[#This Row],[HotelID]],DimHotels!A:B,2,0)</f>
        <v>Hilton</v>
      </c>
      <c r="O706" t="str">
        <f>VLOOKUP(Table1[[#This Row],[HotelID]],DimHotels!A:C,3,0)</f>
        <v>New York</v>
      </c>
      <c r="P706" s="14">
        <f>VLOOKUP(Table1[[#This Row],[HotelID]],DimHotels!A:E,5,0)</f>
        <v>274</v>
      </c>
      <c r="Q706" s="14">
        <f>VLOOKUP(Table1[[#This Row],[TicketID]],DimTickets!A:G,7,0)</f>
        <v>1114</v>
      </c>
      <c r="R706" s="14">
        <f>Table1[[#This Row],[Visa Fees]]+Table1[[#This Row],[Night Rate]]+Table1[[#This Row],[Ticket cost]]</f>
        <v>3163</v>
      </c>
    </row>
    <row r="707" spans="1:18" x14ac:dyDescent="0.3">
      <c r="A707" t="s">
        <v>21942</v>
      </c>
      <c r="B707" t="s">
        <v>423</v>
      </c>
      <c r="C707" t="s">
        <v>14784</v>
      </c>
      <c r="D707" t="s">
        <v>15247</v>
      </c>
      <c r="E707" t="s">
        <v>20489</v>
      </c>
      <c r="F707" s="1">
        <v>45771</v>
      </c>
      <c r="G707" t="str">
        <f>VLOOKUP(Table1[[#This Row],[CustomerID]],DimCustomers!A:B,2,0)</f>
        <v>David Taylor</v>
      </c>
      <c r="H707" t="str">
        <f>VLOOKUP(Table1[[#This Row],[CustomerID]],DimCustomers!A:C,3,0)</f>
        <v>Male</v>
      </c>
      <c r="I707" t="str">
        <f>VLOOKUP(Table1[[#This Row],[CustomerID]],DimCustomers!A:D,4,0)</f>
        <v>Mayotte</v>
      </c>
      <c r="J707" t="str">
        <f>VLOOKUP(Table1[[#This Row],[VisaID]],'DimVisaApplications 2'!A:C,3,0)</f>
        <v>Approved</v>
      </c>
      <c r="K707" t="str">
        <f>VLOOKUP(Table1[[#This Row],[VisaID]],'DimVisaApplications 2'!A:D,4,0)</f>
        <v>UK</v>
      </c>
      <c r="L707" s="12">
        <f>VLOOKUP(Table1[[#This Row],[VisaID]],'DimVisaApplications 2'!A:E,5,0)</f>
        <v>45658</v>
      </c>
      <c r="M707" s="14">
        <f>VLOOKUP(Table1[[#This Row],[VisaID]],'DimVisaApplications 2'!A:G,7,0)</f>
        <v>532</v>
      </c>
      <c r="N707" s="14" t="str">
        <f>VLOOKUP(Table1[[#This Row],[HotelID]],DimHotels!A:B,2,0)</f>
        <v>Hilton</v>
      </c>
      <c r="O707" t="str">
        <f>VLOOKUP(Table1[[#This Row],[HotelID]],DimHotels!A:C,3,0)</f>
        <v>Paris</v>
      </c>
      <c r="P707" s="14">
        <f>VLOOKUP(Table1[[#This Row],[HotelID]],DimHotels!A:E,5,0)</f>
        <v>250</v>
      </c>
      <c r="Q707" s="14">
        <f>VLOOKUP(Table1[[#This Row],[TicketID]],DimTickets!A:G,7,0)</f>
        <v>4411</v>
      </c>
      <c r="R707" s="14">
        <f>Table1[[#This Row],[Visa Fees]]+Table1[[#This Row],[Night Rate]]+Table1[[#This Row],[Ticket cost]]</f>
        <v>5193</v>
      </c>
    </row>
    <row r="708" spans="1:18" x14ac:dyDescent="0.3">
      <c r="A708" t="s">
        <v>21943</v>
      </c>
      <c r="B708" t="s">
        <v>2351</v>
      </c>
      <c r="C708" t="s">
        <v>13557</v>
      </c>
      <c r="D708" t="s">
        <v>17209</v>
      </c>
      <c r="E708" t="s">
        <v>20367</v>
      </c>
      <c r="F708" s="1">
        <v>45755</v>
      </c>
      <c r="G708" t="str">
        <f>VLOOKUP(Table1[[#This Row],[CustomerID]],DimCustomers!A:B,2,0)</f>
        <v>James Ford</v>
      </c>
      <c r="H708" t="str">
        <f>VLOOKUP(Table1[[#This Row],[CustomerID]],DimCustomers!A:C,3,0)</f>
        <v>Male</v>
      </c>
      <c r="I708" t="str">
        <f>VLOOKUP(Table1[[#This Row],[CustomerID]],DimCustomers!A:D,4,0)</f>
        <v>Comoros</v>
      </c>
      <c r="J708" t="str">
        <f>VLOOKUP(Table1[[#This Row],[VisaID]],'DimVisaApplications 2'!A:C,3,0)</f>
        <v>Approved</v>
      </c>
      <c r="K708" t="str">
        <f>VLOOKUP(Table1[[#This Row],[VisaID]],'DimVisaApplications 2'!A:D,4,0)</f>
        <v>UAE</v>
      </c>
      <c r="L708" s="12">
        <f>VLOOKUP(Table1[[#This Row],[VisaID]],'DimVisaApplications 2'!A:E,5,0)</f>
        <v>45773</v>
      </c>
      <c r="M708" s="14">
        <f>VLOOKUP(Table1[[#This Row],[VisaID]],'DimVisaApplications 2'!A:G,7,0)</f>
        <v>1438</v>
      </c>
      <c r="N708" s="14" t="str">
        <f>VLOOKUP(Table1[[#This Row],[HotelID]],DimHotels!A:B,2,0)</f>
        <v>Marriott</v>
      </c>
      <c r="O708" t="str">
        <f>VLOOKUP(Table1[[#This Row],[HotelID]],DimHotels!A:C,3,0)</f>
        <v>Cairo</v>
      </c>
      <c r="P708" s="14">
        <f>VLOOKUP(Table1[[#This Row],[HotelID]],DimHotels!A:E,5,0)</f>
        <v>126</v>
      </c>
      <c r="Q708" s="14">
        <f>VLOOKUP(Table1[[#This Row],[TicketID]],DimTickets!A:G,7,0)</f>
        <v>1918</v>
      </c>
      <c r="R708" s="14">
        <f>Table1[[#This Row],[Visa Fees]]+Table1[[#This Row],[Night Rate]]+Table1[[#This Row],[Ticket cost]]</f>
        <v>3482</v>
      </c>
    </row>
    <row r="709" spans="1:18" x14ac:dyDescent="0.3">
      <c r="A709" t="s">
        <v>21944</v>
      </c>
      <c r="B709" t="s">
        <v>967</v>
      </c>
      <c r="C709" t="s">
        <v>13732</v>
      </c>
      <c r="D709" t="s">
        <v>15384</v>
      </c>
      <c r="E709" t="s">
        <v>19524</v>
      </c>
      <c r="F709" s="1">
        <v>45790</v>
      </c>
      <c r="G709" t="str">
        <f>VLOOKUP(Table1[[#This Row],[CustomerID]],DimCustomers!A:B,2,0)</f>
        <v>Stephanie Hardy</v>
      </c>
      <c r="H709" t="str">
        <f>VLOOKUP(Table1[[#This Row],[CustomerID]],DimCustomers!A:C,3,0)</f>
        <v>Female</v>
      </c>
      <c r="I709" t="str">
        <f>VLOOKUP(Table1[[#This Row],[CustomerID]],DimCustomers!A:D,4,0)</f>
        <v>Nauru</v>
      </c>
      <c r="J709" t="str">
        <f>VLOOKUP(Table1[[#This Row],[VisaID]],'DimVisaApplications 2'!A:C,3,0)</f>
        <v>Approved</v>
      </c>
      <c r="K709" t="str">
        <f>VLOOKUP(Table1[[#This Row],[VisaID]],'DimVisaApplications 2'!A:D,4,0)</f>
        <v>Canada</v>
      </c>
      <c r="L709" s="12">
        <f>VLOOKUP(Table1[[#This Row],[VisaID]],'DimVisaApplications 2'!A:E,5,0)</f>
        <v>45676</v>
      </c>
      <c r="M709" s="14">
        <f>VLOOKUP(Table1[[#This Row],[VisaID]],'DimVisaApplications 2'!A:G,7,0)</f>
        <v>1659</v>
      </c>
      <c r="N709" s="14" t="str">
        <f>VLOOKUP(Table1[[#This Row],[HotelID]],DimHotels!A:B,2,0)</f>
        <v>Marriott</v>
      </c>
      <c r="O709" t="str">
        <f>VLOOKUP(Table1[[#This Row],[HotelID]],DimHotels!A:C,3,0)</f>
        <v>Dubai</v>
      </c>
      <c r="P709" s="14">
        <f>VLOOKUP(Table1[[#This Row],[HotelID]],DimHotels!A:E,5,0)</f>
        <v>268</v>
      </c>
      <c r="Q709" s="14">
        <f>VLOOKUP(Table1[[#This Row],[TicketID]],DimTickets!A:G,7,0)</f>
        <v>4087</v>
      </c>
      <c r="R709" s="14">
        <f>Table1[[#This Row],[Visa Fees]]+Table1[[#This Row],[Night Rate]]+Table1[[#This Row],[Ticket cost]]</f>
        <v>6014</v>
      </c>
    </row>
    <row r="710" spans="1:18" x14ac:dyDescent="0.3">
      <c r="A710" t="s">
        <v>21945</v>
      </c>
      <c r="B710" t="s">
        <v>2639</v>
      </c>
      <c r="C710" t="s">
        <v>13685</v>
      </c>
      <c r="D710" t="s">
        <v>17389</v>
      </c>
      <c r="E710" t="s">
        <v>19242</v>
      </c>
      <c r="F710" s="1">
        <v>45777</v>
      </c>
      <c r="G710" t="str">
        <f>VLOOKUP(Table1[[#This Row],[CustomerID]],DimCustomers!A:B,2,0)</f>
        <v>Jeffery Cox</v>
      </c>
      <c r="H710" t="str">
        <f>VLOOKUP(Table1[[#This Row],[CustomerID]],DimCustomers!A:C,3,0)</f>
        <v>Female</v>
      </c>
      <c r="I710" t="str">
        <f>VLOOKUP(Table1[[#This Row],[CustomerID]],DimCustomers!A:D,4,0)</f>
        <v>New Zealand</v>
      </c>
      <c r="J710" t="str">
        <f>VLOOKUP(Table1[[#This Row],[VisaID]],'DimVisaApplications 2'!A:C,3,0)</f>
        <v>Rejected</v>
      </c>
      <c r="K710" t="str">
        <f>VLOOKUP(Table1[[#This Row],[VisaID]],'DimVisaApplications 2'!A:D,4,0)</f>
        <v>Canada</v>
      </c>
      <c r="L710" s="12">
        <f>VLOOKUP(Table1[[#This Row],[VisaID]],'DimVisaApplications 2'!A:E,5,0)</f>
        <v>45849</v>
      </c>
      <c r="M710" s="14">
        <f>VLOOKUP(Table1[[#This Row],[VisaID]],'DimVisaApplications 2'!A:G,7,0)</f>
        <v>909</v>
      </c>
      <c r="N710" s="14" t="str">
        <f>VLOOKUP(Table1[[#This Row],[HotelID]],DimHotels!A:B,2,0)</f>
        <v>Hilton</v>
      </c>
      <c r="O710" t="str">
        <f>VLOOKUP(Table1[[#This Row],[HotelID]],DimHotels!A:C,3,0)</f>
        <v>Dubai</v>
      </c>
      <c r="P710" s="14">
        <f>VLOOKUP(Table1[[#This Row],[HotelID]],DimHotels!A:E,5,0)</f>
        <v>590</v>
      </c>
      <c r="Q710" s="14">
        <f>VLOOKUP(Table1[[#This Row],[TicketID]],DimTickets!A:G,7,0)</f>
        <v>2298</v>
      </c>
      <c r="R710" s="14">
        <f>Table1[[#This Row],[Visa Fees]]+Table1[[#This Row],[Night Rate]]+Table1[[#This Row],[Ticket cost]]</f>
        <v>3797</v>
      </c>
    </row>
    <row r="711" spans="1:18" x14ac:dyDescent="0.3">
      <c r="A711" t="s">
        <v>21946</v>
      </c>
      <c r="B711" t="s">
        <v>216</v>
      </c>
      <c r="C711" t="s">
        <v>13724</v>
      </c>
      <c r="D711" t="s">
        <v>15901</v>
      </c>
      <c r="E711" t="s">
        <v>20452</v>
      </c>
      <c r="F711" s="1">
        <v>45841</v>
      </c>
      <c r="G711" t="str">
        <f>VLOOKUP(Table1[[#This Row],[CustomerID]],DimCustomers!A:B,2,0)</f>
        <v>Heather Kennedy</v>
      </c>
      <c r="H711" t="str">
        <f>VLOOKUP(Table1[[#This Row],[CustomerID]],DimCustomers!A:C,3,0)</f>
        <v>Male</v>
      </c>
      <c r="I711" t="str">
        <f>VLOOKUP(Table1[[#This Row],[CustomerID]],DimCustomers!A:D,4,0)</f>
        <v>Barbados</v>
      </c>
      <c r="J711" t="str">
        <f>VLOOKUP(Table1[[#This Row],[VisaID]],'DimVisaApplications 2'!A:C,3,0)</f>
        <v>Rejected</v>
      </c>
      <c r="K711" t="str">
        <f>VLOOKUP(Table1[[#This Row],[VisaID]],'DimVisaApplications 2'!A:D,4,0)</f>
        <v>France</v>
      </c>
      <c r="L711" s="12">
        <f>VLOOKUP(Table1[[#This Row],[VisaID]],'DimVisaApplications 2'!A:E,5,0)</f>
        <v>45785</v>
      </c>
      <c r="M711" s="14">
        <f>VLOOKUP(Table1[[#This Row],[VisaID]],'DimVisaApplications 2'!A:G,7,0)</f>
        <v>1463</v>
      </c>
      <c r="N711" s="14" t="str">
        <f>VLOOKUP(Table1[[#This Row],[HotelID]],DimHotels!A:B,2,0)</f>
        <v>Marriott</v>
      </c>
      <c r="O711" t="str">
        <f>VLOOKUP(Table1[[#This Row],[HotelID]],DimHotels!A:C,3,0)</f>
        <v>London</v>
      </c>
      <c r="P711" s="14">
        <f>VLOOKUP(Table1[[#This Row],[HotelID]],DimHotels!A:E,5,0)</f>
        <v>652</v>
      </c>
      <c r="Q711" s="14">
        <f>VLOOKUP(Table1[[#This Row],[TicketID]],DimTickets!A:G,7,0)</f>
        <v>4716</v>
      </c>
      <c r="R711" s="14">
        <f>Table1[[#This Row],[Visa Fees]]+Table1[[#This Row],[Night Rate]]+Table1[[#This Row],[Ticket cost]]</f>
        <v>6831</v>
      </c>
    </row>
    <row r="712" spans="1:18" x14ac:dyDescent="0.3">
      <c r="A712" t="s">
        <v>21947</v>
      </c>
      <c r="B712" t="s">
        <v>920</v>
      </c>
      <c r="C712" t="s">
        <v>14570</v>
      </c>
      <c r="D712" t="s">
        <v>16426</v>
      </c>
      <c r="E712" t="s">
        <v>20613</v>
      </c>
      <c r="F712" s="1">
        <v>45705</v>
      </c>
      <c r="G712" t="str">
        <f>VLOOKUP(Table1[[#This Row],[CustomerID]],DimCustomers!A:B,2,0)</f>
        <v>Jessica Williams</v>
      </c>
      <c r="H712" t="str">
        <f>VLOOKUP(Table1[[#This Row],[CustomerID]],DimCustomers!A:C,3,0)</f>
        <v>Male</v>
      </c>
      <c r="I712" t="str">
        <f>VLOOKUP(Table1[[#This Row],[CustomerID]],DimCustomers!A:D,4,0)</f>
        <v>Ghana</v>
      </c>
      <c r="J712" t="str">
        <f>VLOOKUP(Table1[[#This Row],[VisaID]],'DimVisaApplications 2'!A:C,3,0)</f>
        <v>Pending</v>
      </c>
      <c r="K712" t="str">
        <f>VLOOKUP(Table1[[#This Row],[VisaID]],'DimVisaApplications 2'!A:D,4,0)</f>
        <v>Germany</v>
      </c>
      <c r="L712" s="12">
        <f>VLOOKUP(Table1[[#This Row],[VisaID]],'DimVisaApplications 2'!A:E,5,0)</f>
        <v>45578</v>
      </c>
      <c r="M712" s="14">
        <f>VLOOKUP(Table1[[#This Row],[VisaID]],'DimVisaApplications 2'!A:G,7,0)</f>
        <v>1424</v>
      </c>
      <c r="N712" s="14" t="str">
        <f>VLOOKUP(Table1[[#This Row],[HotelID]],DimHotels!A:B,2,0)</f>
        <v>Radisson</v>
      </c>
      <c r="O712" t="str">
        <f>VLOOKUP(Table1[[#This Row],[HotelID]],DimHotels!A:C,3,0)</f>
        <v>Paris</v>
      </c>
      <c r="P712" s="14">
        <f>VLOOKUP(Table1[[#This Row],[HotelID]],DimHotels!A:E,5,0)</f>
        <v>773</v>
      </c>
      <c r="Q712" s="14">
        <f>VLOOKUP(Table1[[#This Row],[TicketID]],DimTickets!A:G,7,0)</f>
        <v>2918</v>
      </c>
      <c r="R712" s="14">
        <f>Table1[[#This Row],[Visa Fees]]+Table1[[#This Row],[Night Rate]]+Table1[[#This Row],[Ticket cost]]</f>
        <v>5115</v>
      </c>
    </row>
    <row r="713" spans="1:18" x14ac:dyDescent="0.3">
      <c r="A713" t="s">
        <v>21948</v>
      </c>
      <c r="B713" t="s">
        <v>812</v>
      </c>
      <c r="C713" t="s">
        <v>12937</v>
      </c>
      <c r="D713" t="s">
        <v>15591</v>
      </c>
      <c r="E713" t="s">
        <v>19612</v>
      </c>
      <c r="F713" s="1">
        <v>45717</v>
      </c>
      <c r="G713" t="str">
        <f>VLOOKUP(Table1[[#This Row],[CustomerID]],DimCustomers!A:B,2,0)</f>
        <v>Kenneth Baker</v>
      </c>
      <c r="H713" t="str">
        <f>VLOOKUP(Table1[[#This Row],[CustomerID]],DimCustomers!A:C,3,0)</f>
        <v>Female</v>
      </c>
      <c r="I713" t="str">
        <f>VLOOKUP(Table1[[#This Row],[CustomerID]],DimCustomers!A:D,4,0)</f>
        <v>Ghana</v>
      </c>
      <c r="J713" t="str">
        <f>VLOOKUP(Table1[[#This Row],[VisaID]],'DimVisaApplications 2'!A:C,3,0)</f>
        <v>Pending</v>
      </c>
      <c r="K713" t="str">
        <f>VLOOKUP(Table1[[#This Row],[VisaID]],'DimVisaApplications 2'!A:D,4,0)</f>
        <v>Germany</v>
      </c>
      <c r="L713" s="12">
        <f>VLOOKUP(Table1[[#This Row],[VisaID]],'DimVisaApplications 2'!A:E,5,0)</f>
        <v>45602</v>
      </c>
      <c r="M713" s="14">
        <f>VLOOKUP(Table1[[#This Row],[VisaID]],'DimVisaApplications 2'!A:G,7,0)</f>
        <v>1740</v>
      </c>
      <c r="N713" s="14" t="str">
        <f>VLOOKUP(Table1[[#This Row],[HotelID]],DimHotels!A:B,2,0)</f>
        <v>Sheraton</v>
      </c>
      <c r="O713" t="str">
        <f>VLOOKUP(Table1[[#This Row],[HotelID]],DimHotels!A:C,3,0)</f>
        <v>Dubai</v>
      </c>
      <c r="P713" s="14">
        <f>VLOOKUP(Table1[[#This Row],[HotelID]],DimHotels!A:E,5,0)</f>
        <v>753</v>
      </c>
      <c r="Q713" s="14">
        <f>VLOOKUP(Table1[[#This Row],[TicketID]],DimTickets!A:G,7,0)</f>
        <v>2447</v>
      </c>
      <c r="R713" s="14">
        <f>Table1[[#This Row],[Visa Fees]]+Table1[[#This Row],[Night Rate]]+Table1[[#This Row],[Ticket cost]]</f>
        <v>4940</v>
      </c>
    </row>
    <row r="714" spans="1:18" x14ac:dyDescent="0.3">
      <c r="A714" t="s">
        <v>21949</v>
      </c>
      <c r="B714" t="s">
        <v>454</v>
      </c>
      <c r="C714" t="s">
        <v>12504</v>
      </c>
      <c r="D714" t="s">
        <v>16432</v>
      </c>
      <c r="E714" t="s">
        <v>19129</v>
      </c>
      <c r="F714" s="1">
        <v>45762</v>
      </c>
      <c r="G714" t="str">
        <f>VLOOKUP(Table1[[#This Row],[CustomerID]],DimCustomers!A:B,2,0)</f>
        <v>Victoria Manning</v>
      </c>
      <c r="H714" t="str">
        <f>VLOOKUP(Table1[[#This Row],[CustomerID]],DimCustomers!A:C,3,0)</f>
        <v>Female</v>
      </c>
      <c r="I714" t="str">
        <f>VLOOKUP(Table1[[#This Row],[CustomerID]],DimCustomers!A:D,4,0)</f>
        <v>Argentina</v>
      </c>
      <c r="J714" t="str">
        <f>VLOOKUP(Table1[[#This Row],[VisaID]],'DimVisaApplications 2'!A:C,3,0)</f>
        <v>Rejected</v>
      </c>
      <c r="K714" t="str">
        <f>VLOOKUP(Table1[[#This Row],[VisaID]],'DimVisaApplications 2'!A:D,4,0)</f>
        <v>USA</v>
      </c>
      <c r="L714" s="12">
        <f>VLOOKUP(Table1[[#This Row],[VisaID]],'DimVisaApplications 2'!A:E,5,0)</f>
        <v>45589</v>
      </c>
      <c r="M714" s="14">
        <f>VLOOKUP(Table1[[#This Row],[VisaID]],'DimVisaApplications 2'!A:G,7,0)</f>
        <v>1230</v>
      </c>
      <c r="N714" s="14" t="str">
        <f>VLOOKUP(Table1[[#This Row],[HotelID]],DimHotels!A:B,2,0)</f>
        <v>Marriott</v>
      </c>
      <c r="O714" t="str">
        <f>VLOOKUP(Table1[[#This Row],[HotelID]],DimHotels!A:C,3,0)</f>
        <v>London</v>
      </c>
      <c r="P714" s="14">
        <f>VLOOKUP(Table1[[#This Row],[HotelID]],DimHotels!A:E,5,0)</f>
        <v>249</v>
      </c>
      <c r="Q714" s="14">
        <f>VLOOKUP(Table1[[#This Row],[TicketID]],DimTickets!A:G,7,0)</f>
        <v>1207</v>
      </c>
      <c r="R714" s="14">
        <f>Table1[[#This Row],[Visa Fees]]+Table1[[#This Row],[Night Rate]]+Table1[[#This Row],[Ticket cost]]</f>
        <v>2686</v>
      </c>
    </row>
    <row r="715" spans="1:18" x14ac:dyDescent="0.3">
      <c r="A715" t="s">
        <v>21950</v>
      </c>
      <c r="B715" t="s">
        <v>1727</v>
      </c>
      <c r="C715" t="s">
        <v>12402</v>
      </c>
      <c r="D715" t="s">
        <v>16118</v>
      </c>
      <c r="E715" t="s">
        <v>20035</v>
      </c>
      <c r="F715" s="1">
        <v>45813</v>
      </c>
      <c r="G715" t="str">
        <f>VLOOKUP(Table1[[#This Row],[CustomerID]],DimCustomers!A:B,2,0)</f>
        <v>Leah Wise</v>
      </c>
      <c r="H715" t="str">
        <f>VLOOKUP(Table1[[#This Row],[CustomerID]],DimCustomers!A:C,3,0)</f>
        <v>Female</v>
      </c>
      <c r="I715" t="str">
        <f>VLOOKUP(Table1[[#This Row],[CustomerID]],DimCustomers!A:D,4,0)</f>
        <v>Mozambique</v>
      </c>
      <c r="J715" t="str">
        <f>VLOOKUP(Table1[[#This Row],[VisaID]],'DimVisaApplications 2'!A:C,3,0)</f>
        <v>Approved</v>
      </c>
      <c r="K715" t="str">
        <f>VLOOKUP(Table1[[#This Row],[VisaID]],'DimVisaApplications 2'!A:D,4,0)</f>
        <v>Canada</v>
      </c>
      <c r="L715" s="12">
        <f>VLOOKUP(Table1[[#This Row],[VisaID]],'DimVisaApplications 2'!A:E,5,0)</f>
        <v>45729</v>
      </c>
      <c r="M715" s="14">
        <f>VLOOKUP(Table1[[#This Row],[VisaID]],'DimVisaApplications 2'!A:G,7,0)</f>
        <v>1922</v>
      </c>
      <c r="N715" s="14" t="str">
        <f>VLOOKUP(Table1[[#This Row],[HotelID]],DimHotels!A:B,2,0)</f>
        <v>Hilton</v>
      </c>
      <c r="O715" t="str">
        <f>VLOOKUP(Table1[[#This Row],[HotelID]],DimHotels!A:C,3,0)</f>
        <v>London</v>
      </c>
      <c r="P715" s="14">
        <f>VLOOKUP(Table1[[#This Row],[HotelID]],DimHotels!A:E,5,0)</f>
        <v>204</v>
      </c>
      <c r="Q715" s="14">
        <f>VLOOKUP(Table1[[#This Row],[TicketID]],DimTickets!A:G,7,0)</f>
        <v>4843</v>
      </c>
      <c r="R715" s="14">
        <f>Table1[[#This Row],[Visa Fees]]+Table1[[#This Row],[Night Rate]]+Table1[[#This Row],[Ticket cost]]</f>
        <v>6969</v>
      </c>
    </row>
    <row r="716" spans="1:18" x14ac:dyDescent="0.3">
      <c r="A716" t="s">
        <v>21951</v>
      </c>
      <c r="B716" t="s">
        <v>1769</v>
      </c>
      <c r="C716" t="s">
        <v>12699</v>
      </c>
      <c r="D716" t="s">
        <v>16869</v>
      </c>
      <c r="E716" t="s">
        <v>19553</v>
      </c>
      <c r="F716" s="1">
        <v>45757</v>
      </c>
      <c r="G716" t="str">
        <f>VLOOKUP(Table1[[#This Row],[CustomerID]],DimCustomers!A:B,2,0)</f>
        <v>Robin Phillips</v>
      </c>
      <c r="H716" t="str">
        <f>VLOOKUP(Table1[[#This Row],[CustomerID]],DimCustomers!A:C,3,0)</f>
        <v>Male</v>
      </c>
      <c r="I716" t="str">
        <f>VLOOKUP(Table1[[#This Row],[CustomerID]],DimCustomers!A:D,4,0)</f>
        <v>Lao People's Democratic Republic</v>
      </c>
      <c r="J716" t="str">
        <f>VLOOKUP(Table1[[#This Row],[VisaID]],'DimVisaApplications 2'!A:C,3,0)</f>
        <v>Approved</v>
      </c>
      <c r="K716" t="str">
        <f>VLOOKUP(Table1[[#This Row],[VisaID]],'DimVisaApplications 2'!A:D,4,0)</f>
        <v>France</v>
      </c>
      <c r="L716" s="12">
        <f>VLOOKUP(Table1[[#This Row],[VisaID]],'DimVisaApplications 2'!A:E,5,0)</f>
        <v>45692</v>
      </c>
      <c r="M716" s="14">
        <f>VLOOKUP(Table1[[#This Row],[VisaID]],'DimVisaApplications 2'!A:G,7,0)</f>
        <v>1094</v>
      </c>
      <c r="N716" s="14" t="str">
        <f>VLOOKUP(Table1[[#This Row],[HotelID]],DimHotels!A:B,2,0)</f>
        <v>Hilton</v>
      </c>
      <c r="O716" t="str">
        <f>VLOOKUP(Table1[[#This Row],[HotelID]],DimHotels!A:C,3,0)</f>
        <v>Dubai</v>
      </c>
      <c r="P716" s="14">
        <f>VLOOKUP(Table1[[#This Row],[HotelID]],DimHotels!A:E,5,0)</f>
        <v>518</v>
      </c>
      <c r="Q716" s="14">
        <f>VLOOKUP(Table1[[#This Row],[TicketID]],DimTickets!A:G,7,0)</f>
        <v>3767</v>
      </c>
      <c r="R716" s="14">
        <f>Table1[[#This Row],[Visa Fees]]+Table1[[#This Row],[Night Rate]]+Table1[[#This Row],[Ticket cost]]</f>
        <v>5379</v>
      </c>
    </row>
    <row r="717" spans="1:18" x14ac:dyDescent="0.3">
      <c r="A717" t="s">
        <v>21952</v>
      </c>
      <c r="B717" t="s">
        <v>512</v>
      </c>
      <c r="C717" t="s">
        <v>15147</v>
      </c>
      <c r="D717" t="s">
        <v>16259</v>
      </c>
      <c r="E717" t="s">
        <v>18676</v>
      </c>
      <c r="F717" s="1">
        <v>45821</v>
      </c>
      <c r="G717" t="str">
        <f>VLOOKUP(Table1[[#This Row],[CustomerID]],DimCustomers!A:B,2,0)</f>
        <v>Larry Donovan</v>
      </c>
      <c r="H717" t="str">
        <f>VLOOKUP(Table1[[#This Row],[CustomerID]],DimCustomers!A:C,3,0)</f>
        <v>Male</v>
      </c>
      <c r="I717" t="str">
        <f>VLOOKUP(Table1[[#This Row],[CustomerID]],DimCustomers!A:D,4,0)</f>
        <v>Czech Republic</v>
      </c>
      <c r="J717" t="str">
        <f>VLOOKUP(Table1[[#This Row],[VisaID]],'DimVisaApplications 2'!A:C,3,0)</f>
        <v>Approved</v>
      </c>
      <c r="K717" t="str">
        <f>VLOOKUP(Table1[[#This Row],[VisaID]],'DimVisaApplications 2'!A:D,4,0)</f>
        <v>Canada</v>
      </c>
      <c r="L717" s="12">
        <f>VLOOKUP(Table1[[#This Row],[VisaID]],'DimVisaApplications 2'!A:E,5,0)</f>
        <v>45533</v>
      </c>
      <c r="M717" s="14">
        <f>VLOOKUP(Table1[[#This Row],[VisaID]],'DimVisaApplications 2'!A:G,7,0)</f>
        <v>1268</v>
      </c>
      <c r="N717" s="14" t="str">
        <f>VLOOKUP(Table1[[#This Row],[HotelID]],DimHotels!A:B,2,0)</f>
        <v>Radisson</v>
      </c>
      <c r="O717" t="str">
        <f>VLOOKUP(Table1[[#This Row],[HotelID]],DimHotels!A:C,3,0)</f>
        <v>London</v>
      </c>
      <c r="P717" s="14">
        <f>VLOOKUP(Table1[[#This Row],[HotelID]],DimHotels!A:E,5,0)</f>
        <v>710</v>
      </c>
      <c r="Q717" s="14">
        <f>VLOOKUP(Table1[[#This Row],[TicketID]],DimTickets!A:G,7,0)</f>
        <v>4333</v>
      </c>
      <c r="R717" s="14">
        <f>Table1[[#This Row],[Visa Fees]]+Table1[[#This Row],[Night Rate]]+Table1[[#This Row],[Ticket cost]]</f>
        <v>6311</v>
      </c>
    </row>
    <row r="718" spans="1:18" x14ac:dyDescent="0.3">
      <c r="A718" t="s">
        <v>21953</v>
      </c>
      <c r="B718" t="s">
        <v>992</v>
      </c>
      <c r="C718" t="s">
        <v>12738</v>
      </c>
      <c r="D718" t="s">
        <v>17495</v>
      </c>
      <c r="E718" t="s">
        <v>20307</v>
      </c>
      <c r="F718" s="1">
        <v>45692</v>
      </c>
      <c r="G718" t="str">
        <f>VLOOKUP(Table1[[#This Row],[CustomerID]],DimCustomers!A:B,2,0)</f>
        <v>Brittany Patton</v>
      </c>
      <c r="H718" t="str">
        <f>VLOOKUP(Table1[[#This Row],[CustomerID]],DimCustomers!A:C,3,0)</f>
        <v>Male</v>
      </c>
      <c r="I718" t="str">
        <f>VLOOKUP(Table1[[#This Row],[CustomerID]],DimCustomers!A:D,4,0)</f>
        <v>Pitcairn Islands</v>
      </c>
      <c r="J718" t="str">
        <f>VLOOKUP(Table1[[#This Row],[VisaID]],'DimVisaApplications 2'!A:C,3,0)</f>
        <v>Pending</v>
      </c>
      <c r="K718" t="str">
        <f>VLOOKUP(Table1[[#This Row],[VisaID]],'DimVisaApplications 2'!A:D,4,0)</f>
        <v>UK</v>
      </c>
      <c r="L718" s="12">
        <f>VLOOKUP(Table1[[#This Row],[VisaID]],'DimVisaApplications 2'!A:E,5,0)</f>
        <v>45754</v>
      </c>
      <c r="M718" s="14">
        <f>VLOOKUP(Table1[[#This Row],[VisaID]],'DimVisaApplications 2'!A:G,7,0)</f>
        <v>1546</v>
      </c>
      <c r="N718" s="14" t="str">
        <f>VLOOKUP(Table1[[#This Row],[HotelID]],DimHotels!A:B,2,0)</f>
        <v>Sheraton</v>
      </c>
      <c r="O718" t="str">
        <f>VLOOKUP(Table1[[#This Row],[HotelID]],DimHotels!A:C,3,0)</f>
        <v>Dubai</v>
      </c>
      <c r="P718" s="14">
        <f>VLOOKUP(Table1[[#This Row],[HotelID]],DimHotels!A:E,5,0)</f>
        <v>542</v>
      </c>
      <c r="Q718" s="14">
        <f>VLOOKUP(Table1[[#This Row],[TicketID]],DimTickets!A:G,7,0)</f>
        <v>2403</v>
      </c>
      <c r="R718" s="14">
        <f>Table1[[#This Row],[Visa Fees]]+Table1[[#This Row],[Night Rate]]+Table1[[#This Row],[Ticket cost]]</f>
        <v>4491</v>
      </c>
    </row>
    <row r="719" spans="1:18" x14ac:dyDescent="0.3">
      <c r="A719" t="s">
        <v>21954</v>
      </c>
      <c r="B719" t="s">
        <v>1030</v>
      </c>
      <c r="C719" t="s">
        <v>12543</v>
      </c>
      <c r="D719" t="s">
        <v>16222</v>
      </c>
      <c r="E719" t="s">
        <v>18406</v>
      </c>
      <c r="F719" s="1">
        <v>45747</v>
      </c>
      <c r="G719" t="str">
        <f>VLOOKUP(Table1[[#This Row],[CustomerID]],DimCustomers!A:B,2,0)</f>
        <v>Steven Thompson</v>
      </c>
      <c r="H719" t="str">
        <f>VLOOKUP(Table1[[#This Row],[CustomerID]],DimCustomers!A:C,3,0)</f>
        <v>Female</v>
      </c>
      <c r="I719" t="str">
        <f>VLOOKUP(Table1[[#This Row],[CustomerID]],DimCustomers!A:D,4,0)</f>
        <v>Guernsey</v>
      </c>
      <c r="J719" t="str">
        <f>VLOOKUP(Table1[[#This Row],[VisaID]],'DimVisaApplications 2'!A:C,3,0)</f>
        <v>Approved</v>
      </c>
      <c r="K719" t="str">
        <f>VLOOKUP(Table1[[#This Row],[VisaID]],'DimVisaApplications 2'!A:D,4,0)</f>
        <v>France</v>
      </c>
      <c r="L719" s="12">
        <f>VLOOKUP(Table1[[#This Row],[VisaID]],'DimVisaApplications 2'!A:E,5,0)</f>
        <v>45618</v>
      </c>
      <c r="M719" s="14">
        <f>VLOOKUP(Table1[[#This Row],[VisaID]],'DimVisaApplications 2'!A:G,7,0)</f>
        <v>1263</v>
      </c>
      <c r="N719" s="14" t="str">
        <f>VLOOKUP(Table1[[#This Row],[HotelID]],DimHotels!A:B,2,0)</f>
        <v>Marriott</v>
      </c>
      <c r="O719" t="str">
        <f>VLOOKUP(Table1[[#This Row],[HotelID]],DimHotels!A:C,3,0)</f>
        <v>Dubai</v>
      </c>
      <c r="P719" s="14">
        <f>VLOOKUP(Table1[[#This Row],[HotelID]],DimHotels!A:E,5,0)</f>
        <v>369</v>
      </c>
      <c r="Q719" s="14">
        <f>VLOOKUP(Table1[[#This Row],[TicketID]],DimTickets!A:G,7,0)</f>
        <v>1133</v>
      </c>
      <c r="R719" s="14">
        <f>Table1[[#This Row],[Visa Fees]]+Table1[[#This Row],[Night Rate]]+Table1[[#This Row],[Ticket cost]]</f>
        <v>2765</v>
      </c>
    </row>
    <row r="720" spans="1:18" x14ac:dyDescent="0.3">
      <c r="A720" t="s">
        <v>21955</v>
      </c>
      <c r="B720" t="s">
        <v>2807</v>
      </c>
      <c r="C720" t="s">
        <v>14904</v>
      </c>
      <c r="D720" t="s">
        <v>17137</v>
      </c>
      <c r="E720" t="s">
        <v>21009</v>
      </c>
      <c r="F720" s="1">
        <v>45732</v>
      </c>
      <c r="G720" t="str">
        <f>VLOOKUP(Table1[[#This Row],[CustomerID]],DimCustomers!A:B,2,0)</f>
        <v>Brittany Melton</v>
      </c>
      <c r="H720" t="str">
        <f>VLOOKUP(Table1[[#This Row],[CustomerID]],DimCustomers!A:C,3,0)</f>
        <v>Male</v>
      </c>
      <c r="I720" t="str">
        <f>VLOOKUP(Table1[[#This Row],[CustomerID]],DimCustomers!A:D,4,0)</f>
        <v>Iran</v>
      </c>
      <c r="J720" t="str">
        <f>VLOOKUP(Table1[[#This Row],[VisaID]],'DimVisaApplications 2'!A:C,3,0)</f>
        <v>Approved</v>
      </c>
      <c r="K720" t="str">
        <f>VLOOKUP(Table1[[#This Row],[VisaID]],'DimVisaApplications 2'!A:D,4,0)</f>
        <v>UK</v>
      </c>
      <c r="L720" s="12">
        <f>VLOOKUP(Table1[[#This Row],[VisaID]],'DimVisaApplications 2'!A:E,5,0)</f>
        <v>45606</v>
      </c>
      <c r="M720" s="14">
        <f>VLOOKUP(Table1[[#This Row],[VisaID]],'DimVisaApplications 2'!A:G,7,0)</f>
        <v>1617</v>
      </c>
      <c r="N720" s="14" t="str">
        <f>VLOOKUP(Table1[[#This Row],[HotelID]],DimHotels!A:B,2,0)</f>
        <v>Four Seasons</v>
      </c>
      <c r="O720" t="str">
        <f>VLOOKUP(Table1[[#This Row],[HotelID]],DimHotels!A:C,3,0)</f>
        <v>London</v>
      </c>
      <c r="P720" s="14">
        <f>VLOOKUP(Table1[[#This Row],[HotelID]],DimHotels!A:E,5,0)</f>
        <v>226</v>
      </c>
      <c r="Q720" s="14">
        <f>VLOOKUP(Table1[[#This Row],[TicketID]],DimTickets!A:G,7,0)</f>
        <v>2460</v>
      </c>
      <c r="R720" s="14">
        <f>Table1[[#This Row],[Visa Fees]]+Table1[[#This Row],[Night Rate]]+Table1[[#This Row],[Ticket cost]]</f>
        <v>4303</v>
      </c>
    </row>
    <row r="721" spans="1:18" x14ac:dyDescent="0.3">
      <c r="A721" t="s">
        <v>21956</v>
      </c>
      <c r="B721" t="s">
        <v>1817</v>
      </c>
      <c r="C721" t="s">
        <v>13519</v>
      </c>
      <c r="D721" t="s">
        <v>17996</v>
      </c>
      <c r="E721" t="s">
        <v>19512</v>
      </c>
      <c r="F721" s="1">
        <v>45761</v>
      </c>
      <c r="G721" t="str">
        <f>VLOOKUP(Table1[[#This Row],[CustomerID]],DimCustomers!A:B,2,0)</f>
        <v>Hannah Parker DDS</v>
      </c>
      <c r="H721" t="str">
        <f>VLOOKUP(Table1[[#This Row],[CustomerID]],DimCustomers!A:C,3,0)</f>
        <v>Female</v>
      </c>
      <c r="I721" t="str">
        <f>VLOOKUP(Table1[[#This Row],[CustomerID]],DimCustomers!A:D,4,0)</f>
        <v>Slovenia</v>
      </c>
      <c r="J721" t="str">
        <f>VLOOKUP(Table1[[#This Row],[VisaID]],'DimVisaApplications 2'!A:C,3,0)</f>
        <v>Rejected</v>
      </c>
      <c r="K721" t="str">
        <f>VLOOKUP(Table1[[#This Row],[VisaID]],'DimVisaApplications 2'!A:D,4,0)</f>
        <v>USA</v>
      </c>
      <c r="L721" s="12">
        <f>VLOOKUP(Table1[[#This Row],[VisaID]],'DimVisaApplications 2'!A:E,5,0)</f>
        <v>45829</v>
      </c>
      <c r="M721" s="14">
        <f>VLOOKUP(Table1[[#This Row],[VisaID]],'DimVisaApplications 2'!A:G,7,0)</f>
        <v>776</v>
      </c>
      <c r="N721" s="14" t="str">
        <f>VLOOKUP(Table1[[#This Row],[HotelID]],DimHotels!A:B,2,0)</f>
        <v>Radisson</v>
      </c>
      <c r="O721" t="str">
        <f>VLOOKUP(Table1[[#This Row],[HotelID]],DimHotels!A:C,3,0)</f>
        <v>Cairo</v>
      </c>
      <c r="P721" s="14">
        <f>VLOOKUP(Table1[[#This Row],[HotelID]],DimHotels!A:E,5,0)</f>
        <v>264</v>
      </c>
      <c r="Q721" s="14">
        <f>VLOOKUP(Table1[[#This Row],[TicketID]],DimTickets!A:G,7,0)</f>
        <v>1229</v>
      </c>
      <c r="R721" s="14">
        <f>Table1[[#This Row],[Visa Fees]]+Table1[[#This Row],[Night Rate]]+Table1[[#This Row],[Ticket cost]]</f>
        <v>2269</v>
      </c>
    </row>
    <row r="722" spans="1:18" x14ac:dyDescent="0.3">
      <c r="A722" t="s">
        <v>21957</v>
      </c>
      <c r="B722" t="s">
        <v>1777</v>
      </c>
      <c r="C722" t="s">
        <v>13802</v>
      </c>
      <c r="D722" t="s">
        <v>16096</v>
      </c>
      <c r="E722" t="s">
        <v>19184</v>
      </c>
      <c r="F722" s="1">
        <v>45706</v>
      </c>
      <c r="G722" t="str">
        <f>VLOOKUP(Table1[[#This Row],[CustomerID]],DimCustomers!A:B,2,0)</f>
        <v>Samantha Hill</v>
      </c>
      <c r="H722" t="str">
        <f>VLOOKUP(Table1[[#This Row],[CustomerID]],DimCustomers!A:C,3,0)</f>
        <v>Male</v>
      </c>
      <c r="I722" t="str">
        <f>VLOOKUP(Table1[[#This Row],[CustomerID]],DimCustomers!A:D,4,0)</f>
        <v>Mauritius</v>
      </c>
      <c r="J722" t="str">
        <f>VLOOKUP(Table1[[#This Row],[VisaID]],'DimVisaApplications 2'!A:C,3,0)</f>
        <v>Pending</v>
      </c>
      <c r="K722" t="str">
        <f>VLOOKUP(Table1[[#This Row],[VisaID]],'DimVisaApplications 2'!A:D,4,0)</f>
        <v>Germany</v>
      </c>
      <c r="L722" s="12">
        <f>VLOOKUP(Table1[[#This Row],[VisaID]],'DimVisaApplications 2'!A:E,5,0)</f>
        <v>45744</v>
      </c>
      <c r="M722" s="14">
        <f>VLOOKUP(Table1[[#This Row],[VisaID]],'DimVisaApplications 2'!A:G,7,0)</f>
        <v>1321</v>
      </c>
      <c r="N722" s="14" t="str">
        <f>VLOOKUP(Table1[[#This Row],[HotelID]],DimHotels!A:B,2,0)</f>
        <v>Marriott</v>
      </c>
      <c r="O722" t="str">
        <f>VLOOKUP(Table1[[#This Row],[HotelID]],DimHotels!A:C,3,0)</f>
        <v>New York</v>
      </c>
      <c r="P722" s="14">
        <f>VLOOKUP(Table1[[#This Row],[HotelID]],DimHotels!A:E,5,0)</f>
        <v>518</v>
      </c>
      <c r="Q722" s="14">
        <f>VLOOKUP(Table1[[#This Row],[TicketID]],DimTickets!A:G,7,0)</f>
        <v>1739</v>
      </c>
      <c r="R722" s="14">
        <f>Table1[[#This Row],[Visa Fees]]+Table1[[#This Row],[Night Rate]]+Table1[[#This Row],[Ticket cost]]</f>
        <v>3578</v>
      </c>
    </row>
    <row r="723" spans="1:18" x14ac:dyDescent="0.3">
      <c r="A723" t="s">
        <v>21958</v>
      </c>
      <c r="B723" t="s">
        <v>412</v>
      </c>
      <c r="C723" t="s">
        <v>12316</v>
      </c>
      <c r="D723" t="s">
        <v>15758</v>
      </c>
      <c r="E723" t="s">
        <v>20614</v>
      </c>
      <c r="F723" s="1">
        <v>45813</v>
      </c>
      <c r="G723" t="str">
        <f>VLOOKUP(Table1[[#This Row],[CustomerID]],DimCustomers!A:B,2,0)</f>
        <v>Lori Dougherty</v>
      </c>
      <c r="H723" t="str">
        <f>VLOOKUP(Table1[[#This Row],[CustomerID]],DimCustomers!A:C,3,0)</f>
        <v>Female</v>
      </c>
      <c r="I723" t="str">
        <f>VLOOKUP(Table1[[#This Row],[CustomerID]],DimCustomers!A:D,4,0)</f>
        <v>Algeria</v>
      </c>
      <c r="J723" t="str">
        <f>VLOOKUP(Table1[[#This Row],[VisaID]],'DimVisaApplications 2'!A:C,3,0)</f>
        <v>Pending</v>
      </c>
      <c r="K723" t="str">
        <f>VLOOKUP(Table1[[#This Row],[VisaID]],'DimVisaApplications 2'!A:D,4,0)</f>
        <v>USA</v>
      </c>
      <c r="L723" s="12">
        <f>VLOOKUP(Table1[[#This Row],[VisaID]],'DimVisaApplications 2'!A:E,5,0)</f>
        <v>45656</v>
      </c>
      <c r="M723" s="14">
        <f>VLOOKUP(Table1[[#This Row],[VisaID]],'DimVisaApplications 2'!A:G,7,0)</f>
        <v>1800</v>
      </c>
      <c r="N723" s="14" t="str">
        <f>VLOOKUP(Table1[[#This Row],[HotelID]],DimHotels!A:B,2,0)</f>
        <v>Four Seasons</v>
      </c>
      <c r="O723" t="str">
        <f>VLOOKUP(Table1[[#This Row],[HotelID]],DimHotels!A:C,3,0)</f>
        <v>Cairo</v>
      </c>
      <c r="P723" s="14">
        <f>VLOOKUP(Table1[[#This Row],[HotelID]],DimHotels!A:E,5,0)</f>
        <v>205</v>
      </c>
      <c r="Q723" s="14">
        <f>VLOOKUP(Table1[[#This Row],[TicketID]],DimTickets!A:G,7,0)</f>
        <v>1931</v>
      </c>
      <c r="R723" s="14">
        <f>Table1[[#This Row],[Visa Fees]]+Table1[[#This Row],[Night Rate]]+Table1[[#This Row],[Ticket cost]]</f>
        <v>3936</v>
      </c>
    </row>
    <row r="724" spans="1:18" x14ac:dyDescent="0.3">
      <c r="A724" t="s">
        <v>21959</v>
      </c>
      <c r="B724" t="s">
        <v>682</v>
      </c>
      <c r="C724" t="s">
        <v>12708</v>
      </c>
      <c r="D724" t="s">
        <v>15317</v>
      </c>
      <c r="E724" t="s">
        <v>18772</v>
      </c>
      <c r="F724" s="1">
        <v>45788</v>
      </c>
      <c r="G724" t="str">
        <f>VLOOKUP(Table1[[#This Row],[CustomerID]],DimCustomers!A:B,2,0)</f>
        <v>Kimberly Jones</v>
      </c>
      <c r="H724" t="str">
        <f>VLOOKUP(Table1[[#This Row],[CustomerID]],DimCustomers!A:C,3,0)</f>
        <v>Male</v>
      </c>
      <c r="I724" t="str">
        <f>VLOOKUP(Table1[[#This Row],[CustomerID]],DimCustomers!A:D,4,0)</f>
        <v>Saint Vincent and the Grenadines</v>
      </c>
      <c r="J724" t="str">
        <f>VLOOKUP(Table1[[#This Row],[VisaID]],'DimVisaApplications 2'!A:C,3,0)</f>
        <v>Pending</v>
      </c>
      <c r="K724" t="str">
        <f>VLOOKUP(Table1[[#This Row],[VisaID]],'DimVisaApplications 2'!A:D,4,0)</f>
        <v>Canada</v>
      </c>
      <c r="L724" s="12">
        <f>VLOOKUP(Table1[[#This Row],[VisaID]],'DimVisaApplications 2'!A:E,5,0)</f>
        <v>45500</v>
      </c>
      <c r="M724" s="14">
        <f>VLOOKUP(Table1[[#This Row],[VisaID]],'DimVisaApplications 2'!A:G,7,0)</f>
        <v>1699</v>
      </c>
      <c r="N724" s="14" t="str">
        <f>VLOOKUP(Table1[[#This Row],[HotelID]],DimHotels!A:B,2,0)</f>
        <v>Sheraton</v>
      </c>
      <c r="O724" t="str">
        <f>VLOOKUP(Table1[[#This Row],[HotelID]],DimHotels!A:C,3,0)</f>
        <v>New York</v>
      </c>
      <c r="P724" s="14">
        <f>VLOOKUP(Table1[[#This Row],[HotelID]],DimHotels!A:E,5,0)</f>
        <v>107</v>
      </c>
      <c r="Q724" s="14">
        <f>VLOOKUP(Table1[[#This Row],[TicketID]],DimTickets!A:G,7,0)</f>
        <v>1290</v>
      </c>
      <c r="R724" s="14">
        <f>Table1[[#This Row],[Visa Fees]]+Table1[[#This Row],[Night Rate]]+Table1[[#This Row],[Ticket cost]]</f>
        <v>3096</v>
      </c>
    </row>
    <row r="725" spans="1:18" x14ac:dyDescent="0.3">
      <c r="A725" t="s">
        <v>21960</v>
      </c>
      <c r="B725" t="s">
        <v>1700</v>
      </c>
      <c r="C725" t="s">
        <v>12386</v>
      </c>
      <c r="D725" t="s">
        <v>16744</v>
      </c>
      <c r="E725" t="s">
        <v>19600</v>
      </c>
      <c r="F725" s="1">
        <v>45830</v>
      </c>
      <c r="G725" t="str">
        <f>VLOOKUP(Table1[[#This Row],[CustomerID]],DimCustomers!A:B,2,0)</f>
        <v>Megan Brown</v>
      </c>
      <c r="H725" t="str">
        <f>VLOOKUP(Table1[[#This Row],[CustomerID]],DimCustomers!A:C,3,0)</f>
        <v>Female</v>
      </c>
      <c r="I725" t="str">
        <f>VLOOKUP(Table1[[#This Row],[CustomerID]],DimCustomers!A:D,4,0)</f>
        <v>Haiti</v>
      </c>
      <c r="J725" t="str">
        <f>VLOOKUP(Table1[[#This Row],[VisaID]],'DimVisaApplications 2'!A:C,3,0)</f>
        <v>Approved</v>
      </c>
      <c r="K725" t="str">
        <f>VLOOKUP(Table1[[#This Row],[VisaID]],'DimVisaApplications 2'!A:D,4,0)</f>
        <v>France</v>
      </c>
      <c r="L725" s="12">
        <f>VLOOKUP(Table1[[#This Row],[VisaID]],'DimVisaApplications 2'!A:E,5,0)</f>
        <v>45650</v>
      </c>
      <c r="M725" s="14">
        <f>VLOOKUP(Table1[[#This Row],[VisaID]],'DimVisaApplications 2'!A:G,7,0)</f>
        <v>1669</v>
      </c>
      <c r="N725" s="14" t="str">
        <f>VLOOKUP(Table1[[#This Row],[HotelID]],DimHotels!A:B,2,0)</f>
        <v>Marriott</v>
      </c>
      <c r="O725" t="str">
        <f>VLOOKUP(Table1[[#This Row],[HotelID]],DimHotels!A:C,3,0)</f>
        <v>Paris</v>
      </c>
      <c r="P725" s="14">
        <f>VLOOKUP(Table1[[#This Row],[HotelID]],DimHotels!A:E,5,0)</f>
        <v>570</v>
      </c>
      <c r="Q725" s="14">
        <f>VLOOKUP(Table1[[#This Row],[TicketID]],DimTickets!A:G,7,0)</f>
        <v>2668</v>
      </c>
      <c r="R725" s="14">
        <f>Table1[[#This Row],[Visa Fees]]+Table1[[#This Row],[Night Rate]]+Table1[[#This Row],[Ticket cost]]</f>
        <v>4907</v>
      </c>
    </row>
    <row r="726" spans="1:18" x14ac:dyDescent="0.3">
      <c r="A726" t="s">
        <v>21961</v>
      </c>
      <c r="B726" t="s">
        <v>3005</v>
      </c>
      <c r="C726" t="s">
        <v>13774</v>
      </c>
      <c r="D726" t="s">
        <v>18169</v>
      </c>
      <c r="E726" t="s">
        <v>20025</v>
      </c>
      <c r="F726" s="1">
        <v>45839</v>
      </c>
      <c r="G726" t="str">
        <f>VLOOKUP(Table1[[#This Row],[CustomerID]],DimCustomers!A:B,2,0)</f>
        <v>Rickey Cameron</v>
      </c>
      <c r="H726" t="str">
        <f>VLOOKUP(Table1[[#This Row],[CustomerID]],DimCustomers!A:C,3,0)</f>
        <v>Female</v>
      </c>
      <c r="I726" t="str">
        <f>VLOOKUP(Table1[[#This Row],[CustomerID]],DimCustomers!A:D,4,0)</f>
        <v>Tonga</v>
      </c>
      <c r="J726" t="str">
        <f>VLOOKUP(Table1[[#This Row],[VisaID]],'DimVisaApplications 2'!A:C,3,0)</f>
        <v>Rejected</v>
      </c>
      <c r="K726" t="str">
        <f>VLOOKUP(Table1[[#This Row],[VisaID]],'DimVisaApplications 2'!A:D,4,0)</f>
        <v>UK</v>
      </c>
      <c r="L726" s="12">
        <f>VLOOKUP(Table1[[#This Row],[VisaID]],'DimVisaApplications 2'!A:E,5,0)</f>
        <v>45763</v>
      </c>
      <c r="M726" s="14">
        <f>VLOOKUP(Table1[[#This Row],[VisaID]],'DimVisaApplications 2'!A:G,7,0)</f>
        <v>1348</v>
      </c>
      <c r="N726" s="14" t="str">
        <f>VLOOKUP(Table1[[#This Row],[HotelID]],DimHotels!A:B,2,0)</f>
        <v>Hilton</v>
      </c>
      <c r="O726" t="str">
        <f>VLOOKUP(Table1[[#This Row],[HotelID]],DimHotels!A:C,3,0)</f>
        <v>Paris</v>
      </c>
      <c r="P726" s="14">
        <f>VLOOKUP(Table1[[#This Row],[HotelID]],DimHotels!A:E,5,0)</f>
        <v>663</v>
      </c>
      <c r="Q726" s="14">
        <f>VLOOKUP(Table1[[#This Row],[TicketID]],DimTickets!A:G,7,0)</f>
        <v>4691</v>
      </c>
      <c r="R726" s="14">
        <f>Table1[[#This Row],[Visa Fees]]+Table1[[#This Row],[Night Rate]]+Table1[[#This Row],[Ticket cost]]</f>
        <v>6702</v>
      </c>
    </row>
    <row r="727" spans="1:18" x14ac:dyDescent="0.3">
      <c r="A727" t="s">
        <v>21962</v>
      </c>
      <c r="B727" t="s">
        <v>613</v>
      </c>
      <c r="C727" t="s">
        <v>14458</v>
      </c>
      <c r="D727" t="s">
        <v>16792</v>
      </c>
      <c r="E727" t="s">
        <v>20870</v>
      </c>
      <c r="F727" s="1">
        <v>45729</v>
      </c>
      <c r="G727" t="str">
        <f>VLOOKUP(Table1[[#This Row],[CustomerID]],DimCustomers!A:B,2,0)</f>
        <v>David Campbell</v>
      </c>
      <c r="H727" t="str">
        <f>VLOOKUP(Table1[[#This Row],[CustomerID]],DimCustomers!A:C,3,0)</f>
        <v>Male</v>
      </c>
      <c r="I727" t="str">
        <f>VLOOKUP(Table1[[#This Row],[CustomerID]],DimCustomers!A:D,4,0)</f>
        <v>Jamaica</v>
      </c>
      <c r="J727" t="str">
        <f>VLOOKUP(Table1[[#This Row],[VisaID]],'DimVisaApplications 2'!A:C,3,0)</f>
        <v>Pending</v>
      </c>
      <c r="K727" t="str">
        <f>VLOOKUP(Table1[[#This Row],[VisaID]],'DimVisaApplications 2'!A:D,4,0)</f>
        <v>France</v>
      </c>
      <c r="L727" s="12">
        <f>VLOOKUP(Table1[[#This Row],[VisaID]],'DimVisaApplications 2'!A:E,5,0)</f>
        <v>45645</v>
      </c>
      <c r="M727" s="14">
        <f>VLOOKUP(Table1[[#This Row],[VisaID]],'DimVisaApplications 2'!A:G,7,0)</f>
        <v>1649</v>
      </c>
      <c r="N727" s="14" t="str">
        <f>VLOOKUP(Table1[[#This Row],[HotelID]],DimHotels!A:B,2,0)</f>
        <v>Four Seasons</v>
      </c>
      <c r="O727" t="str">
        <f>VLOOKUP(Table1[[#This Row],[HotelID]],DimHotels!A:C,3,0)</f>
        <v>Dubai</v>
      </c>
      <c r="P727" s="14">
        <f>VLOOKUP(Table1[[#This Row],[HotelID]],DimHotels!A:E,5,0)</f>
        <v>455</v>
      </c>
      <c r="Q727" s="14">
        <f>VLOOKUP(Table1[[#This Row],[TicketID]],DimTickets!A:G,7,0)</f>
        <v>2895</v>
      </c>
      <c r="R727" s="14">
        <f>Table1[[#This Row],[Visa Fees]]+Table1[[#This Row],[Night Rate]]+Table1[[#This Row],[Ticket cost]]</f>
        <v>4999</v>
      </c>
    </row>
    <row r="728" spans="1:18" x14ac:dyDescent="0.3">
      <c r="A728" t="s">
        <v>21963</v>
      </c>
      <c r="B728" t="s">
        <v>2849</v>
      </c>
      <c r="C728" t="s">
        <v>13711</v>
      </c>
      <c r="D728" t="s">
        <v>17381</v>
      </c>
      <c r="E728" t="s">
        <v>19608</v>
      </c>
      <c r="F728" s="1">
        <v>45856</v>
      </c>
      <c r="G728" t="str">
        <f>VLOOKUP(Table1[[#This Row],[CustomerID]],DimCustomers!A:B,2,0)</f>
        <v>Maria Hall</v>
      </c>
      <c r="H728" t="str">
        <f>VLOOKUP(Table1[[#This Row],[CustomerID]],DimCustomers!A:C,3,0)</f>
        <v>Male</v>
      </c>
      <c r="I728" t="str">
        <f>VLOOKUP(Table1[[#This Row],[CustomerID]],DimCustomers!A:D,4,0)</f>
        <v>Sri Lanka</v>
      </c>
      <c r="J728" t="str">
        <f>VLOOKUP(Table1[[#This Row],[VisaID]],'DimVisaApplications 2'!A:C,3,0)</f>
        <v>Rejected</v>
      </c>
      <c r="K728" t="str">
        <f>VLOOKUP(Table1[[#This Row],[VisaID]],'DimVisaApplications 2'!A:D,4,0)</f>
        <v>Germany</v>
      </c>
      <c r="L728" s="12">
        <f>VLOOKUP(Table1[[#This Row],[VisaID]],'DimVisaApplications 2'!A:E,5,0)</f>
        <v>45850</v>
      </c>
      <c r="M728" s="14">
        <f>VLOOKUP(Table1[[#This Row],[VisaID]],'DimVisaApplications 2'!A:G,7,0)</f>
        <v>1747</v>
      </c>
      <c r="N728" s="14" t="str">
        <f>VLOOKUP(Table1[[#This Row],[HotelID]],DimHotels!A:B,2,0)</f>
        <v>Sheraton</v>
      </c>
      <c r="O728" t="str">
        <f>VLOOKUP(Table1[[#This Row],[HotelID]],DimHotels!A:C,3,0)</f>
        <v>New York</v>
      </c>
      <c r="P728" s="14">
        <f>VLOOKUP(Table1[[#This Row],[HotelID]],DimHotels!A:E,5,0)</f>
        <v>327</v>
      </c>
      <c r="Q728" s="14">
        <f>VLOOKUP(Table1[[#This Row],[TicketID]],DimTickets!A:G,7,0)</f>
        <v>3645</v>
      </c>
      <c r="R728" s="14">
        <f>Table1[[#This Row],[Visa Fees]]+Table1[[#This Row],[Night Rate]]+Table1[[#This Row],[Ticket cost]]</f>
        <v>5719</v>
      </c>
    </row>
    <row r="729" spans="1:18" x14ac:dyDescent="0.3">
      <c r="A729" t="s">
        <v>21964</v>
      </c>
      <c r="B729" t="s">
        <v>833</v>
      </c>
      <c r="C729" t="s">
        <v>12344</v>
      </c>
      <c r="D729" t="s">
        <v>16121</v>
      </c>
      <c r="E729" t="s">
        <v>19638</v>
      </c>
      <c r="F729" s="1">
        <v>45695</v>
      </c>
      <c r="G729" t="str">
        <f>VLOOKUP(Table1[[#This Row],[CustomerID]],DimCustomers!A:B,2,0)</f>
        <v>Shane Lewis</v>
      </c>
      <c r="H729" t="str">
        <f>VLOOKUP(Table1[[#This Row],[CustomerID]],DimCustomers!A:C,3,0)</f>
        <v>Female</v>
      </c>
      <c r="I729" t="str">
        <f>VLOOKUP(Table1[[#This Row],[CustomerID]],DimCustomers!A:D,4,0)</f>
        <v>Lao People's Democratic Republic</v>
      </c>
      <c r="J729" t="str">
        <f>VLOOKUP(Table1[[#This Row],[VisaID]],'DimVisaApplications 2'!A:C,3,0)</f>
        <v>Rejected</v>
      </c>
      <c r="K729" t="str">
        <f>VLOOKUP(Table1[[#This Row],[VisaID]],'DimVisaApplications 2'!A:D,4,0)</f>
        <v>USA</v>
      </c>
      <c r="L729" s="12">
        <f>VLOOKUP(Table1[[#This Row],[VisaID]],'DimVisaApplications 2'!A:E,5,0)</f>
        <v>45829</v>
      </c>
      <c r="M729" s="14">
        <f>VLOOKUP(Table1[[#This Row],[VisaID]],'DimVisaApplications 2'!A:G,7,0)</f>
        <v>912</v>
      </c>
      <c r="N729" s="14" t="str">
        <f>VLOOKUP(Table1[[#This Row],[HotelID]],DimHotels!A:B,2,0)</f>
        <v>Hilton</v>
      </c>
      <c r="O729" t="str">
        <f>VLOOKUP(Table1[[#This Row],[HotelID]],DimHotels!A:C,3,0)</f>
        <v>London</v>
      </c>
      <c r="P729" s="14">
        <f>VLOOKUP(Table1[[#This Row],[HotelID]],DimHotels!A:E,5,0)</f>
        <v>632</v>
      </c>
      <c r="Q729" s="14">
        <f>VLOOKUP(Table1[[#This Row],[TicketID]],DimTickets!A:G,7,0)</f>
        <v>3732</v>
      </c>
      <c r="R729" s="14">
        <f>Table1[[#This Row],[Visa Fees]]+Table1[[#This Row],[Night Rate]]+Table1[[#This Row],[Ticket cost]]</f>
        <v>5276</v>
      </c>
    </row>
    <row r="730" spans="1:18" x14ac:dyDescent="0.3">
      <c r="A730" t="s">
        <v>21965</v>
      </c>
      <c r="B730" t="s">
        <v>1130</v>
      </c>
      <c r="C730" t="s">
        <v>13543</v>
      </c>
      <c r="D730" t="s">
        <v>15642</v>
      </c>
      <c r="E730" t="s">
        <v>18266</v>
      </c>
      <c r="F730" s="1">
        <v>45774</v>
      </c>
      <c r="G730" t="str">
        <f>VLOOKUP(Table1[[#This Row],[CustomerID]],DimCustomers!A:B,2,0)</f>
        <v>Kelly Andrews</v>
      </c>
      <c r="H730" t="str">
        <f>VLOOKUP(Table1[[#This Row],[CustomerID]],DimCustomers!A:C,3,0)</f>
        <v>Female</v>
      </c>
      <c r="I730" t="str">
        <f>VLOOKUP(Table1[[#This Row],[CustomerID]],DimCustomers!A:D,4,0)</f>
        <v>Guinea</v>
      </c>
      <c r="J730" t="str">
        <f>VLOOKUP(Table1[[#This Row],[VisaID]],'DimVisaApplications 2'!A:C,3,0)</f>
        <v>Pending</v>
      </c>
      <c r="K730" t="str">
        <f>VLOOKUP(Table1[[#This Row],[VisaID]],'DimVisaApplications 2'!A:D,4,0)</f>
        <v>USA</v>
      </c>
      <c r="L730" s="12">
        <f>VLOOKUP(Table1[[#This Row],[VisaID]],'DimVisaApplications 2'!A:E,5,0)</f>
        <v>45776</v>
      </c>
      <c r="M730" s="14">
        <f>VLOOKUP(Table1[[#This Row],[VisaID]],'DimVisaApplications 2'!A:G,7,0)</f>
        <v>1452</v>
      </c>
      <c r="N730" s="14" t="str">
        <f>VLOOKUP(Table1[[#This Row],[HotelID]],DimHotels!A:B,2,0)</f>
        <v>Sheraton</v>
      </c>
      <c r="O730" t="str">
        <f>VLOOKUP(Table1[[#This Row],[HotelID]],DimHotels!A:C,3,0)</f>
        <v>Cairo</v>
      </c>
      <c r="P730" s="14">
        <f>VLOOKUP(Table1[[#This Row],[HotelID]],DimHotels!A:E,5,0)</f>
        <v>724</v>
      </c>
      <c r="Q730" s="14">
        <f>VLOOKUP(Table1[[#This Row],[TicketID]],DimTickets!A:G,7,0)</f>
        <v>3877</v>
      </c>
      <c r="R730" s="14">
        <f>Table1[[#This Row],[Visa Fees]]+Table1[[#This Row],[Night Rate]]+Table1[[#This Row],[Ticket cost]]</f>
        <v>6053</v>
      </c>
    </row>
    <row r="731" spans="1:18" x14ac:dyDescent="0.3">
      <c r="A731" t="s">
        <v>21966</v>
      </c>
      <c r="B731" t="s">
        <v>2578</v>
      </c>
      <c r="C731" t="s">
        <v>12666</v>
      </c>
      <c r="D731" t="s">
        <v>17670</v>
      </c>
      <c r="E731" t="s">
        <v>18460</v>
      </c>
      <c r="F731" s="1">
        <v>45828</v>
      </c>
      <c r="G731" t="str">
        <f>VLOOKUP(Table1[[#This Row],[CustomerID]],DimCustomers!A:B,2,0)</f>
        <v>Jeffrey Lawrence</v>
      </c>
      <c r="H731" t="str">
        <f>VLOOKUP(Table1[[#This Row],[CustomerID]],DimCustomers!A:C,3,0)</f>
        <v>Female</v>
      </c>
      <c r="I731" t="str">
        <f>VLOOKUP(Table1[[#This Row],[CustomerID]],DimCustomers!A:D,4,0)</f>
        <v>Turkmenistan</v>
      </c>
      <c r="J731" t="str">
        <f>VLOOKUP(Table1[[#This Row],[VisaID]],'DimVisaApplications 2'!A:C,3,0)</f>
        <v>Approved</v>
      </c>
      <c r="K731" t="str">
        <f>VLOOKUP(Table1[[#This Row],[VisaID]],'DimVisaApplications 2'!A:D,4,0)</f>
        <v>France</v>
      </c>
      <c r="L731" s="12">
        <f>VLOOKUP(Table1[[#This Row],[VisaID]],'DimVisaApplications 2'!A:E,5,0)</f>
        <v>45691</v>
      </c>
      <c r="M731" s="14">
        <f>VLOOKUP(Table1[[#This Row],[VisaID]],'DimVisaApplications 2'!A:G,7,0)</f>
        <v>872</v>
      </c>
      <c r="N731" s="14" t="str">
        <f>VLOOKUP(Table1[[#This Row],[HotelID]],DimHotels!A:B,2,0)</f>
        <v>Radisson</v>
      </c>
      <c r="O731" t="str">
        <f>VLOOKUP(Table1[[#This Row],[HotelID]],DimHotels!A:C,3,0)</f>
        <v>Cairo</v>
      </c>
      <c r="P731" s="14">
        <f>VLOOKUP(Table1[[#This Row],[HotelID]],DimHotels!A:E,5,0)</f>
        <v>530</v>
      </c>
      <c r="Q731" s="14">
        <f>VLOOKUP(Table1[[#This Row],[TicketID]],DimTickets!A:G,7,0)</f>
        <v>3676</v>
      </c>
      <c r="R731" s="14">
        <f>Table1[[#This Row],[Visa Fees]]+Table1[[#This Row],[Night Rate]]+Table1[[#This Row],[Ticket cost]]</f>
        <v>5078</v>
      </c>
    </row>
    <row r="732" spans="1:18" x14ac:dyDescent="0.3">
      <c r="A732" t="s">
        <v>21967</v>
      </c>
      <c r="B732" t="s">
        <v>2179</v>
      </c>
      <c r="C732" t="s">
        <v>12244</v>
      </c>
      <c r="D732" t="s">
        <v>17815</v>
      </c>
      <c r="E732" t="s">
        <v>19238</v>
      </c>
      <c r="F732" s="1">
        <v>45782</v>
      </c>
      <c r="G732" t="str">
        <f>VLOOKUP(Table1[[#This Row],[CustomerID]],DimCustomers!A:B,2,0)</f>
        <v>Regina Bowman</v>
      </c>
      <c r="H732" t="str">
        <f>VLOOKUP(Table1[[#This Row],[CustomerID]],DimCustomers!A:C,3,0)</f>
        <v>Male</v>
      </c>
      <c r="I732" t="str">
        <f>VLOOKUP(Table1[[#This Row],[CustomerID]],DimCustomers!A:D,4,0)</f>
        <v>Senegal</v>
      </c>
      <c r="J732" t="str">
        <f>VLOOKUP(Table1[[#This Row],[VisaID]],'DimVisaApplications 2'!A:C,3,0)</f>
        <v>Approved</v>
      </c>
      <c r="K732" t="str">
        <f>VLOOKUP(Table1[[#This Row],[VisaID]],'DimVisaApplications 2'!A:D,4,0)</f>
        <v>Germany</v>
      </c>
      <c r="L732" s="12">
        <f>VLOOKUP(Table1[[#This Row],[VisaID]],'DimVisaApplications 2'!A:E,5,0)</f>
        <v>45781</v>
      </c>
      <c r="M732" s="14">
        <f>VLOOKUP(Table1[[#This Row],[VisaID]],'DimVisaApplications 2'!A:G,7,0)</f>
        <v>1893</v>
      </c>
      <c r="N732" s="14" t="str">
        <f>VLOOKUP(Table1[[#This Row],[HotelID]],DimHotels!A:B,2,0)</f>
        <v>Marriott</v>
      </c>
      <c r="O732" t="str">
        <f>VLOOKUP(Table1[[#This Row],[HotelID]],DimHotels!A:C,3,0)</f>
        <v>Dubai</v>
      </c>
      <c r="P732" s="14">
        <f>VLOOKUP(Table1[[#This Row],[HotelID]],DimHotels!A:E,5,0)</f>
        <v>127</v>
      </c>
      <c r="Q732" s="14">
        <f>VLOOKUP(Table1[[#This Row],[TicketID]],DimTickets!A:G,7,0)</f>
        <v>4883</v>
      </c>
      <c r="R732" s="14">
        <f>Table1[[#This Row],[Visa Fees]]+Table1[[#This Row],[Night Rate]]+Table1[[#This Row],[Ticket cost]]</f>
        <v>6903</v>
      </c>
    </row>
    <row r="733" spans="1:18" x14ac:dyDescent="0.3">
      <c r="A733" t="s">
        <v>21968</v>
      </c>
      <c r="B733" t="s">
        <v>2090</v>
      </c>
      <c r="C733" t="s">
        <v>12550</v>
      </c>
      <c r="D733" t="s">
        <v>16446</v>
      </c>
      <c r="E733" t="s">
        <v>19735</v>
      </c>
      <c r="F733" s="1">
        <v>45858</v>
      </c>
      <c r="G733" t="str">
        <f>VLOOKUP(Table1[[#This Row],[CustomerID]],DimCustomers!A:B,2,0)</f>
        <v>Anthony Boyer</v>
      </c>
      <c r="H733" t="str">
        <f>VLOOKUP(Table1[[#This Row],[CustomerID]],DimCustomers!A:C,3,0)</f>
        <v>Male</v>
      </c>
      <c r="I733" t="str">
        <f>VLOOKUP(Table1[[#This Row],[CustomerID]],DimCustomers!A:D,4,0)</f>
        <v>Mauritania</v>
      </c>
      <c r="J733" t="str">
        <f>VLOOKUP(Table1[[#This Row],[VisaID]],'DimVisaApplications 2'!A:C,3,0)</f>
        <v>Rejected</v>
      </c>
      <c r="K733" t="str">
        <f>VLOOKUP(Table1[[#This Row],[VisaID]],'DimVisaApplications 2'!A:D,4,0)</f>
        <v>UAE</v>
      </c>
      <c r="L733" s="12">
        <f>VLOOKUP(Table1[[#This Row],[VisaID]],'DimVisaApplications 2'!A:E,5,0)</f>
        <v>45773</v>
      </c>
      <c r="M733" s="14">
        <f>VLOOKUP(Table1[[#This Row],[VisaID]],'DimVisaApplications 2'!A:G,7,0)</f>
        <v>1539</v>
      </c>
      <c r="N733" s="14" t="str">
        <f>VLOOKUP(Table1[[#This Row],[HotelID]],DimHotels!A:B,2,0)</f>
        <v>Marriott</v>
      </c>
      <c r="O733" t="str">
        <f>VLOOKUP(Table1[[#This Row],[HotelID]],DimHotels!A:C,3,0)</f>
        <v>Paris</v>
      </c>
      <c r="P733" s="14">
        <f>VLOOKUP(Table1[[#This Row],[HotelID]],DimHotels!A:E,5,0)</f>
        <v>263</v>
      </c>
      <c r="Q733" s="14">
        <f>VLOOKUP(Table1[[#This Row],[TicketID]],DimTickets!A:G,7,0)</f>
        <v>4539</v>
      </c>
      <c r="R733" s="14">
        <f>Table1[[#This Row],[Visa Fees]]+Table1[[#This Row],[Night Rate]]+Table1[[#This Row],[Ticket cost]]</f>
        <v>6341</v>
      </c>
    </row>
    <row r="734" spans="1:18" x14ac:dyDescent="0.3">
      <c r="A734" t="s">
        <v>21969</v>
      </c>
      <c r="B734" t="s">
        <v>1579</v>
      </c>
      <c r="C734" t="s">
        <v>13905</v>
      </c>
      <c r="D734" t="s">
        <v>16746</v>
      </c>
      <c r="E734" t="s">
        <v>19508</v>
      </c>
      <c r="F734" s="1">
        <v>45850</v>
      </c>
      <c r="G734" t="str">
        <f>VLOOKUP(Table1[[#This Row],[CustomerID]],DimCustomers!A:B,2,0)</f>
        <v>Luis Cooper</v>
      </c>
      <c r="H734" t="str">
        <f>VLOOKUP(Table1[[#This Row],[CustomerID]],DimCustomers!A:C,3,0)</f>
        <v>Male</v>
      </c>
      <c r="I734" t="str">
        <f>VLOOKUP(Table1[[#This Row],[CustomerID]],DimCustomers!A:D,4,0)</f>
        <v>Estonia</v>
      </c>
      <c r="J734" t="str">
        <f>VLOOKUP(Table1[[#This Row],[VisaID]],'DimVisaApplications 2'!A:C,3,0)</f>
        <v>Approved</v>
      </c>
      <c r="K734" t="str">
        <f>VLOOKUP(Table1[[#This Row],[VisaID]],'DimVisaApplications 2'!A:D,4,0)</f>
        <v>USA</v>
      </c>
      <c r="L734" s="12">
        <f>VLOOKUP(Table1[[#This Row],[VisaID]],'DimVisaApplications 2'!A:E,5,0)</f>
        <v>45836</v>
      </c>
      <c r="M734" s="14">
        <f>VLOOKUP(Table1[[#This Row],[VisaID]],'DimVisaApplications 2'!A:G,7,0)</f>
        <v>1476</v>
      </c>
      <c r="N734" s="14" t="str">
        <f>VLOOKUP(Table1[[#This Row],[HotelID]],DimHotels!A:B,2,0)</f>
        <v>Sheraton</v>
      </c>
      <c r="O734" t="str">
        <f>VLOOKUP(Table1[[#This Row],[HotelID]],DimHotels!A:C,3,0)</f>
        <v>Cairo</v>
      </c>
      <c r="P734" s="14">
        <f>VLOOKUP(Table1[[#This Row],[HotelID]],DimHotels!A:E,5,0)</f>
        <v>613</v>
      </c>
      <c r="Q734" s="14">
        <f>VLOOKUP(Table1[[#This Row],[TicketID]],DimTickets!A:G,7,0)</f>
        <v>4017</v>
      </c>
      <c r="R734" s="14">
        <f>Table1[[#This Row],[Visa Fees]]+Table1[[#This Row],[Night Rate]]+Table1[[#This Row],[Ticket cost]]</f>
        <v>6106</v>
      </c>
    </row>
    <row r="735" spans="1:18" x14ac:dyDescent="0.3">
      <c r="A735" t="s">
        <v>21970</v>
      </c>
      <c r="B735" t="s">
        <v>2423</v>
      </c>
      <c r="C735" t="s">
        <v>12691</v>
      </c>
      <c r="D735" t="s">
        <v>15360</v>
      </c>
      <c r="E735" t="s">
        <v>20815</v>
      </c>
      <c r="F735" s="1">
        <v>45695</v>
      </c>
      <c r="G735" t="str">
        <f>VLOOKUP(Table1[[#This Row],[CustomerID]],DimCustomers!A:B,2,0)</f>
        <v>James Lawrence</v>
      </c>
      <c r="H735" t="str">
        <f>VLOOKUP(Table1[[#This Row],[CustomerID]],DimCustomers!A:C,3,0)</f>
        <v>Male</v>
      </c>
      <c r="I735" t="str">
        <f>VLOOKUP(Table1[[#This Row],[CustomerID]],DimCustomers!A:D,4,0)</f>
        <v>Bermuda</v>
      </c>
      <c r="J735" t="str">
        <f>VLOOKUP(Table1[[#This Row],[VisaID]],'DimVisaApplications 2'!A:C,3,0)</f>
        <v>Rejected</v>
      </c>
      <c r="K735" t="str">
        <f>VLOOKUP(Table1[[#This Row],[VisaID]],'DimVisaApplications 2'!A:D,4,0)</f>
        <v>UK</v>
      </c>
      <c r="L735" s="12">
        <f>VLOOKUP(Table1[[#This Row],[VisaID]],'DimVisaApplications 2'!A:E,5,0)</f>
        <v>45816</v>
      </c>
      <c r="M735" s="14">
        <f>VLOOKUP(Table1[[#This Row],[VisaID]],'DimVisaApplications 2'!A:G,7,0)</f>
        <v>1812</v>
      </c>
      <c r="N735" s="14" t="str">
        <f>VLOOKUP(Table1[[#This Row],[HotelID]],DimHotels!A:B,2,0)</f>
        <v>Sheraton</v>
      </c>
      <c r="O735" t="str">
        <f>VLOOKUP(Table1[[#This Row],[HotelID]],DimHotels!A:C,3,0)</f>
        <v>Dubai</v>
      </c>
      <c r="P735" s="14">
        <f>VLOOKUP(Table1[[#This Row],[HotelID]],DimHotels!A:E,5,0)</f>
        <v>281</v>
      </c>
      <c r="Q735" s="14">
        <f>VLOOKUP(Table1[[#This Row],[TicketID]],DimTickets!A:G,7,0)</f>
        <v>3791</v>
      </c>
      <c r="R735" s="14">
        <f>Table1[[#This Row],[Visa Fees]]+Table1[[#This Row],[Night Rate]]+Table1[[#This Row],[Ticket cost]]</f>
        <v>5884</v>
      </c>
    </row>
    <row r="736" spans="1:18" x14ac:dyDescent="0.3">
      <c r="A736" t="s">
        <v>21971</v>
      </c>
      <c r="B736" t="s">
        <v>2594</v>
      </c>
      <c r="C736" t="s">
        <v>14884</v>
      </c>
      <c r="D736" t="s">
        <v>16339</v>
      </c>
      <c r="E736" t="s">
        <v>20267</v>
      </c>
      <c r="F736" s="1">
        <v>45834</v>
      </c>
      <c r="G736" t="str">
        <f>VLOOKUP(Table1[[#This Row],[CustomerID]],DimCustomers!A:B,2,0)</f>
        <v>Steven Brown</v>
      </c>
      <c r="H736" t="str">
        <f>VLOOKUP(Table1[[#This Row],[CustomerID]],DimCustomers!A:C,3,0)</f>
        <v>Male</v>
      </c>
      <c r="I736" t="str">
        <f>VLOOKUP(Table1[[#This Row],[CustomerID]],DimCustomers!A:D,4,0)</f>
        <v>Slovakia (Slovak Republic)</v>
      </c>
      <c r="J736" t="str">
        <f>VLOOKUP(Table1[[#This Row],[VisaID]],'DimVisaApplications 2'!A:C,3,0)</f>
        <v>Approved</v>
      </c>
      <c r="K736" t="str">
        <f>VLOOKUP(Table1[[#This Row],[VisaID]],'DimVisaApplications 2'!A:D,4,0)</f>
        <v>UK</v>
      </c>
      <c r="L736" s="12">
        <f>VLOOKUP(Table1[[#This Row],[VisaID]],'DimVisaApplications 2'!A:E,5,0)</f>
        <v>45634</v>
      </c>
      <c r="M736" s="14">
        <f>VLOOKUP(Table1[[#This Row],[VisaID]],'DimVisaApplications 2'!A:G,7,0)</f>
        <v>1971</v>
      </c>
      <c r="N736" s="14" t="str">
        <f>VLOOKUP(Table1[[#This Row],[HotelID]],DimHotels!A:B,2,0)</f>
        <v>Radisson</v>
      </c>
      <c r="O736" t="str">
        <f>VLOOKUP(Table1[[#This Row],[HotelID]],DimHotels!A:C,3,0)</f>
        <v>Cairo</v>
      </c>
      <c r="P736" s="14">
        <f>VLOOKUP(Table1[[#This Row],[HotelID]],DimHotels!A:E,5,0)</f>
        <v>257</v>
      </c>
      <c r="Q736" s="14">
        <f>VLOOKUP(Table1[[#This Row],[TicketID]],DimTickets!A:G,7,0)</f>
        <v>2143</v>
      </c>
      <c r="R736" s="14">
        <f>Table1[[#This Row],[Visa Fees]]+Table1[[#This Row],[Night Rate]]+Table1[[#This Row],[Ticket cost]]</f>
        <v>4371</v>
      </c>
    </row>
    <row r="737" spans="1:18" x14ac:dyDescent="0.3">
      <c r="A737" t="s">
        <v>21972</v>
      </c>
      <c r="B737" t="s">
        <v>1541</v>
      </c>
      <c r="C737" t="s">
        <v>13491</v>
      </c>
      <c r="D737" t="s">
        <v>17798</v>
      </c>
      <c r="E737" t="s">
        <v>21110</v>
      </c>
      <c r="F737" s="1">
        <v>45791</v>
      </c>
      <c r="G737" t="str">
        <f>VLOOKUP(Table1[[#This Row],[CustomerID]],DimCustomers!A:B,2,0)</f>
        <v>Leslie Daugherty</v>
      </c>
      <c r="H737" t="str">
        <f>VLOOKUP(Table1[[#This Row],[CustomerID]],DimCustomers!A:C,3,0)</f>
        <v>Female</v>
      </c>
      <c r="I737" t="str">
        <f>VLOOKUP(Table1[[#This Row],[CustomerID]],DimCustomers!A:D,4,0)</f>
        <v>Tonga</v>
      </c>
      <c r="J737" t="str">
        <f>VLOOKUP(Table1[[#This Row],[VisaID]],'DimVisaApplications 2'!A:C,3,0)</f>
        <v>Rejected</v>
      </c>
      <c r="K737" t="str">
        <f>VLOOKUP(Table1[[#This Row],[VisaID]],'DimVisaApplications 2'!A:D,4,0)</f>
        <v>UK</v>
      </c>
      <c r="L737" s="12">
        <f>VLOOKUP(Table1[[#This Row],[VisaID]],'DimVisaApplications 2'!A:E,5,0)</f>
        <v>45673</v>
      </c>
      <c r="M737" s="14">
        <f>VLOOKUP(Table1[[#This Row],[VisaID]],'DimVisaApplications 2'!A:G,7,0)</f>
        <v>1024</v>
      </c>
      <c r="N737" s="14" t="str">
        <f>VLOOKUP(Table1[[#This Row],[HotelID]],DimHotels!A:B,2,0)</f>
        <v>Hilton</v>
      </c>
      <c r="O737" t="str">
        <f>VLOOKUP(Table1[[#This Row],[HotelID]],DimHotels!A:C,3,0)</f>
        <v>Paris</v>
      </c>
      <c r="P737" s="14">
        <f>VLOOKUP(Table1[[#This Row],[HotelID]],DimHotels!A:E,5,0)</f>
        <v>344</v>
      </c>
      <c r="Q737" s="14">
        <f>VLOOKUP(Table1[[#This Row],[TicketID]],DimTickets!A:G,7,0)</f>
        <v>4810</v>
      </c>
      <c r="R737" s="14">
        <f>Table1[[#This Row],[Visa Fees]]+Table1[[#This Row],[Night Rate]]+Table1[[#This Row],[Ticket cost]]</f>
        <v>6178</v>
      </c>
    </row>
    <row r="738" spans="1:18" x14ac:dyDescent="0.3">
      <c r="A738" t="s">
        <v>21973</v>
      </c>
      <c r="B738" t="s">
        <v>978</v>
      </c>
      <c r="C738" t="s">
        <v>13258</v>
      </c>
      <c r="D738" t="s">
        <v>17900</v>
      </c>
      <c r="E738" t="s">
        <v>20525</v>
      </c>
      <c r="F738" s="1">
        <v>45841</v>
      </c>
      <c r="G738" t="str">
        <f>VLOOKUP(Table1[[#This Row],[CustomerID]],DimCustomers!A:B,2,0)</f>
        <v>David Edwards</v>
      </c>
      <c r="H738" t="str">
        <f>VLOOKUP(Table1[[#This Row],[CustomerID]],DimCustomers!A:C,3,0)</f>
        <v>Female</v>
      </c>
      <c r="I738" t="str">
        <f>VLOOKUP(Table1[[#This Row],[CustomerID]],DimCustomers!A:D,4,0)</f>
        <v>Bhutan</v>
      </c>
      <c r="J738" t="str">
        <f>VLOOKUP(Table1[[#This Row],[VisaID]],'DimVisaApplications 2'!A:C,3,0)</f>
        <v>Rejected</v>
      </c>
      <c r="K738" t="str">
        <f>VLOOKUP(Table1[[#This Row],[VisaID]],'DimVisaApplications 2'!A:D,4,0)</f>
        <v>USA</v>
      </c>
      <c r="L738" s="12">
        <f>VLOOKUP(Table1[[#This Row],[VisaID]],'DimVisaApplications 2'!A:E,5,0)</f>
        <v>45642</v>
      </c>
      <c r="M738" s="14">
        <f>VLOOKUP(Table1[[#This Row],[VisaID]],'DimVisaApplications 2'!A:G,7,0)</f>
        <v>1929</v>
      </c>
      <c r="N738" s="14" t="str">
        <f>VLOOKUP(Table1[[#This Row],[HotelID]],DimHotels!A:B,2,0)</f>
        <v>Four Seasons</v>
      </c>
      <c r="O738" t="str">
        <f>VLOOKUP(Table1[[#This Row],[HotelID]],DimHotels!A:C,3,0)</f>
        <v>London</v>
      </c>
      <c r="P738" s="14">
        <f>VLOOKUP(Table1[[#This Row],[HotelID]],DimHotels!A:E,5,0)</f>
        <v>491</v>
      </c>
      <c r="Q738" s="14">
        <f>VLOOKUP(Table1[[#This Row],[TicketID]],DimTickets!A:G,7,0)</f>
        <v>4504</v>
      </c>
      <c r="R738" s="14">
        <f>Table1[[#This Row],[Visa Fees]]+Table1[[#This Row],[Night Rate]]+Table1[[#This Row],[Ticket cost]]</f>
        <v>6924</v>
      </c>
    </row>
    <row r="739" spans="1:18" x14ac:dyDescent="0.3">
      <c r="A739" t="s">
        <v>21974</v>
      </c>
      <c r="B739" t="s">
        <v>1848</v>
      </c>
      <c r="C739" t="s">
        <v>12590</v>
      </c>
      <c r="D739" t="s">
        <v>17393</v>
      </c>
      <c r="E739" t="s">
        <v>20503</v>
      </c>
      <c r="F739" s="1">
        <v>45747</v>
      </c>
      <c r="G739" t="str">
        <f>VLOOKUP(Table1[[#This Row],[CustomerID]],DimCustomers!A:B,2,0)</f>
        <v>Krystal Morris</v>
      </c>
      <c r="H739" t="str">
        <f>VLOOKUP(Table1[[#This Row],[CustomerID]],DimCustomers!A:C,3,0)</f>
        <v>Male</v>
      </c>
      <c r="I739" t="str">
        <f>VLOOKUP(Table1[[#This Row],[CustomerID]],DimCustomers!A:D,4,0)</f>
        <v>Congo</v>
      </c>
      <c r="J739" t="str">
        <f>VLOOKUP(Table1[[#This Row],[VisaID]],'DimVisaApplications 2'!A:C,3,0)</f>
        <v>Pending</v>
      </c>
      <c r="K739" t="str">
        <f>VLOOKUP(Table1[[#This Row],[VisaID]],'DimVisaApplications 2'!A:D,4,0)</f>
        <v>Canada</v>
      </c>
      <c r="L739" s="12">
        <f>VLOOKUP(Table1[[#This Row],[VisaID]],'DimVisaApplications 2'!A:E,5,0)</f>
        <v>45513</v>
      </c>
      <c r="M739" s="14">
        <f>VLOOKUP(Table1[[#This Row],[VisaID]],'DimVisaApplications 2'!A:G,7,0)</f>
        <v>1099</v>
      </c>
      <c r="N739" s="14" t="str">
        <f>VLOOKUP(Table1[[#This Row],[HotelID]],DimHotels!A:B,2,0)</f>
        <v>Hilton</v>
      </c>
      <c r="O739" t="str">
        <f>VLOOKUP(Table1[[#This Row],[HotelID]],DimHotels!A:C,3,0)</f>
        <v>New York</v>
      </c>
      <c r="P739" s="14">
        <f>VLOOKUP(Table1[[#This Row],[HotelID]],DimHotels!A:E,5,0)</f>
        <v>172</v>
      </c>
      <c r="Q739" s="14">
        <f>VLOOKUP(Table1[[#This Row],[TicketID]],DimTickets!A:G,7,0)</f>
        <v>3906</v>
      </c>
      <c r="R739" s="14">
        <f>Table1[[#This Row],[Visa Fees]]+Table1[[#This Row],[Night Rate]]+Table1[[#This Row],[Ticket cost]]</f>
        <v>5177</v>
      </c>
    </row>
    <row r="740" spans="1:18" x14ac:dyDescent="0.3">
      <c r="A740" t="s">
        <v>21975</v>
      </c>
      <c r="B740" t="s">
        <v>107</v>
      </c>
      <c r="C740" t="s">
        <v>13767</v>
      </c>
      <c r="D740" t="s">
        <v>17083</v>
      </c>
      <c r="E740" t="s">
        <v>18884</v>
      </c>
      <c r="F740" s="1">
        <v>45706</v>
      </c>
      <c r="G740" t="str">
        <f>VLOOKUP(Table1[[#This Row],[CustomerID]],DimCustomers!A:B,2,0)</f>
        <v>Paul Brown</v>
      </c>
      <c r="H740" t="str">
        <f>VLOOKUP(Table1[[#This Row],[CustomerID]],DimCustomers!A:C,3,0)</f>
        <v>Male</v>
      </c>
      <c r="I740" t="str">
        <f>VLOOKUP(Table1[[#This Row],[CustomerID]],DimCustomers!A:D,4,0)</f>
        <v>Angola</v>
      </c>
      <c r="J740" t="str">
        <f>VLOOKUP(Table1[[#This Row],[VisaID]],'DimVisaApplications 2'!A:C,3,0)</f>
        <v>Pending</v>
      </c>
      <c r="K740" t="str">
        <f>VLOOKUP(Table1[[#This Row],[VisaID]],'DimVisaApplications 2'!A:D,4,0)</f>
        <v>USA</v>
      </c>
      <c r="L740" s="12">
        <f>VLOOKUP(Table1[[#This Row],[VisaID]],'DimVisaApplications 2'!A:E,5,0)</f>
        <v>45701</v>
      </c>
      <c r="M740" s="14">
        <f>VLOOKUP(Table1[[#This Row],[VisaID]],'DimVisaApplications 2'!A:G,7,0)</f>
        <v>1812</v>
      </c>
      <c r="N740" s="14" t="str">
        <f>VLOOKUP(Table1[[#This Row],[HotelID]],DimHotels!A:B,2,0)</f>
        <v>Marriott</v>
      </c>
      <c r="O740" t="str">
        <f>VLOOKUP(Table1[[#This Row],[HotelID]],DimHotels!A:C,3,0)</f>
        <v>London</v>
      </c>
      <c r="P740" s="14">
        <f>VLOOKUP(Table1[[#This Row],[HotelID]],DimHotels!A:E,5,0)</f>
        <v>315</v>
      </c>
      <c r="Q740" s="14">
        <f>VLOOKUP(Table1[[#This Row],[TicketID]],DimTickets!A:G,7,0)</f>
        <v>1522</v>
      </c>
      <c r="R740" s="14">
        <f>Table1[[#This Row],[Visa Fees]]+Table1[[#This Row],[Night Rate]]+Table1[[#This Row],[Ticket cost]]</f>
        <v>3649</v>
      </c>
    </row>
    <row r="741" spans="1:18" x14ac:dyDescent="0.3">
      <c r="A741" t="s">
        <v>21976</v>
      </c>
      <c r="B741" t="s">
        <v>2183</v>
      </c>
      <c r="C741" t="s">
        <v>13105</v>
      </c>
      <c r="D741" t="s">
        <v>17780</v>
      </c>
      <c r="E741" t="s">
        <v>19849</v>
      </c>
      <c r="F741" s="1">
        <v>45773</v>
      </c>
      <c r="G741" t="str">
        <f>VLOOKUP(Table1[[#This Row],[CustomerID]],DimCustomers!A:B,2,0)</f>
        <v>Bethany Greer</v>
      </c>
      <c r="H741" t="str">
        <f>VLOOKUP(Table1[[#This Row],[CustomerID]],DimCustomers!A:C,3,0)</f>
        <v>Female</v>
      </c>
      <c r="I741" t="str">
        <f>VLOOKUP(Table1[[#This Row],[CustomerID]],DimCustomers!A:D,4,0)</f>
        <v>Guatemala</v>
      </c>
      <c r="J741" t="str">
        <f>VLOOKUP(Table1[[#This Row],[VisaID]],'DimVisaApplications 2'!A:C,3,0)</f>
        <v>Approved</v>
      </c>
      <c r="K741" t="str">
        <f>VLOOKUP(Table1[[#This Row],[VisaID]],'DimVisaApplications 2'!A:D,4,0)</f>
        <v>UAE</v>
      </c>
      <c r="L741" s="12">
        <f>VLOOKUP(Table1[[#This Row],[VisaID]],'DimVisaApplications 2'!A:E,5,0)</f>
        <v>45774</v>
      </c>
      <c r="M741" s="14">
        <f>VLOOKUP(Table1[[#This Row],[VisaID]],'DimVisaApplications 2'!A:G,7,0)</f>
        <v>766</v>
      </c>
      <c r="N741" s="14" t="str">
        <f>VLOOKUP(Table1[[#This Row],[HotelID]],DimHotels!A:B,2,0)</f>
        <v>Radisson</v>
      </c>
      <c r="O741" t="str">
        <f>VLOOKUP(Table1[[#This Row],[HotelID]],DimHotels!A:C,3,0)</f>
        <v>Paris</v>
      </c>
      <c r="P741" s="14">
        <f>VLOOKUP(Table1[[#This Row],[HotelID]],DimHotels!A:E,5,0)</f>
        <v>119</v>
      </c>
      <c r="Q741" s="14">
        <f>VLOOKUP(Table1[[#This Row],[TicketID]],DimTickets!A:G,7,0)</f>
        <v>2096</v>
      </c>
      <c r="R741" s="14">
        <f>Table1[[#This Row],[Visa Fees]]+Table1[[#This Row],[Night Rate]]+Table1[[#This Row],[Ticket cost]]</f>
        <v>2981</v>
      </c>
    </row>
    <row r="742" spans="1:18" x14ac:dyDescent="0.3">
      <c r="A742" t="s">
        <v>21977</v>
      </c>
      <c r="B742" t="s">
        <v>2163</v>
      </c>
      <c r="C742" t="s">
        <v>13311</v>
      </c>
      <c r="D742" t="s">
        <v>15523</v>
      </c>
      <c r="E742" t="s">
        <v>20169</v>
      </c>
      <c r="F742" s="1">
        <v>45731</v>
      </c>
      <c r="G742" t="str">
        <f>VLOOKUP(Table1[[#This Row],[CustomerID]],DimCustomers!A:B,2,0)</f>
        <v>Kristy Rodriguez</v>
      </c>
      <c r="H742" t="str">
        <f>VLOOKUP(Table1[[#This Row],[CustomerID]],DimCustomers!A:C,3,0)</f>
        <v>Female</v>
      </c>
      <c r="I742" t="str">
        <f>VLOOKUP(Table1[[#This Row],[CustomerID]],DimCustomers!A:D,4,0)</f>
        <v>Hungary</v>
      </c>
      <c r="J742" t="str">
        <f>VLOOKUP(Table1[[#This Row],[VisaID]],'DimVisaApplications 2'!A:C,3,0)</f>
        <v>Pending</v>
      </c>
      <c r="K742" t="str">
        <f>VLOOKUP(Table1[[#This Row],[VisaID]],'DimVisaApplications 2'!A:D,4,0)</f>
        <v>Germany</v>
      </c>
      <c r="L742" s="12">
        <f>VLOOKUP(Table1[[#This Row],[VisaID]],'DimVisaApplications 2'!A:E,5,0)</f>
        <v>45663</v>
      </c>
      <c r="M742" s="14">
        <f>VLOOKUP(Table1[[#This Row],[VisaID]],'DimVisaApplications 2'!A:G,7,0)</f>
        <v>1308</v>
      </c>
      <c r="N742" s="14" t="str">
        <f>VLOOKUP(Table1[[#This Row],[HotelID]],DimHotels!A:B,2,0)</f>
        <v>Marriott</v>
      </c>
      <c r="O742" t="str">
        <f>VLOOKUP(Table1[[#This Row],[HotelID]],DimHotels!A:C,3,0)</f>
        <v>New York</v>
      </c>
      <c r="P742" s="14">
        <f>VLOOKUP(Table1[[#This Row],[HotelID]],DimHotels!A:E,5,0)</f>
        <v>141</v>
      </c>
      <c r="Q742" s="14">
        <f>VLOOKUP(Table1[[#This Row],[TicketID]],DimTickets!A:G,7,0)</f>
        <v>2288</v>
      </c>
      <c r="R742" s="14">
        <f>Table1[[#This Row],[Visa Fees]]+Table1[[#This Row],[Night Rate]]+Table1[[#This Row],[Ticket cost]]</f>
        <v>3737</v>
      </c>
    </row>
    <row r="743" spans="1:18" x14ac:dyDescent="0.3">
      <c r="A743" t="s">
        <v>21978</v>
      </c>
      <c r="B743" t="s">
        <v>2755</v>
      </c>
      <c r="C743" t="s">
        <v>14330</v>
      </c>
      <c r="D743" t="s">
        <v>15230</v>
      </c>
      <c r="E743" t="s">
        <v>19722</v>
      </c>
      <c r="F743" s="1">
        <v>45703</v>
      </c>
      <c r="G743" t="str">
        <f>VLOOKUP(Table1[[#This Row],[CustomerID]],DimCustomers!A:B,2,0)</f>
        <v>Melanie Sullivan</v>
      </c>
      <c r="H743" t="str">
        <f>VLOOKUP(Table1[[#This Row],[CustomerID]],DimCustomers!A:C,3,0)</f>
        <v>Female</v>
      </c>
      <c r="I743" t="str">
        <f>VLOOKUP(Table1[[#This Row],[CustomerID]],DimCustomers!A:D,4,0)</f>
        <v>Puerto Rico</v>
      </c>
      <c r="J743" t="str">
        <f>VLOOKUP(Table1[[#This Row],[VisaID]],'DimVisaApplications 2'!A:C,3,0)</f>
        <v>Rejected</v>
      </c>
      <c r="K743" t="str">
        <f>VLOOKUP(Table1[[#This Row],[VisaID]],'DimVisaApplications 2'!A:D,4,0)</f>
        <v>UAE</v>
      </c>
      <c r="L743" s="12">
        <f>VLOOKUP(Table1[[#This Row],[VisaID]],'DimVisaApplications 2'!A:E,5,0)</f>
        <v>45597</v>
      </c>
      <c r="M743" s="14">
        <f>VLOOKUP(Table1[[#This Row],[VisaID]],'DimVisaApplications 2'!A:G,7,0)</f>
        <v>955</v>
      </c>
      <c r="N743" s="14" t="str">
        <f>VLOOKUP(Table1[[#This Row],[HotelID]],DimHotels!A:B,2,0)</f>
        <v>Four Seasons</v>
      </c>
      <c r="O743" t="str">
        <f>VLOOKUP(Table1[[#This Row],[HotelID]],DimHotels!A:C,3,0)</f>
        <v>Paris</v>
      </c>
      <c r="P743" s="14">
        <f>VLOOKUP(Table1[[#This Row],[HotelID]],DimHotels!A:E,5,0)</f>
        <v>756</v>
      </c>
      <c r="Q743" s="14">
        <f>VLOOKUP(Table1[[#This Row],[TicketID]],DimTickets!A:G,7,0)</f>
        <v>3409</v>
      </c>
      <c r="R743" s="14">
        <f>Table1[[#This Row],[Visa Fees]]+Table1[[#This Row],[Night Rate]]+Table1[[#This Row],[Ticket cost]]</f>
        <v>5120</v>
      </c>
    </row>
    <row r="744" spans="1:18" x14ac:dyDescent="0.3">
      <c r="A744" t="s">
        <v>21979</v>
      </c>
      <c r="B744" t="s">
        <v>1891</v>
      </c>
      <c r="C744" t="s">
        <v>13818</v>
      </c>
      <c r="D744" t="s">
        <v>15779</v>
      </c>
      <c r="E744" t="s">
        <v>20407</v>
      </c>
      <c r="F744" s="1">
        <v>45697</v>
      </c>
      <c r="G744" t="str">
        <f>VLOOKUP(Table1[[#This Row],[CustomerID]],DimCustomers!A:B,2,0)</f>
        <v>Nicole Santos</v>
      </c>
      <c r="H744" t="str">
        <f>VLOOKUP(Table1[[#This Row],[CustomerID]],DimCustomers!A:C,3,0)</f>
        <v>Female</v>
      </c>
      <c r="I744" t="str">
        <f>VLOOKUP(Table1[[#This Row],[CustomerID]],DimCustomers!A:D,4,0)</f>
        <v>Comoros</v>
      </c>
      <c r="J744" t="str">
        <f>VLOOKUP(Table1[[#This Row],[VisaID]],'DimVisaApplications 2'!A:C,3,0)</f>
        <v>Pending</v>
      </c>
      <c r="K744" t="str">
        <f>VLOOKUP(Table1[[#This Row],[VisaID]],'DimVisaApplications 2'!A:D,4,0)</f>
        <v>Germany</v>
      </c>
      <c r="L744" s="12">
        <f>VLOOKUP(Table1[[#This Row],[VisaID]],'DimVisaApplications 2'!A:E,5,0)</f>
        <v>45736</v>
      </c>
      <c r="M744" s="14">
        <f>VLOOKUP(Table1[[#This Row],[VisaID]],'DimVisaApplications 2'!A:G,7,0)</f>
        <v>880</v>
      </c>
      <c r="N744" s="14" t="str">
        <f>VLOOKUP(Table1[[#This Row],[HotelID]],DimHotels!A:B,2,0)</f>
        <v>Hilton</v>
      </c>
      <c r="O744" t="str">
        <f>VLOOKUP(Table1[[#This Row],[HotelID]],DimHotels!A:C,3,0)</f>
        <v>Cairo</v>
      </c>
      <c r="P744" s="14">
        <f>VLOOKUP(Table1[[#This Row],[HotelID]],DimHotels!A:E,5,0)</f>
        <v>795</v>
      </c>
      <c r="Q744" s="14">
        <f>VLOOKUP(Table1[[#This Row],[TicketID]],DimTickets!A:G,7,0)</f>
        <v>3665</v>
      </c>
      <c r="R744" s="14">
        <f>Table1[[#This Row],[Visa Fees]]+Table1[[#This Row],[Night Rate]]+Table1[[#This Row],[Ticket cost]]</f>
        <v>5340</v>
      </c>
    </row>
    <row r="745" spans="1:18" x14ac:dyDescent="0.3">
      <c r="A745" t="s">
        <v>21980</v>
      </c>
      <c r="B745" t="s">
        <v>237</v>
      </c>
      <c r="C745" t="s">
        <v>12279</v>
      </c>
      <c r="D745" t="s">
        <v>17894</v>
      </c>
      <c r="E745" t="s">
        <v>20591</v>
      </c>
      <c r="F745" s="1">
        <v>45782</v>
      </c>
      <c r="G745" t="str">
        <f>VLOOKUP(Table1[[#This Row],[CustomerID]],DimCustomers!A:B,2,0)</f>
        <v>Michele Hunt</v>
      </c>
      <c r="H745" t="str">
        <f>VLOOKUP(Table1[[#This Row],[CustomerID]],DimCustomers!A:C,3,0)</f>
        <v>Male</v>
      </c>
      <c r="I745" t="str">
        <f>VLOOKUP(Table1[[#This Row],[CustomerID]],DimCustomers!A:D,4,0)</f>
        <v>Gabon</v>
      </c>
      <c r="J745" t="str">
        <f>VLOOKUP(Table1[[#This Row],[VisaID]],'DimVisaApplications 2'!A:C,3,0)</f>
        <v>Approved</v>
      </c>
      <c r="K745" t="str">
        <f>VLOOKUP(Table1[[#This Row],[VisaID]],'DimVisaApplications 2'!A:D,4,0)</f>
        <v>Canada</v>
      </c>
      <c r="L745" s="12">
        <f>VLOOKUP(Table1[[#This Row],[VisaID]],'DimVisaApplications 2'!A:E,5,0)</f>
        <v>45521</v>
      </c>
      <c r="M745" s="14">
        <f>VLOOKUP(Table1[[#This Row],[VisaID]],'DimVisaApplications 2'!A:G,7,0)</f>
        <v>1948</v>
      </c>
      <c r="N745" s="14" t="str">
        <f>VLOOKUP(Table1[[#This Row],[HotelID]],DimHotels!A:B,2,0)</f>
        <v>Sheraton</v>
      </c>
      <c r="O745" t="str">
        <f>VLOOKUP(Table1[[#This Row],[HotelID]],DimHotels!A:C,3,0)</f>
        <v>Dubai</v>
      </c>
      <c r="P745" s="14">
        <f>VLOOKUP(Table1[[#This Row],[HotelID]],DimHotels!A:E,5,0)</f>
        <v>374</v>
      </c>
      <c r="Q745" s="14">
        <f>VLOOKUP(Table1[[#This Row],[TicketID]],DimTickets!A:G,7,0)</f>
        <v>3875</v>
      </c>
      <c r="R745" s="14">
        <f>Table1[[#This Row],[Visa Fees]]+Table1[[#This Row],[Night Rate]]+Table1[[#This Row],[Ticket cost]]</f>
        <v>6197</v>
      </c>
    </row>
    <row r="746" spans="1:18" x14ac:dyDescent="0.3">
      <c r="A746" t="s">
        <v>21981</v>
      </c>
      <c r="B746" t="s">
        <v>2309</v>
      </c>
      <c r="C746" t="s">
        <v>13540</v>
      </c>
      <c r="D746" t="s">
        <v>17088</v>
      </c>
      <c r="E746" t="s">
        <v>19690</v>
      </c>
      <c r="F746" s="1">
        <v>45750</v>
      </c>
      <c r="G746" t="str">
        <f>VLOOKUP(Table1[[#This Row],[CustomerID]],DimCustomers!A:B,2,0)</f>
        <v>Michael White</v>
      </c>
      <c r="H746" t="str">
        <f>VLOOKUP(Table1[[#This Row],[CustomerID]],DimCustomers!A:C,3,0)</f>
        <v>Male</v>
      </c>
      <c r="I746" t="str">
        <f>VLOOKUP(Table1[[#This Row],[CustomerID]],DimCustomers!A:D,4,0)</f>
        <v>Saint Vincent and the Grenadines</v>
      </c>
      <c r="J746" t="str">
        <f>VLOOKUP(Table1[[#This Row],[VisaID]],'DimVisaApplications 2'!A:C,3,0)</f>
        <v>Rejected</v>
      </c>
      <c r="K746" t="str">
        <f>VLOOKUP(Table1[[#This Row],[VisaID]],'DimVisaApplications 2'!A:D,4,0)</f>
        <v>UK</v>
      </c>
      <c r="L746" s="12">
        <f>VLOOKUP(Table1[[#This Row],[VisaID]],'DimVisaApplications 2'!A:E,5,0)</f>
        <v>45623</v>
      </c>
      <c r="M746" s="14">
        <f>VLOOKUP(Table1[[#This Row],[VisaID]],'DimVisaApplications 2'!A:G,7,0)</f>
        <v>1114</v>
      </c>
      <c r="N746" s="14" t="str">
        <f>VLOOKUP(Table1[[#This Row],[HotelID]],DimHotels!A:B,2,0)</f>
        <v>Four Seasons</v>
      </c>
      <c r="O746" t="str">
        <f>VLOOKUP(Table1[[#This Row],[HotelID]],DimHotels!A:C,3,0)</f>
        <v>Dubai</v>
      </c>
      <c r="P746" s="14">
        <f>VLOOKUP(Table1[[#This Row],[HotelID]],DimHotels!A:E,5,0)</f>
        <v>733</v>
      </c>
      <c r="Q746" s="14">
        <f>VLOOKUP(Table1[[#This Row],[TicketID]],DimTickets!A:G,7,0)</f>
        <v>1801</v>
      </c>
      <c r="R746" s="14">
        <f>Table1[[#This Row],[Visa Fees]]+Table1[[#This Row],[Night Rate]]+Table1[[#This Row],[Ticket cost]]</f>
        <v>3648</v>
      </c>
    </row>
    <row r="747" spans="1:18" x14ac:dyDescent="0.3">
      <c r="A747" t="s">
        <v>21982</v>
      </c>
      <c r="B747" t="s">
        <v>2678</v>
      </c>
      <c r="C747" t="s">
        <v>12754</v>
      </c>
      <c r="D747" t="s">
        <v>16815</v>
      </c>
      <c r="E747" t="s">
        <v>19936</v>
      </c>
      <c r="F747" s="1">
        <v>45747</v>
      </c>
      <c r="G747" t="str">
        <f>VLOOKUP(Table1[[#This Row],[CustomerID]],DimCustomers!A:B,2,0)</f>
        <v>Scott Owens</v>
      </c>
      <c r="H747" t="str">
        <f>VLOOKUP(Table1[[#This Row],[CustomerID]],DimCustomers!A:C,3,0)</f>
        <v>Female</v>
      </c>
      <c r="I747" t="str">
        <f>VLOOKUP(Table1[[#This Row],[CustomerID]],DimCustomers!A:D,4,0)</f>
        <v>Bahamas</v>
      </c>
      <c r="J747" t="str">
        <f>VLOOKUP(Table1[[#This Row],[VisaID]],'DimVisaApplications 2'!A:C,3,0)</f>
        <v>Pending</v>
      </c>
      <c r="K747" t="str">
        <f>VLOOKUP(Table1[[#This Row],[VisaID]],'DimVisaApplications 2'!A:D,4,0)</f>
        <v>UK</v>
      </c>
      <c r="L747" s="12">
        <f>VLOOKUP(Table1[[#This Row],[VisaID]],'DimVisaApplications 2'!A:E,5,0)</f>
        <v>45764</v>
      </c>
      <c r="M747" s="14">
        <f>VLOOKUP(Table1[[#This Row],[VisaID]],'DimVisaApplications 2'!A:G,7,0)</f>
        <v>1376</v>
      </c>
      <c r="N747" s="14" t="str">
        <f>VLOOKUP(Table1[[#This Row],[HotelID]],DimHotels!A:B,2,0)</f>
        <v>Radisson</v>
      </c>
      <c r="O747" t="str">
        <f>VLOOKUP(Table1[[#This Row],[HotelID]],DimHotels!A:C,3,0)</f>
        <v>New York</v>
      </c>
      <c r="P747" s="14">
        <f>VLOOKUP(Table1[[#This Row],[HotelID]],DimHotels!A:E,5,0)</f>
        <v>328</v>
      </c>
      <c r="Q747" s="14">
        <f>VLOOKUP(Table1[[#This Row],[TicketID]],DimTickets!A:G,7,0)</f>
        <v>2753</v>
      </c>
      <c r="R747" s="14">
        <f>Table1[[#This Row],[Visa Fees]]+Table1[[#This Row],[Night Rate]]+Table1[[#This Row],[Ticket cost]]</f>
        <v>4457</v>
      </c>
    </row>
    <row r="748" spans="1:18" x14ac:dyDescent="0.3">
      <c r="A748" t="s">
        <v>21983</v>
      </c>
      <c r="B748" t="s">
        <v>798</v>
      </c>
      <c r="C748" t="s">
        <v>13398</v>
      </c>
      <c r="D748" t="s">
        <v>17309</v>
      </c>
      <c r="E748" t="s">
        <v>20022</v>
      </c>
      <c r="F748" s="1">
        <v>45805</v>
      </c>
      <c r="G748" t="str">
        <f>VLOOKUP(Table1[[#This Row],[CustomerID]],DimCustomers!A:B,2,0)</f>
        <v>Sara Roberts</v>
      </c>
      <c r="H748" t="str">
        <f>VLOOKUP(Table1[[#This Row],[CustomerID]],DimCustomers!A:C,3,0)</f>
        <v>Male</v>
      </c>
      <c r="I748" t="str">
        <f>VLOOKUP(Table1[[#This Row],[CustomerID]],DimCustomers!A:D,4,0)</f>
        <v>Ghana</v>
      </c>
      <c r="J748" t="str">
        <f>VLOOKUP(Table1[[#This Row],[VisaID]],'DimVisaApplications 2'!A:C,3,0)</f>
        <v>Approved</v>
      </c>
      <c r="K748" t="str">
        <f>VLOOKUP(Table1[[#This Row],[VisaID]],'DimVisaApplications 2'!A:D,4,0)</f>
        <v>UAE</v>
      </c>
      <c r="L748" s="12">
        <f>VLOOKUP(Table1[[#This Row],[VisaID]],'DimVisaApplications 2'!A:E,5,0)</f>
        <v>45816</v>
      </c>
      <c r="M748" s="14">
        <f>VLOOKUP(Table1[[#This Row],[VisaID]],'DimVisaApplications 2'!A:G,7,0)</f>
        <v>523</v>
      </c>
      <c r="N748" s="14" t="str">
        <f>VLOOKUP(Table1[[#This Row],[HotelID]],DimHotels!A:B,2,0)</f>
        <v>Hilton</v>
      </c>
      <c r="O748" t="str">
        <f>VLOOKUP(Table1[[#This Row],[HotelID]],DimHotels!A:C,3,0)</f>
        <v>Cairo</v>
      </c>
      <c r="P748" s="14">
        <f>VLOOKUP(Table1[[#This Row],[HotelID]],DimHotels!A:E,5,0)</f>
        <v>342</v>
      </c>
      <c r="Q748" s="14">
        <f>VLOOKUP(Table1[[#This Row],[TicketID]],DimTickets!A:G,7,0)</f>
        <v>1528</v>
      </c>
      <c r="R748" s="14">
        <f>Table1[[#This Row],[Visa Fees]]+Table1[[#This Row],[Night Rate]]+Table1[[#This Row],[Ticket cost]]</f>
        <v>2393</v>
      </c>
    </row>
    <row r="749" spans="1:18" x14ac:dyDescent="0.3">
      <c r="A749" t="s">
        <v>21984</v>
      </c>
      <c r="B749" t="s">
        <v>1034</v>
      </c>
      <c r="C749" t="s">
        <v>14092</v>
      </c>
      <c r="D749" t="s">
        <v>17169</v>
      </c>
      <c r="E749" t="s">
        <v>20906</v>
      </c>
      <c r="F749" s="1">
        <v>45755</v>
      </c>
      <c r="G749" t="str">
        <f>VLOOKUP(Table1[[#This Row],[CustomerID]],DimCustomers!A:B,2,0)</f>
        <v>Jose Robles</v>
      </c>
      <c r="H749" t="str">
        <f>VLOOKUP(Table1[[#This Row],[CustomerID]],DimCustomers!A:C,3,0)</f>
        <v>Female</v>
      </c>
      <c r="I749" t="str">
        <f>VLOOKUP(Table1[[#This Row],[CustomerID]],DimCustomers!A:D,4,0)</f>
        <v>Dominica</v>
      </c>
      <c r="J749" t="str">
        <f>VLOOKUP(Table1[[#This Row],[VisaID]],'DimVisaApplications 2'!A:C,3,0)</f>
        <v>Pending</v>
      </c>
      <c r="K749" t="str">
        <f>VLOOKUP(Table1[[#This Row],[VisaID]],'DimVisaApplications 2'!A:D,4,0)</f>
        <v>Germany</v>
      </c>
      <c r="L749" s="12">
        <f>VLOOKUP(Table1[[#This Row],[VisaID]],'DimVisaApplications 2'!A:E,5,0)</f>
        <v>45823</v>
      </c>
      <c r="M749" s="14">
        <f>VLOOKUP(Table1[[#This Row],[VisaID]],'DimVisaApplications 2'!A:G,7,0)</f>
        <v>1563</v>
      </c>
      <c r="N749" s="14" t="str">
        <f>VLOOKUP(Table1[[#This Row],[HotelID]],DimHotels!A:B,2,0)</f>
        <v>Hilton</v>
      </c>
      <c r="O749" t="str">
        <f>VLOOKUP(Table1[[#This Row],[HotelID]],DimHotels!A:C,3,0)</f>
        <v>New York</v>
      </c>
      <c r="P749" s="14">
        <f>VLOOKUP(Table1[[#This Row],[HotelID]],DimHotels!A:E,5,0)</f>
        <v>415</v>
      </c>
      <c r="Q749" s="14">
        <f>VLOOKUP(Table1[[#This Row],[TicketID]],DimTickets!A:G,7,0)</f>
        <v>3362</v>
      </c>
      <c r="R749" s="14">
        <f>Table1[[#This Row],[Visa Fees]]+Table1[[#This Row],[Night Rate]]+Table1[[#This Row],[Ticket cost]]</f>
        <v>5340</v>
      </c>
    </row>
    <row r="750" spans="1:18" x14ac:dyDescent="0.3">
      <c r="A750" t="s">
        <v>21985</v>
      </c>
      <c r="B750" t="s">
        <v>2832</v>
      </c>
      <c r="C750" t="s">
        <v>14110</v>
      </c>
      <c r="D750" t="s">
        <v>16764</v>
      </c>
      <c r="E750" t="s">
        <v>19505</v>
      </c>
      <c r="F750" s="1">
        <v>45840</v>
      </c>
      <c r="G750" t="str">
        <f>VLOOKUP(Table1[[#This Row],[CustomerID]],DimCustomers!A:B,2,0)</f>
        <v>Amber Mendez</v>
      </c>
      <c r="H750" t="str">
        <f>VLOOKUP(Table1[[#This Row],[CustomerID]],DimCustomers!A:C,3,0)</f>
        <v>Male</v>
      </c>
      <c r="I750" t="str">
        <f>VLOOKUP(Table1[[#This Row],[CustomerID]],DimCustomers!A:D,4,0)</f>
        <v>Kazakhstan</v>
      </c>
      <c r="J750" t="str">
        <f>VLOOKUP(Table1[[#This Row],[VisaID]],'DimVisaApplications 2'!A:C,3,0)</f>
        <v>Approved</v>
      </c>
      <c r="K750" t="str">
        <f>VLOOKUP(Table1[[#This Row],[VisaID]],'DimVisaApplications 2'!A:D,4,0)</f>
        <v>Germany</v>
      </c>
      <c r="L750" s="12">
        <f>VLOOKUP(Table1[[#This Row],[VisaID]],'DimVisaApplications 2'!A:E,5,0)</f>
        <v>45761</v>
      </c>
      <c r="M750" s="14">
        <f>VLOOKUP(Table1[[#This Row],[VisaID]],'DimVisaApplications 2'!A:G,7,0)</f>
        <v>537</v>
      </c>
      <c r="N750" s="14" t="str">
        <f>VLOOKUP(Table1[[#This Row],[HotelID]],DimHotels!A:B,2,0)</f>
        <v>Radisson</v>
      </c>
      <c r="O750" t="str">
        <f>VLOOKUP(Table1[[#This Row],[HotelID]],DimHotels!A:C,3,0)</f>
        <v>New York</v>
      </c>
      <c r="P750" s="14">
        <f>VLOOKUP(Table1[[#This Row],[HotelID]],DimHotels!A:E,5,0)</f>
        <v>759</v>
      </c>
      <c r="Q750" s="14">
        <f>VLOOKUP(Table1[[#This Row],[TicketID]],DimTickets!A:G,7,0)</f>
        <v>1417</v>
      </c>
      <c r="R750" s="14">
        <f>Table1[[#This Row],[Visa Fees]]+Table1[[#This Row],[Night Rate]]+Table1[[#This Row],[Ticket cost]]</f>
        <v>2713</v>
      </c>
    </row>
    <row r="751" spans="1:18" x14ac:dyDescent="0.3">
      <c r="A751" t="s">
        <v>21986</v>
      </c>
      <c r="B751" t="s">
        <v>204</v>
      </c>
      <c r="C751" t="s">
        <v>13423</v>
      </c>
      <c r="D751" t="s">
        <v>15437</v>
      </c>
      <c r="E751" t="s">
        <v>19448</v>
      </c>
      <c r="F751" s="1">
        <v>45684</v>
      </c>
      <c r="G751" t="str">
        <f>VLOOKUP(Table1[[#This Row],[CustomerID]],DimCustomers!A:B,2,0)</f>
        <v>Lauren Foster</v>
      </c>
      <c r="H751" t="str">
        <f>VLOOKUP(Table1[[#This Row],[CustomerID]],DimCustomers!A:C,3,0)</f>
        <v>Female</v>
      </c>
      <c r="I751" t="str">
        <f>VLOOKUP(Table1[[#This Row],[CustomerID]],DimCustomers!A:D,4,0)</f>
        <v>Seychelles</v>
      </c>
      <c r="J751" t="str">
        <f>VLOOKUP(Table1[[#This Row],[VisaID]],'DimVisaApplications 2'!A:C,3,0)</f>
        <v>Pending</v>
      </c>
      <c r="K751" t="str">
        <f>VLOOKUP(Table1[[#This Row],[VisaID]],'DimVisaApplications 2'!A:D,4,0)</f>
        <v>UAE</v>
      </c>
      <c r="L751" s="12">
        <f>VLOOKUP(Table1[[#This Row],[VisaID]],'DimVisaApplications 2'!A:E,5,0)</f>
        <v>45758</v>
      </c>
      <c r="M751" s="14">
        <f>VLOOKUP(Table1[[#This Row],[VisaID]],'DimVisaApplications 2'!A:G,7,0)</f>
        <v>1973</v>
      </c>
      <c r="N751" s="14" t="str">
        <f>VLOOKUP(Table1[[#This Row],[HotelID]],DimHotels!A:B,2,0)</f>
        <v>Four Seasons</v>
      </c>
      <c r="O751" t="str">
        <f>VLOOKUP(Table1[[#This Row],[HotelID]],DimHotels!A:C,3,0)</f>
        <v>Paris</v>
      </c>
      <c r="P751" s="14">
        <f>VLOOKUP(Table1[[#This Row],[HotelID]],DimHotels!A:E,5,0)</f>
        <v>460</v>
      </c>
      <c r="Q751" s="14">
        <f>VLOOKUP(Table1[[#This Row],[TicketID]],DimTickets!A:G,7,0)</f>
        <v>4553</v>
      </c>
      <c r="R751" s="14">
        <f>Table1[[#This Row],[Visa Fees]]+Table1[[#This Row],[Night Rate]]+Table1[[#This Row],[Ticket cost]]</f>
        <v>6986</v>
      </c>
    </row>
    <row r="752" spans="1:18" x14ac:dyDescent="0.3">
      <c r="A752" t="s">
        <v>21987</v>
      </c>
      <c r="B752" t="s">
        <v>2565</v>
      </c>
      <c r="C752" t="s">
        <v>14498</v>
      </c>
      <c r="D752" t="s">
        <v>18192</v>
      </c>
      <c r="E752" t="s">
        <v>18710</v>
      </c>
      <c r="F752" s="1">
        <v>45680</v>
      </c>
      <c r="G752" t="str">
        <f>VLOOKUP(Table1[[#This Row],[CustomerID]],DimCustomers!A:B,2,0)</f>
        <v>Miss Kendra Williams MD</v>
      </c>
      <c r="H752" t="str">
        <f>VLOOKUP(Table1[[#This Row],[CustomerID]],DimCustomers!A:C,3,0)</f>
        <v>Female</v>
      </c>
      <c r="I752" t="str">
        <f>VLOOKUP(Table1[[#This Row],[CustomerID]],DimCustomers!A:D,4,0)</f>
        <v>Eritrea</v>
      </c>
      <c r="J752" t="str">
        <f>VLOOKUP(Table1[[#This Row],[VisaID]],'DimVisaApplications 2'!A:C,3,0)</f>
        <v>Pending</v>
      </c>
      <c r="K752" t="str">
        <f>VLOOKUP(Table1[[#This Row],[VisaID]],'DimVisaApplications 2'!A:D,4,0)</f>
        <v>Canada</v>
      </c>
      <c r="L752" s="12">
        <f>VLOOKUP(Table1[[#This Row],[VisaID]],'DimVisaApplications 2'!A:E,5,0)</f>
        <v>45631</v>
      </c>
      <c r="M752" s="14">
        <f>VLOOKUP(Table1[[#This Row],[VisaID]],'DimVisaApplications 2'!A:G,7,0)</f>
        <v>1147</v>
      </c>
      <c r="N752" s="14" t="str">
        <f>VLOOKUP(Table1[[#This Row],[HotelID]],DimHotels!A:B,2,0)</f>
        <v>Four Seasons</v>
      </c>
      <c r="O752" t="str">
        <f>VLOOKUP(Table1[[#This Row],[HotelID]],DimHotels!A:C,3,0)</f>
        <v>New York</v>
      </c>
      <c r="P752" s="14">
        <f>VLOOKUP(Table1[[#This Row],[HotelID]],DimHotels!A:E,5,0)</f>
        <v>163</v>
      </c>
      <c r="Q752" s="14">
        <f>VLOOKUP(Table1[[#This Row],[TicketID]],DimTickets!A:G,7,0)</f>
        <v>1999</v>
      </c>
      <c r="R752" s="14">
        <f>Table1[[#This Row],[Visa Fees]]+Table1[[#This Row],[Night Rate]]+Table1[[#This Row],[Ticket cost]]</f>
        <v>3309</v>
      </c>
    </row>
    <row r="753" spans="1:18" x14ac:dyDescent="0.3">
      <c r="A753" t="s">
        <v>21988</v>
      </c>
      <c r="B753" t="s">
        <v>804</v>
      </c>
      <c r="C753" t="s">
        <v>12383</v>
      </c>
      <c r="D753" t="s">
        <v>15663</v>
      </c>
      <c r="E753" t="s">
        <v>19666</v>
      </c>
      <c r="F753" s="1">
        <v>45773</v>
      </c>
      <c r="G753" t="str">
        <f>VLOOKUP(Table1[[#This Row],[CustomerID]],DimCustomers!A:B,2,0)</f>
        <v>Joseph Schultz</v>
      </c>
      <c r="H753" t="str">
        <f>VLOOKUP(Table1[[#This Row],[CustomerID]],DimCustomers!A:C,3,0)</f>
        <v>Female</v>
      </c>
      <c r="I753" t="str">
        <f>VLOOKUP(Table1[[#This Row],[CustomerID]],DimCustomers!A:D,4,0)</f>
        <v>Somalia</v>
      </c>
      <c r="J753" t="str">
        <f>VLOOKUP(Table1[[#This Row],[VisaID]],'DimVisaApplications 2'!A:C,3,0)</f>
        <v>Pending</v>
      </c>
      <c r="K753" t="str">
        <f>VLOOKUP(Table1[[#This Row],[VisaID]],'DimVisaApplications 2'!A:D,4,0)</f>
        <v>France</v>
      </c>
      <c r="L753" s="12">
        <f>VLOOKUP(Table1[[#This Row],[VisaID]],'DimVisaApplications 2'!A:E,5,0)</f>
        <v>45860</v>
      </c>
      <c r="M753" s="14">
        <f>VLOOKUP(Table1[[#This Row],[VisaID]],'DimVisaApplications 2'!A:G,7,0)</f>
        <v>1636</v>
      </c>
      <c r="N753" s="14" t="str">
        <f>VLOOKUP(Table1[[#This Row],[HotelID]],DimHotels!A:B,2,0)</f>
        <v>Radisson</v>
      </c>
      <c r="O753" t="str">
        <f>VLOOKUP(Table1[[#This Row],[HotelID]],DimHotels!A:C,3,0)</f>
        <v>New York</v>
      </c>
      <c r="P753" s="14">
        <f>VLOOKUP(Table1[[#This Row],[HotelID]],DimHotels!A:E,5,0)</f>
        <v>776</v>
      </c>
      <c r="Q753" s="14">
        <f>VLOOKUP(Table1[[#This Row],[TicketID]],DimTickets!A:G,7,0)</f>
        <v>3221</v>
      </c>
      <c r="R753" s="14">
        <f>Table1[[#This Row],[Visa Fees]]+Table1[[#This Row],[Night Rate]]+Table1[[#This Row],[Ticket cost]]</f>
        <v>5633</v>
      </c>
    </row>
    <row r="754" spans="1:18" x14ac:dyDescent="0.3">
      <c r="A754" t="s">
        <v>21989</v>
      </c>
      <c r="B754" t="s">
        <v>2085</v>
      </c>
      <c r="C754" t="s">
        <v>13932</v>
      </c>
      <c r="D754" t="s">
        <v>16357</v>
      </c>
      <c r="E754" t="s">
        <v>20022</v>
      </c>
      <c r="F754" s="1">
        <v>45706</v>
      </c>
      <c r="G754" t="str">
        <f>VLOOKUP(Table1[[#This Row],[CustomerID]],DimCustomers!A:B,2,0)</f>
        <v>Daniel Morris</v>
      </c>
      <c r="H754" t="str">
        <f>VLOOKUP(Table1[[#This Row],[CustomerID]],DimCustomers!A:C,3,0)</f>
        <v>Female</v>
      </c>
      <c r="I754" t="str">
        <f>VLOOKUP(Table1[[#This Row],[CustomerID]],DimCustomers!A:D,4,0)</f>
        <v>Moldova</v>
      </c>
      <c r="J754" t="str">
        <f>VLOOKUP(Table1[[#This Row],[VisaID]],'DimVisaApplications 2'!A:C,3,0)</f>
        <v>Approved</v>
      </c>
      <c r="K754" t="str">
        <f>VLOOKUP(Table1[[#This Row],[VisaID]],'DimVisaApplications 2'!A:D,4,0)</f>
        <v>Canada</v>
      </c>
      <c r="L754" s="12">
        <f>VLOOKUP(Table1[[#This Row],[VisaID]],'DimVisaApplications 2'!A:E,5,0)</f>
        <v>45754</v>
      </c>
      <c r="M754" s="14">
        <f>VLOOKUP(Table1[[#This Row],[VisaID]],'DimVisaApplications 2'!A:G,7,0)</f>
        <v>1675</v>
      </c>
      <c r="N754" s="14" t="str">
        <f>VLOOKUP(Table1[[#This Row],[HotelID]],DimHotels!A:B,2,0)</f>
        <v>Marriott</v>
      </c>
      <c r="O754" t="str">
        <f>VLOOKUP(Table1[[#This Row],[HotelID]],DimHotels!A:C,3,0)</f>
        <v>London</v>
      </c>
      <c r="P754" s="14">
        <f>VLOOKUP(Table1[[#This Row],[HotelID]],DimHotels!A:E,5,0)</f>
        <v>337</v>
      </c>
      <c r="Q754" s="14">
        <f>VLOOKUP(Table1[[#This Row],[TicketID]],DimTickets!A:G,7,0)</f>
        <v>1528</v>
      </c>
      <c r="R754" s="14">
        <f>Table1[[#This Row],[Visa Fees]]+Table1[[#This Row],[Night Rate]]+Table1[[#This Row],[Ticket cost]]</f>
        <v>3540</v>
      </c>
    </row>
    <row r="755" spans="1:18" x14ac:dyDescent="0.3">
      <c r="A755" t="s">
        <v>21990</v>
      </c>
      <c r="B755" t="s">
        <v>2046</v>
      </c>
      <c r="C755" t="s">
        <v>12347</v>
      </c>
      <c r="D755" t="s">
        <v>15552</v>
      </c>
      <c r="E755" t="s">
        <v>19294</v>
      </c>
      <c r="F755" s="1">
        <v>45836</v>
      </c>
      <c r="G755" t="str">
        <f>VLOOKUP(Table1[[#This Row],[CustomerID]],DimCustomers!A:B,2,0)</f>
        <v>Larry Wright</v>
      </c>
      <c r="H755" t="str">
        <f>VLOOKUP(Table1[[#This Row],[CustomerID]],DimCustomers!A:C,3,0)</f>
        <v>Male</v>
      </c>
      <c r="I755" t="str">
        <f>VLOOKUP(Table1[[#This Row],[CustomerID]],DimCustomers!A:D,4,0)</f>
        <v>Angola</v>
      </c>
      <c r="J755" t="str">
        <f>VLOOKUP(Table1[[#This Row],[VisaID]],'DimVisaApplications 2'!A:C,3,0)</f>
        <v>Rejected</v>
      </c>
      <c r="K755" t="str">
        <f>VLOOKUP(Table1[[#This Row],[VisaID]],'DimVisaApplications 2'!A:D,4,0)</f>
        <v>UAE</v>
      </c>
      <c r="L755" s="12">
        <f>VLOOKUP(Table1[[#This Row],[VisaID]],'DimVisaApplications 2'!A:E,5,0)</f>
        <v>45677</v>
      </c>
      <c r="M755" s="14">
        <f>VLOOKUP(Table1[[#This Row],[VisaID]],'DimVisaApplications 2'!A:G,7,0)</f>
        <v>1532</v>
      </c>
      <c r="N755" s="14" t="str">
        <f>VLOOKUP(Table1[[#This Row],[HotelID]],DimHotels!A:B,2,0)</f>
        <v>Radisson</v>
      </c>
      <c r="O755" t="str">
        <f>VLOOKUP(Table1[[#This Row],[HotelID]],DimHotels!A:C,3,0)</f>
        <v>New York</v>
      </c>
      <c r="P755" s="14">
        <f>VLOOKUP(Table1[[#This Row],[HotelID]],DimHotels!A:E,5,0)</f>
        <v>229</v>
      </c>
      <c r="Q755" s="14">
        <f>VLOOKUP(Table1[[#This Row],[TicketID]],DimTickets!A:G,7,0)</f>
        <v>2715</v>
      </c>
      <c r="R755" s="14">
        <f>Table1[[#This Row],[Visa Fees]]+Table1[[#This Row],[Night Rate]]+Table1[[#This Row],[Ticket cost]]</f>
        <v>4476</v>
      </c>
    </row>
    <row r="756" spans="1:18" x14ac:dyDescent="0.3">
      <c r="A756" t="s">
        <v>21991</v>
      </c>
      <c r="B756" t="s">
        <v>2758</v>
      </c>
      <c r="C756" t="s">
        <v>14750</v>
      </c>
      <c r="D756" t="s">
        <v>17744</v>
      </c>
      <c r="E756" t="s">
        <v>20768</v>
      </c>
      <c r="F756" s="1">
        <v>45827</v>
      </c>
      <c r="G756" t="str">
        <f>VLOOKUP(Table1[[#This Row],[CustomerID]],DimCustomers!A:B,2,0)</f>
        <v>Stacy Dixon</v>
      </c>
      <c r="H756" t="str">
        <f>VLOOKUP(Table1[[#This Row],[CustomerID]],DimCustomers!A:C,3,0)</f>
        <v>Male</v>
      </c>
      <c r="I756" t="str">
        <f>VLOOKUP(Table1[[#This Row],[CustomerID]],DimCustomers!A:D,4,0)</f>
        <v>United States Minor Outlying Islands</v>
      </c>
      <c r="J756" t="str">
        <f>VLOOKUP(Table1[[#This Row],[VisaID]],'DimVisaApplications 2'!A:C,3,0)</f>
        <v>Rejected</v>
      </c>
      <c r="K756" t="str">
        <f>VLOOKUP(Table1[[#This Row],[VisaID]],'DimVisaApplications 2'!A:D,4,0)</f>
        <v>UAE</v>
      </c>
      <c r="L756" s="12">
        <f>VLOOKUP(Table1[[#This Row],[VisaID]],'DimVisaApplications 2'!A:E,5,0)</f>
        <v>45666</v>
      </c>
      <c r="M756" s="14">
        <f>VLOOKUP(Table1[[#This Row],[VisaID]],'DimVisaApplications 2'!A:G,7,0)</f>
        <v>1083</v>
      </c>
      <c r="N756" s="14" t="str">
        <f>VLOOKUP(Table1[[#This Row],[HotelID]],DimHotels!A:B,2,0)</f>
        <v>Radisson</v>
      </c>
      <c r="O756" t="str">
        <f>VLOOKUP(Table1[[#This Row],[HotelID]],DimHotels!A:C,3,0)</f>
        <v>Cairo</v>
      </c>
      <c r="P756" s="14">
        <f>VLOOKUP(Table1[[#This Row],[HotelID]],DimHotels!A:E,5,0)</f>
        <v>283</v>
      </c>
      <c r="Q756" s="14">
        <f>VLOOKUP(Table1[[#This Row],[TicketID]],DimTickets!A:G,7,0)</f>
        <v>1974</v>
      </c>
      <c r="R756" s="14">
        <f>Table1[[#This Row],[Visa Fees]]+Table1[[#This Row],[Night Rate]]+Table1[[#This Row],[Ticket cost]]</f>
        <v>3340</v>
      </c>
    </row>
    <row r="757" spans="1:18" x14ac:dyDescent="0.3">
      <c r="A757" t="s">
        <v>21992</v>
      </c>
      <c r="B757" t="s">
        <v>1631</v>
      </c>
      <c r="C757" t="s">
        <v>14541</v>
      </c>
      <c r="D757" t="s">
        <v>15931</v>
      </c>
      <c r="E757" t="s">
        <v>18989</v>
      </c>
      <c r="F757" s="1">
        <v>45755</v>
      </c>
      <c r="G757" t="str">
        <f>VLOOKUP(Table1[[#This Row],[CustomerID]],DimCustomers!A:B,2,0)</f>
        <v>Elizabeth Graham</v>
      </c>
      <c r="H757" t="str">
        <f>VLOOKUP(Table1[[#This Row],[CustomerID]],DimCustomers!A:C,3,0)</f>
        <v>Male</v>
      </c>
      <c r="I757" t="str">
        <f>VLOOKUP(Table1[[#This Row],[CustomerID]],DimCustomers!A:D,4,0)</f>
        <v>Albania</v>
      </c>
      <c r="J757" t="str">
        <f>VLOOKUP(Table1[[#This Row],[VisaID]],'DimVisaApplications 2'!A:C,3,0)</f>
        <v>Approved</v>
      </c>
      <c r="K757" t="str">
        <f>VLOOKUP(Table1[[#This Row],[VisaID]],'DimVisaApplications 2'!A:D,4,0)</f>
        <v>France</v>
      </c>
      <c r="L757" s="12">
        <f>VLOOKUP(Table1[[#This Row],[VisaID]],'DimVisaApplications 2'!A:E,5,0)</f>
        <v>45630</v>
      </c>
      <c r="M757" s="14">
        <f>VLOOKUP(Table1[[#This Row],[VisaID]],'DimVisaApplications 2'!A:G,7,0)</f>
        <v>1437</v>
      </c>
      <c r="N757" s="14" t="str">
        <f>VLOOKUP(Table1[[#This Row],[HotelID]],DimHotels!A:B,2,0)</f>
        <v>Sheraton</v>
      </c>
      <c r="O757" t="str">
        <f>VLOOKUP(Table1[[#This Row],[HotelID]],DimHotels!A:C,3,0)</f>
        <v>Cairo</v>
      </c>
      <c r="P757" s="14">
        <f>VLOOKUP(Table1[[#This Row],[HotelID]],DimHotels!A:E,5,0)</f>
        <v>769</v>
      </c>
      <c r="Q757" s="14">
        <f>VLOOKUP(Table1[[#This Row],[TicketID]],DimTickets!A:G,7,0)</f>
        <v>4737</v>
      </c>
      <c r="R757" s="14">
        <f>Table1[[#This Row],[Visa Fees]]+Table1[[#This Row],[Night Rate]]+Table1[[#This Row],[Ticket cost]]</f>
        <v>6943</v>
      </c>
    </row>
    <row r="758" spans="1:18" x14ac:dyDescent="0.3">
      <c r="A758" t="s">
        <v>21993</v>
      </c>
      <c r="B758" t="s">
        <v>2984</v>
      </c>
      <c r="C758" t="s">
        <v>14587</v>
      </c>
      <c r="D758" t="s">
        <v>15269</v>
      </c>
      <c r="E758" t="s">
        <v>20107</v>
      </c>
      <c r="F758" s="1">
        <v>45830</v>
      </c>
      <c r="G758" t="str">
        <f>VLOOKUP(Table1[[#This Row],[CustomerID]],DimCustomers!A:B,2,0)</f>
        <v>Angela Gonzales</v>
      </c>
      <c r="H758" t="str">
        <f>VLOOKUP(Table1[[#This Row],[CustomerID]],DimCustomers!A:C,3,0)</f>
        <v>Female</v>
      </c>
      <c r="I758" t="str">
        <f>VLOOKUP(Table1[[#This Row],[CustomerID]],DimCustomers!A:D,4,0)</f>
        <v>Dominica</v>
      </c>
      <c r="J758" t="str">
        <f>VLOOKUP(Table1[[#This Row],[VisaID]],'DimVisaApplications 2'!A:C,3,0)</f>
        <v>Rejected</v>
      </c>
      <c r="K758" t="str">
        <f>VLOOKUP(Table1[[#This Row],[VisaID]],'DimVisaApplications 2'!A:D,4,0)</f>
        <v>USA</v>
      </c>
      <c r="L758" s="12">
        <f>VLOOKUP(Table1[[#This Row],[VisaID]],'DimVisaApplications 2'!A:E,5,0)</f>
        <v>45810</v>
      </c>
      <c r="M758" s="14">
        <f>VLOOKUP(Table1[[#This Row],[VisaID]],'DimVisaApplications 2'!A:G,7,0)</f>
        <v>890</v>
      </c>
      <c r="N758" s="14" t="str">
        <f>VLOOKUP(Table1[[#This Row],[HotelID]],DimHotels!A:B,2,0)</f>
        <v>Radisson</v>
      </c>
      <c r="O758" t="str">
        <f>VLOOKUP(Table1[[#This Row],[HotelID]],DimHotels!A:C,3,0)</f>
        <v>New York</v>
      </c>
      <c r="P758" s="14">
        <f>VLOOKUP(Table1[[#This Row],[HotelID]],DimHotels!A:E,5,0)</f>
        <v>509</v>
      </c>
      <c r="Q758" s="14">
        <f>VLOOKUP(Table1[[#This Row],[TicketID]],DimTickets!A:G,7,0)</f>
        <v>3291</v>
      </c>
      <c r="R758" s="14">
        <f>Table1[[#This Row],[Visa Fees]]+Table1[[#This Row],[Night Rate]]+Table1[[#This Row],[Ticket cost]]</f>
        <v>4690</v>
      </c>
    </row>
    <row r="759" spans="1:18" x14ac:dyDescent="0.3">
      <c r="A759" t="s">
        <v>21994</v>
      </c>
      <c r="B759" t="s">
        <v>1426</v>
      </c>
      <c r="C759" t="s">
        <v>12871</v>
      </c>
      <c r="D759" t="s">
        <v>16101</v>
      </c>
      <c r="E759" t="s">
        <v>20472</v>
      </c>
      <c r="F759" s="1">
        <v>45764</v>
      </c>
      <c r="G759" t="str">
        <f>VLOOKUP(Table1[[#This Row],[CustomerID]],DimCustomers!A:B,2,0)</f>
        <v>Scott Cook</v>
      </c>
      <c r="H759" t="str">
        <f>VLOOKUP(Table1[[#This Row],[CustomerID]],DimCustomers!A:C,3,0)</f>
        <v>Male</v>
      </c>
      <c r="I759" t="str">
        <f>VLOOKUP(Table1[[#This Row],[CustomerID]],DimCustomers!A:D,4,0)</f>
        <v>Jamaica</v>
      </c>
      <c r="J759" t="str">
        <f>VLOOKUP(Table1[[#This Row],[VisaID]],'DimVisaApplications 2'!A:C,3,0)</f>
        <v>Rejected</v>
      </c>
      <c r="K759" t="str">
        <f>VLOOKUP(Table1[[#This Row],[VisaID]],'DimVisaApplications 2'!A:D,4,0)</f>
        <v>USA</v>
      </c>
      <c r="L759" s="12">
        <f>VLOOKUP(Table1[[#This Row],[VisaID]],'DimVisaApplications 2'!A:E,5,0)</f>
        <v>45719</v>
      </c>
      <c r="M759" s="14">
        <f>VLOOKUP(Table1[[#This Row],[VisaID]],'DimVisaApplications 2'!A:G,7,0)</f>
        <v>852</v>
      </c>
      <c r="N759" s="14" t="str">
        <f>VLOOKUP(Table1[[#This Row],[HotelID]],DimHotels!A:B,2,0)</f>
        <v>Radisson</v>
      </c>
      <c r="O759" t="str">
        <f>VLOOKUP(Table1[[#This Row],[HotelID]],DimHotels!A:C,3,0)</f>
        <v>Dubai</v>
      </c>
      <c r="P759" s="14">
        <f>VLOOKUP(Table1[[#This Row],[HotelID]],DimHotels!A:E,5,0)</f>
        <v>415</v>
      </c>
      <c r="Q759" s="14">
        <f>VLOOKUP(Table1[[#This Row],[TicketID]],DimTickets!A:G,7,0)</f>
        <v>2419</v>
      </c>
      <c r="R759" s="14">
        <f>Table1[[#This Row],[Visa Fees]]+Table1[[#This Row],[Night Rate]]+Table1[[#This Row],[Ticket cost]]</f>
        <v>3686</v>
      </c>
    </row>
    <row r="760" spans="1:18" x14ac:dyDescent="0.3">
      <c r="A760" t="s">
        <v>21995</v>
      </c>
      <c r="B760" t="s">
        <v>1383</v>
      </c>
      <c r="C760" t="s">
        <v>12802</v>
      </c>
      <c r="D760" t="s">
        <v>15657</v>
      </c>
      <c r="E760" t="s">
        <v>18814</v>
      </c>
      <c r="F760" s="1">
        <v>45762</v>
      </c>
      <c r="G760" t="str">
        <f>VLOOKUP(Table1[[#This Row],[CustomerID]],DimCustomers!A:B,2,0)</f>
        <v>Veronica Lewis</v>
      </c>
      <c r="H760" t="str">
        <f>VLOOKUP(Table1[[#This Row],[CustomerID]],DimCustomers!A:C,3,0)</f>
        <v>Female</v>
      </c>
      <c r="I760" t="str">
        <f>VLOOKUP(Table1[[#This Row],[CustomerID]],DimCustomers!A:D,4,0)</f>
        <v>American Samoa</v>
      </c>
      <c r="J760" t="str">
        <f>VLOOKUP(Table1[[#This Row],[VisaID]],'DimVisaApplications 2'!A:C,3,0)</f>
        <v>Approved</v>
      </c>
      <c r="K760" t="str">
        <f>VLOOKUP(Table1[[#This Row],[VisaID]],'DimVisaApplications 2'!A:D,4,0)</f>
        <v>France</v>
      </c>
      <c r="L760" s="12">
        <f>VLOOKUP(Table1[[#This Row],[VisaID]],'DimVisaApplications 2'!A:E,5,0)</f>
        <v>45718</v>
      </c>
      <c r="M760" s="14">
        <f>VLOOKUP(Table1[[#This Row],[VisaID]],'DimVisaApplications 2'!A:G,7,0)</f>
        <v>1683</v>
      </c>
      <c r="N760" s="14" t="str">
        <f>VLOOKUP(Table1[[#This Row],[HotelID]],DimHotels!A:B,2,0)</f>
        <v>Four Seasons</v>
      </c>
      <c r="O760" t="str">
        <f>VLOOKUP(Table1[[#This Row],[HotelID]],DimHotels!A:C,3,0)</f>
        <v>London</v>
      </c>
      <c r="P760" s="14">
        <f>VLOOKUP(Table1[[#This Row],[HotelID]],DimHotels!A:E,5,0)</f>
        <v>504</v>
      </c>
      <c r="Q760" s="14">
        <f>VLOOKUP(Table1[[#This Row],[TicketID]],DimTickets!A:G,7,0)</f>
        <v>4992</v>
      </c>
      <c r="R760" s="14">
        <f>Table1[[#This Row],[Visa Fees]]+Table1[[#This Row],[Night Rate]]+Table1[[#This Row],[Ticket cost]]</f>
        <v>7179</v>
      </c>
    </row>
    <row r="761" spans="1:18" x14ac:dyDescent="0.3">
      <c r="A761" t="s">
        <v>21996</v>
      </c>
      <c r="B761" t="s">
        <v>2022</v>
      </c>
      <c r="C761" t="s">
        <v>12592</v>
      </c>
      <c r="D761" t="s">
        <v>16274</v>
      </c>
      <c r="E761" t="s">
        <v>18385</v>
      </c>
      <c r="F761" s="1">
        <v>45732</v>
      </c>
      <c r="G761" t="str">
        <f>VLOOKUP(Table1[[#This Row],[CustomerID]],DimCustomers!A:B,2,0)</f>
        <v>Amy Duran</v>
      </c>
      <c r="H761" t="str">
        <f>VLOOKUP(Table1[[#This Row],[CustomerID]],DimCustomers!A:C,3,0)</f>
        <v>Female</v>
      </c>
      <c r="I761" t="str">
        <f>VLOOKUP(Table1[[#This Row],[CustomerID]],DimCustomers!A:D,4,0)</f>
        <v>Bahrain</v>
      </c>
      <c r="J761" t="str">
        <f>VLOOKUP(Table1[[#This Row],[VisaID]],'DimVisaApplications 2'!A:C,3,0)</f>
        <v>Approved</v>
      </c>
      <c r="K761" t="str">
        <f>VLOOKUP(Table1[[#This Row],[VisaID]],'DimVisaApplications 2'!A:D,4,0)</f>
        <v>Canada</v>
      </c>
      <c r="L761" s="12">
        <f>VLOOKUP(Table1[[#This Row],[VisaID]],'DimVisaApplications 2'!A:E,5,0)</f>
        <v>45614</v>
      </c>
      <c r="M761" s="14">
        <f>VLOOKUP(Table1[[#This Row],[VisaID]],'DimVisaApplications 2'!A:G,7,0)</f>
        <v>917</v>
      </c>
      <c r="N761" s="14" t="str">
        <f>VLOOKUP(Table1[[#This Row],[HotelID]],DimHotels!A:B,2,0)</f>
        <v>Radisson</v>
      </c>
      <c r="O761" t="str">
        <f>VLOOKUP(Table1[[#This Row],[HotelID]],DimHotels!A:C,3,0)</f>
        <v>London</v>
      </c>
      <c r="P761" s="14">
        <f>VLOOKUP(Table1[[#This Row],[HotelID]],DimHotels!A:E,5,0)</f>
        <v>571</v>
      </c>
      <c r="Q761" s="14">
        <f>VLOOKUP(Table1[[#This Row],[TicketID]],DimTickets!A:G,7,0)</f>
        <v>3229</v>
      </c>
      <c r="R761" s="14">
        <f>Table1[[#This Row],[Visa Fees]]+Table1[[#This Row],[Night Rate]]+Table1[[#This Row],[Ticket cost]]</f>
        <v>4717</v>
      </c>
    </row>
    <row r="762" spans="1:18" x14ac:dyDescent="0.3">
      <c r="A762" t="s">
        <v>21997</v>
      </c>
      <c r="B762" t="s">
        <v>47</v>
      </c>
      <c r="C762" t="s">
        <v>14381</v>
      </c>
      <c r="D762" t="s">
        <v>17339</v>
      </c>
      <c r="E762" t="s">
        <v>19916</v>
      </c>
      <c r="F762" s="1">
        <v>45756</v>
      </c>
      <c r="G762" t="str">
        <f>VLOOKUP(Table1[[#This Row],[CustomerID]],DimCustomers!A:B,2,0)</f>
        <v>Alex Woodward</v>
      </c>
      <c r="H762" t="str">
        <f>VLOOKUP(Table1[[#This Row],[CustomerID]],DimCustomers!A:C,3,0)</f>
        <v>Male</v>
      </c>
      <c r="I762" t="str">
        <f>VLOOKUP(Table1[[#This Row],[CustomerID]],DimCustomers!A:D,4,0)</f>
        <v>Cape Verde</v>
      </c>
      <c r="J762" t="str">
        <f>VLOOKUP(Table1[[#This Row],[VisaID]],'DimVisaApplications 2'!A:C,3,0)</f>
        <v>Approved</v>
      </c>
      <c r="K762" t="str">
        <f>VLOOKUP(Table1[[#This Row],[VisaID]],'DimVisaApplications 2'!A:D,4,0)</f>
        <v>USA</v>
      </c>
      <c r="L762" s="12">
        <f>VLOOKUP(Table1[[#This Row],[VisaID]],'DimVisaApplications 2'!A:E,5,0)</f>
        <v>45667</v>
      </c>
      <c r="M762" s="14">
        <f>VLOOKUP(Table1[[#This Row],[VisaID]],'DimVisaApplications 2'!A:G,7,0)</f>
        <v>1590</v>
      </c>
      <c r="N762" s="14" t="str">
        <f>VLOOKUP(Table1[[#This Row],[HotelID]],DimHotels!A:B,2,0)</f>
        <v>Sheraton</v>
      </c>
      <c r="O762" t="str">
        <f>VLOOKUP(Table1[[#This Row],[HotelID]],DimHotels!A:C,3,0)</f>
        <v>New York</v>
      </c>
      <c r="P762" s="14">
        <f>VLOOKUP(Table1[[#This Row],[HotelID]],DimHotels!A:E,5,0)</f>
        <v>779</v>
      </c>
      <c r="Q762" s="14">
        <f>VLOOKUP(Table1[[#This Row],[TicketID]],DimTickets!A:G,7,0)</f>
        <v>1231</v>
      </c>
      <c r="R762" s="14">
        <f>Table1[[#This Row],[Visa Fees]]+Table1[[#This Row],[Night Rate]]+Table1[[#This Row],[Ticket cost]]</f>
        <v>3600</v>
      </c>
    </row>
    <row r="763" spans="1:18" x14ac:dyDescent="0.3">
      <c r="A763" t="s">
        <v>21998</v>
      </c>
      <c r="B763" t="s">
        <v>479</v>
      </c>
      <c r="C763" t="s">
        <v>14427</v>
      </c>
      <c r="D763" t="s">
        <v>15401</v>
      </c>
      <c r="E763" t="s">
        <v>20034</v>
      </c>
      <c r="F763" s="1">
        <v>45828</v>
      </c>
      <c r="G763" t="str">
        <f>VLOOKUP(Table1[[#This Row],[CustomerID]],DimCustomers!A:B,2,0)</f>
        <v>Briana Jones</v>
      </c>
      <c r="H763" t="str">
        <f>VLOOKUP(Table1[[#This Row],[CustomerID]],DimCustomers!A:C,3,0)</f>
        <v>Male</v>
      </c>
      <c r="I763" t="str">
        <f>VLOOKUP(Table1[[#This Row],[CustomerID]],DimCustomers!A:D,4,0)</f>
        <v>Kyrgyz Republic</v>
      </c>
      <c r="J763" t="str">
        <f>VLOOKUP(Table1[[#This Row],[VisaID]],'DimVisaApplications 2'!A:C,3,0)</f>
        <v>Pending</v>
      </c>
      <c r="K763" t="str">
        <f>VLOOKUP(Table1[[#This Row],[VisaID]],'DimVisaApplications 2'!A:D,4,0)</f>
        <v>France</v>
      </c>
      <c r="L763" s="12">
        <f>VLOOKUP(Table1[[#This Row],[VisaID]],'DimVisaApplications 2'!A:E,5,0)</f>
        <v>45636</v>
      </c>
      <c r="M763" s="14">
        <f>VLOOKUP(Table1[[#This Row],[VisaID]],'DimVisaApplications 2'!A:G,7,0)</f>
        <v>1394</v>
      </c>
      <c r="N763" s="14" t="str">
        <f>VLOOKUP(Table1[[#This Row],[HotelID]],DimHotels!A:B,2,0)</f>
        <v>Marriott</v>
      </c>
      <c r="O763" t="str">
        <f>VLOOKUP(Table1[[#This Row],[HotelID]],DimHotels!A:C,3,0)</f>
        <v>Dubai</v>
      </c>
      <c r="P763" s="14">
        <f>VLOOKUP(Table1[[#This Row],[HotelID]],DimHotels!A:E,5,0)</f>
        <v>530</v>
      </c>
      <c r="Q763" s="14">
        <f>VLOOKUP(Table1[[#This Row],[TicketID]],DimTickets!A:G,7,0)</f>
        <v>4041</v>
      </c>
      <c r="R763" s="14">
        <f>Table1[[#This Row],[Visa Fees]]+Table1[[#This Row],[Night Rate]]+Table1[[#This Row],[Ticket cost]]</f>
        <v>5965</v>
      </c>
    </row>
    <row r="764" spans="1:18" x14ac:dyDescent="0.3">
      <c r="A764" t="s">
        <v>21999</v>
      </c>
      <c r="B764" t="s">
        <v>2791</v>
      </c>
      <c r="C764" t="s">
        <v>13361</v>
      </c>
      <c r="D764" t="s">
        <v>17168</v>
      </c>
      <c r="E764" t="s">
        <v>19224</v>
      </c>
      <c r="F764" s="1">
        <v>45835</v>
      </c>
      <c r="G764" t="str">
        <f>VLOOKUP(Table1[[#This Row],[CustomerID]],DimCustomers!A:B,2,0)</f>
        <v>Tony Lewis</v>
      </c>
      <c r="H764" t="str">
        <f>VLOOKUP(Table1[[#This Row],[CustomerID]],DimCustomers!A:C,3,0)</f>
        <v>Male</v>
      </c>
      <c r="I764" t="str">
        <f>VLOOKUP(Table1[[#This Row],[CustomerID]],DimCustomers!A:D,4,0)</f>
        <v>Morocco</v>
      </c>
      <c r="J764" t="str">
        <f>VLOOKUP(Table1[[#This Row],[VisaID]],'DimVisaApplications 2'!A:C,3,0)</f>
        <v>Approved</v>
      </c>
      <c r="K764" t="str">
        <f>VLOOKUP(Table1[[#This Row],[VisaID]],'DimVisaApplications 2'!A:D,4,0)</f>
        <v>USA</v>
      </c>
      <c r="L764" s="12">
        <f>VLOOKUP(Table1[[#This Row],[VisaID]],'DimVisaApplications 2'!A:E,5,0)</f>
        <v>45846</v>
      </c>
      <c r="M764" s="14">
        <f>VLOOKUP(Table1[[#This Row],[VisaID]],'DimVisaApplications 2'!A:G,7,0)</f>
        <v>753</v>
      </c>
      <c r="N764" s="14" t="str">
        <f>VLOOKUP(Table1[[#This Row],[HotelID]],DimHotels!A:B,2,0)</f>
        <v>Four Seasons</v>
      </c>
      <c r="O764" t="str">
        <f>VLOOKUP(Table1[[#This Row],[HotelID]],DimHotels!A:C,3,0)</f>
        <v>London</v>
      </c>
      <c r="P764" s="14">
        <f>VLOOKUP(Table1[[#This Row],[HotelID]],DimHotels!A:E,5,0)</f>
        <v>693</v>
      </c>
      <c r="Q764" s="14">
        <f>VLOOKUP(Table1[[#This Row],[TicketID]],DimTickets!A:G,7,0)</f>
        <v>4187</v>
      </c>
      <c r="R764" s="14">
        <f>Table1[[#This Row],[Visa Fees]]+Table1[[#This Row],[Night Rate]]+Table1[[#This Row],[Ticket cost]]</f>
        <v>5633</v>
      </c>
    </row>
    <row r="765" spans="1:18" x14ac:dyDescent="0.3">
      <c r="A765" t="s">
        <v>22000</v>
      </c>
      <c r="B765" t="s">
        <v>2972</v>
      </c>
      <c r="C765" t="s">
        <v>13984</v>
      </c>
      <c r="D765" t="s">
        <v>15462</v>
      </c>
      <c r="E765" t="s">
        <v>19158</v>
      </c>
      <c r="F765" s="1">
        <v>45822</v>
      </c>
      <c r="G765" t="str">
        <f>VLOOKUP(Table1[[#This Row],[CustomerID]],DimCustomers!A:B,2,0)</f>
        <v>Jeffrey Allen</v>
      </c>
      <c r="H765" t="str">
        <f>VLOOKUP(Table1[[#This Row],[CustomerID]],DimCustomers!A:C,3,0)</f>
        <v>Female</v>
      </c>
      <c r="I765" t="str">
        <f>VLOOKUP(Table1[[#This Row],[CustomerID]],DimCustomers!A:D,4,0)</f>
        <v>Andorra</v>
      </c>
      <c r="J765" t="str">
        <f>VLOOKUP(Table1[[#This Row],[VisaID]],'DimVisaApplications 2'!A:C,3,0)</f>
        <v>Pending</v>
      </c>
      <c r="K765" t="str">
        <f>VLOOKUP(Table1[[#This Row],[VisaID]],'DimVisaApplications 2'!A:D,4,0)</f>
        <v>Germany</v>
      </c>
      <c r="L765" s="12">
        <f>VLOOKUP(Table1[[#This Row],[VisaID]],'DimVisaApplications 2'!A:E,5,0)</f>
        <v>45836</v>
      </c>
      <c r="M765" s="14">
        <f>VLOOKUP(Table1[[#This Row],[VisaID]],'DimVisaApplications 2'!A:G,7,0)</f>
        <v>1796</v>
      </c>
      <c r="N765" s="14" t="str">
        <f>VLOOKUP(Table1[[#This Row],[HotelID]],DimHotels!A:B,2,0)</f>
        <v>Sheraton</v>
      </c>
      <c r="O765" t="str">
        <f>VLOOKUP(Table1[[#This Row],[HotelID]],DimHotels!A:C,3,0)</f>
        <v>London</v>
      </c>
      <c r="P765" s="14">
        <f>VLOOKUP(Table1[[#This Row],[HotelID]],DimHotels!A:E,5,0)</f>
        <v>207</v>
      </c>
      <c r="Q765" s="14">
        <f>VLOOKUP(Table1[[#This Row],[TicketID]],DimTickets!A:G,7,0)</f>
        <v>4693</v>
      </c>
      <c r="R765" s="14">
        <f>Table1[[#This Row],[Visa Fees]]+Table1[[#This Row],[Night Rate]]+Table1[[#This Row],[Ticket cost]]</f>
        <v>6696</v>
      </c>
    </row>
    <row r="766" spans="1:18" x14ac:dyDescent="0.3">
      <c r="A766" t="s">
        <v>22001</v>
      </c>
      <c r="B766" t="s">
        <v>1262</v>
      </c>
      <c r="C766" t="s">
        <v>13804</v>
      </c>
      <c r="D766" t="s">
        <v>16381</v>
      </c>
      <c r="E766" t="s">
        <v>20203</v>
      </c>
      <c r="F766" s="1">
        <v>45826</v>
      </c>
      <c r="G766" t="str">
        <f>VLOOKUP(Table1[[#This Row],[CustomerID]],DimCustomers!A:B,2,0)</f>
        <v>Joshua Turner</v>
      </c>
      <c r="H766" t="str">
        <f>VLOOKUP(Table1[[#This Row],[CustomerID]],DimCustomers!A:C,3,0)</f>
        <v>Male</v>
      </c>
      <c r="I766" t="str">
        <f>VLOOKUP(Table1[[#This Row],[CustomerID]],DimCustomers!A:D,4,0)</f>
        <v>Sierra Leone</v>
      </c>
      <c r="J766" t="str">
        <f>VLOOKUP(Table1[[#This Row],[VisaID]],'DimVisaApplications 2'!A:C,3,0)</f>
        <v>Rejected</v>
      </c>
      <c r="K766" t="str">
        <f>VLOOKUP(Table1[[#This Row],[VisaID]],'DimVisaApplications 2'!A:D,4,0)</f>
        <v>USA</v>
      </c>
      <c r="L766" s="12">
        <f>VLOOKUP(Table1[[#This Row],[VisaID]],'DimVisaApplications 2'!A:E,5,0)</f>
        <v>45628</v>
      </c>
      <c r="M766" s="14">
        <f>VLOOKUP(Table1[[#This Row],[VisaID]],'DimVisaApplications 2'!A:G,7,0)</f>
        <v>1733</v>
      </c>
      <c r="N766" s="14" t="str">
        <f>VLOOKUP(Table1[[#This Row],[HotelID]],DimHotels!A:B,2,0)</f>
        <v>Four Seasons</v>
      </c>
      <c r="O766" t="str">
        <f>VLOOKUP(Table1[[#This Row],[HotelID]],DimHotels!A:C,3,0)</f>
        <v>Paris</v>
      </c>
      <c r="P766" s="14">
        <f>VLOOKUP(Table1[[#This Row],[HotelID]],DimHotels!A:E,5,0)</f>
        <v>170</v>
      </c>
      <c r="Q766" s="14">
        <f>VLOOKUP(Table1[[#This Row],[TicketID]],DimTickets!A:G,7,0)</f>
        <v>4631</v>
      </c>
      <c r="R766" s="14">
        <f>Table1[[#This Row],[Visa Fees]]+Table1[[#This Row],[Night Rate]]+Table1[[#This Row],[Ticket cost]]</f>
        <v>6534</v>
      </c>
    </row>
    <row r="767" spans="1:18" x14ac:dyDescent="0.3">
      <c r="A767" t="s">
        <v>22002</v>
      </c>
      <c r="B767" t="s">
        <v>2428</v>
      </c>
      <c r="C767" t="s">
        <v>12860</v>
      </c>
      <c r="D767" t="s">
        <v>17751</v>
      </c>
      <c r="E767" t="s">
        <v>21144</v>
      </c>
      <c r="F767" s="1">
        <v>45754</v>
      </c>
      <c r="G767" t="str">
        <f>VLOOKUP(Table1[[#This Row],[CustomerID]],DimCustomers!A:B,2,0)</f>
        <v>Mark Mendoza</v>
      </c>
      <c r="H767" t="str">
        <f>VLOOKUP(Table1[[#This Row],[CustomerID]],DimCustomers!A:C,3,0)</f>
        <v>Male</v>
      </c>
      <c r="I767" t="str">
        <f>VLOOKUP(Table1[[#This Row],[CustomerID]],DimCustomers!A:D,4,0)</f>
        <v>Mali</v>
      </c>
      <c r="J767" t="str">
        <f>VLOOKUP(Table1[[#This Row],[VisaID]],'DimVisaApplications 2'!A:C,3,0)</f>
        <v>Pending</v>
      </c>
      <c r="K767" t="str">
        <f>VLOOKUP(Table1[[#This Row],[VisaID]],'DimVisaApplications 2'!A:D,4,0)</f>
        <v>Canada</v>
      </c>
      <c r="L767" s="12">
        <f>VLOOKUP(Table1[[#This Row],[VisaID]],'DimVisaApplications 2'!A:E,5,0)</f>
        <v>45805</v>
      </c>
      <c r="M767" s="14">
        <f>VLOOKUP(Table1[[#This Row],[VisaID]],'DimVisaApplications 2'!A:G,7,0)</f>
        <v>975</v>
      </c>
      <c r="N767" s="14" t="str">
        <f>VLOOKUP(Table1[[#This Row],[HotelID]],DimHotels!A:B,2,0)</f>
        <v>Four Seasons</v>
      </c>
      <c r="O767" t="str">
        <f>VLOOKUP(Table1[[#This Row],[HotelID]],DimHotels!A:C,3,0)</f>
        <v>Cairo</v>
      </c>
      <c r="P767" s="14">
        <f>VLOOKUP(Table1[[#This Row],[HotelID]],DimHotels!A:E,5,0)</f>
        <v>542</v>
      </c>
      <c r="Q767" s="14">
        <f>VLOOKUP(Table1[[#This Row],[TicketID]],DimTickets!A:G,7,0)</f>
        <v>1900</v>
      </c>
      <c r="R767" s="14">
        <f>Table1[[#This Row],[Visa Fees]]+Table1[[#This Row],[Night Rate]]+Table1[[#This Row],[Ticket cost]]</f>
        <v>3417</v>
      </c>
    </row>
    <row r="768" spans="1:18" x14ac:dyDescent="0.3">
      <c r="A768" t="s">
        <v>22003</v>
      </c>
      <c r="B768" t="s">
        <v>2721</v>
      </c>
      <c r="C768" t="s">
        <v>12498</v>
      </c>
      <c r="D768" t="s">
        <v>17015</v>
      </c>
      <c r="E768" t="s">
        <v>18906</v>
      </c>
      <c r="F768" s="1">
        <v>45746</v>
      </c>
      <c r="G768" t="str">
        <f>VLOOKUP(Table1[[#This Row],[CustomerID]],DimCustomers!A:B,2,0)</f>
        <v>Robert Dixon</v>
      </c>
      <c r="H768" t="str">
        <f>VLOOKUP(Table1[[#This Row],[CustomerID]],DimCustomers!A:C,3,0)</f>
        <v>Female</v>
      </c>
      <c r="I768" t="str">
        <f>VLOOKUP(Table1[[#This Row],[CustomerID]],DimCustomers!A:D,4,0)</f>
        <v>Kyrgyz Republic</v>
      </c>
      <c r="J768" t="str">
        <f>VLOOKUP(Table1[[#This Row],[VisaID]],'DimVisaApplications 2'!A:C,3,0)</f>
        <v>Rejected</v>
      </c>
      <c r="K768" t="str">
        <f>VLOOKUP(Table1[[#This Row],[VisaID]],'DimVisaApplications 2'!A:D,4,0)</f>
        <v>Germany</v>
      </c>
      <c r="L768" s="12">
        <f>VLOOKUP(Table1[[#This Row],[VisaID]],'DimVisaApplications 2'!A:E,5,0)</f>
        <v>45545</v>
      </c>
      <c r="M768" s="14">
        <f>VLOOKUP(Table1[[#This Row],[VisaID]],'DimVisaApplications 2'!A:G,7,0)</f>
        <v>1935</v>
      </c>
      <c r="N768" s="14" t="str">
        <f>VLOOKUP(Table1[[#This Row],[HotelID]],DimHotels!A:B,2,0)</f>
        <v>Sheraton</v>
      </c>
      <c r="O768" t="str">
        <f>VLOOKUP(Table1[[#This Row],[HotelID]],DimHotels!A:C,3,0)</f>
        <v>Dubai</v>
      </c>
      <c r="P768" s="14">
        <f>VLOOKUP(Table1[[#This Row],[HotelID]],DimHotels!A:E,5,0)</f>
        <v>636</v>
      </c>
      <c r="Q768" s="14">
        <f>VLOOKUP(Table1[[#This Row],[TicketID]],DimTickets!A:G,7,0)</f>
        <v>3352</v>
      </c>
      <c r="R768" s="14">
        <f>Table1[[#This Row],[Visa Fees]]+Table1[[#This Row],[Night Rate]]+Table1[[#This Row],[Ticket cost]]</f>
        <v>5923</v>
      </c>
    </row>
    <row r="769" spans="1:18" x14ac:dyDescent="0.3">
      <c r="A769" t="s">
        <v>22004</v>
      </c>
      <c r="B769" t="s">
        <v>1500</v>
      </c>
      <c r="C769" t="s">
        <v>13189</v>
      </c>
      <c r="D769" t="s">
        <v>15845</v>
      </c>
      <c r="E769" t="s">
        <v>19396</v>
      </c>
      <c r="F769" s="1">
        <v>45723</v>
      </c>
      <c r="G769" t="str">
        <f>VLOOKUP(Table1[[#This Row],[CustomerID]],DimCustomers!A:B,2,0)</f>
        <v>Leslie Douglas</v>
      </c>
      <c r="H769" t="str">
        <f>VLOOKUP(Table1[[#This Row],[CustomerID]],DimCustomers!A:C,3,0)</f>
        <v>Male</v>
      </c>
      <c r="I769" t="str">
        <f>VLOOKUP(Table1[[#This Row],[CustomerID]],DimCustomers!A:D,4,0)</f>
        <v>Niue</v>
      </c>
      <c r="J769" t="str">
        <f>VLOOKUP(Table1[[#This Row],[VisaID]],'DimVisaApplications 2'!A:C,3,0)</f>
        <v>Approved</v>
      </c>
      <c r="K769" t="str">
        <f>VLOOKUP(Table1[[#This Row],[VisaID]],'DimVisaApplications 2'!A:D,4,0)</f>
        <v>USA</v>
      </c>
      <c r="L769" s="12">
        <f>VLOOKUP(Table1[[#This Row],[VisaID]],'DimVisaApplications 2'!A:E,5,0)</f>
        <v>45636</v>
      </c>
      <c r="M769" s="14">
        <f>VLOOKUP(Table1[[#This Row],[VisaID]],'DimVisaApplications 2'!A:G,7,0)</f>
        <v>1354</v>
      </c>
      <c r="N769" s="14" t="str">
        <f>VLOOKUP(Table1[[#This Row],[HotelID]],DimHotels!A:B,2,0)</f>
        <v>Hilton</v>
      </c>
      <c r="O769" t="str">
        <f>VLOOKUP(Table1[[#This Row],[HotelID]],DimHotels!A:C,3,0)</f>
        <v>New York</v>
      </c>
      <c r="P769" s="14">
        <f>VLOOKUP(Table1[[#This Row],[HotelID]],DimHotels!A:E,5,0)</f>
        <v>627</v>
      </c>
      <c r="Q769" s="14">
        <f>VLOOKUP(Table1[[#This Row],[TicketID]],DimTickets!A:G,7,0)</f>
        <v>4767</v>
      </c>
      <c r="R769" s="14">
        <f>Table1[[#This Row],[Visa Fees]]+Table1[[#This Row],[Night Rate]]+Table1[[#This Row],[Ticket cost]]</f>
        <v>6748</v>
      </c>
    </row>
    <row r="770" spans="1:18" x14ac:dyDescent="0.3">
      <c r="A770" t="s">
        <v>22005</v>
      </c>
      <c r="B770" t="s">
        <v>916</v>
      </c>
      <c r="C770" t="s">
        <v>13391</v>
      </c>
      <c r="D770" t="s">
        <v>15292</v>
      </c>
      <c r="E770" t="s">
        <v>19244</v>
      </c>
      <c r="F770" s="1">
        <v>45715</v>
      </c>
      <c r="G770" t="str">
        <f>VLOOKUP(Table1[[#This Row],[CustomerID]],DimCustomers!A:B,2,0)</f>
        <v>Robert Rivera</v>
      </c>
      <c r="H770" t="str">
        <f>VLOOKUP(Table1[[#This Row],[CustomerID]],DimCustomers!A:C,3,0)</f>
        <v>Male</v>
      </c>
      <c r="I770" t="str">
        <f>VLOOKUP(Table1[[#This Row],[CustomerID]],DimCustomers!A:D,4,0)</f>
        <v>Azerbaijan</v>
      </c>
      <c r="J770" t="str">
        <f>VLOOKUP(Table1[[#This Row],[VisaID]],'DimVisaApplications 2'!A:C,3,0)</f>
        <v>Approved</v>
      </c>
      <c r="K770" t="str">
        <f>VLOOKUP(Table1[[#This Row],[VisaID]],'DimVisaApplications 2'!A:D,4,0)</f>
        <v>France</v>
      </c>
      <c r="L770" s="12">
        <f>VLOOKUP(Table1[[#This Row],[VisaID]],'DimVisaApplications 2'!A:E,5,0)</f>
        <v>45667</v>
      </c>
      <c r="M770" s="14">
        <f>VLOOKUP(Table1[[#This Row],[VisaID]],'DimVisaApplications 2'!A:G,7,0)</f>
        <v>1824</v>
      </c>
      <c r="N770" s="14" t="str">
        <f>VLOOKUP(Table1[[#This Row],[HotelID]],DimHotels!A:B,2,0)</f>
        <v>Four Seasons</v>
      </c>
      <c r="O770" t="str">
        <f>VLOOKUP(Table1[[#This Row],[HotelID]],DimHotels!A:C,3,0)</f>
        <v>Dubai</v>
      </c>
      <c r="P770" s="14">
        <f>VLOOKUP(Table1[[#This Row],[HotelID]],DimHotels!A:E,5,0)</f>
        <v>400</v>
      </c>
      <c r="Q770" s="14">
        <f>VLOOKUP(Table1[[#This Row],[TicketID]],DimTickets!A:G,7,0)</f>
        <v>1621</v>
      </c>
      <c r="R770" s="14">
        <f>Table1[[#This Row],[Visa Fees]]+Table1[[#This Row],[Night Rate]]+Table1[[#This Row],[Ticket cost]]</f>
        <v>3845</v>
      </c>
    </row>
    <row r="771" spans="1:18" x14ac:dyDescent="0.3">
      <c r="A771" t="s">
        <v>22006</v>
      </c>
      <c r="B771" t="s">
        <v>192</v>
      </c>
      <c r="C771" t="s">
        <v>12366</v>
      </c>
      <c r="D771" t="s">
        <v>15799</v>
      </c>
      <c r="E771" t="s">
        <v>20547</v>
      </c>
      <c r="F771" s="1">
        <v>45765</v>
      </c>
      <c r="G771" t="str">
        <f>VLOOKUP(Table1[[#This Row],[CustomerID]],DimCustomers!A:B,2,0)</f>
        <v>Melissa Flynn</v>
      </c>
      <c r="H771" t="str">
        <f>VLOOKUP(Table1[[#This Row],[CustomerID]],DimCustomers!A:C,3,0)</f>
        <v>Male</v>
      </c>
      <c r="I771" t="str">
        <f>VLOOKUP(Table1[[#This Row],[CustomerID]],DimCustomers!A:D,4,0)</f>
        <v>Suriname</v>
      </c>
      <c r="J771" t="str">
        <f>VLOOKUP(Table1[[#This Row],[VisaID]],'DimVisaApplications 2'!A:C,3,0)</f>
        <v>Rejected</v>
      </c>
      <c r="K771" t="str">
        <f>VLOOKUP(Table1[[#This Row],[VisaID]],'DimVisaApplications 2'!A:D,4,0)</f>
        <v>Canada</v>
      </c>
      <c r="L771" s="12">
        <f>VLOOKUP(Table1[[#This Row],[VisaID]],'DimVisaApplications 2'!A:E,5,0)</f>
        <v>45764</v>
      </c>
      <c r="M771" s="14">
        <f>VLOOKUP(Table1[[#This Row],[VisaID]],'DimVisaApplications 2'!A:G,7,0)</f>
        <v>1539</v>
      </c>
      <c r="N771" s="14" t="str">
        <f>VLOOKUP(Table1[[#This Row],[HotelID]],DimHotels!A:B,2,0)</f>
        <v>Marriott</v>
      </c>
      <c r="O771" t="str">
        <f>VLOOKUP(Table1[[#This Row],[HotelID]],DimHotels!A:C,3,0)</f>
        <v>London</v>
      </c>
      <c r="P771" s="14">
        <f>VLOOKUP(Table1[[#This Row],[HotelID]],DimHotels!A:E,5,0)</f>
        <v>537</v>
      </c>
      <c r="Q771" s="14">
        <f>VLOOKUP(Table1[[#This Row],[TicketID]],DimTickets!A:G,7,0)</f>
        <v>1019</v>
      </c>
      <c r="R771" s="14">
        <f>Table1[[#This Row],[Visa Fees]]+Table1[[#This Row],[Night Rate]]+Table1[[#This Row],[Ticket cost]]</f>
        <v>3095</v>
      </c>
    </row>
    <row r="772" spans="1:18" x14ac:dyDescent="0.3">
      <c r="A772" t="s">
        <v>22007</v>
      </c>
      <c r="B772" t="s">
        <v>1970</v>
      </c>
      <c r="C772" t="s">
        <v>14151</v>
      </c>
      <c r="D772" t="s">
        <v>16040</v>
      </c>
      <c r="E772" t="s">
        <v>19554</v>
      </c>
      <c r="F772" s="1">
        <v>45764</v>
      </c>
      <c r="G772" t="str">
        <f>VLOOKUP(Table1[[#This Row],[CustomerID]],DimCustomers!A:B,2,0)</f>
        <v>Sierra Rivas</v>
      </c>
      <c r="H772" t="str">
        <f>VLOOKUP(Table1[[#This Row],[CustomerID]],DimCustomers!A:C,3,0)</f>
        <v>Female</v>
      </c>
      <c r="I772" t="str">
        <f>VLOOKUP(Table1[[#This Row],[CustomerID]],DimCustomers!A:D,4,0)</f>
        <v>Aruba</v>
      </c>
      <c r="J772" t="str">
        <f>VLOOKUP(Table1[[#This Row],[VisaID]],'DimVisaApplications 2'!A:C,3,0)</f>
        <v>Rejected</v>
      </c>
      <c r="K772" t="str">
        <f>VLOOKUP(Table1[[#This Row],[VisaID]],'DimVisaApplications 2'!A:D,4,0)</f>
        <v>USA</v>
      </c>
      <c r="L772" s="12">
        <f>VLOOKUP(Table1[[#This Row],[VisaID]],'DimVisaApplications 2'!A:E,5,0)</f>
        <v>45636</v>
      </c>
      <c r="M772" s="14">
        <f>VLOOKUP(Table1[[#This Row],[VisaID]],'DimVisaApplications 2'!A:G,7,0)</f>
        <v>1764</v>
      </c>
      <c r="N772" s="14" t="str">
        <f>VLOOKUP(Table1[[#This Row],[HotelID]],DimHotels!A:B,2,0)</f>
        <v>Radisson</v>
      </c>
      <c r="O772" t="str">
        <f>VLOOKUP(Table1[[#This Row],[HotelID]],DimHotels!A:C,3,0)</f>
        <v>New York</v>
      </c>
      <c r="P772" s="14">
        <f>VLOOKUP(Table1[[#This Row],[HotelID]],DimHotels!A:E,5,0)</f>
        <v>382</v>
      </c>
      <c r="Q772" s="14">
        <f>VLOOKUP(Table1[[#This Row],[TicketID]],DimTickets!A:G,7,0)</f>
        <v>4510</v>
      </c>
      <c r="R772" s="14">
        <f>Table1[[#This Row],[Visa Fees]]+Table1[[#This Row],[Night Rate]]+Table1[[#This Row],[Ticket cost]]</f>
        <v>6656</v>
      </c>
    </row>
    <row r="773" spans="1:18" x14ac:dyDescent="0.3">
      <c r="A773" t="s">
        <v>22008</v>
      </c>
      <c r="B773" t="s">
        <v>1298</v>
      </c>
      <c r="C773" t="s">
        <v>13072</v>
      </c>
      <c r="D773" t="s">
        <v>16260</v>
      </c>
      <c r="E773" t="s">
        <v>19773</v>
      </c>
      <c r="F773" s="1">
        <v>45829</v>
      </c>
      <c r="G773" t="str">
        <f>VLOOKUP(Table1[[#This Row],[CustomerID]],DimCustomers!A:B,2,0)</f>
        <v>Emma Aguilar</v>
      </c>
      <c r="H773" t="str">
        <f>VLOOKUP(Table1[[#This Row],[CustomerID]],DimCustomers!A:C,3,0)</f>
        <v>Male</v>
      </c>
      <c r="I773" t="str">
        <f>VLOOKUP(Table1[[#This Row],[CustomerID]],DimCustomers!A:D,4,0)</f>
        <v>Moldova</v>
      </c>
      <c r="J773" t="str">
        <f>VLOOKUP(Table1[[#This Row],[VisaID]],'DimVisaApplications 2'!A:C,3,0)</f>
        <v>Approved</v>
      </c>
      <c r="K773" t="str">
        <f>VLOOKUP(Table1[[#This Row],[VisaID]],'DimVisaApplications 2'!A:D,4,0)</f>
        <v>Germany</v>
      </c>
      <c r="L773" s="12">
        <f>VLOOKUP(Table1[[#This Row],[VisaID]],'DimVisaApplications 2'!A:E,5,0)</f>
        <v>45597</v>
      </c>
      <c r="M773" s="14">
        <f>VLOOKUP(Table1[[#This Row],[VisaID]],'DimVisaApplications 2'!A:G,7,0)</f>
        <v>1986</v>
      </c>
      <c r="N773" s="14" t="str">
        <f>VLOOKUP(Table1[[#This Row],[HotelID]],DimHotels!A:B,2,0)</f>
        <v>Radisson</v>
      </c>
      <c r="O773" t="str">
        <f>VLOOKUP(Table1[[#This Row],[HotelID]],DimHotels!A:C,3,0)</f>
        <v>London</v>
      </c>
      <c r="P773" s="14">
        <f>VLOOKUP(Table1[[#This Row],[HotelID]],DimHotels!A:E,5,0)</f>
        <v>184</v>
      </c>
      <c r="Q773" s="14">
        <f>VLOOKUP(Table1[[#This Row],[TicketID]],DimTickets!A:G,7,0)</f>
        <v>4419</v>
      </c>
      <c r="R773" s="14">
        <f>Table1[[#This Row],[Visa Fees]]+Table1[[#This Row],[Night Rate]]+Table1[[#This Row],[Ticket cost]]</f>
        <v>6589</v>
      </c>
    </row>
    <row r="774" spans="1:18" x14ac:dyDescent="0.3">
      <c r="A774" t="s">
        <v>22009</v>
      </c>
      <c r="B774" t="s">
        <v>706</v>
      </c>
      <c r="C774" t="s">
        <v>13552</v>
      </c>
      <c r="D774" t="s">
        <v>16666</v>
      </c>
      <c r="E774" t="s">
        <v>21006</v>
      </c>
      <c r="F774" s="1">
        <v>45721</v>
      </c>
      <c r="G774" t="str">
        <f>VLOOKUP(Table1[[#This Row],[CustomerID]],DimCustomers!A:B,2,0)</f>
        <v>Sandra Dixon</v>
      </c>
      <c r="H774" t="str">
        <f>VLOOKUP(Table1[[#This Row],[CustomerID]],DimCustomers!A:C,3,0)</f>
        <v>Female</v>
      </c>
      <c r="I774" t="str">
        <f>VLOOKUP(Table1[[#This Row],[CustomerID]],DimCustomers!A:D,4,0)</f>
        <v>Somalia</v>
      </c>
      <c r="J774" t="str">
        <f>VLOOKUP(Table1[[#This Row],[VisaID]],'DimVisaApplications 2'!A:C,3,0)</f>
        <v>Pending</v>
      </c>
      <c r="K774" t="str">
        <f>VLOOKUP(Table1[[#This Row],[VisaID]],'DimVisaApplications 2'!A:D,4,0)</f>
        <v>UAE</v>
      </c>
      <c r="L774" s="12">
        <f>VLOOKUP(Table1[[#This Row],[VisaID]],'DimVisaApplications 2'!A:E,5,0)</f>
        <v>45800</v>
      </c>
      <c r="M774" s="14">
        <f>VLOOKUP(Table1[[#This Row],[VisaID]],'DimVisaApplications 2'!A:G,7,0)</f>
        <v>1892</v>
      </c>
      <c r="N774" s="14" t="str">
        <f>VLOOKUP(Table1[[#This Row],[HotelID]],DimHotels!A:B,2,0)</f>
        <v>Hilton</v>
      </c>
      <c r="O774" t="str">
        <f>VLOOKUP(Table1[[#This Row],[HotelID]],DimHotels!A:C,3,0)</f>
        <v>Cairo</v>
      </c>
      <c r="P774" s="14">
        <f>VLOOKUP(Table1[[#This Row],[HotelID]],DimHotels!A:E,5,0)</f>
        <v>766</v>
      </c>
      <c r="Q774" s="14">
        <f>VLOOKUP(Table1[[#This Row],[TicketID]],DimTickets!A:G,7,0)</f>
        <v>3956</v>
      </c>
      <c r="R774" s="14">
        <f>Table1[[#This Row],[Visa Fees]]+Table1[[#This Row],[Night Rate]]+Table1[[#This Row],[Ticket cost]]</f>
        <v>6614</v>
      </c>
    </row>
    <row r="775" spans="1:18" x14ac:dyDescent="0.3">
      <c r="A775" t="s">
        <v>22010</v>
      </c>
      <c r="B775" t="s">
        <v>366</v>
      </c>
      <c r="C775" t="s">
        <v>13393</v>
      </c>
      <c r="D775" t="s">
        <v>15775</v>
      </c>
      <c r="E775" t="s">
        <v>20627</v>
      </c>
      <c r="F775" s="1">
        <v>45838</v>
      </c>
      <c r="G775" t="str">
        <f>VLOOKUP(Table1[[#This Row],[CustomerID]],DimCustomers!A:B,2,0)</f>
        <v>Connor Rodriguez</v>
      </c>
      <c r="H775" t="str">
        <f>VLOOKUP(Table1[[#This Row],[CustomerID]],DimCustomers!A:C,3,0)</f>
        <v>Female</v>
      </c>
      <c r="I775" t="str">
        <f>VLOOKUP(Table1[[#This Row],[CustomerID]],DimCustomers!A:D,4,0)</f>
        <v>Sudan</v>
      </c>
      <c r="J775" t="str">
        <f>VLOOKUP(Table1[[#This Row],[VisaID]],'DimVisaApplications 2'!A:C,3,0)</f>
        <v>Rejected</v>
      </c>
      <c r="K775" t="str">
        <f>VLOOKUP(Table1[[#This Row],[VisaID]],'DimVisaApplications 2'!A:D,4,0)</f>
        <v>France</v>
      </c>
      <c r="L775" s="12">
        <f>VLOOKUP(Table1[[#This Row],[VisaID]],'DimVisaApplications 2'!A:E,5,0)</f>
        <v>45667</v>
      </c>
      <c r="M775" s="14">
        <f>VLOOKUP(Table1[[#This Row],[VisaID]],'DimVisaApplications 2'!A:G,7,0)</f>
        <v>1955</v>
      </c>
      <c r="N775" s="14" t="str">
        <f>VLOOKUP(Table1[[#This Row],[HotelID]],DimHotels!A:B,2,0)</f>
        <v>Sheraton</v>
      </c>
      <c r="O775" t="str">
        <f>VLOOKUP(Table1[[#This Row],[HotelID]],DimHotels!A:C,3,0)</f>
        <v>London</v>
      </c>
      <c r="P775" s="14">
        <f>VLOOKUP(Table1[[#This Row],[HotelID]],DimHotels!A:E,5,0)</f>
        <v>183</v>
      </c>
      <c r="Q775" s="14">
        <f>VLOOKUP(Table1[[#This Row],[TicketID]],DimTickets!A:G,7,0)</f>
        <v>1428</v>
      </c>
      <c r="R775" s="14">
        <f>Table1[[#This Row],[Visa Fees]]+Table1[[#This Row],[Night Rate]]+Table1[[#This Row],[Ticket cost]]</f>
        <v>3566</v>
      </c>
    </row>
    <row r="776" spans="1:18" x14ac:dyDescent="0.3">
      <c r="A776" t="s">
        <v>22011</v>
      </c>
      <c r="B776" t="s">
        <v>1660</v>
      </c>
      <c r="C776" t="s">
        <v>13012</v>
      </c>
      <c r="D776" t="s">
        <v>16049</v>
      </c>
      <c r="E776" t="s">
        <v>19253</v>
      </c>
      <c r="F776" s="1">
        <v>45807</v>
      </c>
      <c r="G776" t="str">
        <f>VLOOKUP(Table1[[#This Row],[CustomerID]],DimCustomers!A:B,2,0)</f>
        <v>Melanie Patrick</v>
      </c>
      <c r="H776" t="str">
        <f>VLOOKUP(Table1[[#This Row],[CustomerID]],DimCustomers!A:C,3,0)</f>
        <v>Male</v>
      </c>
      <c r="I776" t="str">
        <f>VLOOKUP(Table1[[#This Row],[CustomerID]],DimCustomers!A:D,4,0)</f>
        <v>Suriname</v>
      </c>
      <c r="J776" t="str">
        <f>VLOOKUP(Table1[[#This Row],[VisaID]],'DimVisaApplications 2'!A:C,3,0)</f>
        <v>Approved</v>
      </c>
      <c r="K776" t="str">
        <f>VLOOKUP(Table1[[#This Row],[VisaID]],'DimVisaApplications 2'!A:D,4,0)</f>
        <v>UK</v>
      </c>
      <c r="L776" s="12">
        <f>VLOOKUP(Table1[[#This Row],[VisaID]],'DimVisaApplications 2'!A:E,5,0)</f>
        <v>45750</v>
      </c>
      <c r="M776" s="14">
        <f>VLOOKUP(Table1[[#This Row],[VisaID]],'DimVisaApplications 2'!A:G,7,0)</f>
        <v>1443</v>
      </c>
      <c r="N776" s="14" t="str">
        <f>VLOOKUP(Table1[[#This Row],[HotelID]],DimHotels!A:B,2,0)</f>
        <v>Hilton</v>
      </c>
      <c r="O776" t="str">
        <f>VLOOKUP(Table1[[#This Row],[HotelID]],DimHotels!A:C,3,0)</f>
        <v>Cairo</v>
      </c>
      <c r="P776" s="14">
        <f>VLOOKUP(Table1[[#This Row],[HotelID]],DimHotels!A:E,5,0)</f>
        <v>340</v>
      </c>
      <c r="Q776" s="14">
        <f>VLOOKUP(Table1[[#This Row],[TicketID]],DimTickets!A:G,7,0)</f>
        <v>1661</v>
      </c>
      <c r="R776" s="14">
        <f>Table1[[#This Row],[Visa Fees]]+Table1[[#This Row],[Night Rate]]+Table1[[#This Row],[Ticket cost]]</f>
        <v>3444</v>
      </c>
    </row>
    <row r="777" spans="1:18" x14ac:dyDescent="0.3">
      <c r="A777" t="s">
        <v>22012</v>
      </c>
      <c r="B777" t="s">
        <v>1249</v>
      </c>
      <c r="C777" t="s">
        <v>12943</v>
      </c>
      <c r="D777" t="s">
        <v>17508</v>
      </c>
      <c r="E777" t="s">
        <v>18761</v>
      </c>
      <c r="F777" s="1">
        <v>45823</v>
      </c>
      <c r="G777" t="str">
        <f>VLOOKUP(Table1[[#This Row],[CustomerID]],DimCustomers!A:B,2,0)</f>
        <v>Scott Robertson</v>
      </c>
      <c r="H777" t="str">
        <f>VLOOKUP(Table1[[#This Row],[CustomerID]],DimCustomers!A:C,3,0)</f>
        <v>Male</v>
      </c>
      <c r="I777" t="str">
        <f>VLOOKUP(Table1[[#This Row],[CustomerID]],DimCustomers!A:D,4,0)</f>
        <v>Vanuatu</v>
      </c>
      <c r="J777" t="str">
        <f>VLOOKUP(Table1[[#This Row],[VisaID]],'DimVisaApplications 2'!A:C,3,0)</f>
        <v>Approved</v>
      </c>
      <c r="K777" t="str">
        <f>VLOOKUP(Table1[[#This Row],[VisaID]],'DimVisaApplications 2'!A:D,4,0)</f>
        <v>USA</v>
      </c>
      <c r="L777" s="12">
        <f>VLOOKUP(Table1[[#This Row],[VisaID]],'DimVisaApplications 2'!A:E,5,0)</f>
        <v>45828</v>
      </c>
      <c r="M777" s="14">
        <f>VLOOKUP(Table1[[#This Row],[VisaID]],'DimVisaApplications 2'!A:G,7,0)</f>
        <v>1905</v>
      </c>
      <c r="N777" s="14" t="str">
        <f>VLOOKUP(Table1[[#This Row],[HotelID]],DimHotels!A:B,2,0)</f>
        <v>Four Seasons</v>
      </c>
      <c r="O777" t="str">
        <f>VLOOKUP(Table1[[#This Row],[HotelID]],DimHotels!A:C,3,0)</f>
        <v>Paris</v>
      </c>
      <c r="P777" s="14">
        <f>VLOOKUP(Table1[[#This Row],[HotelID]],DimHotels!A:E,5,0)</f>
        <v>795</v>
      </c>
      <c r="Q777" s="14">
        <f>VLOOKUP(Table1[[#This Row],[TicketID]],DimTickets!A:G,7,0)</f>
        <v>2619</v>
      </c>
      <c r="R777" s="14">
        <f>Table1[[#This Row],[Visa Fees]]+Table1[[#This Row],[Night Rate]]+Table1[[#This Row],[Ticket cost]]</f>
        <v>5319</v>
      </c>
    </row>
    <row r="778" spans="1:18" x14ac:dyDescent="0.3">
      <c r="A778" t="s">
        <v>22013</v>
      </c>
      <c r="B778" t="s">
        <v>2737</v>
      </c>
      <c r="C778" t="s">
        <v>12201</v>
      </c>
      <c r="D778" t="s">
        <v>17672</v>
      </c>
      <c r="E778" t="s">
        <v>21070</v>
      </c>
      <c r="F778" s="1">
        <v>45805</v>
      </c>
      <c r="G778" t="str">
        <f>VLOOKUP(Table1[[#This Row],[CustomerID]],DimCustomers!A:B,2,0)</f>
        <v>Walter Reid</v>
      </c>
      <c r="H778" t="str">
        <f>VLOOKUP(Table1[[#This Row],[CustomerID]],DimCustomers!A:C,3,0)</f>
        <v>Female</v>
      </c>
      <c r="I778" t="str">
        <f>VLOOKUP(Table1[[#This Row],[CustomerID]],DimCustomers!A:D,4,0)</f>
        <v>Yemen</v>
      </c>
      <c r="J778" t="str">
        <f>VLOOKUP(Table1[[#This Row],[VisaID]],'DimVisaApplications 2'!A:C,3,0)</f>
        <v>Approved</v>
      </c>
      <c r="K778" t="str">
        <f>VLOOKUP(Table1[[#This Row],[VisaID]],'DimVisaApplications 2'!A:D,4,0)</f>
        <v>France</v>
      </c>
      <c r="L778" s="12">
        <f>VLOOKUP(Table1[[#This Row],[VisaID]],'DimVisaApplications 2'!A:E,5,0)</f>
        <v>45822</v>
      </c>
      <c r="M778" s="14">
        <f>VLOOKUP(Table1[[#This Row],[VisaID]],'DimVisaApplications 2'!A:G,7,0)</f>
        <v>1872</v>
      </c>
      <c r="N778" s="14" t="str">
        <f>VLOOKUP(Table1[[#This Row],[HotelID]],DimHotels!A:B,2,0)</f>
        <v>Sheraton</v>
      </c>
      <c r="O778" t="str">
        <f>VLOOKUP(Table1[[#This Row],[HotelID]],DimHotels!A:C,3,0)</f>
        <v>Paris</v>
      </c>
      <c r="P778" s="14">
        <f>VLOOKUP(Table1[[#This Row],[HotelID]],DimHotels!A:E,5,0)</f>
        <v>571</v>
      </c>
      <c r="Q778" s="14">
        <f>VLOOKUP(Table1[[#This Row],[TicketID]],DimTickets!A:G,7,0)</f>
        <v>4022</v>
      </c>
      <c r="R778" s="14">
        <f>Table1[[#This Row],[Visa Fees]]+Table1[[#This Row],[Night Rate]]+Table1[[#This Row],[Ticket cost]]</f>
        <v>6465</v>
      </c>
    </row>
    <row r="779" spans="1:18" x14ac:dyDescent="0.3">
      <c r="A779" t="s">
        <v>22014</v>
      </c>
      <c r="B779" t="s">
        <v>2334</v>
      </c>
      <c r="C779" t="s">
        <v>12484</v>
      </c>
      <c r="D779" t="s">
        <v>17536</v>
      </c>
      <c r="E779" t="s">
        <v>18678</v>
      </c>
      <c r="F779" s="1">
        <v>45724</v>
      </c>
      <c r="G779" t="str">
        <f>VLOOKUP(Table1[[#This Row],[CustomerID]],DimCustomers!A:B,2,0)</f>
        <v>Alicia Morrison</v>
      </c>
      <c r="H779" t="str">
        <f>VLOOKUP(Table1[[#This Row],[CustomerID]],DimCustomers!A:C,3,0)</f>
        <v>Female</v>
      </c>
      <c r="I779" t="str">
        <f>VLOOKUP(Table1[[#This Row],[CustomerID]],DimCustomers!A:D,4,0)</f>
        <v>Macedonia</v>
      </c>
      <c r="J779" t="str">
        <f>VLOOKUP(Table1[[#This Row],[VisaID]],'DimVisaApplications 2'!A:C,3,0)</f>
        <v>Approved</v>
      </c>
      <c r="K779" t="str">
        <f>VLOOKUP(Table1[[#This Row],[VisaID]],'DimVisaApplications 2'!A:D,4,0)</f>
        <v>UK</v>
      </c>
      <c r="L779" s="12">
        <f>VLOOKUP(Table1[[#This Row],[VisaID]],'DimVisaApplications 2'!A:E,5,0)</f>
        <v>45809</v>
      </c>
      <c r="M779" s="14">
        <f>VLOOKUP(Table1[[#This Row],[VisaID]],'DimVisaApplications 2'!A:G,7,0)</f>
        <v>588</v>
      </c>
      <c r="N779" s="14" t="str">
        <f>VLOOKUP(Table1[[#This Row],[HotelID]],DimHotels!A:B,2,0)</f>
        <v>Four Seasons</v>
      </c>
      <c r="O779" t="str">
        <f>VLOOKUP(Table1[[#This Row],[HotelID]],DimHotels!A:C,3,0)</f>
        <v>Paris</v>
      </c>
      <c r="P779" s="14">
        <f>VLOOKUP(Table1[[#This Row],[HotelID]],DimHotels!A:E,5,0)</f>
        <v>584</v>
      </c>
      <c r="Q779" s="14">
        <f>VLOOKUP(Table1[[#This Row],[TicketID]],DimTickets!A:G,7,0)</f>
        <v>4675</v>
      </c>
      <c r="R779" s="14">
        <f>Table1[[#This Row],[Visa Fees]]+Table1[[#This Row],[Night Rate]]+Table1[[#This Row],[Ticket cost]]</f>
        <v>5847</v>
      </c>
    </row>
    <row r="780" spans="1:18" x14ac:dyDescent="0.3">
      <c r="A780" t="s">
        <v>22015</v>
      </c>
      <c r="B780" t="s">
        <v>1404</v>
      </c>
      <c r="C780" t="s">
        <v>13833</v>
      </c>
      <c r="D780" t="s">
        <v>16948</v>
      </c>
      <c r="E780" t="s">
        <v>19858</v>
      </c>
      <c r="F780" s="1">
        <v>45732</v>
      </c>
      <c r="G780" t="str">
        <f>VLOOKUP(Table1[[#This Row],[CustomerID]],DimCustomers!A:B,2,0)</f>
        <v>Jeanette Graves</v>
      </c>
      <c r="H780" t="str">
        <f>VLOOKUP(Table1[[#This Row],[CustomerID]],DimCustomers!A:C,3,0)</f>
        <v>Male</v>
      </c>
      <c r="I780" t="str">
        <f>VLOOKUP(Table1[[#This Row],[CustomerID]],DimCustomers!A:D,4,0)</f>
        <v>Mali</v>
      </c>
      <c r="J780" t="str">
        <f>VLOOKUP(Table1[[#This Row],[VisaID]],'DimVisaApplications 2'!A:C,3,0)</f>
        <v>Approved</v>
      </c>
      <c r="K780" t="str">
        <f>VLOOKUP(Table1[[#This Row],[VisaID]],'DimVisaApplications 2'!A:D,4,0)</f>
        <v>UAE</v>
      </c>
      <c r="L780" s="12">
        <f>VLOOKUP(Table1[[#This Row],[VisaID]],'DimVisaApplications 2'!A:E,5,0)</f>
        <v>45783</v>
      </c>
      <c r="M780" s="14">
        <f>VLOOKUP(Table1[[#This Row],[VisaID]],'DimVisaApplications 2'!A:G,7,0)</f>
        <v>904</v>
      </c>
      <c r="N780" s="14" t="str">
        <f>VLOOKUP(Table1[[#This Row],[HotelID]],DimHotels!A:B,2,0)</f>
        <v>Hilton</v>
      </c>
      <c r="O780" t="str">
        <f>VLOOKUP(Table1[[#This Row],[HotelID]],DimHotels!A:C,3,0)</f>
        <v>Paris</v>
      </c>
      <c r="P780" s="14">
        <f>VLOOKUP(Table1[[#This Row],[HotelID]],DimHotels!A:E,5,0)</f>
        <v>526</v>
      </c>
      <c r="Q780" s="14">
        <f>VLOOKUP(Table1[[#This Row],[TicketID]],DimTickets!A:G,7,0)</f>
        <v>2855</v>
      </c>
      <c r="R780" s="14">
        <f>Table1[[#This Row],[Visa Fees]]+Table1[[#This Row],[Night Rate]]+Table1[[#This Row],[Ticket cost]]</f>
        <v>4285</v>
      </c>
    </row>
    <row r="781" spans="1:18" x14ac:dyDescent="0.3">
      <c r="A781" t="s">
        <v>22016</v>
      </c>
      <c r="B781" t="s">
        <v>147</v>
      </c>
      <c r="C781" t="s">
        <v>13416</v>
      </c>
      <c r="D781" t="s">
        <v>16313</v>
      </c>
      <c r="E781" t="s">
        <v>18542</v>
      </c>
      <c r="F781" s="1">
        <v>45822</v>
      </c>
      <c r="G781" t="str">
        <f>VLOOKUP(Table1[[#This Row],[CustomerID]],DimCustomers!A:B,2,0)</f>
        <v>Lorraine Garcia</v>
      </c>
      <c r="H781" t="str">
        <f>VLOOKUP(Table1[[#This Row],[CustomerID]],DimCustomers!A:C,3,0)</f>
        <v>Male</v>
      </c>
      <c r="I781" t="str">
        <f>VLOOKUP(Table1[[#This Row],[CustomerID]],DimCustomers!A:D,4,0)</f>
        <v>Saint Martin</v>
      </c>
      <c r="J781" t="str">
        <f>VLOOKUP(Table1[[#This Row],[VisaID]],'DimVisaApplications 2'!A:C,3,0)</f>
        <v>Rejected</v>
      </c>
      <c r="K781" t="str">
        <f>VLOOKUP(Table1[[#This Row],[VisaID]],'DimVisaApplications 2'!A:D,4,0)</f>
        <v>France</v>
      </c>
      <c r="L781" s="12">
        <f>VLOOKUP(Table1[[#This Row],[VisaID]],'DimVisaApplications 2'!A:E,5,0)</f>
        <v>45842</v>
      </c>
      <c r="M781" s="14">
        <f>VLOOKUP(Table1[[#This Row],[VisaID]],'DimVisaApplications 2'!A:G,7,0)</f>
        <v>1683</v>
      </c>
      <c r="N781" s="14" t="str">
        <f>VLOOKUP(Table1[[#This Row],[HotelID]],DimHotels!A:B,2,0)</f>
        <v>Sheraton</v>
      </c>
      <c r="O781" t="str">
        <f>VLOOKUP(Table1[[#This Row],[HotelID]],DimHotels!A:C,3,0)</f>
        <v>New York</v>
      </c>
      <c r="P781" s="14">
        <f>VLOOKUP(Table1[[#This Row],[HotelID]],DimHotels!A:E,5,0)</f>
        <v>768</v>
      </c>
      <c r="Q781" s="14">
        <f>VLOOKUP(Table1[[#This Row],[TicketID]],DimTickets!A:G,7,0)</f>
        <v>2713</v>
      </c>
      <c r="R781" s="14">
        <f>Table1[[#This Row],[Visa Fees]]+Table1[[#This Row],[Night Rate]]+Table1[[#This Row],[Ticket cost]]</f>
        <v>5164</v>
      </c>
    </row>
    <row r="782" spans="1:18" x14ac:dyDescent="0.3">
      <c r="A782" t="s">
        <v>22017</v>
      </c>
      <c r="B782" t="s">
        <v>712</v>
      </c>
      <c r="C782" t="s">
        <v>13104</v>
      </c>
      <c r="D782" t="s">
        <v>15830</v>
      </c>
      <c r="E782" t="s">
        <v>19818</v>
      </c>
      <c r="F782" s="1">
        <v>45827</v>
      </c>
      <c r="G782" t="str">
        <f>VLOOKUP(Table1[[#This Row],[CustomerID]],DimCustomers!A:B,2,0)</f>
        <v>Gregory Waters</v>
      </c>
      <c r="H782" t="str">
        <f>VLOOKUP(Table1[[#This Row],[CustomerID]],DimCustomers!A:C,3,0)</f>
        <v>Male</v>
      </c>
      <c r="I782" t="str">
        <f>VLOOKUP(Table1[[#This Row],[CustomerID]],DimCustomers!A:D,4,0)</f>
        <v>United States Virgin Islands</v>
      </c>
      <c r="J782" t="str">
        <f>VLOOKUP(Table1[[#This Row],[VisaID]],'DimVisaApplications 2'!A:C,3,0)</f>
        <v>Rejected</v>
      </c>
      <c r="K782" t="str">
        <f>VLOOKUP(Table1[[#This Row],[VisaID]],'DimVisaApplications 2'!A:D,4,0)</f>
        <v>France</v>
      </c>
      <c r="L782" s="12">
        <f>VLOOKUP(Table1[[#This Row],[VisaID]],'DimVisaApplications 2'!A:E,5,0)</f>
        <v>45697</v>
      </c>
      <c r="M782" s="14">
        <f>VLOOKUP(Table1[[#This Row],[VisaID]],'DimVisaApplications 2'!A:G,7,0)</f>
        <v>794</v>
      </c>
      <c r="N782" s="14" t="str">
        <f>VLOOKUP(Table1[[#This Row],[HotelID]],DimHotels!A:B,2,0)</f>
        <v>Four Seasons</v>
      </c>
      <c r="O782" t="str">
        <f>VLOOKUP(Table1[[#This Row],[HotelID]],DimHotels!A:C,3,0)</f>
        <v>Paris</v>
      </c>
      <c r="P782" s="14">
        <f>VLOOKUP(Table1[[#This Row],[HotelID]],DimHotels!A:E,5,0)</f>
        <v>435</v>
      </c>
      <c r="Q782" s="14">
        <f>VLOOKUP(Table1[[#This Row],[TicketID]],DimTickets!A:G,7,0)</f>
        <v>1104</v>
      </c>
      <c r="R782" s="14">
        <f>Table1[[#This Row],[Visa Fees]]+Table1[[#This Row],[Night Rate]]+Table1[[#This Row],[Ticket cost]]</f>
        <v>2333</v>
      </c>
    </row>
    <row r="783" spans="1:18" x14ac:dyDescent="0.3">
      <c r="A783" t="s">
        <v>22018</v>
      </c>
      <c r="B783" t="s">
        <v>1186</v>
      </c>
      <c r="C783" t="s">
        <v>13445</v>
      </c>
      <c r="D783" t="s">
        <v>17017</v>
      </c>
      <c r="E783" t="s">
        <v>19572</v>
      </c>
      <c r="F783" s="1">
        <v>45849</v>
      </c>
      <c r="G783" t="str">
        <f>VLOOKUP(Table1[[#This Row],[CustomerID]],DimCustomers!A:B,2,0)</f>
        <v>Mark Hunter</v>
      </c>
      <c r="H783" t="str">
        <f>VLOOKUP(Table1[[#This Row],[CustomerID]],DimCustomers!A:C,3,0)</f>
        <v>Male</v>
      </c>
      <c r="I783" t="str">
        <f>VLOOKUP(Table1[[#This Row],[CustomerID]],DimCustomers!A:D,4,0)</f>
        <v>Oman</v>
      </c>
      <c r="J783" t="str">
        <f>VLOOKUP(Table1[[#This Row],[VisaID]],'DimVisaApplications 2'!A:C,3,0)</f>
        <v>Pending</v>
      </c>
      <c r="K783" t="str">
        <f>VLOOKUP(Table1[[#This Row],[VisaID]],'DimVisaApplications 2'!A:D,4,0)</f>
        <v>Canada</v>
      </c>
      <c r="L783" s="12">
        <f>VLOOKUP(Table1[[#This Row],[VisaID]],'DimVisaApplications 2'!A:E,5,0)</f>
        <v>45739</v>
      </c>
      <c r="M783" s="14">
        <f>VLOOKUP(Table1[[#This Row],[VisaID]],'DimVisaApplications 2'!A:G,7,0)</f>
        <v>1801</v>
      </c>
      <c r="N783" s="14" t="str">
        <f>VLOOKUP(Table1[[#This Row],[HotelID]],DimHotels!A:B,2,0)</f>
        <v>Marriott</v>
      </c>
      <c r="O783" t="str">
        <f>VLOOKUP(Table1[[#This Row],[HotelID]],DimHotels!A:C,3,0)</f>
        <v>London</v>
      </c>
      <c r="P783" s="14">
        <f>VLOOKUP(Table1[[#This Row],[HotelID]],DimHotels!A:E,5,0)</f>
        <v>202</v>
      </c>
      <c r="Q783" s="14">
        <f>VLOOKUP(Table1[[#This Row],[TicketID]],DimTickets!A:G,7,0)</f>
        <v>4914</v>
      </c>
      <c r="R783" s="14">
        <f>Table1[[#This Row],[Visa Fees]]+Table1[[#This Row],[Night Rate]]+Table1[[#This Row],[Ticket cost]]</f>
        <v>6917</v>
      </c>
    </row>
    <row r="784" spans="1:18" x14ac:dyDescent="0.3">
      <c r="A784" t="s">
        <v>22019</v>
      </c>
      <c r="B784" t="s">
        <v>2986</v>
      </c>
      <c r="C784" t="s">
        <v>12756</v>
      </c>
      <c r="D784" t="s">
        <v>16684</v>
      </c>
      <c r="E784" t="s">
        <v>18897</v>
      </c>
      <c r="F784" s="1">
        <v>45771</v>
      </c>
      <c r="G784" t="str">
        <f>VLOOKUP(Table1[[#This Row],[CustomerID]],DimCustomers!A:B,2,0)</f>
        <v>Duane Lowe</v>
      </c>
      <c r="H784" t="str">
        <f>VLOOKUP(Table1[[#This Row],[CustomerID]],DimCustomers!A:C,3,0)</f>
        <v>Female</v>
      </c>
      <c r="I784" t="str">
        <f>VLOOKUP(Table1[[#This Row],[CustomerID]],DimCustomers!A:D,4,0)</f>
        <v>Bahrain</v>
      </c>
      <c r="J784" t="str">
        <f>VLOOKUP(Table1[[#This Row],[VisaID]],'DimVisaApplications 2'!A:C,3,0)</f>
        <v>Rejected</v>
      </c>
      <c r="K784" t="str">
        <f>VLOOKUP(Table1[[#This Row],[VisaID]],'DimVisaApplications 2'!A:D,4,0)</f>
        <v>Germany</v>
      </c>
      <c r="L784" s="12">
        <f>VLOOKUP(Table1[[#This Row],[VisaID]],'DimVisaApplications 2'!A:E,5,0)</f>
        <v>45823</v>
      </c>
      <c r="M784" s="14">
        <f>VLOOKUP(Table1[[#This Row],[VisaID]],'DimVisaApplications 2'!A:G,7,0)</f>
        <v>1702</v>
      </c>
      <c r="N784" s="14" t="str">
        <f>VLOOKUP(Table1[[#This Row],[HotelID]],DimHotels!A:B,2,0)</f>
        <v>Sheraton</v>
      </c>
      <c r="O784" t="str">
        <f>VLOOKUP(Table1[[#This Row],[HotelID]],DimHotels!A:C,3,0)</f>
        <v>Dubai</v>
      </c>
      <c r="P784" s="14">
        <f>VLOOKUP(Table1[[#This Row],[HotelID]],DimHotels!A:E,5,0)</f>
        <v>778</v>
      </c>
      <c r="Q784" s="14">
        <f>VLOOKUP(Table1[[#This Row],[TicketID]],DimTickets!A:G,7,0)</f>
        <v>2356</v>
      </c>
      <c r="R784" s="14">
        <f>Table1[[#This Row],[Visa Fees]]+Table1[[#This Row],[Night Rate]]+Table1[[#This Row],[Ticket cost]]</f>
        <v>4836</v>
      </c>
    </row>
    <row r="785" spans="1:18" x14ac:dyDescent="0.3">
      <c r="A785" t="s">
        <v>22020</v>
      </c>
      <c r="B785" t="s">
        <v>2376</v>
      </c>
      <c r="C785" t="s">
        <v>13247</v>
      </c>
      <c r="D785" t="s">
        <v>16208</v>
      </c>
      <c r="E785" t="s">
        <v>19107</v>
      </c>
      <c r="F785" s="1">
        <v>45822</v>
      </c>
      <c r="G785" t="str">
        <f>VLOOKUP(Table1[[#This Row],[CustomerID]],DimCustomers!A:B,2,0)</f>
        <v>Abigail Ochoa</v>
      </c>
      <c r="H785" t="str">
        <f>VLOOKUP(Table1[[#This Row],[CustomerID]],DimCustomers!A:C,3,0)</f>
        <v>Female</v>
      </c>
      <c r="I785" t="str">
        <f>VLOOKUP(Table1[[#This Row],[CustomerID]],DimCustomers!A:D,4,0)</f>
        <v>Mongolia</v>
      </c>
      <c r="J785" t="str">
        <f>VLOOKUP(Table1[[#This Row],[VisaID]],'DimVisaApplications 2'!A:C,3,0)</f>
        <v>Approved</v>
      </c>
      <c r="K785" t="str">
        <f>VLOOKUP(Table1[[#This Row],[VisaID]],'DimVisaApplications 2'!A:D,4,0)</f>
        <v>Germany</v>
      </c>
      <c r="L785" s="12">
        <f>VLOOKUP(Table1[[#This Row],[VisaID]],'DimVisaApplications 2'!A:E,5,0)</f>
        <v>45523</v>
      </c>
      <c r="M785" s="14">
        <f>VLOOKUP(Table1[[#This Row],[VisaID]],'DimVisaApplications 2'!A:G,7,0)</f>
        <v>569</v>
      </c>
      <c r="N785" s="14" t="str">
        <f>VLOOKUP(Table1[[#This Row],[HotelID]],DimHotels!A:B,2,0)</f>
        <v>Radisson</v>
      </c>
      <c r="O785" t="str">
        <f>VLOOKUP(Table1[[#This Row],[HotelID]],DimHotels!A:C,3,0)</f>
        <v>London</v>
      </c>
      <c r="P785" s="14">
        <f>VLOOKUP(Table1[[#This Row],[HotelID]],DimHotels!A:E,5,0)</f>
        <v>152</v>
      </c>
      <c r="Q785" s="14">
        <f>VLOOKUP(Table1[[#This Row],[TicketID]],DimTickets!A:G,7,0)</f>
        <v>3040</v>
      </c>
      <c r="R785" s="14">
        <f>Table1[[#This Row],[Visa Fees]]+Table1[[#This Row],[Night Rate]]+Table1[[#This Row],[Ticket cost]]</f>
        <v>3761</v>
      </c>
    </row>
    <row r="786" spans="1:18" x14ac:dyDescent="0.3">
      <c r="A786" t="s">
        <v>22021</v>
      </c>
      <c r="B786" t="s">
        <v>1509</v>
      </c>
      <c r="C786" t="s">
        <v>13050</v>
      </c>
      <c r="D786" t="s">
        <v>17088</v>
      </c>
      <c r="E786" t="s">
        <v>20613</v>
      </c>
      <c r="F786" s="1">
        <v>45842</v>
      </c>
      <c r="G786" t="str">
        <f>VLOOKUP(Table1[[#This Row],[CustomerID]],DimCustomers!A:B,2,0)</f>
        <v>Melissa Medina</v>
      </c>
      <c r="H786" t="str">
        <f>VLOOKUP(Table1[[#This Row],[CustomerID]],DimCustomers!A:C,3,0)</f>
        <v>Male</v>
      </c>
      <c r="I786" t="str">
        <f>VLOOKUP(Table1[[#This Row],[CustomerID]],DimCustomers!A:D,4,0)</f>
        <v>Mayotte</v>
      </c>
      <c r="J786" t="str">
        <f>VLOOKUP(Table1[[#This Row],[VisaID]],'DimVisaApplications 2'!A:C,3,0)</f>
        <v>Pending</v>
      </c>
      <c r="K786" t="str">
        <f>VLOOKUP(Table1[[#This Row],[VisaID]],'DimVisaApplications 2'!A:D,4,0)</f>
        <v>Germany</v>
      </c>
      <c r="L786" s="12">
        <f>VLOOKUP(Table1[[#This Row],[VisaID]],'DimVisaApplications 2'!A:E,5,0)</f>
        <v>45711</v>
      </c>
      <c r="M786" s="14">
        <f>VLOOKUP(Table1[[#This Row],[VisaID]],'DimVisaApplications 2'!A:G,7,0)</f>
        <v>1316</v>
      </c>
      <c r="N786" s="14" t="str">
        <f>VLOOKUP(Table1[[#This Row],[HotelID]],DimHotels!A:B,2,0)</f>
        <v>Four Seasons</v>
      </c>
      <c r="O786" t="str">
        <f>VLOOKUP(Table1[[#This Row],[HotelID]],DimHotels!A:C,3,0)</f>
        <v>Dubai</v>
      </c>
      <c r="P786" s="14">
        <f>VLOOKUP(Table1[[#This Row],[HotelID]],DimHotels!A:E,5,0)</f>
        <v>733</v>
      </c>
      <c r="Q786" s="14">
        <f>VLOOKUP(Table1[[#This Row],[TicketID]],DimTickets!A:G,7,0)</f>
        <v>2918</v>
      </c>
      <c r="R786" s="14">
        <f>Table1[[#This Row],[Visa Fees]]+Table1[[#This Row],[Night Rate]]+Table1[[#This Row],[Ticket cost]]</f>
        <v>4967</v>
      </c>
    </row>
    <row r="787" spans="1:18" x14ac:dyDescent="0.3">
      <c r="A787" t="s">
        <v>22022</v>
      </c>
      <c r="B787" t="s">
        <v>965</v>
      </c>
      <c r="C787" t="s">
        <v>14665</v>
      </c>
      <c r="D787" t="s">
        <v>17521</v>
      </c>
      <c r="E787" t="s">
        <v>18785</v>
      </c>
      <c r="F787" s="1">
        <v>45721</v>
      </c>
      <c r="G787" t="str">
        <f>VLOOKUP(Table1[[#This Row],[CustomerID]],DimCustomers!A:B,2,0)</f>
        <v>Jack Castillo</v>
      </c>
      <c r="H787" t="str">
        <f>VLOOKUP(Table1[[#This Row],[CustomerID]],DimCustomers!A:C,3,0)</f>
        <v>Female</v>
      </c>
      <c r="I787" t="str">
        <f>VLOOKUP(Table1[[#This Row],[CustomerID]],DimCustomers!A:D,4,0)</f>
        <v>Faroe Islands</v>
      </c>
      <c r="J787" t="str">
        <f>VLOOKUP(Table1[[#This Row],[VisaID]],'DimVisaApplications 2'!A:C,3,0)</f>
        <v>Approved</v>
      </c>
      <c r="K787" t="str">
        <f>VLOOKUP(Table1[[#This Row],[VisaID]],'DimVisaApplications 2'!A:D,4,0)</f>
        <v>Germany</v>
      </c>
      <c r="L787" s="12">
        <f>VLOOKUP(Table1[[#This Row],[VisaID]],'DimVisaApplications 2'!A:E,5,0)</f>
        <v>45506</v>
      </c>
      <c r="M787" s="14">
        <f>VLOOKUP(Table1[[#This Row],[VisaID]],'DimVisaApplications 2'!A:G,7,0)</f>
        <v>1944</v>
      </c>
      <c r="N787" s="14" t="str">
        <f>VLOOKUP(Table1[[#This Row],[HotelID]],DimHotels!A:B,2,0)</f>
        <v>Hilton</v>
      </c>
      <c r="O787" t="str">
        <f>VLOOKUP(Table1[[#This Row],[HotelID]],DimHotels!A:C,3,0)</f>
        <v>Paris</v>
      </c>
      <c r="P787" s="14">
        <f>VLOOKUP(Table1[[#This Row],[HotelID]],DimHotels!A:E,5,0)</f>
        <v>206</v>
      </c>
      <c r="Q787" s="14">
        <f>VLOOKUP(Table1[[#This Row],[TicketID]],DimTickets!A:G,7,0)</f>
        <v>2541</v>
      </c>
      <c r="R787" s="14">
        <f>Table1[[#This Row],[Visa Fees]]+Table1[[#This Row],[Night Rate]]+Table1[[#This Row],[Ticket cost]]</f>
        <v>4691</v>
      </c>
    </row>
    <row r="788" spans="1:18" x14ac:dyDescent="0.3">
      <c r="A788" t="s">
        <v>22023</v>
      </c>
      <c r="B788" t="s">
        <v>2958</v>
      </c>
      <c r="C788" t="s">
        <v>12432</v>
      </c>
      <c r="D788" t="s">
        <v>18011</v>
      </c>
      <c r="E788" t="s">
        <v>20929</v>
      </c>
      <c r="F788" s="1">
        <v>45764</v>
      </c>
      <c r="G788" t="str">
        <f>VLOOKUP(Table1[[#This Row],[CustomerID]],DimCustomers!A:B,2,0)</f>
        <v>Victor Barton</v>
      </c>
      <c r="H788" t="str">
        <f>VLOOKUP(Table1[[#This Row],[CustomerID]],DimCustomers!A:C,3,0)</f>
        <v>Female</v>
      </c>
      <c r="I788" t="str">
        <f>VLOOKUP(Table1[[#This Row],[CustomerID]],DimCustomers!A:D,4,0)</f>
        <v>Honduras</v>
      </c>
      <c r="J788" t="str">
        <f>VLOOKUP(Table1[[#This Row],[VisaID]],'DimVisaApplications 2'!A:C,3,0)</f>
        <v>Rejected</v>
      </c>
      <c r="K788" t="str">
        <f>VLOOKUP(Table1[[#This Row],[VisaID]],'DimVisaApplications 2'!A:D,4,0)</f>
        <v>Germany</v>
      </c>
      <c r="L788" s="12">
        <f>VLOOKUP(Table1[[#This Row],[VisaID]],'DimVisaApplications 2'!A:E,5,0)</f>
        <v>45570</v>
      </c>
      <c r="M788" s="14">
        <f>VLOOKUP(Table1[[#This Row],[VisaID]],'DimVisaApplications 2'!A:G,7,0)</f>
        <v>1709</v>
      </c>
      <c r="N788" s="14" t="str">
        <f>VLOOKUP(Table1[[#This Row],[HotelID]],DimHotels!A:B,2,0)</f>
        <v>Radisson</v>
      </c>
      <c r="O788" t="str">
        <f>VLOOKUP(Table1[[#This Row],[HotelID]],DimHotels!A:C,3,0)</f>
        <v>Paris</v>
      </c>
      <c r="P788" s="14">
        <f>VLOOKUP(Table1[[#This Row],[HotelID]],DimHotels!A:E,5,0)</f>
        <v>215</v>
      </c>
      <c r="Q788" s="14">
        <f>VLOOKUP(Table1[[#This Row],[TicketID]],DimTickets!A:G,7,0)</f>
        <v>4124</v>
      </c>
      <c r="R788" s="14">
        <f>Table1[[#This Row],[Visa Fees]]+Table1[[#This Row],[Night Rate]]+Table1[[#This Row],[Ticket cost]]</f>
        <v>6048</v>
      </c>
    </row>
    <row r="789" spans="1:18" x14ac:dyDescent="0.3">
      <c r="A789" t="s">
        <v>22024</v>
      </c>
      <c r="B789" t="s">
        <v>746</v>
      </c>
      <c r="C789" t="s">
        <v>15044</v>
      </c>
      <c r="D789" t="s">
        <v>18142</v>
      </c>
      <c r="E789" t="s">
        <v>18941</v>
      </c>
      <c r="F789" s="1">
        <v>45787</v>
      </c>
      <c r="G789" t="str">
        <f>VLOOKUP(Table1[[#This Row],[CustomerID]],DimCustomers!A:B,2,0)</f>
        <v>Lisa Hansen</v>
      </c>
      <c r="H789" t="str">
        <f>VLOOKUP(Table1[[#This Row],[CustomerID]],DimCustomers!A:C,3,0)</f>
        <v>Female</v>
      </c>
      <c r="I789" t="str">
        <f>VLOOKUP(Table1[[#This Row],[CustomerID]],DimCustomers!A:D,4,0)</f>
        <v>Christmas Island</v>
      </c>
      <c r="J789" t="str">
        <f>VLOOKUP(Table1[[#This Row],[VisaID]],'DimVisaApplications 2'!A:C,3,0)</f>
        <v>Pending</v>
      </c>
      <c r="K789" t="str">
        <f>VLOOKUP(Table1[[#This Row],[VisaID]],'DimVisaApplications 2'!A:D,4,0)</f>
        <v>UAE</v>
      </c>
      <c r="L789" s="12">
        <f>VLOOKUP(Table1[[#This Row],[VisaID]],'DimVisaApplications 2'!A:E,5,0)</f>
        <v>45772</v>
      </c>
      <c r="M789" s="14">
        <f>VLOOKUP(Table1[[#This Row],[VisaID]],'DimVisaApplications 2'!A:G,7,0)</f>
        <v>1088</v>
      </c>
      <c r="N789" s="14" t="str">
        <f>VLOOKUP(Table1[[#This Row],[HotelID]],DimHotels!A:B,2,0)</f>
        <v>Marriott</v>
      </c>
      <c r="O789" t="str">
        <f>VLOOKUP(Table1[[#This Row],[HotelID]],DimHotels!A:C,3,0)</f>
        <v>New York</v>
      </c>
      <c r="P789" s="14">
        <f>VLOOKUP(Table1[[#This Row],[HotelID]],DimHotels!A:E,5,0)</f>
        <v>152</v>
      </c>
      <c r="Q789" s="14">
        <f>VLOOKUP(Table1[[#This Row],[TicketID]],DimTickets!A:G,7,0)</f>
        <v>2662</v>
      </c>
      <c r="R789" s="14">
        <f>Table1[[#This Row],[Visa Fees]]+Table1[[#This Row],[Night Rate]]+Table1[[#This Row],[Ticket cost]]</f>
        <v>3902</v>
      </c>
    </row>
    <row r="790" spans="1:18" x14ac:dyDescent="0.3">
      <c r="A790" t="s">
        <v>22025</v>
      </c>
      <c r="B790" t="s">
        <v>691</v>
      </c>
      <c r="C790" t="s">
        <v>14181</v>
      </c>
      <c r="D790" t="s">
        <v>16694</v>
      </c>
      <c r="E790" t="s">
        <v>20575</v>
      </c>
      <c r="F790" s="1">
        <v>45680</v>
      </c>
      <c r="G790" t="str">
        <f>VLOOKUP(Table1[[#This Row],[CustomerID]],DimCustomers!A:B,2,0)</f>
        <v>Victoria Brown</v>
      </c>
      <c r="H790" t="str">
        <f>VLOOKUP(Table1[[#This Row],[CustomerID]],DimCustomers!A:C,3,0)</f>
        <v>Female</v>
      </c>
      <c r="I790" t="str">
        <f>VLOOKUP(Table1[[#This Row],[CustomerID]],DimCustomers!A:D,4,0)</f>
        <v>Lebanon</v>
      </c>
      <c r="J790" t="str">
        <f>VLOOKUP(Table1[[#This Row],[VisaID]],'DimVisaApplications 2'!A:C,3,0)</f>
        <v>Pending</v>
      </c>
      <c r="K790" t="str">
        <f>VLOOKUP(Table1[[#This Row],[VisaID]],'DimVisaApplications 2'!A:D,4,0)</f>
        <v>Canada</v>
      </c>
      <c r="L790" s="12">
        <f>VLOOKUP(Table1[[#This Row],[VisaID]],'DimVisaApplications 2'!A:E,5,0)</f>
        <v>45497</v>
      </c>
      <c r="M790" s="14">
        <f>VLOOKUP(Table1[[#This Row],[VisaID]],'DimVisaApplications 2'!A:G,7,0)</f>
        <v>683</v>
      </c>
      <c r="N790" s="14" t="str">
        <f>VLOOKUP(Table1[[#This Row],[HotelID]],DimHotels!A:B,2,0)</f>
        <v>Four Seasons</v>
      </c>
      <c r="O790" t="str">
        <f>VLOOKUP(Table1[[#This Row],[HotelID]],DimHotels!A:C,3,0)</f>
        <v>Cairo</v>
      </c>
      <c r="P790" s="14">
        <f>VLOOKUP(Table1[[#This Row],[HotelID]],DimHotels!A:E,5,0)</f>
        <v>469</v>
      </c>
      <c r="Q790" s="14">
        <f>VLOOKUP(Table1[[#This Row],[TicketID]],DimTickets!A:G,7,0)</f>
        <v>4413</v>
      </c>
      <c r="R790" s="14">
        <f>Table1[[#This Row],[Visa Fees]]+Table1[[#This Row],[Night Rate]]+Table1[[#This Row],[Ticket cost]]</f>
        <v>5565</v>
      </c>
    </row>
    <row r="791" spans="1:18" x14ac:dyDescent="0.3">
      <c r="A791" t="s">
        <v>22026</v>
      </c>
      <c r="B791" t="s">
        <v>276</v>
      </c>
      <c r="C791" t="s">
        <v>12578</v>
      </c>
      <c r="D791" t="s">
        <v>17593</v>
      </c>
      <c r="E791" t="s">
        <v>20101</v>
      </c>
      <c r="F791" s="1">
        <v>45683</v>
      </c>
      <c r="G791" t="str">
        <f>VLOOKUP(Table1[[#This Row],[CustomerID]],DimCustomers!A:B,2,0)</f>
        <v>Kevin Johnson</v>
      </c>
      <c r="H791" t="str">
        <f>VLOOKUP(Table1[[#This Row],[CustomerID]],DimCustomers!A:C,3,0)</f>
        <v>Female</v>
      </c>
      <c r="I791" t="str">
        <f>VLOOKUP(Table1[[#This Row],[CustomerID]],DimCustomers!A:D,4,0)</f>
        <v>Malaysia</v>
      </c>
      <c r="J791" t="str">
        <f>VLOOKUP(Table1[[#This Row],[VisaID]],'DimVisaApplications 2'!A:C,3,0)</f>
        <v>Rejected</v>
      </c>
      <c r="K791" t="str">
        <f>VLOOKUP(Table1[[#This Row],[VisaID]],'DimVisaApplications 2'!A:D,4,0)</f>
        <v>USA</v>
      </c>
      <c r="L791" s="12">
        <f>VLOOKUP(Table1[[#This Row],[VisaID]],'DimVisaApplications 2'!A:E,5,0)</f>
        <v>45693</v>
      </c>
      <c r="M791" s="14">
        <f>VLOOKUP(Table1[[#This Row],[VisaID]],'DimVisaApplications 2'!A:G,7,0)</f>
        <v>693</v>
      </c>
      <c r="N791" s="14" t="str">
        <f>VLOOKUP(Table1[[#This Row],[HotelID]],DimHotels!A:B,2,0)</f>
        <v>Sheraton</v>
      </c>
      <c r="O791" t="str">
        <f>VLOOKUP(Table1[[#This Row],[HotelID]],DimHotels!A:C,3,0)</f>
        <v>Cairo</v>
      </c>
      <c r="P791" s="14">
        <f>VLOOKUP(Table1[[#This Row],[HotelID]],DimHotels!A:E,5,0)</f>
        <v>699</v>
      </c>
      <c r="Q791" s="14">
        <f>VLOOKUP(Table1[[#This Row],[TicketID]],DimTickets!A:G,7,0)</f>
        <v>3701</v>
      </c>
      <c r="R791" s="14">
        <f>Table1[[#This Row],[Visa Fees]]+Table1[[#This Row],[Night Rate]]+Table1[[#This Row],[Ticket cost]]</f>
        <v>5093</v>
      </c>
    </row>
    <row r="792" spans="1:18" x14ac:dyDescent="0.3">
      <c r="A792" t="s">
        <v>22027</v>
      </c>
      <c r="B792" t="s">
        <v>1014</v>
      </c>
      <c r="C792" t="s">
        <v>14935</v>
      </c>
      <c r="D792" t="s">
        <v>17091</v>
      </c>
      <c r="E792" t="s">
        <v>19175</v>
      </c>
      <c r="F792" s="1">
        <v>45777</v>
      </c>
      <c r="G792" t="str">
        <f>VLOOKUP(Table1[[#This Row],[CustomerID]],DimCustomers!A:B,2,0)</f>
        <v>Jill Stewart</v>
      </c>
      <c r="H792" t="str">
        <f>VLOOKUP(Table1[[#This Row],[CustomerID]],DimCustomers!A:C,3,0)</f>
        <v>Female</v>
      </c>
      <c r="I792" t="str">
        <f>VLOOKUP(Table1[[#This Row],[CustomerID]],DimCustomers!A:D,4,0)</f>
        <v>Gabon</v>
      </c>
      <c r="J792" t="str">
        <f>VLOOKUP(Table1[[#This Row],[VisaID]],'DimVisaApplications 2'!A:C,3,0)</f>
        <v>Rejected</v>
      </c>
      <c r="K792" t="str">
        <f>VLOOKUP(Table1[[#This Row],[VisaID]],'DimVisaApplications 2'!A:D,4,0)</f>
        <v>UAE</v>
      </c>
      <c r="L792" s="12">
        <f>VLOOKUP(Table1[[#This Row],[VisaID]],'DimVisaApplications 2'!A:E,5,0)</f>
        <v>45791</v>
      </c>
      <c r="M792" s="14">
        <f>VLOOKUP(Table1[[#This Row],[VisaID]],'DimVisaApplications 2'!A:G,7,0)</f>
        <v>1468</v>
      </c>
      <c r="N792" s="14" t="str">
        <f>VLOOKUP(Table1[[#This Row],[HotelID]],DimHotels!A:B,2,0)</f>
        <v>Radisson</v>
      </c>
      <c r="O792" t="str">
        <f>VLOOKUP(Table1[[#This Row],[HotelID]],DimHotels!A:C,3,0)</f>
        <v>London</v>
      </c>
      <c r="P792" s="14">
        <f>VLOOKUP(Table1[[#This Row],[HotelID]],DimHotels!A:E,5,0)</f>
        <v>307</v>
      </c>
      <c r="Q792" s="14">
        <f>VLOOKUP(Table1[[#This Row],[TicketID]],DimTickets!A:G,7,0)</f>
        <v>1769</v>
      </c>
      <c r="R792" s="14">
        <f>Table1[[#This Row],[Visa Fees]]+Table1[[#This Row],[Night Rate]]+Table1[[#This Row],[Ticket cost]]</f>
        <v>3544</v>
      </c>
    </row>
    <row r="793" spans="1:18" x14ac:dyDescent="0.3">
      <c r="A793" t="s">
        <v>22028</v>
      </c>
      <c r="B793" t="s">
        <v>441</v>
      </c>
      <c r="C793" t="s">
        <v>13053</v>
      </c>
      <c r="D793" t="s">
        <v>16076</v>
      </c>
      <c r="E793" t="s">
        <v>21109</v>
      </c>
      <c r="F793" s="1">
        <v>45717</v>
      </c>
      <c r="G793" t="str">
        <f>VLOOKUP(Table1[[#This Row],[CustomerID]],DimCustomers!A:B,2,0)</f>
        <v>Mark Carter</v>
      </c>
      <c r="H793" t="str">
        <f>VLOOKUP(Table1[[#This Row],[CustomerID]],DimCustomers!A:C,3,0)</f>
        <v>Male</v>
      </c>
      <c r="I793" t="str">
        <f>VLOOKUP(Table1[[#This Row],[CustomerID]],DimCustomers!A:D,4,0)</f>
        <v>Andorra</v>
      </c>
      <c r="J793" t="str">
        <f>VLOOKUP(Table1[[#This Row],[VisaID]],'DimVisaApplications 2'!A:C,3,0)</f>
        <v>Rejected</v>
      </c>
      <c r="K793" t="str">
        <f>VLOOKUP(Table1[[#This Row],[VisaID]],'DimVisaApplications 2'!A:D,4,0)</f>
        <v>Germany</v>
      </c>
      <c r="L793" s="12">
        <f>VLOOKUP(Table1[[#This Row],[VisaID]],'DimVisaApplications 2'!A:E,5,0)</f>
        <v>45649</v>
      </c>
      <c r="M793" s="14">
        <f>VLOOKUP(Table1[[#This Row],[VisaID]],'DimVisaApplications 2'!A:G,7,0)</f>
        <v>1906</v>
      </c>
      <c r="N793" s="14" t="str">
        <f>VLOOKUP(Table1[[#This Row],[HotelID]],DimHotels!A:B,2,0)</f>
        <v>Sheraton</v>
      </c>
      <c r="O793" t="str">
        <f>VLOOKUP(Table1[[#This Row],[HotelID]],DimHotels!A:C,3,0)</f>
        <v>London</v>
      </c>
      <c r="P793" s="14">
        <f>VLOOKUP(Table1[[#This Row],[HotelID]],DimHotels!A:E,5,0)</f>
        <v>696</v>
      </c>
      <c r="Q793" s="14">
        <f>VLOOKUP(Table1[[#This Row],[TicketID]],DimTickets!A:G,7,0)</f>
        <v>2092</v>
      </c>
      <c r="R793" s="14">
        <f>Table1[[#This Row],[Visa Fees]]+Table1[[#This Row],[Night Rate]]+Table1[[#This Row],[Ticket cost]]</f>
        <v>4694</v>
      </c>
    </row>
    <row r="794" spans="1:18" x14ac:dyDescent="0.3">
      <c r="A794" t="s">
        <v>22029</v>
      </c>
      <c r="B794" t="s">
        <v>799</v>
      </c>
      <c r="C794" t="s">
        <v>13454</v>
      </c>
      <c r="D794" t="s">
        <v>16817</v>
      </c>
      <c r="E794" t="s">
        <v>18631</v>
      </c>
      <c r="F794" s="1">
        <v>45697</v>
      </c>
      <c r="G794" t="str">
        <f>VLOOKUP(Table1[[#This Row],[CustomerID]],DimCustomers!A:B,2,0)</f>
        <v>Nathan Beck</v>
      </c>
      <c r="H794" t="str">
        <f>VLOOKUP(Table1[[#This Row],[CustomerID]],DimCustomers!A:C,3,0)</f>
        <v>Female</v>
      </c>
      <c r="I794" t="str">
        <f>VLOOKUP(Table1[[#This Row],[CustomerID]],DimCustomers!A:D,4,0)</f>
        <v>Eritrea</v>
      </c>
      <c r="J794" t="str">
        <f>VLOOKUP(Table1[[#This Row],[VisaID]],'DimVisaApplications 2'!A:C,3,0)</f>
        <v>Rejected</v>
      </c>
      <c r="K794" t="str">
        <f>VLOOKUP(Table1[[#This Row],[VisaID]],'DimVisaApplications 2'!A:D,4,0)</f>
        <v>USA</v>
      </c>
      <c r="L794" s="12">
        <f>VLOOKUP(Table1[[#This Row],[VisaID]],'DimVisaApplications 2'!A:E,5,0)</f>
        <v>45856</v>
      </c>
      <c r="M794" s="14">
        <f>VLOOKUP(Table1[[#This Row],[VisaID]],'DimVisaApplications 2'!A:G,7,0)</f>
        <v>1754</v>
      </c>
      <c r="N794" s="14" t="str">
        <f>VLOOKUP(Table1[[#This Row],[HotelID]],DimHotels!A:B,2,0)</f>
        <v>Marriott</v>
      </c>
      <c r="O794" t="str">
        <f>VLOOKUP(Table1[[#This Row],[HotelID]],DimHotels!A:C,3,0)</f>
        <v>London</v>
      </c>
      <c r="P794" s="14">
        <f>VLOOKUP(Table1[[#This Row],[HotelID]],DimHotels!A:E,5,0)</f>
        <v>570</v>
      </c>
      <c r="Q794" s="14">
        <f>VLOOKUP(Table1[[#This Row],[TicketID]],DimTickets!A:G,7,0)</f>
        <v>1133</v>
      </c>
      <c r="R794" s="14">
        <f>Table1[[#This Row],[Visa Fees]]+Table1[[#This Row],[Night Rate]]+Table1[[#This Row],[Ticket cost]]</f>
        <v>3457</v>
      </c>
    </row>
    <row r="795" spans="1:18" x14ac:dyDescent="0.3">
      <c r="A795" t="s">
        <v>22030</v>
      </c>
      <c r="B795" t="s">
        <v>306</v>
      </c>
      <c r="C795" t="s">
        <v>13820</v>
      </c>
      <c r="D795" t="s">
        <v>17315</v>
      </c>
      <c r="E795" t="s">
        <v>18729</v>
      </c>
      <c r="F795" s="1">
        <v>45819</v>
      </c>
      <c r="G795" t="str">
        <f>VLOOKUP(Table1[[#This Row],[CustomerID]],DimCustomers!A:B,2,0)</f>
        <v>Ryan Hoover</v>
      </c>
      <c r="H795" t="str">
        <f>VLOOKUP(Table1[[#This Row],[CustomerID]],DimCustomers!A:C,3,0)</f>
        <v>Male</v>
      </c>
      <c r="I795" t="str">
        <f>VLOOKUP(Table1[[#This Row],[CustomerID]],DimCustomers!A:D,4,0)</f>
        <v>Cote d'Ivoire</v>
      </c>
      <c r="J795" t="str">
        <f>VLOOKUP(Table1[[#This Row],[VisaID]],'DimVisaApplications 2'!A:C,3,0)</f>
        <v>Pending</v>
      </c>
      <c r="K795" t="str">
        <f>VLOOKUP(Table1[[#This Row],[VisaID]],'DimVisaApplications 2'!A:D,4,0)</f>
        <v>USA</v>
      </c>
      <c r="L795" s="12">
        <f>VLOOKUP(Table1[[#This Row],[VisaID]],'DimVisaApplications 2'!A:E,5,0)</f>
        <v>45736</v>
      </c>
      <c r="M795" s="14">
        <f>VLOOKUP(Table1[[#This Row],[VisaID]],'DimVisaApplications 2'!A:G,7,0)</f>
        <v>1870</v>
      </c>
      <c r="N795" s="14" t="str">
        <f>VLOOKUP(Table1[[#This Row],[HotelID]],DimHotels!A:B,2,0)</f>
        <v>Hilton</v>
      </c>
      <c r="O795" t="str">
        <f>VLOOKUP(Table1[[#This Row],[HotelID]],DimHotels!A:C,3,0)</f>
        <v>Dubai</v>
      </c>
      <c r="P795" s="14">
        <f>VLOOKUP(Table1[[#This Row],[HotelID]],DimHotels!A:E,5,0)</f>
        <v>120</v>
      </c>
      <c r="Q795" s="14">
        <f>VLOOKUP(Table1[[#This Row],[TicketID]],DimTickets!A:G,7,0)</f>
        <v>1211</v>
      </c>
      <c r="R795" s="14">
        <f>Table1[[#This Row],[Visa Fees]]+Table1[[#This Row],[Night Rate]]+Table1[[#This Row],[Ticket cost]]</f>
        <v>3201</v>
      </c>
    </row>
    <row r="796" spans="1:18" x14ac:dyDescent="0.3">
      <c r="A796" t="s">
        <v>22031</v>
      </c>
      <c r="B796" t="s">
        <v>1881</v>
      </c>
      <c r="C796" t="s">
        <v>13117</v>
      </c>
      <c r="D796" t="s">
        <v>15581</v>
      </c>
      <c r="E796" t="s">
        <v>19897</v>
      </c>
      <c r="F796" s="1">
        <v>45703</v>
      </c>
      <c r="G796" t="str">
        <f>VLOOKUP(Table1[[#This Row],[CustomerID]],DimCustomers!A:B,2,0)</f>
        <v>Tiffany Estrada</v>
      </c>
      <c r="H796" t="str">
        <f>VLOOKUP(Table1[[#This Row],[CustomerID]],DimCustomers!A:C,3,0)</f>
        <v>Male</v>
      </c>
      <c r="I796" t="str">
        <f>VLOOKUP(Table1[[#This Row],[CustomerID]],DimCustomers!A:D,4,0)</f>
        <v>New Caledonia</v>
      </c>
      <c r="J796" t="str">
        <f>VLOOKUP(Table1[[#This Row],[VisaID]],'DimVisaApplications 2'!A:C,3,0)</f>
        <v>Approved</v>
      </c>
      <c r="K796" t="str">
        <f>VLOOKUP(Table1[[#This Row],[VisaID]],'DimVisaApplications 2'!A:D,4,0)</f>
        <v>Germany</v>
      </c>
      <c r="L796" s="12">
        <f>VLOOKUP(Table1[[#This Row],[VisaID]],'DimVisaApplications 2'!A:E,5,0)</f>
        <v>45657</v>
      </c>
      <c r="M796" s="14">
        <f>VLOOKUP(Table1[[#This Row],[VisaID]],'DimVisaApplications 2'!A:G,7,0)</f>
        <v>1492</v>
      </c>
      <c r="N796" s="14" t="str">
        <f>VLOOKUP(Table1[[#This Row],[HotelID]],DimHotels!A:B,2,0)</f>
        <v>Sheraton</v>
      </c>
      <c r="O796" t="str">
        <f>VLOOKUP(Table1[[#This Row],[HotelID]],DimHotels!A:C,3,0)</f>
        <v>Paris</v>
      </c>
      <c r="P796" s="14">
        <f>VLOOKUP(Table1[[#This Row],[HotelID]],DimHotels!A:E,5,0)</f>
        <v>759</v>
      </c>
      <c r="Q796" s="14">
        <f>VLOOKUP(Table1[[#This Row],[TicketID]],DimTickets!A:G,7,0)</f>
        <v>2554</v>
      </c>
      <c r="R796" s="14">
        <f>Table1[[#This Row],[Visa Fees]]+Table1[[#This Row],[Night Rate]]+Table1[[#This Row],[Ticket cost]]</f>
        <v>4805</v>
      </c>
    </row>
    <row r="797" spans="1:18" x14ac:dyDescent="0.3">
      <c r="A797" t="s">
        <v>22032</v>
      </c>
      <c r="B797" t="s">
        <v>2578</v>
      </c>
      <c r="C797" t="s">
        <v>12624</v>
      </c>
      <c r="D797" t="s">
        <v>18027</v>
      </c>
      <c r="E797" t="s">
        <v>18981</v>
      </c>
      <c r="F797" s="1">
        <v>45796</v>
      </c>
      <c r="G797" t="str">
        <f>VLOOKUP(Table1[[#This Row],[CustomerID]],DimCustomers!A:B,2,0)</f>
        <v>Jeffrey Lawrence</v>
      </c>
      <c r="H797" t="str">
        <f>VLOOKUP(Table1[[#This Row],[CustomerID]],DimCustomers!A:C,3,0)</f>
        <v>Female</v>
      </c>
      <c r="I797" t="str">
        <f>VLOOKUP(Table1[[#This Row],[CustomerID]],DimCustomers!A:D,4,0)</f>
        <v>Turkmenistan</v>
      </c>
      <c r="J797" t="str">
        <f>VLOOKUP(Table1[[#This Row],[VisaID]],'DimVisaApplications 2'!A:C,3,0)</f>
        <v>Approved</v>
      </c>
      <c r="K797" t="str">
        <f>VLOOKUP(Table1[[#This Row],[VisaID]],'DimVisaApplications 2'!A:D,4,0)</f>
        <v>UAE</v>
      </c>
      <c r="L797" s="12">
        <f>VLOOKUP(Table1[[#This Row],[VisaID]],'DimVisaApplications 2'!A:E,5,0)</f>
        <v>45749</v>
      </c>
      <c r="M797" s="14">
        <f>VLOOKUP(Table1[[#This Row],[VisaID]],'DimVisaApplications 2'!A:G,7,0)</f>
        <v>1258</v>
      </c>
      <c r="N797" s="14" t="str">
        <f>VLOOKUP(Table1[[#This Row],[HotelID]],DimHotels!A:B,2,0)</f>
        <v>Four Seasons</v>
      </c>
      <c r="O797" t="str">
        <f>VLOOKUP(Table1[[#This Row],[HotelID]],DimHotels!A:C,3,0)</f>
        <v>New York</v>
      </c>
      <c r="P797" s="14">
        <f>VLOOKUP(Table1[[#This Row],[HotelID]],DimHotels!A:E,5,0)</f>
        <v>327</v>
      </c>
      <c r="Q797" s="14">
        <f>VLOOKUP(Table1[[#This Row],[TicketID]],DimTickets!A:G,7,0)</f>
        <v>1519</v>
      </c>
      <c r="R797" s="14">
        <f>Table1[[#This Row],[Visa Fees]]+Table1[[#This Row],[Night Rate]]+Table1[[#This Row],[Ticket cost]]</f>
        <v>3104</v>
      </c>
    </row>
    <row r="798" spans="1:18" x14ac:dyDescent="0.3">
      <c r="A798" t="s">
        <v>22033</v>
      </c>
      <c r="B798" t="s">
        <v>1131</v>
      </c>
      <c r="C798" t="s">
        <v>13901</v>
      </c>
      <c r="D798" t="s">
        <v>15270</v>
      </c>
      <c r="E798" t="s">
        <v>20390</v>
      </c>
      <c r="F798" s="1">
        <v>45720</v>
      </c>
      <c r="G798" t="str">
        <f>VLOOKUP(Table1[[#This Row],[CustomerID]],DimCustomers!A:B,2,0)</f>
        <v>Anita Watson DDS</v>
      </c>
      <c r="H798" t="str">
        <f>VLOOKUP(Table1[[#This Row],[CustomerID]],DimCustomers!A:C,3,0)</f>
        <v>Female</v>
      </c>
      <c r="I798" t="str">
        <f>VLOOKUP(Table1[[#This Row],[CustomerID]],DimCustomers!A:D,4,0)</f>
        <v>Holy See (Vatican City State)</v>
      </c>
      <c r="J798" t="str">
        <f>VLOOKUP(Table1[[#This Row],[VisaID]],'DimVisaApplications 2'!A:C,3,0)</f>
        <v>Pending</v>
      </c>
      <c r="K798" t="str">
        <f>VLOOKUP(Table1[[#This Row],[VisaID]],'DimVisaApplications 2'!A:D,4,0)</f>
        <v>France</v>
      </c>
      <c r="L798" s="12">
        <f>VLOOKUP(Table1[[#This Row],[VisaID]],'DimVisaApplications 2'!A:E,5,0)</f>
        <v>45592</v>
      </c>
      <c r="M798" s="14">
        <f>VLOOKUP(Table1[[#This Row],[VisaID]],'DimVisaApplications 2'!A:G,7,0)</f>
        <v>1971</v>
      </c>
      <c r="N798" s="14" t="str">
        <f>VLOOKUP(Table1[[#This Row],[HotelID]],DimHotels!A:B,2,0)</f>
        <v>Four Seasons</v>
      </c>
      <c r="O798" t="str">
        <f>VLOOKUP(Table1[[#This Row],[HotelID]],DimHotels!A:C,3,0)</f>
        <v>New York</v>
      </c>
      <c r="P798" s="14">
        <f>VLOOKUP(Table1[[#This Row],[HotelID]],DimHotels!A:E,5,0)</f>
        <v>705</v>
      </c>
      <c r="Q798" s="14">
        <f>VLOOKUP(Table1[[#This Row],[TicketID]],DimTickets!A:G,7,0)</f>
        <v>3158</v>
      </c>
      <c r="R798" s="14">
        <f>Table1[[#This Row],[Visa Fees]]+Table1[[#This Row],[Night Rate]]+Table1[[#This Row],[Ticket cost]]</f>
        <v>5834</v>
      </c>
    </row>
    <row r="799" spans="1:18" x14ac:dyDescent="0.3">
      <c r="A799" t="s">
        <v>22034</v>
      </c>
      <c r="B799" t="s">
        <v>1272</v>
      </c>
      <c r="C799" t="s">
        <v>14050</v>
      </c>
      <c r="D799" t="s">
        <v>15699</v>
      </c>
      <c r="E799" t="s">
        <v>18572</v>
      </c>
      <c r="F799" s="1">
        <v>45822</v>
      </c>
      <c r="G799" t="str">
        <f>VLOOKUP(Table1[[#This Row],[CustomerID]],DimCustomers!A:B,2,0)</f>
        <v>Michael Rojas</v>
      </c>
      <c r="H799" t="str">
        <f>VLOOKUP(Table1[[#This Row],[CustomerID]],DimCustomers!A:C,3,0)</f>
        <v>Female</v>
      </c>
      <c r="I799" t="str">
        <f>VLOOKUP(Table1[[#This Row],[CustomerID]],DimCustomers!A:D,4,0)</f>
        <v>Kenya</v>
      </c>
      <c r="J799" t="str">
        <f>VLOOKUP(Table1[[#This Row],[VisaID]],'DimVisaApplications 2'!A:C,3,0)</f>
        <v>Pending</v>
      </c>
      <c r="K799" t="str">
        <f>VLOOKUP(Table1[[#This Row],[VisaID]],'DimVisaApplications 2'!A:D,4,0)</f>
        <v>France</v>
      </c>
      <c r="L799" s="12">
        <f>VLOOKUP(Table1[[#This Row],[VisaID]],'DimVisaApplications 2'!A:E,5,0)</f>
        <v>45700</v>
      </c>
      <c r="M799" s="14">
        <f>VLOOKUP(Table1[[#This Row],[VisaID]],'DimVisaApplications 2'!A:G,7,0)</f>
        <v>691</v>
      </c>
      <c r="N799" s="14" t="str">
        <f>VLOOKUP(Table1[[#This Row],[HotelID]],DimHotels!A:B,2,0)</f>
        <v>Radisson</v>
      </c>
      <c r="O799" t="str">
        <f>VLOOKUP(Table1[[#This Row],[HotelID]],DimHotels!A:C,3,0)</f>
        <v>Paris</v>
      </c>
      <c r="P799" s="14">
        <f>VLOOKUP(Table1[[#This Row],[HotelID]],DimHotels!A:E,5,0)</f>
        <v>707</v>
      </c>
      <c r="Q799" s="14">
        <f>VLOOKUP(Table1[[#This Row],[TicketID]],DimTickets!A:G,7,0)</f>
        <v>3937</v>
      </c>
      <c r="R799" s="14">
        <f>Table1[[#This Row],[Visa Fees]]+Table1[[#This Row],[Night Rate]]+Table1[[#This Row],[Ticket cost]]</f>
        <v>5335</v>
      </c>
    </row>
    <row r="800" spans="1:18" x14ac:dyDescent="0.3">
      <c r="A800" t="s">
        <v>22035</v>
      </c>
      <c r="B800" t="s">
        <v>1821</v>
      </c>
      <c r="C800" t="s">
        <v>13114</v>
      </c>
      <c r="D800" t="s">
        <v>16631</v>
      </c>
      <c r="E800" t="s">
        <v>19299</v>
      </c>
      <c r="F800" s="1">
        <v>45707</v>
      </c>
      <c r="G800" t="str">
        <f>VLOOKUP(Table1[[#This Row],[CustomerID]],DimCustomers!A:B,2,0)</f>
        <v>Jennifer Harper</v>
      </c>
      <c r="H800" t="str">
        <f>VLOOKUP(Table1[[#This Row],[CustomerID]],DimCustomers!A:C,3,0)</f>
        <v>Male</v>
      </c>
      <c r="I800" t="str">
        <f>VLOOKUP(Table1[[#This Row],[CustomerID]],DimCustomers!A:D,4,0)</f>
        <v>Isle of Man</v>
      </c>
      <c r="J800" t="str">
        <f>VLOOKUP(Table1[[#This Row],[VisaID]],'DimVisaApplications 2'!A:C,3,0)</f>
        <v>Rejected</v>
      </c>
      <c r="K800" t="str">
        <f>VLOOKUP(Table1[[#This Row],[VisaID]],'DimVisaApplications 2'!A:D,4,0)</f>
        <v>UK</v>
      </c>
      <c r="L800" s="12">
        <f>VLOOKUP(Table1[[#This Row],[VisaID]],'DimVisaApplications 2'!A:E,5,0)</f>
        <v>45728</v>
      </c>
      <c r="M800" s="14">
        <f>VLOOKUP(Table1[[#This Row],[VisaID]],'DimVisaApplications 2'!A:G,7,0)</f>
        <v>1110</v>
      </c>
      <c r="N800" s="14" t="str">
        <f>VLOOKUP(Table1[[#This Row],[HotelID]],DimHotels!A:B,2,0)</f>
        <v>Marriott</v>
      </c>
      <c r="O800" t="str">
        <f>VLOOKUP(Table1[[#This Row],[HotelID]],DimHotels!A:C,3,0)</f>
        <v>London</v>
      </c>
      <c r="P800" s="14">
        <f>VLOOKUP(Table1[[#This Row],[HotelID]],DimHotels!A:E,5,0)</f>
        <v>339</v>
      </c>
      <c r="Q800" s="14">
        <f>VLOOKUP(Table1[[#This Row],[TicketID]],DimTickets!A:G,7,0)</f>
        <v>2887</v>
      </c>
      <c r="R800" s="14">
        <f>Table1[[#This Row],[Visa Fees]]+Table1[[#This Row],[Night Rate]]+Table1[[#This Row],[Ticket cost]]</f>
        <v>4336</v>
      </c>
    </row>
    <row r="801" spans="1:18" x14ac:dyDescent="0.3">
      <c r="A801" t="s">
        <v>22036</v>
      </c>
      <c r="B801" t="s">
        <v>708</v>
      </c>
      <c r="C801" t="s">
        <v>12791</v>
      </c>
      <c r="D801" t="s">
        <v>15318</v>
      </c>
      <c r="E801" t="s">
        <v>19073</v>
      </c>
      <c r="F801" s="1">
        <v>45758</v>
      </c>
      <c r="G801" t="str">
        <f>VLOOKUP(Table1[[#This Row],[CustomerID]],DimCustomers!A:B,2,0)</f>
        <v>Keith Beck</v>
      </c>
      <c r="H801" t="str">
        <f>VLOOKUP(Table1[[#This Row],[CustomerID]],DimCustomers!A:C,3,0)</f>
        <v>Female</v>
      </c>
      <c r="I801" t="str">
        <f>VLOOKUP(Table1[[#This Row],[CustomerID]],DimCustomers!A:D,4,0)</f>
        <v>Central African Republic</v>
      </c>
      <c r="J801" t="str">
        <f>VLOOKUP(Table1[[#This Row],[VisaID]],'DimVisaApplications 2'!A:C,3,0)</f>
        <v>Pending</v>
      </c>
      <c r="K801" t="str">
        <f>VLOOKUP(Table1[[#This Row],[VisaID]],'DimVisaApplications 2'!A:D,4,0)</f>
        <v>UK</v>
      </c>
      <c r="L801" s="12">
        <f>VLOOKUP(Table1[[#This Row],[VisaID]],'DimVisaApplications 2'!A:E,5,0)</f>
        <v>45715</v>
      </c>
      <c r="M801" s="14">
        <f>VLOOKUP(Table1[[#This Row],[VisaID]],'DimVisaApplications 2'!A:G,7,0)</f>
        <v>1540</v>
      </c>
      <c r="N801" s="14" t="str">
        <f>VLOOKUP(Table1[[#This Row],[HotelID]],DimHotels!A:B,2,0)</f>
        <v>Hilton</v>
      </c>
      <c r="O801" t="str">
        <f>VLOOKUP(Table1[[#This Row],[HotelID]],DimHotels!A:C,3,0)</f>
        <v>New York</v>
      </c>
      <c r="P801" s="14">
        <f>VLOOKUP(Table1[[#This Row],[HotelID]],DimHotels!A:E,5,0)</f>
        <v>783</v>
      </c>
      <c r="Q801" s="14">
        <f>VLOOKUP(Table1[[#This Row],[TicketID]],DimTickets!A:G,7,0)</f>
        <v>2570</v>
      </c>
      <c r="R801" s="14">
        <f>Table1[[#This Row],[Visa Fees]]+Table1[[#This Row],[Night Rate]]+Table1[[#This Row],[Ticket cost]]</f>
        <v>4893</v>
      </c>
    </row>
    <row r="802" spans="1:18" x14ac:dyDescent="0.3">
      <c r="A802" t="s">
        <v>22037</v>
      </c>
      <c r="B802" t="s">
        <v>1107</v>
      </c>
      <c r="C802" t="s">
        <v>13926</v>
      </c>
      <c r="D802" t="s">
        <v>17070</v>
      </c>
      <c r="E802" t="s">
        <v>20723</v>
      </c>
      <c r="F802" s="1">
        <v>45722</v>
      </c>
      <c r="G802" t="str">
        <f>VLOOKUP(Table1[[#This Row],[CustomerID]],DimCustomers!A:B,2,0)</f>
        <v>John Strong</v>
      </c>
      <c r="H802" t="str">
        <f>VLOOKUP(Table1[[#This Row],[CustomerID]],DimCustomers!A:C,3,0)</f>
        <v>Male</v>
      </c>
      <c r="I802" t="str">
        <f>VLOOKUP(Table1[[#This Row],[CustomerID]],DimCustomers!A:D,4,0)</f>
        <v>Solomon Islands</v>
      </c>
      <c r="J802" t="str">
        <f>VLOOKUP(Table1[[#This Row],[VisaID]],'DimVisaApplications 2'!A:C,3,0)</f>
        <v>Approved</v>
      </c>
      <c r="K802" t="str">
        <f>VLOOKUP(Table1[[#This Row],[VisaID]],'DimVisaApplications 2'!A:D,4,0)</f>
        <v>UK</v>
      </c>
      <c r="L802" s="12">
        <f>VLOOKUP(Table1[[#This Row],[VisaID]],'DimVisaApplications 2'!A:E,5,0)</f>
        <v>45649</v>
      </c>
      <c r="M802" s="14">
        <f>VLOOKUP(Table1[[#This Row],[VisaID]],'DimVisaApplications 2'!A:G,7,0)</f>
        <v>594</v>
      </c>
      <c r="N802" s="14" t="str">
        <f>VLOOKUP(Table1[[#This Row],[HotelID]],DimHotels!A:B,2,0)</f>
        <v>Radisson</v>
      </c>
      <c r="O802" t="str">
        <f>VLOOKUP(Table1[[#This Row],[HotelID]],DimHotels!A:C,3,0)</f>
        <v>Cairo</v>
      </c>
      <c r="P802" s="14">
        <f>VLOOKUP(Table1[[#This Row],[HotelID]],DimHotels!A:E,5,0)</f>
        <v>308</v>
      </c>
      <c r="Q802" s="14">
        <f>VLOOKUP(Table1[[#This Row],[TicketID]],DimTickets!A:G,7,0)</f>
        <v>2335</v>
      </c>
      <c r="R802" s="14">
        <f>Table1[[#This Row],[Visa Fees]]+Table1[[#This Row],[Night Rate]]+Table1[[#This Row],[Ticket cost]]</f>
        <v>3237</v>
      </c>
    </row>
    <row r="803" spans="1:18" x14ac:dyDescent="0.3">
      <c r="A803" t="s">
        <v>22038</v>
      </c>
      <c r="B803" t="s">
        <v>2867</v>
      </c>
      <c r="C803" t="s">
        <v>14407</v>
      </c>
      <c r="D803" t="s">
        <v>15947</v>
      </c>
      <c r="E803" t="s">
        <v>20058</v>
      </c>
      <c r="F803" s="1">
        <v>45845</v>
      </c>
      <c r="G803" t="str">
        <f>VLOOKUP(Table1[[#This Row],[CustomerID]],DimCustomers!A:B,2,0)</f>
        <v>Nicole Underwood</v>
      </c>
      <c r="H803" t="str">
        <f>VLOOKUP(Table1[[#This Row],[CustomerID]],DimCustomers!A:C,3,0)</f>
        <v>Male</v>
      </c>
      <c r="I803" t="str">
        <f>VLOOKUP(Table1[[#This Row],[CustomerID]],DimCustomers!A:D,4,0)</f>
        <v>Czech Republic</v>
      </c>
      <c r="J803" t="str">
        <f>VLOOKUP(Table1[[#This Row],[VisaID]],'DimVisaApplications 2'!A:C,3,0)</f>
        <v>Approved</v>
      </c>
      <c r="K803" t="str">
        <f>VLOOKUP(Table1[[#This Row],[VisaID]],'DimVisaApplications 2'!A:D,4,0)</f>
        <v>France</v>
      </c>
      <c r="L803" s="12">
        <f>VLOOKUP(Table1[[#This Row],[VisaID]],'DimVisaApplications 2'!A:E,5,0)</f>
        <v>45683</v>
      </c>
      <c r="M803" s="14">
        <f>VLOOKUP(Table1[[#This Row],[VisaID]],'DimVisaApplications 2'!A:G,7,0)</f>
        <v>1435</v>
      </c>
      <c r="N803" s="14" t="str">
        <f>VLOOKUP(Table1[[#This Row],[HotelID]],DimHotels!A:B,2,0)</f>
        <v>Marriott</v>
      </c>
      <c r="O803" t="str">
        <f>VLOOKUP(Table1[[#This Row],[HotelID]],DimHotels!A:C,3,0)</f>
        <v>London</v>
      </c>
      <c r="P803" s="14">
        <f>VLOOKUP(Table1[[#This Row],[HotelID]],DimHotels!A:E,5,0)</f>
        <v>220</v>
      </c>
      <c r="Q803" s="14">
        <f>VLOOKUP(Table1[[#This Row],[TicketID]],DimTickets!A:G,7,0)</f>
        <v>1341</v>
      </c>
      <c r="R803" s="14">
        <f>Table1[[#This Row],[Visa Fees]]+Table1[[#This Row],[Night Rate]]+Table1[[#This Row],[Ticket cost]]</f>
        <v>2996</v>
      </c>
    </row>
    <row r="804" spans="1:18" x14ac:dyDescent="0.3">
      <c r="A804" t="s">
        <v>22039</v>
      </c>
      <c r="B804" t="s">
        <v>2327</v>
      </c>
      <c r="C804" t="s">
        <v>14633</v>
      </c>
      <c r="D804" t="s">
        <v>17421</v>
      </c>
      <c r="E804" t="s">
        <v>18707</v>
      </c>
      <c r="F804" s="1">
        <v>45700</v>
      </c>
      <c r="G804" t="str">
        <f>VLOOKUP(Table1[[#This Row],[CustomerID]],DimCustomers!A:B,2,0)</f>
        <v>Madison Lewis</v>
      </c>
      <c r="H804" t="str">
        <f>VLOOKUP(Table1[[#This Row],[CustomerID]],DimCustomers!A:C,3,0)</f>
        <v>Female</v>
      </c>
      <c r="I804" t="str">
        <f>VLOOKUP(Table1[[#This Row],[CustomerID]],DimCustomers!A:D,4,0)</f>
        <v>Seychelles</v>
      </c>
      <c r="J804" t="str">
        <f>VLOOKUP(Table1[[#This Row],[VisaID]],'DimVisaApplications 2'!A:C,3,0)</f>
        <v>Rejected</v>
      </c>
      <c r="K804" t="str">
        <f>VLOOKUP(Table1[[#This Row],[VisaID]],'DimVisaApplications 2'!A:D,4,0)</f>
        <v>Canada</v>
      </c>
      <c r="L804" s="12">
        <f>VLOOKUP(Table1[[#This Row],[VisaID]],'DimVisaApplications 2'!A:E,5,0)</f>
        <v>45513</v>
      </c>
      <c r="M804" s="14">
        <f>VLOOKUP(Table1[[#This Row],[VisaID]],'DimVisaApplications 2'!A:G,7,0)</f>
        <v>1123</v>
      </c>
      <c r="N804" s="14" t="str">
        <f>VLOOKUP(Table1[[#This Row],[HotelID]],DimHotels!A:B,2,0)</f>
        <v>Sheraton</v>
      </c>
      <c r="O804" t="str">
        <f>VLOOKUP(Table1[[#This Row],[HotelID]],DimHotels!A:C,3,0)</f>
        <v>London</v>
      </c>
      <c r="P804" s="14">
        <f>VLOOKUP(Table1[[#This Row],[HotelID]],DimHotels!A:E,5,0)</f>
        <v>254</v>
      </c>
      <c r="Q804" s="14">
        <f>VLOOKUP(Table1[[#This Row],[TicketID]],DimTickets!A:G,7,0)</f>
        <v>3525</v>
      </c>
      <c r="R804" s="14">
        <f>Table1[[#This Row],[Visa Fees]]+Table1[[#This Row],[Night Rate]]+Table1[[#This Row],[Ticket cost]]</f>
        <v>4902</v>
      </c>
    </row>
    <row r="805" spans="1:18" x14ac:dyDescent="0.3">
      <c r="A805" t="s">
        <v>22040</v>
      </c>
      <c r="B805" t="s">
        <v>582</v>
      </c>
      <c r="C805" t="s">
        <v>14324</v>
      </c>
      <c r="D805" t="s">
        <v>16239</v>
      </c>
      <c r="E805" t="s">
        <v>20890</v>
      </c>
      <c r="F805" s="1">
        <v>45829</v>
      </c>
      <c r="G805" t="str">
        <f>VLOOKUP(Table1[[#This Row],[CustomerID]],DimCustomers!A:B,2,0)</f>
        <v>Zachary Austin</v>
      </c>
      <c r="H805" t="str">
        <f>VLOOKUP(Table1[[#This Row],[CustomerID]],DimCustomers!A:C,3,0)</f>
        <v>Female</v>
      </c>
      <c r="I805" t="str">
        <f>VLOOKUP(Table1[[#This Row],[CustomerID]],DimCustomers!A:D,4,0)</f>
        <v>Italy</v>
      </c>
      <c r="J805" t="str">
        <f>VLOOKUP(Table1[[#This Row],[VisaID]],'DimVisaApplications 2'!A:C,3,0)</f>
        <v>Rejected</v>
      </c>
      <c r="K805" t="str">
        <f>VLOOKUP(Table1[[#This Row],[VisaID]],'DimVisaApplications 2'!A:D,4,0)</f>
        <v>USA</v>
      </c>
      <c r="L805" s="12">
        <f>VLOOKUP(Table1[[#This Row],[VisaID]],'DimVisaApplications 2'!A:E,5,0)</f>
        <v>45706</v>
      </c>
      <c r="M805" s="14">
        <f>VLOOKUP(Table1[[#This Row],[VisaID]],'DimVisaApplications 2'!A:G,7,0)</f>
        <v>1366</v>
      </c>
      <c r="N805" s="14" t="str">
        <f>VLOOKUP(Table1[[#This Row],[HotelID]],DimHotels!A:B,2,0)</f>
        <v>Sheraton</v>
      </c>
      <c r="O805" t="str">
        <f>VLOOKUP(Table1[[#This Row],[HotelID]],DimHotels!A:C,3,0)</f>
        <v>Dubai</v>
      </c>
      <c r="P805" s="14">
        <f>VLOOKUP(Table1[[#This Row],[HotelID]],DimHotels!A:E,5,0)</f>
        <v>437</v>
      </c>
      <c r="Q805" s="14">
        <f>VLOOKUP(Table1[[#This Row],[TicketID]],DimTickets!A:G,7,0)</f>
        <v>3759</v>
      </c>
      <c r="R805" s="14">
        <f>Table1[[#This Row],[Visa Fees]]+Table1[[#This Row],[Night Rate]]+Table1[[#This Row],[Ticket cost]]</f>
        <v>5562</v>
      </c>
    </row>
    <row r="806" spans="1:18" x14ac:dyDescent="0.3">
      <c r="A806" t="s">
        <v>22041</v>
      </c>
      <c r="B806" t="s">
        <v>340</v>
      </c>
      <c r="C806" t="s">
        <v>12488</v>
      </c>
      <c r="D806" t="s">
        <v>16009</v>
      </c>
      <c r="E806" t="s">
        <v>18654</v>
      </c>
      <c r="F806" s="1">
        <v>45774</v>
      </c>
      <c r="G806" t="str">
        <f>VLOOKUP(Table1[[#This Row],[CustomerID]],DimCustomers!A:B,2,0)</f>
        <v>Nicole Baker</v>
      </c>
      <c r="H806" t="str">
        <f>VLOOKUP(Table1[[#This Row],[CustomerID]],DimCustomers!A:C,3,0)</f>
        <v>Male</v>
      </c>
      <c r="I806" t="str">
        <f>VLOOKUP(Table1[[#This Row],[CustomerID]],DimCustomers!A:D,4,0)</f>
        <v>Maldives</v>
      </c>
      <c r="J806" t="str">
        <f>VLOOKUP(Table1[[#This Row],[VisaID]],'DimVisaApplications 2'!A:C,3,0)</f>
        <v>Approved</v>
      </c>
      <c r="K806" t="str">
        <f>VLOOKUP(Table1[[#This Row],[VisaID]],'DimVisaApplications 2'!A:D,4,0)</f>
        <v>Canada</v>
      </c>
      <c r="L806" s="12">
        <f>VLOOKUP(Table1[[#This Row],[VisaID]],'DimVisaApplications 2'!A:E,5,0)</f>
        <v>45511</v>
      </c>
      <c r="M806" s="14">
        <f>VLOOKUP(Table1[[#This Row],[VisaID]],'DimVisaApplications 2'!A:G,7,0)</f>
        <v>1032</v>
      </c>
      <c r="N806" s="14" t="str">
        <f>VLOOKUP(Table1[[#This Row],[HotelID]],DimHotels!A:B,2,0)</f>
        <v>Hilton</v>
      </c>
      <c r="O806" t="str">
        <f>VLOOKUP(Table1[[#This Row],[HotelID]],DimHotels!A:C,3,0)</f>
        <v>Paris</v>
      </c>
      <c r="P806" s="14">
        <f>VLOOKUP(Table1[[#This Row],[HotelID]],DimHotels!A:E,5,0)</f>
        <v>415</v>
      </c>
      <c r="Q806" s="14">
        <f>VLOOKUP(Table1[[#This Row],[TicketID]],DimTickets!A:G,7,0)</f>
        <v>2292</v>
      </c>
      <c r="R806" s="14">
        <f>Table1[[#This Row],[Visa Fees]]+Table1[[#This Row],[Night Rate]]+Table1[[#This Row],[Ticket cost]]</f>
        <v>3739</v>
      </c>
    </row>
    <row r="807" spans="1:18" x14ac:dyDescent="0.3">
      <c r="A807" t="s">
        <v>22042</v>
      </c>
      <c r="B807" t="s">
        <v>2134</v>
      </c>
      <c r="C807" t="s">
        <v>14262</v>
      </c>
      <c r="D807" t="s">
        <v>16860</v>
      </c>
      <c r="E807" t="s">
        <v>19434</v>
      </c>
      <c r="F807" s="1">
        <v>45679</v>
      </c>
      <c r="G807" t="str">
        <f>VLOOKUP(Table1[[#This Row],[CustomerID]],DimCustomers!A:B,2,0)</f>
        <v>Matthew Lang</v>
      </c>
      <c r="H807" t="str">
        <f>VLOOKUP(Table1[[#This Row],[CustomerID]],DimCustomers!A:C,3,0)</f>
        <v>Female</v>
      </c>
      <c r="I807" t="str">
        <f>VLOOKUP(Table1[[#This Row],[CustomerID]],DimCustomers!A:D,4,0)</f>
        <v>Korea</v>
      </c>
      <c r="J807" t="str">
        <f>VLOOKUP(Table1[[#This Row],[VisaID]],'DimVisaApplications 2'!A:C,3,0)</f>
        <v>Rejected</v>
      </c>
      <c r="K807" t="str">
        <f>VLOOKUP(Table1[[#This Row],[VisaID]],'DimVisaApplications 2'!A:D,4,0)</f>
        <v>UAE</v>
      </c>
      <c r="L807" s="12">
        <f>VLOOKUP(Table1[[#This Row],[VisaID]],'DimVisaApplications 2'!A:E,5,0)</f>
        <v>45627</v>
      </c>
      <c r="M807" s="14">
        <f>VLOOKUP(Table1[[#This Row],[VisaID]],'DimVisaApplications 2'!A:G,7,0)</f>
        <v>1795</v>
      </c>
      <c r="N807" s="14" t="str">
        <f>VLOOKUP(Table1[[#This Row],[HotelID]],DimHotels!A:B,2,0)</f>
        <v>Radisson</v>
      </c>
      <c r="O807" t="str">
        <f>VLOOKUP(Table1[[#This Row],[HotelID]],DimHotels!A:C,3,0)</f>
        <v>London</v>
      </c>
      <c r="P807" s="14">
        <f>VLOOKUP(Table1[[#This Row],[HotelID]],DimHotels!A:E,5,0)</f>
        <v>317</v>
      </c>
      <c r="Q807" s="14">
        <f>VLOOKUP(Table1[[#This Row],[TicketID]],DimTickets!A:G,7,0)</f>
        <v>2704</v>
      </c>
      <c r="R807" s="14">
        <f>Table1[[#This Row],[Visa Fees]]+Table1[[#This Row],[Night Rate]]+Table1[[#This Row],[Ticket cost]]</f>
        <v>4816</v>
      </c>
    </row>
    <row r="808" spans="1:18" x14ac:dyDescent="0.3">
      <c r="A808" t="s">
        <v>22043</v>
      </c>
      <c r="B808" t="s">
        <v>2722</v>
      </c>
      <c r="C808" t="s">
        <v>13784</v>
      </c>
      <c r="D808" t="s">
        <v>17953</v>
      </c>
      <c r="E808" t="s">
        <v>19548</v>
      </c>
      <c r="F808" s="1">
        <v>45695</v>
      </c>
      <c r="G808" t="str">
        <f>VLOOKUP(Table1[[#This Row],[CustomerID]],DimCustomers!A:B,2,0)</f>
        <v>Christian Harris</v>
      </c>
      <c r="H808" t="str">
        <f>VLOOKUP(Table1[[#This Row],[CustomerID]],DimCustomers!A:C,3,0)</f>
        <v>Male</v>
      </c>
      <c r="I808" t="str">
        <f>VLOOKUP(Table1[[#This Row],[CustomerID]],DimCustomers!A:D,4,0)</f>
        <v>Greece</v>
      </c>
      <c r="J808" t="str">
        <f>VLOOKUP(Table1[[#This Row],[VisaID]],'DimVisaApplications 2'!A:C,3,0)</f>
        <v>Approved</v>
      </c>
      <c r="K808" t="str">
        <f>VLOOKUP(Table1[[#This Row],[VisaID]],'DimVisaApplications 2'!A:D,4,0)</f>
        <v>UAE</v>
      </c>
      <c r="L808" s="12">
        <f>VLOOKUP(Table1[[#This Row],[VisaID]],'DimVisaApplications 2'!A:E,5,0)</f>
        <v>45631</v>
      </c>
      <c r="M808" s="14">
        <f>VLOOKUP(Table1[[#This Row],[VisaID]],'DimVisaApplications 2'!A:G,7,0)</f>
        <v>1992</v>
      </c>
      <c r="N808" s="14" t="str">
        <f>VLOOKUP(Table1[[#This Row],[HotelID]],DimHotels!A:B,2,0)</f>
        <v>Hilton</v>
      </c>
      <c r="O808" t="str">
        <f>VLOOKUP(Table1[[#This Row],[HotelID]],DimHotels!A:C,3,0)</f>
        <v>London</v>
      </c>
      <c r="P808" s="14">
        <f>VLOOKUP(Table1[[#This Row],[HotelID]],DimHotels!A:E,5,0)</f>
        <v>227</v>
      </c>
      <c r="Q808" s="14">
        <f>VLOOKUP(Table1[[#This Row],[TicketID]],DimTickets!A:G,7,0)</f>
        <v>1937</v>
      </c>
      <c r="R808" s="14">
        <f>Table1[[#This Row],[Visa Fees]]+Table1[[#This Row],[Night Rate]]+Table1[[#This Row],[Ticket cost]]</f>
        <v>4156</v>
      </c>
    </row>
    <row r="809" spans="1:18" x14ac:dyDescent="0.3">
      <c r="A809" t="s">
        <v>22044</v>
      </c>
      <c r="B809" t="s">
        <v>2299</v>
      </c>
      <c r="C809" t="s">
        <v>13577</v>
      </c>
      <c r="D809" t="s">
        <v>18071</v>
      </c>
      <c r="E809" t="s">
        <v>20263</v>
      </c>
      <c r="F809" s="1">
        <v>45802</v>
      </c>
      <c r="G809" t="str">
        <f>VLOOKUP(Table1[[#This Row],[CustomerID]],DimCustomers!A:B,2,0)</f>
        <v>Christine Castro</v>
      </c>
      <c r="H809" t="str">
        <f>VLOOKUP(Table1[[#This Row],[CustomerID]],DimCustomers!A:C,3,0)</f>
        <v>Female</v>
      </c>
      <c r="I809" t="str">
        <f>VLOOKUP(Table1[[#This Row],[CustomerID]],DimCustomers!A:D,4,0)</f>
        <v>Bahamas</v>
      </c>
      <c r="J809" t="str">
        <f>VLOOKUP(Table1[[#This Row],[VisaID]],'DimVisaApplications 2'!A:C,3,0)</f>
        <v>Rejected</v>
      </c>
      <c r="K809" t="str">
        <f>VLOOKUP(Table1[[#This Row],[VisaID]],'DimVisaApplications 2'!A:D,4,0)</f>
        <v>France</v>
      </c>
      <c r="L809" s="12">
        <f>VLOOKUP(Table1[[#This Row],[VisaID]],'DimVisaApplications 2'!A:E,5,0)</f>
        <v>45771</v>
      </c>
      <c r="M809" s="14">
        <f>VLOOKUP(Table1[[#This Row],[VisaID]],'DimVisaApplications 2'!A:G,7,0)</f>
        <v>1673</v>
      </c>
      <c r="N809" s="14" t="str">
        <f>VLOOKUP(Table1[[#This Row],[HotelID]],DimHotels!A:B,2,0)</f>
        <v>Marriott</v>
      </c>
      <c r="O809" t="str">
        <f>VLOOKUP(Table1[[#This Row],[HotelID]],DimHotels!A:C,3,0)</f>
        <v>Dubai</v>
      </c>
      <c r="P809" s="14">
        <f>VLOOKUP(Table1[[#This Row],[HotelID]],DimHotels!A:E,5,0)</f>
        <v>141</v>
      </c>
      <c r="Q809" s="14">
        <f>VLOOKUP(Table1[[#This Row],[TicketID]],DimTickets!A:G,7,0)</f>
        <v>3446</v>
      </c>
      <c r="R809" s="14">
        <f>Table1[[#This Row],[Visa Fees]]+Table1[[#This Row],[Night Rate]]+Table1[[#This Row],[Ticket cost]]</f>
        <v>5260</v>
      </c>
    </row>
    <row r="810" spans="1:18" x14ac:dyDescent="0.3">
      <c r="A810" t="s">
        <v>22045</v>
      </c>
      <c r="B810" t="s">
        <v>703</v>
      </c>
      <c r="C810" t="s">
        <v>13789</v>
      </c>
      <c r="D810" t="s">
        <v>15788</v>
      </c>
      <c r="E810" t="s">
        <v>19646</v>
      </c>
      <c r="F810" s="1">
        <v>45849</v>
      </c>
      <c r="G810" t="str">
        <f>VLOOKUP(Table1[[#This Row],[CustomerID]],DimCustomers!A:B,2,0)</f>
        <v>Mr. Bradley Stewart</v>
      </c>
      <c r="H810" t="str">
        <f>VLOOKUP(Table1[[#This Row],[CustomerID]],DimCustomers!A:C,3,0)</f>
        <v>Male</v>
      </c>
      <c r="I810" t="str">
        <f>VLOOKUP(Table1[[#This Row],[CustomerID]],DimCustomers!A:D,4,0)</f>
        <v>Cape Verde</v>
      </c>
      <c r="J810" t="str">
        <f>VLOOKUP(Table1[[#This Row],[VisaID]],'DimVisaApplications 2'!A:C,3,0)</f>
        <v>Approved</v>
      </c>
      <c r="K810" t="str">
        <f>VLOOKUP(Table1[[#This Row],[VisaID]],'DimVisaApplications 2'!A:D,4,0)</f>
        <v>Germany</v>
      </c>
      <c r="L810" s="12">
        <f>VLOOKUP(Table1[[#This Row],[VisaID]],'DimVisaApplications 2'!A:E,5,0)</f>
        <v>45698</v>
      </c>
      <c r="M810" s="14">
        <f>VLOOKUP(Table1[[#This Row],[VisaID]],'DimVisaApplications 2'!A:G,7,0)</f>
        <v>1009</v>
      </c>
      <c r="N810" s="14" t="str">
        <f>VLOOKUP(Table1[[#This Row],[HotelID]],DimHotels!A:B,2,0)</f>
        <v>Sheraton</v>
      </c>
      <c r="O810" t="str">
        <f>VLOOKUP(Table1[[#This Row],[HotelID]],DimHotels!A:C,3,0)</f>
        <v>New York</v>
      </c>
      <c r="P810" s="14">
        <f>VLOOKUP(Table1[[#This Row],[HotelID]],DimHotels!A:E,5,0)</f>
        <v>432</v>
      </c>
      <c r="Q810" s="14">
        <f>VLOOKUP(Table1[[#This Row],[TicketID]],DimTickets!A:G,7,0)</f>
        <v>2443</v>
      </c>
      <c r="R810" s="14">
        <f>Table1[[#This Row],[Visa Fees]]+Table1[[#This Row],[Night Rate]]+Table1[[#This Row],[Ticket cost]]</f>
        <v>3884</v>
      </c>
    </row>
    <row r="811" spans="1:18" x14ac:dyDescent="0.3">
      <c r="A811" t="s">
        <v>22046</v>
      </c>
      <c r="B811" t="s">
        <v>491</v>
      </c>
      <c r="C811" t="s">
        <v>12706</v>
      </c>
      <c r="D811" t="s">
        <v>18197</v>
      </c>
      <c r="E811" t="s">
        <v>18239</v>
      </c>
      <c r="F811" s="1">
        <v>45779</v>
      </c>
      <c r="G811" t="str">
        <f>VLOOKUP(Table1[[#This Row],[CustomerID]],DimCustomers!A:B,2,0)</f>
        <v>Kenneth Perez</v>
      </c>
      <c r="H811" t="str">
        <f>VLOOKUP(Table1[[#This Row],[CustomerID]],DimCustomers!A:C,3,0)</f>
        <v>Male</v>
      </c>
      <c r="I811" t="str">
        <f>VLOOKUP(Table1[[#This Row],[CustomerID]],DimCustomers!A:D,4,0)</f>
        <v>Jamaica</v>
      </c>
      <c r="J811" t="str">
        <f>VLOOKUP(Table1[[#This Row],[VisaID]],'DimVisaApplications 2'!A:C,3,0)</f>
        <v>Approved</v>
      </c>
      <c r="K811" t="str">
        <f>VLOOKUP(Table1[[#This Row],[VisaID]],'DimVisaApplications 2'!A:D,4,0)</f>
        <v>Canada</v>
      </c>
      <c r="L811" s="12">
        <f>VLOOKUP(Table1[[#This Row],[VisaID]],'DimVisaApplications 2'!A:E,5,0)</f>
        <v>45521</v>
      </c>
      <c r="M811" s="14">
        <f>VLOOKUP(Table1[[#This Row],[VisaID]],'DimVisaApplications 2'!A:G,7,0)</f>
        <v>1742</v>
      </c>
      <c r="N811" s="14" t="str">
        <f>VLOOKUP(Table1[[#This Row],[HotelID]],DimHotels!A:B,2,0)</f>
        <v>Marriott</v>
      </c>
      <c r="O811" t="str">
        <f>VLOOKUP(Table1[[#This Row],[HotelID]],DimHotels!A:C,3,0)</f>
        <v>Dubai</v>
      </c>
      <c r="P811" s="14">
        <f>VLOOKUP(Table1[[#This Row],[HotelID]],DimHotels!A:E,5,0)</f>
        <v>434</v>
      </c>
      <c r="Q811" s="14">
        <f>VLOOKUP(Table1[[#This Row],[TicketID]],DimTickets!A:G,7,0)</f>
        <v>4357</v>
      </c>
      <c r="R811" s="14">
        <f>Table1[[#This Row],[Visa Fees]]+Table1[[#This Row],[Night Rate]]+Table1[[#This Row],[Ticket cost]]</f>
        <v>6533</v>
      </c>
    </row>
    <row r="812" spans="1:18" x14ac:dyDescent="0.3">
      <c r="A812" t="s">
        <v>22047</v>
      </c>
      <c r="B812" t="s">
        <v>1692</v>
      </c>
      <c r="C812" t="s">
        <v>14179</v>
      </c>
      <c r="D812" t="s">
        <v>15612</v>
      </c>
      <c r="E812" t="s">
        <v>20298</v>
      </c>
      <c r="F812" s="1">
        <v>45815</v>
      </c>
      <c r="G812" t="str">
        <f>VLOOKUP(Table1[[#This Row],[CustomerID]],DimCustomers!A:B,2,0)</f>
        <v>Jill Bryant</v>
      </c>
      <c r="H812" t="str">
        <f>VLOOKUP(Table1[[#This Row],[CustomerID]],DimCustomers!A:C,3,0)</f>
        <v>Male</v>
      </c>
      <c r="I812" t="str">
        <f>VLOOKUP(Table1[[#This Row],[CustomerID]],DimCustomers!A:D,4,0)</f>
        <v>Oman</v>
      </c>
      <c r="J812" t="str">
        <f>VLOOKUP(Table1[[#This Row],[VisaID]],'DimVisaApplications 2'!A:C,3,0)</f>
        <v>Pending</v>
      </c>
      <c r="K812" t="str">
        <f>VLOOKUP(Table1[[#This Row],[VisaID]],'DimVisaApplications 2'!A:D,4,0)</f>
        <v>Germany</v>
      </c>
      <c r="L812" s="12">
        <f>VLOOKUP(Table1[[#This Row],[VisaID]],'DimVisaApplications 2'!A:E,5,0)</f>
        <v>45746</v>
      </c>
      <c r="M812" s="14">
        <f>VLOOKUP(Table1[[#This Row],[VisaID]],'DimVisaApplications 2'!A:G,7,0)</f>
        <v>1681</v>
      </c>
      <c r="N812" s="14" t="str">
        <f>VLOOKUP(Table1[[#This Row],[HotelID]],DimHotels!A:B,2,0)</f>
        <v>Radisson</v>
      </c>
      <c r="O812" t="str">
        <f>VLOOKUP(Table1[[#This Row],[HotelID]],DimHotels!A:C,3,0)</f>
        <v>New York</v>
      </c>
      <c r="P812" s="14">
        <f>VLOOKUP(Table1[[#This Row],[HotelID]],DimHotels!A:E,5,0)</f>
        <v>188</v>
      </c>
      <c r="Q812" s="14">
        <f>VLOOKUP(Table1[[#This Row],[TicketID]],DimTickets!A:G,7,0)</f>
        <v>2468</v>
      </c>
      <c r="R812" s="14">
        <f>Table1[[#This Row],[Visa Fees]]+Table1[[#This Row],[Night Rate]]+Table1[[#This Row],[Ticket cost]]</f>
        <v>4337</v>
      </c>
    </row>
    <row r="813" spans="1:18" x14ac:dyDescent="0.3">
      <c r="A813" t="s">
        <v>22048</v>
      </c>
      <c r="B813" t="s">
        <v>1454</v>
      </c>
      <c r="C813" t="s">
        <v>12849</v>
      </c>
      <c r="D813" t="s">
        <v>16741</v>
      </c>
      <c r="E813" t="s">
        <v>20781</v>
      </c>
      <c r="F813" s="1">
        <v>45821</v>
      </c>
      <c r="G813" t="str">
        <f>VLOOKUP(Table1[[#This Row],[CustomerID]],DimCustomers!A:B,2,0)</f>
        <v>Anne Hernandez</v>
      </c>
      <c r="H813" t="str">
        <f>VLOOKUP(Table1[[#This Row],[CustomerID]],DimCustomers!A:C,3,0)</f>
        <v>Male</v>
      </c>
      <c r="I813" t="str">
        <f>VLOOKUP(Table1[[#This Row],[CustomerID]],DimCustomers!A:D,4,0)</f>
        <v>Mozambique</v>
      </c>
      <c r="J813" t="str">
        <f>VLOOKUP(Table1[[#This Row],[VisaID]],'DimVisaApplications 2'!A:C,3,0)</f>
        <v>Rejected</v>
      </c>
      <c r="K813" t="str">
        <f>VLOOKUP(Table1[[#This Row],[VisaID]],'DimVisaApplications 2'!A:D,4,0)</f>
        <v>UK</v>
      </c>
      <c r="L813" s="12">
        <f>VLOOKUP(Table1[[#This Row],[VisaID]],'DimVisaApplications 2'!A:E,5,0)</f>
        <v>45851</v>
      </c>
      <c r="M813" s="14">
        <f>VLOOKUP(Table1[[#This Row],[VisaID]],'DimVisaApplications 2'!A:G,7,0)</f>
        <v>963</v>
      </c>
      <c r="N813" s="14" t="str">
        <f>VLOOKUP(Table1[[#This Row],[HotelID]],DimHotels!A:B,2,0)</f>
        <v>Marriott</v>
      </c>
      <c r="O813" t="str">
        <f>VLOOKUP(Table1[[#This Row],[HotelID]],DimHotels!A:C,3,0)</f>
        <v>Dubai</v>
      </c>
      <c r="P813" s="14">
        <f>VLOOKUP(Table1[[#This Row],[HotelID]],DimHotels!A:E,5,0)</f>
        <v>781</v>
      </c>
      <c r="Q813" s="14">
        <f>VLOOKUP(Table1[[#This Row],[TicketID]],DimTickets!A:G,7,0)</f>
        <v>1011</v>
      </c>
      <c r="R813" s="14">
        <f>Table1[[#This Row],[Visa Fees]]+Table1[[#This Row],[Night Rate]]+Table1[[#This Row],[Ticket cost]]</f>
        <v>2755</v>
      </c>
    </row>
    <row r="814" spans="1:18" x14ac:dyDescent="0.3">
      <c r="A814" t="s">
        <v>22049</v>
      </c>
      <c r="B814" t="s">
        <v>2269</v>
      </c>
      <c r="C814" t="s">
        <v>13597</v>
      </c>
      <c r="D814" t="s">
        <v>15478</v>
      </c>
      <c r="E814" t="s">
        <v>18501</v>
      </c>
      <c r="F814" s="1">
        <v>45815</v>
      </c>
      <c r="G814" t="str">
        <f>VLOOKUP(Table1[[#This Row],[CustomerID]],DimCustomers!A:B,2,0)</f>
        <v>Stephen Williams</v>
      </c>
      <c r="H814" t="str">
        <f>VLOOKUP(Table1[[#This Row],[CustomerID]],DimCustomers!A:C,3,0)</f>
        <v>Female</v>
      </c>
      <c r="I814" t="str">
        <f>VLOOKUP(Table1[[#This Row],[CustomerID]],DimCustomers!A:D,4,0)</f>
        <v>Papua New Guinea</v>
      </c>
      <c r="J814" t="str">
        <f>VLOOKUP(Table1[[#This Row],[VisaID]],'DimVisaApplications 2'!A:C,3,0)</f>
        <v>Rejected</v>
      </c>
      <c r="K814" t="str">
        <f>VLOOKUP(Table1[[#This Row],[VisaID]],'DimVisaApplications 2'!A:D,4,0)</f>
        <v>Canada</v>
      </c>
      <c r="L814" s="12">
        <f>VLOOKUP(Table1[[#This Row],[VisaID]],'DimVisaApplications 2'!A:E,5,0)</f>
        <v>45775</v>
      </c>
      <c r="M814" s="14">
        <f>VLOOKUP(Table1[[#This Row],[VisaID]],'DimVisaApplications 2'!A:G,7,0)</f>
        <v>1814</v>
      </c>
      <c r="N814" s="14" t="str">
        <f>VLOOKUP(Table1[[#This Row],[HotelID]],DimHotels!A:B,2,0)</f>
        <v>Sheraton</v>
      </c>
      <c r="O814" t="str">
        <f>VLOOKUP(Table1[[#This Row],[HotelID]],DimHotels!A:C,3,0)</f>
        <v>Cairo</v>
      </c>
      <c r="P814" s="14">
        <f>VLOOKUP(Table1[[#This Row],[HotelID]],DimHotels!A:E,5,0)</f>
        <v>800</v>
      </c>
      <c r="Q814" s="14">
        <f>VLOOKUP(Table1[[#This Row],[TicketID]],DimTickets!A:G,7,0)</f>
        <v>2385</v>
      </c>
      <c r="R814" s="14">
        <f>Table1[[#This Row],[Visa Fees]]+Table1[[#This Row],[Night Rate]]+Table1[[#This Row],[Ticket cost]]</f>
        <v>4999</v>
      </c>
    </row>
    <row r="815" spans="1:18" x14ac:dyDescent="0.3">
      <c r="A815" t="s">
        <v>22050</v>
      </c>
      <c r="B815" t="s">
        <v>2179</v>
      </c>
      <c r="C815" t="s">
        <v>12928</v>
      </c>
      <c r="D815" t="s">
        <v>15994</v>
      </c>
      <c r="E815" t="s">
        <v>20889</v>
      </c>
      <c r="F815" s="1">
        <v>45809</v>
      </c>
      <c r="G815" t="str">
        <f>VLOOKUP(Table1[[#This Row],[CustomerID]],DimCustomers!A:B,2,0)</f>
        <v>Regina Bowman</v>
      </c>
      <c r="H815" t="str">
        <f>VLOOKUP(Table1[[#This Row],[CustomerID]],DimCustomers!A:C,3,0)</f>
        <v>Male</v>
      </c>
      <c r="I815" t="str">
        <f>VLOOKUP(Table1[[#This Row],[CustomerID]],DimCustomers!A:D,4,0)</f>
        <v>Senegal</v>
      </c>
      <c r="J815" t="str">
        <f>VLOOKUP(Table1[[#This Row],[VisaID]],'DimVisaApplications 2'!A:C,3,0)</f>
        <v>Rejected</v>
      </c>
      <c r="K815" t="str">
        <f>VLOOKUP(Table1[[#This Row],[VisaID]],'DimVisaApplications 2'!A:D,4,0)</f>
        <v>Canada</v>
      </c>
      <c r="L815" s="12">
        <f>VLOOKUP(Table1[[#This Row],[VisaID]],'DimVisaApplications 2'!A:E,5,0)</f>
        <v>45556</v>
      </c>
      <c r="M815" s="14">
        <f>VLOOKUP(Table1[[#This Row],[VisaID]],'DimVisaApplications 2'!A:G,7,0)</f>
        <v>1265</v>
      </c>
      <c r="N815" s="14" t="str">
        <f>VLOOKUP(Table1[[#This Row],[HotelID]],DimHotels!A:B,2,0)</f>
        <v>Sheraton</v>
      </c>
      <c r="O815" t="str">
        <f>VLOOKUP(Table1[[#This Row],[HotelID]],DimHotels!A:C,3,0)</f>
        <v>New York</v>
      </c>
      <c r="P815" s="14">
        <f>VLOOKUP(Table1[[#This Row],[HotelID]],DimHotels!A:E,5,0)</f>
        <v>252</v>
      </c>
      <c r="Q815" s="14">
        <f>VLOOKUP(Table1[[#This Row],[TicketID]],DimTickets!A:G,7,0)</f>
        <v>4206</v>
      </c>
      <c r="R815" s="14">
        <f>Table1[[#This Row],[Visa Fees]]+Table1[[#This Row],[Night Rate]]+Table1[[#This Row],[Ticket cost]]</f>
        <v>5723</v>
      </c>
    </row>
    <row r="816" spans="1:18" x14ac:dyDescent="0.3">
      <c r="A816" t="s">
        <v>22051</v>
      </c>
      <c r="B816" t="s">
        <v>906</v>
      </c>
      <c r="C816" t="s">
        <v>13055</v>
      </c>
      <c r="D816" t="s">
        <v>16513</v>
      </c>
      <c r="E816" t="s">
        <v>18434</v>
      </c>
      <c r="F816" s="1">
        <v>45759</v>
      </c>
      <c r="G816" t="str">
        <f>VLOOKUP(Table1[[#This Row],[CustomerID]],DimCustomers!A:B,2,0)</f>
        <v>Darrell Rivera</v>
      </c>
      <c r="H816" t="str">
        <f>VLOOKUP(Table1[[#This Row],[CustomerID]],DimCustomers!A:C,3,0)</f>
        <v>Female</v>
      </c>
      <c r="I816" t="str">
        <f>VLOOKUP(Table1[[#This Row],[CustomerID]],DimCustomers!A:D,4,0)</f>
        <v>Tanzania</v>
      </c>
      <c r="J816" t="str">
        <f>VLOOKUP(Table1[[#This Row],[VisaID]],'DimVisaApplications 2'!A:C,3,0)</f>
        <v>Approved</v>
      </c>
      <c r="K816" t="str">
        <f>VLOOKUP(Table1[[#This Row],[VisaID]],'DimVisaApplications 2'!A:D,4,0)</f>
        <v>UAE</v>
      </c>
      <c r="L816" s="12">
        <f>VLOOKUP(Table1[[#This Row],[VisaID]],'DimVisaApplications 2'!A:E,5,0)</f>
        <v>45631</v>
      </c>
      <c r="M816" s="14">
        <f>VLOOKUP(Table1[[#This Row],[VisaID]],'DimVisaApplications 2'!A:G,7,0)</f>
        <v>1785</v>
      </c>
      <c r="N816" s="14" t="str">
        <f>VLOOKUP(Table1[[#This Row],[HotelID]],DimHotels!A:B,2,0)</f>
        <v>Marriott</v>
      </c>
      <c r="O816" t="str">
        <f>VLOOKUP(Table1[[#This Row],[HotelID]],DimHotels!A:C,3,0)</f>
        <v>London</v>
      </c>
      <c r="P816" s="14">
        <f>VLOOKUP(Table1[[#This Row],[HotelID]],DimHotels!A:E,5,0)</f>
        <v>397</v>
      </c>
      <c r="Q816" s="14">
        <f>VLOOKUP(Table1[[#This Row],[TicketID]],DimTickets!A:G,7,0)</f>
        <v>3600</v>
      </c>
      <c r="R816" s="14">
        <f>Table1[[#This Row],[Visa Fees]]+Table1[[#This Row],[Night Rate]]+Table1[[#This Row],[Ticket cost]]</f>
        <v>5782</v>
      </c>
    </row>
    <row r="817" spans="1:18" x14ac:dyDescent="0.3">
      <c r="A817" t="s">
        <v>22052</v>
      </c>
      <c r="B817" t="s">
        <v>2753</v>
      </c>
      <c r="C817" t="s">
        <v>14621</v>
      </c>
      <c r="D817" t="s">
        <v>17054</v>
      </c>
      <c r="E817" t="s">
        <v>20839</v>
      </c>
      <c r="F817" s="1">
        <v>45821</v>
      </c>
      <c r="G817" t="str">
        <f>VLOOKUP(Table1[[#This Row],[CustomerID]],DimCustomers!A:B,2,0)</f>
        <v>Harry Mcguire</v>
      </c>
      <c r="H817" t="str">
        <f>VLOOKUP(Table1[[#This Row],[CustomerID]],DimCustomers!A:C,3,0)</f>
        <v>Male</v>
      </c>
      <c r="I817" t="str">
        <f>VLOOKUP(Table1[[#This Row],[CustomerID]],DimCustomers!A:D,4,0)</f>
        <v>Guinea-Bissau</v>
      </c>
      <c r="J817" t="str">
        <f>VLOOKUP(Table1[[#This Row],[VisaID]],'DimVisaApplications 2'!A:C,3,0)</f>
        <v>Approved</v>
      </c>
      <c r="K817" t="str">
        <f>VLOOKUP(Table1[[#This Row],[VisaID]],'DimVisaApplications 2'!A:D,4,0)</f>
        <v>UAE</v>
      </c>
      <c r="L817" s="12">
        <f>VLOOKUP(Table1[[#This Row],[VisaID]],'DimVisaApplications 2'!A:E,5,0)</f>
        <v>45788</v>
      </c>
      <c r="M817" s="14">
        <f>VLOOKUP(Table1[[#This Row],[VisaID]],'DimVisaApplications 2'!A:G,7,0)</f>
        <v>618</v>
      </c>
      <c r="N817" s="14" t="str">
        <f>VLOOKUP(Table1[[#This Row],[HotelID]],DimHotels!A:B,2,0)</f>
        <v>Sheraton</v>
      </c>
      <c r="O817" t="str">
        <f>VLOOKUP(Table1[[#This Row],[HotelID]],DimHotels!A:C,3,0)</f>
        <v>Paris</v>
      </c>
      <c r="P817" s="14">
        <f>VLOOKUP(Table1[[#This Row],[HotelID]],DimHotels!A:E,5,0)</f>
        <v>486</v>
      </c>
      <c r="Q817" s="14">
        <f>VLOOKUP(Table1[[#This Row],[TicketID]],DimTickets!A:G,7,0)</f>
        <v>1490</v>
      </c>
      <c r="R817" s="14">
        <f>Table1[[#This Row],[Visa Fees]]+Table1[[#This Row],[Night Rate]]+Table1[[#This Row],[Ticket cost]]</f>
        <v>2594</v>
      </c>
    </row>
    <row r="818" spans="1:18" x14ac:dyDescent="0.3">
      <c r="A818" t="s">
        <v>22053</v>
      </c>
      <c r="B818" t="s">
        <v>1320</v>
      </c>
      <c r="C818" t="s">
        <v>12808</v>
      </c>
      <c r="D818" t="s">
        <v>18057</v>
      </c>
      <c r="E818" t="s">
        <v>19992</v>
      </c>
      <c r="F818" s="1">
        <v>45680</v>
      </c>
      <c r="G818" t="str">
        <f>VLOOKUP(Table1[[#This Row],[CustomerID]],DimCustomers!A:B,2,0)</f>
        <v>Denise Brooks</v>
      </c>
      <c r="H818" t="str">
        <f>VLOOKUP(Table1[[#This Row],[CustomerID]],DimCustomers!A:C,3,0)</f>
        <v>Male</v>
      </c>
      <c r="I818" t="str">
        <f>VLOOKUP(Table1[[#This Row],[CustomerID]],DimCustomers!A:D,4,0)</f>
        <v>Bouvet Island (Bouvetoya)</v>
      </c>
      <c r="J818" t="str">
        <f>VLOOKUP(Table1[[#This Row],[VisaID]],'DimVisaApplications 2'!A:C,3,0)</f>
        <v>Approved</v>
      </c>
      <c r="K818" t="str">
        <f>VLOOKUP(Table1[[#This Row],[VisaID]],'DimVisaApplications 2'!A:D,4,0)</f>
        <v>Canada</v>
      </c>
      <c r="L818" s="12">
        <f>VLOOKUP(Table1[[#This Row],[VisaID]],'DimVisaApplications 2'!A:E,5,0)</f>
        <v>45558</v>
      </c>
      <c r="M818" s="14">
        <f>VLOOKUP(Table1[[#This Row],[VisaID]],'DimVisaApplications 2'!A:G,7,0)</f>
        <v>1162</v>
      </c>
      <c r="N818" s="14" t="str">
        <f>VLOOKUP(Table1[[#This Row],[HotelID]],DimHotels!A:B,2,0)</f>
        <v>Hilton</v>
      </c>
      <c r="O818" t="str">
        <f>VLOOKUP(Table1[[#This Row],[HotelID]],DimHotels!A:C,3,0)</f>
        <v>New York</v>
      </c>
      <c r="P818" s="14">
        <f>VLOOKUP(Table1[[#This Row],[HotelID]],DimHotels!A:E,5,0)</f>
        <v>258</v>
      </c>
      <c r="Q818" s="14">
        <f>VLOOKUP(Table1[[#This Row],[TicketID]],DimTickets!A:G,7,0)</f>
        <v>1416</v>
      </c>
      <c r="R818" s="14">
        <f>Table1[[#This Row],[Visa Fees]]+Table1[[#This Row],[Night Rate]]+Table1[[#This Row],[Ticket cost]]</f>
        <v>2836</v>
      </c>
    </row>
    <row r="819" spans="1:18" x14ac:dyDescent="0.3">
      <c r="A819" t="s">
        <v>22054</v>
      </c>
      <c r="B819" t="s">
        <v>2414</v>
      </c>
      <c r="C819" t="s">
        <v>14323</v>
      </c>
      <c r="D819" t="s">
        <v>17508</v>
      </c>
      <c r="E819" t="s">
        <v>20053</v>
      </c>
      <c r="F819" s="1">
        <v>45764</v>
      </c>
      <c r="G819" t="str">
        <f>VLOOKUP(Table1[[#This Row],[CustomerID]],DimCustomers!A:B,2,0)</f>
        <v>David Atkinson</v>
      </c>
      <c r="H819" t="str">
        <f>VLOOKUP(Table1[[#This Row],[CustomerID]],DimCustomers!A:C,3,0)</f>
        <v>Female</v>
      </c>
      <c r="I819" t="str">
        <f>VLOOKUP(Table1[[#This Row],[CustomerID]],DimCustomers!A:D,4,0)</f>
        <v>Bermuda</v>
      </c>
      <c r="J819" t="str">
        <f>VLOOKUP(Table1[[#This Row],[VisaID]],'DimVisaApplications 2'!A:C,3,0)</f>
        <v>Pending</v>
      </c>
      <c r="K819" t="str">
        <f>VLOOKUP(Table1[[#This Row],[VisaID]],'DimVisaApplications 2'!A:D,4,0)</f>
        <v>USA</v>
      </c>
      <c r="L819" s="12">
        <f>VLOOKUP(Table1[[#This Row],[VisaID]],'DimVisaApplications 2'!A:E,5,0)</f>
        <v>45818</v>
      </c>
      <c r="M819" s="14">
        <f>VLOOKUP(Table1[[#This Row],[VisaID]],'DimVisaApplications 2'!A:G,7,0)</f>
        <v>1275</v>
      </c>
      <c r="N819" s="14" t="str">
        <f>VLOOKUP(Table1[[#This Row],[HotelID]],DimHotels!A:B,2,0)</f>
        <v>Four Seasons</v>
      </c>
      <c r="O819" t="str">
        <f>VLOOKUP(Table1[[#This Row],[HotelID]],DimHotels!A:C,3,0)</f>
        <v>Paris</v>
      </c>
      <c r="P819" s="14">
        <f>VLOOKUP(Table1[[#This Row],[HotelID]],DimHotels!A:E,5,0)</f>
        <v>795</v>
      </c>
      <c r="Q819" s="14">
        <f>VLOOKUP(Table1[[#This Row],[TicketID]],DimTickets!A:G,7,0)</f>
        <v>4296</v>
      </c>
      <c r="R819" s="14">
        <f>Table1[[#This Row],[Visa Fees]]+Table1[[#This Row],[Night Rate]]+Table1[[#This Row],[Ticket cost]]</f>
        <v>6366</v>
      </c>
    </row>
    <row r="820" spans="1:18" x14ac:dyDescent="0.3">
      <c r="A820" t="s">
        <v>22055</v>
      </c>
      <c r="B820" t="s">
        <v>2064</v>
      </c>
      <c r="C820" t="s">
        <v>14751</v>
      </c>
      <c r="D820" t="s">
        <v>16079</v>
      </c>
      <c r="E820" t="s">
        <v>18836</v>
      </c>
      <c r="F820" s="1">
        <v>45761</v>
      </c>
      <c r="G820" t="str">
        <f>VLOOKUP(Table1[[#This Row],[CustomerID]],DimCustomers!A:B,2,0)</f>
        <v>Roger Taylor</v>
      </c>
      <c r="H820" t="str">
        <f>VLOOKUP(Table1[[#This Row],[CustomerID]],DimCustomers!A:C,3,0)</f>
        <v>Male</v>
      </c>
      <c r="I820" t="str">
        <f>VLOOKUP(Table1[[#This Row],[CustomerID]],DimCustomers!A:D,4,0)</f>
        <v>British Indian Ocean Territory (Chagos Archipelago)</v>
      </c>
      <c r="J820" t="str">
        <f>VLOOKUP(Table1[[#This Row],[VisaID]],'DimVisaApplications 2'!A:C,3,0)</f>
        <v>Rejected</v>
      </c>
      <c r="K820" t="str">
        <f>VLOOKUP(Table1[[#This Row],[VisaID]],'DimVisaApplications 2'!A:D,4,0)</f>
        <v>UAE</v>
      </c>
      <c r="L820" s="12">
        <f>VLOOKUP(Table1[[#This Row],[VisaID]],'DimVisaApplications 2'!A:E,5,0)</f>
        <v>45576</v>
      </c>
      <c r="M820" s="14">
        <f>VLOOKUP(Table1[[#This Row],[VisaID]],'DimVisaApplications 2'!A:G,7,0)</f>
        <v>1723</v>
      </c>
      <c r="N820" s="14" t="str">
        <f>VLOOKUP(Table1[[#This Row],[HotelID]],DimHotels!A:B,2,0)</f>
        <v>Marriott</v>
      </c>
      <c r="O820" t="str">
        <f>VLOOKUP(Table1[[#This Row],[HotelID]],DimHotels!A:C,3,0)</f>
        <v>New York</v>
      </c>
      <c r="P820" s="14">
        <f>VLOOKUP(Table1[[#This Row],[HotelID]],DimHotels!A:E,5,0)</f>
        <v>428</v>
      </c>
      <c r="Q820" s="14">
        <f>VLOOKUP(Table1[[#This Row],[TicketID]],DimTickets!A:G,7,0)</f>
        <v>4197</v>
      </c>
      <c r="R820" s="14">
        <f>Table1[[#This Row],[Visa Fees]]+Table1[[#This Row],[Night Rate]]+Table1[[#This Row],[Ticket cost]]</f>
        <v>6348</v>
      </c>
    </row>
    <row r="821" spans="1:18" x14ac:dyDescent="0.3">
      <c r="A821" t="s">
        <v>22056</v>
      </c>
      <c r="B821" t="s">
        <v>2570</v>
      </c>
      <c r="C821" t="s">
        <v>15090</v>
      </c>
      <c r="D821" t="s">
        <v>15838</v>
      </c>
      <c r="E821" t="s">
        <v>20606</v>
      </c>
      <c r="F821" s="1">
        <v>45842</v>
      </c>
      <c r="G821" t="str">
        <f>VLOOKUP(Table1[[#This Row],[CustomerID]],DimCustomers!A:B,2,0)</f>
        <v>Kelsey Hull</v>
      </c>
      <c r="H821" t="str">
        <f>VLOOKUP(Table1[[#This Row],[CustomerID]],DimCustomers!A:C,3,0)</f>
        <v>Female</v>
      </c>
      <c r="I821" t="str">
        <f>VLOOKUP(Table1[[#This Row],[CustomerID]],DimCustomers!A:D,4,0)</f>
        <v>Saint Helena</v>
      </c>
      <c r="J821" t="str">
        <f>VLOOKUP(Table1[[#This Row],[VisaID]],'DimVisaApplications 2'!A:C,3,0)</f>
        <v>Rejected</v>
      </c>
      <c r="K821" t="str">
        <f>VLOOKUP(Table1[[#This Row],[VisaID]],'DimVisaApplications 2'!A:D,4,0)</f>
        <v>UK</v>
      </c>
      <c r="L821" s="12">
        <f>VLOOKUP(Table1[[#This Row],[VisaID]],'DimVisaApplications 2'!A:E,5,0)</f>
        <v>45768</v>
      </c>
      <c r="M821" s="14">
        <f>VLOOKUP(Table1[[#This Row],[VisaID]],'DimVisaApplications 2'!A:G,7,0)</f>
        <v>1282</v>
      </c>
      <c r="N821" s="14" t="str">
        <f>VLOOKUP(Table1[[#This Row],[HotelID]],DimHotels!A:B,2,0)</f>
        <v>Four Seasons</v>
      </c>
      <c r="O821" t="str">
        <f>VLOOKUP(Table1[[#This Row],[HotelID]],DimHotels!A:C,3,0)</f>
        <v>New York</v>
      </c>
      <c r="P821" s="14">
        <f>VLOOKUP(Table1[[#This Row],[HotelID]],DimHotels!A:E,5,0)</f>
        <v>264</v>
      </c>
      <c r="Q821" s="14">
        <f>VLOOKUP(Table1[[#This Row],[TicketID]],DimTickets!A:G,7,0)</f>
        <v>3422</v>
      </c>
      <c r="R821" s="14">
        <f>Table1[[#This Row],[Visa Fees]]+Table1[[#This Row],[Night Rate]]+Table1[[#This Row],[Ticket cost]]</f>
        <v>4968</v>
      </c>
    </row>
    <row r="822" spans="1:18" x14ac:dyDescent="0.3">
      <c r="A822" t="s">
        <v>22057</v>
      </c>
      <c r="B822" t="s">
        <v>1676</v>
      </c>
      <c r="C822" t="s">
        <v>12865</v>
      </c>
      <c r="D822" t="s">
        <v>16875</v>
      </c>
      <c r="E822" t="s">
        <v>19745</v>
      </c>
      <c r="F822" s="1">
        <v>45774</v>
      </c>
      <c r="G822" t="str">
        <f>VLOOKUP(Table1[[#This Row],[CustomerID]],DimCustomers!A:B,2,0)</f>
        <v>Mallory Hernandez</v>
      </c>
      <c r="H822" t="str">
        <f>VLOOKUP(Table1[[#This Row],[CustomerID]],DimCustomers!A:C,3,0)</f>
        <v>Female</v>
      </c>
      <c r="I822" t="str">
        <f>VLOOKUP(Table1[[#This Row],[CustomerID]],DimCustomers!A:D,4,0)</f>
        <v>Cook Islands</v>
      </c>
      <c r="J822" t="str">
        <f>VLOOKUP(Table1[[#This Row],[VisaID]],'DimVisaApplications 2'!A:C,3,0)</f>
        <v>Rejected</v>
      </c>
      <c r="K822" t="str">
        <f>VLOOKUP(Table1[[#This Row],[VisaID]],'DimVisaApplications 2'!A:D,4,0)</f>
        <v>USA</v>
      </c>
      <c r="L822" s="12">
        <f>VLOOKUP(Table1[[#This Row],[VisaID]],'DimVisaApplications 2'!A:E,5,0)</f>
        <v>45526</v>
      </c>
      <c r="M822" s="14">
        <f>VLOOKUP(Table1[[#This Row],[VisaID]],'DimVisaApplications 2'!A:G,7,0)</f>
        <v>1506</v>
      </c>
      <c r="N822" s="14" t="str">
        <f>VLOOKUP(Table1[[#This Row],[HotelID]],DimHotels!A:B,2,0)</f>
        <v>Sheraton</v>
      </c>
      <c r="O822" t="str">
        <f>VLOOKUP(Table1[[#This Row],[HotelID]],DimHotels!A:C,3,0)</f>
        <v>Cairo</v>
      </c>
      <c r="P822" s="14">
        <f>VLOOKUP(Table1[[#This Row],[HotelID]],DimHotels!A:E,5,0)</f>
        <v>428</v>
      </c>
      <c r="Q822" s="14">
        <f>VLOOKUP(Table1[[#This Row],[TicketID]],DimTickets!A:G,7,0)</f>
        <v>3481</v>
      </c>
      <c r="R822" s="14">
        <f>Table1[[#This Row],[Visa Fees]]+Table1[[#This Row],[Night Rate]]+Table1[[#This Row],[Ticket cost]]</f>
        <v>5415</v>
      </c>
    </row>
    <row r="823" spans="1:18" x14ac:dyDescent="0.3">
      <c r="A823" t="s">
        <v>22058</v>
      </c>
      <c r="B823" t="s">
        <v>259</v>
      </c>
      <c r="C823" t="s">
        <v>13384</v>
      </c>
      <c r="D823" t="s">
        <v>17845</v>
      </c>
      <c r="E823" t="s">
        <v>20226</v>
      </c>
      <c r="F823" s="1">
        <v>45695</v>
      </c>
      <c r="G823" t="str">
        <f>VLOOKUP(Table1[[#This Row],[CustomerID]],DimCustomers!A:B,2,0)</f>
        <v>Jeffery Fischer</v>
      </c>
      <c r="H823" t="str">
        <f>VLOOKUP(Table1[[#This Row],[CustomerID]],DimCustomers!A:C,3,0)</f>
        <v>Female</v>
      </c>
      <c r="I823" t="str">
        <f>VLOOKUP(Table1[[#This Row],[CustomerID]],DimCustomers!A:D,4,0)</f>
        <v>Slovenia</v>
      </c>
      <c r="J823" t="str">
        <f>VLOOKUP(Table1[[#This Row],[VisaID]],'DimVisaApplications 2'!A:C,3,0)</f>
        <v>Pending</v>
      </c>
      <c r="K823" t="str">
        <f>VLOOKUP(Table1[[#This Row],[VisaID]],'DimVisaApplications 2'!A:D,4,0)</f>
        <v>USA</v>
      </c>
      <c r="L823" s="12">
        <f>VLOOKUP(Table1[[#This Row],[VisaID]],'DimVisaApplications 2'!A:E,5,0)</f>
        <v>45552</v>
      </c>
      <c r="M823" s="14">
        <f>VLOOKUP(Table1[[#This Row],[VisaID]],'DimVisaApplications 2'!A:G,7,0)</f>
        <v>505</v>
      </c>
      <c r="N823" s="14" t="str">
        <f>VLOOKUP(Table1[[#This Row],[HotelID]],DimHotels!A:B,2,0)</f>
        <v>Radisson</v>
      </c>
      <c r="O823" t="str">
        <f>VLOOKUP(Table1[[#This Row],[HotelID]],DimHotels!A:C,3,0)</f>
        <v>New York</v>
      </c>
      <c r="P823" s="14">
        <f>VLOOKUP(Table1[[#This Row],[HotelID]],DimHotels!A:E,5,0)</f>
        <v>775</v>
      </c>
      <c r="Q823" s="14">
        <f>VLOOKUP(Table1[[#This Row],[TicketID]],DimTickets!A:G,7,0)</f>
        <v>4109</v>
      </c>
      <c r="R823" s="14">
        <f>Table1[[#This Row],[Visa Fees]]+Table1[[#This Row],[Night Rate]]+Table1[[#This Row],[Ticket cost]]</f>
        <v>5389</v>
      </c>
    </row>
    <row r="824" spans="1:18" x14ac:dyDescent="0.3">
      <c r="A824" t="s">
        <v>22059</v>
      </c>
      <c r="B824" t="s">
        <v>955</v>
      </c>
      <c r="C824" t="s">
        <v>14823</v>
      </c>
      <c r="D824" t="s">
        <v>15214</v>
      </c>
      <c r="E824" t="s">
        <v>19266</v>
      </c>
      <c r="F824" s="1">
        <v>45746</v>
      </c>
      <c r="G824" t="str">
        <f>VLOOKUP(Table1[[#This Row],[CustomerID]],DimCustomers!A:B,2,0)</f>
        <v>Samantha Walters</v>
      </c>
      <c r="H824" t="str">
        <f>VLOOKUP(Table1[[#This Row],[CustomerID]],DimCustomers!A:C,3,0)</f>
        <v>Female</v>
      </c>
      <c r="I824" t="str">
        <f>VLOOKUP(Table1[[#This Row],[CustomerID]],DimCustomers!A:D,4,0)</f>
        <v>Macedonia</v>
      </c>
      <c r="J824" t="str">
        <f>VLOOKUP(Table1[[#This Row],[VisaID]],'DimVisaApplications 2'!A:C,3,0)</f>
        <v>Approved</v>
      </c>
      <c r="K824" t="str">
        <f>VLOOKUP(Table1[[#This Row],[VisaID]],'DimVisaApplications 2'!A:D,4,0)</f>
        <v>Canada</v>
      </c>
      <c r="L824" s="12">
        <f>VLOOKUP(Table1[[#This Row],[VisaID]],'DimVisaApplications 2'!A:E,5,0)</f>
        <v>45777</v>
      </c>
      <c r="M824" s="14">
        <f>VLOOKUP(Table1[[#This Row],[VisaID]],'DimVisaApplications 2'!A:G,7,0)</f>
        <v>1588</v>
      </c>
      <c r="N824" s="14" t="str">
        <f>VLOOKUP(Table1[[#This Row],[HotelID]],DimHotels!A:B,2,0)</f>
        <v>Marriott</v>
      </c>
      <c r="O824" t="str">
        <f>VLOOKUP(Table1[[#This Row],[HotelID]],DimHotels!A:C,3,0)</f>
        <v>Dubai</v>
      </c>
      <c r="P824" s="14">
        <f>VLOOKUP(Table1[[#This Row],[HotelID]],DimHotels!A:E,5,0)</f>
        <v>299</v>
      </c>
      <c r="Q824" s="14">
        <f>VLOOKUP(Table1[[#This Row],[TicketID]],DimTickets!A:G,7,0)</f>
        <v>4024</v>
      </c>
      <c r="R824" s="14">
        <f>Table1[[#This Row],[Visa Fees]]+Table1[[#This Row],[Night Rate]]+Table1[[#This Row],[Ticket cost]]</f>
        <v>5911</v>
      </c>
    </row>
    <row r="825" spans="1:18" x14ac:dyDescent="0.3">
      <c r="A825" t="s">
        <v>22060</v>
      </c>
      <c r="B825" t="s">
        <v>518</v>
      </c>
      <c r="C825" t="s">
        <v>13121</v>
      </c>
      <c r="D825" t="s">
        <v>16745</v>
      </c>
      <c r="E825" t="s">
        <v>19735</v>
      </c>
      <c r="F825" s="1">
        <v>45853</v>
      </c>
      <c r="G825" t="str">
        <f>VLOOKUP(Table1[[#This Row],[CustomerID]],DimCustomers!A:B,2,0)</f>
        <v>Debra Aguilar</v>
      </c>
      <c r="H825" t="str">
        <f>VLOOKUP(Table1[[#This Row],[CustomerID]],DimCustomers!A:C,3,0)</f>
        <v>Male</v>
      </c>
      <c r="I825" t="str">
        <f>VLOOKUP(Table1[[#This Row],[CustomerID]],DimCustomers!A:D,4,0)</f>
        <v>Moldova</v>
      </c>
      <c r="J825" t="str">
        <f>VLOOKUP(Table1[[#This Row],[VisaID]],'DimVisaApplications 2'!A:C,3,0)</f>
        <v>Rejected</v>
      </c>
      <c r="K825" t="str">
        <f>VLOOKUP(Table1[[#This Row],[VisaID]],'DimVisaApplications 2'!A:D,4,0)</f>
        <v>UAE</v>
      </c>
      <c r="L825" s="12">
        <f>VLOOKUP(Table1[[#This Row],[VisaID]],'DimVisaApplications 2'!A:E,5,0)</f>
        <v>45693</v>
      </c>
      <c r="M825" s="14">
        <f>VLOOKUP(Table1[[#This Row],[VisaID]],'DimVisaApplications 2'!A:G,7,0)</f>
        <v>705</v>
      </c>
      <c r="N825" s="14" t="str">
        <f>VLOOKUP(Table1[[#This Row],[HotelID]],DimHotels!A:B,2,0)</f>
        <v>Radisson</v>
      </c>
      <c r="O825" t="str">
        <f>VLOOKUP(Table1[[#This Row],[HotelID]],DimHotels!A:C,3,0)</f>
        <v>Paris</v>
      </c>
      <c r="P825" s="14">
        <f>VLOOKUP(Table1[[#This Row],[HotelID]],DimHotels!A:E,5,0)</f>
        <v>454</v>
      </c>
      <c r="Q825" s="14">
        <f>VLOOKUP(Table1[[#This Row],[TicketID]],DimTickets!A:G,7,0)</f>
        <v>4539</v>
      </c>
      <c r="R825" s="14">
        <f>Table1[[#This Row],[Visa Fees]]+Table1[[#This Row],[Night Rate]]+Table1[[#This Row],[Ticket cost]]</f>
        <v>5698</v>
      </c>
    </row>
    <row r="826" spans="1:18" x14ac:dyDescent="0.3">
      <c r="A826" t="s">
        <v>22061</v>
      </c>
      <c r="B826" t="s">
        <v>2423</v>
      </c>
      <c r="C826" t="s">
        <v>13494</v>
      </c>
      <c r="D826" t="s">
        <v>16558</v>
      </c>
      <c r="E826" t="s">
        <v>18433</v>
      </c>
      <c r="F826" s="1">
        <v>45766</v>
      </c>
      <c r="G826" t="str">
        <f>VLOOKUP(Table1[[#This Row],[CustomerID]],DimCustomers!A:B,2,0)</f>
        <v>James Lawrence</v>
      </c>
      <c r="H826" t="str">
        <f>VLOOKUP(Table1[[#This Row],[CustomerID]],DimCustomers!A:C,3,0)</f>
        <v>Male</v>
      </c>
      <c r="I826" t="str">
        <f>VLOOKUP(Table1[[#This Row],[CustomerID]],DimCustomers!A:D,4,0)</f>
        <v>Bermuda</v>
      </c>
      <c r="J826" t="str">
        <f>VLOOKUP(Table1[[#This Row],[VisaID]],'DimVisaApplications 2'!A:C,3,0)</f>
        <v>Rejected</v>
      </c>
      <c r="K826" t="str">
        <f>VLOOKUP(Table1[[#This Row],[VisaID]],'DimVisaApplications 2'!A:D,4,0)</f>
        <v>France</v>
      </c>
      <c r="L826" s="12">
        <f>VLOOKUP(Table1[[#This Row],[VisaID]],'DimVisaApplications 2'!A:E,5,0)</f>
        <v>45751</v>
      </c>
      <c r="M826" s="14">
        <f>VLOOKUP(Table1[[#This Row],[VisaID]],'DimVisaApplications 2'!A:G,7,0)</f>
        <v>806</v>
      </c>
      <c r="N826" s="14" t="str">
        <f>VLOOKUP(Table1[[#This Row],[HotelID]],DimHotels!A:B,2,0)</f>
        <v>Sheraton</v>
      </c>
      <c r="O826" t="str">
        <f>VLOOKUP(Table1[[#This Row],[HotelID]],DimHotels!A:C,3,0)</f>
        <v>New York</v>
      </c>
      <c r="P826" s="14">
        <f>VLOOKUP(Table1[[#This Row],[HotelID]],DimHotels!A:E,5,0)</f>
        <v>778</v>
      </c>
      <c r="Q826" s="14">
        <f>VLOOKUP(Table1[[#This Row],[TicketID]],DimTickets!A:G,7,0)</f>
        <v>1545</v>
      </c>
      <c r="R826" s="14">
        <f>Table1[[#This Row],[Visa Fees]]+Table1[[#This Row],[Night Rate]]+Table1[[#This Row],[Ticket cost]]</f>
        <v>3129</v>
      </c>
    </row>
    <row r="827" spans="1:18" x14ac:dyDescent="0.3">
      <c r="A827" t="s">
        <v>22062</v>
      </c>
      <c r="B827" t="s">
        <v>566</v>
      </c>
      <c r="C827" t="s">
        <v>12235</v>
      </c>
      <c r="D827" t="s">
        <v>17435</v>
      </c>
      <c r="E827" t="s">
        <v>20188</v>
      </c>
      <c r="F827" s="1">
        <v>45733</v>
      </c>
      <c r="G827" t="str">
        <f>VLOOKUP(Table1[[#This Row],[CustomerID]],DimCustomers!A:B,2,0)</f>
        <v>Walter Johnson</v>
      </c>
      <c r="H827" t="str">
        <f>VLOOKUP(Table1[[#This Row],[CustomerID]],DimCustomers!A:C,3,0)</f>
        <v>Female</v>
      </c>
      <c r="I827" t="str">
        <f>VLOOKUP(Table1[[#This Row],[CustomerID]],DimCustomers!A:D,4,0)</f>
        <v>Senegal</v>
      </c>
      <c r="J827" t="str">
        <f>VLOOKUP(Table1[[#This Row],[VisaID]],'DimVisaApplications 2'!A:C,3,0)</f>
        <v>Pending</v>
      </c>
      <c r="K827" t="str">
        <f>VLOOKUP(Table1[[#This Row],[VisaID]],'DimVisaApplications 2'!A:D,4,0)</f>
        <v>UK</v>
      </c>
      <c r="L827" s="12">
        <f>VLOOKUP(Table1[[#This Row],[VisaID]],'DimVisaApplications 2'!A:E,5,0)</f>
        <v>45705</v>
      </c>
      <c r="M827" s="14">
        <f>VLOOKUP(Table1[[#This Row],[VisaID]],'DimVisaApplications 2'!A:G,7,0)</f>
        <v>1902</v>
      </c>
      <c r="N827" s="14" t="str">
        <f>VLOOKUP(Table1[[#This Row],[HotelID]],DimHotels!A:B,2,0)</f>
        <v>Radisson</v>
      </c>
      <c r="O827" t="str">
        <f>VLOOKUP(Table1[[#This Row],[HotelID]],DimHotels!A:C,3,0)</f>
        <v>New York</v>
      </c>
      <c r="P827" s="14">
        <f>VLOOKUP(Table1[[#This Row],[HotelID]],DimHotels!A:E,5,0)</f>
        <v>750</v>
      </c>
      <c r="Q827" s="14">
        <f>VLOOKUP(Table1[[#This Row],[TicketID]],DimTickets!A:G,7,0)</f>
        <v>2366</v>
      </c>
      <c r="R827" s="14">
        <f>Table1[[#This Row],[Visa Fees]]+Table1[[#This Row],[Night Rate]]+Table1[[#This Row],[Ticket cost]]</f>
        <v>5018</v>
      </c>
    </row>
    <row r="828" spans="1:18" x14ac:dyDescent="0.3">
      <c r="A828" t="s">
        <v>22063</v>
      </c>
      <c r="B828" t="s">
        <v>629</v>
      </c>
      <c r="C828" t="s">
        <v>13562</v>
      </c>
      <c r="D828" t="s">
        <v>17036</v>
      </c>
      <c r="E828" t="s">
        <v>18660</v>
      </c>
      <c r="F828" s="1">
        <v>45763</v>
      </c>
      <c r="G828" t="str">
        <f>VLOOKUP(Table1[[#This Row],[CustomerID]],DimCustomers!A:B,2,0)</f>
        <v>Dr. Joanna Hill</v>
      </c>
      <c r="H828" t="str">
        <f>VLOOKUP(Table1[[#This Row],[CustomerID]],DimCustomers!A:C,3,0)</f>
        <v>Female</v>
      </c>
      <c r="I828" t="str">
        <f>VLOOKUP(Table1[[#This Row],[CustomerID]],DimCustomers!A:D,4,0)</f>
        <v>Saint Lucia</v>
      </c>
      <c r="J828" t="str">
        <f>VLOOKUP(Table1[[#This Row],[VisaID]],'DimVisaApplications 2'!A:C,3,0)</f>
        <v>Rejected</v>
      </c>
      <c r="K828" t="str">
        <f>VLOOKUP(Table1[[#This Row],[VisaID]],'DimVisaApplications 2'!A:D,4,0)</f>
        <v>Canada</v>
      </c>
      <c r="L828" s="12">
        <f>VLOOKUP(Table1[[#This Row],[VisaID]],'DimVisaApplications 2'!A:E,5,0)</f>
        <v>45550</v>
      </c>
      <c r="M828" s="14">
        <f>VLOOKUP(Table1[[#This Row],[VisaID]],'DimVisaApplications 2'!A:G,7,0)</f>
        <v>1096</v>
      </c>
      <c r="N828" s="14" t="str">
        <f>VLOOKUP(Table1[[#This Row],[HotelID]],DimHotels!A:B,2,0)</f>
        <v>Four Seasons</v>
      </c>
      <c r="O828" t="str">
        <f>VLOOKUP(Table1[[#This Row],[HotelID]],DimHotels!A:C,3,0)</f>
        <v>Dubai</v>
      </c>
      <c r="P828" s="14">
        <f>VLOOKUP(Table1[[#This Row],[HotelID]],DimHotels!A:E,5,0)</f>
        <v>127</v>
      </c>
      <c r="Q828" s="14">
        <f>VLOOKUP(Table1[[#This Row],[TicketID]],DimTickets!A:G,7,0)</f>
        <v>3171</v>
      </c>
      <c r="R828" s="14">
        <f>Table1[[#This Row],[Visa Fees]]+Table1[[#This Row],[Night Rate]]+Table1[[#This Row],[Ticket cost]]</f>
        <v>4394</v>
      </c>
    </row>
    <row r="829" spans="1:18" x14ac:dyDescent="0.3">
      <c r="A829" t="s">
        <v>22064</v>
      </c>
      <c r="B829" t="s">
        <v>1049</v>
      </c>
      <c r="C829" t="s">
        <v>12323</v>
      </c>
      <c r="D829" t="s">
        <v>16008</v>
      </c>
      <c r="E829" t="s">
        <v>21101</v>
      </c>
      <c r="F829" s="1">
        <v>45728</v>
      </c>
      <c r="G829" t="str">
        <f>VLOOKUP(Table1[[#This Row],[CustomerID]],DimCustomers!A:B,2,0)</f>
        <v>Nancy Johnson</v>
      </c>
      <c r="H829" t="str">
        <f>VLOOKUP(Table1[[#This Row],[CustomerID]],DimCustomers!A:C,3,0)</f>
        <v>Female</v>
      </c>
      <c r="I829" t="str">
        <f>VLOOKUP(Table1[[#This Row],[CustomerID]],DimCustomers!A:D,4,0)</f>
        <v>Libyan Arab Jamahiriya</v>
      </c>
      <c r="J829" t="str">
        <f>VLOOKUP(Table1[[#This Row],[VisaID]],'DimVisaApplications 2'!A:C,3,0)</f>
        <v>Rejected</v>
      </c>
      <c r="K829" t="str">
        <f>VLOOKUP(Table1[[#This Row],[VisaID]],'DimVisaApplications 2'!A:D,4,0)</f>
        <v>France</v>
      </c>
      <c r="L829" s="12">
        <f>VLOOKUP(Table1[[#This Row],[VisaID]],'DimVisaApplications 2'!A:E,5,0)</f>
        <v>45553</v>
      </c>
      <c r="M829" s="14">
        <f>VLOOKUP(Table1[[#This Row],[VisaID]],'DimVisaApplications 2'!A:G,7,0)</f>
        <v>1659</v>
      </c>
      <c r="N829" s="14" t="str">
        <f>VLOOKUP(Table1[[#This Row],[HotelID]],DimHotels!A:B,2,0)</f>
        <v>Hilton</v>
      </c>
      <c r="O829" t="str">
        <f>VLOOKUP(Table1[[#This Row],[HotelID]],DimHotels!A:C,3,0)</f>
        <v>New York</v>
      </c>
      <c r="P829" s="14">
        <f>VLOOKUP(Table1[[#This Row],[HotelID]],DimHotels!A:E,5,0)</f>
        <v>434</v>
      </c>
      <c r="Q829" s="14">
        <f>VLOOKUP(Table1[[#This Row],[TicketID]],DimTickets!A:G,7,0)</f>
        <v>2685</v>
      </c>
      <c r="R829" s="14">
        <f>Table1[[#This Row],[Visa Fees]]+Table1[[#This Row],[Night Rate]]+Table1[[#This Row],[Ticket cost]]</f>
        <v>4778</v>
      </c>
    </row>
    <row r="830" spans="1:18" x14ac:dyDescent="0.3">
      <c r="A830" t="s">
        <v>22065</v>
      </c>
      <c r="B830" t="s">
        <v>2914</v>
      </c>
      <c r="C830" t="s">
        <v>15108</v>
      </c>
      <c r="D830" t="s">
        <v>17876</v>
      </c>
      <c r="E830" t="s">
        <v>19764</v>
      </c>
      <c r="F830" s="1">
        <v>45794</v>
      </c>
      <c r="G830" t="str">
        <f>VLOOKUP(Table1[[#This Row],[CustomerID]],DimCustomers!A:B,2,0)</f>
        <v>Julie Simon</v>
      </c>
      <c r="H830" t="str">
        <f>VLOOKUP(Table1[[#This Row],[CustomerID]],DimCustomers!A:C,3,0)</f>
        <v>Female</v>
      </c>
      <c r="I830" t="str">
        <f>VLOOKUP(Table1[[#This Row],[CustomerID]],DimCustomers!A:D,4,0)</f>
        <v>Oman</v>
      </c>
      <c r="J830" t="str">
        <f>VLOOKUP(Table1[[#This Row],[VisaID]],'DimVisaApplications 2'!A:C,3,0)</f>
        <v>Rejected</v>
      </c>
      <c r="K830" t="str">
        <f>VLOOKUP(Table1[[#This Row],[VisaID]],'DimVisaApplications 2'!A:D,4,0)</f>
        <v>UAE</v>
      </c>
      <c r="L830" s="12">
        <f>VLOOKUP(Table1[[#This Row],[VisaID]],'DimVisaApplications 2'!A:E,5,0)</f>
        <v>45496</v>
      </c>
      <c r="M830" s="14">
        <f>VLOOKUP(Table1[[#This Row],[VisaID]],'DimVisaApplications 2'!A:G,7,0)</f>
        <v>1496</v>
      </c>
      <c r="N830" s="14" t="str">
        <f>VLOOKUP(Table1[[#This Row],[HotelID]],DimHotels!A:B,2,0)</f>
        <v>Four Seasons</v>
      </c>
      <c r="O830" t="str">
        <f>VLOOKUP(Table1[[#This Row],[HotelID]],DimHotels!A:C,3,0)</f>
        <v>Paris</v>
      </c>
      <c r="P830" s="14">
        <f>VLOOKUP(Table1[[#This Row],[HotelID]],DimHotels!A:E,5,0)</f>
        <v>478</v>
      </c>
      <c r="Q830" s="14">
        <f>VLOOKUP(Table1[[#This Row],[TicketID]],DimTickets!A:G,7,0)</f>
        <v>2709</v>
      </c>
      <c r="R830" s="14">
        <f>Table1[[#This Row],[Visa Fees]]+Table1[[#This Row],[Night Rate]]+Table1[[#This Row],[Ticket cost]]</f>
        <v>4683</v>
      </c>
    </row>
    <row r="831" spans="1:18" x14ac:dyDescent="0.3">
      <c r="A831" t="s">
        <v>22066</v>
      </c>
      <c r="B831" t="s">
        <v>599</v>
      </c>
      <c r="C831" t="s">
        <v>13595</v>
      </c>
      <c r="D831" t="s">
        <v>16709</v>
      </c>
      <c r="E831" t="s">
        <v>20956</v>
      </c>
      <c r="F831" s="1">
        <v>45824</v>
      </c>
      <c r="G831" t="str">
        <f>VLOOKUP(Table1[[#This Row],[CustomerID]],DimCustomers!A:B,2,0)</f>
        <v>Yesenia Thompson</v>
      </c>
      <c r="H831" t="str">
        <f>VLOOKUP(Table1[[#This Row],[CustomerID]],DimCustomers!A:C,3,0)</f>
        <v>Female</v>
      </c>
      <c r="I831" t="str">
        <f>VLOOKUP(Table1[[#This Row],[CustomerID]],DimCustomers!A:D,4,0)</f>
        <v>Portugal</v>
      </c>
      <c r="J831" t="str">
        <f>VLOOKUP(Table1[[#This Row],[VisaID]],'DimVisaApplications 2'!A:C,3,0)</f>
        <v>Approved</v>
      </c>
      <c r="K831" t="str">
        <f>VLOOKUP(Table1[[#This Row],[VisaID]],'DimVisaApplications 2'!A:D,4,0)</f>
        <v>Canada</v>
      </c>
      <c r="L831" s="12">
        <f>VLOOKUP(Table1[[#This Row],[VisaID]],'DimVisaApplications 2'!A:E,5,0)</f>
        <v>45666</v>
      </c>
      <c r="M831" s="14">
        <f>VLOOKUP(Table1[[#This Row],[VisaID]],'DimVisaApplications 2'!A:G,7,0)</f>
        <v>867</v>
      </c>
      <c r="N831" s="14" t="str">
        <f>VLOOKUP(Table1[[#This Row],[HotelID]],DimHotels!A:B,2,0)</f>
        <v>Radisson</v>
      </c>
      <c r="O831" t="str">
        <f>VLOOKUP(Table1[[#This Row],[HotelID]],DimHotels!A:C,3,0)</f>
        <v>London</v>
      </c>
      <c r="P831" s="14">
        <f>VLOOKUP(Table1[[#This Row],[HotelID]],DimHotels!A:E,5,0)</f>
        <v>489</v>
      </c>
      <c r="Q831" s="14">
        <f>VLOOKUP(Table1[[#This Row],[TicketID]],DimTickets!A:G,7,0)</f>
        <v>2692</v>
      </c>
      <c r="R831" s="14">
        <f>Table1[[#This Row],[Visa Fees]]+Table1[[#This Row],[Night Rate]]+Table1[[#This Row],[Ticket cost]]</f>
        <v>4048</v>
      </c>
    </row>
    <row r="832" spans="1:18" x14ac:dyDescent="0.3">
      <c r="A832" t="s">
        <v>22067</v>
      </c>
      <c r="B832" t="s">
        <v>2900</v>
      </c>
      <c r="C832" t="s">
        <v>12930</v>
      </c>
      <c r="D832" t="s">
        <v>16119</v>
      </c>
      <c r="E832" t="s">
        <v>18549</v>
      </c>
      <c r="F832" s="1">
        <v>45722</v>
      </c>
      <c r="G832" t="str">
        <f>VLOOKUP(Table1[[#This Row],[CustomerID]],DimCustomers!A:B,2,0)</f>
        <v>Daniel Thompson</v>
      </c>
      <c r="H832" t="str">
        <f>VLOOKUP(Table1[[#This Row],[CustomerID]],DimCustomers!A:C,3,0)</f>
        <v>Female</v>
      </c>
      <c r="I832" t="str">
        <f>VLOOKUP(Table1[[#This Row],[CustomerID]],DimCustomers!A:D,4,0)</f>
        <v>Niger</v>
      </c>
      <c r="J832" t="str">
        <f>VLOOKUP(Table1[[#This Row],[VisaID]],'DimVisaApplications 2'!A:C,3,0)</f>
        <v>Approved</v>
      </c>
      <c r="K832" t="str">
        <f>VLOOKUP(Table1[[#This Row],[VisaID]],'DimVisaApplications 2'!A:D,4,0)</f>
        <v>Germany</v>
      </c>
      <c r="L832" s="12">
        <f>VLOOKUP(Table1[[#This Row],[VisaID]],'DimVisaApplications 2'!A:E,5,0)</f>
        <v>45846</v>
      </c>
      <c r="M832" s="14">
        <f>VLOOKUP(Table1[[#This Row],[VisaID]],'DimVisaApplications 2'!A:G,7,0)</f>
        <v>1207</v>
      </c>
      <c r="N832" s="14" t="str">
        <f>VLOOKUP(Table1[[#This Row],[HotelID]],DimHotels!A:B,2,0)</f>
        <v>Sheraton</v>
      </c>
      <c r="O832" t="str">
        <f>VLOOKUP(Table1[[#This Row],[HotelID]],DimHotels!A:C,3,0)</f>
        <v>Cairo</v>
      </c>
      <c r="P832" s="14">
        <f>VLOOKUP(Table1[[#This Row],[HotelID]],DimHotels!A:E,5,0)</f>
        <v>613</v>
      </c>
      <c r="Q832" s="14">
        <f>VLOOKUP(Table1[[#This Row],[TicketID]],DimTickets!A:G,7,0)</f>
        <v>4034</v>
      </c>
      <c r="R832" s="14">
        <f>Table1[[#This Row],[Visa Fees]]+Table1[[#This Row],[Night Rate]]+Table1[[#This Row],[Ticket cost]]</f>
        <v>5854</v>
      </c>
    </row>
    <row r="833" spans="1:18" x14ac:dyDescent="0.3">
      <c r="A833" t="s">
        <v>22068</v>
      </c>
      <c r="B833" t="s">
        <v>76</v>
      </c>
      <c r="C833" t="s">
        <v>12966</v>
      </c>
      <c r="D833" t="s">
        <v>16973</v>
      </c>
      <c r="E833" t="s">
        <v>20522</v>
      </c>
      <c r="F833" s="1">
        <v>45708</v>
      </c>
      <c r="G833" t="str">
        <f>VLOOKUP(Table1[[#This Row],[CustomerID]],DimCustomers!A:B,2,0)</f>
        <v>Robin Lopez</v>
      </c>
      <c r="H833" t="str">
        <f>VLOOKUP(Table1[[#This Row],[CustomerID]],DimCustomers!A:C,3,0)</f>
        <v>Male</v>
      </c>
      <c r="I833" t="str">
        <f>VLOOKUP(Table1[[#This Row],[CustomerID]],DimCustomers!A:D,4,0)</f>
        <v>Malta</v>
      </c>
      <c r="J833" t="str">
        <f>VLOOKUP(Table1[[#This Row],[VisaID]],'DimVisaApplications 2'!A:C,3,0)</f>
        <v>Rejected</v>
      </c>
      <c r="K833" t="str">
        <f>VLOOKUP(Table1[[#This Row],[VisaID]],'DimVisaApplications 2'!A:D,4,0)</f>
        <v>USA</v>
      </c>
      <c r="L833" s="12">
        <f>VLOOKUP(Table1[[#This Row],[VisaID]],'DimVisaApplications 2'!A:E,5,0)</f>
        <v>45538</v>
      </c>
      <c r="M833" s="14">
        <f>VLOOKUP(Table1[[#This Row],[VisaID]],'DimVisaApplications 2'!A:G,7,0)</f>
        <v>636</v>
      </c>
      <c r="N833" s="14" t="str">
        <f>VLOOKUP(Table1[[#This Row],[HotelID]],DimHotels!A:B,2,0)</f>
        <v>Four Seasons</v>
      </c>
      <c r="O833" t="str">
        <f>VLOOKUP(Table1[[#This Row],[HotelID]],DimHotels!A:C,3,0)</f>
        <v>Dubai</v>
      </c>
      <c r="P833" s="14">
        <f>VLOOKUP(Table1[[#This Row],[HotelID]],DimHotels!A:E,5,0)</f>
        <v>767</v>
      </c>
      <c r="Q833" s="14">
        <f>VLOOKUP(Table1[[#This Row],[TicketID]],DimTickets!A:G,7,0)</f>
        <v>1263</v>
      </c>
      <c r="R833" s="14">
        <f>Table1[[#This Row],[Visa Fees]]+Table1[[#This Row],[Night Rate]]+Table1[[#This Row],[Ticket cost]]</f>
        <v>2666</v>
      </c>
    </row>
    <row r="834" spans="1:18" x14ac:dyDescent="0.3">
      <c r="A834" t="s">
        <v>22069</v>
      </c>
      <c r="B834" t="s">
        <v>350</v>
      </c>
      <c r="C834" t="s">
        <v>12602</v>
      </c>
      <c r="D834" t="s">
        <v>16609</v>
      </c>
      <c r="E834" t="s">
        <v>20653</v>
      </c>
      <c r="F834" s="1">
        <v>45793</v>
      </c>
      <c r="G834" t="str">
        <f>VLOOKUP(Table1[[#This Row],[CustomerID]],DimCustomers!A:B,2,0)</f>
        <v>Lynn Burton</v>
      </c>
      <c r="H834" t="str">
        <f>VLOOKUP(Table1[[#This Row],[CustomerID]],DimCustomers!A:C,3,0)</f>
        <v>Female</v>
      </c>
      <c r="I834" t="str">
        <f>VLOOKUP(Table1[[#This Row],[CustomerID]],DimCustomers!A:D,4,0)</f>
        <v>Maldives</v>
      </c>
      <c r="J834" t="str">
        <f>VLOOKUP(Table1[[#This Row],[VisaID]],'DimVisaApplications 2'!A:C,3,0)</f>
        <v>Pending</v>
      </c>
      <c r="K834" t="str">
        <f>VLOOKUP(Table1[[#This Row],[VisaID]],'DimVisaApplications 2'!A:D,4,0)</f>
        <v>USA</v>
      </c>
      <c r="L834" s="12">
        <f>VLOOKUP(Table1[[#This Row],[VisaID]],'DimVisaApplications 2'!A:E,5,0)</f>
        <v>45849</v>
      </c>
      <c r="M834" s="14">
        <f>VLOOKUP(Table1[[#This Row],[VisaID]],'DimVisaApplications 2'!A:G,7,0)</f>
        <v>766</v>
      </c>
      <c r="N834" s="14" t="str">
        <f>VLOOKUP(Table1[[#This Row],[HotelID]],DimHotels!A:B,2,0)</f>
        <v>Sheraton</v>
      </c>
      <c r="O834" t="str">
        <f>VLOOKUP(Table1[[#This Row],[HotelID]],DimHotels!A:C,3,0)</f>
        <v>London</v>
      </c>
      <c r="P834" s="14">
        <f>VLOOKUP(Table1[[#This Row],[HotelID]],DimHotels!A:E,5,0)</f>
        <v>718</v>
      </c>
      <c r="Q834" s="14">
        <f>VLOOKUP(Table1[[#This Row],[TicketID]],DimTickets!A:G,7,0)</f>
        <v>4040</v>
      </c>
      <c r="R834" s="14">
        <f>Table1[[#This Row],[Visa Fees]]+Table1[[#This Row],[Night Rate]]+Table1[[#This Row],[Ticket cost]]</f>
        <v>5524</v>
      </c>
    </row>
    <row r="835" spans="1:18" x14ac:dyDescent="0.3">
      <c r="A835" t="s">
        <v>22070</v>
      </c>
      <c r="B835" t="s">
        <v>758</v>
      </c>
      <c r="C835" t="s">
        <v>12469</v>
      </c>
      <c r="D835" t="s">
        <v>17284</v>
      </c>
      <c r="E835" t="s">
        <v>19698</v>
      </c>
      <c r="F835" s="1">
        <v>45721</v>
      </c>
      <c r="G835" t="str">
        <f>VLOOKUP(Table1[[#This Row],[CustomerID]],DimCustomers!A:B,2,0)</f>
        <v>Carlos Perez</v>
      </c>
      <c r="H835" t="str">
        <f>VLOOKUP(Table1[[#This Row],[CustomerID]],DimCustomers!A:C,3,0)</f>
        <v>Male</v>
      </c>
      <c r="I835" t="str">
        <f>VLOOKUP(Table1[[#This Row],[CustomerID]],DimCustomers!A:D,4,0)</f>
        <v>Gabon</v>
      </c>
      <c r="J835" t="str">
        <f>VLOOKUP(Table1[[#This Row],[VisaID]],'DimVisaApplications 2'!A:C,3,0)</f>
        <v>Approved</v>
      </c>
      <c r="K835" t="str">
        <f>VLOOKUP(Table1[[#This Row],[VisaID]],'DimVisaApplications 2'!A:D,4,0)</f>
        <v>France</v>
      </c>
      <c r="L835" s="12">
        <f>VLOOKUP(Table1[[#This Row],[VisaID]],'DimVisaApplications 2'!A:E,5,0)</f>
        <v>45853</v>
      </c>
      <c r="M835" s="14">
        <f>VLOOKUP(Table1[[#This Row],[VisaID]],'DimVisaApplications 2'!A:G,7,0)</f>
        <v>1893</v>
      </c>
      <c r="N835" s="14" t="str">
        <f>VLOOKUP(Table1[[#This Row],[HotelID]],DimHotels!A:B,2,0)</f>
        <v>Hilton</v>
      </c>
      <c r="O835" t="str">
        <f>VLOOKUP(Table1[[#This Row],[HotelID]],DimHotels!A:C,3,0)</f>
        <v>Cairo</v>
      </c>
      <c r="P835" s="14">
        <f>VLOOKUP(Table1[[#This Row],[HotelID]],DimHotels!A:E,5,0)</f>
        <v>343</v>
      </c>
      <c r="Q835" s="14">
        <f>VLOOKUP(Table1[[#This Row],[TicketID]],DimTickets!A:G,7,0)</f>
        <v>4952</v>
      </c>
      <c r="R835" s="14">
        <f>Table1[[#This Row],[Visa Fees]]+Table1[[#This Row],[Night Rate]]+Table1[[#This Row],[Ticket cost]]</f>
        <v>7188</v>
      </c>
    </row>
    <row r="836" spans="1:18" x14ac:dyDescent="0.3">
      <c r="A836" t="s">
        <v>22071</v>
      </c>
      <c r="B836" t="s">
        <v>2738</v>
      </c>
      <c r="C836" t="s">
        <v>12404</v>
      </c>
      <c r="D836" t="s">
        <v>17698</v>
      </c>
      <c r="E836" t="s">
        <v>19492</v>
      </c>
      <c r="F836" s="1">
        <v>45719</v>
      </c>
      <c r="G836" t="str">
        <f>VLOOKUP(Table1[[#This Row],[CustomerID]],DimCustomers!A:B,2,0)</f>
        <v>Michael Cook</v>
      </c>
      <c r="H836" t="str">
        <f>VLOOKUP(Table1[[#This Row],[CustomerID]],DimCustomers!A:C,3,0)</f>
        <v>Female</v>
      </c>
      <c r="I836" t="str">
        <f>VLOOKUP(Table1[[#This Row],[CustomerID]],DimCustomers!A:D,4,0)</f>
        <v>Burkina Faso</v>
      </c>
      <c r="J836" t="str">
        <f>VLOOKUP(Table1[[#This Row],[VisaID]],'DimVisaApplications 2'!A:C,3,0)</f>
        <v>Approved</v>
      </c>
      <c r="K836" t="str">
        <f>VLOOKUP(Table1[[#This Row],[VisaID]],'DimVisaApplications 2'!A:D,4,0)</f>
        <v>Canada</v>
      </c>
      <c r="L836" s="12">
        <f>VLOOKUP(Table1[[#This Row],[VisaID]],'DimVisaApplications 2'!A:E,5,0)</f>
        <v>45850</v>
      </c>
      <c r="M836" s="14">
        <f>VLOOKUP(Table1[[#This Row],[VisaID]],'DimVisaApplications 2'!A:G,7,0)</f>
        <v>1610</v>
      </c>
      <c r="N836" s="14" t="str">
        <f>VLOOKUP(Table1[[#This Row],[HotelID]],DimHotels!A:B,2,0)</f>
        <v>Hilton</v>
      </c>
      <c r="O836" t="str">
        <f>VLOOKUP(Table1[[#This Row],[HotelID]],DimHotels!A:C,3,0)</f>
        <v>Cairo</v>
      </c>
      <c r="P836" s="14">
        <f>VLOOKUP(Table1[[#This Row],[HotelID]],DimHotels!A:E,5,0)</f>
        <v>570</v>
      </c>
      <c r="Q836" s="14">
        <f>VLOOKUP(Table1[[#This Row],[TicketID]],DimTickets!A:G,7,0)</f>
        <v>2437</v>
      </c>
      <c r="R836" s="14">
        <f>Table1[[#This Row],[Visa Fees]]+Table1[[#This Row],[Night Rate]]+Table1[[#This Row],[Ticket cost]]</f>
        <v>4617</v>
      </c>
    </row>
    <row r="837" spans="1:18" x14ac:dyDescent="0.3">
      <c r="A837" t="s">
        <v>22072</v>
      </c>
      <c r="B837" t="s">
        <v>2079</v>
      </c>
      <c r="C837" t="s">
        <v>12876</v>
      </c>
      <c r="D837" t="s">
        <v>18028</v>
      </c>
      <c r="E837" t="s">
        <v>19559</v>
      </c>
      <c r="F837" s="1">
        <v>45705</v>
      </c>
      <c r="G837" t="str">
        <f>VLOOKUP(Table1[[#This Row],[CustomerID]],DimCustomers!A:B,2,0)</f>
        <v>Robert Peters</v>
      </c>
      <c r="H837" t="str">
        <f>VLOOKUP(Table1[[#This Row],[CustomerID]],DimCustomers!A:C,3,0)</f>
        <v>Male</v>
      </c>
      <c r="I837" t="str">
        <f>VLOOKUP(Table1[[#This Row],[CustomerID]],DimCustomers!A:D,4,0)</f>
        <v>Micronesia</v>
      </c>
      <c r="J837" t="str">
        <f>VLOOKUP(Table1[[#This Row],[VisaID]],'DimVisaApplications 2'!A:C,3,0)</f>
        <v>Approved</v>
      </c>
      <c r="K837" t="str">
        <f>VLOOKUP(Table1[[#This Row],[VisaID]],'DimVisaApplications 2'!A:D,4,0)</f>
        <v>UAE</v>
      </c>
      <c r="L837" s="12">
        <f>VLOOKUP(Table1[[#This Row],[VisaID]],'DimVisaApplications 2'!A:E,5,0)</f>
        <v>45767</v>
      </c>
      <c r="M837" s="14">
        <f>VLOOKUP(Table1[[#This Row],[VisaID]],'DimVisaApplications 2'!A:G,7,0)</f>
        <v>1822</v>
      </c>
      <c r="N837" s="14" t="str">
        <f>VLOOKUP(Table1[[#This Row],[HotelID]],DimHotels!A:B,2,0)</f>
        <v>Radisson</v>
      </c>
      <c r="O837" t="str">
        <f>VLOOKUP(Table1[[#This Row],[HotelID]],DimHotels!A:C,3,0)</f>
        <v>London</v>
      </c>
      <c r="P837" s="14">
        <f>VLOOKUP(Table1[[#This Row],[HotelID]],DimHotels!A:E,5,0)</f>
        <v>284</v>
      </c>
      <c r="Q837" s="14">
        <f>VLOOKUP(Table1[[#This Row],[TicketID]],DimTickets!A:G,7,0)</f>
        <v>1063</v>
      </c>
      <c r="R837" s="14">
        <f>Table1[[#This Row],[Visa Fees]]+Table1[[#This Row],[Night Rate]]+Table1[[#This Row],[Ticket cost]]</f>
        <v>3169</v>
      </c>
    </row>
    <row r="838" spans="1:18" x14ac:dyDescent="0.3">
      <c r="A838" t="s">
        <v>22073</v>
      </c>
      <c r="B838" t="s">
        <v>2975</v>
      </c>
      <c r="C838" t="s">
        <v>12540</v>
      </c>
      <c r="D838" t="s">
        <v>17475</v>
      </c>
      <c r="E838" t="s">
        <v>18713</v>
      </c>
      <c r="F838" s="1">
        <v>45780</v>
      </c>
      <c r="G838" t="str">
        <f>VLOOKUP(Table1[[#This Row],[CustomerID]],DimCustomers!A:B,2,0)</f>
        <v>Dana Hall</v>
      </c>
      <c r="H838" t="str">
        <f>VLOOKUP(Table1[[#This Row],[CustomerID]],DimCustomers!A:C,3,0)</f>
        <v>Male</v>
      </c>
      <c r="I838" t="str">
        <f>VLOOKUP(Table1[[#This Row],[CustomerID]],DimCustomers!A:D,4,0)</f>
        <v>Norway</v>
      </c>
      <c r="J838" t="str">
        <f>VLOOKUP(Table1[[#This Row],[VisaID]],'DimVisaApplications 2'!A:C,3,0)</f>
        <v>Rejected</v>
      </c>
      <c r="K838" t="str">
        <f>VLOOKUP(Table1[[#This Row],[VisaID]],'DimVisaApplications 2'!A:D,4,0)</f>
        <v>France</v>
      </c>
      <c r="L838" s="12">
        <f>VLOOKUP(Table1[[#This Row],[VisaID]],'DimVisaApplications 2'!A:E,5,0)</f>
        <v>45515</v>
      </c>
      <c r="M838" s="14">
        <f>VLOOKUP(Table1[[#This Row],[VisaID]],'DimVisaApplications 2'!A:G,7,0)</f>
        <v>1187</v>
      </c>
      <c r="N838" s="14" t="str">
        <f>VLOOKUP(Table1[[#This Row],[HotelID]],DimHotels!A:B,2,0)</f>
        <v>Hilton</v>
      </c>
      <c r="O838" t="str">
        <f>VLOOKUP(Table1[[#This Row],[HotelID]],DimHotels!A:C,3,0)</f>
        <v>Cairo</v>
      </c>
      <c r="P838" s="14">
        <f>VLOOKUP(Table1[[#This Row],[HotelID]],DimHotels!A:E,5,0)</f>
        <v>304</v>
      </c>
      <c r="Q838" s="14">
        <f>VLOOKUP(Table1[[#This Row],[TicketID]],DimTickets!A:G,7,0)</f>
        <v>4820</v>
      </c>
      <c r="R838" s="14">
        <f>Table1[[#This Row],[Visa Fees]]+Table1[[#This Row],[Night Rate]]+Table1[[#This Row],[Ticket cost]]</f>
        <v>6311</v>
      </c>
    </row>
    <row r="839" spans="1:18" x14ac:dyDescent="0.3">
      <c r="A839" t="s">
        <v>22074</v>
      </c>
      <c r="B839" t="s">
        <v>1927</v>
      </c>
      <c r="C839" t="s">
        <v>15182</v>
      </c>
      <c r="D839" t="s">
        <v>17635</v>
      </c>
      <c r="E839" t="s">
        <v>20236</v>
      </c>
      <c r="F839" s="1">
        <v>45834</v>
      </c>
      <c r="G839" t="str">
        <f>VLOOKUP(Table1[[#This Row],[CustomerID]],DimCustomers!A:B,2,0)</f>
        <v>Marisa Hart</v>
      </c>
      <c r="H839" t="str">
        <f>VLOOKUP(Table1[[#This Row],[CustomerID]],DimCustomers!A:C,3,0)</f>
        <v>Male</v>
      </c>
      <c r="I839" t="str">
        <f>VLOOKUP(Table1[[#This Row],[CustomerID]],DimCustomers!A:D,4,0)</f>
        <v>Chad</v>
      </c>
      <c r="J839" t="str">
        <f>VLOOKUP(Table1[[#This Row],[VisaID]],'DimVisaApplications 2'!A:C,3,0)</f>
        <v>Rejected</v>
      </c>
      <c r="K839" t="str">
        <f>VLOOKUP(Table1[[#This Row],[VisaID]],'DimVisaApplications 2'!A:D,4,0)</f>
        <v>UAE</v>
      </c>
      <c r="L839" s="12">
        <f>VLOOKUP(Table1[[#This Row],[VisaID]],'DimVisaApplications 2'!A:E,5,0)</f>
        <v>45845</v>
      </c>
      <c r="M839" s="14">
        <f>VLOOKUP(Table1[[#This Row],[VisaID]],'DimVisaApplications 2'!A:G,7,0)</f>
        <v>1676</v>
      </c>
      <c r="N839" s="14" t="str">
        <f>VLOOKUP(Table1[[#This Row],[HotelID]],DimHotels!A:B,2,0)</f>
        <v>Marriott</v>
      </c>
      <c r="O839" t="str">
        <f>VLOOKUP(Table1[[#This Row],[HotelID]],DimHotels!A:C,3,0)</f>
        <v>London</v>
      </c>
      <c r="P839" s="14">
        <f>VLOOKUP(Table1[[#This Row],[HotelID]],DimHotels!A:E,5,0)</f>
        <v>525</v>
      </c>
      <c r="Q839" s="14">
        <f>VLOOKUP(Table1[[#This Row],[TicketID]],DimTickets!A:G,7,0)</f>
        <v>3224</v>
      </c>
      <c r="R839" s="14">
        <f>Table1[[#This Row],[Visa Fees]]+Table1[[#This Row],[Night Rate]]+Table1[[#This Row],[Ticket cost]]</f>
        <v>5425</v>
      </c>
    </row>
    <row r="840" spans="1:18" x14ac:dyDescent="0.3">
      <c r="A840" t="s">
        <v>22075</v>
      </c>
      <c r="B840" t="s">
        <v>1194</v>
      </c>
      <c r="C840" t="s">
        <v>14824</v>
      </c>
      <c r="D840" t="s">
        <v>17997</v>
      </c>
      <c r="E840" t="s">
        <v>18915</v>
      </c>
      <c r="F840" s="1">
        <v>45719</v>
      </c>
      <c r="G840" t="str">
        <f>VLOOKUP(Table1[[#This Row],[CustomerID]],DimCustomers!A:B,2,0)</f>
        <v>Kelly Perez</v>
      </c>
      <c r="H840" t="str">
        <f>VLOOKUP(Table1[[#This Row],[CustomerID]],DimCustomers!A:C,3,0)</f>
        <v>Male</v>
      </c>
      <c r="I840" t="str">
        <f>VLOOKUP(Table1[[#This Row],[CustomerID]],DimCustomers!A:D,4,0)</f>
        <v>Saint Pierre and Miquelon</v>
      </c>
      <c r="J840" t="str">
        <f>VLOOKUP(Table1[[#This Row],[VisaID]],'DimVisaApplications 2'!A:C,3,0)</f>
        <v>Rejected</v>
      </c>
      <c r="K840" t="str">
        <f>VLOOKUP(Table1[[#This Row],[VisaID]],'DimVisaApplications 2'!A:D,4,0)</f>
        <v>USA</v>
      </c>
      <c r="L840" s="12">
        <f>VLOOKUP(Table1[[#This Row],[VisaID]],'DimVisaApplications 2'!A:E,5,0)</f>
        <v>45707</v>
      </c>
      <c r="M840" s="14">
        <f>VLOOKUP(Table1[[#This Row],[VisaID]],'DimVisaApplications 2'!A:G,7,0)</f>
        <v>1902</v>
      </c>
      <c r="N840" s="14" t="str">
        <f>VLOOKUP(Table1[[#This Row],[HotelID]],DimHotels!A:B,2,0)</f>
        <v>Hilton</v>
      </c>
      <c r="O840" t="str">
        <f>VLOOKUP(Table1[[#This Row],[HotelID]],DimHotels!A:C,3,0)</f>
        <v>New York</v>
      </c>
      <c r="P840" s="14">
        <f>VLOOKUP(Table1[[#This Row],[HotelID]],DimHotels!A:E,5,0)</f>
        <v>534</v>
      </c>
      <c r="Q840" s="14">
        <f>VLOOKUP(Table1[[#This Row],[TicketID]],DimTickets!A:G,7,0)</f>
        <v>3098</v>
      </c>
      <c r="R840" s="14">
        <f>Table1[[#This Row],[Visa Fees]]+Table1[[#This Row],[Night Rate]]+Table1[[#This Row],[Ticket cost]]</f>
        <v>5534</v>
      </c>
    </row>
    <row r="841" spans="1:18" x14ac:dyDescent="0.3">
      <c r="A841" t="s">
        <v>22076</v>
      </c>
      <c r="B841" t="s">
        <v>1451</v>
      </c>
      <c r="C841" t="s">
        <v>14865</v>
      </c>
      <c r="D841" t="s">
        <v>16371</v>
      </c>
      <c r="E841" t="s">
        <v>20983</v>
      </c>
      <c r="F841" s="1">
        <v>45838</v>
      </c>
      <c r="G841" t="str">
        <f>VLOOKUP(Table1[[#This Row],[CustomerID]],DimCustomers!A:B,2,0)</f>
        <v>Troy Carr</v>
      </c>
      <c r="H841" t="str">
        <f>VLOOKUP(Table1[[#This Row],[CustomerID]],DimCustomers!A:C,3,0)</f>
        <v>Female</v>
      </c>
      <c r="I841" t="str">
        <f>VLOOKUP(Table1[[#This Row],[CustomerID]],DimCustomers!A:D,4,0)</f>
        <v>Zambia</v>
      </c>
      <c r="J841" t="str">
        <f>VLOOKUP(Table1[[#This Row],[VisaID]],'DimVisaApplications 2'!A:C,3,0)</f>
        <v>Pending</v>
      </c>
      <c r="K841" t="str">
        <f>VLOOKUP(Table1[[#This Row],[VisaID]],'DimVisaApplications 2'!A:D,4,0)</f>
        <v>UAE</v>
      </c>
      <c r="L841" s="12">
        <f>VLOOKUP(Table1[[#This Row],[VisaID]],'DimVisaApplications 2'!A:E,5,0)</f>
        <v>45584</v>
      </c>
      <c r="M841" s="14">
        <f>VLOOKUP(Table1[[#This Row],[VisaID]],'DimVisaApplications 2'!A:G,7,0)</f>
        <v>1307</v>
      </c>
      <c r="N841" s="14" t="str">
        <f>VLOOKUP(Table1[[#This Row],[HotelID]],DimHotels!A:B,2,0)</f>
        <v>Sheraton</v>
      </c>
      <c r="O841" t="str">
        <f>VLOOKUP(Table1[[#This Row],[HotelID]],DimHotels!A:C,3,0)</f>
        <v>London</v>
      </c>
      <c r="P841" s="14">
        <f>VLOOKUP(Table1[[#This Row],[HotelID]],DimHotels!A:E,5,0)</f>
        <v>197</v>
      </c>
      <c r="Q841" s="14">
        <f>VLOOKUP(Table1[[#This Row],[TicketID]],DimTickets!A:G,7,0)</f>
        <v>3250</v>
      </c>
      <c r="R841" s="14">
        <f>Table1[[#This Row],[Visa Fees]]+Table1[[#This Row],[Night Rate]]+Table1[[#This Row],[Ticket cost]]</f>
        <v>4754</v>
      </c>
    </row>
    <row r="842" spans="1:18" x14ac:dyDescent="0.3">
      <c r="A842" t="s">
        <v>22077</v>
      </c>
      <c r="B842" t="s">
        <v>1779</v>
      </c>
      <c r="C842" t="s">
        <v>13913</v>
      </c>
      <c r="D842" t="s">
        <v>17052</v>
      </c>
      <c r="E842" t="s">
        <v>19450</v>
      </c>
      <c r="F842" s="1">
        <v>45703</v>
      </c>
      <c r="G842" t="str">
        <f>VLOOKUP(Table1[[#This Row],[CustomerID]],DimCustomers!A:B,2,0)</f>
        <v>Michaela Livingston</v>
      </c>
      <c r="H842" t="str">
        <f>VLOOKUP(Table1[[#This Row],[CustomerID]],DimCustomers!A:C,3,0)</f>
        <v>Female</v>
      </c>
      <c r="I842" t="str">
        <f>VLOOKUP(Table1[[#This Row],[CustomerID]],DimCustomers!A:D,4,0)</f>
        <v>France</v>
      </c>
      <c r="J842" t="str">
        <f>VLOOKUP(Table1[[#This Row],[VisaID]],'DimVisaApplications 2'!A:C,3,0)</f>
        <v>Rejected</v>
      </c>
      <c r="K842" t="str">
        <f>VLOOKUP(Table1[[#This Row],[VisaID]],'DimVisaApplications 2'!A:D,4,0)</f>
        <v>France</v>
      </c>
      <c r="L842" s="12">
        <f>VLOOKUP(Table1[[#This Row],[VisaID]],'DimVisaApplications 2'!A:E,5,0)</f>
        <v>45673</v>
      </c>
      <c r="M842" s="14">
        <f>VLOOKUP(Table1[[#This Row],[VisaID]],'DimVisaApplications 2'!A:G,7,0)</f>
        <v>1119</v>
      </c>
      <c r="N842" s="14" t="str">
        <f>VLOOKUP(Table1[[#This Row],[HotelID]],DimHotels!A:B,2,0)</f>
        <v>Hilton</v>
      </c>
      <c r="O842" t="str">
        <f>VLOOKUP(Table1[[#This Row],[HotelID]],DimHotels!A:C,3,0)</f>
        <v>Paris</v>
      </c>
      <c r="P842" s="14">
        <f>VLOOKUP(Table1[[#This Row],[HotelID]],DimHotels!A:E,5,0)</f>
        <v>784</v>
      </c>
      <c r="Q842" s="14">
        <f>VLOOKUP(Table1[[#This Row],[TicketID]],DimTickets!A:G,7,0)</f>
        <v>3252</v>
      </c>
      <c r="R842" s="14">
        <f>Table1[[#This Row],[Visa Fees]]+Table1[[#This Row],[Night Rate]]+Table1[[#This Row],[Ticket cost]]</f>
        <v>5155</v>
      </c>
    </row>
    <row r="843" spans="1:18" x14ac:dyDescent="0.3">
      <c r="A843" t="s">
        <v>22078</v>
      </c>
      <c r="B843" t="s">
        <v>2687</v>
      </c>
      <c r="C843" t="s">
        <v>14143</v>
      </c>
      <c r="D843" t="s">
        <v>16457</v>
      </c>
      <c r="E843" t="s">
        <v>20382</v>
      </c>
      <c r="F843" s="1">
        <v>45786</v>
      </c>
      <c r="G843" t="str">
        <f>VLOOKUP(Table1[[#This Row],[CustomerID]],DimCustomers!A:B,2,0)</f>
        <v>Melissa Barber</v>
      </c>
      <c r="H843" t="str">
        <f>VLOOKUP(Table1[[#This Row],[CustomerID]],DimCustomers!A:C,3,0)</f>
        <v>Male</v>
      </c>
      <c r="I843" t="str">
        <f>VLOOKUP(Table1[[#This Row],[CustomerID]],DimCustomers!A:D,4,0)</f>
        <v>Syrian Arab Republic</v>
      </c>
      <c r="J843" t="str">
        <f>VLOOKUP(Table1[[#This Row],[VisaID]],'DimVisaApplications 2'!A:C,3,0)</f>
        <v>Pending</v>
      </c>
      <c r="K843" t="str">
        <f>VLOOKUP(Table1[[#This Row],[VisaID]],'DimVisaApplications 2'!A:D,4,0)</f>
        <v>UK</v>
      </c>
      <c r="L843" s="12">
        <f>VLOOKUP(Table1[[#This Row],[VisaID]],'DimVisaApplications 2'!A:E,5,0)</f>
        <v>45805</v>
      </c>
      <c r="M843" s="14">
        <f>VLOOKUP(Table1[[#This Row],[VisaID]],'DimVisaApplications 2'!A:G,7,0)</f>
        <v>1023</v>
      </c>
      <c r="N843" s="14" t="str">
        <f>VLOOKUP(Table1[[#This Row],[HotelID]],DimHotels!A:B,2,0)</f>
        <v>Sheraton</v>
      </c>
      <c r="O843" t="str">
        <f>VLOOKUP(Table1[[#This Row],[HotelID]],DimHotels!A:C,3,0)</f>
        <v>London</v>
      </c>
      <c r="P843" s="14">
        <f>VLOOKUP(Table1[[#This Row],[HotelID]],DimHotels!A:E,5,0)</f>
        <v>160</v>
      </c>
      <c r="Q843" s="14">
        <f>VLOOKUP(Table1[[#This Row],[TicketID]],DimTickets!A:G,7,0)</f>
        <v>4230</v>
      </c>
      <c r="R843" s="14">
        <f>Table1[[#This Row],[Visa Fees]]+Table1[[#This Row],[Night Rate]]+Table1[[#This Row],[Ticket cost]]</f>
        <v>5413</v>
      </c>
    </row>
    <row r="844" spans="1:18" x14ac:dyDescent="0.3">
      <c r="A844" t="s">
        <v>22079</v>
      </c>
      <c r="B844" t="s">
        <v>132</v>
      </c>
      <c r="C844" t="s">
        <v>12736</v>
      </c>
      <c r="D844" t="s">
        <v>16297</v>
      </c>
      <c r="E844" t="s">
        <v>18233</v>
      </c>
      <c r="F844" s="1">
        <v>45770</v>
      </c>
      <c r="G844" t="str">
        <f>VLOOKUP(Table1[[#This Row],[CustomerID]],DimCustomers!A:B,2,0)</f>
        <v>Norma Mooney</v>
      </c>
      <c r="H844" t="str">
        <f>VLOOKUP(Table1[[#This Row],[CustomerID]],DimCustomers!A:C,3,0)</f>
        <v>Female</v>
      </c>
      <c r="I844" t="str">
        <f>VLOOKUP(Table1[[#This Row],[CustomerID]],DimCustomers!A:D,4,0)</f>
        <v>Iran</v>
      </c>
      <c r="J844" t="str">
        <f>VLOOKUP(Table1[[#This Row],[VisaID]],'DimVisaApplications 2'!A:C,3,0)</f>
        <v>Rejected</v>
      </c>
      <c r="K844" t="str">
        <f>VLOOKUP(Table1[[#This Row],[VisaID]],'DimVisaApplications 2'!A:D,4,0)</f>
        <v>Canada</v>
      </c>
      <c r="L844" s="12">
        <f>VLOOKUP(Table1[[#This Row],[VisaID]],'DimVisaApplications 2'!A:E,5,0)</f>
        <v>45579</v>
      </c>
      <c r="M844" s="14">
        <f>VLOOKUP(Table1[[#This Row],[VisaID]],'DimVisaApplications 2'!A:G,7,0)</f>
        <v>1512</v>
      </c>
      <c r="N844" s="14" t="str">
        <f>VLOOKUP(Table1[[#This Row],[HotelID]],DimHotels!A:B,2,0)</f>
        <v>Radisson</v>
      </c>
      <c r="O844" t="str">
        <f>VLOOKUP(Table1[[#This Row],[HotelID]],DimHotels!A:C,3,0)</f>
        <v>Paris</v>
      </c>
      <c r="P844" s="14">
        <f>VLOOKUP(Table1[[#This Row],[HotelID]],DimHotels!A:E,5,0)</f>
        <v>114</v>
      </c>
      <c r="Q844" s="14">
        <f>VLOOKUP(Table1[[#This Row],[TicketID]],DimTickets!A:G,7,0)</f>
        <v>2998</v>
      </c>
      <c r="R844" s="14">
        <f>Table1[[#This Row],[Visa Fees]]+Table1[[#This Row],[Night Rate]]+Table1[[#This Row],[Ticket cost]]</f>
        <v>4624</v>
      </c>
    </row>
    <row r="845" spans="1:18" x14ac:dyDescent="0.3">
      <c r="A845" t="s">
        <v>22080</v>
      </c>
      <c r="B845" t="s">
        <v>1930</v>
      </c>
      <c r="C845" t="s">
        <v>14120</v>
      </c>
      <c r="D845" t="s">
        <v>17664</v>
      </c>
      <c r="E845" t="s">
        <v>20977</v>
      </c>
      <c r="F845" s="1">
        <v>45785</v>
      </c>
      <c r="G845" t="str">
        <f>VLOOKUP(Table1[[#This Row],[CustomerID]],DimCustomers!A:B,2,0)</f>
        <v>Daniel Graham</v>
      </c>
      <c r="H845" t="str">
        <f>VLOOKUP(Table1[[#This Row],[CustomerID]],DimCustomers!A:C,3,0)</f>
        <v>Male</v>
      </c>
      <c r="I845" t="str">
        <f>VLOOKUP(Table1[[#This Row],[CustomerID]],DimCustomers!A:D,4,0)</f>
        <v>Palau</v>
      </c>
      <c r="J845" t="str">
        <f>VLOOKUP(Table1[[#This Row],[VisaID]],'DimVisaApplications 2'!A:C,3,0)</f>
        <v>Rejected</v>
      </c>
      <c r="K845" t="str">
        <f>VLOOKUP(Table1[[#This Row],[VisaID]],'DimVisaApplications 2'!A:D,4,0)</f>
        <v>Canada</v>
      </c>
      <c r="L845" s="12">
        <f>VLOOKUP(Table1[[#This Row],[VisaID]],'DimVisaApplications 2'!A:E,5,0)</f>
        <v>45574</v>
      </c>
      <c r="M845" s="14">
        <f>VLOOKUP(Table1[[#This Row],[VisaID]],'DimVisaApplications 2'!A:G,7,0)</f>
        <v>1679</v>
      </c>
      <c r="N845" s="14" t="str">
        <f>VLOOKUP(Table1[[#This Row],[HotelID]],DimHotels!A:B,2,0)</f>
        <v>Hilton</v>
      </c>
      <c r="O845" t="str">
        <f>VLOOKUP(Table1[[#This Row],[HotelID]],DimHotels!A:C,3,0)</f>
        <v>Cairo</v>
      </c>
      <c r="P845" s="14">
        <f>VLOOKUP(Table1[[#This Row],[HotelID]],DimHotels!A:E,5,0)</f>
        <v>615</v>
      </c>
      <c r="Q845" s="14">
        <f>VLOOKUP(Table1[[#This Row],[TicketID]],DimTickets!A:G,7,0)</f>
        <v>1436</v>
      </c>
      <c r="R845" s="14">
        <f>Table1[[#This Row],[Visa Fees]]+Table1[[#This Row],[Night Rate]]+Table1[[#This Row],[Ticket cost]]</f>
        <v>3730</v>
      </c>
    </row>
    <row r="846" spans="1:18" x14ac:dyDescent="0.3">
      <c r="A846" t="s">
        <v>22081</v>
      </c>
      <c r="B846" t="s">
        <v>137</v>
      </c>
      <c r="C846" t="s">
        <v>13114</v>
      </c>
      <c r="D846" t="s">
        <v>15820</v>
      </c>
      <c r="E846" t="s">
        <v>19636</v>
      </c>
      <c r="F846" s="1">
        <v>45834</v>
      </c>
      <c r="G846" t="str">
        <f>VLOOKUP(Table1[[#This Row],[CustomerID]],DimCustomers!A:B,2,0)</f>
        <v>Christopher Hunter</v>
      </c>
      <c r="H846" t="str">
        <f>VLOOKUP(Table1[[#This Row],[CustomerID]],DimCustomers!A:C,3,0)</f>
        <v>Female</v>
      </c>
      <c r="I846" t="str">
        <f>VLOOKUP(Table1[[#This Row],[CustomerID]],DimCustomers!A:D,4,0)</f>
        <v>Heard Island and McDonald Islands</v>
      </c>
      <c r="J846" t="str">
        <f>VLOOKUP(Table1[[#This Row],[VisaID]],'DimVisaApplications 2'!A:C,3,0)</f>
        <v>Rejected</v>
      </c>
      <c r="K846" t="str">
        <f>VLOOKUP(Table1[[#This Row],[VisaID]],'DimVisaApplications 2'!A:D,4,0)</f>
        <v>UK</v>
      </c>
      <c r="L846" s="12">
        <f>VLOOKUP(Table1[[#This Row],[VisaID]],'DimVisaApplications 2'!A:E,5,0)</f>
        <v>45728</v>
      </c>
      <c r="M846" s="14">
        <f>VLOOKUP(Table1[[#This Row],[VisaID]],'DimVisaApplications 2'!A:G,7,0)</f>
        <v>1110</v>
      </c>
      <c r="N846" s="14" t="str">
        <f>VLOOKUP(Table1[[#This Row],[HotelID]],DimHotels!A:B,2,0)</f>
        <v>Sheraton</v>
      </c>
      <c r="O846" t="str">
        <f>VLOOKUP(Table1[[#This Row],[HotelID]],DimHotels!A:C,3,0)</f>
        <v>New York</v>
      </c>
      <c r="P846" s="14">
        <f>VLOOKUP(Table1[[#This Row],[HotelID]],DimHotels!A:E,5,0)</f>
        <v>590</v>
      </c>
      <c r="Q846" s="14">
        <f>VLOOKUP(Table1[[#This Row],[TicketID]],DimTickets!A:G,7,0)</f>
        <v>4923</v>
      </c>
      <c r="R846" s="14">
        <f>Table1[[#This Row],[Visa Fees]]+Table1[[#This Row],[Night Rate]]+Table1[[#This Row],[Ticket cost]]</f>
        <v>6623</v>
      </c>
    </row>
    <row r="847" spans="1:18" x14ac:dyDescent="0.3">
      <c r="A847" t="s">
        <v>22082</v>
      </c>
      <c r="B847" t="s">
        <v>1084</v>
      </c>
      <c r="C847" t="s">
        <v>14449</v>
      </c>
      <c r="D847" t="s">
        <v>17973</v>
      </c>
      <c r="E847" t="s">
        <v>20378</v>
      </c>
      <c r="F847" s="1">
        <v>45688</v>
      </c>
      <c r="G847" t="str">
        <f>VLOOKUP(Table1[[#This Row],[CustomerID]],DimCustomers!A:B,2,0)</f>
        <v>Tim Baker</v>
      </c>
      <c r="H847" t="str">
        <f>VLOOKUP(Table1[[#This Row],[CustomerID]],DimCustomers!A:C,3,0)</f>
        <v>Female</v>
      </c>
      <c r="I847" t="str">
        <f>VLOOKUP(Table1[[#This Row],[CustomerID]],DimCustomers!A:D,4,0)</f>
        <v>Guinea</v>
      </c>
      <c r="J847" t="str">
        <f>VLOOKUP(Table1[[#This Row],[VisaID]],'DimVisaApplications 2'!A:C,3,0)</f>
        <v>Rejected</v>
      </c>
      <c r="K847" t="str">
        <f>VLOOKUP(Table1[[#This Row],[VisaID]],'DimVisaApplications 2'!A:D,4,0)</f>
        <v>UK</v>
      </c>
      <c r="L847" s="12">
        <f>VLOOKUP(Table1[[#This Row],[VisaID]],'DimVisaApplications 2'!A:E,5,0)</f>
        <v>45701</v>
      </c>
      <c r="M847" s="14">
        <f>VLOOKUP(Table1[[#This Row],[VisaID]],'DimVisaApplications 2'!A:G,7,0)</f>
        <v>1519</v>
      </c>
      <c r="N847" s="14" t="str">
        <f>VLOOKUP(Table1[[#This Row],[HotelID]],DimHotels!A:B,2,0)</f>
        <v>Marriott</v>
      </c>
      <c r="O847" t="str">
        <f>VLOOKUP(Table1[[#This Row],[HotelID]],DimHotels!A:C,3,0)</f>
        <v>Cairo</v>
      </c>
      <c r="P847" s="14">
        <f>VLOOKUP(Table1[[#This Row],[HotelID]],DimHotels!A:E,5,0)</f>
        <v>585</v>
      </c>
      <c r="Q847" s="14">
        <f>VLOOKUP(Table1[[#This Row],[TicketID]],DimTickets!A:G,7,0)</f>
        <v>3415</v>
      </c>
      <c r="R847" s="14">
        <f>Table1[[#This Row],[Visa Fees]]+Table1[[#This Row],[Night Rate]]+Table1[[#This Row],[Ticket cost]]</f>
        <v>5519</v>
      </c>
    </row>
    <row r="848" spans="1:18" x14ac:dyDescent="0.3">
      <c r="A848" t="s">
        <v>22083</v>
      </c>
      <c r="B848" t="s">
        <v>1286</v>
      </c>
      <c r="C848" t="s">
        <v>14248</v>
      </c>
      <c r="D848" t="s">
        <v>17938</v>
      </c>
      <c r="E848" t="s">
        <v>21080</v>
      </c>
      <c r="F848" s="1">
        <v>45816</v>
      </c>
      <c r="G848" t="str">
        <f>VLOOKUP(Table1[[#This Row],[CustomerID]],DimCustomers!A:B,2,0)</f>
        <v>Pamela Arroyo</v>
      </c>
      <c r="H848" t="str">
        <f>VLOOKUP(Table1[[#This Row],[CustomerID]],DimCustomers!A:C,3,0)</f>
        <v>Female</v>
      </c>
      <c r="I848" t="str">
        <f>VLOOKUP(Table1[[#This Row],[CustomerID]],DimCustomers!A:D,4,0)</f>
        <v>Belgium</v>
      </c>
      <c r="J848" t="str">
        <f>VLOOKUP(Table1[[#This Row],[VisaID]],'DimVisaApplications 2'!A:C,3,0)</f>
        <v>Pending</v>
      </c>
      <c r="K848" t="str">
        <f>VLOOKUP(Table1[[#This Row],[VisaID]],'DimVisaApplications 2'!A:D,4,0)</f>
        <v>France</v>
      </c>
      <c r="L848" s="12">
        <f>VLOOKUP(Table1[[#This Row],[VisaID]],'DimVisaApplications 2'!A:E,5,0)</f>
        <v>45764</v>
      </c>
      <c r="M848" s="14">
        <f>VLOOKUP(Table1[[#This Row],[VisaID]],'DimVisaApplications 2'!A:G,7,0)</f>
        <v>827</v>
      </c>
      <c r="N848" s="14" t="str">
        <f>VLOOKUP(Table1[[#This Row],[HotelID]],DimHotels!A:B,2,0)</f>
        <v>Marriott</v>
      </c>
      <c r="O848" t="str">
        <f>VLOOKUP(Table1[[#This Row],[HotelID]],DimHotels!A:C,3,0)</f>
        <v>Paris</v>
      </c>
      <c r="P848" s="14">
        <f>VLOOKUP(Table1[[#This Row],[HotelID]],DimHotels!A:E,5,0)</f>
        <v>277</v>
      </c>
      <c r="Q848" s="14">
        <f>VLOOKUP(Table1[[#This Row],[TicketID]],DimTickets!A:G,7,0)</f>
        <v>3607</v>
      </c>
      <c r="R848" s="14">
        <f>Table1[[#This Row],[Visa Fees]]+Table1[[#This Row],[Night Rate]]+Table1[[#This Row],[Ticket cost]]</f>
        <v>4711</v>
      </c>
    </row>
    <row r="849" spans="1:18" x14ac:dyDescent="0.3">
      <c r="A849" t="s">
        <v>22084</v>
      </c>
      <c r="B849" t="s">
        <v>2828</v>
      </c>
      <c r="C849" t="s">
        <v>14800</v>
      </c>
      <c r="D849" t="s">
        <v>16740</v>
      </c>
      <c r="E849" t="s">
        <v>18691</v>
      </c>
      <c r="F849" s="1">
        <v>45712</v>
      </c>
      <c r="G849" t="str">
        <f>VLOOKUP(Table1[[#This Row],[CustomerID]],DimCustomers!A:B,2,0)</f>
        <v>Nicole Ross</v>
      </c>
      <c r="H849" t="str">
        <f>VLOOKUP(Table1[[#This Row],[CustomerID]],DimCustomers!A:C,3,0)</f>
        <v>Female</v>
      </c>
      <c r="I849" t="str">
        <f>VLOOKUP(Table1[[#This Row],[CustomerID]],DimCustomers!A:D,4,0)</f>
        <v>Solomon Islands</v>
      </c>
      <c r="J849" t="str">
        <f>VLOOKUP(Table1[[#This Row],[VisaID]],'DimVisaApplications 2'!A:C,3,0)</f>
        <v>Pending</v>
      </c>
      <c r="K849" t="str">
        <f>VLOOKUP(Table1[[#This Row],[VisaID]],'DimVisaApplications 2'!A:D,4,0)</f>
        <v>USA</v>
      </c>
      <c r="L849" s="12">
        <f>VLOOKUP(Table1[[#This Row],[VisaID]],'DimVisaApplications 2'!A:E,5,0)</f>
        <v>45501</v>
      </c>
      <c r="M849" s="14">
        <f>VLOOKUP(Table1[[#This Row],[VisaID]],'DimVisaApplications 2'!A:G,7,0)</f>
        <v>580</v>
      </c>
      <c r="N849" s="14" t="str">
        <f>VLOOKUP(Table1[[#This Row],[HotelID]],DimHotels!A:B,2,0)</f>
        <v>Radisson</v>
      </c>
      <c r="O849" t="str">
        <f>VLOOKUP(Table1[[#This Row],[HotelID]],DimHotels!A:C,3,0)</f>
        <v>Cairo</v>
      </c>
      <c r="P849" s="14">
        <f>VLOOKUP(Table1[[#This Row],[HotelID]],DimHotels!A:E,5,0)</f>
        <v>702</v>
      </c>
      <c r="Q849" s="14">
        <f>VLOOKUP(Table1[[#This Row],[TicketID]],DimTickets!A:G,7,0)</f>
        <v>1648</v>
      </c>
      <c r="R849" s="14">
        <f>Table1[[#This Row],[Visa Fees]]+Table1[[#This Row],[Night Rate]]+Table1[[#This Row],[Ticket cost]]</f>
        <v>2930</v>
      </c>
    </row>
    <row r="850" spans="1:18" x14ac:dyDescent="0.3">
      <c r="A850" t="s">
        <v>22085</v>
      </c>
      <c r="B850" t="s">
        <v>1415</v>
      </c>
      <c r="C850" t="s">
        <v>13717</v>
      </c>
      <c r="D850" t="s">
        <v>16232</v>
      </c>
      <c r="E850" t="s">
        <v>18293</v>
      </c>
      <c r="F850" s="1">
        <v>45710</v>
      </c>
      <c r="G850" t="str">
        <f>VLOOKUP(Table1[[#This Row],[CustomerID]],DimCustomers!A:B,2,0)</f>
        <v>Daniel Leon</v>
      </c>
      <c r="H850" t="str">
        <f>VLOOKUP(Table1[[#This Row],[CustomerID]],DimCustomers!A:C,3,0)</f>
        <v>Female</v>
      </c>
      <c r="I850" t="str">
        <f>VLOOKUP(Table1[[#This Row],[CustomerID]],DimCustomers!A:D,4,0)</f>
        <v>Sweden</v>
      </c>
      <c r="J850" t="str">
        <f>VLOOKUP(Table1[[#This Row],[VisaID]],'DimVisaApplications 2'!A:C,3,0)</f>
        <v>Approved</v>
      </c>
      <c r="K850" t="str">
        <f>VLOOKUP(Table1[[#This Row],[VisaID]],'DimVisaApplications 2'!A:D,4,0)</f>
        <v>USA</v>
      </c>
      <c r="L850" s="12">
        <f>VLOOKUP(Table1[[#This Row],[VisaID]],'DimVisaApplications 2'!A:E,5,0)</f>
        <v>45715</v>
      </c>
      <c r="M850" s="14">
        <f>VLOOKUP(Table1[[#This Row],[VisaID]],'DimVisaApplications 2'!A:G,7,0)</f>
        <v>1332</v>
      </c>
      <c r="N850" s="14" t="str">
        <f>VLOOKUP(Table1[[#This Row],[HotelID]],DimHotels!A:B,2,0)</f>
        <v>Four Seasons</v>
      </c>
      <c r="O850" t="str">
        <f>VLOOKUP(Table1[[#This Row],[HotelID]],DimHotels!A:C,3,0)</f>
        <v>London</v>
      </c>
      <c r="P850" s="14">
        <f>VLOOKUP(Table1[[#This Row],[HotelID]],DimHotels!A:E,5,0)</f>
        <v>728</v>
      </c>
      <c r="Q850" s="14">
        <f>VLOOKUP(Table1[[#This Row],[TicketID]],DimTickets!A:G,7,0)</f>
        <v>3450</v>
      </c>
      <c r="R850" s="14">
        <f>Table1[[#This Row],[Visa Fees]]+Table1[[#This Row],[Night Rate]]+Table1[[#This Row],[Ticket cost]]</f>
        <v>5510</v>
      </c>
    </row>
    <row r="851" spans="1:18" x14ac:dyDescent="0.3">
      <c r="A851" t="s">
        <v>22086</v>
      </c>
      <c r="B851" t="s">
        <v>1939</v>
      </c>
      <c r="C851" t="s">
        <v>13439</v>
      </c>
      <c r="D851" t="s">
        <v>17342</v>
      </c>
      <c r="E851" t="s">
        <v>20586</v>
      </c>
      <c r="F851" s="1">
        <v>45718</v>
      </c>
      <c r="G851" t="str">
        <f>VLOOKUP(Table1[[#This Row],[CustomerID]],DimCustomers!A:B,2,0)</f>
        <v>David Harding</v>
      </c>
      <c r="H851" t="str">
        <f>VLOOKUP(Table1[[#This Row],[CustomerID]],DimCustomers!A:C,3,0)</f>
        <v>Female</v>
      </c>
      <c r="I851" t="str">
        <f>VLOOKUP(Table1[[#This Row],[CustomerID]],DimCustomers!A:D,4,0)</f>
        <v>Antigua and Barbuda</v>
      </c>
      <c r="J851" t="str">
        <f>VLOOKUP(Table1[[#This Row],[VisaID]],'DimVisaApplications 2'!A:C,3,0)</f>
        <v>Rejected</v>
      </c>
      <c r="K851" t="str">
        <f>VLOOKUP(Table1[[#This Row],[VisaID]],'DimVisaApplications 2'!A:D,4,0)</f>
        <v>Canada</v>
      </c>
      <c r="L851" s="12">
        <f>VLOOKUP(Table1[[#This Row],[VisaID]],'DimVisaApplications 2'!A:E,5,0)</f>
        <v>45744</v>
      </c>
      <c r="M851" s="14">
        <f>VLOOKUP(Table1[[#This Row],[VisaID]],'DimVisaApplications 2'!A:G,7,0)</f>
        <v>1595</v>
      </c>
      <c r="N851" s="14" t="str">
        <f>VLOOKUP(Table1[[#This Row],[HotelID]],DimHotels!A:B,2,0)</f>
        <v>Radisson</v>
      </c>
      <c r="O851" t="str">
        <f>VLOOKUP(Table1[[#This Row],[HotelID]],DimHotels!A:C,3,0)</f>
        <v>Paris</v>
      </c>
      <c r="P851" s="14">
        <f>VLOOKUP(Table1[[#This Row],[HotelID]],DimHotels!A:E,5,0)</f>
        <v>637</v>
      </c>
      <c r="Q851" s="14">
        <f>VLOOKUP(Table1[[#This Row],[TicketID]],DimTickets!A:G,7,0)</f>
        <v>3158</v>
      </c>
      <c r="R851" s="14">
        <f>Table1[[#This Row],[Visa Fees]]+Table1[[#This Row],[Night Rate]]+Table1[[#This Row],[Ticket cost]]</f>
        <v>5390</v>
      </c>
    </row>
    <row r="852" spans="1:18" x14ac:dyDescent="0.3">
      <c r="A852" t="s">
        <v>22087</v>
      </c>
      <c r="B852" t="s">
        <v>2874</v>
      </c>
      <c r="C852" t="s">
        <v>12994</v>
      </c>
      <c r="D852" t="s">
        <v>15484</v>
      </c>
      <c r="E852" t="s">
        <v>20854</v>
      </c>
      <c r="F852" s="1">
        <v>45829</v>
      </c>
      <c r="G852" t="str">
        <f>VLOOKUP(Table1[[#This Row],[CustomerID]],DimCustomers!A:B,2,0)</f>
        <v>Laura Newton</v>
      </c>
      <c r="H852" t="str">
        <f>VLOOKUP(Table1[[#This Row],[CustomerID]],DimCustomers!A:C,3,0)</f>
        <v>Male</v>
      </c>
      <c r="I852" t="str">
        <f>VLOOKUP(Table1[[#This Row],[CustomerID]],DimCustomers!A:D,4,0)</f>
        <v>Tokelau</v>
      </c>
      <c r="J852" t="str">
        <f>VLOOKUP(Table1[[#This Row],[VisaID]],'DimVisaApplications 2'!A:C,3,0)</f>
        <v>Pending</v>
      </c>
      <c r="K852" t="str">
        <f>VLOOKUP(Table1[[#This Row],[VisaID]],'DimVisaApplications 2'!A:D,4,0)</f>
        <v>UAE</v>
      </c>
      <c r="L852" s="12">
        <f>VLOOKUP(Table1[[#This Row],[VisaID]],'DimVisaApplications 2'!A:E,5,0)</f>
        <v>45568</v>
      </c>
      <c r="M852" s="14">
        <f>VLOOKUP(Table1[[#This Row],[VisaID]],'DimVisaApplications 2'!A:G,7,0)</f>
        <v>793</v>
      </c>
      <c r="N852" s="14" t="str">
        <f>VLOOKUP(Table1[[#This Row],[HotelID]],DimHotels!A:B,2,0)</f>
        <v>Sheraton</v>
      </c>
      <c r="O852" t="str">
        <f>VLOOKUP(Table1[[#This Row],[HotelID]],DimHotels!A:C,3,0)</f>
        <v>New York</v>
      </c>
      <c r="P852" s="14">
        <f>VLOOKUP(Table1[[#This Row],[HotelID]],DimHotels!A:E,5,0)</f>
        <v>386</v>
      </c>
      <c r="Q852" s="14">
        <f>VLOOKUP(Table1[[#This Row],[TicketID]],DimTickets!A:G,7,0)</f>
        <v>2211</v>
      </c>
      <c r="R852" s="14">
        <f>Table1[[#This Row],[Visa Fees]]+Table1[[#This Row],[Night Rate]]+Table1[[#This Row],[Ticket cost]]</f>
        <v>3390</v>
      </c>
    </row>
    <row r="853" spans="1:18" x14ac:dyDescent="0.3">
      <c r="A853" t="s">
        <v>22088</v>
      </c>
      <c r="B853" t="s">
        <v>539</v>
      </c>
      <c r="C853" t="s">
        <v>13342</v>
      </c>
      <c r="D853" t="s">
        <v>15877</v>
      </c>
      <c r="E853" t="s">
        <v>19404</v>
      </c>
      <c r="F853" s="1">
        <v>45777</v>
      </c>
      <c r="G853" t="str">
        <f>VLOOKUP(Table1[[#This Row],[CustomerID]],DimCustomers!A:B,2,0)</f>
        <v>Michael Jenkins</v>
      </c>
      <c r="H853" t="str">
        <f>VLOOKUP(Table1[[#This Row],[CustomerID]],DimCustomers!A:C,3,0)</f>
        <v>Male</v>
      </c>
      <c r="I853" t="str">
        <f>VLOOKUP(Table1[[#This Row],[CustomerID]],DimCustomers!A:D,4,0)</f>
        <v>Maldives</v>
      </c>
      <c r="J853" t="str">
        <f>VLOOKUP(Table1[[#This Row],[VisaID]],'DimVisaApplications 2'!A:C,3,0)</f>
        <v>Approved</v>
      </c>
      <c r="K853" t="str">
        <f>VLOOKUP(Table1[[#This Row],[VisaID]],'DimVisaApplications 2'!A:D,4,0)</f>
        <v>Germany</v>
      </c>
      <c r="L853" s="12">
        <f>VLOOKUP(Table1[[#This Row],[VisaID]],'DimVisaApplications 2'!A:E,5,0)</f>
        <v>45711</v>
      </c>
      <c r="M853" s="14">
        <f>VLOOKUP(Table1[[#This Row],[VisaID]],'DimVisaApplications 2'!A:G,7,0)</f>
        <v>1263</v>
      </c>
      <c r="N853" s="14" t="str">
        <f>VLOOKUP(Table1[[#This Row],[HotelID]],DimHotels!A:B,2,0)</f>
        <v>Four Seasons</v>
      </c>
      <c r="O853" t="str">
        <f>VLOOKUP(Table1[[#This Row],[HotelID]],DimHotels!A:C,3,0)</f>
        <v>Dubai</v>
      </c>
      <c r="P853" s="14">
        <f>VLOOKUP(Table1[[#This Row],[HotelID]],DimHotels!A:E,5,0)</f>
        <v>273</v>
      </c>
      <c r="Q853" s="14">
        <f>VLOOKUP(Table1[[#This Row],[TicketID]],DimTickets!A:G,7,0)</f>
        <v>1153</v>
      </c>
      <c r="R853" s="14">
        <f>Table1[[#This Row],[Visa Fees]]+Table1[[#This Row],[Night Rate]]+Table1[[#This Row],[Ticket cost]]</f>
        <v>2689</v>
      </c>
    </row>
    <row r="854" spans="1:18" x14ac:dyDescent="0.3">
      <c r="A854" t="s">
        <v>22089</v>
      </c>
      <c r="B854" t="s">
        <v>448</v>
      </c>
      <c r="C854" t="s">
        <v>12380</v>
      </c>
      <c r="D854" t="s">
        <v>16158</v>
      </c>
      <c r="E854" t="s">
        <v>20172</v>
      </c>
      <c r="F854" s="1">
        <v>45773</v>
      </c>
      <c r="G854" t="str">
        <f>VLOOKUP(Table1[[#This Row],[CustomerID]],DimCustomers!A:B,2,0)</f>
        <v>Joseph Fuentes</v>
      </c>
      <c r="H854" t="str">
        <f>VLOOKUP(Table1[[#This Row],[CustomerID]],DimCustomers!A:C,3,0)</f>
        <v>Female</v>
      </c>
      <c r="I854" t="str">
        <f>VLOOKUP(Table1[[#This Row],[CustomerID]],DimCustomers!A:D,4,0)</f>
        <v>Burundi</v>
      </c>
      <c r="J854" t="str">
        <f>VLOOKUP(Table1[[#This Row],[VisaID]],'DimVisaApplications 2'!A:C,3,0)</f>
        <v>Pending</v>
      </c>
      <c r="K854" t="str">
        <f>VLOOKUP(Table1[[#This Row],[VisaID]],'DimVisaApplications 2'!A:D,4,0)</f>
        <v>France</v>
      </c>
      <c r="L854" s="12">
        <f>VLOOKUP(Table1[[#This Row],[VisaID]],'DimVisaApplications 2'!A:E,5,0)</f>
        <v>45503</v>
      </c>
      <c r="M854" s="14">
        <f>VLOOKUP(Table1[[#This Row],[VisaID]],'DimVisaApplications 2'!A:G,7,0)</f>
        <v>1007</v>
      </c>
      <c r="N854" s="14" t="str">
        <f>VLOOKUP(Table1[[#This Row],[HotelID]],DimHotels!A:B,2,0)</f>
        <v>Hilton</v>
      </c>
      <c r="O854" t="str">
        <f>VLOOKUP(Table1[[#This Row],[HotelID]],DimHotels!A:C,3,0)</f>
        <v>London</v>
      </c>
      <c r="P854" s="14">
        <f>VLOOKUP(Table1[[#This Row],[HotelID]],DimHotels!A:E,5,0)</f>
        <v>519</v>
      </c>
      <c r="Q854" s="14">
        <f>VLOOKUP(Table1[[#This Row],[TicketID]],DimTickets!A:G,7,0)</f>
        <v>4065</v>
      </c>
      <c r="R854" s="14">
        <f>Table1[[#This Row],[Visa Fees]]+Table1[[#This Row],[Night Rate]]+Table1[[#This Row],[Ticket cost]]</f>
        <v>5591</v>
      </c>
    </row>
    <row r="855" spans="1:18" x14ac:dyDescent="0.3">
      <c r="A855" t="s">
        <v>22090</v>
      </c>
      <c r="B855" t="s">
        <v>2613</v>
      </c>
      <c r="C855" t="s">
        <v>12315</v>
      </c>
      <c r="D855" t="s">
        <v>15478</v>
      </c>
      <c r="E855" t="s">
        <v>18337</v>
      </c>
      <c r="F855" s="1">
        <v>45725</v>
      </c>
      <c r="G855" t="str">
        <f>VLOOKUP(Table1[[#This Row],[CustomerID]],DimCustomers!A:B,2,0)</f>
        <v>Douglas Thompson</v>
      </c>
      <c r="H855" t="str">
        <f>VLOOKUP(Table1[[#This Row],[CustomerID]],DimCustomers!A:C,3,0)</f>
        <v>Male</v>
      </c>
      <c r="I855" t="str">
        <f>VLOOKUP(Table1[[#This Row],[CustomerID]],DimCustomers!A:D,4,0)</f>
        <v>Iceland</v>
      </c>
      <c r="J855" t="str">
        <f>VLOOKUP(Table1[[#This Row],[VisaID]],'DimVisaApplications 2'!A:C,3,0)</f>
        <v>Pending</v>
      </c>
      <c r="K855" t="str">
        <f>VLOOKUP(Table1[[#This Row],[VisaID]],'DimVisaApplications 2'!A:D,4,0)</f>
        <v>Canada</v>
      </c>
      <c r="L855" s="12">
        <f>VLOOKUP(Table1[[#This Row],[VisaID]],'DimVisaApplications 2'!A:E,5,0)</f>
        <v>45838</v>
      </c>
      <c r="M855" s="14">
        <f>VLOOKUP(Table1[[#This Row],[VisaID]],'DimVisaApplications 2'!A:G,7,0)</f>
        <v>1481</v>
      </c>
      <c r="N855" s="14" t="str">
        <f>VLOOKUP(Table1[[#This Row],[HotelID]],DimHotels!A:B,2,0)</f>
        <v>Sheraton</v>
      </c>
      <c r="O855" t="str">
        <f>VLOOKUP(Table1[[#This Row],[HotelID]],DimHotels!A:C,3,0)</f>
        <v>Cairo</v>
      </c>
      <c r="P855" s="14">
        <f>VLOOKUP(Table1[[#This Row],[HotelID]],DimHotels!A:E,5,0)</f>
        <v>800</v>
      </c>
      <c r="Q855" s="14">
        <f>VLOOKUP(Table1[[#This Row],[TicketID]],DimTickets!A:G,7,0)</f>
        <v>3341</v>
      </c>
      <c r="R855" s="14">
        <f>Table1[[#This Row],[Visa Fees]]+Table1[[#This Row],[Night Rate]]+Table1[[#This Row],[Ticket cost]]</f>
        <v>5622</v>
      </c>
    </row>
    <row r="856" spans="1:18" x14ac:dyDescent="0.3">
      <c r="A856" t="s">
        <v>22091</v>
      </c>
      <c r="B856" t="s">
        <v>2807</v>
      </c>
      <c r="C856" t="s">
        <v>13039</v>
      </c>
      <c r="D856" t="s">
        <v>16810</v>
      </c>
      <c r="E856" t="s">
        <v>18825</v>
      </c>
      <c r="F856" s="1">
        <v>45825</v>
      </c>
      <c r="G856" t="str">
        <f>VLOOKUP(Table1[[#This Row],[CustomerID]],DimCustomers!A:B,2,0)</f>
        <v>Brittany Melton</v>
      </c>
      <c r="H856" t="str">
        <f>VLOOKUP(Table1[[#This Row],[CustomerID]],DimCustomers!A:C,3,0)</f>
        <v>Male</v>
      </c>
      <c r="I856" t="str">
        <f>VLOOKUP(Table1[[#This Row],[CustomerID]],DimCustomers!A:D,4,0)</f>
        <v>Iran</v>
      </c>
      <c r="J856" t="str">
        <f>VLOOKUP(Table1[[#This Row],[VisaID]],'DimVisaApplications 2'!A:C,3,0)</f>
        <v>Rejected</v>
      </c>
      <c r="K856" t="str">
        <f>VLOOKUP(Table1[[#This Row],[VisaID]],'DimVisaApplications 2'!A:D,4,0)</f>
        <v>UK</v>
      </c>
      <c r="L856" s="12">
        <f>VLOOKUP(Table1[[#This Row],[VisaID]],'DimVisaApplications 2'!A:E,5,0)</f>
        <v>45643</v>
      </c>
      <c r="M856" s="14">
        <f>VLOOKUP(Table1[[#This Row],[VisaID]],'DimVisaApplications 2'!A:G,7,0)</f>
        <v>623</v>
      </c>
      <c r="N856" s="14" t="str">
        <f>VLOOKUP(Table1[[#This Row],[HotelID]],DimHotels!A:B,2,0)</f>
        <v>Hilton</v>
      </c>
      <c r="O856" t="str">
        <f>VLOOKUP(Table1[[#This Row],[HotelID]],DimHotels!A:C,3,0)</f>
        <v>London</v>
      </c>
      <c r="P856" s="14">
        <f>VLOOKUP(Table1[[#This Row],[HotelID]],DimHotels!A:E,5,0)</f>
        <v>665</v>
      </c>
      <c r="Q856" s="14">
        <f>VLOOKUP(Table1[[#This Row],[TicketID]],DimTickets!A:G,7,0)</f>
        <v>2430</v>
      </c>
      <c r="R856" s="14">
        <f>Table1[[#This Row],[Visa Fees]]+Table1[[#This Row],[Night Rate]]+Table1[[#This Row],[Ticket cost]]</f>
        <v>3718</v>
      </c>
    </row>
    <row r="857" spans="1:18" x14ac:dyDescent="0.3">
      <c r="A857" t="s">
        <v>22092</v>
      </c>
      <c r="B857" t="s">
        <v>2439</v>
      </c>
      <c r="C857" t="s">
        <v>13743</v>
      </c>
      <c r="D857" t="s">
        <v>17190</v>
      </c>
      <c r="E857" t="s">
        <v>18455</v>
      </c>
      <c r="F857" s="1">
        <v>45852</v>
      </c>
      <c r="G857" t="str">
        <f>VLOOKUP(Table1[[#This Row],[CustomerID]],DimCustomers!A:B,2,0)</f>
        <v>Cheryl Jones</v>
      </c>
      <c r="H857" t="str">
        <f>VLOOKUP(Table1[[#This Row],[CustomerID]],DimCustomers!A:C,3,0)</f>
        <v>Male</v>
      </c>
      <c r="I857" t="str">
        <f>VLOOKUP(Table1[[#This Row],[CustomerID]],DimCustomers!A:D,4,0)</f>
        <v>India</v>
      </c>
      <c r="J857" t="str">
        <f>VLOOKUP(Table1[[#This Row],[VisaID]],'DimVisaApplications 2'!A:C,3,0)</f>
        <v>Rejected</v>
      </c>
      <c r="K857" t="str">
        <f>VLOOKUP(Table1[[#This Row],[VisaID]],'DimVisaApplications 2'!A:D,4,0)</f>
        <v>UK</v>
      </c>
      <c r="L857" s="12">
        <f>VLOOKUP(Table1[[#This Row],[VisaID]],'DimVisaApplications 2'!A:E,5,0)</f>
        <v>45666</v>
      </c>
      <c r="M857" s="14">
        <f>VLOOKUP(Table1[[#This Row],[VisaID]],'DimVisaApplications 2'!A:G,7,0)</f>
        <v>1223</v>
      </c>
      <c r="N857" s="14" t="str">
        <f>VLOOKUP(Table1[[#This Row],[HotelID]],DimHotels!A:B,2,0)</f>
        <v>Hilton</v>
      </c>
      <c r="O857" t="str">
        <f>VLOOKUP(Table1[[#This Row],[HotelID]],DimHotels!A:C,3,0)</f>
        <v>Cairo</v>
      </c>
      <c r="P857" s="14">
        <f>VLOOKUP(Table1[[#This Row],[HotelID]],DimHotels!A:E,5,0)</f>
        <v>226</v>
      </c>
      <c r="Q857" s="14">
        <f>VLOOKUP(Table1[[#This Row],[TicketID]],DimTickets!A:G,7,0)</f>
        <v>3314</v>
      </c>
      <c r="R857" s="14">
        <f>Table1[[#This Row],[Visa Fees]]+Table1[[#This Row],[Night Rate]]+Table1[[#This Row],[Ticket cost]]</f>
        <v>4763</v>
      </c>
    </row>
    <row r="858" spans="1:18" x14ac:dyDescent="0.3">
      <c r="A858" t="s">
        <v>22093</v>
      </c>
      <c r="B858" t="s">
        <v>2280</v>
      </c>
      <c r="C858" t="s">
        <v>12961</v>
      </c>
      <c r="D858" t="s">
        <v>16199</v>
      </c>
      <c r="E858" t="s">
        <v>18772</v>
      </c>
      <c r="F858" s="1">
        <v>45718</v>
      </c>
      <c r="G858" t="str">
        <f>VLOOKUP(Table1[[#This Row],[CustomerID]],DimCustomers!A:B,2,0)</f>
        <v>Patrick Mercado</v>
      </c>
      <c r="H858" t="str">
        <f>VLOOKUP(Table1[[#This Row],[CustomerID]],DimCustomers!A:C,3,0)</f>
        <v>Male</v>
      </c>
      <c r="I858" t="str">
        <f>VLOOKUP(Table1[[#This Row],[CustomerID]],DimCustomers!A:D,4,0)</f>
        <v>Nicaragua</v>
      </c>
      <c r="J858" t="str">
        <f>VLOOKUP(Table1[[#This Row],[VisaID]],'DimVisaApplications 2'!A:C,3,0)</f>
        <v>Pending</v>
      </c>
      <c r="K858" t="str">
        <f>VLOOKUP(Table1[[#This Row],[VisaID]],'DimVisaApplications 2'!A:D,4,0)</f>
        <v>Canada</v>
      </c>
      <c r="L858" s="12">
        <f>VLOOKUP(Table1[[#This Row],[VisaID]],'DimVisaApplications 2'!A:E,5,0)</f>
        <v>45513</v>
      </c>
      <c r="M858" s="14">
        <f>VLOOKUP(Table1[[#This Row],[VisaID]],'DimVisaApplications 2'!A:G,7,0)</f>
        <v>1047</v>
      </c>
      <c r="N858" s="14" t="str">
        <f>VLOOKUP(Table1[[#This Row],[HotelID]],DimHotels!A:B,2,0)</f>
        <v>Four Seasons</v>
      </c>
      <c r="O858" t="str">
        <f>VLOOKUP(Table1[[#This Row],[HotelID]],DimHotels!A:C,3,0)</f>
        <v>New York</v>
      </c>
      <c r="P858" s="14">
        <f>VLOOKUP(Table1[[#This Row],[HotelID]],DimHotels!A:E,5,0)</f>
        <v>412</v>
      </c>
      <c r="Q858" s="14">
        <f>VLOOKUP(Table1[[#This Row],[TicketID]],DimTickets!A:G,7,0)</f>
        <v>1290</v>
      </c>
      <c r="R858" s="14">
        <f>Table1[[#This Row],[Visa Fees]]+Table1[[#This Row],[Night Rate]]+Table1[[#This Row],[Ticket cost]]</f>
        <v>2749</v>
      </c>
    </row>
    <row r="859" spans="1:18" x14ac:dyDescent="0.3">
      <c r="A859" t="s">
        <v>22094</v>
      </c>
      <c r="B859" t="s">
        <v>2803</v>
      </c>
      <c r="C859" t="s">
        <v>12354</v>
      </c>
      <c r="D859" t="s">
        <v>16135</v>
      </c>
      <c r="E859" t="s">
        <v>18569</v>
      </c>
      <c r="F859" s="1">
        <v>45859</v>
      </c>
      <c r="G859" t="str">
        <f>VLOOKUP(Table1[[#This Row],[CustomerID]],DimCustomers!A:B,2,0)</f>
        <v>Nicholas Miller</v>
      </c>
      <c r="H859" t="str">
        <f>VLOOKUP(Table1[[#This Row],[CustomerID]],DimCustomers!A:C,3,0)</f>
        <v>Male</v>
      </c>
      <c r="I859" t="str">
        <f>VLOOKUP(Table1[[#This Row],[CustomerID]],DimCustomers!A:D,4,0)</f>
        <v>Georgia</v>
      </c>
      <c r="J859" t="str">
        <f>VLOOKUP(Table1[[#This Row],[VisaID]],'DimVisaApplications 2'!A:C,3,0)</f>
        <v>Rejected</v>
      </c>
      <c r="K859" t="str">
        <f>VLOOKUP(Table1[[#This Row],[VisaID]],'DimVisaApplications 2'!A:D,4,0)</f>
        <v>UK</v>
      </c>
      <c r="L859" s="12">
        <f>VLOOKUP(Table1[[#This Row],[VisaID]],'DimVisaApplications 2'!A:E,5,0)</f>
        <v>45559</v>
      </c>
      <c r="M859" s="14">
        <f>VLOOKUP(Table1[[#This Row],[VisaID]],'DimVisaApplications 2'!A:G,7,0)</f>
        <v>1871</v>
      </c>
      <c r="N859" s="14" t="str">
        <f>VLOOKUP(Table1[[#This Row],[HotelID]],DimHotels!A:B,2,0)</f>
        <v>Four Seasons</v>
      </c>
      <c r="O859" t="str">
        <f>VLOOKUP(Table1[[#This Row],[HotelID]],DimHotels!A:C,3,0)</f>
        <v>Dubai</v>
      </c>
      <c r="P859" s="14">
        <f>VLOOKUP(Table1[[#This Row],[HotelID]],DimHotels!A:E,5,0)</f>
        <v>332</v>
      </c>
      <c r="Q859" s="14">
        <f>VLOOKUP(Table1[[#This Row],[TicketID]],DimTickets!A:G,7,0)</f>
        <v>4871</v>
      </c>
      <c r="R859" s="14">
        <f>Table1[[#This Row],[Visa Fees]]+Table1[[#This Row],[Night Rate]]+Table1[[#This Row],[Ticket cost]]</f>
        <v>7074</v>
      </c>
    </row>
    <row r="860" spans="1:18" x14ac:dyDescent="0.3">
      <c r="A860" t="s">
        <v>22095</v>
      </c>
      <c r="B860" t="s">
        <v>598</v>
      </c>
      <c r="C860" t="s">
        <v>12631</v>
      </c>
      <c r="D860" t="s">
        <v>18085</v>
      </c>
      <c r="E860" t="s">
        <v>19833</v>
      </c>
      <c r="F860" s="1">
        <v>45746</v>
      </c>
      <c r="G860" t="str">
        <f>VLOOKUP(Table1[[#This Row],[CustomerID]],DimCustomers!A:B,2,0)</f>
        <v>Jennifer Miller</v>
      </c>
      <c r="H860" t="str">
        <f>VLOOKUP(Table1[[#This Row],[CustomerID]],DimCustomers!A:C,3,0)</f>
        <v>Male</v>
      </c>
      <c r="I860" t="str">
        <f>VLOOKUP(Table1[[#This Row],[CustomerID]],DimCustomers!A:D,4,0)</f>
        <v>Bulgaria</v>
      </c>
      <c r="J860" t="str">
        <f>VLOOKUP(Table1[[#This Row],[VisaID]],'DimVisaApplications 2'!A:C,3,0)</f>
        <v>Rejected</v>
      </c>
      <c r="K860" t="str">
        <f>VLOOKUP(Table1[[#This Row],[VisaID]],'DimVisaApplications 2'!A:D,4,0)</f>
        <v>USA</v>
      </c>
      <c r="L860" s="12">
        <f>VLOOKUP(Table1[[#This Row],[VisaID]],'DimVisaApplications 2'!A:E,5,0)</f>
        <v>45843</v>
      </c>
      <c r="M860" s="14">
        <f>VLOOKUP(Table1[[#This Row],[VisaID]],'DimVisaApplications 2'!A:G,7,0)</f>
        <v>506</v>
      </c>
      <c r="N860" s="14" t="str">
        <f>VLOOKUP(Table1[[#This Row],[HotelID]],DimHotels!A:B,2,0)</f>
        <v>Hilton</v>
      </c>
      <c r="O860" t="str">
        <f>VLOOKUP(Table1[[#This Row],[HotelID]],DimHotels!A:C,3,0)</f>
        <v>Dubai</v>
      </c>
      <c r="P860" s="14">
        <f>VLOOKUP(Table1[[#This Row],[HotelID]],DimHotels!A:E,5,0)</f>
        <v>372</v>
      </c>
      <c r="Q860" s="14">
        <f>VLOOKUP(Table1[[#This Row],[TicketID]],DimTickets!A:G,7,0)</f>
        <v>2094</v>
      </c>
      <c r="R860" s="14">
        <f>Table1[[#This Row],[Visa Fees]]+Table1[[#This Row],[Night Rate]]+Table1[[#This Row],[Ticket cost]]</f>
        <v>2972</v>
      </c>
    </row>
    <row r="861" spans="1:18" x14ac:dyDescent="0.3">
      <c r="A861" t="s">
        <v>22096</v>
      </c>
      <c r="B861" t="s">
        <v>798</v>
      </c>
      <c r="C861" t="s">
        <v>14772</v>
      </c>
      <c r="D861" t="s">
        <v>15516</v>
      </c>
      <c r="E861" t="s">
        <v>18661</v>
      </c>
      <c r="F861" s="1">
        <v>45683</v>
      </c>
      <c r="G861" t="str">
        <f>VLOOKUP(Table1[[#This Row],[CustomerID]],DimCustomers!A:B,2,0)</f>
        <v>Sara Roberts</v>
      </c>
      <c r="H861" t="str">
        <f>VLOOKUP(Table1[[#This Row],[CustomerID]],DimCustomers!A:C,3,0)</f>
        <v>Male</v>
      </c>
      <c r="I861" t="str">
        <f>VLOOKUP(Table1[[#This Row],[CustomerID]],DimCustomers!A:D,4,0)</f>
        <v>Ghana</v>
      </c>
      <c r="J861" t="str">
        <f>VLOOKUP(Table1[[#This Row],[VisaID]],'DimVisaApplications 2'!A:C,3,0)</f>
        <v>Pending</v>
      </c>
      <c r="K861" t="str">
        <f>VLOOKUP(Table1[[#This Row],[VisaID]],'DimVisaApplications 2'!A:D,4,0)</f>
        <v>Germany</v>
      </c>
      <c r="L861" s="12">
        <f>VLOOKUP(Table1[[#This Row],[VisaID]],'DimVisaApplications 2'!A:E,5,0)</f>
        <v>45667</v>
      </c>
      <c r="M861" s="14">
        <f>VLOOKUP(Table1[[#This Row],[VisaID]],'DimVisaApplications 2'!A:G,7,0)</f>
        <v>1983</v>
      </c>
      <c r="N861" s="14" t="str">
        <f>VLOOKUP(Table1[[#This Row],[HotelID]],DimHotels!A:B,2,0)</f>
        <v>Sheraton</v>
      </c>
      <c r="O861" t="str">
        <f>VLOOKUP(Table1[[#This Row],[HotelID]],DimHotels!A:C,3,0)</f>
        <v>Dubai</v>
      </c>
      <c r="P861" s="14">
        <f>VLOOKUP(Table1[[#This Row],[HotelID]],DimHotels!A:E,5,0)</f>
        <v>152</v>
      </c>
      <c r="Q861" s="14">
        <f>VLOOKUP(Table1[[#This Row],[TicketID]],DimTickets!A:G,7,0)</f>
        <v>1571</v>
      </c>
      <c r="R861" s="14">
        <f>Table1[[#This Row],[Visa Fees]]+Table1[[#This Row],[Night Rate]]+Table1[[#This Row],[Ticket cost]]</f>
        <v>3706</v>
      </c>
    </row>
    <row r="862" spans="1:18" x14ac:dyDescent="0.3">
      <c r="A862" t="s">
        <v>22097</v>
      </c>
      <c r="B862" t="s">
        <v>1393</v>
      </c>
      <c r="C862" t="s">
        <v>13446</v>
      </c>
      <c r="D862" t="s">
        <v>15646</v>
      </c>
      <c r="E862" t="s">
        <v>20321</v>
      </c>
      <c r="F862" s="1">
        <v>45856</v>
      </c>
      <c r="G862" t="str">
        <f>VLOOKUP(Table1[[#This Row],[CustomerID]],DimCustomers!A:B,2,0)</f>
        <v>Mark Mccoy</v>
      </c>
      <c r="H862" t="str">
        <f>VLOOKUP(Table1[[#This Row],[CustomerID]],DimCustomers!A:C,3,0)</f>
        <v>Male</v>
      </c>
      <c r="I862" t="str">
        <f>VLOOKUP(Table1[[#This Row],[CustomerID]],DimCustomers!A:D,4,0)</f>
        <v>Chile</v>
      </c>
      <c r="J862" t="str">
        <f>VLOOKUP(Table1[[#This Row],[VisaID]],'DimVisaApplications 2'!A:C,3,0)</f>
        <v>Pending</v>
      </c>
      <c r="K862" t="str">
        <f>VLOOKUP(Table1[[#This Row],[VisaID]],'DimVisaApplications 2'!A:D,4,0)</f>
        <v>Germany</v>
      </c>
      <c r="L862" s="12">
        <f>VLOOKUP(Table1[[#This Row],[VisaID]],'DimVisaApplications 2'!A:E,5,0)</f>
        <v>45849</v>
      </c>
      <c r="M862" s="14">
        <f>VLOOKUP(Table1[[#This Row],[VisaID]],'DimVisaApplications 2'!A:G,7,0)</f>
        <v>1234</v>
      </c>
      <c r="N862" s="14" t="str">
        <f>VLOOKUP(Table1[[#This Row],[HotelID]],DimHotels!A:B,2,0)</f>
        <v>Hilton</v>
      </c>
      <c r="O862" t="str">
        <f>VLOOKUP(Table1[[#This Row],[HotelID]],DimHotels!A:C,3,0)</f>
        <v>London</v>
      </c>
      <c r="P862" s="14">
        <f>VLOOKUP(Table1[[#This Row],[HotelID]],DimHotels!A:E,5,0)</f>
        <v>663</v>
      </c>
      <c r="Q862" s="14">
        <f>VLOOKUP(Table1[[#This Row],[TicketID]],DimTickets!A:G,7,0)</f>
        <v>4704</v>
      </c>
      <c r="R862" s="14">
        <f>Table1[[#This Row],[Visa Fees]]+Table1[[#This Row],[Night Rate]]+Table1[[#This Row],[Ticket cost]]</f>
        <v>6601</v>
      </c>
    </row>
    <row r="863" spans="1:18" x14ac:dyDescent="0.3">
      <c r="A863" t="s">
        <v>22098</v>
      </c>
      <c r="B863" t="s">
        <v>1443</v>
      </c>
      <c r="C863" t="s">
        <v>12221</v>
      </c>
      <c r="D863" t="s">
        <v>15386</v>
      </c>
      <c r="E863" t="s">
        <v>21217</v>
      </c>
      <c r="F863" s="1">
        <v>45703</v>
      </c>
      <c r="G863" t="str">
        <f>VLOOKUP(Table1[[#This Row],[CustomerID]],DimCustomers!A:B,2,0)</f>
        <v>Sara Lopez</v>
      </c>
      <c r="H863" t="str">
        <f>VLOOKUP(Table1[[#This Row],[CustomerID]],DimCustomers!A:C,3,0)</f>
        <v>Female</v>
      </c>
      <c r="I863" t="str">
        <f>VLOOKUP(Table1[[#This Row],[CustomerID]],DimCustomers!A:D,4,0)</f>
        <v>Timor-Leste</v>
      </c>
      <c r="J863" t="str">
        <f>VLOOKUP(Table1[[#This Row],[VisaID]],'DimVisaApplications 2'!A:C,3,0)</f>
        <v>Pending</v>
      </c>
      <c r="K863" t="str">
        <f>VLOOKUP(Table1[[#This Row],[VisaID]],'DimVisaApplications 2'!A:D,4,0)</f>
        <v>USA</v>
      </c>
      <c r="L863" s="12">
        <f>VLOOKUP(Table1[[#This Row],[VisaID]],'DimVisaApplications 2'!A:E,5,0)</f>
        <v>45796</v>
      </c>
      <c r="M863" s="14">
        <f>VLOOKUP(Table1[[#This Row],[VisaID]],'DimVisaApplications 2'!A:G,7,0)</f>
        <v>1435</v>
      </c>
      <c r="N863" s="14" t="str">
        <f>VLOOKUP(Table1[[#This Row],[HotelID]],DimHotels!A:B,2,0)</f>
        <v>Sheraton</v>
      </c>
      <c r="O863" t="str">
        <f>VLOOKUP(Table1[[#This Row],[HotelID]],DimHotels!A:C,3,0)</f>
        <v>London</v>
      </c>
      <c r="P863" s="14">
        <f>VLOOKUP(Table1[[#This Row],[HotelID]],DimHotels!A:E,5,0)</f>
        <v>265</v>
      </c>
      <c r="Q863" s="14">
        <f>VLOOKUP(Table1[[#This Row],[TicketID]],DimTickets!A:G,7,0)</f>
        <v>2264</v>
      </c>
      <c r="R863" s="14">
        <f>Table1[[#This Row],[Visa Fees]]+Table1[[#This Row],[Night Rate]]+Table1[[#This Row],[Ticket cost]]</f>
        <v>3964</v>
      </c>
    </row>
    <row r="864" spans="1:18" x14ac:dyDescent="0.3">
      <c r="A864" t="s">
        <v>22099</v>
      </c>
      <c r="B864" t="s">
        <v>1790</v>
      </c>
      <c r="C864" t="s">
        <v>13619</v>
      </c>
      <c r="D864" t="s">
        <v>17920</v>
      </c>
      <c r="E864" t="s">
        <v>19589</v>
      </c>
      <c r="F864" s="1">
        <v>45780</v>
      </c>
      <c r="G864" t="str">
        <f>VLOOKUP(Table1[[#This Row],[CustomerID]],DimCustomers!A:B,2,0)</f>
        <v>Joanna Allen</v>
      </c>
      <c r="H864" t="str">
        <f>VLOOKUP(Table1[[#This Row],[CustomerID]],DimCustomers!A:C,3,0)</f>
        <v>Male</v>
      </c>
      <c r="I864" t="str">
        <f>VLOOKUP(Table1[[#This Row],[CustomerID]],DimCustomers!A:D,4,0)</f>
        <v>Micronesia</v>
      </c>
      <c r="J864" t="str">
        <f>VLOOKUP(Table1[[#This Row],[VisaID]],'DimVisaApplications 2'!A:C,3,0)</f>
        <v>Rejected</v>
      </c>
      <c r="K864" t="str">
        <f>VLOOKUP(Table1[[#This Row],[VisaID]],'DimVisaApplications 2'!A:D,4,0)</f>
        <v>UK</v>
      </c>
      <c r="L864" s="12">
        <f>VLOOKUP(Table1[[#This Row],[VisaID]],'DimVisaApplications 2'!A:E,5,0)</f>
        <v>45518</v>
      </c>
      <c r="M864" s="14">
        <f>VLOOKUP(Table1[[#This Row],[VisaID]],'DimVisaApplications 2'!A:G,7,0)</f>
        <v>1766</v>
      </c>
      <c r="N864" s="14" t="str">
        <f>VLOOKUP(Table1[[#This Row],[HotelID]],DimHotels!A:B,2,0)</f>
        <v>Hilton</v>
      </c>
      <c r="O864" t="str">
        <f>VLOOKUP(Table1[[#This Row],[HotelID]],DimHotels!A:C,3,0)</f>
        <v>Cairo</v>
      </c>
      <c r="P864" s="14">
        <f>VLOOKUP(Table1[[#This Row],[HotelID]],DimHotels!A:E,5,0)</f>
        <v>723</v>
      </c>
      <c r="Q864" s="14">
        <f>VLOOKUP(Table1[[#This Row],[TicketID]],DimTickets!A:G,7,0)</f>
        <v>1935</v>
      </c>
      <c r="R864" s="14">
        <f>Table1[[#This Row],[Visa Fees]]+Table1[[#This Row],[Night Rate]]+Table1[[#This Row],[Ticket cost]]</f>
        <v>4424</v>
      </c>
    </row>
    <row r="865" spans="1:18" x14ac:dyDescent="0.3">
      <c r="A865" t="s">
        <v>22100</v>
      </c>
      <c r="B865" t="s">
        <v>2753</v>
      </c>
      <c r="C865" t="s">
        <v>15189</v>
      </c>
      <c r="D865" t="s">
        <v>17371</v>
      </c>
      <c r="E865" t="s">
        <v>19130</v>
      </c>
      <c r="F865" s="1">
        <v>45802</v>
      </c>
      <c r="G865" t="str">
        <f>VLOOKUP(Table1[[#This Row],[CustomerID]],DimCustomers!A:B,2,0)</f>
        <v>Harry Mcguire</v>
      </c>
      <c r="H865" t="str">
        <f>VLOOKUP(Table1[[#This Row],[CustomerID]],DimCustomers!A:C,3,0)</f>
        <v>Male</v>
      </c>
      <c r="I865" t="str">
        <f>VLOOKUP(Table1[[#This Row],[CustomerID]],DimCustomers!A:D,4,0)</f>
        <v>Guinea-Bissau</v>
      </c>
      <c r="J865" t="str">
        <f>VLOOKUP(Table1[[#This Row],[VisaID]],'DimVisaApplications 2'!A:C,3,0)</f>
        <v>Rejected</v>
      </c>
      <c r="K865" t="str">
        <f>VLOOKUP(Table1[[#This Row],[VisaID]],'DimVisaApplications 2'!A:D,4,0)</f>
        <v>Germany</v>
      </c>
      <c r="L865" s="12">
        <f>VLOOKUP(Table1[[#This Row],[VisaID]],'DimVisaApplications 2'!A:E,5,0)</f>
        <v>45590</v>
      </c>
      <c r="M865" s="14">
        <f>VLOOKUP(Table1[[#This Row],[VisaID]],'DimVisaApplications 2'!A:G,7,0)</f>
        <v>879</v>
      </c>
      <c r="N865" s="14" t="str">
        <f>VLOOKUP(Table1[[#This Row],[HotelID]],DimHotels!A:B,2,0)</f>
        <v>Four Seasons</v>
      </c>
      <c r="O865" t="str">
        <f>VLOOKUP(Table1[[#This Row],[HotelID]],DimHotels!A:C,3,0)</f>
        <v>London</v>
      </c>
      <c r="P865" s="14">
        <f>VLOOKUP(Table1[[#This Row],[HotelID]],DimHotels!A:E,5,0)</f>
        <v>241</v>
      </c>
      <c r="Q865" s="14">
        <f>VLOOKUP(Table1[[#This Row],[TicketID]],DimTickets!A:G,7,0)</f>
        <v>3796</v>
      </c>
      <c r="R865" s="14">
        <f>Table1[[#This Row],[Visa Fees]]+Table1[[#This Row],[Night Rate]]+Table1[[#This Row],[Ticket cost]]</f>
        <v>4916</v>
      </c>
    </row>
    <row r="866" spans="1:18" x14ac:dyDescent="0.3">
      <c r="A866" t="s">
        <v>22101</v>
      </c>
      <c r="B866" t="s">
        <v>1835</v>
      </c>
      <c r="C866" t="s">
        <v>13202</v>
      </c>
      <c r="D866" t="s">
        <v>18139</v>
      </c>
      <c r="E866" t="s">
        <v>18427</v>
      </c>
      <c r="F866" s="1">
        <v>45815</v>
      </c>
      <c r="G866" t="str">
        <f>VLOOKUP(Table1[[#This Row],[CustomerID]],DimCustomers!A:B,2,0)</f>
        <v>Destiny Martinez</v>
      </c>
      <c r="H866" t="str">
        <f>VLOOKUP(Table1[[#This Row],[CustomerID]],DimCustomers!A:C,3,0)</f>
        <v>Male</v>
      </c>
      <c r="I866" t="str">
        <f>VLOOKUP(Table1[[#This Row],[CustomerID]],DimCustomers!A:D,4,0)</f>
        <v>Jordan</v>
      </c>
      <c r="J866" t="str">
        <f>VLOOKUP(Table1[[#This Row],[VisaID]],'DimVisaApplications 2'!A:C,3,0)</f>
        <v>Rejected</v>
      </c>
      <c r="K866" t="str">
        <f>VLOOKUP(Table1[[#This Row],[VisaID]],'DimVisaApplications 2'!A:D,4,0)</f>
        <v>Canada</v>
      </c>
      <c r="L866" s="12">
        <f>VLOOKUP(Table1[[#This Row],[VisaID]],'DimVisaApplications 2'!A:E,5,0)</f>
        <v>45613</v>
      </c>
      <c r="M866" s="14">
        <f>VLOOKUP(Table1[[#This Row],[VisaID]],'DimVisaApplications 2'!A:G,7,0)</f>
        <v>1243</v>
      </c>
      <c r="N866" s="14" t="str">
        <f>VLOOKUP(Table1[[#This Row],[HotelID]],DimHotels!A:B,2,0)</f>
        <v>Four Seasons</v>
      </c>
      <c r="O866" t="str">
        <f>VLOOKUP(Table1[[#This Row],[HotelID]],DimHotels!A:C,3,0)</f>
        <v>Paris</v>
      </c>
      <c r="P866" s="14">
        <f>VLOOKUP(Table1[[#This Row],[HotelID]],DimHotels!A:E,5,0)</f>
        <v>490</v>
      </c>
      <c r="Q866" s="14">
        <f>VLOOKUP(Table1[[#This Row],[TicketID]],DimTickets!A:G,7,0)</f>
        <v>2894</v>
      </c>
      <c r="R866" s="14">
        <f>Table1[[#This Row],[Visa Fees]]+Table1[[#This Row],[Night Rate]]+Table1[[#This Row],[Ticket cost]]</f>
        <v>4627</v>
      </c>
    </row>
    <row r="867" spans="1:18" x14ac:dyDescent="0.3">
      <c r="A867" t="s">
        <v>22102</v>
      </c>
      <c r="B867" t="s">
        <v>513</v>
      </c>
      <c r="C867" t="s">
        <v>13364</v>
      </c>
      <c r="D867" t="s">
        <v>17325</v>
      </c>
      <c r="E867" t="s">
        <v>19551</v>
      </c>
      <c r="F867" s="1">
        <v>45741</v>
      </c>
      <c r="G867" t="str">
        <f>VLOOKUP(Table1[[#This Row],[CustomerID]],DimCustomers!A:B,2,0)</f>
        <v>Patrick Gonzalez</v>
      </c>
      <c r="H867" t="str">
        <f>VLOOKUP(Table1[[#This Row],[CustomerID]],DimCustomers!A:C,3,0)</f>
        <v>Female</v>
      </c>
      <c r="I867" t="str">
        <f>VLOOKUP(Table1[[#This Row],[CustomerID]],DimCustomers!A:D,4,0)</f>
        <v>Jamaica</v>
      </c>
      <c r="J867" t="str">
        <f>VLOOKUP(Table1[[#This Row],[VisaID]],'DimVisaApplications 2'!A:C,3,0)</f>
        <v>Rejected</v>
      </c>
      <c r="K867" t="str">
        <f>VLOOKUP(Table1[[#This Row],[VisaID]],'DimVisaApplications 2'!A:D,4,0)</f>
        <v>UK</v>
      </c>
      <c r="L867" s="12">
        <f>VLOOKUP(Table1[[#This Row],[VisaID]],'DimVisaApplications 2'!A:E,5,0)</f>
        <v>45748</v>
      </c>
      <c r="M867" s="14">
        <f>VLOOKUP(Table1[[#This Row],[VisaID]],'DimVisaApplications 2'!A:G,7,0)</f>
        <v>1108</v>
      </c>
      <c r="N867" s="14" t="str">
        <f>VLOOKUP(Table1[[#This Row],[HotelID]],DimHotels!A:B,2,0)</f>
        <v>Hilton</v>
      </c>
      <c r="O867" t="str">
        <f>VLOOKUP(Table1[[#This Row],[HotelID]],DimHotels!A:C,3,0)</f>
        <v>Cairo</v>
      </c>
      <c r="P867" s="14">
        <f>VLOOKUP(Table1[[#This Row],[HotelID]],DimHotels!A:E,5,0)</f>
        <v>279</v>
      </c>
      <c r="Q867" s="14">
        <f>VLOOKUP(Table1[[#This Row],[TicketID]],DimTickets!A:G,7,0)</f>
        <v>3915</v>
      </c>
      <c r="R867" s="14">
        <f>Table1[[#This Row],[Visa Fees]]+Table1[[#This Row],[Night Rate]]+Table1[[#This Row],[Ticket cost]]</f>
        <v>5302</v>
      </c>
    </row>
    <row r="868" spans="1:18" x14ac:dyDescent="0.3">
      <c r="A868" t="s">
        <v>22103</v>
      </c>
      <c r="B868" t="s">
        <v>2347</v>
      </c>
      <c r="C868" t="s">
        <v>14863</v>
      </c>
      <c r="D868" t="s">
        <v>15977</v>
      </c>
      <c r="E868" t="s">
        <v>19077</v>
      </c>
      <c r="F868" s="1">
        <v>45707</v>
      </c>
      <c r="G868" t="str">
        <f>VLOOKUP(Table1[[#This Row],[CustomerID]],DimCustomers!A:B,2,0)</f>
        <v>Linda Levy</v>
      </c>
      <c r="H868" t="str">
        <f>VLOOKUP(Table1[[#This Row],[CustomerID]],DimCustomers!A:C,3,0)</f>
        <v>Female</v>
      </c>
      <c r="I868" t="str">
        <f>VLOOKUP(Table1[[#This Row],[CustomerID]],DimCustomers!A:D,4,0)</f>
        <v>Uzbekistan</v>
      </c>
      <c r="J868" t="str">
        <f>VLOOKUP(Table1[[#This Row],[VisaID]],'DimVisaApplications 2'!A:C,3,0)</f>
        <v>Pending</v>
      </c>
      <c r="K868" t="str">
        <f>VLOOKUP(Table1[[#This Row],[VisaID]],'DimVisaApplications 2'!A:D,4,0)</f>
        <v>USA</v>
      </c>
      <c r="L868" s="12">
        <f>VLOOKUP(Table1[[#This Row],[VisaID]],'DimVisaApplications 2'!A:E,5,0)</f>
        <v>45539</v>
      </c>
      <c r="M868" s="14">
        <f>VLOOKUP(Table1[[#This Row],[VisaID]],'DimVisaApplications 2'!A:G,7,0)</f>
        <v>1177</v>
      </c>
      <c r="N868" s="14" t="str">
        <f>VLOOKUP(Table1[[#This Row],[HotelID]],DimHotels!A:B,2,0)</f>
        <v>Radisson</v>
      </c>
      <c r="O868" t="str">
        <f>VLOOKUP(Table1[[#This Row],[HotelID]],DimHotels!A:C,3,0)</f>
        <v>Paris</v>
      </c>
      <c r="P868" s="14">
        <f>VLOOKUP(Table1[[#This Row],[HotelID]],DimHotels!A:E,5,0)</f>
        <v>540</v>
      </c>
      <c r="Q868" s="14">
        <f>VLOOKUP(Table1[[#This Row],[TicketID]],DimTickets!A:G,7,0)</f>
        <v>2094</v>
      </c>
      <c r="R868" s="14">
        <f>Table1[[#This Row],[Visa Fees]]+Table1[[#This Row],[Night Rate]]+Table1[[#This Row],[Ticket cost]]</f>
        <v>3811</v>
      </c>
    </row>
    <row r="869" spans="1:18" x14ac:dyDescent="0.3">
      <c r="A869" t="s">
        <v>22104</v>
      </c>
      <c r="B869" t="s">
        <v>300</v>
      </c>
      <c r="C869" t="s">
        <v>12503</v>
      </c>
      <c r="D869" t="s">
        <v>16864</v>
      </c>
      <c r="E869" t="s">
        <v>20183</v>
      </c>
      <c r="F869" s="1">
        <v>45818</v>
      </c>
      <c r="G869" t="str">
        <f>VLOOKUP(Table1[[#This Row],[CustomerID]],DimCustomers!A:B,2,0)</f>
        <v>Janet Ortiz</v>
      </c>
      <c r="H869" t="str">
        <f>VLOOKUP(Table1[[#This Row],[CustomerID]],DimCustomers!A:C,3,0)</f>
        <v>Female</v>
      </c>
      <c r="I869" t="str">
        <f>VLOOKUP(Table1[[#This Row],[CustomerID]],DimCustomers!A:D,4,0)</f>
        <v>Qatar</v>
      </c>
      <c r="J869" t="str">
        <f>VLOOKUP(Table1[[#This Row],[VisaID]],'DimVisaApplications 2'!A:C,3,0)</f>
        <v>Approved</v>
      </c>
      <c r="K869" t="str">
        <f>VLOOKUP(Table1[[#This Row],[VisaID]],'DimVisaApplications 2'!A:D,4,0)</f>
        <v>France</v>
      </c>
      <c r="L869" s="12">
        <f>VLOOKUP(Table1[[#This Row],[VisaID]],'DimVisaApplications 2'!A:E,5,0)</f>
        <v>45765</v>
      </c>
      <c r="M869" s="14">
        <f>VLOOKUP(Table1[[#This Row],[VisaID]],'DimVisaApplications 2'!A:G,7,0)</f>
        <v>1721</v>
      </c>
      <c r="N869" s="14" t="str">
        <f>VLOOKUP(Table1[[#This Row],[HotelID]],DimHotels!A:B,2,0)</f>
        <v>Four Seasons</v>
      </c>
      <c r="O869" t="str">
        <f>VLOOKUP(Table1[[#This Row],[HotelID]],DimHotels!A:C,3,0)</f>
        <v>London</v>
      </c>
      <c r="P869" s="14">
        <f>VLOOKUP(Table1[[#This Row],[HotelID]],DimHotels!A:E,5,0)</f>
        <v>346</v>
      </c>
      <c r="Q869" s="14">
        <f>VLOOKUP(Table1[[#This Row],[TicketID]],DimTickets!A:G,7,0)</f>
        <v>4989</v>
      </c>
      <c r="R869" s="14">
        <f>Table1[[#This Row],[Visa Fees]]+Table1[[#This Row],[Night Rate]]+Table1[[#This Row],[Ticket cost]]</f>
        <v>7056</v>
      </c>
    </row>
    <row r="870" spans="1:18" x14ac:dyDescent="0.3">
      <c r="A870" t="s">
        <v>22105</v>
      </c>
      <c r="B870" t="s">
        <v>74</v>
      </c>
      <c r="C870" t="s">
        <v>13070</v>
      </c>
      <c r="D870" t="s">
        <v>16147</v>
      </c>
      <c r="E870" t="s">
        <v>19323</v>
      </c>
      <c r="F870" s="1">
        <v>45707</v>
      </c>
      <c r="G870" t="str">
        <f>VLOOKUP(Table1[[#This Row],[CustomerID]],DimCustomers!A:B,2,0)</f>
        <v>Nicole Henson</v>
      </c>
      <c r="H870" t="str">
        <f>VLOOKUP(Table1[[#This Row],[CustomerID]],DimCustomers!A:C,3,0)</f>
        <v>Male</v>
      </c>
      <c r="I870" t="str">
        <f>VLOOKUP(Table1[[#This Row],[CustomerID]],DimCustomers!A:D,4,0)</f>
        <v>Seychelles</v>
      </c>
      <c r="J870" t="str">
        <f>VLOOKUP(Table1[[#This Row],[VisaID]],'DimVisaApplications 2'!A:C,3,0)</f>
        <v>Approved</v>
      </c>
      <c r="K870" t="str">
        <f>VLOOKUP(Table1[[#This Row],[VisaID]],'DimVisaApplications 2'!A:D,4,0)</f>
        <v>USA</v>
      </c>
      <c r="L870" s="12">
        <f>VLOOKUP(Table1[[#This Row],[VisaID]],'DimVisaApplications 2'!A:E,5,0)</f>
        <v>45640</v>
      </c>
      <c r="M870" s="14">
        <f>VLOOKUP(Table1[[#This Row],[VisaID]],'DimVisaApplications 2'!A:G,7,0)</f>
        <v>1783</v>
      </c>
      <c r="N870" s="14" t="str">
        <f>VLOOKUP(Table1[[#This Row],[HotelID]],DimHotels!A:B,2,0)</f>
        <v>Marriott</v>
      </c>
      <c r="O870" t="str">
        <f>VLOOKUP(Table1[[#This Row],[HotelID]],DimHotels!A:C,3,0)</f>
        <v>Cairo</v>
      </c>
      <c r="P870" s="14">
        <f>VLOOKUP(Table1[[#This Row],[HotelID]],DimHotels!A:E,5,0)</f>
        <v>211</v>
      </c>
      <c r="Q870" s="14">
        <f>VLOOKUP(Table1[[#This Row],[TicketID]],DimTickets!A:G,7,0)</f>
        <v>2064</v>
      </c>
      <c r="R870" s="14">
        <f>Table1[[#This Row],[Visa Fees]]+Table1[[#This Row],[Night Rate]]+Table1[[#This Row],[Ticket cost]]</f>
        <v>4058</v>
      </c>
    </row>
    <row r="871" spans="1:18" x14ac:dyDescent="0.3">
      <c r="A871" t="s">
        <v>22106</v>
      </c>
      <c r="B871" t="s">
        <v>302</v>
      </c>
      <c r="C871" t="s">
        <v>12997</v>
      </c>
      <c r="D871" t="s">
        <v>16234</v>
      </c>
      <c r="E871" t="s">
        <v>19597</v>
      </c>
      <c r="F871" s="1">
        <v>45714</v>
      </c>
      <c r="G871" t="str">
        <f>VLOOKUP(Table1[[#This Row],[CustomerID]],DimCustomers!A:B,2,0)</f>
        <v>Julie Williams</v>
      </c>
      <c r="H871" t="str">
        <f>VLOOKUP(Table1[[#This Row],[CustomerID]],DimCustomers!A:C,3,0)</f>
        <v>Male</v>
      </c>
      <c r="I871" t="str">
        <f>VLOOKUP(Table1[[#This Row],[CustomerID]],DimCustomers!A:D,4,0)</f>
        <v>Congo</v>
      </c>
      <c r="J871" t="str">
        <f>VLOOKUP(Table1[[#This Row],[VisaID]],'DimVisaApplications 2'!A:C,3,0)</f>
        <v>Rejected</v>
      </c>
      <c r="K871" t="str">
        <f>VLOOKUP(Table1[[#This Row],[VisaID]],'DimVisaApplications 2'!A:D,4,0)</f>
        <v>USA</v>
      </c>
      <c r="L871" s="12">
        <f>VLOOKUP(Table1[[#This Row],[VisaID]],'DimVisaApplications 2'!A:E,5,0)</f>
        <v>45814</v>
      </c>
      <c r="M871" s="14">
        <f>VLOOKUP(Table1[[#This Row],[VisaID]],'DimVisaApplications 2'!A:G,7,0)</f>
        <v>795</v>
      </c>
      <c r="N871" s="14" t="str">
        <f>VLOOKUP(Table1[[#This Row],[HotelID]],DimHotels!A:B,2,0)</f>
        <v>Hilton</v>
      </c>
      <c r="O871" t="str">
        <f>VLOOKUP(Table1[[#This Row],[HotelID]],DimHotels!A:C,3,0)</f>
        <v>London</v>
      </c>
      <c r="P871" s="14">
        <f>VLOOKUP(Table1[[#This Row],[HotelID]],DimHotels!A:E,5,0)</f>
        <v>410</v>
      </c>
      <c r="Q871" s="14">
        <f>VLOOKUP(Table1[[#This Row],[TicketID]],DimTickets!A:G,7,0)</f>
        <v>3627</v>
      </c>
      <c r="R871" s="14">
        <f>Table1[[#This Row],[Visa Fees]]+Table1[[#This Row],[Night Rate]]+Table1[[#This Row],[Ticket cost]]</f>
        <v>4832</v>
      </c>
    </row>
    <row r="872" spans="1:18" x14ac:dyDescent="0.3">
      <c r="A872" t="s">
        <v>22107</v>
      </c>
      <c r="B872" t="s">
        <v>2839</v>
      </c>
      <c r="C872" t="s">
        <v>13476</v>
      </c>
      <c r="D872" t="s">
        <v>16339</v>
      </c>
      <c r="E872" t="s">
        <v>18303</v>
      </c>
      <c r="F872" s="1">
        <v>45799</v>
      </c>
      <c r="G872" t="str">
        <f>VLOOKUP(Table1[[#This Row],[CustomerID]],DimCustomers!A:B,2,0)</f>
        <v>Cheryl Ford</v>
      </c>
      <c r="H872" t="str">
        <f>VLOOKUP(Table1[[#This Row],[CustomerID]],DimCustomers!A:C,3,0)</f>
        <v>Female</v>
      </c>
      <c r="I872" t="str">
        <f>VLOOKUP(Table1[[#This Row],[CustomerID]],DimCustomers!A:D,4,0)</f>
        <v>Cape Verde</v>
      </c>
      <c r="J872" t="str">
        <f>VLOOKUP(Table1[[#This Row],[VisaID]],'DimVisaApplications 2'!A:C,3,0)</f>
        <v>Approved</v>
      </c>
      <c r="K872" t="str">
        <f>VLOOKUP(Table1[[#This Row],[VisaID]],'DimVisaApplications 2'!A:D,4,0)</f>
        <v>Canada</v>
      </c>
      <c r="L872" s="12">
        <f>VLOOKUP(Table1[[#This Row],[VisaID]],'DimVisaApplications 2'!A:E,5,0)</f>
        <v>45545</v>
      </c>
      <c r="M872" s="14">
        <f>VLOOKUP(Table1[[#This Row],[VisaID]],'DimVisaApplications 2'!A:G,7,0)</f>
        <v>949</v>
      </c>
      <c r="N872" s="14" t="str">
        <f>VLOOKUP(Table1[[#This Row],[HotelID]],DimHotels!A:B,2,0)</f>
        <v>Radisson</v>
      </c>
      <c r="O872" t="str">
        <f>VLOOKUP(Table1[[#This Row],[HotelID]],DimHotels!A:C,3,0)</f>
        <v>Cairo</v>
      </c>
      <c r="P872" s="14">
        <f>VLOOKUP(Table1[[#This Row],[HotelID]],DimHotels!A:E,5,0)</f>
        <v>257</v>
      </c>
      <c r="Q872" s="14">
        <f>VLOOKUP(Table1[[#This Row],[TicketID]],DimTickets!A:G,7,0)</f>
        <v>2882</v>
      </c>
      <c r="R872" s="14">
        <f>Table1[[#This Row],[Visa Fees]]+Table1[[#This Row],[Night Rate]]+Table1[[#This Row],[Ticket cost]]</f>
        <v>4088</v>
      </c>
    </row>
    <row r="873" spans="1:18" x14ac:dyDescent="0.3">
      <c r="A873" t="s">
        <v>22108</v>
      </c>
      <c r="B873" t="s">
        <v>871</v>
      </c>
      <c r="C873" t="s">
        <v>12312</v>
      </c>
      <c r="D873" t="s">
        <v>17389</v>
      </c>
      <c r="E873" t="s">
        <v>18573</v>
      </c>
      <c r="F873" s="1">
        <v>45687</v>
      </c>
      <c r="G873" t="str">
        <f>VLOOKUP(Table1[[#This Row],[CustomerID]],DimCustomers!A:B,2,0)</f>
        <v>Kristina Smith</v>
      </c>
      <c r="H873" t="str">
        <f>VLOOKUP(Table1[[#This Row],[CustomerID]],DimCustomers!A:C,3,0)</f>
        <v>Male</v>
      </c>
      <c r="I873" t="str">
        <f>VLOOKUP(Table1[[#This Row],[CustomerID]],DimCustomers!A:D,4,0)</f>
        <v>Solomon Islands</v>
      </c>
      <c r="J873" t="str">
        <f>VLOOKUP(Table1[[#This Row],[VisaID]],'DimVisaApplications 2'!A:C,3,0)</f>
        <v>Pending</v>
      </c>
      <c r="K873" t="str">
        <f>VLOOKUP(Table1[[#This Row],[VisaID]],'DimVisaApplications 2'!A:D,4,0)</f>
        <v>USA</v>
      </c>
      <c r="L873" s="12">
        <f>VLOOKUP(Table1[[#This Row],[VisaID]],'DimVisaApplications 2'!A:E,5,0)</f>
        <v>45500</v>
      </c>
      <c r="M873" s="14">
        <f>VLOOKUP(Table1[[#This Row],[VisaID]],'DimVisaApplications 2'!A:G,7,0)</f>
        <v>542</v>
      </c>
      <c r="N873" s="14" t="str">
        <f>VLOOKUP(Table1[[#This Row],[HotelID]],DimHotels!A:B,2,0)</f>
        <v>Hilton</v>
      </c>
      <c r="O873" t="str">
        <f>VLOOKUP(Table1[[#This Row],[HotelID]],DimHotels!A:C,3,0)</f>
        <v>Dubai</v>
      </c>
      <c r="P873" s="14">
        <f>VLOOKUP(Table1[[#This Row],[HotelID]],DimHotels!A:E,5,0)</f>
        <v>590</v>
      </c>
      <c r="Q873" s="14">
        <f>VLOOKUP(Table1[[#This Row],[TicketID]],DimTickets!A:G,7,0)</f>
        <v>4674</v>
      </c>
      <c r="R873" s="14">
        <f>Table1[[#This Row],[Visa Fees]]+Table1[[#This Row],[Night Rate]]+Table1[[#This Row],[Ticket cost]]</f>
        <v>5806</v>
      </c>
    </row>
    <row r="874" spans="1:18" x14ac:dyDescent="0.3">
      <c r="A874" t="s">
        <v>22109</v>
      </c>
      <c r="B874" t="s">
        <v>949</v>
      </c>
      <c r="C874" t="s">
        <v>12241</v>
      </c>
      <c r="D874" t="s">
        <v>16706</v>
      </c>
      <c r="E874" t="s">
        <v>21021</v>
      </c>
      <c r="F874" s="1">
        <v>45697</v>
      </c>
      <c r="G874" t="str">
        <f>VLOOKUP(Table1[[#This Row],[CustomerID]],DimCustomers!A:B,2,0)</f>
        <v>Vincent Fisher</v>
      </c>
      <c r="H874" t="str">
        <f>VLOOKUP(Table1[[#This Row],[CustomerID]],DimCustomers!A:C,3,0)</f>
        <v>Male</v>
      </c>
      <c r="I874" t="str">
        <f>VLOOKUP(Table1[[#This Row],[CustomerID]],DimCustomers!A:D,4,0)</f>
        <v>Macao</v>
      </c>
      <c r="J874" t="str">
        <f>VLOOKUP(Table1[[#This Row],[VisaID]],'DimVisaApplications 2'!A:C,3,0)</f>
        <v>Approved</v>
      </c>
      <c r="K874" t="str">
        <f>VLOOKUP(Table1[[#This Row],[VisaID]],'DimVisaApplications 2'!A:D,4,0)</f>
        <v>Germany</v>
      </c>
      <c r="L874" s="12">
        <f>VLOOKUP(Table1[[#This Row],[VisaID]],'DimVisaApplications 2'!A:E,5,0)</f>
        <v>45568</v>
      </c>
      <c r="M874" s="14">
        <f>VLOOKUP(Table1[[#This Row],[VisaID]],'DimVisaApplications 2'!A:G,7,0)</f>
        <v>561</v>
      </c>
      <c r="N874" s="14" t="str">
        <f>VLOOKUP(Table1[[#This Row],[HotelID]],DimHotels!A:B,2,0)</f>
        <v>Hilton</v>
      </c>
      <c r="O874" t="str">
        <f>VLOOKUP(Table1[[#This Row],[HotelID]],DimHotels!A:C,3,0)</f>
        <v>London</v>
      </c>
      <c r="P874" s="14">
        <f>VLOOKUP(Table1[[#This Row],[HotelID]],DimHotels!A:E,5,0)</f>
        <v>470</v>
      </c>
      <c r="Q874" s="14">
        <f>VLOOKUP(Table1[[#This Row],[TicketID]],DimTickets!A:G,7,0)</f>
        <v>2812</v>
      </c>
      <c r="R874" s="14">
        <f>Table1[[#This Row],[Visa Fees]]+Table1[[#This Row],[Night Rate]]+Table1[[#This Row],[Ticket cost]]</f>
        <v>3843</v>
      </c>
    </row>
    <row r="875" spans="1:18" x14ac:dyDescent="0.3">
      <c r="A875" t="s">
        <v>22110</v>
      </c>
      <c r="B875" t="s">
        <v>2749</v>
      </c>
      <c r="C875" t="s">
        <v>15044</v>
      </c>
      <c r="D875" t="s">
        <v>17554</v>
      </c>
      <c r="E875" t="s">
        <v>21113</v>
      </c>
      <c r="F875" s="1">
        <v>45745</v>
      </c>
      <c r="G875" t="str">
        <f>VLOOKUP(Table1[[#This Row],[CustomerID]],DimCustomers!A:B,2,0)</f>
        <v>Keith Garcia</v>
      </c>
      <c r="H875" t="str">
        <f>VLOOKUP(Table1[[#This Row],[CustomerID]],DimCustomers!A:C,3,0)</f>
        <v>Male</v>
      </c>
      <c r="I875" t="str">
        <f>VLOOKUP(Table1[[#This Row],[CustomerID]],DimCustomers!A:D,4,0)</f>
        <v>Morocco</v>
      </c>
      <c r="J875" t="str">
        <f>VLOOKUP(Table1[[#This Row],[VisaID]],'DimVisaApplications 2'!A:C,3,0)</f>
        <v>Pending</v>
      </c>
      <c r="K875" t="str">
        <f>VLOOKUP(Table1[[#This Row],[VisaID]],'DimVisaApplications 2'!A:D,4,0)</f>
        <v>UAE</v>
      </c>
      <c r="L875" s="12">
        <f>VLOOKUP(Table1[[#This Row],[VisaID]],'DimVisaApplications 2'!A:E,5,0)</f>
        <v>45772</v>
      </c>
      <c r="M875" s="14">
        <f>VLOOKUP(Table1[[#This Row],[VisaID]],'DimVisaApplications 2'!A:G,7,0)</f>
        <v>1088</v>
      </c>
      <c r="N875" s="14" t="str">
        <f>VLOOKUP(Table1[[#This Row],[HotelID]],DimHotels!A:B,2,0)</f>
        <v>Sheraton</v>
      </c>
      <c r="O875" t="str">
        <f>VLOOKUP(Table1[[#This Row],[HotelID]],DimHotels!A:C,3,0)</f>
        <v>New York</v>
      </c>
      <c r="P875" s="14">
        <f>VLOOKUP(Table1[[#This Row],[HotelID]],DimHotels!A:E,5,0)</f>
        <v>200</v>
      </c>
      <c r="Q875" s="14">
        <f>VLOOKUP(Table1[[#This Row],[TicketID]],DimTickets!A:G,7,0)</f>
        <v>2615</v>
      </c>
      <c r="R875" s="14">
        <f>Table1[[#This Row],[Visa Fees]]+Table1[[#This Row],[Night Rate]]+Table1[[#This Row],[Ticket cost]]</f>
        <v>3903</v>
      </c>
    </row>
    <row r="876" spans="1:18" x14ac:dyDescent="0.3">
      <c r="A876" t="s">
        <v>22111</v>
      </c>
      <c r="B876" t="s">
        <v>2069</v>
      </c>
      <c r="C876" t="s">
        <v>12867</v>
      </c>
      <c r="D876" t="s">
        <v>16595</v>
      </c>
      <c r="E876" t="s">
        <v>19212</v>
      </c>
      <c r="F876" s="1">
        <v>45776</v>
      </c>
      <c r="G876" t="str">
        <f>VLOOKUP(Table1[[#This Row],[CustomerID]],DimCustomers!A:B,2,0)</f>
        <v>Jennifer Brown</v>
      </c>
      <c r="H876" t="str">
        <f>VLOOKUP(Table1[[#This Row],[CustomerID]],DimCustomers!A:C,3,0)</f>
        <v>Male</v>
      </c>
      <c r="I876" t="str">
        <f>VLOOKUP(Table1[[#This Row],[CustomerID]],DimCustomers!A:D,4,0)</f>
        <v>Guinea-Bissau</v>
      </c>
      <c r="J876" t="str">
        <f>VLOOKUP(Table1[[#This Row],[VisaID]],'DimVisaApplications 2'!A:C,3,0)</f>
        <v>Pending</v>
      </c>
      <c r="K876" t="str">
        <f>VLOOKUP(Table1[[#This Row],[VisaID]],'DimVisaApplications 2'!A:D,4,0)</f>
        <v>USA</v>
      </c>
      <c r="L876" s="12">
        <f>VLOOKUP(Table1[[#This Row],[VisaID]],'DimVisaApplications 2'!A:E,5,0)</f>
        <v>45712</v>
      </c>
      <c r="M876" s="14">
        <f>VLOOKUP(Table1[[#This Row],[VisaID]],'DimVisaApplications 2'!A:G,7,0)</f>
        <v>502</v>
      </c>
      <c r="N876" s="14" t="str">
        <f>VLOOKUP(Table1[[#This Row],[HotelID]],DimHotels!A:B,2,0)</f>
        <v>Sheraton</v>
      </c>
      <c r="O876" t="str">
        <f>VLOOKUP(Table1[[#This Row],[HotelID]],DimHotels!A:C,3,0)</f>
        <v>London</v>
      </c>
      <c r="P876" s="14">
        <f>VLOOKUP(Table1[[#This Row],[HotelID]],DimHotels!A:E,5,0)</f>
        <v>523</v>
      </c>
      <c r="Q876" s="14">
        <f>VLOOKUP(Table1[[#This Row],[TicketID]],DimTickets!A:G,7,0)</f>
        <v>1168</v>
      </c>
      <c r="R876" s="14">
        <f>Table1[[#This Row],[Visa Fees]]+Table1[[#This Row],[Night Rate]]+Table1[[#This Row],[Ticket cost]]</f>
        <v>2193</v>
      </c>
    </row>
    <row r="877" spans="1:18" x14ac:dyDescent="0.3">
      <c r="A877" t="s">
        <v>22112</v>
      </c>
      <c r="B877" t="s">
        <v>676</v>
      </c>
      <c r="C877" t="s">
        <v>13470</v>
      </c>
      <c r="D877" t="s">
        <v>15378</v>
      </c>
      <c r="E877" t="s">
        <v>18474</v>
      </c>
      <c r="F877" s="1">
        <v>45776</v>
      </c>
      <c r="G877" t="str">
        <f>VLOOKUP(Table1[[#This Row],[CustomerID]],DimCustomers!A:B,2,0)</f>
        <v>Christopher Bradshaw</v>
      </c>
      <c r="H877" t="str">
        <f>VLOOKUP(Table1[[#This Row],[CustomerID]],DimCustomers!A:C,3,0)</f>
        <v>Male</v>
      </c>
      <c r="I877" t="str">
        <f>VLOOKUP(Table1[[#This Row],[CustomerID]],DimCustomers!A:D,4,0)</f>
        <v>Ethiopia</v>
      </c>
      <c r="J877" t="str">
        <f>VLOOKUP(Table1[[#This Row],[VisaID]],'DimVisaApplications 2'!A:C,3,0)</f>
        <v>Rejected</v>
      </c>
      <c r="K877" t="str">
        <f>VLOOKUP(Table1[[#This Row],[VisaID]],'DimVisaApplications 2'!A:D,4,0)</f>
        <v>France</v>
      </c>
      <c r="L877" s="12">
        <f>VLOOKUP(Table1[[#This Row],[VisaID]],'DimVisaApplications 2'!A:E,5,0)</f>
        <v>45747</v>
      </c>
      <c r="M877" s="14">
        <f>VLOOKUP(Table1[[#This Row],[VisaID]],'DimVisaApplications 2'!A:G,7,0)</f>
        <v>1673</v>
      </c>
      <c r="N877" s="14" t="str">
        <f>VLOOKUP(Table1[[#This Row],[HotelID]],DimHotels!A:B,2,0)</f>
        <v>Marriott</v>
      </c>
      <c r="O877" t="str">
        <f>VLOOKUP(Table1[[#This Row],[HotelID]],DimHotels!A:C,3,0)</f>
        <v>Dubai</v>
      </c>
      <c r="P877" s="14">
        <f>VLOOKUP(Table1[[#This Row],[HotelID]],DimHotels!A:E,5,0)</f>
        <v>505</v>
      </c>
      <c r="Q877" s="14">
        <f>VLOOKUP(Table1[[#This Row],[TicketID]],DimTickets!A:G,7,0)</f>
        <v>1996</v>
      </c>
      <c r="R877" s="14">
        <f>Table1[[#This Row],[Visa Fees]]+Table1[[#This Row],[Night Rate]]+Table1[[#This Row],[Ticket cost]]</f>
        <v>4174</v>
      </c>
    </row>
    <row r="878" spans="1:18" x14ac:dyDescent="0.3">
      <c r="A878" t="s">
        <v>22113</v>
      </c>
      <c r="B878" t="s">
        <v>1084</v>
      </c>
      <c r="C878" t="s">
        <v>14695</v>
      </c>
      <c r="D878" t="s">
        <v>17491</v>
      </c>
      <c r="E878" t="s">
        <v>20587</v>
      </c>
      <c r="F878" s="1">
        <v>45722</v>
      </c>
      <c r="G878" t="str">
        <f>VLOOKUP(Table1[[#This Row],[CustomerID]],DimCustomers!A:B,2,0)</f>
        <v>Tim Baker</v>
      </c>
      <c r="H878" t="str">
        <f>VLOOKUP(Table1[[#This Row],[CustomerID]],DimCustomers!A:C,3,0)</f>
        <v>Female</v>
      </c>
      <c r="I878" t="str">
        <f>VLOOKUP(Table1[[#This Row],[CustomerID]],DimCustomers!A:D,4,0)</f>
        <v>Guinea</v>
      </c>
      <c r="J878" t="str">
        <f>VLOOKUP(Table1[[#This Row],[VisaID]],'DimVisaApplications 2'!A:C,3,0)</f>
        <v>Rejected</v>
      </c>
      <c r="K878" t="str">
        <f>VLOOKUP(Table1[[#This Row],[VisaID]],'DimVisaApplications 2'!A:D,4,0)</f>
        <v>USA</v>
      </c>
      <c r="L878" s="12">
        <f>VLOOKUP(Table1[[#This Row],[VisaID]],'DimVisaApplications 2'!A:E,5,0)</f>
        <v>45616</v>
      </c>
      <c r="M878" s="14">
        <f>VLOOKUP(Table1[[#This Row],[VisaID]],'DimVisaApplications 2'!A:G,7,0)</f>
        <v>523</v>
      </c>
      <c r="N878" s="14" t="str">
        <f>VLOOKUP(Table1[[#This Row],[HotelID]],DimHotels!A:B,2,0)</f>
        <v>Four Seasons</v>
      </c>
      <c r="O878" t="str">
        <f>VLOOKUP(Table1[[#This Row],[HotelID]],DimHotels!A:C,3,0)</f>
        <v>Cairo</v>
      </c>
      <c r="P878" s="14">
        <f>VLOOKUP(Table1[[#This Row],[HotelID]],DimHotels!A:E,5,0)</f>
        <v>288</v>
      </c>
      <c r="Q878" s="14">
        <f>VLOOKUP(Table1[[#This Row],[TicketID]],DimTickets!A:G,7,0)</f>
        <v>4268</v>
      </c>
      <c r="R878" s="14">
        <f>Table1[[#This Row],[Visa Fees]]+Table1[[#This Row],[Night Rate]]+Table1[[#This Row],[Ticket cost]]</f>
        <v>5079</v>
      </c>
    </row>
    <row r="879" spans="1:18" x14ac:dyDescent="0.3">
      <c r="A879" t="s">
        <v>22114</v>
      </c>
      <c r="B879" t="s">
        <v>976</v>
      </c>
      <c r="C879" t="s">
        <v>15017</v>
      </c>
      <c r="D879" t="s">
        <v>15509</v>
      </c>
      <c r="E879" t="s">
        <v>20476</v>
      </c>
      <c r="F879" s="1">
        <v>45856</v>
      </c>
      <c r="G879" t="str">
        <f>VLOOKUP(Table1[[#This Row],[CustomerID]],DimCustomers!A:B,2,0)</f>
        <v>David Orr</v>
      </c>
      <c r="H879" t="str">
        <f>VLOOKUP(Table1[[#This Row],[CustomerID]],DimCustomers!A:C,3,0)</f>
        <v>Female</v>
      </c>
      <c r="I879" t="str">
        <f>VLOOKUP(Table1[[#This Row],[CustomerID]],DimCustomers!A:D,4,0)</f>
        <v>Bolivia</v>
      </c>
      <c r="J879" t="str">
        <f>VLOOKUP(Table1[[#This Row],[VisaID]],'DimVisaApplications 2'!A:C,3,0)</f>
        <v>Approved</v>
      </c>
      <c r="K879" t="str">
        <f>VLOOKUP(Table1[[#This Row],[VisaID]],'DimVisaApplications 2'!A:D,4,0)</f>
        <v>UAE</v>
      </c>
      <c r="L879" s="12">
        <f>VLOOKUP(Table1[[#This Row],[VisaID]],'DimVisaApplications 2'!A:E,5,0)</f>
        <v>45511</v>
      </c>
      <c r="M879" s="14">
        <f>VLOOKUP(Table1[[#This Row],[VisaID]],'DimVisaApplications 2'!A:G,7,0)</f>
        <v>666</v>
      </c>
      <c r="N879" s="14" t="str">
        <f>VLOOKUP(Table1[[#This Row],[HotelID]],DimHotels!A:B,2,0)</f>
        <v>Hilton</v>
      </c>
      <c r="O879" t="str">
        <f>VLOOKUP(Table1[[#This Row],[HotelID]],DimHotels!A:C,3,0)</f>
        <v>London</v>
      </c>
      <c r="P879" s="14">
        <f>VLOOKUP(Table1[[#This Row],[HotelID]],DimHotels!A:E,5,0)</f>
        <v>496</v>
      </c>
      <c r="Q879" s="14">
        <f>VLOOKUP(Table1[[#This Row],[TicketID]],DimTickets!A:G,7,0)</f>
        <v>3016</v>
      </c>
      <c r="R879" s="14">
        <f>Table1[[#This Row],[Visa Fees]]+Table1[[#This Row],[Night Rate]]+Table1[[#This Row],[Ticket cost]]</f>
        <v>4178</v>
      </c>
    </row>
    <row r="880" spans="1:18" x14ac:dyDescent="0.3">
      <c r="A880" t="s">
        <v>22115</v>
      </c>
      <c r="B880" t="s">
        <v>168</v>
      </c>
      <c r="C880" t="s">
        <v>12918</v>
      </c>
      <c r="D880" t="s">
        <v>15854</v>
      </c>
      <c r="E880" t="s">
        <v>19164</v>
      </c>
      <c r="F880" s="1">
        <v>45779</v>
      </c>
      <c r="G880" t="str">
        <f>VLOOKUP(Table1[[#This Row],[CustomerID]],DimCustomers!A:B,2,0)</f>
        <v>Angela Jones</v>
      </c>
      <c r="H880" t="str">
        <f>VLOOKUP(Table1[[#This Row],[CustomerID]],DimCustomers!A:C,3,0)</f>
        <v>Female</v>
      </c>
      <c r="I880" t="str">
        <f>VLOOKUP(Table1[[#This Row],[CustomerID]],DimCustomers!A:D,4,0)</f>
        <v>Croatia</v>
      </c>
      <c r="J880" t="str">
        <f>VLOOKUP(Table1[[#This Row],[VisaID]],'DimVisaApplications 2'!A:C,3,0)</f>
        <v>Approved</v>
      </c>
      <c r="K880" t="str">
        <f>VLOOKUP(Table1[[#This Row],[VisaID]],'DimVisaApplications 2'!A:D,4,0)</f>
        <v>France</v>
      </c>
      <c r="L880" s="12">
        <f>VLOOKUP(Table1[[#This Row],[VisaID]],'DimVisaApplications 2'!A:E,5,0)</f>
        <v>45553</v>
      </c>
      <c r="M880" s="14">
        <f>VLOOKUP(Table1[[#This Row],[VisaID]],'DimVisaApplications 2'!A:G,7,0)</f>
        <v>1254</v>
      </c>
      <c r="N880" s="14" t="str">
        <f>VLOOKUP(Table1[[#This Row],[HotelID]],DimHotels!A:B,2,0)</f>
        <v>Sheraton</v>
      </c>
      <c r="O880" t="str">
        <f>VLOOKUP(Table1[[#This Row],[HotelID]],DimHotels!A:C,3,0)</f>
        <v>New York</v>
      </c>
      <c r="P880" s="14">
        <f>VLOOKUP(Table1[[#This Row],[HotelID]],DimHotels!A:E,5,0)</f>
        <v>212</v>
      </c>
      <c r="Q880" s="14">
        <f>VLOOKUP(Table1[[#This Row],[TicketID]],DimTickets!A:G,7,0)</f>
        <v>4328</v>
      </c>
      <c r="R880" s="14">
        <f>Table1[[#This Row],[Visa Fees]]+Table1[[#This Row],[Night Rate]]+Table1[[#This Row],[Ticket cost]]</f>
        <v>5794</v>
      </c>
    </row>
    <row r="881" spans="1:18" x14ac:dyDescent="0.3">
      <c r="A881" t="s">
        <v>22116</v>
      </c>
      <c r="B881" t="s">
        <v>373</v>
      </c>
      <c r="C881" t="s">
        <v>13132</v>
      </c>
      <c r="D881" t="s">
        <v>16407</v>
      </c>
      <c r="E881" t="s">
        <v>19924</v>
      </c>
      <c r="F881" s="1">
        <v>45854</v>
      </c>
      <c r="G881" t="str">
        <f>VLOOKUP(Table1[[#This Row],[CustomerID]],DimCustomers!A:B,2,0)</f>
        <v>Pamela Williams</v>
      </c>
      <c r="H881" t="str">
        <f>VLOOKUP(Table1[[#This Row],[CustomerID]],DimCustomers!A:C,3,0)</f>
        <v>Male</v>
      </c>
      <c r="I881" t="str">
        <f>VLOOKUP(Table1[[#This Row],[CustomerID]],DimCustomers!A:D,4,0)</f>
        <v>Mongolia</v>
      </c>
      <c r="J881" t="str">
        <f>VLOOKUP(Table1[[#This Row],[VisaID]],'DimVisaApplications 2'!A:C,3,0)</f>
        <v>Approved</v>
      </c>
      <c r="K881" t="str">
        <f>VLOOKUP(Table1[[#This Row],[VisaID]],'DimVisaApplications 2'!A:D,4,0)</f>
        <v>USA</v>
      </c>
      <c r="L881" s="12">
        <f>VLOOKUP(Table1[[#This Row],[VisaID]],'DimVisaApplications 2'!A:E,5,0)</f>
        <v>45500</v>
      </c>
      <c r="M881" s="14">
        <f>VLOOKUP(Table1[[#This Row],[VisaID]],'DimVisaApplications 2'!A:G,7,0)</f>
        <v>1011</v>
      </c>
      <c r="N881" s="14" t="str">
        <f>VLOOKUP(Table1[[#This Row],[HotelID]],DimHotels!A:B,2,0)</f>
        <v>Radisson</v>
      </c>
      <c r="O881" t="str">
        <f>VLOOKUP(Table1[[#This Row],[HotelID]],DimHotels!A:C,3,0)</f>
        <v>Cairo</v>
      </c>
      <c r="P881" s="14">
        <f>VLOOKUP(Table1[[#This Row],[HotelID]],DimHotels!A:E,5,0)</f>
        <v>502</v>
      </c>
      <c r="Q881" s="14">
        <f>VLOOKUP(Table1[[#This Row],[TicketID]],DimTickets!A:G,7,0)</f>
        <v>3066</v>
      </c>
      <c r="R881" s="14">
        <f>Table1[[#This Row],[Visa Fees]]+Table1[[#This Row],[Night Rate]]+Table1[[#This Row],[Ticket cost]]</f>
        <v>4579</v>
      </c>
    </row>
    <row r="882" spans="1:18" x14ac:dyDescent="0.3">
      <c r="A882" t="s">
        <v>22117</v>
      </c>
      <c r="B882" t="s">
        <v>1593</v>
      </c>
      <c r="C882" t="s">
        <v>12898</v>
      </c>
      <c r="D882" t="s">
        <v>17624</v>
      </c>
      <c r="E882" t="s">
        <v>20802</v>
      </c>
      <c r="F882" s="1">
        <v>45793</v>
      </c>
      <c r="G882" t="str">
        <f>VLOOKUP(Table1[[#This Row],[CustomerID]],DimCustomers!A:B,2,0)</f>
        <v>Leonard Delgado</v>
      </c>
      <c r="H882" t="str">
        <f>VLOOKUP(Table1[[#This Row],[CustomerID]],DimCustomers!A:C,3,0)</f>
        <v>Male</v>
      </c>
      <c r="I882" t="str">
        <f>VLOOKUP(Table1[[#This Row],[CustomerID]],DimCustomers!A:D,4,0)</f>
        <v>French Polynesia</v>
      </c>
      <c r="J882" t="str">
        <f>VLOOKUP(Table1[[#This Row],[VisaID]],'DimVisaApplications 2'!A:C,3,0)</f>
        <v>Rejected</v>
      </c>
      <c r="K882" t="str">
        <f>VLOOKUP(Table1[[#This Row],[VisaID]],'DimVisaApplications 2'!A:D,4,0)</f>
        <v>Canada</v>
      </c>
      <c r="L882" s="12">
        <f>VLOOKUP(Table1[[#This Row],[VisaID]],'DimVisaApplications 2'!A:E,5,0)</f>
        <v>45830</v>
      </c>
      <c r="M882" s="14">
        <f>VLOOKUP(Table1[[#This Row],[VisaID]],'DimVisaApplications 2'!A:G,7,0)</f>
        <v>1593</v>
      </c>
      <c r="N882" s="14" t="str">
        <f>VLOOKUP(Table1[[#This Row],[HotelID]],DimHotels!A:B,2,0)</f>
        <v>Sheraton</v>
      </c>
      <c r="O882" t="str">
        <f>VLOOKUP(Table1[[#This Row],[HotelID]],DimHotels!A:C,3,0)</f>
        <v>Dubai</v>
      </c>
      <c r="P882" s="14">
        <f>VLOOKUP(Table1[[#This Row],[HotelID]],DimHotels!A:E,5,0)</f>
        <v>263</v>
      </c>
      <c r="Q882" s="14">
        <f>VLOOKUP(Table1[[#This Row],[TicketID]],DimTickets!A:G,7,0)</f>
        <v>1536</v>
      </c>
      <c r="R882" s="14">
        <f>Table1[[#This Row],[Visa Fees]]+Table1[[#This Row],[Night Rate]]+Table1[[#This Row],[Ticket cost]]</f>
        <v>3392</v>
      </c>
    </row>
    <row r="883" spans="1:18" x14ac:dyDescent="0.3">
      <c r="A883" t="s">
        <v>22118</v>
      </c>
      <c r="B883" t="s">
        <v>150</v>
      </c>
      <c r="C883" t="s">
        <v>12830</v>
      </c>
      <c r="D883" t="s">
        <v>15906</v>
      </c>
      <c r="E883" t="s">
        <v>19625</v>
      </c>
      <c r="F883" s="1">
        <v>45838</v>
      </c>
      <c r="G883" t="str">
        <f>VLOOKUP(Table1[[#This Row],[CustomerID]],DimCustomers!A:B,2,0)</f>
        <v>Julie Chen</v>
      </c>
      <c r="H883" t="str">
        <f>VLOOKUP(Table1[[#This Row],[CustomerID]],DimCustomers!A:C,3,0)</f>
        <v>Female</v>
      </c>
      <c r="I883" t="str">
        <f>VLOOKUP(Table1[[#This Row],[CustomerID]],DimCustomers!A:D,4,0)</f>
        <v>Oman</v>
      </c>
      <c r="J883" t="str">
        <f>VLOOKUP(Table1[[#This Row],[VisaID]],'DimVisaApplications 2'!A:C,3,0)</f>
        <v>Approved</v>
      </c>
      <c r="K883" t="str">
        <f>VLOOKUP(Table1[[#This Row],[VisaID]],'DimVisaApplications 2'!A:D,4,0)</f>
        <v>UAE</v>
      </c>
      <c r="L883" s="12">
        <f>VLOOKUP(Table1[[#This Row],[VisaID]],'DimVisaApplications 2'!A:E,5,0)</f>
        <v>45543</v>
      </c>
      <c r="M883" s="14">
        <f>VLOOKUP(Table1[[#This Row],[VisaID]],'DimVisaApplications 2'!A:G,7,0)</f>
        <v>1932</v>
      </c>
      <c r="N883" s="14" t="str">
        <f>VLOOKUP(Table1[[#This Row],[HotelID]],DimHotels!A:B,2,0)</f>
        <v>Sheraton</v>
      </c>
      <c r="O883" t="str">
        <f>VLOOKUP(Table1[[#This Row],[HotelID]],DimHotels!A:C,3,0)</f>
        <v>Cairo</v>
      </c>
      <c r="P883" s="14">
        <f>VLOOKUP(Table1[[#This Row],[HotelID]],DimHotels!A:E,5,0)</f>
        <v>722</v>
      </c>
      <c r="Q883" s="14">
        <f>VLOOKUP(Table1[[#This Row],[TicketID]],DimTickets!A:G,7,0)</f>
        <v>4095</v>
      </c>
      <c r="R883" s="14">
        <f>Table1[[#This Row],[Visa Fees]]+Table1[[#This Row],[Night Rate]]+Table1[[#This Row],[Ticket cost]]</f>
        <v>6749</v>
      </c>
    </row>
    <row r="884" spans="1:18" x14ac:dyDescent="0.3">
      <c r="A884" t="s">
        <v>22119</v>
      </c>
      <c r="B884" t="s">
        <v>2661</v>
      </c>
      <c r="C884" t="s">
        <v>14618</v>
      </c>
      <c r="D884" t="s">
        <v>15422</v>
      </c>
      <c r="E884" t="s">
        <v>20277</v>
      </c>
      <c r="F884" s="1">
        <v>45718</v>
      </c>
      <c r="G884" t="str">
        <f>VLOOKUP(Table1[[#This Row],[CustomerID]],DimCustomers!A:B,2,0)</f>
        <v>Shannon Lee</v>
      </c>
      <c r="H884" t="str">
        <f>VLOOKUP(Table1[[#This Row],[CustomerID]],DimCustomers!A:C,3,0)</f>
        <v>Male</v>
      </c>
      <c r="I884" t="str">
        <f>VLOOKUP(Table1[[#This Row],[CustomerID]],DimCustomers!A:D,4,0)</f>
        <v>South Africa</v>
      </c>
      <c r="J884" t="str">
        <f>VLOOKUP(Table1[[#This Row],[VisaID]],'DimVisaApplications 2'!A:C,3,0)</f>
        <v>Pending</v>
      </c>
      <c r="K884" t="str">
        <f>VLOOKUP(Table1[[#This Row],[VisaID]],'DimVisaApplications 2'!A:D,4,0)</f>
        <v>UK</v>
      </c>
      <c r="L884" s="12">
        <f>VLOOKUP(Table1[[#This Row],[VisaID]],'DimVisaApplications 2'!A:E,5,0)</f>
        <v>45807</v>
      </c>
      <c r="M884" s="14">
        <f>VLOOKUP(Table1[[#This Row],[VisaID]],'DimVisaApplications 2'!A:G,7,0)</f>
        <v>1988</v>
      </c>
      <c r="N884" s="14" t="str">
        <f>VLOOKUP(Table1[[#This Row],[HotelID]],DimHotels!A:B,2,0)</f>
        <v>Radisson</v>
      </c>
      <c r="O884" t="str">
        <f>VLOOKUP(Table1[[#This Row],[HotelID]],DimHotels!A:C,3,0)</f>
        <v>London</v>
      </c>
      <c r="P884" s="14">
        <f>VLOOKUP(Table1[[#This Row],[HotelID]],DimHotels!A:E,5,0)</f>
        <v>658</v>
      </c>
      <c r="Q884" s="14">
        <f>VLOOKUP(Table1[[#This Row],[TicketID]],DimTickets!A:G,7,0)</f>
        <v>3355</v>
      </c>
      <c r="R884" s="14">
        <f>Table1[[#This Row],[Visa Fees]]+Table1[[#This Row],[Night Rate]]+Table1[[#This Row],[Ticket cost]]</f>
        <v>6001</v>
      </c>
    </row>
    <row r="885" spans="1:18" x14ac:dyDescent="0.3">
      <c r="A885" t="s">
        <v>22120</v>
      </c>
      <c r="B885" t="s">
        <v>1288</v>
      </c>
      <c r="C885" t="s">
        <v>13213</v>
      </c>
      <c r="D885" t="s">
        <v>17412</v>
      </c>
      <c r="E885" t="s">
        <v>19600</v>
      </c>
      <c r="F885" s="1">
        <v>45688</v>
      </c>
      <c r="G885" t="str">
        <f>VLOOKUP(Table1[[#This Row],[CustomerID]],DimCustomers!A:B,2,0)</f>
        <v>Alicia Bauer</v>
      </c>
      <c r="H885" t="str">
        <f>VLOOKUP(Table1[[#This Row],[CustomerID]],DimCustomers!A:C,3,0)</f>
        <v>Female</v>
      </c>
      <c r="I885" t="str">
        <f>VLOOKUP(Table1[[#This Row],[CustomerID]],DimCustomers!A:D,4,0)</f>
        <v>Slovakia (Slovak Republic)</v>
      </c>
      <c r="J885" t="str">
        <f>VLOOKUP(Table1[[#This Row],[VisaID]],'DimVisaApplications 2'!A:C,3,0)</f>
        <v>Pending</v>
      </c>
      <c r="K885" t="str">
        <f>VLOOKUP(Table1[[#This Row],[VisaID]],'DimVisaApplications 2'!A:D,4,0)</f>
        <v>UK</v>
      </c>
      <c r="L885" s="12">
        <f>VLOOKUP(Table1[[#This Row],[VisaID]],'DimVisaApplications 2'!A:E,5,0)</f>
        <v>45584</v>
      </c>
      <c r="M885" s="14">
        <f>VLOOKUP(Table1[[#This Row],[VisaID]],'DimVisaApplications 2'!A:G,7,0)</f>
        <v>1457</v>
      </c>
      <c r="N885" s="14" t="str">
        <f>VLOOKUP(Table1[[#This Row],[HotelID]],DimHotels!A:B,2,0)</f>
        <v>Marriott</v>
      </c>
      <c r="O885" t="str">
        <f>VLOOKUP(Table1[[#This Row],[HotelID]],DimHotels!A:C,3,0)</f>
        <v>New York</v>
      </c>
      <c r="P885" s="14">
        <f>VLOOKUP(Table1[[#This Row],[HotelID]],DimHotels!A:E,5,0)</f>
        <v>558</v>
      </c>
      <c r="Q885" s="14">
        <f>VLOOKUP(Table1[[#This Row],[TicketID]],DimTickets!A:G,7,0)</f>
        <v>2668</v>
      </c>
      <c r="R885" s="14">
        <f>Table1[[#This Row],[Visa Fees]]+Table1[[#This Row],[Night Rate]]+Table1[[#This Row],[Ticket cost]]</f>
        <v>4683</v>
      </c>
    </row>
    <row r="886" spans="1:18" x14ac:dyDescent="0.3">
      <c r="A886" t="s">
        <v>22121</v>
      </c>
      <c r="B886" t="s">
        <v>1899</v>
      </c>
      <c r="C886" t="s">
        <v>13783</v>
      </c>
      <c r="D886" t="s">
        <v>16212</v>
      </c>
      <c r="E886" t="s">
        <v>18903</v>
      </c>
      <c r="F886" s="1">
        <v>45750</v>
      </c>
      <c r="G886" t="str">
        <f>VLOOKUP(Table1[[#This Row],[CustomerID]],DimCustomers!A:B,2,0)</f>
        <v>Dustin Tran</v>
      </c>
      <c r="H886" t="str">
        <f>VLOOKUP(Table1[[#This Row],[CustomerID]],DimCustomers!A:C,3,0)</f>
        <v>Male</v>
      </c>
      <c r="I886" t="str">
        <f>VLOOKUP(Table1[[#This Row],[CustomerID]],DimCustomers!A:D,4,0)</f>
        <v>Uzbekistan</v>
      </c>
      <c r="J886" t="str">
        <f>VLOOKUP(Table1[[#This Row],[VisaID]],'DimVisaApplications 2'!A:C,3,0)</f>
        <v>Pending</v>
      </c>
      <c r="K886" t="str">
        <f>VLOOKUP(Table1[[#This Row],[VisaID]],'DimVisaApplications 2'!A:D,4,0)</f>
        <v>Germany</v>
      </c>
      <c r="L886" s="12">
        <f>VLOOKUP(Table1[[#This Row],[VisaID]],'DimVisaApplications 2'!A:E,5,0)</f>
        <v>45528</v>
      </c>
      <c r="M886" s="14">
        <f>VLOOKUP(Table1[[#This Row],[VisaID]],'DimVisaApplications 2'!A:G,7,0)</f>
        <v>730</v>
      </c>
      <c r="N886" s="14" t="str">
        <f>VLOOKUP(Table1[[#This Row],[HotelID]],DimHotels!A:B,2,0)</f>
        <v>Radisson</v>
      </c>
      <c r="O886" t="str">
        <f>VLOOKUP(Table1[[#This Row],[HotelID]],DimHotels!A:C,3,0)</f>
        <v>New York</v>
      </c>
      <c r="P886" s="14">
        <f>VLOOKUP(Table1[[#This Row],[HotelID]],DimHotels!A:E,5,0)</f>
        <v>257</v>
      </c>
      <c r="Q886" s="14">
        <f>VLOOKUP(Table1[[#This Row],[TicketID]],DimTickets!A:G,7,0)</f>
        <v>4696</v>
      </c>
      <c r="R886" s="14">
        <f>Table1[[#This Row],[Visa Fees]]+Table1[[#This Row],[Night Rate]]+Table1[[#This Row],[Ticket cost]]</f>
        <v>5683</v>
      </c>
    </row>
    <row r="887" spans="1:18" x14ac:dyDescent="0.3">
      <c r="A887" t="s">
        <v>22122</v>
      </c>
      <c r="B887" t="s">
        <v>634</v>
      </c>
      <c r="C887" t="s">
        <v>14429</v>
      </c>
      <c r="D887" t="s">
        <v>16934</v>
      </c>
      <c r="E887" t="s">
        <v>21007</v>
      </c>
      <c r="F887" s="1">
        <v>45769</v>
      </c>
      <c r="G887" t="str">
        <f>VLOOKUP(Table1[[#This Row],[CustomerID]],DimCustomers!A:B,2,0)</f>
        <v>Jerry Strickland</v>
      </c>
      <c r="H887" t="str">
        <f>VLOOKUP(Table1[[#This Row],[CustomerID]],DimCustomers!A:C,3,0)</f>
        <v>Female</v>
      </c>
      <c r="I887" t="str">
        <f>VLOOKUP(Table1[[#This Row],[CustomerID]],DimCustomers!A:D,4,0)</f>
        <v>Reunion</v>
      </c>
      <c r="J887" t="str">
        <f>VLOOKUP(Table1[[#This Row],[VisaID]],'DimVisaApplications 2'!A:C,3,0)</f>
        <v>Approved</v>
      </c>
      <c r="K887" t="str">
        <f>VLOOKUP(Table1[[#This Row],[VisaID]],'DimVisaApplications 2'!A:D,4,0)</f>
        <v>Germany</v>
      </c>
      <c r="L887" s="12">
        <f>VLOOKUP(Table1[[#This Row],[VisaID]],'DimVisaApplications 2'!A:E,5,0)</f>
        <v>45843</v>
      </c>
      <c r="M887" s="14">
        <f>VLOOKUP(Table1[[#This Row],[VisaID]],'DimVisaApplications 2'!A:G,7,0)</f>
        <v>1435</v>
      </c>
      <c r="N887" s="14" t="str">
        <f>VLOOKUP(Table1[[#This Row],[HotelID]],DimHotels!A:B,2,0)</f>
        <v>Sheraton</v>
      </c>
      <c r="O887" t="str">
        <f>VLOOKUP(Table1[[#This Row],[HotelID]],DimHotels!A:C,3,0)</f>
        <v>Paris</v>
      </c>
      <c r="P887" s="14">
        <f>VLOOKUP(Table1[[#This Row],[HotelID]],DimHotels!A:E,5,0)</f>
        <v>556</v>
      </c>
      <c r="Q887" s="14">
        <f>VLOOKUP(Table1[[#This Row],[TicketID]],DimTickets!A:G,7,0)</f>
        <v>4724</v>
      </c>
      <c r="R887" s="14">
        <f>Table1[[#This Row],[Visa Fees]]+Table1[[#This Row],[Night Rate]]+Table1[[#This Row],[Ticket cost]]</f>
        <v>6715</v>
      </c>
    </row>
    <row r="888" spans="1:18" x14ac:dyDescent="0.3">
      <c r="A888" t="s">
        <v>22123</v>
      </c>
      <c r="B888" t="s">
        <v>565</v>
      </c>
      <c r="C888" t="s">
        <v>13347</v>
      </c>
      <c r="D888" t="s">
        <v>16821</v>
      </c>
      <c r="E888" t="s">
        <v>19501</v>
      </c>
      <c r="F888" s="1">
        <v>45822</v>
      </c>
      <c r="G888" t="str">
        <f>VLOOKUP(Table1[[#This Row],[CustomerID]],DimCustomers!A:B,2,0)</f>
        <v>Patrick Saunders</v>
      </c>
      <c r="H888" t="str">
        <f>VLOOKUP(Table1[[#This Row],[CustomerID]],DimCustomers!A:C,3,0)</f>
        <v>Female</v>
      </c>
      <c r="I888" t="str">
        <f>VLOOKUP(Table1[[#This Row],[CustomerID]],DimCustomers!A:D,4,0)</f>
        <v>Cocos (Keeling) Islands</v>
      </c>
      <c r="J888" t="str">
        <f>VLOOKUP(Table1[[#This Row],[VisaID]],'DimVisaApplications 2'!A:C,3,0)</f>
        <v>Rejected</v>
      </c>
      <c r="K888" t="str">
        <f>VLOOKUP(Table1[[#This Row],[VisaID]],'DimVisaApplications 2'!A:D,4,0)</f>
        <v>Canada</v>
      </c>
      <c r="L888" s="12">
        <f>VLOOKUP(Table1[[#This Row],[VisaID]],'DimVisaApplications 2'!A:E,5,0)</f>
        <v>45848</v>
      </c>
      <c r="M888" s="14">
        <f>VLOOKUP(Table1[[#This Row],[VisaID]],'DimVisaApplications 2'!A:G,7,0)</f>
        <v>822</v>
      </c>
      <c r="N888" s="14" t="str">
        <f>VLOOKUP(Table1[[#This Row],[HotelID]],DimHotels!A:B,2,0)</f>
        <v>Four Seasons</v>
      </c>
      <c r="O888" t="str">
        <f>VLOOKUP(Table1[[#This Row],[HotelID]],DimHotels!A:C,3,0)</f>
        <v>Cairo</v>
      </c>
      <c r="P888" s="14">
        <f>VLOOKUP(Table1[[#This Row],[HotelID]],DimHotels!A:E,5,0)</f>
        <v>725</v>
      </c>
      <c r="Q888" s="14">
        <f>VLOOKUP(Table1[[#This Row],[TicketID]],DimTickets!A:G,7,0)</f>
        <v>4226</v>
      </c>
      <c r="R888" s="14">
        <f>Table1[[#This Row],[Visa Fees]]+Table1[[#This Row],[Night Rate]]+Table1[[#This Row],[Ticket cost]]</f>
        <v>5773</v>
      </c>
    </row>
    <row r="889" spans="1:18" x14ac:dyDescent="0.3">
      <c r="A889" t="s">
        <v>22124</v>
      </c>
      <c r="B889" t="s">
        <v>1363</v>
      </c>
      <c r="C889" t="s">
        <v>12758</v>
      </c>
      <c r="D889" t="s">
        <v>17960</v>
      </c>
      <c r="E889" t="s">
        <v>18453</v>
      </c>
      <c r="F889" s="1">
        <v>45857</v>
      </c>
      <c r="G889" t="str">
        <f>VLOOKUP(Table1[[#This Row],[CustomerID]],DimCustomers!A:B,2,0)</f>
        <v>Richard Woodward</v>
      </c>
      <c r="H889" t="str">
        <f>VLOOKUP(Table1[[#This Row],[CustomerID]],DimCustomers!A:C,3,0)</f>
        <v>Female</v>
      </c>
      <c r="I889" t="str">
        <f>VLOOKUP(Table1[[#This Row],[CustomerID]],DimCustomers!A:D,4,0)</f>
        <v>Guinea-Bissau</v>
      </c>
      <c r="J889" t="str">
        <f>VLOOKUP(Table1[[#This Row],[VisaID]],'DimVisaApplications 2'!A:C,3,0)</f>
        <v>Pending</v>
      </c>
      <c r="K889" t="str">
        <f>VLOOKUP(Table1[[#This Row],[VisaID]],'DimVisaApplications 2'!A:D,4,0)</f>
        <v>UK</v>
      </c>
      <c r="L889" s="12">
        <f>VLOOKUP(Table1[[#This Row],[VisaID]],'DimVisaApplications 2'!A:E,5,0)</f>
        <v>45754</v>
      </c>
      <c r="M889" s="14">
        <f>VLOOKUP(Table1[[#This Row],[VisaID]],'DimVisaApplications 2'!A:G,7,0)</f>
        <v>537</v>
      </c>
      <c r="N889" s="14" t="str">
        <f>VLOOKUP(Table1[[#This Row],[HotelID]],DimHotels!A:B,2,0)</f>
        <v>Sheraton</v>
      </c>
      <c r="O889" t="str">
        <f>VLOOKUP(Table1[[#This Row],[HotelID]],DimHotels!A:C,3,0)</f>
        <v>Cairo</v>
      </c>
      <c r="P889" s="14">
        <f>VLOOKUP(Table1[[#This Row],[HotelID]],DimHotels!A:E,5,0)</f>
        <v>312</v>
      </c>
      <c r="Q889" s="14">
        <f>VLOOKUP(Table1[[#This Row],[TicketID]],DimTickets!A:G,7,0)</f>
        <v>3646</v>
      </c>
      <c r="R889" s="14">
        <f>Table1[[#This Row],[Visa Fees]]+Table1[[#This Row],[Night Rate]]+Table1[[#This Row],[Ticket cost]]</f>
        <v>4495</v>
      </c>
    </row>
    <row r="890" spans="1:18" x14ac:dyDescent="0.3">
      <c r="A890" t="s">
        <v>22125</v>
      </c>
      <c r="B890" t="s">
        <v>1939</v>
      </c>
      <c r="C890" t="s">
        <v>12911</v>
      </c>
      <c r="D890" t="s">
        <v>18198</v>
      </c>
      <c r="E890" t="s">
        <v>19992</v>
      </c>
      <c r="F890" s="1">
        <v>45798</v>
      </c>
      <c r="G890" t="str">
        <f>VLOOKUP(Table1[[#This Row],[CustomerID]],DimCustomers!A:B,2,0)</f>
        <v>David Harding</v>
      </c>
      <c r="H890" t="str">
        <f>VLOOKUP(Table1[[#This Row],[CustomerID]],DimCustomers!A:C,3,0)</f>
        <v>Female</v>
      </c>
      <c r="I890" t="str">
        <f>VLOOKUP(Table1[[#This Row],[CustomerID]],DimCustomers!A:D,4,0)</f>
        <v>Antigua and Barbuda</v>
      </c>
      <c r="J890" t="str">
        <f>VLOOKUP(Table1[[#This Row],[VisaID]],'DimVisaApplications 2'!A:C,3,0)</f>
        <v>Approved</v>
      </c>
      <c r="K890" t="str">
        <f>VLOOKUP(Table1[[#This Row],[VisaID]],'DimVisaApplications 2'!A:D,4,0)</f>
        <v>Canada</v>
      </c>
      <c r="L890" s="12">
        <f>VLOOKUP(Table1[[#This Row],[VisaID]],'DimVisaApplications 2'!A:E,5,0)</f>
        <v>45659</v>
      </c>
      <c r="M890" s="14">
        <f>VLOOKUP(Table1[[#This Row],[VisaID]],'DimVisaApplications 2'!A:G,7,0)</f>
        <v>1668</v>
      </c>
      <c r="N890" s="14" t="str">
        <f>VLOOKUP(Table1[[#This Row],[HotelID]],DimHotels!A:B,2,0)</f>
        <v>Sheraton</v>
      </c>
      <c r="O890" t="str">
        <f>VLOOKUP(Table1[[#This Row],[HotelID]],DimHotels!A:C,3,0)</f>
        <v>Paris</v>
      </c>
      <c r="P890" s="14">
        <f>VLOOKUP(Table1[[#This Row],[HotelID]],DimHotels!A:E,5,0)</f>
        <v>637</v>
      </c>
      <c r="Q890" s="14">
        <f>VLOOKUP(Table1[[#This Row],[TicketID]],DimTickets!A:G,7,0)</f>
        <v>1416</v>
      </c>
      <c r="R890" s="14">
        <f>Table1[[#This Row],[Visa Fees]]+Table1[[#This Row],[Night Rate]]+Table1[[#This Row],[Ticket cost]]</f>
        <v>3721</v>
      </c>
    </row>
    <row r="891" spans="1:18" x14ac:dyDescent="0.3">
      <c r="A891" t="s">
        <v>22126</v>
      </c>
      <c r="B891" t="s">
        <v>517</v>
      </c>
      <c r="C891" t="s">
        <v>14088</v>
      </c>
      <c r="D891" t="s">
        <v>16085</v>
      </c>
      <c r="E891" t="s">
        <v>19925</v>
      </c>
      <c r="F891" s="1">
        <v>45698</v>
      </c>
      <c r="G891" t="str">
        <f>VLOOKUP(Table1[[#This Row],[CustomerID]],DimCustomers!A:B,2,0)</f>
        <v>James Cannon</v>
      </c>
      <c r="H891" t="str">
        <f>VLOOKUP(Table1[[#This Row],[CustomerID]],DimCustomers!A:C,3,0)</f>
        <v>Female</v>
      </c>
      <c r="I891" t="str">
        <f>VLOOKUP(Table1[[#This Row],[CustomerID]],DimCustomers!A:D,4,0)</f>
        <v>Gabon</v>
      </c>
      <c r="J891" t="str">
        <f>VLOOKUP(Table1[[#This Row],[VisaID]],'DimVisaApplications 2'!A:C,3,0)</f>
        <v>Pending</v>
      </c>
      <c r="K891" t="str">
        <f>VLOOKUP(Table1[[#This Row],[VisaID]],'DimVisaApplications 2'!A:D,4,0)</f>
        <v>USA</v>
      </c>
      <c r="L891" s="12">
        <f>VLOOKUP(Table1[[#This Row],[VisaID]],'DimVisaApplications 2'!A:E,5,0)</f>
        <v>45763</v>
      </c>
      <c r="M891" s="14">
        <f>VLOOKUP(Table1[[#This Row],[VisaID]],'DimVisaApplications 2'!A:G,7,0)</f>
        <v>732</v>
      </c>
      <c r="N891" s="14" t="str">
        <f>VLOOKUP(Table1[[#This Row],[HotelID]],DimHotels!A:B,2,0)</f>
        <v>Marriott</v>
      </c>
      <c r="O891" t="str">
        <f>VLOOKUP(Table1[[#This Row],[HotelID]],DimHotels!A:C,3,0)</f>
        <v>Cairo</v>
      </c>
      <c r="P891" s="14">
        <f>VLOOKUP(Table1[[#This Row],[HotelID]],DimHotels!A:E,5,0)</f>
        <v>424</v>
      </c>
      <c r="Q891" s="14">
        <f>VLOOKUP(Table1[[#This Row],[TicketID]],DimTickets!A:G,7,0)</f>
        <v>4125</v>
      </c>
      <c r="R891" s="14">
        <f>Table1[[#This Row],[Visa Fees]]+Table1[[#This Row],[Night Rate]]+Table1[[#This Row],[Ticket cost]]</f>
        <v>5281</v>
      </c>
    </row>
    <row r="892" spans="1:18" x14ac:dyDescent="0.3">
      <c r="A892" t="s">
        <v>22127</v>
      </c>
      <c r="B892" t="s">
        <v>1378</v>
      </c>
      <c r="C892" t="s">
        <v>12998</v>
      </c>
      <c r="D892" t="s">
        <v>15435</v>
      </c>
      <c r="E892" t="s">
        <v>18488</v>
      </c>
      <c r="F892" s="1">
        <v>45758</v>
      </c>
      <c r="G892" t="str">
        <f>VLOOKUP(Table1[[#This Row],[CustomerID]],DimCustomers!A:B,2,0)</f>
        <v>Maureen Morrison</v>
      </c>
      <c r="H892" t="str">
        <f>VLOOKUP(Table1[[#This Row],[CustomerID]],DimCustomers!A:C,3,0)</f>
        <v>Male</v>
      </c>
      <c r="I892" t="str">
        <f>VLOOKUP(Table1[[#This Row],[CustomerID]],DimCustomers!A:D,4,0)</f>
        <v>Azerbaijan</v>
      </c>
      <c r="J892" t="str">
        <f>VLOOKUP(Table1[[#This Row],[VisaID]],'DimVisaApplications 2'!A:C,3,0)</f>
        <v>Pending</v>
      </c>
      <c r="K892" t="str">
        <f>VLOOKUP(Table1[[#This Row],[VisaID]],'DimVisaApplications 2'!A:D,4,0)</f>
        <v>Germany</v>
      </c>
      <c r="L892" s="12">
        <f>VLOOKUP(Table1[[#This Row],[VisaID]],'DimVisaApplications 2'!A:E,5,0)</f>
        <v>45535</v>
      </c>
      <c r="M892" s="14">
        <f>VLOOKUP(Table1[[#This Row],[VisaID]],'DimVisaApplications 2'!A:G,7,0)</f>
        <v>1838</v>
      </c>
      <c r="N892" s="14" t="str">
        <f>VLOOKUP(Table1[[#This Row],[HotelID]],DimHotels!A:B,2,0)</f>
        <v>Marriott</v>
      </c>
      <c r="O892" t="str">
        <f>VLOOKUP(Table1[[#This Row],[HotelID]],DimHotels!A:C,3,0)</f>
        <v>New York</v>
      </c>
      <c r="P892" s="14">
        <f>VLOOKUP(Table1[[#This Row],[HotelID]],DimHotels!A:E,5,0)</f>
        <v>714</v>
      </c>
      <c r="Q892" s="14">
        <f>VLOOKUP(Table1[[#This Row],[TicketID]],DimTickets!A:G,7,0)</f>
        <v>2840</v>
      </c>
      <c r="R892" s="14">
        <f>Table1[[#This Row],[Visa Fees]]+Table1[[#This Row],[Night Rate]]+Table1[[#This Row],[Ticket cost]]</f>
        <v>5392</v>
      </c>
    </row>
    <row r="893" spans="1:18" x14ac:dyDescent="0.3">
      <c r="A893" t="s">
        <v>22128</v>
      </c>
      <c r="B893" t="s">
        <v>1207</v>
      </c>
      <c r="C893" t="s">
        <v>12494</v>
      </c>
      <c r="D893" t="s">
        <v>17191</v>
      </c>
      <c r="E893" t="s">
        <v>21016</v>
      </c>
      <c r="F893" s="1">
        <v>45725</v>
      </c>
      <c r="G893" t="str">
        <f>VLOOKUP(Table1[[#This Row],[CustomerID]],DimCustomers!A:B,2,0)</f>
        <v>Gina Sharp</v>
      </c>
      <c r="H893" t="str">
        <f>VLOOKUP(Table1[[#This Row],[CustomerID]],DimCustomers!A:C,3,0)</f>
        <v>Male</v>
      </c>
      <c r="I893" t="str">
        <f>VLOOKUP(Table1[[#This Row],[CustomerID]],DimCustomers!A:D,4,0)</f>
        <v>Brunei Darussalam</v>
      </c>
      <c r="J893" t="str">
        <f>VLOOKUP(Table1[[#This Row],[VisaID]],'DimVisaApplications 2'!A:C,3,0)</f>
        <v>Pending</v>
      </c>
      <c r="K893" t="str">
        <f>VLOOKUP(Table1[[#This Row],[VisaID]],'DimVisaApplications 2'!A:D,4,0)</f>
        <v>Germany</v>
      </c>
      <c r="L893" s="12">
        <f>VLOOKUP(Table1[[#This Row],[VisaID]],'DimVisaApplications 2'!A:E,5,0)</f>
        <v>45498</v>
      </c>
      <c r="M893" s="14">
        <f>VLOOKUP(Table1[[#This Row],[VisaID]],'DimVisaApplications 2'!A:G,7,0)</f>
        <v>1756</v>
      </c>
      <c r="N893" s="14" t="str">
        <f>VLOOKUP(Table1[[#This Row],[HotelID]],DimHotels!A:B,2,0)</f>
        <v>Radisson</v>
      </c>
      <c r="O893" t="str">
        <f>VLOOKUP(Table1[[#This Row],[HotelID]],DimHotels!A:C,3,0)</f>
        <v>Cairo</v>
      </c>
      <c r="P893" s="14">
        <f>VLOOKUP(Table1[[#This Row],[HotelID]],DimHotels!A:E,5,0)</f>
        <v>331</v>
      </c>
      <c r="Q893" s="14">
        <f>VLOOKUP(Table1[[#This Row],[TicketID]],DimTickets!A:G,7,0)</f>
        <v>1176</v>
      </c>
      <c r="R893" s="14">
        <f>Table1[[#This Row],[Visa Fees]]+Table1[[#This Row],[Night Rate]]+Table1[[#This Row],[Ticket cost]]</f>
        <v>3263</v>
      </c>
    </row>
    <row r="894" spans="1:18" x14ac:dyDescent="0.3">
      <c r="A894" t="s">
        <v>22129</v>
      </c>
      <c r="B894" t="s">
        <v>770</v>
      </c>
      <c r="C894" t="s">
        <v>14661</v>
      </c>
      <c r="D894" t="s">
        <v>15888</v>
      </c>
      <c r="E894" t="s">
        <v>19857</v>
      </c>
      <c r="F894" s="1">
        <v>45682</v>
      </c>
      <c r="G894" t="str">
        <f>VLOOKUP(Table1[[#This Row],[CustomerID]],DimCustomers!A:B,2,0)</f>
        <v>Matthew Gross</v>
      </c>
      <c r="H894" t="str">
        <f>VLOOKUP(Table1[[#This Row],[CustomerID]],DimCustomers!A:C,3,0)</f>
        <v>Female</v>
      </c>
      <c r="I894" t="str">
        <f>VLOOKUP(Table1[[#This Row],[CustomerID]],DimCustomers!A:D,4,0)</f>
        <v>Argentina</v>
      </c>
      <c r="J894" t="str">
        <f>VLOOKUP(Table1[[#This Row],[VisaID]],'DimVisaApplications 2'!A:C,3,0)</f>
        <v>Rejected</v>
      </c>
      <c r="K894" t="str">
        <f>VLOOKUP(Table1[[#This Row],[VisaID]],'DimVisaApplications 2'!A:D,4,0)</f>
        <v>UK</v>
      </c>
      <c r="L894" s="12">
        <f>VLOOKUP(Table1[[#This Row],[VisaID]],'DimVisaApplications 2'!A:E,5,0)</f>
        <v>45702</v>
      </c>
      <c r="M894" s="14">
        <f>VLOOKUP(Table1[[#This Row],[VisaID]],'DimVisaApplications 2'!A:G,7,0)</f>
        <v>520</v>
      </c>
      <c r="N894" s="14" t="str">
        <f>VLOOKUP(Table1[[#This Row],[HotelID]],DimHotels!A:B,2,0)</f>
        <v>Radisson</v>
      </c>
      <c r="O894" t="str">
        <f>VLOOKUP(Table1[[#This Row],[HotelID]],DimHotels!A:C,3,0)</f>
        <v>Cairo</v>
      </c>
      <c r="P894" s="14">
        <f>VLOOKUP(Table1[[#This Row],[HotelID]],DimHotels!A:E,5,0)</f>
        <v>250</v>
      </c>
      <c r="Q894" s="14">
        <f>VLOOKUP(Table1[[#This Row],[TicketID]],DimTickets!A:G,7,0)</f>
        <v>1360</v>
      </c>
      <c r="R894" s="14">
        <f>Table1[[#This Row],[Visa Fees]]+Table1[[#This Row],[Night Rate]]+Table1[[#This Row],[Ticket cost]]</f>
        <v>2130</v>
      </c>
    </row>
    <row r="895" spans="1:18" x14ac:dyDescent="0.3">
      <c r="A895" t="s">
        <v>22130</v>
      </c>
      <c r="B895" t="s">
        <v>2793</v>
      </c>
      <c r="C895" t="s">
        <v>14922</v>
      </c>
      <c r="D895" t="s">
        <v>15781</v>
      </c>
      <c r="E895" t="s">
        <v>20096</v>
      </c>
      <c r="F895" s="1">
        <v>45805</v>
      </c>
      <c r="G895" t="str">
        <f>VLOOKUP(Table1[[#This Row],[CustomerID]],DimCustomers!A:B,2,0)</f>
        <v>Cheryl Armstrong</v>
      </c>
      <c r="H895" t="str">
        <f>VLOOKUP(Table1[[#This Row],[CustomerID]],DimCustomers!A:C,3,0)</f>
        <v>Male</v>
      </c>
      <c r="I895" t="str">
        <f>VLOOKUP(Table1[[#This Row],[CustomerID]],DimCustomers!A:D,4,0)</f>
        <v>Andorra</v>
      </c>
      <c r="J895" t="str">
        <f>VLOOKUP(Table1[[#This Row],[VisaID]],'DimVisaApplications 2'!A:C,3,0)</f>
        <v>Approved</v>
      </c>
      <c r="K895" t="str">
        <f>VLOOKUP(Table1[[#This Row],[VisaID]],'DimVisaApplications 2'!A:D,4,0)</f>
        <v>France</v>
      </c>
      <c r="L895" s="12">
        <f>VLOOKUP(Table1[[#This Row],[VisaID]],'DimVisaApplications 2'!A:E,5,0)</f>
        <v>45549</v>
      </c>
      <c r="M895" s="14">
        <f>VLOOKUP(Table1[[#This Row],[VisaID]],'DimVisaApplications 2'!A:G,7,0)</f>
        <v>1629</v>
      </c>
      <c r="N895" s="14" t="str">
        <f>VLOOKUP(Table1[[#This Row],[HotelID]],DimHotels!A:B,2,0)</f>
        <v>Marriott</v>
      </c>
      <c r="O895" t="str">
        <f>VLOOKUP(Table1[[#This Row],[HotelID]],DimHotels!A:C,3,0)</f>
        <v>Dubai</v>
      </c>
      <c r="P895" s="14">
        <f>VLOOKUP(Table1[[#This Row],[HotelID]],DimHotels!A:E,5,0)</f>
        <v>481</v>
      </c>
      <c r="Q895" s="14">
        <f>VLOOKUP(Table1[[#This Row],[TicketID]],DimTickets!A:G,7,0)</f>
        <v>1788</v>
      </c>
      <c r="R895" s="14">
        <f>Table1[[#This Row],[Visa Fees]]+Table1[[#This Row],[Night Rate]]+Table1[[#This Row],[Ticket cost]]</f>
        <v>3898</v>
      </c>
    </row>
    <row r="896" spans="1:18" x14ac:dyDescent="0.3">
      <c r="A896" t="s">
        <v>22131</v>
      </c>
      <c r="B896" t="s">
        <v>1115</v>
      </c>
      <c r="C896" t="s">
        <v>13384</v>
      </c>
      <c r="D896" t="s">
        <v>16455</v>
      </c>
      <c r="E896" t="s">
        <v>21028</v>
      </c>
      <c r="F896" s="1">
        <v>45813</v>
      </c>
      <c r="G896" t="str">
        <f>VLOOKUP(Table1[[#This Row],[CustomerID]],DimCustomers!A:B,2,0)</f>
        <v>Gabrielle Best</v>
      </c>
      <c r="H896" t="str">
        <f>VLOOKUP(Table1[[#This Row],[CustomerID]],DimCustomers!A:C,3,0)</f>
        <v>Male</v>
      </c>
      <c r="I896" t="str">
        <f>VLOOKUP(Table1[[#This Row],[CustomerID]],DimCustomers!A:D,4,0)</f>
        <v>Wallis and Futuna</v>
      </c>
      <c r="J896" t="str">
        <f>VLOOKUP(Table1[[#This Row],[VisaID]],'DimVisaApplications 2'!A:C,3,0)</f>
        <v>Pending</v>
      </c>
      <c r="K896" t="str">
        <f>VLOOKUP(Table1[[#This Row],[VisaID]],'DimVisaApplications 2'!A:D,4,0)</f>
        <v>USA</v>
      </c>
      <c r="L896" s="12">
        <f>VLOOKUP(Table1[[#This Row],[VisaID]],'DimVisaApplications 2'!A:E,5,0)</f>
        <v>45552</v>
      </c>
      <c r="M896" s="14">
        <f>VLOOKUP(Table1[[#This Row],[VisaID]],'DimVisaApplications 2'!A:G,7,0)</f>
        <v>505</v>
      </c>
      <c r="N896" s="14" t="str">
        <f>VLOOKUP(Table1[[#This Row],[HotelID]],DimHotels!A:B,2,0)</f>
        <v>Hilton</v>
      </c>
      <c r="O896" t="str">
        <f>VLOOKUP(Table1[[#This Row],[HotelID]],DimHotels!A:C,3,0)</f>
        <v>Paris</v>
      </c>
      <c r="P896" s="14">
        <f>VLOOKUP(Table1[[#This Row],[HotelID]],DimHotels!A:E,5,0)</f>
        <v>740</v>
      </c>
      <c r="Q896" s="14">
        <f>VLOOKUP(Table1[[#This Row],[TicketID]],DimTickets!A:G,7,0)</f>
        <v>2728</v>
      </c>
      <c r="R896" s="14">
        <f>Table1[[#This Row],[Visa Fees]]+Table1[[#This Row],[Night Rate]]+Table1[[#This Row],[Ticket cost]]</f>
        <v>3973</v>
      </c>
    </row>
    <row r="897" spans="1:18" x14ac:dyDescent="0.3">
      <c r="A897" t="s">
        <v>22132</v>
      </c>
      <c r="B897" t="s">
        <v>1826</v>
      </c>
      <c r="C897" t="s">
        <v>14214</v>
      </c>
      <c r="D897" t="s">
        <v>15992</v>
      </c>
      <c r="E897" t="s">
        <v>19545</v>
      </c>
      <c r="F897" s="1">
        <v>45758</v>
      </c>
      <c r="G897" t="str">
        <f>VLOOKUP(Table1[[#This Row],[CustomerID]],DimCustomers!A:B,2,0)</f>
        <v>Thomas Logan</v>
      </c>
      <c r="H897" t="str">
        <f>VLOOKUP(Table1[[#This Row],[CustomerID]],DimCustomers!A:C,3,0)</f>
        <v>Male</v>
      </c>
      <c r="I897" t="str">
        <f>VLOOKUP(Table1[[#This Row],[CustomerID]],DimCustomers!A:D,4,0)</f>
        <v>El Salvador</v>
      </c>
      <c r="J897" t="str">
        <f>VLOOKUP(Table1[[#This Row],[VisaID]],'DimVisaApplications 2'!A:C,3,0)</f>
        <v>Rejected</v>
      </c>
      <c r="K897" t="str">
        <f>VLOOKUP(Table1[[#This Row],[VisaID]],'DimVisaApplications 2'!A:D,4,0)</f>
        <v>Germany</v>
      </c>
      <c r="L897" s="12">
        <f>VLOOKUP(Table1[[#This Row],[VisaID]],'DimVisaApplications 2'!A:E,5,0)</f>
        <v>45652</v>
      </c>
      <c r="M897" s="14">
        <f>VLOOKUP(Table1[[#This Row],[VisaID]],'DimVisaApplications 2'!A:G,7,0)</f>
        <v>1555</v>
      </c>
      <c r="N897" s="14" t="str">
        <f>VLOOKUP(Table1[[#This Row],[HotelID]],DimHotels!A:B,2,0)</f>
        <v>Sheraton</v>
      </c>
      <c r="O897" t="str">
        <f>VLOOKUP(Table1[[#This Row],[HotelID]],DimHotels!A:C,3,0)</f>
        <v>Cairo</v>
      </c>
      <c r="P897" s="14">
        <f>VLOOKUP(Table1[[#This Row],[HotelID]],DimHotels!A:E,5,0)</f>
        <v>381</v>
      </c>
      <c r="Q897" s="14">
        <f>VLOOKUP(Table1[[#This Row],[TicketID]],DimTickets!A:G,7,0)</f>
        <v>3896</v>
      </c>
      <c r="R897" s="14">
        <f>Table1[[#This Row],[Visa Fees]]+Table1[[#This Row],[Night Rate]]+Table1[[#This Row],[Ticket cost]]</f>
        <v>5832</v>
      </c>
    </row>
    <row r="898" spans="1:18" x14ac:dyDescent="0.3">
      <c r="A898" t="s">
        <v>22133</v>
      </c>
      <c r="B898" t="s">
        <v>2565</v>
      </c>
      <c r="C898" t="s">
        <v>13427</v>
      </c>
      <c r="D898" t="s">
        <v>15285</v>
      </c>
      <c r="E898" t="s">
        <v>18317</v>
      </c>
      <c r="F898" s="1">
        <v>45713</v>
      </c>
      <c r="G898" t="str">
        <f>VLOOKUP(Table1[[#This Row],[CustomerID]],DimCustomers!A:B,2,0)</f>
        <v>Miss Kendra Williams MD</v>
      </c>
      <c r="H898" t="str">
        <f>VLOOKUP(Table1[[#This Row],[CustomerID]],DimCustomers!A:C,3,0)</f>
        <v>Female</v>
      </c>
      <c r="I898" t="str">
        <f>VLOOKUP(Table1[[#This Row],[CustomerID]],DimCustomers!A:D,4,0)</f>
        <v>Eritrea</v>
      </c>
      <c r="J898" t="str">
        <f>VLOOKUP(Table1[[#This Row],[VisaID]],'DimVisaApplications 2'!A:C,3,0)</f>
        <v>Rejected</v>
      </c>
      <c r="K898" t="str">
        <f>VLOOKUP(Table1[[#This Row],[VisaID]],'DimVisaApplications 2'!A:D,4,0)</f>
        <v>USA</v>
      </c>
      <c r="L898" s="12">
        <f>VLOOKUP(Table1[[#This Row],[VisaID]],'DimVisaApplications 2'!A:E,5,0)</f>
        <v>45762</v>
      </c>
      <c r="M898" s="14">
        <f>VLOOKUP(Table1[[#This Row],[VisaID]],'DimVisaApplications 2'!A:G,7,0)</f>
        <v>516</v>
      </c>
      <c r="N898" s="14" t="str">
        <f>VLOOKUP(Table1[[#This Row],[HotelID]],DimHotels!A:B,2,0)</f>
        <v>Hilton</v>
      </c>
      <c r="O898" t="str">
        <f>VLOOKUP(Table1[[#This Row],[HotelID]],DimHotels!A:C,3,0)</f>
        <v>New York</v>
      </c>
      <c r="P898" s="14">
        <f>VLOOKUP(Table1[[#This Row],[HotelID]],DimHotels!A:E,5,0)</f>
        <v>726</v>
      </c>
      <c r="Q898" s="14">
        <f>VLOOKUP(Table1[[#This Row],[TicketID]],DimTickets!A:G,7,0)</f>
        <v>3277</v>
      </c>
      <c r="R898" s="14">
        <f>Table1[[#This Row],[Visa Fees]]+Table1[[#This Row],[Night Rate]]+Table1[[#This Row],[Ticket cost]]</f>
        <v>4519</v>
      </c>
    </row>
    <row r="899" spans="1:18" x14ac:dyDescent="0.3">
      <c r="A899" t="s">
        <v>22134</v>
      </c>
      <c r="B899" t="s">
        <v>130</v>
      </c>
      <c r="C899" t="s">
        <v>14651</v>
      </c>
      <c r="D899" t="s">
        <v>16727</v>
      </c>
      <c r="E899" t="s">
        <v>18981</v>
      </c>
      <c r="F899" s="1">
        <v>45858</v>
      </c>
      <c r="G899" t="str">
        <f>VLOOKUP(Table1[[#This Row],[CustomerID]],DimCustomers!A:B,2,0)</f>
        <v>Kathy Santana</v>
      </c>
      <c r="H899" t="str">
        <f>VLOOKUP(Table1[[#This Row],[CustomerID]],DimCustomers!A:C,3,0)</f>
        <v>Male</v>
      </c>
      <c r="I899" t="str">
        <f>VLOOKUP(Table1[[#This Row],[CustomerID]],DimCustomers!A:D,4,0)</f>
        <v>Oman</v>
      </c>
      <c r="J899" t="str">
        <f>VLOOKUP(Table1[[#This Row],[VisaID]],'DimVisaApplications 2'!A:C,3,0)</f>
        <v>Approved</v>
      </c>
      <c r="K899" t="str">
        <f>VLOOKUP(Table1[[#This Row],[VisaID]],'DimVisaApplications 2'!A:D,4,0)</f>
        <v>UAE</v>
      </c>
      <c r="L899" s="12">
        <f>VLOOKUP(Table1[[#This Row],[VisaID]],'DimVisaApplications 2'!A:E,5,0)</f>
        <v>45767</v>
      </c>
      <c r="M899" s="14">
        <f>VLOOKUP(Table1[[#This Row],[VisaID]],'DimVisaApplications 2'!A:G,7,0)</f>
        <v>656</v>
      </c>
      <c r="N899" s="14" t="str">
        <f>VLOOKUP(Table1[[#This Row],[HotelID]],DimHotels!A:B,2,0)</f>
        <v>Sheraton</v>
      </c>
      <c r="O899" t="str">
        <f>VLOOKUP(Table1[[#This Row],[HotelID]],DimHotels!A:C,3,0)</f>
        <v>New York</v>
      </c>
      <c r="P899" s="14">
        <f>VLOOKUP(Table1[[#This Row],[HotelID]],DimHotels!A:E,5,0)</f>
        <v>598</v>
      </c>
      <c r="Q899" s="14">
        <f>VLOOKUP(Table1[[#This Row],[TicketID]],DimTickets!A:G,7,0)</f>
        <v>1519</v>
      </c>
      <c r="R899" s="14">
        <f>Table1[[#This Row],[Visa Fees]]+Table1[[#This Row],[Night Rate]]+Table1[[#This Row],[Ticket cost]]</f>
        <v>2773</v>
      </c>
    </row>
    <row r="900" spans="1:18" x14ac:dyDescent="0.3">
      <c r="A900" t="s">
        <v>22135</v>
      </c>
      <c r="B900" t="s">
        <v>1959</v>
      </c>
      <c r="C900" t="s">
        <v>13122</v>
      </c>
      <c r="D900" t="s">
        <v>17603</v>
      </c>
      <c r="E900" t="s">
        <v>19410</v>
      </c>
      <c r="F900" s="1">
        <v>45760</v>
      </c>
      <c r="G900" t="str">
        <f>VLOOKUP(Table1[[#This Row],[CustomerID]],DimCustomers!A:B,2,0)</f>
        <v>Donald Smith</v>
      </c>
      <c r="H900" t="str">
        <f>VLOOKUP(Table1[[#This Row],[CustomerID]],DimCustomers!A:C,3,0)</f>
        <v>Female</v>
      </c>
      <c r="I900" t="str">
        <f>VLOOKUP(Table1[[#This Row],[CustomerID]],DimCustomers!A:D,4,0)</f>
        <v>Malawi</v>
      </c>
      <c r="J900" t="str">
        <f>VLOOKUP(Table1[[#This Row],[VisaID]],'DimVisaApplications 2'!A:C,3,0)</f>
        <v>Rejected</v>
      </c>
      <c r="K900" t="str">
        <f>VLOOKUP(Table1[[#This Row],[VisaID]],'DimVisaApplications 2'!A:D,4,0)</f>
        <v>UAE</v>
      </c>
      <c r="L900" s="12">
        <f>VLOOKUP(Table1[[#This Row],[VisaID]],'DimVisaApplications 2'!A:E,5,0)</f>
        <v>45680</v>
      </c>
      <c r="M900" s="14">
        <f>VLOOKUP(Table1[[#This Row],[VisaID]],'DimVisaApplications 2'!A:G,7,0)</f>
        <v>1359</v>
      </c>
      <c r="N900" s="14" t="str">
        <f>VLOOKUP(Table1[[#This Row],[HotelID]],DimHotels!A:B,2,0)</f>
        <v>Sheraton</v>
      </c>
      <c r="O900" t="str">
        <f>VLOOKUP(Table1[[#This Row],[HotelID]],DimHotels!A:C,3,0)</f>
        <v>New York</v>
      </c>
      <c r="P900" s="14">
        <f>VLOOKUP(Table1[[#This Row],[HotelID]],DimHotels!A:E,5,0)</f>
        <v>739</v>
      </c>
      <c r="Q900" s="14">
        <f>VLOOKUP(Table1[[#This Row],[TicketID]],DimTickets!A:G,7,0)</f>
        <v>1300</v>
      </c>
      <c r="R900" s="14">
        <f>Table1[[#This Row],[Visa Fees]]+Table1[[#This Row],[Night Rate]]+Table1[[#This Row],[Ticket cost]]</f>
        <v>3398</v>
      </c>
    </row>
    <row r="901" spans="1:18" x14ac:dyDescent="0.3">
      <c r="A901" t="s">
        <v>22136</v>
      </c>
      <c r="B901" t="s">
        <v>902</v>
      </c>
      <c r="C901" t="s">
        <v>13565</v>
      </c>
      <c r="D901" t="s">
        <v>16934</v>
      </c>
      <c r="E901" t="s">
        <v>19809</v>
      </c>
      <c r="F901" s="1">
        <v>45681</v>
      </c>
      <c r="G901" t="str">
        <f>VLOOKUP(Table1[[#This Row],[CustomerID]],DimCustomers!A:B,2,0)</f>
        <v>Sandra Willis DDS</v>
      </c>
      <c r="H901" t="str">
        <f>VLOOKUP(Table1[[#This Row],[CustomerID]],DimCustomers!A:C,3,0)</f>
        <v>Female</v>
      </c>
      <c r="I901" t="str">
        <f>VLOOKUP(Table1[[#This Row],[CustomerID]],DimCustomers!A:D,4,0)</f>
        <v>South Africa</v>
      </c>
      <c r="J901" t="str">
        <f>VLOOKUP(Table1[[#This Row],[VisaID]],'DimVisaApplications 2'!A:C,3,0)</f>
        <v>Rejected</v>
      </c>
      <c r="K901" t="str">
        <f>VLOOKUP(Table1[[#This Row],[VisaID]],'DimVisaApplications 2'!A:D,4,0)</f>
        <v>UAE</v>
      </c>
      <c r="L901" s="12">
        <f>VLOOKUP(Table1[[#This Row],[VisaID]],'DimVisaApplications 2'!A:E,5,0)</f>
        <v>45780</v>
      </c>
      <c r="M901" s="14">
        <f>VLOOKUP(Table1[[#This Row],[VisaID]],'DimVisaApplications 2'!A:G,7,0)</f>
        <v>1071</v>
      </c>
      <c r="N901" s="14" t="str">
        <f>VLOOKUP(Table1[[#This Row],[HotelID]],DimHotels!A:B,2,0)</f>
        <v>Sheraton</v>
      </c>
      <c r="O901" t="str">
        <f>VLOOKUP(Table1[[#This Row],[HotelID]],DimHotels!A:C,3,0)</f>
        <v>Paris</v>
      </c>
      <c r="P901" s="14">
        <f>VLOOKUP(Table1[[#This Row],[HotelID]],DimHotels!A:E,5,0)</f>
        <v>556</v>
      </c>
      <c r="Q901" s="14">
        <f>VLOOKUP(Table1[[#This Row],[TicketID]],DimTickets!A:G,7,0)</f>
        <v>3492</v>
      </c>
      <c r="R901" s="14">
        <f>Table1[[#This Row],[Visa Fees]]+Table1[[#This Row],[Night Rate]]+Table1[[#This Row],[Ticket cost]]</f>
        <v>5119</v>
      </c>
    </row>
    <row r="902" spans="1:18" x14ac:dyDescent="0.3">
      <c r="A902" t="s">
        <v>22137</v>
      </c>
      <c r="B902" t="s">
        <v>1269</v>
      </c>
      <c r="C902" t="s">
        <v>12817</v>
      </c>
      <c r="D902" t="s">
        <v>15701</v>
      </c>
      <c r="E902" t="s">
        <v>18356</v>
      </c>
      <c r="F902" s="1">
        <v>45799</v>
      </c>
      <c r="G902" t="str">
        <f>VLOOKUP(Table1[[#This Row],[CustomerID]],DimCustomers!A:B,2,0)</f>
        <v>James Hancock</v>
      </c>
      <c r="H902" t="str">
        <f>VLOOKUP(Table1[[#This Row],[CustomerID]],DimCustomers!A:C,3,0)</f>
        <v>Male</v>
      </c>
      <c r="I902" t="str">
        <f>VLOOKUP(Table1[[#This Row],[CustomerID]],DimCustomers!A:D,4,0)</f>
        <v>Australia</v>
      </c>
      <c r="J902" t="str">
        <f>VLOOKUP(Table1[[#This Row],[VisaID]],'DimVisaApplications 2'!A:C,3,0)</f>
        <v>Approved</v>
      </c>
      <c r="K902" t="str">
        <f>VLOOKUP(Table1[[#This Row],[VisaID]],'DimVisaApplications 2'!A:D,4,0)</f>
        <v>UK</v>
      </c>
      <c r="L902" s="12">
        <f>VLOOKUP(Table1[[#This Row],[VisaID]],'DimVisaApplications 2'!A:E,5,0)</f>
        <v>45805</v>
      </c>
      <c r="M902" s="14">
        <f>VLOOKUP(Table1[[#This Row],[VisaID]],'DimVisaApplications 2'!A:G,7,0)</f>
        <v>1575</v>
      </c>
      <c r="N902" s="14" t="str">
        <f>VLOOKUP(Table1[[#This Row],[HotelID]],DimHotels!A:B,2,0)</f>
        <v>Radisson</v>
      </c>
      <c r="O902" t="str">
        <f>VLOOKUP(Table1[[#This Row],[HotelID]],DimHotels!A:C,3,0)</f>
        <v>Paris</v>
      </c>
      <c r="P902" s="14">
        <f>VLOOKUP(Table1[[#This Row],[HotelID]],DimHotels!A:E,5,0)</f>
        <v>742</v>
      </c>
      <c r="Q902" s="14">
        <f>VLOOKUP(Table1[[#This Row],[TicketID]],DimTickets!A:G,7,0)</f>
        <v>3364</v>
      </c>
      <c r="R902" s="14">
        <f>Table1[[#This Row],[Visa Fees]]+Table1[[#This Row],[Night Rate]]+Table1[[#This Row],[Ticket cost]]</f>
        <v>5681</v>
      </c>
    </row>
    <row r="903" spans="1:18" x14ac:dyDescent="0.3">
      <c r="A903" t="s">
        <v>22138</v>
      </c>
      <c r="B903" t="s">
        <v>2180</v>
      </c>
      <c r="C903" t="s">
        <v>12845</v>
      </c>
      <c r="D903" t="s">
        <v>17195</v>
      </c>
      <c r="E903" t="s">
        <v>20429</v>
      </c>
      <c r="F903" s="1">
        <v>45689</v>
      </c>
      <c r="G903" t="str">
        <f>VLOOKUP(Table1[[#This Row],[CustomerID]],DimCustomers!A:B,2,0)</f>
        <v>Brian Ponce</v>
      </c>
      <c r="H903" t="str">
        <f>VLOOKUP(Table1[[#This Row],[CustomerID]],DimCustomers!A:C,3,0)</f>
        <v>Male</v>
      </c>
      <c r="I903" t="str">
        <f>VLOOKUP(Table1[[#This Row],[CustomerID]],DimCustomers!A:D,4,0)</f>
        <v>Christmas Island</v>
      </c>
      <c r="J903" t="str">
        <f>VLOOKUP(Table1[[#This Row],[VisaID]],'DimVisaApplications 2'!A:C,3,0)</f>
        <v>Approved</v>
      </c>
      <c r="K903" t="str">
        <f>VLOOKUP(Table1[[#This Row],[VisaID]],'DimVisaApplications 2'!A:D,4,0)</f>
        <v>UAE</v>
      </c>
      <c r="L903" s="12">
        <f>VLOOKUP(Table1[[#This Row],[VisaID]],'DimVisaApplications 2'!A:E,5,0)</f>
        <v>45829</v>
      </c>
      <c r="M903" s="14">
        <f>VLOOKUP(Table1[[#This Row],[VisaID]],'DimVisaApplications 2'!A:G,7,0)</f>
        <v>1904</v>
      </c>
      <c r="N903" s="14" t="str">
        <f>VLOOKUP(Table1[[#This Row],[HotelID]],DimHotels!A:B,2,0)</f>
        <v>Sheraton</v>
      </c>
      <c r="O903" t="str">
        <f>VLOOKUP(Table1[[#This Row],[HotelID]],DimHotels!A:C,3,0)</f>
        <v>Dubai</v>
      </c>
      <c r="P903" s="14">
        <f>VLOOKUP(Table1[[#This Row],[HotelID]],DimHotels!A:E,5,0)</f>
        <v>432</v>
      </c>
      <c r="Q903" s="14">
        <f>VLOOKUP(Table1[[#This Row],[TicketID]],DimTickets!A:G,7,0)</f>
        <v>4855</v>
      </c>
      <c r="R903" s="14">
        <f>Table1[[#This Row],[Visa Fees]]+Table1[[#This Row],[Night Rate]]+Table1[[#This Row],[Ticket cost]]</f>
        <v>7191</v>
      </c>
    </row>
    <row r="904" spans="1:18" x14ac:dyDescent="0.3">
      <c r="A904" t="s">
        <v>22139</v>
      </c>
      <c r="B904" t="s">
        <v>2345</v>
      </c>
      <c r="C904" t="s">
        <v>14652</v>
      </c>
      <c r="D904" t="s">
        <v>17098</v>
      </c>
      <c r="E904" t="s">
        <v>19025</v>
      </c>
      <c r="F904" s="1">
        <v>45805</v>
      </c>
      <c r="G904" t="str">
        <f>VLOOKUP(Table1[[#This Row],[CustomerID]],DimCustomers!A:B,2,0)</f>
        <v>Donald Harper</v>
      </c>
      <c r="H904" t="str">
        <f>VLOOKUP(Table1[[#This Row],[CustomerID]],DimCustomers!A:C,3,0)</f>
        <v>Male</v>
      </c>
      <c r="I904" t="str">
        <f>VLOOKUP(Table1[[#This Row],[CustomerID]],DimCustomers!A:D,4,0)</f>
        <v>Hong Kong</v>
      </c>
      <c r="J904" t="str">
        <f>VLOOKUP(Table1[[#This Row],[VisaID]],'DimVisaApplications 2'!A:C,3,0)</f>
        <v>Pending</v>
      </c>
      <c r="K904" t="str">
        <f>VLOOKUP(Table1[[#This Row],[VisaID]],'DimVisaApplications 2'!A:D,4,0)</f>
        <v>USA</v>
      </c>
      <c r="L904" s="12">
        <f>VLOOKUP(Table1[[#This Row],[VisaID]],'DimVisaApplications 2'!A:E,5,0)</f>
        <v>45682</v>
      </c>
      <c r="M904" s="14">
        <f>VLOOKUP(Table1[[#This Row],[VisaID]],'DimVisaApplications 2'!A:G,7,0)</f>
        <v>1619</v>
      </c>
      <c r="N904" s="14" t="str">
        <f>VLOOKUP(Table1[[#This Row],[HotelID]],DimHotels!A:B,2,0)</f>
        <v>Marriott</v>
      </c>
      <c r="O904" t="str">
        <f>VLOOKUP(Table1[[#This Row],[HotelID]],DimHotels!A:C,3,0)</f>
        <v>New York</v>
      </c>
      <c r="P904" s="14">
        <f>VLOOKUP(Table1[[#This Row],[HotelID]],DimHotels!A:E,5,0)</f>
        <v>629</v>
      </c>
      <c r="Q904" s="14">
        <f>VLOOKUP(Table1[[#This Row],[TicketID]],DimTickets!A:G,7,0)</f>
        <v>2040</v>
      </c>
      <c r="R904" s="14">
        <f>Table1[[#This Row],[Visa Fees]]+Table1[[#This Row],[Night Rate]]+Table1[[#This Row],[Ticket cost]]</f>
        <v>4288</v>
      </c>
    </row>
    <row r="905" spans="1:18" x14ac:dyDescent="0.3">
      <c r="A905" t="s">
        <v>22140</v>
      </c>
      <c r="B905" t="s">
        <v>511</v>
      </c>
      <c r="C905" t="s">
        <v>13609</v>
      </c>
      <c r="D905" t="s">
        <v>16464</v>
      </c>
      <c r="E905" t="s">
        <v>18479</v>
      </c>
      <c r="F905" s="1">
        <v>45710</v>
      </c>
      <c r="G905" t="str">
        <f>VLOOKUP(Table1[[#This Row],[CustomerID]],DimCustomers!A:B,2,0)</f>
        <v>James Smith</v>
      </c>
      <c r="H905" t="str">
        <f>VLOOKUP(Table1[[#This Row],[CustomerID]],DimCustomers!A:C,3,0)</f>
        <v>Male</v>
      </c>
      <c r="I905" t="str">
        <f>VLOOKUP(Table1[[#This Row],[CustomerID]],DimCustomers!A:D,4,0)</f>
        <v>Poland</v>
      </c>
      <c r="J905" t="str">
        <f>VLOOKUP(Table1[[#This Row],[VisaID]],'DimVisaApplications 2'!A:C,3,0)</f>
        <v>Approved</v>
      </c>
      <c r="K905" t="str">
        <f>VLOOKUP(Table1[[#This Row],[VisaID]],'DimVisaApplications 2'!A:D,4,0)</f>
        <v>UAE</v>
      </c>
      <c r="L905" s="12">
        <f>VLOOKUP(Table1[[#This Row],[VisaID]],'DimVisaApplications 2'!A:E,5,0)</f>
        <v>45537</v>
      </c>
      <c r="M905" s="14">
        <f>VLOOKUP(Table1[[#This Row],[VisaID]],'DimVisaApplications 2'!A:G,7,0)</f>
        <v>666</v>
      </c>
      <c r="N905" s="14" t="str">
        <f>VLOOKUP(Table1[[#This Row],[HotelID]],DimHotels!A:B,2,0)</f>
        <v>Radisson</v>
      </c>
      <c r="O905" t="str">
        <f>VLOOKUP(Table1[[#This Row],[HotelID]],DimHotels!A:C,3,0)</f>
        <v>Paris</v>
      </c>
      <c r="P905" s="14">
        <f>VLOOKUP(Table1[[#This Row],[HotelID]],DimHotels!A:E,5,0)</f>
        <v>769</v>
      </c>
      <c r="Q905" s="14">
        <f>VLOOKUP(Table1[[#This Row],[TicketID]],DimTickets!A:G,7,0)</f>
        <v>1291</v>
      </c>
      <c r="R905" s="14">
        <f>Table1[[#This Row],[Visa Fees]]+Table1[[#This Row],[Night Rate]]+Table1[[#This Row],[Ticket cost]]</f>
        <v>2726</v>
      </c>
    </row>
    <row r="906" spans="1:18" x14ac:dyDescent="0.3">
      <c r="A906" t="s">
        <v>22141</v>
      </c>
      <c r="B906" t="s">
        <v>709</v>
      </c>
      <c r="C906" t="s">
        <v>14522</v>
      </c>
      <c r="D906" t="s">
        <v>15397</v>
      </c>
      <c r="E906" t="s">
        <v>20170</v>
      </c>
      <c r="F906" s="1">
        <v>45727</v>
      </c>
      <c r="G906" t="str">
        <f>VLOOKUP(Table1[[#This Row],[CustomerID]],DimCustomers!A:B,2,0)</f>
        <v>Krystal Bell</v>
      </c>
      <c r="H906" t="str">
        <f>VLOOKUP(Table1[[#This Row],[CustomerID]],DimCustomers!A:C,3,0)</f>
        <v>Female</v>
      </c>
      <c r="I906" t="str">
        <f>VLOOKUP(Table1[[#This Row],[CustomerID]],DimCustomers!A:D,4,0)</f>
        <v>Cook Islands</v>
      </c>
      <c r="J906" t="str">
        <f>VLOOKUP(Table1[[#This Row],[VisaID]],'DimVisaApplications 2'!A:C,3,0)</f>
        <v>Approved</v>
      </c>
      <c r="K906" t="str">
        <f>VLOOKUP(Table1[[#This Row],[VisaID]],'DimVisaApplications 2'!A:D,4,0)</f>
        <v>Canada</v>
      </c>
      <c r="L906" s="12">
        <f>VLOOKUP(Table1[[#This Row],[VisaID]],'DimVisaApplications 2'!A:E,5,0)</f>
        <v>45589</v>
      </c>
      <c r="M906" s="14">
        <f>VLOOKUP(Table1[[#This Row],[VisaID]],'DimVisaApplications 2'!A:G,7,0)</f>
        <v>1181</v>
      </c>
      <c r="N906" s="14" t="str">
        <f>VLOOKUP(Table1[[#This Row],[HotelID]],DimHotels!A:B,2,0)</f>
        <v>Hilton</v>
      </c>
      <c r="O906" t="str">
        <f>VLOOKUP(Table1[[#This Row],[HotelID]],DimHotels!A:C,3,0)</f>
        <v>New York</v>
      </c>
      <c r="P906" s="14">
        <f>VLOOKUP(Table1[[#This Row],[HotelID]],DimHotels!A:E,5,0)</f>
        <v>779</v>
      </c>
      <c r="Q906" s="14">
        <f>VLOOKUP(Table1[[#This Row],[TicketID]],DimTickets!A:G,7,0)</f>
        <v>2267</v>
      </c>
      <c r="R906" s="14">
        <f>Table1[[#This Row],[Visa Fees]]+Table1[[#This Row],[Night Rate]]+Table1[[#This Row],[Ticket cost]]</f>
        <v>4227</v>
      </c>
    </row>
    <row r="907" spans="1:18" x14ac:dyDescent="0.3">
      <c r="A907" t="s">
        <v>22142</v>
      </c>
      <c r="B907" t="s">
        <v>2274</v>
      </c>
      <c r="C907" t="s">
        <v>14241</v>
      </c>
      <c r="D907" t="s">
        <v>17033</v>
      </c>
      <c r="E907" t="s">
        <v>20678</v>
      </c>
      <c r="F907" s="1">
        <v>45750</v>
      </c>
      <c r="G907" t="str">
        <f>VLOOKUP(Table1[[#This Row],[CustomerID]],DimCustomers!A:B,2,0)</f>
        <v>Mark White</v>
      </c>
      <c r="H907" t="str">
        <f>VLOOKUP(Table1[[#This Row],[CustomerID]],DimCustomers!A:C,3,0)</f>
        <v>Male</v>
      </c>
      <c r="I907" t="str">
        <f>VLOOKUP(Table1[[#This Row],[CustomerID]],DimCustomers!A:D,4,0)</f>
        <v>Zimbabwe</v>
      </c>
      <c r="J907" t="str">
        <f>VLOOKUP(Table1[[#This Row],[VisaID]],'DimVisaApplications 2'!A:C,3,0)</f>
        <v>Rejected</v>
      </c>
      <c r="K907" t="str">
        <f>VLOOKUP(Table1[[#This Row],[VisaID]],'DimVisaApplications 2'!A:D,4,0)</f>
        <v>Germany</v>
      </c>
      <c r="L907" s="12">
        <f>VLOOKUP(Table1[[#This Row],[VisaID]],'DimVisaApplications 2'!A:E,5,0)</f>
        <v>45680</v>
      </c>
      <c r="M907" s="14">
        <f>VLOOKUP(Table1[[#This Row],[VisaID]],'DimVisaApplications 2'!A:G,7,0)</f>
        <v>1149</v>
      </c>
      <c r="N907" s="14" t="str">
        <f>VLOOKUP(Table1[[#This Row],[HotelID]],DimHotels!A:B,2,0)</f>
        <v>Hilton</v>
      </c>
      <c r="O907" t="str">
        <f>VLOOKUP(Table1[[#This Row],[HotelID]],DimHotels!A:C,3,0)</f>
        <v>Paris</v>
      </c>
      <c r="P907" s="14">
        <f>VLOOKUP(Table1[[#This Row],[HotelID]],DimHotels!A:E,5,0)</f>
        <v>642</v>
      </c>
      <c r="Q907" s="14">
        <f>VLOOKUP(Table1[[#This Row],[TicketID]],DimTickets!A:G,7,0)</f>
        <v>4590</v>
      </c>
      <c r="R907" s="14">
        <f>Table1[[#This Row],[Visa Fees]]+Table1[[#This Row],[Night Rate]]+Table1[[#This Row],[Ticket cost]]</f>
        <v>6381</v>
      </c>
    </row>
    <row r="908" spans="1:18" x14ac:dyDescent="0.3">
      <c r="A908" t="s">
        <v>22143</v>
      </c>
      <c r="B908" t="s">
        <v>1645</v>
      </c>
      <c r="C908" t="s">
        <v>12842</v>
      </c>
      <c r="D908" t="s">
        <v>16805</v>
      </c>
      <c r="E908" t="s">
        <v>19743</v>
      </c>
      <c r="F908" s="1">
        <v>45792</v>
      </c>
      <c r="G908" t="str">
        <f>VLOOKUP(Table1[[#This Row],[CustomerID]],DimCustomers!A:B,2,0)</f>
        <v>David Spence</v>
      </c>
      <c r="H908" t="str">
        <f>VLOOKUP(Table1[[#This Row],[CustomerID]],DimCustomers!A:C,3,0)</f>
        <v>Female</v>
      </c>
      <c r="I908" t="str">
        <f>VLOOKUP(Table1[[#This Row],[CustomerID]],DimCustomers!A:D,4,0)</f>
        <v>Netherlands Antilles</v>
      </c>
      <c r="J908" t="str">
        <f>VLOOKUP(Table1[[#This Row],[VisaID]],'DimVisaApplications 2'!A:C,3,0)</f>
        <v>Rejected</v>
      </c>
      <c r="K908" t="str">
        <f>VLOOKUP(Table1[[#This Row],[VisaID]],'DimVisaApplications 2'!A:D,4,0)</f>
        <v>Germany</v>
      </c>
      <c r="L908" s="12">
        <f>VLOOKUP(Table1[[#This Row],[VisaID]],'DimVisaApplications 2'!A:E,5,0)</f>
        <v>45730</v>
      </c>
      <c r="M908" s="14">
        <f>VLOOKUP(Table1[[#This Row],[VisaID]],'DimVisaApplications 2'!A:G,7,0)</f>
        <v>1173</v>
      </c>
      <c r="N908" s="14" t="str">
        <f>VLOOKUP(Table1[[#This Row],[HotelID]],DimHotels!A:B,2,0)</f>
        <v>Four Seasons</v>
      </c>
      <c r="O908" t="str">
        <f>VLOOKUP(Table1[[#This Row],[HotelID]],DimHotels!A:C,3,0)</f>
        <v>New York</v>
      </c>
      <c r="P908" s="14">
        <f>VLOOKUP(Table1[[#This Row],[HotelID]],DimHotels!A:E,5,0)</f>
        <v>735</v>
      </c>
      <c r="Q908" s="14">
        <f>VLOOKUP(Table1[[#This Row],[TicketID]],DimTickets!A:G,7,0)</f>
        <v>2532</v>
      </c>
      <c r="R908" s="14">
        <f>Table1[[#This Row],[Visa Fees]]+Table1[[#This Row],[Night Rate]]+Table1[[#This Row],[Ticket cost]]</f>
        <v>4440</v>
      </c>
    </row>
    <row r="909" spans="1:18" x14ac:dyDescent="0.3">
      <c r="A909" t="s">
        <v>22144</v>
      </c>
      <c r="B909" t="s">
        <v>42</v>
      </c>
      <c r="C909" t="s">
        <v>13943</v>
      </c>
      <c r="D909" t="s">
        <v>17959</v>
      </c>
      <c r="E909" t="s">
        <v>20997</v>
      </c>
      <c r="F909" s="1">
        <v>45703</v>
      </c>
      <c r="G909" t="str">
        <f>VLOOKUP(Table1[[#This Row],[CustomerID]],DimCustomers!A:B,2,0)</f>
        <v>Charles Wolfe</v>
      </c>
      <c r="H909" t="str">
        <f>VLOOKUP(Table1[[#This Row],[CustomerID]],DimCustomers!A:C,3,0)</f>
        <v>Male</v>
      </c>
      <c r="I909" t="str">
        <f>VLOOKUP(Table1[[#This Row],[CustomerID]],DimCustomers!A:D,4,0)</f>
        <v>Tokelau</v>
      </c>
      <c r="J909" t="str">
        <f>VLOOKUP(Table1[[#This Row],[VisaID]],'DimVisaApplications 2'!A:C,3,0)</f>
        <v>Approved</v>
      </c>
      <c r="K909" t="str">
        <f>VLOOKUP(Table1[[#This Row],[VisaID]],'DimVisaApplications 2'!A:D,4,0)</f>
        <v>UAE</v>
      </c>
      <c r="L909" s="12">
        <f>VLOOKUP(Table1[[#This Row],[VisaID]],'DimVisaApplications 2'!A:E,5,0)</f>
        <v>45724</v>
      </c>
      <c r="M909" s="14">
        <f>VLOOKUP(Table1[[#This Row],[VisaID]],'DimVisaApplications 2'!A:G,7,0)</f>
        <v>1910</v>
      </c>
      <c r="N909" s="14" t="str">
        <f>VLOOKUP(Table1[[#This Row],[HotelID]],DimHotels!A:B,2,0)</f>
        <v>Hilton</v>
      </c>
      <c r="O909" t="str">
        <f>VLOOKUP(Table1[[#This Row],[HotelID]],DimHotels!A:C,3,0)</f>
        <v>New York</v>
      </c>
      <c r="P909" s="14">
        <f>VLOOKUP(Table1[[#This Row],[HotelID]],DimHotels!A:E,5,0)</f>
        <v>275</v>
      </c>
      <c r="Q909" s="14">
        <f>VLOOKUP(Table1[[#This Row],[TicketID]],DimTickets!A:G,7,0)</f>
        <v>4679</v>
      </c>
      <c r="R909" s="14">
        <f>Table1[[#This Row],[Visa Fees]]+Table1[[#This Row],[Night Rate]]+Table1[[#This Row],[Ticket cost]]</f>
        <v>6864</v>
      </c>
    </row>
    <row r="910" spans="1:18" x14ac:dyDescent="0.3">
      <c r="A910" t="s">
        <v>22145</v>
      </c>
      <c r="B910" t="s">
        <v>2186</v>
      </c>
      <c r="C910" t="s">
        <v>12402</v>
      </c>
      <c r="D910" t="s">
        <v>16811</v>
      </c>
      <c r="E910" t="s">
        <v>20385</v>
      </c>
      <c r="F910" s="1">
        <v>45738</v>
      </c>
      <c r="G910" t="str">
        <f>VLOOKUP(Table1[[#This Row],[CustomerID]],DimCustomers!A:B,2,0)</f>
        <v>Teresa Bird</v>
      </c>
      <c r="H910" t="str">
        <f>VLOOKUP(Table1[[#This Row],[CustomerID]],DimCustomers!A:C,3,0)</f>
        <v>Female</v>
      </c>
      <c r="I910" t="str">
        <f>VLOOKUP(Table1[[#This Row],[CustomerID]],DimCustomers!A:D,4,0)</f>
        <v>Saint Helena</v>
      </c>
      <c r="J910" t="str">
        <f>VLOOKUP(Table1[[#This Row],[VisaID]],'DimVisaApplications 2'!A:C,3,0)</f>
        <v>Approved</v>
      </c>
      <c r="K910" t="str">
        <f>VLOOKUP(Table1[[#This Row],[VisaID]],'DimVisaApplications 2'!A:D,4,0)</f>
        <v>Canada</v>
      </c>
      <c r="L910" s="12">
        <f>VLOOKUP(Table1[[#This Row],[VisaID]],'DimVisaApplications 2'!A:E,5,0)</f>
        <v>45729</v>
      </c>
      <c r="M910" s="14">
        <f>VLOOKUP(Table1[[#This Row],[VisaID]],'DimVisaApplications 2'!A:G,7,0)</f>
        <v>1922</v>
      </c>
      <c r="N910" s="14" t="str">
        <f>VLOOKUP(Table1[[#This Row],[HotelID]],DimHotels!A:B,2,0)</f>
        <v>Hilton</v>
      </c>
      <c r="O910" t="str">
        <f>VLOOKUP(Table1[[#This Row],[HotelID]],DimHotels!A:C,3,0)</f>
        <v>Dubai</v>
      </c>
      <c r="P910" s="14">
        <f>VLOOKUP(Table1[[#This Row],[HotelID]],DimHotels!A:E,5,0)</f>
        <v>300</v>
      </c>
      <c r="Q910" s="14">
        <f>VLOOKUP(Table1[[#This Row],[TicketID]],DimTickets!A:G,7,0)</f>
        <v>2450</v>
      </c>
      <c r="R910" s="14">
        <f>Table1[[#This Row],[Visa Fees]]+Table1[[#This Row],[Night Rate]]+Table1[[#This Row],[Ticket cost]]</f>
        <v>4672</v>
      </c>
    </row>
    <row r="911" spans="1:18" x14ac:dyDescent="0.3">
      <c r="A911" t="s">
        <v>22146</v>
      </c>
      <c r="B911" t="s">
        <v>252</v>
      </c>
      <c r="C911" t="s">
        <v>13115</v>
      </c>
      <c r="D911" t="s">
        <v>16176</v>
      </c>
      <c r="E911" t="s">
        <v>19353</v>
      </c>
      <c r="F911" s="1">
        <v>45755</v>
      </c>
      <c r="G911" t="str">
        <f>VLOOKUP(Table1[[#This Row],[CustomerID]],DimCustomers!A:B,2,0)</f>
        <v>Scott Scott</v>
      </c>
      <c r="H911" t="str">
        <f>VLOOKUP(Table1[[#This Row],[CustomerID]],DimCustomers!A:C,3,0)</f>
        <v>Male</v>
      </c>
      <c r="I911" t="str">
        <f>VLOOKUP(Table1[[#This Row],[CustomerID]],DimCustomers!A:D,4,0)</f>
        <v>Qatar</v>
      </c>
      <c r="J911" t="str">
        <f>VLOOKUP(Table1[[#This Row],[VisaID]],'DimVisaApplications 2'!A:C,3,0)</f>
        <v>Rejected</v>
      </c>
      <c r="K911" t="str">
        <f>VLOOKUP(Table1[[#This Row],[VisaID]],'DimVisaApplications 2'!A:D,4,0)</f>
        <v>UK</v>
      </c>
      <c r="L911" s="12">
        <f>VLOOKUP(Table1[[#This Row],[VisaID]],'DimVisaApplications 2'!A:E,5,0)</f>
        <v>45534</v>
      </c>
      <c r="M911" s="14">
        <f>VLOOKUP(Table1[[#This Row],[VisaID]],'DimVisaApplications 2'!A:G,7,0)</f>
        <v>1001</v>
      </c>
      <c r="N911" s="14" t="str">
        <f>VLOOKUP(Table1[[#This Row],[HotelID]],DimHotels!A:B,2,0)</f>
        <v>Hilton</v>
      </c>
      <c r="O911" t="str">
        <f>VLOOKUP(Table1[[#This Row],[HotelID]],DimHotels!A:C,3,0)</f>
        <v>London</v>
      </c>
      <c r="P911" s="14">
        <f>VLOOKUP(Table1[[#This Row],[HotelID]],DimHotels!A:E,5,0)</f>
        <v>420</v>
      </c>
      <c r="Q911" s="14">
        <f>VLOOKUP(Table1[[#This Row],[TicketID]],DimTickets!A:G,7,0)</f>
        <v>4343</v>
      </c>
      <c r="R911" s="14">
        <f>Table1[[#This Row],[Visa Fees]]+Table1[[#This Row],[Night Rate]]+Table1[[#This Row],[Ticket cost]]</f>
        <v>5764</v>
      </c>
    </row>
    <row r="912" spans="1:18" x14ac:dyDescent="0.3">
      <c r="A912" t="s">
        <v>22147</v>
      </c>
      <c r="B912" t="s">
        <v>2695</v>
      </c>
      <c r="C912" t="s">
        <v>14186</v>
      </c>
      <c r="D912" t="s">
        <v>16339</v>
      </c>
      <c r="E912" t="s">
        <v>19176</v>
      </c>
      <c r="F912" s="1">
        <v>45835</v>
      </c>
      <c r="G912" t="str">
        <f>VLOOKUP(Table1[[#This Row],[CustomerID]],DimCustomers!A:B,2,0)</f>
        <v>John Romero</v>
      </c>
      <c r="H912" t="str">
        <f>VLOOKUP(Table1[[#This Row],[CustomerID]],DimCustomers!A:C,3,0)</f>
        <v>Male</v>
      </c>
      <c r="I912" t="str">
        <f>VLOOKUP(Table1[[#This Row],[CustomerID]],DimCustomers!A:D,4,0)</f>
        <v>Lesotho</v>
      </c>
      <c r="J912" t="str">
        <f>VLOOKUP(Table1[[#This Row],[VisaID]],'DimVisaApplications 2'!A:C,3,0)</f>
        <v>Pending</v>
      </c>
      <c r="K912" t="str">
        <f>VLOOKUP(Table1[[#This Row],[VisaID]],'DimVisaApplications 2'!A:D,4,0)</f>
        <v>USA</v>
      </c>
      <c r="L912" s="12">
        <f>VLOOKUP(Table1[[#This Row],[VisaID]],'DimVisaApplications 2'!A:E,5,0)</f>
        <v>45638</v>
      </c>
      <c r="M912" s="14">
        <f>VLOOKUP(Table1[[#This Row],[VisaID]],'DimVisaApplications 2'!A:G,7,0)</f>
        <v>959</v>
      </c>
      <c r="N912" s="14" t="str">
        <f>VLOOKUP(Table1[[#This Row],[HotelID]],DimHotels!A:B,2,0)</f>
        <v>Radisson</v>
      </c>
      <c r="O912" t="str">
        <f>VLOOKUP(Table1[[#This Row],[HotelID]],DimHotels!A:C,3,0)</f>
        <v>Cairo</v>
      </c>
      <c r="P912" s="14">
        <f>VLOOKUP(Table1[[#This Row],[HotelID]],DimHotels!A:E,5,0)</f>
        <v>257</v>
      </c>
      <c r="Q912" s="14">
        <f>VLOOKUP(Table1[[#This Row],[TicketID]],DimTickets!A:G,7,0)</f>
        <v>4006</v>
      </c>
      <c r="R912" s="14">
        <f>Table1[[#This Row],[Visa Fees]]+Table1[[#This Row],[Night Rate]]+Table1[[#This Row],[Ticket cost]]</f>
        <v>5222</v>
      </c>
    </row>
    <row r="913" spans="1:18" x14ac:dyDescent="0.3">
      <c r="A913" t="s">
        <v>22148</v>
      </c>
      <c r="B913" t="s">
        <v>816</v>
      </c>
      <c r="C913" t="s">
        <v>13721</v>
      </c>
      <c r="D913" t="s">
        <v>16362</v>
      </c>
      <c r="E913" t="s">
        <v>18737</v>
      </c>
      <c r="F913" s="1">
        <v>45804</v>
      </c>
      <c r="G913" t="str">
        <f>VLOOKUP(Table1[[#This Row],[CustomerID]],DimCustomers!A:B,2,0)</f>
        <v>Jacob Mcintosh</v>
      </c>
      <c r="H913" t="str">
        <f>VLOOKUP(Table1[[#This Row],[CustomerID]],DimCustomers!A:C,3,0)</f>
        <v>Female</v>
      </c>
      <c r="I913" t="str">
        <f>VLOOKUP(Table1[[#This Row],[CustomerID]],DimCustomers!A:D,4,0)</f>
        <v>Barbados</v>
      </c>
      <c r="J913" t="str">
        <f>VLOOKUP(Table1[[#This Row],[VisaID]],'DimVisaApplications 2'!A:C,3,0)</f>
        <v>Approved</v>
      </c>
      <c r="K913" t="str">
        <f>VLOOKUP(Table1[[#This Row],[VisaID]],'DimVisaApplications 2'!A:D,4,0)</f>
        <v>Canada</v>
      </c>
      <c r="L913" s="12">
        <f>VLOOKUP(Table1[[#This Row],[VisaID]],'DimVisaApplications 2'!A:E,5,0)</f>
        <v>45595</v>
      </c>
      <c r="M913" s="14">
        <f>VLOOKUP(Table1[[#This Row],[VisaID]],'DimVisaApplications 2'!A:G,7,0)</f>
        <v>880</v>
      </c>
      <c r="N913" s="14" t="str">
        <f>VLOOKUP(Table1[[#This Row],[HotelID]],DimHotels!A:B,2,0)</f>
        <v>Radisson</v>
      </c>
      <c r="O913" t="str">
        <f>VLOOKUP(Table1[[#This Row],[HotelID]],DimHotels!A:C,3,0)</f>
        <v>London</v>
      </c>
      <c r="P913" s="14">
        <f>VLOOKUP(Table1[[#This Row],[HotelID]],DimHotels!A:E,5,0)</f>
        <v>290</v>
      </c>
      <c r="Q913" s="14">
        <f>VLOOKUP(Table1[[#This Row],[TicketID]],DimTickets!A:G,7,0)</f>
        <v>2186</v>
      </c>
      <c r="R913" s="14">
        <f>Table1[[#This Row],[Visa Fees]]+Table1[[#This Row],[Night Rate]]+Table1[[#This Row],[Ticket cost]]</f>
        <v>3356</v>
      </c>
    </row>
    <row r="914" spans="1:18" x14ac:dyDescent="0.3">
      <c r="A914" t="s">
        <v>22149</v>
      </c>
      <c r="B914" t="s">
        <v>516</v>
      </c>
      <c r="C914" t="s">
        <v>12465</v>
      </c>
      <c r="D914" t="s">
        <v>16930</v>
      </c>
      <c r="E914" t="s">
        <v>19643</v>
      </c>
      <c r="F914" s="1">
        <v>45823</v>
      </c>
      <c r="G914" t="str">
        <f>VLOOKUP(Table1[[#This Row],[CustomerID]],DimCustomers!A:B,2,0)</f>
        <v>Janet Aguirre</v>
      </c>
      <c r="H914" t="str">
        <f>VLOOKUP(Table1[[#This Row],[CustomerID]],DimCustomers!A:C,3,0)</f>
        <v>Female</v>
      </c>
      <c r="I914" t="str">
        <f>VLOOKUP(Table1[[#This Row],[CustomerID]],DimCustomers!A:D,4,0)</f>
        <v>Ecuador</v>
      </c>
      <c r="J914" t="str">
        <f>VLOOKUP(Table1[[#This Row],[VisaID]],'DimVisaApplications 2'!A:C,3,0)</f>
        <v>Approved</v>
      </c>
      <c r="K914" t="str">
        <f>VLOOKUP(Table1[[#This Row],[VisaID]],'DimVisaApplications 2'!A:D,4,0)</f>
        <v>USA</v>
      </c>
      <c r="L914" s="12">
        <f>VLOOKUP(Table1[[#This Row],[VisaID]],'DimVisaApplications 2'!A:E,5,0)</f>
        <v>45536</v>
      </c>
      <c r="M914" s="14">
        <f>VLOOKUP(Table1[[#This Row],[VisaID]],'DimVisaApplications 2'!A:G,7,0)</f>
        <v>1232</v>
      </c>
      <c r="N914" s="14" t="str">
        <f>VLOOKUP(Table1[[#This Row],[HotelID]],DimHotels!A:B,2,0)</f>
        <v>Marriott</v>
      </c>
      <c r="O914" t="str">
        <f>VLOOKUP(Table1[[#This Row],[HotelID]],DimHotels!A:C,3,0)</f>
        <v>Cairo</v>
      </c>
      <c r="P914" s="14">
        <f>VLOOKUP(Table1[[#This Row],[HotelID]],DimHotels!A:E,5,0)</f>
        <v>681</v>
      </c>
      <c r="Q914" s="14">
        <f>VLOOKUP(Table1[[#This Row],[TicketID]],DimTickets!A:G,7,0)</f>
        <v>4739</v>
      </c>
      <c r="R914" s="14">
        <f>Table1[[#This Row],[Visa Fees]]+Table1[[#This Row],[Night Rate]]+Table1[[#This Row],[Ticket cost]]</f>
        <v>6652</v>
      </c>
    </row>
    <row r="915" spans="1:18" x14ac:dyDescent="0.3">
      <c r="A915" t="s">
        <v>22150</v>
      </c>
      <c r="B915" t="s">
        <v>1295</v>
      </c>
      <c r="C915" t="s">
        <v>15140</v>
      </c>
      <c r="D915" t="s">
        <v>16732</v>
      </c>
      <c r="E915" t="s">
        <v>21101</v>
      </c>
      <c r="F915" s="1">
        <v>45780</v>
      </c>
      <c r="G915" t="str">
        <f>VLOOKUP(Table1[[#This Row],[CustomerID]],DimCustomers!A:B,2,0)</f>
        <v>Travis Andrews</v>
      </c>
      <c r="H915" t="str">
        <f>VLOOKUP(Table1[[#This Row],[CustomerID]],DimCustomers!A:C,3,0)</f>
        <v>Male</v>
      </c>
      <c r="I915" t="str">
        <f>VLOOKUP(Table1[[#This Row],[CustomerID]],DimCustomers!A:D,4,0)</f>
        <v>Western Sahara</v>
      </c>
      <c r="J915" t="str">
        <f>VLOOKUP(Table1[[#This Row],[VisaID]],'DimVisaApplications 2'!A:C,3,0)</f>
        <v>Pending</v>
      </c>
      <c r="K915" t="str">
        <f>VLOOKUP(Table1[[#This Row],[VisaID]],'DimVisaApplications 2'!A:D,4,0)</f>
        <v>Canada</v>
      </c>
      <c r="L915" s="12">
        <f>VLOOKUP(Table1[[#This Row],[VisaID]],'DimVisaApplications 2'!A:E,5,0)</f>
        <v>45826</v>
      </c>
      <c r="M915" s="14">
        <f>VLOOKUP(Table1[[#This Row],[VisaID]],'DimVisaApplications 2'!A:G,7,0)</f>
        <v>1059</v>
      </c>
      <c r="N915" s="14" t="str">
        <f>VLOOKUP(Table1[[#This Row],[HotelID]],DimHotels!A:B,2,0)</f>
        <v>Marriott</v>
      </c>
      <c r="O915" t="str">
        <f>VLOOKUP(Table1[[#This Row],[HotelID]],DimHotels!A:C,3,0)</f>
        <v>Cairo</v>
      </c>
      <c r="P915" s="14">
        <f>VLOOKUP(Table1[[#This Row],[HotelID]],DimHotels!A:E,5,0)</f>
        <v>673</v>
      </c>
      <c r="Q915" s="14">
        <f>VLOOKUP(Table1[[#This Row],[TicketID]],DimTickets!A:G,7,0)</f>
        <v>2685</v>
      </c>
      <c r="R915" s="14">
        <f>Table1[[#This Row],[Visa Fees]]+Table1[[#This Row],[Night Rate]]+Table1[[#This Row],[Ticket cost]]</f>
        <v>4417</v>
      </c>
    </row>
    <row r="916" spans="1:18" x14ac:dyDescent="0.3">
      <c r="A916" t="s">
        <v>22151</v>
      </c>
      <c r="B916" t="s">
        <v>2356</v>
      </c>
      <c r="C916" t="s">
        <v>14146</v>
      </c>
      <c r="D916" t="s">
        <v>18114</v>
      </c>
      <c r="E916" t="s">
        <v>19474</v>
      </c>
      <c r="F916" s="1">
        <v>45827</v>
      </c>
      <c r="G916" t="str">
        <f>VLOOKUP(Table1[[#This Row],[CustomerID]],DimCustomers!A:B,2,0)</f>
        <v>Benjamin Durham Jr.</v>
      </c>
      <c r="H916" t="str">
        <f>VLOOKUP(Table1[[#This Row],[CustomerID]],DimCustomers!A:C,3,0)</f>
        <v>Female</v>
      </c>
      <c r="I916" t="str">
        <f>VLOOKUP(Table1[[#This Row],[CustomerID]],DimCustomers!A:D,4,0)</f>
        <v>Luxembourg</v>
      </c>
      <c r="J916" t="str">
        <f>VLOOKUP(Table1[[#This Row],[VisaID]],'DimVisaApplications 2'!A:C,3,0)</f>
        <v>Rejected</v>
      </c>
      <c r="K916" t="str">
        <f>VLOOKUP(Table1[[#This Row],[VisaID]],'DimVisaApplications 2'!A:D,4,0)</f>
        <v>UK</v>
      </c>
      <c r="L916" s="12">
        <f>VLOOKUP(Table1[[#This Row],[VisaID]],'DimVisaApplications 2'!A:E,5,0)</f>
        <v>45500</v>
      </c>
      <c r="M916" s="14">
        <f>VLOOKUP(Table1[[#This Row],[VisaID]],'DimVisaApplications 2'!A:G,7,0)</f>
        <v>1183</v>
      </c>
      <c r="N916" s="14" t="str">
        <f>VLOOKUP(Table1[[#This Row],[HotelID]],DimHotels!A:B,2,0)</f>
        <v>Hilton</v>
      </c>
      <c r="O916" t="str">
        <f>VLOOKUP(Table1[[#This Row],[HotelID]],DimHotels!A:C,3,0)</f>
        <v>Cairo</v>
      </c>
      <c r="P916" s="14">
        <f>VLOOKUP(Table1[[#This Row],[HotelID]],DimHotels!A:E,5,0)</f>
        <v>594</v>
      </c>
      <c r="Q916" s="14">
        <f>VLOOKUP(Table1[[#This Row],[TicketID]],DimTickets!A:G,7,0)</f>
        <v>1120</v>
      </c>
      <c r="R916" s="14">
        <f>Table1[[#This Row],[Visa Fees]]+Table1[[#This Row],[Night Rate]]+Table1[[#This Row],[Ticket cost]]</f>
        <v>2897</v>
      </c>
    </row>
    <row r="917" spans="1:18" x14ac:dyDescent="0.3">
      <c r="A917" t="s">
        <v>22152</v>
      </c>
      <c r="B917" t="s">
        <v>2926</v>
      </c>
      <c r="C917" t="s">
        <v>14177</v>
      </c>
      <c r="D917" t="s">
        <v>16286</v>
      </c>
      <c r="E917" t="s">
        <v>18886</v>
      </c>
      <c r="F917" s="1">
        <v>45858</v>
      </c>
      <c r="G917" t="str">
        <f>VLOOKUP(Table1[[#This Row],[CustomerID]],DimCustomers!A:B,2,0)</f>
        <v>Dillon James</v>
      </c>
      <c r="H917" t="str">
        <f>VLOOKUP(Table1[[#This Row],[CustomerID]],DimCustomers!A:C,3,0)</f>
        <v>Male</v>
      </c>
      <c r="I917" t="str">
        <f>VLOOKUP(Table1[[#This Row],[CustomerID]],DimCustomers!A:D,4,0)</f>
        <v>Bermuda</v>
      </c>
      <c r="J917" t="str">
        <f>VLOOKUP(Table1[[#This Row],[VisaID]],'DimVisaApplications 2'!A:C,3,0)</f>
        <v>Rejected</v>
      </c>
      <c r="K917" t="str">
        <f>VLOOKUP(Table1[[#This Row],[VisaID]],'DimVisaApplications 2'!A:D,4,0)</f>
        <v>Canada</v>
      </c>
      <c r="L917" s="12">
        <f>VLOOKUP(Table1[[#This Row],[VisaID]],'DimVisaApplications 2'!A:E,5,0)</f>
        <v>45681</v>
      </c>
      <c r="M917" s="14">
        <f>VLOOKUP(Table1[[#This Row],[VisaID]],'DimVisaApplications 2'!A:G,7,0)</f>
        <v>1629</v>
      </c>
      <c r="N917" s="14" t="str">
        <f>VLOOKUP(Table1[[#This Row],[HotelID]],DimHotels!A:B,2,0)</f>
        <v>Four Seasons</v>
      </c>
      <c r="O917" t="str">
        <f>VLOOKUP(Table1[[#This Row],[HotelID]],DimHotels!A:C,3,0)</f>
        <v>Paris</v>
      </c>
      <c r="P917" s="14">
        <f>VLOOKUP(Table1[[#This Row],[HotelID]],DimHotels!A:E,5,0)</f>
        <v>588</v>
      </c>
      <c r="Q917" s="14">
        <f>VLOOKUP(Table1[[#This Row],[TicketID]],DimTickets!A:G,7,0)</f>
        <v>2359</v>
      </c>
      <c r="R917" s="14">
        <f>Table1[[#This Row],[Visa Fees]]+Table1[[#This Row],[Night Rate]]+Table1[[#This Row],[Ticket cost]]</f>
        <v>4576</v>
      </c>
    </row>
    <row r="918" spans="1:18" x14ac:dyDescent="0.3">
      <c r="A918" t="s">
        <v>22153</v>
      </c>
      <c r="B918" t="s">
        <v>1091</v>
      </c>
      <c r="C918" t="s">
        <v>13057</v>
      </c>
      <c r="D918" t="s">
        <v>17024</v>
      </c>
      <c r="E918" t="s">
        <v>18925</v>
      </c>
      <c r="F918" s="1">
        <v>45766</v>
      </c>
      <c r="G918" t="str">
        <f>VLOOKUP(Table1[[#This Row],[CustomerID]],DimCustomers!A:B,2,0)</f>
        <v>William Castro</v>
      </c>
      <c r="H918" t="str">
        <f>VLOOKUP(Table1[[#This Row],[CustomerID]],DimCustomers!A:C,3,0)</f>
        <v>Female</v>
      </c>
      <c r="I918" t="str">
        <f>VLOOKUP(Table1[[#This Row],[CustomerID]],DimCustomers!A:D,4,0)</f>
        <v>Latvia</v>
      </c>
      <c r="J918" t="str">
        <f>VLOOKUP(Table1[[#This Row],[VisaID]],'DimVisaApplications 2'!A:C,3,0)</f>
        <v>Pending</v>
      </c>
      <c r="K918" t="str">
        <f>VLOOKUP(Table1[[#This Row],[VisaID]],'DimVisaApplications 2'!A:D,4,0)</f>
        <v>USA</v>
      </c>
      <c r="L918" s="12">
        <f>VLOOKUP(Table1[[#This Row],[VisaID]],'DimVisaApplications 2'!A:E,5,0)</f>
        <v>45521</v>
      </c>
      <c r="M918" s="14">
        <f>VLOOKUP(Table1[[#This Row],[VisaID]],'DimVisaApplications 2'!A:G,7,0)</f>
        <v>1457</v>
      </c>
      <c r="N918" s="14" t="str">
        <f>VLOOKUP(Table1[[#This Row],[HotelID]],DimHotels!A:B,2,0)</f>
        <v>Four Seasons</v>
      </c>
      <c r="O918" t="str">
        <f>VLOOKUP(Table1[[#This Row],[HotelID]],DimHotels!A:C,3,0)</f>
        <v>London</v>
      </c>
      <c r="P918" s="14">
        <f>VLOOKUP(Table1[[#This Row],[HotelID]],DimHotels!A:E,5,0)</f>
        <v>746</v>
      </c>
      <c r="Q918" s="14">
        <f>VLOOKUP(Table1[[#This Row],[TicketID]],DimTickets!A:G,7,0)</f>
        <v>4148</v>
      </c>
      <c r="R918" s="14">
        <f>Table1[[#This Row],[Visa Fees]]+Table1[[#This Row],[Night Rate]]+Table1[[#This Row],[Ticket cost]]</f>
        <v>6351</v>
      </c>
    </row>
    <row r="919" spans="1:18" x14ac:dyDescent="0.3">
      <c r="A919" t="s">
        <v>22154</v>
      </c>
      <c r="B919" t="s">
        <v>2889</v>
      </c>
      <c r="C919" t="s">
        <v>13269</v>
      </c>
      <c r="D919" t="s">
        <v>16965</v>
      </c>
      <c r="E919" t="s">
        <v>19993</v>
      </c>
      <c r="F919" s="1">
        <v>45781</v>
      </c>
      <c r="G919" t="str">
        <f>VLOOKUP(Table1[[#This Row],[CustomerID]],DimCustomers!A:B,2,0)</f>
        <v>Kim Holloway</v>
      </c>
      <c r="H919" t="str">
        <f>VLOOKUP(Table1[[#This Row],[CustomerID]],DimCustomers!A:C,3,0)</f>
        <v>Male</v>
      </c>
      <c r="I919" t="str">
        <f>VLOOKUP(Table1[[#This Row],[CustomerID]],DimCustomers!A:D,4,0)</f>
        <v>Montenegro</v>
      </c>
      <c r="J919" t="str">
        <f>VLOOKUP(Table1[[#This Row],[VisaID]],'DimVisaApplications 2'!A:C,3,0)</f>
        <v>Rejected</v>
      </c>
      <c r="K919" t="str">
        <f>VLOOKUP(Table1[[#This Row],[VisaID]],'DimVisaApplications 2'!A:D,4,0)</f>
        <v>Canada</v>
      </c>
      <c r="L919" s="12">
        <f>VLOOKUP(Table1[[#This Row],[VisaID]],'DimVisaApplications 2'!A:E,5,0)</f>
        <v>45684</v>
      </c>
      <c r="M919" s="14">
        <f>VLOOKUP(Table1[[#This Row],[VisaID]],'DimVisaApplications 2'!A:G,7,0)</f>
        <v>598</v>
      </c>
      <c r="N919" s="14" t="str">
        <f>VLOOKUP(Table1[[#This Row],[HotelID]],DimHotels!A:B,2,0)</f>
        <v>Four Seasons</v>
      </c>
      <c r="O919" t="str">
        <f>VLOOKUP(Table1[[#This Row],[HotelID]],DimHotels!A:C,3,0)</f>
        <v>Dubai</v>
      </c>
      <c r="P919" s="14">
        <f>VLOOKUP(Table1[[#This Row],[HotelID]],DimHotels!A:E,5,0)</f>
        <v>446</v>
      </c>
      <c r="Q919" s="14">
        <f>VLOOKUP(Table1[[#This Row],[TicketID]],DimTickets!A:G,7,0)</f>
        <v>3796</v>
      </c>
      <c r="R919" s="14">
        <f>Table1[[#This Row],[Visa Fees]]+Table1[[#This Row],[Night Rate]]+Table1[[#This Row],[Ticket cost]]</f>
        <v>4840</v>
      </c>
    </row>
    <row r="920" spans="1:18" x14ac:dyDescent="0.3">
      <c r="A920" t="s">
        <v>22155</v>
      </c>
      <c r="B920" t="s">
        <v>314</v>
      </c>
      <c r="C920" t="s">
        <v>14180</v>
      </c>
      <c r="D920" t="s">
        <v>17288</v>
      </c>
      <c r="E920" t="s">
        <v>20149</v>
      </c>
      <c r="F920" s="1">
        <v>45794</v>
      </c>
      <c r="G920" t="str">
        <f>VLOOKUP(Table1[[#This Row],[CustomerID]],DimCustomers!A:B,2,0)</f>
        <v>Chris Young</v>
      </c>
      <c r="H920" t="str">
        <f>VLOOKUP(Table1[[#This Row],[CustomerID]],DimCustomers!A:C,3,0)</f>
        <v>Female</v>
      </c>
      <c r="I920" t="str">
        <f>VLOOKUP(Table1[[#This Row],[CustomerID]],DimCustomers!A:D,4,0)</f>
        <v>Bhutan</v>
      </c>
      <c r="J920" t="str">
        <f>VLOOKUP(Table1[[#This Row],[VisaID]],'DimVisaApplications 2'!A:C,3,0)</f>
        <v>Pending</v>
      </c>
      <c r="K920" t="str">
        <f>VLOOKUP(Table1[[#This Row],[VisaID]],'DimVisaApplications 2'!A:D,4,0)</f>
        <v>UK</v>
      </c>
      <c r="L920" s="12">
        <f>VLOOKUP(Table1[[#This Row],[VisaID]],'DimVisaApplications 2'!A:E,5,0)</f>
        <v>45697</v>
      </c>
      <c r="M920" s="14">
        <f>VLOOKUP(Table1[[#This Row],[VisaID]],'DimVisaApplications 2'!A:G,7,0)</f>
        <v>1134</v>
      </c>
      <c r="N920" s="14" t="str">
        <f>VLOOKUP(Table1[[#This Row],[HotelID]],DimHotels!A:B,2,0)</f>
        <v>Four Seasons</v>
      </c>
      <c r="O920" t="str">
        <f>VLOOKUP(Table1[[#This Row],[HotelID]],DimHotels!A:C,3,0)</f>
        <v>Paris</v>
      </c>
      <c r="P920" s="14">
        <f>VLOOKUP(Table1[[#This Row],[HotelID]],DimHotels!A:E,5,0)</f>
        <v>732</v>
      </c>
      <c r="Q920" s="14">
        <f>VLOOKUP(Table1[[#This Row],[TicketID]],DimTickets!A:G,7,0)</f>
        <v>3247</v>
      </c>
      <c r="R920" s="14">
        <f>Table1[[#This Row],[Visa Fees]]+Table1[[#This Row],[Night Rate]]+Table1[[#This Row],[Ticket cost]]</f>
        <v>5113</v>
      </c>
    </row>
    <row r="921" spans="1:18" x14ac:dyDescent="0.3">
      <c r="A921" t="s">
        <v>22156</v>
      </c>
      <c r="B921" t="s">
        <v>1014</v>
      </c>
      <c r="C921" t="s">
        <v>12631</v>
      </c>
      <c r="D921" t="s">
        <v>15566</v>
      </c>
      <c r="E921" t="s">
        <v>18525</v>
      </c>
      <c r="F921" s="1">
        <v>45756</v>
      </c>
      <c r="G921" t="str">
        <f>VLOOKUP(Table1[[#This Row],[CustomerID]],DimCustomers!A:B,2,0)</f>
        <v>Jill Stewart</v>
      </c>
      <c r="H921" t="str">
        <f>VLOOKUP(Table1[[#This Row],[CustomerID]],DimCustomers!A:C,3,0)</f>
        <v>Female</v>
      </c>
      <c r="I921" t="str">
        <f>VLOOKUP(Table1[[#This Row],[CustomerID]],DimCustomers!A:D,4,0)</f>
        <v>Gabon</v>
      </c>
      <c r="J921" t="str">
        <f>VLOOKUP(Table1[[#This Row],[VisaID]],'DimVisaApplications 2'!A:C,3,0)</f>
        <v>Rejected</v>
      </c>
      <c r="K921" t="str">
        <f>VLOOKUP(Table1[[#This Row],[VisaID]],'DimVisaApplications 2'!A:D,4,0)</f>
        <v>USA</v>
      </c>
      <c r="L921" s="12">
        <f>VLOOKUP(Table1[[#This Row],[VisaID]],'DimVisaApplications 2'!A:E,5,0)</f>
        <v>45843</v>
      </c>
      <c r="M921" s="14">
        <f>VLOOKUP(Table1[[#This Row],[VisaID]],'DimVisaApplications 2'!A:G,7,0)</f>
        <v>506</v>
      </c>
      <c r="N921" s="14" t="str">
        <f>VLOOKUP(Table1[[#This Row],[HotelID]],DimHotels!A:B,2,0)</f>
        <v>Radisson</v>
      </c>
      <c r="O921" t="str">
        <f>VLOOKUP(Table1[[#This Row],[HotelID]],DimHotels!A:C,3,0)</f>
        <v>Paris</v>
      </c>
      <c r="P921" s="14">
        <f>VLOOKUP(Table1[[#This Row],[HotelID]],DimHotels!A:E,5,0)</f>
        <v>475</v>
      </c>
      <c r="Q921" s="14">
        <f>VLOOKUP(Table1[[#This Row],[TicketID]],DimTickets!A:G,7,0)</f>
        <v>1283</v>
      </c>
      <c r="R921" s="14">
        <f>Table1[[#This Row],[Visa Fees]]+Table1[[#This Row],[Night Rate]]+Table1[[#This Row],[Ticket cost]]</f>
        <v>2264</v>
      </c>
    </row>
    <row r="922" spans="1:18" x14ac:dyDescent="0.3">
      <c r="A922" t="s">
        <v>22157</v>
      </c>
      <c r="B922" t="s">
        <v>944</v>
      </c>
      <c r="C922" t="s">
        <v>14279</v>
      </c>
      <c r="D922" t="s">
        <v>15873</v>
      </c>
      <c r="E922" t="s">
        <v>19423</v>
      </c>
      <c r="F922" s="1">
        <v>45791</v>
      </c>
      <c r="G922" t="str">
        <f>VLOOKUP(Table1[[#This Row],[CustomerID]],DimCustomers!A:B,2,0)</f>
        <v>Mrs. Rebecca Thomas</v>
      </c>
      <c r="H922" t="str">
        <f>VLOOKUP(Table1[[#This Row],[CustomerID]],DimCustomers!A:C,3,0)</f>
        <v>Male</v>
      </c>
      <c r="I922" t="str">
        <f>VLOOKUP(Table1[[#This Row],[CustomerID]],DimCustomers!A:D,4,0)</f>
        <v>Cyprus</v>
      </c>
      <c r="J922" t="str">
        <f>VLOOKUP(Table1[[#This Row],[VisaID]],'DimVisaApplications 2'!A:C,3,0)</f>
        <v>Approved</v>
      </c>
      <c r="K922" t="str">
        <f>VLOOKUP(Table1[[#This Row],[VisaID]],'DimVisaApplications 2'!A:D,4,0)</f>
        <v>France</v>
      </c>
      <c r="L922" s="12">
        <f>VLOOKUP(Table1[[#This Row],[VisaID]],'DimVisaApplications 2'!A:E,5,0)</f>
        <v>45553</v>
      </c>
      <c r="M922" s="14">
        <f>VLOOKUP(Table1[[#This Row],[VisaID]],'DimVisaApplications 2'!A:G,7,0)</f>
        <v>670</v>
      </c>
      <c r="N922" s="14" t="str">
        <f>VLOOKUP(Table1[[#This Row],[HotelID]],DimHotels!A:B,2,0)</f>
        <v>Four Seasons</v>
      </c>
      <c r="O922" t="str">
        <f>VLOOKUP(Table1[[#This Row],[HotelID]],DimHotels!A:C,3,0)</f>
        <v>Cairo</v>
      </c>
      <c r="P922" s="14">
        <f>VLOOKUP(Table1[[#This Row],[HotelID]],DimHotels!A:E,5,0)</f>
        <v>382</v>
      </c>
      <c r="Q922" s="14">
        <f>VLOOKUP(Table1[[#This Row],[TicketID]],DimTickets!A:G,7,0)</f>
        <v>3813</v>
      </c>
      <c r="R922" s="14">
        <f>Table1[[#This Row],[Visa Fees]]+Table1[[#This Row],[Night Rate]]+Table1[[#This Row],[Ticket cost]]</f>
        <v>4865</v>
      </c>
    </row>
    <row r="923" spans="1:18" x14ac:dyDescent="0.3">
      <c r="A923" t="s">
        <v>22158</v>
      </c>
      <c r="B923" t="s">
        <v>2049</v>
      </c>
      <c r="C923" t="s">
        <v>12835</v>
      </c>
      <c r="D923" t="s">
        <v>15335</v>
      </c>
      <c r="E923" t="s">
        <v>19299</v>
      </c>
      <c r="F923" s="1">
        <v>45721</v>
      </c>
      <c r="G923" t="str">
        <f>VLOOKUP(Table1[[#This Row],[CustomerID]],DimCustomers!A:B,2,0)</f>
        <v>Jody Martinez</v>
      </c>
      <c r="H923" t="str">
        <f>VLOOKUP(Table1[[#This Row],[CustomerID]],DimCustomers!A:C,3,0)</f>
        <v>Female</v>
      </c>
      <c r="I923" t="str">
        <f>VLOOKUP(Table1[[#This Row],[CustomerID]],DimCustomers!A:D,4,0)</f>
        <v>United Kingdom</v>
      </c>
      <c r="J923" t="str">
        <f>VLOOKUP(Table1[[#This Row],[VisaID]],'DimVisaApplications 2'!A:C,3,0)</f>
        <v>Approved</v>
      </c>
      <c r="K923" t="str">
        <f>VLOOKUP(Table1[[#This Row],[VisaID]],'DimVisaApplications 2'!A:D,4,0)</f>
        <v>Germany</v>
      </c>
      <c r="L923" s="12">
        <f>VLOOKUP(Table1[[#This Row],[VisaID]],'DimVisaApplications 2'!A:E,5,0)</f>
        <v>45782</v>
      </c>
      <c r="M923" s="14">
        <f>VLOOKUP(Table1[[#This Row],[VisaID]],'DimVisaApplications 2'!A:G,7,0)</f>
        <v>1925</v>
      </c>
      <c r="N923" s="14" t="str">
        <f>VLOOKUP(Table1[[#This Row],[HotelID]],DimHotels!A:B,2,0)</f>
        <v>Sheraton</v>
      </c>
      <c r="O923" t="str">
        <f>VLOOKUP(Table1[[#This Row],[HotelID]],DimHotels!A:C,3,0)</f>
        <v>Cairo</v>
      </c>
      <c r="P923" s="14">
        <f>VLOOKUP(Table1[[#This Row],[HotelID]],DimHotels!A:E,5,0)</f>
        <v>724</v>
      </c>
      <c r="Q923" s="14">
        <f>VLOOKUP(Table1[[#This Row],[TicketID]],DimTickets!A:G,7,0)</f>
        <v>2887</v>
      </c>
      <c r="R923" s="14">
        <f>Table1[[#This Row],[Visa Fees]]+Table1[[#This Row],[Night Rate]]+Table1[[#This Row],[Ticket cost]]</f>
        <v>5536</v>
      </c>
    </row>
    <row r="924" spans="1:18" x14ac:dyDescent="0.3">
      <c r="A924" t="s">
        <v>22159</v>
      </c>
      <c r="B924" t="s">
        <v>1728</v>
      </c>
      <c r="C924" t="s">
        <v>14283</v>
      </c>
      <c r="D924" t="s">
        <v>16382</v>
      </c>
      <c r="E924" t="s">
        <v>19974</v>
      </c>
      <c r="F924" s="1">
        <v>45860</v>
      </c>
      <c r="G924" t="str">
        <f>VLOOKUP(Table1[[#This Row],[CustomerID]],DimCustomers!A:B,2,0)</f>
        <v>Melissa Roman</v>
      </c>
      <c r="H924" t="str">
        <f>VLOOKUP(Table1[[#This Row],[CustomerID]],DimCustomers!A:C,3,0)</f>
        <v>Female</v>
      </c>
      <c r="I924" t="str">
        <f>VLOOKUP(Table1[[#This Row],[CustomerID]],DimCustomers!A:D,4,0)</f>
        <v>Canada</v>
      </c>
      <c r="J924" t="str">
        <f>VLOOKUP(Table1[[#This Row],[VisaID]],'DimVisaApplications 2'!A:C,3,0)</f>
        <v>Rejected</v>
      </c>
      <c r="K924" t="str">
        <f>VLOOKUP(Table1[[#This Row],[VisaID]],'DimVisaApplications 2'!A:D,4,0)</f>
        <v>USA</v>
      </c>
      <c r="L924" s="12">
        <f>VLOOKUP(Table1[[#This Row],[VisaID]],'DimVisaApplications 2'!A:E,5,0)</f>
        <v>45829</v>
      </c>
      <c r="M924" s="14">
        <f>VLOOKUP(Table1[[#This Row],[VisaID]],'DimVisaApplications 2'!A:G,7,0)</f>
        <v>981</v>
      </c>
      <c r="N924" s="14" t="str">
        <f>VLOOKUP(Table1[[#This Row],[HotelID]],DimHotels!A:B,2,0)</f>
        <v>Radisson</v>
      </c>
      <c r="O924" t="str">
        <f>VLOOKUP(Table1[[#This Row],[HotelID]],DimHotels!A:C,3,0)</f>
        <v>London</v>
      </c>
      <c r="P924" s="14">
        <f>VLOOKUP(Table1[[#This Row],[HotelID]],DimHotels!A:E,5,0)</f>
        <v>253</v>
      </c>
      <c r="Q924" s="14">
        <f>VLOOKUP(Table1[[#This Row],[TicketID]],DimTickets!A:G,7,0)</f>
        <v>1452</v>
      </c>
      <c r="R924" s="14">
        <f>Table1[[#This Row],[Visa Fees]]+Table1[[#This Row],[Night Rate]]+Table1[[#This Row],[Ticket cost]]</f>
        <v>2686</v>
      </c>
    </row>
    <row r="925" spans="1:18" x14ac:dyDescent="0.3">
      <c r="A925" t="s">
        <v>22160</v>
      </c>
      <c r="B925" t="s">
        <v>1367</v>
      </c>
      <c r="C925" t="s">
        <v>12357</v>
      </c>
      <c r="D925" t="s">
        <v>16049</v>
      </c>
      <c r="E925" t="s">
        <v>19647</v>
      </c>
      <c r="F925" s="1">
        <v>45734</v>
      </c>
      <c r="G925" t="str">
        <f>VLOOKUP(Table1[[#This Row],[CustomerID]],DimCustomers!A:B,2,0)</f>
        <v>Taylor Rodriguez</v>
      </c>
      <c r="H925" t="str">
        <f>VLOOKUP(Table1[[#This Row],[CustomerID]],DimCustomers!A:C,3,0)</f>
        <v>Female</v>
      </c>
      <c r="I925" t="str">
        <f>VLOOKUP(Table1[[#This Row],[CustomerID]],DimCustomers!A:D,4,0)</f>
        <v>Argentina</v>
      </c>
      <c r="J925" t="str">
        <f>VLOOKUP(Table1[[#This Row],[VisaID]],'DimVisaApplications 2'!A:C,3,0)</f>
        <v>Approved</v>
      </c>
      <c r="K925" t="str">
        <f>VLOOKUP(Table1[[#This Row],[VisaID]],'DimVisaApplications 2'!A:D,4,0)</f>
        <v>UAE</v>
      </c>
      <c r="L925" s="12">
        <f>VLOOKUP(Table1[[#This Row],[VisaID]],'DimVisaApplications 2'!A:E,5,0)</f>
        <v>45855</v>
      </c>
      <c r="M925" s="14">
        <f>VLOOKUP(Table1[[#This Row],[VisaID]],'DimVisaApplications 2'!A:G,7,0)</f>
        <v>1915</v>
      </c>
      <c r="N925" s="14" t="str">
        <f>VLOOKUP(Table1[[#This Row],[HotelID]],DimHotels!A:B,2,0)</f>
        <v>Hilton</v>
      </c>
      <c r="O925" t="str">
        <f>VLOOKUP(Table1[[#This Row],[HotelID]],DimHotels!A:C,3,0)</f>
        <v>Cairo</v>
      </c>
      <c r="P925" s="14">
        <f>VLOOKUP(Table1[[#This Row],[HotelID]],DimHotels!A:E,5,0)</f>
        <v>340</v>
      </c>
      <c r="Q925" s="14">
        <f>VLOOKUP(Table1[[#This Row],[TicketID]],DimTickets!A:G,7,0)</f>
        <v>2282</v>
      </c>
      <c r="R925" s="14">
        <f>Table1[[#This Row],[Visa Fees]]+Table1[[#This Row],[Night Rate]]+Table1[[#This Row],[Ticket cost]]</f>
        <v>4537</v>
      </c>
    </row>
    <row r="926" spans="1:18" x14ac:dyDescent="0.3">
      <c r="A926" t="s">
        <v>22161</v>
      </c>
      <c r="B926" t="s">
        <v>1823</v>
      </c>
      <c r="C926" t="s">
        <v>12764</v>
      </c>
      <c r="D926" t="s">
        <v>18028</v>
      </c>
      <c r="E926" t="s">
        <v>18979</v>
      </c>
      <c r="F926" s="1">
        <v>45772</v>
      </c>
      <c r="G926" t="str">
        <f>VLOOKUP(Table1[[#This Row],[CustomerID]],DimCustomers!A:B,2,0)</f>
        <v>Robert Nelson</v>
      </c>
      <c r="H926" t="str">
        <f>VLOOKUP(Table1[[#This Row],[CustomerID]],DimCustomers!A:C,3,0)</f>
        <v>Female</v>
      </c>
      <c r="I926" t="str">
        <f>VLOOKUP(Table1[[#This Row],[CustomerID]],DimCustomers!A:D,4,0)</f>
        <v>Grenada</v>
      </c>
      <c r="J926" t="str">
        <f>VLOOKUP(Table1[[#This Row],[VisaID]],'DimVisaApplications 2'!A:C,3,0)</f>
        <v>Pending</v>
      </c>
      <c r="K926" t="str">
        <f>VLOOKUP(Table1[[#This Row],[VisaID]],'DimVisaApplications 2'!A:D,4,0)</f>
        <v>USA</v>
      </c>
      <c r="L926" s="12">
        <f>VLOOKUP(Table1[[#This Row],[VisaID]],'DimVisaApplications 2'!A:E,5,0)</f>
        <v>45731</v>
      </c>
      <c r="M926" s="14">
        <f>VLOOKUP(Table1[[#This Row],[VisaID]],'DimVisaApplications 2'!A:G,7,0)</f>
        <v>1905</v>
      </c>
      <c r="N926" s="14" t="str">
        <f>VLOOKUP(Table1[[#This Row],[HotelID]],DimHotels!A:B,2,0)</f>
        <v>Radisson</v>
      </c>
      <c r="O926" t="str">
        <f>VLOOKUP(Table1[[#This Row],[HotelID]],DimHotels!A:C,3,0)</f>
        <v>London</v>
      </c>
      <c r="P926" s="14">
        <f>VLOOKUP(Table1[[#This Row],[HotelID]],DimHotels!A:E,5,0)</f>
        <v>284</v>
      </c>
      <c r="Q926" s="14">
        <f>VLOOKUP(Table1[[#This Row],[TicketID]],DimTickets!A:G,7,0)</f>
        <v>1780</v>
      </c>
      <c r="R926" s="14">
        <f>Table1[[#This Row],[Visa Fees]]+Table1[[#This Row],[Night Rate]]+Table1[[#This Row],[Ticket cost]]</f>
        <v>3969</v>
      </c>
    </row>
    <row r="927" spans="1:18" x14ac:dyDescent="0.3">
      <c r="A927" t="s">
        <v>22162</v>
      </c>
      <c r="B927" t="s">
        <v>1440</v>
      </c>
      <c r="C927" t="s">
        <v>13895</v>
      </c>
      <c r="D927" t="s">
        <v>17682</v>
      </c>
      <c r="E927" t="s">
        <v>18901</v>
      </c>
      <c r="F927" s="1">
        <v>45733</v>
      </c>
      <c r="G927" t="str">
        <f>VLOOKUP(Table1[[#This Row],[CustomerID]],DimCustomers!A:B,2,0)</f>
        <v>Donald Mclaughlin</v>
      </c>
      <c r="H927" t="str">
        <f>VLOOKUP(Table1[[#This Row],[CustomerID]],DimCustomers!A:C,3,0)</f>
        <v>Female</v>
      </c>
      <c r="I927" t="str">
        <f>VLOOKUP(Table1[[#This Row],[CustomerID]],DimCustomers!A:D,4,0)</f>
        <v>Lithuania</v>
      </c>
      <c r="J927" t="str">
        <f>VLOOKUP(Table1[[#This Row],[VisaID]],'DimVisaApplications 2'!A:C,3,0)</f>
        <v>Pending</v>
      </c>
      <c r="K927" t="str">
        <f>VLOOKUP(Table1[[#This Row],[VisaID]],'DimVisaApplications 2'!A:D,4,0)</f>
        <v>UAE</v>
      </c>
      <c r="L927" s="12">
        <f>VLOOKUP(Table1[[#This Row],[VisaID]],'DimVisaApplications 2'!A:E,5,0)</f>
        <v>45719</v>
      </c>
      <c r="M927" s="14">
        <f>VLOOKUP(Table1[[#This Row],[VisaID]],'DimVisaApplications 2'!A:G,7,0)</f>
        <v>629</v>
      </c>
      <c r="N927" s="14" t="str">
        <f>VLOOKUP(Table1[[#This Row],[HotelID]],DimHotels!A:B,2,0)</f>
        <v>Sheraton</v>
      </c>
      <c r="O927" t="str">
        <f>VLOOKUP(Table1[[#This Row],[HotelID]],DimHotels!A:C,3,0)</f>
        <v>New York</v>
      </c>
      <c r="P927" s="14">
        <f>VLOOKUP(Table1[[#This Row],[HotelID]],DimHotels!A:E,5,0)</f>
        <v>546</v>
      </c>
      <c r="Q927" s="14">
        <f>VLOOKUP(Table1[[#This Row],[TicketID]],DimTickets!A:G,7,0)</f>
        <v>2872</v>
      </c>
      <c r="R927" s="14">
        <f>Table1[[#This Row],[Visa Fees]]+Table1[[#This Row],[Night Rate]]+Table1[[#This Row],[Ticket cost]]</f>
        <v>4047</v>
      </c>
    </row>
    <row r="928" spans="1:18" x14ac:dyDescent="0.3">
      <c r="A928" t="s">
        <v>22163</v>
      </c>
      <c r="B928" t="s">
        <v>2163</v>
      </c>
      <c r="C928" t="s">
        <v>14455</v>
      </c>
      <c r="D928" t="s">
        <v>16137</v>
      </c>
      <c r="E928" t="s">
        <v>19701</v>
      </c>
      <c r="F928" s="1">
        <v>45820</v>
      </c>
      <c r="G928" t="str">
        <f>VLOOKUP(Table1[[#This Row],[CustomerID]],DimCustomers!A:B,2,0)</f>
        <v>Kristy Rodriguez</v>
      </c>
      <c r="H928" t="str">
        <f>VLOOKUP(Table1[[#This Row],[CustomerID]],DimCustomers!A:C,3,0)</f>
        <v>Female</v>
      </c>
      <c r="I928" t="str">
        <f>VLOOKUP(Table1[[#This Row],[CustomerID]],DimCustomers!A:D,4,0)</f>
        <v>Hungary</v>
      </c>
      <c r="J928" t="str">
        <f>VLOOKUP(Table1[[#This Row],[VisaID]],'DimVisaApplications 2'!A:C,3,0)</f>
        <v>Pending</v>
      </c>
      <c r="K928" t="str">
        <f>VLOOKUP(Table1[[#This Row],[VisaID]],'DimVisaApplications 2'!A:D,4,0)</f>
        <v>UAE</v>
      </c>
      <c r="L928" s="12">
        <f>VLOOKUP(Table1[[#This Row],[VisaID]],'DimVisaApplications 2'!A:E,5,0)</f>
        <v>45617</v>
      </c>
      <c r="M928" s="14">
        <f>VLOOKUP(Table1[[#This Row],[VisaID]],'DimVisaApplications 2'!A:G,7,0)</f>
        <v>1057</v>
      </c>
      <c r="N928" s="14" t="str">
        <f>VLOOKUP(Table1[[#This Row],[HotelID]],DimHotels!A:B,2,0)</f>
        <v>Hilton</v>
      </c>
      <c r="O928" t="str">
        <f>VLOOKUP(Table1[[#This Row],[HotelID]],DimHotels!A:C,3,0)</f>
        <v>Dubai</v>
      </c>
      <c r="P928" s="14">
        <f>VLOOKUP(Table1[[#This Row],[HotelID]],DimHotels!A:E,5,0)</f>
        <v>682</v>
      </c>
      <c r="Q928" s="14">
        <f>VLOOKUP(Table1[[#This Row],[TicketID]],DimTickets!A:G,7,0)</f>
        <v>4236</v>
      </c>
      <c r="R928" s="14">
        <f>Table1[[#This Row],[Visa Fees]]+Table1[[#This Row],[Night Rate]]+Table1[[#This Row],[Ticket cost]]</f>
        <v>5975</v>
      </c>
    </row>
    <row r="929" spans="1:18" x14ac:dyDescent="0.3">
      <c r="A929" t="s">
        <v>22164</v>
      </c>
      <c r="B929" t="s">
        <v>1673</v>
      </c>
      <c r="C929" t="s">
        <v>12917</v>
      </c>
      <c r="D929" t="s">
        <v>17309</v>
      </c>
      <c r="E929" t="s">
        <v>20466</v>
      </c>
      <c r="F929" s="1">
        <v>45801</v>
      </c>
      <c r="G929" t="str">
        <f>VLOOKUP(Table1[[#This Row],[CustomerID]],DimCustomers!A:B,2,0)</f>
        <v>Peter Stevens</v>
      </c>
      <c r="H929" t="str">
        <f>VLOOKUP(Table1[[#This Row],[CustomerID]],DimCustomers!A:C,3,0)</f>
        <v>Male</v>
      </c>
      <c r="I929" t="str">
        <f>VLOOKUP(Table1[[#This Row],[CustomerID]],DimCustomers!A:D,4,0)</f>
        <v>Ethiopia</v>
      </c>
      <c r="J929" t="str">
        <f>VLOOKUP(Table1[[#This Row],[VisaID]],'DimVisaApplications 2'!A:C,3,0)</f>
        <v>Rejected</v>
      </c>
      <c r="K929" t="str">
        <f>VLOOKUP(Table1[[#This Row],[VisaID]],'DimVisaApplications 2'!A:D,4,0)</f>
        <v>UAE</v>
      </c>
      <c r="L929" s="12">
        <f>VLOOKUP(Table1[[#This Row],[VisaID]],'DimVisaApplications 2'!A:E,5,0)</f>
        <v>45710</v>
      </c>
      <c r="M929" s="14">
        <f>VLOOKUP(Table1[[#This Row],[VisaID]],'DimVisaApplications 2'!A:G,7,0)</f>
        <v>1604</v>
      </c>
      <c r="N929" s="14" t="str">
        <f>VLOOKUP(Table1[[#This Row],[HotelID]],DimHotels!A:B,2,0)</f>
        <v>Hilton</v>
      </c>
      <c r="O929" t="str">
        <f>VLOOKUP(Table1[[#This Row],[HotelID]],DimHotels!A:C,3,0)</f>
        <v>Cairo</v>
      </c>
      <c r="P929" s="14">
        <f>VLOOKUP(Table1[[#This Row],[HotelID]],DimHotels!A:E,5,0)</f>
        <v>342</v>
      </c>
      <c r="Q929" s="14">
        <f>VLOOKUP(Table1[[#This Row],[TicketID]],DimTickets!A:G,7,0)</f>
        <v>1279</v>
      </c>
      <c r="R929" s="14">
        <f>Table1[[#This Row],[Visa Fees]]+Table1[[#This Row],[Night Rate]]+Table1[[#This Row],[Ticket cost]]</f>
        <v>3225</v>
      </c>
    </row>
    <row r="930" spans="1:18" x14ac:dyDescent="0.3">
      <c r="A930" t="s">
        <v>22165</v>
      </c>
      <c r="B930" t="s">
        <v>13</v>
      </c>
      <c r="C930" t="s">
        <v>13070</v>
      </c>
      <c r="D930" t="s">
        <v>16132</v>
      </c>
      <c r="E930" t="s">
        <v>18697</v>
      </c>
      <c r="F930" s="1">
        <v>45801</v>
      </c>
      <c r="G930" t="str">
        <f>VLOOKUP(Table1[[#This Row],[CustomerID]],DimCustomers!A:B,2,0)</f>
        <v>Stephanie Sutton</v>
      </c>
      <c r="H930" t="str">
        <f>VLOOKUP(Table1[[#This Row],[CustomerID]],DimCustomers!A:C,3,0)</f>
        <v>Female</v>
      </c>
      <c r="I930" t="str">
        <f>VLOOKUP(Table1[[#This Row],[CustomerID]],DimCustomers!A:D,4,0)</f>
        <v>Namibia</v>
      </c>
      <c r="J930" t="str">
        <f>VLOOKUP(Table1[[#This Row],[VisaID]],'DimVisaApplications 2'!A:C,3,0)</f>
        <v>Approved</v>
      </c>
      <c r="K930" t="str">
        <f>VLOOKUP(Table1[[#This Row],[VisaID]],'DimVisaApplications 2'!A:D,4,0)</f>
        <v>USA</v>
      </c>
      <c r="L930" s="12">
        <f>VLOOKUP(Table1[[#This Row],[VisaID]],'DimVisaApplications 2'!A:E,5,0)</f>
        <v>45640</v>
      </c>
      <c r="M930" s="14">
        <f>VLOOKUP(Table1[[#This Row],[VisaID]],'DimVisaApplications 2'!A:G,7,0)</f>
        <v>1783</v>
      </c>
      <c r="N930" s="14" t="str">
        <f>VLOOKUP(Table1[[#This Row],[HotelID]],DimHotels!A:B,2,0)</f>
        <v>Radisson</v>
      </c>
      <c r="O930" t="str">
        <f>VLOOKUP(Table1[[#This Row],[HotelID]],DimHotels!A:C,3,0)</f>
        <v>New York</v>
      </c>
      <c r="P930" s="14">
        <f>VLOOKUP(Table1[[#This Row],[HotelID]],DimHotels!A:E,5,0)</f>
        <v>134</v>
      </c>
      <c r="Q930" s="14">
        <f>VLOOKUP(Table1[[#This Row],[TicketID]],DimTickets!A:G,7,0)</f>
        <v>1963</v>
      </c>
      <c r="R930" s="14">
        <f>Table1[[#This Row],[Visa Fees]]+Table1[[#This Row],[Night Rate]]+Table1[[#This Row],[Ticket cost]]</f>
        <v>3880</v>
      </c>
    </row>
    <row r="931" spans="1:18" x14ac:dyDescent="0.3">
      <c r="A931" t="s">
        <v>22166</v>
      </c>
      <c r="B931" t="s">
        <v>2636</v>
      </c>
      <c r="C931" t="s">
        <v>13445</v>
      </c>
      <c r="D931" t="s">
        <v>15821</v>
      </c>
      <c r="E931" t="s">
        <v>20108</v>
      </c>
      <c r="F931" s="1">
        <v>45701</v>
      </c>
      <c r="G931" t="str">
        <f>VLOOKUP(Table1[[#This Row],[CustomerID]],DimCustomers!A:B,2,0)</f>
        <v>Frank Martin</v>
      </c>
      <c r="H931" t="str">
        <f>VLOOKUP(Table1[[#This Row],[CustomerID]],DimCustomers!A:C,3,0)</f>
        <v>Female</v>
      </c>
      <c r="I931" t="str">
        <f>VLOOKUP(Table1[[#This Row],[CustomerID]],DimCustomers!A:D,4,0)</f>
        <v>Germany</v>
      </c>
      <c r="J931" t="str">
        <f>VLOOKUP(Table1[[#This Row],[VisaID]],'DimVisaApplications 2'!A:C,3,0)</f>
        <v>Pending</v>
      </c>
      <c r="K931" t="str">
        <f>VLOOKUP(Table1[[#This Row],[VisaID]],'DimVisaApplications 2'!A:D,4,0)</f>
        <v>Canada</v>
      </c>
      <c r="L931" s="12">
        <f>VLOOKUP(Table1[[#This Row],[VisaID]],'DimVisaApplications 2'!A:E,5,0)</f>
        <v>45739</v>
      </c>
      <c r="M931" s="14">
        <f>VLOOKUP(Table1[[#This Row],[VisaID]],'DimVisaApplications 2'!A:G,7,0)</f>
        <v>1801</v>
      </c>
      <c r="N931" s="14" t="str">
        <f>VLOOKUP(Table1[[#This Row],[HotelID]],DimHotels!A:B,2,0)</f>
        <v>Radisson</v>
      </c>
      <c r="O931" t="str">
        <f>VLOOKUP(Table1[[#This Row],[HotelID]],DimHotels!A:C,3,0)</f>
        <v>Dubai</v>
      </c>
      <c r="P931" s="14">
        <f>VLOOKUP(Table1[[#This Row],[HotelID]],DimHotels!A:E,5,0)</f>
        <v>168</v>
      </c>
      <c r="Q931" s="14">
        <f>VLOOKUP(Table1[[#This Row],[TicketID]],DimTickets!A:G,7,0)</f>
        <v>2305</v>
      </c>
      <c r="R931" s="14">
        <f>Table1[[#This Row],[Visa Fees]]+Table1[[#This Row],[Night Rate]]+Table1[[#This Row],[Ticket cost]]</f>
        <v>4274</v>
      </c>
    </row>
    <row r="932" spans="1:18" x14ac:dyDescent="0.3">
      <c r="A932" t="s">
        <v>22167</v>
      </c>
      <c r="B932" t="s">
        <v>1570</v>
      </c>
      <c r="C932" t="s">
        <v>14111</v>
      </c>
      <c r="D932" t="s">
        <v>16813</v>
      </c>
      <c r="E932" t="s">
        <v>19241</v>
      </c>
      <c r="F932" s="1">
        <v>45702</v>
      </c>
      <c r="G932" t="str">
        <f>VLOOKUP(Table1[[#This Row],[CustomerID]],DimCustomers!A:B,2,0)</f>
        <v>Bryan Galvan</v>
      </c>
      <c r="H932" t="str">
        <f>VLOOKUP(Table1[[#This Row],[CustomerID]],DimCustomers!A:C,3,0)</f>
        <v>Male</v>
      </c>
      <c r="I932" t="str">
        <f>VLOOKUP(Table1[[#This Row],[CustomerID]],DimCustomers!A:D,4,0)</f>
        <v>Ireland</v>
      </c>
      <c r="J932" t="str">
        <f>VLOOKUP(Table1[[#This Row],[VisaID]],'DimVisaApplications 2'!A:C,3,0)</f>
        <v>Rejected</v>
      </c>
      <c r="K932" t="str">
        <f>VLOOKUP(Table1[[#This Row],[VisaID]],'DimVisaApplications 2'!A:D,4,0)</f>
        <v>France</v>
      </c>
      <c r="L932" s="12">
        <f>VLOOKUP(Table1[[#This Row],[VisaID]],'DimVisaApplications 2'!A:E,5,0)</f>
        <v>45562</v>
      </c>
      <c r="M932" s="14">
        <f>VLOOKUP(Table1[[#This Row],[VisaID]],'DimVisaApplications 2'!A:G,7,0)</f>
        <v>776</v>
      </c>
      <c r="N932" s="14" t="str">
        <f>VLOOKUP(Table1[[#This Row],[HotelID]],DimHotels!A:B,2,0)</f>
        <v>Hilton</v>
      </c>
      <c r="O932" t="str">
        <f>VLOOKUP(Table1[[#This Row],[HotelID]],DimHotels!A:C,3,0)</f>
        <v>Cairo</v>
      </c>
      <c r="P932" s="14">
        <f>VLOOKUP(Table1[[#This Row],[HotelID]],DimHotels!A:E,5,0)</f>
        <v>329</v>
      </c>
      <c r="Q932" s="14">
        <f>VLOOKUP(Table1[[#This Row],[TicketID]],DimTickets!A:G,7,0)</f>
        <v>2486</v>
      </c>
      <c r="R932" s="14">
        <f>Table1[[#This Row],[Visa Fees]]+Table1[[#This Row],[Night Rate]]+Table1[[#This Row],[Ticket cost]]</f>
        <v>3591</v>
      </c>
    </row>
    <row r="933" spans="1:18" x14ac:dyDescent="0.3">
      <c r="A933" t="s">
        <v>22168</v>
      </c>
      <c r="B933" t="s">
        <v>2010</v>
      </c>
      <c r="C933" t="s">
        <v>13881</v>
      </c>
      <c r="D933" t="s">
        <v>16477</v>
      </c>
      <c r="E933" t="s">
        <v>18698</v>
      </c>
      <c r="F933" s="1">
        <v>45751</v>
      </c>
      <c r="G933" t="str">
        <f>VLOOKUP(Table1[[#This Row],[CustomerID]],DimCustomers!A:B,2,0)</f>
        <v>Tommy Livingston</v>
      </c>
      <c r="H933" t="str">
        <f>VLOOKUP(Table1[[#This Row],[CustomerID]],DimCustomers!A:C,3,0)</f>
        <v>Female</v>
      </c>
      <c r="I933" t="str">
        <f>VLOOKUP(Table1[[#This Row],[CustomerID]],DimCustomers!A:D,4,0)</f>
        <v>Saint Helena</v>
      </c>
      <c r="J933" t="str">
        <f>VLOOKUP(Table1[[#This Row],[VisaID]],'DimVisaApplications 2'!A:C,3,0)</f>
        <v>Approved</v>
      </c>
      <c r="K933" t="str">
        <f>VLOOKUP(Table1[[#This Row],[VisaID]],'DimVisaApplications 2'!A:D,4,0)</f>
        <v>France</v>
      </c>
      <c r="L933" s="12">
        <f>VLOOKUP(Table1[[#This Row],[VisaID]],'DimVisaApplications 2'!A:E,5,0)</f>
        <v>45822</v>
      </c>
      <c r="M933" s="14">
        <f>VLOOKUP(Table1[[#This Row],[VisaID]],'DimVisaApplications 2'!A:G,7,0)</f>
        <v>1108</v>
      </c>
      <c r="N933" s="14" t="str">
        <f>VLOOKUP(Table1[[#This Row],[HotelID]],DimHotels!A:B,2,0)</f>
        <v>Sheraton</v>
      </c>
      <c r="O933" t="str">
        <f>VLOOKUP(Table1[[#This Row],[HotelID]],DimHotels!A:C,3,0)</f>
        <v>Paris</v>
      </c>
      <c r="P933" s="14">
        <f>VLOOKUP(Table1[[#This Row],[HotelID]],DimHotels!A:E,5,0)</f>
        <v>338</v>
      </c>
      <c r="Q933" s="14">
        <f>VLOOKUP(Table1[[#This Row],[TicketID]],DimTickets!A:G,7,0)</f>
        <v>2928</v>
      </c>
      <c r="R933" s="14">
        <f>Table1[[#This Row],[Visa Fees]]+Table1[[#This Row],[Night Rate]]+Table1[[#This Row],[Ticket cost]]</f>
        <v>4374</v>
      </c>
    </row>
    <row r="934" spans="1:18" x14ac:dyDescent="0.3">
      <c r="A934" t="s">
        <v>22169</v>
      </c>
      <c r="B934" t="s">
        <v>2467</v>
      </c>
      <c r="C934" t="s">
        <v>12856</v>
      </c>
      <c r="D934" t="s">
        <v>16725</v>
      </c>
      <c r="E934" t="s">
        <v>19195</v>
      </c>
      <c r="F934" s="1">
        <v>45775</v>
      </c>
      <c r="G934" t="str">
        <f>VLOOKUP(Table1[[#This Row],[CustomerID]],DimCustomers!A:B,2,0)</f>
        <v>Rachel Mckee</v>
      </c>
      <c r="H934" t="str">
        <f>VLOOKUP(Table1[[#This Row],[CustomerID]],DimCustomers!A:C,3,0)</f>
        <v>Female</v>
      </c>
      <c r="I934" t="str">
        <f>VLOOKUP(Table1[[#This Row],[CustomerID]],DimCustomers!A:D,4,0)</f>
        <v>Latvia</v>
      </c>
      <c r="J934" t="str">
        <f>VLOOKUP(Table1[[#This Row],[VisaID]],'DimVisaApplications 2'!A:C,3,0)</f>
        <v>Approved</v>
      </c>
      <c r="K934" t="str">
        <f>VLOOKUP(Table1[[#This Row],[VisaID]],'DimVisaApplications 2'!A:D,4,0)</f>
        <v>Canada</v>
      </c>
      <c r="L934" s="12">
        <f>VLOOKUP(Table1[[#This Row],[VisaID]],'DimVisaApplications 2'!A:E,5,0)</f>
        <v>45729</v>
      </c>
      <c r="M934" s="14">
        <f>VLOOKUP(Table1[[#This Row],[VisaID]],'DimVisaApplications 2'!A:G,7,0)</f>
        <v>735</v>
      </c>
      <c r="N934" s="14" t="str">
        <f>VLOOKUP(Table1[[#This Row],[HotelID]],DimHotels!A:B,2,0)</f>
        <v>Radisson</v>
      </c>
      <c r="O934" t="str">
        <f>VLOOKUP(Table1[[#This Row],[HotelID]],DimHotels!A:C,3,0)</f>
        <v>Cairo</v>
      </c>
      <c r="P934" s="14">
        <f>VLOOKUP(Table1[[#This Row],[HotelID]],DimHotels!A:E,5,0)</f>
        <v>500</v>
      </c>
      <c r="Q934" s="14">
        <f>VLOOKUP(Table1[[#This Row],[TicketID]],DimTickets!A:G,7,0)</f>
        <v>2459</v>
      </c>
      <c r="R934" s="14">
        <f>Table1[[#This Row],[Visa Fees]]+Table1[[#This Row],[Night Rate]]+Table1[[#This Row],[Ticket cost]]</f>
        <v>3694</v>
      </c>
    </row>
    <row r="935" spans="1:18" x14ac:dyDescent="0.3">
      <c r="A935" t="s">
        <v>22170</v>
      </c>
      <c r="B935" t="s">
        <v>2926</v>
      </c>
      <c r="C935" t="s">
        <v>13427</v>
      </c>
      <c r="D935" t="s">
        <v>16500</v>
      </c>
      <c r="E935" t="s">
        <v>18963</v>
      </c>
      <c r="F935" s="1">
        <v>45793</v>
      </c>
      <c r="G935" t="str">
        <f>VLOOKUP(Table1[[#This Row],[CustomerID]],DimCustomers!A:B,2,0)</f>
        <v>Dillon James</v>
      </c>
      <c r="H935" t="str">
        <f>VLOOKUP(Table1[[#This Row],[CustomerID]],DimCustomers!A:C,3,0)</f>
        <v>Male</v>
      </c>
      <c r="I935" t="str">
        <f>VLOOKUP(Table1[[#This Row],[CustomerID]],DimCustomers!A:D,4,0)</f>
        <v>Bermuda</v>
      </c>
      <c r="J935" t="str">
        <f>VLOOKUP(Table1[[#This Row],[VisaID]],'DimVisaApplications 2'!A:C,3,0)</f>
        <v>Rejected</v>
      </c>
      <c r="K935" t="str">
        <f>VLOOKUP(Table1[[#This Row],[VisaID]],'DimVisaApplications 2'!A:D,4,0)</f>
        <v>USA</v>
      </c>
      <c r="L935" s="12">
        <f>VLOOKUP(Table1[[#This Row],[VisaID]],'DimVisaApplications 2'!A:E,5,0)</f>
        <v>45762</v>
      </c>
      <c r="M935" s="14">
        <f>VLOOKUP(Table1[[#This Row],[VisaID]],'DimVisaApplications 2'!A:G,7,0)</f>
        <v>516</v>
      </c>
      <c r="N935" s="14" t="str">
        <f>VLOOKUP(Table1[[#This Row],[HotelID]],DimHotels!A:B,2,0)</f>
        <v>Marriott</v>
      </c>
      <c r="O935" t="str">
        <f>VLOOKUP(Table1[[#This Row],[HotelID]],DimHotels!A:C,3,0)</f>
        <v>Cairo</v>
      </c>
      <c r="P935" s="14">
        <f>VLOOKUP(Table1[[#This Row],[HotelID]],DimHotels!A:E,5,0)</f>
        <v>410</v>
      </c>
      <c r="Q935" s="14">
        <f>VLOOKUP(Table1[[#This Row],[TicketID]],DimTickets!A:G,7,0)</f>
        <v>2393</v>
      </c>
      <c r="R935" s="14">
        <f>Table1[[#This Row],[Visa Fees]]+Table1[[#This Row],[Night Rate]]+Table1[[#This Row],[Ticket cost]]</f>
        <v>3319</v>
      </c>
    </row>
    <row r="936" spans="1:18" x14ac:dyDescent="0.3">
      <c r="A936" t="s">
        <v>22171</v>
      </c>
      <c r="B936" t="s">
        <v>1492</v>
      </c>
      <c r="C936" t="s">
        <v>12447</v>
      </c>
      <c r="D936" t="s">
        <v>17690</v>
      </c>
      <c r="E936" t="s">
        <v>18821</v>
      </c>
      <c r="F936" s="1">
        <v>45701</v>
      </c>
      <c r="G936" t="str">
        <f>VLOOKUP(Table1[[#This Row],[CustomerID]],DimCustomers!A:B,2,0)</f>
        <v>Roberto Rhodes</v>
      </c>
      <c r="H936" t="str">
        <f>VLOOKUP(Table1[[#This Row],[CustomerID]],DimCustomers!A:C,3,0)</f>
        <v>Female</v>
      </c>
      <c r="I936" t="str">
        <f>VLOOKUP(Table1[[#This Row],[CustomerID]],DimCustomers!A:D,4,0)</f>
        <v>Montenegro</v>
      </c>
      <c r="J936" t="str">
        <f>VLOOKUP(Table1[[#This Row],[VisaID]],'DimVisaApplications 2'!A:C,3,0)</f>
        <v>Rejected</v>
      </c>
      <c r="K936" t="str">
        <f>VLOOKUP(Table1[[#This Row],[VisaID]],'DimVisaApplications 2'!A:D,4,0)</f>
        <v>France</v>
      </c>
      <c r="L936" s="12">
        <f>VLOOKUP(Table1[[#This Row],[VisaID]],'DimVisaApplications 2'!A:E,5,0)</f>
        <v>45561</v>
      </c>
      <c r="M936" s="14">
        <f>VLOOKUP(Table1[[#This Row],[VisaID]],'DimVisaApplications 2'!A:G,7,0)</f>
        <v>1247</v>
      </c>
      <c r="N936" s="14" t="str">
        <f>VLOOKUP(Table1[[#This Row],[HotelID]],DimHotels!A:B,2,0)</f>
        <v>Radisson</v>
      </c>
      <c r="O936" t="str">
        <f>VLOOKUP(Table1[[#This Row],[HotelID]],DimHotels!A:C,3,0)</f>
        <v>London</v>
      </c>
      <c r="P936" s="14">
        <f>VLOOKUP(Table1[[#This Row],[HotelID]],DimHotels!A:E,5,0)</f>
        <v>527</v>
      </c>
      <c r="Q936" s="14">
        <f>VLOOKUP(Table1[[#This Row],[TicketID]],DimTickets!A:G,7,0)</f>
        <v>2452</v>
      </c>
      <c r="R936" s="14">
        <f>Table1[[#This Row],[Visa Fees]]+Table1[[#This Row],[Night Rate]]+Table1[[#This Row],[Ticket cost]]</f>
        <v>4226</v>
      </c>
    </row>
    <row r="937" spans="1:18" x14ac:dyDescent="0.3">
      <c r="A937" t="s">
        <v>22172</v>
      </c>
      <c r="B937" t="s">
        <v>2012</v>
      </c>
      <c r="C937" t="s">
        <v>15005</v>
      </c>
      <c r="D937" t="s">
        <v>17208</v>
      </c>
      <c r="E937" t="s">
        <v>19422</v>
      </c>
      <c r="F937" s="1">
        <v>45738</v>
      </c>
      <c r="G937" t="str">
        <f>VLOOKUP(Table1[[#This Row],[CustomerID]],DimCustomers!A:B,2,0)</f>
        <v>Laura Stewart DVM</v>
      </c>
      <c r="H937" t="str">
        <f>VLOOKUP(Table1[[#This Row],[CustomerID]],DimCustomers!A:C,3,0)</f>
        <v>Female</v>
      </c>
      <c r="I937" t="str">
        <f>VLOOKUP(Table1[[#This Row],[CustomerID]],DimCustomers!A:D,4,0)</f>
        <v>Mozambique</v>
      </c>
      <c r="J937" t="str">
        <f>VLOOKUP(Table1[[#This Row],[VisaID]],'DimVisaApplications 2'!A:C,3,0)</f>
        <v>Rejected</v>
      </c>
      <c r="K937" t="str">
        <f>VLOOKUP(Table1[[#This Row],[VisaID]],'DimVisaApplications 2'!A:D,4,0)</f>
        <v>UK</v>
      </c>
      <c r="L937" s="12">
        <f>VLOOKUP(Table1[[#This Row],[VisaID]],'DimVisaApplications 2'!A:E,5,0)</f>
        <v>45749</v>
      </c>
      <c r="M937" s="14">
        <f>VLOOKUP(Table1[[#This Row],[VisaID]],'DimVisaApplications 2'!A:G,7,0)</f>
        <v>560</v>
      </c>
      <c r="N937" s="14" t="str">
        <f>VLOOKUP(Table1[[#This Row],[HotelID]],DimHotels!A:B,2,0)</f>
        <v>Sheraton</v>
      </c>
      <c r="O937" t="str">
        <f>VLOOKUP(Table1[[#This Row],[HotelID]],DimHotels!A:C,3,0)</f>
        <v>Paris</v>
      </c>
      <c r="P937" s="14">
        <f>VLOOKUP(Table1[[#This Row],[HotelID]],DimHotels!A:E,5,0)</f>
        <v>744</v>
      </c>
      <c r="Q937" s="14">
        <f>VLOOKUP(Table1[[#This Row],[TicketID]],DimTickets!A:G,7,0)</f>
        <v>2173</v>
      </c>
      <c r="R937" s="14">
        <f>Table1[[#This Row],[Visa Fees]]+Table1[[#This Row],[Night Rate]]+Table1[[#This Row],[Ticket cost]]</f>
        <v>3477</v>
      </c>
    </row>
    <row r="938" spans="1:18" x14ac:dyDescent="0.3">
      <c r="A938" t="s">
        <v>22173</v>
      </c>
      <c r="B938" t="s">
        <v>2612</v>
      </c>
      <c r="C938" t="s">
        <v>14580</v>
      </c>
      <c r="D938" t="s">
        <v>15573</v>
      </c>
      <c r="E938" t="s">
        <v>20247</v>
      </c>
      <c r="F938" s="1">
        <v>45746</v>
      </c>
      <c r="G938" t="str">
        <f>VLOOKUP(Table1[[#This Row],[CustomerID]],DimCustomers!A:B,2,0)</f>
        <v>Tiffany Harrell</v>
      </c>
      <c r="H938" t="str">
        <f>VLOOKUP(Table1[[#This Row],[CustomerID]],DimCustomers!A:C,3,0)</f>
        <v>Male</v>
      </c>
      <c r="I938" t="str">
        <f>VLOOKUP(Table1[[#This Row],[CustomerID]],DimCustomers!A:D,4,0)</f>
        <v>Malaysia</v>
      </c>
      <c r="J938" t="str">
        <f>VLOOKUP(Table1[[#This Row],[VisaID]],'DimVisaApplications 2'!A:C,3,0)</f>
        <v>Pending</v>
      </c>
      <c r="K938" t="str">
        <f>VLOOKUP(Table1[[#This Row],[VisaID]],'DimVisaApplications 2'!A:D,4,0)</f>
        <v>USA</v>
      </c>
      <c r="L938" s="12">
        <f>VLOOKUP(Table1[[#This Row],[VisaID]],'DimVisaApplications 2'!A:E,5,0)</f>
        <v>45603</v>
      </c>
      <c r="M938" s="14">
        <f>VLOOKUP(Table1[[#This Row],[VisaID]],'DimVisaApplications 2'!A:G,7,0)</f>
        <v>503</v>
      </c>
      <c r="N938" s="14" t="str">
        <f>VLOOKUP(Table1[[#This Row],[HotelID]],DimHotels!A:B,2,0)</f>
        <v>Hilton</v>
      </c>
      <c r="O938" t="str">
        <f>VLOOKUP(Table1[[#This Row],[HotelID]],DimHotels!A:C,3,0)</f>
        <v>Dubai</v>
      </c>
      <c r="P938" s="14">
        <f>VLOOKUP(Table1[[#This Row],[HotelID]],DimHotels!A:E,5,0)</f>
        <v>634</v>
      </c>
      <c r="Q938" s="14">
        <f>VLOOKUP(Table1[[#This Row],[TicketID]],DimTickets!A:G,7,0)</f>
        <v>1463</v>
      </c>
      <c r="R938" s="14">
        <f>Table1[[#This Row],[Visa Fees]]+Table1[[#This Row],[Night Rate]]+Table1[[#This Row],[Ticket cost]]</f>
        <v>2600</v>
      </c>
    </row>
    <row r="939" spans="1:18" x14ac:dyDescent="0.3">
      <c r="A939" t="s">
        <v>22174</v>
      </c>
      <c r="B939" t="s">
        <v>118</v>
      </c>
      <c r="C939" t="s">
        <v>14398</v>
      </c>
      <c r="D939" t="s">
        <v>16498</v>
      </c>
      <c r="E939" t="s">
        <v>19906</v>
      </c>
      <c r="F939" s="1">
        <v>45730</v>
      </c>
      <c r="G939" t="str">
        <f>VLOOKUP(Table1[[#This Row],[CustomerID]],DimCustomers!A:B,2,0)</f>
        <v>Victoria Hernandez MD</v>
      </c>
      <c r="H939" t="str">
        <f>VLOOKUP(Table1[[#This Row],[CustomerID]],DimCustomers!A:C,3,0)</f>
        <v>Male</v>
      </c>
      <c r="I939" t="str">
        <f>VLOOKUP(Table1[[#This Row],[CustomerID]],DimCustomers!A:D,4,0)</f>
        <v>Portugal</v>
      </c>
      <c r="J939" t="str">
        <f>VLOOKUP(Table1[[#This Row],[VisaID]],'DimVisaApplications 2'!A:C,3,0)</f>
        <v>Approved</v>
      </c>
      <c r="K939" t="str">
        <f>VLOOKUP(Table1[[#This Row],[VisaID]],'DimVisaApplications 2'!A:D,4,0)</f>
        <v>USA</v>
      </c>
      <c r="L939" s="12">
        <f>VLOOKUP(Table1[[#This Row],[VisaID]],'DimVisaApplications 2'!A:E,5,0)</f>
        <v>45753</v>
      </c>
      <c r="M939" s="14">
        <f>VLOOKUP(Table1[[#This Row],[VisaID]],'DimVisaApplications 2'!A:G,7,0)</f>
        <v>1932</v>
      </c>
      <c r="N939" s="14" t="str">
        <f>VLOOKUP(Table1[[#This Row],[HotelID]],DimHotels!A:B,2,0)</f>
        <v>Radisson</v>
      </c>
      <c r="O939" t="str">
        <f>VLOOKUP(Table1[[#This Row],[HotelID]],DimHotels!A:C,3,0)</f>
        <v>New York</v>
      </c>
      <c r="P939" s="14">
        <f>VLOOKUP(Table1[[#This Row],[HotelID]],DimHotels!A:E,5,0)</f>
        <v>722</v>
      </c>
      <c r="Q939" s="14">
        <f>VLOOKUP(Table1[[#This Row],[TicketID]],DimTickets!A:G,7,0)</f>
        <v>3217</v>
      </c>
      <c r="R939" s="14">
        <f>Table1[[#This Row],[Visa Fees]]+Table1[[#This Row],[Night Rate]]+Table1[[#This Row],[Ticket cost]]</f>
        <v>5871</v>
      </c>
    </row>
    <row r="940" spans="1:18" x14ac:dyDescent="0.3">
      <c r="A940" t="s">
        <v>22175</v>
      </c>
      <c r="B940" t="s">
        <v>1372</v>
      </c>
      <c r="C940" t="s">
        <v>13551</v>
      </c>
      <c r="D940" t="s">
        <v>16975</v>
      </c>
      <c r="E940" t="s">
        <v>18818</v>
      </c>
      <c r="F940" s="1">
        <v>45695</v>
      </c>
      <c r="G940" t="str">
        <f>VLOOKUP(Table1[[#This Row],[CustomerID]],DimCustomers!A:B,2,0)</f>
        <v>Carlos Taylor</v>
      </c>
      <c r="H940" t="str">
        <f>VLOOKUP(Table1[[#This Row],[CustomerID]],DimCustomers!A:C,3,0)</f>
        <v>Male</v>
      </c>
      <c r="I940" t="str">
        <f>VLOOKUP(Table1[[#This Row],[CustomerID]],DimCustomers!A:D,4,0)</f>
        <v>Taiwan</v>
      </c>
      <c r="J940" t="str">
        <f>VLOOKUP(Table1[[#This Row],[VisaID]],'DimVisaApplications 2'!A:C,3,0)</f>
        <v>Pending</v>
      </c>
      <c r="K940" t="str">
        <f>VLOOKUP(Table1[[#This Row],[VisaID]],'DimVisaApplications 2'!A:D,4,0)</f>
        <v>France</v>
      </c>
      <c r="L940" s="12">
        <f>VLOOKUP(Table1[[#This Row],[VisaID]],'DimVisaApplications 2'!A:E,5,0)</f>
        <v>45667</v>
      </c>
      <c r="M940" s="14">
        <f>VLOOKUP(Table1[[#This Row],[VisaID]],'DimVisaApplications 2'!A:G,7,0)</f>
        <v>1236</v>
      </c>
      <c r="N940" s="14" t="str">
        <f>VLOOKUP(Table1[[#This Row],[HotelID]],DimHotels!A:B,2,0)</f>
        <v>Radisson</v>
      </c>
      <c r="O940" t="str">
        <f>VLOOKUP(Table1[[#This Row],[HotelID]],DimHotels!A:C,3,0)</f>
        <v>Paris</v>
      </c>
      <c r="P940" s="14">
        <f>VLOOKUP(Table1[[#This Row],[HotelID]],DimHotels!A:E,5,0)</f>
        <v>626</v>
      </c>
      <c r="Q940" s="14">
        <f>VLOOKUP(Table1[[#This Row],[TicketID]],DimTickets!A:G,7,0)</f>
        <v>4926</v>
      </c>
      <c r="R940" s="14">
        <f>Table1[[#This Row],[Visa Fees]]+Table1[[#This Row],[Night Rate]]+Table1[[#This Row],[Ticket cost]]</f>
        <v>6788</v>
      </c>
    </row>
    <row r="941" spans="1:18" x14ac:dyDescent="0.3">
      <c r="A941" t="s">
        <v>22176</v>
      </c>
      <c r="B941" t="s">
        <v>1804</v>
      </c>
      <c r="C941" t="s">
        <v>14681</v>
      </c>
      <c r="D941" t="s">
        <v>16626</v>
      </c>
      <c r="E941" t="s">
        <v>18233</v>
      </c>
      <c r="F941" s="1">
        <v>45760</v>
      </c>
      <c r="G941" t="str">
        <f>VLOOKUP(Table1[[#This Row],[CustomerID]],DimCustomers!A:B,2,0)</f>
        <v>Dawn Hughes</v>
      </c>
      <c r="H941" t="str">
        <f>VLOOKUP(Table1[[#This Row],[CustomerID]],DimCustomers!A:C,3,0)</f>
        <v>Male</v>
      </c>
      <c r="I941" t="str">
        <f>VLOOKUP(Table1[[#This Row],[CustomerID]],DimCustomers!A:D,4,0)</f>
        <v>Brazil</v>
      </c>
      <c r="J941" t="str">
        <f>VLOOKUP(Table1[[#This Row],[VisaID]],'DimVisaApplications 2'!A:C,3,0)</f>
        <v>Approved</v>
      </c>
      <c r="K941" t="str">
        <f>VLOOKUP(Table1[[#This Row],[VisaID]],'DimVisaApplications 2'!A:D,4,0)</f>
        <v>Canada</v>
      </c>
      <c r="L941" s="12">
        <f>VLOOKUP(Table1[[#This Row],[VisaID]],'DimVisaApplications 2'!A:E,5,0)</f>
        <v>45643</v>
      </c>
      <c r="M941" s="14">
        <f>VLOOKUP(Table1[[#This Row],[VisaID]],'DimVisaApplications 2'!A:G,7,0)</f>
        <v>1504</v>
      </c>
      <c r="N941" s="14" t="str">
        <f>VLOOKUP(Table1[[#This Row],[HotelID]],DimHotels!A:B,2,0)</f>
        <v>Marriott</v>
      </c>
      <c r="O941" t="str">
        <f>VLOOKUP(Table1[[#This Row],[HotelID]],DimHotels!A:C,3,0)</f>
        <v>London</v>
      </c>
      <c r="P941" s="14">
        <f>VLOOKUP(Table1[[#This Row],[HotelID]],DimHotels!A:E,5,0)</f>
        <v>136</v>
      </c>
      <c r="Q941" s="14">
        <f>VLOOKUP(Table1[[#This Row],[TicketID]],DimTickets!A:G,7,0)</f>
        <v>2998</v>
      </c>
      <c r="R941" s="14">
        <f>Table1[[#This Row],[Visa Fees]]+Table1[[#This Row],[Night Rate]]+Table1[[#This Row],[Ticket cost]]</f>
        <v>4638</v>
      </c>
    </row>
    <row r="942" spans="1:18" x14ac:dyDescent="0.3">
      <c r="A942" t="s">
        <v>22177</v>
      </c>
      <c r="B942" t="s">
        <v>1980</v>
      </c>
      <c r="C942" t="s">
        <v>15140</v>
      </c>
      <c r="D942" t="s">
        <v>16614</v>
      </c>
      <c r="E942" t="s">
        <v>20621</v>
      </c>
      <c r="F942" s="1">
        <v>45699</v>
      </c>
      <c r="G942" t="str">
        <f>VLOOKUP(Table1[[#This Row],[CustomerID]],DimCustomers!A:B,2,0)</f>
        <v>Scott Barry</v>
      </c>
      <c r="H942" t="str">
        <f>VLOOKUP(Table1[[#This Row],[CustomerID]],DimCustomers!A:C,3,0)</f>
        <v>Female</v>
      </c>
      <c r="I942" t="str">
        <f>VLOOKUP(Table1[[#This Row],[CustomerID]],DimCustomers!A:D,4,0)</f>
        <v>Egypt</v>
      </c>
      <c r="J942" t="str">
        <f>VLOOKUP(Table1[[#This Row],[VisaID]],'DimVisaApplications 2'!A:C,3,0)</f>
        <v>Pending</v>
      </c>
      <c r="K942" t="str">
        <f>VLOOKUP(Table1[[#This Row],[VisaID]],'DimVisaApplications 2'!A:D,4,0)</f>
        <v>Canada</v>
      </c>
      <c r="L942" s="12">
        <f>VLOOKUP(Table1[[#This Row],[VisaID]],'DimVisaApplications 2'!A:E,5,0)</f>
        <v>45826</v>
      </c>
      <c r="M942" s="14">
        <f>VLOOKUP(Table1[[#This Row],[VisaID]],'DimVisaApplications 2'!A:G,7,0)</f>
        <v>1059</v>
      </c>
      <c r="N942" s="14" t="str">
        <f>VLOOKUP(Table1[[#This Row],[HotelID]],DimHotels!A:B,2,0)</f>
        <v>Hilton</v>
      </c>
      <c r="O942" t="str">
        <f>VLOOKUP(Table1[[#This Row],[HotelID]],DimHotels!A:C,3,0)</f>
        <v>London</v>
      </c>
      <c r="P942" s="14">
        <f>VLOOKUP(Table1[[#This Row],[HotelID]],DimHotels!A:E,5,0)</f>
        <v>214</v>
      </c>
      <c r="Q942" s="14">
        <f>VLOOKUP(Table1[[#This Row],[TicketID]],DimTickets!A:G,7,0)</f>
        <v>4954</v>
      </c>
      <c r="R942" s="14">
        <f>Table1[[#This Row],[Visa Fees]]+Table1[[#This Row],[Night Rate]]+Table1[[#This Row],[Ticket cost]]</f>
        <v>6227</v>
      </c>
    </row>
    <row r="943" spans="1:18" x14ac:dyDescent="0.3">
      <c r="A943" t="s">
        <v>22178</v>
      </c>
      <c r="B943" t="s">
        <v>2885</v>
      </c>
      <c r="C943" t="s">
        <v>14332</v>
      </c>
      <c r="D943" t="s">
        <v>17299</v>
      </c>
      <c r="E943" t="s">
        <v>20270</v>
      </c>
      <c r="F943" s="1">
        <v>45782</v>
      </c>
      <c r="G943" t="str">
        <f>VLOOKUP(Table1[[#This Row],[CustomerID]],DimCustomers!A:B,2,0)</f>
        <v>Leroy Perkins</v>
      </c>
      <c r="H943" t="str">
        <f>VLOOKUP(Table1[[#This Row],[CustomerID]],DimCustomers!A:C,3,0)</f>
        <v>Female</v>
      </c>
      <c r="I943" t="str">
        <f>VLOOKUP(Table1[[#This Row],[CustomerID]],DimCustomers!A:D,4,0)</f>
        <v>Ukraine</v>
      </c>
      <c r="J943" t="str">
        <f>VLOOKUP(Table1[[#This Row],[VisaID]],'DimVisaApplications 2'!A:C,3,0)</f>
        <v>Pending</v>
      </c>
      <c r="K943" t="str">
        <f>VLOOKUP(Table1[[#This Row],[VisaID]],'DimVisaApplications 2'!A:D,4,0)</f>
        <v>Canada</v>
      </c>
      <c r="L943" s="12">
        <f>VLOOKUP(Table1[[#This Row],[VisaID]],'DimVisaApplications 2'!A:E,5,0)</f>
        <v>45855</v>
      </c>
      <c r="M943" s="14">
        <f>VLOOKUP(Table1[[#This Row],[VisaID]],'DimVisaApplications 2'!A:G,7,0)</f>
        <v>1250</v>
      </c>
      <c r="N943" s="14" t="str">
        <f>VLOOKUP(Table1[[#This Row],[HotelID]],DimHotels!A:B,2,0)</f>
        <v>Sheraton</v>
      </c>
      <c r="O943" t="str">
        <f>VLOOKUP(Table1[[#This Row],[HotelID]],DimHotels!A:C,3,0)</f>
        <v>Dubai</v>
      </c>
      <c r="P943" s="14">
        <f>VLOOKUP(Table1[[#This Row],[HotelID]],DimHotels!A:E,5,0)</f>
        <v>646</v>
      </c>
      <c r="Q943" s="14">
        <f>VLOOKUP(Table1[[#This Row],[TicketID]],DimTickets!A:G,7,0)</f>
        <v>3754</v>
      </c>
      <c r="R943" s="14">
        <f>Table1[[#This Row],[Visa Fees]]+Table1[[#This Row],[Night Rate]]+Table1[[#This Row],[Ticket cost]]</f>
        <v>5650</v>
      </c>
    </row>
    <row r="944" spans="1:18" x14ac:dyDescent="0.3">
      <c r="A944" t="s">
        <v>22179</v>
      </c>
      <c r="B944" t="s">
        <v>1193</v>
      </c>
      <c r="C944" t="s">
        <v>14187</v>
      </c>
      <c r="D944" t="s">
        <v>16645</v>
      </c>
      <c r="E944" t="s">
        <v>19030</v>
      </c>
      <c r="F944" s="1">
        <v>45735</v>
      </c>
      <c r="G944" t="str">
        <f>VLOOKUP(Table1[[#This Row],[CustomerID]],DimCustomers!A:B,2,0)</f>
        <v>Dr. Kylie Powell</v>
      </c>
      <c r="H944" t="str">
        <f>VLOOKUP(Table1[[#This Row],[CustomerID]],DimCustomers!A:C,3,0)</f>
        <v>Female</v>
      </c>
      <c r="I944" t="str">
        <f>VLOOKUP(Table1[[#This Row],[CustomerID]],DimCustomers!A:D,4,0)</f>
        <v>Georgia</v>
      </c>
      <c r="J944" t="str">
        <f>VLOOKUP(Table1[[#This Row],[VisaID]],'DimVisaApplications 2'!A:C,3,0)</f>
        <v>Pending</v>
      </c>
      <c r="K944" t="str">
        <f>VLOOKUP(Table1[[#This Row],[VisaID]],'DimVisaApplications 2'!A:D,4,0)</f>
        <v>France</v>
      </c>
      <c r="L944" s="12">
        <f>VLOOKUP(Table1[[#This Row],[VisaID]],'DimVisaApplications 2'!A:E,5,0)</f>
        <v>45716</v>
      </c>
      <c r="M944" s="14">
        <f>VLOOKUP(Table1[[#This Row],[VisaID]],'DimVisaApplications 2'!A:G,7,0)</f>
        <v>527</v>
      </c>
      <c r="N944" s="14" t="str">
        <f>VLOOKUP(Table1[[#This Row],[HotelID]],DimHotels!A:B,2,0)</f>
        <v>Four Seasons</v>
      </c>
      <c r="O944" t="str">
        <f>VLOOKUP(Table1[[#This Row],[HotelID]],DimHotels!A:C,3,0)</f>
        <v>Cairo</v>
      </c>
      <c r="P944" s="14">
        <f>VLOOKUP(Table1[[#This Row],[HotelID]],DimHotels!A:E,5,0)</f>
        <v>320</v>
      </c>
      <c r="Q944" s="14">
        <f>VLOOKUP(Table1[[#This Row],[TicketID]],DimTickets!A:G,7,0)</f>
        <v>4651</v>
      </c>
      <c r="R944" s="14">
        <f>Table1[[#This Row],[Visa Fees]]+Table1[[#This Row],[Night Rate]]+Table1[[#This Row],[Ticket cost]]</f>
        <v>5498</v>
      </c>
    </row>
    <row r="945" spans="1:18" x14ac:dyDescent="0.3">
      <c r="A945" t="s">
        <v>22180</v>
      </c>
      <c r="B945" t="s">
        <v>1258</v>
      </c>
      <c r="C945" t="s">
        <v>14094</v>
      </c>
      <c r="D945" t="s">
        <v>17352</v>
      </c>
      <c r="E945" t="s">
        <v>19743</v>
      </c>
      <c r="F945" s="1">
        <v>45754</v>
      </c>
      <c r="G945" t="str">
        <f>VLOOKUP(Table1[[#This Row],[CustomerID]],DimCustomers!A:B,2,0)</f>
        <v>Bradley Mcdaniel</v>
      </c>
      <c r="H945" t="str">
        <f>VLOOKUP(Table1[[#This Row],[CustomerID]],DimCustomers!A:C,3,0)</f>
        <v>Female</v>
      </c>
      <c r="I945" t="str">
        <f>VLOOKUP(Table1[[#This Row],[CustomerID]],DimCustomers!A:D,4,0)</f>
        <v>Bulgaria</v>
      </c>
      <c r="J945" t="str">
        <f>VLOOKUP(Table1[[#This Row],[VisaID]],'DimVisaApplications 2'!A:C,3,0)</f>
        <v>Rejected</v>
      </c>
      <c r="K945" t="str">
        <f>VLOOKUP(Table1[[#This Row],[VisaID]],'DimVisaApplications 2'!A:D,4,0)</f>
        <v>UK</v>
      </c>
      <c r="L945" s="12">
        <f>VLOOKUP(Table1[[#This Row],[VisaID]],'DimVisaApplications 2'!A:E,5,0)</f>
        <v>45561</v>
      </c>
      <c r="M945" s="14">
        <f>VLOOKUP(Table1[[#This Row],[VisaID]],'DimVisaApplications 2'!A:G,7,0)</f>
        <v>625</v>
      </c>
      <c r="N945" s="14" t="str">
        <f>VLOOKUP(Table1[[#This Row],[HotelID]],DimHotels!A:B,2,0)</f>
        <v>Marriott</v>
      </c>
      <c r="O945" t="str">
        <f>VLOOKUP(Table1[[#This Row],[HotelID]],DimHotels!A:C,3,0)</f>
        <v>Cairo</v>
      </c>
      <c r="P945" s="14">
        <f>VLOOKUP(Table1[[#This Row],[HotelID]],DimHotels!A:E,5,0)</f>
        <v>168</v>
      </c>
      <c r="Q945" s="14">
        <f>VLOOKUP(Table1[[#This Row],[TicketID]],DimTickets!A:G,7,0)</f>
        <v>2532</v>
      </c>
      <c r="R945" s="14">
        <f>Table1[[#This Row],[Visa Fees]]+Table1[[#This Row],[Night Rate]]+Table1[[#This Row],[Ticket cost]]</f>
        <v>3325</v>
      </c>
    </row>
    <row r="946" spans="1:18" x14ac:dyDescent="0.3">
      <c r="A946" t="s">
        <v>22181</v>
      </c>
      <c r="B946" t="s">
        <v>2757</v>
      </c>
      <c r="C946" t="s">
        <v>12249</v>
      </c>
      <c r="D946" t="s">
        <v>15311</v>
      </c>
      <c r="E946" t="s">
        <v>21094</v>
      </c>
      <c r="F946" s="1">
        <v>45684</v>
      </c>
      <c r="G946" t="str">
        <f>VLOOKUP(Table1[[#This Row],[CustomerID]],DimCustomers!A:B,2,0)</f>
        <v>Amanda Johnson</v>
      </c>
      <c r="H946" t="str">
        <f>VLOOKUP(Table1[[#This Row],[CustomerID]],DimCustomers!A:C,3,0)</f>
        <v>Male</v>
      </c>
      <c r="I946" t="str">
        <f>VLOOKUP(Table1[[#This Row],[CustomerID]],DimCustomers!A:D,4,0)</f>
        <v>Saudi Arabia</v>
      </c>
      <c r="J946" t="str">
        <f>VLOOKUP(Table1[[#This Row],[VisaID]],'DimVisaApplications 2'!A:C,3,0)</f>
        <v>Pending</v>
      </c>
      <c r="K946" t="str">
        <f>VLOOKUP(Table1[[#This Row],[VisaID]],'DimVisaApplications 2'!A:D,4,0)</f>
        <v>UK</v>
      </c>
      <c r="L946" s="12">
        <f>VLOOKUP(Table1[[#This Row],[VisaID]],'DimVisaApplications 2'!A:E,5,0)</f>
        <v>45589</v>
      </c>
      <c r="M946" s="14">
        <f>VLOOKUP(Table1[[#This Row],[VisaID]],'DimVisaApplications 2'!A:G,7,0)</f>
        <v>1161</v>
      </c>
      <c r="N946" s="14" t="str">
        <f>VLOOKUP(Table1[[#This Row],[HotelID]],DimHotels!A:B,2,0)</f>
        <v>Hilton</v>
      </c>
      <c r="O946" t="str">
        <f>VLOOKUP(Table1[[#This Row],[HotelID]],DimHotels!A:C,3,0)</f>
        <v>Paris</v>
      </c>
      <c r="P946" s="14">
        <f>VLOOKUP(Table1[[#This Row],[HotelID]],DimHotels!A:E,5,0)</f>
        <v>205</v>
      </c>
      <c r="Q946" s="14">
        <f>VLOOKUP(Table1[[#This Row],[TicketID]],DimTickets!A:G,7,0)</f>
        <v>4781</v>
      </c>
      <c r="R946" s="14">
        <f>Table1[[#This Row],[Visa Fees]]+Table1[[#This Row],[Night Rate]]+Table1[[#This Row],[Ticket cost]]</f>
        <v>6147</v>
      </c>
    </row>
    <row r="947" spans="1:18" x14ac:dyDescent="0.3">
      <c r="A947" t="s">
        <v>22182</v>
      </c>
      <c r="B947" t="s">
        <v>1747</v>
      </c>
      <c r="C947" t="s">
        <v>13639</v>
      </c>
      <c r="D947" t="s">
        <v>17437</v>
      </c>
      <c r="E947" t="s">
        <v>18987</v>
      </c>
      <c r="F947" s="1">
        <v>45808</v>
      </c>
      <c r="G947" t="str">
        <f>VLOOKUP(Table1[[#This Row],[CustomerID]],DimCustomers!A:B,2,0)</f>
        <v>Katherine Jones PhD</v>
      </c>
      <c r="H947" t="str">
        <f>VLOOKUP(Table1[[#This Row],[CustomerID]],DimCustomers!A:C,3,0)</f>
        <v>Female</v>
      </c>
      <c r="I947" t="str">
        <f>VLOOKUP(Table1[[#This Row],[CustomerID]],DimCustomers!A:D,4,0)</f>
        <v>Gabon</v>
      </c>
      <c r="J947" t="str">
        <f>VLOOKUP(Table1[[#This Row],[VisaID]],'DimVisaApplications 2'!A:C,3,0)</f>
        <v>Rejected</v>
      </c>
      <c r="K947" t="str">
        <f>VLOOKUP(Table1[[#This Row],[VisaID]],'DimVisaApplications 2'!A:D,4,0)</f>
        <v>Canada</v>
      </c>
      <c r="L947" s="12">
        <f>VLOOKUP(Table1[[#This Row],[VisaID]],'DimVisaApplications 2'!A:E,5,0)</f>
        <v>45822</v>
      </c>
      <c r="M947" s="14">
        <f>VLOOKUP(Table1[[#This Row],[VisaID]],'DimVisaApplications 2'!A:G,7,0)</f>
        <v>1197</v>
      </c>
      <c r="N947" s="14" t="str">
        <f>VLOOKUP(Table1[[#This Row],[HotelID]],DimHotels!A:B,2,0)</f>
        <v>Marriott</v>
      </c>
      <c r="O947" t="str">
        <f>VLOOKUP(Table1[[#This Row],[HotelID]],DimHotels!A:C,3,0)</f>
        <v>Cairo</v>
      </c>
      <c r="P947" s="14">
        <f>VLOOKUP(Table1[[#This Row],[HotelID]],DimHotels!A:E,5,0)</f>
        <v>578</v>
      </c>
      <c r="Q947" s="14">
        <f>VLOOKUP(Table1[[#This Row],[TicketID]],DimTickets!A:G,7,0)</f>
        <v>3094</v>
      </c>
      <c r="R947" s="14">
        <f>Table1[[#This Row],[Visa Fees]]+Table1[[#This Row],[Night Rate]]+Table1[[#This Row],[Ticket cost]]</f>
        <v>4869</v>
      </c>
    </row>
    <row r="948" spans="1:18" x14ac:dyDescent="0.3">
      <c r="A948" t="s">
        <v>22183</v>
      </c>
      <c r="B948" t="s">
        <v>1321</v>
      </c>
      <c r="C948" t="s">
        <v>13511</v>
      </c>
      <c r="D948" t="s">
        <v>17081</v>
      </c>
      <c r="E948" t="s">
        <v>18564</v>
      </c>
      <c r="F948" s="1">
        <v>45774</v>
      </c>
      <c r="G948" t="str">
        <f>VLOOKUP(Table1[[#This Row],[CustomerID]],DimCustomers!A:B,2,0)</f>
        <v>Lisa Chung</v>
      </c>
      <c r="H948" t="str">
        <f>VLOOKUP(Table1[[#This Row],[CustomerID]],DimCustomers!A:C,3,0)</f>
        <v>Male</v>
      </c>
      <c r="I948" t="str">
        <f>VLOOKUP(Table1[[#This Row],[CustomerID]],DimCustomers!A:D,4,0)</f>
        <v>British Virgin Islands</v>
      </c>
      <c r="J948" t="str">
        <f>VLOOKUP(Table1[[#This Row],[VisaID]],'DimVisaApplications 2'!A:C,3,0)</f>
        <v>Pending</v>
      </c>
      <c r="K948" t="str">
        <f>VLOOKUP(Table1[[#This Row],[VisaID]],'DimVisaApplications 2'!A:D,4,0)</f>
        <v>USA</v>
      </c>
      <c r="L948" s="12">
        <f>VLOOKUP(Table1[[#This Row],[VisaID]],'DimVisaApplications 2'!A:E,5,0)</f>
        <v>45683</v>
      </c>
      <c r="M948" s="14">
        <f>VLOOKUP(Table1[[#This Row],[VisaID]],'DimVisaApplications 2'!A:G,7,0)</f>
        <v>1429</v>
      </c>
      <c r="N948" s="14" t="str">
        <f>VLOOKUP(Table1[[#This Row],[HotelID]],DimHotels!A:B,2,0)</f>
        <v>Radisson</v>
      </c>
      <c r="O948" t="str">
        <f>VLOOKUP(Table1[[#This Row],[HotelID]],DimHotels!A:C,3,0)</f>
        <v>Cairo</v>
      </c>
      <c r="P948" s="14">
        <f>VLOOKUP(Table1[[#This Row],[HotelID]],DimHotels!A:E,5,0)</f>
        <v>778</v>
      </c>
      <c r="Q948" s="14">
        <f>VLOOKUP(Table1[[#This Row],[TicketID]],DimTickets!A:G,7,0)</f>
        <v>2415</v>
      </c>
      <c r="R948" s="14">
        <f>Table1[[#This Row],[Visa Fees]]+Table1[[#This Row],[Night Rate]]+Table1[[#This Row],[Ticket cost]]</f>
        <v>4622</v>
      </c>
    </row>
    <row r="949" spans="1:18" x14ac:dyDescent="0.3">
      <c r="A949" t="s">
        <v>22184</v>
      </c>
      <c r="B949" t="s">
        <v>2744</v>
      </c>
      <c r="C949" t="s">
        <v>12479</v>
      </c>
      <c r="D949" t="s">
        <v>16059</v>
      </c>
      <c r="E949" t="s">
        <v>18801</v>
      </c>
      <c r="F949" s="1">
        <v>45736</v>
      </c>
      <c r="G949" t="str">
        <f>VLOOKUP(Table1[[#This Row],[CustomerID]],DimCustomers!A:B,2,0)</f>
        <v>Brett Hartman</v>
      </c>
      <c r="H949" t="str">
        <f>VLOOKUP(Table1[[#This Row],[CustomerID]],DimCustomers!A:C,3,0)</f>
        <v>Female</v>
      </c>
      <c r="I949" t="str">
        <f>VLOOKUP(Table1[[#This Row],[CustomerID]],DimCustomers!A:D,4,0)</f>
        <v>Costa Rica</v>
      </c>
      <c r="J949" t="str">
        <f>VLOOKUP(Table1[[#This Row],[VisaID]],'DimVisaApplications 2'!A:C,3,0)</f>
        <v>Approved</v>
      </c>
      <c r="K949" t="str">
        <f>VLOOKUP(Table1[[#This Row],[VisaID]],'DimVisaApplications 2'!A:D,4,0)</f>
        <v>France</v>
      </c>
      <c r="L949" s="12">
        <f>VLOOKUP(Table1[[#This Row],[VisaID]],'DimVisaApplications 2'!A:E,5,0)</f>
        <v>45682</v>
      </c>
      <c r="M949" s="14">
        <f>VLOOKUP(Table1[[#This Row],[VisaID]],'DimVisaApplications 2'!A:G,7,0)</f>
        <v>1316</v>
      </c>
      <c r="N949" s="14" t="str">
        <f>VLOOKUP(Table1[[#This Row],[HotelID]],DimHotels!A:B,2,0)</f>
        <v>Four Seasons</v>
      </c>
      <c r="O949" t="str">
        <f>VLOOKUP(Table1[[#This Row],[HotelID]],DimHotels!A:C,3,0)</f>
        <v>London</v>
      </c>
      <c r="P949" s="14">
        <f>VLOOKUP(Table1[[#This Row],[HotelID]],DimHotels!A:E,5,0)</f>
        <v>453</v>
      </c>
      <c r="Q949" s="14">
        <f>VLOOKUP(Table1[[#This Row],[TicketID]],DimTickets!A:G,7,0)</f>
        <v>3102</v>
      </c>
      <c r="R949" s="14">
        <f>Table1[[#This Row],[Visa Fees]]+Table1[[#This Row],[Night Rate]]+Table1[[#This Row],[Ticket cost]]</f>
        <v>4871</v>
      </c>
    </row>
    <row r="950" spans="1:18" x14ac:dyDescent="0.3">
      <c r="A950" t="s">
        <v>22185</v>
      </c>
      <c r="B950" t="s">
        <v>1388</v>
      </c>
      <c r="C950" t="s">
        <v>12867</v>
      </c>
      <c r="D950" t="s">
        <v>15890</v>
      </c>
      <c r="E950" t="s">
        <v>20883</v>
      </c>
      <c r="F950" s="1">
        <v>45715</v>
      </c>
      <c r="G950" t="str">
        <f>VLOOKUP(Table1[[#This Row],[CustomerID]],DimCustomers!A:B,2,0)</f>
        <v>Jody Schneider</v>
      </c>
      <c r="H950" t="str">
        <f>VLOOKUP(Table1[[#This Row],[CustomerID]],DimCustomers!A:C,3,0)</f>
        <v>Female</v>
      </c>
      <c r="I950" t="str">
        <f>VLOOKUP(Table1[[#This Row],[CustomerID]],DimCustomers!A:D,4,0)</f>
        <v>Yemen</v>
      </c>
      <c r="J950" t="str">
        <f>VLOOKUP(Table1[[#This Row],[VisaID]],'DimVisaApplications 2'!A:C,3,0)</f>
        <v>Pending</v>
      </c>
      <c r="K950" t="str">
        <f>VLOOKUP(Table1[[#This Row],[VisaID]],'DimVisaApplications 2'!A:D,4,0)</f>
        <v>USA</v>
      </c>
      <c r="L950" s="12">
        <f>VLOOKUP(Table1[[#This Row],[VisaID]],'DimVisaApplications 2'!A:E,5,0)</f>
        <v>45712</v>
      </c>
      <c r="M950" s="14">
        <f>VLOOKUP(Table1[[#This Row],[VisaID]],'DimVisaApplications 2'!A:G,7,0)</f>
        <v>502</v>
      </c>
      <c r="N950" s="14" t="str">
        <f>VLOOKUP(Table1[[#This Row],[HotelID]],DimHotels!A:B,2,0)</f>
        <v>Hilton</v>
      </c>
      <c r="O950" t="str">
        <f>VLOOKUP(Table1[[#This Row],[HotelID]],DimHotels!A:C,3,0)</f>
        <v>Dubai</v>
      </c>
      <c r="P950" s="14">
        <f>VLOOKUP(Table1[[#This Row],[HotelID]],DimHotels!A:E,5,0)</f>
        <v>714</v>
      </c>
      <c r="Q950" s="14">
        <f>VLOOKUP(Table1[[#This Row],[TicketID]],DimTickets!A:G,7,0)</f>
        <v>2060</v>
      </c>
      <c r="R950" s="14">
        <f>Table1[[#This Row],[Visa Fees]]+Table1[[#This Row],[Night Rate]]+Table1[[#This Row],[Ticket cost]]</f>
        <v>3276</v>
      </c>
    </row>
    <row r="951" spans="1:18" x14ac:dyDescent="0.3">
      <c r="A951" t="s">
        <v>22186</v>
      </c>
      <c r="B951" t="s">
        <v>36</v>
      </c>
      <c r="C951" t="s">
        <v>12423</v>
      </c>
      <c r="D951" t="s">
        <v>17173</v>
      </c>
      <c r="E951" t="s">
        <v>19419</v>
      </c>
      <c r="F951" s="1">
        <v>45754</v>
      </c>
      <c r="G951" t="str">
        <f>VLOOKUP(Table1[[#This Row],[CustomerID]],DimCustomers!A:B,2,0)</f>
        <v>Lauren Hayes</v>
      </c>
      <c r="H951" t="str">
        <f>VLOOKUP(Table1[[#This Row],[CustomerID]],DimCustomers!A:C,3,0)</f>
        <v>Male</v>
      </c>
      <c r="I951" t="str">
        <f>VLOOKUP(Table1[[#This Row],[CustomerID]],DimCustomers!A:D,4,0)</f>
        <v>Solomon Islands</v>
      </c>
      <c r="J951" t="str">
        <f>VLOOKUP(Table1[[#This Row],[VisaID]],'DimVisaApplications 2'!A:C,3,0)</f>
        <v>Pending</v>
      </c>
      <c r="K951" t="str">
        <f>VLOOKUP(Table1[[#This Row],[VisaID]],'DimVisaApplications 2'!A:D,4,0)</f>
        <v>USA</v>
      </c>
      <c r="L951" s="12">
        <f>VLOOKUP(Table1[[#This Row],[VisaID]],'DimVisaApplications 2'!A:E,5,0)</f>
        <v>45705</v>
      </c>
      <c r="M951" s="14">
        <f>VLOOKUP(Table1[[#This Row],[VisaID]],'DimVisaApplications 2'!A:G,7,0)</f>
        <v>681</v>
      </c>
      <c r="N951" s="14" t="str">
        <f>VLOOKUP(Table1[[#This Row],[HotelID]],DimHotels!A:B,2,0)</f>
        <v>Radisson</v>
      </c>
      <c r="O951" t="str">
        <f>VLOOKUP(Table1[[#This Row],[HotelID]],DimHotels!A:C,3,0)</f>
        <v>Dubai</v>
      </c>
      <c r="P951" s="14">
        <f>VLOOKUP(Table1[[#This Row],[HotelID]],DimHotels!A:E,5,0)</f>
        <v>204</v>
      </c>
      <c r="Q951" s="14">
        <f>VLOOKUP(Table1[[#This Row],[TicketID]],DimTickets!A:G,7,0)</f>
        <v>1220</v>
      </c>
      <c r="R951" s="14">
        <f>Table1[[#This Row],[Visa Fees]]+Table1[[#This Row],[Night Rate]]+Table1[[#This Row],[Ticket cost]]</f>
        <v>2105</v>
      </c>
    </row>
    <row r="952" spans="1:18" x14ac:dyDescent="0.3">
      <c r="A952" t="s">
        <v>22187</v>
      </c>
      <c r="B952" t="s">
        <v>31</v>
      </c>
      <c r="C952" t="s">
        <v>14197</v>
      </c>
      <c r="D952" t="s">
        <v>17906</v>
      </c>
      <c r="E952" t="s">
        <v>19426</v>
      </c>
      <c r="F952" s="1">
        <v>45858</v>
      </c>
      <c r="G952" t="str">
        <f>VLOOKUP(Table1[[#This Row],[CustomerID]],DimCustomers!A:B,2,0)</f>
        <v>Peter Mcdowell</v>
      </c>
      <c r="H952" t="str">
        <f>VLOOKUP(Table1[[#This Row],[CustomerID]],DimCustomers!A:C,3,0)</f>
        <v>Male</v>
      </c>
      <c r="I952" t="str">
        <f>VLOOKUP(Table1[[#This Row],[CustomerID]],DimCustomers!A:D,4,0)</f>
        <v>Lebanon</v>
      </c>
      <c r="J952" t="str">
        <f>VLOOKUP(Table1[[#This Row],[VisaID]],'DimVisaApplications 2'!A:C,3,0)</f>
        <v>Approved</v>
      </c>
      <c r="K952" t="str">
        <f>VLOOKUP(Table1[[#This Row],[VisaID]],'DimVisaApplications 2'!A:D,4,0)</f>
        <v>UK</v>
      </c>
      <c r="L952" s="12">
        <f>VLOOKUP(Table1[[#This Row],[VisaID]],'DimVisaApplications 2'!A:E,5,0)</f>
        <v>45553</v>
      </c>
      <c r="M952" s="14">
        <f>VLOOKUP(Table1[[#This Row],[VisaID]],'DimVisaApplications 2'!A:G,7,0)</f>
        <v>1169</v>
      </c>
      <c r="N952" s="14" t="str">
        <f>VLOOKUP(Table1[[#This Row],[HotelID]],DimHotels!A:B,2,0)</f>
        <v>Radisson</v>
      </c>
      <c r="O952" t="str">
        <f>VLOOKUP(Table1[[#This Row],[HotelID]],DimHotels!A:C,3,0)</f>
        <v>London</v>
      </c>
      <c r="P952" s="14">
        <f>VLOOKUP(Table1[[#This Row],[HotelID]],DimHotels!A:E,5,0)</f>
        <v>112</v>
      </c>
      <c r="Q952" s="14">
        <f>VLOOKUP(Table1[[#This Row],[TicketID]],DimTickets!A:G,7,0)</f>
        <v>2918</v>
      </c>
      <c r="R952" s="14">
        <f>Table1[[#This Row],[Visa Fees]]+Table1[[#This Row],[Night Rate]]+Table1[[#This Row],[Ticket cost]]</f>
        <v>4199</v>
      </c>
    </row>
    <row r="953" spans="1:18" x14ac:dyDescent="0.3">
      <c r="A953" t="s">
        <v>22188</v>
      </c>
      <c r="B953" t="s">
        <v>1853</v>
      </c>
      <c r="C953" t="s">
        <v>12893</v>
      </c>
      <c r="D953" t="s">
        <v>17523</v>
      </c>
      <c r="E953" t="s">
        <v>20433</v>
      </c>
      <c r="F953" s="1">
        <v>45799</v>
      </c>
      <c r="G953" t="str">
        <f>VLOOKUP(Table1[[#This Row],[CustomerID]],DimCustomers!A:B,2,0)</f>
        <v>Rebekah Allen</v>
      </c>
      <c r="H953" t="str">
        <f>VLOOKUP(Table1[[#This Row],[CustomerID]],DimCustomers!A:C,3,0)</f>
        <v>Female</v>
      </c>
      <c r="I953" t="str">
        <f>VLOOKUP(Table1[[#This Row],[CustomerID]],DimCustomers!A:D,4,0)</f>
        <v>Western Sahara</v>
      </c>
      <c r="J953" t="str">
        <f>VLOOKUP(Table1[[#This Row],[VisaID]],'DimVisaApplications 2'!A:C,3,0)</f>
        <v>Approved</v>
      </c>
      <c r="K953" t="str">
        <f>VLOOKUP(Table1[[#This Row],[VisaID]],'DimVisaApplications 2'!A:D,4,0)</f>
        <v>UK</v>
      </c>
      <c r="L953" s="12">
        <f>VLOOKUP(Table1[[#This Row],[VisaID]],'DimVisaApplications 2'!A:E,5,0)</f>
        <v>45497</v>
      </c>
      <c r="M953" s="14">
        <f>VLOOKUP(Table1[[#This Row],[VisaID]],'DimVisaApplications 2'!A:G,7,0)</f>
        <v>805</v>
      </c>
      <c r="N953" s="14" t="str">
        <f>VLOOKUP(Table1[[#This Row],[HotelID]],DimHotels!A:B,2,0)</f>
        <v>Four Seasons</v>
      </c>
      <c r="O953" t="str">
        <f>VLOOKUP(Table1[[#This Row],[HotelID]],DimHotels!A:C,3,0)</f>
        <v>New York</v>
      </c>
      <c r="P953" s="14">
        <f>VLOOKUP(Table1[[#This Row],[HotelID]],DimHotels!A:E,5,0)</f>
        <v>693</v>
      </c>
      <c r="Q953" s="14">
        <f>VLOOKUP(Table1[[#This Row],[TicketID]],DimTickets!A:G,7,0)</f>
        <v>4363</v>
      </c>
      <c r="R953" s="14">
        <f>Table1[[#This Row],[Visa Fees]]+Table1[[#This Row],[Night Rate]]+Table1[[#This Row],[Ticket cost]]</f>
        <v>5861</v>
      </c>
    </row>
    <row r="954" spans="1:18" x14ac:dyDescent="0.3">
      <c r="A954" t="s">
        <v>22189</v>
      </c>
      <c r="B954" t="s">
        <v>1743</v>
      </c>
      <c r="C954" t="s">
        <v>12690</v>
      </c>
      <c r="D954" t="s">
        <v>17713</v>
      </c>
      <c r="E954" t="s">
        <v>19305</v>
      </c>
      <c r="F954" s="1">
        <v>45679</v>
      </c>
      <c r="G954" t="str">
        <f>VLOOKUP(Table1[[#This Row],[CustomerID]],DimCustomers!A:B,2,0)</f>
        <v>Jonathan Fowler</v>
      </c>
      <c r="H954" t="str">
        <f>VLOOKUP(Table1[[#This Row],[CustomerID]],DimCustomers!A:C,3,0)</f>
        <v>Female</v>
      </c>
      <c r="I954" t="str">
        <f>VLOOKUP(Table1[[#This Row],[CustomerID]],DimCustomers!A:D,4,0)</f>
        <v>United States Virgin Islands</v>
      </c>
      <c r="J954" t="str">
        <f>VLOOKUP(Table1[[#This Row],[VisaID]],'DimVisaApplications 2'!A:C,3,0)</f>
        <v>Approved</v>
      </c>
      <c r="K954" t="str">
        <f>VLOOKUP(Table1[[#This Row],[VisaID]],'DimVisaApplications 2'!A:D,4,0)</f>
        <v>USA</v>
      </c>
      <c r="L954" s="12">
        <f>VLOOKUP(Table1[[#This Row],[VisaID]],'DimVisaApplications 2'!A:E,5,0)</f>
        <v>45710</v>
      </c>
      <c r="M954" s="14">
        <f>VLOOKUP(Table1[[#This Row],[VisaID]],'DimVisaApplications 2'!A:G,7,0)</f>
        <v>1986</v>
      </c>
      <c r="N954" s="14" t="str">
        <f>VLOOKUP(Table1[[#This Row],[HotelID]],DimHotels!A:B,2,0)</f>
        <v>Radisson</v>
      </c>
      <c r="O954" t="str">
        <f>VLOOKUP(Table1[[#This Row],[HotelID]],DimHotels!A:C,3,0)</f>
        <v>Dubai</v>
      </c>
      <c r="P954" s="14">
        <f>VLOOKUP(Table1[[#This Row],[HotelID]],DimHotels!A:E,5,0)</f>
        <v>246</v>
      </c>
      <c r="Q954" s="14">
        <f>VLOOKUP(Table1[[#This Row],[TicketID]],DimTickets!A:G,7,0)</f>
        <v>3448</v>
      </c>
      <c r="R954" s="14">
        <f>Table1[[#This Row],[Visa Fees]]+Table1[[#This Row],[Night Rate]]+Table1[[#This Row],[Ticket cost]]</f>
        <v>5680</v>
      </c>
    </row>
    <row r="955" spans="1:18" x14ac:dyDescent="0.3">
      <c r="A955" t="s">
        <v>22190</v>
      </c>
      <c r="B955" t="s">
        <v>587</v>
      </c>
      <c r="C955" t="s">
        <v>14828</v>
      </c>
      <c r="D955" t="s">
        <v>16387</v>
      </c>
      <c r="E955" t="s">
        <v>21065</v>
      </c>
      <c r="F955" s="1">
        <v>45783</v>
      </c>
      <c r="G955" t="str">
        <f>VLOOKUP(Table1[[#This Row],[CustomerID]],DimCustomers!A:B,2,0)</f>
        <v>Whitney Steele</v>
      </c>
      <c r="H955" t="str">
        <f>VLOOKUP(Table1[[#This Row],[CustomerID]],DimCustomers!A:C,3,0)</f>
        <v>Male</v>
      </c>
      <c r="I955" t="str">
        <f>VLOOKUP(Table1[[#This Row],[CustomerID]],DimCustomers!A:D,4,0)</f>
        <v>Albania</v>
      </c>
      <c r="J955" t="str">
        <f>VLOOKUP(Table1[[#This Row],[VisaID]],'DimVisaApplications 2'!A:C,3,0)</f>
        <v>Pending</v>
      </c>
      <c r="K955" t="str">
        <f>VLOOKUP(Table1[[#This Row],[VisaID]],'DimVisaApplications 2'!A:D,4,0)</f>
        <v>France</v>
      </c>
      <c r="L955" s="12">
        <f>VLOOKUP(Table1[[#This Row],[VisaID]],'DimVisaApplications 2'!A:E,5,0)</f>
        <v>45733</v>
      </c>
      <c r="M955" s="14">
        <f>VLOOKUP(Table1[[#This Row],[VisaID]],'DimVisaApplications 2'!A:G,7,0)</f>
        <v>850</v>
      </c>
      <c r="N955" s="14" t="str">
        <f>VLOOKUP(Table1[[#This Row],[HotelID]],DimHotels!A:B,2,0)</f>
        <v>Marriott</v>
      </c>
      <c r="O955" t="str">
        <f>VLOOKUP(Table1[[#This Row],[HotelID]],DimHotels!A:C,3,0)</f>
        <v>Cairo</v>
      </c>
      <c r="P955" s="14">
        <f>VLOOKUP(Table1[[#This Row],[HotelID]],DimHotels!A:E,5,0)</f>
        <v>133</v>
      </c>
      <c r="Q955" s="14">
        <f>VLOOKUP(Table1[[#This Row],[TicketID]],DimTickets!A:G,7,0)</f>
        <v>4200</v>
      </c>
      <c r="R955" s="14">
        <f>Table1[[#This Row],[Visa Fees]]+Table1[[#This Row],[Night Rate]]+Table1[[#This Row],[Ticket cost]]</f>
        <v>5183</v>
      </c>
    </row>
    <row r="956" spans="1:18" x14ac:dyDescent="0.3">
      <c r="A956" t="s">
        <v>22191</v>
      </c>
      <c r="B956" t="s">
        <v>944</v>
      </c>
      <c r="C956" t="s">
        <v>12319</v>
      </c>
      <c r="D956" t="s">
        <v>17479</v>
      </c>
      <c r="E956" t="s">
        <v>18674</v>
      </c>
      <c r="F956" s="1">
        <v>45753</v>
      </c>
      <c r="G956" t="str">
        <f>VLOOKUP(Table1[[#This Row],[CustomerID]],DimCustomers!A:B,2,0)</f>
        <v>Mrs. Rebecca Thomas</v>
      </c>
      <c r="H956" t="str">
        <f>VLOOKUP(Table1[[#This Row],[CustomerID]],DimCustomers!A:C,3,0)</f>
        <v>Male</v>
      </c>
      <c r="I956" t="str">
        <f>VLOOKUP(Table1[[#This Row],[CustomerID]],DimCustomers!A:D,4,0)</f>
        <v>Cyprus</v>
      </c>
      <c r="J956" t="str">
        <f>VLOOKUP(Table1[[#This Row],[VisaID]],'DimVisaApplications 2'!A:C,3,0)</f>
        <v>Pending</v>
      </c>
      <c r="K956" t="str">
        <f>VLOOKUP(Table1[[#This Row],[VisaID]],'DimVisaApplications 2'!A:D,4,0)</f>
        <v>UAE</v>
      </c>
      <c r="L956" s="12">
        <f>VLOOKUP(Table1[[#This Row],[VisaID]],'DimVisaApplications 2'!A:E,5,0)</f>
        <v>45797</v>
      </c>
      <c r="M956" s="14">
        <f>VLOOKUP(Table1[[#This Row],[VisaID]],'DimVisaApplications 2'!A:G,7,0)</f>
        <v>1750</v>
      </c>
      <c r="N956" s="14" t="str">
        <f>VLOOKUP(Table1[[#This Row],[HotelID]],DimHotels!A:B,2,0)</f>
        <v>Hilton</v>
      </c>
      <c r="O956" t="str">
        <f>VLOOKUP(Table1[[#This Row],[HotelID]],DimHotels!A:C,3,0)</f>
        <v>Cairo</v>
      </c>
      <c r="P956" s="14">
        <f>VLOOKUP(Table1[[#This Row],[HotelID]],DimHotels!A:E,5,0)</f>
        <v>723</v>
      </c>
      <c r="Q956" s="14">
        <f>VLOOKUP(Table1[[#This Row],[TicketID]],DimTickets!A:G,7,0)</f>
        <v>3721</v>
      </c>
      <c r="R956" s="14">
        <f>Table1[[#This Row],[Visa Fees]]+Table1[[#This Row],[Night Rate]]+Table1[[#This Row],[Ticket cost]]</f>
        <v>6194</v>
      </c>
    </row>
    <row r="957" spans="1:18" x14ac:dyDescent="0.3">
      <c r="A957" t="s">
        <v>22192</v>
      </c>
      <c r="B957" t="s">
        <v>654</v>
      </c>
      <c r="C957" t="s">
        <v>12300</v>
      </c>
      <c r="D957" t="s">
        <v>17794</v>
      </c>
      <c r="E957" t="s">
        <v>18494</v>
      </c>
      <c r="F957" s="1">
        <v>45853</v>
      </c>
      <c r="G957" t="str">
        <f>VLOOKUP(Table1[[#This Row],[CustomerID]],DimCustomers!A:B,2,0)</f>
        <v>Teresa Lopez</v>
      </c>
      <c r="H957" t="str">
        <f>VLOOKUP(Table1[[#This Row],[CustomerID]],DimCustomers!A:C,3,0)</f>
        <v>Female</v>
      </c>
      <c r="I957" t="str">
        <f>VLOOKUP(Table1[[#This Row],[CustomerID]],DimCustomers!A:D,4,0)</f>
        <v>Iraq</v>
      </c>
      <c r="J957" t="str">
        <f>VLOOKUP(Table1[[#This Row],[VisaID]],'DimVisaApplications 2'!A:C,3,0)</f>
        <v>Approved</v>
      </c>
      <c r="K957" t="str">
        <f>VLOOKUP(Table1[[#This Row],[VisaID]],'DimVisaApplications 2'!A:D,4,0)</f>
        <v>UK</v>
      </c>
      <c r="L957" s="12">
        <f>VLOOKUP(Table1[[#This Row],[VisaID]],'DimVisaApplications 2'!A:E,5,0)</f>
        <v>45499</v>
      </c>
      <c r="M957" s="14">
        <f>VLOOKUP(Table1[[#This Row],[VisaID]],'DimVisaApplications 2'!A:G,7,0)</f>
        <v>1598</v>
      </c>
      <c r="N957" s="14" t="str">
        <f>VLOOKUP(Table1[[#This Row],[HotelID]],DimHotels!A:B,2,0)</f>
        <v>Sheraton</v>
      </c>
      <c r="O957" t="str">
        <f>VLOOKUP(Table1[[#This Row],[HotelID]],DimHotels!A:C,3,0)</f>
        <v>Dubai</v>
      </c>
      <c r="P957" s="14">
        <f>VLOOKUP(Table1[[#This Row],[HotelID]],DimHotels!A:E,5,0)</f>
        <v>317</v>
      </c>
      <c r="Q957" s="14">
        <f>VLOOKUP(Table1[[#This Row],[TicketID]],DimTickets!A:G,7,0)</f>
        <v>4543</v>
      </c>
      <c r="R957" s="14">
        <f>Table1[[#This Row],[Visa Fees]]+Table1[[#This Row],[Night Rate]]+Table1[[#This Row],[Ticket cost]]</f>
        <v>6458</v>
      </c>
    </row>
    <row r="958" spans="1:18" x14ac:dyDescent="0.3">
      <c r="A958" t="s">
        <v>22193</v>
      </c>
      <c r="B958" t="s">
        <v>382</v>
      </c>
      <c r="C958" t="s">
        <v>14616</v>
      </c>
      <c r="D958" t="s">
        <v>15656</v>
      </c>
      <c r="E958" t="s">
        <v>19098</v>
      </c>
      <c r="F958" s="1">
        <v>45733</v>
      </c>
      <c r="G958" t="str">
        <f>VLOOKUP(Table1[[#This Row],[CustomerID]],DimCustomers!A:B,2,0)</f>
        <v>Peter Meyers</v>
      </c>
      <c r="H958" t="str">
        <f>VLOOKUP(Table1[[#This Row],[CustomerID]],DimCustomers!A:C,3,0)</f>
        <v>Female</v>
      </c>
      <c r="I958" t="str">
        <f>VLOOKUP(Table1[[#This Row],[CustomerID]],DimCustomers!A:D,4,0)</f>
        <v>Mozambique</v>
      </c>
      <c r="J958" t="str">
        <f>VLOOKUP(Table1[[#This Row],[VisaID]],'DimVisaApplications 2'!A:C,3,0)</f>
        <v>Approved</v>
      </c>
      <c r="K958" t="str">
        <f>VLOOKUP(Table1[[#This Row],[VisaID]],'DimVisaApplications 2'!A:D,4,0)</f>
        <v>Germany</v>
      </c>
      <c r="L958" s="12">
        <f>VLOOKUP(Table1[[#This Row],[VisaID]],'DimVisaApplications 2'!A:E,5,0)</f>
        <v>45557</v>
      </c>
      <c r="M958" s="14">
        <f>VLOOKUP(Table1[[#This Row],[VisaID]],'DimVisaApplications 2'!A:G,7,0)</f>
        <v>1516</v>
      </c>
      <c r="N958" s="14" t="str">
        <f>VLOOKUP(Table1[[#This Row],[HotelID]],DimHotels!A:B,2,0)</f>
        <v>Marriott</v>
      </c>
      <c r="O958" t="str">
        <f>VLOOKUP(Table1[[#This Row],[HotelID]],DimHotels!A:C,3,0)</f>
        <v>London</v>
      </c>
      <c r="P958" s="14">
        <f>VLOOKUP(Table1[[#This Row],[HotelID]],DimHotels!A:E,5,0)</f>
        <v>585</v>
      </c>
      <c r="Q958" s="14">
        <f>VLOOKUP(Table1[[#This Row],[TicketID]],DimTickets!A:G,7,0)</f>
        <v>3376</v>
      </c>
      <c r="R958" s="14">
        <f>Table1[[#This Row],[Visa Fees]]+Table1[[#This Row],[Night Rate]]+Table1[[#This Row],[Ticket cost]]</f>
        <v>5477</v>
      </c>
    </row>
    <row r="959" spans="1:18" x14ac:dyDescent="0.3">
      <c r="A959" t="s">
        <v>22194</v>
      </c>
      <c r="B959" t="s">
        <v>2286</v>
      </c>
      <c r="C959" t="s">
        <v>15109</v>
      </c>
      <c r="D959" t="s">
        <v>15286</v>
      </c>
      <c r="E959" t="s">
        <v>19848</v>
      </c>
      <c r="F959" s="1">
        <v>45853</v>
      </c>
      <c r="G959" t="str">
        <f>VLOOKUP(Table1[[#This Row],[CustomerID]],DimCustomers!A:B,2,0)</f>
        <v>Mr. Jared Peterson DDS</v>
      </c>
      <c r="H959" t="str">
        <f>VLOOKUP(Table1[[#This Row],[CustomerID]],DimCustomers!A:C,3,0)</f>
        <v>Male</v>
      </c>
      <c r="I959" t="str">
        <f>VLOOKUP(Table1[[#This Row],[CustomerID]],DimCustomers!A:D,4,0)</f>
        <v>Vanuatu</v>
      </c>
      <c r="J959" t="str">
        <f>VLOOKUP(Table1[[#This Row],[VisaID]],'DimVisaApplications 2'!A:C,3,0)</f>
        <v>Rejected</v>
      </c>
      <c r="K959" t="str">
        <f>VLOOKUP(Table1[[#This Row],[VisaID]],'DimVisaApplications 2'!A:D,4,0)</f>
        <v>UAE</v>
      </c>
      <c r="L959" s="12">
        <f>VLOOKUP(Table1[[#This Row],[VisaID]],'DimVisaApplications 2'!A:E,5,0)</f>
        <v>45762</v>
      </c>
      <c r="M959" s="14">
        <f>VLOOKUP(Table1[[#This Row],[VisaID]],'DimVisaApplications 2'!A:G,7,0)</f>
        <v>994</v>
      </c>
      <c r="N959" s="14" t="str">
        <f>VLOOKUP(Table1[[#This Row],[HotelID]],DimHotels!A:B,2,0)</f>
        <v>Hilton</v>
      </c>
      <c r="O959" t="str">
        <f>VLOOKUP(Table1[[#This Row],[HotelID]],DimHotels!A:C,3,0)</f>
        <v>Paris</v>
      </c>
      <c r="P959" s="14">
        <f>VLOOKUP(Table1[[#This Row],[HotelID]],DimHotels!A:E,5,0)</f>
        <v>334</v>
      </c>
      <c r="Q959" s="14">
        <f>VLOOKUP(Table1[[#This Row],[TicketID]],DimTickets!A:G,7,0)</f>
        <v>1442</v>
      </c>
      <c r="R959" s="14">
        <f>Table1[[#This Row],[Visa Fees]]+Table1[[#This Row],[Night Rate]]+Table1[[#This Row],[Ticket cost]]</f>
        <v>2770</v>
      </c>
    </row>
    <row r="960" spans="1:18" x14ac:dyDescent="0.3">
      <c r="A960" t="s">
        <v>22195</v>
      </c>
      <c r="B960" t="s">
        <v>760</v>
      </c>
      <c r="C960" t="s">
        <v>13195</v>
      </c>
      <c r="D960" t="s">
        <v>16391</v>
      </c>
      <c r="E960" t="s">
        <v>19011</v>
      </c>
      <c r="F960" s="1">
        <v>45724</v>
      </c>
      <c r="G960" t="str">
        <f>VLOOKUP(Table1[[#This Row],[CustomerID]],DimCustomers!A:B,2,0)</f>
        <v>Steven Beck</v>
      </c>
      <c r="H960" t="str">
        <f>VLOOKUP(Table1[[#This Row],[CustomerID]],DimCustomers!A:C,3,0)</f>
        <v>Female</v>
      </c>
      <c r="I960" t="str">
        <f>VLOOKUP(Table1[[#This Row],[CustomerID]],DimCustomers!A:D,4,0)</f>
        <v>Burundi</v>
      </c>
      <c r="J960" t="str">
        <f>VLOOKUP(Table1[[#This Row],[VisaID]],'DimVisaApplications 2'!A:C,3,0)</f>
        <v>Rejected</v>
      </c>
      <c r="K960" t="str">
        <f>VLOOKUP(Table1[[#This Row],[VisaID]],'DimVisaApplications 2'!A:D,4,0)</f>
        <v>France</v>
      </c>
      <c r="L960" s="12">
        <f>VLOOKUP(Table1[[#This Row],[VisaID]],'DimVisaApplications 2'!A:E,5,0)</f>
        <v>45612</v>
      </c>
      <c r="M960" s="14">
        <f>VLOOKUP(Table1[[#This Row],[VisaID]],'DimVisaApplications 2'!A:G,7,0)</f>
        <v>1393</v>
      </c>
      <c r="N960" s="14" t="str">
        <f>VLOOKUP(Table1[[#This Row],[HotelID]],DimHotels!A:B,2,0)</f>
        <v>Radisson</v>
      </c>
      <c r="O960" t="str">
        <f>VLOOKUP(Table1[[#This Row],[HotelID]],DimHotels!A:C,3,0)</f>
        <v>Paris</v>
      </c>
      <c r="P960" s="14">
        <f>VLOOKUP(Table1[[#This Row],[HotelID]],DimHotels!A:E,5,0)</f>
        <v>207</v>
      </c>
      <c r="Q960" s="14">
        <f>VLOOKUP(Table1[[#This Row],[TicketID]],DimTickets!A:G,7,0)</f>
        <v>1007</v>
      </c>
      <c r="R960" s="14">
        <f>Table1[[#This Row],[Visa Fees]]+Table1[[#This Row],[Night Rate]]+Table1[[#This Row],[Ticket cost]]</f>
        <v>2607</v>
      </c>
    </row>
    <row r="961" spans="1:18" x14ac:dyDescent="0.3">
      <c r="A961" t="s">
        <v>22196</v>
      </c>
      <c r="B961" t="s">
        <v>2482</v>
      </c>
      <c r="C961" t="s">
        <v>13013</v>
      </c>
      <c r="D961" t="s">
        <v>15346</v>
      </c>
      <c r="E961" t="s">
        <v>18842</v>
      </c>
      <c r="F961" s="1">
        <v>45808</v>
      </c>
      <c r="G961" t="str">
        <f>VLOOKUP(Table1[[#This Row],[CustomerID]],DimCustomers!A:B,2,0)</f>
        <v>Robert Matthews</v>
      </c>
      <c r="H961" t="str">
        <f>VLOOKUP(Table1[[#This Row],[CustomerID]],DimCustomers!A:C,3,0)</f>
        <v>Male</v>
      </c>
      <c r="I961" t="str">
        <f>VLOOKUP(Table1[[#This Row],[CustomerID]],DimCustomers!A:D,4,0)</f>
        <v>Japan</v>
      </c>
      <c r="J961" t="str">
        <f>VLOOKUP(Table1[[#This Row],[VisaID]],'DimVisaApplications 2'!A:C,3,0)</f>
        <v>Approved</v>
      </c>
      <c r="K961" t="str">
        <f>VLOOKUP(Table1[[#This Row],[VisaID]],'DimVisaApplications 2'!A:D,4,0)</f>
        <v>UAE</v>
      </c>
      <c r="L961" s="12">
        <f>VLOOKUP(Table1[[#This Row],[VisaID]],'DimVisaApplications 2'!A:E,5,0)</f>
        <v>45677</v>
      </c>
      <c r="M961" s="14">
        <f>VLOOKUP(Table1[[#This Row],[VisaID]],'DimVisaApplications 2'!A:G,7,0)</f>
        <v>685</v>
      </c>
      <c r="N961" s="14" t="str">
        <f>VLOOKUP(Table1[[#This Row],[HotelID]],DimHotels!A:B,2,0)</f>
        <v>Marriott</v>
      </c>
      <c r="O961" t="str">
        <f>VLOOKUP(Table1[[#This Row],[HotelID]],DimHotels!A:C,3,0)</f>
        <v>London</v>
      </c>
      <c r="P961" s="14">
        <f>VLOOKUP(Table1[[#This Row],[HotelID]],DimHotels!A:E,5,0)</f>
        <v>333</v>
      </c>
      <c r="Q961" s="14">
        <f>VLOOKUP(Table1[[#This Row],[TicketID]],DimTickets!A:G,7,0)</f>
        <v>4855</v>
      </c>
      <c r="R961" s="14">
        <f>Table1[[#This Row],[Visa Fees]]+Table1[[#This Row],[Night Rate]]+Table1[[#This Row],[Ticket cost]]</f>
        <v>5873</v>
      </c>
    </row>
    <row r="962" spans="1:18" x14ac:dyDescent="0.3">
      <c r="A962" t="s">
        <v>22197</v>
      </c>
      <c r="B962" t="s">
        <v>1674</v>
      </c>
      <c r="C962" t="s">
        <v>13269</v>
      </c>
      <c r="D962" t="s">
        <v>16258</v>
      </c>
      <c r="E962" t="s">
        <v>19332</v>
      </c>
      <c r="F962" s="1">
        <v>45861</v>
      </c>
      <c r="G962" t="str">
        <f>VLOOKUP(Table1[[#This Row],[CustomerID]],DimCustomers!A:B,2,0)</f>
        <v>Amber Moses</v>
      </c>
      <c r="H962" t="str">
        <f>VLOOKUP(Table1[[#This Row],[CustomerID]],DimCustomers!A:C,3,0)</f>
        <v>Female</v>
      </c>
      <c r="I962" t="str">
        <f>VLOOKUP(Table1[[#This Row],[CustomerID]],DimCustomers!A:D,4,0)</f>
        <v>Cameroon</v>
      </c>
      <c r="J962" t="str">
        <f>VLOOKUP(Table1[[#This Row],[VisaID]],'DimVisaApplications 2'!A:C,3,0)</f>
        <v>Rejected</v>
      </c>
      <c r="K962" t="str">
        <f>VLOOKUP(Table1[[#This Row],[VisaID]],'DimVisaApplications 2'!A:D,4,0)</f>
        <v>Canada</v>
      </c>
      <c r="L962" s="12">
        <f>VLOOKUP(Table1[[#This Row],[VisaID]],'DimVisaApplications 2'!A:E,5,0)</f>
        <v>45684</v>
      </c>
      <c r="M962" s="14">
        <f>VLOOKUP(Table1[[#This Row],[VisaID]],'DimVisaApplications 2'!A:G,7,0)</f>
        <v>598</v>
      </c>
      <c r="N962" s="14" t="str">
        <f>VLOOKUP(Table1[[#This Row],[HotelID]],DimHotels!A:B,2,0)</f>
        <v>Sheraton</v>
      </c>
      <c r="O962" t="str">
        <f>VLOOKUP(Table1[[#This Row],[HotelID]],DimHotels!A:C,3,0)</f>
        <v>New York</v>
      </c>
      <c r="P962" s="14">
        <f>VLOOKUP(Table1[[#This Row],[HotelID]],DimHotels!A:E,5,0)</f>
        <v>353</v>
      </c>
      <c r="Q962" s="14">
        <f>VLOOKUP(Table1[[#This Row],[TicketID]],DimTickets!A:G,7,0)</f>
        <v>2657</v>
      </c>
      <c r="R962" s="14">
        <f>Table1[[#This Row],[Visa Fees]]+Table1[[#This Row],[Night Rate]]+Table1[[#This Row],[Ticket cost]]</f>
        <v>3608</v>
      </c>
    </row>
    <row r="963" spans="1:18" x14ac:dyDescent="0.3">
      <c r="A963" t="s">
        <v>22198</v>
      </c>
      <c r="B963" t="s">
        <v>620</v>
      </c>
      <c r="C963" t="s">
        <v>13586</v>
      </c>
      <c r="D963" t="s">
        <v>16643</v>
      </c>
      <c r="E963" t="s">
        <v>19374</v>
      </c>
      <c r="F963" s="1">
        <v>45774</v>
      </c>
      <c r="G963" t="str">
        <f>VLOOKUP(Table1[[#This Row],[CustomerID]],DimCustomers!A:B,2,0)</f>
        <v>Dana Castro</v>
      </c>
      <c r="H963" t="str">
        <f>VLOOKUP(Table1[[#This Row],[CustomerID]],DimCustomers!A:C,3,0)</f>
        <v>Female</v>
      </c>
      <c r="I963" t="str">
        <f>VLOOKUP(Table1[[#This Row],[CustomerID]],DimCustomers!A:D,4,0)</f>
        <v>Oman</v>
      </c>
      <c r="J963" t="str">
        <f>VLOOKUP(Table1[[#This Row],[VisaID]],'DimVisaApplications 2'!A:C,3,0)</f>
        <v>Rejected</v>
      </c>
      <c r="K963" t="str">
        <f>VLOOKUP(Table1[[#This Row],[VisaID]],'DimVisaApplications 2'!A:D,4,0)</f>
        <v>Germany</v>
      </c>
      <c r="L963" s="12">
        <f>VLOOKUP(Table1[[#This Row],[VisaID]],'DimVisaApplications 2'!A:E,5,0)</f>
        <v>45595</v>
      </c>
      <c r="M963" s="14">
        <f>VLOOKUP(Table1[[#This Row],[VisaID]],'DimVisaApplications 2'!A:G,7,0)</f>
        <v>1902</v>
      </c>
      <c r="N963" s="14" t="str">
        <f>VLOOKUP(Table1[[#This Row],[HotelID]],DimHotels!A:B,2,0)</f>
        <v>Sheraton</v>
      </c>
      <c r="O963" t="str">
        <f>VLOOKUP(Table1[[#This Row],[HotelID]],DimHotels!A:C,3,0)</f>
        <v>New York</v>
      </c>
      <c r="P963" s="14">
        <f>VLOOKUP(Table1[[#This Row],[HotelID]],DimHotels!A:E,5,0)</f>
        <v>187</v>
      </c>
      <c r="Q963" s="14">
        <f>VLOOKUP(Table1[[#This Row],[TicketID]],DimTickets!A:G,7,0)</f>
        <v>3247</v>
      </c>
      <c r="R963" s="14">
        <f>Table1[[#This Row],[Visa Fees]]+Table1[[#This Row],[Night Rate]]+Table1[[#This Row],[Ticket cost]]</f>
        <v>5336</v>
      </c>
    </row>
    <row r="964" spans="1:18" x14ac:dyDescent="0.3">
      <c r="A964" t="s">
        <v>22199</v>
      </c>
      <c r="B964" t="s">
        <v>2076</v>
      </c>
      <c r="C964" t="s">
        <v>13190</v>
      </c>
      <c r="D964" t="s">
        <v>15808</v>
      </c>
      <c r="E964" t="s">
        <v>20976</v>
      </c>
      <c r="F964" s="1">
        <v>45712</v>
      </c>
      <c r="G964" t="str">
        <f>VLOOKUP(Table1[[#This Row],[CustomerID]],DimCustomers!A:B,2,0)</f>
        <v>Angela Chapman</v>
      </c>
      <c r="H964" t="str">
        <f>VLOOKUP(Table1[[#This Row],[CustomerID]],DimCustomers!A:C,3,0)</f>
        <v>Male</v>
      </c>
      <c r="I964" t="str">
        <f>VLOOKUP(Table1[[#This Row],[CustomerID]],DimCustomers!A:D,4,0)</f>
        <v>Switzerland</v>
      </c>
      <c r="J964" t="str">
        <f>VLOOKUP(Table1[[#This Row],[VisaID]],'DimVisaApplications 2'!A:C,3,0)</f>
        <v>Pending</v>
      </c>
      <c r="K964" t="str">
        <f>VLOOKUP(Table1[[#This Row],[VisaID]],'DimVisaApplications 2'!A:D,4,0)</f>
        <v>Canada</v>
      </c>
      <c r="L964" s="12">
        <f>VLOOKUP(Table1[[#This Row],[VisaID]],'DimVisaApplications 2'!A:E,5,0)</f>
        <v>45741</v>
      </c>
      <c r="M964" s="14">
        <f>VLOOKUP(Table1[[#This Row],[VisaID]],'DimVisaApplications 2'!A:G,7,0)</f>
        <v>657</v>
      </c>
      <c r="N964" s="14" t="str">
        <f>VLOOKUP(Table1[[#This Row],[HotelID]],DimHotels!A:B,2,0)</f>
        <v>Sheraton</v>
      </c>
      <c r="O964" t="str">
        <f>VLOOKUP(Table1[[#This Row],[HotelID]],DimHotels!A:C,3,0)</f>
        <v>Paris</v>
      </c>
      <c r="P964" s="14">
        <f>VLOOKUP(Table1[[#This Row],[HotelID]],DimHotels!A:E,5,0)</f>
        <v>462</v>
      </c>
      <c r="Q964" s="14">
        <f>VLOOKUP(Table1[[#This Row],[TicketID]],DimTickets!A:G,7,0)</f>
        <v>1487</v>
      </c>
      <c r="R964" s="14">
        <f>Table1[[#This Row],[Visa Fees]]+Table1[[#This Row],[Night Rate]]+Table1[[#This Row],[Ticket cost]]</f>
        <v>2606</v>
      </c>
    </row>
    <row r="965" spans="1:18" x14ac:dyDescent="0.3">
      <c r="A965" t="s">
        <v>22200</v>
      </c>
      <c r="B965" t="s">
        <v>2908</v>
      </c>
      <c r="C965" t="s">
        <v>13718</v>
      </c>
      <c r="D965" t="s">
        <v>16090</v>
      </c>
      <c r="E965" t="s">
        <v>19525</v>
      </c>
      <c r="F965" s="1">
        <v>45826</v>
      </c>
      <c r="G965" t="str">
        <f>VLOOKUP(Table1[[#This Row],[CustomerID]],DimCustomers!A:B,2,0)</f>
        <v>Samantha Wilkinson</v>
      </c>
      <c r="H965" t="str">
        <f>VLOOKUP(Table1[[#This Row],[CustomerID]],DimCustomers!A:C,3,0)</f>
        <v>Female</v>
      </c>
      <c r="I965" t="str">
        <f>VLOOKUP(Table1[[#This Row],[CustomerID]],DimCustomers!A:D,4,0)</f>
        <v>Belarus</v>
      </c>
      <c r="J965" t="str">
        <f>VLOOKUP(Table1[[#This Row],[VisaID]],'DimVisaApplications 2'!A:C,3,0)</f>
        <v>Approved</v>
      </c>
      <c r="K965" t="str">
        <f>VLOOKUP(Table1[[#This Row],[VisaID]],'DimVisaApplications 2'!A:D,4,0)</f>
        <v>Canada</v>
      </c>
      <c r="L965" s="12">
        <f>VLOOKUP(Table1[[#This Row],[VisaID]],'DimVisaApplications 2'!A:E,5,0)</f>
        <v>45823</v>
      </c>
      <c r="M965" s="14">
        <f>VLOOKUP(Table1[[#This Row],[VisaID]],'DimVisaApplications 2'!A:G,7,0)</f>
        <v>1904</v>
      </c>
      <c r="N965" s="14" t="str">
        <f>VLOOKUP(Table1[[#This Row],[HotelID]],DimHotels!A:B,2,0)</f>
        <v>Hilton</v>
      </c>
      <c r="O965" t="str">
        <f>VLOOKUP(Table1[[#This Row],[HotelID]],DimHotels!A:C,3,0)</f>
        <v>London</v>
      </c>
      <c r="P965" s="14">
        <f>VLOOKUP(Table1[[#This Row],[HotelID]],DimHotels!A:E,5,0)</f>
        <v>714</v>
      </c>
      <c r="Q965" s="14">
        <f>VLOOKUP(Table1[[#This Row],[TicketID]],DimTickets!A:G,7,0)</f>
        <v>1972</v>
      </c>
      <c r="R965" s="14">
        <f>Table1[[#This Row],[Visa Fees]]+Table1[[#This Row],[Night Rate]]+Table1[[#This Row],[Ticket cost]]</f>
        <v>4590</v>
      </c>
    </row>
    <row r="966" spans="1:18" x14ac:dyDescent="0.3">
      <c r="A966" t="s">
        <v>22201</v>
      </c>
      <c r="B966" t="s">
        <v>1546</v>
      </c>
      <c r="C966" t="s">
        <v>15164</v>
      </c>
      <c r="D966" t="s">
        <v>17474</v>
      </c>
      <c r="E966" t="s">
        <v>18228</v>
      </c>
      <c r="F966" s="1">
        <v>45733</v>
      </c>
      <c r="G966" t="str">
        <f>VLOOKUP(Table1[[#This Row],[CustomerID]],DimCustomers!A:B,2,0)</f>
        <v>Brenda Rogers</v>
      </c>
      <c r="H966" t="str">
        <f>VLOOKUP(Table1[[#This Row],[CustomerID]],DimCustomers!A:C,3,0)</f>
        <v>Female</v>
      </c>
      <c r="I966" t="str">
        <f>VLOOKUP(Table1[[#This Row],[CustomerID]],DimCustomers!A:D,4,0)</f>
        <v>Taiwan</v>
      </c>
      <c r="J966" t="str">
        <f>VLOOKUP(Table1[[#This Row],[VisaID]],'DimVisaApplications 2'!A:C,3,0)</f>
        <v>Pending</v>
      </c>
      <c r="K966" t="str">
        <f>VLOOKUP(Table1[[#This Row],[VisaID]],'DimVisaApplications 2'!A:D,4,0)</f>
        <v>UAE</v>
      </c>
      <c r="L966" s="12">
        <f>VLOOKUP(Table1[[#This Row],[VisaID]],'DimVisaApplications 2'!A:E,5,0)</f>
        <v>45605</v>
      </c>
      <c r="M966" s="14">
        <f>VLOOKUP(Table1[[#This Row],[VisaID]],'DimVisaApplications 2'!A:G,7,0)</f>
        <v>707</v>
      </c>
      <c r="N966" s="14" t="str">
        <f>VLOOKUP(Table1[[#This Row],[HotelID]],DimHotels!A:B,2,0)</f>
        <v>Hilton</v>
      </c>
      <c r="O966" t="str">
        <f>VLOOKUP(Table1[[#This Row],[HotelID]],DimHotels!A:C,3,0)</f>
        <v>Paris</v>
      </c>
      <c r="P966" s="14">
        <f>VLOOKUP(Table1[[#This Row],[HotelID]],DimHotels!A:E,5,0)</f>
        <v>567</v>
      </c>
      <c r="Q966" s="14">
        <f>VLOOKUP(Table1[[#This Row],[TicketID]],DimTickets!A:G,7,0)</f>
        <v>4955</v>
      </c>
      <c r="R966" s="14">
        <f>Table1[[#This Row],[Visa Fees]]+Table1[[#This Row],[Night Rate]]+Table1[[#This Row],[Ticket cost]]</f>
        <v>6229</v>
      </c>
    </row>
    <row r="967" spans="1:18" x14ac:dyDescent="0.3">
      <c r="A967" t="s">
        <v>22202</v>
      </c>
      <c r="B967" t="s">
        <v>2483</v>
      </c>
      <c r="C967" t="s">
        <v>12398</v>
      </c>
      <c r="D967" t="s">
        <v>15685</v>
      </c>
      <c r="E967" t="s">
        <v>20135</v>
      </c>
      <c r="F967" s="1">
        <v>45694</v>
      </c>
      <c r="G967" t="str">
        <f>VLOOKUP(Table1[[#This Row],[CustomerID]],DimCustomers!A:B,2,0)</f>
        <v>Thomas Rogers</v>
      </c>
      <c r="H967" t="str">
        <f>VLOOKUP(Table1[[#This Row],[CustomerID]],DimCustomers!A:C,3,0)</f>
        <v>Male</v>
      </c>
      <c r="I967" t="str">
        <f>VLOOKUP(Table1[[#This Row],[CustomerID]],DimCustomers!A:D,4,0)</f>
        <v>Bahrain</v>
      </c>
      <c r="J967" t="str">
        <f>VLOOKUP(Table1[[#This Row],[VisaID]],'DimVisaApplications 2'!A:C,3,0)</f>
        <v>Rejected</v>
      </c>
      <c r="K967" t="str">
        <f>VLOOKUP(Table1[[#This Row],[VisaID]],'DimVisaApplications 2'!A:D,4,0)</f>
        <v>USA</v>
      </c>
      <c r="L967" s="12">
        <f>VLOOKUP(Table1[[#This Row],[VisaID]],'DimVisaApplications 2'!A:E,5,0)</f>
        <v>45590</v>
      </c>
      <c r="M967" s="14">
        <f>VLOOKUP(Table1[[#This Row],[VisaID]],'DimVisaApplications 2'!A:G,7,0)</f>
        <v>657</v>
      </c>
      <c r="N967" s="14" t="str">
        <f>VLOOKUP(Table1[[#This Row],[HotelID]],DimHotels!A:B,2,0)</f>
        <v>Hilton</v>
      </c>
      <c r="O967" t="str">
        <f>VLOOKUP(Table1[[#This Row],[HotelID]],DimHotels!A:C,3,0)</f>
        <v>New York</v>
      </c>
      <c r="P967" s="14">
        <f>VLOOKUP(Table1[[#This Row],[HotelID]],DimHotels!A:E,5,0)</f>
        <v>446</v>
      </c>
      <c r="Q967" s="14">
        <f>VLOOKUP(Table1[[#This Row],[TicketID]],DimTickets!A:G,7,0)</f>
        <v>1698</v>
      </c>
      <c r="R967" s="14">
        <f>Table1[[#This Row],[Visa Fees]]+Table1[[#This Row],[Night Rate]]+Table1[[#This Row],[Ticket cost]]</f>
        <v>2801</v>
      </c>
    </row>
    <row r="968" spans="1:18" x14ac:dyDescent="0.3">
      <c r="A968" t="s">
        <v>22203</v>
      </c>
      <c r="B968" t="s">
        <v>2053</v>
      </c>
      <c r="C968" t="s">
        <v>12884</v>
      </c>
      <c r="D968" t="s">
        <v>16550</v>
      </c>
      <c r="E968" t="s">
        <v>20388</v>
      </c>
      <c r="F968" s="1">
        <v>45858</v>
      </c>
      <c r="G968" t="str">
        <f>VLOOKUP(Table1[[#This Row],[CustomerID]],DimCustomers!A:B,2,0)</f>
        <v>Michael Stafford</v>
      </c>
      <c r="H968" t="str">
        <f>VLOOKUP(Table1[[#This Row],[CustomerID]],DimCustomers!A:C,3,0)</f>
        <v>Male</v>
      </c>
      <c r="I968" t="str">
        <f>VLOOKUP(Table1[[#This Row],[CustomerID]],DimCustomers!A:D,4,0)</f>
        <v>Kazakhstan</v>
      </c>
      <c r="J968" t="str">
        <f>VLOOKUP(Table1[[#This Row],[VisaID]],'DimVisaApplications 2'!A:C,3,0)</f>
        <v>Approved</v>
      </c>
      <c r="K968" t="str">
        <f>VLOOKUP(Table1[[#This Row],[VisaID]],'DimVisaApplications 2'!A:D,4,0)</f>
        <v>UAE</v>
      </c>
      <c r="L968" s="12">
        <f>VLOOKUP(Table1[[#This Row],[VisaID]],'DimVisaApplications 2'!A:E,5,0)</f>
        <v>45562</v>
      </c>
      <c r="M968" s="14">
        <f>VLOOKUP(Table1[[#This Row],[VisaID]],'DimVisaApplications 2'!A:G,7,0)</f>
        <v>673</v>
      </c>
      <c r="N968" s="14" t="str">
        <f>VLOOKUP(Table1[[#This Row],[HotelID]],DimHotels!A:B,2,0)</f>
        <v>Sheraton</v>
      </c>
      <c r="O968" t="str">
        <f>VLOOKUP(Table1[[#This Row],[HotelID]],DimHotels!A:C,3,0)</f>
        <v>Cairo</v>
      </c>
      <c r="P968" s="14">
        <f>VLOOKUP(Table1[[#This Row],[HotelID]],DimHotels!A:E,5,0)</f>
        <v>393</v>
      </c>
      <c r="Q968" s="14">
        <f>VLOOKUP(Table1[[#This Row],[TicketID]],DimTickets!A:G,7,0)</f>
        <v>3543</v>
      </c>
      <c r="R968" s="14">
        <f>Table1[[#This Row],[Visa Fees]]+Table1[[#This Row],[Night Rate]]+Table1[[#This Row],[Ticket cost]]</f>
        <v>4609</v>
      </c>
    </row>
    <row r="969" spans="1:18" x14ac:dyDescent="0.3">
      <c r="A969" t="s">
        <v>22204</v>
      </c>
      <c r="B969" t="s">
        <v>738</v>
      </c>
      <c r="C969" t="s">
        <v>12375</v>
      </c>
      <c r="D969" t="s">
        <v>16285</v>
      </c>
      <c r="E969" t="s">
        <v>19541</v>
      </c>
      <c r="F969" s="1">
        <v>45849</v>
      </c>
      <c r="G969" t="str">
        <f>VLOOKUP(Table1[[#This Row],[CustomerID]],DimCustomers!A:B,2,0)</f>
        <v>Daniel Price MD</v>
      </c>
      <c r="H969" t="str">
        <f>VLOOKUP(Table1[[#This Row],[CustomerID]],DimCustomers!A:C,3,0)</f>
        <v>Female</v>
      </c>
      <c r="I969" t="str">
        <f>VLOOKUP(Table1[[#This Row],[CustomerID]],DimCustomers!A:D,4,0)</f>
        <v>El Salvador</v>
      </c>
      <c r="J969" t="str">
        <f>VLOOKUP(Table1[[#This Row],[VisaID]],'DimVisaApplications 2'!A:C,3,0)</f>
        <v>Approved</v>
      </c>
      <c r="K969" t="str">
        <f>VLOOKUP(Table1[[#This Row],[VisaID]],'DimVisaApplications 2'!A:D,4,0)</f>
        <v>Germany</v>
      </c>
      <c r="L969" s="12">
        <f>VLOOKUP(Table1[[#This Row],[VisaID]],'DimVisaApplications 2'!A:E,5,0)</f>
        <v>45541</v>
      </c>
      <c r="M969" s="14">
        <f>VLOOKUP(Table1[[#This Row],[VisaID]],'DimVisaApplications 2'!A:G,7,0)</f>
        <v>749</v>
      </c>
      <c r="N969" s="14" t="str">
        <f>VLOOKUP(Table1[[#This Row],[HotelID]],DimHotels!A:B,2,0)</f>
        <v>Marriott</v>
      </c>
      <c r="O969" t="str">
        <f>VLOOKUP(Table1[[#This Row],[HotelID]],DimHotels!A:C,3,0)</f>
        <v>Cairo</v>
      </c>
      <c r="P969" s="14">
        <f>VLOOKUP(Table1[[#This Row],[HotelID]],DimHotels!A:E,5,0)</f>
        <v>769</v>
      </c>
      <c r="Q969" s="14">
        <f>VLOOKUP(Table1[[#This Row],[TicketID]],DimTickets!A:G,7,0)</f>
        <v>1278</v>
      </c>
      <c r="R969" s="14">
        <f>Table1[[#This Row],[Visa Fees]]+Table1[[#This Row],[Night Rate]]+Table1[[#This Row],[Ticket cost]]</f>
        <v>2796</v>
      </c>
    </row>
    <row r="970" spans="1:18" x14ac:dyDescent="0.3">
      <c r="A970" t="s">
        <v>22205</v>
      </c>
      <c r="B970" t="s">
        <v>2193</v>
      </c>
      <c r="C970" t="s">
        <v>14321</v>
      </c>
      <c r="D970" t="s">
        <v>17944</v>
      </c>
      <c r="E970" t="s">
        <v>19561</v>
      </c>
      <c r="F970" s="1">
        <v>45721</v>
      </c>
      <c r="G970" t="str">
        <f>VLOOKUP(Table1[[#This Row],[CustomerID]],DimCustomers!A:B,2,0)</f>
        <v>Anita Lopez</v>
      </c>
      <c r="H970" t="str">
        <f>VLOOKUP(Table1[[#This Row],[CustomerID]],DimCustomers!A:C,3,0)</f>
        <v>Female</v>
      </c>
      <c r="I970" t="str">
        <f>VLOOKUP(Table1[[#This Row],[CustomerID]],DimCustomers!A:D,4,0)</f>
        <v>Gabon</v>
      </c>
      <c r="J970" t="str">
        <f>VLOOKUP(Table1[[#This Row],[VisaID]],'DimVisaApplications 2'!A:C,3,0)</f>
        <v>Rejected</v>
      </c>
      <c r="K970" t="str">
        <f>VLOOKUP(Table1[[#This Row],[VisaID]],'DimVisaApplications 2'!A:D,4,0)</f>
        <v>UK</v>
      </c>
      <c r="L970" s="12">
        <f>VLOOKUP(Table1[[#This Row],[VisaID]],'DimVisaApplications 2'!A:E,5,0)</f>
        <v>45650</v>
      </c>
      <c r="M970" s="14">
        <f>VLOOKUP(Table1[[#This Row],[VisaID]],'DimVisaApplications 2'!A:G,7,0)</f>
        <v>844</v>
      </c>
      <c r="N970" s="14" t="str">
        <f>VLOOKUP(Table1[[#This Row],[HotelID]],DimHotels!A:B,2,0)</f>
        <v>Sheraton</v>
      </c>
      <c r="O970" t="str">
        <f>VLOOKUP(Table1[[#This Row],[HotelID]],DimHotels!A:C,3,0)</f>
        <v>Cairo</v>
      </c>
      <c r="P970" s="14">
        <f>VLOOKUP(Table1[[#This Row],[HotelID]],DimHotels!A:E,5,0)</f>
        <v>233</v>
      </c>
      <c r="Q970" s="14">
        <f>VLOOKUP(Table1[[#This Row],[TicketID]],DimTickets!A:G,7,0)</f>
        <v>1155</v>
      </c>
      <c r="R970" s="14">
        <f>Table1[[#This Row],[Visa Fees]]+Table1[[#This Row],[Night Rate]]+Table1[[#This Row],[Ticket cost]]</f>
        <v>2232</v>
      </c>
    </row>
    <row r="971" spans="1:18" x14ac:dyDescent="0.3">
      <c r="A971" t="s">
        <v>22206</v>
      </c>
      <c r="B971" t="s">
        <v>1078</v>
      </c>
      <c r="C971" t="s">
        <v>14845</v>
      </c>
      <c r="D971" t="s">
        <v>15709</v>
      </c>
      <c r="E971" t="s">
        <v>19016</v>
      </c>
      <c r="F971" s="1">
        <v>45741</v>
      </c>
      <c r="G971" t="str">
        <f>VLOOKUP(Table1[[#This Row],[CustomerID]],DimCustomers!A:B,2,0)</f>
        <v>Justin Lucas</v>
      </c>
      <c r="H971" t="str">
        <f>VLOOKUP(Table1[[#This Row],[CustomerID]],DimCustomers!A:C,3,0)</f>
        <v>Male</v>
      </c>
      <c r="I971" t="str">
        <f>VLOOKUP(Table1[[#This Row],[CustomerID]],DimCustomers!A:D,4,0)</f>
        <v>Tajikistan</v>
      </c>
      <c r="J971" t="str">
        <f>VLOOKUP(Table1[[#This Row],[VisaID]],'DimVisaApplications 2'!A:C,3,0)</f>
        <v>Rejected</v>
      </c>
      <c r="K971" t="str">
        <f>VLOOKUP(Table1[[#This Row],[VisaID]],'DimVisaApplications 2'!A:D,4,0)</f>
        <v>UAE</v>
      </c>
      <c r="L971" s="12">
        <f>VLOOKUP(Table1[[#This Row],[VisaID]],'DimVisaApplications 2'!A:E,5,0)</f>
        <v>45500</v>
      </c>
      <c r="M971" s="14">
        <f>VLOOKUP(Table1[[#This Row],[VisaID]],'DimVisaApplications 2'!A:G,7,0)</f>
        <v>858</v>
      </c>
      <c r="N971" s="14" t="str">
        <f>VLOOKUP(Table1[[#This Row],[HotelID]],DimHotels!A:B,2,0)</f>
        <v>Sheraton</v>
      </c>
      <c r="O971" t="str">
        <f>VLOOKUP(Table1[[#This Row],[HotelID]],DimHotels!A:C,3,0)</f>
        <v>London</v>
      </c>
      <c r="P971" s="14">
        <f>VLOOKUP(Table1[[#This Row],[HotelID]],DimHotels!A:E,5,0)</f>
        <v>749</v>
      </c>
      <c r="Q971" s="14">
        <f>VLOOKUP(Table1[[#This Row],[TicketID]],DimTickets!A:G,7,0)</f>
        <v>1659</v>
      </c>
      <c r="R971" s="14">
        <f>Table1[[#This Row],[Visa Fees]]+Table1[[#This Row],[Night Rate]]+Table1[[#This Row],[Ticket cost]]</f>
        <v>3266</v>
      </c>
    </row>
    <row r="972" spans="1:18" x14ac:dyDescent="0.3">
      <c r="A972" t="s">
        <v>22207</v>
      </c>
      <c r="B972" t="s">
        <v>2948</v>
      </c>
      <c r="C972" t="s">
        <v>13958</v>
      </c>
      <c r="D972" t="s">
        <v>16374</v>
      </c>
      <c r="E972" t="s">
        <v>18652</v>
      </c>
      <c r="F972" s="1">
        <v>45733</v>
      </c>
      <c r="G972" t="str">
        <f>VLOOKUP(Table1[[#This Row],[CustomerID]],DimCustomers!A:B,2,0)</f>
        <v>Michael Guzman</v>
      </c>
      <c r="H972" t="str">
        <f>VLOOKUP(Table1[[#This Row],[CustomerID]],DimCustomers!A:C,3,0)</f>
        <v>Male</v>
      </c>
      <c r="I972" t="str">
        <f>VLOOKUP(Table1[[#This Row],[CustomerID]],DimCustomers!A:D,4,0)</f>
        <v>Puerto Rico</v>
      </c>
      <c r="J972" t="str">
        <f>VLOOKUP(Table1[[#This Row],[VisaID]],'DimVisaApplications 2'!A:C,3,0)</f>
        <v>Rejected</v>
      </c>
      <c r="K972" t="str">
        <f>VLOOKUP(Table1[[#This Row],[VisaID]],'DimVisaApplications 2'!A:D,4,0)</f>
        <v>UK</v>
      </c>
      <c r="L972" s="12">
        <f>VLOOKUP(Table1[[#This Row],[VisaID]],'DimVisaApplications 2'!A:E,5,0)</f>
        <v>45729</v>
      </c>
      <c r="M972" s="14">
        <f>VLOOKUP(Table1[[#This Row],[VisaID]],'DimVisaApplications 2'!A:G,7,0)</f>
        <v>617</v>
      </c>
      <c r="N972" s="14" t="str">
        <f>VLOOKUP(Table1[[#This Row],[HotelID]],DimHotels!A:B,2,0)</f>
        <v>Marriott</v>
      </c>
      <c r="O972" t="str">
        <f>VLOOKUP(Table1[[#This Row],[HotelID]],DimHotels!A:C,3,0)</f>
        <v>Dubai</v>
      </c>
      <c r="P972" s="14">
        <f>VLOOKUP(Table1[[#This Row],[HotelID]],DimHotels!A:E,5,0)</f>
        <v>572</v>
      </c>
      <c r="Q972" s="14">
        <f>VLOOKUP(Table1[[#This Row],[TicketID]],DimTickets!A:G,7,0)</f>
        <v>2059</v>
      </c>
      <c r="R972" s="14">
        <f>Table1[[#This Row],[Visa Fees]]+Table1[[#This Row],[Night Rate]]+Table1[[#This Row],[Ticket cost]]</f>
        <v>3248</v>
      </c>
    </row>
    <row r="973" spans="1:18" x14ac:dyDescent="0.3">
      <c r="A973" t="s">
        <v>22208</v>
      </c>
      <c r="B973" t="s">
        <v>1041</v>
      </c>
      <c r="C973" t="s">
        <v>14408</v>
      </c>
      <c r="D973" t="s">
        <v>17756</v>
      </c>
      <c r="E973" t="s">
        <v>18448</v>
      </c>
      <c r="F973" s="1">
        <v>45717</v>
      </c>
      <c r="G973" t="str">
        <f>VLOOKUP(Table1[[#This Row],[CustomerID]],DimCustomers!A:B,2,0)</f>
        <v>Mary Nelson</v>
      </c>
      <c r="H973" t="str">
        <f>VLOOKUP(Table1[[#This Row],[CustomerID]],DimCustomers!A:C,3,0)</f>
        <v>Female</v>
      </c>
      <c r="I973" t="str">
        <f>VLOOKUP(Table1[[#This Row],[CustomerID]],DimCustomers!A:D,4,0)</f>
        <v>Kenya</v>
      </c>
      <c r="J973" t="str">
        <f>VLOOKUP(Table1[[#This Row],[VisaID]],'DimVisaApplications 2'!A:C,3,0)</f>
        <v>Approved</v>
      </c>
      <c r="K973" t="str">
        <f>VLOOKUP(Table1[[#This Row],[VisaID]],'DimVisaApplications 2'!A:D,4,0)</f>
        <v>Germany</v>
      </c>
      <c r="L973" s="12">
        <f>VLOOKUP(Table1[[#This Row],[VisaID]],'DimVisaApplications 2'!A:E,5,0)</f>
        <v>45573</v>
      </c>
      <c r="M973" s="14">
        <f>VLOOKUP(Table1[[#This Row],[VisaID]],'DimVisaApplications 2'!A:G,7,0)</f>
        <v>981</v>
      </c>
      <c r="N973" s="14" t="str">
        <f>VLOOKUP(Table1[[#This Row],[HotelID]],DimHotels!A:B,2,0)</f>
        <v>Sheraton</v>
      </c>
      <c r="O973" t="str">
        <f>VLOOKUP(Table1[[#This Row],[HotelID]],DimHotels!A:C,3,0)</f>
        <v>London</v>
      </c>
      <c r="P973" s="14">
        <f>VLOOKUP(Table1[[#This Row],[HotelID]],DimHotels!A:E,5,0)</f>
        <v>501</v>
      </c>
      <c r="Q973" s="14">
        <f>VLOOKUP(Table1[[#This Row],[TicketID]],DimTickets!A:G,7,0)</f>
        <v>2868</v>
      </c>
      <c r="R973" s="14">
        <f>Table1[[#This Row],[Visa Fees]]+Table1[[#This Row],[Night Rate]]+Table1[[#This Row],[Ticket cost]]</f>
        <v>4350</v>
      </c>
    </row>
    <row r="974" spans="1:18" x14ac:dyDescent="0.3">
      <c r="A974" t="s">
        <v>22209</v>
      </c>
      <c r="B974" t="s">
        <v>1763</v>
      </c>
      <c r="C974" t="s">
        <v>13202</v>
      </c>
      <c r="D974" t="s">
        <v>15237</v>
      </c>
      <c r="E974" t="s">
        <v>20689</v>
      </c>
      <c r="F974" s="1">
        <v>45783</v>
      </c>
      <c r="G974" t="str">
        <f>VLOOKUP(Table1[[#This Row],[CustomerID]],DimCustomers!A:B,2,0)</f>
        <v>Connor Brown</v>
      </c>
      <c r="H974" t="str">
        <f>VLOOKUP(Table1[[#This Row],[CustomerID]],DimCustomers!A:C,3,0)</f>
        <v>Female</v>
      </c>
      <c r="I974" t="str">
        <f>VLOOKUP(Table1[[#This Row],[CustomerID]],DimCustomers!A:D,4,0)</f>
        <v>Martinique</v>
      </c>
      <c r="J974" t="str">
        <f>VLOOKUP(Table1[[#This Row],[VisaID]],'DimVisaApplications 2'!A:C,3,0)</f>
        <v>Rejected</v>
      </c>
      <c r="K974" t="str">
        <f>VLOOKUP(Table1[[#This Row],[VisaID]],'DimVisaApplications 2'!A:D,4,0)</f>
        <v>Canada</v>
      </c>
      <c r="L974" s="12">
        <f>VLOOKUP(Table1[[#This Row],[VisaID]],'DimVisaApplications 2'!A:E,5,0)</f>
        <v>45613</v>
      </c>
      <c r="M974" s="14">
        <f>VLOOKUP(Table1[[#This Row],[VisaID]],'DimVisaApplications 2'!A:G,7,0)</f>
        <v>1243</v>
      </c>
      <c r="N974" s="14" t="str">
        <f>VLOOKUP(Table1[[#This Row],[HotelID]],DimHotels!A:B,2,0)</f>
        <v>Hilton</v>
      </c>
      <c r="O974" t="str">
        <f>VLOOKUP(Table1[[#This Row],[HotelID]],DimHotels!A:C,3,0)</f>
        <v>Dubai</v>
      </c>
      <c r="P974" s="14">
        <f>VLOOKUP(Table1[[#This Row],[HotelID]],DimHotels!A:E,5,0)</f>
        <v>735</v>
      </c>
      <c r="Q974" s="14">
        <f>VLOOKUP(Table1[[#This Row],[TicketID]],DimTickets!A:G,7,0)</f>
        <v>2990</v>
      </c>
      <c r="R974" s="14">
        <f>Table1[[#This Row],[Visa Fees]]+Table1[[#This Row],[Night Rate]]+Table1[[#This Row],[Ticket cost]]</f>
        <v>4968</v>
      </c>
    </row>
    <row r="975" spans="1:18" x14ac:dyDescent="0.3">
      <c r="A975" t="s">
        <v>22210</v>
      </c>
      <c r="B975" t="s">
        <v>785</v>
      </c>
      <c r="C975" t="s">
        <v>14142</v>
      </c>
      <c r="D975" t="s">
        <v>16330</v>
      </c>
      <c r="E975" t="s">
        <v>21039</v>
      </c>
      <c r="F975" s="1">
        <v>45819</v>
      </c>
      <c r="G975" t="str">
        <f>VLOOKUP(Table1[[#This Row],[CustomerID]],DimCustomers!A:B,2,0)</f>
        <v>Barbara Nunez</v>
      </c>
      <c r="H975" t="str">
        <f>VLOOKUP(Table1[[#This Row],[CustomerID]],DimCustomers!A:C,3,0)</f>
        <v>Female</v>
      </c>
      <c r="I975" t="str">
        <f>VLOOKUP(Table1[[#This Row],[CustomerID]],DimCustomers!A:D,4,0)</f>
        <v>Mongolia</v>
      </c>
      <c r="J975" t="str">
        <f>VLOOKUP(Table1[[#This Row],[VisaID]],'DimVisaApplications 2'!A:C,3,0)</f>
        <v>Rejected</v>
      </c>
      <c r="K975" t="str">
        <f>VLOOKUP(Table1[[#This Row],[VisaID]],'DimVisaApplications 2'!A:D,4,0)</f>
        <v>UK</v>
      </c>
      <c r="L975" s="12">
        <f>VLOOKUP(Table1[[#This Row],[VisaID]],'DimVisaApplications 2'!A:E,5,0)</f>
        <v>45515</v>
      </c>
      <c r="M975" s="14">
        <f>VLOOKUP(Table1[[#This Row],[VisaID]],'DimVisaApplications 2'!A:G,7,0)</f>
        <v>1641</v>
      </c>
      <c r="N975" s="14" t="str">
        <f>VLOOKUP(Table1[[#This Row],[HotelID]],DimHotels!A:B,2,0)</f>
        <v>Radisson</v>
      </c>
      <c r="O975" t="str">
        <f>VLOOKUP(Table1[[#This Row],[HotelID]],DimHotels!A:C,3,0)</f>
        <v>Cairo</v>
      </c>
      <c r="P975" s="14">
        <f>VLOOKUP(Table1[[#This Row],[HotelID]],DimHotels!A:E,5,0)</f>
        <v>288</v>
      </c>
      <c r="Q975" s="14">
        <f>VLOOKUP(Table1[[#This Row],[TicketID]],DimTickets!A:G,7,0)</f>
        <v>2218</v>
      </c>
      <c r="R975" s="14">
        <f>Table1[[#This Row],[Visa Fees]]+Table1[[#This Row],[Night Rate]]+Table1[[#This Row],[Ticket cost]]</f>
        <v>4147</v>
      </c>
    </row>
    <row r="976" spans="1:18" x14ac:dyDescent="0.3">
      <c r="A976" t="s">
        <v>22211</v>
      </c>
      <c r="B976" t="s">
        <v>383</v>
      </c>
      <c r="C976" t="s">
        <v>14644</v>
      </c>
      <c r="D976" t="s">
        <v>17187</v>
      </c>
      <c r="E976" t="s">
        <v>19236</v>
      </c>
      <c r="F976" s="1">
        <v>45717</v>
      </c>
      <c r="G976" t="str">
        <f>VLOOKUP(Table1[[#This Row],[CustomerID]],DimCustomers!A:B,2,0)</f>
        <v>Matthew Bryant</v>
      </c>
      <c r="H976" t="str">
        <f>VLOOKUP(Table1[[#This Row],[CustomerID]],DimCustomers!A:C,3,0)</f>
        <v>Female</v>
      </c>
      <c r="I976" t="str">
        <f>VLOOKUP(Table1[[#This Row],[CustomerID]],DimCustomers!A:D,4,0)</f>
        <v>Djibouti</v>
      </c>
      <c r="J976" t="str">
        <f>VLOOKUP(Table1[[#This Row],[VisaID]],'DimVisaApplications 2'!A:C,3,0)</f>
        <v>Rejected</v>
      </c>
      <c r="K976" t="str">
        <f>VLOOKUP(Table1[[#This Row],[VisaID]],'DimVisaApplications 2'!A:D,4,0)</f>
        <v>UK</v>
      </c>
      <c r="L976" s="12">
        <f>VLOOKUP(Table1[[#This Row],[VisaID]],'DimVisaApplications 2'!A:E,5,0)</f>
        <v>45714</v>
      </c>
      <c r="M976" s="14">
        <f>VLOOKUP(Table1[[#This Row],[VisaID]],'DimVisaApplications 2'!A:G,7,0)</f>
        <v>1831</v>
      </c>
      <c r="N976" s="14" t="str">
        <f>VLOOKUP(Table1[[#This Row],[HotelID]],DimHotels!A:B,2,0)</f>
        <v>Sheraton</v>
      </c>
      <c r="O976" t="str">
        <f>VLOOKUP(Table1[[#This Row],[HotelID]],DimHotels!A:C,3,0)</f>
        <v>New York</v>
      </c>
      <c r="P976" s="14">
        <f>VLOOKUP(Table1[[#This Row],[HotelID]],DimHotels!A:E,5,0)</f>
        <v>421</v>
      </c>
      <c r="Q976" s="14">
        <f>VLOOKUP(Table1[[#This Row],[TicketID]],DimTickets!A:G,7,0)</f>
        <v>1459</v>
      </c>
      <c r="R976" s="14">
        <f>Table1[[#This Row],[Visa Fees]]+Table1[[#This Row],[Night Rate]]+Table1[[#This Row],[Ticket cost]]</f>
        <v>3711</v>
      </c>
    </row>
    <row r="977" spans="1:18" x14ac:dyDescent="0.3">
      <c r="A977" t="s">
        <v>22212</v>
      </c>
      <c r="B977" t="s">
        <v>1852</v>
      </c>
      <c r="C977" t="s">
        <v>14462</v>
      </c>
      <c r="D977" t="s">
        <v>17146</v>
      </c>
      <c r="E977" t="s">
        <v>18927</v>
      </c>
      <c r="F977" s="1">
        <v>45756</v>
      </c>
      <c r="G977" t="str">
        <f>VLOOKUP(Table1[[#This Row],[CustomerID]],DimCustomers!A:B,2,0)</f>
        <v>Melissa Hernandez</v>
      </c>
      <c r="H977" t="str">
        <f>VLOOKUP(Table1[[#This Row],[CustomerID]],DimCustomers!A:C,3,0)</f>
        <v>Female</v>
      </c>
      <c r="I977" t="str">
        <f>VLOOKUP(Table1[[#This Row],[CustomerID]],DimCustomers!A:D,4,0)</f>
        <v>Djibouti</v>
      </c>
      <c r="J977" t="str">
        <f>VLOOKUP(Table1[[#This Row],[VisaID]],'DimVisaApplications 2'!A:C,3,0)</f>
        <v>Approved</v>
      </c>
      <c r="K977" t="str">
        <f>VLOOKUP(Table1[[#This Row],[VisaID]],'DimVisaApplications 2'!A:D,4,0)</f>
        <v>UAE</v>
      </c>
      <c r="L977" s="12">
        <f>VLOOKUP(Table1[[#This Row],[VisaID]],'DimVisaApplications 2'!A:E,5,0)</f>
        <v>45502</v>
      </c>
      <c r="M977" s="14">
        <f>VLOOKUP(Table1[[#This Row],[VisaID]],'DimVisaApplications 2'!A:G,7,0)</f>
        <v>1126</v>
      </c>
      <c r="N977" s="14" t="str">
        <f>VLOOKUP(Table1[[#This Row],[HotelID]],DimHotels!A:B,2,0)</f>
        <v>Sheraton</v>
      </c>
      <c r="O977" t="str">
        <f>VLOOKUP(Table1[[#This Row],[HotelID]],DimHotels!A:C,3,0)</f>
        <v>Cairo</v>
      </c>
      <c r="P977" s="14">
        <f>VLOOKUP(Table1[[#This Row],[HotelID]],DimHotels!A:E,5,0)</f>
        <v>313</v>
      </c>
      <c r="Q977" s="14">
        <f>VLOOKUP(Table1[[#This Row],[TicketID]],DimTickets!A:G,7,0)</f>
        <v>3251</v>
      </c>
      <c r="R977" s="14">
        <f>Table1[[#This Row],[Visa Fees]]+Table1[[#This Row],[Night Rate]]+Table1[[#This Row],[Ticket cost]]</f>
        <v>4690</v>
      </c>
    </row>
    <row r="978" spans="1:18" x14ac:dyDescent="0.3">
      <c r="A978" t="s">
        <v>22213</v>
      </c>
      <c r="B978" t="s">
        <v>345</v>
      </c>
      <c r="C978" t="s">
        <v>12211</v>
      </c>
      <c r="D978" t="s">
        <v>17430</v>
      </c>
      <c r="E978" t="s">
        <v>18465</v>
      </c>
      <c r="F978" s="1">
        <v>45808</v>
      </c>
      <c r="G978" t="str">
        <f>VLOOKUP(Table1[[#This Row],[CustomerID]],DimCustomers!A:B,2,0)</f>
        <v>Brittney Guerrero</v>
      </c>
      <c r="H978" t="str">
        <f>VLOOKUP(Table1[[#This Row],[CustomerID]],DimCustomers!A:C,3,0)</f>
        <v>Male</v>
      </c>
      <c r="I978" t="str">
        <f>VLOOKUP(Table1[[#This Row],[CustomerID]],DimCustomers!A:D,4,0)</f>
        <v>Chile</v>
      </c>
      <c r="J978" t="str">
        <f>VLOOKUP(Table1[[#This Row],[VisaID]],'DimVisaApplications 2'!A:C,3,0)</f>
        <v>Rejected</v>
      </c>
      <c r="K978" t="str">
        <f>VLOOKUP(Table1[[#This Row],[VisaID]],'DimVisaApplications 2'!A:D,4,0)</f>
        <v>Germany</v>
      </c>
      <c r="L978" s="12">
        <f>VLOOKUP(Table1[[#This Row],[VisaID]],'DimVisaApplications 2'!A:E,5,0)</f>
        <v>45781</v>
      </c>
      <c r="M978" s="14">
        <f>VLOOKUP(Table1[[#This Row],[VisaID]],'DimVisaApplications 2'!A:G,7,0)</f>
        <v>1932</v>
      </c>
      <c r="N978" s="14" t="str">
        <f>VLOOKUP(Table1[[#This Row],[HotelID]],DimHotels!A:B,2,0)</f>
        <v>Radisson</v>
      </c>
      <c r="O978" t="str">
        <f>VLOOKUP(Table1[[#This Row],[HotelID]],DimHotels!A:C,3,0)</f>
        <v>New York</v>
      </c>
      <c r="P978" s="14">
        <f>VLOOKUP(Table1[[#This Row],[HotelID]],DimHotels!A:E,5,0)</f>
        <v>244</v>
      </c>
      <c r="Q978" s="14">
        <f>VLOOKUP(Table1[[#This Row],[TicketID]],DimTickets!A:G,7,0)</f>
        <v>4888</v>
      </c>
      <c r="R978" s="14">
        <f>Table1[[#This Row],[Visa Fees]]+Table1[[#This Row],[Night Rate]]+Table1[[#This Row],[Ticket cost]]</f>
        <v>7064</v>
      </c>
    </row>
    <row r="979" spans="1:18" x14ac:dyDescent="0.3">
      <c r="A979" t="s">
        <v>22214</v>
      </c>
      <c r="B979" t="s">
        <v>1262</v>
      </c>
      <c r="C979" t="s">
        <v>15130</v>
      </c>
      <c r="D979" t="s">
        <v>15634</v>
      </c>
      <c r="E979" t="s">
        <v>21101</v>
      </c>
      <c r="F979" s="1">
        <v>45688</v>
      </c>
      <c r="G979" t="str">
        <f>VLOOKUP(Table1[[#This Row],[CustomerID]],DimCustomers!A:B,2,0)</f>
        <v>Joshua Turner</v>
      </c>
      <c r="H979" t="str">
        <f>VLOOKUP(Table1[[#This Row],[CustomerID]],DimCustomers!A:C,3,0)</f>
        <v>Male</v>
      </c>
      <c r="I979" t="str">
        <f>VLOOKUP(Table1[[#This Row],[CustomerID]],DimCustomers!A:D,4,0)</f>
        <v>Sierra Leone</v>
      </c>
      <c r="J979" t="str">
        <f>VLOOKUP(Table1[[#This Row],[VisaID]],'DimVisaApplications 2'!A:C,3,0)</f>
        <v>Rejected</v>
      </c>
      <c r="K979" t="str">
        <f>VLOOKUP(Table1[[#This Row],[VisaID]],'DimVisaApplications 2'!A:D,4,0)</f>
        <v>Canada</v>
      </c>
      <c r="L979" s="12">
        <f>VLOOKUP(Table1[[#This Row],[VisaID]],'DimVisaApplications 2'!A:E,5,0)</f>
        <v>45645</v>
      </c>
      <c r="M979" s="14">
        <f>VLOOKUP(Table1[[#This Row],[VisaID]],'DimVisaApplications 2'!A:G,7,0)</f>
        <v>1690</v>
      </c>
      <c r="N979" s="14" t="str">
        <f>VLOOKUP(Table1[[#This Row],[HotelID]],DimHotels!A:B,2,0)</f>
        <v>Marriott</v>
      </c>
      <c r="O979" t="str">
        <f>VLOOKUP(Table1[[#This Row],[HotelID]],DimHotels!A:C,3,0)</f>
        <v>Cairo</v>
      </c>
      <c r="P979" s="14">
        <f>VLOOKUP(Table1[[#This Row],[HotelID]],DimHotels!A:E,5,0)</f>
        <v>675</v>
      </c>
      <c r="Q979" s="14">
        <f>VLOOKUP(Table1[[#This Row],[TicketID]],DimTickets!A:G,7,0)</f>
        <v>2685</v>
      </c>
      <c r="R979" s="14">
        <f>Table1[[#This Row],[Visa Fees]]+Table1[[#This Row],[Night Rate]]+Table1[[#This Row],[Ticket cost]]</f>
        <v>5050</v>
      </c>
    </row>
    <row r="980" spans="1:18" x14ac:dyDescent="0.3">
      <c r="A980" t="s">
        <v>22215</v>
      </c>
      <c r="B980" t="s">
        <v>1210</v>
      </c>
      <c r="C980" t="s">
        <v>12335</v>
      </c>
      <c r="D980" t="s">
        <v>16551</v>
      </c>
      <c r="E980" t="s">
        <v>20693</v>
      </c>
      <c r="F980" s="1">
        <v>45806</v>
      </c>
      <c r="G980" t="str">
        <f>VLOOKUP(Table1[[#This Row],[CustomerID]],DimCustomers!A:B,2,0)</f>
        <v>Michael Mcneil</v>
      </c>
      <c r="H980" t="str">
        <f>VLOOKUP(Table1[[#This Row],[CustomerID]],DimCustomers!A:C,3,0)</f>
        <v>Male</v>
      </c>
      <c r="I980" t="str">
        <f>VLOOKUP(Table1[[#This Row],[CustomerID]],DimCustomers!A:D,4,0)</f>
        <v>Belize</v>
      </c>
      <c r="J980" t="str">
        <f>VLOOKUP(Table1[[#This Row],[VisaID]],'DimVisaApplications 2'!A:C,3,0)</f>
        <v>Approved</v>
      </c>
      <c r="K980" t="str">
        <f>VLOOKUP(Table1[[#This Row],[VisaID]],'DimVisaApplications 2'!A:D,4,0)</f>
        <v>Canada</v>
      </c>
      <c r="L980" s="12">
        <f>VLOOKUP(Table1[[#This Row],[VisaID]],'DimVisaApplications 2'!A:E,5,0)</f>
        <v>45842</v>
      </c>
      <c r="M980" s="14">
        <f>VLOOKUP(Table1[[#This Row],[VisaID]],'DimVisaApplications 2'!A:G,7,0)</f>
        <v>1322</v>
      </c>
      <c r="N980" s="14" t="str">
        <f>VLOOKUP(Table1[[#This Row],[HotelID]],DimHotels!A:B,2,0)</f>
        <v>Radisson</v>
      </c>
      <c r="O980" t="str">
        <f>VLOOKUP(Table1[[#This Row],[HotelID]],DimHotels!A:C,3,0)</f>
        <v>New York</v>
      </c>
      <c r="P980" s="14">
        <f>VLOOKUP(Table1[[#This Row],[HotelID]],DimHotels!A:E,5,0)</f>
        <v>581</v>
      </c>
      <c r="Q980" s="14">
        <f>VLOOKUP(Table1[[#This Row],[TicketID]],DimTickets!A:G,7,0)</f>
        <v>3755</v>
      </c>
      <c r="R980" s="14">
        <f>Table1[[#This Row],[Visa Fees]]+Table1[[#This Row],[Night Rate]]+Table1[[#This Row],[Ticket cost]]</f>
        <v>5658</v>
      </c>
    </row>
    <row r="981" spans="1:18" x14ac:dyDescent="0.3">
      <c r="A981" t="s">
        <v>22216</v>
      </c>
      <c r="B981" t="s">
        <v>1523</v>
      </c>
      <c r="C981" t="s">
        <v>12777</v>
      </c>
      <c r="D981" t="s">
        <v>17985</v>
      </c>
      <c r="E981" t="s">
        <v>18718</v>
      </c>
      <c r="F981" s="1">
        <v>45685</v>
      </c>
      <c r="G981" t="str">
        <f>VLOOKUP(Table1[[#This Row],[CustomerID]],DimCustomers!A:B,2,0)</f>
        <v>Patricia Baker</v>
      </c>
      <c r="H981" t="str">
        <f>VLOOKUP(Table1[[#This Row],[CustomerID]],DimCustomers!A:C,3,0)</f>
        <v>Female</v>
      </c>
      <c r="I981" t="str">
        <f>VLOOKUP(Table1[[#This Row],[CustomerID]],DimCustomers!A:D,4,0)</f>
        <v>Singapore</v>
      </c>
      <c r="J981" t="str">
        <f>VLOOKUP(Table1[[#This Row],[VisaID]],'DimVisaApplications 2'!A:C,3,0)</f>
        <v>Rejected</v>
      </c>
      <c r="K981" t="str">
        <f>VLOOKUP(Table1[[#This Row],[VisaID]],'DimVisaApplications 2'!A:D,4,0)</f>
        <v>UAE</v>
      </c>
      <c r="L981" s="12">
        <f>VLOOKUP(Table1[[#This Row],[VisaID]],'DimVisaApplications 2'!A:E,5,0)</f>
        <v>45517</v>
      </c>
      <c r="M981" s="14">
        <f>VLOOKUP(Table1[[#This Row],[VisaID]],'DimVisaApplications 2'!A:G,7,0)</f>
        <v>1552</v>
      </c>
      <c r="N981" s="14" t="str">
        <f>VLOOKUP(Table1[[#This Row],[HotelID]],DimHotels!A:B,2,0)</f>
        <v>Radisson</v>
      </c>
      <c r="O981" t="str">
        <f>VLOOKUP(Table1[[#This Row],[HotelID]],DimHotels!A:C,3,0)</f>
        <v>Paris</v>
      </c>
      <c r="P981" s="14">
        <f>VLOOKUP(Table1[[#This Row],[HotelID]],DimHotels!A:E,5,0)</f>
        <v>799</v>
      </c>
      <c r="Q981" s="14">
        <f>VLOOKUP(Table1[[#This Row],[TicketID]],DimTickets!A:G,7,0)</f>
        <v>1033</v>
      </c>
      <c r="R981" s="14">
        <f>Table1[[#This Row],[Visa Fees]]+Table1[[#This Row],[Night Rate]]+Table1[[#This Row],[Ticket cost]]</f>
        <v>3384</v>
      </c>
    </row>
    <row r="982" spans="1:18" x14ac:dyDescent="0.3">
      <c r="A982" t="s">
        <v>22217</v>
      </c>
      <c r="B982" t="s">
        <v>2617</v>
      </c>
      <c r="C982" t="s">
        <v>14645</v>
      </c>
      <c r="D982" t="s">
        <v>17896</v>
      </c>
      <c r="E982" t="s">
        <v>18241</v>
      </c>
      <c r="F982" s="1">
        <v>45749</v>
      </c>
      <c r="G982" t="str">
        <f>VLOOKUP(Table1[[#This Row],[CustomerID]],DimCustomers!A:B,2,0)</f>
        <v>Adam Anderson</v>
      </c>
      <c r="H982" t="str">
        <f>VLOOKUP(Table1[[#This Row],[CustomerID]],DimCustomers!A:C,3,0)</f>
        <v>Male</v>
      </c>
      <c r="I982" t="str">
        <f>VLOOKUP(Table1[[#This Row],[CustomerID]],DimCustomers!A:D,4,0)</f>
        <v>Congo</v>
      </c>
      <c r="J982" t="str">
        <f>VLOOKUP(Table1[[#This Row],[VisaID]],'DimVisaApplications 2'!A:C,3,0)</f>
        <v>Rejected</v>
      </c>
      <c r="K982" t="str">
        <f>VLOOKUP(Table1[[#This Row],[VisaID]],'DimVisaApplications 2'!A:D,4,0)</f>
        <v>Canada</v>
      </c>
      <c r="L982" s="12">
        <f>VLOOKUP(Table1[[#This Row],[VisaID]],'DimVisaApplications 2'!A:E,5,0)</f>
        <v>45627</v>
      </c>
      <c r="M982" s="14">
        <f>VLOOKUP(Table1[[#This Row],[VisaID]],'DimVisaApplications 2'!A:G,7,0)</f>
        <v>1993</v>
      </c>
      <c r="N982" s="14" t="str">
        <f>VLOOKUP(Table1[[#This Row],[HotelID]],DimHotels!A:B,2,0)</f>
        <v>Sheraton</v>
      </c>
      <c r="O982" t="str">
        <f>VLOOKUP(Table1[[#This Row],[HotelID]],DimHotels!A:C,3,0)</f>
        <v>London</v>
      </c>
      <c r="P982" s="14">
        <f>VLOOKUP(Table1[[#This Row],[HotelID]],DimHotels!A:E,5,0)</f>
        <v>355</v>
      </c>
      <c r="Q982" s="14">
        <f>VLOOKUP(Table1[[#This Row],[TicketID]],DimTickets!A:G,7,0)</f>
        <v>2374</v>
      </c>
      <c r="R982" s="14">
        <f>Table1[[#This Row],[Visa Fees]]+Table1[[#This Row],[Night Rate]]+Table1[[#This Row],[Ticket cost]]</f>
        <v>4722</v>
      </c>
    </row>
    <row r="983" spans="1:18" x14ac:dyDescent="0.3">
      <c r="A983" t="s">
        <v>22218</v>
      </c>
      <c r="B983" t="s">
        <v>2929</v>
      </c>
      <c r="C983" t="s">
        <v>12894</v>
      </c>
      <c r="D983" t="s">
        <v>17007</v>
      </c>
      <c r="E983" t="s">
        <v>20322</v>
      </c>
      <c r="F983" s="1">
        <v>45850</v>
      </c>
      <c r="G983" t="str">
        <f>VLOOKUP(Table1[[#This Row],[CustomerID]],DimCustomers!A:B,2,0)</f>
        <v>Kelsey Ramirez</v>
      </c>
      <c r="H983" t="str">
        <f>VLOOKUP(Table1[[#This Row],[CustomerID]],DimCustomers!A:C,3,0)</f>
        <v>Female</v>
      </c>
      <c r="I983" t="str">
        <f>VLOOKUP(Table1[[#This Row],[CustomerID]],DimCustomers!A:D,4,0)</f>
        <v>Venezuela</v>
      </c>
      <c r="J983" t="str">
        <f>VLOOKUP(Table1[[#This Row],[VisaID]],'DimVisaApplications 2'!A:C,3,0)</f>
        <v>Pending</v>
      </c>
      <c r="K983" t="str">
        <f>VLOOKUP(Table1[[#This Row],[VisaID]],'DimVisaApplications 2'!A:D,4,0)</f>
        <v>UK</v>
      </c>
      <c r="L983" s="12">
        <f>VLOOKUP(Table1[[#This Row],[VisaID]],'DimVisaApplications 2'!A:E,5,0)</f>
        <v>45522</v>
      </c>
      <c r="M983" s="14">
        <f>VLOOKUP(Table1[[#This Row],[VisaID]],'DimVisaApplications 2'!A:G,7,0)</f>
        <v>1697</v>
      </c>
      <c r="N983" s="14" t="str">
        <f>VLOOKUP(Table1[[#This Row],[HotelID]],DimHotels!A:B,2,0)</f>
        <v>Radisson</v>
      </c>
      <c r="O983" t="str">
        <f>VLOOKUP(Table1[[#This Row],[HotelID]],DimHotels!A:C,3,0)</f>
        <v>Cairo</v>
      </c>
      <c r="P983" s="14">
        <f>VLOOKUP(Table1[[#This Row],[HotelID]],DimHotels!A:E,5,0)</f>
        <v>752</v>
      </c>
      <c r="Q983" s="14">
        <f>VLOOKUP(Table1[[#This Row],[TicketID]],DimTickets!A:G,7,0)</f>
        <v>3276</v>
      </c>
      <c r="R983" s="14">
        <f>Table1[[#This Row],[Visa Fees]]+Table1[[#This Row],[Night Rate]]+Table1[[#This Row],[Ticket cost]]</f>
        <v>5725</v>
      </c>
    </row>
    <row r="984" spans="1:18" x14ac:dyDescent="0.3">
      <c r="A984" t="s">
        <v>22219</v>
      </c>
      <c r="B984" t="s">
        <v>2651</v>
      </c>
      <c r="C984" t="s">
        <v>13042</v>
      </c>
      <c r="D984" t="s">
        <v>15544</v>
      </c>
      <c r="E984" t="s">
        <v>19354</v>
      </c>
      <c r="F984" s="1">
        <v>45771</v>
      </c>
      <c r="G984" t="str">
        <f>VLOOKUP(Table1[[#This Row],[CustomerID]],DimCustomers!A:B,2,0)</f>
        <v>Erin Soto</v>
      </c>
      <c r="H984" t="str">
        <f>VLOOKUP(Table1[[#This Row],[CustomerID]],DimCustomers!A:C,3,0)</f>
        <v>Male</v>
      </c>
      <c r="I984" t="str">
        <f>VLOOKUP(Table1[[#This Row],[CustomerID]],DimCustomers!A:D,4,0)</f>
        <v>Hong Kong</v>
      </c>
      <c r="J984" t="str">
        <f>VLOOKUP(Table1[[#This Row],[VisaID]],'DimVisaApplications 2'!A:C,3,0)</f>
        <v>Pending</v>
      </c>
      <c r="K984" t="str">
        <f>VLOOKUP(Table1[[#This Row],[VisaID]],'DimVisaApplications 2'!A:D,4,0)</f>
        <v>Germany</v>
      </c>
      <c r="L984" s="12">
        <f>VLOOKUP(Table1[[#This Row],[VisaID]],'DimVisaApplications 2'!A:E,5,0)</f>
        <v>45797</v>
      </c>
      <c r="M984" s="14">
        <f>VLOOKUP(Table1[[#This Row],[VisaID]],'DimVisaApplications 2'!A:G,7,0)</f>
        <v>1468</v>
      </c>
      <c r="N984" s="14" t="str">
        <f>VLOOKUP(Table1[[#This Row],[HotelID]],DimHotels!A:B,2,0)</f>
        <v>Four Seasons</v>
      </c>
      <c r="O984" t="str">
        <f>VLOOKUP(Table1[[#This Row],[HotelID]],DimHotels!A:C,3,0)</f>
        <v>Paris</v>
      </c>
      <c r="P984" s="14">
        <f>VLOOKUP(Table1[[#This Row],[HotelID]],DimHotels!A:E,5,0)</f>
        <v>109</v>
      </c>
      <c r="Q984" s="14">
        <f>VLOOKUP(Table1[[#This Row],[TicketID]],DimTickets!A:G,7,0)</f>
        <v>3536</v>
      </c>
      <c r="R984" s="14">
        <f>Table1[[#This Row],[Visa Fees]]+Table1[[#This Row],[Night Rate]]+Table1[[#This Row],[Ticket cost]]</f>
        <v>5113</v>
      </c>
    </row>
    <row r="985" spans="1:18" x14ac:dyDescent="0.3">
      <c r="A985" t="s">
        <v>22220</v>
      </c>
      <c r="B985" t="s">
        <v>891</v>
      </c>
      <c r="C985" t="s">
        <v>13309</v>
      </c>
      <c r="D985" t="s">
        <v>18061</v>
      </c>
      <c r="E985" t="s">
        <v>20677</v>
      </c>
      <c r="F985" s="1">
        <v>45756</v>
      </c>
      <c r="G985" t="str">
        <f>VLOOKUP(Table1[[#This Row],[CustomerID]],DimCustomers!A:B,2,0)</f>
        <v>Alexander Woods</v>
      </c>
      <c r="H985" t="str">
        <f>VLOOKUP(Table1[[#This Row],[CustomerID]],DimCustomers!A:C,3,0)</f>
        <v>Female</v>
      </c>
      <c r="I985" t="str">
        <f>VLOOKUP(Table1[[#This Row],[CustomerID]],DimCustomers!A:D,4,0)</f>
        <v>Lithuania</v>
      </c>
      <c r="J985" t="str">
        <f>VLOOKUP(Table1[[#This Row],[VisaID]],'DimVisaApplications 2'!A:C,3,0)</f>
        <v>Rejected</v>
      </c>
      <c r="K985" t="str">
        <f>VLOOKUP(Table1[[#This Row],[VisaID]],'DimVisaApplications 2'!A:D,4,0)</f>
        <v>France</v>
      </c>
      <c r="L985" s="12">
        <f>VLOOKUP(Table1[[#This Row],[VisaID]],'DimVisaApplications 2'!A:E,5,0)</f>
        <v>45673</v>
      </c>
      <c r="M985" s="14">
        <f>VLOOKUP(Table1[[#This Row],[VisaID]],'DimVisaApplications 2'!A:G,7,0)</f>
        <v>1578</v>
      </c>
      <c r="N985" s="14" t="str">
        <f>VLOOKUP(Table1[[#This Row],[HotelID]],DimHotels!A:B,2,0)</f>
        <v>Marriott</v>
      </c>
      <c r="O985" t="str">
        <f>VLOOKUP(Table1[[#This Row],[HotelID]],DimHotels!A:C,3,0)</f>
        <v>London</v>
      </c>
      <c r="P985" s="14">
        <f>VLOOKUP(Table1[[#This Row],[HotelID]],DimHotels!A:E,5,0)</f>
        <v>707</v>
      </c>
      <c r="Q985" s="14">
        <f>VLOOKUP(Table1[[#This Row],[TicketID]],DimTickets!A:G,7,0)</f>
        <v>4822</v>
      </c>
      <c r="R985" s="14">
        <f>Table1[[#This Row],[Visa Fees]]+Table1[[#This Row],[Night Rate]]+Table1[[#This Row],[Ticket cost]]</f>
        <v>7107</v>
      </c>
    </row>
    <row r="986" spans="1:18" x14ac:dyDescent="0.3">
      <c r="A986" t="s">
        <v>22221</v>
      </c>
      <c r="B986" t="s">
        <v>1807</v>
      </c>
      <c r="C986" t="s">
        <v>13510</v>
      </c>
      <c r="D986" t="s">
        <v>15445</v>
      </c>
      <c r="E986" t="s">
        <v>19351</v>
      </c>
      <c r="F986" s="1">
        <v>45720</v>
      </c>
      <c r="G986" t="str">
        <f>VLOOKUP(Table1[[#This Row],[CustomerID]],DimCustomers!A:B,2,0)</f>
        <v>Kimberly Anderson</v>
      </c>
      <c r="H986" t="str">
        <f>VLOOKUP(Table1[[#This Row],[CustomerID]],DimCustomers!A:C,3,0)</f>
        <v>Female</v>
      </c>
      <c r="I986" t="str">
        <f>VLOOKUP(Table1[[#This Row],[CustomerID]],DimCustomers!A:D,4,0)</f>
        <v>Palau</v>
      </c>
      <c r="J986" t="str">
        <f>VLOOKUP(Table1[[#This Row],[VisaID]],'DimVisaApplications 2'!A:C,3,0)</f>
        <v>Pending</v>
      </c>
      <c r="K986" t="str">
        <f>VLOOKUP(Table1[[#This Row],[VisaID]],'DimVisaApplications 2'!A:D,4,0)</f>
        <v>UAE</v>
      </c>
      <c r="L986" s="12">
        <f>VLOOKUP(Table1[[#This Row],[VisaID]],'DimVisaApplications 2'!A:E,5,0)</f>
        <v>45820</v>
      </c>
      <c r="M986" s="14">
        <f>VLOOKUP(Table1[[#This Row],[VisaID]],'DimVisaApplications 2'!A:G,7,0)</f>
        <v>588</v>
      </c>
      <c r="N986" s="14" t="str">
        <f>VLOOKUP(Table1[[#This Row],[HotelID]],DimHotels!A:B,2,0)</f>
        <v>Sheraton</v>
      </c>
      <c r="O986" t="str">
        <f>VLOOKUP(Table1[[#This Row],[HotelID]],DimHotels!A:C,3,0)</f>
        <v>New York</v>
      </c>
      <c r="P986" s="14">
        <f>VLOOKUP(Table1[[#This Row],[HotelID]],DimHotels!A:E,5,0)</f>
        <v>567</v>
      </c>
      <c r="Q986" s="14">
        <f>VLOOKUP(Table1[[#This Row],[TicketID]],DimTickets!A:G,7,0)</f>
        <v>4679</v>
      </c>
      <c r="R986" s="14">
        <f>Table1[[#This Row],[Visa Fees]]+Table1[[#This Row],[Night Rate]]+Table1[[#This Row],[Ticket cost]]</f>
        <v>5834</v>
      </c>
    </row>
    <row r="987" spans="1:18" x14ac:dyDescent="0.3">
      <c r="A987" t="s">
        <v>22222</v>
      </c>
      <c r="B987" t="s">
        <v>967</v>
      </c>
      <c r="C987" t="s">
        <v>13958</v>
      </c>
      <c r="D987" t="s">
        <v>17063</v>
      </c>
      <c r="E987" t="s">
        <v>21112</v>
      </c>
      <c r="F987" s="1">
        <v>45795</v>
      </c>
      <c r="G987" t="str">
        <f>VLOOKUP(Table1[[#This Row],[CustomerID]],DimCustomers!A:B,2,0)</f>
        <v>Stephanie Hardy</v>
      </c>
      <c r="H987" t="str">
        <f>VLOOKUP(Table1[[#This Row],[CustomerID]],DimCustomers!A:C,3,0)</f>
        <v>Female</v>
      </c>
      <c r="I987" t="str">
        <f>VLOOKUP(Table1[[#This Row],[CustomerID]],DimCustomers!A:D,4,0)</f>
        <v>Nauru</v>
      </c>
      <c r="J987" t="str">
        <f>VLOOKUP(Table1[[#This Row],[VisaID]],'DimVisaApplications 2'!A:C,3,0)</f>
        <v>Rejected</v>
      </c>
      <c r="K987" t="str">
        <f>VLOOKUP(Table1[[#This Row],[VisaID]],'DimVisaApplications 2'!A:D,4,0)</f>
        <v>UK</v>
      </c>
      <c r="L987" s="12">
        <f>VLOOKUP(Table1[[#This Row],[VisaID]],'DimVisaApplications 2'!A:E,5,0)</f>
        <v>45729</v>
      </c>
      <c r="M987" s="14">
        <f>VLOOKUP(Table1[[#This Row],[VisaID]],'DimVisaApplications 2'!A:G,7,0)</f>
        <v>617</v>
      </c>
      <c r="N987" s="14" t="str">
        <f>VLOOKUP(Table1[[#This Row],[HotelID]],DimHotels!A:B,2,0)</f>
        <v>Hilton</v>
      </c>
      <c r="O987" t="str">
        <f>VLOOKUP(Table1[[#This Row],[HotelID]],DimHotels!A:C,3,0)</f>
        <v>Cairo</v>
      </c>
      <c r="P987" s="14">
        <f>VLOOKUP(Table1[[#This Row],[HotelID]],DimHotels!A:E,5,0)</f>
        <v>199</v>
      </c>
      <c r="Q987" s="14">
        <f>VLOOKUP(Table1[[#This Row],[TicketID]],DimTickets!A:G,7,0)</f>
        <v>3952</v>
      </c>
      <c r="R987" s="14">
        <f>Table1[[#This Row],[Visa Fees]]+Table1[[#This Row],[Night Rate]]+Table1[[#This Row],[Ticket cost]]</f>
        <v>4768</v>
      </c>
    </row>
    <row r="988" spans="1:18" x14ac:dyDescent="0.3">
      <c r="A988" t="s">
        <v>22223</v>
      </c>
      <c r="B988" t="s">
        <v>1254</v>
      </c>
      <c r="C988" t="s">
        <v>15055</v>
      </c>
      <c r="D988" t="s">
        <v>15911</v>
      </c>
      <c r="E988" t="s">
        <v>20645</v>
      </c>
      <c r="F988" s="1">
        <v>45770</v>
      </c>
      <c r="G988" t="str">
        <f>VLOOKUP(Table1[[#This Row],[CustomerID]],DimCustomers!A:B,2,0)</f>
        <v>Brandon Cruz</v>
      </c>
      <c r="H988" t="str">
        <f>VLOOKUP(Table1[[#This Row],[CustomerID]],DimCustomers!A:C,3,0)</f>
        <v>Male</v>
      </c>
      <c r="I988" t="str">
        <f>VLOOKUP(Table1[[#This Row],[CustomerID]],DimCustomers!A:D,4,0)</f>
        <v>Comoros</v>
      </c>
      <c r="J988" t="str">
        <f>VLOOKUP(Table1[[#This Row],[VisaID]],'DimVisaApplications 2'!A:C,3,0)</f>
        <v>Pending</v>
      </c>
      <c r="K988" t="str">
        <f>VLOOKUP(Table1[[#This Row],[VisaID]],'DimVisaApplications 2'!A:D,4,0)</f>
        <v>Canada</v>
      </c>
      <c r="L988" s="12">
        <f>VLOOKUP(Table1[[#This Row],[VisaID]],'DimVisaApplications 2'!A:E,5,0)</f>
        <v>45692</v>
      </c>
      <c r="M988" s="14">
        <f>VLOOKUP(Table1[[#This Row],[VisaID]],'DimVisaApplications 2'!A:G,7,0)</f>
        <v>1700</v>
      </c>
      <c r="N988" s="14" t="str">
        <f>VLOOKUP(Table1[[#This Row],[HotelID]],DimHotels!A:B,2,0)</f>
        <v>Hilton</v>
      </c>
      <c r="O988" t="str">
        <f>VLOOKUP(Table1[[#This Row],[HotelID]],DimHotels!A:C,3,0)</f>
        <v>Cairo</v>
      </c>
      <c r="P988" s="14">
        <f>VLOOKUP(Table1[[#This Row],[HotelID]],DimHotels!A:E,5,0)</f>
        <v>158</v>
      </c>
      <c r="Q988" s="14">
        <f>VLOOKUP(Table1[[#This Row],[TicketID]],DimTickets!A:G,7,0)</f>
        <v>1000</v>
      </c>
      <c r="R988" s="14">
        <f>Table1[[#This Row],[Visa Fees]]+Table1[[#This Row],[Night Rate]]+Table1[[#This Row],[Ticket cost]]</f>
        <v>2858</v>
      </c>
    </row>
    <row r="989" spans="1:18" x14ac:dyDescent="0.3">
      <c r="A989" t="s">
        <v>22224</v>
      </c>
      <c r="B989" t="s">
        <v>2471</v>
      </c>
      <c r="C989" t="s">
        <v>12743</v>
      </c>
      <c r="D989" t="s">
        <v>15224</v>
      </c>
      <c r="E989" t="s">
        <v>20399</v>
      </c>
      <c r="F989" s="1">
        <v>45736</v>
      </c>
      <c r="G989" t="str">
        <f>VLOOKUP(Table1[[#This Row],[CustomerID]],DimCustomers!A:B,2,0)</f>
        <v>Samantha Smith</v>
      </c>
      <c r="H989" t="str">
        <f>VLOOKUP(Table1[[#This Row],[CustomerID]],DimCustomers!A:C,3,0)</f>
        <v>Male</v>
      </c>
      <c r="I989" t="str">
        <f>VLOOKUP(Table1[[#This Row],[CustomerID]],DimCustomers!A:D,4,0)</f>
        <v>Cote d'Ivoire</v>
      </c>
      <c r="J989" t="str">
        <f>VLOOKUP(Table1[[#This Row],[VisaID]],'DimVisaApplications 2'!A:C,3,0)</f>
        <v>Approved</v>
      </c>
      <c r="K989" t="str">
        <f>VLOOKUP(Table1[[#This Row],[VisaID]],'DimVisaApplications 2'!A:D,4,0)</f>
        <v>USA</v>
      </c>
      <c r="L989" s="12">
        <f>VLOOKUP(Table1[[#This Row],[VisaID]],'DimVisaApplications 2'!A:E,5,0)</f>
        <v>45659</v>
      </c>
      <c r="M989" s="14">
        <f>VLOOKUP(Table1[[#This Row],[VisaID]],'DimVisaApplications 2'!A:G,7,0)</f>
        <v>930</v>
      </c>
      <c r="N989" s="14" t="str">
        <f>VLOOKUP(Table1[[#This Row],[HotelID]],DimHotels!A:B,2,0)</f>
        <v>Four Seasons</v>
      </c>
      <c r="O989" t="str">
        <f>VLOOKUP(Table1[[#This Row],[HotelID]],DimHotels!A:C,3,0)</f>
        <v>New York</v>
      </c>
      <c r="P989" s="14">
        <f>VLOOKUP(Table1[[#This Row],[HotelID]],DimHotels!A:E,5,0)</f>
        <v>432</v>
      </c>
      <c r="Q989" s="14">
        <f>VLOOKUP(Table1[[#This Row],[TicketID]],DimTickets!A:G,7,0)</f>
        <v>3446</v>
      </c>
      <c r="R989" s="14">
        <f>Table1[[#This Row],[Visa Fees]]+Table1[[#This Row],[Night Rate]]+Table1[[#This Row],[Ticket cost]]</f>
        <v>4808</v>
      </c>
    </row>
    <row r="990" spans="1:18" x14ac:dyDescent="0.3">
      <c r="A990" t="s">
        <v>22225</v>
      </c>
      <c r="B990" t="s">
        <v>1946</v>
      </c>
      <c r="C990" t="s">
        <v>14908</v>
      </c>
      <c r="D990" t="s">
        <v>17456</v>
      </c>
      <c r="E990" t="s">
        <v>20592</v>
      </c>
      <c r="F990" s="1">
        <v>45682</v>
      </c>
      <c r="G990" t="str">
        <f>VLOOKUP(Table1[[#This Row],[CustomerID]],DimCustomers!A:B,2,0)</f>
        <v>Kaylee Davis</v>
      </c>
      <c r="H990" t="str">
        <f>VLOOKUP(Table1[[#This Row],[CustomerID]],DimCustomers!A:C,3,0)</f>
        <v>Male</v>
      </c>
      <c r="I990" t="str">
        <f>VLOOKUP(Table1[[#This Row],[CustomerID]],DimCustomers!A:D,4,0)</f>
        <v>Antarctica (the territory South of 60 deg S)</v>
      </c>
      <c r="J990" t="str">
        <f>VLOOKUP(Table1[[#This Row],[VisaID]],'DimVisaApplications 2'!A:C,3,0)</f>
        <v>Rejected</v>
      </c>
      <c r="K990" t="str">
        <f>VLOOKUP(Table1[[#This Row],[VisaID]],'DimVisaApplications 2'!A:D,4,0)</f>
        <v>UK</v>
      </c>
      <c r="L990" s="12">
        <f>VLOOKUP(Table1[[#This Row],[VisaID]],'DimVisaApplications 2'!A:E,5,0)</f>
        <v>45517</v>
      </c>
      <c r="M990" s="14">
        <f>VLOOKUP(Table1[[#This Row],[VisaID]],'DimVisaApplications 2'!A:G,7,0)</f>
        <v>828</v>
      </c>
      <c r="N990" s="14" t="str">
        <f>VLOOKUP(Table1[[#This Row],[HotelID]],DimHotels!A:B,2,0)</f>
        <v>Radisson</v>
      </c>
      <c r="O990" t="str">
        <f>VLOOKUP(Table1[[#This Row],[HotelID]],DimHotels!A:C,3,0)</f>
        <v>Paris</v>
      </c>
      <c r="P990" s="14">
        <f>VLOOKUP(Table1[[#This Row],[HotelID]],DimHotels!A:E,5,0)</f>
        <v>592</v>
      </c>
      <c r="Q990" s="14">
        <f>VLOOKUP(Table1[[#This Row],[TicketID]],DimTickets!A:G,7,0)</f>
        <v>1194</v>
      </c>
      <c r="R990" s="14">
        <f>Table1[[#This Row],[Visa Fees]]+Table1[[#This Row],[Night Rate]]+Table1[[#This Row],[Ticket cost]]</f>
        <v>2614</v>
      </c>
    </row>
    <row r="991" spans="1:18" x14ac:dyDescent="0.3">
      <c r="A991" t="s">
        <v>22226</v>
      </c>
      <c r="B991" t="s">
        <v>1192</v>
      </c>
      <c r="C991" t="s">
        <v>13866</v>
      </c>
      <c r="D991" t="s">
        <v>16598</v>
      </c>
      <c r="E991" t="s">
        <v>20499</v>
      </c>
      <c r="F991" s="1">
        <v>45796</v>
      </c>
      <c r="G991" t="str">
        <f>VLOOKUP(Table1[[#This Row],[CustomerID]],DimCustomers!A:B,2,0)</f>
        <v>Theresa Estes</v>
      </c>
      <c r="H991" t="str">
        <f>VLOOKUP(Table1[[#This Row],[CustomerID]],DimCustomers!A:C,3,0)</f>
        <v>Female</v>
      </c>
      <c r="I991" t="str">
        <f>VLOOKUP(Table1[[#This Row],[CustomerID]],DimCustomers!A:D,4,0)</f>
        <v>Holy See (Vatican City State)</v>
      </c>
      <c r="J991" t="str">
        <f>VLOOKUP(Table1[[#This Row],[VisaID]],'DimVisaApplications 2'!A:C,3,0)</f>
        <v>Approved</v>
      </c>
      <c r="K991" t="str">
        <f>VLOOKUP(Table1[[#This Row],[VisaID]],'DimVisaApplications 2'!A:D,4,0)</f>
        <v>USA</v>
      </c>
      <c r="L991" s="12">
        <f>VLOOKUP(Table1[[#This Row],[VisaID]],'DimVisaApplications 2'!A:E,5,0)</f>
        <v>45519</v>
      </c>
      <c r="M991" s="14">
        <f>VLOOKUP(Table1[[#This Row],[VisaID]],'DimVisaApplications 2'!A:G,7,0)</f>
        <v>1254</v>
      </c>
      <c r="N991" s="14" t="str">
        <f>VLOOKUP(Table1[[#This Row],[HotelID]],DimHotels!A:B,2,0)</f>
        <v>Radisson</v>
      </c>
      <c r="O991" t="str">
        <f>VLOOKUP(Table1[[#This Row],[HotelID]],DimHotels!A:C,3,0)</f>
        <v>London</v>
      </c>
      <c r="P991" s="14">
        <f>VLOOKUP(Table1[[#This Row],[HotelID]],DimHotels!A:E,5,0)</f>
        <v>537</v>
      </c>
      <c r="Q991" s="14">
        <f>VLOOKUP(Table1[[#This Row],[TicketID]],DimTickets!A:G,7,0)</f>
        <v>3898</v>
      </c>
      <c r="R991" s="14">
        <f>Table1[[#This Row],[Visa Fees]]+Table1[[#This Row],[Night Rate]]+Table1[[#This Row],[Ticket cost]]</f>
        <v>5689</v>
      </c>
    </row>
    <row r="992" spans="1:18" x14ac:dyDescent="0.3">
      <c r="A992" t="s">
        <v>22227</v>
      </c>
      <c r="B992" t="s">
        <v>222</v>
      </c>
      <c r="C992" t="s">
        <v>12414</v>
      </c>
      <c r="D992" t="s">
        <v>15257</v>
      </c>
      <c r="E992" t="s">
        <v>18367</v>
      </c>
      <c r="F992" s="1">
        <v>45845</v>
      </c>
      <c r="G992" t="str">
        <f>VLOOKUP(Table1[[#This Row],[CustomerID]],DimCustomers!A:B,2,0)</f>
        <v>Sean Parks</v>
      </c>
      <c r="H992" t="str">
        <f>VLOOKUP(Table1[[#This Row],[CustomerID]],DimCustomers!A:C,3,0)</f>
        <v>Male</v>
      </c>
      <c r="I992" t="str">
        <f>VLOOKUP(Table1[[#This Row],[CustomerID]],DimCustomers!A:D,4,0)</f>
        <v>Japan</v>
      </c>
      <c r="J992" t="str">
        <f>VLOOKUP(Table1[[#This Row],[VisaID]],'DimVisaApplications 2'!A:C,3,0)</f>
        <v>Rejected</v>
      </c>
      <c r="K992" t="str">
        <f>VLOOKUP(Table1[[#This Row],[VisaID]],'DimVisaApplications 2'!A:D,4,0)</f>
        <v>USA</v>
      </c>
      <c r="L992" s="12">
        <f>VLOOKUP(Table1[[#This Row],[VisaID]],'DimVisaApplications 2'!A:E,5,0)</f>
        <v>45551</v>
      </c>
      <c r="M992" s="14">
        <f>VLOOKUP(Table1[[#This Row],[VisaID]],'DimVisaApplications 2'!A:G,7,0)</f>
        <v>684</v>
      </c>
      <c r="N992" s="14" t="str">
        <f>VLOOKUP(Table1[[#This Row],[HotelID]],DimHotels!A:B,2,0)</f>
        <v>Radisson</v>
      </c>
      <c r="O992" t="str">
        <f>VLOOKUP(Table1[[#This Row],[HotelID]],DimHotels!A:C,3,0)</f>
        <v>New York</v>
      </c>
      <c r="P992" s="14">
        <f>VLOOKUP(Table1[[#This Row],[HotelID]],DimHotels!A:E,5,0)</f>
        <v>396</v>
      </c>
      <c r="Q992" s="14">
        <f>VLOOKUP(Table1[[#This Row],[TicketID]],DimTickets!A:G,7,0)</f>
        <v>4583</v>
      </c>
      <c r="R992" s="14">
        <f>Table1[[#This Row],[Visa Fees]]+Table1[[#This Row],[Night Rate]]+Table1[[#This Row],[Ticket cost]]</f>
        <v>5663</v>
      </c>
    </row>
    <row r="993" spans="1:18" x14ac:dyDescent="0.3">
      <c r="A993" t="s">
        <v>22228</v>
      </c>
      <c r="B993" t="s">
        <v>2864</v>
      </c>
      <c r="C993" t="s">
        <v>12694</v>
      </c>
      <c r="D993" t="s">
        <v>16726</v>
      </c>
      <c r="E993" t="s">
        <v>18610</v>
      </c>
      <c r="F993" s="1">
        <v>45752</v>
      </c>
      <c r="G993" t="str">
        <f>VLOOKUP(Table1[[#This Row],[CustomerID]],DimCustomers!A:B,2,0)</f>
        <v>Joshua Robles MD</v>
      </c>
      <c r="H993" t="str">
        <f>VLOOKUP(Table1[[#This Row],[CustomerID]],DimCustomers!A:C,3,0)</f>
        <v>Male</v>
      </c>
      <c r="I993" t="str">
        <f>VLOOKUP(Table1[[#This Row],[CustomerID]],DimCustomers!A:D,4,0)</f>
        <v>Korea</v>
      </c>
      <c r="J993" t="str">
        <f>VLOOKUP(Table1[[#This Row],[VisaID]],'DimVisaApplications 2'!A:C,3,0)</f>
        <v>Approved</v>
      </c>
      <c r="K993" t="str">
        <f>VLOOKUP(Table1[[#This Row],[VisaID]],'DimVisaApplications 2'!A:D,4,0)</f>
        <v>France</v>
      </c>
      <c r="L993" s="12">
        <f>VLOOKUP(Table1[[#This Row],[VisaID]],'DimVisaApplications 2'!A:E,5,0)</f>
        <v>45552</v>
      </c>
      <c r="M993" s="14">
        <f>VLOOKUP(Table1[[#This Row],[VisaID]],'DimVisaApplications 2'!A:G,7,0)</f>
        <v>1614</v>
      </c>
      <c r="N993" s="14" t="str">
        <f>VLOOKUP(Table1[[#This Row],[HotelID]],DimHotels!A:B,2,0)</f>
        <v>Sheraton</v>
      </c>
      <c r="O993" t="str">
        <f>VLOOKUP(Table1[[#This Row],[HotelID]],DimHotels!A:C,3,0)</f>
        <v>London</v>
      </c>
      <c r="P993" s="14">
        <f>VLOOKUP(Table1[[#This Row],[HotelID]],DimHotels!A:E,5,0)</f>
        <v>136</v>
      </c>
      <c r="Q993" s="14">
        <f>VLOOKUP(Table1[[#This Row],[TicketID]],DimTickets!A:G,7,0)</f>
        <v>1098</v>
      </c>
      <c r="R993" s="14">
        <f>Table1[[#This Row],[Visa Fees]]+Table1[[#This Row],[Night Rate]]+Table1[[#This Row],[Ticket cost]]</f>
        <v>2848</v>
      </c>
    </row>
    <row r="994" spans="1:18" x14ac:dyDescent="0.3">
      <c r="A994" t="s">
        <v>22229</v>
      </c>
      <c r="B994" t="s">
        <v>994</v>
      </c>
      <c r="C994" t="s">
        <v>13384</v>
      </c>
      <c r="D994" t="s">
        <v>18176</v>
      </c>
      <c r="E994" t="s">
        <v>19609</v>
      </c>
      <c r="F994" s="1">
        <v>45771</v>
      </c>
      <c r="G994" t="str">
        <f>VLOOKUP(Table1[[#This Row],[CustomerID]],DimCustomers!A:B,2,0)</f>
        <v>Wendy Rowe</v>
      </c>
      <c r="H994" t="str">
        <f>VLOOKUP(Table1[[#This Row],[CustomerID]],DimCustomers!A:C,3,0)</f>
        <v>Female</v>
      </c>
      <c r="I994" t="str">
        <f>VLOOKUP(Table1[[#This Row],[CustomerID]],DimCustomers!A:D,4,0)</f>
        <v>Tuvalu</v>
      </c>
      <c r="J994" t="str">
        <f>VLOOKUP(Table1[[#This Row],[VisaID]],'DimVisaApplications 2'!A:C,3,0)</f>
        <v>Pending</v>
      </c>
      <c r="K994" t="str">
        <f>VLOOKUP(Table1[[#This Row],[VisaID]],'DimVisaApplications 2'!A:D,4,0)</f>
        <v>USA</v>
      </c>
      <c r="L994" s="12">
        <f>VLOOKUP(Table1[[#This Row],[VisaID]],'DimVisaApplications 2'!A:E,5,0)</f>
        <v>45552</v>
      </c>
      <c r="M994" s="14">
        <f>VLOOKUP(Table1[[#This Row],[VisaID]],'DimVisaApplications 2'!A:G,7,0)</f>
        <v>505</v>
      </c>
      <c r="N994" s="14" t="str">
        <f>VLOOKUP(Table1[[#This Row],[HotelID]],DimHotels!A:B,2,0)</f>
        <v>Hilton</v>
      </c>
      <c r="O994" t="str">
        <f>VLOOKUP(Table1[[#This Row],[HotelID]],DimHotels!A:C,3,0)</f>
        <v>London</v>
      </c>
      <c r="P994" s="14">
        <f>VLOOKUP(Table1[[#This Row],[HotelID]],DimHotels!A:E,5,0)</f>
        <v>120</v>
      </c>
      <c r="Q994" s="14">
        <f>VLOOKUP(Table1[[#This Row],[TicketID]],DimTickets!A:G,7,0)</f>
        <v>4980</v>
      </c>
      <c r="R994" s="14">
        <f>Table1[[#This Row],[Visa Fees]]+Table1[[#This Row],[Night Rate]]+Table1[[#This Row],[Ticket cost]]</f>
        <v>5605</v>
      </c>
    </row>
    <row r="995" spans="1:18" x14ac:dyDescent="0.3">
      <c r="A995" t="s">
        <v>22230</v>
      </c>
      <c r="B995" t="s">
        <v>2667</v>
      </c>
      <c r="C995" t="s">
        <v>12260</v>
      </c>
      <c r="D995" t="s">
        <v>17800</v>
      </c>
      <c r="E995" t="s">
        <v>18617</v>
      </c>
      <c r="F995" s="1">
        <v>45839</v>
      </c>
      <c r="G995" t="str">
        <f>VLOOKUP(Table1[[#This Row],[CustomerID]],DimCustomers!A:B,2,0)</f>
        <v>William Castillo</v>
      </c>
      <c r="H995" t="str">
        <f>VLOOKUP(Table1[[#This Row],[CustomerID]],DimCustomers!A:C,3,0)</f>
        <v>Female</v>
      </c>
      <c r="I995" t="str">
        <f>VLOOKUP(Table1[[#This Row],[CustomerID]],DimCustomers!A:D,4,0)</f>
        <v>Ethiopia</v>
      </c>
      <c r="J995" t="str">
        <f>VLOOKUP(Table1[[#This Row],[VisaID]],'DimVisaApplications 2'!A:C,3,0)</f>
        <v>Rejected</v>
      </c>
      <c r="K995" t="str">
        <f>VLOOKUP(Table1[[#This Row],[VisaID]],'DimVisaApplications 2'!A:D,4,0)</f>
        <v>Canada</v>
      </c>
      <c r="L995" s="12">
        <f>VLOOKUP(Table1[[#This Row],[VisaID]],'DimVisaApplications 2'!A:E,5,0)</f>
        <v>45563</v>
      </c>
      <c r="M995" s="14">
        <f>VLOOKUP(Table1[[#This Row],[VisaID]],'DimVisaApplications 2'!A:G,7,0)</f>
        <v>957</v>
      </c>
      <c r="N995" s="14" t="str">
        <f>VLOOKUP(Table1[[#This Row],[HotelID]],DimHotels!A:B,2,0)</f>
        <v>Radisson</v>
      </c>
      <c r="O995" t="str">
        <f>VLOOKUP(Table1[[#This Row],[HotelID]],DimHotels!A:C,3,0)</f>
        <v>New York</v>
      </c>
      <c r="P995" s="14">
        <f>VLOOKUP(Table1[[#This Row],[HotelID]],DimHotels!A:E,5,0)</f>
        <v>671</v>
      </c>
      <c r="Q995" s="14">
        <f>VLOOKUP(Table1[[#This Row],[TicketID]],DimTickets!A:G,7,0)</f>
        <v>3904</v>
      </c>
      <c r="R995" s="14">
        <f>Table1[[#This Row],[Visa Fees]]+Table1[[#This Row],[Night Rate]]+Table1[[#This Row],[Ticket cost]]</f>
        <v>5532</v>
      </c>
    </row>
    <row r="996" spans="1:18" x14ac:dyDescent="0.3">
      <c r="A996" t="s">
        <v>22231</v>
      </c>
      <c r="B996" t="s">
        <v>2645</v>
      </c>
      <c r="C996" t="s">
        <v>12939</v>
      </c>
      <c r="D996" t="s">
        <v>15403</v>
      </c>
      <c r="E996" t="s">
        <v>20783</v>
      </c>
      <c r="F996" s="1">
        <v>45806</v>
      </c>
      <c r="G996" t="str">
        <f>VLOOKUP(Table1[[#This Row],[CustomerID]],DimCustomers!A:B,2,0)</f>
        <v>Nicole Delgado</v>
      </c>
      <c r="H996" t="str">
        <f>VLOOKUP(Table1[[#This Row],[CustomerID]],DimCustomers!A:C,3,0)</f>
        <v>Male</v>
      </c>
      <c r="I996" t="str">
        <f>VLOOKUP(Table1[[#This Row],[CustomerID]],DimCustomers!A:D,4,0)</f>
        <v>Equatorial Guinea</v>
      </c>
      <c r="J996" t="str">
        <f>VLOOKUP(Table1[[#This Row],[VisaID]],'DimVisaApplications 2'!A:C,3,0)</f>
        <v>Rejected</v>
      </c>
      <c r="K996" t="str">
        <f>VLOOKUP(Table1[[#This Row],[VisaID]],'DimVisaApplications 2'!A:D,4,0)</f>
        <v>USA</v>
      </c>
      <c r="L996" s="12">
        <f>VLOOKUP(Table1[[#This Row],[VisaID]],'DimVisaApplications 2'!A:E,5,0)</f>
        <v>45512</v>
      </c>
      <c r="M996" s="14">
        <f>VLOOKUP(Table1[[#This Row],[VisaID]],'DimVisaApplications 2'!A:G,7,0)</f>
        <v>1326</v>
      </c>
      <c r="N996" s="14" t="str">
        <f>VLOOKUP(Table1[[#This Row],[HotelID]],DimHotels!A:B,2,0)</f>
        <v>Radisson</v>
      </c>
      <c r="O996" t="str">
        <f>VLOOKUP(Table1[[#This Row],[HotelID]],DimHotels!A:C,3,0)</f>
        <v>London</v>
      </c>
      <c r="P996" s="14">
        <f>VLOOKUP(Table1[[#This Row],[HotelID]],DimHotels!A:E,5,0)</f>
        <v>151</v>
      </c>
      <c r="Q996" s="14">
        <f>VLOOKUP(Table1[[#This Row],[TicketID]],DimTickets!A:G,7,0)</f>
        <v>3497</v>
      </c>
      <c r="R996" s="14">
        <f>Table1[[#This Row],[Visa Fees]]+Table1[[#This Row],[Night Rate]]+Table1[[#This Row],[Ticket cost]]</f>
        <v>4974</v>
      </c>
    </row>
    <row r="997" spans="1:18" x14ac:dyDescent="0.3">
      <c r="A997" t="s">
        <v>22232</v>
      </c>
      <c r="B997" t="s">
        <v>1237</v>
      </c>
      <c r="C997" t="s">
        <v>12483</v>
      </c>
      <c r="D997" t="s">
        <v>17777</v>
      </c>
      <c r="E997" t="s">
        <v>19008</v>
      </c>
      <c r="F997" s="1">
        <v>45694</v>
      </c>
      <c r="G997" t="str">
        <f>VLOOKUP(Table1[[#This Row],[CustomerID]],DimCustomers!A:B,2,0)</f>
        <v>Linda Todd</v>
      </c>
      <c r="H997" t="str">
        <f>VLOOKUP(Table1[[#This Row],[CustomerID]],DimCustomers!A:C,3,0)</f>
        <v>Male</v>
      </c>
      <c r="I997" t="str">
        <f>VLOOKUP(Table1[[#This Row],[CustomerID]],DimCustomers!A:D,4,0)</f>
        <v>Norway</v>
      </c>
      <c r="J997" t="str">
        <f>VLOOKUP(Table1[[#This Row],[VisaID]],'DimVisaApplications 2'!A:C,3,0)</f>
        <v>Rejected</v>
      </c>
      <c r="K997" t="str">
        <f>VLOOKUP(Table1[[#This Row],[VisaID]],'DimVisaApplications 2'!A:D,4,0)</f>
        <v>UAE</v>
      </c>
      <c r="L997" s="12">
        <f>VLOOKUP(Table1[[#This Row],[VisaID]],'DimVisaApplications 2'!A:E,5,0)</f>
        <v>45550</v>
      </c>
      <c r="M997" s="14">
        <f>VLOOKUP(Table1[[#This Row],[VisaID]],'DimVisaApplications 2'!A:G,7,0)</f>
        <v>805</v>
      </c>
      <c r="N997" s="14" t="str">
        <f>VLOOKUP(Table1[[#This Row],[HotelID]],DimHotels!A:B,2,0)</f>
        <v>Four Seasons</v>
      </c>
      <c r="O997" t="str">
        <f>VLOOKUP(Table1[[#This Row],[HotelID]],DimHotels!A:C,3,0)</f>
        <v>Paris</v>
      </c>
      <c r="P997" s="14">
        <f>VLOOKUP(Table1[[#This Row],[HotelID]],DimHotels!A:E,5,0)</f>
        <v>376</v>
      </c>
      <c r="Q997" s="14">
        <f>VLOOKUP(Table1[[#This Row],[TicketID]],DimTickets!A:G,7,0)</f>
        <v>4059</v>
      </c>
      <c r="R997" s="14">
        <f>Table1[[#This Row],[Visa Fees]]+Table1[[#This Row],[Night Rate]]+Table1[[#This Row],[Ticket cost]]</f>
        <v>5240</v>
      </c>
    </row>
    <row r="998" spans="1:18" x14ac:dyDescent="0.3">
      <c r="A998" t="s">
        <v>22233</v>
      </c>
      <c r="B998" t="s">
        <v>690</v>
      </c>
      <c r="C998" t="s">
        <v>13381</v>
      </c>
      <c r="D998" t="s">
        <v>15560</v>
      </c>
      <c r="E998" t="s">
        <v>18612</v>
      </c>
      <c r="F998" s="1">
        <v>45858</v>
      </c>
      <c r="G998" t="str">
        <f>VLOOKUP(Table1[[#This Row],[CustomerID]],DimCustomers!A:B,2,0)</f>
        <v>Jennifer Mcclain</v>
      </c>
      <c r="H998" t="str">
        <f>VLOOKUP(Table1[[#This Row],[CustomerID]],DimCustomers!A:C,3,0)</f>
        <v>Female</v>
      </c>
      <c r="I998" t="str">
        <f>VLOOKUP(Table1[[#This Row],[CustomerID]],DimCustomers!A:D,4,0)</f>
        <v>Cocos (Keeling) Islands</v>
      </c>
      <c r="J998" t="str">
        <f>VLOOKUP(Table1[[#This Row],[VisaID]],'DimVisaApplications 2'!A:C,3,0)</f>
        <v>Approved</v>
      </c>
      <c r="K998" t="str">
        <f>VLOOKUP(Table1[[#This Row],[VisaID]],'DimVisaApplications 2'!A:D,4,0)</f>
        <v>Germany</v>
      </c>
      <c r="L998" s="12">
        <f>VLOOKUP(Table1[[#This Row],[VisaID]],'DimVisaApplications 2'!A:E,5,0)</f>
        <v>45593</v>
      </c>
      <c r="M998" s="14">
        <f>VLOOKUP(Table1[[#This Row],[VisaID]],'DimVisaApplications 2'!A:G,7,0)</f>
        <v>1227</v>
      </c>
      <c r="N998" s="14" t="str">
        <f>VLOOKUP(Table1[[#This Row],[HotelID]],DimHotels!A:B,2,0)</f>
        <v>Marriott</v>
      </c>
      <c r="O998" t="str">
        <f>VLOOKUP(Table1[[#This Row],[HotelID]],DimHotels!A:C,3,0)</f>
        <v>Cairo</v>
      </c>
      <c r="P998" s="14">
        <f>VLOOKUP(Table1[[#This Row],[HotelID]],DimHotels!A:E,5,0)</f>
        <v>305</v>
      </c>
      <c r="Q998" s="14">
        <f>VLOOKUP(Table1[[#This Row],[TicketID]],DimTickets!A:G,7,0)</f>
        <v>4479</v>
      </c>
      <c r="R998" s="14">
        <f>Table1[[#This Row],[Visa Fees]]+Table1[[#This Row],[Night Rate]]+Table1[[#This Row],[Ticket cost]]</f>
        <v>6011</v>
      </c>
    </row>
    <row r="999" spans="1:18" x14ac:dyDescent="0.3">
      <c r="A999" t="s">
        <v>22234</v>
      </c>
      <c r="B999" t="s">
        <v>1660</v>
      </c>
      <c r="C999" t="s">
        <v>14375</v>
      </c>
      <c r="D999" t="s">
        <v>16144</v>
      </c>
      <c r="E999" t="s">
        <v>20042</v>
      </c>
      <c r="F999" s="1">
        <v>45817</v>
      </c>
      <c r="G999" t="str">
        <f>VLOOKUP(Table1[[#This Row],[CustomerID]],DimCustomers!A:B,2,0)</f>
        <v>Melanie Patrick</v>
      </c>
      <c r="H999" t="str">
        <f>VLOOKUP(Table1[[#This Row],[CustomerID]],DimCustomers!A:C,3,0)</f>
        <v>Male</v>
      </c>
      <c r="I999" t="str">
        <f>VLOOKUP(Table1[[#This Row],[CustomerID]],DimCustomers!A:D,4,0)</f>
        <v>Suriname</v>
      </c>
      <c r="J999" t="str">
        <f>VLOOKUP(Table1[[#This Row],[VisaID]],'DimVisaApplications 2'!A:C,3,0)</f>
        <v>Approved</v>
      </c>
      <c r="K999" t="str">
        <f>VLOOKUP(Table1[[#This Row],[VisaID]],'DimVisaApplications 2'!A:D,4,0)</f>
        <v>Germany</v>
      </c>
      <c r="L999" s="12">
        <f>VLOOKUP(Table1[[#This Row],[VisaID]],'DimVisaApplications 2'!A:E,5,0)</f>
        <v>45757</v>
      </c>
      <c r="M999" s="14">
        <f>VLOOKUP(Table1[[#This Row],[VisaID]],'DimVisaApplications 2'!A:G,7,0)</f>
        <v>1974</v>
      </c>
      <c r="N999" s="14" t="str">
        <f>VLOOKUP(Table1[[#This Row],[HotelID]],DimHotels!A:B,2,0)</f>
        <v>Marriott</v>
      </c>
      <c r="O999" t="str">
        <f>VLOOKUP(Table1[[#This Row],[HotelID]],DimHotels!A:C,3,0)</f>
        <v>Dubai</v>
      </c>
      <c r="P999" s="14">
        <f>VLOOKUP(Table1[[#This Row],[HotelID]],DimHotels!A:E,5,0)</f>
        <v>743</v>
      </c>
      <c r="Q999" s="14">
        <f>VLOOKUP(Table1[[#This Row],[TicketID]],DimTickets!A:G,7,0)</f>
        <v>4473</v>
      </c>
      <c r="R999" s="14">
        <f>Table1[[#This Row],[Visa Fees]]+Table1[[#This Row],[Night Rate]]+Table1[[#This Row],[Ticket cost]]</f>
        <v>7190</v>
      </c>
    </row>
    <row r="1000" spans="1:18" x14ac:dyDescent="0.3">
      <c r="A1000" t="s">
        <v>22235</v>
      </c>
      <c r="B1000" t="s">
        <v>2714</v>
      </c>
      <c r="C1000" t="s">
        <v>12666</v>
      </c>
      <c r="D1000" t="s">
        <v>17789</v>
      </c>
      <c r="E1000" t="s">
        <v>19862</v>
      </c>
      <c r="F1000" s="1">
        <v>45761</v>
      </c>
      <c r="G1000" t="str">
        <f>VLOOKUP(Table1[[#This Row],[CustomerID]],DimCustomers!A:B,2,0)</f>
        <v>David Wilson</v>
      </c>
      <c r="H1000" t="str">
        <f>VLOOKUP(Table1[[#This Row],[CustomerID]],DimCustomers!A:C,3,0)</f>
        <v>Female</v>
      </c>
      <c r="I1000" t="str">
        <f>VLOOKUP(Table1[[#This Row],[CustomerID]],DimCustomers!A:D,4,0)</f>
        <v>Tuvalu</v>
      </c>
      <c r="J1000" t="str">
        <f>VLOOKUP(Table1[[#This Row],[VisaID]],'DimVisaApplications 2'!A:C,3,0)</f>
        <v>Approved</v>
      </c>
      <c r="K1000" t="str">
        <f>VLOOKUP(Table1[[#This Row],[VisaID]],'DimVisaApplications 2'!A:D,4,0)</f>
        <v>France</v>
      </c>
      <c r="L1000" s="12">
        <f>VLOOKUP(Table1[[#This Row],[VisaID]],'DimVisaApplications 2'!A:E,5,0)</f>
        <v>45691</v>
      </c>
      <c r="M1000" s="14">
        <f>VLOOKUP(Table1[[#This Row],[VisaID]],'DimVisaApplications 2'!A:G,7,0)</f>
        <v>872</v>
      </c>
      <c r="N1000" s="14" t="str">
        <f>VLOOKUP(Table1[[#This Row],[HotelID]],DimHotels!A:B,2,0)</f>
        <v>Marriott</v>
      </c>
      <c r="O1000" t="str">
        <f>VLOOKUP(Table1[[#This Row],[HotelID]],DimHotels!A:C,3,0)</f>
        <v>Paris</v>
      </c>
      <c r="P1000" s="14">
        <f>VLOOKUP(Table1[[#This Row],[HotelID]],DimHotels!A:E,5,0)</f>
        <v>505</v>
      </c>
      <c r="Q1000" s="14">
        <f>VLOOKUP(Table1[[#This Row],[TicketID]],DimTickets!A:G,7,0)</f>
        <v>4576</v>
      </c>
      <c r="R1000" s="14">
        <f>Table1[[#This Row],[Visa Fees]]+Table1[[#This Row],[Night Rate]]+Table1[[#This Row],[Ticket cost]]</f>
        <v>5953</v>
      </c>
    </row>
    <row r="1001" spans="1:18" x14ac:dyDescent="0.3">
      <c r="A1001" t="s">
        <v>22236</v>
      </c>
      <c r="B1001" t="s">
        <v>1835</v>
      </c>
      <c r="C1001" t="s">
        <v>14815</v>
      </c>
      <c r="D1001" t="s">
        <v>15859</v>
      </c>
      <c r="E1001" t="s">
        <v>20786</v>
      </c>
      <c r="F1001" s="1">
        <v>45737</v>
      </c>
      <c r="G1001" t="str">
        <f>VLOOKUP(Table1[[#This Row],[CustomerID]],DimCustomers!A:B,2,0)</f>
        <v>Destiny Martinez</v>
      </c>
      <c r="H1001" t="str">
        <f>VLOOKUP(Table1[[#This Row],[CustomerID]],DimCustomers!A:C,3,0)</f>
        <v>Male</v>
      </c>
      <c r="I1001" t="str">
        <f>VLOOKUP(Table1[[#This Row],[CustomerID]],DimCustomers!A:D,4,0)</f>
        <v>Jordan</v>
      </c>
      <c r="J1001" t="str">
        <f>VLOOKUP(Table1[[#This Row],[VisaID]],'DimVisaApplications 2'!A:C,3,0)</f>
        <v>Rejected</v>
      </c>
      <c r="K1001" t="str">
        <f>VLOOKUP(Table1[[#This Row],[VisaID]],'DimVisaApplications 2'!A:D,4,0)</f>
        <v>UAE</v>
      </c>
      <c r="L1001" s="12">
        <f>VLOOKUP(Table1[[#This Row],[VisaID]],'DimVisaApplications 2'!A:E,5,0)</f>
        <v>45679</v>
      </c>
      <c r="M1001" s="14">
        <f>VLOOKUP(Table1[[#This Row],[VisaID]],'DimVisaApplications 2'!A:G,7,0)</f>
        <v>1064</v>
      </c>
      <c r="N1001" s="14" t="str">
        <f>VLOOKUP(Table1[[#This Row],[HotelID]],DimHotels!A:B,2,0)</f>
        <v>Radisson</v>
      </c>
      <c r="O1001" t="str">
        <f>VLOOKUP(Table1[[#This Row],[HotelID]],DimHotels!A:C,3,0)</f>
        <v>Paris</v>
      </c>
      <c r="P1001" s="14">
        <f>VLOOKUP(Table1[[#This Row],[HotelID]],DimHotels!A:E,5,0)</f>
        <v>198</v>
      </c>
      <c r="Q1001" s="14">
        <f>VLOOKUP(Table1[[#This Row],[TicketID]],DimTickets!A:G,7,0)</f>
        <v>2087</v>
      </c>
      <c r="R1001" s="14">
        <f>Table1[[#This Row],[Visa Fees]]+Table1[[#This Row],[Night Rate]]+Table1[[#This Row],[Ticket cost]]</f>
        <v>3349</v>
      </c>
    </row>
    <row r="1002" spans="1:18" x14ac:dyDescent="0.3">
      <c r="A1002" t="s">
        <v>22237</v>
      </c>
      <c r="B1002" t="s">
        <v>662</v>
      </c>
      <c r="C1002" t="s">
        <v>14796</v>
      </c>
      <c r="D1002" t="s">
        <v>18144</v>
      </c>
      <c r="E1002" t="s">
        <v>19393</v>
      </c>
      <c r="F1002" s="1">
        <v>45690</v>
      </c>
      <c r="G1002" t="str">
        <f>VLOOKUP(Table1[[#This Row],[CustomerID]],DimCustomers!A:B,2,0)</f>
        <v>Heather Clark</v>
      </c>
      <c r="H1002" t="str">
        <f>VLOOKUP(Table1[[#This Row],[CustomerID]],DimCustomers!A:C,3,0)</f>
        <v>Female</v>
      </c>
      <c r="I1002" t="str">
        <f>VLOOKUP(Table1[[#This Row],[CustomerID]],DimCustomers!A:D,4,0)</f>
        <v>Liechtenstein</v>
      </c>
      <c r="J1002" t="str">
        <f>VLOOKUP(Table1[[#This Row],[VisaID]],'DimVisaApplications 2'!A:C,3,0)</f>
        <v>Rejected</v>
      </c>
      <c r="K1002" t="str">
        <f>VLOOKUP(Table1[[#This Row],[VisaID]],'DimVisaApplications 2'!A:D,4,0)</f>
        <v>France</v>
      </c>
      <c r="L1002" s="12">
        <f>VLOOKUP(Table1[[#This Row],[VisaID]],'DimVisaApplications 2'!A:E,5,0)</f>
        <v>45595</v>
      </c>
      <c r="M1002" s="14">
        <f>VLOOKUP(Table1[[#This Row],[VisaID]],'DimVisaApplications 2'!A:G,7,0)</f>
        <v>604</v>
      </c>
      <c r="N1002" s="14" t="str">
        <f>VLOOKUP(Table1[[#This Row],[HotelID]],DimHotels!A:B,2,0)</f>
        <v>Hilton</v>
      </c>
      <c r="O1002" t="str">
        <f>VLOOKUP(Table1[[#This Row],[HotelID]],DimHotels!A:C,3,0)</f>
        <v>New York</v>
      </c>
      <c r="P1002" s="14">
        <f>VLOOKUP(Table1[[#This Row],[HotelID]],DimHotels!A:E,5,0)</f>
        <v>427</v>
      </c>
      <c r="Q1002" s="14">
        <f>VLOOKUP(Table1[[#This Row],[TicketID]],DimTickets!A:G,7,0)</f>
        <v>4806</v>
      </c>
      <c r="R1002" s="14">
        <f>Table1[[#This Row],[Visa Fees]]+Table1[[#This Row],[Night Rate]]+Table1[[#This Row],[Ticket cost]]</f>
        <v>5837</v>
      </c>
    </row>
    <row r="1003" spans="1:18" x14ac:dyDescent="0.3">
      <c r="A1003" t="s">
        <v>22238</v>
      </c>
      <c r="B1003" t="s">
        <v>2264</v>
      </c>
      <c r="C1003" t="s">
        <v>15024</v>
      </c>
      <c r="D1003" t="s">
        <v>16557</v>
      </c>
      <c r="E1003" t="s">
        <v>18912</v>
      </c>
      <c r="F1003" s="1">
        <v>45830</v>
      </c>
      <c r="G1003" t="str">
        <f>VLOOKUP(Table1[[#This Row],[CustomerID]],DimCustomers!A:B,2,0)</f>
        <v>Annette Solis</v>
      </c>
      <c r="H1003" t="str">
        <f>VLOOKUP(Table1[[#This Row],[CustomerID]],DimCustomers!A:C,3,0)</f>
        <v>Male</v>
      </c>
      <c r="I1003" t="str">
        <f>VLOOKUP(Table1[[#This Row],[CustomerID]],DimCustomers!A:D,4,0)</f>
        <v>Algeria</v>
      </c>
      <c r="J1003" t="str">
        <f>VLOOKUP(Table1[[#This Row],[VisaID]],'DimVisaApplications 2'!A:C,3,0)</f>
        <v>Pending</v>
      </c>
      <c r="K1003" t="str">
        <f>VLOOKUP(Table1[[#This Row],[VisaID]],'DimVisaApplications 2'!A:D,4,0)</f>
        <v>France</v>
      </c>
      <c r="L1003" s="12">
        <f>VLOOKUP(Table1[[#This Row],[VisaID]],'DimVisaApplications 2'!A:E,5,0)</f>
        <v>45616</v>
      </c>
      <c r="M1003" s="14">
        <f>VLOOKUP(Table1[[#This Row],[VisaID]],'DimVisaApplications 2'!A:G,7,0)</f>
        <v>1044</v>
      </c>
      <c r="N1003" s="14" t="str">
        <f>VLOOKUP(Table1[[#This Row],[HotelID]],DimHotels!A:B,2,0)</f>
        <v>Radisson</v>
      </c>
      <c r="O1003" t="str">
        <f>VLOOKUP(Table1[[#This Row],[HotelID]],DimHotels!A:C,3,0)</f>
        <v>New York</v>
      </c>
      <c r="P1003" s="14">
        <f>VLOOKUP(Table1[[#This Row],[HotelID]],DimHotels!A:E,5,0)</f>
        <v>630</v>
      </c>
      <c r="Q1003" s="14">
        <f>VLOOKUP(Table1[[#This Row],[TicketID]],DimTickets!A:G,7,0)</f>
        <v>1807</v>
      </c>
      <c r="R1003" s="14">
        <f>Table1[[#This Row],[Visa Fees]]+Table1[[#This Row],[Night Rate]]+Table1[[#This Row],[Ticket cost]]</f>
        <v>3481</v>
      </c>
    </row>
    <row r="1004" spans="1:18" x14ac:dyDescent="0.3">
      <c r="A1004" t="s">
        <v>22239</v>
      </c>
      <c r="B1004" t="s">
        <v>2918</v>
      </c>
      <c r="C1004" t="s">
        <v>13305</v>
      </c>
      <c r="D1004" t="s">
        <v>17692</v>
      </c>
      <c r="E1004" t="s">
        <v>20895</v>
      </c>
      <c r="F1004" s="1">
        <v>45861</v>
      </c>
      <c r="G1004" t="str">
        <f>VLOOKUP(Table1[[#This Row],[CustomerID]],DimCustomers!A:B,2,0)</f>
        <v>Susan Taylor</v>
      </c>
      <c r="H1004" t="str">
        <f>VLOOKUP(Table1[[#This Row],[CustomerID]],DimCustomers!A:C,3,0)</f>
        <v>Male</v>
      </c>
      <c r="I1004" t="str">
        <f>VLOOKUP(Table1[[#This Row],[CustomerID]],DimCustomers!A:D,4,0)</f>
        <v>Sweden</v>
      </c>
      <c r="J1004" t="str">
        <f>VLOOKUP(Table1[[#This Row],[VisaID]],'DimVisaApplications 2'!A:C,3,0)</f>
        <v>Pending</v>
      </c>
      <c r="K1004" t="str">
        <f>VLOOKUP(Table1[[#This Row],[VisaID]],'DimVisaApplications 2'!A:D,4,0)</f>
        <v>UK</v>
      </c>
      <c r="L1004" s="12">
        <f>VLOOKUP(Table1[[#This Row],[VisaID]],'DimVisaApplications 2'!A:E,5,0)</f>
        <v>45801</v>
      </c>
      <c r="M1004" s="14">
        <f>VLOOKUP(Table1[[#This Row],[VisaID]],'DimVisaApplications 2'!A:G,7,0)</f>
        <v>620</v>
      </c>
      <c r="N1004" s="14" t="str">
        <f>VLOOKUP(Table1[[#This Row],[HotelID]],DimHotels!A:B,2,0)</f>
        <v>Marriott</v>
      </c>
      <c r="O1004" t="str">
        <f>VLOOKUP(Table1[[#This Row],[HotelID]],DimHotels!A:C,3,0)</f>
        <v>Dubai</v>
      </c>
      <c r="P1004" s="14">
        <f>VLOOKUP(Table1[[#This Row],[HotelID]],DimHotels!A:E,5,0)</f>
        <v>587</v>
      </c>
      <c r="Q1004" s="14">
        <f>VLOOKUP(Table1[[#This Row],[TicketID]],DimTickets!A:G,7,0)</f>
        <v>3932</v>
      </c>
      <c r="R1004" s="14">
        <f>Table1[[#This Row],[Visa Fees]]+Table1[[#This Row],[Night Rate]]+Table1[[#This Row],[Ticket cost]]</f>
        <v>5139</v>
      </c>
    </row>
    <row r="1005" spans="1:18" x14ac:dyDescent="0.3">
      <c r="A1005" t="s">
        <v>22240</v>
      </c>
      <c r="B1005" t="s">
        <v>1459</v>
      </c>
      <c r="C1005" t="s">
        <v>13473</v>
      </c>
      <c r="D1005" t="s">
        <v>15982</v>
      </c>
      <c r="E1005" t="s">
        <v>20954</v>
      </c>
      <c r="F1005" s="1">
        <v>45857</v>
      </c>
      <c r="G1005" t="str">
        <f>VLOOKUP(Table1[[#This Row],[CustomerID]],DimCustomers!A:B,2,0)</f>
        <v>Laura Page</v>
      </c>
      <c r="H1005" t="str">
        <f>VLOOKUP(Table1[[#This Row],[CustomerID]],DimCustomers!A:C,3,0)</f>
        <v>Male</v>
      </c>
      <c r="I1005" t="str">
        <f>VLOOKUP(Table1[[#This Row],[CustomerID]],DimCustomers!A:D,4,0)</f>
        <v>Romania</v>
      </c>
      <c r="J1005" t="str">
        <f>VLOOKUP(Table1[[#This Row],[VisaID]],'DimVisaApplications 2'!A:C,3,0)</f>
        <v>Pending</v>
      </c>
      <c r="K1005" t="str">
        <f>VLOOKUP(Table1[[#This Row],[VisaID]],'DimVisaApplications 2'!A:D,4,0)</f>
        <v>UK</v>
      </c>
      <c r="L1005" s="12">
        <f>VLOOKUP(Table1[[#This Row],[VisaID]],'DimVisaApplications 2'!A:E,5,0)</f>
        <v>45669</v>
      </c>
      <c r="M1005" s="14">
        <f>VLOOKUP(Table1[[#This Row],[VisaID]],'DimVisaApplications 2'!A:G,7,0)</f>
        <v>830</v>
      </c>
      <c r="N1005" s="14" t="str">
        <f>VLOOKUP(Table1[[#This Row],[HotelID]],DimHotels!A:B,2,0)</f>
        <v>Four Seasons</v>
      </c>
      <c r="O1005" t="str">
        <f>VLOOKUP(Table1[[#This Row],[HotelID]],DimHotels!A:C,3,0)</f>
        <v>Dubai</v>
      </c>
      <c r="P1005" s="14">
        <f>VLOOKUP(Table1[[#This Row],[HotelID]],DimHotels!A:E,5,0)</f>
        <v>266</v>
      </c>
      <c r="Q1005" s="14">
        <f>VLOOKUP(Table1[[#This Row],[TicketID]],DimTickets!A:G,7,0)</f>
        <v>1060</v>
      </c>
      <c r="R1005" s="14">
        <f>Table1[[#This Row],[Visa Fees]]+Table1[[#This Row],[Night Rate]]+Table1[[#This Row],[Ticket cost]]</f>
        <v>2156</v>
      </c>
    </row>
    <row r="1006" spans="1:18" x14ac:dyDescent="0.3">
      <c r="A1006" t="s">
        <v>22241</v>
      </c>
      <c r="B1006" t="s">
        <v>1393</v>
      </c>
      <c r="C1006" t="s">
        <v>12711</v>
      </c>
      <c r="D1006" t="s">
        <v>15918</v>
      </c>
      <c r="E1006" t="s">
        <v>19383</v>
      </c>
      <c r="F1006" s="1">
        <v>45679</v>
      </c>
      <c r="G1006" t="str">
        <f>VLOOKUP(Table1[[#This Row],[CustomerID]],DimCustomers!A:B,2,0)</f>
        <v>Mark Mccoy</v>
      </c>
      <c r="H1006" t="str">
        <f>VLOOKUP(Table1[[#This Row],[CustomerID]],DimCustomers!A:C,3,0)</f>
        <v>Male</v>
      </c>
      <c r="I1006" t="str">
        <f>VLOOKUP(Table1[[#This Row],[CustomerID]],DimCustomers!A:D,4,0)</f>
        <v>Chile</v>
      </c>
      <c r="J1006" t="str">
        <f>VLOOKUP(Table1[[#This Row],[VisaID]],'DimVisaApplications 2'!A:C,3,0)</f>
        <v>Rejected</v>
      </c>
      <c r="K1006" t="str">
        <f>VLOOKUP(Table1[[#This Row],[VisaID]],'DimVisaApplications 2'!A:D,4,0)</f>
        <v>France</v>
      </c>
      <c r="L1006" s="12">
        <f>VLOOKUP(Table1[[#This Row],[VisaID]],'DimVisaApplications 2'!A:E,5,0)</f>
        <v>45831</v>
      </c>
      <c r="M1006" s="14">
        <f>VLOOKUP(Table1[[#This Row],[VisaID]],'DimVisaApplications 2'!A:G,7,0)</f>
        <v>826</v>
      </c>
      <c r="N1006" s="14" t="str">
        <f>VLOOKUP(Table1[[#This Row],[HotelID]],DimHotels!A:B,2,0)</f>
        <v>Hilton</v>
      </c>
      <c r="O1006" t="str">
        <f>VLOOKUP(Table1[[#This Row],[HotelID]],DimHotels!A:C,3,0)</f>
        <v>London</v>
      </c>
      <c r="P1006" s="14">
        <f>VLOOKUP(Table1[[#This Row],[HotelID]],DimHotels!A:E,5,0)</f>
        <v>530</v>
      </c>
      <c r="Q1006" s="14">
        <f>VLOOKUP(Table1[[#This Row],[TicketID]],DimTickets!A:G,7,0)</f>
        <v>2278</v>
      </c>
      <c r="R1006" s="14">
        <f>Table1[[#This Row],[Visa Fees]]+Table1[[#This Row],[Night Rate]]+Table1[[#This Row],[Ticket cost]]</f>
        <v>3634</v>
      </c>
    </row>
    <row r="1007" spans="1:18" x14ac:dyDescent="0.3">
      <c r="A1007" t="s">
        <v>22242</v>
      </c>
      <c r="B1007" t="s">
        <v>1312</v>
      </c>
      <c r="C1007" t="s">
        <v>12708</v>
      </c>
      <c r="D1007" t="s">
        <v>15768</v>
      </c>
      <c r="E1007" t="s">
        <v>18683</v>
      </c>
      <c r="F1007" s="1">
        <v>45794</v>
      </c>
      <c r="G1007" t="str">
        <f>VLOOKUP(Table1[[#This Row],[CustomerID]],DimCustomers!A:B,2,0)</f>
        <v>Sarah Snyder</v>
      </c>
      <c r="H1007" t="str">
        <f>VLOOKUP(Table1[[#This Row],[CustomerID]],DimCustomers!A:C,3,0)</f>
        <v>Female</v>
      </c>
      <c r="I1007" t="str">
        <f>VLOOKUP(Table1[[#This Row],[CustomerID]],DimCustomers!A:D,4,0)</f>
        <v>Belarus</v>
      </c>
      <c r="J1007" t="str">
        <f>VLOOKUP(Table1[[#This Row],[VisaID]],'DimVisaApplications 2'!A:C,3,0)</f>
        <v>Pending</v>
      </c>
      <c r="K1007" t="str">
        <f>VLOOKUP(Table1[[#This Row],[VisaID]],'DimVisaApplications 2'!A:D,4,0)</f>
        <v>Canada</v>
      </c>
      <c r="L1007" s="12">
        <f>VLOOKUP(Table1[[#This Row],[VisaID]],'DimVisaApplications 2'!A:E,5,0)</f>
        <v>45500</v>
      </c>
      <c r="M1007" s="14">
        <f>VLOOKUP(Table1[[#This Row],[VisaID]],'DimVisaApplications 2'!A:G,7,0)</f>
        <v>1699</v>
      </c>
      <c r="N1007" s="14" t="str">
        <f>VLOOKUP(Table1[[#This Row],[HotelID]],DimHotels!A:B,2,0)</f>
        <v>Marriott</v>
      </c>
      <c r="O1007" t="str">
        <f>VLOOKUP(Table1[[#This Row],[HotelID]],DimHotels!A:C,3,0)</f>
        <v>Paris</v>
      </c>
      <c r="P1007" s="14">
        <f>VLOOKUP(Table1[[#This Row],[HotelID]],DimHotels!A:E,5,0)</f>
        <v>228</v>
      </c>
      <c r="Q1007" s="14">
        <f>VLOOKUP(Table1[[#This Row],[TicketID]],DimTickets!A:G,7,0)</f>
        <v>1056</v>
      </c>
      <c r="R1007" s="14">
        <f>Table1[[#This Row],[Visa Fees]]+Table1[[#This Row],[Night Rate]]+Table1[[#This Row],[Ticket cost]]</f>
        <v>2983</v>
      </c>
    </row>
    <row r="1008" spans="1:18" x14ac:dyDescent="0.3">
      <c r="A1008" t="s">
        <v>22243</v>
      </c>
      <c r="B1008" t="s">
        <v>792</v>
      </c>
      <c r="C1008" t="s">
        <v>14597</v>
      </c>
      <c r="D1008" t="s">
        <v>15284</v>
      </c>
      <c r="E1008" t="s">
        <v>20949</v>
      </c>
      <c r="F1008" s="1">
        <v>45780</v>
      </c>
      <c r="G1008" t="str">
        <f>VLOOKUP(Table1[[#This Row],[CustomerID]],DimCustomers!A:B,2,0)</f>
        <v>Martin Baker</v>
      </c>
      <c r="H1008" t="str">
        <f>VLOOKUP(Table1[[#This Row],[CustomerID]],DimCustomers!A:C,3,0)</f>
        <v>Female</v>
      </c>
      <c r="I1008" t="str">
        <f>VLOOKUP(Table1[[#This Row],[CustomerID]],DimCustomers!A:D,4,0)</f>
        <v>Cayman Islands</v>
      </c>
      <c r="J1008" t="str">
        <f>VLOOKUP(Table1[[#This Row],[VisaID]],'DimVisaApplications 2'!A:C,3,0)</f>
        <v>Rejected</v>
      </c>
      <c r="K1008" t="str">
        <f>VLOOKUP(Table1[[#This Row],[VisaID]],'DimVisaApplications 2'!A:D,4,0)</f>
        <v>USA</v>
      </c>
      <c r="L1008" s="12">
        <f>VLOOKUP(Table1[[#This Row],[VisaID]],'DimVisaApplications 2'!A:E,5,0)</f>
        <v>45688</v>
      </c>
      <c r="M1008" s="14">
        <f>VLOOKUP(Table1[[#This Row],[VisaID]],'DimVisaApplications 2'!A:G,7,0)</f>
        <v>1904</v>
      </c>
      <c r="N1008" s="14" t="str">
        <f>VLOOKUP(Table1[[#This Row],[HotelID]],DimHotels!A:B,2,0)</f>
        <v>Hilton</v>
      </c>
      <c r="O1008" t="str">
        <f>VLOOKUP(Table1[[#This Row],[HotelID]],DimHotels!A:C,3,0)</f>
        <v>Cairo</v>
      </c>
      <c r="P1008" s="14">
        <f>VLOOKUP(Table1[[#This Row],[HotelID]],DimHotels!A:E,5,0)</f>
        <v>608</v>
      </c>
      <c r="Q1008" s="14">
        <f>VLOOKUP(Table1[[#This Row],[TicketID]],DimTickets!A:G,7,0)</f>
        <v>2649</v>
      </c>
      <c r="R1008" s="14">
        <f>Table1[[#This Row],[Visa Fees]]+Table1[[#This Row],[Night Rate]]+Table1[[#This Row],[Ticket cost]]</f>
        <v>5161</v>
      </c>
    </row>
    <row r="1009" spans="1:18" x14ac:dyDescent="0.3">
      <c r="A1009" t="s">
        <v>22244</v>
      </c>
      <c r="B1009" t="s">
        <v>2619</v>
      </c>
      <c r="C1009" t="s">
        <v>12634</v>
      </c>
      <c r="D1009" t="s">
        <v>15559</v>
      </c>
      <c r="E1009" t="s">
        <v>18948</v>
      </c>
      <c r="F1009" s="1">
        <v>45742</v>
      </c>
      <c r="G1009" t="str">
        <f>VLOOKUP(Table1[[#This Row],[CustomerID]],DimCustomers!A:B,2,0)</f>
        <v>Mary Gonzales</v>
      </c>
      <c r="H1009" t="str">
        <f>VLOOKUP(Table1[[#This Row],[CustomerID]],DimCustomers!A:C,3,0)</f>
        <v>Female</v>
      </c>
      <c r="I1009" t="str">
        <f>VLOOKUP(Table1[[#This Row],[CustomerID]],DimCustomers!A:D,4,0)</f>
        <v>Tunisia</v>
      </c>
      <c r="J1009" t="str">
        <f>VLOOKUP(Table1[[#This Row],[VisaID]],'DimVisaApplications 2'!A:C,3,0)</f>
        <v>Rejected</v>
      </c>
      <c r="K1009" t="str">
        <f>VLOOKUP(Table1[[#This Row],[VisaID]],'DimVisaApplications 2'!A:D,4,0)</f>
        <v>USA</v>
      </c>
      <c r="L1009" s="12">
        <f>VLOOKUP(Table1[[#This Row],[VisaID]],'DimVisaApplications 2'!A:E,5,0)</f>
        <v>45837</v>
      </c>
      <c r="M1009" s="14">
        <f>VLOOKUP(Table1[[#This Row],[VisaID]],'DimVisaApplications 2'!A:G,7,0)</f>
        <v>608</v>
      </c>
      <c r="N1009" s="14" t="str">
        <f>VLOOKUP(Table1[[#This Row],[HotelID]],DimHotels!A:B,2,0)</f>
        <v>Marriott</v>
      </c>
      <c r="O1009" t="str">
        <f>VLOOKUP(Table1[[#This Row],[HotelID]],DimHotels!A:C,3,0)</f>
        <v>Dubai</v>
      </c>
      <c r="P1009" s="14">
        <f>VLOOKUP(Table1[[#This Row],[HotelID]],DimHotels!A:E,5,0)</f>
        <v>677</v>
      </c>
      <c r="Q1009" s="14">
        <f>VLOOKUP(Table1[[#This Row],[TicketID]],DimTickets!A:G,7,0)</f>
        <v>1883</v>
      </c>
      <c r="R1009" s="14">
        <f>Table1[[#This Row],[Visa Fees]]+Table1[[#This Row],[Night Rate]]+Table1[[#This Row],[Ticket cost]]</f>
        <v>3168</v>
      </c>
    </row>
    <row r="1010" spans="1:18" x14ac:dyDescent="0.3">
      <c r="A1010" t="s">
        <v>22245</v>
      </c>
      <c r="B1010" t="s">
        <v>2965</v>
      </c>
      <c r="C1010" t="s">
        <v>14650</v>
      </c>
      <c r="D1010" t="s">
        <v>16491</v>
      </c>
      <c r="E1010" t="s">
        <v>18770</v>
      </c>
      <c r="F1010" s="1">
        <v>45726</v>
      </c>
      <c r="G1010" t="str">
        <f>VLOOKUP(Table1[[#This Row],[CustomerID]],DimCustomers!A:B,2,0)</f>
        <v>Amanda White</v>
      </c>
      <c r="H1010" t="str">
        <f>VLOOKUP(Table1[[#This Row],[CustomerID]],DimCustomers!A:C,3,0)</f>
        <v>Female</v>
      </c>
      <c r="I1010" t="str">
        <f>VLOOKUP(Table1[[#This Row],[CustomerID]],DimCustomers!A:D,4,0)</f>
        <v>Congo</v>
      </c>
      <c r="J1010" t="str">
        <f>VLOOKUP(Table1[[#This Row],[VisaID]],'DimVisaApplications 2'!A:C,3,0)</f>
        <v>Rejected</v>
      </c>
      <c r="K1010" t="str">
        <f>VLOOKUP(Table1[[#This Row],[VisaID]],'DimVisaApplications 2'!A:D,4,0)</f>
        <v>France</v>
      </c>
      <c r="L1010" s="12">
        <f>VLOOKUP(Table1[[#This Row],[VisaID]],'DimVisaApplications 2'!A:E,5,0)</f>
        <v>45827</v>
      </c>
      <c r="M1010" s="14">
        <f>VLOOKUP(Table1[[#This Row],[VisaID]],'DimVisaApplications 2'!A:G,7,0)</f>
        <v>655</v>
      </c>
      <c r="N1010" s="14" t="str">
        <f>VLOOKUP(Table1[[#This Row],[HotelID]],DimHotels!A:B,2,0)</f>
        <v>Hilton</v>
      </c>
      <c r="O1010" t="str">
        <f>VLOOKUP(Table1[[#This Row],[HotelID]],DimHotels!A:C,3,0)</f>
        <v>Dubai</v>
      </c>
      <c r="P1010" s="14">
        <f>VLOOKUP(Table1[[#This Row],[HotelID]],DimHotels!A:E,5,0)</f>
        <v>626</v>
      </c>
      <c r="Q1010" s="14">
        <f>VLOOKUP(Table1[[#This Row],[TicketID]],DimTickets!A:G,7,0)</f>
        <v>4333</v>
      </c>
      <c r="R1010" s="14">
        <f>Table1[[#This Row],[Visa Fees]]+Table1[[#This Row],[Night Rate]]+Table1[[#This Row],[Ticket cost]]</f>
        <v>5614</v>
      </c>
    </row>
    <row r="1011" spans="1:18" x14ac:dyDescent="0.3">
      <c r="A1011" t="s">
        <v>22246</v>
      </c>
      <c r="B1011" t="s">
        <v>2402</v>
      </c>
      <c r="C1011" t="s">
        <v>14260</v>
      </c>
      <c r="D1011" t="s">
        <v>16109</v>
      </c>
      <c r="E1011" t="s">
        <v>20805</v>
      </c>
      <c r="F1011" s="1">
        <v>45792</v>
      </c>
      <c r="G1011" t="str">
        <f>VLOOKUP(Table1[[#This Row],[CustomerID]],DimCustomers!A:B,2,0)</f>
        <v>Samuel Harris</v>
      </c>
      <c r="H1011" t="str">
        <f>VLOOKUP(Table1[[#This Row],[CustomerID]],DimCustomers!A:C,3,0)</f>
        <v>Male</v>
      </c>
      <c r="I1011" t="str">
        <f>VLOOKUP(Table1[[#This Row],[CustomerID]],DimCustomers!A:D,4,0)</f>
        <v>French Guiana</v>
      </c>
      <c r="J1011" t="str">
        <f>VLOOKUP(Table1[[#This Row],[VisaID]],'DimVisaApplications 2'!A:C,3,0)</f>
        <v>Approved</v>
      </c>
      <c r="K1011" t="str">
        <f>VLOOKUP(Table1[[#This Row],[VisaID]],'DimVisaApplications 2'!A:D,4,0)</f>
        <v>UAE</v>
      </c>
      <c r="L1011" s="12">
        <f>VLOOKUP(Table1[[#This Row],[VisaID]],'DimVisaApplications 2'!A:E,5,0)</f>
        <v>45677</v>
      </c>
      <c r="M1011" s="14">
        <f>VLOOKUP(Table1[[#This Row],[VisaID]],'DimVisaApplications 2'!A:G,7,0)</f>
        <v>1610</v>
      </c>
      <c r="N1011" s="14" t="str">
        <f>VLOOKUP(Table1[[#This Row],[HotelID]],DimHotels!A:B,2,0)</f>
        <v>Marriott</v>
      </c>
      <c r="O1011" t="str">
        <f>VLOOKUP(Table1[[#This Row],[HotelID]],DimHotels!A:C,3,0)</f>
        <v>Dubai</v>
      </c>
      <c r="P1011" s="14">
        <f>VLOOKUP(Table1[[#This Row],[HotelID]],DimHotels!A:E,5,0)</f>
        <v>561</v>
      </c>
      <c r="Q1011" s="14">
        <f>VLOOKUP(Table1[[#This Row],[TicketID]],DimTickets!A:G,7,0)</f>
        <v>2388</v>
      </c>
      <c r="R1011" s="14">
        <f>Table1[[#This Row],[Visa Fees]]+Table1[[#This Row],[Night Rate]]+Table1[[#This Row],[Ticket cost]]</f>
        <v>4559</v>
      </c>
    </row>
    <row r="1012" spans="1:18" x14ac:dyDescent="0.3">
      <c r="A1012" t="s">
        <v>22247</v>
      </c>
      <c r="B1012" t="s">
        <v>200</v>
      </c>
      <c r="C1012" t="s">
        <v>14319</v>
      </c>
      <c r="D1012" t="s">
        <v>17185</v>
      </c>
      <c r="E1012" t="s">
        <v>19038</v>
      </c>
      <c r="F1012" s="1">
        <v>45853</v>
      </c>
      <c r="G1012" t="str">
        <f>VLOOKUP(Table1[[#This Row],[CustomerID]],DimCustomers!A:B,2,0)</f>
        <v>Kaitlin Gregory</v>
      </c>
      <c r="H1012" t="str">
        <f>VLOOKUP(Table1[[#This Row],[CustomerID]],DimCustomers!A:C,3,0)</f>
        <v>Male</v>
      </c>
      <c r="I1012" t="str">
        <f>VLOOKUP(Table1[[#This Row],[CustomerID]],DimCustomers!A:D,4,0)</f>
        <v>Colombia</v>
      </c>
      <c r="J1012" t="str">
        <f>VLOOKUP(Table1[[#This Row],[VisaID]],'DimVisaApplications 2'!A:C,3,0)</f>
        <v>Rejected</v>
      </c>
      <c r="K1012" t="str">
        <f>VLOOKUP(Table1[[#This Row],[VisaID]],'DimVisaApplications 2'!A:D,4,0)</f>
        <v>France</v>
      </c>
      <c r="L1012" s="12">
        <f>VLOOKUP(Table1[[#This Row],[VisaID]],'DimVisaApplications 2'!A:E,5,0)</f>
        <v>45725</v>
      </c>
      <c r="M1012" s="14">
        <f>VLOOKUP(Table1[[#This Row],[VisaID]],'DimVisaApplications 2'!A:G,7,0)</f>
        <v>1993</v>
      </c>
      <c r="N1012" s="14" t="str">
        <f>VLOOKUP(Table1[[#This Row],[HotelID]],DimHotels!A:B,2,0)</f>
        <v>Sheraton</v>
      </c>
      <c r="O1012" t="str">
        <f>VLOOKUP(Table1[[#This Row],[HotelID]],DimHotels!A:C,3,0)</f>
        <v>Cairo</v>
      </c>
      <c r="P1012" s="14">
        <f>VLOOKUP(Table1[[#This Row],[HotelID]],DimHotels!A:E,5,0)</f>
        <v>460</v>
      </c>
      <c r="Q1012" s="14">
        <f>VLOOKUP(Table1[[#This Row],[TicketID]],DimTickets!A:G,7,0)</f>
        <v>2768</v>
      </c>
      <c r="R1012" s="14">
        <f>Table1[[#This Row],[Visa Fees]]+Table1[[#This Row],[Night Rate]]+Table1[[#This Row],[Ticket cost]]</f>
        <v>5221</v>
      </c>
    </row>
    <row r="1013" spans="1:18" x14ac:dyDescent="0.3">
      <c r="A1013" t="s">
        <v>22248</v>
      </c>
      <c r="B1013" t="s">
        <v>2056</v>
      </c>
      <c r="C1013" t="s">
        <v>13733</v>
      </c>
      <c r="D1013" t="s">
        <v>18079</v>
      </c>
      <c r="E1013" t="s">
        <v>19364</v>
      </c>
      <c r="F1013" s="1">
        <v>45714</v>
      </c>
      <c r="G1013" t="str">
        <f>VLOOKUP(Table1[[#This Row],[CustomerID]],DimCustomers!A:B,2,0)</f>
        <v>Louis Evans</v>
      </c>
      <c r="H1013" t="str">
        <f>VLOOKUP(Table1[[#This Row],[CustomerID]],DimCustomers!A:C,3,0)</f>
        <v>Male</v>
      </c>
      <c r="I1013" t="str">
        <f>VLOOKUP(Table1[[#This Row],[CustomerID]],DimCustomers!A:D,4,0)</f>
        <v>India</v>
      </c>
      <c r="J1013" t="str">
        <f>VLOOKUP(Table1[[#This Row],[VisaID]],'DimVisaApplications 2'!A:C,3,0)</f>
        <v>Pending</v>
      </c>
      <c r="K1013" t="str">
        <f>VLOOKUP(Table1[[#This Row],[VisaID]],'DimVisaApplications 2'!A:D,4,0)</f>
        <v>Canada</v>
      </c>
      <c r="L1013" s="12">
        <f>VLOOKUP(Table1[[#This Row],[VisaID]],'DimVisaApplications 2'!A:E,5,0)</f>
        <v>45607</v>
      </c>
      <c r="M1013" s="14">
        <f>VLOOKUP(Table1[[#This Row],[VisaID]],'DimVisaApplications 2'!A:G,7,0)</f>
        <v>1613</v>
      </c>
      <c r="N1013" s="14" t="str">
        <f>VLOOKUP(Table1[[#This Row],[HotelID]],DimHotels!A:B,2,0)</f>
        <v>Sheraton</v>
      </c>
      <c r="O1013" t="str">
        <f>VLOOKUP(Table1[[#This Row],[HotelID]],DimHotels!A:C,3,0)</f>
        <v>Cairo</v>
      </c>
      <c r="P1013" s="14">
        <f>VLOOKUP(Table1[[#This Row],[HotelID]],DimHotels!A:E,5,0)</f>
        <v>169</v>
      </c>
      <c r="Q1013" s="14">
        <f>VLOOKUP(Table1[[#This Row],[TicketID]],DimTickets!A:G,7,0)</f>
        <v>1846</v>
      </c>
      <c r="R1013" s="14">
        <f>Table1[[#This Row],[Visa Fees]]+Table1[[#This Row],[Night Rate]]+Table1[[#This Row],[Ticket cost]]</f>
        <v>3628</v>
      </c>
    </row>
    <row r="1014" spans="1:18" x14ac:dyDescent="0.3">
      <c r="A1014" t="s">
        <v>22249</v>
      </c>
      <c r="B1014" t="s">
        <v>1757</v>
      </c>
      <c r="C1014" t="s">
        <v>12411</v>
      </c>
      <c r="D1014" t="s">
        <v>16238</v>
      </c>
      <c r="E1014" t="s">
        <v>20617</v>
      </c>
      <c r="F1014" s="1">
        <v>45861</v>
      </c>
      <c r="G1014" t="str">
        <f>VLOOKUP(Table1[[#This Row],[CustomerID]],DimCustomers!A:B,2,0)</f>
        <v>Kevin Johnson</v>
      </c>
      <c r="H1014" t="str">
        <f>VLOOKUP(Table1[[#This Row],[CustomerID]],DimCustomers!A:C,3,0)</f>
        <v>Female</v>
      </c>
      <c r="I1014" t="str">
        <f>VLOOKUP(Table1[[#This Row],[CustomerID]],DimCustomers!A:D,4,0)</f>
        <v>Mexico</v>
      </c>
      <c r="J1014" t="str">
        <f>VLOOKUP(Table1[[#This Row],[VisaID]],'DimVisaApplications 2'!A:C,3,0)</f>
        <v>Approved</v>
      </c>
      <c r="K1014" t="str">
        <f>VLOOKUP(Table1[[#This Row],[VisaID]],'DimVisaApplications 2'!A:D,4,0)</f>
        <v>France</v>
      </c>
      <c r="L1014" s="12">
        <f>VLOOKUP(Table1[[#This Row],[VisaID]],'DimVisaApplications 2'!A:E,5,0)</f>
        <v>45523</v>
      </c>
      <c r="M1014" s="14">
        <f>VLOOKUP(Table1[[#This Row],[VisaID]],'DimVisaApplications 2'!A:G,7,0)</f>
        <v>1179</v>
      </c>
      <c r="N1014" s="14" t="str">
        <f>VLOOKUP(Table1[[#This Row],[HotelID]],DimHotels!A:B,2,0)</f>
        <v>Hilton</v>
      </c>
      <c r="O1014" t="str">
        <f>VLOOKUP(Table1[[#This Row],[HotelID]],DimHotels!A:C,3,0)</f>
        <v>London</v>
      </c>
      <c r="P1014" s="14">
        <f>VLOOKUP(Table1[[#This Row],[HotelID]],DimHotels!A:E,5,0)</f>
        <v>187</v>
      </c>
      <c r="Q1014" s="14">
        <f>VLOOKUP(Table1[[#This Row],[TicketID]],DimTickets!A:G,7,0)</f>
        <v>2110</v>
      </c>
      <c r="R1014" s="14">
        <f>Table1[[#This Row],[Visa Fees]]+Table1[[#This Row],[Night Rate]]+Table1[[#This Row],[Ticket cost]]</f>
        <v>3476</v>
      </c>
    </row>
    <row r="1015" spans="1:18" x14ac:dyDescent="0.3">
      <c r="A1015" t="s">
        <v>22250</v>
      </c>
      <c r="B1015" t="s">
        <v>2419</v>
      </c>
      <c r="C1015" t="s">
        <v>13845</v>
      </c>
      <c r="D1015" t="s">
        <v>18169</v>
      </c>
      <c r="E1015" t="s">
        <v>18325</v>
      </c>
      <c r="F1015" s="1">
        <v>45787</v>
      </c>
      <c r="G1015" t="str">
        <f>VLOOKUP(Table1[[#This Row],[CustomerID]],DimCustomers!A:B,2,0)</f>
        <v>Ashley Boone</v>
      </c>
      <c r="H1015" t="str">
        <f>VLOOKUP(Table1[[#This Row],[CustomerID]],DimCustomers!A:C,3,0)</f>
        <v>Male</v>
      </c>
      <c r="I1015" t="str">
        <f>VLOOKUP(Table1[[#This Row],[CustomerID]],DimCustomers!A:D,4,0)</f>
        <v>Argentina</v>
      </c>
      <c r="J1015" t="str">
        <f>VLOOKUP(Table1[[#This Row],[VisaID]],'DimVisaApplications 2'!A:C,3,0)</f>
        <v>Rejected</v>
      </c>
      <c r="K1015" t="str">
        <f>VLOOKUP(Table1[[#This Row],[VisaID]],'DimVisaApplications 2'!A:D,4,0)</f>
        <v>Germany</v>
      </c>
      <c r="L1015" s="12">
        <f>VLOOKUP(Table1[[#This Row],[VisaID]],'DimVisaApplications 2'!A:E,5,0)</f>
        <v>45670</v>
      </c>
      <c r="M1015" s="14">
        <f>VLOOKUP(Table1[[#This Row],[VisaID]],'DimVisaApplications 2'!A:G,7,0)</f>
        <v>1085</v>
      </c>
      <c r="N1015" s="14" t="str">
        <f>VLOOKUP(Table1[[#This Row],[HotelID]],DimHotels!A:B,2,0)</f>
        <v>Hilton</v>
      </c>
      <c r="O1015" t="str">
        <f>VLOOKUP(Table1[[#This Row],[HotelID]],DimHotels!A:C,3,0)</f>
        <v>Paris</v>
      </c>
      <c r="P1015" s="14">
        <f>VLOOKUP(Table1[[#This Row],[HotelID]],DimHotels!A:E,5,0)</f>
        <v>663</v>
      </c>
      <c r="Q1015" s="14">
        <f>VLOOKUP(Table1[[#This Row],[TicketID]],DimTickets!A:G,7,0)</f>
        <v>2963</v>
      </c>
      <c r="R1015" s="14">
        <f>Table1[[#This Row],[Visa Fees]]+Table1[[#This Row],[Night Rate]]+Table1[[#This Row],[Ticket cost]]</f>
        <v>4711</v>
      </c>
    </row>
    <row r="1016" spans="1:18" x14ac:dyDescent="0.3">
      <c r="A1016" t="s">
        <v>22251</v>
      </c>
      <c r="B1016" t="s">
        <v>1210</v>
      </c>
      <c r="C1016" t="s">
        <v>12688</v>
      </c>
      <c r="D1016" t="s">
        <v>15221</v>
      </c>
      <c r="E1016" t="s">
        <v>18370</v>
      </c>
      <c r="F1016" s="1">
        <v>45836</v>
      </c>
      <c r="G1016" t="str">
        <f>VLOOKUP(Table1[[#This Row],[CustomerID]],DimCustomers!A:B,2,0)</f>
        <v>Michael Mcneil</v>
      </c>
      <c r="H1016" t="str">
        <f>VLOOKUP(Table1[[#This Row],[CustomerID]],DimCustomers!A:C,3,0)</f>
        <v>Male</v>
      </c>
      <c r="I1016" t="str">
        <f>VLOOKUP(Table1[[#This Row],[CustomerID]],DimCustomers!A:D,4,0)</f>
        <v>Belize</v>
      </c>
      <c r="J1016" t="str">
        <f>VLOOKUP(Table1[[#This Row],[VisaID]],'DimVisaApplications 2'!A:C,3,0)</f>
        <v>Pending</v>
      </c>
      <c r="K1016" t="str">
        <f>VLOOKUP(Table1[[#This Row],[VisaID]],'DimVisaApplications 2'!A:D,4,0)</f>
        <v>Germany</v>
      </c>
      <c r="L1016" s="12">
        <f>VLOOKUP(Table1[[#This Row],[VisaID]],'DimVisaApplications 2'!A:E,5,0)</f>
        <v>45748</v>
      </c>
      <c r="M1016" s="14">
        <f>VLOOKUP(Table1[[#This Row],[VisaID]],'DimVisaApplications 2'!A:G,7,0)</f>
        <v>1939</v>
      </c>
      <c r="N1016" s="14" t="str">
        <f>VLOOKUP(Table1[[#This Row],[HotelID]],DimHotels!A:B,2,0)</f>
        <v>Radisson</v>
      </c>
      <c r="O1016" t="str">
        <f>VLOOKUP(Table1[[#This Row],[HotelID]],DimHotels!A:C,3,0)</f>
        <v>London</v>
      </c>
      <c r="P1016" s="14">
        <f>VLOOKUP(Table1[[#This Row],[HotelID]],DimHotels!A:E,5,0)</f>
        <v>295</v>
      </c>
      <c r="Q1016" s="14">
        <f>VLOOKUP(Table1[[#This Row],[TicketID]],DimTickets!A:G,7,0)</f>
        <v>3655</v>
      </c>
      <c r="R1016" s="14">
        <f>Table1[[#This Row],[Visa Fees]]+Table1[[#This Row],[Night Rate]]+Table1[[#This Row],[Ticket cost]]</f>
        <v>5889</v>
      </c>
    </row>
    <row r="1017" spans="1:18" x14ac:dyDescent="0.3">
      <c r="A1017" t="s">
        <v>22252</v>
      </c>
      <c r="B1017" t="s">
        <v>1992</v>
      </c>
      <c r="C1017" t="s">
        <v>14501</v>
      </c>
      <c r="D1017" t="s">
        <v>16115</v>
      </c>
      <c r="E1017" t="s">
        <v>20355</v>
      </c>
      <c r="F1017" s="1">
        <v>45829</v>
      </c>
      <c r="G1017" t="str">
        <f>VLOOKUP(Table1[[#This Row],[CustomerID]],DimCustomers!A:B,2,0)</f>
        <v>Gabriela Sanchez</v>
      </c>
      <c r="H1017" t="str">
        <f>VLOOKUP(Table1[[#This Row],[CustomerID]],DimCustomers!A:C,3,0)</f>
        <v>Male</v>
      </c>
      <c r="I1017" t="str">
        <f>VLOOKUP(Table1[[#This Row],[CustomerID]],DimCustomers!A:D,4,0)</f>
        <v>Iceland</v>
      </c>
      <c r="J1017" t="str">
        <f>VLOOKUP(Table1[[#This Row],[VisaID]],'DimVisaApplications 2'!A:C,3,0)</f>
        <v>Rejected</v>
      </c>
      <c r="K1017" t="str">
        <f>VLOOKUP(Table1[[#This Row],[VisaID]],'DimVisaApplications 2'!A:D,4,0)</f>
        <v>Canada</v>
      </c>
      <c r="L1017" s="12">
        <f>VLOOKUP(Table1[[#This Row],[VisaID]],'DimVisaApplications 2'!A:E,5,0)</f>
        <v>45729</v>
      </c>
      <c r="M1017" s="14">
        <f>VLOOKUP(Table1[[#This Row],[VisaID]],'DimVisaApplications 2'!A:G,7,0)</f>
        <v>1833</v>
      </c>
      <c r="N1017" s="14" t="str">
        <f>VLOOKUP(Table1[[#This Row],[HotelID]],DimHotels!A:B,2,0)</f>
        <v>Four Seasons</v>
      </c>
      <c r="O1017" t="str">
        <f>VLOOKUP(Table1[[#This Row],[HotelID]],DimHotels!A:C,3,0)</f>
        <v>London</v>
      </c>
      <c r="P1017" s="14">
        <f>VLOOKUP(Table1[[#This Row],[HotelID]],DimHotels!A:E,5,0)</f>
        <v>288</v>
      </c>
      <c r="Q1017" s="14">
        <f>VLOOKUP(Table1[[#This Row],[TicketID]],DimTickets!A:G,7,0)</f>
        <v>3124</v>
      </c>
      <c r="R1017" s="14">
        <f>Table1[[#This Row],[Visa Fees]]+Table1[[#This Row],[Night Rate]]+Table1[[#This Row],[Ticket cost]]</f>
        <v>5245</v>
      </c>
    </row>
    <row r="1018" spans="1:18" x14ac:dyDescent="0.3">
      <c r="A1018" t="s">
        <v>22253</v>
      </c>
      <c r="B1018" t="s">
        <v>341</v>
      </c>
      <c r="C1018" t="s">
        <v>12628</v>
      </c>
      <c r="D1018" t="s">
        <v>17058</v>
      </c>
      <c r="E1018" t="s">
        <v>19482</v>
      </c>
      <c r="F1018" s="1">
        <v>45830</v>
      </c>
      <c r="G1018" t="str">
        <f>VLOOKUP(Table1[[#This Row],[CustomerID]],DimCustomers!A:B,2,0)</f>
        <v>Jeffrey Ewing</v>
      </c>
      <c r="H1018" t="str">
        <f>VLOOKUP(Table1[[#This Row],[CustomerID]],DimCustomers!A:C,3,0)</f>
        <v>Male</v>
      </c>
      <c r="I1018" t="str">
        <f>VLOOKUP(Table1[[#This Row],[CustomerID]],DimCustomers!A:D,4,0)</f>
        <v>Serbia</v>
      </c>
      <c r="J1018" t="str">
        <f>VLOOKUP(Table1[[#This Row],[VisaID]],'DimVisaApplications 2'!A:C,3,0)</f>
        <v>Pending</v>
      </c>
      <c r="K1018" t="str">
        <f>VLOOKUP(Table1[[#This Row],[VisaID]],'DimVisaApplications 2'!A:D,4,0)</f>
        <v>Germany</v>
      </c>
      <c r="L1018" s="12">
        <f>VLOOKUP(Table1[[#This Row],[VisaID]],'DimVisaApplications 2'!A:E,5,0)</f>
        <v>45539</v>
      </c>
      <c r="M1018" s="14">
        <f>VLOOKUP(Table1[[#This Row],[VisaID]],'DimVisaApplications 2'!A:G,7,0)</f>
        <v>814</v>
      </c>
      <c r="N1018" s="14" t="str">
        <f>VLOOKUP(Table1[[#This Row],[HotelID]],DimHotels!A:B,2,0)</f>
        <v>Sheraton</v>
      </c>
      <c r="O1018" t="str">
        <f>VLOOKUP(Table1[[#This Row],[HotelID]],DimHotels!A:C,3,0)</f>
        <v>Paris</v>
      </c>
      <c r="P1018" s="14">
        <f>VLOOKUP(Table1[[#This Row],[HotelID]],DimHotels!A:E,5,0)</f>
        <v>236</v>
      </c>
      <c r="Q1018" s="14">
        <f>VLOOKUP(Table1[[#This Row],[TicketID]],DimTickets!A:G,7,0)</f>
        <v>1248</v>
      </c>
      <c r="R1018" s="14">
        <f>Table1[[#This Row],[Visa Fees]]+Table1[[#This Row],[Night Rate]]+Table1[[#This Row],[Ticket cost]]</f>
        <v>2298</v>
      </c>
    </row>
    <row r="1019" spans="1:18" x14ac:dyDescent="0.3">
      <c r="A1019" t="s">
        <v>22254</v>
      </c>
      <c r="B1019" t="s">
        <v>2398</v>
      </c>
      <c r="C1019" t="s">
        <v>12478</v>
      </c>
      <c r="D1019" t="s">
        <v>16695</v>
      </c>
      <c r="E1019" t="s">
        <v>18572</v>
      </c>
      <c r="F1019" s="1">
        <v>45731</v>
      </c>
      <c r="G1019" t="str">
        <f>VLOOKUP(Table1[[#This Row],[CustomerID]],DimCustomers!A:B,2,0)</f>
        <v>Michael Khan DDS</v>
      </c>
      <c r="H1019" t="str">
        <f>VLOOKUP(Table1[[#This Row],[CustomerID]],DimCustomers!A:C,3,0)</f>
        <v>Female</v>
      </c>
      <c r="I1019" t="str">
        <f>VLOOKUP(Table1[[#This Row],[CustomerID]],DimCustomers!A:D,4,0)</f>
        <v>Argentina</v>
      </c>
      <c r="J1019" t="str">
        <f>VLOOKUP(Table1[[#This Row],[VisaID]],'DimVisaApplications 2'!A:C,3,0)</f>
        <v>Approved</v>
      </c>
      <c r="K1019" t="str">
        <f>VLOOKUP(Table1[[#This Row],[VisaID]],'DimVisaApplications 2'!A:D,4,0)</f>
        <v>UAE</v>
      </c>
      <c r="L1019" s="12">
        <f>VLOOKUP(Table1[[#This Row],[VisaID]],'DimVisaApplications 2'!A:E,5,0)</f>
        <v>45639</v>
      </c>
      <c r="M1019" s="14">
        <f>VLOOKUP(Table1[[#This Row],[VisaID]],'DimVisaApplications 2'!A:G,7,0)</f>
        <v>880</v>
      </c>
      <c r="N1019" s="14" t="str">
        <f>VLOOKUP(Table1[[#This Row],[HotelID]],DimHotels!A:B,2,0)</f>
        <v>Sheraton</v>
      </c>
      <c r="O1019" t="str">
        <f>VLOOKUP(Table1[[#This Row],[HotelID]],DimHotels!A:C,3,0)</f>
        <v>Paris</v>
      </c>
      <c r="P1019" s="14">
        <f>VLOOKUP(Table1[[#This Row],[HotelID]],DimHotels!A:E,5,0)</f>
        <v>768</v>
      </c>
      <c r="Q1019" s="14">
        <f>VLOOKUP(Table1[[#This Row],[TicketID]],DimTickets!A:G,7,0)</f>
        <v>3937</v>
      </c>
      <c r="R1019" s="14">
        <f>Table1[[#This Row],[Visa Fees]]+Table1[[#This Row],[Night Rate]]+Table1[[#This Row],[Ticket cost]]</f>
        <v>5585</v>
      </c>
    </row>
    <row r="1020" spans="1:18" x14ac:dyDescent="0.3">
      <c r="A1020" t="s">
        <v>22255</v>
      </c>
      <c r="B1020" t="s">
        <v>1455</v>
      </c>
      <c r="C1020" t="s">
        <v>12933</v>
      </c>
      <c r="D1020" t="s">
        <v>16528</v>
      </c>
      <c r="E1020" t="s">
        <v>19555</v>
      </c>
      <c r="F1020" s="1">
        <v>45785</v>
      </c>
      <c r="G1020" t="str">
        <f>VLOOKUP(Table1[[#This Row],[CustomerID]],DimCustomers!A:B,2,0)</f>
        <v>Daniel King</v>
      </c>
      <c r="H1020" t="str">
        <f>VLOOKUP(Table1[[#This Row],[CustomerID]],DimCustomers!A:C,3,0)</f>
        <v>Male</v>
      </c>
      <c r="I1020" t="str">
        <f>VLOOKUP(Table1[[#This Row],[CustomerID]],DimCustomers!A:D,4,0)</f>
        <v>Cape Verde</v>
      </c>
      <c r="J1020" t="str">
        <f>VLOOKUP(Table1[[#This Row],[VisaID]],'DimVisaApplications 2'!A:C,3,0)</f>
        <v>Rejected</v>
      </c>
      <c r="K1020" t="str">
        <f>VLOOKUP(Table1[[#This Row],[VisaID]],'DimVisaApplications 2'!A:D,4,0)</f>
        <v>UAE</v>
      </c>
      <c r="L1020" s="12">
        <f>VLOOKUP(Table1[[#This Row],[VisaID]],'DimVisaApplications 2'!A:E,5,0)</f>
        <v>45746</v>
      </c>
      <c r="M1020" s="14">
        <f>VLOOKUP(Table1[[#This Row],[VisaID]],'DimVisaApplications 2'!A:G,7,0)</f>
        <v>634</v>
      </c>
      <c r="N1020" s="14" t="str">
        <f>VLOOKUP(Table1[[#This Row],[HotelID]],DimHotels!A:B,2,0)</f>
        <v>Marriott</v>
      </c>
      <c r="O1020" t="str">
        <f>VLOOKUP(Table1[[#This Row],[HotelID]],DimHotels!A:C,3,0)</f>
        <v>Paris</v>
      </c>
      <c r="P1020" s="14">
        <f>VLOOKUP(Table1[[#This Row],[HotelID]],DimHotels!A:E,5,0)</f>
        <v>154</v>
      </c>
      <c r="Q1020" s="14">
        <f>VLOOKUP(Table1[[#This Row],[TicketID]],DimTickets!A:G,7,0)</f>
        <v>3068</v>
      </c>
      <c r="R1020" s="14">
        <f>Table1[[#This Row],[Visa Fees]]+Table1[[#This Row],[Night Rate]]+Table1[[#This Row],[Ticket cost]]</f>
        <v>3856</v>
      </c>
    </row>
    <row r="1021" spans="1:18" x14ac:dyDescent="0.3">
      <c r="A1021" t="s">
        <v>22256</v>
      </c>
      <c r="B1021" t="s">
        <v>197</v>
      </c>
      <c r="C1021" t="s">
        <v>13205</v>
      </c>
      <c r="D1021" t="s">
        <v>16548</v>
      </c>
      <c r="E1021" t="s">
        <v>20802</v>
      </c>
      <c r="F1021" s="1">
        <v>45743</v>
      </c>
      <c r="G1021" t="str">
        <f>VLOOKUP(Table1[[#This Row],[CustomerID]],DimCustomers!A:B,2,0)</f>
        <v>Michael Montgomery</v>
      </c>
      <c r="H1021" t="str">
        <f>VLOOKUP(Table1[[#This Row],[CustomerID]],DimCustomers!A:C,3,0)</f>
        <v>Male</v>
      </c>
      <c r="I1021" t="str">
        <f>VLOOKUP(Table1[[#This Row],[CustomerID]],DimCustomers!A:D,4,0)</f>
        <v>Kyrgyz Republic</v>
      </c>
      <c r="J1021" t="str">
        <f>VLOOKUP(Table1[[#This Row],[VisaID]],'DimVisaApplications 2'!A:C,3,0)</f>
        <v>Pending</v>
      </c>
      <c r="K1021" t="str">
        <f>VLOOKUP(Table1[[#This Row],[VisaID]],'DimVisaApplications 2'!A:D,4,0)</f>
        <v>France</v>
      </c>
      <c r="L1021" s="12">
        <f>VLOOKUP(Table1[[#This Row],[VisaID]],'DimVisaApplications 2'!A:E,5,0)</f>
        <v>45702</v>
      </c>
      <c r="M1021" s="14">
        <f>VLOOKUP(Table1[[#This Row],[VisaID]],'DimVisaApplications 2'!A:G,7,0)</f>
        <v>1893</v>
      </c>
      <c r="N1021" s="14" t="str">
        <f>VLOOKUP(Table1[[#This Row],[HotelID]],DimHotels!A:B,2,0)</f>
        <v>Sheraton</v>
      </c>
      <c r="O1021" t="str">
        <f>VLOOKUP(Table1[[#This Row],[HotelID]],DimHotels!A:C,3,0)</f>
        <v>Paris</v>
      </c>
      <c r="P1021" s="14">
        <f>VLOOKUP(Table1[[#This Row],[HotelID]],DimHotels!A:E,5,0)</f>
        <v>690</v>
      </c>
      <c r="Q1021" s="14">
        <f>VLOOKUP(Table1[[#This Row],[TicketID]],DimTickets!A:G,7,0)</f>
        <v>1536</v>
      </c>
      <c r="R1021" s="14">
        <f>Table1[[#This Row],[Visa Fees]]+Table1[[#This Row],[Night Rate]]+Table1[[#This Row],[Ticket cost]]</f>
        <v>4119</v>
      </c>
    </row>
    <row r="1022" spans="1:18" x14ac:dyDescent="0.3">
      <c r="A1022" t="s">
        <v>22257</v>
      </c>
      <c r="B1022" t="s">
        <v>1613</v>
      </c>
      <c r="C1022" t="s">
        <v>12510</v>
      </c>
      <c r="D1022" t="s">
        <v>16646</v>
      </c>
      <c r="E1022" t="s">
        <v>20044</v>
      </c>
      <c r="F1022" s="1">
        <v>45727</v>
      </c>
      <c r="G1022" t="str">
        <f>VLOOKUP(Table1[[#This Row],[CustomerID]],DimCustomers!A:B,2,0)</f>
        <v>Lori Dennis</v>
      </c>
      <c r="H1022" t="str">
        <f>VLOOKUP(Table1[[#This Row],[CustomerID]],DimCustomers!A:C,3,0)</f>
        <v>Female</v>
      </c>
      <c r="I1022" t="str">
        <f>VLOOKUP(Table1[[#This Row],[CustomerID]],DimCustomers!A:D,4,0)</f>
        <v>French Polynesia</v>
      </c>
      <c r="J1022" t="str">
        <f>VLOOKUP(Table1[[#This Row],[VisaID]],'DimVisaApplications 2'!A:C,3,0)</f>
        <v>Approved</v>
      </c>
      <c r="K1022" t="str">
        <f>VLOOKUP(Table1[[#This Row],[VisaID]],'DimVisaApplications 2'!A:D,4,0)</f>
        <v>USA</v>
      </c>
      <c r="L1022" s="12">
        <f>VLOOKUP(Table1[[#This Row],[VisaID]],'DimVisaApplications 2'!A:E,5,0)</f>
        <v>45562</v>
      </c>
      <c r="M1022" s="14">
        <f>VLOOKUP(Table1[[#This Row],[VisaID]],'DimVisaApplications 2'!A:G,7,0)</f>
        <v>1936</v>
      </c>
      <c r="N1022" s="14" t="str">
        <f>VLOOKUP(Table1[[#This Row],[HotelID]],DimHotels!A:B,2,0)</f>
        <v>Four Seasons</v>
      </c>
      <c r="O1022" t="str">
        <f>VLOOKUP(Table1[[#This Row],[HotelID]],DimHotels!A:C,3,0)</f>
        <v>Paris</v>
      </c>
      <c r="P1022" s="14">
        <f>VLOOKUP(Table1[[#This Row],[HotelID]],DimHotels!A:E,5,0)</f>
        <v>223</v>
      </c>
      <c r="Q1022" s="14">
        <f>VLOOKUP(Table1[[#This Row],[TicketID]],DimTickets!A:G,7,0)</f>
        <v>3147</v>
      </c>
      <c r="R1022" s="14">
        <f>Table1[[#This Row],[Visa Fees]]+Table1[[#This Row],[Night Rate]]+Table1[[#This Row],[Ticket cost]]</f>
        <v>5306</v>
      </c>
    </row>
    <row r="1023" spans="1:18" x14ac:dyDescent="0.3">
      <c r="A1023" t="s">
        <v>22258</v>
      </c>
      <c r="B1023" t="s">
        <v>1745</v>
      </c>
      <c r="C1023" t="s">
        <v>14645</v>
      </c>
      <c r="D1023" t="s">
        <v>17693</v>
      </c>
      <c r="E1023" t="s">
        <v>20625</v>
      </c>
      <c r="F1023" s="1">
        <v>45698</v>
      </c>
      <c r="G1023" t="str">
        <f>VLOOKUP(Table1[[#This Row],[CustomerID]],DimCustomers!A:B,2,0)</f>
        <v>Amanda Morris</v>
      </c>
      <c r="H1023" t="str">
        <f>VLOOKUP(Table1[[#This Row],[CustomerID]],DimCustomers!A:C,3,0)</f>
        <v>Male</v>
      </c>
      <c r="I1023" t="str">
        <f>VLOOKUP(Table1[[#This Row],[CustomerID]],DimCustomers!A:D,4,0)</f>
        <v>Mongolia</v>
      </c>
      <c r="J1023" t="str">
        <f>VLOOKUP(Table1[[#This Row],[VisaID]],'DimVisaApplications 2'!A:C,3,0)</f>
        <v>Rejected</v>
      </c>
      <c r="K1023" t="str">
        <f>VLOOKUP(Table1[[#This Row],[VisaID]],'DimVisaApplications 2'!A:D,4,0)</f>
        <v>Canada</v>
      </c>
      <c r="L1023" s="12">
        <f>VLOOKUP(Table1[[#This Row],[VisaID]],'DimVisaApplications 2'!A:E,5,0)</f>
        <v>45627</v>
      </c>
      <c r="M1023" s="14">
        <f>VLOOKUP(Table1[[#This Row],[VisaID]],'DimVisaApplications 2'!A:G,7,0)</f>
        <v>1993</v>
      </c>
      <c r="N1023" s="14" t="str">
        <f>VLOOKUP(Table1[[#This Row],[HotelID]],DimHotels!A:B,2,0)</f>
        <v>Sheraton</v>
      </c>
      <c r="O1023" t="str">
        <f>VLOOKUP(Table1[[#This Row],[HotelID]],DimHotels!A:C,3,0)</f>
        <v>London</v>
      </c>
      <c r="P1023" s="14">
        <f>VLOOKUP(Table1[[#This Row],[HotelID]],DimHotels!A:E,5,0)</f>
        <v>762</v>
      </c>
      <c r="Q1023" s="14">
        <f>VLOOKUP(Table1[[#This Row],[TicketID]],DimTickets!A:G,7,0)</f>
        <v>2217</v>
      </c>
      <c r="R1023" s="14">
        <f>Table1[[#This Row],[Visa Fees]]+Table1[[#This Row],[Night Rate]]+Table1[[#This Row],[Ticket cost]]</f>
        <v>4972</v>
      </c>
    </row>
    <row r="1024" spans="1:18" x14ac:dyDescent="0.3">
      <c r="A1024" t="s">
        <v>22259</v>
      </c>
      <c r="B1024" t="s">
        <v>1119</v>
      </c>
      <c r="C1024" t="s">
        <v>13604</v>
      </c>
      <c r="D1024" t="s">
        <v>15820</v>
      </c>
      <c r="E1024" t="s">
        <v>19072</v>
      </c>
      <c r="F1024" s="1">
        <v>45809</v>
      </c>
      <c r="G1024" t="str">
        <f>VLOOKUP(Table1[[#This Row],[CustomerID]],DimCustomers!A:B,2,0)</f>
        <v>David Lutz</v>
      </c>
      <c r="H1024" t="str">
        <f>VLOOKUP(Table1[[#This Row],[CustomerID]],DimCustomers!A:C,3,0)</f>
        <v>Female</v>
      </c>
      <c r="I1024" t="str">
        <f>VLOOKUP(Table1[[#This Row],[CustomerID]],DimCustomers!A:D,4,0)</f>
        <v>Moldova</v>
      </c>
      <c r="J1024" t="str">
        <f>VLOOKUP(Table1[[#This Row],[VisaID]],'DimVisaApplications 2'!A:C,3,0)</f>
        <v>Approved</v>
      </c>
      <c r="K1024" t="str">
        <f>VLOOKUP(Table1[[#This Row],[VisaID]],'DimVisaApplications 2'!A:D,4,0)</f>
        <v>UK</v>
      </c>
      <c r="L1024" s="12">
        <f>VLOOKUP(Table1[[#This Row],[VisaID]],'DimVisaApplications 2'!A:E,5,0)</f>
        <v>45556</v>
      </c>
      <c r="M1024" s="14">
        <f>VLOOKUP(Table1[[#This Row],[VisaID]],'DimVisaApplications 2'!A:G,7,0)</f>
        <v>1873</v>
      </c>
      <c r="N1024" s="14" t="str">
        <f>VLOOKUP(Table1[[#This Row],[HotelID]],DimHotels!A:B,2,0)</f>
        <v>Sheraton</v>
      </c>
      <c r="O1024" t="str">
        <f>VLOOKUP(Table1[[#This Row],[HotelID]],DimHotels!A:C,3,0)</f>
        <v>New York</v>
      </c>
      <c r="P1024" s="14">
        <f>VLOOKUP(Table1[[#This Row],[HotelID]],DimHotels!A:E,5,0)</f>
        <v>590</v>
      </c>
      <c r="Q1024" s="14">
        <f>VLOOKUP(Table1[[#This Row],[TicketID]],DimTickets!A:G,7,0)</f>
        <v>2501</v>
      </c>
      <c r="R1024" s="14">
        <f>Table1[[#This Row],[Visa Fees]]+Table1[[#This Row],[Night Rate]]+Table1[[#This Row],[Ticket cost]]</f>
        <v>4964</v>
      </c>
    </row>
    <row r="1025" spans="1:18" x14ac:dyDescent="0.3">
      <c r="A1025" t="s">
        <v>22260</v>
      </c>
      <c r="B1025" t="s">
        <v>2317</v>
      </c>
      <c r="C1025" t="s">
        <v>13800</v>
      </c>
      <c r="D1025" t="s">
        <v>15834</v>
      </c>
      <c r="E1025" t="s">
        <v>19472</v>
      </c>
      <c r="F1025" s="1">
        <v>45768</v>
      </c>
      <c r="G1025" t="str">
        <f>VLOOKUP(Table1[[#This Row],[CustomerID]],DimCustomers!A:B,2,0)</f>
        <v>Jonathan Johnson</v>
      </c>
      <c r="H1025" t="str">
        <f>VLOOKUP(Table1[[#This Row],[CustomerID]],DimCustomers!A:C,3,0)</f>
        <v>Male</v>
      </c>
      <c r="I1025" t="str">
        <f>VLOOKUP(Table1[[#This Row],[CustomerID]],DimCustomers!A:D,4,0)</f>
        <v>Montenegro</v>
      </c>
      <c r="J1025" t="str">
        <f>VLOOKUP(Table1[[#This Row],[VisaID]],'DimVisaApplications 2'!A:C,3,0)</f>
        <v>Rejected</v>
      </c>
      <c r="K1025" t="str">
        <f>VLOOKUP(Table1[[#This Row],[VisaID]],'DimVisaApplications 2'!A:D,4,0)</f>
        <v>France</v>
      </c>
      <c r="L1025" s="12">
        <f>VLOOKUP(Table1[[#This Row],[VisaID]],'DimVisaApplications 2'!A:E,5,0)</f>
        <v>45823</v>
      </c>
      <c r="M1025" s="14">
        <f>VLOOKUP(Table1[[#This Row],[VisaID]],'DimVisaApplications 2'!A:G,7,0)</f>
        <v>716</v>
      </c>
      <c r="N1025" s="14" t="str">
        <f>VLOOKUP(Table1[[#This Row],[HotelID]],DimHotels!A:B,2,0)</f>
        <v>Radisson</v>
      </c>
      <c r="O1025" t="str">
        <f>VLOOKUP(Table1[[#This Row],[HotelID]],DimHotels!A:C,3,0)</f>
        <v>London</v>
      </c>
      <c r="P1025" s="14">
        <f>VLOOKUP(Table1[[#This Row],[HotelID]],DimHotels!A:E,5,0)</f>
        <v>757</v>
      </c>
      <c r="Q1025" s="14">
        <f>VLOOKUP(Table1[[#This Row],[TicketID]],DimTickets!A:G,7,0)</f>
        <v>4238</v>
      </c>
      <c r="R1025" s="14">
        <f>Table1[[#This Row],[Visa Fees]]+Table1[[#This Row],[Night Rate]]+Table1[[#This Row],[Ticket cost]]</f>
        <v>5711</v>
      </c>
    </row>
    <row r="1026" spans="1:18" x14ac:dyDescent="0.3">
      <c r="A1026" t="s">
        <v>22261</v>
      </c>
      <c r="B1026" t="s">
        <v>2365</v>
      </c>
      <c r="C1026" t="s">
        <v>12853</v>
      </c>
      <c r="D1026" t="s">
        <v>17461</v>
      </c>
      <c r="E1026" t="s">
        <v>21152</v>
      </c>
      <c r="F1026" s="1">
        <v>45744</v>
      </c>
      <c r="G1026" t="str">
        <f>VLOOKUP(Table1[[#This Row],[CustomerID]],DimCustomers!A:B,2,0)</f>
        <v>Andrew Black</v>
      </c>
      <c r="H1026" t="str">
        <f>VLOOKUP(Table1[[#This Row],[CustomerID]],DimCustomers!A:C,3,0)</f>
        <v>Female</v>
      </c>
      <c r="I1026" t="str">
        <f>VLOOKUP(Table1[[#This Row],[CustomerID]],DimCustomers!A:D,4,0)</f>
        <v>Armenia</v>
      </c>
      <c r="J1026" t="str">
        <f>VLOOKUP(Table1[[#This Row],[VisaID]],'DimVisaApplications 2'!A:C,3,0)</f>
        <v>Rejected</v>
      </c>
      <c r="K1026" t="str">
        <f>VLOOKUP(Table1[[#This Row],[VisaID]],'DimVisaApplications 2'!A:D,4,0)</f>
        <v>UK</v>
      </c>
      <c r="L1026" s="12">
        <f>VLOOKUP(Table1[[#This Row],[VisaID]],'DimVisaApplications 2'!A:E,5,0)</f>
        <v>45605</v>
      </c>
      <c r="M1026" s="14">
        <f>VLOOKUP(Table1[[#This Row],[VisaID]],'DimVisaApplications 2'!A:G,7,0)</f>
        <v>1734</v>
      </c>
      <c r="N1026" s="14" t="str">
        <f>VLOOKUP(Table1[[#This Row],[HotelID]],DimHotels!A:B,2,0)</f>
        <v>Four Seasons</v>
      </c>
      <c r="O1026" t="str">
        <f>VLOOKUP(Table1[[#This Row],[HotelID]],DimHotels!A:C,3,0)</f>
        <v>Paris</v>
      </c>
      <c r="P1026" s="14">
        <f>VLOOKUP(Table1[[#This Row],[HotelID]],DimHotels!A:E,5,0)</f>
        <v>294</v>
      </c>
      <c r="Q1026" s="14">
        <f>VLOOKUP(Table1[[#This Row],[TicketID]],DimTickets!A:G,7,0)</f>
        <v>2072</v>
      </c>
      <c r="R1026" s="14">
        <f>Table1[[#This Row],[Visa Fees]]+Table1[[#This Row],[Night Rate]]+Table1[[#This Row],[Ticket cost]]</f>
        <v>4100</v>
      </c>
    </row>
    <row r="1027" spans="1:18" x14ac:dyDescent="0.3">
      <c r="A1027" t="s">
        <v>22262</v>
      </c>
      <c r="B1027" t="s">
        <v>2562</v>
      </c>
      <c r="C1027" t="s">
        <v>13337</v>
      </c>
      <c r="D1027" t="s">
        <v>17979</v>
      </c>
      <c r="E1027" t="s">
        <v>19492</v>
      </c>
      <c r="F1027" s="1">
        <v>45717</v>
      </c>
      <c r="G1027" t="str">
        <f>VLOOKUP(Table1[[#This Row],[CustomerID]],DimCustomers!A:B,2,0)</f>
        <v>Ryan Mcdaniel</v>
      </c>
      <c r="H1027" t="str">
        <f>VLOOKUP(Table1[[#This Row],[CustomerID]],DimCustomers!A:C,3,0)</f>
        <v>Male</v>
      </c>
      <c r="I1027" t="str">
        <f>VLOOKUP(Table1[[#This Row],[CustomerID]],DimCustomers!A:D,4,0)</f>
        <v>Spain</v>
      </c>
      <c r="J1027" t="str">
        <f>VLOOKUP(Table1[[#This Row],[VisaID]],'DimVisaApplications 2'!A:C,3,0)</f>
        <v>Pending</v>
      </c>
      <c r="K1027" t="str">
        <f>VLOOKUP(Table1[[#This Row],[VisaID]],'DimVisaApplications 2'!A:D,4,0)</f>
        <v>Canada</v>
      </c>
      <c r="L1027" s="12">
        <f>VLOOKUP(Table1[[#This Row],[VisaID]],'DimVisaApplications 2'!A:E,5,0)</f>
        <v>45837</v>
      </c>
      <c r="M1027" s="14">
        <f>VLOOKUP(Table1[[#This Row],[VisaID]],'DimVisaApplications 2'!A:G,7,0)</f>
        <v>1917</v>
      </c>
      <c r="N1027" s="14" t="str">
        <f>VLOOKUP(Table1[[#This Row],[HotelID]],DimHotels!A:B,2,0)</f>
        <v>Sheraton</v>
      </c>
      <c r="O1027" t="str">
        <f>VLOOKUP(Table1[[#This Row],[HotelID]],DimHotels!A:C,3,0)</f>
        <v>New York</v>
      </c>
      <c r="P1027" s="14">
        <f>VLOOKUP(Table1[[#This Row],[HotelID]],DimHotels!A:E,5,0)</f>
        <v>546</v>
      </c>
      <c r="Q1027" s="14">
        <f>VLOOKUP(Table1[[#This Row],[TicketID]],DimTickets!A:G,7,0)</f>
        <v>2437</v>
      </c>
      <c r="R1027" s="14">
        <f>Table1[[#This Row],[Visa Fees]]+Table1[[#This Row],[Night Rate]]+Table1[[#This Row],[Ticket cost]]</f>
        <v>4900</v>
      </c>
    </row>
    <row r="1028" spans="1:18" x14ac:dyDescent="0.3">
      <c r="A1028" t="s">
        <v>22263</v>
      </c>
      <c r="B1028" t="s">
        <v>412</v>
      </c>
      <c r="C1028" t="s">
        <v>14238</v>
      </c>
      <c r="D1028" t="s">
        <v>16803</v>
      </c>
      <c r="E1028" t="s">
        <v>20293</v>
      </c>
      <c r="F1028" s="1">
        <v>45680</v>
      </c>
      <c r="G1028" t="str">
        <f>VLOOKUP(Table1[[#This Row],[CustomerID]],DimCustomers!A:B,2,0)</f>
        <v>Lori Dougherty</v>
      </c>
      <c r="H1028" t="str">
        <f>VLOOKUP(Table1[[#This Row],[CustomerID]],DimCustomers!A:C,3,0)</f>
        <v>Female</v>
      </c>
      <c r="I1028" t="str">
        <f>VLOOKUP(Table1[[#This Row],[CustomerID]],DimCustomers!A:D,4,0)</f>
        <v>Algeria</v>
      </c>
      <c r="J1028" t="str">
        <f>VLOOKUP(Table1[[#This Row],[VisaID]],'DimVisaApplications 2'!A:C,3,0)</f>
        <v>Approved</v>
      </c>
      <c r="K1028" t="str">
        <f>VLOOKUP(Table1[[#This Row],[VisaID]],'DimVisaApplications 2'!A:D,4,0)</f>
        <v>UAE</v>
      </c>
      <c r="L1028" s="12">
        <f>VLOOKUP(Table1[[#This Row],[VisaID]],'DimVisaApplications 2'!A:E,5,0)</f>
        <v>45770</v>
      </c>
      <c r="M1028" s="14">
        <f>VLOOKUP(Table1[[#This Row],[VisaID]],'DimVisaApplications 2'!A:G,7,0)</f>
        <v>1767</v>
      </c>
      <c r="N1028" s="14" t="str">
        <f>VLOOKUP(Table1[[#This Row],[HotelID]],DimHotels!A:B,2,0)</f>
        <v>Radisson</v>
      </c>
      <c r="O1028" t="str">
        <f>VLOOKUP(Table1[[#This Row],[HotelID]],DimHotels!A:C,3,0)</f>
        <v>Cairo</v>
      </c>
      <c r="P1028" s="14">
        <f>VLOOKUP(Table1[[#This Row],[HotelID]],DimHotels!A:E,5,0)</f>
        <v>506</v>
      </c>
      <c r="Q1028" s="14">
        <f>VLOOKUP(Table1[[#This Row],[TicketID]],DimTickets!A:G,7,0)</f>
        <v>1211</v>
      </c>
      <c r="R1028" s="14">
        <f>Table1[[#This Row],[Visa Fees]]+Table1[[#This Row],[Night Rate]]+Table1[[#This Row],[Ticket cost]]</f>
        <v>3484</v>
      </c>
    </row>
    <row r="1029" spans="1:18" x14ac:dyDescent="0.3">
      <c r="A1029" t="s">
        <v>22264</v>
      </c>
      <c r="B1029" t="s">
        <v>1417</v>
      </c>
      <c r="C1029" t="s">
        <v>14913</v>
      </c>
      <c r="D1029" t="s">
        <v>17071</v>
      </c>
      <c r="E1029" t="s">
        <v>20198</v>
      </c>
      <c r="F1029" s="1">
        <v>45724</v>
      </c>
      <c r="G1029" t="str">
        <f>VLOOKUP(Table1[[#This Row],[CustomerID]],DimCustomers!A:B,2,0)</f>
        <v>Scott Richards</v>
      </c>
      <c r="H1029" t="str">
        <f>VLOOKUP(Table1[[#This Row],[CustomerID]],DimCustomers!A:C,3,0)</f>
        <v>Female</v>
      </c>
      <c r="I1029" t="str">
        <f>VLOOKUP(Table1[[#This Row],[CustomerID]],DimCustomers!A:D,4,0)</f>
        <v>Saint Vincent and the Grenadines</v>
      </c>
      <c r="J1029" t="str">
        <f>VLOOKUP(Table1[[#This Row],[VisaID]],'DimVisaApplications 2'!A:C,3,0)</f>
        <v>Rejected</v>
      </c>
      <c r="K1029" t="str">
        <f>VLOOKUP(Table1[[#This Row],[VisaID]],'DimVisaApplications 2'!A:D,4,0)</f>
        <v>France</v>
      </c>
      <c r="L1029" s="12">
        <f>VLOOKUP(Table1[[#This Row],[VisaID]],'DimVisaApplications 2'!A:E,5,0)</f>
        <v>45752</v>
      </c>
      <c r="M1029" s="14">
        <f>VLOOKUP(Table1[[#This Row],[VisaID]],'DimVisaApplications 2'!A:G,7,0)</f>
        <v>947</v>
      </c>
      <c r="N1029" s="14" t="str">
        <f>VLOOKUP(Table1[[#This Row],[HotelID]],DimHotels!A:B,2,0)</f>
        <v>Radisson</v>
      </c>
      <c r="O1029" t="str">
        <f>VLOOKUP(Table1[[#This Row],[HotelID]],DimHotels!A:C,3,0)</f>
        <v>Paris</v>
      </c>
      <c r="P1029" s="14">
        <f>VLOOKUP(Table1[[#This Row],[HotelID]],DimHotels!A:E,5,0)</f>
        <v>281</v>
      </c>
      <c r="Q1029" s="14">
        <f>VLOOKUP(Table1[[#This Row],[TicketID]],DimTickets!A:G,7,0)</f>
        <v>4352</v>
      </c>
      <c r="R1029" s="14">
        <f>Table1[[#This Row],[Visa Fees]]+Table1[[#This Row],[Night Rate]]+Table1[[#This Row],[Ticket cost]]</f>
        <v>5580</v>
      </c>
    </row>
    <row r="1030" spans="1:18" x14ac:dyDescent="0.3">
      <c r="A1030" t="s">
        <v>22265</v>
      </c>
      <c r="B1030" t="s">
        <v>1974</v>
      </c>
      <c r="C1030" t="s">
        <v>14080</v>
      </c>
      <c r="D1030" t="s">
        <v>15697</v>
      </c>
      <c r="E1030" t="s">
        <v>20344</v>
      </c>
      <c r="F1030" s="1">
        <v>45753</v>
      </c>
      <c r="G1030" t="str">
        <f>VLOOKUP(Table1[[#This Row],[CustomerID]],DimCustomers!A:B,2,0)</f>
        <v>Carmen Lopez</v>
      </c>
      <c r="H1030" t="str">
        <f>VLOOKUP(Table1[[#This Row],[CustomerID]],DimCustomers!A:C,3,0)</f>
        <v>Female</v>
      </c>
      <c r="I1030" t="str">
        <f>VLOOKUP(Table1[[#This Row],[CustomerID]],DimCustomers!A:D,4,0)</f>
        <v>Jamaica</v>
      </c>
      <c r="J1030" t="str">
        <f>VLOOKUP(Table1[[#This Row],[VisaID]],'DimVisaApplications 2'!A:C,3,0)</f>
        <v>Rejected</v>
      </c>
      <c r="K1030" t="str">
        <f>VLOOKUP(Table1[[#This Row],[VisaID]],'DimVisaApplications 2'!A:D,4,0)</f>
        <v>Germany</v>
      </c>
      <c r="L1030" s="12">
        <f>VLOOKUP(Table1[[#This Row],[VisaID]],'DimVisaApplications 2'!A:E,5,0)</f>
        <v>45548</v>
      </c>
      <c r="M1030" s="14">
        <f>VLOOKUP(Table1[[#This Row],[VisaID]],'DimVisaApplications 2'!A:G,7,0)</f>
        <v>994</v>
      </c>
      <c r="N1030" s="14" t="str">
        <f>VLOOKUP(Table1[[#This Row],[HotelID]],DimHotels!A:B,2,0)</f>
        <v>Hilton</v>
      </c>
      <c r="O1030" t="str">
        <f>VLOOKUP(Table1[[#This Row],[HotelID]],DimHotels!A:C,3,0)</f>
        <v>Cairo</v>
      </c>
      <c r="P1030" s="14">
        <f>VLOOKUP(Table1[[#This Row],[HotelID]],DimHotels!A:E,5,0)</f>
        <v>581</v>
      </c>
      <c r="Q1030" s="14">
        <f>VLOOKUP(Table1[[#This Row],[TicketID]],DimTickets!A:G,7,0)</f>
        <v>3570</v>
      </c>
      <c r="R1030" s="14">
        <f>Table1[[#This Row],[Visa Fees]]+Table1[[#This Row],[Night Rate]]+Table1[[#This Row],[Ticket cost]]</f>
        <v>5145</v>
      </c>
    </row>
    <row r="1031" spans="1:18" x14ac:dyDescent="0.3">
      <c r="A1031" t="s">
        <v>22266</v>
      </c>
      <c r="B1031" t="s">
        <v>2973</v>
      </c>
      <c r="C1031" t="s">
        <v>14715</v>
      </c>
      <c r="D1031" t="s">
        <v>16334</v>
      </c>
      <c r="E1031" t="s">
        <v>18428</v>
      </c>
      <c r="F1031" s="1">
        <v>45760</v>
      </c>
      <c r="G1031" t="str">
        <f>VLOOKUP(Table1[[#This Row],[CustomerID]],DimCustomers!A:B,2,0)</f>
        <v>William Meyers</v>
      </c>
      <c r="H1031" t="str">
        <f>VLOOKUP(Table1[[#This Row],[CustomerID]],DimCustomers!A:C,3,0)</f>
        <v>Female</v>
      </c>
      <c r="I1031" t="str">
        <f>VLOOKUP(Table1[[#This Row],[CustomerID]],DimCustomers!A:D,4,0)</f>
        <v>Palau</v>
      </c>
      <c r="J1031" t="str">
        <f>VLOOKUP(Table1[[#This Row],[VisaID]],'DimVisaApplications 2'!A:C,3,0)</f>
        <v>Approved</v>
      </c>
      <c r="K1031" t="str">
        <f>VLOOKUP(Table1[[#This Row],[VisaID]],'DimVisaApplications 2'!A:D,4,0)</f>
        <v>USA</v>
      </c>
      <c r="L1031" s="12">
        <f>VLOOKUP(Table1[[#This Row],[VisaID]],'DimVisaApplications 2'!A:E,5,0)</f>
        <v>45694</v>
      </c>
      <c r="M1031" s="14">
        <f>VLOOKUP(Table1[[#This Row],[VisaID]],'DimVisaApplications 2'!A:G,7,0)</f>
        <v>1437</v>
      </c>
      <c r="N1031" s="14" t="str">
        <f>VLOOKUP(Table1[[#This Row],[HotelID]],DimHotels!A:B,2,0)</f>
        <v>Marriott</v>
      </c>
      <c r="O1031" t="str">
        <f>VLOOKUP(Table1[[#This Row],[HotelID]],DimHotels!A:C,3,0)</f>
        <v>Cairo</v>
      </c>
      <c r="P1031" s="14">
        <f>VLOOKUP(Table1[[#This Row],[HotelID]],DimHotels!A:E,5,0)</f>
        <v>104</v>
      </c>
      <c r="Q1031" s="14">
        <f>VLOOKUP(Table1[[#This Row],[TicketID]],DimTickets!A:G,7,0)</f>
        <v>2764</v>
      </c>
      <c r="R1031" s="14">
        <f>Table1[[#This Row],[Visa Fees]]+Table1[[#This Row],[Night Rate]]+Table1[[#This Row],[Ticket cost]]</f>
        <v>4305</v>
      </c>
    </row>
    <row r="1032" spans="1:18" x14ac:dyDescent="0.3">
      <c r="A1032" t="s">
        <v>22267</v>
      </c>
      <c r="B1032" t="s">
        <v>2470</v>
      </c>
      <c r="C1032" t="s">
        <v>13092</v>
      </c>
      <c r="D1032" t="s">
        <v>15251</v>
      </c>
      <c r="E1032" t="s">
        <v>18464</v>
      </c>
      <c r="F1032" s="1">
        <v>45809</v>
      </c>
      <c r="G1032" t="str">
        <f>VLOOKUP(Table1[[#This Row],[CustomerID]],DimCustomers!A:B,2,0)</f>
        <v>James Webb</v>
      </c>
      <c r="H1032" t="str">
        <f>VLOOKUP(Table1[[#This Row],[CustomerID]],DimCustomers!A:C,3,0)</f>
        <v>Male</v>
      </c>
      <c r="I1032" t="str">
        <f>VLOOKUP(Table1[[#This Row],[CustomerID]],DimCustomers!A:D,4,0)</f>
        <v>Slovenia</v>
      </c>
      <c r="J1032" t="str">
        <f>VLOOKUP(Table1[[#This Row],[VisaID]],'DimVisaApplications 2'!A:C,3,0)</f>
        <v>Rejected</v>
      </c>
      <c r="K1032" t="str">
        <f>VLOOKUP(Table1[[#This Row],[VisaID]],'DimVisaApplications 2'!A:D,4,0)</f>
        <v>France</v>
      </c>
      <c r="L1032" s="12">
        <f>VLOOKUP(Table1[[#This Row],[VisaID]],'DimVisaApplications 2'!A:E,5,0)</f>
        <v>45840</v>
      </c>
      <c r="M1032" s="14">
        <f>VLOOKUP(Table1[[#This Row],[VisaID]],'DimVisaApplications 2'!A:G,7,0)</f>
        <v>1225</v>
      </c>
      <c r="N1032" s="14" t="str">
        <f>VLOOKUP(Table1[[#This Row],[HotelID]],DimHotels!A:B,2,0)</f>
        <v>Radisson</v>
      </c>
      <c r="O1032" t="str">
        <f>VLOOKUP(Table1[[#This Row],[HotelID]],DimHotels!A:C,3,0)</f>
        <v>Dubai</v>
      </c>
      <c r="P1032" s="14">
        <f>VLOOKUP(Table1[[#This Row],[HotelID]],DimHotels!A:E,5,0)</f>
        <v>432</v>
      </c>
      <c r="Q1032" s="14">
        <f>VLOOKUP(Table1[[#This Row],[TicketID]],DimTickets!A:G,7,0)</f>
        <v>4347</v>
      </c>
      <c r="R1032" s="14">
        <f>Table1[[#This Row],[Visa Fees]]+Table1[[#This Row],[Night Rate]]+Table1[[#This Row],[Ticket cost]]</f>
        <v>6004</v>
      </c>
    </row>
    <row r="1033" spans="1:18" x14ac:dyDescent="0.3">
      <c r="A1033" t="s">
        <v>22268</v>
      </c>
      <c r="B1033" t="s">
        <v>427</v>
      </c>
      <c r="C1033" t="s">
        <v>14708</v>
      </c>
      <c r="D1033" t="s">
        <v>16654</v>
      </c>
      <c r="E1033" t="s">
        <v>19967</v>
      </c>
      <c r="F1033" s="1">
        <v>45856</v>
      </c>
      <c r="G1033" t="str">
        <f>VLOOKUP(Table1[[#This Row],[CustomerID]],DimCustomers!A:B,2,0)</f>
        <v>James Brewer</v>
      </c>
      <c r="H1033" t="str">
        <f>VLOOKUP(Table1[[#This Row],[CustomerID]],DimCustomers!A:C,3,0)</f>
        <v>Male</v>
      </c>
      <c r="I1033" t="str">
        <f>VLOOKUP(Table1[[#This Row],[CustomerID]],DimCustomers!A:D,4,0)</f>
        <v>Brazil</v>
      </c>
      <c r="J1033" t="str">
        <f>VLOOKUP(Table1[[#This Row],[VisaID]],'DimVisaApplications 2'!A:C,3,0)</f>
        <v>Pending</v>
      </c>
      <c r="K1033" t="str">
        <f>VLOOKUP(Table1[[#This Row],[VisaID]],'DimVisaApplications 2'!A:D,4,0)</f>
        <v>UAE</v>
      </c>
      <c r="L1033" s="12">
        <f>VLOOKUP(Table1[[#This Row],[VisaID]],'DimVisaApplications 2'!A:E,5,0)</f>
        <v>45708</v>
      </c>
      <c r="M1033" s="14">
        <f>VLOOKUP(Table1[[#This Row],[VisaID]],'DimVisaApplications 2'!A:G,7,0)</f>
        <v>658</v>
      </c>
      <c r="N1033" s="14" t="str">
        <f>VLOOKUP(Table1[[#This Row],[HotelID]],DimHotels!A:B,2,0)</f>
        <v>Radisson</v>
      </c>
      <c r="O1033" t="str">
        <f>VLOOKUP(Table1[[#This Row],[HotelID]],DimHotels!A:C,3,0)</f>
        <v>London</v>
      </c>
      <c r="P1033" s="14">
        <f>VLOOKUP(Table1[[#This Row],[HotelID]],DimHotels!A:E,5,0)</f>
        <v>246</v>
      </c>
      <c r="Q1033" s="14">
        <f>VLOOKUP(Table1[[#This Row],[TicketID]],DimTickets!A:G,7,0)</f>
        <v>1949</v>
      </c>
      <c r="R1033" s="14">
        <f>Table1[[#This Row],[Visa Fees]]+Table1[[#This Row],[Night Rate]]+Table1[[#This Row],[Ticket cost]]</f>
        <v>2853</v>
      </c>
    </row>
    <row r="1034" spans="1:18" x14ac:dyDescent="0.3">
      <c r="A1034" t="s">
        <v>22269</v>
      </c>
      <c r="B1034" t="s">
        <v>2802</v>
      </c>
      <c r="C1034" t="s">
        <v>14004</v>
      </c>
      <c r="D1034" t="s">
        <v>16959</v>
      </c>
      <c r="E1034" t="s">
        <v>20216</v>
      </c>
      <c r="F1034" s="1">
        <v>45836</v>
      </c>
      <c r="G1034" t="str">
        <f>VLOOKUP(Table1[[#This Row],[CustomerID]],DimCustomers!A:B,2,0)</f>
        <v>Casey Jones</v>
      </c>
      <c r="H1034" t="str">
        <f>VLOOKUP(Table1[[#This Row],[CustomerID]],DimCustomers!A:C,3,0)</f>
        <v>Male</v>
      </c>
      <c r="I1034" t="str">
        <f>VLOOKUP(Table1[[#This Row],[CustomerID]],DimCustomers!A:D,4,0)</f>
        <v>Western Sahara</v>
      </c>
      <c r="J1034" t="str">
        <f>VLOOKUP(Table1[[#This Row],[VisaID]],'DimVisaApplications 2'!A:C,3,0)</f>
        <v>Rejected</v>
      </c>
      <c r="K1034" t="str">
        <f>VLOOKUP(Table1[[#This Row],[VisaID]],'DimVisaApplications 2'!A:D,4,0)</f>
        <v>USA</v>
      </c>
      <c r="L1034" s="12">
        <f>VLOOKUP(Table1[[#This Row],[VisaID]],'DimVisaApplications 2'!A:E,5,0)</f>
        <v>45700</v>
      </c>
      <c r="M1034" s="14">
        <f>VLOOKUP(Table1[[#This Row],[VisaID]],'DimVisaApplications 2'!A:G,7,0)</f>
        <v>797</v>
      </c>
      <c r="N1034" s="14" t="str">
        <f>VLOOKUP(Table1[[#This Row],[HotelID]],DimHotels!A:B,2,0)</f>
        <v>Four Seasons</v>
      </c>
      <c r="O1034" t="str">
        <f>VLOOKUP(Table1[[#This Row],[HotelID]],DimHotels!A:C,3,0)</f>
        <v>Paris</v>
      </c>
      <c r="P1034" s="14">
        <f>VLOOKUP(Table1[[#This Row],[HotelID]],DimHotels!A:E,5,0)</f>
        <v>677</v>
      </c>
      <c r="Q1034" s="14">
        <f>VLOOKUP(Table1[[#This Row],[TicketID]],DimTickets!A:G,7,0)</f>
        <v>4992</v>
      </c>
      <c r="R1034" s="14">
        <f>Table1[[#This Row],[Visa Fees]]+Table1[[#This Row],[Night Rate]]+Table1[[#This Row],[Ticket cost]]</f>
        <v>6466</v>
      </c>
    </row>
    <row r="1035" spans="1:18" x14ac:dyDescent="0.3">
      <c r="A1035" t="s">
        <v>22270</v>
      </c>
      <c r="B1035" t="s">
        <v>2014</v>
      </c>
      <c r="C1035" t="s">
        <v>13015</v>
      </c>
      <c r="D1035" t="s">
        <v>18177</v>
      </c>
      <c r="E1035" t="s">
        <v>18887</v>
      </c>
      <c r="F1035" s="1">
        <v>45680</v>
      </c>
      <c r="G1035" t="str">
        <f>VLOOKUP(Table1[[#This Row],[CustomerID]],DimCustomers!A:B,2,0)</f>
        <v>David Thornton</v>
      </c>
      <c r="H1035" t="str">
        <f>VLOOKUP(Table1[[#This Row],[CustomerID]],DimCustomers!A:C,3,0)</f>
        <v>Female</v>
      </c>
      <c r="I1035" t="str">
        <f>VLOOKUP(Table1[[#This Row],[CustomerID]],DimCustomers!A:D,4,0)</f>
        <v>Niue</v>
      </c>
      <c r="J1035" t="str">
        <f>VLOOKUP(Table1[[#This Row],[VisaID]],'DimVisaApplications 2'!A:C,3,0)</f>
        <v>Rejected</v>
      </c>
      <c r="K1035" t="str">
        <f>VLOOKUP(Table1[[#This Row],[VisaID]],'DimVisaApplications 2'!A:D,4,0)</f>
        <v>UK</v>
      </c>
      <c r="L1035" s="12">
        <f>VLOOKUP(Table1[[#This Row],[VisaID]],'DimVisaApplications 2'!A:E,5,0)</f>
        <v>45672</v>
      </c>
      <c r="M1035" s="14">
        <f>VLOOKUP(Table1[[#This Row],[VisaID]],'DimVisaApplications 2'!A:G,7,0)</f>
        <v>1426</v>
      </c>
      <c r="N1035" s="14" t="str">
        <f>VLOOKUP(Table1[[#This Row],[HotelID]],DimHotels!A:B,2,0)</f>
        <v>Four Seasons</v>
      </c>
      <c r="O1035" t="str">
        <f>VLOOKUP(Table1[[#This Row],[HotelID]],DimHotels!A:C,3,0)</f>
        <v>London</v>
      </c>
      <c r="P1035" s="14">
        <f>VLOOKUP(Table1[[#This Row],[HotelID]],DimHotels!A:E,5,0)</f>
        <v>621</v>
      </c>
      <c r="Q1035" s="14">
        <f>VLOOKUP(Table1[[#This Row],[TicketID]],DimTickets!A:G,7,0)</f>
        <v>2035</v>
      </c>
      <c r="R1035" s="14">
        <f>Table1[[#This Row],[Visa Fees]]+Table1[[#This Row],[Night Rate]]+Table1[[#This Row],[Ticket cost]]</f>
        <v>4082</v>
      </c>
    </row>
    <row r="1036" spans="1:18" x14ac:dyDescent="0.3">
      <c r="A1036" t="s">
        <v>22271</v>
      </c>
      <c r="B1036" t="s">
        <v>2479</v>
      </c>
      <c r="C1036" t="s">
        <v>12702</v>
      </c>
      <c r="D1036" t="s">
        <v>16894</v>
      </c>
      <c r="E1036" t="s">
        <v>19876</v>
      </c>
      <c r="F1036" s="1">
        <v>45682</v>
      </c>
      <c r="G1036" t="str">
        <f>VLOOKUP(Table1[[#This Row],[CustomerID]],DimCustomers!A:B,2,0)</f>
        <v>Sally Rodriguez</v>
      </c>
      <c r="H1036" t="str">
        <f>VLOOKUP(Table1[[#This Row],[CustomerID]],DimCustomers!A:C,3,0)</f>
        <v>Female</v>
      </c>
      <c r="I1036" t="str">
        <f>VLOOKUP(Table1[[#This Row],[CustomerID]],DimCustomers!A:D,4,0)</f>
        <v>Martinique</v>
      </c>
      <c r="J1036" t="str">
        <f>VLOOKUP(Table1[[#This Row],[VisaID]],'DimVisaApplications 2'!A:C,3,0)</f>
        <v>Approved</v>
      </c>
      <c r="K1036" t="str">
        <f>VLOOKUP(Table1[[#This Row],[VisaID]],'DimVisaApplications 2'!A:D,4,0)</f>
        <v>Canada</v>
      </c>
      <c r="L1036" s="12">
        <f>VLOOKUP(Table1[[#This Row],[VisaID]],'DimVisaApplications 2'!A:E,5,0)</f>
        <v>45850</v>
      </c>
      <c r="M1036" s="14">
        <f>VLOOKUP(Table1[[#This Row],[VisaID]],'DimVisaApplications 2'!A:G,7,0)</f>
        <v>1099</v>
      </c>
      <c r="N1036" s="14" t="str">
        <f>VLOOKUP(Table1[[#This Row],[HotelID]],DimHotels!A:B,2,0)</f>
        <v>Four Seasons</v>
      </c>
      <c r="O1036" t="str">
        <f>VLOOKUP(Table1[[#This Row],[HotelID]],DimHotels!A:C,3,0)</f>
        <v>London</v>
      </c>
      <c r="P1036" s="14">
        <f>VLOOKUP(Table1[[#This Row],[HotelID]],DimHotels!A:E,5,0)</f>
        <v>310</v>
      </c>
      <c r="Q1036" s="14">
        <f>VLOOKUP(Table1[[#This Row],[TicketID]],DimTickets!A:G,7,0)</f>
        <v>3926</v>
      </c>
      <c r="R1036" s="14">
        <f>Table1[[#This Row],[Visa Fees]]+Table1[[#This Row],[Night Rate]]+Table1[[#This Row],[Ticket cost]]</f>
        <v>5335</v>
      </c>
    </row>
    <row r="1037" spans="1:18" x14ac:dyDescent="0.3">
      <c r="A1037" t="s">
        <v>22272</v>
      </c>
      <c r="B1037" t="s">
        <v>2823</v>
      </c>
      <c r="C1037" t="s">
        <v>12770</v>
      </c>
      <c r="D1037" t="s">
        <v>17149</v>
      </c>
      <c r="E1037" t="s">
        <v>19009</v>
      </c>
      <c r="F1037" s="1">
        <v>45707</v>
      </c>
      <c r="G1037" t="str">
        <f>VLOOKUP(Table1[[#This Row],[CustomerID]],DimCustomers!A:B,2,0)</f>
        <v>Samantha Barnes</v>
      </c>
      <c r="H1037" t="str">
        <f>VLOOKUP(Table1[[#This Row],[CustomerID]],DimCustomers!A:C,3,0)</f>
        <v>Female</v>
      </c>
      <c r="I1037" t="str">
        <f>VLOOKUP(Table1[[#This Row],[CustomerID]],DimCustomers!A:D,4,0)</f>
        <v>Azerbaijan</v>
      </c>
      <c r="J1037" t="str">
        <f>VLOOKUP(Table1[[#This Row],[VisaID]],'DimVisaApplications 2'!A:C,3,0)</f>
        <v>Approved</v>
      </c>
      <c r="K1037" t="str">
        <f>VLOOKUP(Table1[[#This Row],[VisaID]],'DimVisaApplications 2'!A:D,4,0)</f>
        <v>UK</v>
      </c>
      <c r="L1037" s="12">
        <f>VLOOKUP(Table1[[#This Row],[VisaID]],'DimVisaApplications 2'!A:E,5,0)</f>
        <v>45645</v>
      </c>
      <c r="M1037" s="14">
        <f>VLOOKUP(Table1[[#This Row],[VisaID]],'DimVisaApplications 2'!A:G,7,0)</f>
        <v>1054</v>
      </c>
      <c r="N1037" s="14" t="str">
        <f>VLOOKUP(Table1[[#This Row],[HotelID]],DimHotels!A:B,2,0)</f>
        <v>Marriott</v>
      </c>
      <c r="O1037" t="str">
        <f>VLOOKUP(Table1[[#This Row],[HotelID]],DimHotels!A:C,3,0)</f>
        <v>London</v>
      </c>
      <c r="P1037" s="14">
        <f>VLOOKUP(Table1[[#This Row],[HotelID]],DimHotels!A:E,5,0)</f>
        <v>386</v>
      </c>
      <c r="Q1037" s="14">
        <f>VLOOKUP(Table1[[#This Row],[TicketID]],DimTickets!A:G,7,0)</f>
        <v>1358</v>
      </c>
      <c r="R1037" s="14">
        <f>Table1[[#This Row],[Visa Fees]]+Table1[[#This Row],[Night Rate]]+Table1[[#This Row],[Ticket cost]]</f>
        <v>2798</v>
      </c>
    </row>
    <row r="1038" spans="1:18" x14ac:dyDescent="0.3">
      <c r="A1038" t="s">
        <v>22273</v>
      </c>
      <c r="B1038" t="s">
        <v>953</v>
      </c>
      <c r="C1038" t="s">
        <v>14031</v>
      </c>
      <c r="D1038" t="s">
        <v>16762</v>
      </c>
      <c r="E1038" t="s">
        <v>21027</v>
      </c>
      <c r="F1038" s="1">
        <v>45690</v>
      </c>
      <c r="G1038" t="str">
        <f>VLOOKUP(Table1[[#This Row],[CustomerID]],DimCustomers!A:B,2,0)</f>
        <v>William Frederick</v>
      </c>
      <c r="H1038" t="str">
        <f>VLOOKUP(Table1[[#This Row],[CustomerID]],DimCustomers!A:C,3,0)</f>
        <v>Male</v>
      </c>
      <c r="I1038" t="str">
        <f>VLOOKUP(Table1[[#This Row],[CustomerID]],DimCustomers!A:D,4,0)</f>
        <v>Sao Tome and Principe</v>
      </c>
      <c r="J1038" t="str">
        <f>VLOOKUP(Table1[[#This Row],[VisaID]],'DimVisaApplications 2'!A:C,3,0)</f>
        <v>Pending</v>
      </c>
      <c r="K1038" t="str">
        <f>VLOOKUP(Table1[[#This Row],[VisaID]],'DimVisaApplications 2'!A:D,4,0)</f>
        <v>Canada</v>
      </c>
      <c r="L1038" s="12">
        <f>VLOOKUP(Table1[[#This Row],[VisaID]],'DimVisaApplications 2'!A:E,5,0)</f>
        <v>45516</v>
      </c>
      <c r="M1038" s="14">
        <f>VLOOKUP(Table1[[#This Row],[VisaID]],'DimVisaApplications 2'!A:G,7,0)</f>
        <v>851</v>
      </c>
      <c r="N1038" s="14" t="str">
        <f>VLOOKUP(Table1[[#This Row],[HotelID]],DimHotels!A:B,2,0)</f>
        <v>Marriott</v>
      </c>
      <c r="O1038" t="str">
        <f>VLOOKUP(Table1[[#This Row],[HotelID]],DimHotels!A:C,3,0)</f>
        <v>Paris</v>
      </c>
      <c r="P1038" s="14">
        <f>VLOOKUP(Table1[[#This Row],[HotelID]],DimHotels!A:E,5,0)</f>
        <v>523</v>
      </c>
      <c r="Q1038" s="14">
        <f>VLOOKUP(Table1[[#This Row],[TicketID]],DimTickets!A:G,7,0)</f>
        <v>1210</v>
      </c>
      <c r="R1038" s="14">
        <f>Table1[[#This Row],[Visa Fees]]+Table1[[#This Row],[Night Rate]]+Table1[[#This Row],[Ticket cost]]</f>
        <v>2584</v>
      </c>
    </row>
    <row r="1039" spans="1:18" x14ac:dyDescent="0.3">
      <c r="A1039" t="s">
        <v>22274</v>
      </c>
      <c r="B1039" t="s">
        <v>1946</v>
      </c>
      <c r="C1039" t="s">
        <v>13552</v>
      </c>
      <c r="D1039" t="s">
        <v>17335</v>
      </c>
      <c r="E1039" t="s">
        <v>18523</v>
      </c>
      <c r="F1039" s="1">
        <v>45696</v>
      </c>
      <c r="G1039" t="str">
        <f>VLOOKUP(Table1[[#This Row],[CustomerID]],DimCustomers!A:B,2,0)</f>
        <v>Kaylee Davis</v>
      </c>
      <c r="H1039" t="str">
        <f>VLOOKUP(Table1[[#This Row],[CustomerID]],DimCustomers!A:C,3,0)</f>
        <v>Male</v>
      </c>
      <c r="I1039" t="str">
        <f>VLOOKUP(Table1[[#This Row],[CustomerID]],DimCustomers!A:D,4,0)</f>
        <v>Antarctica (the territory South of 60 deg S)</v>
      </c>
      <c r="J1039" t="str">
        <f>VLOOKUP(Table1[[#This Row],[VisaID]],'DimVisaApplications 2'!A:C,3,0)</f>
        <v>Pending</v>
      </c>
      <c r="K1039" t="str">
        <f>VLOOKUP(Table1[[#This Row],[VisaID]],'DimVisaApplications 2'!A:D,4,0)</f>
        <v>UAE</v>
      </c>
      <c r="L1039" s="12">
        <f>VLOOKUP(Table1[[#This Row],[VisaID]],'DimVisaApplications 2'!A:E,5,0)</f>
        <v>45800</v>
      </c>
      <c r="M1039" s="14">
        <f>VLOOKUP(Table1[[#This Row],[VisaID]],'DimVisaApplications 2'!A:G,7,0)</f>
        <v>1892</v>
      </c>
      <c r="N1039" s="14" t="str">
        <f>VLOOKUP(Table1[[#This Row],[HotelID]],DimHotels!A:B,2,0)</f>
        <v>Radisson</v>
      </c>
      <c r="O1039" t="str">
        <f>VLOOKUP(Table1[[#This Row],[HotelID]],DimHotels!A:C,3,0)</f>
        <v>New York</v>
      </c>
      <c r="P1039" s="14">
        <f>VLOOKUP(Table1[[#This Row],[HotelID]],DimHotels!A:E,5,0)</f>
        <v>614</v>
      </c>
      <c r="Q1039" s="14">
        <f>VLOOKUP(Table1[[#This Row],[TicketID]],DimTickets!A:G,7,0)</f>
        <v>2321</v>
      </c>
      <c r="R1039" s="14">
        <f>Table1[[#This Row],[Visa Fees]]+Table1[[#This Row],[Night Rate]]+Table1[[#This Row],[Ticket cost]]</f>
        <v>4827</v>
      </c>
    </row>
    <row r="1040" spans="1:18" x14ac:dyDescent="0.3">
      <c r="A1040" t="s">
        <v>22275</v>
      </c>
      <c r="B1040" t="s">
        <v>1138</v>
      </c>
      <c r="C1040" t="s">
        <v>13981</v>
      </c>
      <c r="D1040" t="s">
        <v>17461</v>
      </c>
      <c r="E1040" t="s">
        <v>18426</v>
      </c>
      <c r="F1040" s="1">
        <v>45708</v>
      </c>
      <c r="G1040" t="str">
        <f>VLOOKUP(Table1[[#This Row],[CustomerID]],DimCustomers!A:B,2,0)</f>
        <v>Sabrina Smith</v>
      </c>
      <c r="H1040" t="str">
        <f>VLOOKUP(Table1[[#This Row],[CustomerID]],DimCustomers!A:C,3,0)</f>
        <v>Male</v>
      </c>
      <c r="I1040" t="str">
        <f>VLOOKUP(Table1[[#This Row],[CustomerID]],DimCustomers!A:D,4,0)</f>
        <v>Antigua and Barbuda</v>
      </c>
      <c r="J1040" t="str">
        <f>VLOOKUP(Table1[[#This Row],[VisaID]],'DimVisaApplications 2'!A:C,3,0)</f>
        <v>Rejected</v>
      </c>
      <c r="K1040" t="str">
        <f>VLOOKUP(Table1[[#This Row],[VisaID]],'DimVisaApplications 2'!A:D,4,0)</f>
        <v>Canada</v>
      </c>
      <c r="L1040" s="12">
        <f>VLOOKUP(Table1[[#This Row],[VisaID]],'DimVisaApplications 2'!A:E,5,0)</f>
        <v>45789</v>
      </c>
      <c r="M1040" s="14">
        <f>VLOOKUP(Table1[[#This Row],[VisaID]],'DimVisaApplications 2'!A:G,7,0)</f>
        <v>1342</v>
      </c>
      <c r="N1040" s="14" t="str">
        <f>VLOOKUP(Table1[[#This Row],[HotelID]],DimHotels!A:B,2,0)</f>
        <v>Four Seasons</v>
      </c>
      <c r="O1040" t="str">
        <f>VLOOKUP(Table1[[#This Row],[HotelID]],DimHotels!A:C,3,0)</f>
        <v>Paris</v>
      </c>
      <c r="P1040" s="14">
        <f>VLOOKUP(Table1[[#This Row],[HotelID]],DimHotels!A:E,5,0)</f>
        <v>294</v>
      </c>
      <c r="Q1040" s="14">
        <f>VLOOKUP(Table1[[#This Row],[TicketID]],DimTickets!A:G,7,0)</f>
        <v>2620</v>
      </c>
      <c r="R1040" s="14">
        <f>Table1[[#This Row],[Visa Fees]]+Table1[[#This Row],[Night Rate]]+Table1[[#This Row],[Ticket cost]]</f>
        <v>4256</v>
      </c>
    </row>
    <row r="1041" spans="1:18" x14ac:dyDescent="0.3">
      <c r="A1041" t="s">
        <v>22276</v>
      </c>
      <c r="B1041" t="s">
        <v>2929</v>
      </c>
      <c r="C1041" t="s">
        <v>14526</v>
      </c>
      <c r="D1041" t="s">
        <v>16195</v>
      </c>
      <c r="E1041" t="s">
        <v>19101</v>
      </c>
      <c r="F1041" s="1">
        <v>45725</v>
      </c>
      <c r="G1041" t="str">
        <f>VLOOKUP(Table1[[#This Row],[CustomerID]],DimCustomers!A:B,2,0)</f>
        <v>Kelsey Ramirez</v>
      </c>
      <c r="H1041" t="str">
        <f>VLOOKUP(Table1[[#This Row],[CustomerID]],DimCustomers!A:C,3,0)</f>
        <v>Female</v>
      </c>
      <c r="I1041" t="str">
        <f>VLOOKUP(Table1[[#This Row],[CustomerID]],DimCustomers!A:D,4,0)</f>
        <v>Venezuela</v>
      </c>
      <c r="J1041" t="str">
        <f>VLOOKUP(Table1[[#This Row],[VisaID]],'DimVisaApplications 2'!A:C,3,0)</f>
        <v>Rejected</v>
      </c>
      <c r="K1041" t="str">
        <f>VLOOKUP(Table1[[#This Row],[VisaID]],'DimVisaApplications 2'!A:D,4,0)</f>
        <v>Germany</v>
      </c>
      <c r="L1041" s="12">
        <f>VLOOKUP(Table1[[#This Row],[VisaID]],'DimVisaApplications 2'!A:E,5,0)</f>
        <v>45750</v>
      </c>
      <c r="M1041" s="14">
        <f>VLOOKUP(Table1[[#This Row],[VisaID]],'DimVisaApplications 2'!A:G,7,0)</f>
        <v>1748</v>
      </c>
      <c r="N1041" s="14" t="str">
        <f>VLOOKUP(Table1[[#This Row],[HotelID]],DimHotels!A:B,2,0)</f>
        <v>Hilton</v>
      </c>
      <c r="O1041" t="str">
        <f>VLOOKUP(Table1[[#This Row],[HotelID]],DimHotels!A:C,3,0)</f>
        <v>London</v>
      </c>
      <c r="P1041" s="14">
        <f>VLOOKUP(Table1[[#This Row],[HotelID]],DimHotels!A:E,5,0)</f>
        <v>786</v>
      </c>
      <c r="Q1041" s="14">
        <f>VLOOKUP(Table1[[#This Row],[TicketID]],DimTickets!A:G,7,0)</f>
        <v>2813</v>
      </c>
      <c r="R1041" s="14">
        <f>Table1[[#This Row],[Visa Fees]]+Table1[[#This Row],[Night Rate]]+Table1[[#This Row],[Ticket cost]]</f>
        <v>5347</v>
      </c>
    </row>
    <row r="1042" spans="1:18" x14ac:dyDescent="0.3">
      <c r="A1042" t="s">
        <v>22277</v>
      </c>
      <c r="B1042" t="s">
        <v>2348</v>
      </c>
      <c r="C1042" t="s">
        <v>14643</v>
      </c>
      <c r="D1042" t="s">
        <v>17121</v>
      </c>
      <c r="E1042" t="s">
        <v>20838</v>
      </c>
      <c r="F1042" s="1">
        <v>45799</v>
      </c>
      <c r="G1042" t="str">
        <f>VLOOKUP(Table1[[#This Row],[CustomerID]],DimCustomers!A:B,2,0)</f>
        <v>Richard Carroll</v>
      </c>
      <c r="H1042" t="str">
        <f>VLOOKUP(Table1[[#This Row],[CustomerID]],DimCustomers!A:C,3,0)</f>
        <v>Male</v>
      </c>
      <c r="I1042" t="str">
        <f>VLOOKUP(Table1[[#This Row],[CustomerID]],DimCustomers!A:D,4,0)</f>
        <v>Iran</v>
      </c>
      <c r="J1042" t="str">
        <f>VLOOKUP(Table1[[#This Row],[VisaID]],'DimVisaApplications 2'!A:C,3,0)</f>
        <v>Approved</v>
      </c>
      <c r="K1042" t="str">
        <f>VLOOKUP(Table1[[#This Row],[VisaID]],'DimVisaApplications 2'!A:D,4,0)</f>
        <v>Canada</v>
      </c>
      <c r="L1042" s="12">
        <f>VLOOKUP(Table1[[#This Row],[VisaID]],'DimVisaApplications 2'!A:E,5,0)</f>
        <v>45541</v>
      </c>
      <c r="M1042" s="14">
        <f>VLOOKUP(Table1[[#This Row],[VisaID]],'DimVisaApplications 2'!A:G,7,0)</f>
        <v>1172</v>
      </c>
      <c r="N1042" s="14" t="str">
        <f>VLOOKUP(Table1[[#This Row],[HotelID]],DimHotels!A:B,2,0)</f>
        <v>Radisson</v>
      </c>
      <c r="O1042" t="str">
        <f>VLOOKUP(Table1[[#This Row],[HotelID]],DimHotels!A:C,3,0)</f>
        <v>Dubai</v>
      </c>
      <c r="P1042" s="14">
        <f>VLOOKUP(Table1[[#This Row],[HotelID]],DimHotels!A:E,5,0)</f>
        <v>296</v>
      </c>
      <c r="Q1042" s="14">
        <f>VLOOKUP(Table1[[#This Row],[TicketID]],DimTickets!A:G,7,0)</f>
        <v>3066</v>
      </c>
      <c r="R1042" s="14">
        <f>Table1[[#This Row],[Visa Fees]]+Table1[[#This Row],[Night Rate]]+Table1[[#This Row],[Ticket cost]]</f>
        <v>4534</v>
      </c>
    </row>
    <row r="1043" spans="1:18" x14ac:dyDescent="0.3">
      <c r="A1043" t="s">
        <v>22278</v>
      </c>
      <c r="B1043" t="s">
        <v>1936</v>
      </c>
      <c r="C1043" t="s">
        <v>14942</v>
      </c>
      <c r="D1043" t="s">
        <v>16077</v>
      </c>
      <c r="E1043" t="s">
        <v>19567</v>
      </c>
      <c r="F1043" s="1">
        <v>45712</v>
      </c>
      <c r="G1043" t="str">
        <f>VLOOKUP(Table1[[#This Row],[CustomerID]],DimCustomers!A:B,2,0)</f>
        <v>Robert Morales</v>
      </c>
      <c r="H1043" t="str">
        <f>VLOOKUP(Table1[[#This Row],[CustomerID]],DimCustomers!A:C,3,0)</f>
        <v>Female</v>
      </c>
      <c r="I1043" t="str">
        <f>VLOOKUP(Table1[[#This Row],[CustomerID]],DimCustomers!A:D,4,0)</f>
        <v>Bouvet Island (Bouvetoya)</v>
      </c>
      <c r="J1043" t="str">
        <f>VLOOKUP(Table1[[#This Row],[VisaID]],'DimVisaApplications 2'!A:C,3,0)</f>
        <v>Approved</v>
      </c>
      <c r="K1043" t="str">
        <f>VLOOKUP(Table1[[#This Row],[VisaID]],'DimVisaApplications 2'!A:D,4,0)</f>
        <v>Germany</v>
      </c>
      <c r="L1043" s="12">
        <f>VLOOKUP(Table1[[#This Row],[VisaID]],'DimVisaApplications 2'!A:E,5,0)</f>
        <v>45810</v>
      </c>
      <c r="M1043" s="14">
        <f>VLOOKUP(Table1[[#This Row],[VisaID]],'DimVisaApplications 2'!A:G,7,0)</f>
        <v>1746</v>
      </c>
      <c r="N1043" s="14" t="str">
        <f>VLOOKUP(Table1[[#This Row],[HotelID]],DimHotels!A:B,2,0)</f>
        <v>Marriott</v>
      </c>
      <c r="O1043" t="str">
        <f>VLOOKUP(Table1[[#This Row],[HotelID]],DimHotels!A:C,3,0)</f>
        <v>New York</v>
      </c>
      <c r="P1043" s="14">
        <f>VLOOKUP(Table1[[#This Row],[HotelID]],DimHotels!A:E,5,0)</f>
        <v>173</v>
      </c>
      <c r="Q1043" s="14">
        <f>VLOOKUP(Table1[[#This Row],[TicketID]],DimTickets!A:G,7,0)</f>
        <v>4719</v>
      </c>
      <c r="R1043" s="14">
        <f>Table1[[#This Row],[Visa Fees]]+Table1[[#This Row],[Night Rate]]+Table1[[#This Row],[Ticket cost]]</f>
        <v>6638</v>
      </c>
    </row>
    <row r="1044" spans="1:18" x14ac:dyDescent="0.3">
      <c r="A1044" t="s">
        <v>22279</v>
      </c>
      <c r="B1044" t="s">
        <v>1650</v>
      </c>
      <c r="C1044" t="s">
        <v>14541</v>
      </c>
      <c r="D1044" t="s">
        <v>15462</v>
      </c>
      <c r="E1044" t="s">
        <v>19552</v>
      </c>
      <c r="F1044" s="1">
        <v>45706</v>
      </c>
      <c r="G1044" t="str">
        <f>VLOOKUP(Table1[[#This Row],[CustomerID]],DimCustomers!A:B,2,0)</f>
        <v>James Martin</v>
      </c>
      <c r="H1044" t="str">
        <f>VLOOKUP(Table1[[#This Row],[CustomerID]],DimCustomers!A:C,3,0)</f>
        <v>Female</v>
      </c>
      <c r="I1044" t="str">
        <f>VLOOKUP(Table1[[#This Row],[CustomerID]],DimCustomers!A:D,4,0)</f>
        <v>Turks and Caicos Islands</v>
      </c>
      <c r="J1044" t="str">
        <f>VLOOKUP(Table1[[#This Row],[VisaID]],'DimVisaApplications 2'!A:C,3,0)</f>
        <v>Approved</v>
      </c>
      <c r="K1044" t="str">
        <f>VLOOKUP(Table1[[#This Row],[VisaID]],'DimVisaApplications 2'!A:D,4,0)</f>
        <v>France</v>
      </c>
      <c r="L1044" s="12">
        <f>VLOOKUP(Table1[[#This Row],[VisaID]],'DimVisaApplications 2'!A:E,5,0)</f>
        <v>45630</v>
      </c>
      <c r="M1044" s="14">
        <f>VLOOKUP(Table1[[#This Row],[VisaID]],'DimVisaApplications 2'!A:G,7,0)</f>
        <v>1437</v>
      </c>
      <c r="N1044" s="14" t="str">
        <f>VLOOKUP(Table1[[#This Row],[HotelID]],DimHotels!A:B,2,0)</f>
        <v>Sheraton</v>
      </c>
      <c r="O1044" t="str">
        <f>VLOOKUP(Table1[[#This Row],[HotelID]],DimHotels!A:C,3,0)</f>
        <v>London</v>
      </c>
      <c r="P1044" s="14">
        <f>VLOOKUP(Table1[[#This Row],[HotelID]],DimHotels!A:E,5,0)</f>
        <v>207</v>
      </c>
      <c r="Q1044" s="14">
        <f>VLOOKUP(Table1[[#This Row],[TicketID]],DimTickets!A:G,7,0)</f>
        <v>2189</v>
      </c>
      <c r="R1044" s="14">
        <f>Table1[[#This Row],[Visa Fees]]+Table1[[#This Row],[Night Rate]]+Table1[[#This Row],[Ticket cost]]</f>
        <v>3833</v>
      </c>
    </row>
    <row r="1045" spans="1:18" x14ac:dyDescent="0.3">
      <c r="A1045" t="s">
        <v>22280</v>
      </c>
      <c r="B1045" t="s">
        <v>1619</v>
      </c>
      <c r="C1045" t="s">
        <v>15088</v>
      </c>
      <c r="D1045" t="s">
        <v>16257</v>
      </c>
      <c r="E1045" t="s">
        <v>19662</v>
      </c>
      <c r="F1045" s="1">
        <v>45720</v>
      </c>
      <c r="G1045" t="str">
        <f>VLOOKUP(Table1[[#This Row],[CustomerID]],DimCustomers!A:B,2,0)</f>
        <v>Kathleen Walton</v>
      </c>
      <c r="H1045" t="str">
        <f>VLOOKUP(Table1[[#This Row],[CustomerID]],DimCustomers!A:C,3,0)</f>
        <v>Female</v>
      </c>
      <c r="I1045" t="str">
        <f>VLOOKUP(Table1[[#This Row],[CustomerID]],DimCustomers!A:D,4,0)</f>
        <v>Georgia</v>
      </c>
      <c r="J1045" t="str">
        <f>VLOOKUP(Table1[[#This Row],[VisaID]],'DimVisaApplications 2'!A:C,3,0)</f>
        <v>Rejected</v>
      </c>
      <c r="K1045" t="str">
        <f>VLOOKUP(Table1[[#This Row],[VisaID]],'DimVisaApplications 2'!A:D,4,0)</f>
        <v>UAE</v>
      </c>
      <c r="L1045" s="12">
        <f>VLOOKUP(Table1[[#This Row],[VisaID]],'DimVisaApplications 2'!A:E,5,0)</f>
        <v>45859</v>
      </c>
      <c r="M1045" s="14">
        <f>VLOOKUP(Table1[[#This Row],[VisaID]],'DimVisaApplications 2'!A:G,7,0)</f>
        <v>1146</v>
      </c>
      <c r="N1045" s="14" t="str">
        <f>VLOOKUP(Table1[[#This Row],[HotelID]],DimHotels!A:B,2,0)</f>
        <v>Radisson</v>
      </c>
      <c r="O1045" t="str">
        <f>VLOOKUP(Table1[[#This Row],[HotelID]],DimHotels!A:C,3,0)</f>
        <v>Paris</v>
      </c>
      <c r="P1045" s="14">
        <f>VLOOKUP(Table1[[#This Row],[HotelID]],DimHotels!A:E,5,0)</f>
        <v>284</v>
      </c>
      <c r="Q1045" s="14">
        <f>VLOOKUP(Table1[[#This Row],[TicketID]],DimTickets!A:G,7,0)</f>
        <v>2091</v>
      </c>
      <c r="R1045" s="14">
        <f>Table1[[#This Row],[Visa Fees]]+Table1[[#This Row],[Night Rate]]+Table1[[#This Row],[Ticket cost]]</f>
        <v>3521</v>
      </c>
    </row>
    <row r="1046" spans="1:18" x14ac:dyDescent="0.3">
      <c r="A1046" t="s">
        <v>22281</v>
      </c>
      <c r="B1046" t="s">
        <v>17</v>
      </c>
      <c r="C1046" t="s">
        <v>14153</v>
      </c>
      <c r="D1046" t="s">
        <v>15348</v>
      </c>
      <c r="E1046" t="s">
        <v>19825</v>
      </c>
      <c r="F1046" s="1">
        <v>45698</v>
      </c>
      <c r="G1046" t="str">
        <f>VLOOKUP(Table1[[#This Row],[CustomerID]],DimCustomers!A:B,2,0)</f>
        <v>Kimberly Smith</v>
      </c>
      <c r="H1046" t="str">
        <f>VLOOKUP(Table1[[#This Row],[CustomerID]],DimCustomers!A:C,3,0)</f>
        <v>Female</v>
      </c>
      <c r="I1046" t="str">
        <f>VLOOKUP(Table1[[#This Row],[CustomerID]],DimCustomers!A:D,4,0)</f>
        <v>Mauritania</v>
      </c>
      <c r="J1046" t="str">
        <f>VLOOKUP(Table1[[#This Row],[VisaID]],'DimVisaApplications 2'!A:C,3,0)</f>
        <v>Approved</v>
      </c>
      <c r="K1046" t="str">
        <f>VLOOKUP(Table1[[#This Row],[VisaID]],'DimVisaApplications 2'!A:D,4,0)</f>
        <v>USA</v>
      </c>
      <c r="L1046" s="12">
        <f>VLOOKUP(Table1[[#This Row],[VisaID]],'DimVisaApplications 2'!A:E,5,0)</f>
        <v>45723</v>
      </c>
      <c r="M1046" s="14">
        <f>VLOOKUP(Table1[[#This Row],[VisaID]],'DimVisaApplications 2'!A:G,7,0)</f>
        <v>808</v>
      </c>
      <c r="N1046" s="14" t="str">
        <f>VLOOKUP(Table1[[#This Row],[HotelID]],DimHotels!A:B,2,0)</f>
        <v>Sheraton</v>
      </c>
      <c r="O1046" t="str">
        <f>VLOOKUP(Table1[[#This Row],[HotelID]],DimHotels!A:C,3,0)</f>
        <v>London</v>
      </c>
      <c r="P1046" s="14">
        <f>VLOOKUP(Table1[[#This Row],[HotelID]],DimHotels!A:E,5,0)</f>
        <v>708</v>
      </c>
      <c r="Q1046" s="14">
        <f>VLOOKUP(Table1[[#This Row],[TicketID]],DimTickets!A:G,7,0)</f>
        <v>3714</v>
      </c>
      <c r="R1046" s="14">
        <f>Table1[[#This Row],[Visa Fees]]+Table1[[#This Row],[Night Rate]]+Table1[[#This Row],[Ticket cost]]</f>
        <v>5230</v>
      </c>
    </row>
    <row r="1047" spans="1:18" x14ac:dyDescent="0.3">
      <c r="A1047" t="s">
        <v>22282</v>
      </c>
      <c r="B1047" t="s">
        <v>1814</v>
      </c>
      <c r="C1047" t="s">
        <v>13756</v>
      </c>
      <c r="D1047" t="s">
        <v>15591</v>
      </c>
      <c r="E1047" t="s">
        <v>18551</v>
      </c>
      <c r="F1047" s="1">
        <v>45858</v>
      </c>
      <c r="G1047" t="str">
        <f>VLOOKUP(Table1[[#This Row],[CustomerID]],DimCustomers!A:B,2,0)</f>
        <v>Edward Cooper</v>
      </c>
      <c r="H1047" t="str">
        <f>VLOOKUP(Table1[[#This Row],[CustomerID]],DimCustomers!A:C,3,0)</f>
        <v>Male</v>
      </c>
      <c r="I1047" t="str">
        <f>VLOOKUP(Table1[[#This Row],[CustomerID]],DimCustomers!A:D,4,0)</f>
        <v>Somalia</v>
      </c>
      <c r="J1047" t="str">
        <f>VLOOKUP(Table1[[#This Row],[VisaID]],'DimVisaApplications 2'!A:C,3,0)</f>
        <v>Approved</v>
      </c>
      <c r="K1047" t="str">
        <f>VLOOKUP(Table1[[#This Row],[VisaID]],'DimVisaApplications 2'!A:D,4,0)</f>
        <v>Canada</v>
      </c>
      <c r="L1047" s="12">
        <f>VLOOKUP(Table1[[#This Row],[VisaID]],'DimVisaApplications 2'!A:E,5,0)</f>
        <v>45737</v>
      </c>
      <c r="M1047" s="14">
        <f>VLOOKUP(Table1[[#This Row],[VisaID]],'DimVisaApplications 2'!A:G,7,0)</f>
        <v>1307</v>
      </c>
      <c r="N1047" s="14" t="str">
        <f>VLOOKUP(Table1[[#This Row],[HotelID]],DimHotels!A:B,2,0)</f>
        <v>Sheraton</v>
      </c>
      <c r="O1047" t="str">
        <f>VLOOKUP(Table1[[#This Row],[HotelID]],DimHotels!A:C,3,0)</f>
        <v>Dubai</v>
      </c>
      <c r="P1047" s="14">
        <f>VLOOKUP(Table1[[#This Row],[HotelID]],DimHotels!A:E,5,0)</f>
        <v>753</v>
      </c>
      <c r="Q1047" s="14">
        <f>VLOOKUP(Table1[[#This Row],[TicketID]],DimTickets!A:G,7,0)</f>
        <v>4133</v>
      </c>
      <c r="R1047" s="14">
        <f>Table1[[#This Row],[Visa Fees]]+Table1[[#This Row],[Night Rate]]+Table1[[#This Row],[Ticket cost]]</f>
        <v>6193</v>
      </c>
    </row>
    <row r="1048" spans="1:18" x14ac:dyDescent="0.3">
      <c r="A1048" t="s">
        <v>22283</v>
      </c>
      <c r="B1048" t="s">
        <v>850</v>
      </c>
      <c r="C1048" t="s">
        <v>12567</v>
      </c>
      <c r="D1048" t="s">
        <v>17329</v>
      </c>
      <c r="E1048" t="s">
        <v>19151</v>
      </c>
      <c r="F1048" s="1">
        <v>45685</v>
      </c>
      <c r="G1048" t="str">
        <f>VLOOKUP(Table1[[#This Row],[CustomerID]],DimCustomers!A:B,2,0)</f>
        <v>Tami Rivera</v>
      </c>
      <c r="H1048" t="str">
        <f>VLOOKUP(Table1[[#This Row],[CustomerID]],DimCustomers!A:C,3,0)</f>
        <v>Female</v>
      </c>
      <c r="I1048" t="str">
        <f>VLOOKUP(Table1[[#This Row],[CustomerID]],DimCustomers!A:D,4,0)</f>
        <v>Dominican Republic</v>
      </c>
      <c r="J1048" t="str">
        <f>VLOOKUP(Table1[[#This Row],[VisaID]],'DimVisaApplications 2'!A:C,3,0)</f>
        <v>Rejected</v>
      </c>
      <c r="K1048" t="str">
        <f>VLOOKUP(Table1[[#This Row],[VisaID]],'DimVisaApplications 2'!A:D,4,0)</f>
        <v>Germany</v>
      </c>
      <c r="L1048" s="12">
        <f>VLOOKUP(Table1[[#This Row],[VisaID]],'DimVisaApplications 2'!A:E,5,0)</f>
        <v>45547</v>
      </c>
      <c r="M1048" s="14">
        <f>VLOOKUP(Table1[[#This Row],[VisaID]],'DimVisaApplications 2'!A:G,7,0)</f>
        <v>1430</v>
      </c>
      <c r="N1048" s="14" t="str">
        <f>VLOOKUP(Table1[[#This Row],[HotelID]],DimHotels!A:B,2,0)</f>
        <v>Four Seasons</v>
      </c>
      <c r="O1048" t="str">
        <f>VLOOKUP(Table1[[#This Row],[HotelID]],DimHotels!A:C,3,0)</f>
        <v>Cairo</v>
      </c>
      <c r="P1048" s="14">
        <f>VLOOKUP(Table1[[#This Row],[HotelID]],DimHotels!A:E,5,0)</f>
        <v>690</v>
      </c>
      <c r="Q1048" s="14">
        <f>VLOOKUP(Table1[[#This Row],[TicketID]],DimTickets!A:G,7,0)</f>
        <v>2883</v>
      </c>
      <c r="R1048" s="14">
        <f>Table1[[#This Row],[Visa Fees]]+Table1[[#This Row],[Night Rate]]+Table1[[#This Row],[Ticket cost]]</f>
        <v>5003</v>
      </c>
    </row>
    <row r="1049" spans="1:18" x14ac:dyDescent="0.3">
      <c r="A1049" t="s">
        <v>22284</v>
      </c>
      <c r="B1049" t="s">
        <v>478</v>
      </c>
      <c r="C1049" t="s">
        <v>12983</v>
      </c>
      <c r="D1049" t="s">
        <v>17940</v>
      </c>
      <c r="E1049" t="s">
        <v>18352</v>
      </c>
      <c r="F1049" s="1">
        <v>45843</v>
      </c>
      <c r="G1049" t="str">
        <f>VLOOKUP(Table1[[#This Row],[CustomerID]],DimCustomers!A:B,2,0)</f>
        <v>Caitlin Phelps</v>
      </c>
      <c r="H1049" t="str">
        <f>VLOOKUP(Table1[[#This Row],[CustomerID]],DimCustomers!A:C,3,0)</f>
        <v>Female</v>
      </c>
      <c r="I1049" t="str">
        <f>VLOOKUP(Table1[[#This Row],[CustomerID]],DimCustomers!A:D,4,0)</f>
        <v>Bolivia</v>
      </c>
      <c r="J1049" t="str">
        <f>VLOOKUP(Table1[[#This Row],[VisaID]],'DimVisaApplications 2'!A:C,3,0)</f>
        <v>Rejected</v>
      </c>
      <c r="K1049" t="str">
        <f>VLOOKUP(Table1[[#This Row],[VisaID]],'DimVisaApplications 2'!A:D,4,0)</f>
        <v>Canada</v>
      </c>
      <c r="L1049" s="12">
        <f>VLOOKUP(Table1[[#This Row],[VisaID]],'DimVisaApplications 2'!A:E,5,0)</f>
        <v>45739</v>
      </c>
      <c r="M1049" s="14">
        <f>VLOOKUP(Table1[[#This Row],[VisaID]],'DimVisaApplications 2'!A:G,7,0)</f>
        <v>609</v>
      </c>
      <c r="N1049" s="14" t="str">
        <f>VLOOKUP(Table1[[#This Row],[HotelID]],DimHotels!A:B,2,0)</f>
        <v>Hilton</v>
      </c>
      <c r="O1049" t="str">
        <f>VLOOKUP(Table1[[#This Row],[HotelID]],DimHotels!A:C,3,0)</f>
        <v>Cairo</v>
      </c>
      <c r="P1049" s="14">
        <f>VLOOKUP(Table1[[#This Row],[HotelID]],DimHotels!A:E,5,0)</f>
        <v>593</v>
      </c>
      <c r="Q1049" s="14">
        <f>VLOOKUP(Table1[[#This Row],[TicketID]],DimTickets!A:G,7,0)</f>
        <v>1002</v>
      </c>
      <c r="R1049" s="14">
        <f>Table1[[#This Row],[Visa Fees]]+Table1[[#This Row],[Night Rate]]+Table1[[#This Row],[Ticket cost]]</f>
        <v>2204</v>
      </c>
    </row>
    <row r="1050" spans="1:18" x14ac:dyDescent="0.3">
      <c r="A1050" t="s">
        <v>22285</v>
      </c>
      <c r="B1050" t="s">
        <v>2832</v>
      </c>
      <c r="C1050" t="s">
        <v>12961</v>
      </c>
      <c r="D1050" t="s">
        <v>16885</v>
      </c>
      <c r="E1050" t="s">
        <v>19859</v>
      </c>
      <c r="F1050" s="1">
        <v>45791</v>
      </c>
      <c r="G1050" t="str">
        <f>VLOOKUP(Table1[[#This Row],[CustomerID]],DimCustomers!A:B,2,0)</f>
        <v>Amber Mendez</v>
      </c>
      <c r="H1050" t="str">
        <f>VLOOKUP(Table1[[#This Row],[CustomerID]],DimCustomers!A:C,3,0)</f>
        <v>Male</v>
      </c>
      <c r="I1050" t="str">
        <f>VLOOKUP(Table1[[#This Row],[CustomerID]],DimCustomers!A:D,4,0)</f>
        <v>Kazakhstan</v>
      </c>
      <c r="J1050" t="str">
        <f>VLOOKUP(Table1[[#This Row],[VisaID]],'DimVisaApplications 2'!A:C,3,0)</f>
        <v>Pending</v>
      </c>
      <c r="K1050" t="str">
        <f>VLOOKUP(Table1[[#This Row],[VisaID]],'DimVisaApplications 2'!A:D,4,0)</f>
        <v>Canada</v>
      </c>
      <c r="L1050" s="12">
        <f>VLOOKUP(Table1[[#This Row],[VisaID]],'DimVisaApplications 2'!A:E,5,0)</f>
        <v>45513</v>
      </c>
      <c r="M1050" s="14">
        <f>VLOOKUP(Table1[[#This Row],[VisaID]],'DimVisaApplications 2'!A:G,7,0)</f>
        <v>1047</v>
      </c>
      <c r="N1050" s="14" t="str">
        <f>VLOOKUP(Table1[[#This Row],[HotelID]],DimHotels!A:B,2,0)</f>
        <v>Radisson</v>
      </c>
      <c r="O1050" t="str">
        <f>VLOOKUP(Table1[[#This Row],[HotelID]],DimHotels!A:C,3,0)</f>
        <v>Cairo</v>
      </c>
      <c r="P1050" s="14">
        <f>VLOOKUP(Table1[[#This Row],[HotelID]],DimHotels!A:E,5,0)</f>
        <v>736</v>
      </c>
      <c r="Q1050" s="14">
        <f>VLOOKUP(Table1[[#This Row],[TicketID]],DimTickets!A:G,7,0)</f>
        <v>1819</v>
      </c>
      <c r="R1050" s="14">
        <f>Table1[[#This Row],[Visa Fees]]+Table1[[#This Row],[Night Rate]]+Table1[[#This Row],[Ticket cost]]</f>
        <v>3602</v>
      </c>
    </row>
    <row r="1051" spans="1:18" x14ac:dyDescent="0.3">
      <c r="A1051" t="s">
        <v>22286</v>
      </c>
      <c r="B1051" t="s">
        <v>1610</v>
      </c>
      <c r="C1051" t="s">
        <v>14461</v>
      </c>
      <c r="D1051" t="s">
        <v>15404</v>
      </c>
      <c r="E1051" t="s">
        <v>19825</v>
      </c>
      <c r="F1051" s="1">
        <v>45848</v>
      </c>
      <c r="G1051" t="str">
        <f>VLOOKUP(Table1[[#This Row],[CustomerID]],DimCustomers!A:B,2,0)</f>
        <v>Timothy Richardson</v>
      </c>
      <c r="H1051" t="str">
        <f>VLOOKUP(Table1[[#This Row],[CustomerID]],DimCustomers!A:C,3,0)</f>
        <v>Male</v>
      </c>
      <c r="I1051" t="str">
        <f>VLOOKUP(Table1[[#This Row],[CustomerID]],DimCustomers!A:D,4,0)</f>
        <v>Chad</v>
      </c>
      <c r="J1051" t="str">
        <f>VLOOKUP(Table1[[#This Row],[VisaID]],'DimVisaApplications 2'!A:C,3,0)</f>
        <v>Approved</v>
      </c>
      <c r="K1051" t="str">
        <f>VLOOKUP(Table1[[#This Row],[VisaID]],'DimVisaApplications 2'!A:D,4,0)</f>
        <v>USA</v>
      </c>
      <c r="L1051" s="12">
        <f>VLOOKUP(Table1[[#This Row],[VisaID]],'DimVisaApplications 2'!A:E,5,0)</f>
        <v>45593</v>
      </c>
      <c r="M1051" s="14">
        <f>VLOOKUP(Table1[[#This Row],[VisaID]],'DimVisaApplications 2'!A:G,7,0)</f>
        <v>573</v>
      </c>
      <c r="N1051" s="14" t="str">
        <f>VLOOKUP(Table1[[#This Row],[HotelID]],DimHotels!A:B,2,0)</f>
        <v>Sheraton</v>
      </c>
      <c r="O1051" t="str">
        <f>VLOOKUP(Table1[[#This Row],[HotelID]],DimHotels!A:C,3,0)</f>
        <v>Cairo</v>
      </c>
      <c r="P1051" s="14">
        <f>VLOOKUP(Table1[[#This Row],[HotelID]],DimHotels!A:E,5,0)</f>
        <v>681</v>
      </c>
      <c r="Q1051" s="14">
        <f>VLOOKUP(Table1[[#This Row],[TicketID]],DimTickets!A:G,7,0)</f>
        <v>3714</v>
      </c>
      <c r="R1051" s="14">
        <f>Table1[[#This Row],[Visa Fees]]+Table1[[#This Row],[Night Rate]]+Table1[[#This Row],[Ticket cost]]</f>
        <v>4968</v>
      </c>
    </row>
    <row r="1052" spans="1:18" x14ac:dyDescent="0.3">
      <c r="A1052" t="s">
        <v>22287</v>
      </c>
      <c r="B1052" t="s">
        <v>1246</v>
      </c>
      <c r="C1052" t="s">
        <v>14247</v>
      </c>
      <c r="D1052" t="s">
        <v>17411</v>
      </c>
      <c r="E1052" t="s">
        <v>18458</v>
      </c>
      <c r="F1052" s="1">
        <v>45815</v>
      </c>
      <c r="G1052" t="str">
        <f>VLOOKUP(Table1[[#This Row],[CustomerID]],DimCustomers!A:B,2,0)</f>
        <v>Mary Giles</v>
      </c>
      <c r="H1052" t="str">
        <f>VLOOKUP(Table1[[#This Row],[CustomerID]],DimCustomers!A:C,3,0)</f>
        <v>Male</v>
      </c>
      <c r="I1052" t="str">
        <f>VLOOKUP(Table1[[#This Row],[CustomerID]],DimCustomers!A:D,4,0)</f>
        <v>Sweden</v>
      </c>
      <c r="J1052" t="str">
        <f>VLOOKUP(Table1[[#This Row],[VisaID]],'DimVisaApplications 2'!A:C,3,0)</f>
        <v>Rejected</v>
      </c>
      <c r="K1052" t="str">
        <f>VLOOKUP(Table1[[#This Row],[VisaID]],'DimVisaApplications 2'!A:D,4,0)</f>
        <v>France</v>
      </c>
      <c r="L1052" s="12">
        <f>VLOOKUP(Table1[[#This Row],[VisaID]],'DimVisaApplications 2'!A:E,5,0)</f>
        <v>45692</v>
      </c>
      <c r="M1052" s="14">
        <f>VLOOKUP(Table1[[#This Row],[VisaID]],'DimVisaApplications 2'!A:G,7,0)</f>
        <v>638</v>
      </c>
      <c r="N1052" s="14" t="str">
        <f>VLOOKUP(Table1[[#This Row],[HotelID]],DimHotels!A:B,2,0)</f>
        <v>Hilton</v>
      </c>
      <c r="O1052" t="str">
        <f>VLOOKUP(Table1[[#This Row],[HotelID]],DimHotels!A:C,3,0)</f>
        <v>New York</v>
      </c>
      <c r="P1052" s="14">
        <f>VLOOKUP(Table1[[#This Row],[HotelID]],DimHotels!A:E,5,0)</f>
        <v>360</v>
      </c>
      <c r="Q1052" s="14">
        <f>VLOOKUP(Table1[[#This Row],[TicketID]],DimTickets!A:G,7,0)</f>
        <v>2702</v>
      </c>
      <c r="R1052" s="14">
        <f>Table1[[#This Row],[Visa Fees]]+Table1[[#This Row],[Night Rate]]+Table1[[#This Row],[Ticket cost]]</f>
        <v>3700</v>
      </c>
    </row>
    <row r="1053" spans="1:18" x14ac:dyDescent="0.3">
      <c r="A1053" t="s">
        <v>22288</v>
      </c>
      <c r="B1053" t="s">
        <v>2333</v>
      </c>
      <c r="C1053" t="s">
        <v>14173</v>
      </c>
      <c r="D1053" t="s">
        <v>15825</v>
      </c>
      <c r="E1053" t="s">
        <v>20507</v>
      </c>
      <c r="F1053" s="1">
        <v>45791</v>
      </c>
      <c r="G1053" t="str">
        <f>VLOOKUP(Table1[[#This Row],[CustomerID]],DimCustomers!A:B,2,0)</f>
        <v>Tom Robinson</v>
      </c>
      <c r="H1053" t="str">
        <f>VLOOKUP(Table1[[#This Row],[CustomerID]],DimCustomers!A:C,3,0)</f>
        <v>Female</v>
      </c>
      <c r="I1053" t="str">
        <f>VLOOKUP(Table1[[#This Row],[CustomerID]],DimCustomers!A:D,4,0)</f>
        <v>Guatemala</v>
      </c>
      <c r="J1053" t="str">
        <f>VLOOKUP(Table1[[#This Row],[VisaID]],'DimVisaApplications 2'!A:C,3,0)</f>
        <v>Approved</v>
      </c>
      <c r="K1053" t="str">
        <f>VLOOKUP(Table1[[#This Row],[VisaID]],'DimVisaApplications 2'!A:D,4,0)</f>
        <v>USA</v>
      </c>
      <c r="L1053" s="12">
        <f>VLOOKUP(Table1[[#This Row],[VisaID]],'DimVisaApplications 2'!A:E,5,0)</f>
        <v>45585</v>
      </c>
      <c r="M1053" s="14">
        <f>VLOOKUP(Table1[[#This Row],[VisaID]],'DimVisaApplications 2'!A:G,7,0)</f>
        <v>846</v>
      </c>
      <c r="N1053" s="14" t="str">
        <f>VLOOKUP(Table1[[#This Row],[HotelID]],DimHotels!A:B,2,0)</f>
        <v>Hilton</v>
      </c>
      <c r="O1053" t="str">
        <f>VLOOKUP(Table1[[#This Row],[HotelID]],DimHotels!A:C,3,0)</f>
        <v>Cairo</v>
      </c>
      <c r="P1053" s="14">
        <f>VLOOKUP(Table1[[#This Row],[HotelID]],DimHotels!A:E,5,0)</f>
        <v>122</v>
      </c>
      <c r="Q1053" s="14">
        <f>VLOOKUP(Table1[[#This Row],[TicketID]],DimTickets!A:G,7,0)</f>
        <v>3020</v>
      </c>
      <c r="R1053" s="14">
        <f>Table1[[#This Row],[Visa Fees]]+Table1[[#This Row],[Night Rate]]+Table1[[#This Row],[Ticket cost]]</f>
        <v>3988</v>
      </c>
    </row>
    <row r="1054" spans="1:18" x14ac:dyDescent="0.3">
      <c r="A1054" t="s">
        <v>22289</v>
      </c>
      <c r="B1054" t="s">
        <v>1255</v>
      </c>
      <c r="C1054" t="s">
        <v>14407</v>
      </c>
      <c r="D1054" t="s">
        <v>16971</v>
      </c>
      <c r="E1054" t="s">
        <v>18692</v>
      </c>
      <c r="F1054" s="1">
        <v>45825</v>
      </c>
      <c r="G1054" t="str">
        <f>VLOOKUP(Table1[[#This Row],[CustomerID]],DimCustomers!A:B,2,0)</f>
        <v>Gregory Weber</v>
      </c>
      <c r="H1054" t="str">
        <f>VLOOKUP(Table1[[#This Row],[CustomerID]],DimCustomers!A:C,3,0)</f>
        <v>Male</v>
      </c>
      <c r="I1054" t="str">
        <f>VLOOKUP(Table1[[#This Row],[CustomerID]],DimCustomers!A:D,4,0)</f>
        <v>Dominica</v>
      </c>
      <c r="J1054" t="str">
        <f>VLOOKUP(Table1[[#This Row],[VisaID]],'DimVisaApplications 2'!A:C,3,0)</f>
        <v>Approved</v>
      </c>
      <c r="K1054" t="str">
        <f>VLOOKUP(Table1[[#This Row],[VisaID]],'DimVisaApplications 2'!A:D,4,0)</f>
        <v>France</v>
      </c>
      <c r="L1054" s="12">
        <f>VLOOKUP(Table1[[#This Row],[VisaID]],'DimVisaApplications 2'!A:E,5,0)</f>
        <v>45683</v>
      </c>
      <c r="M1054" s="14">
        <f>VLOOKUP(Table1[[#This Row],[VisaID]],'DimVisaApplications 2'!A:G,7,0)</f>
        <v>1435</v>
      </c>
      <c r="N1054" s="14" t="str">
        <f>VLOOKUP(Table1[[#This Row],[HotelID]],DimHotels!A:B,2,0)</f>
        <v>Four Seasons</v>
      </c>
      <c r="O1054" t="str">
        <f>VLOOKUP(Table1[[#This Row],[HotelID]],DimHotels!A:C,3,0)</f>
        <v>Dubai</v>
      </c>
      <c r="P1054" s="14">
        <f>VLOOKUP(Table1[[#This Row],[HotelID]],DimHotels!A:E,5,0)</f>
        <v>467</v>
      </c>
      <c r="Q1054" s="14">
        <f>VLOOKUP(Table1[[#This Row],[TicketID]],DimTickets!A:G,7,0)</f>
        <v>1946</v>
      </c>
      <c r="R1054" s="14">
        <f>Table1[[#This Row],[Visa Fees]]+Table1[[#This Row],[Night Rate]]+Table1[[#This Row],[Ticket cost]]</f>
        <v>3848</v>
      </c>
    </row>
    <row r="1055" spans="1:18" x14ac:dyDescent="0.3">
      <c r="A1055" t="s">
        <v>22290</v>
      </c>
      <c r="B1055" t="s">
        <v>92</v>
      </c>
      <c r="C1055" t="s">
        <v>14805</v>
      </c>
      <c r="D1055" t="s">
        <v>15527</v>
      </c>
      <c r="E1055" t="s">
        <v>20465</v>
      </c>
      <c r="F1055" s="1">
        <v>45687</v>
      </c>
      <c r="G1055" t="str">
        <f>VLOOKUP(Table1[[#This Row],[CustomerID]],DimCustomers!A:B,2,0)</f>
        <v>Joshua Clark</v>
      </c>
      <c r="H1055" t="str">
        <f>VLOOKUP(Table1[[#This Row],[CustomerID]],DimCustomers!A:C,3,0)</f>
        <v>Female</v>
      </c>
      <c r="I1055" t="str">
        <f>VLOOKUP(Table1[[#This Row],[CustomerID]],DimCustomers!A:D,4,0)</f>
        <v>New Caledonia</v>
      </c>
      <c r="J1055" t="str">
        <f>VLOOKUP(Table1[[#This Row],[VisaID]],'DimVisaApplications 2'!A:C,3,0)</f>
        <v>Rejected</v>
      </c>
      <c r="K1055" t="str">
        <f>VLOOKUP(Table1[[#This Row],[VisaID]],'DimVisaApplications 2'!A:D,4,0)</f>
        <v>UK</v>
      </c>
      <c r="L1055" s="12">
        <f>VLOOKUP(Table1[[#This Row],[VisaID]],'DimVisaApplications 2'!A:E,5,0)</f>
        <v>45712</v>
      </c>
      <c r="M1055" s="14">
        <f>VLOOKUP(Table1[[#This Row],[VisaID]],'DimVisaApplications 2'!A:G,7,0)</f>
        <v>1996</v>
      </c>
      <c r="N1055" s="14" t="str">
        <f>VLOOKUP(Table1[[#This Row],[HotelID]],DimHotels!A:B,2,0)</f>
        <v>Marriott</v>
      </c>
      <c r="O1055" t="str">
        <f>VLOOKUP(Table1[[#This Row],[HotelID]],DimHotels!A:C,3,0)</f>
        <v>Cairo</v>
      </c>
      <c r="P1055" s="14">
        <f>VLOOKUP(Table1[[#This Row],[HotelID]],DimHotels!A:E,5,0)</f>
        <v>137</v>
      </c>
      <c r="Q1055" s="14">
        <f>VLOOKUP(Table1[[#This Row],[TicketID]],DimTickets!A:G,7,0)</f>
        <v>1749</v>
      </c>
      <c r="R1055" s="14">
        <f>Table1[[#This Row],[Visa Fees]]+Table1[[#This Row],[Night Rate]]+Table1[[#This Row],[Ticket cost]]</f>
        <v>3882</v>
      </c>
    </row>
    <row r="1056" spans="1:18" x14ac:dyDescent="0.3">
      <c r="A1056" t="s">
        <v>22291</v>
      </c>
      <c r="B1056" t="s">
        <v>1401</v>
      </c>
      <c r="C1056" t="s">
        <v>15124</v>
      </c>
      <c r="D1056" t="s">
        <v>16306</v>
      </c>
      <c r="E1056" t="s">
        <v>18789</v>
      </c>
      <c r="F1056" s="1">
        <v>45737</v>
      </c>
      <c r="G1056" t="str">
        <f>VLOOKUP(Table1[[#This Row],[CustomerID]],DimCustomers!A:B,2,0)</f>
        <v>Yvette Moore</v>
      </c>
      <c r="H1056" t="str">
        <f>VLOOKUP(Table1[[#This Row],[CustomerID]],DimCustomers!A:C,3,0)</f>
        <v>Male</v>
      </c>
      <c r="I1056" t="str">
        <f>VLOOKUP(Table1[[#This Row],[CustomerID]],DimCustomers!A:D,4,0)</f>
        <v>Sri Lanka</v>
      </c>
      <c r="J1056" t="str">
        <f>VLOOKUP(Table1[[#This Row],[VisaID]],'DimVisaApplications 2'!A:C,3,0)</f>
        <v>Approved</v>
      </c>
      <c r="K1056" t="str">
        <f>VLOOKUP(Table1[[#This Row],[VisaID]],'DimVisaApplications 2'!A:D,4,0)</f>
        <v>Germany</v>
      </c>
      <c r="L1056" s="12">
        <f>VLOOKUP(Table1[[#This Row],[VisaID]],'DimVisaApplications 2'!A:E,5,0)</f>
        <v>45819</v>
      </c>
      <c r="M1056" s="14">
        <f>VLOOKUP(Table1[[#This Row],[VisaID]],'DimVisaApplications 2'!A:G,7,0)</f>
        <v>612</v>
      </c>
      <c r="N1056" s="14" t="str">
        <f>VLOOKUP(Table1[[#This Row],[HotelID]],DimHotels!A:B,2,0)</f>
        <v>Radisson</v>
      </c>
      <c r="O1056" t="str">
        <f>VLOOKUP(Table1[[#This Row],[HotelID]],DimHotels!A:C,3,0)</f>
        <v>Paris</v>
      </c>
      <c r="P1056" s="14">
        <f>VLOOKUP(Table1[[#This Row],[HotelID]],DimHotels!A:E,5,0)</f>
        <v>292</v>
      </c>
      <c r="Q1056" s="14">
        <f>VLOOKUP(Table1[[#This Row],[TicketID]],DimTickets!A:G,7,0)</f>
        <v>4867</v>
      </c>
      <c r="R1056" s="14">
        <f>Table1[[#This Row],[Visa Fees]]+Table1[[#This Row],[Night Rate]]+Table1[[#This Row],[Ticket cost]]</f>
        <v>5771</v>
      </c>
    </row>
    <row r="1057" spans="1:18" x14ac:dyDescent="0.3">
      <c r="A1057" t="s">
        <v>22292</v>
      </c>
      <c r="B1057" t="s">
        <v>463</v>
      </c>
      <c r="C1057" t="s">
        <v>12601</v>
      </c>
      <c r="D1057" t="s">
        <v>16005</v>
      </c>
      <c r="E1057" t="s">
        <v>21212</v>
      </c>
      <c r="F1057" s="1">
        <v>45788</v>
      </c>
      <c r="G1057" t="str">
        <f>VLOOKUP(Table1[[#This Row],[CustomerID]],DimCustomers!A:B,2,0)</f>
        <v>Ricky Smith</v>
      </c>
      <c r="H1057" t="str">
        <f>VLOOKUP(Table1[[#This Row],[CustomerID]],DimCustomers!A:C,3,0)</f>
        <v>Male</v>
      </c>
      <c r="I1057" t="str">
        <f>VLOOKUP(Table1[[#This Row],[CustomerID]],DimCustomers!A:D,4,0)</f>
        <v>Kenya</v>
      </c>
      <c r="J1057" t="str">
        <f>VLOOKUP(Table1[[#This Row],[VisaID]],'DimVisaApplications 2'!A:C,3,0)</f>
        <v>Rejected</v>
      </c>
      <c r="K1057" t="str">
        <f>VLOOKUP(Table1[[#This Row],[VisaID]],'DimVisaApplications 2'!A:D,4,0)</f>
        <v>Germany</v>
      </c>
      <c r="L1057" s="12">
        <f>VLOOKUP(Table1[[#This Row],[VisaID]],'DimVisaApplications 2'!A:E,5,0)</f>
        <v>45507</v>
      </c>
      <c r="M1057" s="14">
        <f>VLOOKUP(Table1[[#This Row],[VisaID]],'DimVisaApplications 2'!A:G,7,0)</f>
        <v>1240</v>
      </c>
      <c r="N1057" s="14" t="str">
        <f>VLOOKUP(Table1[[#This Row],[HotelID]],DimHotels!A:B,2,0)</f>
        <v>Hilton</v>
      </c>
      <c r="O1057" t="str">
        <f>VLOOKUP(Table1[[#This Row],[HotelID]],DimHotels!A:C,3,0)</f>
        <v>Cairo</v>
      </c>
      <c r="P1057" s="14">
        <f>VLOOKUP(Table1[[#This Row],[HotelID]],DimHotels!A:E,5,0)</f>
        <v>651</v>
      </c>
      <c r="Q1057" s="14">
        <f>VLOOKUP(Table1[[#This Row],[TicketID]],DimTickets!A:G,7,0)</f>
        <v>4714</v>
      </c>
      <c r="R1057" s="14">
        <f>Table1[[#This Row],[Visa Fees]]+Table1[[#This Row],[Night Rate]]+Table1[[#This Row],[Ticket cost]]</f>
        <v>6605</v>
      </c>
    </row>
    <row r="1058" spans="1:18" x14ac:dyDescent="0.3">
      <c r="A1058" t="s">
        <v>22293</v>
      </c>
      <c r="B1058" t="s">
        <v>2324</v>
      </c>
      <c r="C1058" t="s">
        <v>14003</v>
      </c>
      <c r="D1058" t="s">
        <v>17922</v>
      </c>
      <c r="E1058" t="s">
        <v>20113</v>
      </c>
      <c r="F1058" s="1">
        <v>45714</v>
      </c>
      <c r="G1058" t="str">
        <f>VLOOKUP(Table1[[#This Row],[CustomerID]],DimCustomers!A:B,2,0)</f>
        <v>Melissa Perez</v>
      </c>
      <c r="H1058" t="str">
        <f>VLOOKUP(Table1[[#This Row],[CustomerID]],DimCustomers!A:C,3,0)</f>
        <v>Male</v>
      </c>
      <c r="I1058" t="str">
        <f>VLOOKUP(Table1[[#This Row],[CustomerID]],DimCustomers!A:D,4,0)</f>
        <v>Sao Tome and Principe</v>
      </c>
      <c r="J1058" t="str">
        <f>VLOOKUP(Table1[[#This Row],[VisaID]],'DimVisaApplications 2'!A:C,3,0)</f>
        <v>Rejected</v>
      </c>
      <c r="K1058" t="str">
        <f>VLOOKUP(Table1[[#This Row],[VisaID]],'DimVisaApplications 2'!A:D,4,0)</f>
        <v>UK</v>
      </c>
      <c r="L1058" s="12">
        <f>VLOOKUP(Table1[[#This Row],[VisaID]],'DimVisaApplications 2'!A:E,5,0)</f>
        <v>45806</v>
      </c>
      <c r="M1058" s="14">
        <f>VLOOKUP(Table1[[#This Row],[VisaID]],'DimVisaApplications 2'!A:G,7,0)</f>
        <v>1076</v>
      </c>
      <c r="N1058" s="14" t="str">
        <f>VLOOKUP(Table1[[#This Row],[HotelID]],DimHotels!A:B,2,0)</f>
        <v>Four Seasons</v>
      </c>
      <c r="O1058" t="str">
        <f>VLOOKUP(Table1[[#This Row],[HotelID]],DimHotels!A:C,3,0)</f>
        <v>Cairo</v>
      </c>
      <c r="P1058" s="14">
        <f>VLOOKUP(Table1[[#This Row],[HotelID]],DimHotels!A:E,5,0)</f>
        <v>500</v>
      </c>
      <c r="Q1058" s="14">
        <f>VLOOKUP(Table1[[#This Row],[TicketID]],DimTickets!A:G,7,0)</f>
        <v>3654</v>
      </c>
      <c r="R1058" s="14">
        <f>Table1[[#This Row],[Visa Fees]]+Table1[[#This Row],[Night Rate]]+Table1[[#This Row],[Ticket cost]]</f>
        <v>5230</v>
      </c>
    </row>
    <row r="1059" spans="1:18" x14ac:dyDescent="0.3">
      <c r="A1059" t="s">
        <v>22294</v>
      </c>
      <c r="B1059" t="s">
        <v>2131</v>
      </c>
      <c r="C1059" t="s">
        <v>13359</v>
      </c>
      <c r="D1059" t="s">
        <v>15928</v>
      </c>
      <c r="E1059" t="s">
        <v>21011</v>
      </c>
      <c r="F1059" s="1">
        <v>45692</v>
      </c>
      <c r="G1059" t="str">
        <f>VLOOKUP(Table1[[#This Row],[CustomerID]],DimCustomers!A:B,2,0)</f>
        <v>Kenneth Allen</v>
      </c>
      <c r="H1059" t="str">
        <f>VLOOKUP(Table1[[#This Row],[CustomerID]],DimCustomers!A:C,3,0)</f>
        <v>Female</v>
      </c>
      <c r="I1059" t="str">
        <f>VLOOKUP(Table1[[#This Row],[CustomerID]],DimCustomers!A:D,4,0)</f>
        <v>Azerbaijan</v>
      </c>
      <c r="J1059" t="str">
        <f>VLOOKUP(Table1[[#This Row],[VisaID]],'DimVisaApplications 2'!A:C,3,0)</f>
        <v>Approved</v>
      </c>
      <c r="K1059" t="str">
        <f>VLOOKUP(Table1[[#This Row],[VisaID]],'DimVisaApplications 2'!A:D,4,0)</f>
        <v>UK</v>
      </c>
      <c r="L1059" s="12">
        <f>VLOOKUP(Table1[[#This Row],[VisaID]],'DimVisaApplications 2'!A:E,5,0)</f>
        <v>45652</v>
      </c>
      <c r="M1059" s="14">
        <f>VLOOKUP(Table1[[#This Row],[VisaID]],'DimVisaApplications 2'!A:G,7,0)</f>
        <v>1215</v>
      </c>
      <c r="N1059" s="14" t="str">
        <f>VLOOKUP(Table1[[#This Row],[HotelID]],DimHotels!A:B,2,0)</f>
        <v>Marriott</v>
      </c>
      <c r="O1059" t="str">
        <f>VLOOKUP(Table1[[#This Row],[HotelID]],DimHotels!A:C,3,0)</f>
        <v>New York</v>
      </c>
      <c r="P1059" s="14">
        <f>VLOOKUP(Table1[[#This Row],[HotelID]],DimHotels!A:E,5,0)</f>
        <v>368</v>
      </c>
      <c r="Q1059" s="14">
        <f>VLOOKUP(Table1[[#This Row],[TicketID]],DimTickets!A:G,7,0)</f>
        <v>1589</v>
      </c>
      <c r="R1059" s="14">
        <f>Table1[[#This Row],[Visa Fees]]+Table1[[#This Row],[Night Rate]]+Table1[[#This Row],[Ticket cost]]</f>
        <v>3172</v>
      </c>
    </row>
    <row r="1060" spans="1:18" x14ac:dyDescent="0.3">
      <c r="A1060" t="s">
        <v>22295</v>
      </c>
      <c r="B1060" t="s">
        <v>1551</v>
      </c>
      <c r="C1060" t="s">
        <v>14490</v>
      </c>
      <c r="D1060" t="s">
        <v>17895</v>
      </c>
      <c r="E1060" t="s">
        <v>18650</v>
      </c>
      <c r="F1060" s="1">
        <v>45805</v>
      </c>
      <c r="G1060" t="str">
        <f>VLOOKUP(Table1[[#This Row],[CustomerID]],DimCustomers!A:B,2,0)</f>
        <v>Joel Cunningham</v>
      </c>
      <c r="H1060" t="str">
        <f>VLOOKUP(Table1[[#This Row],[CustomerID]],DimCustomers!A:C,3,0)</f>
        <v>Male</v>
      </c>
      <c r="I1060" t="str">
        <f>VLOOKUP(Table1[[#This Row],[CustomerID]],DimCustomers!A:D,4,0)</f>
        <v>Sri Lanka</v>
      </c>
      <c r="J1060" t="str">
        <f>VLOOKUP(Table1[[#This Row],[VisaID]],'DimVisaApplications 2'!A:C,3,0)</f>
        <v>Approved</v>
      </c>
      <c r="K1060" t="str">
        <f>VLOOKUP(Table1[[#This Row],[VisaID]],'DimVisaApplications 2'!A:D,4,0)</f>
        <v>UK</v>
      </c>
      <c r="L1060" s="12">
        <f>VLOOKUP(Table1[[#This Row],[VisaID]],'DimVisaApplications 2'!A:E,5,0)</f>
        <v>45697</v>
      </c>
      <c r="M1060" s="14">
        <f>VLOOKUP(Table1[[#This Row],[VisaID]],'DimVisaApplications 2'!A:G,7,0)</f>
        <v>1386</v>
      </c>
      <c r="N1060" s="14" t="str">
        <f>VLOOKUP(Table1[[#This Row],[HotelID]],DimHotels!A:B,2,0)</f>
        <v>Four Seasons</v>
      </c>
      <c r="O1060" t="str">
        <f>VLOOKUP(Table1[[#This Row],[HotelID]],DimHotels!A:C,3,0)</f>
        <v>New York</v>
      </c>
      <c r="P1060" s="14">
        <f>VLOOKUP(Table1[[#This Row],[HotelID]],DimHotels!A:E,5,0)</f>
        <v>538</v>
      </c>
      <c r="Q1060" s="14">
        <f>VLOOKUP(Table1[[#This Row],[TicketID]],DimTickets!A:G,7,0)</f>
        <v>4612</v>
      </c>
      <c r="R1060" s="14">
        <f>Table1[[#This Row],[Visa Fees]]+Table1[[#This Row],[Night Rate]]+Table1[[#This Row],[Ticket cost]]</f>
        <v>6536</v>
      </c>
    </row>
    <row r="1061" spans="1:18" x14ac:dyDescent="0.3">
      <c r="A1061" t="s">
        <v>22296</v>
      </c>
      <c r="B1061" t="s">
        <v>2434</v>
      </c>
      <c r="C1061" t="s">
        <v>14967</v>
      </c>
      <c r="D1061" t="s">
        <v>16060</v>
      </c>
      <c r="E1061" t="s">
        <v>20026</v>
      </c>
      <c r="F1061" s="1">
        <v>45730</v>
      </c>
      <c r="G1061" t="str">
        <f>VLOOKUP(Table1[[#This Row],[CustomerID]],DimCustomers!A:B,2,0)</f>
        <v>Andrea Bennett</v>
      </c>
      <c r="H1061" t="str">
        <f>VLOOKUP(Table1[[#This Row],[CustomerID]],DimCustomers!A:C,3,0)</f>
        <v>Male</v>
      </c>
      <c r="I1061" t="str">
        <f>VLOOKUP(Table1[[#This Row],[CustomerID]],DimCustomers!A:D,4,0)</f>
        <v>Guyana</v>
      </c>
      <c r="J1061" t="str">
        <f>VLOOKUP(Table1[[#This Row],[VisaID]],'DimVisaApplications 2'!A:C,3,0)</f>
        <v>Approved</v>
      </c>
      <c r="K1061" t="str">
        <f>VLOOKUP(Table1[[#This Row],[VisaID]],'DimVisaApplications 2'!A:D,4,0)</f>
        <v>France</v>
      </c>
      <c r="L1061" s="12">
        <f>VLOOKUP(Table1[[#This Row],[VisaID]],'DimVisaApplications 2'!A:E,5,0)</f>
        <v>45705</v>
      </c>
      <c r="M1061" s="14">
        <f>VLOOKUP(Table1[[#This Row],[VisaID]],'DimVisaApplications 2'!A:G,7,0)</f>
        <v>784</v>
      </c>
      <c r="N1061" s="14" t="str">
        <f>VLOOKUP(Table1[[#This Row],[HotelID]],DimHotels!A:B,2,0)</f>
        <v>Four Seasons</v>
      </c>
      <c r="O1061" t="str">
        <f>VLOOKUP(Table1[[#This Row],[HotelID]],DimHotels!A:C,3,0)</f>
        <v>Cairo</v>
      </c>
      <c r="P1061" s="14">
        <f>VLOOKUP(Table1[[#This Row],[HotelID]],DimHotels!A:E,5,0)</f>
        <v>797</v>
      </c>
      <c r="Q1061" s="14">
        <f>VLOOKUP(Table1[[#This Row],[TicketID]],DimTickets!A:G,7,0)</f>
        <v>2879</v>
      </c>
      <c r="R1061" s="14">
        <f>Table1[[#This Row],[Visa Fees]]+Table1[[#This Row],[Night Rate]]+Table1[[#This Row],[Ticket cost]]</f>
        <v>4460</v>
      </c>
    </row>
    <row r="1062" spans="1:18" x14ac:dyDescent="0.3">
      <c r="A1062" t="s">
        <v>22297</v>
      </c>
      <c r="B1062" t="s">
        <v>938</v>
      </c>
      <c r="C1062" t="s">
        <v>13736</v>
      </c>
      <c r="D1062" t="s">
        <v>15788</v>
      </c>
      <c r="E1062" t="s">
        <v>20890</v>
      </c>
      <c r="F1062" s="1">
        <v>45748</v>
      </c>
      <c r="G1062" t="str">
        <f>VLOOKUP(Table1[[#This Row],[CustomerID]],DimCustomers!A:B,2,0)</f>
        <v>James Smith</v>
      </c>
      <c r="H1062" t="str">
        <f>VLOOKUP(Table1[[#This Row],[CustomerID]],DimCustomers!A:C,3,0)</f>
        <v>Male</v>
      </c>
      <c r="I1062" t="str">
        <f>VLOOKUP(Table1[[#This Row],[CustomerID]],DimCustomers!A:D,4,0)</f>
        <v>Sri Lanka</v>
      </c>
      <c r="J1062" t="str">
        <f>VLOOKUP(Table1[[#This Row],[VisaID]],'DimVisaApplications 2'!A:C,3,0)</f>
        <v>Pending</v>
      </c>
      <c r="K1062" t="str">
        <f>VLOOKUP(Table1[[#This Row],[VisaID]],'DimVisaApplications 2'!A:D,4,0)</f>
        <v>France</v>
      </c>
      <c r="L1062" s="12">
        <f>VLOOKUP(Table1[[#This Row],[VisaID]],'DimVisaApplications 2'!A:E,5,0)</f>
        <v>45802</v>
      </c>
      <c r="M1062" s="14">
        <f>VLOOKUP(Table1[[#This Row],[VisaID]],'DimVisaApplications 2'!A:G,7,0)</f>
        <v>828</v>
      </c>
      <c r="N1062" s="14" t="str">
        <f>VLOOKUP(Table1[[#This Row],[HotelID]],DimHotels!A:B,2,0)</f>
        <v>Sheraton</v>
      </c>
      <c r="O1062" t="str">
        <f>VLOOKUP(Table1[[#This Row],[HotelID]],DimHotels!A:C,3,0)</f>
        <v>New York</v>
      </c>
      <c r="P1062" s="14">
        <f>VLOOKUP(Table1[[#This Row],[HotelID]],DimHotels!A:E,5,0)</f>
        <v>432</v>
      </c>
      <c r="Q1062" s="14">
        <f>VLOOKUP(Table1[[#This Row],[TicketID]],DimTickets!A:G,7,0)</f>
        <v>3759</v>
      </c>
      <c r="R1062" s="14">
        <f>Table1[[#This Row],[Visa Fees]]+Table1[[#This Row],[Night Rate]]+Table1[[#This Row],[Ticket cost]]</f>
        <v>5019</v>
      </c>
    </row>
    <row r="1063" spans="1:18" x14ac:dyDescent="0.3">
      <c r="A1063" t="s">
        <v>22298</v>
      </c>
      <c r="B1063" t="s">
        <v>684</v>
      </c>
      <c r="C1063" t="s">
        <v>12854</v>
      </c>
      <c r="D1063" t="s">
        <v>15812</v>
      </c>
      <c r="E1063" t="s">
        <v>20150</v>
      </c>
      <c r="F1063" s="1">
        <v>45682</v>
      </c>
      <c r="G1063" t="str">
        <f>VLOOKUP(Table1[[#This Row],[CustomerID]],DimCustomers!A:B,2,0)</f>
        <v>Bryce Cruz</v>
      </c>
      <c r="H1063" t="str">
        <f>VLOOKUP(Table1[[#This Row],[CustomerID]],DimCustomers!A:C,3,0)</f>
        <v>Female</v>
      </c>
      <c r="I1063" t="str">
        <f>VLOOKUP(Table1[[#This Row],[CustomerID]],DimCustomers!A:D,4,0)</f>
        <v>Svalbard &amp; Jan Mayen Islands</v>
      </c>
      <c r="J1063" t="str">
        <f>VLOOKUP(Table1[[#This Row],[VisaID]],'DimVisaApplications 2'!A:C,3,0)</f>
        <v>Pending</v>
      </c>
      <c r="K1063" t="str">
        <f>VLOOKUP(Table1[[#This Row],[VisaID]],'DimVisaApplications 2'!A:D,4,0)</f>
        <v>UAE</v>
      </c>
      <c r="L1063" s="12">
        <f>VLOOKUP(Table1[[#This Row],[VisaID]],'DimVisaApplications 2'!A:E,5,0)</f>
        <v>45766</v>
      </c>
      <c r="M1063" s="14">
        <f>VLOOKUP(Table1[[#This Row],[VisaID]],'DimVisaApplications 2'!A:G,7,0)</f>
        <v>552</v>
      </c>
      <c r="N1063" s="14" t="str">
        <f>VLOOKUP(Table1[[#This Row],[HotelID]],DimHotels!A:B,2,0)</f>
        <v>Hilton</v>
      </c>
      <c r="O1063" t="str">
        <f>VLOOKUP(Table1[[#This Row],[HotelID]],DimHotels!A:C,3,0)</f>
        <v>Cairo</v>
      </c>
      <c r="P1063" s="14">
        <f>VLOOKUP(Table1[[#This Row],[HotelID]],DimHotels!A:E,5,0)</f>
        <v>643</v>
      </c>
      <c r="Q1063" s="14">
        <f>VLOOKUP(Table1[[#This Row],[TicketID]],DimTickets!A:G,7,0)</f>
        <v>2447</v>
      </c>
      <c r="R1063" s="14">
        <f>Table1[[#This Row],[Visa Fees]]+Table1[[#This Row],[Night Rate]]+Table1[[#This Row],[Ticket cost]]</f>
        <v>3642</v>
      </c>
    </row>
    <row r="1064" spans="1:18" x14ac:dyDescent="0.3">
      <c r="A1064" t="s">
        <v>22299</v>
      </c>
      <c r="B1064" t="s">
        <v>107</v>
      </c>
      <c r="C1064" t="s">
        <v>13998</v>
      </c>
      <c r="D1064" t="s">
        <v>16953</v>
      </c>
      <c r="E1064" t="s">
        <v>19013</v>
      </c>
      <c r="F1064" s="1">
        <v>45723</v>
      </c>
      <c r="G1064" t="str">
        <f>VLOOKUP(Table1[[#This Row],[CustomerID]],DimCustomers!A:B,2,0)</f>
        <v>Paul Brown</v>
      </c>
      <c r="H1064" t="str">
        <f>VLOOKUP(Table1[[#This Row],[CustomerID]],DimCustomers!A:C,3,0)</f>
        <v>Male</v>
      </c>
      <c r="I1064" t="str">
        <f>VLOOKUP(Table1[[#This Row],[CustomerID]],DimCustomers!A:D,4,0)</f>
        <v>Angola</v>
      </c>
      <c r="J1064" t="str">
        <f>VLOOKUP(Table1[[#This Row],[VisaID]],'DimVisaApplications 2'!A:C,3,0)</f>
        <v>Pending</v>
      </c>
      <c r="K1064" t="str">
        <f>VLOOKUP(Table1[[#This Row],[VisaID]],'DimVisaApplications 2'!A:D,4,0)</f>
        <v>France</v>
      </c>
      <c r="L1064" s="12">
        <f>VLOOKUP(Table1[[#This Row],[VisaID]],'DimVisaApplications 2'!A:E,5,0)</f>
        <v>45830</v>
      </c>
      <c r="M1064" s="14">
        <f>VLOOKUP(Table1[[#This Row],[VisaID]],'DimVisaApplications 2'!A:G,7,0)</f>
        <v>1878</v>
      </c>
      <c r="N1064" s="14" t="str">
        <f>VLOOKUP(Table1[[#This Row],[HotelID]],DimHotels!A:B,2,0)</f>
        <v>Sheraton</v>
      </c>
      <c r="O1064" t="str">
        <f>VLOOKUP(Table1[[#This Row],[HotelID]],DimHotels!A:C,3,0)</f>
        <v>Paris</v>
      </c>
      <c r="P1064" s="14">
        <f>VLOOKUP(Table1[[#This Row],[HotelID]],DimHotels!A:E,5,0)</f>
        <v>657</v>
      </c>
      <c r="Q1064" s="14">
        <f>VLOOKUP(Table1[[#This Row],[TicketID]],DimTickets!A:G,7,0)</f>
        <v>1301</v>
      </c>
      <c r="R1064" s="14">
        <f>Table1[[#This Row],[Visa Fees]]+Table1[[#This Row],[Night Rate]]+Table1[[#This Row],[Ticket cost]]</f>
        <v>3836</v>
      </c>
    </row>
    <row r="1065" spans="1:18" x14ac:dyDescent="0.3">
      <c r="A1065" t="s">
        <v>22300</v>
      </c>
      <c r="B1065" t="s">
        <v>201</v>
      </c>
      <c r="C1065" t="s">
        <v>14486</v>
      </c>
      <c r="D1065" t="s">
        <v>15451</v>
      </c>
      <c r="E1065" t="s">
        <v>18906</v>
      </c>
      <c r="F1065" s="1">
        <v>45707</v>
      </c>
      <c r="G1065" t="str">
        <f>VLOOKUP(Table1[[#This Row],[CustomerID]],DimCustomers!A:B,2,0)</f>
        <v>Crystal Gill</v>
      </c>
      <c r="H1065" t="str">
        <f>VLOOKUP(Table1[[#This Row],[CustomerID]],DimCustomers!A:C,3,0)</f>
        <v>Male</v>
      </c>
      <c r="I1065" t="str">
        <f>VLOOKUP(Table1[[#This Row],[CustomerID]],DimCustomers!A:D,4,0)</f>
        <v>Eritrea</v>
      </c>
      <c r="J1065" t="str">
        <f>VLOOKUP(Table1[[#This Row],[VisaID]],'DimVisaApplications 2'!A:C,3,0)</f>
        <v>Pending</v>
      </c>
      <c r="K1065" t="str">
        <f>VLOOKUP(Table1[[#This Row],[VisaID]],'DimVisaApplications 2'!A:D,4,0)</f>
        <v>Germany</v>
      </c>
      <c r="L1065" s="12">
        <f>VLOOKUP(Table1[[#This Row],[VisaID]],'DimVisaApplications 2'!A:E,5,0)</f>
        <v>45559</v>
      </c>
      <c r="M1065" s="14">
        <f>VLOOKUP(Table1[[#This Row],[VisaID]],'DimVisaApplications 2'!A:G,7,0)</f>
        <v>574</v>
      </c>
      <c r="N1065" s="14" t="str">
        <f>VLOOKUP(Table1[[#This Row],[HotelID]],DimHotels!A:B,2,0)</f>
        <v>Sheraton</v>
      </c>
      <c r="O1065" t="str">
        <f>VLOOKUP(Table1[[#This Row],[HotelID]],DimHotels!A:C,3,0)</f>
        <v>Paris</v>
      </c>
      <c r="P1065" s="14">
        <f>VLOOKUP(Table1[[#This Row],[HotelID]],DimHotels!A:E,5,0)</f>
        <v>409</v>
      </c>
      <c r="Q1065" s="14">
        <f>VLOOKUP(Table1[[#This Row],[TicketID]],DimTickets!A:G,7,0)</f>
        <v>3352</v>
      </c>
      <c r="R1065" s="14">
        <f>Table1[[#This Row],[Visa Fees]]+Table1[[#This Row],[Night Rate]]+Table1[[#This Row],[Ticket cost]]</f>
        <v>4335</v>
      </c>
    </row>
    <row r="1066" spans="1:18" x14ac:dyDescent="0.3">
      <c r="A1066" t="s">
        <v>22301</v>
      </c>
      <c r="B1066" t="s">
        <v>2902</v>
      </c>
      <c r="C1066" t="s">
        <v>13354</v>
      </c>
      <c r="D1066" t="s">
        <v>18077</v>
      </c>
      <c r="E1066" t="s">
        <v>20132</v>
      </c>
      <c r="F1066" s="1">
        <v>45814</v>
      </c>
      <c r="G1066" t="str">
        <f>VLOOKUP(Table1[[#This Row],[CustomerID]],DimCustomers!A:B,2,0)</f>
        <v>Christian Ibarra</v>
      </c>
      <c r="H1066" t="str">
        <f>VLOOKUP(Table1[[#This Row],[CustomerID]],DimCustomers!A:C,3,0)</f>
        <v>Male</v>
      </c>
      <c r="I1066" t="str">
        <f>VLOOKUP(Table1[[#This Row],[CustomerID]],DimCustomers!A:D,4,0)</f>
        <v>Montserrat</v>
      </c>
      <c r="J1066" t="str">
        <f>VLOOKUP(Table1[[#This Row],[VisaID]],'DimVisaApplications 2'!A:C,3,0)</f>
        <v>Rejected</v>
      </c>
      <c r="K1066" t="str">
        <f>VLOOKUP(Table1[[#This Row],[VisaID]],'DimVisaApplications 2'!A:D,4,0)</f>
        <v>France</v>
      </c>
      <c r="L1066" s="12">
        <f>VLOOKUP(Table1[[#This Row],[VisaID]],'DimVisaApplications 2'!A:E,5,0)</f>
        <v>45820</v>
      </c>
      <c r="M1066" s="14">
        <f>VLOOKUP(Table1[[#This Row],[VisaID]],'DimVisaApplications 2'!A:G,7,0)</f>
        <v>1528</v>
      </c>
      <c r="N1066" s="14" t="str">
        <f>VLOOKUP(Table1[[#This Row],[HotelID]],DimHotels!A:B,2,0)</f>
        <v>Four Seasons</v>
      </c>
      <c r="O1066" t="str">
        <f>VLOOKUP(Table1[[#This Row],[HotelID]],DimHotels!A:C,3,0)</f>
        <v>Cairo</v>
      </c>
      <c r="P1066" s="14">
        <f>VLOOKUP(Table1[[#This Row],[HotelID]],DimHotels!A:E,5,0)</f>
        <v>632</v>
      </c>
      <c r="Q1066" s="14">
        <f>VLOOKUP(Table1[[#This Row],[TicketID]],DimTickets!A:G,7,0)</f>
        <v>1766</v>
      </c>
      <c r="R1066" s="14">
        <f>Table1[[#This Row],[Visa Fees]]+Table1[[#This Row],[Night Rate]]+Table1[[#This Row],[Ticket cost]]</f>
        <v>3926</v>
      </c>
    </row>
    <row r="1067" spans="1:18" x14ac:dyDescent="0.3">
      <c r="A1067" t="s">
        <v>22302</v>
      </c>
      <c r="B1067" t="s">
        <v>2305</v>
      </c>
      <c r="C1067" t="s">
        <v>13522</v>
      </c>
      <c r="D1067" t="s">
        <v>16870</v>
      </c>
      <c r="E1067" t="s">
        <v>19383</v>
      </c>
      <c r="F1067" s="1">
        <v>45833</v>
      </c>
      <c r="G1067" t="str">
        <f>VLOOKUP(Table1[[#This Row],[CustomerID]],DimCustomers!A:B,2,0)</f>
        <v>Richard Saunders</v>
      </c>
      <c r="H1067" t="str">
        <f>VLOOKUP(Table1[[#This Row],[CustomerID]],DimCustomers!A:C,3,0)</f>
        <v>Male</v>
      </c>
      <c r="I1067" t="str">
        <f>VLOOKUP(Table1[[#This Row],[CustomerID]],DimCustomers!A:D,4,0)</f>
        <v>Vietnam</v>
      </c>
      <c r="J1067" t="str">
        <f>VLOOKUP(Table1[[#This Row],[VisaID]],'DimVisaApplications 2'!A:C,3,0)</f>
        <v>Rejected</v>
      </c>
      <c r="K1067" t="str">
        <f>VLOOKUP(Table1[[#This Row],[VisaID]],'DimVisaApplications 2'!A:D,4,0)</f>
        <v>France</v>
      </c>
      <c r="L1067" s="12">
        <f>VLOOKUP(Table1[[#This Row],[VisaID]],'DimVisaApplications 2'!A:E,5,0)</f>
        <v>45741</v>
      </c>
      <c r="M1067" s="14">
        <f>VLOOKUP(Table1[[#This Row],[VisaID]],'DimVisaApplications 2'!A:G,7,0)</f>
        <v>1295</v>
      </c>
      <c r="N1067" s="14" t="str">
        <f>VLOOKUP(Table1[[#This Row],[HotelID]],DimHotels!A:B,2,0)</f>
        <v>Sheraton</v>
      </c>
      <c r="O1067" t="str">
        <f>VLOOKUP(Table1[[#This Row],[HotelID]],DimHotels!A:C,3,0)</f>
        <v>London</v>
      </c>
      <c r="P1067" s="14">
        <f>VLOOKUP(Table1[[#This Row],[HotelID]],DimHotels!A:E,5,0)</f>
        <v>439</v>
      </c>
      <c r="Q1067" s="14">
        <f>VLOOKUP(Table1[[#This Row],[TicketID]],DimTickets!A:G,7,0)</f>
        <v>2278</v>
      </c>
      <c r="R1067" s="14">
        <f>Table1[[#This Row],[Visa Fees]]+Table1[[#This Row],[Night Rate]]+Table1[[#This Row],[Ticket cost]]</f>
        <v>4012</v>
      </c>
    </row>
    <row r="1068" spans="1:18" x14ac:dyDescent="0.3">
      <c r="A1068" t="s">
        <v>22303</v>
      </c>
      <c r="B1068" t="s">
        <v>2151</v>
      </c>
      <c r="C1068" t="s">
        <v>14808</v>
      </c>
      <c r="D1068" t="s">
        <v>15622</v>
      </c>
      <c r="E1068" t="s">
        <v>19815</v>
      </c>
      <c r="F1068" s="1">
        <v>45704</v>
      </c>
      <c r="G1068" t="str">
        <f>VLOOKUP(Table1[[#This Row],[CustomerID]],DimCustomers!A:B,2,0)</f>
        <v>Christopher Benjamin</v>
      </c>
      <c r="H1068" t="str">
        <f>VLOOKUP(Table1[[#This Row],[CustomerID]],DimCustomers!A:C,3,0)</f>
        <v>Male</v>
      </c>
      <c r="I1068" t="str">
        <f>VLOOKUP(Table1[[#This Row],[CustomerID]],DimCustomers!A:D,4,0)</f>
        <v>American Samoa</v>
      </c>
      <c r="J1068" t="str">
        <f>VLOOKUP(Table1[[#This Row],[VisaID]],'DimVisaApplications 2'!A:C,3,0)</f>
        <v>Approved</v>
      </c>
      <c r="K1068" t="str">
        <f>VLOOKUP(Table1[[#This Row],[VisaID]],'DimVisaApplications 2'!A:D,4,0)</f>
        <v>UK</v>
      </c>
      <c r="L1068" s="12">
        <f>VLOOKUP(Table1[[#This Row],[VisaID]],'DimVisaApplications 2'!A:E,5,0)</f>
        <v>45716</v>
      </c>
      <c r="M1068" s="14">
        <f>VLOOKUP(Table1[[#This Row],[VisaID]],'DimVisaApplications 2'!A:G,7,0)</f>
        <v>581</v>
      </c>
      <c r="N1068" s="14" t="str">
        <f>VLOOKUP(Table1[[#This Row],[HotelID]],DimHotels!A:B,2,0)</f>
        <v>Sheraton</v>
      </c>
      <c r="O1068" t="str">
        <f>VLOOKUP(Table1[[#This Row],[HotelID]],DimHotels!A:C,3,0)</f>
        <v>New York</v>
      </c>
      <c r="P1068" s="14">
        <f>VLOOKUP(Table1[[#This Row],[HotelID]],DimHotels!A:E,5,0)</f>
        <v>552</v>
      </c>
      <c r="Q1068" s="14">
        <f>VLOOKUP(Table1[[#This Row],[TicketID]],DimTickets!A:G,7,0)</f>
        <v>2326</v>
      </c>
      <c r="R1068" s="14">
        <f>Table1[[#This Row],[Visa Fees]]+Table1[[#This Row],[Night Rate]]+Table1[[#This Row],[Ticket cost]]</f>
        <v>3459</v>
      </c>
    </row>
    <row r="1069" spans="1:18" x14ac:dyDescent="0.3">
      <c r="A1069" t="s">
        <v>22304</v>
      </c>
      <c r="B1069" t="s">
        <v>365</v>
      </c>
      <c r="C1069" t="s">
        <v>15073</v>
      </c>
      <c r="D1069" t="s">
        <v>15969</v>
      </c>
      <c r="E1069" t="s">
        <v>20667</v>
      </c>
      <c r="F1069" s="1">
        <v>45781</v>
      </c>
      <c r="G1069" t="str">
        <f>VLOOKUP(Table1[[#This Row],[CustomerID]],DimCustomers!A:B,2,0)</f>
        <v>Keith Reed</v>
      </c>
      <c r="H1069" t="str">
        <f>VLOOKUP(Table1[[#This Row],[CustomerID]],DimCustomers!A:C,3,0)</f>
        <v>Female</v>
      </c>
      <c r="I1069" t="str">
        <f>VLOOKUP(Table1[[#This Row],[CustomerID]],DimCustomers!A:D,4,0)</f>
        <v>Tonga</v>
      </c>
      <c r="J1069" t="str">
        <f>VLOOKUP(Table1[[#This Row],[VisaID]],'DimVisaApplications 2'!A:C,3,0)</f>
        <v>Approved</v>
      </c>
      <c r="K1069" t="str">
        <f>VLOOKUP(Table1[[#This Row],[VisaID]],'DimVisaApplications 2'!A:D,4,0)</f>
        <v>Canada</v>
      </c>
      <c r="L1069" s="12">
        <f>VLOOKUP(Table1[[#This Row],[VisaID]],'DimVisaApplications 2'!A:E,5,0)</f>
        <v>45735</v>
      </c>
      <c r="M1069" s="14">
        <f>VLOOKUP(Table1[[#This Row],[VisaID]],'DimVisaApplications 2'!A:G,7,0)</f>
        <v>789</v>
      </c>
      <c r="N1069" s="14" t="str">
        <f>VLOOKUP(Table1[[#This Row],[HotelID]],DimHotels!A:B,2,0)</f>
        <v>Four Seasons</v>
      </c>
      <c r="O1069" t="str">
        <f>VLOOKUP(Table1[[#This Row],[HotelID]],DimHotels!A:C,3,0)</f>
        <v>Paris</v>
      </c>
      <c r="P1069" s="14">
        <f>VLOOKUP(Table1[[#This Row],[HotelID]],DimHotels!A:E,5,0)</f>
        <v>460</v>
      </c>
      <c r="Q1069" s="14">
        <f>VLOOKUP(Table1[[#This Row],[TicketID]],DimTickets!A:G,7,0)</f>
        <v>4094</v>
      </c>
      <c r="R1069" s="14">
        <f>Table1[[#This Row],[Visa Fees]]+Table1[[#This Row],[Night Rate]]+Table1[[#This Row],[Ticket cost]]</f>
        <v>5343</v>
      </c>
    </row>
    <row r="1070" spans="1:18" x14ac:dyDescent="0.3">
      <c r="A1070" t="s">
        <v>22305</v>
      </c>
      <c r="B1070" t="s">
        <v>609</v>
      </c>
      <c r="C1070" t="s">
        <v>12526</v>
      </c>
      <c r="D1070" t="s">
        <v>17756</v>
      </c>
      <c r="E1070" t="s">
        <v>20675</v>
      </c>
      <c r="F1070" s="1">
        <v>45756</v>
      </c>
      <c r="G1070" t="str">
        <f>VLOOKUP(Table1[[#This Row],[CustomerID]],DimCustomers!A:B,2,0)</f>
        <v>Crystal Morton</v>
      </c>
      <c r="H1070" t="str">
        <f>VLOOKUP(Table1[[#This Row],[CustomerID]],DimCustomers!A:C,3,0)</f>
        <v>Female</v>
      </c>
      <c r="I1070" t="str">
        <f>VLOOKUP(Table1[[#This Row],[CustomerID]],DimCustomers!A:D,4,0)</f>
        <v>Malaysia</v>
      </c>
      <c r="J1070" t="str">
        <f>VLOOKUP(Table1[[#This Row],[VisaID]],'DimVisaApplications 2'!A:C,3,0)</f>
        <v>Pending</v>
      </c>
      <c r="K1070" t="str">
        <f>VLOOKUP(Table1[[#This Row],[VisaID]],'DimVisaApplications 2'!A:D,4,0)</f>
        <v>Germany</v>
      </c>
      <c r="L1070" s="12">
        <f>VLOOKUP(Table1[[#This Row],[VisaID]],'DimVisaApplications 2'!A:E,5,0)</f>
        <v>45836</v>
      </c>
      <c r="M1070" s="14">
        <f>VLOOKUP(Table1[[#This Row],[VisaID]],'DimVisaApplications 2'!A:G,7,0)</f>
        <v>835</v>
      </c>
      <c r="N1070" s="14" t="str">
        <f>VLOOKUP(Table1[[#This Row],[HotelID]],DimHotels!A:B,2,0)</f>
        <v>Sheraton</v>
      </c>
      <c r="O1070" t="str">
        <f>VLOOKUP(Table1[[#This Row],[HotelID]],DimHotels!A:C,3,0)</f>
        <v>London</v>
      </c>
      <c r="P1070" s="14">
        <f>VLOOKUP(Table1[[#This Row],[HotelID]],DimHotels!A:E,5,0)</f>
        <v>501</v>
      </c>
      <c r="Q1070" s="14">
        <f>VLOOKUP(Table1[[#This Row],[TicketID]],DimTickets!A:G,7,0)</f>
        <v>4362</v>
      </c>
      <c r="R1070" s="14">
        <f>Table1[[#This Row],[Visa Fees]]+Table1[[#This Row],[Night Rate]]+Table1[[#This Row],[Ticket cost]]</f>
        <v>5698</v>
      </c>
    </row>
    <row r="1071" spans="1:18" x14ac:dyDescent="0.3">
      <c r="A1071" t="s">
        <v>22306</v>
      </c>
      <c r="B1071" t="s">
        <v>881</v>
      </c>
      <c r="C1071" t="s">
        <v>12670</v>
      </c>
      <c r="D1071" t="s">
        <v>15707</v>
      </c>
      <c r="E1071" t="s">
        <v>19317</v>
      </c>
      <c r="F1071" s="1">
        <v>45805</v>
      </c>
      <c r="G1071" t="str">
        <f>VLOOKUP(Table1[[#This Row],[CustomerID]],DimCustomers!A:B,2,0)</f>
        <v>Alexander Wells</v>
      </c>
      <c r="H1071" t="str">
        <f>VLOOKUP(Table1[[#This Row],[CustomerID]],DimCustomers!A:C,3,0)</f>
        <v>Male</v>
      </c>
      <c r="I1071" t="str">
        <f>VLOOKUP(Table1[[#This Row],[CustomerID]],DimCustomers!A:D,4,0)</f>
        <v>Hong Kong</v>
      </c>
      <c r="J1071" t="str">
        <f>VLOOKUP(Table1[[#This Row],[VisaID]],'DimVisaApplications 2'!A:C,3,0)</f>
        <v>Pending</v>
      </c>
      <c r="K1071" t="str">
        <f>VLOOKUP(Table1[[#This Row],[VisaID]],'DimVisaApplications 2'!A:D,4,0)</f>
        <v>Germany</v>
      </c>
      <c r="L1071" s="12">
        <f>VLOOKUP(Table1[[#This Row],[VisaID]],'DimVisaApplications 2'!A:E,5,0)</f>
        <v>45667</v>
      </c>
      <c r="M1071" s="14">
        <f>VLOOKUP(Table1[[#This Row],[VisaID]],'DimVisaApplications 2'!A:G,7,0)</f>
        <v>888</v>
      </c>
      <c r="N1071" s="14" t="str">
        <f>VLOOKUP(Table1[[#This Row],[HotelID]],DimHotels!A:B,2,0)</f>
        <v>Radisson</v>
      </c>
      <c r="O1071" t="str">
        <f>VLOOKUP(Table1[[#This Row],[HotelID]],DimHotels!A:C,3,0)</f>
        <v>Cairo</v>
      </c>
      <c r="P1071" s="14">
        <f>VLOOKUP(Table1[[#This Row],[HotelID]],DimHotels!A:E,5,0)</f>
        <v>543</v>
      </c>
      <c r="Q1071" s="14">
        <f>VLOOKUP(Table1[[#This Row],[TicketID]],DimTickets!A:G,7,0)</f>
        <v>1115</v>
      </c>
      <c r="R1071" s="14">
        <f>Table1[[#This Row],[Visa Fees]]+Table1[[#This Row],[Night Rate]]+Table1[[#This Row],[Ticket cost]]</f>
        <v>2546</v>
      </c>
    </row>
    <row r="1072" spans="1:18" x14ac:dyDescent="0.3">
      <c r="A1072" t="s">
        <v>22307</v>
      </c>
      <c r="B1072" t="s">
        <v>2816</v>
      </c>
      <c r="C1072" t="s">
        <v>15041</v>
      </c>
      <c r="D1072" t="s">
        <v>15883</v>
      </c>
      <c r="E1072" t="s">
        <v>19903</v>
      </c>
      <c r="F1072" s="1">
        <v>45729</v>
      </c>
      <c r="G1072" t="str">
        <f>VLOOKUP(Table1[[#This Row],[CustomerID]],DimCustomers!A:B,2,0)</f>
        <v>Natasha Romero</v>
      </c>
      <c r="H1072" t="str">
        <f>VLOOKUP(Table1[[#This Row],[CustomerID]],DimCustomers!A:C,3,0)</f>
        <v>Male</v>
      </c>
      <c r="I1072" t="str">
        <f>VLOOKUP(Table1[[#This Row],[CustomerID]],DimCustomers!A:D,4,0)</f>
        <v>Greece</v>
      </c>
      <c r="J1072" t="str">
        <f>VLOOKUP(Table1[[#This Row],[VisaID]],'DimVisaApplications 2'!A:C,3,0)</f>
        <v>Pending</v>
      </c>
      <c r="K1072" t="str">
        <f>VLOOKUP(Table1[[#This Row],[VisaID]],'DimVisaApplications 2'!A:D,4,0)</f>
        <v>UAE</v>
      </c>
      <c r="L1072" s="12">
        <f>VLOOKUP(Table1[[#This Row],[VisaID]],'DimVisaApplications 2'!A:E,5,0)</f>
        <v>45815</v>
      </c>
      <c r="M1072" s="14">
        <f>VLOOKUP(Table1[[#This Row],[VisaID]],'DimVisaApplications 2'!A:G,7,0)</f>
        <v>1893</v>
      </c>
      <c r="N1072" s="14" t="str">
        <f>VLOOKUP(Table1[[#This Row],[HotelID]],DimHotels!A:B,2,0)</f>
        <v>Marriott</v>
      </c>
      <c r="O1072" t="str">
        <f>VLOOKUP(Table1[[#This Row],[HotelID]],DimHotels!A:C,3,0)</f>
        <v>London</v>
      </c>
      <c r="P1072" s="14">
        <f>VLOOKUP(Table1[[#This Row],[HotelID]],DimHotels!A:E,5,0)</f>
        <v>618</v>
      </c>
      <c r="Q1072" s="14">
        <f>VLOOKUP(Table1[[#This Row],[TicketID]],DimTickets!A:G,7,0)</f>
        <v>2979</v>
      </c>
      <c r="R1072" s="14">
        <f>Table1[[#This Row],[Visa Fees]]+Table1[[#This Row],[Night Rate]]+Table1[[#This Row],[Ticket cost]]</f>
        <v>5490</v>
      </c>
    </row>
    <row r="1073" spans="1:18" x14ac:dyDescent="0.3">
      <c r="A1073" t="s">
        <v>22308</v>
      </c>
      <c r="B1073" t="s">
        <v>2243</v>
      </c>
      <c r="C1073" t="s">
        <v>13223</v>
      </c>
      <c r="D1073" t="s">
        <v>16357</v>
      </c>
      <c r="E1073" t="s">
        <v>18457</v>
      </c>
      <c r="F1073" s="1">
        <v>45814</v>
      </c>
      <c r="G1073" t="str">
        <f>VLOOKUP(Table1[[#This Row],[CustomerID]],DimCustomers!A:B,2,0)</f>
        <v>Shelby Woods</v>
      </c>
      <c r="H1073" t="str">
        <f>VLOOKUP(Table1[[#This Row],[CustomerID]],DimCustomers!A:C,3,0)</f>
        <v>Male</v>
      </c>
      <c r="I1073" t="str">
        <f>VLOOKUP(Table1[[#This Row],[CustomerID]],DimCustomers!A:D,4,0)</f>
        <v>Honduras</v>
      </c>
      <c r="J1073" t="str">
        <f>VLOOKUP(Table1[[#This Row],[VisaID]],'DimVisaApplications 2'!A:C,3,0)</f>
        <v>Approved</v>
      </c>
      <c r="K1073" t="str">
        <f>VLOOKUP(Table1[[#This Row],[VisaID]],'DimVisaApplications 2'!A:D,4,0)</f>
        <v>USA</v>
      </c>
      <c r="L1073" s="12">
        <f>VLOOKUP(Table1[[#This Row],[VisaID]],'DimVisaApplications 2'!A:E,5,0)</f>
        <v>45685</v>
      </c>
      <c r="M1073" s="14">
        <f>VLOOKUP(Table1[[#This Row],[VisaID]],'DimVisaApplications 2'!A:G,7,0)</f>
        <v>1559</v>
      </c>
      <c r="N1073" s="14" t="str">
        <f>VLOOKUP(Table1[[#This Row],[HotelID]],DimHotels!A:B,2,0)</f>
        <v>Marriott</v>
      </c>
      <c r="O1073" t="str">
        <f>VLOOKUP(Table1[[#This Row],[HotelID]],DimHotels!A:C,3,0)</f>
        <v>London</v>
      </c>
      <c r="P1073" s="14">
        <f>VLOOKUP(Table1[[#This Row],[HotelID]],DimHotels!A:E,5,0)</f>
        <v>337</v>
      </c>
      <c r="Q1073" s="14">
        <f>VLOOKUP(Table1[[#This Row],[TicketID]],DimTickets!A:G,7,0)</f>
        <v>1170</v>
      </c>
      <c r="R1073" s="14">
        <f>Table1[[#This Row],[Visa Fees]]+Table1[[#This Row],[Night Rate]]+Table1[[#This Row],[Ticket cost]]</f>
        <v>3066</v>
      </c>
    </row>
    <row r="1074" spans="1:18" x14ac:dyDescent="0.3">
      <c r="A1074" t="s">
        <v>22309</v>
      </c>
      <c r="B1074" t="s">
        <v>468</v>
      </c>
      <c r="C1074" t="s">
        <v>14723</v>
      </c>
      <c r="D1074" t="s">
        <v>17419</v>
      </c>
      <c r="E1074" t="s">
        <v>19170</v>
      </c>
      <c r="F1074" s="1">
        <v>45726</v>
      </c>
      <c r="G1074" t="str">
        <f>VLOOKUP(Table1[[#This Row],[CustomerID]],DimCustomers!A:B,2,0)</f>
        <v>Scott Mccall</v>
      </c>
      <c r="H1074" t="str">
        <f>VLOOKUP(Table1[[#This Row],[CustomerID]],DimCustomers!A:C,3,0)</f>
        <v>Female</v>
      </c>
      <c r="I1074" t="str">
        <f>VLOOKUP(Table1[[#This Row],[CustomerID]],DimCustomers!A:D,4,0)</f>
        <v>Estonia</v>
      </c>
      <c r="J1074" t="str">
        <f>VLOOKUP(Table1[[#This Row],[VisaID]],'DimVisaApplications 2'!A:C,3,0)</f>
        <v>Pending</v>
      </c>
      <c r="K1074" t="str">
        <f>VLOOKUP(Table1[[#This Row],[VisaID]],'DimVisaApplications 2'!A:D,4,0)</f>
        <v>France</v>
      </c>
      <c r="L1074" s="12">
        <f>VLOOKUP(Table1[[#This Row],[VisaID]],'DimVisaApplications 2'!A:E,5,0)</f>
        <v>45555</v>
      </c>
      <c r="M1074" s="14">
        <f>VLOOKUP(Table1[[#This Row],[VisaID]],'DimVisaApplications 2'!A:G,7,0)</f>
        <v>1664</v>
      </c>
      <c r="N1074" s="14" t="str">
        <f>VLOOKUP(Table1[[#This Row],[HotelID]],DimHotels!A:B,2,0)</f>
        <v>Sheraton</v>
      </c>
      <c r="O1074" t="str">
        <f>VLOOKUP(Table1[[#This Row],[HotelID]],DimHotels!A:C,3,0)</f>
        <v>London</v>
      </c>
      <c r="P1074" s="14">
        <f>VLOOKUP(Table1[[#This Row],[HotelID]],DimHotels!A:E,5,0)</f>
        <v>523</v>
      </c>
      <c r="Q1074" s="14">
        <f>VLOOKUP(Table1[[#This Row],[TicketID]],DimTickets!A:G,7,0)</f>
        <v>1693</v>
      </c>
      <c r="R1074" s="14">
        <f>Table1[[#This Row],[Visa Fees]]+Table1[[#This Row],[Night Rate]]+Table1[[#This Row],[Ticket cost]]</f>
        <v>3880</v>
      </c>
    </row>
    <row r="1075" spans="1:18" x14ac:dyDescent="0.3">
      <c r="A1075" t="s">
        <v>22310</v>
      </c>
      <c r="B1075" t="s">
        <v>2381</v>
      </c>
      <c r="C1075" t="s">
        <v>13181</v>
      </c>
      <c r="D1075" t="s">
        <v>17645</v>
      </c>
      <c r="E1075" t="s">
        <v>19849</v>
      </c>
      <c r="F1075" s="1">
        <v>45810</v>
      </c>
      <c r="G1075" t="str">
        <f>VLOOKUP(Table1[[#This Row],[CustomerID]],DimCustomers!A:B,2,0)</f>
        <v>Sarah King</v>
      </c>
      <c r="H1075" t="str">
        <f>VLOOKUP(Table1[[#This Row],[CustomerID]],DimCustomers!A:C,3,0)</f>
        <v>Male</v>
      </c>
      <c r="I1075" t="str">
        <f>VLOOKUP(Table1[[#This Row],[CustomerID]],DimCustomers!A:D,4,0)</f>
        <v>Cyprus</v>
      </c>
      <c r="J1075" t="str">
        <f>VLOOKUP(Table1[[#This Row],[VisaID]],'DimVisaApplications 2'!A:C,3,0)</f>
        <v>Rejected</v>
      </c>
      <c r="K1075" t="str">
        <f>VLOOKUP(Table1[[#This Row],[VisaID]],'DimVisaApplications 2'!A:D,4,0)</f>
        <v>UK</v>
      </c>
      <c r="L1075" s="12">
        <f>VLOOKUP(Table1[[#This Row],[VisaID]],'DimVisaApplications 2'!A:E,5,0)</f>
        <v>45644</v>
      </c>
      <c r="M1075" s="14">
        <f>VLOOKUP(Table1[[#This Row],[VisaID]],'DimVisaApplications 2'!A:G,7,0)</f>
        <v>1405</v>
      </c>
      <c r="N1075" s="14" t="str">
        <f>VLOOKUP(Table1[[#This Row],[HotelID]],DimHotels!A:B,2,0)</f>
        <v>Marriott</v>
      </c>
      <c r="O1075" t="str">
        <f>VLOOKUP(Table1[[#This Row],[HotelID]],DimHotels!A:C,3,0)</f>
        <v>Paris</v>
      </c>
      <c r="P1075" s="14">
        <f>VLOOKUP(Table1[[#This Row],[HotelID]],DimHotels!A:E,5,0)</f>
        <v>663</v>
      </c>
      <c r="Q1075" s="14">
        <f>VLOOKUP(Table1[[#This Row],[TicketID]],DimTickets!A:G,7,0)</f>
        <v>2096</v>
      </c>
      <c r="R1075" s="14">
        <f>Table1[[#This Row],[Visa Fees]]+Table1[[#This Row],[Night Rate]]+Table1[[#This Row],[Ticket cost]]</f>
        <v>4164</v>
      </c>
    </row>
    <row r="1076" spans="1:18" x14ac:dyDescent="0.3">
      <c r="A1076" t="s">
        <v>22311</v>
      </c>
      <c r="B1076" t="s">
        <v>2908</v>
      </c>
      <c r="C1076" t="s">
        <v>14276</v>
      </c>
      <c r="D1076" t="s">
        <v>15863</v>
      </c>
      <c r="E1076" t="s">
        <v>18862</v>
      </c>
      <c r="F1076" s="1">
        <v>45739</v>
      </c>
      <c r="G1076" t="str">
        <f>VLOOKUP(Table1[[#This Row],[CustomerID]],DimCustomers!A:B,2,0)</f>
        <v>Samantha Wilkinson</v>
      </c>
      <c r="H1076" t="str">
        <f>VLOOKUP(Table1[[#This Row],[CustomerID]],DimCustomers!A:C,3,0)</f>
        <v>Female</v>
      </c>
      <c r="I1076" t="str">
        <f>VLOOKUP(Table1[[#This Row],[CustomerID]],DimCustomers!A:D,4,0)</f>
        <v>Belarus</v>
      </c>
      <c r="J1076" t="str">
        <f>VLOOKUP(Table1[[#This Row],[VisaID]],'DimVisaApplications 2'!A:C,3,0)</f>
        <v>Rejected</v>
      </c>
      <c r="K1076" t="str">
        <f>VLOOKUP(Table1[[#This Row],[VisaID]],'DimVisaApplications 2'!A:D,4,0)</f>
        <v>Canada</v>
      </c>
      <c r="L1076" s="12">
        <f>VLOOKUP(Table1[[#This Row],[VisaID]],'DimVisaApplications 2'!A:E,5,0)</f>
        <v>45617</v>
      </c>
      <c r="M1076" s="14">
        <f>VLOOKUP(Table1[[#This Row],[VisaID]],'DimVisaApplications 2'!A:G,7,0)</f>
        <v>1427</v>
      </c>
      <c r="N1076" s="14" t="str">
        <f>VLOOKUP(Table1[[#This Row],[HotelID]],DimHotels!A:B,2,0)</f>
        <v>Sheraton</v>
      </c>
      <c r="O1076" t="str">
        <f>VLOOKUP(Table1[[#This Row],[HotelID]],DimHotels!A:C,3,0)</f>
        <v>Paris</v>
      </c>
      <c r="P1076" s="14">
        <f>VLOOKUP(Table1[[#This Row],[HotelID]],DimHotels!A:E,5,0)</f>
        <v>782</v>
      </c>
      <c r="Q1076" s="14">
        <f>VLOOKUP(Table1[[#This Row],[TicketID]],DimTickets!A:G,7,0)</f>
        <v>4876</v>
      </c>
      <c r="R1076" s="14">
        <f>Table1[[#This Row],[Visa Fees]]+Table1[[#This Row],[Night Rate]]+Table1[[#This Row],[Ticket cost]]</f>
        <v>7085</v>
      </c>
    </row>
    <row r="1077" spans="1:18" x14ac:dyDescent="0.3">
      <c r="A1077" t="s">
        <v>22312</v>
      </c>
      <c r="B1077" t="s">
        <v>2434</v>
      </c>
      <c r="C1077" t="s">
        <v>12449</v>
      </c>
      <c r="D1077" t="s">
        <v>16875</v>
      </c>
      <c r="E1077" t="s">
        <v>19943</v>
      </c>
      <c r="F1077" s="1">
        <v>45776</v>
      </c>
      <c r="G1077" t="str">
        <f>VLOOKUP(Table1[[#This Row],[CustomerID]],DimCustomers!A:B,2,0)</f>
        <v>Andrea Bennett</v>
      </c>
      <c r="H1077" t="str">
        <f>VLOOKUP(Table1[[#This Row],[CustomerID]],DimCustomers!A:C,3,0)</f>
        <v>Male</v>
      </c>
      <c r="I1077" t="str">
        <f>VLOOKUP(Table1[[#This Row],[CustomerID]],DimCustomers!A:D,4,0)</f>
        <v>Guyana</v>
      </c>
      <c r="J1077" t="str">
        <f>VLOOKUP(Table1[[#This Row],[VisaID]],'DimVisaApplications 2'!A:C,3,0)</f>
        <v>Approved</v>
      </c>
      <c r="K1077" t="str">
        <f>VLOOKUP(Table1[[#This Row],[VisaID]],'DimVisaApplications 2'!A:D,4,0)</f>
        <v>USA</v>
      </c>
      <c r="L1077" s="12">
        <f>VLOOKUP(Table1[[#This Row],[VisaID]],'DimVisaApplications 2'!A:E,5,0)</f>
        <v>45723</v>
      </c>
      <c r="M1077" s="14">
        <f>VLOOKUP(Table1[[#This Row],[VisaID]],'DimVisaApplications 2'!A:G,7,0)</f>
        <v>938</v>
      </c>
      <c r="N1077" s="14" t="str">
        <f>VLOOKUP(Table1[[#This Row],[HotelID]],DimHotels!A:B,2,0)</f>
        <v>Sheraton</v>
      </c>
      <c r="O1077" t="str">
        <f>VLOOKUP(Table1[[#This Row],[HotelID]],DimHotels!A:C,3,0)</f>
        <v>Cairo</v>
      </c>
      <c r="P1077" s="14">
        <f>VLOOKUP(Table1[[#This Row],[HotelID]],DimHotels!A:E,5,0)</f>
        <v>428</v>
      </c>
      <c r="Q1077" s="14">
        <f>VLOOKUP(Table1[[#This Row],[TicketID]],DimTickets!A:G,7,0)</f>
        <v>3459</v>
      </c>
      <c r="R1077" s="14">
        <f>Table1[[#This Row],[Visa Fees]]+Table1[[#This Row],[Night Rate]]+Table1[[#This Row],[Ticket cost]]</f>
        <v>4825</v>
      </c>
    </row>
    <row r="1078" spans="1:18" x14ac:dyDescent="0.3">
      <c r="A1078" t="s">
        <v>22313</v>
      </c>
      <c r="B1078" t="s">
        <v>221</v>
      </c>
      <c r="C1078" t="s">
        <v>13465</v>
      </c>
      <c r="D1078" t="s">
        <v>18097</v>
      </c>
      <c r="E1078" t="s">
        <v>18350</v>
      </c>
      <c r="F1078" s="1">
        <v>45740</v>
      </c>
      <c r="G1078" t="str">
        <f>VLOOKUP(Table1[[#This Row],[CustomerID]],DimCustomers!A:B,2,0)</f>
        <v>Alexandra Rose</v>
      </c>
      <c r="H1078" t="str">
        <f>VLOOKUP(Table1[[#This Row],[CustomerID]],DimCustomers!A:C,3,0)</f>
        <v>Male</v>
      </c>
      <c r="I1078" t="str">
        <f>VLOOKUP(Table1[[#This Row],[CustomerID]],DimCustomers!A:D,4,0)</f>
        <v>Belize</v>
      </c>
      <c r="J1078" t="str">
        <f>VLOOKUP(Table1[[#This Row],[VisaID]],'DimVisaApplications 2'!A:C,3,0)</f>
        <v>Rejected</v>
      </c>
      <c r="K1078" t="str">
        <f>VLOOKUP(Table1[[#This Row],[VisaID]],'DimVisaApplications 2'!A:D,4,0)</f>
        <v>Germany</v>
      </c>
      <c r="L1078" s="12">
        <f>VLOOKUP(Table1[[#This Row],[VisaID]],'DimVisaApplications 2'!A:E,5,0)</f>
        <v>45569</v>
      </c>
      <c r="M1078" s="14">
        <f>VLOOKUP(Table1[[#This Row],[VisaID]],'DimVisaApplications 2'!A:G,7,0)</f>
        <v>1625</v>
      </c>
      <c r="N1078" s="14" t="str">
        <f>VLOOKUP(Table1[[#This Row],[HotelID]],DimHotels!A:B,2,0)</f>
        <v>Radisson</v>
      </c>
      <c r="O1078" t="str">
        <f>VLOOKUP(Table1[[#This Row],[HotelID]],DimHotels!A:C,3,0)</f>
        <v>Dubai</v>
      </c>
      <c r="P1078" s="14">
        <f>VLOOKUP(Table1[[#This Row],[HotelID]],DimHotels!A:E,5,0)</f>
        <v>204</v>
      </c>
      <c r="Q1078" s="14">
        <f>VLOOKUP(Table1[[#This Row],[TicketID]],DimTickets!A:G,7,0)</f>
        <v>2177</v>
      </c>
      <c r="R1078" s="14">
        <f>Table1[[#This Row],[Visa Fees]]+Table1[[#This Row],[Night Rate]]+Table1[[#This Row],[Ticket cost]]</f>
        <v>4006</v>
      </c>
    </row>
    <row r="1079" spans="1:18" x14ac:dyDescent="0.3">
      <c r="A1079" t="s">
        <v>22314</v>
      </c>
      <c r="B1079" t="s">
        <v>2621</v>
      </c>
      <c r="C1079" t="s">
        <v>13364</v>
      </c>
      <c r="D1079" t="s">
        <v>18173</v>
      </c>
      <c r="E1079" t="s">
        <v>20261</v>
      </c>
      <c r="F1079" s="1">
        <v>45703</v>
      </c>
      <c r="G1079" t="str">
        <f>VLOOKUP(Table1[[#This Row],[CustomerID]],DimCustomers!A:B,2,0)</f>
        <v>Cesar Hubbard</v>
      </c>
      <c r="H1079" t="str">
        <f>VLOOKUP(Table1[[#This Row],[CustomerID]],DimCustomers!A:C,3,0)</f>
        <v>Male</v>
      </c>
      <c r="I1079" t="str">
        <f>VLOOKUP(Table1[[#This Row],[CustomerID]],DimCustomers!A:D,4,0)</f>
        <v>Vanuatu</v>
      </c>
      <c r="J1079" t="str">
        <f>VLOOKUP(Table1[[#This Row],[VisaID]],'DimVisaApplications 2'!A:C,3,0)</f>
        <v>Rejected</v>
      </c>
      <c r="K1079" t="str">
        <f>VLOOKUP(Table1[[#This Row],[VisaID]],'DimVisaApplications 2'!A:D,4,0)</f>
        <v>UK</v>
      </c>
      <c r="L1079" s="12">
        <f>VLOOKUP(Table1[[#This Row],[VisaID]],'DimVisaApplications 2'!A:E,5,0)</f>
        <v>45748</v>
      </c>
      <c r="M1079" s="14">
        <f>VLOOKUP(Table1[[#This Row],[VisaID]],'DimVisaApplications 2'!A:G,7,0)</f>
        <v>1108</v>
      </c>
      <c r="N1079" s="14" t="str">
        <f>VLOOKUP(Table1[[#This Row],[HotelID]],DimHotels!A:B,2,0)</f>
        <v>Sheraton</v>
      </c>
      <c r="O1079" t="str">
        <f>VLOOKUP(Table1[[#This Row],[HotelID]],DimHotels!A:C,3,0)</f>
        <v>Paris</v>
      </c>
      <c r="P1079" s="14">
        <f>VLOOKUP(Table1[[#This Row],[HotelID]],DimHotels!A:E,5,0)</f>
        <v>297</v>
      </c>
      <c r="Q1079" s="14">
        <f>VLOOKUP(Table1[[#This Row],[TicketID]],DimTickets!A:G,7,0)</f>
        <v>2238</v>
      </c>
      <c r="R1079" s="14">
        <f>Table1[[#This Row],[Visa Fees]]+Table1[[#This Row],[Night Rate]]+Table1[[#This Row],[Ticket cost]]</f>
        <v>3643</v>
      </c>
    </row>
    <row r="1080" spans="1:18" x14ac:dyDescent="0.3">
      <c r="A1080" t="s">
        <v>22315</v>
      </c>
      <c r="B1080" t="s">
        <v>2996</v>
      </c>
      <c r="C1080" t="s">
        <v>12989</v>
      </c>
      <c r="D1080" t="s">
        <v>15502</v>
      </c>
      <c r="E1080" t="s">
        <v>19759</v>
      </c>
      <c r="F1080" s="1">
        <v>45846</v>
      </c>
      <c r="G1080" t="str">
        <f>VLOOKUP(Table1[[#This Row],[CustomerID]],DimCustomers!A:B,2,0)</f>
        <v>Theresa White</v>
      </c>
      <c r="H1080" t="str">
        <f>VLOOKUP(Table1[[#This Row],[CustomerID]],DimCustomers!A:C,3,0)</f>
        <v>Male</v>
      </c>
      <c r="I1080" t="str">
        <f>VLOOKUP(Table1[[#This Row],[CustomerID]],DimCustomers!A:D,4,0)</f>
        <v>Saint Pierre and Miquelon</v>
      </c>
      <c r="J1080" t="str">
        <f>VLOOKUP(Table1[[#This Row],[VisaID]],'DimVisaApplications 2'!A:C,3,0)</f>
        <v>Pending</v>
      </c>
      <c r="K1080" t="str">
        <f>VLOOKUP(Table1[[#This Row],[VisaID]],'DimVisaApplications 2'!A:D,4,0)</f>
        <v>Canada</v>
      </c>
      <c r="L1080" s="12">
        <f>VLOOKUP(Table1[[#This Row],[VisaID]],'DimVisaApplications 2'!A:E,5,0)</f>
        <v>45518</v>
      </c>
      <c r="M1080" s="14">
        <f>VLOOKUP(Table1[[#This Row],[VisaID]],'DimVisaApplications 2'!A:G,7,0)</f>
        <v>1042</v>
      </c>
      <c r="N1080" s="14" t="str">
        <f>VLOOKUP(Table1[[#This Row],[HotelID]],DimHotels!A:B,2,0)</f>
        <v>Four Seasons</v>
      </c>
      <c r="O1080" t="str">
        <f>VLOOKUP(Table1[[#This Row],[HotelID]],DimHotels!A:C,3,0)</f>
        <v>New York</v>
      </c>
      <c r="P1080" s="14">
        <f>VLOOKUP(Table1[[#This Row],[HotelID]],DimHotels!A:E,5,0)</f>
        <v>345</v>
      </c>
      <c r="Q1080" s="14">
        <f>VLOOKUP(Table1[[#This Row],[TicketID]],DimTickets!A:G,7,0)</f>
        <v>3671</v>
      </c>
      <c r="R1080" s="14">
        <f>Table1[[#This Row],[Visa Fees]]+Table1[[#This Row],[Night Rate]]+Table1[[#This Row],[Ticket cost]]</f>
        <v>5058</v>
      </c>
    </row>
    <row r="1081" spans="1:18" x14ac:dyDescent="0.3">
      <c r="A1081" t="s">
        <v>22316</v>
      </c>
      <c r="B1081" t="s">
        <v>2845</v>
      </c>
      <c r="C1081" t="s">
        <v>12936</v>
      </c>
      <c r="D1081" t="s">
        <v>16991</v>
      </c>
      <c r="E1081" t="s">
        <v>20568</v>
      </c>
      <c r="F1081" s="1">
        <v>45844</v>
      </c>
      <c r="G1081" t="str">
        <f>VLOOKUP(Table1[[#This Row],[CustomerID]],DimCustomers!A:B,2,0)</f>
        <v>Brandy Hodges</v>
      </c>
      <c r="H1081" t="str">
        <f>VLOOKUP(Table1[[#This Row],[CustomerID]],DimCustomers!A:C,3,0)</f>
        <v>Female</v>
      </c>
      <c r="I1081" t="str">
        <f>VLOOKUP(Table1[[#This Row],[CustomerID]],DimCustomers!A:D,4,0)</f>
        <v>Israel</v>
      </c>
      <c r="J1081" t="str">
        <f>VLOOKUP(Table1[[#This Row],[VisaID]],'DimVisaApplications 2'!A:C,3,0)</f>
        <v>Approved</v>
      </c>
      <c r="K1081" t="str">
        <f>VLOOKUP(Table1[[#This Row],[VisaID]],'DimVisaApplications 2'!A:D,4,0)</f>
        <v>France</v>
      </c>
      <c r="L1081" s="12">
        <f>VLOOKUP(Table1[[#This Row],[VisaID]],'DimVisaApplications 2'!A:E,5,0)</f>
        <v>45528</v>
      </c>
      <c r="M1081" s="14">
        <f>VLOOKUP(Table1[[#This Row],[VisaID]],'DimVisaApplications 2'!A:G,7,0)</f>
        <v>1412</v>
      </c>
      <c r="N1081" s="14" t="str">
        <f>VLOOKUP(Table1[[#This Row],[HotelID]],DimHotels!A:B,2,0)</f>
        <v>Marriott</v>
      </c>
      <c r="O1081" t="str">
        <f>VLOOKUP(Table1[[#This Row],[HotelID]],DimHotels!A:C,3,0)</f>
        <v>Paris</v>
      </c>
      <c r="P1081" s="14">
        <f>VLOOKUP(Table1[[#This Row],[HotelID]],DimHotels!A:E,5,0)</f>
        <v>522</v>
      </c>
      <c r="Q1081" s="14">
        <f>VLOOKUP(Table1[[#This Row],[TicketID]],DimTickets!A:G,7,0)</f>
        <v>2263</v>
      </c>
      <c r="R1081" s="14">
        <f>Table1[[#This Row],[Visa Fees]]+Table1[[#This Row],[Night Rate]]+Table1[[#This Row],[Ticket cost]]</f>
        <v>4197</v>
      </c>
    </row>
    <row r="1082" spans="1:18" x14ac:dyDescent="0.3">
      <c r="A1082" t="s">
        <v>22317</v>
      </c>
      <c r="B1082" t="s">
        <v>2757</v>
      </c>
      <c r="C1082" t="s">
        <v>13351</v>
      </c>
      <c r="D1082" t="s">
        <v>16118</v>
      </c>
      <c r="E1082" t="s">
        <v>19109</v>
      </c>
      <c r="F1082" s="1">
        <v>45757</v>
      </c>
      <c r="G1082" t="str">
        <f>VLOOKUP(Table1[[#This Row],[CustomerID]],DimCustomers!A:B,2,0)</f>
        <v>Amanda Johnson</v>
      </c>
      <c r="H1082" t="str">
        <f>VLOOKUP(Table1[[#This Row],[CustomerID]],DimCustomers!A:C,3,0)</f>
        <v>Male</v>
      </c>
      <c r="I1082" t="str">
        <f>VLOOKUP(Table1[[#This Row],[CustomerID]],DimCustomers!A:D,4,0)</f>
        <v>Saudi Arabia</v>
      </c>
      <c r="J1082" t="str">
        <f>VLOOKUP(Table1[[#This Row],[VisaID]],'DimVisaApplications 2'!A:C,3,0)</f>
        <v>Approved</v>
      </c>
      <c r="K1082" t="str">
        <f>VLOOKUP(Table1[[#This Row],[VisaID]],'DimVisaApplications 2'!A:D,4,0)</f>
        <v>France</v>
      </c>
      <c r="L1082" s="12">
        <f>VLOOKUP(Table1[[#This Row],[VisaID]],'DimVisaApplications 2'!A:E,5,0)</f>
        <v>45817</v>
      </c>
      <c r="M1082" s="14">
        <f>VLOOKUP(Table1[[#This Row],[VisaID]],'DimVisaApplications 2'!A:G,7,0)</f>
        <v>1883</v>
      </c>
      <c r="N1082" s="14" t="str">
        <f>VLOOKUP(Table1[[#This Row],[HotelID]],DimHotels!A:B,2,0)</f>
        <v>Hilton</v>
      </c>
      <c r="O1082" t="str">
        <f>VLOOKUP(Table1[[#This Row],[HotelID]],DimHotels!A:C,3,0)</f>
        <v>London</v>
      </c>
      <c r="P1082" s="14">
        <f>VLOOKUP(Table1[[#This Row],[HotelID]],DimHotels!A:E,5,0)</f>
        <v>204</v>
      </c>
      <c r="Q1082" s="14">
        <f>VLOOKUP(Table1[[#This Row],[TicketID]],DimTickets!A:G,7,0)</f>
        <v>2938</v>
      </c>
      <c r="R1082" s="14">
        <f>Table1[[#This Row],[Visa Fees]]+Table1[[#This Row],[Night Rate]]+Table1[[#This Row],[Ticket cost]]</f>
        <v>5025</v>
      </c>
    </row>
    <row r="1083" spans="1:18" x14ac:dyDescent="0.3">
      <c r="A1083" t="s">
        <v>22318</v>
      </c>
      <c r="B1083" t="s">
        <v>66</v>
      </c>
      <c r="C1083" t="s">
        <v>12380</v>
      </c>
      <c r="D1083" t="s">
        <v>16718</v>
      </c>
      <c r="E1083" t="s">
        <v>19485</v>
      </c>
      <c r="F1083" s="1">
        <v>45847</v>
      </c>
      <c r="G1083" t="str">
        <f>VLOOKUP(Table1[[#This Row],[CustomerID]],DimCustomers!A:B,2,0)</f>
        <v>Michelle Hughes</v>
      </c>
      <c r="H1083" t="str">
        <f>VLOOKUP(Table1[[#This Row],[CustomerID]],DimCustomers!A:C,3,0)</f>
        <v>Female</v>
      </c>
      <c r="I1083" t="str">
        <f>VLOOKUP(Table1[[#This Row],[CustomerID]],DimCustomers!A:D,4,0)</f>
        <v>Chad</v>
      </c>
      <c r="J1083" t="str">
        <f>VLOOKUP(Table1[[#This Row],[VisaID]],'DimVisaApplications 2'!A:C,3,0)</f>
        <v>Pending</v>
      </c>
      <c r="K1083" t="str">
        <f>VLOOKUP(Table1[[#This Row],[VisaID]],'DimVisaApplications 2'!A:D,4,0)</f>
        <v>France</v>
      </c>
      <c r="L1083" s="12">
        <f>VLOOKUP(Table1[[#This Row],[VisaID]],'DimVisaApplications 2'!A:E,5,0)</f>
        <v>45503</v>
      </c>
      <c r="M1083" s="14">
        <f>VLOOKUP(Table1[[#This Row],[VisaID]],'DimVisaApplications 2'!A:G,7,0)</f>
        <v>1007</v>
      </c>
      <c r="N1083" s="14" t="str">
        <f>VLOOKUP(Table1[[#This Row],[HotelID]],DimHotels!A:B,2,0)</f>
        <v>Four Seasons</v>
      </c>
      <c r="O1083" t="str">
        <f>VLOOKUP(Table1[[#This Row],[HotelID]],DimHotels!A:C,3,0)</f>
        <v>Paris</v>
      </c>
      <c r="P1083" s="14">
        <f>VLOOKUP(Table1[[#This Row],[HotelID]],DimHotels!A:E,5,0)</f>
        <v>257</v>
      </c>
      <c r="Q1083" s="14">
        <f>VLOOKUP(Table1[[#This Row],[TicketID]],DimTickets!A:G,7,0)</f>
        <v>3976</v>
      </c>
      <c r="R1083" s="14">
        <f>Table1[[#This Row],[Visa Fees]]+Table1[[#This Row],[Night Rate]]+Table1[[#This Row],[Ticket cost]]</f>
        <v>5240</v>
      </c>
    </row>
    <row r="1084" spans="1:18" x14ac:dyDescent="0.3">
      <c r="A1084" t="s">
        <v>22319</v>
      </c>
      <c r="B1084" t="s">
        <v>1123</v>
      </c>
      <c r="C1084" t="s">
        <v>13247</v>
      </c>
      <c r="D1084" t="s">
        <v>17749</v>
      </c>
      <c r="E1084" t="s">
        <v>20076</v>
      </c>
      <c r="F1084" s="1">
        <v>45721</v>
      </c>
      <c r="G1084" t="str">
        <f>VLOOKUP(Table1[[#This Row],[CustomerID]],DimCustomers!A:B,2,0)</f>
        <v>Kimberly Robinson</v>
      </c>
      <c r="H1084" t="str">
        <f>VLOOKUP(Table1[[#This Row],[CustomerID]],DimCustomers!A:C,3,0)</f>
        <v>Female</v>
      </c>
      <c r="I1084" t="str">
        <f>VLOOKUP(Table1[[#This Row],[CustomerID]],DimCustomers!A:D,4,0)</f>
        <v>Bhutan</v>
      </c>
      <c r="J1084" t="str">
        <f>VLOOKUP(Table1[[#This Row],[VisaID]],'DimVisaApplications 2'!A:C,3,0)</f>
        <v>Approved</v>
      </c>
      <c r="K1084" t="str">
        <f>VLOOKUP(Table1[[#This Row],[VisaID]],'DimVisaApplications 2'!A:D,4,0)</f>
        <v>Germany</v>
      </c>
      <c r="L1084" s="12">
        <f>VLOOKUP(Table1[[#This Row],[VisaID]],'DimVisaApplications 2'!A:E,5,0)</f>
        <v>45523</v>
      </c>
      <c r="M1084" s="14">
        <f>VLOOKUP(Table1[[#This Row],[VisaID]],'DimVisaApplications 2'!A:G,7,0)</f>
        <v>569</v>
      </c>
      <c r="N1084" s="14" t="str">
        <f>VLOOKUP(Table1[[#This Row],[HotelID]],DimHotels!A:B,2,0)</f>
        <v>Sheraton</v>
      </c>
      <c r="O1084" t="str">
        <f>VLOOKUP(Table1[[#This Row],[HotelID]],DimHotels!A:C,3,0)</f>
        <v>Paris</v>
      </c>
      <c r="P1084" s="14">
        <f>VLOOKUP(Table1[[#This Row],[HotelID]],DimHotels!A:E,5,0)</f>
        <v>263</v>
      </c>
      <c r="Q1084" s="14">
        <f>VLOOKUP(Table1[[#This Row],[TicketID]],DimTickets!A:G,7,0)</f>
        <v>1211</v>
      </c>
      <c r="R1084" s="14">
        <f>Table1[[#This Row],[Visa Fees]]+Table1[[#This Row],[Night Rate]]+Table1[[#This Row],[Ticket cost]]</f>
        <v>2043</v>
      </c>
    </row>
    <row r="1085" spans="1:18" x14ac:dyDescent="0.3">
      <c r="A1085" t="s">
        <v>22320</v>
      </c>
      <c r="B1085" t="s">
        <v>2006</v>
      </c>
      <c r="C1085" t="s">
        <v>14439</v>
      </c>
      <c r="D1085" t="s">
        <v>15524</v>
      </c>
      <c r="E1085" t="s">
        <v>19747</v>
      </c>
      <c r="F1085" s="1">
        <v>45772</v>
      </c>
      <c r="G1085" t="str">
        <f>VLOOKUP(Table1[[#This Row],[CustomerID]],DimCustomers!A:B,2,0)</f>
        <v>Debbie Henderson</v>
      </c>
      <c r="H1085" t="str">
        <f>VLOOKUP(Table1[[#This Row],[CustomerID]],DimCustomers!A:C,3,0)</f>
        <v>Male</v>
      </c>
      <c r="I1085" t="str">
        <f>VLOOKUP(Table1[[#This Row],[CustomerID]],DimCustomers!A:D,4,0)</f>
        <v>Nigeria</v>
      </c>
      <c r="J1085" t="str">
        <f>VLOOKUP(Table1[[#This Row],[VisaID]],'DimVisaApplications 2'!A:C,3,0)</f>
        <v>Approved</v>
      </c>
      <c r="K1085" t="str">
        <f>VLOOKUP(Table1[[#This Row],[VisaID]],'DimVisaApplications 2'!A:D,4,0)</f>
        <v>Germany</v>
      </c>
      <c r="L1085" s="12">
        <f>VLOOKUP(Table1[[#This Row],[VisaID]],'DimVisaApplications 2'!A:E,5,0)</f>
        <v>45602</v>
      </c>
      <c r="M1085" s="14">
        <f>VLOOKUP(Table1[[#This Row],[VisaID]],'DimVisaApplications 2'!A:G,7,0)</f>
        <v>875</v>
      </c>
      <c r="N1085" s="14" t="str">
        <f>VLOOKUP(Table1[[#This Row],[HotelID]],DimHotels!A:B,2,0)</f>
        <v>Four Seasons</v>
      </c>
      <c r="O1085" t="str">
        <f>VLOOKUP(Table1[[#This Row],[HotelID]],DimHotels!A:C,3,0)</f>
        <v>Cairo</v>
      </c>
      <c r="P1085" s="14">
        <f>VLOOKUP(Table1[[#This Row],[HotelID]],DimHotels!A:E,5,0)</f>
        <v>739</v>
      </c>
      <c r="Q1085" s="14">
        <f>VLOOKUP(Table1[[#This Row],[TicketID]],DimTickets!A:G,7,0)</f>
        <v>4824</v>
      </c>
      <c r="R1085" s="14">
        <f>Table1[[#This Row],[Visa Fees]]+Table1[[#This Row],[Night Rate]]+Table1[[#This Row],[Ticket cost]]</f>
        <v>6438</v>
      </c>
    </row>
    <row r="1086" spans="1:18" x14ac:dyDescent="0.3">
      <c r="A1086" t="s">
        <v>22321</v>
      </c>
      <c r="B1086" t="s">
        <v>701</v>
      </c>
      <c r="C1086" t="s">
        <v>12428</v>
      </c>
      <c r="D1086" t="s">
        <v>15239</v>
      </c>
      <c r="E1086" t="s">
        <v>18551</v>
      </c>
      <c r="F1086" s="1">
        <v>45730</v>
      </c>
      <c r="G1086" t="str">
        <f>VLOOKUP(Table1[[#This Row],[CustomerID]],DimCustomers!A:B,2,0)</f>
        <v>Kenneth Brown</v>
      </c>
      <c r="H1086" t="str">
        <f>VLOOKUP(Table1[[#This Row],[CustomerID]],DimCustomers!A:C,3,0)</f>
        <v>Female</v>
      </c>
      <c r="I1086" t="str">
        <f>VLOOKUP(Table1[[#This Row],[CustomerID]],DimCustomers!A:D,4,0)</f>
        <v>Thailand</v>
      </c>
      <c r="J1086" t="str">
        <f>VLOOKUP(Table1[[#This Row],[VisaID]],'DimVisaApplications 2'!A:C,3,0)</f>
        <v>Pending</v>
      </c>
      <c r="K1086" t="str">
        <f>VLOOKUP(Table1[[#This Row],[VisaID]],'DimVisaApplications 2'!A:D,4,0)</f>
        <v>UAE</v>
      </c>
      <c r="L1086" s="12">
        <f>VLOOKUP(Table1[[#This Row],[VisaID]],'DimVisaApplications 2'!A:E,5,0)</f>
        <v>45559</v>
      </c>
      <c r="M1086" s="14">
        <f>VLOOKUP(Table1[[#This Row],[VisaID]],'DimVisaApplications 2'!A:G,7,0)</f>
        <v>1033</v>
      </c>
      <c r="N1086" s="14" t="str">
        <f>VLOOKUP(Table1[[#This Row],[HotelID]],DimHotels!A:B,2,0)</f>
        <v>Radisson</v>
      </c>
      <c r="O1086" t="str">
        <f>VLOOKUP(Table1[[#This Row],[HotelID]],DimHotels!A:C,3,0)</f>
        <v>Dubai</v>
      </c>
      <c r="P1086" s="14">
        <f>VLOOKUP(Table1[[#This Row],[HotelID]],DimHotels!A:E,5,0)</f>
        <v>444</v>
      </c>
      <c r="Q1086" s="14">
        <f>VLOOKUP(Table1[[#This Row],[TicketID]],DimTickets!A:G,7,0)</f>
        <v>4133</v>
      </c>
      <c r="R1086" s="14">
        <f>Table1[[#This Row],[Visa Fees]]+Table1[[#This Row],[Night Rate]]+Table1[[#This Row],[Ticket cost]]</f>
        <v>5610</v>
      </c>
    </row>
    <row r="1087" spans="1:18" x14ac:dyDescent="0.3">
      <c r="A1087" t="s">
        <v>22322</v>
      </c>
      <c r="B1087" t="s">
        <v>2823</v>
      </c>
      <c r="C1087" t="s">
        <v>12943</v>
      </c>
      <c r="D1087" t="s">
        <v>15220</v>
      </c>
      <c r="E1087" t="s">
        <v>20672</v>
      </c>
      <c r="F1087" s="1">
        <v>45769</v>
      </c>
      <c r="G1087" t="str">
        <f>VLOOKUP(Table1[[#This Row],[CustomerID]],DimCustomers!A:B,2,0)</f>
        <v>Samantha Barnes</v>
      </c>
      <c r="H1087" t="str">
        <f>VLOOKUP(Table1[[#This Row],[CustomerID]],DimCustomers!A:C,3,0)</f>
        <v>Female</v>
      </c>
      <c r="I1087" t="str">
        <f>VLOOKUP(Table1[[#This Row],[CustomerID]],DimCustomers!A:D,4,0)</f>
        <v>Azerbaijan</v>
      </c>
      <c r="J1087" t="str">
        <f>VLOOKUP(Table1[[#This Row],[VisaID]],'DimVisaApplications 2'!A:C,3,0)</f>
        <v>Approved</v>
      </c>
      <c r="K1087" t="str">
        <f>VLOOKUP(Table1[[#This Row],[VisaID]],'DimVisaApplications 2'!A:D,4,0)</f>
        <v>USA</v>
      </c>
      <c r="L1087" s="12">
        <f>VLOOKUP(Table1[[#This Row],[VisaID]],'DimVisaApplications 2'!A:E,5,0)</f>
        <v>45828</v>
      </c>
      <c r="M1087" s="14">
        <f>VLOOKUP(Table1[[#This Row],[VisaID]],'DimVisaApplications 2'!A:G,7,0)</f>
        <v>1905</v>
      </c>
      <c r="N1087" s="14" t="str">
        <f>VLOOKUP(Table1[[#This Row],[HotelID]],DimHotels!A:B,2,0)</f>
        <v>Marriott</v>
      </c>
      <c r="O1087" t="str">
        <f>VLOOKUP(Table1[[#This Row],[HotelID]],DimHotels!A:C,3,0)</f>
        <v>London</v>
      </c>
      <c r="P1087" s="14">
        <f>VLOOKUP(Table1[[#This Row],[HotelID]],DimHotels!A:E,5,0)</f>
        <v>797</v>
      </c>
      <c r="Q1087" s="14">
        <f>VLOOKUP(Table1[[#This Row],[TicketID]],DimTickets!A:G,7,0)</f>
        <v>1201</v>
      </c>
      <c r="R1087" s="14">
        <f>Table1[[#This Row],[Visa Fees]]+Table1[[#This Row],[Night Rate]]+Table1[[#This Row],[Ticket cost]]</f>
        <v>3903</v>
      </c>
    </row>
    <row r="1088" spans="1:18" x14ac:dyDescent="0.3">
      <c r="A1088" t="s">
        <v>22323</v>
      </c>
      <c r="B1088" t="s">
        <v>1938</v>
      </c>
      <c r="C1088" t="s">
        <v>13934</v>
      </c>
      <c r="D1088" t="s">
        <v>15721</v>
      </c>
      <c r="E1088" t="s">
        <v>19596</v>
      </c>
      <c r="F1088" s="1">
        <v>45838</v>
      </c>
      <c r="G1088" t="str">
        <f>VLOOKUP(Table1[[#This Row],[CustomerID]],DimCustomers!A:B,2,0)</f>
        <v>Judith Carroll</v>
      </c>
      <c r="H1088" t="str">
        <f>VLOOKUP(Table1[[#This Row],[CustomerID]],DimCustomers!A:C,3,0)</f>
        <v>Female</v>
      </c>
      <c r="I1088" t="str">
        <f>VLOOKUP(Table1[[#This Row],[CustomerID]],DimCustomers!A:D,4,0)</f>
        <v>Greenland</v>
      </c>
      <c r="J1088" t="str">
        <f>VLOOKUP(Table1[[#This Row],[VisaID]],'DimVisaApplications 2'!A:C,3,0)</f>
        <v>Rejected</v>
      </c>
      <c r="K1088" t="str">
        <f>VLOOKUP(Table1[[#This Row],[VisaID]],'DimVisaApplications 2'!A:D,4,0)</f>
        <v>Canada</v>
      </c>
      <c r="L1088" s="12">
        <f>VLOOKUP(Table1[[#This Row],[VisaID]],'DimVisaApplications 2'!A:E,5,0)</f>
        <v>45591</v>
      </c>
      <c r="M1088" s="14">
        <f>VLOOKUP(Table1[[#This Row],[VisaID]],'DimVisaApplications 2'!A:G,7,0)</f>
        <v>1973</v>
      </c>
      <c r="N1088" s="14" t="str">
        <f>VLOOKUP(Table1[[#This Row],[HotelID]],DimHotels!A:B,2,0)</f>
        <v>Radisson</v>
      </c>
      <c r="O1088" t="str">
        <f>VLOOKUP(Table1[[#This Row],[HotelID]],DimHotels!A:C,3,0)</f>
        <v>Dubai</v>
      </c>
      <c r="P1088" s="14">
        <f>VLOOKUP(Table1[[#This Row],[HotelID]],DimHotels!A:E,5,0)</f>
        <v>659</v>
      </c>
      <c r="Q1088" s="14">
        <f>VLOOKUP(Table1[[#This Row],[TicketID]],DimTickets!A:G,7,0)</f>
        <v>3767</v>
      </c>
      <c r="R1088" s="14">
        <f>Table1[[#This Row],[Visa Fees]]+Table1[[#This Row],[Night Rate]]+Table1[[#This Row],[Ticket cost]]</f>
        <v>6399</v>
      </c>
    </row>
    <row r="1089" spans="1:18" x14ac:dyDescent="0.3">
      <c r="A1089" t="s">
        <v>22324</v>
      </c>
      <c r="B1089" t="s">
        <v>1133</v>
      </c>
      <c r="C1089" t="s">
        <v>15119</v>
      </c>
      <c r="D1089" t="s">
        <v>16677</v>
      </c>
      <c r="E1089" t="s">
        <v>19580</v>
      </c>
      <c r="F1089" s="1">
        <v>45710</v>
      </c>
      <c r="G1089" t="str">
        <f>VLOOKUP(Table1[[#This Row],[CustomerID]],DimCustomers!A:B,2,0)</f>
        <v>Stephanie Conner</v>
      </c>
      <c r="H1089" t="str">
        <f>VLOOKUP(Table1[[#This Row],[CustomerID]],DimCustomers!A:C,3,0)</f>
        <v>Male</v>
      </c>
      <c r="I1089" t="str">
        <f>VLOOKUP(Table1[[#This Row],[CustomerID]],DimCustomers!A:D,4,0)</f>
        <v>Kuwait</v>
      </c>
      <c r="J1089" t="str">
        <f>VLOOKUP(Table1[[#This Row],[VisaID]],'DimVisaApplications 2'!A:C,3,0)</f>
        <v>Approved</v>
      </c>
      <c r="K1089" t="str">
        <f>VLOOKUP(Table1[[#This Row],[VisaID]],'DimVisaApplications 2'!A:D,4,0)</f>
        <v>Canada</v>
      </c>
      <c r="L1089" s="12">
        <f>VLOOKUP(Table1[[#This Row],[VisaID]],'DimVisaApplications 2'!A:E,5,0)</f>
        <v>45519</v>
      </c>
      <c r="M1089" s="14">
        <f>VLOOKUP(Table1[[#This Row],[VisaID]],'DimVisaApplications 2'!A:G,7,0)</f>
        <v>735</v>
      </c>
      <c r="N1089" s="14" t="str">
        <f>VLOOKUP(Table1[[#This Row],[HotelID]],DimHotels!A:B,2,0)</f>
        <v>Sheraton</v>
      </c>
      <c r="O1089" t="str">
        <f>VLOOKUP(Table1[[#This Row],[HotelID]],DimHotels!A:C,3,0)</f>
        <v>New York</v>
      </c>
      <c r="P1089" s="14">
        <f>VLOOKUP(Table1[[#This Row],[HotelID]],DimHotels!A:E,5,0)</f>
        <v>747</v>
      </c>
      <c r="Q1089" s="14">
        <f>VLOOKUP(Table1[[#This Row],[TicketID]],DimTickets!A:G,7,0)</f>
        <v>3509</v>
      </c>
      <c r="R1089" s="14">
        <f>Table1[[#This Row],[Visa Fees]]+Table1[[#This Row],[Night Rate]]+Table1[[#This Row],[Ticket cost]]</f>
        <v>4991</v>
      </c>
    </row>
    <row r="1090" spans="1:18" x14ac:dyDescent="0.3">
      <c r="A1090" t="s">
        <v>22325</v>
      </c>
      <c r="B1090" t="s">
        <v>271</v>
      </c>
      <c r="C1090" t="s">
        <v>12751</v>
      </c>
      <c r="D1090" t="s">
        <v>15292</v>
      </c>
      <c r="E1090" t="s">
        <v>20553</v>
      </c>
      <c r="F1090" s="1">
        <v>45706</v>
      </c>
      <c r="G1090" t="str">
        <f>VLOOKUP(Table1[[#This Row],[CustomerID]],DimCustomers!A:B,2,0)</f>
        <v>Michael Warner</v>
      </c>
      <c r="H1090" t="str">
        <f>VLOOKUP(Table1[[#This Row],[CustomerID]],DimCustomers!A:C,3,0)</f>
        <v>Female</v>
      </c>
      <c r="I1090" t="str">
        <f>VLOOKUP(Table1[[#This Row],[CustomerID]],DimCustomers!A:D,4,0)</f>
        <v>Monaco</v>
      </c>
      <c r="J1090" t="str">
        <f>VLOOKUP(Table1[[#This Row],[VisaID]],'DimVisaApplications 2'!A:C,3,0)</f>
        <v>Rejected</v>
      </c>
      <c r="K1090" t="str">
        <f>VLOOKUP(Table1[[#This Row],[VisaID]],'DimVisaApplications 2'!A:D,4,0)</f>
        <v>Canada</v>
      </c>
      <c r="L1090" s="12">
        <f>VLOOKUP(Table1[[#This Row],[VisaID]],'DimVisaApplications 2'!A:E,5,0)</f>
        <v>45526</v>
      </c>
      <c r="M1090" s="14">
        <f>VLOOKUP(Table1[[#This Row],[VisaID]],'DimVisaApplications 2'!A:G,7,0)</f>
        <v>919</v>
      </c>
      <c r="N1090" s="14" t="str">
        <f>VLOOKUP(Table1[[#This Row],[HotelID]],DimHotels!A:B,2,0)</f>
        <v>Four Seasons</v>
      </c>
      <c r="O1090" t="str">
        <f>VLOOKUP(Table1[[#This Row],[HotelID]],DimHotels!A:C,3,0)</f>
        <v>Dubai</v>
      </c>
      <c r="P1090" s="14">
        <f>VLOOKUP(Table1[[#This Row],[HotelID]],DimHotels!A:E,5,0)</f>
        <v>400</v>
      </c>
      <c r="Q1090" s="14">
        <f>VLOOKUP(Table1[[#This Row],[TicketID]],DimTickets!A:G,7,0)</f>
        <v>3370</v>
      </c>
      <c r="R1090" s="14">
        <f>Table1[[#This Row],[Visa Fees]]+Table1[[#This Row],[Night Rate]]+Table1[[#This Row],[Ticket cost]]</f>
        <v>4689</v>
      </c>
    </row>
    <row r="1091" spans="1:18" x14ac:dyDescent="0.3">
      <c r="A1091" t="s">
        <v>22326</v>
      </c>
      <c r="B1091" t="s">
        <v>957</v>
      </c>
      <c r="C1091" t="s">
        <v>14628</v>
      </c>
      <c r="D1091" t="s">
        <v>16165</v>
      </c>
      <c r="E1091" t="s">
        <v>18315</v>
      </c>
      <c r="F1091" s="1">
        <v>45736</v>
      </c>
      <c r="G1091" t="str">
        <f>VLOOKUP(Table1[[#This Row],[CustomerID]],DimCustomers!A:B,2,0)</f>
        <v>Jennifer Li</v>
      </c>
      <c r="H1091" t="str">
        <f>VLOOKUP(Table1[[#This Row],[CustomerID]],DimCustomers!A:C,3,0)</f>
        <v>Female</v>
      </c>
      <c r="I1091" t="str">
        <f>VLOOKUP(Table1[[#This Row],[CustomerID]],DimCustomers!A:D,4,0)</f>
        <v>Aruba</v>
      </c>
      <c r="J1091" t="str">
        <f>VLOOKUP(Table1[[#This Row],[VisaID]],'DimVisaApplications 2'!A:C,3,0)</f>
        <v>Rejected</v>
      </c>
      <c r="K1091" t="str">
        <f>VLOOKUP(Table1[[#This Row],[VisaID]],'DimVisaApplications 2'!A:D,4,0)</f>
        <v>France</v>
      </c>
      <c r="L1091" s="12">
        <f>VLOOKUP(Table1[[#This Row],[VisaID]],'DimVisaApplications 2'!A:E,5,0)</f>
        <v>45780</v>
      </c>
      <c r="M1091" s="14">
        <f>VLOOKUP(Table1[[#This Row],[VisaID]],'DimVisaApplications 2'!A:G,7,0)</f>
        <v>1516</v>
      </c>
      <c r="N1091" s="14" t="str">
        <f>VLOOKUP(Table1[[#This Row],[HotelID]],DimHotels!A:B,2,0)</f>
        <v>Hilton</v>
      </c>
      <c r="O1091" t="str">
        <f>VLOOKUP(Table1[[#This Row],[HotelID]],DimHotels!A:C,3,0)</f>
        <v>Dubai</v>
      </c>
      <c r="P1091" s="14">
        <f>VLOOKUP(Table1[[#This Row],[HotelID]],DimHotels!A:E,5,0)</f>
        <v>331</v>
      </c>
      <c r="Q1091" s="14">
        <f>VLOOKUP(Table1[[#This Row],[TicketID]],DimTickets!A:G,7,0)</f>
        <v>4696</v>
      </c>
      <c r="R1091" s="14">
        <f>Table1[[#This Row],[Visa Fees]]+Table1[[#This Row],[Night Rate]]+Table1[[#This Row],[Ticket cost]]</f>
        <v>6543</v>
      </c>
    </row>
    <row r="1092" spans="1:18" x14ac:dyDescent="0.3">
      <c r="A1092" t="s">
        <v>22327</v>
      </c>
      <c r="B1092" t="s">
        <v>2462</v>
      </c>
      <c r="C1092" t="s">
        <v>13572</v>
      </c>
      <c r="D1092" t="s">
        <v>17379</v>
      </c>
      <c r="E1092" t="s">
        <v>18923</v>
      </c>
      <c r="F1092" s="1">
        <v>45710</v>
      </c>
      <c r="G1092" t="str">
        <f>VLOOKUP(Table1[[#This Row],[CustomerID]],DimCustomers!A:B,2,0)</f>
        <v>Terri Rosario</v>
      </c>
      <c r="H1092" t="str">
        <f>VLOOKUP(Table1[[#This Row],[CustomerID]],DimCustomers!A:C,3,0)</f>
        <v>Female</v>
      </c>
      <c r="I1092" t="str">
        <f>VLOOKUP(Table1[[#This Row],[CustomerID]],DimCustomers!A:D,4,0)</f>
        <v>Brazil</v>
      </c>
      <c r="J1092" t="str">
        <f>VLOOKUP(Table1[[#This Row],[VisaID]],'DimVisaApplications 2'!A:C,3,0)</f>
        <v>Rejected</v>
      </c>
      <c r="K1092" t="str">
        <f>VLOOKUP(Table1[[#This Row],[VisaID]],'DimVisaApplications 2'!A:D,4,0)</f>
        <v>UAE</v>
      </c>
      <c r="L1092" s="12">
        <f>VLOOKUP(Table1[[#This Row],[VisaID]],'DimVisaApplications 2'!A:E,5,0)</f>
        <v>45561</v>
      </c>
      <c r="M1092" s="14">
        <f>VLOOKUP(Table1[[#This Row],[VisaID]],'DimVisaApplications 2'!A:G,7,0)</f>
        <v>1141</v>
      </c>
      <c r="N1092" s="14" t="str">
        <f>VLOOKUP(Table1[[#This Row],[HotelID]],DimHotels!A:B,2,0)</f>
        <v>Radisson</v>
      </c>
      <c r="O1092" t="str">
        <f>VLOOKUP(Table1[[#This Row],[HotelID]],DimHotels!A:C,3,0)</f>
        <v>London</v>
      </c>
      <c r="P1092" s="14">
        <f>VLOOKUP(Table1[[#This Row],[HotelID]],DimHotels!A:E,5,0)</f>
        <v>355</v>
      </c>
      <c r="Q1092" s="14">
        <f>VLOOKUP(Table1[[#This Row],[TicketID]],DimTickets!A:G,7,0)</f>
        <v>4041</v>
      </c>
      <c r="R1092" s="14">
        <f>Table1[[#This Row],[Visa Fees]]+Table1[[#This Row],[Night Rate]]+Table1[[#This Row],[Ticket cost]]</f>
        <v>5537</v>
      </c>
    </row>
    <row r="1093" spans="1:18" x14ac:dyDescent="0.3">
      <c r="A1093" t="s">
        <v>22328</v>
      </c>
      <c r="B1093" t="s">
        <v>1092</v>
      </c>
      <c r="C1093" t="s">
        <v>15103</v>
      </c>
      <c r="D1093" t="s">
        <v>16128</v>
      </c>
      <c r="E1093" t="s">
        <v>19824</v>
      </c>
      <c r="F1093" s="1">
        <v>45722</v>
      </c>
      <c r="G1093" t="str">
        <f>VLOOKUP(Table1[[#This Row],[CustomerID]],DimCustomers!A:B,2,0)</f>
        <v>Abigail Cain</v>
      </c>
      <c r="H1093" t="str">
        <f>VLOOKUP(Table1[[#This Row],[CustomerID]],DimCustomers!A:C,3,0)</f>
        <v>Male</v>
      </c>
      <c r="I1093" t="str">
        <f>VLOOKUP(Table1[[#This Row],[CustomerID]],DimCustomers!A:D,4,0)</f>
        <v>Mali</v>
      </c>
      <c r="J1093" t="str">
        <f>VLOOKUP(Table1[[#This Row],[VisaID]],'DimVisaApplications 2'!A:C,3,0)</f>
        <v>Rejected</v>
      </c>
      <c r="K1093" t="str">
        <f>VLOOKUP(Table1[[#This Row],[VisaID]],'DimVisaApplications 2'!A:D,4,0)</f>
        <v>UK</v>
      </c>
      <c r="L1093" s="12">
        <f>VLOOKUP(Table1[[#This Row],[VisaID]],'DimVisaApplications 2'!A:E,5,0)</f>
        <v>45848</v>
      </c>
      <c r="M1093" s="14">
        <f>VLOOKUP(Table1[[#This Row],[VisaID]],'DimVisaApplications 2'!A:G,7,0)</f>
        <v>1678</v>
      </c>
      <c r="N1093" s="14" t="str">
        <f>VLOOKUP(Table1[[#This Row],[HotelID]],DimHotels!A:B,2,0)</f>
        <v>Marriott</v>
      </c>
      <c r="O1093" t="str">
        <f>VLOOKUP(Table1[[#This Row],[HotelID]],DimHotels!A:C,3,0)</f>
        <v>Cairo</v>
      </c>
      <c r="P1093" s="14">
        <f>VLOOKUP(Table1[[#This Row],[HotelID]],DimHotels!A:E,5,0)</f>
        <v>660</v>
      </c>
      <c r="Q1093" s="14">
        <f>VLOOKUP(Table1[[#This Row],[TicketID]],DimTickets!A:G,7,0)</f>
        <v>4849</v>
      </c>
      <c r="R1093" s="14">
        <f>Table1[[#This Row],[Visa Fees]]+Table1[[#This Row],[Night Rate]]+Table1[[#This Row],[Ticket cost]]</f>
        <v>7187</v>
      </c>
    </row>
    <row r="1094" spans="1:18" x14ac:dyDescent="0.3">
      <c r="A1094" t="s">
        <v>22329</v>
      </c>
      <c r="B1094" t="s">
        <v>613</v>
      </c>
      <c r="C1094" t="s">
        <v>14991</v>
      </c>
      <c r="D1094" t="s">
        <v>17053</v>
      </c>
      <c r="E1094" t="s">
        <v>20610</v>
      </c>
      <c r="F1094" s="1">
        <v>45840</v>
      </c>
      <c r="G1094" t="str">
        <f>VLOOKUP(Table1[[#This Row],[CustomerID]],DimCustomers!A:B,2,0)</f>
        <v>David Campbell</v>
      </c>
      <c r="H1094" t="str">
        <f>VLOOKUP(Table1[[#This Row],[CustomerID]],DimCustomers!A:C,3,0)</f>
        <v>Male</v>
      </c>
      <c r="I1094" t="str">
        <f>VLOOKUP(Table1[[#This Row],[CustomerID]],DimCustomers!A:D,4,0)</f>
        <v>Jamaica</v>
      </c>
      <c r="J1094" t="str">
        <f>VLOOKUP(Table1[[#This Row],[VisaID]],'DimVisaApplications 2'!A:C,3,0)</f>
        <v>Rejected</v>
      </c>
      <c r="K1094" t="str">
        <f>VLOOKUP(Table1[[#This Row],[VisaID]],'DimVisaApplications 2'!A:D,4,0)</f>
        <v>France</v>
      </c>
      <c r="L1094" s="12">
        <f>VLOOKUP(Table1[[#This Row],[VisaID]],'DimVisaApplications 2'!A:E,5,0)</f>
        <v>45559</v>
      </c>
      <c r="M1094" s="14">
        <f>VLOOKUP(Table1[[#This Row],[VisaID]],'DimVisaApplications 2'!A:G,7,0)</f>
        <v>1804</v>
      </c>
      <c r="N1094" s="14" t="str">
        <f>VLOOKUP(Table1[[#This Row],[HotelID]],DimHotels!A:B,2,0)</f>
        <v>Hilton</v>
      </c>
      <c r="O1094" t="str">
        <f>VLOOKUP(Table1[[#This Row],[HotelID]],DimHotels!A:C,3,0)</f>
        <v>London</v>
      </c>
      <c r="P1094" s="14">
        <f>VLOOKUP(Table1[[#This Row],[HotelID]],DimHotels!A:E,5,0)</f>
        <v>694</v>
      </c>
      <c r="Q1094" s="14">
        <f>VLOOKUP(Table1[[#This Row],[TicketID]],DimTickets!A:G,7,0)</f>
        <v>4002</v>
      </c>
      <c r="R1094" s="14">
        <f>Table1[[#This Row],[Visa Fees]]+Table1[[#This Row],[Night Rate]]+Table1[[#This Row],[Ticket cost]]</f>
        <v>6500</v>
      </c>
    </row>
    <row r="1095" spans="1:18" x14ac:dyDescent="0.3">
      <c r="A1095" t="s">
        <v>22330</v>
      </c>
      <c r="B1095" t="s">
        <v>2163</v>
      </c>
      <c r="C1095" t="s">
        <v>13692</v>
      </c>
      <c r="D1095" t="s">
        <v>15425</v>
      </c>
      <c r="E1095" t="s">
        <v>19603</v>
      </c>
      <c r="F1095" s="1">
        <v>45802</v>
      </c>
      <c r="G1095" t="str">
        <f>VLOOKUP(Table1[[#This Row],[CustomerID]],DimCustomers!A:B,2,0)</f>
        <v>Kristy Rodriguez</v>
      </c>
      <c r="H1095" t="str">
        <f>VLOOKUP(Table1[[#This Row],[CustomerID]],DimCustomers!A:C,3,0)</f>
        <v>Female</v>
      </c>
      <c r="I1095" t="str">
        <f>VLOOKUP(Table1[[#This Row],[CustomerID]],DimCustomers!A:D,4,0)</f>
        <v>Hungary</v>
      </c>
      <c r="J1095" t="str">
        <f>VLOOKUP(Table1[[#This Row],[VisaID]],'DimVisaApplications 2'!A:C,3,0)</f>
        <v>Approved</v>
      </c>
      <c r="K1095" t="str">
        <f>VLOOKUP(Table1[[#This Row],[VisaID]],'DimVisaApplications 2'!A:D,4,0)</f>
        <v>UK</v>
      </c>
      <c r="L1095" s="12">
        <f>VLOOKUP(Table1[[#This Row],[VisaID]],'DimVisaApplications 2'!A:E,5,0)</f>
        <v>45796</v>
      </c>
      <c r="M1095" s="14">
        <f>VLOOKUP(Table1[[#This Row],[VisaID]],'DimVisaApplications 2'!A:G,7,0)</f>
        <v>1601</v>
      </c>
      <c r="N1095" s="14" t="str">
        <f>VLOOKUP(Table1[[#This Row],[HotelID]],DimHotels!A:B,2,0)</f>
        <v>Marriott</v>
      </c>
      <c r="O1095" t="str">
        <f>VLOOKUP(Table1[[#This Row],[HotelID]],DimHotels!A:C,3,0)</f>
        <v>London</v>
      </c>
      <c r="P1095" s="14">
        <f>VLOOKUP(Table1[[#This Row],[HotelID]],DimHotels!A:E,5,0)</f>
        <v>263</v>
      </c>
      <c r="Q1095" s="14">
        <f>VLOOKUP(Table1[[#This Row],[TicketID]],DimTickets!A:G,7,0)</f>
        <v>3213</v>
      </c>
      <c r="R1095" s="14">
        <f>Table1[[#This Row],[Visa Fees]]+Table1[[#This Row],[Night Rate]]+Table1[[#This Row],[Ticket cost]]</f>
        <v>5077</v>
      </c>
    </row>
    <row r="1096" spans="1:18" x14ac:dyDescent="0.3">
      <c r="A1096" t="s">
        <v>22331</v>
      </c>
      <c r="B1096" t="s">
        <v>2689</v>
      </c>
      <c r="C1096" t="s">
        <v>13426</v>
      </c>
      <c r="D1096" t="s">
        <v>16973</v>
      </c>
      <c r="E1096" t="s">
        <v>20194</v>
      </c>
      <c r="F1096" s="1">
        <v>45842</v>
      </c>
      <c r="G1096" t="str">
        <f>VLOOKUP(Table1[[#This Row],[CustomerID]],DimCustomers!A:B,2,0)</f>
        <v>David Johnson</v>
      </c>
      <c r="H1096" t="str">
        <f>VLOOKUP(Table1[[#This Row],[CustomerID]],DimCustomers!A:C,3,0)</f>
        <v>Female</v>
      </c>
      <c r="I1096" t="str">
        <f>VLOOKUP(Table1[[#This Row],[CustomerID]],DimCustomers!A:D,4,0)</f>
        <v>Kiribati</v>
      </c>
      <c r="J1096" t="str">
        <f>VLOOKUP(Table1[[#This Row],[VisaID]],'DimVisaApplications 2'!A:C,3,0)</f>
        <v>Rejected</v>
      </c>
      <c r="K1096" t="str">
        <f>VLOOKUP(Table1[[#This Row],[VisaID]],'DimVisaApplications 2'!A:D,4,0)</f>
        <v>UAE</v>
      </c>
      <c r="L1096" s="12">
        <f>VLOOKUP(Table1[[#This Row],[VisaID]],'DimVisaApplications 2'!A:E,5,0)</f>
        <v>45738</v>
      </c>
      <c r="M1096" s="14">
        <f>VLOOKUP(Table1[[#This Row],[VisaID]],'DimVisaApplications 2'!A:G,7,0)</f>
        <v>929</v>
      </c>
      <c r="N1096" s="14" t="str">
        <f>VLOOKUP(Table1[[#This Row],[HotelID]],DimHotels!A:B,2,0)</f>
        <v>Four Seasons</v>
      </c>
      <c r="O1096" t="str">
        <f>VLOOKUP(Table1[[#This Row],[HotelID]],DimHotels!A:C,3,0)</f>
        <v>Dubai</v>
      </c>
      <c r="P1096" s="14">
        <f>VLOOKUP(Table1[[#This Row],[HotelID]],DimHotels!A:E,5,0)</f>
        <v>767</v>
      </c>
      <c r="Q1096" s="14">
        <f>VLOOKUP(Table1[[#This Row],[TicketID]],DimTickets!A:G,7,0)</f>
        <v>3342</v>
      </c>
      <c r="R1096" s="14">
        <f>Table1[[#This Row],[Visa Fees]]+Table1[[#This Row],[Night Rate]]+Table1[[#This Row],[Ticket cost]]</f>
        <v>5038</v>
      </c>
    </row>
    <row r="1097" spans="1:18" x14ac:dyDescent="0.3">
      <c r="A1097" t="s">
        <v>22332</v>
      </c>
      <c r="B1097" t="s">
        <v>2483</v>
      </c>
      <c r="C1097" t="s">
        <v>15167</v>
      </c>
      <c r="D1097" t="s">
        <v>15992</v>
      </c>
      <c r="E1097" t="s">
        <v>19894</v>
      </c>
      <c r="F1097" s="1">
        <v>45844</v>
      </c>
      <c r="G1097" t="str">
        <f>VLOOKUP(Table1[[#This Row],[CustomerID]],DimCustomers!A:B,2,0)</f>
        <v>Thomas Rogers</v>
      </c>
      <c r="H1097" t="str">
        <f>VLOOKUP(Table1[[#This Row],[CustomerID]],DimCustomers!A:C,3,0)</f>
        <v>Male</v>
      </c>
      <c r="I1097" t="str">
        <f>VLOOKUP(Table1[[#This Row],[CustomerID]],DimCustomers!A:D,4,0)</f>
        <v>Bahrain</v>
      </c>
      <c r="J1097" t="str">
        <f>VLOOKUP(Table1[[#This Row],[VisaID]],'DimVisaApplications 2'!A:C,3,0)</f>
        <v>Rejected</v>
      </c>
      <c r="K1097" t="str">
        <f>VLOOKUP(Table1[[#This Row],[VisaID]],'DimVisaApplications 2'!A:D,4,0)</f>
        <v>USA</v>
      </c>
      <c r="L1097" s="12">
        <f>VLOOKUP(Table1[[#This Row],[VisaID]],'DimVisaApplications 2'!A:E,5,0)</f>
        <v>45527</v>
      </c>
      <c r="M1097" s="14">
        <f>VLOOKUP(Table1[[#This Row],[VisaID]],'DimVisaApplications 2'!A:G,7,0)</f>
        <v>1581</v>
      </c>
      <c r="N1097" s="14" t="str">
        <f>VLOOKUP(Table1[[#This Row],[HotelID]],DimHotels!A:B,2,0)</f>
        <v>Sheraton</v>
      </c>
      <c r="O1097" t="str">
        <f>VLOOKUP(Table1[[#This Row],[HotelID]],DimHotels!A:C,3,0)</f>
        <v>Cairo</v>
      </c>
      <c r="P1097" s="14">
        <f>VLOOKUP(Table1[[#This Row],[HotelID]],DimHotels!A:E,5,0)</f>
        <v>381</v>
      </c>
      <c r="Q1097" s="14">
        <f>VLOOKUP(Table1[[#This Row],[TicketID]],DimTickets!A:G,7,0)</f>
        <v>3297</v>
      </c>
      <c r="R1097" s="14">
        <f>Table1[[#This Row],[Visa Fees]]+Table1[[#This Row],[Night Rate]]+Table1[[#This Row],[Ticket cost]]</f>
        <v>5259</v>
      </c>
    </row>
    <row r="1098" spans="1:18" x14ac:dyDescent="0.3">
      <c r="A1098" t="s">
        <v>22333</v>
      </c>
      <c r="B1098" t="s">
        <v>964</v>
      </c>
      <c r="C1098" t="s">
        <v>12314</v>
      </c>
      <c r="D1098" t="s">
        <v>18021</v>
      </c>
      <c r="E1098" t="s">
        <v>18971</v>
      </c>
      <c r="F1098" s="1">
        <v>45774</v>
      </c>
      <c r="G1098" t="str">
        <f>VLOOKUP(Table1[[#This Row],[CustomerID]],DimCustomers!A:B,2,0)</f>
        <v>Holly Wise</v>
      </c>
      <c r="H1098" t="str">
        <f>VLOOKUP(Table1[[#This Row],[CustomerID]],DimCustomers!A:C,3,0)</f>
        <v>Male</v>
      </c>
      <c r="I1098" t="str">
        <f>VLOOKUP(Table1[[#This Row],[CustomerID]],DimCustomers!A:D,4,0)</f>
        <v>Jamaica</v>
      </c>
      <c r="J1098" t="str">
        <f>VLOOKUP(Table1[[#This Row],[VisaID]],'DimVisaApplications 2'!A:C,3,0)</f>
        <v>Pending</v>
      </c>
      <c r="K1098" t="str">
        <f>VLOOKUP(Table1[[#This Row],[VisaID]],'DimVisaApplications 2'!A:D,4,0)</f>
        <v>UAE</v>
      </c>
      <c r="L1098" s="12">
        <f>VLOOKUP(Table1[[#This Row],[VisaID]],'DimVisaApplications 2'!A:E,5,0)</f>
        <v>45533</v>
      </c>
      <c r="M1098" s="14">
        <f>VLOOKUP(Table1[[#This Row],[VisaID]],'DimVisaApplications 2'!A:G,7,0)</f>
        <v>1588</v>
      </c>
      <c r="N1098" s="14" t="str">
        <f>VLOOKUP(Table1[[#This Row],[HotelID]],DimHotels!A:B,2,0)</f>
        <v>Marriott</v>
      </c>
      <c r="O1098" t="str">
        <f>VLOOKUP(Table1[[#This Row],[HotelID]],DimHotels!A:C,3,0)</f>
        <v>London</v>
      </c>
      <c r="P1098" s="14">
        <f>VLOOKUP(Table1[[#This Row],[HotelID]],DimHotels!A:E,5,0)</f>
        <v>368</v>
      </c>
      <c r="Q1098" s="14">
        <f>VLOOKUP(Table1[[#This Row],[TicketID]],DimTickets!A:G,7,0)</f>
        <v>1226</v>
      </c>
      <c r="R1098" s="14">
        <f>Table1[[#This Row],[Visa Fees]]+Table1[[#This Row],[Night Rate]]+Table1[[#This Row],[Ticket cost]]</f>
        <v>3182</v>
      </c>
    </row>
    <row r="1099" spans="1:18" x14ac:dyDescent="0.3">
      <c r="A1099" t="s">
        <v>22334</v>
      </c>
      <c r="B1099" t="s">
        <v>2067</v>
      </c>
      <c r="C1099" t="s">
        <v>13646</v>
      </c>
      <c r="D1099" t="s">
        <v>17193</v>
      </c>
      <c r="E1099" t="s">
        <v>18612</v>
      </c>
      <c r="F1099" s="1">
        <v>45832</v>
      </c>
      <c r="G1099" t="str">
        <f>VLOOKUP(Table1[[#This Row],[CustomerID]],DimCustomers!A:B,2,0)</f>
        <v>Pamela Colon</v>
      </c>
      <c r="H1099" t="str">
        <f>VLOOKUP(Table1[[#This Row],[CustomerID]],DimCustomers!A:C,3,0)</f>
        <v>Female</v>
      </c>
      <c r="I1099" t="str">
        <f>VLOOKUP(Table1[[#This Row],[CustomerID]],DimCustomers!A:D,4,0)</f>
        <v>Maldives</v>
      </c>
      <c r="J1099" t="str">
        <f>VLOOKUP(Table1[[#This Row],[VisaID]],'DimVisaApplications 2'!A:C,3,0)</f>
        <v>Approved</v>
      </c>
      <c r="K1099" t="str">
        <f>VLOOKUP(Table1[[#This Row],[VisaID]],'DimVisaApplications 2'!A:D,4,0)</f>
        <v>USA</v>
      </c>
      <c r="L1099" s="12">
        <f>VLOOKUP(Table1[[#This Row],[VisaID]],'DimVisaApplications 2'!A:E,5,0)</f>
        <v>45526</v>
      </c>
      <c r="M1099" s="14">
        <f>VLOOKUP(Table1[[#This Row],[VisaID]],'DimVisaApplications 2'!A:G,7,0)</f>
        <v>682</v>
      </c>
      <c r="N1099" s="14" t="str">
        <f>VLOOKUP(Table1[[#This Row],[HotelID]],DimHotels!A:B,2,0)</f>
        <v>Radisson</v>
      </c>
      <c r="O1099" t="str">
        <f>VLOOKUP(Table1[[#This Row],[HotelID]],DimHotels!A:C,3,0)</f>
        <v>Dubai</v>
      </c>
      <c r="P1099" s="14">
        <f>VLOOKUP(Table1[[#This Row],[HotelID]],DimHotels!A:E,5,0)</f>
        <v>547</v>
      </c>
      <c r="Q1099" s="14">
        <f>VLOOKUP(Table1[[#This Row],[TicketID]],DimTickets!A:G,7,0)</f>
        <v>4479</v>
      </c>
      <c r="R1099" s="14">
        <f>Table1[[#This Row],[Visa Fees]]+Table1[[#This Row],[Night Rate]]+Table1[[#This Row],[Ticket cost]]</f>
        <v>5708</v>
      </c>
    </row>
    <row r="1100" spans="1:18" x14ac:dyDescent="0.3">
      <c r="A1100" t="s">
        <v>22335</v>
      </c>
      <c r="B1100" t="s">
        <v>2393</v>
      </c>
      <c r="C1100" t="s">
        <v>14799</v>
      </c>
      <c r="D1100" t="s">
        <v>15777</v>
      </c>
      <c r="E1100" t="s">
        <v>20908</v>
      </c>
      <c r="F1100" s="1">
        <v>45690</v>
      </c>
      <c r="G1100" t="str">
        <f>VLOOKUP(Table1[[#This Row],[CustomerID]],DimCustomers!A:B,2,0)</f>
        <v>Meghan Moon</v>
      </c>
      <c r="H1100" t="str">
        <f>VLOOKUP(Table1[[#This Row],[CustomerID]],DimCustomers!A:C,3,0)</f>
        <v>Male</v>
      </c>
      <c r="I1100" t="str">
        <f>VLOOKUP(Table1[[#This Row],[CustomerID]],DimCustomers!A:D,4,0)</f>
        <v>Guinea</v>
      </c>
      <c r="J1100" t="str">
        <f>VLOOKUP(Table1[[#This Row],[VisaID]],'DimVisaApplications 2'!A:C,3,0)</f>
        <v>Pending</v>
      </c>
      <c r="K1100" t="str">
        <f>VLOOKUP(Table1[[#This Row],[VisaID]],'DimVisaApplications 2'!A:D,4,0)</f>
        <v>UK</v>
      </c>
      <c r="L1100" s="12">
        <f>VLOOKUP(Table1[[#This Row],[VisaID]],'DimVisaApplications 2'!A:E,5,0)</f>
        <v>45644</v>
      </c>
      <c r="M1100" s="14">
        <f>VLOOKUP(Table1[[#This Row],[VisaID]],'DimVisaApplications 2'!A:G,7,0)</f>
        <v>1671</v>
      </c>
      <c r="N1100" s="14" t="str">
        <f>VLOOKUP(Table1[[#This Row],[HotelID]],DimHotels!A:B,2,0)</f>
        <v>Radisson</v>
      </c>
      <c r="O1100" t="str">
        <f>VLOOKUP(Table1[[#This Row],[HotelID]],DimHotels!A:C,3,0)</f>
        <v>Cairo</v>
      </c>
      <c r="P1100" s="14">
        <f>VLOOKUP(Table1[[#This Row],[HotelID]],DimHotels!A:E,5,0)</f>
        <v>111</v>
      </c>
      <c r="Q1100" s="14">
        <f>VLOOKUP(Table1[[#This Row],[TicketID]],DimTickets!A:G,7,0)</f>
        <v>2651</v>
      </c>
      <c r="R1100" s="14">
        <f>Table1[[#This Row],[Visa Fees]]+Table1[[#This Row],[Night Rate]]+Table1[[#This Row],[Ticket cost]]</f>
        <v>4433</v>
      </c>
    </row>
    <row r="1101" spans="1:18" x14ac:dyDescent="0.3">
      <c r="A1101" t="s">
        <v>22336</v>
      </c>
      <c r="B1101" t="s">
        <v>777</v>
      </c>
      <c r="C1101" t="s">
        <v>13831</v>
      </c>
      <c r="D1101" t="s">
        <v>16932</v>
      </c>
      <c r="E1101" t="s">
        <v>20426</v>
      </c>
      <c r="F1101" s="1">
        <v>45777</v>
      </c>
      <c r="G1101" t="str">
        <f>VLOOKUP(Table1[[#This Row],[CustomerID]],DimCustomers!A:B,2,0)</f>
        <v>Kimberly Juarez</v>
      </c>
      <c r="H1101" t="str">
        <f>VLOOKUP(Table1[[#This Row],[CustomerID]],DimCustomers!A:C,3,0)</f>
        <v>Female</v>
      </c>
      <c r="I1101" t="str">
        <f>VLOOKUP(Table1[[#This Row],[CustomerID]],DimCustomers!A:D,4,0)</f>
        <v>Saint Barthelemy</v>
      </c>
      <c r="J1101" t="str">
        <f>VLOOKUP(Table1[[#This Row],[VisaID]],'DimVisaApplications 2'!A:C,3,0)</f>
        <v>Approved</v>
      </c>
      <c r="K1101" t="str">
        <f>VLOOKUP(Table1[[#This Row],[VisaID]],'DimVisaApplications 2'!A:D,4,0)</f>
        <v>USA</v>
      </c>
      <c r="L1101" s="12">
        <f>VLOOKUP(Table1[[#This Row],[VisaID]],'DimVisaApplications 2'!A:E,5,0)</f>
        <v>45530</v>
      </c>
      <c r="M1101" s="14">
        <f>VLOOKUP(Table1[[#This Row],[VisaID]],'DimVisaApplications 2'!A:G,7,0)</f>
        <v>1581</v>
      </c>
      <c r="N1101" s="14" t="str">
        <f>VLOOKUP(Table1[[#This Row],[HotelID]],DimHotels!A:B,2,0)</f>
        <v>Radisson</v>
      </c>
      <c r="O1101" t="str">
        <f>VLOOKUP(Table1[[#This Row],[HotelID]],DimHotels!A:C,3,0)</f>
        <v>Dubai</v>
      </c>
      <c r="P1101" s="14">
        <f>VLOOKUP(Table1[[#This Row],[HotelID]],DimHotels!A:E,5,0)</f>
        <v>380</v>
      </c>
      <c r="Q1101" s="14">
        <f>VLOOKUP(Table1[[#This Row],[TicketID]],DimTickets!A:G,7,0)</f>
        <v>2579</v>
      </c>
      <c r="R1101" s="14">
        <f>Table1[[#This Row],[Visa Fees]]+Table1[[#This Row],[Night Rate]]+Table1[[#This Row],[Ticket cost]]</f>
        <v>4540</v>
      </c>
    </row>
    <row r="1102" spans="1:18" x14ac:dyDescent="0.3">
      <c r="A1102" t="s">
        <v>22337</v>
      </c>
      <c r="B1102" t="s">
        <v>2496</v>
      </c>
      <c r="C1102" t="s">
        <v>13255</v>
      </c>
      <c r="D1102" t="s">
        <v>16769</v>
      </c>
      <c r="E1102" t="s">
        <v>21030</v>
      </c>
      <c r="F1102" s="1">
        <v>45802</v>
      </c>
      <c r="G1102" t="str">
        <f>VLOOKUP(Table1[[#This Row],[CustomerID]],DimCustomers!A:B,2,0)</f>
        <v>Randall Anderson</v>
      </c>
      <c r="H1102" t="str">
        <f>VLOOKUP(Table1[[#This Row],[CustomerID]],DimCustomers!A:C,3,0)</f>
        <v>Male</v>
      </c>
      <c r="I1102" t="str">
        <f>VLOOKUP(Table1[[#This Row],[CustomerID]],DimCustomers!A:D,4,0)</f>
        <v>South Africa</v>
      </c>
      <c r="J1102" t="str">
        <f>VLOOKUP(Table1[[#This Row],[VisaID]],'DimVisaApplications 2'!A:C,3,0)</f>
        <v>Approved</v>
      </c>
      <c r="K1102" t="str">
        <f>VLOOKUP(Table1[[#This Row],[VisaID]],'DimVisaApplications 2'!A:D,4,0)</f>
        <v>Canada</v>
      </c>
      <c r="L1102" s="12">
        <f>VLOOKUP(Table1[[#This Row],[VisaID]],'DimVisaApplications 2'!A:E,5,0)</f>
        <v>45785</v>
      </c>
      <c r="M1102" s="14">
        <f>VLOOKUP(Table1[[#This Row],[VisaID]],'DimVisaApplications 2'!A:G,7,0)</f>
        <v>559</v>
      </c>
      <c r="N1102" s="14" t="str">
        <f>VLOOKUP(Table1[[#This Row],[HotelID]],DimHotels!A:B,2,0)</f>
        <v>Sheraton</v>
      </c>
      <c r="O1102" t="str">
        <f>VLOOKUP(Table1[[#This Row],[HotelID]],DimHotels!A:C,3,0)</f>
        <v>Paris</v>
      </c>
      <c r="P1102" s="14">
        <f>VLOOKUP(Table1[[#This Row],[HotelID]],DimHotels!A:E,5,0)</f>
        <v>433</v>
      </c>
      <c r="Q1102" s="14">
        <f>VLOOKUP(Table1[[#This Row],[TicketID]],DimTickets!A:G,7,0)</f>
        <v>1034</v>
      </c>
      <c r="R1102" s="14">
        <f>Table1[[#This Row],[Visa Fees]]+Table1[[#This Row],[Night Rate]]+Table1[[#This Row],[Ticket cost]]</f>
        <v>2026</v>
      </c>
    </row>
    <row r="1103" spans="1:18" x14ac:dyDescent="0.3">
      <c r="A1103" t="s">
        <v>22338</v>
      </c>
      <c r="B1103" t="s">
        <v>2916</v>
      </c>
      <c r="C1103" t="s">
        <v>14482</v>
      </c>
      <c r="D1103" t="s">
        <v>18197</v>
      </c>
      <c r="E1103" t="s">
        <v>20707</v>
      </c>
      <c r="F1103" s="1">
        <v>45745</v>
      </c>
      <c r="G1103" t="str">
        <f>VLOOKUP(Table1[[#This Row],[CustomerID]],DimCustomers!A:B,2,0)</f>
        <v>Danny Curtis</v>
      </c>
      <c r="H1103" t="str">
        <f>VLOOKUP(Table1[[#This Row],[CustomerID]],DimCustomers!A:C,3,0)</f>
        <v>Female</v>
      </c>
      <c r="I1103" t="str">
        <f>VLOOKUP(Table1[[#This Row],[CustomerID]],DimCustomers!A:D,4,0)</f>
        <v>Christmas Island</v>
      </c>
      <c r="J1103" t="str">
        <f>VLOOKUP(Table1[[#This Row],[VisaID]],'DimVisaApplications 2'!A:C,3,0)</f>
        <v>Rejected</v>
      </c>
      <c r="K1103" t="str">
        <f>VLOOKUP(Table1[[#This Row],[VisaID]],'DimVisaApplications 2'!A:D,4,0)</f>
        <v>UAE</v>
      </c>
      <c r="L1103" s="12">
        <f>VLOOKUP(Table1[[#This Row],[VisaID]],'DimVisaApplications 2'!A:E,5,0)</f>
        <v>45575</v>
      </c>
      <c r="M1103" s="14">
        <f>VLOOKUP(Table1[[#This Row],[VisaID]],'DimVisaApplications 2'!A:G,7,0)</f>
        <v>1643</v>
      </c>
      <c r="N1103" s="14" t="str">
        <f>VLOOKUP(Table1[[#This Row],[HotelID]],DimHotels!A:B,2,0)</f>
        <v>Marriott</v>
      </c>
      <c r="O1103" t="str">
        <f>VLOOKUP(Table1[[#This Row],[HotelID]],DimHotels!A:C,3,0)</f>
        <v>Dubai</v>
      </c>
      <c r="P1103" s="14">
        <f>VLOOKUP(Table1[[#This Row],[HotelID]],DimHotels!A:E,5,0)</f>
        <v>434</v>
      </c>
      <c r="Q1103" s="14">
        <f>VLOOKUP(Table1[[#This Row],[TicketID]],DimTickets!A:G,7,0)</f>
        <v>3695</v>
      </c>
      <c r="R1103" s="14">
        <f>Table1[[#This Row],[Visa Fees]]+Table1[[#This Row],[Night Rate]]+Table1[[#This Row],[Ticket cost]]</f>
        <v>5772</v>
      </c>
    </row>
    <row r="1104" spans="1:18" x14ac:dyDescent="0.3">
      <c r="A1104" t="s">
        <v>22339</v>
      </c>
      <c r="B1104" t="s">
        <v>1937</v>
      </c>
      <c r="C1104" t="s">
        <v>12206</v>
      </c>
      <c r="D1104" t="s">
        <v>15649</v>
      </c>
      <c r="E1104" t="s">
        <v>19971</v>
      </c>
      <c r="F1104" s="1">
        <v>45726</v>
      </c>
      <c r="G1104" t="str">
        <f>VLOOKUP(Table1[[#This Row],[CustomerID]],DimCustomers!A:B,2,0)</f>
        <v>Michael Reyes</v>
      </c>
      <c r="H1104" t="str">
        <f>VLOOKUP(Table1[[#This Row],[CustomerID]],DimCustomers!A:C,3,0)</f>
        <v>Female</v>
      </c>
      <c r="I1104" t="str">
        <f>VLOOKUP(Table1[[#This Row],[CustomerID]],DimCustomers!A:D,4,0)</f>
        <v>Fiji</v>
      </c>
      <c r="J1104" t="str">
        <f>VLOOKUP(Table1[[#This Row],[VisaID]],'DimVisaApplications 2'!A:C,3,0)</f>
        <v>Pending</v>
      </c>
      <c r="K1104" t="str">
        <f>VLOOKUP(Table1[[#This Row],[VisaID]],'DimVisaApplications 2'!A:D,4,0)</f>
        <v>France</v>
      </c>
      <c r="L1104" s="12">
        <f>VLOOKUP(Table1[[#This Row],[VisaID]],'DimVisaApplications 2'!A:E,5,0)</f>
        <v>45825</v>
      </c>
      <c r="M1104" s="14">
        <f>VLOOKUP(Table1[[#This Row],[VisaID]],'DimVisaApplications 2'!A:G,7,0)</f>
        <v>1701</v>
      </c>
      <c r="N1104" s="14" t="str">
        <f>VLOOKUP(Table1[[#This Row],[HotelID]],DimHotels!A:B,2,0)</f>
        <v>Marriott</v>
      </c>
      <c r="O1104" t="str">
        <f>VLOOKUP(Table1[[#This Row],[HotelID]],DimHotels!A:C,3,0)</f>
        <v>Cairo</v>
      </c>
      <c r="P1104" s="14">
        <f>VLOOKUP(Table1[[#This Row],[HotelID]],DimHotels!A:E,5,0)</f>
        <v>201</v>
      </c>
      <c r="Q1104" s="14">
        <f>VLOOKUP(Table1[[#This Row],[TicketID]],DimTickets!A:G,7,0)</f>
        <v>1422</v>
      </c>
      <c r="R1104" s="14">
        <f>Table1[[#This Row],[Visa Fees]]+Table1[[#This Row],[Night Rate]]+Table1[[#This Row],[Ticket cost]]</f>
        <v>3324</v>
      </c>
    </row>
    <row r="1105" spans="1:18" x14ac:dyDescent="0.3">
      <c r="A1105" t="s">
        <v>22340</v>
      </c>
      <c r="B1105" t="s">
        <v>1170</v>
      </c>
      <c r="C1105" t="s">
        <v>12788</v>
      </c>
      <c r="D1105" t="s">
        <v>17971</v>
      </c>
      <c r="E1105" t="s">
        <v>20303</v>
      </c>
      <c r="F1105" s="1">
        <v>45814</v>
      </c>
      <c r="G1105" t="str">
        <f>VLOOKUP(Table1[[#This Row],[CustomerID]],DimCustomers!A:B,2,0)</f>
        <v>Zachary Terry</v>
      </c>
      <c r="H1105" t="str">
        <f>VLOOKUP(Table1[[#This Row],[CustomerID]],DimCustomers!A:C,3,0)</f>
        <v>Female</v>
      </c>
      <c r="I1105" t="str">
        <f>VLOOKUP(Table1[[#This Row],[CustomerID]],DimCustomers!A:D,4,0)</f>
        <v>Tanzania</v>
      </c>
      <c r="J1105" t="str">
        <f>VLOOKUP(Table1[[#This Row],[VisaID]],'DimVisaApplications 2'!A:C,3,0)</f>
        <v>Approved</v>
      </c>
      <c r="K1105" t="str">
        <f>VLOOKUP(Table1[[#This Row],[VisaID]],'DimVisaApplications 2'!A:D,4,0)</f>
        <v>France</v>
      </c>
      <c r="L1105" s="12">
        <f>VLOOKUP(Table1[[#This Row],[VisaID]],'DimVisaApplications 2'!A:E,5,0)</f>
        <v>45522</v>
      </c>
      <c r="M1105" s="14">
        <f>VLOOKUP(Table1[[#This Row],[VisaID]],'DimVisaApplications 2'!A:G,7,0)</f>
        <v>950</v>
      </c>
      <c r="N1105" s="14" t="str">
        <f>VLOOKUP(Table1[[#This Row],[HotelID]],DimHotels!A:B,2,0)</f>
        <v>Marriott</v>
      </c>
      <c r="O1105" t="str">
        <f>VLOOKUP(Table1[[#This Row],[HotelID]],DimHotels!A:C,3,0)</f>
        <v>London</v>
      </c>
      <c r="P1105" s="14">
        <f>VLOOKUP(Table1[[#This Row],[HotelID]],DimHotels!A:E,5,0)</f>
        <v>327</v>
      </c>
      <c r="Q1105" s="14">
        <f>VLOOKUP(Table1[[#This Row],[TicketID]],DimTickets!A:G,7,0)</f>
        <v>4919</v>
      </c>
      <c r="R1105" s="14">
        <f>Table1[[#This Row],[Visa Fees]]+Table1[[#This Row],[Night Rate]]+Table1[[#This Row],[Ticket cost]]</f>
        <v>6196</v>
      </c>
    </row>
    <row r="1106" spans="1:18" x14ac:dyDescent="0.3">
      <c r="A1106" t="s">
        <v>22341</v>
      </c>
      <c r="B1106" t="s">
        <v>553</v>
      </c>
      <c r="C1106" t="s">
        <v>14375</v>
      </c>
      <c r="D1106" t="s">
        <v>15971</v>
      </c>
      <c r="E1106" t="s">
        <v>19847</v>
      </c>
      <c r="F1106" s="1">
        <v>45835</v>
      </c>
      <c r="G1106" t="str">
        <f>VLOOKUP(Table1[[#This Row],[CustomerID]],DimCustomers!A:B,2,0)</f>
        <v>Justin Kelly</v>
      </c>
      <c r="H1106" t="str">
        <f>VLOOKUP(Table1[[#This Row],[CustomerID]],DimCustomers!A:C,3,0)</f>
        <v>Male</v>
      </c>
      <c r="I1106" t="str">
        <f>VLOOKUP(Table1[[#This Row],[CustomerID]],DimCustomers!A:D,4,0)</f>
        <v>Saint Barthelemy</v>
      </c>
      <c r="J1106" t="str">
        <f>VLOOKUP(Table1[[#This Row],[VisaID]],'DimVisaApplications 2'!A:C,3,0)</f>
        <v>Approved</v>
      </c>
      <c r="K1106" t="str">
        <f>VLOOKUP(Table1[[#This Row],[VisaID]],'DimVisaApplications 2'!A:D,4,0)</f>
        <v>Germany</v>
      </c>
      <c r="L1106" s="12">
        <f>VLOOKUP(Table1[[#This Row],[VisaID]],'DimVisaApplications 2'!A:E,5,0)</f>
        <v>45757</v>
      </c>
      <c r="M1106" s="14">
        <f>VLOOKUP(Table1[[#This Row],[VisaID]],'DimVisaApplications 2'!A:G,7,0)</f>
        <v>1974</v>
      </c>
      <c r="N1106" s="14" t="str">
        <f>VLOOKUP(Table1[[#This Row],[HotelID]],DimHotels!A:B,2,0)</f>
        <v>Sheraton</v>
      </c>
      <c r="O1106" t="str">
        <f>VLOOKUP(Table1[[#This Row],[HotelID]],DimHotels!A:C,3,0)</f>
        <v>Cairo</v>
      </c>
      <c r="P1106" s="14">
        <f>VLOOKUP(Table1[[#This Row],[HotelID]],DimHotels!A:E,5,0)</f>
        <v>662</v>
      </c>
      <c r="Q1106" s="14">
        <f>VLOOKUP(Table1[[#This Row],[TicketID]],DimTickets!A:G,7,0)</f>
        <v>2409</v>
      </c>
      <c r="R1106" s="14">
        <f>Table1[[#This Row],[Visa Fees]]+Table1[[#This Row],[Night Rate]]+Table1[[#This Row],[Ticket cost]]</f>
        <v>5045</v>
      </c>
    </row>
    <row r="1107" spans="1:18" x14ac:dyDescent="0.3">
      <c r="A1107" t="s">
        <v>22342</v>
      </c>
      <c r="B1107" t="s">
        <v>625</v>
      </c>
      <c r="C1107" t="s">
        <v>15152</v>
      </c>
      <c r="D1107" t="s">
        <v>17754</v>
      </c>
      <c r="E1107" t="s">
        <v>20541</v>
      </c>
      <c r="F1107" s="1">
        <v>45688</v>
      </c>
      <c r="G1107" t="str">
        <f>VLOOKUP(Table1[[#This Row],[CustomerID]],DimCustomers!A:B,2,0)</f>
        <v>Christopher Wagner</v>
      </c>
      <c r="H1107" t="str">
        <f>VLOOKUP(Table1[[#This Row],[CustomerID]],DimCustomers!A:C,3,0)</f>
        <v>Male</v>
      </c>
      <c r="I1107" t="str">
        <f>VLOOKUP(Table1[[#This Row],[CustomerID]],DimCustomers!A:D,4,0)</f>
        <v>Switzerland</v>
      </c>
      <c r="J1107" t="str">
        <f>VLOOKUP(Table1[[#This Row],[VisaID]],'DimVisaApplications 2'!A:C,3,0)</f>
        <v>Rejected</v>
      </c>
      <c r="K1107" t="str">
        <f>VLOOKUP(Table1[[#This Row],[VisaID]],'DimVisaApplications 2'!A:D,4,0)</f>
        <v>UAE</v>
      </c>
      <c r="L1107" s="12">
        <f>VLOOKUP(Table1[[#This Row],[VisaID]],'DimVisaApplications 2'!A:E,5,0)</f>
        <v>45627</v>
      </c>
      <c r="M1107" s="14">
        <f>VLOOKUP(Table1[[#This Row],[VisaID]],'DimVisaApplications 2'!A:G,7,0)</f>
        <v>1921</v>
      </c>
      <c r="N1107" s="14" t="str">
        <f>VLOOKUP(Table1[[#This Row],[HotelID]],DimHotels!A:B,2,0)</f>
        <v>Four Seasons</v>
      </c>
      <c r="O1107" t="str">
        <f>VLOOKUP(Table1[[#This Row],[HotelID]],DimHotels!A:C,3,0)</f>
        <v>London</v>
      </c>
      <c r="P1107" s="14">
        <f>VLOOKUP(Table1[[#This Row],[HotelID]],DimHotels!A:E,5,0)</f>
        <v>737</v>
      </c>
      <c r="Q1107" s="14">
        <f>VLOOKUP(Table1[[#This Row],[TicketID]],DimTickets!A:G,7,0)</f>
        <v>3016</v>
      </c>
      <c r="R1107" s="14">
        <f>Table1[[#This Row],[Visa Fees]]+Table1[[#This Row],[Night Rate]]+Table1[[#This Row],[Ticket cost]]</f>
        <v>5674</v>
      </c>
    </row>
    <row r="1108" spans="1:18" x14ac:dyDescent="0.3">
      <c r="A1108" t="s">
        <v>22343</v>
      </c>
      <c r="B1108" t="s">
        <v>236</v>
      </c>
      <c r="C1108" t="s">
        <v>15098</v>
      </c>
      <c r="D1108" t="s">
        <v>16411</v>
      </c>
      <c r="E1108" t="s">
        <v>20808</v>
      </c>
      <c r="F1108" s="1">
        <v>45785</v>
      </c>
      <c r="G1108" t="str">
        <f>VLOOKUP(Table1[[#This Row],[CustomerID]],DimCustomers!A:B,2,0)</f>
        <v>Carrie Bishop</v>
      </c>
      <c r="H1108" t="str">
        <f>VLOOKUP(Table1[[#This Row],[CustomerID]],DimCustomers!A:C,3,0)</f>
        <v>Female</v>
      </c>
      <c r="I1108" t="str">
        <f>VLOOKUP(Table1[[#This Row],[CustomerID]],DimCustomers!A:D,4,0)</f>
        <v>Switzerland</v>
      </c>
      <c r="J1108" t="str">
        <f>VLOOKUP(Table1[[#This Row],[VisaID]],'DimVisaApplications 2'!A:C,3,0)</f>
        <v>Approved</v>
      </c>
      <c r="K1108" t="str">
        <f>VLOOKUP(Table1[[#This Row],[VisaID]],'DimVisaApplications 2'!A:D,4,0)</f>
        <v>USA</v>
      </c>
      <c r="L1108" s="12">
        <f>VLOOKUP(Table1[[#This Row],[VisaID]],'DimVisaApplications 2'!A:E,5,0)</f>
        <v>45665</v>
      </c>
      <c r="M1108" s="14">
        <f>VLOOKUP(Table1[[#This Row],[VisaID]],'DimVisaApplications 2'!A:G,7,0)</f>
        <v>630</v>
      </c>
      <c r="N1108" s="14" t="str">
        <f>VLOOKUP(Table1[[#This Row],[HotelID]],DimHotels!A:B,2,0)</f>
        <v>Radisson</v>
      </c>
      <c r="O1108" t="str">
        <f>VLOOKUP(Table1[[#This Row],[HotelID]],DimHotels!A:C,3,0)</f>
        <v>London</v>
      </c>
      <c r="P1108" s="14">
        <f>VLOOKUP(Table1[[#This Row],[HotelID]],DimHotels!A:E,5,0)</f>
        <v>421</v>
      </c>
      <c r="Q1108" s="14">
        <f>VLOOKUP(Table1[[#This Row],[TicketID]],DimTickets!A:G,7,0)</f>
        <v>4646</v>
      </c>
      <c r="R1108" s="14">
        <f>Table1[[#This Row],[Visa Fees]]+Table1[[#This Row],[Night Rate]]+Table1[[#This Row],[Ticket cost]]</f>
        <v>5697</v>
      </c>
    </row>
    <row r="1109" spans="1:18" x14ac:dyDescent="0.3">
      <c r="A1109" t="s">
        <v>22344</v>
      </c>
      <c r="B1109" t="s">
        <v>1594</v>
      </c>
      <c r="C1109" t="s">
        <v>13276</v>
      </c>
      <c r="D1109" t="s">
        <v>17612</v>
      </c>
      <c r="E1109" t="s">
        <v>21212</v>
      </c>
      <c r="F1109" s="1">
        <v>45794</v>
      </c>
      <c r="G1109" t="str">
        <f>VLOOKUP(Table1[[#This Row],[CustomerID]],DimCustomers!A:B,2,0)</f>
        <v>Christopher Powers</v>
      </c>
      <c r="H1109" t="str">
        <f>VLOOKUP(Table1[[#This Row],[CustomerID]],DimCustomers!A:C,3,0)</f>
        <v>Female</v>
      </c>
      <c r="I1109" t="str">
        <f>VLOOKUP(Table1[[#This Row],[CustomerID]],DimCustomers!A:D,4,0)</f>
        <v>Moldova</v>
      </c>
      <c r="J1109" t="str">
        <f>VLOOKUP(Table1[[#This Row],[VisaID]],'DimVisaApplications 2'!A:C,3,0)</f>
        <v>Pending</v>
      </c>
      <c r="K1109" t="str">
        <f>VLOOKUP(Table1[[#This Row],[VisaID]],'DimVisaApplications 2'!A:D,4,0)</f>
        <v>France</v>
      </c>
      <c r="L1109" s="12">
        <f>VLOOKUP(Table1[[#This Row],[VisaID]],'DimVisaApplications 2'!A:E,5,0)</f>
        <v>45548</v>
      </c>
      <c r="M1109" s="14">
        <f>VLOOKUP(Table1[[#This Row],[VisaID]],'DimVisaApplications 2'!A:G,7,0)</f>
        <v>1039</v>
      </c>
      <c r="N1109" s="14" t="str">
        <f>VLOOKUP(Table1[[#This Row],[HotelID]],DimHotels!A:B,2,0)</f>
        <v>Hilton</v>
      </c>
      <c r="O1109" t="str">
        <f>VLOOKUP(Table1[[#This Row],[HotelID]],DimHotels!A:C,3,0)</f>
        <v>New York</v>
      </c>
      <c r="P1109" s="14">
        <f>VLOOKUP(Table1[[#This Row],[HotelID]],DimHotels!A:E,5,0)</f>
        <v>544</v>
      </c>
      <c r="Q1109" s="14">
        <f>VLOOKUP(Table1[[#This Row],[TicketID]],DimTickets!A:G,7,0)</f>
        <v>4714</v>
      </c>
      <c r="R1109" s="14">
        <f>Table1[[#This Row],[Visa Fees]]+Table1[[#This Row],[Night Rate]]+Table1[[#This Row],[Ticket cost]]</f>
        <v>6297</v>
      </c>
    </row>
    <row r="1110" spans="1:18" x14ac:dyDescent="0.3">
      <c r="A1110" t="s">
        <v>22345</v>
      </c>
      <c r="B1110" t="s">
        <v>66</v>
      </c>
      <c r="C1110" t="s">
        <v>14473</v>
      </c>
      <c r="D1110" t="s">
        <v>16177</v>
      </c>
      <c r="E1110" t="s">
        <v>20751</v>
      </c>
      <c r="F1110" s="1">
        <v>45836</v>
      </c>
      <c r="G1110" t="str">
        <f>VLOOKUP(Table1[[#This Row],[CustomerID]],DimCustomers!A:B,2,0)</f>
        <v>Michelle Hughes</v>
      </c>
      <c r="H1110" t="str">
        <f>VLOOKUP(Table1[[#This Row],[CustomerID]],DimCustomers!A:C,3,0)</f>
        <v>Female</v>
      </c>
      <c r="I1110" t="str">
        <f>VLOOKUP(Table1[[#This Row],[CustomerID]],DimCustomers!A:D,4,0)</f>
        <v>Chad</v>
      </c>
      <c r="J1110" t="str">
        <f>VLOOKUP(Table1[[#This Row],[VisaID]],'DimVisaApplications 2'!A:C,3,0)</f>
        <v>Pending</v>
      </c>
      <c r="K1110" t="str">
        <f>VLOOKUP(Table1[[#This Row],[VisaID]],'DimVisaApplications 2'!A:D,4,0)</f>
        <v>Canada</v>
      </c>
      <c r="L1110" s="12">
        <f>VLOOKUP(Table1[[#This Row],[VisaID]],'DimVisaApplications 2'!A:E,5,0)</f>
        <v>45498</v>
      </c>
      <c r="M1110" s="14">
        <f>VLOOKUP(Table1[[#This Row],[VisaID]],'DimVisaApplications 2'!A:G,7,0)</f>
        <v>1545</v>
      </c>
      <c r="N1110" s="14" t="str">
        <f>VLOOKUP(Table1[[#This Row],[HotelID]],DimHotels!A:B,2,0)</f>
        <v>Marriott</v>
      </c>
      <c r="O1110" t="str">
        <f>VLOOKUP(Table1[[#This Row],[HotelID]],DimHotels!A:C,3,0)</f>
        <v>Dubai</v>
      </c>
      <c r="P1110" s="14">
        <f>VLOOKUP(Table1[[#This Row],[HotelID]],DimHotels!A:E,5,0)</f>
        <v>361</v>
      </c>
      <c r="Q1110" s="14">
        <f>VLOOKUP(Table1[[#This Row],[TicketID]],DimTickets!A:G,7,0)</f>
        <v>1008</v>
      </c>
      <c r="R1110" s="14">
        <f>Table1[[#This Row],[Visa Fees]]+Table1[[#This Row],[Night Rate]]+Table1[[#This Row],[Ticket cost]]</f>
        <v>2914</v>
      </c>
    </row>
    <row r="1111" spans="1:18" x14ac:dyDescent="0.3">
      <c r="A1111" t="s">
        <v>22346</v>
      </c>
      <c r="B1111" t="s">
        <v>1446</v>
      </c>
      <c r="C1111" t="s">
        <v>14596</v>
      </c>
      <c r="D1111" t="s">
        <v>17425</v>
      </c>
      <c r="E1111" t="s">
        <v>18748</v>
      </c>
      <c r="F1111" s="1">
        <v>45694</v>
      </c>
      <c r="G1111" t="str">
        <f>VLOOKUP(Table1[[#This Row],[CustomerID]],DimCustomers!A:B,2,0)</f>
        <v>Christopher Brady</v>
      </c>
      <c r="H1111" t="str">
        <f>VLOOKUP(Table1[[#This Row],[CustomerID]],DimCustomers!A:C,3,0)</f>
        <v>Male</v>
      </c>
      <c r="I1111" t="str">
        <f>VLOOKUP(Table1[[#This Row],[CustomerID]],DimCustomers!A:D,4,0)</f>
        <v>Bouvet Island (Bouvetoya)</v>
      </c>
      <c r="J1111" t="str">
        <f>VLOOKUP(Table1[[#This Row],[VisaID]],'DimVisaApplications 2'!A:C,3,0)</f>
        <v>Rejected</v>
      </c>
      <c r="K1111" t="str">
        <f>VLOOKUP(Table1[[#This Row],[VisaID]],'DimVisaApplications 2'!A:D,4,0)</f>
        <v>France</v>
      </c>
      <c r="L1111" s="12">
        <f>VLOOKUP(Table1[[#This Row],[VisaID]],'DimVisaApplications 2'!A:E,5,0)</f>
        <v>45644</v>
      </c>
      <c r="M1111" s="14">
        <f>VLOOKUP(Table1[[#This Row],[VisaID]],'DimVisaApplications 2'!A:G,7,0)</f>
        <v>686</v>
      </c>
      <c r="N1111" s="14" t="str">
        <f>VLOOKUP(Table1[[#This Row],[HotelID]],DimHotels!A:B,2,0)</f>
        <v>Sheraton</v>
      </c>
      <c r="O1111" t="str">
        <f>VLOOKUP(Table1[[#This Row],[HotelID]],DimHotels!A:C,3,0)</f>
        <v>Paris</v>
      </c>
      <c r="P1111" s="14">
        <f>VLOOKUP(Table1[[#This Row],[HotelID]],DimHotels!A:E,5,0)</f>
        <v>447</v>
      </c>
      <c r="Q1111" s="14">
        <f>VLOOKUP(Table1[[#This Row],[TicketID]],DimTickets!A:G,7,0)</f>
        <v>2946</v>
      </c>
      <c r="R1111" s="14">
        <f>Table1[[#This Row],[Visa Fees]]+Table1[[#This Row],[Night Rate]]+Table1[[#This Row],[Ticket cost]]</f>
        <v>4079</v>
      </c>
    </row>
    <row r="1112" spans="1:18" x14ac:dyDescent="0.3">
      <c r="A1112" t="s">
        <v>22347</v>
      </c>
      <c r="B1112" t="s">
        <v>2692</v>
      </c>
      <c r="C1112" t="s">
        <v>13575</v>
      </c>
      <c r="D1112" t="s">
        <v>15819</v>
      </c>
      <c r="E1112" t="s">
        <v>19633</v>
      </c>
      <c r="F1112" s="1">
        <v>45705</v>
      </c>
      <c r="G1112" t="str">
        <f>VLOOKUP(Table1[[#This Row],[CustomerID]],DimCustomers!A:B,2,0)</f>
        <v>Ethan Flores</v>
      </c>
      <c r="H1112" t="str">
        <f>VLOOKUP(Table1[[#This Row],[CustomerID]],DimCustomers!A:C,3,0)</f>
        <v>Female</v>
      </c>
      <c r="I1112" t="str">
        <f>VLOOKUP(Table1[[#This Row],[CustomerID]],DimCustomers!A:D,4,0)</f>
        <v>Holy See (Vatican City State)</v>
      </c>
      <c r="J1112" t="str">
        <f>VLOOKUP(Table1[[#This Row],[VisaID]],'DimVisaApplications 2'!A:C,3,0)</f>
        <v>Rejected</v>
      </c>
      <c r="K1112" t="str">
        <f>VLOOKUP(Table1[[#This Row],[VisaID]],'DimVisaApplications 2'!A:D,4,0)</f>
        <v>Canada</v>
      </c>
      <c r="L1112" s="12">
        <f>VLOOKUP(Table1[[#This Row],[VisaID]],'DimVisaApplications 2'!A:E,5,0)</f>
        <v>45549</v>
      </c>
      <c r="M1112" s="14">
        <f>VLOOKUP(Table1[[#This Row],[VisaID]],'DimVisaApplications 2'!A:G,7,0)</f>
        <v>1012</v>
      </c>
      <c r="N1112" s="14" t="str">
        <f>VLOOKUP(Table1[[#This Row],[HotelID]],DimHotels!A:B,2,0)</f>
        <v>Four Seasons</v>
      </c>
      <c r="O1112" t="str">
        <f>VLOOKUP(Table1[[#This Row],[HotelID]],DimHotels!A:C,3,0)</f>
        <v>Paris</v>
      </c>
      <c r="P1112" s="14">
        <f>VLOOKUP(Table1[[#This Row],[HotelID]],DimHotels!A:E,5,0)</f>
        <v>571</v>
      </c>
      <c r="Q1112" s="14">
        <f>VLOOKUP(Table1[[#This Row],[TicketID]],DimTickets!A:G,7,0)</f>
        <v>4704</v>
      </c>
      <c r="R1112" s="14">
        <f>Table1[[#This Row],[Visa Fees]]+Table1[[#This Row],[Night Rate]]+Table1[[#This Row],[Ticket cost]]</f>
        <v>6287</v>
      </c>
    </row>
    <row r="1113" spans="1:18" x14ac:dyDescent="0.3">
      <c r="A1113" t="s">
        <v>22348</v>
      </c>
      <c r="B1113" t="s">
        <v>930</v>
      </c>
      <c r="C1113" t="s">
        <v>13245</v>
      </c>
      <c r="D1113" t="s">
        <v>16759</v>
      </c>
      <c r="E1113" t="s">
        <v>20513</v>
      </c>
      <c r="F1113" s="1">
        <v>45832</v>
      </c>
      <c r="G1113" t="str">
        <f>VLOOKUP(Table1[[#This Row],[CustomerID]],DimCustomers!A:B,2,0)</f>
        <v>Jaime Atkinson</v>
      </c>
      <c r="H1113" t="str">
        <f>VLOOKUP(Table1[[#This Row],[CustomerID]],DimCustomers!A:C,3,0)</f>
        <v>Male</v>
      </c>
      <c r="I1113" t="str">
        <f>VLOOKUP(Table1[[#This Row],[CustomerID]],DimCustomers!A:D,4,0)</f>
        <v>Lesotho</v>
      </c>
      <c r="J1113" t="str">
        <f>VLOOKUP(Table1[[#This Row],[VisaID]],'DimVisaApplications 2'!A:C,3,0)</f>
        <v>Pending</v>
      </c>
      <c r="K1113" t="str">
        <f>VLOOKUP(Table1[[#This Row],[VisaID]],'DimVisaApplications 2'!A:D,4,0)</f>
        <v>USA</v>
      </c>
      <c r="L1113" s="12">
        <f>VLOOKUP(Table1[[#This Row],[VisaID]],'DimVisaApplications 2'!A:E,5,0)</f>
        <v>45832</v>
      </c>
      <c r="M1113" s="14">
        <f>VLOOKUP(Table1[[#This Row],[VisaID]],'DimVisaApplications 2'!A:G,7,0)</f>
        <v>1035</v>
      </c>
      <c r="N1113" s="14" t="str">
        <f>VLOOKUP(Table1[[#This Row],[HotelID]],DimHotels!A:B,2,0)</f>
        <v>Sheraton</v>
      </c>
      <c r="O1113" t="str">
        <f>VLOOKUP(Table1[[#This Row],[HotelID]],DimHotels!A:C,3,0)</f>
        <v>New York</v>
      </c>
      <c r="P1113" s="14">
        <f>VLOOKUP(Table1[[#This Row],[HotelID]],DimHotels!A:E,5,0)</f>
        <v>271</v>
      </c>
      <c r="Q1113" s="14">
        <f>VLOOKUP(Table1[[#This Row],[TicketID]],DimTickets!A:G,7,0)</f>
        <v>2987</v>
      </c>
      <c r="R1113" s="14">
        <f>Table1[[#This Row],[Visa Fees]]+Table1[[#This Row],[Night Rate]]+Table1[[#This Row],[Ticket cost]]</f>
        <v>4293</v>
      </c>
    </row>
    <row r="1114" spans="1:18" x14ac:dyDescent="0.3">
      <c r="A1114" t="s">
        <v>22349</v>
      </c>
      <c r="B1114" t="s">
        <v>696</v>
      </c>
      <c r="C1114" t="s">
        <v>12789</v>
      </c>
      <c r="D1114" t="s">
        <v>15578</v>
      </c>
      <c r="E1114" t="s">
        <v>20095</v>
      </c>
      <c r="F1114" s="1">
        <v>45701</v>
      </c>
      <c r="G1114" t="str">
        <f>VLOOKUP(Table1[[#This Row],[CustomerID]],DimCustomers!A:B,2,0)</f>
        <v>Mark Williams</v>
      </c>
      <c r="H1114" t="str">
        <f>VLOOKUP(Table1[[#This Row],[CustomerID]],DimCustomers!A:C,3,0)</f>
        <v>Female</v>
      </c>
      <c r="I1114" t="str">
        <f>VLOOKUP(Table1[[#This Row],[CustomerID]],DimCustomers!A:D,4,0)</f>
        <v>Gambia</v>
      </c>
      <c r="J1114" t="str">
        <f>VLOOKUP(Table1[[#This Row],[VisaID]],'DimVisaApplications 2'!A:C,3,0)</f>
        <v>Rejected</v>
      </c>
      <c r="K1114" t="str">
        <f>VLOOKUP(Table1[[#This Row],[VisaID]],'DimVisaApplications 2'!A:D,4,0)</f>
        <v>UK</v>
      </c>
      <c r="L1114" s="12">
        <f>VLOOKUP(Table1[[#This Row],[VisaID]],'DimVisaApplications 2'!A:E,5,0)</f>
        <v>45853</v>
      </c>
      <c r="M1114" s="14">
        <f>VLOOKUP(Table1[[#This Row],[VisaID]],'DimVisaApplications 2'!A:G,7,0)</f>
        <v>1162</v>
      </c>
      <c r="N1114" s="14" t="str">
        <f>VLOOKUP(Table1[[#This Row],[HotelID]],DimHotels!A:B,2,0)</f>
        <v>Sheraton</v>
      </c>
      <c r="O1114" t="str">
        <f>VLOOKUP(Table1[[#This Row],[HotelID]],DimHotels!A:C,3,0)</f>
        <v>London</v>
      </c>
      <c r="P1114" s="14">
        <f>VLOOKUP(Table1[[#This Row],[HotelID]],DimHotels!A:E,5,0)</f>
        <v>718</v>
      </c>
      <c r="Q1114" s="14">
        <f>VLOOKUP(Table1[[#This Row],[TicketID]],DimTickets!A:G,7,0)</f>
        <v>4794</v>
      </c>
      <c r="R1114" s="14">
        <f>Table1[[#This Row],[Visa Fees]]+Table1[[#This Row],[Night Rate]]+Table1[[#This Row],[Ticket cost]]</f>
        <v>6674</v>
      </c>
    </row>
    <row r="1115" spans="1:18" x14ac:dyDescent="0.3">
      <c r="A1115" t="s">
        <v>22350</v>
      </c>
      <c r="B1115" t="s">
        <v>1141</v>
      </c>
      <c r="C1115" t="s">
        <v>15159</v>
      </c>
      <c r="D1115" t="s">
        <v>18197</v>
      </c>
      <c r="E1115" t="s">
        <v>20145</v>
      </c>
      <c r="F1115" s="1">
        <v>45729</v>
      </c>
      <c r="G1115" t="str">
        <f>VLOOKUP(Table1[[#This Row],[CustomerID]],DimCustomers!A:B,2,0)</f>
        <v>Maria Smith</v>
      </c>
      <c r="H1115" t="str">
        <f>VLOOKUP(Table1[[#This Row],[CustomerID]],DimCustomers!A:C,3,0)</f>
        <v>Female</v>
      </c>
      <c r="I1115" t="str">
        <f>VLOOKUP(Table1[[#This Row],[CustomerID]],DimCustomers!A:D,4,0)</f>
        <v>Armenia</v>
      </c>
      <c r="J1115" t="str">
        <f>VLOOKUP(Table1[[#This Row],[VisaID]],'DimVisaApplications 2'!A:C,3,0)</f>
        <v>Pending</v>
      </c>
      <c r="K1115" t="str">
        <f>VLOOKUP(Table1[[#This Row],[VisaID]],'DimVisaApplications 2'!A:D,4,0)</f>
        <v>Germany</v>
      </c>
      <c r="L1115" s="12">
        <f>VLOOKUP(Table1[[#This Row],[VisaID]],'DimVisaApplications 2'!A:E,5,0)</f>
        <v>45822</v>
      </c>
      <c r="M1115" s="14">
        <f>VLOOKUP(Table1[[#This Row],[VisaID]],'DimVisaApplications 2'!A:G,7,0)</f>
        <v>1509</v>
      </c>
      <c r="N1115" s="14" t="str">
        <f>VLOOKUP(Table1[[#This Row],[HotelID]],DimHotels!A:B,2,0)</f>
        <v>Marriott</v>
      </c>
      <c r="O1115" t="str">
        <f>VLOOKUP(Table1[[#This Row],[HotelID]],DimHotels!A:C,3,0)</f>
        <v>Dubai</v>
      </c>
      <c r="P1115" s="14">
        <f>VLOOKUP(Table1[[#This Row],[HotelID]],DimHotels!A:E,5,0)</f>
        <v>434</v>
      </c>
      <c r="Q1115" s="14">
        <f>VLOOKUP(Table1[[#This Row],[TicketID]],DimTickets!A:G,7,0)</f>
        <v>2375</v>
      </c>
      <c r="R1115" s="14">
        <f>Table1[[#This Row],[Visa Fees]]+Table1[[#This Row],[Night Rate]]+Table1[[#This Row],[Ticket cost]]</f>
        <v>4318</v>
      </c>
    </row>
    <row r="1116" spans="1:18" x14ac:dyDescent="0.3">
      <c r="A1116" t="s">
        <v>22351</v>
      </c>
      <c r="B1116" t="s">
        <v>181</v>
      </c>
      <c r="C1116" t="s">
        <v>14833</v>
      </c>
      <c r="D1116" t="s">
        <v>15884</v>
      </c>
      <c r="E1116" t="s">
        <v>20106</v>
      </c>
      <c r="F1116" s="1">
        <v>45791</v>
      </c>
      <c r="G1116" t="str">
        <f>VLOOKUP(Table1[[#This Row],[CustomerID]],DimCustomers!A:B,2,0)</f>
        <v>Regina Stewart</v>
      </c>
      <c r="H1116" t="str">
        <f>VLOOKUP(Table1[[#This Row],[CustomerID]],DimCustomers!A:C,3,0)</f>
        <v>Male</v>
      </c>
      <c r="I1116" t="str">
        <f>VLOOKUP(Table1[[#This Row],[CustomerID]],DimCustomers!A:D,4,0)</f>
        <v>Netherlands</v>
      </c>
      <c r="J1116" t="str">
        <f>VLOOKUP(Table1[[#This Row],[VisaID]],'DimVisaApplications 2'!A:C,3,0)</f>
        <v>Approved</v>
      </c>
      <c r="K1116" t="str">
        <f>VLOOKUP(Table1[[#This Row],[VisaID]],'DimVisaApplications 2'!A:D,4,0)</f>
        <v>USA</v>
      </c>
      <c r="L1116" s="12">
        <f>VLOOKUP(Table1[[#This Row],[VisaID]],'DimVisaApplications 2'!A:E,5,0)</f>
        <v>45641</v>
      </c>
      <c r="M1116" s="14">
        <f>VLOOKUP(Table1[[#This Row],[VisaID]],'DimVisaApplications 2'!A:G,7,0)</f>
        <v>608</v>
      </c>
      <c r="N1116" s="14" t="str">
        <f>VLOOKUP(Table1[[#This Row],[HotelID]],DimHotels!A:B,2,0)</f>
        <v>Hilton</v>
      </c>
      <c r="O1116" t="str">
        <f>VLOOKUP(Table1[[#This Row],[HotelID]],DimHotels!A:C,3,0)</f>
        <v>Paris</v>
      </c>
      <c r="P1116" s="14">
        <f>VLOOKUP(Table1[[#This Row],[HotelID]],DimHotels!A:E,5,0)</f>
        <v>256</v>
      </c>
      <c r="Q1116" s="14">
        <f>VLOOKUP(Table1[[#This Row],[TicketID]],DimTickets!A:G,7,0)</f>
        <v>1325</v>
      </c>
      <c r="R1116" s="14">
        <f>Table1[[#This Row],[Visa Fees]]+Table1[[#This Row],[Night Rate]]+Table1[[#This Row],[Ticket cost]]</f>
        <v>2189</v>
      </c>
    </row>
    <row r="1117" spans="1:18" x14ac:dyDescent="0.3">
      <c r="A1117" t="s">
        <v>22352</v>
      </c>
      <c r="B1117" t="s">
        <v>1660</v>
      </c>
      <c r="C1117" t="s">
        <v>14816</v>
      </c>
      <c r="D1117" t="s">
        <v>15240</v>
      </c>
      <c r="E1117" t="s">
        <v>18798</v>
      </c>
      <c r="F1117" s="1">
        <v>45753</v>
      </c>
      <c r="G1117" t="str">
        <f>VLOOKUP(Table1[[#This Row],[CustomerID]],DimCustomers!A:B,2,0)</f>
        <v>Melanie Patrick</v>
      </c>
      <c r="H1117" t="str">
        <f>VLOOKUP(Table1[[#This Row],[CustomerID]],DimCustomers!A:C,3,0)</f>
        <v>Male</v>
      </c>
      <c r="I1117" t="str">
        <f>VLOOKUP(Table1[[#This Row],[CustomerID]],DimCustomers!A:D,4,0)</f>
        <v>Suriname</v>
      </c>
      <c r="J1117" t="str">
        <f>VLOOKUP(Table1[[#This Row],[VisaID]],'DimVisaApplications 2'!A:C,3,0)</f>
        <v>Pending</v>
      </c>
      <c r="K1117" t="str">
        <f>VLOOKUP(Table1[[#This Row],[VisaID]],'DimVisaApplications 2'!A:D,4,0)</f>
        <v>UAE</v>
      </c>
      <c r="L1117" s="12">
        <f>VLOOKUP(Table1[[#This Row],[VisaID]],'DimVisaApplications 2'!A:E,5,0)</f>
        <v>45567</v>
      </c>
      <c r="M1117" s="14">
        <f>VLOOKUP(Table1[[#This Row],[VisaID]],'DimVisaApplications 2'!A:G,7,0)</f>
        <v>1276</v>
      </c>
      <c r="N1117" s="14" t="str">
        <f>VLOOKUP(Table1[[#This Row],[HotelID]],DimHotels!A:B,2,0)</f>
        <v>Four Seasons</v>
      </c>
      <c r="O1117" t="str">
        <f>VLOOKUP(Table1[[#This Row],[HotelID]],DimHotels!A:C,3,0)</f>
        <v>Cairo</v>
      </c>
      <c r="P1117" s="14">
        <f>VLOOKUP(Table1[[#This Row],[HotelID]],DimHotels!A:E,5,0)</f>
        <v>430</v>
      </c>
      <c r="Q1117" s="14">
        <f>VLOOKUP(Table1[[#This Row],[TicketID]],DimTickets!A:G,7,0)</f>
        <v>1671</v>
      </c>
      <c r="R1117" s="14">
        <f>Table1[[#This Row],[Visa Fees]]+Table1[[#This Row],[Night Rate]]+Table1[[#This Row],[Ticket cost]]</f>
        <v>3377</v>
      </c>
    </row>
    <row r="1118" spans="1:18" x14ac:dyDescent="0.3">
      <c r="A1118" t="s">
        <v>22353</v>
      </c>
      <c r="B1118" t="s">
        <v>1402</v>
      </c>
      <c r="C1118" t="s">
        <v>13637</v>
      </c>
      <c r="D1118" t="s">
        <v>16457</v>
      </c>
      <c r="E1118" t="s">
        <v>20535</v>
      </c>
      <c r="F1118" s="1">
        <v>45690</v>
      </c>
      <c r="G1118" t="str">
        <f>VLOOKUP(Table1[[#This Row],[CustomerID]],DimCustomers!A:B,2,0)</f>
        <v>Katherine Scott</v>
      </c>
      <c r="H1118" t="str">
        <f>VLOOKUP(Table1[[#This Row],[CustomerID]],DimCustomers!A:C,3,0)</f>
        <v>Male</v>
      </c>
      <c r="I1118" t="str">
        <f>VLOOKUP(Table1[[#This Row],[CustomerID]],DimCustomers!A:D,4,0)</f>
        <v>Bulgaria</v>
      </c>
      <c r="J1118" t="str">
        <f>VLOOKUP(Table1[[#This Row],[VisaID]],'DimVisaApplications 2'!A:C,3,0)</f>
        <v>Rejected</v>
      </c>
      <c r="K1118" t="str">
        <f>VLOOKUP(Table1[[#This Row],[VisaID]],'DimVisaApplications 2'!A:D,4,0)</f>
        <v>France</v>
      </c>
      <c r="L1118" s="12">
        <f>VLOOKUP(Table1[[#This Row],[VisaID]],'DimVisaApplications 2'!A:E,5,0)</f>
        <v>45540</v>
      </c>
      <c r="M1118" s="14">
        <f>VLOOKUP(Table1[[#This Row],[VisaID]],'DimVisaApplications 2'!A:G,7,0)</f>
        <v>1632</v>
      </c>
      <c r="N1118" s="14" t="str">
        <f>VLOOKUP(Table1[[#This Row],[HotelID]],DimHotels!A:B,2,0)</f>
        <v>Sheraton</v>
      </c>
      <c r="O1118" t="str">
        <f>VLOOKUP(Table1[[#This Row],[HotelID]],DimHotels!A:C,3,0)</f>
        <v>London</v>
      </c>
      <c r="P1118" s="14">
        <f>VLOOKUP(Table1[[#This Row],[HotelID]],DimHotels!A:E,5,0)</f>
        <v>160</v>
      </c>
      <c r="Q1118" s="14">
        <f>VLOOKUP(Table1[[#This Row],[TicketID]],DimTickets!A:G,7,0)</f>
        <v>4531</v>
      </c>
      <c r="R1118" s="14">
        <f>Table1[[#This Row],[Visa Fees]]+Table1[[#This Row],[Night Rate]]+Table1[[#This Row],[Ticket cost]]</f>
        <v>6323</v>
      </c>
    </row>
    <row r="1119" spans="1:18" x14ac:dyDescent="0.3">
      <c r="A1119" t="s">
        <v>22354</v>
      </c>
      <c r="B1119" t="s">
        <v>882</v>
      </c>
      <c r="C1119" t="s">
        <v>14974</v>
      </c>
      <c r="D1119" t="s">
        <v>15564</v>
      </c>
      <c r="E1119" t="s">
        <v>18710</v>
      </c>
      <c r="F1119" s="1">
        <v>45825</v>
      </c>
      <c r="G1119" t="str">
        <f>VLOOKUP(Table1[[#This Row],[CustomerID]],DimCustomers!A:B,2,0)</f>
        <v>Michele Lowe</v>
      </c>
      <c r="H1119" t="str">
        <f>VLOOKUP(Table1[[#This Row],[CustomerID]],DimCustomers!A:C,3,0)</f>
        <v>Female</v>
      </c>
      <c r="I1119" t="str">
        <f>VLOOKUP(Table1[[#This Row],[CustomerID]],DimCustomers!A:D,4,0)</f>
        <v>Mozambique</v>
      </c>
      <c r="J1119" t="str">
        <f>VLOOKUP(Table1[[#This Row],[VisaID]],'DimVisaApplications 2'!A:C,3,0)</f>
        <v>Rejected</v>
      </c>
      <c r="K1119" t="str">
        <f>VLOOKUP(Table1[[#This Row],[VisaID]],'DimVisaApplications 2'!A:D,4,0)</f>
        <v>UAE</v>
      </c>
      <c r="L1119" s="12">
        <f>VLOOKUP(Table1[[#This Row],[VisaID]],'DimVisaApplications 2'!A:E,5,0)</f>
        <v>45845</v>
      </c>
      <c r="M1119" s="14">
        <f>VLOOKUP(Table1[[#This Row],[VisaID]],'DimVisaApplications 2'!A:G,7,0)</f>
        <v>1198</v>
      </c>
      <c r="N1119" s="14" t="str">
        <f>VLOOKUP(Table1[[#This Row],[HotelID]],DimHotels!A:B,2,0)</f>
        <v>Four Seasons</v>
      </c>
      <c r="O1119" t="str">
        <f>VLOOKUP(Table1[[#This Row],[HotelID]],DimHotels!A:C,3,0)</f>
        <v>Paris</v>
      </c>
      <c r="P1119" s="14">
        <f>VLOOKUP(Table1[[#This Row],[HotelID]],DimHotels!A:E,5,0)</f>
        <v>213</v>
      </c>
      <c r="Q1119" s="14">
        <f>VLOOKUP(Table1[[#This Row],[TicketID]],DimTickets!A:G,7,0)</f>
        <v>1999</v>
      </c>
      <c r="R1119" s="14">
        <f>Table1[[#This Row],[Visa Fees]]+Table1[[#This Row],[Night Rate]]+Table1[[#This Row],[Ticket cost]]</f>
        <v>3410</v>
      </c>
    </row>
    <row r="1120" spans="1:18" x14ac:dyDescent="0.3">
      <c r="A1120" t="s">
        <v>22355</v>
      </c>
      <c r="B1120" t="s">
        <v>2452</v>
      </c>
      <c r="C1120" t="s">
        <v>15097</v>
      </c>
      <c r="D1120" t="s">
        <v>16500</v>
      </c>
      <c r="E1120" t="s">
        <v>18514</v>
      </c>
      <c r="F1120" s="1">
        <v>45722</v>
      </c>
      <c r="G1120" t="str">
        <f>VLOOKUP(Table1[[#This Row],[CustomerID]],DimCustomers!A:B,2,0)</f>
        <v>Matthew Butler</v>
      </c>
      <c r="H1120" t="str">
        <f>VLOOKUP(Table1[[#This Row],[CustomerID]],DimCustomers!A:C,3,0)</f>
        <v>Female</v>
      </c>
      <c r="I1120" t="str">
        <f>VLOOKUP(Table1[[#This Row],[CustomerID]],DimCustomers!A:D,4,0)</f>
        <v>Dominica</v>
      </c>
      <c r="J1120" t="str">
        <f>VLOOKUP(Table1[[#This Row],[VisaID]],'DimVisaApplications 2'!A:C,3,0)</f>
        <v>Pending</v>
      </c>
      <c r="K1120" t="str">
        <f>VLOOKUP(Table1[[#This Row],[VisaID]],'DimVisaApplications 2'!A:D,4,0)</f>
        <v>France</v>
      </c>
      <c r="L1120" s="12">
        <f>VLOOKUP(Table1[[#This Row],[VisaID]],'DimVisaApplications 2'!A:E,5,0)</f>
        <v>45822</v>
      </c>
      <c r="M1120" s="14">
        <f>VLOOKUP(Table1[[#This Row],[VisaID]],'DimVisaApplications 2'!A:G,7,0)</f>
        <v>1450</v>
      </c>
      <c r="N1120" s="14" t="str">
        <f>VLOOKUP(Table1[[#This Row],[HotelID]],DimHotels!A:B,2,0)</f>
        <v>Marriott</v>
      </c>
      <c r="O1120" t="str">
        <f>VLOOKUP(Table1[[#This Row],[HotelID]],DimHotels!A:C,3,0)</f>
        <v>Cairo</v>
      </c>
      <c r="P1120" s="14">
        <f>VLOOKUP(Table1[[#This Row],[HotelID]],DimHotels!A:E,5,0)</f>
        <v>410</v>
      </c>
      <c r="Q1120" s="14">
        <f>VLOOKUP(Table1[[#This Row],[TicketID]],DimTickets!A:G,7,0)</f>
        <v>2542</v>
      </c>
      <c r="R1120" s="14">
        <f>Table1[[#This Row],[Visa Fees]]+Table1[[#This Row],[Night Rate]]+Table1[[#This Row],[Ticket cost]]</f>
        <v>4402</v>
      </c>
    </row>
    <row r="1121" spans="1:18" x14ac:dyDescent="0.3">
      <c r="A1121" t="s">
        <v>22356</v>
      </c>
      <c r="B1121" t="s">
        <v>2470</v>
      </c>
      <c r="C1121" t="s">
        <v>13103</v>
      </c>
      <c r="D1121" t="s">
        <v>15303</v>
      </c>
      <c r="E1121" t="s">
        <v>19193</v>
      </c>
      <c r="F1121" s="1">
        <v>45846</v>
      </c>
      <c r="G1121" t="str">
        <f>VLOOKUP(Table1[[#This Row],[CustomerID]],DimCustomers!A:B,2,0)</f>
        <v>James Webb</v>
      </c>
      <c r="H1121" t="str">
        <f>VLOOKUP(Table1[[#This Row],[CustomerID]],DimCustomers!A:C,3,0)</f>
        <v>Male</v>
      </c>
      <c r="I1121" t="str">
        <f>VLOOKUP(Table1[[#This Row],[CustomerID]],DimCustomers!A:D,4,0)</f>
        <v>Slovenia</v>
      </c>
      <c r="J1121" t="str">
        <f>VLOOKUP(Table1[[#This Row],[VisaID]],'DimVisaApplications 2'!A:C,3,0)</f>
        <v>Pending</v>
      </c>
      <c r="K1121" t="str">
        <f>VLOOKUP(Table1[[#This Row],[VisaID]],'DimVisaApplications 2'!A:D,4,0)</f>
        <v>UK</v>
      </c>
      <c r="L1121" s="12">
        <f>VLOOKUP(Table1[[#This Row],[VisaID]],'DimVisaApplications 2'!A:E,5,0)</f>
        <v>45622</v>
      </c>
      <c r="M1121" s="14">
        <f>VLOOKUP(Table1[[#This Row],[VisaID]],'DimVisaApplications 2'!A:G,7,0)</f>
        <v>1759</v>
      </c>
      <c r="N1121" s="14" t="str">
        <f>VLOOKUP(Table1[[#This Row],[HotelID]],DimHotels!A:B,2,0)</f>
        <v>Four Seasons</v>
      </c>
      <c r="O1121" t="str">
        <f>VLOOKUP(Table1[[#This Row],[HotelID]],DimHotels!A:C,3,0)</f>
        <v>Paris</v>
      </c>
      <c r="P1121" s="14">
        <f>VLOOKUP(Table1[[#This Row],[HotelID]],DimHotels!A:E,5,0)</f>
        <v>658</v>
      </c>
      <c r="Q1121" s="14">
        <f>VLOOKUP(Table1[[#This Row],[TicketID]],DimTickets!A:G,7,0)</f>
        <v>1767</v>
      </c>
      <c r="R1121" s="14">
        <f>Table1[[#This Row],[Visa Fees]]+Table1[[#This Row],[Night Rate]]+Table1[[#This Row],[Ticket cost]]</f>
        <v>4184</v>
      </c>
    </row>
    <row r="1122" spans="1:18" x14ac:dyDescent="0.3">
      <c r="A1122" t="s">
        <v>22357</v>
      </c>
      <c r="B1122" t="s">
        <v>1312</v>
      </c>
      <c r="C1122" t="s">
        <v>13598</v>
      </c>
      <c r="D1122" t="s">
        <v>15725</v>
      </c>
      <c r="E1122" t="s">
        <v>18496</v>
      </c>
      <c r="F1122" s="1">
        <v>45745</v>
      </c>
      <c r="G1122" t="str">
        <f>VLOOKUP(Table1[[#This Row],[CustomerID]],DimCustomers!A:B,2,0)</f>
        <v>Sarah Snyder</v>
      </c>
      <c r="H1122" t="str">
        <f>VLOOKUP(Table1[[#This Row],[CustomerID]],DimCustomers!A:C,3,0)</f>
        <v>Female</v>
      </c>
      <c r="I1122" t="str">
        <f>VLOOKUP(Table1[[#This Row],[CustomerID]],DimCustomers!A:D,4,0)</f>
        <v>Belarus</v>
      </c>
      <c r="J1122" t="str">
        <f>VLOOKUP(Table1[[#This Row],[VisaID]],'DimVisaApplications 2'!A:C,3,0)</f>
        <v>Pending</v>
      </c>
      <c r="K1122" t="str">
        <f>VLOOKUP(Table1[[#This Row],[VisaID]],'DimVisaApplications 2'!A:D,4,0)</f>
        <v>UK</v>
      </c>
      <c r="L1122" s="12">
        <f>VLOOKUP(Table1[[#This Row],[VisaID]],'DimVisaApplications 2'!A:E,5,0)</f>
        <v>45675</v>
      </c>
      <c r="M1122" s="14">
        <f>VLOOKUP(Table1[[#This Row],[VisaID]],'DimVisaApplications 2'!A:G,7,0)</f>
        <v>757</v>
      </c>
      <c r="N1122" s="14" t="str">
        <f>VLOOKUP(Table1[[#This Row],[HotelID]],DimHotels!A:B,2,0)</f>
        <v>Hilton</v>
      </c>
      <c r="O1122" t="str">
        <f>VLOOKUP(Table1[[#This Row],[HotelID]],DimHotels!A:C,3,0)</f>
        <v>London</v>
      </c>
      <c r="P1122" s="14">
        <f>VLOOKUP(Table1[[#This Row],[HotelID]],DimHotels!A:E,5,0)</f>
        <v>766</v>
      </c>
      <c r="Q1122" s="14">
        <f>VLOOKUP(Table1[[#This Row],[TicketID]],DimTickets!A:G,7,0)</f>
        <v>4674</v>
      </c>
      <c r="R1122" s="14">
        <f>Table1[[#This Row],[Visa Fees]]+Table1[[#This Row],[Night Rate]]+Table1[[#This Row],[Ticket cost]]</f>
        <v>6197</v>
      </c>
    </row>
    <row r="1123" spans="1:18" x14ac:dyDescent="0.3">
      <c r="A1123" t="s">
        <v>22358</v>
      </c>
      <c r="B1123" t="s">
        <v>836</v>
      </c>
      <c r="C1123" t="s">
        <v>13966</v>
      </c>
      <c r="D1123" t="s">
        <v>17802</v>
      </c>
      <c r="E1123" t="s">
        <v>18592</v>
      </c>
      <c r="F1123" s="1">
        <v>45832</v>
      </c>
      <c r="G1123" t="str">
        <f>VLOOKUP(Table1[[#This Row],[CustomerID]],DimCustomers!A:B,2,0)</f>
        <v>Michelle Rios</v>
      </c>
      <c r="H1123" t="str">
        <f>VLOOKUP(Table1[[#This Row],[CustomerID]],DimCustomers!A:C,3,0)</f>
        <v>Female</v>
      </c>
      <c r="I1123" t="str">
        <f>VLOOKUP(Table1[[#This Row],[CustomerID]],DimCustomers!A:D,4,0)</f>
        <v>Trinidad and Tobago</v>
      </c>
      <c r="J1123" t="str">
        <f>VLOOKUP(Table1[[#This Row],[VisaID]],'DimVisaApplications 2'!A:C,3,0)</f>
        <v>Pending</v>
      </c>
      <c r="K1123" t="str">
        <f>VLOOKUP(Table1[[#This Row],[VisaID]],'DimVisaApplications 2'!A:D,4,0)</f>
        <v>UAE</v>
      </c>
      <c r="L1123" s="12">
        <f>VLOOKUP(Table1[[#This Row],[VisaID]],'DimVisaApplications 2'!A:E,5,0)</f>
        <v>45784</v>
      </c>
      <c r="M1123" s="14">
        <f>VLOOKUP(Table1[[#This Row],[VisaID]],'DimVisaApplications 2'!A:G,7,0)</f>
        <v>1942</v>
      </c>
      <c r="N1123" s="14" t="str">
        <f>VLOOKUP(Table1[[#This Row],[HotelID]],DimHotels!A:B,2,0)</f>
        <v>Sheraton</v>
      </c>
      <c r="O1123" t="str">
        <f>VLOOKUP(Table1[[#This Row],[HotelID]],DimHotels!A:C,3,0)</f>
        <v>New York</v>
      </c>
      <c r="P1123" s="14">
        <f>VLOOKUP(Table1[[#This Row],[HotelID]],DimHotels!A:E,5,0)</f>
        <v>342</v>
      </c>
      <c r="Q1123" s="14">
        <f>VLOOKUP(Table1[[#This Row],[TicketID]],DimTickets!A:G,7,0)</f>
        <v>1570</v>
      </c>
      <c r="R1123" s="14">
        <f>Table1[[#This Row],[Visa Fees]]+Table1[[#This Row],[Night Rate]]+Table1[[#This Row],[Ticket cost]]</f>
        <v>3854</v>
      </c>
    </row>
    <row r="1124" spans="1:18" x14ac:dyDescent="0.3">
      <c r="A1124" t="s">
        <v>22359</v>
      </c>
      <c r="B1124" t="s">
        <v>1583</v>
      </c>
      <c r="C1124" t="s">
        <v>12919</v>
      </c>
      <c r="D1124" t="s">
        <v>15809</v>
      </c>
      <c r="E1124" t="s">
        <v>21098</v>
      </c>
      <c r="F1124" s="1">
        <v>45761</v>
      </c>
      <c r="G1124" t="str">
        <f>VLOOKUP(Table1[[#This Row],[CustomerID]],DimCustomers!A:B,2,0)</f>
        <v>Alexander Owens</v>
      </c>
      <c r="H1124" t="str">
        <f>VLOOKUP(Table1[[#This Row],[CustomerID]],DimCustomers!A:C,3,0)</f>
        <v>Male</v>
      </c>
      <c r="I1124" t="str">
        <f>VLOOKUP(Table1[[#This Row],[CustomerID]],DimCustomers!A:D,4,0)</f>
        <v>New Caledonia</v>
      </c>
      <c r="J1124" t="str">
        <f>VLOOKUP(Table1[[#This Row],[VisaID]],'DimVisaApplications 2'!A:C,3,0)</f>
        <v>Rejected</v>
      </c>
      <c r="K1124" t="str">
        <f>VLOOKUP(Table1[[#This Row],[VisaID]],'DimVisaApplications 2'!A:D,4,0)</f>
        <v>France</v>
      </c>
      <c r="L1124" s="12">
        <f>VLOOKUP(Table1[[#This Row],[VisaID]],'DimVisaApplications 2'!A:E,5,0)</f>
        <v>45619</v>
      </c>
      <c r="M1124" s="14">
        <f>VLOOKUP(Table1[[#This Row],[VisaID]],'DimVisaApplications 2'!A:G,7,0)</f>
        <v>839</v>
      </c>
      <c r="N1124" s="14" t="str">
        <f>VLOOKUP(Table1[[#This Row],[HotelID]],DimHotels!A:B,2,0)</f>
        <v>Sheraton</v>
      </c>
      <c r="O1124" t="str">
        <f>VLOOKUP(Table1[[#This Row],[HotelID]],DimHotels!A:C,3,0)</f>
        <v>London</v>
      </c>
      <c r="P1124" s="14">
        <f>VLOOKUP(Table1[[#This Row],[HotelID]],DimHotels!A:E,5,0)</f>
        <v>390</v>
      </c>
      <c r="Q1124" s="14">
        <f>VLOOKUP(Table1[[#This Row],[TicketID]],DimTickets!A:G,7,0)</f>
        <v>1915</v>
      </c>
      <c r="R1124" s="14">
        <f>Table1[[#This Row],[Visa Fees]]+Table1[[#This Row],[Night Rate]]+Table1[[#This Row],[Ticket cost]]</f>
        <v>3144</v>
      </c>
    </row>
    <row r="1125" spans="1:18" x14ac:dyDescent="0.3">
      <c r="A1125" t="s">
        <v>22360</v>
      </c>
      <c r="B1125" t="s">
        <v>2636</v>
      </c>
      <c r="C1125" t="s">
        <v>13591</v>
      </c>
      <c r="D1125" t="s">
        <v>18183</v>
      </c>
      <c r="E1125" t="s">
        <v>20376</v>
      </c>
      <c r="F1125" s="1">
        <v>45861</v>
      </c>
      <c r="G1125" t="str">
        <f>VLOOKUP(Table1[[#This Row],[CustomerID]],DimCustomers!A:B,2,0)</f>
        <v>Frank Martin</v>
      </c>
      <c r="H1125" t="str">
        <f>VLOOKUP(Table1[[#This Row],[CustomerID]],DimCustomers!A:C,3,0)</f>
        <v>Female</v>
      </c>
      <c r="I1125" t="str">
        <f>VLOOKUP(Table1[[#This Row],[CustomerID]],DimCustomers!A:D,4,0)</f>
        <v>Germany</v>
      </c>
      <c r="J1125" t="str">
        <f>VLOOKUP(Table1[[#This Row],[VisaID]],'DimVisaApplications 2'!A:C,3,0)</f>
        <v>Approved</v>
      </c>
      <c r="K1125" t="str">
        <f>VLOOKUP(Table1[[#This Row],[VisaID]],'DimVisaApplications 2'!A:D,4,0)</f>
        <v>Germany</v>
      </c>
      <c r="L1125" s="12">
        <f>VLOOKUP(Table1[[#This Row],[VisaID]],'DimVisaApplications 2'!A:E,5,0)</f>
        <v>45763</v>
      </c>
      <c r="M1125" s="14">
        <f>VLOOKUP(Table1[[#This Row],[VisaID]],'DimVisaApplications 2'!A:G,7,0)</f>
        <v>1361</v>
      </c>
      <c r="N1125" s="14" t="str">
        <f>VLOOKUP(Table1[[#This Row],[HotelID]],DimHotels!A:B,2,0)</f>
        <v>Hilton</v>
      </c>
      <c r="O1125" t="str">
        <f>VLOOKUP(Table1[[#This Row],[HotelID]],DimHotels!A:C,3,0)</f>
        <v>Cairo</v>
      </c>
      <c r="P1125" s="14">
        <f>VLOOKUP(Table1[[#This Row],[HotelID]],DimHotels!A:E,5,0)</f>
        <v>594</v>
      </c>
      <c r="Q1125" s="14">
        <f>VLOOKUP(Table1[[#This Row],[TicketID]],DimTickets!A:G,7,0)</f>
        <v>3217</v>
      </c>
      <c r="R1125" s="14">
        <f>Table1[[#This Row],[Visa Fees]]+Table1[[#This Row],[Night Rate]]+Table1[[#This Row],[Ticket cost]]</f>
        <v>5172</v>
      </c>
    </row>
    <row r="1126" spans="1:18" x14ac:dyDescent="0.3">
      <c r="A1126" t="s">
        <v>22361</v>
      </c>
      <c r="B1126" t="s">
        <v>975</v>
      </c>
      <c r="C1126" t="s">
        <v>15041</v>
      </c>
      <c r="D1126" t="s">
        <v>15844</v>
      </c>
      <c r="E1126" t="s">
        <v>21206</v>
      </c>
      <c r="F1126" s="1">
        <v>45747</v>
      </c>
      <c r="G1126" t="str">
        <f>VLOOKUP(Table1[[#This Row],[CustomerID]],DimCustomers!A:B,2,0)</f>
        <v>Annette Moore</v>
      </c>
      <c r="H1126" t="str">
        <f>VLOOKUP(Table1[[#This Row],[CustomerID]],DimCustomers!A:C,3,0)</f>
        <v>Female</v>
      </c>
      <c r="I1126" t="str">
        <f>VLOOKUP(Table1[[#This Row],[CustomerID]],DimCustomers!A:D,4,0)</f>
        <v>Turkmenistan</v>
      </c>
      <c r="J1126" t="str">
        <f>VLOOKUP(Table1[[#This Row],[VisaID]],'DimVisaApplications 2'!A:C,3,0)</f>
        <v>Pending</v>
      </c>
      <c r="K1126" t="str">
        <f>VLOOKUP(Table1[[#This Row],[VisaID]],'DimVisaApplications 2'!A:D,4,0)</f>
        <v>UAE</v>
      </c>
      <c r="L1126" s="12">
        <f>VLOOKUP(Table1[[#This Row],[VisaID]],'DimVisaApplications 2'!A:E,5,0)</f>
        <v>45815</v>
      </c>
      <c r="M1126" s="14">
        <f>VLOOKUP(Table1[[#This Row],[VisaID]],'DimVisaApplications 2'!A:G,7,0)</f>
        <v>1893</v>
      </c>
      <c r="N1126" s="14" t="str">
        <f>VLOOKUP(Table1[[#This Row],[HotelID]],DimHotels!A:B,2,0)</f>
        <v>Four Seasons</v>
      </c>
      <c r="O1126" t="str">
        <f>VLOOKUP(Table1[[#This Row],[HotelID]],DimHotels!A:C,3,0)</f>
        <v>Cairo</v>
      </c>
      <c r="P1126" s="14">
        <f>VLOOKUP(Table1[[#This Row],[HotelID]],DimHotels!A:E,5,0)</f>
        <v>763</v>
      </c>
      <c r="Q1126" s="14">
        <f>VLOOKUP(Table1[[#This Row],[TicketID]],DimTickets!A:G,7,0)</f>
        <v>2719</v>
      </c>
      <c r="R1126" s="14">
        <f>Table1[[#This Row],[Visa Fees]]+Table1[[#This Row],[Night Rate]]+Table1[[#This Row],[Ticket cost]]</f>
        <v>5375</v>
      </c>
    </row>
    <row r="1127" spans="1:18" x14ac:dyDescent="0.3">
      <c r="A1127" t="s">
        <v>22362</v>
      </c>
      <c r="B1127" t="s">
        <v>1960</v>
      </c>
      <c r="C1127" t="s">
        <v>13025</v>
      </c>
      <c r="D1127" t="s">
        <v>17786</v>
      </c>
      <c r="E1127" t="s">
        <v>20551</v>
      </c>
      <c r="F1127" s="1">
        <v>45797</v>
      </c>
      <c r="G1127" t="str">
        <f>VLOOKUP(Table1[[#This Row],[CustomerID]],DimCustomers!A:B,2,0)</f>
        <v>Todd Garrett</v>
      </c>
      <c r="H1127" t="str">
        <f>VLOOKUP(Table1[[#This Row],[CustomerID]],DimCustomers!A:C,3,0)</f>
        <v>Male</v>
      </c>
      <c r="I1127" t="str">
        <f>VLOOKUP(Table1[[#This Row],[CustomerID]],DimCustomers!A:D,4,0)</f>
        <v>Western Sahara</v>
      </c>
      <c r="J1127" t="str">
        <f>VLOOKUP(Table1[[#This Row],[VisaID]],'DimVisaApplications 2'!A:C,3,0)</f>
        <v>Approved</v>
      </c>
      <c r="K1127" t="str">
        <f>VLOOKUP(Table1[[#This Row],[VisaID]],'DimVisaApplications 2'!A:D,4,0)</f>
        <v>UK</v>
      </c>
      <c r="L1127" s="12">
        <f>VLOOKUP(Table1[[#This Row],[VisaID]],'DimVisaApplications 2'!A:E,5,0)</f>
        <v>45548</v>
      </c>
      <c r="M1127" s="14">
        <f>VLOOKUP(Table1[[#This Row],[VisaID]],'DimVisaApplications 2'!A:G,7,0)</f>
        <v>1074</v>
      </c>
      <c r="N1127" s="14" t="str">
        <f>VLOOKUP(Table1[[#This Row],[HotelID]],DimHotels!A:B,2,0)</f>
        <v>Radisson</v>
      </c>
      <c r="O1127" t="str">
        <f>VLOOKUP(Table1[[#This Row],[HotelID]],DimHotels!A:C,3,0)</f>
        <v>Cairo</v>
      </c>
      <c r="P1127" s="14">
        <f>VLOOKUP(Table1[[#This Row],[HotelID]],DimHotels!A:E,5,0)</f>
        <v>588</v>
      </c>
      <c r="Q1127" s="14">
        <f>VLOOKUP(Table1[[#This Row],[TicketID]],DimTickets!A:G,7,0)</f>
        <v>1623</v>
      </c>
      <c r="R1127" s="14">
        <f>Table1[[#This Row],[Visa Fees]]+Table1[[#This Row],[Night Rate]]+Table1[[#This Row],[Ticket cost]]</f>
        <v>3285</v>
      </c>
    </row>
    <row r="1128" spans="1:18" x14ac:dyDescent="0.3">
      <c r="A1128" t="s">
        <v>22363</v>
      </c>
      <c r="B1128" t="s">
        <v>2633</v>
      </c>
      <c r="C1128" t="s">
        <v>12281</v>
      </c>
      <c r="D1128" t="s">
        <v>15354</v>
      </c>
      <c r="E1128" t="s">
        <v>21062</v>
      </c>
      <c r="F1128" s="1">
        <v>45831</v>
      </c>
      <c r="G1128" t="str">
        <f>VLOOKUP(Table1[[#This Row],[CustomerID]],DimCustomers!A:B,2,0)</f>
        <v>Donna Bridges</v>
      </c>
      <c r="H1128" t="str">
        <f>VLOOKUP(Table1[[#This Row],[CustomerID]],DimCustomers!A:C,3,0)</f>
        <v>Male</v>
      </c>
      <c r="I1128" t="str">
        <f>VLOOKUP(Table1[[#This Row],[CustomerID]],DimCustomers!A:D,4,0)</f>
        <v>Somalia</v>
      </c>
      <c r="J1128" t="str">
        <f>VLOOKUP(Table1[[#This Row],[VisaID]],'DimVisaApplications 2'!A:C,3,0)</f>
        <v>Rejected</v>
      </c>
      <c r="K1128" t="str">
        <f>VLOOKUP(Table1[[#This Row],[VisaID]],'DimVisaApplications 2'!A:D,4,0)</f>
        <v>Germany</v>
      </c>
      <c r="L1128" s="12">
        <f>VLOOKUP(Table1[[#This Row],[VisaID]],'DimVisaApplications 2'!A:E,5,0)</f>
        <v>45594</v>
      </c>
      <c r="M1128" s="14">
        <f>VLOOKUP(Table1[[#This Row],[VisaID]],'DimVisaApplications 2'!A:G,7,0)</f>
        <v>1268</v>
      </c>
      <c r="N1128" s="14" t="str">
        <f>VLOOKUP(Table1[[#This Row],[HotelID]],DimHotels!A:B,2,0)</f>
        <v>Radisson</v>
      </c>
      <c r="O1128" t="str">
        <f>VLOOKUP(Table1[[#This Row],[HotelID]],DimHotels!A:C,3,0)</f>
        <v>Dubai</v>
      </c>
      <c r="P1128" s="14">
        <f>VLOOKUP(Table1[[#This Row],[HotelID]],DimHotels!A:E,5,0)</f>
        <v>416</v>
      </c>
      <c r="Q1128" s="14">
        <f>VLOOKUP(Table1[[#This Row],[TicketID]],DimTickets!A:G,7,0)</f>
        <v>2575</v>
      </c>
      <c r="R1128" s="14">
        <f>Table1[[#This Row],[Visa Fees]]+Table1[[#This Row],[Night Rate]]+Table1[[#This Row],[Ticket cost]]</f>
        <v>4259</v>
      </c>
    </row>
    <row r="1129" spans="1:18" x14ac:dyDescent="0.3">
      <c r="A1129" t="s">
        <v>22364</v>
      </c>
      <c r="B1129" t="s">
        <v>1203</v>
      </c>
      <c r="C1129" t="s">
        <v>12669</v>
      </c>
      <c r="D1129" t="s">
        <v>16121</v>
      </c>
      <c r="E1129" t="s">
        <v>18759</v>
      </c>
      <c r="F1129" s="1">
        <v>45751</v>
      </c>
      <c r="G1129" t="str">
        <f>VLOOKUP(Table1[[#This Row],[CustomerID]],DimCustomers!A:B,2,0)</f>
        <v>Kelly Wolfe</v>
      </c>
      <c r="H1129" t="str">
        <f>VLOOKUP(Table1[[#This Row],[CustomerID]],DimCustomers!A:C,3,0)</f>
        <v>Female</v>
      </c>
      <c r="I1129" t="str">
        <f>VLOOKUP(Table1[[#This Row],[CustomerID]],DimCustomers!A:D,4,0)</f>
        <v>Poland</v>
      </c>
      <c r="J1129" t="str">
        <f>VLOOKUP(Table1[[#This Row],[VisaID]],'DimVisaApplications 2'!A:C,3,0)</f>
        <v>Pending</v>
      </c>
      <c r="K1129" t="str">
        <f>VLOOKUP(Table1[[#This Row],[VisaID]],'DimVisaApplications 2'!A:D,4,0)</f>
        <v>Canada</v>
      </c>
      <c r="L1129" s="12">
        <f>VLOOKUP(Table1[[#This Row],[VisaID]],'DimVisaApplications 2'!A:E,5,0)</f>
        <v>45854</v>
      </c>
      <c r="M1129" s="14">
        <f>VLOOKUP(Table1[[#This Row],[VisaID]],'DimVisaApplications 2'!A:G,7,0)</f>
        <v>1459</v>
      </c>
      <c r="N1129" s="14" t="str">
        <f>VLOOKUP(Table1[[#This Row],[HotelID]],DimHotels!A:B,2,0)</f>
        <v>Hilton</v>
      </c>
      <c r="O1129" t="str">
        <f>VLOOKUP(Table1[[#This Row],[HotelID]],DimHotels!A:C,3,0)</f>
        <v>London</v>
      </c>
      <c r="P1129" s="14">
        <f>VLOOKUP(Table1[[#This Row],[HotelID]],DimHotels!A:E,5,0)</f>
        <v>632</v>
      </c>
      <c r="Q1129" s="14">
        <f>VLOOKUP(Table1[[#This Row],[TicketID]],DimTickets!A:G,7,0)</f>
        <v>4837</v>
      </c>
      <c r="R1129" s="14">
        <f>Table1[[#This Row],[Visa Fees]]+Table1[[#This Row],[Night Rate]]+Table1[[#This Row],[Ticket cost]]</f>
        <v>6928</v>
      </c>
    </row>
    <row r="1130" spans="1:18" x14ac:dyDescent="0.3">
      <c r="A1130" t="s">
        <v>22365</v>
      </c>
      <c r="B1130" t="s">
        <v>2528</v>
      </c>
      <c r="C1130" t="s">
        <v>14013</v>
      </c>
      <c r="D1130" t="s">
        <v>16375</v>
      </c>
      <c r="E1130" t="s">
        <v>20195</v>
      </c>
      <c r="F1130" s="1">
        <v>45704</v>
      </c>
      <c r="G1130" t="str">
        <f>VLOOKUP(Table1[[#This Row],[CustomerID]],DimCustomers!A:B,2,0)</f>
        <v>Gabriel Parks</v>
      </c>
      <c r="H1130" t="str">
        <f>VLOOKUP(Table1[[#This Row],[CustomerID]],DimCustomers!A:C,3,0)</f>
        <v>Female</v>
      </c>
      <c r="I1130" t="str">
        <f>VLOOKUP(Table1[[#This Row],[CustomerID]],DimCustomers!A:D,4,0)</f>
        <v>Timor-Leste</v>
      </c>
      <c r="J1130" t="str">
        <f>VLOOKUP(Table1[[#This Row],[VisaID]],'DimVisaApplications 2'!A:C,3,0)</f>
        <v>Pending</v>
      </c>
      <c r="K1130" t="str">
        <f>VLOOKUP(Table1[[#This Row],[VisaID]],'DimVisaApplications 2'!A:D,4,0)</f>
        <v>UK</v>
      </c>
      <c r="L1130" s="12">
        <f>VLOOKUP(Table1[[#This Row],[VisaID]],'DimVisaApplications 2'!A:E,5,0)</f>
        <v>45516</v>
      </c>
      <c r="M1130" s="14">
        <f>VLOOKUP(Table1[[#This Row],[VisaID]],'DimVisaApplications 2'!A:G,7,0)</f>
        <v>1224</v>
      </c>
      <c r="N1130" s="14" t="str">
        <f>VLOOKUP(Table1[[#This Row],[HotelID]],DimHotels!A:B,2,0)</f>
        <v>Four Seasons</v>
      </c>
      <c r="O1130" t="str">
        <f>VLOOKUP(Table1[[#This Row],[HotelID]],DimHotels!A:C,3,0)</f>
        <v>Paris</v>
      </c>
      <c r="P1130" s="14">
        <f>VLOOKUP(Table1[[#This Row],[HotelID]],DimHotels!A:E,5,0)</f>
        <v>283</v>
      </c>
      <c r="Q1130" s="14">
        <f>VLOOKUP(Table1[[#This Row],[TicketID]],DimTickets!A:G,7,0)</f>
        <v>2851</v>
      </c>
      <c r="R1130" s="14">
        <f>Table1[[#This Row],[Visa Fees]]+Table1[[#This Row],[Night Rate]]+Table1[[#This Row],[Ticket cost]]</f>
        <v>4358</v>
      </c>
    </row>
    <row r="1131" spans="1:18" x14ac:dyDescent="0.3">
      <c r="A1131" t="s">
        <v>22366</v>
      </c>
      <c r="B1131" t="s">
        <v>2998</v>
      </c>
      <c r="C1131" t="s">
        <v>13587</v>
      </c>
      <c r="D1131" t="s">
        <v>15450</v>
      </c>
      <c r="E1131" t="s">
        <v>19408</v>
      </c>
      <c r="F1131" s="1">
        <v>45846</v>
      </c>
      <c r="G1131" t="str">
        <f>VLOOKUP(Table1[[#This Row],[CustomerID]],DimCustomers!A:B,2,0)</f>
        <v>Becky Wood</v>
      </c>
      <c r="H1131" t="str">
        <f>VLOOKUP(Table1[[#This Row],[CustomerID]],DimCustomers!A:C,3,0)</f>
        <v>Female</v>
      </c>
      <c r="I1131" t="str">
        <f>VLOOKUP(Table1[[#This Row],[CustomerID]],DimCustomers!A:D,4,0)</f>
        <v>Cape Verde</v>
      </c>
      <c r="J1131" t="str">
        <f>VLOOKUP(Table1[[#This Row],[VisaID]],'DimVisaApplications 2'!A:C,3,0)</f>
        <v>Rejected</v>
      </c>
      <c r="K1131" t="str">
        <f>VLOOKUP(Table1[[#This Row],[VisaID]],'DimVisaApplications 2'!A:D,4,0)</f>
        <v>Germany</v>
      </c>
      <c r="L1131" s="12">
        <f>VLOOKUP(Table1[[#This Row],[VisaID]],'DimVisaApplications 2'!A:E,5,0)</f>
        <v>45855</v>
      </c>
      <c r="M1131" s="14">
        <f>VLOOKUP(Table1[[#This Row],[VisaID]],'DimVisaApplications 2'!A:G,7,0)</f>
        <v>1573</v>
      </c>
      <c r="N1131" s="14" t="str">
        <f>VLOOKUP(Table1[[#This Row],[HotelID]],DimHotels!A:B,2,0)</f>
        <v>Hilton</v>
      </c>
      <c r="O1131" t="str">
        <f>VLOOKUP(Table1[[#This Row],[HotelID]],DimHotels!A:C,3,0)</f>
        <v>London</v>
      </c>
      <c r="P1131" s="14">
        <f>VLOOKUP(Table1[[#This Row],[HotelID]],DimHotels!A:E,5,0)</f>
        <v>679</v>
      </c>
      <c r="Q1131" s="14">
        <f>VLOOKUP(Table1[[#This Row],[TicketID]],DimTickets!A:G,7,0)</f>
        <v>1182</v>
      </c>
      <c r="R1131" s="14">
        <f>Table1[[#This Row],[Visa Fees]]+Table1[[#This Row],[Night Rate]]+Table1[[#This Row],[Ticket cost]]</f>
        <v>3434</v>
      </c>
    </row>
    <row r="1132" spans="1:18" x14ac:dyDescent="0.3">
      <c r="A1132" t="s">
        <v>22367</v>
      </c>
      <c r="B1132" t="s">
        <v>1972</v>
      </c>
      <c r="C1132" t="s">
        <v>12402</v>
      </c>
      <c r="D1132" t="s">
        <v>17063</v>
      </c>
      <c r="E1132" t="s">
        <v>18836</v>
      </c>
      <c r="F1132" s="1">
        <v>45777</v>
      </c>
      <c r="G1132" t="str">
        <f>VLOOKUP(Table1[[#This Row],[CustomerID]],DimCustomers!A:B,2,0)</f>
        <v>Jennifer Marshall</v>
      </c>
      <c r="H1132" t="str">
        <f>VLOOKUP(Table1[[#This Row],[CustomerID]],DimCustomers!A:C,3,0)</f>
        <v>Female</v>
      </c>
      <c r="I1132" t="str">
        <f>VLOOKUP(Table1[[#This Row],[CustomerID]],DimCustomers!A:D,4,0)</f>
        <v>Ukraine</v>
      </c>
      <c r="J1132" t="str">
        <f>VLOOKUP(Table1[[#This Row],[VisaID]],'DimVisaApplications 2'!A:C,3,0)</f>
        <v>Approved</v>
      </c>
      <c r="K1132" t="str">
        <f>VLOOKUP(Table1[[#This Row],[VisaID]],'DimVisaApplications 2'!A:D,4,0)</f>
        <v>Canada</v>
      </c>
      <c r="L1132" s="12">
        <f>VLOOKUP(Table1[[#This Row],[VisaID]],'DimVisaApplications 2'!A:E,5,0)</f>
        <v>45729</v>
      </c>
      <c r="M1132" s="14">
        <f>VLOOKUP(Table1[[#This Row],[VisaID]],'DimVisaApplications 2'!A:G,7,0)</f>
        <v>1922</v>
      </c>
      <c r="N1132" s="14" t="str">
        <f>VLOOKUP(Table1[[#This Row],[HotelID]],DimHotels!A:B,2,0)</f>
        <v>Hilton</v>
      </c>
      <c r="O1132" t="str">
        <f>VLOOKUP(Table1[[#This Row],[HotelID]],DimHotels!A:C,3,0)</f>
        <v>Cairo</v>
      </c>
      <c r="P1132" s="14">
        <f>VLOOKUP(Table1[[#This Row],[HotelID]],DimHotels!A:E,5,0)</f>
        <v>199</v>
      </c>
      <c r="Q1132" s="14">
        <f>VLOOKUP(Table1[[#This Row],[TicketID]],DimTickets!A:G,7,0)</f>
        <v>4197</v>
      </c>
      <c r="R1132" s="14">
        <f>Table1[[#This Row],[Visa Fees]]+Table1[[#This Row],[Night Rate]]+Table1[[#This Row],[Ticket cost]]</f>
        <v>6318</v>
      </c>
    </row>
    <row r="1133" spans="1:18" x14ac:dyDescent="0.3">
      <c r="A1133" t="s">
        <v>22368</v>
      </c>
      <c r="B1133" t="s">
        <v>1585</v>
      </c>
      <c r="C1133" t="s">
        <v>14730</v>
      </c>
      <c r="D1133" t="s">
        <v>16891</v>
      </c>
      <c r="E1133" t="s">
        <v>19277</v>
      </c>
      <c r="F1133" s="1">
        <v>45713</v>
      </c>
      <c r="G1133" t="str">
        <f>VLOOKUP(Table1[[#This Row],[CustomerID]],DimCustomers!A:B,2,0)</f>
        <v>Tammie Garcia</v>
      </c>
      <c r="H1133" t="str">
        <f>VLOOKUP(Table1[[#This Row],[CustomerID]],DimCustomers!A:C,3,0)</f>
        <v>Male</v>
      </c>
      <c r="I1133" t="str">
        <f>VLOOKUP(Table1[[#This Row],[CustomerID]],DimCustomers!A:D,4,0)</f>
        <v>Jamaica</v>
      </c>
      <c r="J1133" t="str">
        <f>VLOOKUP(Table1[[#This Row],[VisaID]],'DimVisaApplications 2'!A:C,3,0)</f>
        <v>Rejected</v>
      </c>
      <c r="K1133" t="str">
        <f>VLOOKUP(Table1[[#This Row],[VisaID]],'DimVisaApplications 2'!A:D,4,0)</f>
        <v>Canada</v>
      </c>
      <c r="L1133" s="12">
        <f>VLOOKUP(Table1[[#This Row],[VisaID]],'DimVisaApplications 2'!A:E,5,0)</f>
        <v>45747</v>
      </c>
      <c r="M1133" s="14">
        <f>VLOOKUP(Table1[[#This Row],[VisaID]],'DimVisaApplications 2'!A:G,7,0)</f>
        <v>1219</v>
      </c>
      <c r="N1133" s="14" t="str">
        <f>VLOOKUP(Table1[[#This Row],[HotelID]],DimHotels!A:B,2,0)</f>
        <v>Radisson</v>
      </c>
      <c r="O1133" t="str">
        <f>VLOOKUP(Table1[[#This Row],[HotelID]],DimHotels!A:C,3,0)</f>
        <v>Cairo</v>
      </c>
      <c r="P1133" s="14">
        <f>VLOOKUP(Table1[[#This Row],[HotelID]],DimHotels!A:E,5,0)</f>
        <v>407</v>
      </c>
      <c r="Q1133" s="14">
        <f>VLOOKUP(Table1[[#This Row],[TicketID]],DimTickets!A:G,7,0)</f>
        <v>2805</v>
      </c>
      <c r="R1133" s="14">
        <f>Table1[[#This Row],[Visa Fees]]+Table1[[#This Row],[Night Rate]]+Table1[[#This Row],[Ticket cost]]</f>
        <v>4431</v>
      </c>
    </row>
    <row r="1134" spans="1:18" x14ac:dyDescent="0.3">
      <c r="A1134" t="s">
        <v>22369</v>
      </c>
      <c r="B1134" t="s">
        <v>1300</v>
      </c>
      <c r="C1134" t="s">
        <v>12250</v>
      </c>
      <c r="D1134" t="s">
        <v>15567</v>
      </c>
      <c r="E1134" t="s">
        <v>21004</v>
      </c>
      <c r="F1134" s="1">
        <v>45834</v>
      </c>
      <c r="G1134" t="str">
        <f>VLOOKUP(Table1[[#This Row],[CustomerID]],DimCustomers!A:B,2,0)</f>
        <v>Dennis Lopez</v>
      </c>
      <c r="H1134" t="str">
        <f>VLOOKUP(Table1[[#This Row],[CustomerID]],DimCustomers!A:C,3,0)</f>
        <v>Female</v>
      </c>
      <c r="I1134" t="str">
        <f>VLOOKUP(Table1[[#This Row],[CustomerID]],DimCustomers!A:D,4,0)</f>
        <v>Georgia</v>
      </c>
      <c r="J1134" t="str">
        <f>VLOOKUP(Table1[[#This Row],[VisaID]],'DimVisaApplications 2'!A:C,3,0)</f>
        <v>Pending</v>
      </c>
      <c r="K1134" t="str">
        <f>VLOOKUP(Table1[[#This Row],[VisaID]],'DimVisaApplications 2'!A:D,4,0)</f>
        <v>UAE</v>
      </c>
      <c r="L1134" s="12">
        <f>VLOOKUP(Table1[[#This Row],[VisaID]],'DimVisaApplications 2'!A:E,5,0)</f>
        <v>45710</v>
      </c>
      <c r="M1134" s="14">
        <f>VLOOKUP(Table1[[#This Row],[VisaID]],'DimVisaApplications 2'!A:G,7,0)</f>
        <v>969</v>
      </c>
      <c r="N1134" s="14" t="str">
        <f>VLOOKUP(Table1[[#This Row],[HotelID]],DimHotels!A:B,2,0)</f>
        <v>Radisson</v>
      </c>
      <c r="O1134" t="str">
        <f>VLOOKUP(Table1[[#This Row],[HotelID]],DimHotels!A:C,3,0)</f>
        <v>Paris</v>
      </c>
      <c r="P1134" s="14">
        <f>VLOOKUP(Table1[[#This Row],[HotelID]],DimHotels!A:E,5,0)</f>
        <v>712</v>
      </c>
      <c r="Q1134" s="14">
        <f>VLOOKUP(Table1[[#This Row],[TicketID]],DimTickets!A:G,7,0)</f>
        <v>3685</v>
      </c>
      <c r="R1134" s="14">
        <f>Table1[[#This Row],[Visa Fees]]+Table1[[#This Row],[Night Rate]]+Table1[[#This Row],[Ticket cost]]</f>
        <v>5366</v>
      </c>
    </row>
    <row r="1135" spans="1:18" x14ac:dyDescent="0.3">
      <c r="A1135" t="s">
        <v>22370</v>
      </c>
      <c r="B1135" t="s">
        <v>1482</v>
      </c>
      <c r="C1135" t="s">
        <v>14787</v>
      </c>
      <c r="D1135" t="s">
        <v>15922</v>
      </c>
      <c r="E1135" t="s">
        <v>21158</v>
      </c>
      <c r="F1135" s="1">
        <v>45795</v>
      </c>
      <c r="G1135" t="str">
        <f>VLOOKUP(Table1[[#This Row],[CustomerID]],DimCustomers!A:B,2,0)</f>
        <v>Blake Hall</v>
      </c>
      <c r="H1135" t="str">
        <f>VLOOKUP(Table1[[#This Row],[CustomerID]],DimCustomers!A:C,3,0)</f>
        <v>Female</v>
      </c>
      <c r="I1135" t="str">
        <f>VLOOKUP(Table1[[#This Row],[CustomerID]],DimCustomers!A:D,4,0)</f>
        <v>Indonesia</v>
      </c>
      <c r="J1135" t="str">
        <f>VLOOKUP(Table1[[#This Row],[VisaID]],'DimVisaApplications 2'!A:C,3,0)</f>
        <v>Rejected</v>
      </c>
      <c r="K1135" t="str">
        <f>VLOOKUP(Table1[[#This Row],[VisaID]],'DimVisaApplications 2'!A:D,4,0)</f>
        <v>UK</v>
      </c>
      <c r="L1135" s="12">
        <f>VLOOKUP(Table1[[#This Row],[VisaID]],'DimVisaApplications 2'!A:E,5,0)</f>
        <v>45703</v>
      </c>
      <c r="M1135" s="14">
        <f>VLOOKUP(Table1[[#This Row],[VisaID]],'DimVisaApplications 2'!A:G,7,0)</f>
        <v>931</v>
      </c>
      <c r="N1135" s="14" t="str">
        <f>VLOOKUP(Table1[[#This Row],[HotelID]],DimHotels!A:B,2,0)</f>
        <v>Four Seasons</v>
      </c>
      <c r="O1135" t="str">
        <f>VLOOKUP(Table1[[#This Row],[HotelID]],DimHotels!A:C,3,0)</f>
        <v>New York</v>
      </c>
      <c r="P1135" s="14">
        <f>VLOOKUP(Table1[[#This Row],[HotelID]],DimHotels!A:E,5,0)</f>
        <v>645</v>
      </c>
      <c r="Q1135" s="14">
        <f>VLOOKUP(Table1[[#This Row],[TicketID]],DimTickets!A:G,7,0)</f>
        <v>2743</v>
      </c>
      <c r="R1135" s="14">
        <f>Table1[[#This Row],[Visa Fees]]+Table1[[#This Row],[Night Rate]]+Table1[[#This Row],[Ticket cost]]</f>
        <v>4319</v>
      </c>
    </row>
    <row r="1136" spans="1:18" x14ac:dyDescent="0.3">
      <c r="A1136" t="s">
        <v>22371</v>
      </c>
      <c r="B1136" t="s">
        <v>1481</v>
      </c>
      <c r="C1136" t="s">
        <v>14117</v>
      </c>
      <c r="D1136" t="s">
        <v>17480</v>
      </c>
      <c r="E1136" t="s">
        <v>18514</v>
      </c>
      <c r="F1136" s="1">
        <v>45699</v>
      </c>
      <c r="G1136" t="str">
        <f>VLOOKUP(Table1[[#This Row],[CustomerID]],DimCustomers!A:B,2,0)</f>
        <v>Christopher Lopez</v>
      </c>
      <c r="H1136" t="str">
        <f>VLOOKUP(Table1[[#This Row],[CustomerID]],DimCustomers!A:C,3,0)</f>
        <v>Female</v>
      </c>
      <c r="I1136" t="str">
        <f>VLOOKUP(Table1[[#This Row],[CustomerID]],DimCustomers!A:D,4,0)</f>
        <v>Palestinian Territory</v>
      </c>
      <c r="J1136" t="str">
        <f>VLOOKUP(Table1[[#This Row],[VisaID]],'DimVisaApplications 2'!A:C,3,0)</f>
        <v>Approved</v>
      </c>
      <c r="K1136" t="str">
        <f>VLOOKUP(Table1[[#This Row],[VisaID]],'DimVisaApplications 2'!A:D,4,0)</f>
        <v>UK</v>
      </c>
      <c r="L1136" s="12">
        <f>VLOOKUP(Table1[[#This Row],[VisaID]],'DimVisaApplications 2'!A:E,5,0)</f>
        <v>45695</v>
      </c>
      <c r="M1136" s="14">
        <f>VLOOKUP(Table1[[#This Row],[VisaID]],'DimVisaApplications 2'!A:G,7,0)</f>
        <v>804</v>
      </c>
      <c r="N1136" s="14" t="str">
        <f>VLOOKUP(Table1[[#This Row],[HotelID]],DimHotels!A:B,2,0)</f>
        <v>Four Seasons</v>
      </c>
      <c r="O1136" t="str">
        <f>VLOOKUP(Table1[[#This Row],[HotelID]],DimHotels!A:C,3,0)</f>
        <v>London</v>
      </c>
      <c r="P1136" s="14">
        <f>VLOOKUP(Table1[[#This Row],[HotelID]],DimHotels!A:E,5,0)</f>
        <v>373</v>
      </c>
      <c r="Q1136" s="14">
        <f>VLOOKUP(Table1[[#This Row],[TicketID]],DimTickets!A:G,7,0)</f>
        <v>2542</v>
      </c>
      <c r="R1136" s="14">
        <f>Table1[[#This Row],[Visa Fees]]+Table1[[#This Row],[Night Rate]]+Table1[[#This Row],[Ticket cost]]</f>
        <v>3719</v>
      </c>
    </row>
    <row r="1137" spans="1:18" x14ac:dyDescent="0.3">
      <c r="A1137" t="s">
        <v>22372</v>
      </c>
      <c r="B1137" t="s">
        <v>878</v>
      </c>
      <c r="C1137" t="s">
        <v>14135</v>
      </c>
      <c r="D1137" t="s">
        <v>15759</v>
      </c>
      <c r="E1137" t="s">
        <v>19858</v>
      </c>
      <c r="F1137" s="1">
        <v>45851</v>
      </c>
      <c r="G1137" t="str">
        <f>VLOOKUP(Table1[[#This Row],[CustomerID]],DimCustomers!A:B,2,0)</f>
        <v>Nancy Gilmore</v>
      </c>
      <c r="H1137" t="str">
        <f>VLOOKUP(Table1[[#This Row],[CustomerID]],DimCustomers!A:C,3,0)</f>
        <v>Female</v>
      </c>
      <c r="I1137" t="str">
        <f>VLOOKUP(Table1[[#This Row],[CustomerID]],DimCustomers!A:D,4,0)</f>
        <v>Nicaragua</v>
      </c>
      <c r="J1137" t="str">
        <f>VLOOKUP(Table1[[#This Row],[VisaID]],'DimVisaApplications 2'!A:C,3,0)</f>
        <v>Approved</v>
      </c>
      <c r="K1137" t="str">
        <f>VLOOKUP(Table1[[#This Row],[VisaID]],'DimVisaApplications 2'!A:D,4,0)</f>
        <v>France</v>
      </c>
      <c r="L1137" s="12">
        <f>VLOOKUP(Table1[[#This Row],[VisaID]],'DimVisaApplications 2'!A:E,5,0)</f>
        <v>45777</v>
      </c>
      <c r="M1137" s="14">
        <f>VLOOKUP(Table1[[#This Row],[VisaID]],'DimVisaApplications 2'!A:G,7,0)</f>
        <v>720</v>
      </c>
      <c r="N1137" s="14" t="str">
        <f>VLOOKUP(Table1[[#This Row],[HotelID]],DimHotels!A:B,2,0)</f>
        <v>Radisson</v>
      </c>
      <c r="O1137" t="str">
        <f>VLOOKUP(Table1[[#This Row],[HotelID]],DimHotels!A:C,3,0)</f>
        <v>London</v>
      </c>
      <c r="P1137" s="14">
        <f>VLOOKUP(Table1[[#This Row],[HotelID]],DimHotels!A:E,5,0)</f>
        <v>466</v>
      </c>
      <c r="Q1137" s="14">
        <f>VLOOKUP(Table1[[#This Row],[TicketID]],DimTickets!A:G,7,0)</f>
        <v>2855</v>
      </c>
      <c r="R1137" s="14">
        <f>Table1[[#This Row],[Visa Fees]]+Table1[[#This Row],[Night Rate]]+Table1[[#This Row],[Ticket cost]]</f>
        <v>4041</v>
      </c>
    </row>
    <row r="1138" spans="1:18" x14ac:dyDescent="0.3">
      <c r="A1138" t="s">
        <v>22373</v>
      </c>
      <c r="B1138" t="s">
        <v>197</v>
      </c>
      <c r="C1138" t="s">
        <v>14215</v>
      </c>
      <c r="D1138" t="s">
        <v>17410</v>
      </c>
      <c r="E1138" t="s">
        <v>18600</v>
      </c>
      <c r="F1138" s="1">
        <v>45782</v>
      </c>
      <c r="G1138" t="str">
        <f>VLOOKUP(Table1[[#This Row],[CustomerID]],DimCustomers!A:B,2,0)</f>
        <v>Michael Montgomery</v>
      </c>
      <c r="H1138" t="str">
        <f>VLOOKUP(Table1[[#This Row],[CustomerID]],DimCustomers!A:C,3,0)</f>
        <v>Male</v>
      </c>
      <c r="I1138" t="str">
        <f>VLOOKUP(Table1[[#This Row],[CustomerID]],DimCustomers!A:D,4,0)</f>
        <v>Kyrgyz Republic</v>
      </c>
      <c r="J1138" t="str">
        <f>VLOOKUP(Table1[[#This Row],[VisaID]],'DimVisaApplications 2'!A:C,3,0)</f>
        <v>Pending</v>
      </c>
      <c r="K1138" t="str">
        <f>VLOOKUP(Table1[[#This Row],[VisaID]],'DimVisaApplications 2'!A:D,4,0)</f>
        <v>Germany</v>
      </c>
      <c r="L1138" s="12">
        <f>VLOOKUP(Table1[[#This Row],[VisaID]],'DimVisaApplications 2'!A:E,5,0)</f>
        <v>45784</v>
      </c>
      <c r="M1138" s="14">
        <f>VLOOKUP(Table1[[#This Row],[VisaID]],'DimVisaApplications 2'!A:G,7,0)</f>
        <v>616</v>
      </c>
      <c r="N1138" s="14" t="str">
        <f>VLOOKUP(Table1[[#This Row],[HotelID]],DimHotels!A:B,2,0)</f>
        <v>Radisson</v>
      </c>
      <c r="O1138" t="str">
        <f>VLOOKUP(Table1[[#This Row],[HotelID]],DimHotels!A:C,3,0)</f>
        <v>Dubai</v>
      </c>
      <c r="P1138" s="14">
        <f>VLOOKUP(Table1[[#This Row],[HotelID]],DimHotels!A:E,5,0)</f>
        <v>185</v>
      </c>
      <c r="Q1138" s="14">
        <f>VLOOKUP(Table1[[#This Row],[TicketID]],DimTickets!A:G,7,0)</f>
        <v>1640</v>
      </c>
      <c r="R1138" s="14">
        <f>Table1[[#This Row],[Visa Fees]]+Table1[[#This Row],[Night Rate]]+Table1[[#This Row],[Ticket cost]]</f>
        <v>2441</v>
      </c>
    </row>
    <row r="1139" spans="1:18" x14ac:dyDescent="0.3">
      <c r="A1139" t="s">
        <v>22374</v>
      </c>
      <c r="B1139" t="s">
        <v>2373</v>
      </c>
      <c r="C1139" t="s">
        <v>12662</v>
      </c>
      <c r="D1139" t="s">
        <v>16464</v>
      </c>
      <c r="E1139" t="s">
        <v>18271</v>
      </c>
      <c r="F1139" s="1">
        <v>45734</v>
      </c>
      <c r="G1139" t="str">
        <f>VLOOKUP(Table1[[#This Row],[CustomerID]],DimCustomers!A:B,2,0)</f>
        <v>Cynthia Jones</v>
      </c>
      <c r="H1139" t="str">
        <f>VLOOKUP(Table1[[#This Row],[CustomerID]],DimCustomers!A:C,3,0)</f>
        <v>Male</v>
      </c>
      <c r="I1139" t="str">
        <f>VLOOKUP(Table1[[#This Row],[CustomerID]],DimCustomers!A:D,4,0)</f>
        <v>Tanzania</v>
      </c>
      <c r="J1139" t="str">
        <f>VLOOKUP(Table1[[#This Row],[VisaID]],'DimVisaApplications 2'!A:C,3,0)</f>
        <v>Rejected</v>
      </c>
      <c r="K1139" t="str">
        <f>VLOOKUP(Table1[[#This Row],[VisaID]],'DimVisaApplications 2'!A:D,4,0)</f>
        <v>USA</v>
      </c>
      <c r="L1139" s="12">
        <f>VLOOKUP(Table1[[#This Row],[VisaID]],'DimVisaApplications 2'!A:E,5,0)</f>
        <v>45741</v>
      </c>
      <c r="M1139" s="14">
        <f>VLOOKUP(Table1[[#This Row],[VisaID]],'DimVisaApplications 2'!A:G,7,0)</f>
        <v>1981</v>
      </c>
      <c r="N1139" s="14" t="str">
        <f>VLOOKUP(Table1[[#This Row],[HotelID]],DimHotels!A:B,2,0)</f>
        <v>Radisson</v>
      </c>
      <c r="O1139" t="str">
        <f>VLOOKUP(Table1[[#This Row],[HotelID]],DimHotels!A:C,3,0)</f>
        <v>Paris</v>
      </c>
      <c r="P1139" s="14">
        <f>VLOOKUP(Table1[[#This Row],[HotelID]],DimHotels!A:E,5,0)</f>
        <v>769</v>
      </c>
      <c r="Q1139" s="14">
        <f>VLOOKUP(Table1[[#This Row],[TicketID]],DimTickets!A:G,7,0)</f>
        <v>4498</v>
      </c>
      <c r="R1139" s="14">
        <f>Table1[[#This Row],[Visa Fees]]+Table1[[#This Row],[Night Rate]]+Table1[[#This Row],[Ticket cost]]</f>
        <v>7248</v>
      </c>
    </row>
    <row r="1140" spans="1:18" x14ac:dyDescent="0.3">
      <c r="A1140" t="s">
        <v>22375</v>
      </c>
      <c r="B1140" t="s">
        <v>2744</v>
      </c>
      <c r="C1140" t="s">
        <v>14362</v>
      </c>
      <c r="D1140" t="s">
        <v>15671</v>
      </c>
      <c r="E1140" t="s">
        <v>19302</v>
      </c>
      <c r="F1140" s="1">
        <v>45701</v>
      </c>
      <c r="G1140" t="str">
        <f>VLOOKUP(Table1[[#This Row],[CustomerID]],DimCustomers!A:B,2,0)</f>
        <v>Brett Hartman</v>
      </c>
      <c r="H1140" t="str">
        <f>VLOOKUP(Table1[[#This Row],[CustomerID]],DimCustomers!A:C,3,0)</f>
        <v>Female</v>
      </c>
      <c r="I1140" t="str">
        <f>VLOOKUP(Table1[[#This Row],[CustomerID]],DimCustomers!A:D,4,0)</f>
        <v>Costa Rica</v>
      </c>
      <c r="J1140" t="str">
        <f>VLOOKUP(Table1[[#This Row],[VisaID]],'DimVisaApplications 2'!A:C,3,0)</f>
        <v>Rejected</v>
      </c>
      <c r="K1140" t="str">
        <f>VLOOKUP(Table1[[#This Row],[VisaID]],'DimVisaApplications 2'!A:D,4,0)</f>
        <v>Germany</v>
      </c>
      <c r="L1140" s="12">
        <f>VLOOKUP(Table1[[#This Row],[VisaID]],'DimVisaApplications 2'!A:E,5,0)</f>
        <v>45613</v>
      </c>
      <c r="M1140" s="14">
        <f>VLOOKUP(Table1[[#This Row],[VisaID]],'DimVisaApplications 2'!A:G,7,0)</f>
        <v>516</v>
      </c>
      <c r="N1140" s="14" t="str">
        <f>VLOOKUP(Table1[[#This Row],[HotelID]],DimHotels!A:B,2,0)</f>
        <v>Sheraton</v>
      </c>
      <c r="O1140" t="str">
        <f>VLOOKUP(Table1[[#This Row],[HotelID]],DimHotels!A:C,3,0)</f>
        <v>Cairo</v>
      </c>
      <c r="P1140" s="14">
        <f>VLOOKUP(Table1[[#This Row],[HotelID]],DimHotels!A:E,5,0)</f>
        <v>448</v>
      </c>
      <c r="Q1140" s="14">
        <f>VLOOKUP(Table1[[#This Row],[TicketID]],DimTickets!A:G,7,0)</f>
        <v>3130</v>
      </c>
      <c r="R1140" s="14">
        <f>Table1[[#This Row],[Visa Fees]]+Table1[[#This Row],[Night Rate]]+Table1[[#This Row],[Ticket cost]]</f>
        <v>4094</v>
      </c>
    </row>
    <row r="1141" spans="1:18" x14ac:dyDescent="0.3">
      <c r="A1141" t="s">
        <v>22376</v>
      </c>
      <c r="B1141" t="s">
        <v>2505</v>
      </c>
      <c r="C1141" t="s">
        <v>13611</v>
      </c>
      <c r="D1141" t="s">
        <v>15949</v>
      </c>
      <c r="E1141" t="s">
        <v>19658</v>
      </c>
      <c r="F1141" s="1">
        <v>45861</v>
      </c>
      <c r="G1141" t="str">
        <f>VLOOKUP(Table1[[#This Row],[CustomerID]],DimCustomers!A:B,2,0)</f>
        <v>Andrew Smith</v>
      </c>
      <c r="H1141" t="str">
        <f>VLOOKUP(Table1[[#This Row],[CustomerID]],DimCustomers!A:C,3,0)</f>
        <v>Male</v>
      </c>
      <c r="I1141" t="str">
        <f>VLOOKUP(Table1[[#This Row],[CustomerID]],DimCustomers!A:D,4,0)</f>
        <v>Mauritania</v>
      </c>
      <c r="J1141" t="str">
        <f>VLOOKUP(Table1[[#This Row],[VisaID]],'DimVisaApplications 2'!A:C,3,0)</f>
        <v>Approved</v>
      </c>
      <c r="K1141" t="str">
        <f>VLOOKUP(Table1[[#This Row],[VisaID]],'DimVisaApplications 2'!A:D,4,0)</f>
        <v>Canada</v>
      </c>
      <c r="L1141" s="12">
        <f>VLOOKUP(Table1[[#This Row],[VisaID]],'DimVisaApplications 2'!A:E,5,0)</f>
        <v>45637</v>
      </c>
      <c r="M1141" s="14">
        <f>VLOOKUP(Table1[[#This Row],[VisaID]],'DimVisaApplications 2'!A:G,7,0)</f>
        <v>1648</v>
      </c>
      <c r="N1141" s="14" t="str">
        <f>VLOOKUP(Table1[[#This Row],[HotelID]],DimHotels!A:B,2,0)</f>
        <v>Marriott</v>
      </c>
      <c r="O1141" t="str">
        <f>VLOOKUP(Table1[[#This Row],[HotelID]],DimHotels!A:C,3,0)</f>
        <v>Paris</v>
      </c>
      <c r="P1141" s="14">
        <f>VLOOKUP(Table1[[#This Row],[HotelID]],DimHotels!A:E,5,0)</f>
        <v>383</v>
      </c>
      <c r="Q1141" s="14">
        <f>VLOOKUP(Table1[[#This Row],[TicketID]],DimTickets!A:G,7,0)</f>
        <v>4437</v>
      </c>
      <c r="R1141" s="14">
        <f>Table1[[#This Row],[Visa Fees]]+Table1[[#This Row],[Night Rate]]+Table1[[#This Row],[Ticket cost]]</f>
        <v>6468</v>
      </c>
    </row>
    <row r="1142" spans="1:18" x14ac:dyDescent="0.3">
      <c r="A1142" t="s">
        <v>22377</v>
      </c>
      <c r="B1142" t="s">
        <v>581</v>
      </c>
      <c r="C1142" t="s">
        <v>14729</v>
      </c>
      <c r="D1142" t="s">
        <v>16909</v>
      </c>
      <c r="E1142" t="s">
        <v>18273</v>
      </c>
      <c r="F1142" s="1">
        <v>45830</v>
      </c>
      <c r="G1142" t="str">
        <f>VLOOKUP(Table1[[#This Row],[CustomerID]],DimCustomers!A:B,2,0)</f>
        <v>Scott Rivera</v>
      </c>
      <c r="H1142" t="str">
        <f>VLOOKUP(Table1[[#This Row],[CustomerID]],DimCustomers!A:C,3,0)</f>
        <v>Female</v>
      </c>
      <c r="I1142" t="str">
        <f>VLOOKUP(Table1[[#This Row],[CustomerID]],DimCustomers!A:D,4,0)</f>
        <v>United States of America</v>
      </c>
      <c r="J1142" t="str">
        <f>VLOOKUP(Table1[[#This Row],[VisaID]],'DimVisaApplications 2'!A:C,3,0)</f>
        <v>Pending</v>
      </c>
      <c r="K1142" t="str">
        <f>VLOOKUP(Table1[[#This Row],[VisaID]],'DimVisaApplications 2'!A:D,4,0)</f>
        <v>UAE</v>
      </c>
      <c r="L1142" s="12">
        <f>VLOOKUP(Table1[[#This Row],[VisaID]],'DimVisaApplications 2'!A:E,5,0)</f>
        <v>45529</v>
      </c>
      <c r="M1142" s="14">
        <f>VLOOKUP(Table1[[#This Row],[VisaID]],'DimVisaApplications 2'!A:G,7,0)</f>
        <v>640</v>
      </c>
      <c r="N1142" s="14" t="str">
        <f>VLOOKUP(Table1[[#This Row],[HotelID]],DimHotels!A:B,2,0)</f>
        <v>Four Seasons</v>
      </c>
      <c r="O1142" t="str">
        <f>VLOOKUP(Table1[[#This Row],[HotelID]],DimHotels!A:C,3,0)</f>
        <v>Paris</v>
      </c>
      <c r="P1142" s="14">
        <f>VLOOKUP(Table1[[#This Row],[HotelID]],DimHotels!A:E,5,0)</f>
        <v>592</v>
      </c>
      <c r="Q1142" s="14">
        <f>VLOOKUP(Table1[[#This Row],[TicketID]],DimTickets!A:G,7,0)</f>
        <v>4010</v>
      </c>
      <c r="R1142" s="14">
        <f>Table1[[#This Row],[Visa Fees]]+Table1[[#This Row],[Night Rate]]+Table1[[#This Row],[Ticket cost]]</f>
        <v>5242</v>
      </c>
    </row>
    <row r="1143" spans="1:18" x14ac:dyDescent="0.3">
      <c r="A1143" t="s">
        <v>22378</v>
      </c>
      <c r="B1143" t="s">
        <v>1550</v>
      </c>
      <c r="C1143" t="s">
        <v>14061</v>
      </c>
      <c r="D1143" t="s">
        <v>15477</v>
      </c>
      <c r="E1143" t="s">
        <v>18894</v>
      </c>
      <c r="F1143" s="1">
        <v>45853</v>
      </c>
      <c r="G1143" t="str">
        <f>VLOOKUP(Table1[[#This Row],[CustomerID]],DimCustomers!A:B,2,0)</f>
        <v>Patricia Brown</v>
      </c>
      <c r="H1143" t="str">
        <f>VLOOKUP(Table1[[#This Row],[CustomerID]],DimCustomers!A:C,3,0)</f>
        <v>Male</v>
      </c>
      <c r="I1143" t="str">
        <f>VLOOKUP(Table1[[#This Row],[CustomerID]],DimCustomers!A:D,4,0)</f>
        <v>San Marino</v>
      </c>
      <c r="J1143" t="str">
        <f>VLOOKUP(Table1[[#This Row],[VisaID]],'DimVisaApplications 2'!A:C,3,0)</f>
        <v>Rejected</v>
      </c>
      <c r="K1143" t="str">
        <f>VLOOKUP(Table1[[#This Row],[VisaID]],'DimVisaApplications 2'!A:D,4,0)</f>
        <v>France</v>
      </c>
      <c r="L1143" s="12">
        <f>VLOOKUP(Table1[[#This Row],[VisaID]],'DimVisaApplications 2'!A:E,5,0)</f>
        <v>45707</v>
      </c>
      <c r="M1143" s="14">
        <f>VLOOKUP(Table1[[#This Row],[VisaID]],'DimVisaApplications 2'!A:G,7,0)</f>
        <v>670</v>
      </c>
      <c r="N1143" s="14" t="str">
        <f>VLOOKUP(Table1[[#This Row],[HotelID]],DimHotels!A:B,2,0)</f>
        <v>Sheraton</v>
      </c>
      <c r="O1143" t="str">
        <f>VLOOKUP(Table1[[#This Row],[HotelID]],DimHotels!A:C,3,0)</f>
        <v>Cairo</v>
      </c>
      <c r="P1143" s="14">
        <f>VLOOKUP(Table1[[#This Row],[HotelID]],DimHotels!A:E,5,0)</f>
        <v>269</v>
      </c>
      <c r="Q1143" s="14">
        <f>VLOOKUP(Table1[[#This Row],[TicketID]],DimTickets!A:G,7,0)</f>
        <v>4283</v>
      </c>
      <c r="R1143" s="14">
        <f>Table1[[#This Row],[Visa Fees]]+Table1[[#This Row],[Night Rate]]+Table1[[#This Row],[Ticket cost]]</f>
        <v>5222</v>
      </c>
    </row>
    <row r="1144" spans="1:18" x14ac:dyDescent="0.3">
      <c r="A1144" t="s">
        <v>22379</v>
      </c>
      <c r="B1144" t="s">
        <v>2033</v>
      </c>
      <c r="C1144" t="s">
        <v>13504</v>
      </c>
      <c r="D1144" t="s">
        <v>17454</v>
      </c>
      <c r="E1144" t="s">
        <v>21077</v>
      </c>
      <c r="F1144" s="1">
        <v>45713</v>
      </c>
      <c r="G1144" t="str">
        <f>VLOOKUP(Table1[[#This Row],[CustomerID]],DimCustomers!A:B,2,0)</f>
        <v>Susan Nguyen</v>
      </c>
      <c r="H1144" t="str">
        <f>VLOOKUP(Table1[[#This Row],[CustomerID]],DimCustomers!A:C,3,0)</f>
        <v>Male</v>
      </c>
      <c r="I1144" t="str">
        <f>VLOOKUP(Table1[[#This Row],[CustomerID]],DimCustomers!A:D,4,0)</f>
        <v>Djibouti</v>
      </c>
      <c r="J1144" t="str">
        <f>VLOOKUP(Table1[[#This Row],[VisaID]],'DimVisaApplications 2'!A:C,3,0)</f>
        <v>Approved</v>
      </c>
      <c r="K1144" t="str">
        <f>VLOOKUP(Table1[[#This Row],[VisaID]],'DimVisaApplications 2'!A:D,4,0)</f>
        <v>UK</v>
      </c>
      <c r="L1144" s="12">
        <f>VLOOKUP(Table1[[#This Row],[VisaID]],'DimVisaApplications 2'!A:E,5,0)</f>
        <v>45854</v>
      </c>
      <c r="M1144" s="14">
        <f>VLOOKUP(Table1[[#This Row],[VisaID]],'DimVisaApplications 2'!A:G,7,0)</f>
        <v>660</v>
      </c>
      <c r="N1144" s="14" t="str">
        <f>VLOOKUP(Table1[[#This Row],[HotelID]],DimHotels!A:B,2,0)</f>
        <v>Hilton</v>
      </c>
      <c r="O1144" t="str">
        <f>VLOOKUP(Table1[[#This Row],[HotelID]],DimHotels!A:C,3,0)</f>
        <v>Cairo</v>
      </c>
      <c r="P1144" s="14">
        <f>VLOOKUP(Table1[[#This Row],[HotelID]],DimHotels!A:E,5,0)</f>
        <v>783</v>
      </c>
      <c r="Q1144" s="14">
        <f>VLOOKUP(Table1[[#This Row],[TicketID]],DimTickets!A:G,7,0)</f>
        <v>3424</v>
      </c>
      <c r="R1144" s="14">
        <f>Table1[[#This Row],[Visa Fees]]+Table1[[#This Row],[Night Rate]]+Table1[[#This Row],[Ticket cost]]</f>
        <v>4867</v>
      </c>
    </row>
    <row r="1145" spans="1:18" x14ac:dyDescent="0.3">
      <c r="A1145" t="s">
        <v>22380</v>
      </c>
      <c r="B1145" t="s">
        <v>2121</v>
      </c>
      <c r="C1145" t="s">
        <v>12713</v>
      </c>
      <c r="D1145" t="s">
        <v>18203</v>
      </c>
      <c r="E1145" t="s">
        <v>18953</v>
      </c>
      <c r="F1145" s="1">
        <v>45756</v>
      </c>
      <c r="G1145" t="str">
        <f>VLOOKUP(Table1[[#This Row],[CustomerID]],DimCustomers!A:B,2,0)</f>
        <v>Tracy Kirk</v>
      </c>
      <c r="H1145" t="str">
        <f>VLOOKUP(Table1[[#This Row],[CustomerID]],DimCustomers!A:C,3,0)</f>
        <v>Male</v>
      </c>
      <c r="I1145" t="str">
        <f>VLOOKUP(Table1[[#This Row],[CustomerID]],DimCustomers!A:D,4,0)</f>
        <v>Iran</v>
      </c>
      <c r="J1145" t="str">
        <f>VLOOKUP(Table1[[#This Row],[VisaID]],'DimVisaApplications 2'!A:C,3,0)</f>
        <v>Rejected</v>
      </c>
      <c r="K1145" t="str">
        <f>VLOOKUP(Table1[[#This Row],[VisaID]],'DimVisaApplications 2'!A:D,4,0)</f>
        <v>UAE</v>
      </c>
      <c r="L1145" s="12">
        <f>VLOOKUP(Table1[[#This Row],[VisaID]],'DimVisaApplications 2'!A:E,5,0)</f>
        <v>45667</v>
      </c>
      <c r="M1145" s="14">
        <f>VLOOKUP(Table1[[#This Row],[VisaID]],'DimVisaApplications 2'!A:G,7,0)</f>
        <v>1421</v>
      </c>
      <c r="N1145" s="14" t="str">
        <f>VLOOKUP(Table1[[#This Row],[HotelID]],DimHotels!A:B,2,0)</f>
        <v>Radisson</v>
      </c>
      <c r="O1145" t="str">
        <f>VLOOKUP(Table1[[#This Row],[HotelID]],DimHotels!A:C,3,0)</f>
        <v>London</v>
      </c>
      <c r="P1145" s="14">
        <f>VLOOKUP(Table1[[#This Row],[HotelID]],DimHotels!A:E,5,0)</f>
        <v>502</v>
      </c>
      <c r="Q1145" s="14">
        <f>VLOOKUP(Table1[[#This Row],[TicketID]],DimTickets!A:G,7,0)</f>
        <v>1437</v>
      </c>
      <c r="R1145" s="14">
        <f>Table1[[#This Row],[Visa Fees]]+Table1[[#This Row],[Night Rate]]+Table1[[#This Row],[Ticket cost]]</f>
        <v>3360</v>
      </c>
    </row>
    <row r="1146" spans="1:18" x14ac:dyDescent="0.3">
      <c r="A1146" t="s">
        <v>22381</v>
      </c>
      <c r="B1146" t="s">
        <v>1545</v>
      </c>
      <c r="C1146" t="s">
        <v>14398</v>
      </c>
      <c r="D1146" t="s">
        <v>18044</v>
      </c>
      <c r="E1146" t="s">
        <v>19207</v>
      </c>
      <c r="F1146" s="1">
        <v>45778</v>
      </c>
      <c r="G1146" t="str">
        <f>VLOOKUP(Table1[[#This Row],[CustomerID]],DimCustomers!A:B,2,0)</f>
        <v>Rebecca Ramirez</v>
      </c>
      <c r="H1146" t="str">
        <f>VLOOKUP(Table1[[#This Row],[CustomerID]],DimCustomers!A:C,3,0)</f>
        <v>Female</v>
      </c>
      <c r="I1146" t="str">
        <f>VLOOKUP(Table1[[#This Row],[CustomerID]],DimCustomers!A:D,4,0)</f>
        <v>Qatar</v>
      </c>
      <c r="J1146" t="str">
        <f>VLOOKUP(Table1[[#This Row],[VisaID]],'DimVisaApplications 2'!A:C,3,0)</f>
        <v>Approved</v>
      </c>
      <c r="K1146" t="str">
        <f>VLOOKUP(Table1[[#This Row],[VisaID]],'DimVisaApplications 2'!A:D,4,0)</f>
        <v>USA</v>
      </c>
      <c r="L1146" s="12">
        <f>VLOOKUP(Table1[[#This Row],[VisaID]],'DimVisaApplications 2'!A:E,5,0)</f>
        <v>45753</v>
      </c>
      <c r="M1146" s="14">
        <f>VLOOKUP(Table1[[#This Row],[VisaID]],'DimVisaApplications 2'!A:G,7,0)</f>
        <v>1932</v>
      </c>
      <c r="N1146" s="14" t="str">
        <f>VLOOKUP(Table1[[#This Row],[HotelID]],DimHotels!A:B,2,0)</f>
        <v>Sheraton</v>
      </c>
      <c r="O1146" t="str">
        <f>VLOOKUP(Table1[[#This Row],[HotelID]],DimHotels!A:C,3,0)</f>
        <v>New York</v>
      </c>
      <c r="P1146" s="14">
        <f>VLOOKUP(Table1[[#This Row],[HotelID]],DimHotels!A:E,5,0)</f>
        <v>713</v>
      </c>
      <c r="Q1146" s="14">
        <f>VLOOKUP(Table1[[#This Row],[TicketID]],DimTickets!A:G,7,0)</f>
        <v>2605</v>
      </c>
      <c r="R1146" s="14">
        <f>Table1[[#This Row],[Visa Fees]]+Table1[[#This Row],[Night Rate]]+Table1[[#This Row],[Ticket cost]]</f>
        <v>5250</v>
      </c>
    </row>
    <row r="1147" spans="1:18" x14ac:dyDescent="0.3">
      <c r="A1147" t="s">
        <v>22382</v>
      </c>
      <c r="B1147" t="s">
        <v>20</v>
      </c>
      <c r="C1147" t="s">
        <v>13791</v>
      </c>
      <c r="D1147" t="s">
        <v>16502</v>
      </c>
      <c r="E1147" t="s">
        <v>18713</v>
      </c>
      <c r="F1147" s="1">
        <v>45787</v>
      </c>
      <c r="G1147" t="str">
        <f>VLOOKUP(Table1[[#This Row],[CustomerID]],DimCustomers!A:B,2,0)</f>
        <v>Dana Nguyen</v>
      </c>
      <c r="H1147" t="str">
        <f>VLOOKUP(Table1[[#This Row],[CustomerID]],DimCustomers!A:C,3,0)</f>
        <v>Female</v>
      </c>
      <c r="I1147" t="str">
        <f>VLOOKUP(Table1[[#This Row],[CustomerID]],DimCustomers!A:D,4,0)</f>
        <v>Saint Martin</v>
      </c>
      <c r="J1147" t="str">
        <f>VLOOKUP(Table1[[#This Row],[VisaID]],'DimVisaApplications 2'!A:C,3,0)</f>
        <v>Approved</v>
      </c>
      <c r="K1147" t="str">
        <f>VLOOKUP(Table1[[#This Row],[VisaID]],'DimVisaApplications 2'!A:D,4,0)</f>
        <v>UK</v>
      </c>
      <c r="L1147" s="12">
        <f>VLOOKUP(Table1[[#This Row],[VisaID]],'DimVisaApplications 2'!A:E,5,0)</f>
        <v>45621</v>
      </c>
      <c r="M1147" s="14">
        <f>VLOOKUP(Table1[[#This Row],[VisaID]],'DimVisaApplications 2'!A:G,7,0)</f>
        <v>1470</v>
      </c>
      <c r="N1147" s="14" t="str">
        <f>VLOOKUP(Table1[[#This Row],[HotelID]],DimHotels!A:B,2,0)</f>
        <v>Hilton</v>
      </c>
      <c r="O1147" t="str">
        <f>VLOOKUP(Table1[[#This Row],[HotelID]],DimHotels!A:C,3,0)</f>
        <v>Cairo</v>
      </c>
      <c r="P1147" s="14">
        <f>VLOOKUP(Table1[[#This Row],[HotelID]],DimHotels!A:E,5,0)</f>
        <v>414</v>
      </c>
      <c r="Q1147" s="14">
        <f>VLOOKUP(Table1[[#This Row],[TicketID]],DimTickets!A:G,7,0)</f>
        <v>4820</v>
      </c>
      <c r="R1147" s="14">
        <f>Table1[[#This Row],[Visa Fees]]+Table1[[#This Row],[Night Rate]]+Table1[[#This Row],[Ticket cost]]</f>
        <v>6704</v>
      </c>
    </row>
    <row r="1148" spans="1:18" x14ac:dyDescent="0.3">
      <c r="A1148" t="s">
        <v>22383</v>
      </c>
      <c r="B1148" t="s">
        <v>2470</v>
      </c>
      <c r="C1148" t="s">
        <v>13252</v>
      </c>
      <c r="D1148" t="s">
        <v>17890</v>
      </c>
      <c r="E1148" t="s">
        <v>20901</v>
      </c>
      <c r="F1148" s="1">
        <v>45785</v>
      </c>
      <c r="G1148" t="str">
        <f>VLOOKUP(Table1[[#This Row],[CustomerID]],DimCustomers!A:B,2,0)</f>
        <v>James Webb</v>
      </c>
      <c r="H1148" t="str">
        <f>VLOOKUP(Table1[[#This Row],[CustomerID]],DimCustomers!A:C,3,0)</f>
        <v>Male</v>
      </c>
      <c r="I1148" t="str">
        <f>VLOOKUP(Table1[[#This Row],[CustomerID]],DimCustomers!A:D,4,0)</f>
        <v>Slovenia</v>
      </c>
      <c r="J1148" t="str">
        <f>VLOOKUP(Table1[[#This Row],[VisaID]],'DimVisaApplications 2'!A:C,3,0)</f>
        <v>Pending</v>
      </c>
      <c r="K1148" t="str">
        <f>VLOOKUP(Table1[[#This Row],[VisaID]],'DimVisaApplications 2'!A:D,4,0)</f>
        <v>USA</v>
      </c>
      <c r="L1148" s="12">
        <f>VLOOKUP(Table1[[#This Row],[VisaID]],'DimVisaApplications 2'!A:E,5,0)</f>
        <v>45731</v>
      </c>
      <c r="M1148" s="14">
        <f>VLOOKUP(Table1[[#This Row],[VisaID]],'DimVisaApplications 2'!A:G,7,0)</f>
        <v>803</v>
      </c>
      <c r="N1148" s="14" t="str">
        <f>VLOOKUP(Table1[[#This Row],[HotelID]],DimHotels!A:B,2,0)</f>
        <v>Radisson</v>
      </c>
      <c r="O1148" t="str">
        <f>VLOOKUP(Table1[[#This Row],[HotelID]],DimHotels!A:C,3,0)</f>
        <v>London</v>
      </c>
      <c r="P1148" s="14">
        <f>VLOOKUP(Table1[[#This Row],[HotelID]],DimHotels!A:E,5,0)</f>
        <v>542</v>
      </c>
      <c r="Q1148" s="14">
        <f>VLOOKUP(Table1[[#This Row],[TicketID]],DimTickets!A:G,7,0)</f>
        <v>1930</v>
      </c>
      <c r="R1148" s="14">
        <f>Table1[[#This Row],[Visa Fees]]+Table1[[#This Row],[Night Rate]]+Table1[[#This Row],[Ticket cost]]</f>
        <v>3275</v>
      </c>
    </row>
    <row r="1149" spans="1:18" x14ac:dyDescent="0.3">
      <c r="A1149" t="s">
        <v>22384</v>
      </c>
      <c r="B1149" t="s">
        <v>353</v>
      </c>
      <c r="C1149" t="s">
        <v>14708</v>
      </c>
      <c r="D1149" t="s">
        <v>15556</v>
      </c>
      <c r="E1149" t="s">
        <v>20539</v>
      </c>
      <c r="F1149" s="1">
        <v>45837</v>
      </c>
      <c r="G1149" t="str">
        <f>VLOOKUP(Table1[[#This Row],[CustomerID]],DimCustomers!A:B,2,0)</f>
        <v>Jerome Manning</v>
      </c>
      <c r="H1149" t="str">
        <f>VLOOKUP(Table1[[#This Row],[CustomerID]],DimCustomers!A:C,3,0)</f>
        <v>Female</v>
      </c>
      <c r="I1149" t="str">
        <f>VLOOKUP(Table1[[#This Row],[CustomerID]],DimCustomers!A:D,4,0)</f>
        <v>Iraq</v>
      </c>
      <c r="J1149" t="str">
        <f>VLOOKUP(Table1[[#This Row],[VisaID]],'DimVisaApplications 2'!A:C,3,0)</f>
        <v>Pending</v>
      </c>
      <c r="K1149" t="str">
        <f>VLOOKUP(Table1[[#This Row],[VisaID]],'DimVisaApplications 2'!A:D,4,0)</f>
        <v>UAE</v>
      </c>
      <c r="L1149" s="12">
        <f>VLOOKUP(Table1[[#This Row],[VisaID]],'DimVisaApplications 2'!A:E,5,0)</f>
        <v>45708</v>
      </c>
      <c r="M1149" s="14">
        <f>VLOOKUP(Table1[[#This Row],[VisaID]],'DimVisaApplications 2'!A:G,7,0)</f>
        <v>658</v>
      </c>
      <c r="N1149" s="14" t="str">
        <f>VLOOKUP(Table1[[#This Row],[HotelID]],DimHotels!A:B,2,0)</f>
        <v>Radisson</v>
      </c>
      <c r="O1149" t="str">
        <f>VLOOKUP(Table1[[#This Row],[HotelID]],DimHotels!A:C,3,0)</f>
        <v>Cairo</v>
      </c>
      <c r="P1149" s="14">
        <f>VLOOKUP(Table1[[#This Row],[HotelID]],DimHotels!A:E,5,0)</f>
        <v>456</v>
      </c>
      <c r="Q1149" s="14">
        <f>VLOOKUP(Table1[[#This Row],[TicketID]],DimTickets!A:G,7,0)</f>
        <v>3505</v>
      </c>
      <c r="R1149" s="14">
        <f>Table1[[#This Row],[Visa Fees]]+Table1[[#This Row],[Night Rate]]+Table1[[#This Row],[Ticket cost]]</f>
        <v>4619</v>
      </c>
    </row>
    <row r="1150" spans="1:18" x14ac:dyDescent="0.3">
      <c r="A1150" t="s">
        <v>22385</v>
      </c>
      <c r="B1150" t="s">
        <v>2264</v>
      </c>
      <c r="C1150" t="s">
        <v>14487</v>
      </c>
      <c r="D1150" t="s">
        <v>15700</v>
      </c>
      <c r="E1150" t="s">
        <v>20155</v>
      </c>
      <c r="F1150" s="1">
        <v>45810</v>
      </c>
      <c r="G1150" t="str">
        <f>VLOOKUP(Table1[[#This Row],[CustomerID]],DimCustomers!A:B,2,0)</f>
        <v>Annette Solis</v>
      </c>
      <c r="H1150" t="str">
        <f>VLOOKUP(Table1[[#This Row],[CustomerID]],DimCustomers!A:C,3,0)</f>
        <v>Male</v>
      </c>
      <c r="I1150" t="str">
        <f>VLOOKUP(Table1[[#This Row],[CustomerID]],DimCustomers!A:D,4,0)</f>
        <v>Algeria</v>
      </c>
      <c r="J1150" t="str">
        <f>VLOOKUP(Table1[[#This Row],[VisaID]],'DimVisaApplications 2'!A:C,3,0)</f>
        <v>Pending</v>
      </c>
      <c r="K1150" t="str">
        <f>VLOOKUP(Table1[[#This Row],[VisaID]],'DimVisaApplications 2'!A:D,4,0)</f>
        <v>Canada</v>
      </c>
      <c r="L1150" s="12">
        <f>VLOOKUP(Table1[[#This Row],[VisaID]],'DimVisaApplications 2'!A:E,5,0)</f>
        <v>45538</v>
      </c>
      <c r="M1150" s="14">
        <f>VLOOKUP(Table1[[#This Row],[VisaID]],'DimVisaApplications 2'!A:G,7,0)</f>
        <v>1701</v>
      </c>
      <c r="N1150" s="14" t="str">
        <f>VLOOKUP(Table1[[#This Row],[HotelID]],DimHotels!A:B,2,0)</f>
        <v>Radisson</v>
      </c>
      <c r="O1150" t="str">
        <f>VLOOKUP(Table1[[#This Row],[HotelID]],DimHotels!A:C,3,0)</f>
        <v>Dubai</v>
      </c>
      <c r="P1150" s="14">
        <f>VLOOKUP(Table1[[#This Row],[HotelID]],DimHotels!A:E,5,0)</f>
        <v>104</v>
      </c>
      <c r="Q1150" s="14">
        <f>VLOOKUP(Table1[[#This Row],[TicketID]],DimTickets!A:G,7,0)</f>
        <v>4124</v>
      </c>
      <c r="R1150" s="14">
        <f>Table1[[#This Row],[Visa Fees]]+Table1[[#This Row],[Night Rate]]+Table1[[#This Row],[Ticket cost]]</f>
        <v>5929</v>
      </c>
    </row>
    <row r="1151" spans="1:18" x14ac:dyDescent="0.3">
      <c r="A1151" t="s">
        <v>22386</v>
      </c>
      <c r="B1151" t="s">
        <v>1812</v>
      </c>
      <c r="C1151" t="s">
        <v>14417</v>
      </c>
      <c r="D1151" t="s">
        <v>15878</v>
      </c>
      <c r="E1151" t="s">
        <v>19337</v>
      </c>
      <c r="F1151" s="1">
        <v>45750</v>
      </c>
      <c r="G1151" t="str">
        <f>VLOOKUP(Table1[[#This Row],[CustomerID]],DimCustomers!A:B,2,0)</f>
        <v>Barbara Clark</v>
      </c>
      <c r="H1151" t="str">
        <f>VLOOKUP(Table1[[#This Row],[CustomerID]],DimCustomers!A:C,3,0)</f>
        <v>Female</v>
      </c>
      <c r="I1151" t="str">
        <f>VLOOKUP(Table1[[#This Row],[CustomerID]],DimCustomers!A:D,4,0)</f>
        <v>Equatorial Guinea</v>
      </c>
      <c r="J1151" t="str">
        <f>VLOOKUP(Table1[[#This Row],[VisaID]],'DimVisaApplications 2'!A:C,3,0)</f>
        <v>Rejected</v>
      </c>
      <c r="K1151" t="str">
        <f>VLOOKUP(Table1[[#This Row],[VisaID]],'DimVisaApplications 2'!A:D,4,0)</f>
        <v>Canada</v>
      </c>
      <c r="L1151" s="12">
        <f>VLOOKUP(Table1[[#This Row],[VisaID]],'DimVisaApplications 2'!A:E,5,0)</f>
        <v>45537</v>
      </c>
      <c r="M1151" s="14">
        <f>VLOOKUP(Table1[[#This Row],[VisaID]],'DimVisaApplications 2'!A:G,7,0)</f>
        <v>1435</v>
      </c>
      <c r="N1151" s="14" t="str">
        <f>VLOOKUP(Table1[[#This Row],[HotelID]],DimHotels!A:B,2,0)</f>
        <v>Radisson</v>
      </c>
      <c r="O1151" t="str">
        <f>VLOOKUP(Table1[[#This Row],[HotelID]],DimHotels!A:C,3,0)</f>
        <v>Paris</v>
      </c>
      <c r="P1151" s="14">
        <f>VLOOKUP(Table1[[#This Row],[HotelID]],DimHotels!A:E,5,0)</f>
        <v>151</v>
      </c>
      <c r="Q1151" s="14">
        <f>VLOOKUP(Table1[[#This Row],[TicketID]],DimTickets!A:G,7,0)</f>
        <v>4990</v>
      </c>
      <c r="R1151" s="14">
        <f>Table1[[#This Row],[Visa Fees]]+Table1[[#This Row],[Night Rate]]+Table1[[#This Row],[Ticket cost]]</f>
        <v>6576</v>
      </c>
    </row>
    <row r="1152" spans="1:18" x14ac:dyDescent="0.3">
      <c r="A1152" t="s">
        <v>22387</v>
      </c>
      <c r="B1152" t="s">
        <v>2593</v>
      </c>
      <c r="C1152" t="s">
        <v>12824</v>
      </c>
      <c r="D1152" t="s">
        <v>17568</v>
      </c>
      <c r="E1152" t="s">
        <v>20191</v>
      </c>
      <c r="F1152" s="1">
        <v>45806</v>
      </c>
      <c r="G1152" t="str">
        <f>VLOOKUP(Table1[[#This Row],[CustomerID]],DimCustomers!A:B,2,0)</f>
        <v>Christine Porter</v>
      </c>
      <c r="H1152" t="str">
        <f>VLOOKUP(Table1[[#This Row],[CustomerID]],DimCustomers!A:C,3,0)</f>
        <v>Female</v>
      </c>
      <c r="I1152" t="str">
        <f>VLOOKUP(Table1[[#This Row],[CustomerID]],DimCustomers!A:D,4,0)</f>
        <v>Sierra Leone</v>
      </c>
      <c r="J1152" t="str">
        <f>VLOOKUP(Table1[[#This Row],[VisaID]],'DimVisaApplications 2'!A:C,3,0)</f>
        <v>Approved</v>
      </c>
      <c r="K1152" t="str">
        <f>VLOOKUP(Table1[[#This Row],[VisaID]],'DimVisaApplications 2'!A:D,4,0)</f>
        <v>UK</v>
      </c>
      <c r="L1152" s="12">
        <f>VLOOKUP(Table1[[#This Row],[VisaID]],'DimVisaApplications 2'!A:E,5,0)</f>
        <v>45790</v>
      </c>
      <c r="M1152" s="14">
        <f>VLOOKUP(Table1[[#This Row],[VisaID]],'DimVisaApplications 2'!A:G,7,0)</f>
        <v>707</v>
      </c>
      <c r="N1152" s="14" t="str">
        <f>VLOOKUP(Table1[[#This Row],[HotelID]],DimHotels!A:B,2,0)</f>
        <v>Sheraton</v>
      </c>
      <c r="O1152" t="str">
        <f>VLOOKUP(Table1[[#This Row],[HotelID]],DimHotels!A:C,3,0)</f>
        <v>Paris</v>
      </c>
      <c r="P1152" s="14">
        <f>VLOOKUP(Table1[[#This Row],[HotelID]],DimHotels!A:E,5,0)</f>
        <v>694</v>
      </c>
      <c r="Q1152" s="14">
        <f>VLOOKUP(Table1[[#This Row],[TicketID]],DimTickets!A:G,7,0)</f>
        <v>3289</v>
      </c>
      <c r="R1152" s="14">
        <f>Table1[[#This Row],[Visa Fees]]+Table1[[#This Row],[Night Rate]]+Table1[[#This Row],[Ticket cost]]</f>
        <v>4690</v>
      </c>
    </row>
    <row r="1153" spans="1:18" x14ac:dyDescent="0.3">
      <c r="A1153" t="s">
        <v>22388</v>
      </c>
      <c r="B1153" t="s">
        <v>1153</v>
      </c>
      <c r="C1153" t="s">
        <v>12401</v>
      </c>
      <c r="D1153" t="s">
        <v>16151</v>
      </c>
      <c r="E1153" t="s">
        <v>20499</v>
      </c>
      <c r="F1153" s="1">
        <v>45836</v>
      </c>
      <c r="G1153" t="str">
        <f>VLOOKUP(Table1[[#This Row],[CustomerID]],DimCustomers!A:B,2,0)</f>
        <v>Jennifer Brown</v>
      </c>
      <c r="H1153" t="str">
        <f>VLOOKUP(Table1[[#This Row],[CustomerID]],DimCustomers!A:C,3,0)</f>
        <v>Female</v>
      </c>
      <c r="I1153" t="str">
        <f>VLOOKUP(Table1[[#This Row],[CustomerID]],DimCustomers!A:D,4,0)</f>
        <v>India</v>
      </c>
      <c r="J1153" t="str">
        <f>VLOOKUP(Table1[[#This Row],[VisaID]],'DimVisaApplications 2'!A:C,3,0)</f>
        <v>Approved</v>
      </c>
      <c r="K1153" t="str">
        <f>VLOOKUP(Table1[[#This Row],[VisaID]],'DimVisaApplications 2'!A:D,4,0)</f>
        <v>UAE</v>
      </c>
      <c r="L1153" s="12">
        <f>VLOOKUP(Table1[[#This Row],[VisaID]],'DimVisaApplications 2'!A:E,5,0)</f>
        <v>45781</v>
      </c>
      <c r="M1153" s="14">
        <f>VLOOKUP(Table1[[#This Row],[VisaID]],'DimVisaApplications 2'!A:G,7,0)</f>
        <v>1611</v>
      </c>
      <c r="N1153" s="14" t="str">
        <f>VLOOKUP(Table1[[#This Row],[HotelID]],DimHotels!A:B,2,0)</f>
        <v>Four Seasons</v>
      </c>
      <c r="O1153" t="str">
        <f>VLOOKUP(Table1[[#This Row],[HotelID]],DimHotels!A:C,3,0)</f>
        <v>London</v>
      </c>
      <c r="P1153" s="14">
        <f>VLOOKUP(Table1[[#This Row],[HotelID]],DimHotels!A:E,5,0)</f>
        <v>187</v>
      </c>
      <c r="Q1153" s="14">
        <f>VLOOKUP(Table1[[#This Row],[TicketID]],DimTickets!A:G,7,0)</f>
        <v>3898</v>
      </c>
      <c r="R1153" s="14">
        <f>Table1[[#This Row],[Visa Fees]]+Table1[[#This Row],[Night Rate]]+Table1[[#This Row],[Ticket cost]]</f>
        <v>5696</v>
      </c>
    </row>
    <row r="1154" spans="1:18" x14ac:dyDescent="0.3">
      <c r="A1154" t="s">
        <v>22389</v>
      </c>
      <c r="B1154" t="s">
        <v>2390</v>
      </c>
      <c r="C1154" t="s">
        <v>12777</v>
      </c>
      <c r="D1154" t="s">
        <v>16308</v>
      </c>
      <c r="E1154" t="s">
        <v>19279</v>
      </c>
      <c r="F1154" s="1">
        <v>45701</v>
      </c>
      <c r="G1154" t="str">
        <f>VLOOKUP(Table1[[#This Row],[CustomerID]],DimCustomers!A:B,2,0)</f>
        <v>Sarah Stewart</v>
      </c>
      <c r="H1154" t="str">
        <f>VLOOKUP(Table1[[#This Row],[CustomerID]],DimCustomers!A:C,3,0)</f>
        <v>Male</v>
      </c>
      <c r="I1154" t="str">
        <f>VLOOKUP(Table1[[#This Row],[CustomerID]],DimCustomers!A:D,4,0)</f>
        <v>Chad</v>
      </c>
      <c r="J1154" t="str">
        <f>VLOOKUP(Table1[[#This Row],[VisaID]],'DimVisaApplications 2'!A:C,3,0)</f>
        <v>Rejected</v>
      </c>
      <c r="K1154" t="str">
        <f>VLOOKUP(Table1[[#This Row],[VisaID]],'DimVisaApplications 2'!A:D,4,0)</f>
        <v>UAE</v>
      </c>
      <c r="L1154" s="12">
        <f>VLOOKUP(Table1[[#This Row],[VisaID]],'DimVisaApplications 2'!A:E,5,0)</f>
        <v>45517</v>
      </c>
      <c r="M1154" s="14">
        <f>VLOOKUP(Table1[[#This Row],[VisaID]],'DimVisaApplications 2'!A:G,7,0)</f>
        <v>1552</v>
      </c>
      <c r="N1154" s="14" t="str">
        <f>VLOOKUP(Table1[[#This Row],[HotelID]],DimHotels!A:B,2,0)</f>
        <v>Radisson</v>
      </c>
      <c r="O1154" t="str">
        <f>VLOOKUP(Table1[[#This Row],[HotelID]],DimHotels!A:C,3,0)</f>
        <v>New York</v>
      </c>
      <c r="P1154" s="14">
        <f>VLOOKUP(Table1[[#This Row],[HotelID]],DimHotels!A:E,5,0)</f>
        <v>359</v>
      </c>
      <c r="Q1154" s="14">
        <f>VLOOKUP(Table1[[#This Row],[TicketID]],DimTickets!A:G,7,0)</f>
        <v>1173</v>
      </c>
      <c r="R1154" s="14">
        <f>Table1[[#This Row],[Visa Fees]]+Table1[[#This Row],[Night Rate]]+Table1[[#This Row],[Ticket cost]]</f>
        <v>3084</v>
      </c>
    </row>
    <row r="1155" spans="1:18" x14ac:dyDescent="0.3">
      <c r="A1155" t="s">
        <v>22390</v>
      </c>
      <c r="B1155" t="s">
        <v>2339</v>
      </c>
      <c r="C1155" t="s">
        <v>13327</v>
      </c>
      <c r="D1155" t="s">
        <v>17014</v>
      </c>
      <c r="E1155" t="s">
        <v>19362</v>
      </c>
      <c r="F1155" s="1">
        <v>45735</v>
      </c>
      <c r="G1155" t="str">
        <f>VLOOKUP(Table1[[#This Row],[CustomerID]],DimCustomers!A:B,2,0)</f>
        <v>Gina Roberts</v>
      </c>
      <c r="H1155" t="str">
        <f>VLOOKUP(Table1[[#This Row],[CustomerID]],DimCustomers!A:C,3,0)</f>
        <v>Female</v>
      </c>
      <c r="I1155" t="str">
        <f>VLOOKUP(Table1[[#This Row],[CustomerID]],DimCustomers!A:D,4,0)</f>
        <v>Guatemala</v>
      </c>
      <c r="J1155" t="str">
        <f>VLOOKUP(Table1[[#This Row],[VisaID]],'DimVisaApplications 2'!A:C,3,0)</f>
        <v>Approved</v>
      </c>
      <c r="K1155" t="str">
        <f>VLOOKUP(Table1[[#This Row],[VisaID]],'DimVisaApplications 2'!A:D,4,0)</f>
        <v>UAE</v>
      </c>
      <c r="L1155" s="12">
        <f>VLOOKUP(Table1[[#This Row],[VisaID]],'DimVisaApplications 2'!A:E,5,0)</f>
        <v>45685</v>
      </c>
      <c r="M1155" s="14">
        <f>VLOOKUP(Table1[[#This Row],[VisaID]],'DimVisaApplications 2'!A:G,7,0)</f>
        <v>588</v>
      </c>
      <c r="N1155" s="14" t="str">
        <f>VLOOKUP(Table1[[#This Row],[HotelID]],DimHotels!A:B,2,0)</f>
        <v>Marriott</v>
      </c>
      <c r="O1155" t="str">
        <f>VLOOKUP(Table1[[#This Row],[HotelID]],DimHotels!A:C,3,0)</f>
        <v>Paris</v>
      </c>
      <c r="P1155" s="14">
        <f>VLOOKUP(Table1[[#This Row],[HotelID]],DimHotels!A:E,5,0)</f>
        <v>717</v>
      </c>
      <c r="Q1155" s="14">
        <f>VLOOKUP(Table1[[#This Row],[TicketID]],DimTickets!A:G,7,0)</f>
        <v>1405</v>
      </c>
      <c r="R1155" s="14">
        <f>Table1[[#This Row],[Visa Fees]]+Table1[[#This Row],[Night Rate]]+Table1[[#This Row],[Ticket cost]]</f>
        <v>2710</v>
      </c>
    </row>
    <row r="1156" spans="1:18" x14ac:dyDescent="0.3">
      <c r="A1156" t="s">
        <v>22391</v>
      </c>
      <c r="B1156" t="s">
        <v>1638</v>
      </c>
      <c r="C1156" t="s">
        <v>14445</v>
      </c>
      <c r="D1156" t="s">
        <v>17478</v>
      </c>
      <c r="E1156" t="s">
        <v>19532</v>
      </c>
      <c r="F1156" s="1">
        <v>45820</v>
      </c>
      <c r="G1156" t="str">
        <f>VLOOKUP(Table1[[#This Row],[CustomerID]],DimCustomers!A:B,2,0)</f>
        <v>Robert Lee</v>
      </c>
      <c r="H1156" t="str">
        <f>VLOOKUP(Table1[[#This Row],[CustomerID]],DimCustomers!A:C,3,0)</f>
        <v>Female</v>
      </c>
      <c r="I1156" t="str">
        <f>VLOOKUP(Table1[[#This Row],[CustomerID]],DimCustomers!A:D,4,0)</f>
        <v>Lithuania</v>
      </c>
      <c r="J1156" t="str">
        <f>VLOOKUP(Table1[[#This Row],[VisaID]],'DimVisaApplications 2'!A:C,3,0)</f>
        <v>Pending</v>
      </c>
      <c r="K1156" t="str">
        <f>VLOOKUP(Table1[[#This Row],[VisaID]],'DimVisaApplications 2'!A:D,4,0)</f>
        <v>Germany</v>
      </c>
      <c r="L1156" s="12">
        <f>VLOOKUP(Table1[[#This Row],[VisaID]],'DimVisaApplications 2'!A:E,5,0)</f>
        <v>45676</v>
      </c>
      <c r="M1156" s="14">
        <f>VLOOKUP(Table1[[#This Row],[VisaID]],'DimVisaApplications 2'!A:G,7,0)</f>
        <v>1140</v>
      </c>
      <c r="N1156" s="14" t="str">
        <f>VLOOKUP(Table1[[#This Row],[HotelID]],DimHotels!A:B,2,0)</f>
        <v>Four Seasons</v>
      </c>
      <c r="O1156" t="str">
        <f>VLOOKUP(Table1[[#This Row],[HotelID]],DimHotels!A:C,3,0)</f>
        <v>London</v>
      </c>
      <c r="P1156" s="14">
        <f>VLOOKUP(Table1[[#This Row],[HotelID]],DimHotels!A:E,5,0)</f>
        <v>384</v>
      </c>
      <c r="Q1156" s="14">
        <f>VLOOKUP(Table1[[#This Row],[TicketID]],DimTickets!A:G,7,0)</f>
        <v>1797</v>
      </c>
      <c r="R1156" s="14">
        <f>Table1[[#This Row],[Visa Fees]]+Table1[[#This Row],[Night Rate]]+Table1[[#This Row],[Ticket cost]]</f>
        <v>3321</v>
      </c>
    </row>
    <row r="1157" spans="1:18" x14ac:dyDescent="0.3">
      <c r="A1157" t="s">
        <v>22392</v>
      </c>
      <c r="B1157" t="s">
        <v>387</v>
      </c>
      <c r="C1157" t="s">
        <v>13167</v>
      </c>
      <c r="D1157" t="s">
        <v>15262</v>
      </c>
      <c r="E1157" t="s">
        <v>20797</v>
      </c>
      <c r="F1157" s="1">
        <v>45742</v>
      </c>
      <c r="G1157" t="str">
        <f>VLOOKUP(Table1[[#This Row],[CustomerID]],DimCustomers!A:B,2,0)</f>
        <v>Robert Miller</v>
      </c>
      <c r="H1157" t="str">
        <f>VLOOKUP(Table1[[#This Row],[CustomerID]],DimCustomers!A:C,3,0)</f>
        <v>Female</v>
      </c>
      <c r="I1157" t="str">
        <f>VLOOKUP(Table1[[#This Row],[CustomerID]],DimCustomers!A:D,4,0)</f>
        <v>Dominican Republic</v>
      </c>
      <c r="J1157" t="str">
        <f>VLOOKUP(Table1[[#This Row],[VisaID]],'DimVisaApplications 2'!A:C,3,0)</f>
        <v>Approved</v>
      </c>
      <c r="K1157" t="str">
        <f>VLOOKUP(Table1[[#This Row],[VisaID]],'DimVisaApplications 2'!A:D,4,0)</f>
        <v>Germany</v>
      </c>
      <c r="L1157" s="12">
        <f>VLOOKUP(Table1[[#This Row],[VisaID]],'DimVisaApplications 2'!A:E,5,0)</f>
        <v>45706</v>
      </c>
      <c r="M1157" s="14">
        <f>VLOOKUP(Table1[[#This Row],[VisaID]],'DimVisaApplications 2'!A:G,7,0)</f>
        <v>1575</v>
      </c>
      <c r="N1157" s="14" t="str">
        <f>VLOOKUP(Table1[[#This Row],[HotelID]],DimHotels!A:B,2,0)</f>
        <v>Radisson</v>
      </c>
      <c r="O1157" t="str">
        <f>VLOOKUP(Table1[[#This Row],[HotelID]],DimHotels!A:C,3,0)</f>
        <v>Cairo</v>
      </c>
      <c r="P1157" s="14">
        <f>VLOOKUP(Table1[[#This Row],[HotelID]],DimHotels!A:E,5,0)</f>
        <v>131</v>
      </c>
      <c r="Q1157" s="14">
        <f>VLOOKUP(Table1[[#This Row],[TicketID]],DimTickets!A:G,7,0)</f>
        <v>2186</v>
      </c>
      <c r="R1157" s="14">
        <f>Table1[[#This Row],[Visa Fees]]+Table1[[#This Row],[Night Rate]]+Table1[[#This Row],[Ticket cost]]</f>
        <v>3892</v>
      </c>
    </row>
    <row r="1158" spans="1:18" x14ac:dyDescent="0.3">
      <c r="A1158" t="s">
        <v>22393</v>
      </c>
      <c r="B1158" t="s">
        <v>83</v>
      </c>
      <c r="C1158" t="s">
        <v>13645</v>
      </c>
      <c r="D1158" t="s">
        <v>17806</v>
      </c>
      <c r="E1158" t="s">
        <v>19359</v>
      </c>
      <c r="F1158" s="1">
        <v>45690</v>
      </c>
      <c r="G1158" t="str">
        <f>VLOOKUP(Table1[[#This Row],[CustomerID]],DimCustomers!A:B,2,0)</f>
        <v>Jennifer Miller</v>
      </c>
      <c r="H1158" t="str">
        <f>VLOOKUP(Table1[[#This Row],[CustomerID]],DimCustomers!A:C,3,0)</f>
        <v>Female</v>
      </c>
      <c r="I1158" t="str">
        <f>VLOOKUP(Table1[[#This Row],[CustomerID]],DimCustomers!A:D,4,0)</f>
        <v>Ecuador</v>
      </c>
      <c r="J1158" t="str">
        <f>VLOOKUP(Table1[[#This Row],[VisaID]],'DimVisaApplications 2'!A:C,3,0)</f>
        <v>Approved</v>
      </c>
      <c r="K1158" t="str">
        <f>VLOOKUP(Table1[[#This Row],[VisaID]],'DimVisaApplications 2'!A:D,4,0)</f>
        <v>France</v>
      </c>
      <c r="L1158" s="12">
        <f>VLOOKUP(Table1[[#This Row],[VisaID]],'DimVisaApplications 2'!A:E,5,0)</f>
        <v>45711</v>
      </c>
      <c r="M1158" s="14">
        <f>VLOOKUP(Table1[[#This Row],[VisaID]],'DimVisaApplications 2'!A:G,7,0)</f>
        <v>553</v>
      </c>
      <c r="N1158" s="14" t="str">
        <f>VLOOKUP(Table1[[#This Row],[HotelID]],DimHotels!A:B,2,0)</f>
        <v>Radisson</v>
      </c>
      <c r="O1158" t="str">
        <f>VLOOKUP(Table1[[#This Row],[HotelID]],DimHotels!A:C,3,0)</f>
        <v>Cairo</v>
      </c>
      <c r="P1158" s="14">
        <f>VLOOKUP(Table1[[#This Row],[HotelID]],DimHotels!A:E,5,0)</f>
        <v>552</v>
      </c>
      <c r="Q1158" s="14">
        <f>VLOOKUP(Table1[[#This Row],[TicketID]],DimTickets!A:G,7,0)</f>
        <v>1133</v>
      </c>
      <c r="R1158" s="14">
        <f>Table1[[#This Row],[Visa Fees]]+Table1[[#This Row],[Night Rate]]+Table1[[#This Row],[Ticket cost]]</f>
        <v>2238</v>
      </c>
    </row>
    <row r="1159" spans="1:18" x14ac:dyDescent="0.3">
      <c r="A1159" t="s">
        <v>22394</v>
      </c>
      <c r="B1159" t="s">
        <v>1045</v>
      </c>
      <c r="C1159" t="s">
        <v>14227</v>
      </c>
      <c r="D1159" t="s">
        <v>15347</v>
      </c>
      <c r="E1159" t="s">
        <v>18520</v>
      </c>
      <c r="F1159" s="1">
        <v>45700</v>
      </c>
      <c r="G1159" t="str">
        <f>VLOOKUP(Table1[[#This Row],[CustomerID]],DimCustomers!A:B,2,0)</f>
        <v>Joseph Rice</v>
      </c>
      <c r="H1159" t="str">
        <f>VLOOKUP(Table1[[#This Row],[CustomerID]],DimCustomers!A:C,3,0)</f>
        <v>Male</v>
      </c>
      <c r="I1159" t="str">
        <f>VLOOKUP(Table1[[#This Row],[CustomerID]],DimCustomers!A:D,4,0)</f>
        <v>Korea</v>
      </c>
      <c r="J1159" t="str">
        <f>VLOOKUP(Table1[[#This Row],[VisaID]],'DimVisaApplications 2'!A:C,3,0)</f>
        <v>Approved</v>
      </c>
      <c r="K1159" t="str">
        <f>VLOOKUP(Table1[[#This Row],[VisaID]],'DimVisaApplications 2'!A:D,4,0)</f>
        <v>Germany</v>
      </c>
      <c r="L1159" s="12">
        <f>VLOOKUP(Table1[[#This Row],[VisaID]],'DimVisaApplications 2'!A:E,5,0)</f>
        <v>45730</v>
      </c>
      <c r="M1159" s="14">
        <f>VLOOKUP(Table1[[#This Row],[VisaID]],'DimVisaApplications 2'!A:G,7,0)</f>
        <v>1650</v>
      </c>
      <c r="N1159" s="14" t="str">
        <f>VLOOKUP(Table1[[#This Row],[HotelID]],DimHotels!A:B,2,0)</f>
        <v>Four Seasons</v>
      </c>
      <c r="O1159" t="str">
        <f>VLOOKUP(Table1[[#This Row],[HotelID]],DimHotels!A:C,3,0)</f>
        <v>Cairo</v>
      </c>
      <c r="P1159" s="14">
        <f>VLOOKUP(Table1[[#This Row],[HotelID]],DimHotels!A:E,5,0)</f>
        <v>608</v>
      </c>
      <c r="Q1159" s="14">
        <f>VLOOKUP(Table1[[#This Row],[TicketID]],DimTickets!A:G,7,0)</f>
        <v>4689</v>
      </c>
      <c r="R1159" s="14">
        <f>Table1[[#This Row],[Visa Fees]]+Table1[[#This Row],[Night Rate]]+Table1[[#This Row],[Ticket cost]]</f>
        <v>6947</v>
      </c>
    </row>
    <row r="1160" spans="1:18" x14ac:dyDescent="0.3">
      <c r="A1160" t="s">
        <v>22395</v>
      </c>
      <c r="B1160" t="s">
        <v>1183</v>
      </c>
      <c r="C1160" t="s">
        <v>12880</v>
      </c>
      <c r="D1160" t="s">
        <v>15902</v>
      </c>
      <c r="E1160" t="s">
        <v>19613</v>
      </c>
      <c r="F1160" s="1">
        <v>45774</v>
      </c>
      <c r="G1160" t="str">
        <f>VLOOKUP(Table1[[#This Row],[CustomerID]],DimCustomers!A:B,2,0)</f>
        <v>Angela Owen</v>
      </c>
      <c r="H1160" t="str">
        <f>VLOOKUP(Table1[[#This Row],[CustomerID]],DimCustomers!A:C,3,0)</f>
        <v>Male</v>
      </c>
      <c r="I1160" t="str">
        <f>VLOOKUP(Table1[[#This Row],[CustomerID]],DimCustomers!A:D,4,0)</f>
        <v>Dominican Republic</v>
      </c>
      <c r="J1160" t="str">
        <f>VLOOKUP(Table1[[#This Row],[VisaID]],'DimVisaApplications 2'!A:C,3,0)</f>
        <v>Pending</v>
      </c>
      <c r="K1160" t="str">
        <f>VLOOKUP(Table1[[#This Row],[VisaID]],'DimVisaApplications 2'!A:D,4,0)</f>
        <v>USA</v>
      </c>
      <c r="L1160" s="12">
        <f>VLOOKUP(Table1[[#This Row],[VisaID]],'DimVisaApplications 2'!A:E,5,0)</f>
        <v>45589</v>
      </c>
      <c r="M1160" s="14">
        <f>VLOOKUP(Table1[[#This Row],[VisaID]],'DimVisaApplications 2'!A:G,7,0)</f>
        <v>578</v>
      </c>
      <c r="N1160" s="14" t="str">
        <f>VLOOKUP(Table1[[#This Row],[HotelID]],DimHotels!A:B,2,0)</f>
        <v>Radisson</v>
      </c>
      <c r="O1160" t="str">
        <f>VLOOKUP(Table1[[#This Row],[HotelID]],DimHotels!A:C,3,0)</f>
        <v>Cairo</v>
      </c>
      <c r="P1160" s="14">
        <f>VLOOKUP(Table1[[#This Row],[HotelID]],DimHotels!A:E,5,0)</f>
        <v>521</v>
      </c>
      <c r="Q1160" s="14">
        <f>VLOOKUP(Table1[[#This Row],[TicketID]],DimTickets!A:G,7,0)</f>
        <v>1110</v>
      </c>
      <c r="R1160" s="14">
        <f>Table1[[#This Row],[Visa Fees]]+Table1[[#This Row],[Night Rate]]+Table1[[#This Row],[Ticket cost]]</f>
        <v>2209</v>
      </c>
    </row>
    <row r="1161" spans="1:18" x14ac:dyDescent="0.3">
      <c r="A1161" t="s">
        <v>22396</v>
      </c>
      <c r="B1161" t="s">
        <v>1200</v>
      </c>
      <c r="C1161" t="s">
        <v>12319</v>
      </c>
      <c r="D1161" t="s">
        <v>15240</v>
      </c>
      <c r="E1161" t="s">
        <v>20911</v>
      </c>
      <c r="F1161" s="1">
        <v>45788</v>
      </c>
      <c r="G1161" t="str">
        <f>VLOOKUP(Table1[[#This Row],[CustomerID]],DimCustomers!A:B,2,0)</f>
        <v>Chase Palmer</v>
      </c>
      <c r="H1161" t="str">
        <f>VLOOKUP(Table1[[#This Row],[CustomerID]],DimCustomers!A:C,3,0)</f>
        <v>Female</v>
      </c>
      <c r="I1161" t="str">
        <f>VLOOKUP(Table1[[#This Row],[CustomerID]],DimCustomers!A:D,4,0)</f>
        <v>Germany</v>
      </c>
      <c r="J1161" t="str">
        <f>VLOOKUP(Table1[[#This Row],[VisaID]],'DimVisaApplications 2'!A:C,3,0)</f>
        <v>Pending</v>
      </c>
      <c r="K1161" t="str">
        <f>VLOOKUP(Table1[[#This Row],[VisaID]],'DimVisaApplications 2'!A:D,4,0)</f>
        <v>UAE</v>
      </c>
      <c r="L1161" s="12">
        <f>VLOOKUP(Table1[[#This Row],[VisaID]],'DimVisaApplications 2'!A:E,5,0)</f>
        <v>45797</v>
      </c>
      <c r="M1161" s="14">
        <f>VLOOKUP(Table1[[#This Row],[VisaID]],'DimVisaApplications 2'!A:G,7,0)</f>
        <v>1750</v>
      </c>
      <c r="N1161" s="14" t="str">
        <f>VLOOKUP(Table1[[#This Row],[HotelID]],DimHotels!A:B,2,0)</f>
        <v>Four Seasons</v>
      </c>
      <c r="O1161" t="str">
        <f>VLOOKUP(Table1[[#This Row],[HotelID]],DimHotels!A:C,3,0)</f>
        <v>Cairo</v>
      </c>
      <c r="P1161" s="14">
        <f>VLOOKUP(Table1[[#This Row],[HotelID]],DimHotels!A:E,5,0)</f>
        <v>430</v>
      </c>
      <c r="Q1161" s="14">
        <f>VLOOKUP(Table1[[#This Row],[TicketID]],DimTickets!A:G,7,0)</f>
        <v>2387</v>
      </c>
      <c r="R1161" s="14">
        <f>Table1[[#This Row],[Visa Fees]]+Table1[[#This Row],[Night Rate]]+Table1[[#This Row],[Ticket cost]]</f>
        <v>4567</v>
      </c>
    </row>
    <row r="1162" spans="1:18" x14ac:dyDescent="0.3">
      <c r="A1162" t="s">
        <v>22397</v>
      </c>
      <c r="B1162" t="s">
        <v>2123</v>
      </c>
      <c r="C1162" t="s">
        <v>12868</v>
      </c>
      <c r="D1162" t="s">
        <v>16091</v>
      </c>
      <c r="E1162" t="s">
        <v>19619</v>
      </c>
      <c r="F1162" s="1">
        <v>45777</v>
      </c>
      <c r="G1162" t="str">
        <f>VLOOKUP(Table1[[#This Row],[CustomerID]],DimCustomers!A:B,2,0)</f>
        <v>Kimberly Gardner</v>
      </c>
      <c r="H1162" t="str">
        <f>VLOOKUP(Table1[[#This Row],[CustomerID]],DimCustomers!A:C,3,0)</f>
        <v>Male</v>
      </c>
      <c r="I1162" t="str">
        <f>VLOOKUP(Table1[[#This Row],[CustomerID]],DimCustomers!A:D,4,0)</f>
        <v>Bhutan</v>
      </c>
      <c r="J1162" t="str">
        <f>VLOOKUP(Table1[[#This Row],[VisaID]],'DimVisaApplications 2'!A:C,3,0)</f>
        <v>Pending</v>
      </c>
      <c r="K1162" t="str">
        <f>VLOOKUP(Table1[[#This Row],[VisaID]],'DimVisaApplications 2'!A:D,4,0)</f>
        <v>France</v>
      </c>
      <c r="L1162" s="12">
        <f>VLOOKUP(Table1[[#This Row],[VisaID]],'DimVisaApplications 2'!A:E,5,0)</f>
        <v>45596</v>
      </c>
      <c r="M1162" s="14">
        <f>VLOOKUP(Table1[[#This Row],[VisaID]],'DimVisaApplications 2'!A:G,7,0)</f>
        <v>1992</v>
      </c>
      <c r="N1162" s="14" t="str">
        <f>VLOOKUP(Table1[[#This Row],[HotelID]],DimHotels!A:B,2,0)</f>
        <v>Four Seasons</v>
      </c>
      <c r="O1162" t="str">
        <f>VLOOKUP(Table1[[#This Row],[HotelID]],DimHotels!A:C,3,0)</f>
        <v>New York</v>
      </c>
      <c r="P1162" s="14">
        <f>VLOOKUP(Table1[[#This Row],[HotelID]],DimHotels!A:E,5,0)</f>
        <v>194</v>
      </c>
      <c r="Q1162" s="14">
        <f>VLOOKUP(Table1[[#This Row],[TicketID]],DimTickets!A:G,7,0)</f>
        <v>4144</v>
      </c>
      <c r="R1162" s="14">
        <f>Table1[[#This Row],[Visa Fees]]+Table1[[#This Row],[Night Rate]]+Table1[[#This Row],[Ticket cost]]</f>
        <v>6330</v>
      </c>
    </row>
    <row r="1163" spans="1:18" x14ac:dyDescent="0.3">
      <c r="A1163" t="s">
        <v>22398</v>
      </c>
      <c r="B1163" t="s">
        <v>736</v>
      </c>
      <c r="C1163" t="s">
        <v>12563</v>
      </c>
      <c r="D1163" t="s">
        <v>16986</v>
      </c>
      <c r="E1163" t="s">
        <v>20954</v>
      </c>
      <c r="F1163" s="1">
        <v>45771</v>
      </c>
      <c r="G1163" t="str">
        <f>VLOOKUP(Table1[[#This Row],[CustomerID]],DimCustomers!A:B,2,0)</f>
        <v>Michael Burke</v>
      </c>
      <c r="H1163" t="str">
        <f>VLOOKUP(Table1[[#This Row],[CustomerID]],DimCustomers!A:C,3,0)</f>
        <v>Female</v>
      </c>
      <c r="I1163" t="str">
        <f>VLOOKUP(Table1[[#This Row],[CustomerID]],DimCustomers!A:D,4,0)</f>
        <v>Iceland</v>
      </c>
      <c r="J1163" t="str">
        <f>VLOOKUP(Table1[[#This Row],[VisaID]],'DimVisaApplications 2'!A:C,3,0)</f>
        <v>Pending</v>
      </c>
      <c r="K1163" t="str">
        <f>VLOOKUP(Table1[[#This Row],[VisaID]],'DimVisaApplications 2'!A:D,4,0)</f>
        <v>Canada</v>
      </c>
      <c r="L1163" s="12">
        <f>VLOOKUP(Table1[[#This Row],[VisaID]],'DimVisaApplications 2'!A:E,5,0)</f>
        <v>45742</v>
      </c>
      <c r="M1163" s="14">
        <f>VLOOKUP(Table1[[#This Row],[VisaID]],'DimVisaApplications 2'!A:G,7,0)</f>
        <v>656</v>
      </c>
      <c r="N1163" s="14" t="str">
        <f>VLOOKUP(Table1[[#This Row],[HotelID]],DimHotels!A:B,2,0)</f>
        <v>Sheraton</v>
      </c>
      <c r="O1163" t="str">
        <f>VLOOKUP(Table1[[#This Row],[HotelID]],DimHotels!A:C,3,0)</f>
        <v>Paris</v>
      </c>
      <c r="P1163" s="14">
        <f>VLOOKUP(Table1[[#This Row],[HotelID]],DimHotels!A:E,5,0)</f>
        <v>193</v>
      </c>
      <c r="Q1163" s="14">
        <f>VLOOKUP(Table1[[#This Row],[TicketID]],DimTickets!A:G,7,0)</f>
        <v>1060</v>
      </c>
      <c r="R1163" s="14">
        <f>Table1[[#This Row],[Visa Fees]]+Table1[[#This Row],[Night Rate]]+Table1[[#This Row],[Ticket cost]]</f>
        <v>1909</v>
      </c>
    </row>
    <row r="1164" spans="1:18" x14ac:dyDescent="0.3">
      <c r="A1164" t="s">
        <v>22399</v>
      </c>
      <c r="B1164" t="s">
        <v>1655</v>
      </c>
      <c r="C1164" t="s">
        <v>14396</v>
      </c>
      <c r="D1164" t="s">
        <v>16379</v>
      </c>
      <c r="E1164" t="s">
        <v>18661</v>
      </c>
      <c r="F1164" s="1">
        <v>45751</v>
      </c>
      <c r="G1164" t="str">
        <f>VLOOKUP(Table1[[#This Row],[CustomerID]],DimCustomers!A:B,2,0)</f>
        <v>Jacqueline Middleton</v>
      </c>
      <c r="H1164" t="str">
        <f>VLOOKUP(Table1[[#This Row],[CustomerID]],DimCustomers!A:C,3,0)</f>
        <v>Female</v>
      </c>
      <c r="I1164" t="str">
        <f>VLOOKUP(Table1[[#This Row],[CustomerID]],DimCustomers!A:D,4,0)</f>
        <v>Gabon</v>
      </c>
      <c r="J1164" t="str">
        <f>VLOOKUP(Table1[[#This Row],[VisaID]],'DimVisaApplications 2'!A:C,3,0)</f>
        <v>Pending</v>
      </c>
      <c r="K1164" t="str">
        <f>VLOOKUP(Table1[[#This Row],[VisaID]],'DimVisaApplications 2'!A:D,4,0)</f>
        <v>UK</v>
      </c>
      <c r="L1164" s="12">
        <f>VLOOKUP(Table1[[#This Row],[VisaID]],'DimVisaApplications 2'!A:E,5,0)</f>
        <v>45691</v>
      </c>
      <c r="M1164" s="14">
        <f>VLOOKUP(Table1[[#This Row],[VisaID]],'DimVisaApplications 2'!A:G,7,0)</f>
        <v>609</v>
      </c>
      <c r="N1164" s="14" t="str">
        <f>VLOOKUP(Table1[[#This Row],[HotelID]],DimHotels!A:B,2,0)</f>
        <v>Marriott</v>
      </c>
      <c r="O1164" t="str">
        <f>VLOOKUP(Table1[[#This Row],[HotelID]],DimHotels!A:C,3,0)</f>
        <v>Dubai</v>
      </c>
      <c r="P1164" s="14">
        <f>VLOOKUP(Table1[[#This Row],[HotelID]],DimHotels!A:E,5,0)</f>
        <v>119</v>
      </c>
      <c r="Q1164" s="14">
        <f>VLOOKUP(Table1[[#This Row],[TicketID]],DimTickets!A:G,7,0)</f>
        <v>1571</v>
      </c>
      <c r="R1164" s="14">
        <f>Table1[[#This Row],[Visa Fees]]+Table1[[#This Row],[Night Rate]]+Table1[[#This Row],[Ticket cost]]</f>
        <v>2299</v>
      </c>
    </row>
    <row r="1165" spans="1:18" x14ac:dyDescent="0.3">
      <c r="A1165" t="s">
        <v>22400</v>
      </c>
      <c r="B1165" t="s">
        <v>810</v>
      </c>
      <c r="C1165" t="s">
        <v>14108</v>
      </c>
      <c r="D1165" t="s">
        <v>15738</v>
      </c>
      <c r="E1165" t="s">
        <v>20840</v>
      </c>
      <c r="F1165" s="1">
        <v>45741</v>
      </c>
      <c r="G1165" t="str">
        <f>VLOOKUP(Table1[[#This Row],[CustomerID]],DimCustomers!A:B,2,0)</f>
        <v>Matthew Rose</v>
      </c>
      <c r="H1165" t="str">
        <f>VLOOKUP(Table1[[#This Row],[CustomerID]],DimCustomers!A:C,3,0)</f>
        <v>Male</v>
      </c>
      <c r="I1165" t="str">
        <f>VLOOKUP(Table1[[#This Row],[CustomerID]],DimCustomers!A:D,4,0)</f>
        <v>Ecuador</v>
      </c>
      <c r="J1165" t="str">
        <f>VLOOKUP(Table1[[#This Row],[VisaID]],'DimVisaApplications 2'!A:C,3,0)</f>
        <v>Rejected</v>
      </c>
      <c r="K1165" t="str">
        <f>VLOOKUP(Table1[[#This Row],[VisaID]],'DimVisaApplications 2'!A:D,4,0)</f>
        <v>France</v>
      </c>
      <c r="L1165" s="12">
        <f>VLOOKUP(Table1[[#This Row],[VisaID]],'DimVisaApplications 2'!A:E,5,0)</f>
        <v>45690</v>
      </c>
      <c r="M1165" s="14">
        <f>VLOOKUP(Table1[[#This Row],[VisaID]],'DimVisaApplications 2'!A:G,7,0)</f>
        <v>1746</v>
      </c>
      <c r="N1165" s="14" t="str">
        <f>VLOOKUP(Table1[[#This Row],[HotelID]],DimHotels!A:B,2,0)</f>
        <v>Marriott</v>
      </c>
      <c r="O1165" t="str">
        <f>VLOOKUP(Table1[[#This Row],[HotelID]],DimHotels!A:C,3,0)</f>
        <v>New York</v>
      </c>
      <c r="P1165" s="14">
        <f>VLOOKUP(Table1[[#This Row],[HotelID]],DimHotels!A:E,5,0)</f>
        <v>204</v>
      </c>
      <c r="Q1165" s="14">
        <f>VLOOKUP(Table1[[#This Row],[TicketID]],DimTickets!A:G,7,0)</f>
        <v>4247</v>
      </c>
      <c r="R1165" s="14">
        <f>Table1[[#This Row],[Visa Fees]]+Table1[[#This Row],[Night Rate]]+Table1[[#This Row],[Ticket cost]]</f>
        <v>6197</v>
      </c>
    </row>
    <row r="1166" spans="1:18" x14ac:dyDescent="0.3">
      <c r="A1166" t="s">
        <v>22401</v>
      </c>
      <c r="B1166" t="s">
        <v>732</v>
      </c>
      <c r="C1166" t="s">
        <v>13459</v>
      </c>
      <c r="D1166" t="s">
        <v>15977</v>
      </c>
      <c r="E1166" t="s">
        <v>20946</v>
      </c>
      <c r="F1166" s="1">
        <v>45750</v>
      </c>
      <c r="G1166" t="str">
        <f>VLOOKUP(Table1[[#This Row],[CustomerID]],DimCustomers!A:B,2,0)</f>
        <v>Cynthia Morgan</v>
      </c>
      <c r="H1166" t="str">
        <f>VLOOKUP(Table1[[#This Row],[CustomerID]],DimCustomers!A:C,3,0)</f>
        <v>Female</v>
      </c>
      <c r="I1166" t="str">
        <f>VLOOKUP(Table1[[#This Row],[CustomerID]],DimCustomers!A:D,4,0)</f>
        <v>Colombia</v>
      </c>
      <c r="J1166" t="str">
        <f>VLOOKUP(Table1[[#This Row],[VisaID]],'DimVisaApplications 2'!A:C,3,0)</f>
        <v>Rejected</v>
      </c>
      <c r="K1166" t="str">
        <f>VLOOKUP(Table1[[#This Row],[VisaID]],'DimVisaApplications 2'!A:D,4,0)</f>
        <v>UK</v>
      </c>
      <c r="L1166" s="12">
        <f>VLOOKUP(Table1[[#This Row],[VisaID]],'DimVisaApplications 2'!A:E,5,0)</f>
        <v>45720</v>
      </c>
      <c r="M1166" s="14">
        <f>VLOOKUP(Table1[[#This Row],[VisaID]],'DimVisaApplications 2'!A:G,7,0)</f>
        <v>985</v>
      </c>
      <c r="N1166" s="14" t="str">
        <f>VLOOKUP(Table1[[#This Row],[HotelID]],DimHotels!A:B,2,0)</f>
        <v>Radisson</v>
      </c>
      <c r="O1166" t="str">
        <f>VLOOKUP(Table1[[#This Row],[HotelID]],DimHotels!A:C,3,0)</f>
        <v>Paris</v>
      </c>
      <c r="P1166" s="14">
        <f>VLOOKUP(Table1[[#This Row],[HotelID]],DimHotels!A:E,5,0)</f>
        <v>540</v>
      </c>
      <c r="Q1166" s="14">
        <f>VLOOKUP(Table1[[#This Row],[TicketID]],DimTickets!A:G,7,0)</f>
        <v>2814</v>
      </c>
      <c r="R1166" s="14">
        <f>Table1[[#This Row],[Visa Fees]]+Table1[[#This Row],[Night Rate]]+Table1[[#This Row],[Ticket cost]]</f>
        <v>4339</v>
      </c>
    </row>
    <row r="1167" spans="1:18" x14ac:dyDescent="0.3">
      <c r="A1167" t="s">
        <v>22402</v>
      </c>
      <c r="B1167" t="s">
        <v>709</v>
      </c>
      <c r="C1167" t="s">
        <v>14395</v>
      </c>
      <c r="D1167" t="s">
        <v>15783</v>
      </c>
      <c r="E1167" t="s">
        <v>21171</v>
      </c>
      <c r="F1167" s="1">
        <v>45763</v>
      </c>
      <c r="G1167" t="str">
        <f>VLOOKUP(Table1[[#This Row],[CustomerID]],DimCustomers!A:B,2,0)</f>
        <v>Krystal Bell</v>
      </c>
      <c r="H1167" t="str">
        <f>VLOOKUP(Table1[[#This Row],[CustomerID]],DimCustomers!A:C,3,0)</f>
        <v>Female</v>
      </c>
      <c r="I1167" t="str">
        <f>VLOOKUP(Table1[[#This Row],[CustomerID]],DimCustomers!A:D,4,0)</f>
        <v>Cook Islands</v>
      </c>
      <c r="J1167" t="str">
        <f>VLOOKUP(Table1[[#This Row],[VisaID]],'DimVisaApplications 2'!A:C,3,0)</f>
        <v>Approved</v>
      </c>
      <c r="K1167" t="str">
        <f>VLOOKUP(Table1[[#This Row],[VisaID]],'DimVisaApplications 2'!A:D,4,0)</f>
        <v>Canada</v>
      </c>
      <c r="L1167" s="12">
        <f>VLOOKUP(Table1[[#This Row],[VisaID]],'DimVisaApplications 2'!A:E,5,0)</f>
        <v>45776</v>
      </c>
      <c r="M1167" s="14">
        <f>VLOOKUP(Table1[[#This Row],[VisaID]],'DimVisaApplications 2'!A:G,7,0)</f>
        <v>1589</v>
      </c>
      <c r="N1167" s="14" t="str">
        <f>VLOOKUP(Table1[[#This Row],[HotelID]],DimHotels!A:B,2,0)</f>
        <v>Four Seasons</v>
      </c>
      <c r="O1167" t="str">
        <f>VLOOKUP(Table1[[#This Row],[HotelID]],DimHotels!A:C,3,0)</f>
        <v>Paris</v>
      </c>
      <c r="P1167" s="14">
        <f>VLOOKUP(Table1[[#This Row],[HotelID]],DimHotels!A:E,5,0)</f>
        <v>769</v>
      </c>
      <c r="Q1167" s="14">
        <f>VLOOKUP(Table1[[#This Row],[TicketID]],DimTickets!A:G,7,0)</f>
        <v>1545</v>
      </c>
      <c r="R1167" s="14">
        <f>Table1[[#This Row],[Visa Fees]]+Table1[[#This Row],[Night Rate]]+Table1[[#This Row],[Ticket cost]]</f>
        <v>3903</v>
      </c>
    </row>
    <row r="1168" spans="1:18" x14ac:dyDescent="0.3">
      <c r="A1168" t="s">
        <v>22403</v>
      </c>
      <c r="B1168" t="s">
        <v>2426</v>
      </c>
      <c r="C1168" t="s">
        <v>12395</v>
      </c>
      <c r="D1168" t="s">
        <v>17203</v>
      </c>
      <c r="E1168" t="s">
        <v>20559</v>
      </c>
      <c r="F1168" s="1">
        <v>45683</v>
      </c>
      <c r="G1168" t="str">
        <f>VLOOKUP(Table1[[#This Row],[CustomerID]],DimCustomers!A:B,2,0)</f>
        <v>Deborah Clark</v>
      </c>
      <c r="H1168" t="str">
        <f>VLOOKUP(Table1[[#This Row],[CustomerID]],DimCustomers!A:C,3,0)</f>
        <v>Female</v>
      </c>
      <c r="I1168" t="str">
        <f>VLOOKUP(Table1[[#This Row],[CustomerID]],DimCustomers!A:D,4,0)</f>
        <v>Saint Martin</v>
      </c>
      <c r="J1168" t="str">
        <f>VLOOKUP(Table1[[#This Row],[VisaID]],'DimVisaApplications 2'!A:C,3,0)</f>
        <v>Pending</v>
      </c>
      <c r="K1168" t="str">
        <f>VLOOKUP(Table1[[#This Row],[VisaID]],'DimVisaApplications 2'!A:D,4,0)</f>
        <v>Canada</v>
      </c>
      <c r="L1168" s="12">
        <f>VLOOKUP(Table1[[#This Row],[VisaID]],'DimVisaApplications 2'!A:E,5,0)</f>
        <v>45527</v>
      </c>
      <c r="M1168" s="14">
        <f>VLOOKUP(Table1[[#This Row],[VisaID]],'DimVisaApplications 2'!A:G,7,0)</f>
        <v>1883</v>
      </c>
      <c r="N1168" s="14" t="str">
        <f>VLOOKUP(Table1[[#This Row],[HotelID]],DimHotels!A:B,2,0)</f>
        <v>Hilton</v>
      </c>
      <c r="O1168" t="str">
        <f>VLOOKUP(Table1[[#This Row],[HotelID]],DimHotels!A:C,3,0)</f>
        <v>Dubai</v>
      </c>
      <c r="P1168" s="14">
        <f>VLOOKUP(Table1[[#This Row],[HotelID]],DimHotels!A:E,5,0)</f>
        <v>709</v>
      </c>
      <c r="Q1168" s="14">
        <f>VLOOKUP(Table1[[#This Row],[TicketID]],DimTickets!A:G,7,0)</f>
        <v>4834</v>
      </c>
      <c r="R1168" s="14">
        <f>Table1[[#This Row],[Visa Fees]]+Table1[[#This Row],[Night Rate]]+Table1[[#This Row],[Ticket cost]]</f>
        <v>7426</v>
      </c>
    </row>
    <row r="1169" spans="1:18" x14ac:dyDescent="0.3">
      <c r="A1169" t="s">
        <v>22404</v>
      </c>
      <c r="B1169" t="s">
        <v>2780</v>
      </c>
      <c r="C1169" t="s">
        <v>13051</v>
      </c>
      <c r="D1169" t="s">
        <v>16341</v>
      </c>
      <c r="E1169" t="s">
        <v>20107</v>
      </c>
      <c r="F1169" s="1">
        <v>45704</v>
      </c>
      <c r="G1169" t="str">
        <f>VLOOKUP(Table1[[#This Row],[CustomerID]],DimCustomers!A:B,2,0)</f>
        <v>Kimberly Dixon</v>
      </c>
      <c r="H1169" t="str">
        <f>VLOOKUP(Table1[[#This Row],[CustomerID]],DimCustomers!A:C,3,0)</f>
        <v>Female</v>
      </c>
      <c r="I1169" t="str">
        <f>VLOOKUP(Table1[[#This Row],[CustomerID]],DimCustomers!A:D,4,0)</f>
        <v>British Indian Ocean Territory (Chagos Archipelago)</v>
      </c>
      <c r="J1169" t="str">
        <f>VLOOKUP(Table1[[#This Row],[VisaID]],'DimVisaApplications 2'!A:C,3,0)</f>
        <v>Pending</v>
      </c>
      <c r="K1169" t="str">
        <f>VLOOKUP(Table1[[#This Row],[VisaID]],'DimVisaApplications 2'!A:D,4,0)</f>
        <v>UK</v>
      </c>
      <c r="L1169" s="12">
        <f>VLOOKUP(Table1[[#This Row],[VisaID]],'DimVisaApplications 2'!A:E,5,0)</f>
        <v>45705</v>
      </c>
      <c r="M1169" s="14">
        <f>VLOOKUP(Table1[[#This Row],[VisaID]],'DimVisaApplications 2'!A:G,7,0)</f>
        <v>978</v>
      </c>
      <c r="N1169" s="14" t="str">
        <f>VLOOKUP(Table1[[#This Row],[HotelID]],DimHotels!A:B,2,0)</f>
        <v>Radisson</v>
      </c>
      <c r="O1169" t="str">
        <f>VLOOKUP(Table1[[#This Row],[HotelID]],DimHotels!A:C,3,0)</f>
        <v>Dubai</v>
      </c>
      <c r="P1169" s="14">
        <f>VLOOKUP(Table1[[#This Row],[HotelID]],DimHotels!A:E,5,0)</f>
        <v>399</v>
      </c>
      <c r="Q1169" s="14">
        <f>VLOOKUP(Table1[[#This Row],[TicketID]],DimTickets!A:G,7,0)</f>
        <v>3291</v>
      </c>
      <c r="R1169" s="14">
        <f>Table1[[#This Row],[Visa Fees]]+Table1[[#This Row],[Night Rate]]+Table1[[#This Row],[Ticket cost]]</f>
        <v>4668</v>
      </c>
    </row>
    <row r="1170" spans="1:18" x14ac:dyDescent="0.3">
      <c r="A1170" t="s">
        <v>22405</v>
      </c>
      <c r="B1170" t="s">
        <v>853</v>
      </c>
      <c r="C1170" t="s">
        <v>13923</v>
      </c>
      <c r="D1170" t="s">
        <v>17076</v>
      </c>
      <c r="E1170" t="s">
        <v>19607</v>
      </c>
      <c r="F1170" s="1">
        <v>45823</v>
      </c>
      <c r="G1170" t="str">
        <f>VLOOKUP(Table1[[#This Row],[CustomerID]],DimCustomers!A:B,2,0)</f>
        <v>Michael Gomez</v>
      </c>
      <c r="H1170" t="str">
        <f>VLOOKUP(Table1[[#This Row],[CustomerID]],DimCustomers!A:C,3,0)</f>
        <v>Male</v>
      </c>
      <c r="I1170" t="str">
        <f>VLOOKUP(Table1[[#This Row],[CustomerID]],DimCustomers!A:D,4,0)</f>
        <v>Isle of Man</v>
      </c>
      <c r="J1170" t="str">
        <f>VLOOKUP(Table1[[#This Row],[VisaID]],'DimVisaApplications 2'!A:C,3,0)</f>
        <v>Pending</v>
      </c>
      <c r="K1170" t="str">
        <f>VLOOKUP(Table1[[#This Row],[VisaID]],'DimVisaApplications 2'!A:D,4,0)</f>
        <v>France</v>
      </c>
      <c r="L1170" s="12">
        <f>VLOOKUP(Table1[[#This Row],[VisaID]],'DimVisaApplications 2'!A:E,5,0)</f>
        <v>45833</v>
      </c>
      <c r="M1170" s="14">
        <f>VLOOKUP(Table1[[#This Row],[VisaID]],'DimVisaApplications 2'!A:G,7,0)</f>
        <v>1923</v>
      </c>
      <c r="N1170" s="14" t="str">
        <f>VLOOKUP(Table1[[#This Row],[HotelID]],DimHotels!A:B,2,0)</f>
        <v>Hilton</v>
      </c>
      <c r="O1170" t="str">
        <f>VLOOKUP(Table1[[#This Row],[HotelID]],DimHotels!A:C,3,0)</f>
        <v>London</v>
      </c>
      <c r="P1170" s="14">
        <f>VLOOKUP(Table1[[#This Row],[HotelID]],DimHotels!A:E,5,0)</f>
        <v>770</v>
      </c>
      <c r="Q1170" s="14">
        <f>VLOOKUP(Table1[[#This Row],[TicketID]],DimTickets!A:G,7,0)</f>
        <v>2420</v>
      </c>
      <c r="R1170" s="14">
        <f>Table1[[#This Row],[Visa Fees]]+Table1[[#This Row],[Night Rate]]+Table1[[#This Row],[Ticket cost]]</f>
        <v>5113</v>
      </c>
    </row>
    <row r="1171" spans="1:18" x14ac:dyDescent="0.3">
      <c r="A1171" t="s">
        <v>22406</v>
      </c>
      <c r="B1171" t="s">
        <v>1514</v>
      </c>
      <c r="C1171" t="s">
        <v>14074</v>
      </c>
      <c r="D1171" t="s">
        <v>18025</v>
      </c>
      <c r="E1171" t="s">
        <v>18506</v>
      </c>
      <c r="F1171" s="1">
        <v>45838</v>
      </c>
      <c r="G1171" t="str">
        <f>VLOOKUP(Table1[[#This Row],[CustomerID]],DimCustomers!A:B,2,0)</f>
        <v>Amber Bennett</v>
      </c>
      <c r="H1171" t="str">
        <f>VLOOKUP(Table1[[#This Row],[CustomerID]],DimCustomers!A:C,3,0)</f>
        <v>Male</v>
      </c>
      <c r="I1171" t="str">
        <f>VLOOKUP(Table1[[#This Row],[CustomerID]],DimCustomers!A:D,4,0)</f>
        <v>Canada</v>
      </c>
      <c r="J1171" t="str">
        <f>VLOOKUP(Table1[[#This Row],[VisaID]],'DimVisaApplications 2'!A:C,3,0)</f>
        <v>Pending</v>
      </c>
      <c r="K1171" t="str">
        <f>VLOOKUP(Table1[[#This Row],[VisaID]],'DimVisaApplications 2'!A:D,4,0)</f>
        <v>UK</v>
      </c>
      <c r="L1171" s="12">
        <f>VLOOKUP(Table1[[#This Row],[VisaID]],'DimVisaApplications 2'!A:E,5,0)</f>
        <v>45522</v>
      </c>
      <c r="M1171" s="14">
        <f>VLOOKUP(Table1[[#This Row],[VisaID]],'DimVisaApplications 2'!A:G,7,0)</f>
        <v>1113</v>
      </c>
      <c r="N1171" s="14" t="str">
        <f>VLOOKUP(Table1[[#This Row],[HotelID]],DimHotels!A:B,2,0)</f>
        <v>Hilton</v>
      </c>
      <c r="O1171" t="str">
        <f>VLOOKUP(Table1[[#This Row],[HotelID]],DimHotels!A:C,3,0)</f>
        <v>Cairo</v>
      </c>
      <c r="P1171" s="14">
        <f>VLOOKUP(Table1[[#This Row],[HotelID]],DimHotels!A:E,5,0)</f>
        <v>602</v>
      </c>
      <c r="Q1171" s="14">
        <f>VLOOKUP(Table1[[#This Row],[TicketID]],DimTickets!A:G,7,0)</f>
        <v>1288</v>
      </c>
      <c r="R1171" s="14">
        <f>Table1[[#This Row],[Visa Fees]]+Table1[[#This Row],[Night Rate]]+Table1[[#This Row],[Ticket cost]]</f>
        <v>3003</v>
      </c>
    </row>
    <row r="1172" spans="1:18" x14ac:dyDescent="0.3">
      <c r="A1172" t="s">
        <v>22407</v>
      </c>
      <c r="B1172" t="s">
        <v>316</v>
      </c>
      <c r="C1172" t="s">
        <v>14048</v>
      </c>
      <c r="D1172" t="s">
        <v>17782</v>
      </c>
      <c r="E1172" t="s">
        <v>19061</v>
      </c>
      <c r="F1172" s="1">
        <v>45776</v>
      </c>
      <c r="G1172" t="str">
        <f>VLOOKUP(Table1[[#This Row],[CustomerID]],DimCustomers!A:B,2,0)</f>
        <v>Johnathan Long</v>
      </c>
      <c r="H1172" t="str">
        <f>VLOOKUP(Table1[[#This Row],[CustomerID]],DimCustomers!A:C,3,0)</f>
        <v>Female</v>
      </c>
      <c r="I1172" t="str">
        <f>VLOOKUP(Table1[[#This Row],[CustomerID]],DimCustomers!A:D,4,0)</f>
        <v>Jersey</v>
      </c>
      <c r="J1172" t="str">
        <f>VLOOKUP(Table1[[#This Row],[VisaID]],'DimVisaApplications 2'!A:C,3,0)</f>
        <v>Approved</v>
      </c>
      <c r="K1172" t="str">
        <f>VLOOKUP(Table1[[#This Row],[VisaID]],'DimVisaApplications 2'!A:D,4,0)</f>
        <v>France</v>
      </c>
      <c r="L1172" s="12">
        <f>VLOOKUP(Table1[[#This Row],[VisaID]],'DimVisaApplications 2'!A:E,5,0)</f>
        <v>45817</v>
      </c>
      <c r="M1172" s="14">
        <f>VLOOKUP(Table1[[#This Row],[VisaID]],'DimVisaApplications 2'!A:G,7,0)</f>
        <v>1928</v>
      </c>
      <c r="N1172" s="14" t="str">
        <f>VLOOKUP(Table1[[#This Row],[HotelID]],DimHotels!A:B,2,0)</f>
        <v>Radisson</v>
      </c>
      <c r="O1172" t="str">
        <f>VLOOKUP(Table1[[#This Row],[HotelID]],DimHotels!A:C,3,0)</f>
        <v>Dubai</v>
      </c>
      <c r="P1172" s="14">
        <f>VLOOKUP(Table1[[#This Row],[HotelID]],DimHotels!A:E,5,0)</f>
        <v>150</v>
      </c>
      <c r="Q1172" s="14">
        <f>VLOOKUP(Table1[[#This Row],[TicketID]],DimTickets!A:G,7,0)</f>
        <v>4676</v>
      </c>
      <c r="R1172" s="14">
        <f>Table1[[#This Row],[Visa Fees]]+Table1[[#This Row],[Night Rate]]+Table1[[#This Row],[Ticket cost]]</f>
        <v>6754</v>
      </c>
    </row>
    <row r="1173" spans="1:18" x14ac:dyDescent="0.3">
      <c r="A1173" t="s">
        <v>22408</v>
      </c>
      <c r="B1173" t="s">
        <v>2186</v>
      </c>
      <c r="C1173" t="s">
        <v>13125</v>
      </c>
      <c r="D1173" t="s">
        <v>15584</v>
      </c>
      <c r="E1173" t="s">
        <v>19099</v>
      </c>
      <c r="F1173" s="1">
        <v>45721</v>
      </c>
      <c r="G1173" t="str">
        <f>VLOOKUP(Table1[[#This Row],[CustomerID]],DimCustomers!A:B,2,0)</f>
        <v>Teresa Bird</v>
      </c>
      <c r="H1173" t="str">
        <f>VLOOKUP(Table1[[#This Row],[CustomerID]],DimCustomers!A:C,3,0)</f>
        <v>Female</v>
      </c>
      <c r="I1173" t="str">
        <f>VLOOKUP(Table1[[#This Row],[CustomerID]],DimCustomers!A:D,4,0)</f>
        <v>Saint Helena</v>
      </c>
      <c r="J1173" t="str">
        <f>VLOOKUP(Table1[[#This Row],[VisaID]],'DimVisaApplications 2'!A:C,3,0)</f>
        <v>Approved</v>
      </c>
      <c r="K1173" t="str">
        <f>VLOOKUP(Table1[[#This Row],[VisaID]],'DimVisaApplications 2'!A:D,4,0)</f>
        <v>Germany</v>
      </c>
      <c r="L1173" s="12">
        <f>VLOOKUP(Table1[[#This Row],[VisaID]],'DimVisaApplications 2'!A:E,5,0)</f>
        <v>45630</v>
      </c>
      <c r="M1173" s="14">
        <f>VLOOKUP(Table1[[#This Row],[VisaID]],'DimVisaApplications 2'!A:G,7,0)</f>
        <v>1733</v>
      </c>
      <c r="N1173" s="14" t="str">
        <f>VLOOKUP(Table1[[#This Row],[HotelID]],DimHotels!A:B,2,0)</f>
        <v>Hilton</v>
      </c>
      <c r="O1173" t="str">
        <f>VLOOKUP(Table1[[#This Row],[HotelID]],DimHotels!A:C,3,0)</f>
        <v>New York</v>
      </c>
      <c r="P1173" s="14">
        <f>VLOOKUP(Table1[[#This Row],[HotelID]],DimHotels!A:E,5,0)</f>
        <v>365</v>
      </c>
      <c r="Q1173" s="14">
        <f>VLOOKUP(Table1[[#This Row],[TicketID]],DimTickets!A:G,7,0)</f>
        <v>4825</v>
      </c>
      <c r="R1173" s="14">
        <f>Table1[[#This Row],[Visa Fees]]+Table1[[#This Row],[Night Rate]]+Table1[[#This Row],[Ticket cost]]</f>
        <v>6923</v>
      </c>
    </row>
    <row r="1174" spans="1:18" x14ac:dyDescent="0.3">
      <c r="A1174" t="s">
        <v>22409</v>
      </c>
      <c r="B1174" t="s">
        <v>1503</v>
      </c>
      <c r="C1174" t="s">
        <v>14547</v>
      </c>
      <c r="D1174" t="s">
        <v>18207</v>
      </c>
      <c r="E1174" t="s">
        <v>19035</v>
      </c>
      <c r="F1174" s="1">
        <v>45787</v>
      </c>
      <c r="G1174" t="str">
        <f>VLOOKUP(Table1[[#This Row],[CustomerID]],DimCustomers!A:B,2,0)</f>
        <v>Paul Zavala</v>
      </c>
      <c r="H1174" t="str">
        <f>VLOOKUP(Table1[[#This Row],[CustomerID]],DimCustomers!A:C,3,0)</f>
        <v>Male</v>
      </c>
      <c r="I1174" t="str">
        <f>VLOOKUP(Table1[[#This Row],[CustomerID]],DimCustomers!A:D,4,0)</f>
        <v>Greenland</v>
      </c>
      <c r="J1174" t="str">
        <f>VLOOKUP(Table1[[#This Row],[VisaID]],'DimVisaApplications 2'!A:C,3,0)</f>
        <v>Pending</v>
      </c>
      <c r="K1174" t="str">
        <f>VLOOKUP(Table1[[#This Row],[VisaID]],'DimVisaApplications 2'!A:D,4,0)</f>
        <v>USA</v>
      </c>
      <c r="L1174" s="12">
        <f>VLOOKUP(Table1[[#This Row],[VisaID]],'DimVisaApplications 2'!A:E,5,0)</f>
        <v>45506</v>
      </c>
      <c r="M1174" s="14">
        <f>VLOOKUP(Table1[[#This Row],[VisaID]],'DimVisaApplications 2'!A:G,7,0)</f>
        <v>1581</v>
      </c>
      <c r="N1174" s="14" t="str">
        <f>VLOOKUP(Table1[[#This Row],[HotelID]],DimHotels!A:B,2,0)</f>
        <v>Radisson</v>
      </c>
      <c r="O1174" t="str">
        <f>VLOOKUP(Table1[[#This Row],[HotelID]],DimHotels!A:C,3,0)</f>
        <v>London</v>
      </c>
      <c r="P1174" s="14">
        <f>VLOOKUP(Table1[[#This Row],[HotelID]],DimHotels!A:E,5,0)</f>
        <v>764</v>
      </c>
      <c r="Q1174" s="14">
        <f>VLOOKUP(Table1[[#This Row],[TicketID]],DimTickets!A:G,7,0)</f>
        <v>1354</v>
      </c>
      <c r="R1174" s="14">
        <f>Table1[[#This Row],[Visa Fees]]+Table1[[#This Row],[Night Rate]]+Table1[[#This Row],[Ticket cost]]</f>
        <v>3699</v>
      </c>
    </row>
    <row r="1175" spans="1:18" x14ac:dyDescent="0.3">
      <c r="A1175" t="s">
        <v>22410</v>
      </c>
      <c r="B1175" t="s">
        <v>1476</v>
      </c>
      <c r="C1175" t="s">
        <v>14111</v>
      </c>
      <c r="D1175" t="s">
        <v>17735</v>
      </c>
      <c r="E1175" t="s">
        <v>20118</v>
      </c>
      <c r="F1175" s="1">
        <v>45784</v>
      </c>
      <c r="G1175" t="str">
        <f>VLOOKUP(Table1[[#This Row],[CustomerID]],DimCustomers!A:B,2,0)</f>
        <v>Hector Moore</v>
      </c>
      <c r="H1175" t="str">
        <f>VLOOKUP(Table1[[#This Row],[CustomerID]],DimCustomers!A:C,3,0)</f>
        <v>Male</v>
      </c>
      <c r="I1175" t="str">
        <f>VLOOKUP(Table1[[#This Row],[CustomerID]],DimCustomers!A:D,4,0)</f>
        <v>Liechtenstein</v>
      </c>
      <c r="J1175" t="str">
        <f>VLOOKUP(Table1[[#This Row],[VisaID]],'DimVisaApplications 2'!A:C,3,0)</f>
        <v>Rejected</v>
      </c>
      <c r="K1175" t="str">
        <f>VLOOKUP(Table1[[#This Row],[VisaID]],'DimVisaApplications 2'!A:D,4,0)</f>
        <v>France</v>
      </c>
      <c r="L1175" s="12">
        <f>VLOOKUP(Table1[[#This Row],[VisaID]],'DimVisaApplications 2'!A:E,5,0)</f>
        <v>45562</v>
      </c>
      <c r="M1175" s="14">
        <f>VLOOKUP(Table1[[#This Row],[VisaID]],'DimVisaApplications 2'!A:G,7,0)</f>
        <v>776</v>
      </c>
      <c r="N1175" s="14" t="str">
        <f>VLOOKUP(Table1[[#This Row],[HotelID]],DimHotels!A:B,2,0)</f>
        <v>Sheraton</v>
      </c>
      <c r="O1175" t="str">
        <f>VLOOKUP(Table1[[#This Row],[HotelID]],DimHotels!A:C,3,0)</f>
        <v>Dubai</v>
      </c>
      <c r="P1175" s="14">
        <f>VLOOKUP(Table1[[#This Row],[HotelID]],DimHotels!A:E,5,0)</f>
        <v>605</v>
      </c>
      <c r="Q1175" s="14">
        <f>VLOOKUP(Table1[[#This Row],[TicketID]],DimTickets!A:G,7,0)</f>
        <v>4284</v>
      </c>
      <c r="R1175" s="14">
        <f>Table1[[#This Row],[Visa Fees]]+Table1[[#This Row],[Night Rate]]+Table1[[#This Row],[Ticket cost]]</f>
        <v>5665</v>
      </c>
    </row>
    <row r="1176" spans="1:18" x14ac:dyDescent="0.3">
      <c r="A1176" t="s">
        <v>22411</v>
      </c>
      <c r="B1176" t="s">
        <v>754</v>
      </c>
      <c r="C1176" t="s">
        <v>14024</v>
      </c>
      <c r="D1176" t="s">
        <v>17904</v>
      </c>
      <c r="E1176" t="s">
        <v>20305</v>
      </c>
      <c r="F1176" s="1">
        <v>45817</v>
      </c>
      <c r="G1176" t="str">
        <f>VLOOKUP(Table1[[#This Row],[CustomerID]],DimCustomers!A:B,2,0)</f>
        <v>Jenna Anderson</v>
      </c>
      <c r="H1176" t="str">
        <f>VLOOKUP(Table1[[#This Row],[CustomerID]],DimCustomers!A:C,3,0)</f>
        <v>Female</v>
      </c>
      <c r="I1176" t="str">
        <f>VLOOKUP(Table1[[#This Row],[CustomerID]],DimCustomers!A:D,4,0)</f>
        <v>Kazakhstan</v>
      </c>
      <c r="J1176" t="str">
        <f>VLOOKUP(Table1[[#This Row],[VisaID]],'DimVisaApplications 2'!A:C,3,0)</f>
        <v>Approved</v>
      </c>
      <c r="K1176" t="str">
        <f>VLOOKUP(Table1[[#This Row],[VisaID]],'DimVisaApplications 2'!A:D,4,0)</f>
        <v>Germany</v>
      </c>
      <c r="L1176" s="12">
        <f>VLOOKUP(Table1[[#This Row],[VisaID]],'DimVisaApplications 2'!A:E,5,0)</f>
        <v>45627</v>
      </c>
      <c r="M1176" s="14">
        <f>VLOOKUP(Table1[[#This Row],[VisaID]],'DimVisaApplications 2'!A:G,7,0)</f>
        <v>1817</v>
      </c>
      <c r="N1176" s="14" t="str">
        <f>VLOOKUP(Table1[[#This Row],[HotelID]],DimHotels!A:B,2,0)</f>
        <v>Marriott</v>
      </c>
      <c r="O1176" t="str">
        <f>VLOOKUP(Table1[[#This Row],[HotelID]],DimHotels!A:C,3,0)</f>
        <v>Dubai</v>
      </c>
      <c r="P1176" s="14">
        <f>VLOOKUP(Table1[[#This Row],[HotelID]],DimHotels!A:E,5,0)</f>
        <v>165</v>
      </c>
      <c r="Q1176" s="14">
        <f>VLOOKUP(Table1[[#This Row],[TicketID]],DimTickets!A:G,7,0)</f>
        <v>2782</v>
      </c>
      <c r="R1176" s="14">
        <f>Table1[[#This Row],[Visa Fees]]+Table1[[#This Row],[Night Rate]]+Table1[[#This Row],[Ticket cost]]</f>
        <v>4764</v>
      </c>
    </row>
    <row r="1177" spans="1:18" x14ac:dyDescent="0.3">
      <c r="A1177" t="s">
        <v>22412</v>
      </c>
      <c r="B1177" t="s">
        <v>1764</v>
      </c>
      <c r="C1177" t="s">
        <v>13386</v>
      </c>
      <c r="D1177" t="s">
        <v>16284</v>
      </c>
      <c r="E1177" t="s">
        <v>18473</v>
      </c>
      <c r="F1177" s="1">
        <v>45788</v>
      </c>
      <c r="G1177" t="str">
        <f>VLOOKUP(Table1[[#This Row],[CustomerID]],DimCustomers!A:B,2,0)</f>
        <v>Stephen Townsend</v>
      </c>
      <c r="H1177" t="str">
        <f>VLOOKUP(Table1[[#This Row],[CustomerID]],DimCustomers!A:C,3,0)</f>
        <v>Male</v>
      </c>
      <c r="I1177" t="str">
        <f>VLOOKUP(Table1[[#This Row],[CustomerID]],DimCustomers!A:D,4,0)</f>
        <v>Zimbabwe</v>
      </c>
      <c r="J1177" t="str">
        <f>VLOOKUP(Table1[[#This Row],[VisaID]],'DimVisaApplications 2'!A:C,3,0)</f>
        <v>Pending</v>
      </c>
      <c r="K1177" t="str">
        <f>VLOOKUP(Table1[[#This Row],[VisaID]],'DimVisaApplications 2'!A:D,4,0)</f>
        <v>Germany</v>
      </c>
      <c r="L1177" s="12">
        <f>VLOOKUP(Table1[[#This Row],[VisaID]],'DimVisaApplications 2'!A:E,5,0)</f>
        <v>45518</v>
      </c>
      <c r="M1177" s="14">
        <f>VLOOKUP(Table1[[#This Row],[VisaID]],'DimVisaApplications 2'!A:G,7,0)</f>
        <v>1817</v>
      </c>
      <c r="N1177" s="14" t="str">
        <f>VLOOKUP(Table1[[#This Row],[HotelID]],DimHotels!A:B,2,0)</f>
        <v>Marriott</v>
      </c>
      <c r="O1177" t="str">
        <f>VLOOKUP(Table1[[#This Row],[HotelID]],DimHotels!A:C,3,0)</f>
        <v>New York</v>
      </c>
      <c r="P1177" s="14">
        <f>VLOOKUP(Table1[[#This Row],[HotelID]],DimHotels!A:E,5,0)</f>
        <v>689</v>
      </c>
      <c r="Q1177" s="14">
        <f>VLOOKUP(Table1[[#This Row],[TicketID]],DimTickets!A:G,7,0)</f>
        <v>4441</v>
      </c>
      <c r="R1177" s="14">
        <f>Table1[[#This Row],[Visa Fees]]+Table1[[#This Row],[Night Rate]]+Table1[[#This Row],[Ticket cost]]</f>
        <v>6947</v>
      </c>
    </row>
    <row r="1178" spans="1:18" x14ac:dyDescent="0.3">
      <c r="A1178" t="s">
        <v>22413</v>
      </c>
      <c r="B1178" t="s">
        <v>1602</v>
      </c>
      <c r="C1178" t="s">
        <v>13645</v>
      </c>
      <c r="D1178" t="s">
        <v>17330</v>
      </c>
      <c r="E1178" t="s">
        <v>19957</v>
      </c>
      <c r="F1178" s="1">
        <v>45806</v>
      </c>
      <c r="G1178" t="str">
        <f>VLOOKUP(Table1[[#This Row],[CustomerID]],DimCustomers!A:B,2,0)</f>
        <v>Jessica Dorsey</v>
      </c>
      <c r="H1178" t="str">
        <f>VLOOKUP(Table1[[#This Row],[CustomerID]],DimCustomers!A:C,3,0)</f>
        <v>Female</v>
      </c>
      <c r="I1178" t="str">
        <f>VLOOKUP(Table1[[#This Row],[CustomerID]],DimCustomers!A:D,4,0)</f>
        <v>Saint Pierre and Miquelon</v>
      </c>
      <c r="J1178" t="str">
        <f>VLOOKUP(Table1[[#This Row],[VisaID]],'DimVisaApplications 2'!A:C,3,0)</f>
        <v>Approved</v>
      </c>
      <c r="K1178" t="str">
        <f>VLOOKUP(Table1[[#This Row],[VisaID]],'DimVisaApplications 2'!A:D,4,0)</f>
        <v>France</v>
      </c>
      <c r="L1178" s="12">
        <f>VLOOKUP(Table1[[#This Row],[VisaID]],'DimVisaApplications 2'!A:E,5,0)</f>
        <v>45711</v>
      </c>
      <c r="M1178" s="14">
        <f>VLOOKUP(Table1[[#This Row],[VisaID]],'DimVisaApplications 2'!A:G,7,0)</f>
        <v>553</v>
      </c>
      <c r="N1178" s="14" t="str">
        <f>VLOOKUP(Table1[[#This Row],[HotelID]],DimHotels!A:B,2,0)</f>
        <v>Radisson</v>
      </c>
      <c r="O1178" t="str">
        <f>VLOOKUP(Table1[[#This Row],[HotelID]],DimHotels!A:C,3,0)</f>
        <v>Dubai</v>
      </c>
      <c r="P1178" s="14">
        <f>VLOOKUP(Table1[[#This Row],[HotelID]],DimHotels!A:E,5,0)</f>
        <v>503</v>
      </c>
      <c r="Q1178" s="14">
        <f>VLOOKUP(Table1[[#This Row],[TicketID]],DimTickets!A:G,7,0)</f>
        <v>4427</v>
      </c>
      <c r="R1178" s="14">
        <f>Table1[[#This Row],[Visa Fees]]+Table1[[#This Row],[Night Rate]]+Table1[[#This Row],[Ticket cost]]</f>
        <v>5483</v>
      </c>
    </row>
    <row r="1179" spans="1:18" x14ac:dyDescent="0.3">
      <c r="A1179" t="s">
        <v>22414</v>
      </c>
      <c r="B1179" t="s">
        <v>191</v>
      </c>
      <c r="C1179" t="s">
        <v>13561</v>
      </c>
      <c r="D1179" t="s">
        <v>16676</v>
      </c>
      <c r="E1179" t="s">
        <v>18874</v>
      </c>
      <c r="F1179" s="1">
        <v>45844</v>
      </c>
      <c r="G1179" t="str">
        <f>VLOOKUP(Table1[[#This Row],[CustomerID]],DimCustomers!A:B,2,0)</f>
        <v>Rebecca Hill</v>
      </c>
      <c r="H1179" t="str">
        <f>VLOOKUP(Table1[[#This Row],[CustomerID]],DimCustomers!A:C,3,0)</f>
        <v>Female</v>
      </c>
      <c r="I1179" t="str">
        <f>VLOOKUP(Table1[[#This Row],[CustomerID]],DimCustomers!A:D,4,0)</f>
        <v>Montserrat</v>
      </c>
      <c r="J1179" t="str">
        <f>VLOOKUP(Table1[[#This Row],[VisaID]],'DimVisaApplications 2'!A:C,3,0)</f>
        <v>Approved</v>
      </c>
      <c r="K1179" t="str">
        <f>VLOOKUP(Table1[[#This Row],[VisaID]],'DimVisaApplications 2'!A:D,4,0)</f>
        <v>USA</v>
      </c>
      <c r="L1179" s="12">
        <f>VLOOKUP(Table1[[#This Row],[VisaID]],'DimVisaApplications 2'!A:E,5,0)</f>
        <v>45515</v>
      </c>
      <c r="M1179" s="14">
        <f>VLOOKUP(Table1[[#This Row],[VisaID]],'DimVisaApplications 2'!A:G,7,0)</f>
        <v>1735</v>
      </c>
      <c r="N1179" s="14" t="str">
        <f>VLOOKUP(Table1[[#This Row],[HotelID]],DimHotels!A:B,2,0)</f>
        <v>Sheraton</v>
      </c>
      <c r="O1179" t="str">
        <f>VLOOKUP(Table1[[#This Row],[HotelID]],DimHotels!A:C,3,0)</f>
        <v>New York</v>
      </c>
      <c r="P1179" s="14">
        <f>VLOOKUP(Table1[[#This Row],[HotelID]],DimHotels!A:E,5,0)</f>
        <v>229</v>
      </c>
      <c r="Q1179" s="14">
        <f>VLOOKUP(Table1[[#This Row],[TicketID]],DimTickets!A:G,7,0)</f>
        <v>3612</v>
      </c>
      <c r="R1179" s="14">
        <f>Table1[[#This Row],[Visa Fees]]+Table1[[#This Row],[Night Rate]]+Table1[[#This Row],[Ticket cost]]</f>
        <v>5576</v>
      </c>
    </row>
    <row r="1180" spans="1:18" x14ac:dyDescent="0.3">
      <c r="A1180" t="s">
        <v>22415</v>
      </c>
      <c r="B1180" t="s">
        <v>2409</v>
      </c>
      <c r="C1180" t="s">
        <v>12930</v>
      </c>
      <c r="D1180" t="s">
        <v>17641</v>
      </c>
      <c r="E1180" t="s">
        <v>21015</v>
      </c>
      <c r="F1180" s="1">
        <v>45687</v>
      </c>
      <c r="G1180" t="str">
        <f>VLOOKUP(Table1[[#This Row],[CustomerID]],DimCustomers!A:B,2,0)</f>
        <v>Kelly Smith</v>
      </c>
      <c r="H1180" t="str">
        <f>VLOOKUP(Table1[[#This Row],[CustomerID]],DimCustomers!A:C,3,0)</f>
        <v>Male</v>
      </c>
      <c r="I1180" t="str">
        <f>VLOOKUP(Table1[[#This Row],[CustomerID]],DimCustomers!A:D,4,0)</f>
        <v>Guyana</v>
      </c>
      <c r="J1180" t="str">
        <f>VLOOKUP(Table1[[#This Row],[VisaID]],'DimVisaApplications 2'!A:C,3,0)</f>
        <v>Approved</v>
      </c>
      <c r="K1180" t="str">
        <f>VLOOKUP(Table1[[#This Row],[VisaID]],'DimVisaApplications 2'!A:D,4,0)</f>
        <v>Germany</v>
      </c>
      <c r="L1180" s="12">
        <f>VLOOKUP(Table1[[#This Row],[VisaID]],'DimVisaApplications 2'!A:E,5,0)</f>
        <v>45846</v>
      </c>
      <c r="M1180" s="14">
        <f>VLOOKUP(Table1[[#This Row],[VisaID]],'DimVisaApplications 2'!A:G,7,0)</f>
        <v>1207</v>
      </c>
      <c r="N1180" s="14" t="str">
        <f>VLOOKUP(Table1[[#This Row],[HotelID]],DimHotels!A:B,2,0)</f>
        <v>Marriott</v>
      </c>
      <c r="O1180" t="str">
        <f>VLOOKUP(Table1[[#This Row],[HotelID]],DimHotels!A:C,3,0)</f>
        <v>Cairo</v>
      </c>
      <c r="P1180" s="14">
        <f>VLOOKUP(Table1[[#This Row],[HotelID]],DimHotels!A:E,5,0)</f>
        <v>716</v>
      </c>
      <c r="Q1180" s="14">
        <f>VLOOKUP(Table1[[#This Row],[TicketID]],DimTickets!A:G,7,0)</f>
        <v>4259</v>
      </c>
      <c r="R1180" s="14">
        <f>Table1[[#This Row],[Visa Fees]]+Table1[[#This Row],[Night Rate]]+Table1[[#This Row],[Ticket cost]]</f>
        <v>6182</v>
      </c>
    </row>
    <row r="1181" spans="1:18" x14ac:dyDescent="0.3">
      <c r="A1181" t="s">
        <v>22416</v>
      </c>
      <c r="B1181" t="s">
        <v>1199</v>
      </c>
      <c r="C1181" t="s">
        <v>14226</v>
      </c>
      <c r="D1181" t="s">
        <v>17049</v>
      </c>
      <c r="E1181" t="s">
        <v>20589</v>
      </c>
      <c r="F1181" s="1">
        <v>45785</v>
      </c>
      <c r="G1181" t="str">
        <f>VLOOKUP(Table1[[#This Row],[CustomerID]],DimCustomers!A:B,2,0)</f>
        <v>Catherine Barrett</v>
      </c>
      <c r="H1181" t="str">
        <f>VLOOKUP(Table1[[#This Row],[CustomerID]],DimCustomers!A:C,3,0)</f>
        <v>Male</v>
      </c>
      <c r="I1181" t="str">
        <f>VLOOKUP(Table1[[#This Row],[CustomerID]],DimCustomers!A:D,4,0)</f>
        <v>American Samoa</v>
      </c>
      <c r="J1181" t="str">
        <f>VLOOKUP(Table1[[#This Row],[VisaID]],'DimVisaApplications 2'!A:C,3,0)</f>
        <v>Approved</v>
      </c>
      <c r="K1181" t="str">
        <f>VLOOKUP(Table1[[#This Row],[VisaID]],'DimVisaApplications 2'!A:D,4,0)</f>
        <v>USA</v>
      </c>
      <c r="L1181" s="12">
        <f>VLOOKUP(Table1[[#This Row],[VisaID]],'DimVisaApplications 2'!A:E,5,0)</f>
        <v>45591</v>
      </c>
      <c r="M1181" s="14">
        <f>VLOOKUP(Table1[[#This Row],[VisaID]],'DimVisaApplications 2'!A:G,7,0)</f>
        <v>757</v>
      </c>
      <c r="N1181" s="14" t="str">
        <f>VLOOKUP(Table1[[#This Row],[HotelID]],DimHotels!A:B,2,0)</f>
        <v>Hilton</v>
      </c>
      <c r="O1181" t="str">
        <f>VLOOKUP(Table1[[#This Row],[HotelID]],DimHotels!A:C,3,0)</f>
        <v>Paris</v>
      </c>
      <c r="P1181" s="14">
        <f>VLOOKUP(Table1[[#This Row],[HotelID]],DimHotels!A:E,5,0)</f>
        <v>566</v>
      </c>
      <c r="Q1181" s="14">
        <f>VLOOKUP(Table1[[#This Row],[TicketID]],DimTickets!A:G,7,0)</f>
        <v>2591</v>
      </c>
      <c r="R1181" s="14">
        <f>Table1[[#This Row],[Visa Fees]]+Table1[[#This Row],[Night Rate]]+Table1[[#This Row],[Ticket cost]]</f>
        <v>3914</v>
      </c>
    </row>
    <row r="1182" spans="1:18" x14ac:dyDescent="0.3">
      <c r="A1182" t="s">
        <v>22417</v>
      </c>
      <c r="B1182" t="s">
        <v>1339</v>
      </c>
      <c r="C1182" t="s">
        <v>14148</v>
      </c>
      <c r="D1182" t="s">
        <v>15570</v>
      </c>
      <c r="E1182" t="s">
        <v>20876</v>
      </c>
      <c r="F1182" s="1">
        <v>45722</v>
      </c>
      <c r="G1182" t="str">
        <f>VLOOKUP(Table1[[#This Row],[CustomerID]],DimCustomers!A:B,2,0)</f>
        <v>Zachary King</v>
      </c>
      <c r="H1182" t="str">
        <f>VLOOKUP(Table1[[#This Row],[CustomerID]],DimCustomers!A:C,3,0)</f>
        <v>Female</v>
      </c>
      <c r="I1182" t="str">
        <f>VLOOKUP(Table1[[#This Row],[CustomerID]],DimCustomers!A:D,4,0)</f>
        <v>Kazakhstan</v>
      </c>
      <c r="J1182" t="str">
        <f>VLOOKUP(Table1[[#This Row],[VisaID]],'DimVisaApplications 2'!A:C,3,0)</f>
        <v>Rejected</v>
      </c>
      <c r="K1182" t="str">
        <f>VLOOKUP(Table1[[#This Row],[VisaID]],'DimVisaApplications 2'!A:D,4,0)</f>
        <v>Canada</v>
      </c>
      <c r="L1182" s="12">
        <f>VLOOKUP(Table1[[#This Row],[VisaID]],'DimVisaApplications 2'!A:E,5,0)</f>
        <v>45771</v>
      </c>
      <c r="M1182" s="14">
        <f>VLOOKUP(Table1[[#This Row],[VisaID]],'DimVisaApplications 2'!A:G,7,0)</f>
        <v>1171</v>
      </c>
      <c r="N1182" s="14" t="str">
        <f>VLOOKUP(Table1[[#This Row],[HotelID]],DimHotels!A:B,2,0)</f>
        <v>Marriott</v>
      </c>
      <c r="O1182" t="str">
        <f>VLOOKUP(Table1[[#This Row],[HotelID]],DimHotels!A:C,3,0)</f>
        <v>Cairo</v>
      </c>
      <c r="P1182" s="14">
        <f>VLOOKUP(Table1[[#This Row],[HotelID]],DimHotels!A:E,5,0)</f>
        <v>329</v>
      </c>
      <c r="Q1182" s="14">
        <f>VLOOKUP(Table1[[#This Row],[TicketID]],DimTickets!A:G,7,0)</f>
        <v>3839</v>
      </c>
      <c r="R1182" s="14">
        <f>Table1[[#This Row],[Visa Fees]]+Table1[[#This Row],[Night Rate]]+Table1[[#This Row],[Ticket cost]]</f>
        <v>5339</v>
      </c>
    </row>
    <row r="1183" spans="1:18" x14ac:dyDescent="0.3">
      <c r="A1183" t="s">
        <v>22418</v>
      </c>
      <c r="B1183" t="s">
        <v>2734</v>
      </c>
      <c r="C1183" t="s">
        <v>13073</v>
      </c>
      <c r="D1183" t="s">
        <v>15478</v>
      </c>
      <c r="E1183" t="s">
        <v>20750</v>
      </c>
      <c r="F1183" s="1">
        <v>45835</v>
      </c>
      <c r="G1183" t="str">
        <f>VLOOKUP(Table1[[#This Row],[CustomerID]],DimCustomers!A:B,2,0)</f>
        <v>Sandra Oliver</v>
      </c>
      <c r="H1183" t="str">
        <f>VLOOKUP(Table1[[#This Row],[CustomerID]],DimCustomers!A:C,3,0)</f>
        <v>Female</v>
      </c>
      <c r="I1183" t="str">
        <f>VLOOKUP(Table1[[#This Row],[CustomerID]],DimCustomers!A:D,4,0)</f>
        <v>Israel</v>
      </c>
      <c r="J1183" t="str">
        <f>VLOOKUP(Table1[[#This Row],[VisaID]],'DimVisaApplications 2'!A:C,3,0)</f>
        <v>Pending</v>
      </c>
      <c r="K1183" t="str">
        <f>VLOOKUP(Table1[[#This Row],[VisaID]],'DimVisaApplications 2'!A:D,4,0)</f>
        <v>Germany</v>
      </c>
      <c r="L1183" s="12">
        <f>VLOOKUP(Table1[[#This Row],[VisaID]],'DimVisaApplications 2'!A:E,5,0)</f>
        <v>45572</v>
      </c>
      <c r="M1183" s="14">
        <f>VLOOKUP(Table1[[#This Row],[VisaID]],'DimVisaApplications 2'!A:G,7,0)</f>
        <v>668</v>
      </c>
      <c r="N1183" s="14" t="str">
        <f>VLOOKUP(Table1[[#This Row],[HotelID]],DimHotels!A:B,2,0)</f>
        <v>Sheraton</v>
      </c>
      <c r="O1183" t="str">
        <f>VLOOKUP(Table1[[#This Row],[HotelID]],DimHotels!A:C,3,0)</f>
        <v>Cairo</v>
      </c>
      <c r="P1183" s="14">
        <f>VLOOKUP(Table1[[#This Row],[HotelID]],DimHotels!A:E,5,0)</f>
        <v>800</v>
      </c>
      <c r="Q1183" s="14">
        <f>VLOOKUP(Table1[[#This Row],[TicketID]],DimTickets!A:G,7,0)</f>
        <v>1783</v>
      </c>
      <c r="R1183" s="14">
        <f>Table1[[#This Row],[Visa Fees]]+Table1[[#This Row],[Night Rate]]+Table1[[#This Row],[Ticket cost]]</f>
        <v>3251</v>
      </c>
    </row>
    <row r="1184" spans="1:18" x14ac:dyDescent="0.3">
      <c r="A1184" t="s">
        <v>22419</v>
      </c>
      <c r="B1184" t="s">
        <v>1914</v>
      </c>
      <c r="C1184" t="s">
        <v>14132</v>
      </c>
      <c r="D1184" t="s">
        <v>17917</v>
      </c>
      <c r="E1184" t="s">
        <v>18726</v>
      </c>
      <c r="F1184" s="1">
        <v>45826</v>
      </c>
      <c r="G1184" t="str">
        <f>VLOOKUP(Table1[[#This Row],[CustomerID]],DimCustomers!A:B,2,0)</f>
        <v>Elizabeth Alexander</v>
      </c>
      <c r="H1184" t="str">
        <f>VLOOKUP(Table1[[#This Row],[CustomerID]],DimCustomers!A:C,3,0)</f>
        <v>Male</v>
      </c>
      <c r="I1184" t="str">
        <f>VLOOKUP(Table1[[#This Row],[CustomerID]],DimCustomers!A:D,4,0)</f>
        <v>Georgia</v>
      </c>
      <c r="J1184" t="str">
        <f>VLOOKUP(Table1[[#This Row],[VisaID]],'DimVisaApplications 2'!A:C,3,0)</f>
        <v>Approved</v>
      </c>
      <c r="K1184" t="str">
        <f>VLOOKUP(Table1[[#This Row],[VisaID]],'DimVisaApplications 2'!A:D,4,0)</f>
        <v>France</v>
      </c>
      <c r="L1184" s="12">
        <f>VLOOKUP(Table1[[#This Row],[VisaID]],'DimVisaApplications 2'!A:E,5,0)</f>
        <v>45527</v>
      </c>
      <c r="M1184" s="14">
        <f>VLOOKUP(Table1[[#This Row],[VisaID]],'DimVisaApplications 2'!A:G,7,0)</f>
        <v>1378</v>
      </c>
      <c r="N1184" s="14" t="str">
        <f>VLOOKUP(Table1[[#This Row],[HotelID]],DimHotels!A:B,2,0)</f>
        <v>Hilton</v>
      </c>
      <c r="O1184" t="str">
        <f>VLOOKUP(Table1[[#This Row],[HotelID]],DimHotels!A:C,3,0)</f>
        <v>Cairo</v>
      </c>
      <c r="P1184" s="14">
        <f>VLOOKUP(Table1[[#This Row],[HotelID]],DimHotels!A:E,5,0)</f>
        <v>469</v>
      </c>
      <c r="Q1184" s="14">
        <f>VLOOKUP(Table1[[#This Row],[TicketID]],DimTickets!A:G,7,0)</f>
        <v>1804</v>
      </c>
      <c r="R1184" s="14">
        <f>Table1[[#This Row],[Visa Fees]]+Table1[[#This Row],[Night Rate]]+Table1[[#This Row],[Ticket cost]]</f>
        <v>3651</v>
      </c>
    </row>
    <row r="1185" spans="1:18" x14ac:dyDescent="0.3">
      <c r="A1185" t="s">
        <v>22420</v>
      </c>
      <c r="B1185" t="s">
        <v>2141</v>
      </c>
      <c r="C1185" t="s">
        <v>13139</v>
      </c>
      <c r="D1185" t="s">
        <v>16159</v>
      </c>
      <c r="E1185" t="s">
        <v>18985</v>
      </c>
      <c r="F1185" s="1">
        <v>45763</v>
      </c>
      <c r="G1185" t="str">
        <f>VLOOKUP(Table1[[#This Row],[CustomerID]],DimCustomers!A:B,2,0)</f>
        <v>Robert Miller</v>
      </c>
      <c r="H1185" t="str">
        <f>VLOOKUP(Table1[[#This Row],[CustomerID]],DimCustomers!A:C,3,0)</f>
        <v>Female</v>
      </c>
      <c r="I1185" t="str">
        <f>VLOOKUP(Table1[[#This Row],[CustomerID]],DimCustomers!A:D,4,0)</f>
        <v>Cambodia</v>
      </c>
      <c r="J1185" t="str">
        <f>VLOOKUP(Table1[[#This Row],[VisaID]],'DimVisaApplications 2'!A:C,3,0)</f>
        <v>Pending</v>
      </c>
      <c r="K1185" t="str">
        <f>VLOOKUP(Table1[[#This Row],[VisaID]],'DimVisaApplications 2'!A:D,4,0)</f>
        <v>USA</v>
      </c>
      <c r="L1185" s="12">
        <f>VLOOKUP(Table1[[#This Row],[VisaID]],'DimVisaApplications 2'!A:E,5,0)</f>
        <v>45784</v>
      </c>
      <c r="M1185" s="14">
        <f>VLOOKUP(Table1[[#This Row],[VisaID]],'DimVisaApplications 2'!A:G,7,0)</f>
        <v>1907</v>
      </c>
      <c r="N1185" s="14" t="str">
        <f>VLOOKUP(Table1[[#This Row],[HotelID]],DimHotels!A:B,2,0)</f>
        <v>Sheraton</v>
      </c>
      <c r="O1185" t="str">
        <f>VLOOKUP(Table1[[#This Row],[HotelID]],DimHotels!A:C,3,0)</f>
        <v>New York</v>
      </c>
      <c r="P1185" s="14">
        <f>VLOOKUP(Table1[[#This Row],[HotelID]],DimHotels!A:E,5,0)</f>
        <v>565</v>
      </c>
      <c r="Q1185" s="14">
        <f>VLOOKUP(Table1[[#This Row],[TicketID]],DimTickets!A:G,7,0)</f>
        <v>3152</v>
      </c>
      <c r="R1185" s="14">
        <f>Table1[[#This Row],[Visa Fees]]+Table1[[#This Row],[Night Rate]]+Table1[[#This Row],[Ticket cost]]</f>
        <v>5624</v>
      </c>
    </row>
    <row r="1186" spans="1:18" x14ac:dyDescent="0.3">
      <c r="A1186" t="s">
        <v>22421</v>
      </c>
      <c r="B1186" t="s">
        <v>761</v>
      </c>
      <c r="C1186" t="s">
        <v>13707</v>
      </c>
      <c r="D1186" t="s">
        <v>15567</v>
      </c>
      <c r="E1186" t="s">
        <v>19307</v>
      </c>
      <c r="F1186" s="1">
        <v>45749</v>
      </c>
      <c r="G1186" t="str">
        <f>VLOOKUP(Table1[[#This Row],[CustomerID]],DimCustomers!A:B,2,0)</f>
        <v>Catherine Harrell</v>
      </c>
      <c r="H1186" t="str">
        <f>VLOOKUP(Table1[[#This Row],[CustomerID]],DimCustomers!A:C,3,0)</f>
        <v>Female</v>
      </c>
      <c r="I1186" t="str">
        <f>VLOOKUP(Table1[[#This Row],[CustomerID]],DimCustomers!A:D,4,0)</f>
        <v>French Polynesia</v>
      </c>
      <c r="J1186" t="str">
        <f>VLOOKUP(Table1[[#This Row],[VisaID]],'DimVisaApplications 2'!A:C,3,0)</f>
        <v>Pending</v>
      </c>
      <c r="K1186" t="str">
        <f>VLOOKUP(Table1[[#This Row],[VisaID]],'DimVisaApplications 2'!A:D,4,0)</f>
        <v>Canada</v>
      </c>
      <c r="L1186" s="12">
        <f>VLOOKUP(Table1[[#This Row],[VisaID]],'DimVisaApplications 2'!A:E,5,0)</f>
        <v>45629</v>
      </c>
      <c r="M1186" s="14">
        <f>VLOOKUP(Table1[[#This Row],[VisaID]],'DimVisaApplications 2'!A:G,7,0)</f>
        <v>772</v>
      </c>
      <c r="N1186" s="14" t="str">
        <f>VLOOKUP(Table1[[#This Row],[HotelID]],DimHotels!A:B,2,0)</f>
        <v>Radisson</v>
      </c>
      <c r="O1186" t="str">
        <f>VLOOKUP(Table1[[#This Row],[HotelID]],DimHotels!A:C,3,0)</f>
        <v>Paris</v>
      </c>
      <c r="P1186" s="14">
        <f>VLOOKUP(Table1[[#This Row],[HotelID]],DimHotels!A:E,5,0)</f>
        <v>712</v>
      </c>
      <c r="Q1186" s="14">
        <f>VLOOKUP(Table1[[#This Row],[TicketID]],DimTickets!A:G,7,0)</f>
        <v>4981</v>
      </c>
      <c r="R1186" s="14">
        <f>Table1[[#This Row],[Visa Fees]]+Table1[[#This Row],[Night Rate]]+Table1[[#This Row],[Ticket cost]]</f>
        <v>6465</v>
      </c>
    </row>
    <row r="1187" spans="1:18" x14ac:dyDescent="0.3">
      <c r="A1187" t="s">
        <v>22422</v>
      </c>
      <c r="B1187" t="s">
        <v>2736</v>
      </c>
      <c r="C1187" t="s">
        <v>15162</v>
      </c>
      <c r="D1187" t="s">
        <v>17815</v>
      </c>
      <c r="E1187" t="s">
        <v>18398</v>
      </c>
      <c r="F1187" s="1">
        <v>45747</v>
      </c>
      <c r="G1187" t="str">
        <f>VLOOKUP(Table1[[#This Row],[CustomerID]],DimCustomers!A:B,2,0)</f>
        <v>Elaine Johnson</v>
      </c>
      <c r="H1187" t="str">
        <f>VLOOKUP(Table1[[#This Row],[CustomerID]],DimCustomers!A:C,3,0)</f>
        <v>Female</v>
      </c>
      <c r="I1187" t="str">
        <f>VLOOKUP(Table1[[#This Row],[CustomerID]],DimCustomers!A:D,4,0)</f>
        <v>Australia</v>
      </c>
      <c r="J1187" t="str">
        <f>VLOOKUP(Table1[[#This Row],[VisaID]],'DimVisaApplications 2'!A:C,3,0)</f>
        <v>Approved</v>
      </c>
      <c r="K1187" t="str">
        <f>VLOOKUP(Table1[[#This Row],[VisaID]],'DimVisaApplications 2'!A:D,4,0)</f>
        <v>UK</v>
      </c>
      <c r="L1187" s="12">
        <f>VLOOKUP(Table1[[#This Row],[VisaID]],'DimVisaApplications 2'!A:E,5,0)</f>
        <v>45513</v>
      </c>
      <c r="M1187" s="14">
        <f>VLOOKUP(Table1[[#This Row],[VisaID]],'DimVisaApplications 2'!A:G,7,0)</f>
        <v>634</v>
      </c>
      <c r="N1187" s="14" t="str">
        <f>VLOOKUP(Table1[[#This Row],[HotelID]],DimHotels!A:B,2,0)</f>
        <v>Marriott</v>
      </c>
      <c r="O1187" t="str">
        <f>VLOOKUP(Table1[[#This Row],[HotelID]],DimHotels!A:C,3,0)</f>
        <v>Dubai</v>
      </c>
      <c r="P1187" s="14">
        <f>VLOOKUP(Table1[[#This Row],[HotelID]],DimHotels!A:E,5,0)</f>
        <v>127</v>
      </c>
      <c r="Q1187" s="14">
        <f>VLOOKUP(Table1[[#This Row],[TicketID]],DimTickets!A:G,7,0)</f>
        <v>2901</v>
      </c>
      <c r="R1187" s="14">
        <f>Table1[[#This Row],[Visa Fees]]+Table1[[#This Row],[Night Rate]]+Table1[[#This Row],[Ticket cost]]</f>
        <v>3662</v>
      </c>
    </row>
    <row r="1188" spans="1:18" x14ac:dyDescent="0.3">
      <c r="A1188" t="s">
        <v>22423</v>
      </c>
      <c r="B1188" t="s">
        <v>2498</v>
      </c>
      <c r="C1188" t="s">
        <v>14538</v>
      </c>
      <c r="D1188" t="s">
        <v>17039</v>
      </c>
      <c r="E1188" t="s">
        <v>20555</v>
      </c>
      <c r="F1188" s="1">
        <v>45704</v>
      </c>
      <c r="G1188" t="str">
        <f>VLOOKUP(Table1[[#This Row],[CustomerID]],DimCustomers!A:B,2,0)</f>
        <v>Kimberly Smith</v>
      </c>
      <c r="H1188" t="str">
        <f>VLOOKUP(Table1[[#This Row],[CustomerID]],DimCustomers!A:C,3,0)</f>
        <v>Female</v>
      </c>
      <c r="I1188" t="str">
        <f>VLOOKUP(Table1[[#This Row],[CustomerID]],DimCustomers!A:D,4,0)</f>
        <v>Algeria</v>
      </c>
      <c r="J1188" t="str">
        <f>VLOOKUP(Table1[[#This Row],[VisaID]],'DimVisaApplications 2'!A:C,3,0)</f>
        <v>Approved</v>
      </c>
      <c r="K1188" t="str">
        <f>VLOOKUP(Table1[[#This Row],[VisaID]],'DimVisaApplications 2'!A:D,4,0)</f>
        <v>USA</v>
      </c>
      <c r="L1188" s="12">
        <f>VLOOKUP(Table1[[#This Row],[VisaID]],'DimVisaApplications 2'!A:E,5,0)</f>
        <v>45643</v>
      </c>
      <c r="M1188" s="14">
        <f>VLOOKUP(Table1[[#This Row],[VisaID]],'DimVisaApplications 2'!A:G,7,0)</f>
        <v>1527</v>
      </c>
      <c r="N1188" s="14" t="str">
        <f>VLOOKUP(Table1[[#This Row],[HotelID]],DimHotels!A:B,2,0)</f>
        <v>Hilton</v>
      </c>
      <c r="O1188" t="str">
        <f>VLOOKUP(Table1[[#This Row],[HotelID]],DimHotels!A:C,3,0)</f>
        <v>London</v>
      </c>
      <c r="P1188" s="14">
        <f>VLOOKUP(Table1[[#This Row],[HotelID]],DimHotels!A:E,5,0)</f>
        <v>562</v>
      </c>
      <c r="Q1188" s="14">
        <f>VLOOKUP(Table1[[#This Row],[TicketID]],DimTickets!A:G,7,0)</f>
        <v>3288</v>
      </c>
      <c r="R1188" s="14">
        <f>Table1[[#This Row],[Visa Fees]]+Table1[[#This Row],[Night Rate]]+Table1[[#This Row],[Ticket cost]]</f>
        <v>5377</v>
      </c>
    </row>
    <row r="1189" spans="1:18" x14ac:dyDescent="0.3">
      <c r="A1189" t="s">
        <v>22424</v>
      </c>
      <c r="B1189" t="s">
        <v>1456</v>
      </c>
      <c r="C1189" t="s">
        <v>13591</v>
      </c>
      <c r="D1189" t="s">
        <v>17586</v>
      </c>
      <c r="E1189" t="s">
        <v>18921</v>
      </c>
      <c r="F1189" s="1">
        <v>45725</v>
      </c>
      <c r="G1189" t="str">
        <f>VLOOKUP(Table1[[#This Row],[CustomerID]],DimCustomers!A:B,2,0)</f>
        <v>Hector Romero</v>
      </c>
      <c r="H1189" t="str">
        <f>VLOOKUP(Table1[[#This Row],[CustomerID]],DimCustomers!A:C,3,0)</f>
        <v>Female</v>
      </c>
      <c r="I1189" t="str">
        <f>VLOOKUP(Table1[[#This Row],[CustomerID]],DimCustomers!A:D,4,0)</f>
        <v>Congo</v>
      </c>
      <c r="J1189" t="str">
        <f>VLOOKUP(Table1[[#This Row],[VisaID]],'DimVisaApplications 2'!A:C,3,0)</f>
        <v>Approved</v>
      </c>
      <c r="K1189" t="str">
        <f>VLOOKUP(Table1[[#This Row],[VisaID]],'DimVisaApplications 2'!A:D,4,0)</f>
        <v>Germany</v>
      </c>
      <c r="L1189" s="12">
        <f>VLOOKUP(Table1[[#This Row],[VisaID]],'DimVisaApplications 2'!A:E,5,0)</f>
        <v>45763</v>
      </c>
      <c r="M1189" s="14">
        <f>VLOOKUP(Table1[[#This Row],[VisaID]],'DimVisaApplications 2'!A:G,7,0)</f>
        <v>1361</v>
      </c>
      <c r="N1189" s="14" t="str">
        <f>VLOOKUP(Table1[[#This Row],[HotelID]],DimHotels!A:B,2,0)</f>
        <v>Four Seasons</v>
      </c>
      <c r="O1189" t="str">
        <f>VLOOKUP(Table1[[#This Row],[HotelID]],DimHotels!A:C,3,0)</f>
        <v>Cairo</v>
      </c>
      <c r="P1189" s="14">
        <f>VLOOKUP(Table1[[#This Row],[HotelID]],DimHotels!A:E,5,0)</f>
        <v>134</v>
      </c>
      <c r="Q1189" s="14">
        <f>VLOOKUP(Table1[[#This Row],[TicketID]],DimTickets!A:G,7,0)</f>
        <v>4313</v>
      </c>
      <c r="R1189" s="14">
        <f>Table1[[#This Row],[Visa Fees]]+Table1[[#This Row],[Night Rate]]+Table1[[#This Row],[Ticket cost]]</f>
        <v>5808</v>
      </c>
    </row>
    <row r="1190" spans="1:18" x14ac:dyDescent="0.3">
      <c r="A1190" t="s">
        <v>22425</v>
      </c>
      <c r="B1190" t="s">
        <v>2354</v>
      </c>
      <c r="C1190" t="s">
        <v>13030</v>
      </c>
      <c r="D1190" t="s">
        <v>16779</v>
      </c>
      <c r="E1190" t="s">
        <v>20015</v>
      </c>
      <c r="F1190" s="1">
        <v>45720</v>
      </c>
      <c r="G1190" t="str">
        <f>VLOOKUP(Table1[[#This Row],[CustomerID]],DimCustomers!A:B,2,0)</f>
        <v>Julia Fisher</v>
      </c>
      <c r="H1190" t="str">
        <f>VLOOKUP(Table1[[#This Row],[CustomerID]],DimCustomers!A:C,3,0)</f>
        <v>Female</v>
      </c>
      <c r="I1190" t="str">
        <f>VLOOKUP(Table1[[#This Row],[CustomerID]],DimCustomers!A:D,4,0)</f>
        <v>Turks and Caicos Islands</v>
      </c>
      <c r="J1190" t="str">
        <f>VLOOKUP(Table1[[#This Row],[VisaID]],'DimVisaApplications 2'!A:C,3,0)</f>
        <v>Approved</v>
      </c>
      <c r="K1190" t="str">
        <f>VLOOKUP(Table1[[#This Row],[VisaID]],'DimVisaApplications 2'!A:D,4,0)</f>
        <v>Canada</v>
      </c>
      <c r="L1190" s="12">
        <f>VLOOKUP(Table1[[#This Row],[VisaID]],'DimVisaApplications 2'!A:E,5,0)</f>
        <v>45652</v>
      </c>
      <c r="M1190" s="14">
        <f>VLOOKUP(Table1[[#This Row],[VisaID]],'DimVisaApplications 2'!A:G,7,0)</f>
        <v>513</v>
      </c>
      <c r="N1190" s="14" t="str">
        <f>VLOOKUP(Table1[[#This Row],[HotelID]],DimHotels!A:B,2,0)</f>
        <v>Hilton</v>
      </c>
      <c r="O1190" t="str">
        <f>VLOOKUP(Table1[[#This Row],[HotelID]],DimHotels!A:C,3,0)</f>
        <v>Dubai</v>
      </c>
      <c r="P1190" s="14">
        <f>VLOOKUP(Table1[[#This Row],[HotelID]],DimHotels!A:E,5,0)</f>
        <v>112</v>
      </c>
      <c r="Q1190" s="14">
        <f>VLOOKUP(Table1[[#This Row],[TicketID]],DimTickets!A:G,7,0)</f>
        <v>3489</v>
      </c>
      <c r="R1190" s="14">
        <f>Table1[[#This Row],[Visa Fees]]+Table1[[#This Row],[Night Rate]]+Table1[[#This Row],[Ticket cost]]</f>
        <v>4114</v>
      </c>
    </row>
    <row r="1191" spans="1:18" x14ac:dyDescent="0.3">
      <c r="A1191" t="s">
        <v>22426</v>
      </c>
      <c r="B1191" t="s">
        <v>1327</v>
      </c>
      <c r="C1191" t="s">
        <v>12313</v>
      </c>
      <c r="D1191" t="s">
        <v>17070</v>
      </c>
      <c r="E1191" t="s">
        <v>20819</v>
      </c>
      <c r="F1191" s="1">
        <v>45793</v>
      </c>
      <c r="G1191" t="str">
        <f>VLOOKUP(Table1[[#This Row],[CustomerID]],DimCustomers!A:B,2,0)</f>
        <v>Dr. Rodney Harrison</v>
      </c>
      <c r="H1191" t="str">
        <f>VLOOKUP(Table1[[#This Row],[CustomerID]],DimCustomers!A:C,3,0)</f>
        <v>Female</v>
      </c>
      <c r="I1191" t="str">
        <f>VLOOKUP(Table1[[#This Row],[CustomerID]],DimCustomers!A:D,4,0)</f>
        <v>Malaysia</v>
      </c>
      <c r="J1191" t="str">
        <f>VLOOKUP(Table1[[#This Row],[VisaID]],'DimVisaApplications 2'!A:C,3,0)</f>
        <v>Rejected</v>
      </c>
      <c r="K1191" t="str">
        <f>VLOOKUP(Table1[[#This Row],[VisaID]],'DimVisaApplications 2'!A:D,4,0)</f>
        <v>UAE</v>
      </c>
      <c r="L1191" s="12">
        <f>VLOOKUP(Table1[[#This Row],[VisaID]],'DimVisaApplications 2'!A:E,5,0)</f>
        <v>45628</v>
      </c>
      <c r="M1191" s="14">
        <f>VLOOKUP(Table1[[#This Row],[VisaID]],'DimVisaApplications 2'!A:G,7,0)</f>
        <v>1705</v>
      </c>
      <c r="N1191" s="14" t="str">
        <f>VLOOKUP(Table1[[#This Row],[HotelID]],DimHotels!A:B,2,0)</f>
        <v>Radisson</v>
      </c>
      <c r="O1191" t="str">
        <f>VLOOKUP(Table1[[#This Row],[HotelID]],DimHotels!A:C,3,0)</f>
        <v>Cairo</v>
      </c>
      <c r="P1191" s="14">
        <f>VLOOKUP(Table1[[#This Row],[HotelID]],DimHotels!A:E,5,0)</f>
        <v>308</v>
      </c>
      <c r="Q1191" s="14">
        <f>VLOOKUP(Table1[[#This Row],[TicketID]],DimTickets!A:G,7,0)</f>
        <v>3056</v>
      </c>
      <c r="R1191" s="14">
        <f>Table1[[#This Row],[Visa Fees]]+Table1[[#This Row],[Night Rate]]+Table1[[#This Row],[Ticket cost]]</f>
        <v>5069</v>
      </c>
    </row>
    <row r="1192" spans="1:18" x14ac:dyDescent="0.3">
      <c r="A1192" t="s">
        <v>22427</v>
      </c>
      <c r="B1192" t="s">
        <v>91</v>
      </c>
      <c r="C1192" t="s">
        <v>13376</v>
      </c>
      <c r="D1192" t="s">
        <v>16202</v>
      </c>
      <c r="E1192" t="s">
        <v>19868</v>
      </c>
      <c r="F1192" s="1">
        <v>45748</v>
      </c>
      <c r="G1192" t="str">
        <f>VLOOKUP(Table1[[#This Row],[CustomerID]],DimCustomers!A:B,2,0)</f>
        <v>Stephanie Bowman</v>
      </c>
      <c r="H1192" t="str">
        <f>VLOOKUP(Table1[[#This Row],[CustomerID]],DimCustomers!A:C,3,0)</f>
        <v>Female</v>
      </c>
      <c r="I1192" t="str">
        <f>VLOOKUP(Table1[[#This Row],[CustomerID]],DimCustomers!A:D,4,0)</f>
        <v>Peru</v>
      </c>
      <c r="J1192" t="str">
        <f>VLOOKUP(Table1[[#This Row],[VisaID]],'DimVisaApplications 2'!A:C,3,0)</f>
        <v>Rejected</v>
      </c>
      <c r="K1192" t="str">
        <f>VLOOKUP(Table1[[#This Row],[VisaID]],'DimVisaApplications 2'!A:D,4,0)</f>
        <v>UAE</v>
      </c>
      <c r="L1192" s="12">
        <f>VLOOKUP(Table1[[#This Row],[VisaID]],'DimVisaApplications 2'!A:E,5,0)</f>
        <v>45634</v>
      </c>
      <c r="M1192" s="14">
        <f>VLOOKUP(Table1[[#This Row],[VisaID]],'DimVisaApplications 2'!A:G,7,0)</f>
        <v>793</v>
      </c>
      <c r="N1192" s="14" t="str">
        <f>VLOOKUP(Table1[[#This Row],[HotelID]],DimHotels!A:B,2,0)</f>
        <v>Marriott</v>
      </c>
      <c r="O1192" t="str">
        <f>VLOOKUP(Table1[[#This Row],[HotelID]],DimHotels!A:C,3,0)</f>
        <v>London</v>
      </c>
      <c r="P1192" s="14">
        <f>VLOOKUP(Table1[[#This Row],[HotelID]],DimHotels!A:E,5,0)</f>
        <v>723</v>
      </c>
      <c r="Q1192" s="14">
        <f>VLOOKUP(Table1[[#This Row],[TicketID]],DimTickets!A:G,7,0)</f>
        <v>2227</v>
      </c>
      <c r="R1192" s="14">
        <f>Table1[[#This Row],[Visa Fees]]+Table1[[#This Row],[Night Rate]]+Table1[[#This Row],[Ticket cost]]</f>
        <v>3743</v>
      </c>
    </row>
    <row r="1193" spans="1:18" x14ac:dyDescent="0.3">
      <c r="A1193" t="s">
        <v>22428</v>
      </c>
      <c r="B1193" t="s">
        <v>1812</v>
      </c>
      <c r="C1193" t="s">
        <v>12289</v>
      </c>
      <c r="D1193" t="s">
        <v>16216</v>
      </c>
      <c r="E1193" t="s">
        <v>19666</v>
      </c>
      <c r="F1193" s="1">
        <v>45753</v>
      </c>
      <c r="G1193" t="str">
        <f>VLOOKUP(Table1[[#This Row],[CustomerID]],DimCustomers!A:B,2,0)</f>
        <v>Barbara Clark</v>
      </c>
      <c r="H1193" t="str">
        <f>VLOOKUP(Table1[[#This Row],[CustomerID]],DimCustomers!A:C,3,0)</f>
        <v>Female</v>
      </c>
      <c r="I1193" t="str">
        <f>VLOOKUP(Table1[[#This Row],[CustomerID]],DimCustomers!A:D,4,0)</f>
        <v>Equatorial Guinea</v>
      </c>
      <c r="J1193" t="str">
        <f>VLOOKUP(Table1[[#This Row],[VisaID]],'DimVisaApplications 2'!A:C,3,0)</f>
        <v>Pending</v>
      </c>
      <c r="K1193" t="str">
        <f>VLOOKUP(Table1[[#This Row],[VisaID]],'DimVisaApplications 2'!A:D,4,0)</f>
        <v>France</v>
      </c>
      <c r="L1193" s="12">
        <f>VLOOKUP(Table1[[#This Row],[VisaID]],'DimVisaApplications 2'!A:E,5,0)</f>
        <v>45734</v>
      </c>
      <c r="M1193" s="14">
        <f>VLOOKUP(Table1[[#This Row],[VisaID]],'DimVisaApplications 2'!A:G,7,0)</f>
        <v>1922</v>
      </c>
      <c r="N1193" s="14" t="str">
        <f>VLOOKUP(Table1[[#This Row],[HotelID]],DimHotels!A:B,2,0)</f>
        <v>Four Seasons</v>
      </c>
      <c r="O1193" t="str">
        <f>VLOOKUP(Table1[[#This Row],[HotelID]],DimHotels!A:C,3,0)</f>
        <v>Dubai</v>
      </c>
      <c r="P1193" s="14">
        <f>VLOOKUP(Table1[[#This Row],[HotelID]],DimHotels!A:E,5,0)</f>
        <v>362</v>
      </c>
      <c r="Q1193" s="14">
        <f>VLOOKUP(Table1[[#This Row],[TicketID]],DimTickets!A:G,7,0)</f>
        <v>3221</v>
      </c>
      <c r="R1193" s="14">
        <f>Table1[[#This Row],[Visa Fees]]+Table1[[#This Row],[Night Rate]]+Table1[[#This Row],[Ticket cost]]</f>
        <v>5505</v>
      </c>
    </row>
    <row r="1194" spans="1:18" x14ac:dyDescent="0.3">
      <c r="A1194" t="s">
        <v>22429</v>
      </c>
      <c r="B1194" t="s">
        <v>405</v>
      </c>
      <c r="C1194" t="s">
        <v>13345</v>
      </c>
      <c r="D1194" t="s">
        <v>15417</v>
      </c>
      <c r="E1194" t="s">
        <v>19576</v>
      </c>
      <c r="F1194" s="1">
        <v>45839</v>
      </c>
      <c r="G1194" t="str">
        <f>VLOOKUP(Table1[[#This Row],[CustomerID]],DimCustomers!A:B,2,0)</f>
        <v>Deborah Wong</v>
      </c>
      <c r="H1194" t="str">
        <f>VLOOKUP(Table1[[#This Row],[CustomerID]],DimCustomers!A:C,3,0)</f>
        <v>Female</v>
      </c>
      <c r="I1194" t="str">
        <f>VLOOKUP(Table1[[#This Row],[CustomerID]],DimCustomers!A:D,4,0)</f>
        <v>Saint Helena</v>
      </c>
      <c r="J1194" t="str">
        <f>VLOOKUP(Table1[[#This Row],[VisaID]],'DimVisaApplications 2'!A:C,3,0)</f>
        <v>Pending</v>
      </c>
      <c r="K1194" t="str">
        <f>VLOOKUP(Table1[[#This Row],[VisaID]],'DimVisaApplications 2'!A:D,4,0)</f>
        <v>UAE</v>
      </c>
      <c r="L1194" s="12">
        <f>VLOOKUP(Table1[[#This Row],[VisaID]],'DimVisaApplications 2'!A:E,5,0)</f>
        <v>45564</v>
      </c>
      <c r="M1194" s="14">
        <f>VLOOKUP(Table1[[#This Row],[VisaID]],'DimVisaApplications 2'!A:G,7,0)</f>
        <v>1733</v>
      </c>
      <c r="N1194" s="14" t="str">
        <f>VLOOKUP(Table1[[#This Row],[HotelID]],DimHotels!A:B,2,0)</f>
        <v>Radisson</v>
      </c>
      <c r="O1194" t="str">
        <f>VLOOKUP(Table1[[#This Row],[HotelID]],DimHotels!A:C,3,0)</f>
        <v>New York</v>
      </c>
      <c r="P1194" s="14">
        <f>VLOOKUP(Table1[[#This Row],[HotelID]],DimHotels!A:E,5,0)</f>
        <v>156</v>
      </c>
      <c r="Q1194" s="14">
        <f>VLOOKUP(Table1[[#This Row],[TicketID]],DimTickets!A:G,7,0)</f>
        <v>1065</v>
      </c>
      <c r="R1194" s="14">
        <f>Table1[[#This Row],[Visa Fees]]+Table1[[#This Row],[Night Rate]]+Table1[[#This Row],[Ticket cost]]</f>
        <v>2954</v>
      </c>
    </row>
    <row r="1195" spans="1:18" x14ac:dyDescent="0.3">
      <c r="A1195" t="s">
        <v>22430</v>
      </c>
      <c r="B1195" t="s">
        <v>506</v>
      </c>
      <c r="C1195" t="s">
        <v>13895</v>
      </c>
      <c r="D1195" t="s">
        <v>16769</v>
      </c>
      <c r="E1195" t="s">
        <v>19569</v>
      </c>
      <c r="F1195" s="1">
        <v>45732</v>
      </c>
      <c r="G1195" t="str">
        <f>VLOOKUP(Table1[[#This Row],[CustomerID]],DimCustomers!A:B,2,0)</f>
        <v>Anna Stewart</v>
      </c>
      <c r="H1195" t="str">
        <f>VLOOKUP(Table1[[#This Row],[CustomerID]],DimCustomers!A:C,3,0)</f>
        <v>Male</v>
      </c>
      <c r="I1195" t="str">
        <f>VLOOKUP(Table1[[#This Row],[CustomerID]],DimCustomers!A:D,4,0)</f>
        <v>Wallis and Futuna</v>
      </c>
      <c r="J1195" t="str">
        <f>VLOOKUP(Table1[[#This Row],[VisaID]],'DimVisaApplications 2'!A:C,3,0)</f>
        <v>Pending</v>
      </c>
      <c r="K1195" t="str">
        <f>VLOOKUP(Table1[[#This Row],[VisaID]],'DimVisaApplications 2'!A:D,4,0)</f>
        <v>UAE</v>
      </c>
      <c r="L1195" s="12">
        <f>VLOOKUP(Table1[[#This Row],[VisaID]],'DimVisaApplications 2'!A:E,5,0)</f>
        <v>45719</v>
      </c>
      <c r="M1195" s="14">
        <f>VLOOKUP(Table1[[#This Row],[VisaID]],'DimVisaApplications 2'!A:G,7,0)</f>
        <v>629</v>
      </c>
      <c r="N1195" s="14" t="str">
        <f>VLOOKUP(Table1[[#This Row],[HotelID]],DimHotels!A:B,2,0)</f>
        <v>Sheraton</v>
      </c>
      <c r="O1195" t="str">
        <f>VLOOKUP(Table1[[#This Row],[HotelID]],DimHotels!A:C,3,0)</f>
        <v>Paris</v>
      </c>
      <c r="P1195" s="14">
        <f>VLOOKUP(Table1[[#This Row],[HotelID]],DimHotels!A:E,5,0)</f>
        <v>433</v>
      </c>
      <c r="Q1195" s="14">
        <f>VLOOKUP(Table1[[#This Row],[TicketID]],DimTickets!A:G,7,0)</f>
        <v>2253</v>
      </c>
      <c r="R1195" s="14">
        <f>Table1[[#This Row],[Visa Fees]]+Table1[[#This Row],[Night Rate]]+Table1[[#This Row],[Ticket cost]]</f>
        <v>3315</v>
      </c>
    </row>
    <row r="1196" spans="1:18" x14ac:dyDescent="0.3">
      <c r="A1196" t="s">
        <v>22431</v>
      </c>
      <c r="B1196" t="s">
        <v>1642</v>
      </c>
      <c r="C1196" t="s">
        <v>13802</v>
      </c>
      <c r="D1196" t="s">
        <v>15559</v>
      </c>
      <c r="E1196" t="s">
        <v>19194</v>
      </c>
      <c r="F1196" s="1">
        <v>45843</v>
      </c>
      <c r="G1196" t="str">
        <f>VLOOKUP(Table1[[#This Row],[CustomerID]],DimCustomers!A:B,2,0)</f>
        <v>Kevin Harper</v>
      </c>
      <c r="H1196" t="str">
        <f>VLOOKUP(Table1[[#This Row],[CustomerID]],DimCustomers!A:C,3,0)</f>
        <v>Male</v>
      </c>
      <c r="I1196" t="str">
        <f>VLOOKUP(Table1[[#This Row],[CustomerID]],DimCustomers!A:D,4,0)</f>
        <v>Qatar</v>
      </c>
      <c r="J1196" t="str">
        <f>VLOOKUP(Table1[[#This Row],[VisaID]],'DimVisaApplications 2'!A:C,3,0)</f>
        <v>Pending</v>
      </c>
      <c r="K1196" t="str">
        <f>VLOOKUP(Table1[[#This Row],[VisaID]],'DimVisaApplications 2'!A:D,4,0)</f>
        <v>Germany</v>
      </c>
      <c r="L1196" s="12">
        <f>VLOOKUP(Table1[[#This Row],[VisaID]],'DimVisaApplications 2'!A:E,5,0)</f>
        <v>45744</v>
      </c>
      <c r="M1196" s="14">
        <f>VLOOKUP(Table1[[#This Row],[VisaID]],'DimVisaApplications 2'!A:G,7,0)</f>
        <v>1321</v>
      </c>
      <c r="N1196" s="14" t="str">
        <f>VLOOKUP(Table1[[#This Row],[HotelID]],DimHotels!A:B,2,0)</f>
        <v>Marriott</v>
      </c>
      <c r="O1196" t="str">
        <f>VLOOKUP(Table1[[#This Row],[HotelID]],DimHotels!A:C,3,0)</f>
        <v>Dubai</v>
      </c>
      <c r="P1196" s="14">
        <f>VLOOKUP(Table1[[#This Row],[HotelID]],DimHotels!A:E,5,0)</f>
        <v>677</v>
      </c>
      <c r="Q1196" s="14">
        <f>VLOOKUP(Table1[[#This Row],[TicketID]],DimTickets!A:G,7,0)</f>
        <v>2025</v>
      </c>
      <c r="R1196" s="14">
        <f>Table1[[#This Row],[Visa Fees]]+Table1[[#This Row],[Night Rate]]+Table1[[#This Row],[Ticket cost]]</f>
        <v>4023</v>
      </c>
    </row>
    <row r="1197" spans="1:18" x14ac:dyDescent="0.3">
      <c r="A1197" t="s">
        <v>22432</v>
      </c>
      <c r="B1197" t="s">
        <v>2203</v>
      </c>
      <c r="C1197" t="s">
        <v>13881</v>
      </c>
      <c r="D1197" t="s">
        <v>16892</v>
      </c>
      <c r="E1197" t="s">
        <v>20400</v>
      </c>
      <c r="F1197" s="1">
        <v>45747</v>
      </c>
      <c r="G1197" t="str">
        <f>VLOOKUP(Table1[[#This Row],[CustomerID]],DimCustomers!A:B,2,0)</f>
        <v>Fernando Galloway</v>
      </c>
      <c r="H1197" t="str">
        <f>VLOOKUP(Table1[[#This Row],[CustomerID]],DimCustomers!A:C,3,0)</f>
        <v>Female</v>
      </c>
      <c r="I1197" t="str">
        <f>VLOOKUP(Table1[[#This Row],[CustomerID]],DimCustomers!A:D,4,0)</f>
        <v>Vanuatu</v>
      </c>
      <c r="J1197" t="str">
        <f>VLOOKUP(Table1[[#This Row],[VisaID]],'DimVisaApplications 2'!A:C,3,0)</f>
        <v>Approved</v>
      </c>
      <c r="K1197" t="str">
        <f>VLOOKUP(Table1[[#This Row],[VisaID]],'DimVisaApplications 2'!A:D,4,0)</f>
        <v>France</v>
      </c>
      <c r="L1197" s="12">
        <f>VLOOKUP(Table1[[#This Row],[VisaID]],'DimVisaApplications 2'!A:E,5,0)</f>
        <v>45822</v>
      </c>
      <c r="M1197" s="14">
        <f>VLOOKUP(Table1[[#This Row],[VisaID]],'DimVisaApplications 2'!A:G,7,0)</f>
        <v>1108</v>
      </c>
      <c r="N1197" s="14" t="str">
        <f>VLOOKUP(Table1[[#This Row],[HotelID]],DimHotels!A:B,2,0)</f>
        <v>Hilton</v>
      </c>
      <c r="O1197" t="str">
        <f>VLOOKUP(Table1[[#This Row],[HotelID]],DimHotels!A:C,3,0)</f>
        <v>Paris</v>
      </c>
      <c r="P1197" s="14">
        <f>VLOOKUP(Table1[[#This Row],[HotelID]],DimHotels!A:E,5,0)</f>
        <v>169</v>
      </c>
      <c r="Q1197" s="14">
        <f>VLOOKUP(Table1[[#This Row],[TicketID]],DimTickets!A:G,7,0)</f>
        <v>3950</v>
      </c>
      <c r="R1197" s="14">
        <f>Table1[[#This Row],[Visa Fees]]+Table1[[#This Row],[Night Rate]]+Table1[[#This Row],[Ticket cost]]</f>
        <v>5227</v>
      </c>
    </row>
    <row r="1198" spans="1:18" x14ac:dyDescent="0.3">
      <c r="A1198" t="s">
        <v>22433</v>
      </c>
      <c r="B1198" t="s">
        <v>2391</v>
      </c>
      <c r="C1198" t="s">
        <v>12620</v>
      </c>
      <c r="D1198" t="s">
        <v>17371</v>
      </c>
      <c r="E1198" t="s">
        <v>19832</v>
      </c>
      <c r="F1198" s="1">
        <v>45777</v>
      </c>
      <c r="G1198" t="str">
        <f>VLOOKUP(Table1[[#This Row],[CustomerID]],DimCustomers!A:B,2,0)</f>
        <v>Nicholas Holt</v>
      </c>
      <c r="H1198" t="str">
        <f>VLOOKUP(Table1[[#This Row],[CustomerID]],DimCustomers!A:C,3,0)</f>
        <v>Male</v>
      </c>
      <c r="I1198" t="str">
        <f>VLOOKUP(Table1[[#This Row],[CustomerID]],DimCustomers!A:D,4,0)</f>
        <v>Libyan Arab Jamahiriya</v>
      </c>
      <c r="J1198" t="str">
        <f>VLOOKUP(Table1[[#This Row],[VisaID]],'DimVisaApplications 2'!A:C,3,0)</f>
        <v>Pending</v>
      </c>
      <c r="K1198" t="str">
        <f>VLOOKUP(Table1[[#This Row],[VisaID]],'DimVisaApplications 2'!A:D,4,0)</f>
        <v>UAE</v>
      </c>
      <c r="L1198" s="12">
        <f>VLOOKUP(Table1[[#This Row],[VisaID]],'DimVisaApplications 2'!A:E,5,0)</f>
        <v>45649</v>
      </c>
      <c r="M1198" s="14">
        <f>VLOOKUP(Table1[[#This Row],[VisaID]],'DimVisaApplications 2'!A:G,7,0)</f>
        <v>2000</v>
      </c>
      <c r="N1198" s="14" t="str">
        <f>VLOOKUP(Table1[[#This Row],[HotelID]],DimHotels!A:B,2,0)</f>
        <v>Four Seasons</v>
      </c>
      <c r="O1198" t="str">
        <f>VLOOKUP(Table1[[#This Row],[HotelID]],DimHotels!A:C,3,0)</f>
        <v>London</v>
      </c>
      <c r="P1198" s="14">
        <f>VLOOKUP(Table1[[#This Row],[HotelID]],DimHotels!A:E,5,0)</f>
        <v>241</v>
      </c>
      <c r="Q1198" s="14">
        <f>VLOOKUP(Table1[[#This Row],[TicketID]],DimTickets!A:G,7,0)</f>
        <v>3483</v>
      </c>
      <c r="R1198" s="14">
        <f>Table1[[#This Row],[Visa Fees]]+Table1[[#This Row],[Night Rate]]+Table1[[#This Row],[Ticket cost]]</f>
        <v>5724</v>
      </c>
    </row>
    <row r="1199" spans="1:18" x14ac:dyDescent="0.3">
      <c r="A1199" t="s">
        <v>22434</v>
      </c>
      <c r="B1199" t="s">
        <v>1651</v>
      </c>
      <c r="C1199" t="s">
        <v>13736</v>
      </c>
      <c r="D1199" t="s">
        <v>15864</v>
      </c>
      <c r="E1199" t="s">
        <v>18396</v>
      </c>
      <c r="F1199" s="1">
        <v>45759</v>
      </c>
      <c r="G1199" t="str">
        <f>VLOOKUP(Table1[[#This Row],[CustomerID]],DimCustomers!A:B,2,0)</f>
        <v>Lisa Meadows</v>
      </c>
      <c r="H1199" t="str">
        <f>VLOOKUP(Table1[[#This Row],[CustomerID]],DimCustomers!A:C,3,0)</f>
        <v>Female</v>
      </c>
      <c r="I1199" t="str">
        <f>VLOOKUP(Table1[[#This Row],[CustomerID]],DimCustomers!A:D,4,0)</f>
        <v>Svalbard &amp; Jan Mayen Islands</v>
      </c>
      <c r="J1199" t="str">
        <f>VLOOKUP(Table1[[#This Row],[VisaID]],'DimVisaApplications 2'!A:C,3,0)</f>
        <v>Pending</v>
      </c>
      <c r="K1199" t="str">
        <f>VLOOKUP(Table1[[#This Row],[VisaID]],'DimVisaApplications 2'!A:D,4,0)</f>
        <v>France</v>
      </c>
      <c r="L1199" s="12">
        <f>VLOOKUP(Table1[[#This Row],[VisaID]],'DimVisaApplications 2'!A:E,5,0)</f>
        <v>45802</v>
      </c>
      <c r="M1199" s="14">
        <f>VLOOKUP(Table1[[#This Row],[VisaID]],'DimVisaApplications 2'!A:G,7,0)</f>
        <v>828</v>
      </c>
      <c r="N1199" s="14" t="str">
        <f>VLOOKUP(Table1[[#This Row],[HotelID]],DimHotels!A:B,2,0)</f>
        <v>Hilton</v>
      </c>
      <c r="O1199" t="str">
        <f>VLOOKUP(Table1[[#This Row],[HotelID]],DimHotels!A:C,3,0)</f>
        <v>London</v>
      </c>
      <c r="P1199" s="14">
        <f>VLOOKUP(Table1[[#This Row],[HotelID]],DimHotels!A:E,5,0)</f>
        <v>736</v>
      </c>
      <c r="Q1199" s="14">
        <f>VLOOKUP(Table1[[#This Row],[TicketID]],DimTickets!A:G,7,0)</f>
        <v>4468</v>
      </c>
      <c r="R1199" s="14">
        <f>Table1[[#This Row],[Visa Fees]]+Table1[[#This Row],[Night Rate]]+Table1[[#This Row],[Ticket cost]]</f>
        <v>6032</v>
      </c>
    </row>
    <row r="1200" spans="1:18" x14ac:dyDescent="0.3">
      <c r="A1200" t="s">
        <v>22435</v>
      </c>
      <c r="B1200" t="s">
        <v>2019</v>
      </c>
      <c r="C1200" t="s">
        <v>15187</v>
      </c>
      <c r="D1200" t="s">
        <v>15993</v>
      </c>
      <c r="E1200" t="s">
        <v>18815</v>
      </c>
      <c r="F1200" s="1">
        <v>45756</v>
      </c>
      <c r="G1200" t="str">
        <f>VLOOKUP(Table1[[#This Row],[CustomerID]],DimCustomers!A:B,2,0)</f>
        <v>Caitlin Mejia</v>
      </c>
      <c r="H1200" t="str">
        <f>VLOOKUP(Table1[[#This Row],[CustomerID]],DimCustomers!A:C,3,0)</f>
        <v>Male</v>
      </c>
      <c r="I1200" t="str">
        <f>VLOOKUP(Table1[[#This Row],[CustomerID]],DimCustomers!A:D,4,0)</f>
        <v>Senegal</v>
      </c>
      <c r="J1200" t="str">
        <f>VLOOKUP(Table1[[#This Row],[VisaID]],'DimVisaApplications 2'!A:C,3,0)</f>
        <v>Pending</v>
      </c>
      <c r="K1200" t="str">
        <f>VLOOKUP(Table1[[#This Row],[VisaID]],'DimVisaApplications 2'!A:D,4,0)</f>
        <v>UK</v>
      </c>
      <c r="L1200" s="12">
        <f>VLOOKUP(Table1[[#This Row],[VisaID]],'DimVisaApplications 2'!A:E,5,0)</f>
        <v>45784</v>
      </c>
      <c r="M1200" s="14">
        <f>VLOOKUP(Table1[[#This Row],[VisaID]],'DimVisaApplications 2'!A:G,7,0)</f>
        <v>1780</v>
      </c>
      <c r="N1200" s="14" t="str">
        <f>VLOOKUP(Table1[[#This Row],[HotelID]],DimHotels!A:B,2,0)</f>
        <v>Sheraton</v>
      </c>
      <c r="O1200" t="str">
        <f>VLOOKUP(Table1[[#This Row],[HotelID]],DimHotels!A:C,3,0)</f>
        <v>Paris</v>
      </c>
      <c r="P1200" s="14">
        <f>VLOOKUP(Table1[[#This Row],[HotelID]],DimHotels!A:E,5,0)</f>
        <v>401</v>
      </c>
      <c r="Q1200" s="14">
        <f>VLOOKUP(Table1[[#This Row],[TicketID]],DimTickets!A:G,7,0)</f>
        <v>2887</v>
      </c>
      <c r="R1200" s="14">
        <f>Table1[[#This Row],[Visa Fees]]+Table1[[#This Row],[Night Rate]]+Table1[[#This Row],[Ticket cost]]</f>
        <v>5068</v>
      </c>
    </row>
    <row r="1201" spans="1:18" x14ac:dyDescent="0.3">
      <c r="A1201" t="s">
        <v>22436</v>
      </c>
      <c r="B1201" t="s">
        <v>1990</v>
      </c>
      <c r="C1201" t="s">
        <v>14933</v>
      </c>
      <c r="D1201" t="s">
        <v>17578</v>
      </c>
      <c r="E1201" t="s">
        <v>21216</v>
      </c>
      <c r="F1201" s="1">
        <v>45755</v>
      </c>
      <c r="G1201" t="str">
        <f>VLOOKUP(Table1[[#This Row],[CustomerID]],DimCustomers!A:B,2,0)</f>
        <v>Ralph Peck</v>
      </c>
      <c r="H1201" t="str">
        <f>VLOOKUP(Table1[[#This Row],[CustomerID]],DimCustomers!A:C,3,0)</f>
        <v>Female</v>
      </c>
      <c r="I1201" t="str">
        <f>VLOOKUP(Table1[[#This Row],[CustomerID]],DimCustomers!A:D,4,0)</f>
        <v>Thailand</v>
      </c>
      <c r="J1201" t="str">
        <f>VLOOKUP(Table1[[#This Row],[VisaID]],'DimVisaApplications 2'!A:C,3,0)</f>
        <v>Rejected</v>
      </c>
      <c r="K1201" t="str">
        <f>VLOOKUP(Table1[[#This Row],[VisaID]],'DimVisaApplications 2'!A:D,4,0)</f>
        <v>Canada</v>
      </c>
      <c r="L1201" s="12">
        <f>VLOOKUP(Table1[[#This Row],[VisaID]],'DimVisaApplications 2'!A:E,5,0)</f>
        <v>45673</v>
      </c>
      <c r="M1201" s="14">
        <f>VLOOKUP(Table1[[#This Row],[VisaID]],'DimVisaApplications 2'!A:G,7,0)</f>
        <v>1338</v>
      </c>
      <c r="N1201" s="14" t="str">
        <f>VLOOKUP(Table1[[#This Row],[HotelID]],DimHotels!A:B,2,0)</f>
        <v>Sheraton</v>
      </c>
      <c r="O1201" t="str">
        <f>VLOOKUP(Table1[[#This Row],[HotelID]],DimHotels!A:C,3,0)</f>
        <v>London</v>
      </c>
      <c r="P1201" s="14">
        <f>VLOOKUP(Table1[[#This Row],[HotelID]],DimHotels!A:E,5,0)</f>
        <v>129</v>
      </c>
      <c r="Q1201" s="14">
        <f>VLOOKUP(Table1[[#This Row],[TicketID]],DimTickets!A:G,7,0)</f>
        <v>3794</v>
      </c>
      <c r="R1201" s="14">
        <f>Table1[[#This Row],[Visa Fees]]+Table1[[#This Row],[Night Rate]]+Table1[[#This Row],[Ticket cost]]</f>
        <v>5261</v>
      </c>
    </row>
    <row r="1202" spans="1:18" x14ac:dyDescent="0.3">
      <c r="A1202" t="s">
        <v>22437</v>
      </c>
      <c r="B1202" t="s">
        <v>2384</v>
      </c>
      <c r="C1202" t="s">
        <v>13365</v>
      </c>
      <c r="D1202" t="s">
        <v>16394</v>
      </c>
      <c r="E1202" t="s">
        <v>18269</v>
      </c>
      <c r="F1202" s="1">
        <v>45838</v>
      </c>
      <c r="G1202" t="str">
        <f>VLOOKUP(Table1[[#This Row],[CustomerID]],DimCustomers!A:B,2,0)</f>
        <v>Tonya Ingram</v>
      </c>
      <c r="H1202" t="str">
        <f>VLOOKUP(Table1[[#This Row],[CustomerID]],DimCustomers!A:C,3,0)</f>
        <v>Female</v>
      </c>
      <c r="I1202" t="str">
        <f>VLOOKUP(Table1[[#This Row],[CustomerID]],DimCustomers!A:D,4,0)</f>
        <v>Haiti</v>
      </c>
      <c r="J1202" t="str">
        <f>VLOOKUP(Table1[[#This Row],[VisaID]],'DimVisaApplications 2'!A:C,3,0)</f>
        <v>Approved</v>
      </c>
      <c r="K1202" t="str">
        <f>VLOOKUP(Table1[[#This Row],[VisaID]],'DimVisaApplications 2'!A:D,4,0)</f>
        <v>Germany</v>
      </c>
      <c r="L1202" s="12">
        <f>VLOOKUP(Table1[[#This Row],[VisaID]],'DimVisaApplications 2'!A:E,5,0)</f>
        <v>45806</v>
      </c>
      <c r="M1202" s="14">
        <f>VLOOKUP(Table1[[#This Row],[VisaID]],'DimVisaApplications 2'!A:G,7,0)</f>
        <v>986</v>
      </c>
      <c r="N1202" s="14" t="str">
        <f>VLOOKUP(Table1[[#This Row],[HotelID]],DimHotels!A:B,2,0)</f>
        <v>Radisson</v>
      </c>
      <c r="O1202" t="str">
        <f>VLOOKUP(Table1[[#This Row],[HotelID]],DimHotels!A:C,3,0)</f>
        <v>New York</v>
      </c>
      <c r="P1202" s="14">
        <f>VLOOKUP(Table1[[#This Row],[HotelID]],DimHotels!A:E,5,0)</f>
        <v>426</v>
      </c>
      <c r="Q1202" s="14">
        <f>VLOOKUP(Table1[[#This Row],[TicketID]],DimTickets!A:G,7,0)</f>
        <v>1810</v>
      </c>
      <c r="R1202" s="14">
        <f>Table1[[#This Row],[Visa Fees]]+Table1[[#This Row],[Night Rate]]+Table1[[#This Row],[Ticket cost]]</f>
        <v>3222</v>
      </c>
    </row>
    <row r="1203" spans="1:18" x14ac:dyDescent="0.3">
      <c r="A1203" t="s">
        <v>22438</v>
      </c>
      <c r="B1203" t="s">
        <v>2914</v>
      </c>
      <c r="C1203" t="s">
        <v>14645</v>
      </c>
      <c r="D1203" t="s">
        <v>18092</v>
      </c>
      <c r="E1203" t="s">
        <v>19937</v>
      </c>
      <c r="F1203" s="1">
        <v>45687</v>
      </c>
      <c r="G1203" t="str">
        <f>VLOOKUP(Table1[[#This Row],[CustomerID]],DimCustomers!A:B,2,0)</f>
        <v>Julie Simon</v>
      </c>
      <c r="H1203" t="str">
        <f>VLOOKUP(Table1[[#This Row],[CustomerID]],DimCustomers!A:C,3,0)</f>
        <v>Female</v>
      </c>
      <c r="I1203" t="str">
        <f>VLOOKUP(Table1[[#This Row],[CustomerID]],DimCustomers!A:D,4,0)</f>
        <v>Oman</v>
      </c>
      <c r="J1203" t="str">
        <f>VLOOKUP(Table1[[#This Row],[VisaID]],'DimVisaApplications 2'!A:C,3,0)</f>
        <v>Rejected</v>
      </c>
      <c r="K1203" t="str">
        <f>VLOOKUP(Table1[[#This Row],[VisaID]],'DimVisaApplications 2'!A:D,4,0)</f>
        <v>Canada</v>
      </c>
      <c r="L1203" s="12">
        <f>VLOOKUP(Table1[[#This Row],[VisaID]],'DimVisaApplications 2'!A:E,5,0)</f>
        <v>45627</v>
      </c>
      <c r="M1203" s="14">
        <f>VLOOKUP(Table1[[#This Row],[VisaID]],'DimVisaApplications 2'!A:G,7,0)</f>
        <v>1993</v>
      </c>
      <c r="N1203" s="14" t="str">
        <f>VLOOKUP(Table1[[#This Row],[HotelID]],DimHotels!A:B,2,0)</f>
        <v>Four Seasons</v>
      </c>
      <c r="O1203" t="str">
        <f>VLOOKUP(Table1[[#This Row],[HotelID]],DimHotels!A:C,3,0)</f>
        <v>Dubai</v>
      </c>
      <c r="P1203" s="14">
        <f>VLOOKUP(Table1[[#This Row],[HotelID]],DimHotels!A:E,5,0)</f>
        <v>559</v>
      </c>
      <c r="Q1203" s="14">
        <f>VLOOKUP(Table1[[#This Row],[TicketID]],DimTickets!A:G,7,0)</f>
        <v>4870</v>
      </c>
      <c r="R1203" s="14">
        <f>Table1[[#This Row],[Visa Fees]]+Table1[[#This Row],[Night Rate]]+Table1[[#This Row],[Ticket cost]]</f>
        <v>7422</v>
      </c>
    </row>
    <row r="1204" spans="1:18" x14ac:dyDescent="0.3">
      <c r="A1204" t="s">
        <v>22439</v>
      </c>
      <c r="B1204" t="s">
        <v>109</v>
      </c>
      <c r="C1204" t="s">
        <v>12911</v>
      </c>
      <c r="D1204" t="s">
        <v>18202</v>
      </c>
      <c r="E1204" t="s">
        <v>18581</v>
      </c>
      <c r="F1204" s="1">
        <v>45733</v>
      </c>
      <c r="G1204" t="str">
        <f>VLOOKUP(Table1[[#This Row],[CustomerID]],DimCustomers!A:B,2,0)</f>
        <v>John Richards</v>
      </c>
      <c r="H1204" t="str">
        <f>VLOOKUP(Table1[[#This Row],[CustomerID]],DimCustomers!A:C,3,0)</f>
        <v>Male</v>
      </c>
      <c r="I1204" t="str">
        <f>VLOOKUP(Table1[[#This Row],[CustomerID]],DimCustomers!A:D,4,0)</f>
        <v>Niue</v>
      </c>
      <c r="J1204" t="str">
        <f>VLOOKUP(Table1[[#This Row],[VisaID]],'DimVisaApplications 2'!A:C,3,0)</f>
        <v>Approved</v>
      </c>
      <c r="K1204" t="str">
        <f>VLOOKUP(Table1[[#This Row],[VisaID]],'DimVisaApplications 2'!A:D,4,0)</f>
        <v>Canada</v>
      </c>
      <c r="L1204" s="12">
        <f>VLOOKUP(Table1[[#This Row],[VisaID]],'DimVisaApplications 2'!A:E,5,0)</f>
        <v>45659</v>
      </c>
      <c r="M1204" s="14">
        <f>VLOOKUP(Table1[[#This Row],[VisaID]],'DimVisaApplications 2'!A:G,7,0)</f>
        <v>1668</v>
      </c>
      <c r="N1204" s="14" t="str">
        <f>VLOOKUP(Table1[[#This Row],[HotelID]],DimHotels!A:B,2,0)</f>
        <v>Hilton</v>
      </c>
      <c r="O1204" t="str">
        <f>VLOOKUP(Table1[[#This Row],[HotelID]],DimHotels!A:C,3,0)</f>
        <v>New York</v>
      </c>
      <c r="P1204" s="14">
        <f>VLOOKUP(Table1[[#This Row],[HotelID]],DimHotels!A:E,5,0)</f>
        <v>299</v>
      </c>
      <c r="Q1204" s="14">
        <f>VLOOKUP(Table1[[#This Row],[TicketID]],DimTickets!A:G,7,0)</f>
        <v>4826</v>
      </c>
      <c r="R1204" s="14">
        <f>Table1[[#This Row],[Visa Fees]]+Table1[[#This Row],[Night Rate]]+Table1[[#This Row],[Ticket cost]]</f>
        <v>6793</v>
      </c>
    </row>
    <row r="1205" spans="1:18" x14ac:dyDescent="0.3">
      <c r="A1205" t="s">
        <v>22440</v>
      </c>
      <c r="B1205" t="s">
        <v>1595</v>
      </c>
      <c r="C1205" t="s">
        <v>13890</v>
      </c>
      <c r="D1205" t="s">
        <v>16044</v>
      </c>
      <c r="E1205" t="s">
        <v>18854</v>
      </c>
      <c r="F1205" s="1">
        <v>45703</v>
      </c>
      <c r="G1205" t="str">
        <f>VLOOKUP(Table1[[#This Row],[CustomerID]],DimCustomers!A:B,2,0)</f>
        <v>Amanda Washington</v>
      </c>
      <c r="H1205" t="str">
        <f>VLOOKUP(Table1[[#This Row],[CustomerID]],DimCustomers!A:C,3,0)</f>
        <v>Male</v>
      </c>
      <c r="I1205" t="str">
        <f>VLOOKUP(Table1[[#This Row],[CustomerID]],DimCustomers!A:D,4,0)</f>
        <v>Vietnam</v>
      </c>
      <c r="J1205" t="str">
        <f>VLOOKUP(Table1[[#This Row],[VisaID]],'DimVisaApplications 2'!A:C,3,0)</f>
        <v>Pending</v>
      </c>
      <c r="K1205" t="str">
        <f>VLOOKUP(Table1[[#This Row],[VisaID]],'DimVisaApplications 2'!A:D,4,0)</f>
        <v>France</v>
      </c>
      <c r="L1205" s="12">
        <f>VLOOKUP(Table1[[#This Row],[VisaID]],'DimVisaApplications 2'!A:E,5,0)</f>
        <v>45643</v>
      </c>
      <c r="M1205" s="14">
        <f>VLOOKUP(Table1[[#This Row],[VisaID]],'DimVisaApplications 2'!A:G,7,0)</f>
        <v>1673</v>
      </c>
      <c r="N1205" s="14" t="str">
        <f>VLOOKUP(Table1[[#This Row],[HotelID]],DimHotels!A:B,2,0)</f>
        <v>Hilton</v>
      </c>
      <c r="O1205" t="str">
        <f>VLOOKUP(Table1[[#This Row],[HotelID]],DimHotels!A:C,3,0)</f>
        <v>Cairo</v>
      </c>
      <c r="P1205" s="14">
        <f>VLOOKUP(Table1[[#This Row],[HotelID]],DimHotels!A:E,5,0)</f>
        <v>292</v>
      </c>
      <c r="Q1205" s="14">
        <f>VLOOKUP(Table1[[#This Row],[TicketID]],DimTickets!A:G,7,0)</f>
        <v>4886</v>
      </c>
      <c r="R1205" s="14">
        <f>Table1[[#This Row],[Visa Fees]]+Table1[[#This Row],[Night Rate]]+Table1[[#This Row],[Ticket cost]]</f>
        <v>6851</v>
      </c>
    </row>
    <row r="1206" spans="1:18" x14ac:dyDescent="0.3">
      <c r="A1206" t="s">
        <v>22441</v>
      </c>
      <c r="B1206" t="s">
        <v>857</v>
      </c>
      <c r="C1206" t="s">
        <v>13997</v>
      </c>
      <c r="D1206" t="s">
        <v>15755</v>
      </c>
      <c r="E1206" t="s">
        <v>18542</v>
      </c>
      <c r="F1206" s="1">
        <v>45734</v>
      </c>
      <c r="G1206" t="str">
        <f>VLOOKUP(Table1[[#This Row],[CustomerID]],DimCustomers!A:B,2,0)</f>
        <v>Cynthia Walsh</v>
      </c>
      <c r="H1206" t="str">
        <f>VLOOKUP(Table1[[#This Row],[CustomerID]],DimCustomers!A:C,3,0)</f>
        <v>Male</v>
      </c>
      <c r="I1206" t="str">
        <f>VLOOKUP(Table1[[#This Row],[CustomerID]],DimCustomers!A:D,4,0)</f>
        <v>Saint Vincent and the Grenadines</v>
      </c>
      <c r="J1206" t="str">
        <f>VLOOKUP(Table1[[#This Row],[VisaID]],'DimVisaApplications 2'!A:C,3,0)</f>
        <v>Pending</v>
      </c>
      <c r="K1206" t="str">
        <f>VLOOKUP(Table1[[#This Row],[VisaID]],'DimVisaApplications 2'!A:D,4,0)</f>
        <v>Canada</v>
      </c>
      <c r="L1206" s="12">
        <f>VLOOKUP(Table1[[#This Row],[VisaID]],'DimVisaApplications 2'!A:E,5,0)</f>
        <v>45824</v>
      </c>
      <c r="M1206" s="14">
        <f>VLOOKUP(Table1[[#This Row],[VisaID]],'DimVisaApplications 2'!A:G,7,0)</f>
        <v>777</v>
      </c>
      <c r="N1206" s="14" t="str">
        <f>VLOOKUP(Table1[[#This Row],[HotelID]],DimHotels!A:B,2,0)</f>
        <v>Sheraton</v>
      </c>
      <c r="O1206" t="str">
        <f>VLOOKUP(Table1[[#This Row],[HotelID]],DimHotels!A:C,3,0)</f>
        <v>New York</v>
      </c>
      <c r="P1206" s="14">
        <f>VLOOKUP(Table1[[#This Row],[HotelID]],DimHotels!A:E,5,0)</f>
        <v>140</v>
      </c>
      <c r="Q1206" s="14">
        <f>VLOOKUP(Table1[[#This Row],[TicketID]],DimTickets!A:G,7,0)</f>
        <v>2713</v>
      </c>
      <c r="R1206" s="14">
        <f>Table1[[#This Row],[Visa Fees]]+Table1[[#This Row],[Night Rate]]+Table1[[#This Row],[Ticket cost]]</f>
        <v>3630</v>
      </c>
    </row>
    <row r="1207" spans="1:18" x14ac:dyDescent="0.3">
      <c r="A1207" t="s">
        <v>22442</v>
      </c>
      <c r="B1207" t="s">
        <v>2575</v>
      </c>
      <c r="C1207" t="s">
        <v>14325</v>
      </c>
      <c r="D1207" t="s">
        <v>16916</v>
      </c>
      <c r="E1207" t="s">
        <v>19405</v>
      </c>
      <c r="F1207" s="1">
        <v>45683</v>
      </c>
      <c r="G1207" t="str">
        <f>VLOOKUP(Table1[[#This Row],[CustomerID]],DimCustomers!A:B,2,0)</f>
        <v>Kimberly Wheeler</v>
      </c>
      <c r="H1207" t="str">
        <f>VLOOKUP(Table1[[#This Row],[CustomerID]],DimCustomers!A:C,3,0)</f>
        <v>Male</v>
      </c>
      <c r="I1207" t="str">
        <f>VLOOKUP(Table1[[#This Row],[CustomerID]],DimCustomers!A:D,4,0)</f>
        <v>Sudan</v>
      </c>
      <c r="J1207" t="str">
        <f>VLOOKUP(Table1[[#This Row],[VisaID]],'DimVisaApplications 2'!A:C,3,0)</f>
        <v>Rejected</v>
      </c>
      <c r="K1207" t="str">
        <f>VLOOKUP(Table1[[#This Row],[VisaID]],'DimVisaApplications 2'!A:D,4,0)</f>
        <v>France</v>
      </c>
      <c r="L1207" s="12">
        <f>VLOOKUP(Table1[[#This Row],[VisaID]],'DimVisaApplications 2'!A:E,5,0)</f>
        <v>45746</v>
      </c>
      <c r="M1207" s="14">
        <f>VLOOKUP(Table1[[#This Row],[VisaID]],'DimVisaApplications 2'!A:G,7,0)</f>
        <v>1228</v>
      </c>
      <c r="N1207" s="14" t="str">
        <f>VLOOKUP(Table1[[#This Row],[HotelID]],DimHotels!A:B,2,0)</f>
        <v>Four Seasons</v>
      </c>
      <c r="O1207" t="str">
        <f>VLOOKUP(Table1[[#This Row],[HotelID]],DimHotels!A:C,3,0)</f>
        <v>Dubai</v>
      </c>
      <c r="P1207" s="14">
        <f>VLOOKUP(Table1[[#This Row],[HotelID]],DimHotels!A:E,5,0)</f>
        <v>407</v>
      </c>
      <c r="Q1207" s="14">
        <f>VLOOKUP(Table1[[#This Row],[TicketID]],DimTickets!A:G,7,0)</f>
        <v>2527</v>
      </c>
      <c r="R1207" s="14">
        <f>Table1[[#This Row],[Visa Fees]]+Table1[[#This Row],[Night Rate]]+Table1[[#This Row],[Ticket cost]]</f>
        <v>4162</v>
      </c>
    </row>
    <row r="1208" spans="1:18" x14ac:dyDescent="0.3">
      <c r="A1208" t="s">
        <v>22443</v>
      </c>
      <c r="B1208" t="s">
        <v>652</v>
      </c>
      <c r="C1208" t="s">
        <v>12595</v>
      </c>
      <c r="D1208" t="s">
        <v>16201</v>
      </c>
      <c r="E1208" t="s">
        <v>20824</v>
      </c>
      <c r="F1208" s="1">
        <v>45702</v>
      </c>
      <c r="G1208" t="str">
        <f>VLOOKUP(Table1[[#This Row],[CustomerID]],DimCustomers!A:B,2,0)</f>
        <v>Dakota Garcia</v>
      </c>
      <c r="H1208" t="str">
        <f>VLOOKUP(Table1[[#This Row],[CustomerID]],DimCustomers!A:C,3,0)</f>
        <v>Female</v>
      </c>
      <c r="I1208" t="str">
        <f>VLOOKUP(Table1[[#This Row],[CustomerID]],DimCustomers!A:D,4,0)</f>
        <v>Hungary</v>
      </c>
      <c r="J1208" t="str">
        <f>VLOOKUP(Table1[[#This Row],[VisaID]],'DimVisaApplications 2'!A:C,3,0)</f>
        <v>Rejected</v>
      </c>
      <c r="K1208" t="str">
        <f>VLOOKUP(Table1[[#This Row],[VisaID]],'DimVisaApplications 2'!A:D,4,0)</f>
        <v>UAE</v>
      </c>
      <c r="L1208" s="12">
        <f>VLOOKUP(Table1[[#This Row],[VisaID]],'DimVisaApplications 2'!A:E,5,0)</f>
        <v>45780</v>
      </c>
      <c r="M1208" s="14">
        <f>VLOOKUP(Table1[[#This Row],[VisaID]],'DimVisaApplications 2'!A:G,7,0)</f>
        <v>711</v>
      </c>
      <c r="N1208" s="14" t="str">
        <f>VLOOKUP(Table1[[#This Row],[HotelID]],DimHotels!A:B,2,0)</f>
        <v>Four Seasons</v>
      </c>
      <c r="O1208" t="str">
        <f>VLOOKUP(Table1[[#This Row],[HotelID]],DimHotels!A:C,3,0)</f>
        <v>New York</v>
      </c>
      <c r="P1208" s="14">
        <f>VLOOKUP(Table1[[#This Row],[HotelID]],DimHotels!A:E,5,0)</f>
        <v>554</v>
      </c>
      <c r="Q1208" s="14">
        <f>VLOOKUP(Table1[[#This Row],[TicketID]],DimTickets!A:G,7,0)</f>
        <v>1849</v>
      </c>
      <c r="R1208" s="14">
        <f>Table1[[#This Row],[Visa Fees]]+Table1[[#This Row],[Night Rate]]+Table1[[#This Row],[Ticket cost]]</f>
        <v>3114</v>
      </c>
    </row>
    <row r="1209" spans="1:18" x14ac:dyDescent="0.3">
      <c r="A1209" t="s">
        <v>22444</v>
      </c>
      <c r="B1209" t="s">
        <v>1748</v>
      </c>
      <c r="C1209" t="s">
        <v>12236</v>
      </c>
      <c r="D1209" t="s">
        <v>16570</v>
      </c>
      <c r="E1209" t="s">
        <v>21129</v>
      </c>
      <c r="F1209" s="1">
        <v>45823</v>
      </c>
      <c r="G1209" t="str">
        <f>VLOOKUP(Table1[[#This Row],[CustomerID]],DimCustomers!A:B,2,0)</f>
        <v>Dr. Lisa Powell</v>
      </c>
      <c r="H1209" t="str">
        <f>VLOOKUP(Table1[[#This Row],[CustomerID]],DimCustomers!A:C,3,0)</f>
        <v>Male</v>
      </c>
      <c r="I1209" t="str">
        <f>VLOOKUP(Table1[[#This Row],[CustomerID]],DimCustomers!A:D,4,0)</f>
        <v>Guyana</v>
      </c>
      <c r="J1209" t="str">
        <f>VLOOKUP(Table1[[#This Row],[VisaID]],'DimVisaApplications 2'!A:C,3,0)</f>
        <v>Pending</v>
      </c>
      <c r="K1209" t="str">
        <f>VLOOKUP(Table1[[#This Row],[VisaID]],'DimVisaApplications 2'!A:D,4,0)</f>
        <v>USA</v>
      </c>
      <c r="L1209" s="12">
        <f>VLOOKUP(Table1[[#This Row],[VisaID]],'DimVisaApplications 2'!A:E,5,0)</f>
        <v>45582</v>
      </c>
      <c r="M1209" s="14">
        <f>VLOOKUP(Table1[[#This Row],[VisaID]],'DimVisaApplications 2'!A:G,7,0)</f>
        <v>525</v>
      </c>
      <c r="N1209" s="14" t="str">
        <f>VLOOKUP(Table1[[#This Row],[HotelID]],DimHotels!A:B,2,0)</f>
        <v>Four Seasons</v>
      </c>
      <c r="O1209" t="str">
        <f>VLOOKUP(Table1[[#This Row],[HotelID]],DimHotels!A:C,3,0)</f>
        <v>Cairo</v>
      </c>
      <c r="P1209" s="14">
        <f>VLOOKUP(Table1[[#This Row],[HotelID]],DimHotels!A:E,5,0)</f>
        <v>257</v>
      </c>
      <c r="Q1209" s="14">
        <f>VLOOKUP(Table1[[#This Row],[TicketID]],DimTickets!A:G,7,0)</f>
        <v>2635</v>
      </c>
      <c r="R1209" s="14">
        <f>Table1[[#This Row],[Visa Fees]]+Table1[[#This Row],[Night Rate]]+Table1[[#This Row],[Ticket cost]]</f>
        <v>3417</v>
      </c>
    </row>
    <row r="1210" spans="1:18" x14ac:dyDescent="0.3">
      <c r="A1210" t="s">
        <v>22445</v>
      </c>
      <c r="B1210" t="s">
        <v>2424</v>
      </c>
      <c r="C1210" t="s">
        <v>12322</v>
      </c>
      <c r="D1210" t="s">
        <v>15320</v>
      </c>
      <c r="E1210" t="s">
        <v>21058</v>
      </c>
      <c r="F1210" s="1">
        <v>45852</v>
      </c>
      <c r="G1210" t="str">
        <f>VLOOKUP(Table1[[#This Row],[CustomerID]],DimCustomers!A:B,2,0)</f>
        <v>Scott Boyd</v>
      </c>
      <c r="H1210" t="str">
        <f>VLOOKUP(Table1[[#This Row],[CustomerID]],DimCustomers!A:C,3,0)</f>
        <v>Male</v>
      </c>
      <c r="I1210" t="str">
        <f>VLOOKUP(Table1[[#This Row],[CustomerID]],DimCustomers!A:D,4,0)</f>
        <v>Iraq</v>
      </c>
      <c r="J1210" t="str">
        <f>VLOOKUP(Table1[[#This Row],[VisaID]],'DimVisaApplications 2'!A:C,3,0)</f>
        <v>Pending</v>
      </c>
      <c r="K1210" t="str">
        <f>VLOOKUP(Table1[[#This Row],[VisaID]],'DimVisaApplications 2'!A:D,4,0)</f>
        <v>Germany</v>
      </c>
      <c r="L1210" s="12">
        <f>VLOOKUP(Table1[[#This Row],[VisaID]],'DimVisaApplications 2'!A:E,5,0)</f>
        <v>45705</v>
      </c>
      <c r="M1210" s="14">
        <f>VLOOKUP(Table1[[#This Row],[VisaID]],'DimVisaApplications 2'!A:G,7,0)</f>
        <v>1559</v>
      </c>
      <c r="N1210" s="14" t="str">
        <f>VLOOKUP(Table1[[#This Row],[HotelID]],DimHotels!A:B,2,0)</f>
        <v>Hilton</v>
      </c>
      <c r="O1210" t="str">
        <f>VLOOKUP(Table1[[#This Row],[HotelID]],DimHotels!A:C,3,0)</f>
        <v>Paris</v>
      </c>
      <c r="P1210" s="14">
        <f>VLOOKUP(Table1[[#This Row],[HotelID]],DimHotels!A:E,5,0)</f>
        <v>131</v>
      </c>
      <c r="Q1210" s="14">
        <f>VLOOKUP(Table1[[#This Row],[TicketID]],DimTickets!A:G,7,0)</f>
        <v>3957</v>
      </c>
      <c r="R1210" s="14">
        <f>Table1[[#This Row],[Visa Fees]]+Table1[[#This Row],[Night Rate]]+Table1[[#This Row],[Ticket cost]]</f>
        <v>5647</v>
      </c>
    </row>
    <row r="1211" spans="1:18" x14ac:dyDescent="0.3">
      <c r="A1211" t="s">
        <v>22446</v>
      </c>
      <c r="B1211" t="s">
        <v>2504</v>
      </c>
      <c r="C1211" t="s">
        <v>13830</v>
      </c>
      <c r="D1211" t="s">
        <v>17361</v>
      </c>
      <c r="E1211" t="s">
        <v>21042</v>
      </c>
      <c r="F1211" s="1">
        <v>45855</v>
      </c>
      <c r="G1211" t="str">
        <f>VLOOKUP(Table1[[#This Row],[CustomerID]],DimCustomers!A:B,2,0)</f>
        <v>Renee Estrada</v>
      </c>
      <c r="H1211" t="str">
        <f>VLOOKUP(Table1[[#This Row],[CustomerID]],DimCustomers!A:C,3,0)</f>
        <v>Female</v>
      </c>
      <c r="I1211" t="str">
        <f>VLOOKUP(Table1[[#This Row],[CustomerID]],DimCustomers!A:D,4,0)</f>
        <v>Sao Tome and Principe</v>
      </c>
      <c r="J1211" t="str">
        <f>VLOOKUP(Table1[[#This Row],[VisaID]],'DimVisaApplications 2'!A:C,3,0)</f>
        <v>Rejected</v>
      </c>
      <c r="K1211" t="str">
        <f>VLOOKUP(Table1[[#This Row],[VisaID]],'DimVisaApplications 2'!A:D,4,0)</f>
        <v>UAE</v>
      </c>
      <c r="L1211" s="12">
        <f>VLOOKUP(Table1[[#This Row],[VisaID]],'DimVisaApplications 2'!A:E,5,0)</f>
        <v>45784</v>
      </c>
      <c r="M1211" s="14">
        <f>VLOOKUP(Table1[[#This Row],[VisaID]],'DimVisaApplications 2'!A:G,7,0)</f>
        <v>1369</v>
      </c>
      <c r="N1211" s="14" t="str">
        <f>VLOOKUP(Table1[[#This Row],[HotelID]],DimHotels!A:B,2,0)</f>
        <v>Hilton</v>
      </c>
      <c r="O1211" t="str">
        <f>VLOOKUP(Table1[[#This Row],[HotelID]],DimHotels!A:C,3,0)</f>
        <v>Dubai</v>
      </c>
      <c r="P1211" s="14">
        <f>VLOOKUP(Table1[[#This Row],[HotelID]],DimHotels!A:E,5,0)</f>
        <v>447</v>
      </c>
      <c r="Q1211" s="14">
        <f>VLOOKUP(Table1[[#This Row],[TicketID]],DimTickets!A:G,7,0)</f>
        <v>2227</v>
      </c>
      <c r="R1211" s="14">
        <f>Table1[[#This Row],[Visa Fees]]+Table1[[#This Row],[Night Rate]]+Table1[[#This Row],[Ticket cost]]</f>
        <v>4043</v>
      </c>
    </row>
    <row r="1212" spans="1:18" x14ac:dyDescent="0.3">
      <c r="A1212" t="s">
        <v>22447</v>
      </c>
      <c r="B1212" t="s">
        <v>118</v>
      </c>
      <c r="C1212" t="s">
        <v>12272</v>
      </c>
      <c r="D1212" t="s">
        <v>17730</v>
      </c>
      <c r="E1212" t="s">
        <v>19883</v>
      </c>
      <c r="F1212" s="1">
        <v>45745</v>
      </c>
      <c r="G1212" t="str">
        <f>VLOOKUP(Table1[[#This Row],[CustomerID]],DimCustomers!A:B,2,0)</f>
        <v>Victoria Hernandez MD</v>
      </c>
      <c r="H1212" t="str">
        <f>VLOOKUP(Table1[[#This Row],[CustomerID]],DimCustomers!A:C,3,0)</f>
        <v>Male</v>
      </c>
      <c r="I1212" t="str">
        <f>VLOOKUP(Table1[[#This Row],[CustomerID]],DimCustomers!A:D,4,0)</f>
        <v>Portugal</v>
      </c>
      <c r="J1212" t="str">
        <f>VLOOKUP(Table1[[#This Row],[VisaID]],'DimVisaApplications 2'!A:C,3,0)</f>
        <v>Rejected</v>
      </c>
      <c r="K1212" t="str">
        <f>VLOOKUP(Table1[[#This Row],[VisaID]],'DimVisaApplications 2'!A:D,4,0)</f>
        <v>USA</v>
      </c>
      <c r="L1212" s="12">
        <f>VLOOKUP(Table1[[#This Row],[VisaID]],'DimVisaApplications 2'!A:E,5,0)</f>
        <v>45607</v>
      </c>
      <c r="M1212" s="14">
        <f>VLOOKUP(Table1[[#This Row],[VisaID]],'DimVisaApplications 2'!A:G,7,0)</f>
        <v>1235</v>
      </c>
      <c r="N1212" s="14" t="str">
        <f>VLOOKUP(Table1[[#This Row],[HotelID]],DimHotels!A:B,2,0)</f>
        <v>Marriott</v>
      </c>
      <c r="O1212" t="str">
        <f>VLOOKUP(Table1[[#This Row],[HotelID]],DimHotels!A:C,3,0)</f>
        <v>Cairo</v>
      </c>
      <c r="P1212" s="14">
        <f>VLOOKUP(Table1[[#This Row],[HotelID]],DimHotels!A:E,5,0)</f>
        <v>132</v>
      </c>
      <c r="Q1212" s="14">
        <f>VLOOKUP(Table1[[#This Row],[TicketID]],DimTickets!A:G,7,0)</f>
        <v>3337</v>
      </c>
      <c r="R1212" s="14">
        <f>Table1[[#This Row],[Visa Fees]]+Table1[[#This Row],[Night Rate]]+Table1[[#This Row],[Ticket cost]]</f>
        <v>4704</v>
      </c>
    </row>
    <row r="1213" spans="1:18" x14ac:dyDescent="0.3">
      <c r="A1213" t="s">
        <v>22448</v>
      </c>
      <c r="B1213" t="s">
        <v>2993</v>
      </c>
      <c r="C1213" t="s">
        <v>14668</v>
      </c>
      <c r="D1213" t="s">
        <v>16792</v>
      </c>
      <c r="E1213" t="s">
        <v>19870</v>
      </c>
      <c r="F1213" s="1">
        <v>45751</v>
      </c>
      <c r="G1213" t="str">
        <f>VLOOKUP(Table1[[#This Row],[CustomerID]],DimCustomers!A:B,2,0)</f>
        <v>Kimberly Parker</v>
      </c>
      <c r="H1213" t="str">
        <f>VLOOKUP(Table1[[#This Row],[CustomerID]],DimCustomers!A:C,3,0)</f>
        <v>Female</v>
      </c>
      <c r="I1213" t="str">
        <f>VLOOKUP(Table1[[#This Row],[CustomerID]],DimCustomers!A:D,4,0)</f>
        <v>Pakistan</v>
      </c>
      <c r="J1213" t="str">
        <f>VLOOKUP(Table1[[#This Row],[VisaID]],'DimVisaApplications 2'!A:C,3,0)</f>
        <v>Approved</v>
      </c>
      <c r="K1213" t="str">
        <f>VLOOKUP(Table1[[#This Row],[VisaID]],'DimVisaApplications 2'!A:D,4,0)</f>
        <v>USA</v>
      </c>
      <c r="L1213" s="12">
        <f>VLOOKUP(Table1[[#This Row],[VisaID]],'DimVisaApplications 2'!A:E,5,0)</f>
        <v>45698</v>
      </c>
      <c r="M1213" s="14">
        <f>VLOOKUP(Table1[[#This Row],[VisaID]],'DimVisaApplications 2'!A:G,7,0)</f>
        <v>535</v>
      </c>
      <c r="N1213" s="14" t="str">
        <f>VLOOKUP(Table1[[#This Row],[HotelID]],DimHotels!A:B,2,0)</f>
        <v>Four Seasons</v>
      </c>
      <c r="O1213" t="str">
        <f>VLOOKUP(Table1[[#This Row],[HotelID]],DimHotels!A:C,3,0)</f>
        <v>Dubai</v>
      </c>
      <c r="P1213" s="14">
        <f>VLOOKUP(Table1[[#This Row],[HotelID]],DimHotels!A:E,5,0)</f>
        <v>455</v>
      </c>
      <c r="Q1213" s="14">
        <f>VLOOKUP(Table1[[#This Row],[TicketID]],DimTickets!A:G,7,0)</f>
        <v>1765</v>
      </c>
      <c r="R1213" s="14">
        <f>Table1[[#This Row],[Visa Fees]]+Table1[[#This Row],[Night Rate]]+Table1[[#This Row],[Ticket cost]]</f>
        <v>2755</v>
      </c>
    </row>
    <row r="1214" spans="1:18" x14ac:dyDescent="0.3">
      <c r="A1214" t="s">
        <v>22449</v>
      </c>
      <c r="B1214" t="s">
        <v>827</v>
      </c>
      <c r="C1214" t="s">
        <v>14434</v>
      </c>
      <c r="D1214" t="s">
        <v>17935</v>
      </c>
      <c r="E1214" t="s">
        <v>20423</v>
      </c>
      <c r="F1214" s="1">
        <v>45806</v>
      </c>
      <c r="G1214" t="str">
        <f>VLOOKUP(Table1[[#This Row],[CustomerID]],DimCustomers!A:B,2,0)</f>
        <v>Douglas Adams</v>
      </c>
      <c r="H1214" t="str">
        <f>VLOOKUP(Table1[[#This Row],[CustomerID]],DimCustomers!A:C,3,0)</f>
        <v>Male</v>
      </c>
      <c r="I1214" t="str">
        <f>VLOOKUP(Table1[[#This Row],[CustomerID]],DimCustomers!A:D,4,0)</f>
        <v>Antarctica (the territory South of 60 deg S)</v>
      </c>
      <c r="J1214" t="str">
        <f>VLOOKUP(Table1[[#This Row],[VisaID]],'DimVisaApplications 2'!A:C,3,0)</f>
        <v>Pending</v>
      </c>
      <c r="K1214" t="str">
        <f>VLOOKUP(Table1[[#This Row],[VisaID]],'DimVisaApplications 2'!A:D,4,0)</f>
        <v>France</v>
      </c>
      <c r="L1214" s="12">
        <f>VLOOKUP(Table1[[#This Row],[VisaID]],'DimVisaApplications 2'!A:E,5,0)</f>
        <v>45535</v>
      </c>
      <c r="M1214" s="14">
        <f>VLOOKUP(Table1[[#This Row],[VisaID]],'DimVisaApplications 2'!A:G,7,0)</f>
        <v>1483</v>
      </c>
      <c r="N1214" s="14" t="str">
        <f>VLOOKUP(Table1[[#This Row],[HotelID]],DimHotels!A:B,2,0)</f>
        <v>Four Seasons</v>
      </c>
      <c r="O1214" t="str">
        <f>VLOOKUP(Table1[[#This Row],[HotelID]],DimHotels!A:C,3,0)</f>
        <v>Dubai</v>
      </c>
      <c r="P1214" s="14">
        <f>VLOOKUP(Table1[[#This Row],[HotelID]],DimHotels!A:E,5,0)</f>
        <v>735</v>
      </c>
      <c r="Q1214" s="14">
        <f>VLOOKUP(Table1[[#This Row],[TicketID]],DimTickets!A:G,7,0)</f>
        <v>3064</v>
      </c>
      <c r="R1214" s="14">
        <f>Table1[[#This Row],[Visa Fees]]+Table1[[#This Row],[Night Rate]]+Table1[[#This Row],[Ticket cost]]</f>
        <v>5282</v>
      </c>
    </row>
    <row r="1215" spans="1:18" x14ac:dyDescent="0.3">
      <c r="A1215" t="s">
        <v>22450</v>
      </c>
      <c r="B1215" t="s">
        <v>2564</v>
      </c>
      <c r="C1215" t="s">
        <v>12765</v>
      </c>
      <c r="D1215" t="s">
        <v>16552</v>
      </c>
      <c r="E1215" t="s">
        <v>21102</v>
      </c>
      <c r="F1215" s="1">
        <v>45849</v>
      </c>
      <c r="G1215" t="str">
        <f>VLOOKUP(Table1[[#This Row],[CustomerID]],DimCustomers!A:B,2,0)</f>
        <v>Carolyn Coleman</v>
      </c>
      <c r="H1215" t="str">
        <f>VLOOKUP(Table1[[#This Row],[CustomerID]],DimCustomers!A:C,3,0)</f>
        <v>Female</v>
      </c>
      <c r="I1215" t="str">
        <f>VLOOKUP(Table1[[#This Row],[CustomerID]],DimCustomers!A:D,4,0)</f>
        <v>New Caledonia</v>
      </c>
      <c r="J1215" t="str">
        <f>VLOOKUP(Table1[[#This Row],[VisaID]],'DimVisaApplications 2'!A:C,3,0)</f>
        <v>Rejected</v>
      </c>
      <c r="K1215" t="str">
        <f>VLOOKUP(Table1[[#This Row],[VisaID]],'DimVisaApplications 2'!A:D,4,0)</f>
        <v>UAE</v>
      </c>
      <c r="L1215" s="12">
        <f>VLOOKUP(Table1[[#This Row],[VisaID]],'DimVisaApplications 2'!A:E,5,0)</f>
        <v>45640</v>
      </c>
      <c r="M1215" s="14">
        <f>VLOOKUP(Table1[[#This Row],[VisaID]],'DimVisaApplications 2'!A:G,7,0)</f>
        <v>1747</v>
      </c>
      <c r="N1215" s="14" t="str">
        <f>VLOOKUP(Table1[[#This Row],[HotelID]],DimHotels!A:B,2,0)</f>
        <v>Four Seasons</v>
      </c>
      <c r="O1215" t="str">
        <f>VLOOKUP(Table1[[#This Row],[HotelID]],DimHotels!A:C,3,0)</f>
        <v>Paris</v>
      </c>
      <c r="P1215" s="14">
        <f>VLOOKUP(Table1[[#This Row],[HotelID]],DimHotels!A:E,5,0)</f>
        <v>263</v>
      </c>
      <c r="Q1215" s="14">
        <f>VLOOKUP(Table1[[#This Row],[TicketID]],DimTickets!A:G,7,0)</f>
        <v>4185</v>
      </c>
      <c r="R1215" s="14">
        <f>Table1[[#This Row],[Visa Fees]]+Table1[[#This Row],[Night Rate]]+Table1[[#This Row],[Ticket cost]]</f>
        <v>6195</v>
      </c>
    </row>
    <row r="1216" spans="1:18" x14ac:dyDescent="0.3">
      <c r="A1216" t="s">
        <v>22451</v>
      </c>
      <c r="B1216" t="s">
        <v>440</v>
      </c>
      <c r="C1216" t="s">
        <v>14599</v>
      </c>
      <c r="D1216" t="s">
        <v>16591</v>
      </c>
      <c r="E1216" t="s">
        <v>19301</v>
      </c>
      <c r="F1216" s="1">
        <v>45796</v>
      </c>
      <c r="G1216" t="str">
        <f>VLOOKUP(Table1[[#This Row],[CustomerID]],DimCustomers!A:B,2,0)</f>
        <v>Cassandra Silva</v>
      </c>
      <c r="H1216" t="str">
        <f>VLOOKUP(Table1[[#This Row],[CustomerID]],DimCustomers!A:C,3,0)</f>
        <v>Male</v>
      </c>
      <c r="I1216" t="str">
        <f>VLOOKUP(Table1[[#This Row],[CustomerID]],DimCustomers!A:D,4,0)</f>
        <v>Cuba</v>
      </c>
      <c r="J1216" t="str">
        <f>VLOOKUP(Table1[[#This Row],[VisaID]],'DimVisaApplications 2'!A:C,3,0)</f>
        <v>Rejected</v>
      </c>
      <c r="K1216" t="str">
        <f>VLOOKUP(Table1[[#This Row],[VisaID]],'DimVisaApplications 2'!A:D,4,0)</f>
        <v>Germany</v>
      </c>
      <c r="L1216" s="12">
        <f>VLOOKUP(Table1[[#This Row],[VisaID]],'DimVisaApplications 2'!A:E,5,0)</f>
        <v>45855</v>
      </c>
      <c r="M1216" s="14">
        <f>VLOOKUP(Table1[[#This Row],[VisaID]],'DimVisaApplications 2'!A:G,7,0)</f>
        <v>1739</v>
      </c>
      <c r="N1216" s="14" t="str">
        <f>VLOOKUP(Table1[[#This Row],[HotelID]],DimHotels!A:B,2,0)</f>
        <v>Sheraton</v>
      </c>
      <c r="O1216" t="str">
        <f>VLOOKUP(Table1[[#This Row],[HotelID]],DimHotels!A:C,3,0)</f>
        <v>London</v>
      </c>
      <c r="P1216" s="14">
        <f>VLOOKUP(Table1[[#This Row],[HotelID]],DimHotels!A:E,5,0)</f>
        <v>312</v>
      </c>
      <c r="Q1216" s="14">
        <f>VLOOKUP(Table1[[#This Row],[TicketID]],DimTickets!A:G,7,0)</f>
        <v>2502</v>
      </c>
      <c r="R1216" s="14">
        <f>Table1[[#This Row],[Visa Fees]]+Table1[[#This Row],[Night Rate]]+Table1[[#This Row],[Ticket cost]]</f>
        <v>4553</v>
      </c>
    </row>
    <row r="1217" spans="1:18" x14ac:dyDescent="0.3">
      <c r="A1217" t="s">
        <v>22452</v>
      </c>
      <c r="B1217" t="s">
        <v>796</v>
      </c>
      <c r="C1217" t="s">
        <v>13179</v>
      </c>
      <c r="D1217" t="s">
        <v>16630</v>
      </c>
      <c r="E1217" t="s">
        <v>18459</v>
      </c>
      <c r="F1217" s="1">
        <v>45859</v>
      </c>
      <c r="G1217" t="str">
        <f>VLOOKUP(Table1[[#This Row],[CustomerID]],DimCustomers!A:B,2,0)</f>
        <v>Joseph Lewis</v>
      </c>
      <c r="H1217" t="str">
        <f>VLOOKUP(Table1[[#This Row],[CustomerID]],DimCustomers!A:C,3,0)</f>
        <v>Male</v>
      </c>
      <c r="I1217" t="str">
        <f>VLOOKUP(Table1[[#This Row],[CustomerID]],DimCustomers!A:D,4,0)</f>
        <v>Philippines</v>
      </c>
      <c r="J1217" t="str">
        <f>VLOOKUP(Table1[[#This Row],[VisaID]],'DimVisaApplications 2'!A:C,3,0)</f>
        <v>Pending</v>
      </c>
      <c r="K1217" t="str">
        <f>VLOOKUP(Table1[[#This Row],[VisaID]],'DimVisaApplications 2'!A:D,4,0)</f>
        <v>France</v>
      </c>
      <c r="L1217" s="12">
        <f>VLOOKUP(Table1[[#This Row],[VisaID]],'DimVisaApplications 2'!A:E,5,0)</f>
        <v>45587</v>
      </c>
      <c r="M1217" s="14">
        <f>VLOOKUP(Table1[[#This Row],[VisaID]],'DimVisaApplications 2'!A:G,7,0)</f>
        <v>775</v>
      </c>
      <c r="N1217" s="14" t="str">
        <f>VLOOKUP(Table1[[#This Row],[HotelID]],DimHotels!A:B,2,0)</f>
        <v>Radisson</v>
      </c>
      <c r="O1217" t="str">
        <f>VLOOKUP(Table1[[#This Row],[HotelID]],DimHotels!A:C,3,0)</f>
        <v>Dubai</v>
      </c>
      <c r="P1217" s="14">
        <f>VLOOKUP(Table1[[#This Row],[HotelID]],DimHotels!A:E,5,0)</f>
        <v>464</v>
      </c>
      <c r="Q1217" s="14">
        <f>VLOOKUP(Table1[[#This Row],[TicketID]],DimTickets!A:G,7,0)</f>
        <v>4181</v>
      </c>
      <c r="R1217" s="14">
        <f>Table1[[#This Row],[Visa Fees]]+Table1[[#This Row],[Night Rate]]+Table1[[#This Row],[Ticket cost]]</f>
        <v>5420</v>
      </c>
    </row>
    <row r="1218" spans="1:18" x14ac:dyDescent="0.3">
      <c r="A1218" t="s">
        <v>22453</v>
      </c>
      <c r="B1218" t="s">
        <v>914</v>
      </c>
      <c r="C1218" t="s">
        <v>12594</v>
      </c>
      <c r="D1218" t="s">
        <v>18002</v>
      </c>
      <c r="E1218" t="s">
        <v>18633</v>
      </c>
      <c r="F1218" s="1">
        <v>45718</v>
      </c>
      <c r="G1218" t="str">
        <f>VLOOKUP(Table1[[#This Row],[CustomerID]],DimCustomers!A:B,2,0)</f>
        <v>Bruce Briggs</v>
      </c>
      <c r="H1218" t="str">
        <f>VLOOKUP(Table1[[#This Row],[CustomerID]],DimCustomers!A:C,3,0)</f>
        <v>Male</v>
      </c>
      <c r="I1218" t="str">
        <f>VLOOKUP(Table1[[#This Row],[CustomerID]],DimCustomers!A:D,4,0)</f>
        <v>Turkmenistan</v>
      </c>
      <c r="J1218" t="str">
        <f>VLOOKUP(Table1[[#This Row],[VisaID]],'DimVisaApplications 2'!A:C,3,0)</f>
        <v>Approved</v>
      </c>
      <c r="K1218" t="str">
        <f>VLOOKUP(Table1[[#This Row],[VisaID]],'DimVisaApplications 2'!A:D,4,0)</f>
        <v>France</v>
      </c>
      <c r="L1218" s="12">
        <f>VLOOKUP(Table1[[#This Row],[VisaID]],'DimVisaApplications 2'!A:E,5,0)</f>
        <v>45813</v>
      </c>
      <c r="M1218" s="14">
        <f>VLOOKUP(Table1[[#This Row],[VisaID]],'DimVisaApplications 2'!A:G,7,0)</f>
        <v>1920</v>
      </c>
      <c r="N1218" s="14" t="str">
        <f>VLOOKUP(Table1[[#This Row],[HotelID]],DimHotels!A:B,2,0)</f>
        <v>Radisson</v>
      </c>
      <c r="O1218" t="str">
        <f>VLOOKUP(Table1[[#This Row],[HotelID]],DimHotels!A:C,3,0)</f>
        <v>Paris</v>
      </c>
      <c r="P1218" s="14">
        <f>VLOOKUP(Table1[[#This Row],[HotelID]],DimHotels!A:E,5,0)</f>
        <v>711</v>
      </c>
      <c r="Q1218" s="14">
        <f>VLOOKUP(Table1[[#This Row],[TicketID]],DimTickets!A:G,7,0)</f>
        <v>3821</v>
      </c>
      <c r="R1218" s="14">
        <f>Table1[[#This Row],[Visa Fees]]+Table1[[#This Row],[Night Rate]]+Table1[[#This Row],[Ticket cost]]</f>
        <v>6452</v>
      </c>
    </row>
    <row r="1219" spans="1:18" x14ac:dyDescent="0.3">
      <c r="A1219" t="s">
        <v>22454</v>
      </c>
      <c r="B1219" t="s">
        <v>960</v>
      </c>
      <c r="C1219" t="s">
        <v>14541</v>
      </c>
      <c r="D1219" t="s">
        <v>17806</v>
      </c>
      <c r="E1219" t="s">
        <v>19571</v>
      </c>
      <c r="F1219" s="1">
        <v>45709</v>
      </c>
      <c r="G1219" t="str">
        <f>VLOOKUP(Table1[[#This Row],[CustomerID]],DimCustomers!A:B,2,0)</f>
        <v>Joshua Gonzalez</v>
      </c>
      <c r="H1219" t="str">
        <f>VLOOKUP(Table1[[#This Row],[CustomerID]],DimCustomers!A:C,3,0)</f>
        <v>Female</v>
      </c>
      <c r="I1219" t="str">
        <f>VLOOKUP(Table1[[#This Row],[CustomerID]],DimCustomers!A:D,4,0)</f>
        <v>Mauritania</v>
      </c>
      <c r="J1219" t="str">
        <f>VLOOKUP(Table1[[#This Row],[VisaID]],'DimVisaApplications 2'!A:C,3,0)</f>
        <v>Approved</v>
      </c>
      <c r="K1219" t="str">
        <f>VLOOKUP(Table1[[#This Row],[VisaID]],'DimVisaApplications 2'!A:D,4,0)</f>
        <v>France</v>
      </c>
      <c r="L1219" s="12">
        <f>VLOOKUP(Table1[[#This Row],[VisaID]],'DimVisaApplications 2'!A:E,5,0)</f>
        <v>45630</v>
      </c>
      <c r="M1219" s="14">
        <f>VLOOKUP(Table1[[#This Row],[VisaID]],'DimVisaApplications 2'!A:G,7,0)</f>
        <v>1437</v>
      </c>
      <c r="N1219" s="14" t="str">
        <f>VLOOKUP(Table1[[#This Row],[HotelID]],DimHotels!A:B,2,0)</f>
        <v>Radisson</v>
      </c>
      <c r="O1219" t="str">
        <f>VLOOKUP(Table1[[#This Row],[HotelID]],DimHotels!A:C,3,0)</f>
        <v>Cairo</v>
      </c>
      <c r="P1219" s="14">
        <f>VLOOKUP(Table1[[#This Row],[HotelID]],DimHotels!A:E,5,0)</f>
        <v>552</v>
      </c>
      <c r="Q1219" s="14">
        <f>VLOOKUP(Table1[[#This Row],[TicketID]],DimTickets!A:G,7,0)</f>
        <v>1028</v>
      </c>
      <c r="R1219" s="14">
        <f>Table1[[#This Row],[Visa Fees]]+Table1[[#This Row],[Night Rate]]+Table1[[#This Row],[Ticket cost]]</f>
        <v>3017</v>
      </c>
    </row>
    <row r="1220" spans="1:18" x14ac:dyDescent="0.3">
      <c r="A1220" t="s">
        <v>22455</v>
      </c>
      <c r="B1220" t="s">
        <v>1540</v>
      </c>
      <c r="C1220" t="s">
        <v>12588</v>
      </c>
      <c r="D1220" t="s">
        <v>17464</v>
      </c>
      <c r="E1220" t="s">
        <v>20803</v>
      </c>
      <c r="F1220" s="1">
        <v>45860</v>
      </c>
      <c r="G1220" t="str">
        <f>VLOOKUP(Table1[[#This Row],[CustomerID]],DimCustomers!A:B,2,0)</f>
        <v>Jessica Baker</v>
      </c>
      <c r="H1220" t="str">
        <f>VLOOKUP(Table1[[#This Row],[CustomerID]],DimCustomers!A:C,3,0)</f>
        <v>Female</v>
      </c>
      <c r="I1220" t="str">
        <f>VLOOKUP(Table1[[#This Row],[CustomerID]],DimCustomers!A:D,4,0)</f>
        <v>Yemen</v>
      </c>
      <c r="J1220" t="str">
        <f>VLOOKUP(Table1[[#This Row],[VisaID]],'DimVisaApplications 2'!A:C,3,0)</f>
        <v>Rejected</v>
      </c>
      <c r="K1220" t="str">
        <f>VLOOKUP(Table1[[#This Row],[VisaID]],'DimVisaApplications 2'!A:D,4,0)</f>
        <v>France</v>
      </c>
      <c r="L1220" s="12">
        <f>VLOOKUP(Table1[[#This Row],[VisaID]],'DimVisaApplications 2'!A:E,5,0)</f>
        <v>45754</v>
      </c>
      <c r="M1220" s="14">
        <f>VLOOKUP(Table1[[#This Row],[VisaID]],'DimVisaApplications 2'!A:G,7,0)</f>
        <v>1701</v>
      </c>
      <c r="N1220" s="14" t="str">
        <f>VLOOKUP(Table1[[#This Row],[HotelID]],DimHotels!A:B,2,0)</f>
        <v>Radisson</v>
      </c>
      <c r="O1220" t="str">
        <f>VLOOKUP(Table1[[#This Row],[HotelID]],DimHotels!A:C,3,0)</f>
        <v>Cairo</v>
      </c>
      <c r="P1220" s="14">
        <f>VLOOKUP(Table1[[#This Row],[HotelID]],DimHotels!A:E,5,0)</f>
        <v>565</v>
      </c>
      <c r="Q1220" s="14">
        <f>VLOOKUP(Table1[[#This Row],[TicketID]],DimTickets!A:G,7,0)</f>
        <v>2891</v>
      </c>
      <c r="R1220" s="14">
        <f>Table1[[#This Row],[Visa Fees]]+Table1[[#This Row],[Night Rate]]+Table1[[#This Row],[Ticket cost]]</f>
        <v>5157</v>
      </c>
    </row>
    <row r="1221" spans="1:18" x14ac:dyDescent="0.3">
      <c r="A1221" t="s">
        <v>22456</v>
      </c>
      <c r="B1221" t="s">
        <v>19</v>
      </c>
      <c r="C1221" t="s">
        <v>13951</v>
      </c>
      <c r="D1221" t="s">
        <v>17161</v>
      </c>
      <c r="E1221" t="s">
        <v>19591</v>
      </c>
      <c r="F1221" s="1">
        <v>45749</v>
      </c>
      <c r="G1221" t="str">
        <f>VLOOKUP(Table1[[#This Row],[CustomerID]],DimCustomers!A:B,2,0)</f>
        <v>April Snyder</v>
      </c>
      <c r="H1221" t="str">
        <f>VLOOKUP(Table1[[#This Row],[CustomerID]],DimCustomers!A:C,3,0)</f>
        <v>Male</v>
      </c>
      <c r="I1221" t="str">
        <f>VLOOKUP(Table1[[#This Row],[CustomerID]],DimCustomers!A:D,4,0)</f>
        <v>Jordan</v>
      </c>
      <c r="J1221" t="str">
        <f>VLOOKUP(Table1[[#This Row],[VisaID]],'DimVisaApplications 2'!A:C,3,0)</f>
        <v>Approved</v>
      </c>
      <c r="K1221" t="str">
        <f>VLOOKUP(Table1[[#This Row],[VisaID]],'DimVisaApplications 2'!A:D,4,0)</f>
        <v>Germany</v>
      </c>
      <c r="L1221" s="12">
        <f>VLOOKUP(Table1[[#This Row],[VisaID]],'DimVisaApplications 2'!A:E,5,0)</f>
        <v>45722</v>
      </c>
      <c r="M1221" s="14">
        <f>VLOOKUP(Table1[[#This Row],[VisaID]],'DimVisaApplications 2'!A:G,7,0)</f>
        <v>1705</v>
      </c>
      <c r="N1221" s="14" t="str">
        <f>VLOOKUP(Table1[[#This Row],[HotelID]],DimHotels!A:B,2,0)</f>
        <v>Marriott</v>
      </c>
      <c r="O1221" t="str">
        <f>VLOOKUP(Table1[[#This Row],[HotelID]],DimHotels!A:C,3,0)</f>
        <v>New York</v>
      </c>
      <c r="P1221" s="14">
        <f>VLOOKUP(Table1[[#This Row],[HotelID]],DimHotels!A:E,5,0)</f>
        <v>701</v>
      </c>
      <c r="Q1221" s="14">
        <f>VLOOKUP(Table1[[#This Row],[TicketID]],DimTickets!A:G,7,0)</f>
        <v>1107</v>
      </c>
      <c r="R1221" s="14">
        <f>Table1[[#This Row],[Visa Fees]]+Table1[[#This Row],[Night Rate]]+Table1[[#This Row],[Ticket cost]]</f>
        <v>3513</v>
      </c>
    </row>
    <row r="1222" spans="1:18" x14ac:dyDescent="0.3">
      <c r="A1222" t="s">
        <v>22457</v>
      </c>
      <c r="B1222" t="s">
        <v>1522</v>
      </c>
      <c r="C1222" t="s">
        <v>15021</v>
      </c>
      <c r="D1222" t="s">
        <v>15922</v>
      </c>
      <c r="E1222" t="s">
        <v>20086</v>
      </c>
      <c r="F1222" s="1">
        <v>45859</v>
      </c>
      <c r="G1222" t="str">
        <f>VLOOKUP(Table1[[#This Row],[CustomerID]],DimCustomers!A:B,2,0)</f>
        <v>Anthony Perez</v>
      </c>
      <c r="H1222" t="str">
        <f>VLOOKUP(Table1[[#This Row],[CustomerID]],DimCustomers!A:C,3,0)</f>
        <v>Female</v>
      </c>
      <c r="I1222" t="str">
        <f>VLOOKUP(Table1[[#This Row],[CustomerID]],DimCustomers!A:D,4,0)</f>
        <v>Honduras</v>
      </c>
      <c r="J1222" t="str">
        <f>VLOOKUP(Table1[[#This Row],[VisaID]],'DimVisaApplications 2'!A:C,3,0)</f>
        <v>Approved</v>
      </c>
      <c r="K1222" t="str">
        <f>VLOOKUP(Table1[[#This Row],[VisaID]],'DimVisaApplications 2'!A:D,4,0)</f>
        <v>France</v>
      </c>
      <c r="L1222" s="12">
        <f>VLOOKUP(Table1[[#This Row],[VisaID]],'DimVisaApplications 2'!A:E,5,0)</f>
        <v>45587</v>
      </c>
      <c r="M1222" s="14">
        <f>VLOOKUP(Table1[[#This Row],[VisaID]],'DimVisaApplications 2'!A:G,7,0)</f>
        <v>1920</v>
      </c>
      <c r="N1222" s="14" t="str">
        <f>VLOOKUP(Table1[[#This Row],[HotelID]],DimHotels!A:B,2,0)</f>
        <v>Four Seasons</v>
      </c>
      <c r="O1222" t="str">
        <f>VLOOKUP(Table1[[#This Row],[HotelID]],DimHotels!A:C,3,0)</f>
        <v>New York</v>
      </c>
      <c r="P1222" s="14">
        <f>VLOOKUP(Table1[[#This Row],[HotelID]],DimHotels!A:E,5,0)</f>
        <v>645</v>
      </c>
      <c r="Q1222" s="14">
        <f>VLOOKUP(Table1[[#This Row],[TicketID]],DimTickets!A:G,7,0)</f>
        <v>1376</v>
      </c>
      <c r="R1222" s="14">
        <f>Table1[[#This Row],[Visa Fees]]+Table1[[#This Row],[Night Rate]]+Table1[[#This Row],[Ticket cost]]</f>
        <v>3941</v>
      </c>
    </row>
    <row r="1223" spans="1:18" x14ac:dyDescent="0.3">
      <c r="A1223" t="s">
        <v>22458</v>
      </c>
      <c r="B1223" t="s">
        <v>1539</v>
      </c>
      <c r="C1223" t="s">
        <v>12264</v>
      </c>
      <c r="D1223" t="s">
        <v>16878</v>
      </c>
      <c r="E1223" t="s">
        <v>18679</v>
      </c>
      <c r="F1223" s="1">
        <v>45798</v>
      </c>
      <c r="G1223" t="str">
        <f>VLOOKUP(Table1[[#This Row],[CustomerID]],DimCustomers!A:B,2,0)</f>
        <v>David Brown</v>
      </c>
      <c r="H1223" t="str">
        <f>VLOOKUP(Table1[[#This Row],[CustomerID]],DimCustomers!A:C,3,0)</f>
        <v>Male</v>
      </c>
      <c r="I1223" t="str">
        <f>VLOOKUP(Table1[[#This Row],[CustomerID]],DimCustomers!A:D,4,0)</f>
        <v>Wallis and Futuna</v>
      </c>
      <c r="J1223" t="str">
        <f>VLOOKUP(Table1[[#This Row],[VisaID]],'DimVisaApplications 2'!A:C,3,0)</f>
        <v>Pending</v>
      </c>
      <c r="K1223" t="str">
        <f>VLOOKUP(Table1[[#This Row],[VisaID]],'DimVisaApplications 2'!A:D,4,0)</f>
        <v>USA</v>
      </c>
      <c r="L1223" s="12">
        <f>VLOOKUP(Table1[[#This Row],[VisaID]],'DimVisaApplications 2'!A:E,5,0)</f>
        <v>45704</v>
      </c>
      <c r="M1223" s="14">
        <f>VLOOKUP(Table1[[#This Row],[VisaID]],'DimVisaApplications 2'!A:G,7,0)</f>
        <v>1707</v>
      </c>
      <c r="N1223" s="14" t="str">
        <f>VLOOKUP(Table1[[#This Row],[HotelID]],DimHotels!A:B,2,0)</f>
        <v>Sheraton</v>
      </c>
      <c r="O1223" t="str">
        <f>VLOOKUP(Table1[[#This Row],[HotelID]],DimHotels!A:C,3,0)</f>
        <v>New York</v>
      </c>
      <c r="P1223" s="14">
        <f>VLOOKUP(Table1[[#This Row],[HotelID]],DimHotels!A:E,5,0)</f>
        <v>686</v>
      </c>
      <c r="Q1223" s="14">
        <f>VLOOKUP(Table1[[#This Row],[TicketID]],DimTickets!A:G,7,0)</f>
        <v>4211</v>
      </c>
      <c r="R1223" s="14">
        <f>Table1[[#This Row],[Visa Fees]]+Table1[[#This Row],[Night Rate]]+Table1[[#This Row],[Ticket cost]]</f>
        <v>6604</v>
      </c>
    </row>
    <row r="1224" spans="1:18" x14ac:dyDescent="0.3">
      <c r="A1224" t="s">
        <v>22459</v>
      </c>
      <c r="B1224" t="s">
        <v>2522</v>
      </c>
      <c r="C1224" t="s">
        <v>12563</v>
      </c>
      <c r="D1224" t="s">
        <v>15630</v>
      </c>
      <c r="E1224" t="s">
        <v>21212</v>
      </c>
      <c r="F1224" s="1">
        <v>45695</v>
      </c>
      <c r="G1224" t="str">
        <f>VLOOKUP(Table1[[#This Row],[CustomerID]],DimCustomers!A:B,2,0)</f>
        <v>Joseph Tapia</v>
      </c>
      <c r="H1224" t="str">
        <f>VLOOKUP(Table1[[#This Row],[CustomerID]],DimCustomers!A:C,3,0)</f>
        <v>Female</v>
      </c>
      <c r="I1224" t="str">
        <f>VLOOKUP(Table1[[#This Row],[CustomerID]],DimCustomers!A:D,4,0)</f>
        <v>Saint Kitts and Nevis</v>
      </c>
      <c r="J1224" t="str">
        <f>VLOOKUP(Table1[[#This Row],[VisaID]],'DimVisaApplications 2'!A:C,3,0)</f>
        <v>Pending</v>
      </c>
      <c r="K1224" t="str">
        <f>VLOOKUP(Table1[[#This Row],[VisaID]],'DimVisaApplications 2'!A:D,4,0)</f>
        <v>Canada</v>
      </c>
      <c r="L1224" s="12">
        <f>VLOOKUP(Table1[[#This Row],[VisaID]],'DimVisaApplications 2'!A:E,5,0)</f>
        <v>45742</v>
      </c>
      <c r="M1224" s="14">
        <f>VLOOKUP(Table1[[#This Row],[VisaID]],'DimVisaApplications 2'!A:G,7,0)</f>
        <v>656</v>
      </c>
      <c r="N1224" s="14" t="str">
        <f>VLOOKUP(Table1[[#This Row],[HotelID]],DimHotels!A:B,2,0)</f>
        <v>Radisson</v>
      </c>
      <c r="O1224" t="str">
        <f>VLOOKUP(Table1[[#This Row],[HotelID]],DimHotels!A:C,3,0)</f>
        <v>Paris</v>
      </c>
      <c r="P1224" s="14">
        <f>VLOOKUP(Table1[[#This Row],[HotelID]],DimHotels!A:E,5,0)</f>
        <v>749</v>
      </c>
      <c r="Q1224" s="14">
        <f>VLOOKUP(Table1[[#This Row],[TicketID]],DimTickets!A:G,7,0)</f>
        <v>4714</v>
      </c>
      <c r="R1224" s="14">
        <f>Table1[[#This Row],[Visa Fees]]+Table1[[#This Row],[Night Rate]]+Table1[[#This Row],[Ticket cost]]</f>
        <v>6119</v>
      </c>
    </row>
    <row r="1225" spans="1:18" x14ac:dyDescent="0.3">
      <c r="A1225" t="s">
        <v>22460</v>
      </c>
      <c r="B1225" t="s">
        <v>2781</v>
      </c>
      <c r="C1225" t="s">
        <v>12651</v>
      </c>
      <c r="D1225" t="s">
        <v>15773</v>
      </c>
      <c r="E1225" t="s">
        <v>19957</v>
      </c>
      <c r="F1225" s="1">
        <v>45798</v>
      </c>
      <c r="G1225" t="str">
        <f>VLOOKUP(Table1[[#This Row],[CustomerID]],DimCustomers!A:B,2,0)</f>
        <v>Margaret Ochoa</v>
      </c>
      <c r="H1225" t="str">
        <f>VLOOKUP(Table1[[#This Row],[CustomerID]],DimCustomers!A:C,3,0)</f>
        <v>Male</v>
      </c>
      <c r="I1225" t="str">
        <f>VLOOKUP(Table1[[#This Row],[CustomerID]],DimCustomers!A:D,4,0)</f>
        <v>Jordan</v>
      </c>
      <c r="J1225" t="str">
        <f>VLOOKUP(Table1[[#This Row],[VisaID]],'DimVisaApplications 2'!A:C,3,0)</f>
        <v>Rejected</v>
      </c>
      <c r="K1225" t="str">
        <f>VLOOKUP(Table1[[#This Row],[VisaID]],'DimVisaApplications 2'!A:D,4,0)</f>
        <v>Canada</v>
      </c>
      <c r="L1225" s="12">
        <f>VLOOKUP(Table1[[#This Row],[VisaID]],'DimVisaApplications 2'!A:E,5,0)</f>
        <v>45813</v>
      </c>
      <c r="M1225" s="14">
        <f>VLOOKUP(Table1[[#This Row],[VisaID]],'DimVisaApplications 2'!A:G,7,0)</f>
        <v>1073</v>
      </c>
      <c r="N1225" s="14" t="str">
        <f>VLOOKUP(Table1[[#This Row],[HotelID]],DimHotels!A:B,2,0)</f>
        <v>Radisson</v>
      </c>
      <c r="O1225" t="str">
        <f>VLOOKUP(Table1[[#This Row],[HotelID]],DimHotels!A:C,3,0)</f>
        <v>Paris</v>
      </c>
      <c r="P1225" s="14">
        <f>VLOOKUP(Table1[[#This Row],[HotelID]],DimHotels!A:E,5,0)</f>
        <v>121</v>
      </c>
      <c r="Q1225" s="14">
        <f>VLOOKUP(Table1[[#This Row],[TicketID]],DimTickets!A:G,7,0)</f>
        <v>4427</v>
      </c>
      <c r="R1225" s="14">
        <f>Table1[[#This Row],[Visa Fees]]+Table1[[#This Row],[Night Rate]]+Table1[[#This Row],[Ticket cost]]</f>
        <v>5621</v>
      </c>
    </row>
    <row r="1226" spans="1:18" x14ac:dyDescent="0.3">
      <c r="A1226" t="s">
        <v>22461</v>
      </c>
      <c r="B1226" t="s">
        <v>409</v>
      </c>
      <c r="C1226" t="s">
        <v>14510</v>
      </c>
      <c r="D1226" t="s">
        <v>17907</v>
      </c>
      <c r="E1226" t="s">
        <v>19154</v>
      </c>
      <c r="F1226" s="1">
        <v>45799</v>
      </c>
      <c r="G1226" t="str">
        <f>VLOOKUP(Table1[[#This Row],[CustomerID]],DimCustomers!A:B,2,0)</f>
        <v>James Moore</v>
      </c>
      <c r="H1226" t="str">
        <f>VLOOKUP(Table1[[#This Row],[CustomerID]],DimCustomers!A:C,3,0)</f>
        <v>Male</v>
      </c>
      <c r="I1226" t="str">
        <f>VLOOKUP(Table1[[#This Row],[CustomerID]],DimCustomers!A:D,4,0)</f>
        <v>Sao Tome and Principe</v>
      </c>
      <c r="J1226" t="str">
        <f>VLOOKUP(Table1[[#This Row],[VisaID]],'DimVisaApplications 2'!A:C,3,0)</f>
        <v>Approved</v>
      </c>
      <c r="K1226" t="str">
        <f>VLOOKUP(Table1[[#This Row],[VisaID]],'DimVisaApplications 2'!A:D,4,0)</f>
        <v>France</v>
      </c>
      <c r="L1226" s="12">
        <f>VLOOKUP(Table1[[#This Row],[VisaID]],'DimVisaApplications 2'!A:E,5,0)</f>
        <v>45821</v>
      </c>
      <c r="M1226" s="14">
        <f>VLOOKUP(Table1[[#This Row],[VisaID]],'DimVisaApplications 2'!A:G,7,0)</f>
        <v>1817</v>
      </c>
      <c r="N1226" s="14" t="str">
        <f>VLOOKUP(Table1[[#This Row],[HotelID]],DimHotels!A:B,2,0)</f>
        <v>Radisson</v>
      </c>
      <c r="O1226" t="str">
        <f>VLOOKUP(Table1[[#This Row],[HotelID]],DimHotels!A:C,3,0)</f>
        <v>Dubai</v>
      </c>
      <c r="P1226" s="14">
        <f>VLOOKUP(Table1[[#This Row],[HotelID]],DimHotels!A:E,5,0)</f>
        <v>679</v>
      </c>
      <c r="Q1226" s="14">
        <f>VLOOKUP(Table1[[#This Row],[TicketID]],DimTickets!A:G,7,0)</f>
        <v>2184</v>
      </c>
      <c r="R1226" s="14">
        <f>Table1[[#This Row],[Visa Fees]]+Table1[[#This Row],[Night Rate]]+Table1[[#This Row],[Ticket cost]]</f>
        <v>4680</v>
      </c>
    </row>
    <row r="1227" spans="1:18" x14ac:dyDescent="0.3">
      <c r="A1227" t="s">
        <v>22462</v>
      </c>
      <c r="B1227" t="s">
        <v>1871</v>
      </c>
      <c r="C1227" t="s">
        <v>15029</v>
      </c>
      <c r="D1227" t="s">
        <v>16161</v>
      </c>
      <c r="E1227" t="s">
        <v>21084</v>
      </c>
      <c r="F1227" s="1">
        <v>45817</v>
      </c>
      <c r="G1227" t="str">
        <f>VLOOKUP(Table1[[#This Row],[CustomerID]],DimCustomers!A:B,2,0)</f>
        <v>Benjamin Anderson</v>
      </c>
      <c r="H1227" t="str">
        <f>VLOOKUP(Table1[[#This Row],[CustomerID]],DimCustomers!A:C,3,0)</f>
        <v>Male</v>
      </c>
      <c r="I1227" t="str">
        <f>VLOOKUP(Table1[[#This Row],[CustomerID]],DimCustomers!A:D,4,0)</f>
        <v>Israel</v>
      </c>
      <c r="J1227" t="str">
        <f>VLOOKUP(Table1[[#This Row],[VisaID]],'DimVisaApplications 2'!A:C,3,0)</f>
        <v>Rejected</v>
      </c>
      <c r="K1227" t="str">
        <f>VLOOKUP(Table1[[#This Row],[VisaID]],'DimVisaApplications 2'!A:D,4,0)</f>
        <v>UK</v>
      </c>
      <c r="L1227" s="12">
        <f>VLOOKUP(Table1[[#This Row],[VisaID]],'DimVisaApplications 2'!A:E,5,0)</f>
        <v>45796</v>
      </c>
      <c r="M1227" s="14">
        <f>VLOOKUP(Table1[[#This Row],[VisaID]],'DimVisaApplications 2'!A:G,7,0)</f>
        <v>1709</v>
      </c>
      <c r="N1227" s="14" t="str">
        <f>VLOOKUP(Table1[[#This Row],[HotelID]],DimHotels!A:B,2,0)</f>
        <v>Radisson</v>
      </c>
      <c r="O1227" t="str">
        <f>VLOOKUP(Table1[[#This Row],[HotelID]],DimHotels!A:C,3,0)</f>
        <v>London</v>
      </c>
      <c r="P1227" s="14">
        <f>VLOOKUP(Table1[[#This Row],[HotelID]],DimHotels!A:E,5,0)</f>
        <v>102</v>
      </c>
      <c r="Q1227" s="14">
        <f>VLOOKUP(Table1[[#This Row],[TicketID]],DimTickets!A:G,7,0)</f>
        <v>3890</v>
      </c>
      <c r="R1227" s="14">
        <f>Table1[[#This Row],[Visa Fees]]+Table1[[#This Row],[Night Rate]]+Table1[[#This Row],[Ticket cost]]</f>
        <v>5701</v>
      </c>
    </row>
    <row r="1228" spans="1:18" x14ac:dyDescent="0.3">
      <c r="A1228" t="s">
        <v>22463</v>
      </c>
      <c r="B1228" t="s">
        <v>1306</v>
      </c>
      <c r="C1228" t="s">
        <v>13255</v>
      </c>
      <c r="D1228" t="s">
        <v>16562</v>
      </c>
      <c r="E1228" t="s">
        <v>20925</v>
      </c>
      <c r="F1228" s="1">
        <v>45746</v>
      </c>
      <c r="G1228" t="str">
        <f>VLOOKUP(Table1[[#This Row],[CustomerID]],DimCustomers!A:B,2,0)</f>
        <v>Mary Willis</v>
      </c>
      <c r="H1228" t="str">
        <f>VLOOKUP(Table1[[#This Row],[CustomerID]],DimCustomers!A:C,3,0)</f>
        <v>Male</v>
      </c>
      <c r="I1228" t="str">
        <f>VLOOKUP(Table1[[#This Row],[CustomerID]],DimCustomers!A:D,4,0)</f>
        <v>Denmark</v>
      </c>
      <c r="J1228" t="str">
        <f>VLOOKUP(Table1[[#This Row],[VisaID]],'DimVisaApplications 2'!A:C,3,0)</f>
        <v>Approved</v>
      </c>
      <c r="K1228" t="str">
        <f>VLOOKUP(Table1[[#This Row],[VisaID]],'DimVisaApplications 2'!A:D,4,0)</f>
        <v>Canada</v>
      </c>
      <c r="L1228" s="12">
        <f>VLOOKUP(Table1[[#This Row],[VisaID]],'DimVisaApplications 2'!A:E,5,0)</f>
        <v>45785</v>
      </c>
      <c r="M1228" s="14">
        <f>VLOOKUP(Table1[[#This Row],[VisaID]],'DimVisaApplications 2'!A:G,7,0)</f>
        <v>559</v>
      </c>
      <c r="N1228" s="14" t="str">
        <f>VLOOKUP(Table1[[#This Row],[HotelID]],DimHotels!A:B,2,0)</f>
        <v>Sheraton</v>
      </c>
      <c r="O1228" t="str">
        <f>VLOOKUP(Table1[[#This Row],[HotelID]],DimHotels!A:C,3,0)</f>
        <v>London</v>
      </c>
      <c r="P1228" s="14">
        <f>VLOOKUP(Table1[[#This Row],[HotelID]],DimHotels!A:E,5,0)</f>
        <v>220</v>
      </c>
      <c r="Q1228" s="14">
        <f>VLOOKUP(Table1[[#This Row],[TicketID]],DimTickets!A:G,7,0)</f>
        <v>4757</v>
      </c>
      <c r="R1228" s="14">
        <f>Table1[[#This Row],[Visa Fees]]+Table1[[#This Row],[Night Rate]]+Table1[[#This Row],[Ticket cost]]</f>
        <v>5536</v>
      </c>
    </row>
    <row r="1229" spans="1:18" x14ac:dyDescent="0.3">
      <c r="A1229" t="s">
        <v>22464</v>
      </c>
      <c r="B1229" t="s">
        <v>1110</v>
      </c>
      <c r="C1229" t="s">
        <v>12634</v>
      </c>
      <c r="D1229" t="s">
        <v>18204</v>
      </c>
      <c r="E1229" t="s">
        <v>21056</v>
      </c>
      <c r="F1229" s="1">
        <v>45792</v>
      </c>
      <c r="G1229" t="str">
        <f>VLOOKUP(Table1[[#This Row],[CustomerID]],DimCustomers!A:B,2,0)</f>
        <v>Jessica Stone</v>
      </c>
      <c r="H1229" t="str">
        <f>VLOOKUP(Table1[[#This Row],[CustomerID]],DimCustomers!A:C,3,0)</f>
        <v>Male</v>
      </c>
      <c r="I1229" t="str">
        <f>VLOOKUP(Table1[[#This Row],[CustomerID]],DimCustomers!A:D,4,0)</f>
        <v>Timor-Leste</v>
      </c>
      <c r="J1229" t="str">
        <f>VLOOKUP(Table1[[#This Row],[VisaID]],'DimVisaApplications 2'!A:C,3,0)</f>
        <v>Rejected</v>
      </c>
      <c r="K1229" t="str">
        <f>VLOOKUP(Table1[[#This Row],[VisaID]],'DimVisaApplications 2'!A:D,4,0)</f>
        <v>USA</v>
      </c>
      <c r="L1229" s="12">
        <f>VLOOKUP(Table1[[#This Row],[VisaID]],'DimVisaApplications 2'!A:E,5,0)</f>
        <v>45837</v>
      </c>
      <c r="M1229" s="14">
        <f>VLOOKUP(Table1[[#This Row],[VisaID]],'DimVisaApplications 2'!A:G,7,0)</f>
        <v>608</v>
      </c>
      <c r="N1229" s="14" t="str">
        <f>VLOOKUP(Table1[[#This Row],[HotelID]],DimHotels!A:B,2,0)</f>
        <v>Sheraton</v>
      </c>
      <c r="O1229" t="str">
        <f>VLOOKUP(Table1[[#This Row],[HotelID]],DimHotels!A:C,3,0)</f>
        <v>New York</v>
      </c>
      <c r="P1229" s="14">
        <f>VLOOKUP(Table1[[#This Row],[HotelID]],DimHotels!A:E,5,0)</f>
        <v>682</v>
      </c>
      <c r="Q1229" s="14">
        <f>VLOOKUP(Table1[[#This Row],[TicketID]],DimTickets!A:G,7,0)</f>
        <v>4045</v>
      </c>
      <c r="R1229" s="14">
        <f>Table1[[#This Row],[Visa Fees]]+Table1[[#This Row],[Night Rate]]+Table1[[#This Row],[Ticket cost]]</f>
        <v>5335</v>
      </c>
    </row>
    <row r="1230" spans="1:18" x14ac:dyDescent="0.3">
      <c r="A1230" t="s">
        <v>22465</v>
      </c>
      <c r="B1230" t="s">
        <v>425</v>
      </c>
      <c r="C1230" t="s">
        <v>13210</v>
      </c>
      <c r="D1230" t="s">
        <v>16948</v>
      </c>
      <c r="E1230" t="s">
        <v>19748</v>
      </c>
      <c r="F1230" s="1">
        <v>45713</v>
      </c>
      <c r="G1230" t="str">
        <f>VLOOKUP(Table1[[#This Row],[CustomerID]],DimCustomers!A:B,2,0)</f>
        <v>Matthew Church</v>
      </c>
      <c r="H1230" t="str">
        <f>VLOOKUP(Table1[[#This Row],[CustomerID]],DimCustomers!A:C,3,0)</f>
        <v>Female</v>
      </c>
      <c r="I1230" t="str">
        <f>VLOOKUP(Table1[[#This Row],[CustomerID]],DimCustomers!A:D,4,0)</f>
        <v>Hong Kong</v>
      </c>
      <c r="J1230" t="str">
        <f>VLOOKUP(Table1[[#This Row],[VisaID]],'DimVisaApplications 2'!A:C,3,0)</f>
        <v>Pending</v>
      </c>
      <c r="K1230" t="str">
        <f>VLOOKUP(Table1[[#This Row],[VisaID]],'DimVisaApplications 2'!A:D,4,0)</f>
        <v>Canada</v>
      </c>
      <c r="L1230" s="12">
        <f>VLOOKUP(Table1[[#This Row],[VisaID]],'DimVisaApplications 2'!A:E,5,0)</f>
        <v>45657</v>
      </c>
      <c r="M1230" s="14">
        <f>VLOOKUP(Table1[[#This Row],[VisaID]],'DimVisaApplications 2'!A:G,7,0)</f>
        <v>1383</v>
      </c>
      <c r="N1230" s="14" t="str">
        <f>VLOOKUP(Table1[[#This Row],[HotelID]],DimHotels!A:B,2,0)</f>
        <v>Hilton</v>
      </c>
      <c r="O1230" t="str">
        <f>VLOOKUP(Table1[[#This Row],[HotelID]],DimHotels!A:C,3,0)</f>
        <v>Paris</v>
      </c>
      <c r="P1230" s="14">
        <f>VLOOKUP(Table1[[#This Row],[HotelID]],DimHotels!A:E,5,0)</f>
        <v>526</v>
      </c>
      <c r="Q1230" s="14">
        <f>VLOOKUP(Table1[[#This Row],[TicketID]],DimTickets!A:G,7,0)</f>
        <v>2036</v>
      </c>
      <c r="R1230" s="14">
        <f>Table1[[#This Row],[Visa Fees]]+Table1[[#This Row],[Night Rate]]+Table1[[#This Row],[Ticket cost]]</f>
        <v>3945</v>
      </c>
    </row>
    <row r="1231" spans="1:18" x14ac:dyDescent="0.3">
      <c r="A1231" t="s">
        <v>22466</v>
      </c>
      <c r="B1231" t="s">
        <v>2864</v>
      </c>
      <c r="C1231" t="s">
        <v>12240</v>
      </c>
      <c r="D1231" t="s">
        <v>17630</v>
      </c>
      <c r="E1231" t="s">
        <v>18727</v>
      </c>
      <c r="F1231" s="1">
        <v>45741</v>
      </c>
      <c r="G1231" t="str">
        <f>VLOOKUP(Table1[[#This Row],[CustomerID]],DimCustomers!A:B,2,0)</f>
        <v>Joshua Robles MD</v>
      </c>
      <c r="H1231" t="str">
        <f>VLOOKUP(Table1[[#This Row],[CustomerID]],DimCustomers!A:C,3,0)</f>
        <v>Male</v>
      </c>
      <c r="I1231" t="str">
        <f>VLOOKUP(Table1[[#This Row],[CustomerID]],DimCustomers!A:D,4,0)</f>
        <v>Korea</v>
      </c>
      <c r="J1231" t="str">
        <f>VLOOKUP(Table1[[#This Row],[VisaID]],'DimVisaApplications 2'!A:C,3,0)</f>
        <v>Approved</v>
      </c>
      <c r="K1231" t="str">
        <f>VLOOKUP(Table1[[#This Row],[VisaID]],'DimVisaApplications 2'!A:D,4,0)</f>
        <v>Germany</v>
      </c>
      <c r="L1231" s="12">
        <f>VLOOKUP(Table1[[#This Row],[VisaID]],'DimVisaApplications 2'!A:E,5,0)</f>
        <v>45742</v>
      </c>
      <c r="M1231" s="14">
        <f>VLOOKUP(Table1[[#This Row],[VisaID]],'DimVisaApplications 2'!A:G,7,0)</f>
        <v>1311</v>
      </c>
      <c r="N1231" s="14" t="str">
        <f>VLOOKUP(Table1[[#This Row],[HotelID]],DimHotels!A:B,2,0)</f>
        <v>Sheraton</v>
      </c>
      <c r="O1231" t="str">
        <f>VLOOKUP(Table1[[#This Row],[HotelID]],DimHotels!A:C,3,0)</f>
        <v>Cairo</v>
      </c>
      <c r="P1231" s="14">
        <f>VLOOKUP(Table1[[#This Row],[HotelID]],DimHotels!A:E,5,0)</f>
        <v>182</v>
      </c>
      <c r="Q1231" s="14">
        <f>VLOOKUP(Table1[[#This Row],[TicketID]],DimTickets!A:G,7,0)</f>
        <v>1382</v>
      </c>
      <c r="R1231" s="14">
        <f>Table1[[#This Row],[Visa Fees]]+Table1[[#This Row],[Night Rate]]+Table1[[#This Row],[Ticket cost]]</f>
        <v>2875</v>
      </c>
    </row>
    <row r="1232" spans="1:18" x14ac:dyDescent="0.3">
      <c r="A1232" t="s">
        <v>22467</v>
      </c>
      <c r="B1232" t="s">
        <v>1916</v>
      </c>
      <c r="C1232" t="s">
        <v>12855</v>
      </c>
      <c r="D1232" t="s">
        <v>17412</v>
      </c>
      <c r="E1232" t="s">
        <v>18785</v>
      </c>
      <c r="F1232" s="1">
        <v>45834</v>
      </c>
      <c r="G1232" t="str">
        <f>VLOOKUP(Table1[[#This Row],[CustomerID]],DimCustomers!A:B,2,0)</f>
        <v>David Smith</v>
      </c>
      <c r="H1232" t="str">
        <f>VLOOKUP(Table1[[#This Row],[CustomerID]],DimCustomers!A:C,3,0)</f>
        <v>Male</v>
      </c>
      <c r="I1232" t="str">
        <f>VLOOKUP(Table1[[#This Row],[CustomerID]],DimCustomers!A:D,4,0)</f>
        <v>Nigeria</v>
      </c>
      <c r="J1232" t="str">
        <f>VLOOKUP(Table1[[#This Row],[VisaID]],'DimVisaApplications 2'!A:C,3,0)</f>
        <v>Approved</v>
      </c>
      <c r="K1232" t="str">
        <f>VLOOKUP(Table1[[#This Row],[VisaID]],'DimVisaApplications 2'!A:D,4,0)</f>
        <v>USA</v>
      </c>
      <c r="L1232" s="12">
        <f>VLOOKUP(Table1[[#This Row],[VisaID]],'DimVisaApplications 2'!A:E,5,0)</f>
        <v>45677</v>
      </c>
      <c r="M1232" s="14">
        <f>VLOOKUP(Table1[[#This Row],[VisaID]],'DimVisaApplications 2'!A:G,7,0)</f>
        <v>646</v>
      </c>
      <c r="N1232" s="14" t="str">
        <f>VLOOKUP(Table1[[#This Row],[HotelID]],DimHotels!A:B,2,0)</f>
        <v>Marriott</v>
      </c>
      <c r="O1232" t="str">
        <f>VLOOKUP(Table1[[#This Row],[HotelID]],DimHotels!A:C,3,0)</f>
        <v>New York</v>
      </c>
      <c r="P1232" s="14">
        <f>VLOOKUP(Table1[[#This Row],[HotelID]],DimHotels!A:E,5,0)</f>
        <v>558</v>
      </c>
      <c r="Q1232" s="14">
        <f>VLOOKUP(Table1[[#This Row],[TicketID]],DimTickets!A:G,7,0)</f>
        <v>2541</v>
      </c>
      <c r="R1232" s="14">
        <f>Table1[[#This Row],[Visa Fees]]+Table1[[#This Row],[Night Rate]]+Table1[[#This Row],[Ticket cost]]</f>
        <v>3745</v>
      </c>
    </row>
    <row r="1233" spans="1:18" x14ac:dyDescent="0.3">
      <c r="A1233" t="s">
        <v>22468</v>
      </c>
      <c r="B1233" t="s">
        <v>1351</v>
      </c>
      <c r="C1233" t="s">
        <v>12315</v>
      </c>
      <c r="D1233" t="s">
        <v>16735</v>
      </c>
      <c r="E1233" t="s">
        <v>19595</v>
      </c>
      <c r="F1233" s="1">
        <v>45818</v>
      </c>
      <c r="G1233" t="str">
        <f>VLOOKUP(Table1[[#This Row],[CustomerID]],DimCustomers!A:B,2,0)</f>
        <v>Robert Black</v>
      </c>
      <c r="H1233" t="str">
        <f>VLOOKUP(Table1[[#This Row],[CustomerID]],DimCustomers!A:C,3,0)</f>
        <v>Male</v>
      </c>
      <c r="I1233" t="str">
        <f>VLOOKUP(Table1[[#This Row],[CustomerID]],DimCustomers!A:D,4,0)</f>
        <v>Svalbard &amp; Jan Mayen Islands</v>
      </c>
      <c r="J1233" t="str">
        <f>VLOOKUP(Table1[[#This Row],[VisaID]],'DimVisaApplications 2'!A:C,3,0)</f>
        <v>Pending</v>
      </c>
      <c r="K1233" t="str">
        <f>VLOOKUP(Table1[[#This Row],[VisaID]],'DimVisaApplications 2'!A:D,4,0)</f>
        <v>Canada</v>
      </c>
      <c r="L1233" s="12">
        <f>VLOOKUP(Table1[[#This Row],[VisaID]],'DimVisaApplications 2'!A:E,5,0)</f>
        <v>45838</v>
      </c>
      <c r="M1233" s="14">
        <f>VLOOKUP(Table1[[#This Row],[VisaID]],'DimVisaApplications 2'!A:G,7,0)</f>
        <v>1481</v>
      </c>
      <c r="N1233" s="14" t="str">
        <f>VLOOKUP(Table1[[#This Row],[HotelID]],DimHotels!A:B,2,0)</f>
        <v>Sheraton</v>
      </c>
      <c r="O1233" t="str">
        <f>VLOOKUP(Table1[[#This Row],[HotelID]],DimHotels!A:C,3,0)</f>
        <v>London</v>
      </c>
      <c r="P1233" s="14">
        <f>VLOOKUP(Table1[[#This Row],[HotelID]],DimHotels!A:E,5,0)</f>
        <v>492</v>
      </c>
      <c r="Q1233" s="14">
        <f>VLOOKUP(Table1[[#This Row],[TicketID]],DimTickets!A:G,7,0)</f>
        <v>1179</v>
      </c>
      <c r="R1233" s="14">
        <f>Table1[[#This Row],[Visa Fees]]+Table1[[#This Row],[Night Rate]]+Table1[[#This Row],[Ticket cost]]</f>
        <v>3152</v>
      </c>
    </row>
    <row r="1234" spans="1:18" x14ac:dyDescent="0.3">
      <c r="A1234" t="s">
        <v>22469</v>
      </c>
      <c r="B1234" t="s">
        <v>2072</v>
      </c>
      <c r="C1234" t="s">
        <v>13695</v>
      </c>
      <c r="D1234" t="s">
        <v>15462</v>
      </c>
      <c r="E1234" t="s">
        <v>20407</v>
      </c>
      <c r="F1234" s="1">
        <v>45802</v>
      </c>
      <c r="G1234" t="str">
        <f>VLOOKUP(Table1[[#This Row],[CustomerID]],DimCustomers!A:B,2,0)</f>
        <v>Debbie Williams</v>
      </c>
      <c r="H1234" t="str">
        <f>VLOOKUP(Table1[[#This Row],[CustomerID]],DimCustomers!A:C,3,0)</f>
        <v>Female</v>
      </c>
      <c r="I1234" t="str">
        <f>VLOOKUP(Table1[[#This Row],[CustomerID]],DimCustomers!A:D,4,0)</f>
        <v>Netherlands</v>
      </c>
      <c r="J1234" t="str">
        <f>VLOOKUP(Table1[[#This Row],[VisaID]],'DimVisaApplications 2'!A:C,3,0)</f>
        <v>Pending</v>
      </c>
      <c r="K1234" t="str">
        <f>VLOOKUP(Table1[[#This Row],[VisaID]],'DimVisaApplications 2'!A:D,4,0)</f>
        <v>Germany</v>
      </c>
      <c r="L1234" s="12">
        <f>VLOOKUP(Table1[[#This Row],[VisaID]],'DimVisaApplications 2'!A:E,5,0)</f>
        <v>45592</v>
      </c>
      <c r="M1234" s="14">
        <f>VLOOKUP(Table1[[#This Row],[VisaID]],'DimVisaApplications 2'!A:G,7,0)</f>
        <v>961</v>
      </c>
      <c r="N1234" s="14" t="str">
        <f>VLOOKUP(Table1[[#This Row],[HotelID]],DimHotels!A:B,2,0)</f>
        <v>Sheraton</v>
      </c>
      <c r="O1234" t="str">
        <f>VLOOKUP(Table1[[#This Row],[HotelID]],DimHotels!A:C,3,0)</f>
        <v>London</v>
      </c>
      <c r="P1234" s="14">
        <f>VLOOKUP(Table1[[#This Row],[HotelID]],DimHotels!A:E,5,0)</f>
        <v>207</v>
      </c>
      <c r="Q1234" s="14">
        <f>VLOOKUP(Table1[[#This Row],[TicketID]],DimTickets!A:G,7,0)</f>
        <v>3665</v>
      </c>
      <c r="R1234" s="14">
        <f>Table1[[#This Row],[Visa Fees]]+Table1[[#This Row],[Night Rate]]+Table1[[#This Row],[Ticket cost]]</f>
        <v>4833</v>
      </c>
    </row>
    <row r="1235" spans="1:18" x14ac:dyDescent="0.3">
      <c r="A1235" t="s">
        <v>22470</v>
      </c>
      <c r="B1235" t="s">
        <v>2201</v>
      </c>
      <c r="C1235" t="s">
        <v>13168</v>
      </c>
      <c r="D1235" t="s">
        <v>16599</v>
      </c>
      <c r="E1235" t="s">
        <v>20044</v>
      </c>
      <c r="F1235" s="1">
        <v>45757</v>
      </c>
      <c r="G1235" t="str">
        <f>VLOOKUP(Table1[[#This Row],[CustomerID]],DimCustomers!A:B,2,0)</f>
        <v>Katherine Morris</v>
      </c>
      <c r="H1235" t="str">
        <f>VLOOKUP(Table1[[#This Row],[CustomerID]],DimCustomers!A:C,3,0)</f>
        <v>Male</v>
      </c>
      <c r="I1235" t="str">
        <f>VLOOKUP(Table1[[#This Row],[CustomerID]],DimCustomers!A:D,4,0)</f>
        <v>South Africa</v>
      </c>
      <c r="J1235" t="str">
        <f>VLOOKUP(Table1[[#This Row],[VisaID]],'DimVisaApplications 2'!A:C,3,0)</f>
        <v>Pending</v>
      </c>
      <c r="K1235" t="str">
        <f>VLOOKUP(Table1[[#This Row],[VisaID]],'DimVisaApplications 2'!A:D,4,0)</f>
        <v>France</v>
      </c>
      <c r="L1235" s="12">
        <f>VLOOKUP(Table1[[#This Row],[VisaID]],'DimVisaApplications 2'!A:E,5,0)</f>
        <v>45649</v>
      </c>
      <c r="M1235" s="14">
        <f>VLOOKUP(Table1[[#This Row],[VisaID]],'DimVisaApplications 2'!A:G,7,0)</f>
        <v>772</v>
      </c>
      <c r="N1235" s="14" t="str">
        <f>VLOOKUP(Table1[[#This Row],[HotelID]],DimHotels!A:B,2,0)</f>
        <v>Hilton</v>
      </c>
      <c r="O1235" t="str">
        <f>VLOOKUP(Table1[[#This Row],[HotelID]],DimHotels!A:C,3,0)</f>
        <v>Dubai</v>
      </c>
      <c r="P1235" s="14">
        <f>VLOOKUP(Table1[[#This Row],[HotelID]],DimHotels!A:E,5,0)</f>
        <v>142</v>
      </c>
      <c r="Q1235" s="14">
        <f>VLOOKUP(Table1[[#This Row],[TicketID]],DimTickets!A:G,7,0)</f>
        <v>3147</v>
      </c>
      <c r="R1235" s="14">
        <f>Table1[[#This Row],[Visa Fees]]+Table1[[#This Row],[Night Rate]]+Table1[[#This Row],[Ticket cost]]</f>
        <v>4061</v>
      </c>
    </row>
    <row r="1236" spans="1:18" x14ac:dyDescent="0.3">
      <c r="A1236" t="s">
        <v>22471</v>
      </c>
      <c r="B1236" t="s">
        <v>2431</v>
      </c>
      <c r="C1236" t="s">
        <v>14721</v>
      </c>
      <c r="D1236" t="s">
        <v>15624</v>
      </c>
      <c r="E1236" t="s">
        <v>20507</v>
      </c>
      <c r="F1236" s="1">
        <v>45815</v>
      </c>
      <c r="G1236" t="str">
        <f>VLOOKUP(Table1[[#This Row],[CustomerID]],DimCustomers!A:B,2,0)</f>
        <v>Anthony Briggs</v>
      </c>
      <c r="H1236" t="str">
        <f>VLOOKUP(Table1[[#This Row],[CustomerID]],DimCustomers!A:C,3,0)</f>
        <v>Male</v>
      </c>
      <c r="I1236" t="str">
        <f>VLOOKUP(Table1[[#This Row],[CustomerID]],DimCustomers!A:D,4,0)</f>
        <v>Yemen</v>
      </c>
      <c r="J1236" t="str">
        <f>VLOOKUP(Table1[[#This Row],[VisaID]],'DimVisaApplications 2'!A:C,3,0)</f>
        <v>Rejected</v>
      </c>
      <c r="K1236" t="str">
        <f>VLOOKUP(Table1[[#This Row],[VisaID]],'DimVisaApplications 2'!A:D,4,0)</f>
        <v>USA</v>
      </c>
      <c r="L1236" s="12">
        <f>VLOOKUP(Table1[[#This Row],[VisaID]],'DimVisaApplications 2'!A:E,5,0)</f>
        <v>45686</v>
      </c>
      <c r="M1236" s="14">
        <f>VLOOKUP(Table1[[#This Row],[VisaID]],'DimVisaApplications 2'!A:G,7,0)</f>
        <v>868</v>
      </c>
      <c r="N1236" s="14" t="str">
        <f>VLOOKUP(Table1[[#This Row],[HotelID]],DimHotels!A:B,2,0)</f>
        <v>Sheraton</v>
      </c>
      <c r="O1236" t="str">
        <f>VLOOKUP(Table1[[#This Row],[HotelID]],DimHotels!A:C,3,0)</f>
        <v>Paris</v>
      </c>
      <c r="P1236" s="14">
        <f>VLOOKUP(Table1[[#This Row],[HotelID]],DimHotels!A:E,5,0)</f>
        <v>449</v>
      </c>
      <c r="Q1236" s="14">
        <f>VLOOKUP(Table1[[#This Row],[TicketID]],DimTickets!A:G,7,0)</f>
        <v>3020</v>
      </c>
      <c r="R1236" s="14">
        <f>Table1[[#This Row],[Visa Fees]]+Table1[[#This Row],[Night Rate]]+Table1[[#This Row],[Ticket cost]]</f>
        <v>4337</v>
      </c>
    </row>
    <row r="1237" spans="1:18" x14ac:dyDescent="0.3">
      <c r="A1237" t="s">
        <v>22472</v>
      </c>
      <c r="B1237" t="s">
        <v>2854</v>
      </c>
      <c r="C1237" t="s">
        <v>13212</v>
      </c>
      <c r="D1237" t="s">
        <v>17521</v>
      </c>
      <c r="E1237" t="s">
        <v>19554</v>
      </c>
      <c r="F1237" s="1">
        <v>45810</v>
      </c>
      <c r="G1237" t="str">
        <f>VLOOKUP(Table1[[#This Row],[CustomerID]],DimCustomers!A:B,2,0)</f>
        <v>Joseph Hatfield</v>
      </c>
      <c r="H1237" t="str">
        <f>VLOOKUP(Table1[[#This Row],[CustomerID]],DimCustomers!A:C,3,0)</f>
        <v>Male</v>
      </c>
      <c r="I1237" t="str">
        <f>VLOOKUP(Table1[[#This Row],[CustomerID]],DimCustomers!A:D,4,0)</f>
        <v>Malawi</v>
      </c>
      <c r="J1237" t="str">
        <f>VLOOKUP(Table1[[#This Row],[VisaID]],'DimVisaApplications 2'!A:C,3,0)</f>
        <v>Pending</v>
      </c>
      <c r="K1237" t="str">
        <f>VLOOKUP(Table1[[#This Row],[VisaID]],'DimVisaApplications 2'!A:D,4,0)</f>
        <v>Germany</v>
      </c>
      <c r="L1237" s="12">
        <f>VLOOKUP(Table1[[#This Row],[VisaID]],'DimVisaApplications 2'!A:E,5,0)</f>
        <v>45586</v>
      </c>
      <c r="M1237" s="14">
        <f>VLOOKUP(Table1[[#This Row],[VisaID]],'DimVisaApplications 2'!A:G,7,0)</f>
        <v>1494</v>
      </c>
      <c r="N1237" s="14" t="str">
        <f>VLOOKUP(Table1[[#This Row],[HotelID]],DimHotels!A:B,2,0)</f>
        <v>Hilton</v>
      </c>
      <c r="O1237" t="str">
        <f>VLOOKUP(Table1[[#This Row],[HotelID]],DimHotels!A:C,3,0)</f>
        <v>Paris</v>
      </c>
      <c r="P1237" s="14">
        <f>VLOOKUP(Table1[[#This Row],[HotelID]],DimHotels!A:E,5,0)</f>
        <v>206</v>
      </c>
      <c r="Q1237" s="14">
        <f>VLOOKUP(Table1[[#This Row],[TicketID]],DimTickets!A:G,7,0)</f>
        <v>4510</v>
      </c>
      <c r="R1237" s="14">
        <f>Table1[[#This Row],[Visa Fees]]+Table1[[#This Row],[Night Rate]]+Table1[[#This Row],[Ticket cost]]</f>
        <v>6210</v>
      </c>
    </row>
    <row r="1238" spans="1:18" x14ac:dyDescent="0.3">
      <c r="A1238" t="s">
        <v>22473</v>
      </c>
      <c r="B1238" t="s">
        <v>1819</v>
      </c>
      <c r="C1238" t="s">
        <v>15024</v>
      </c>
      <c r="D1238" t="s">
        <v>16486</v>
      </c>
      <c r="E1238" t="s">
        <v>19052</v>
      </c>
      <c r="F1238" s="1">
        <v>45811</v>
      </c>
      <c r="G1238" t="str">
        <f>VLOOKUP(Table1[[#This Row],[CustomerID]],DimCustomers!A:B,2,0)</f>
        <v>Luis Scott</v>
      </c>
      <c r="H1238" t="str">
        <f>VLOOKUP(Table1[[#This Row],[CustomerID]],DimCustomers!A:C,3,0)</f>
        <v>Female</v>
      </c>
      <c r="I1238" t="str">
        <f>VLOOKUP(Table1[[#This Row],[CustomerID]],DimCustomers!A:D,4,0)</f>
        <v>Czech Republic</v>
      </c>
      <c r="J1238" t="str">
        <f>VLOOKUP(Table1[[#This Row],[VisaID]],'DimVisaApplications 2'!A:C,3,0)</f>
        <v>Pending</v>
      </c>
      <c r="K1238" t="str">
        <f>VLOOKUP(Table1[[#This Row],[VisaID]],'DimVisaApplications 2'!A:D,4,0)</f>
        <v>France</v>
      </c>
      <c r="L1238" s="12">
        <f>VLOOKUP(Table1[[#This Row],[VisaID]],'DimVisaApplications 2'!A:E,5,0)</f>
        <v>45616</v>
      </c>
      <c r="M1238" s="14">
        <f>VLOOKUP(Table1[[#This Row],[VisaID]],'DimVisaApplications 2'!A:G,7,0)</f>
        <v>1044</v>
      </c>
      <c r="N1238" s="14" t="str">
        <f>VLOOKUP(Table1[[#This Row],[HotelID]],DimHotels!A:B,2,0)</f>
        <v>Marriott</v>
      </c>
      <c r="O1238" t="str">
        <f>VLOOKUP(Table1[[#This Row],[HotelID]],DimHotels!A:C,3,0)</f>
        <v>Dubai</v>
      </c>
      <c r="P1238" s="14">
        <f>VLOOKUP(Table1[[#This Row],[HotelID]],DimHotels!A:E,5,0)</f>
        <v>557</v>
      </c>
      <c r="Q1238" s="14">
        <f>VLOOKUP(Table1[[#This Row],[TicketID]],DimTickets!A:G,7,0)</f>
        <v>2488</v>
      </c>
      <c r="R1238" s="14">
        <f>Table1[[#This Row],[Visa Fees]]+Table1[[#This Row],[Night Rate]]+Table1[[#This Row],[Ticket cost]]</f>
        <v>4089</v>
      </c>
    </row>
    <row r="1239" spans="1:18" x14ac:dyDescent="0.3">
      <c r="A1239" t="s">
        <v>22474</v>
      </c>
      <c r="B1239" t="s">
        <v>2092</v>
      </c>
      <c r="C1239" t="s">
        <v>13799</v>
      </c>
      <c r="D1239" t="s">
        <v>18133</v>
      </c>
      <c r="E1239" t="s">
        <v>18880</v>
      </c>
      <c r="F1239" s="1">
        <v>45811</v>
      </c>
      <c r="G1239" t="str">
        <f>VLOOKUP(Table1[[#This Row],[CustomerID]],DimCustomers!A:B,2,0)</f>
        <v>Victoria Sanchez PhD</v>
      </c>
      <c r="H1239" t="str">
        <f>VLOOKUP(Table1[[#This Row],[CustomerID]],DimCustomers!A:C,3,0)</f>
        <v>Female</v>
      </c>
      <c r="I1239" t="str">
        <f>VLOOKUP(Table1[[#This Row],[CustomerID]],DimCustomers!A:D,4,0)</f>
        <v>Cyprus</v>
      </c>
      <c r="J1239" t="str">
        <f>VLOOKUP(Table1[[#This Row],[VisaID]],'DimVisaApplications 2'!A:C,3,0)</f>
        <v>Rejected</v>
      </c>
      <c r="K1239" t="str">
        <f>VLOOKUP(Table1[[#This Row],[VisaID]],'DimVisaApplications 2'!A:D,4,0)</f>
        <v>UAE</v>
      </c>
      <c r="L1239" s="12">
        <f>VLOOKUP(Table1[[#This Row],[VisaID]],'DimVisaApplications 2'!A:E,5,0)</f>
        <v>45713</v>
      </c>
      <c r="M1239" s="14">
        <f>VLOOKUP(Table1[[#This Row],[VisaID]],'DimVisaApplications 2'!A:G,7,0)</f>
        <v>1590</v>
      </c>
      <c r="N1239" s="14" t="str">
        <f>VLOOKUP(Table1[[#This Row],[HotelID]],DimHotels!A:B,2,0)</f>
        <v>Marriott</v>
      </c>
      <c r="O1239" t="str">
        <f>VLOOKUP(Table1[[#This Row],[HotelID]],DimHotels!A:C,3,0)</f>
        <v>Paris</v>
      </c>
      <c r="P1239" s="14">
        <f>VLOOKUP(Table1[[#This Row],[HotelID]],DimHotels!A:E,5,0)</f>
        <v>268</v>
      </c>
      <c r="Q1239" s="14">
        <f>VLOOKUP(Table1[[#This Row],[TicketID]],DimTickets!A:G,7,0)</f>
        <v>3060</v>
      </c>
      <c r="R1239" s="14">
        <f>Table1[[#This Row],[Visa Fees]]+Table1[[#This Row],[Night Rate]]+Table1[[#This Row],[Ticket cost]]</f>
        <v>4918</v>
      </c>
    </row>
    <row r="1240" spans="1:18" x14ac:dyDescent="0.3">
      <c r="A1240" t="s">
        <v>22475</v>
      </c>
      <c r="B1240" t="s">
        <v>495</v>
      </c>
      <c r="C1240" t="s">
        <v>14416</v>
      </c>
      <c r="D1240" t="s">
        <v>17408</v>
      </c>
      <c r="E1240" t="s">
        <v>18536</v>
      </c>
      <c r="F1240" s="1">
        <v>45709</v>
      </c>
      <c r="G1240" t="str">
        <f>VLOOKUP(Table1[[#This Row],[CustomerID]],DimCustomers!A:B,2,0)</f>
        <v>Richard Morales</v>
      </c>
      <c r="H1240" t="str">
        <f>VLOOKUP(Table1[[#This Row],[CustomerID]],DimCustomers!A:C,3,0)</f>
        <v>Female</v>
      </c>
      <c r="I1240" t="str">
        <f>VLOOKUP(Table1[[#This Row],[CustomerID]],DimCustomers!A:D,4,0)</f>
        <v>Netherlands</v>
      </c>
      <c r="J1240" t="str">
        <f>VLOOKUP(Table1[[#This Row],[VisaID]],'DimVisaApplications 2'!A:C,3,0)</f>
        <v>Pending</v>
      </c>
      <c r="K1240" t="str">
        <f>VLOOKUP(Table1[[#This Row],[VisaID]],'DimVisaApplications 2'!A:D,4,0)</f>
        <v>UAE</v>
      </c>
      <c r="L1240" s="12">
        <f>VLOOKUP(Table1[[#This Row],[VisaID]],'DimVisaApplications 2'!A:E,5,0)</f>
        <v>45761</v>
      </c>
      <c r="M1240" s="14">
        <f>VLOOKUP(Table1[[#This Row],[VisaID]],'DimVisaApplications 2'!A:G,7,0)</f>
        <v>1714</v>
      </c>
      <c r="N1240" s="14" t="str">
        <f>VLOOKUP(Table1[[#This Row],[HotelID]],DimHotels!A:B,2,0)</f>
        <v>Sheraton</v>
      </c>
      <c r="O1240" t="str">
        <f>VLOOKUP(Table1[[#This Row],[HotelID]],DimHotels!A:C,3,0)</f>
        <v>Cairo</v>
      </c>
      <c r="P1240" s="14">
        <f>VLOOKUP(Table1[[#This Row],[HotelID]],DimHotels!A:E,5,0)</f>
        <v>223</v>
      </c>
      <c r="Q1240" s="14">
        <f>VLOOKUP(Table1[[#This Row],[TicketID]],DimTickets!A:G,7,0)</f>
        <v>3178</v>
      </c>
      <c r="R1240" s="14">
        <f>Table1[[#This Row],[Visa Fees]]+Table1[[#This Row],[Night Rate]]+Table1[[#This Row],[Ticket cost]]</f>
        <v>5115</v>
      </c>
    </row>
    <row r="1241" spans="1:18" x14ac:dyDescent="0.3">
      <c r="A1241" t="s">
        <v>22476</v>
      </c>
      <c r="B1241" t="s">
        <v>1768</v>
      </c>
      <c r="C1241" t="s">
        <v>12616</v>
      </c>
      <c r="D1241" t="s">
        <v>18145</v>
      </c>
      <c r="E1241" t="s">
        <v>19089</v>
      </c>
      <c r="F1241" s="1">
        <v>45830</v>
      </c>
      <c r="G1241" t="str">
        <f>VLOOKUP(Table1[[#This Row],[CustomerID]],DimCustomers!A:B,2,0)</f>
        <v>Brittany Walker</v>
      </c>
      <c r="H1241" t="str">
        <f>VLOOKUP(Table1[[#This Row],[CustomerID]],DimCustomers!A:C,3,0)</f>
        <v>Male</v>
      </c>
      <c r="I1241" t="str">
        <f>VLOOKUP(Table1[[#This Row],[CustomerID]],DimCustomers!A:D,4,0)</f>
        <v>United Kingdom</v>
      </c>
      <c r="J1241" t="str">
        <f>VLOOKUP(Table1[[#This Row],[VisaID]],'DimVisaApplications 2'!A:C,3,0)</f>
        <v>Pending</v>
      </c>
      <c r="K1241" t="str">
        <f>VLOOKUP(Table1[[#This Row],[VisaID]],'DimVisaApplications 2'!A:D,4,0)</f>
        <v>UK</v>
      </c>
      <c r="L1241" s="12">
        <f>VLOOKUP(Table1[[#This Row],[VisaID]],'DimVisaApplications 2'!A:E,5,0)</f>
        <v>45748</v>
      </c>
      <c r="M1241" s="14">
        <f>VLOOKUP(Table1[[#This Row],[VisaID]],'DimVisaApplications 2'!A:G,7,0)</f>
        <v>1916</v>
      </c>
      <c r="N1241" s="14" t="str">
        <f>VLOOKUP(Table1[[#This Row],[HotelID]],DimHotels!A:B,2,0)</f>
        <v>Four Seasons</v>
      </c>
      <c r="O1241" t="str">
        <f>VLOOKUP(Table1[[#This Row],[HotelID]],DimHotels!A:C,3,0)</f>
        <v>Cairo</v>
      </c>
      <c r="P1241" s="14">
        <f>VLOOKUP(Table1[[#This Row],[HotelID]],DimHotels!A:E,5,0)</f>
        <v>698</v>
      </c>
      <c r="Q1241" s="14">
        <f>VLOOKUP(Table1[[#This Row],[TicketID]],DimTickets!A:G,7,0)</f>
        <v>4812</v>
      </c>
      <c r="R1241" s="14">
        <f>Table1[[#This Row],[Visa Fees]]+Table1[[#This Row],[Night Rate]]+Table1[[#This Row],[Ticket cost]]</f>
        <v>7426</v>
      </c>
    </row>
    <row r="1242" spans="1:18" x14ac:dyDescent="0.3">
      <c r="A1242" t="s">
        <v>22477</v>
      </c>
      <c r="B1242" t="s">
        <v>1551</v>
      </c>
      <c r="C1242" t="s">
        <v>13077</v>
      </c>
      <c r="D1242" t="s">
        <v>15302</v>
      </c>
      <c r="E1242" t="s">
        <v>19982</v>
      </c>
      <c r="F1242" s="1">
        <v>45754</v>
      </c>
      <c r="G1242" t="str">
        <f>VLOOKUP(Table1[[#This Row],[CustomerID]],DimCustomers!A:B,2,0)</f>
        <v>Joel Cunningham</v>
      </c>
      <c r="H1242" t="str">
        <f>VLOOKUP(Table1[[#This Row],[CustomerID]],DimCustomers!A:C,3,0)</f>
        <v>Male</v>
      </c>
      <c r="I1242" t="str">
        <f>VLOOKUP(Table1[[#This Row],[CustomerID]],DimCustomers!A:D,4,0)</f>
        <v>Sri Lanka</v>
      </c>
      <c r="J1242" t="str">
        <f>VLOOKUP(Table1[[#This Row],[VisaID]],'DimVisaApplications 2'!A:C,3,0)</f>
        <v>Rejected</v>
      </c>
      <c r="K1242" t="str">
        <f>VLOOKUP(Table1[[#This Row],[VisaID]],'DimVisaApplications 2'!A:D,4,0)</f>
        <v>France</v>
      </c>
      <c r="L1242" s="12">
        <f>VLOOKUP(Table1[[#This Row],[VisaID]],'DimVisaApplications 2'!A:E,5,0)</f>
        <v>45856</v>
      </c>
      <c r="M1242" s="14">
        <f>VLOOKUP(Table1[[#This Row],[VisaID]],'DimVisaApplications 2'!A:G,7,0)</f>
        <v>1200</v>
      </c>
      <c r="N1242" s="14" t="str">
        <f>VLOOKUP(Table1[[#This Row],[HotelID]],DimHotels!A:B,2,0)</f>
        <v>Sheraton</v>
      </c>
      <c r="O1242" t="str">
        <f>VLOOKUP(Table1[[#This Row],[HotelID]],DimHotels!A:C,3,0)</f>
        <v>Dubai</v>
      </c>
      <c r="P1242" s="14">
        <f>VLOOKUP(Table1[[#This Row],[HotelID]],DimHotels!A:E,5,0)</f>
        <v>316</v>
      </c>
      <c r="Q1242" s="14">
        <f>VLOOKUP(Table1[[#This Row],[TicketID]],DimTickets!A:G,7,0)</f>
        <v>3532</v>
      </c>
      <c r="R1242" s="14">
        <f>Table1[[#This Row],[Visa Fees]]+Table1[[#This Row],[Night Rate]]+Table1[[#This Row],[Ticket cost]]</f>
        <v>5048</v>
      </c>
    </row>
    <row r="1243" spans="1:18" x14ac:dyDescent="0.3">
      <c r="A1243" t="s">
        <v>22478</v>
      </c>
      <c r="B1243" t="s">
        <v>563</v>
      </c>
      <c r="C1243" t="s">
        <v>14017</v>
      </c>
      <c r="D1243" t="s">
        <v>16421</v>
      </c>
      <c r="E1243" t="s">
        <v>20835</v>
      </c>
      <c r="F1243" s="1">
        <v>45736</v>
      </c>
      <c r="G1243" t="str">
        <f>VLOOKUP(Table1[[#This Row],[CustomerID]],DimCustomers!A:B,2,0)</f>
        <v>Angela Cordova</v>
      </c>
      <c r="H1243" t="str">
        <f>VLOOKUP(Table1[[#This Row],[CustomerID]],DimCustomers!A:C,3,0)</f>
        <v>Female</v>
      </c>
      <c r="I1243" t="str">
        <f>VLOOKUP(Table1[[#This Row],[CustomerID]],DimCustomers!A:D,4,0)</f>
        <v>Poland</v>
      </c>
      <c r="J1243" t="str">
        <f>VLOOKUP(Table1[[#This Row],[VisaID]],'DimVisaApplications 2'!A:C,3,0)</f>
        <v>Approved</v>
      </c>
      <c r="K1243" t="str">
        <f>VLOOKUP(Table1[[#This Row],[VisaID]],'DimVisaApplications 2'!A:D,4,0)</f>
        <v>UK</v>
      </c>
      <c r="L1243" s="12">
        <f>VLOOKUP(Table1[[#This Row],[VisaID]],'DimVisaApplications 2'!A:E,5,0)</f>
        <v>45716</v>
      </c>
      <c r="M1243" s="14">
        <f>VLOOKUP(Table1[[#This Row],[VisaID]],'DimVisaApplications 2'!A:G,7,0)</f>
        <v>655</v>
      </c>
      <c r="N1243" s="14" t="str">
        <f>VLOOKUP(Table1[[#This Row],[HotelID]],DimHotels!A:B,2,0)</f>
        <v>Sheraton</v>
      </c>
      <c r="O1243" t="str">
        <f>VLOOKUP(Table1[[#This Row],[HotelID]],DimHotels!A:C,3,0)</f>
        <v>New York</v>
      </c>
      <c r="P1243" s="14">
        <f>VLOOKUP(Table1[[#This Row],[HotelID]],DimHotels!A:E,5,0)</f>
        <v>739</v>
      </c>
      <c r="Q1243" s="14">
        <f>VLOOKUP(Table1[[#This Row],[TicketID]],DimTickets!A:G,7,0)</f>
        <v>2417</v>
      </c>
      <c r="R1243" s="14">
        <f>Table1[[#This Row],[Visa Fees]]+Table1[[#This Row],[Night Rate]]+Table1[[#This Row],[Ticket cost]]</f>
        <v>3811</v>
      </c>
    </row>
    <row r="1244" spans="1:18" x14ac:dyDescent="0.3">
      <c r="A1244" t="s">
        <v>22479</v>
      </c>
      <c r="B1244" t="s">
        <v>435</v>
      </c>
      <c r="C1244" t="s">
        <v>14642</v>
      </c>
      <c r="D1244" t="s">
        <v>17524</v>
      </c>
      <c r="E1244" t="s">
        <v>19629</v>
      </c>
      <c r="F1244" s="1">
        <v>45770</v>
      </c>
      <c r="G1244" t="str">
        <f>VLOOKUP(Table1[[#This Row],[CustomerID]],DimCustomers!A:B,2,0)</f>
        <v>Lindsey Martin</v>
      </c>
      <c r="H1244" t="str">
        <f>VLOOKUP(Table1[[#This Row],[CustomerID]],DimCustomers!A:C,3,0)</f>
        <v>Male</v>
      </c>
      <c r="I1244" t="str">
        <f>VLOOKUP(Table1[[#This Row],[CustomerID]],DimCustomers!A:D,4,0)</f>
        <v>Moldova</v>
      </c>
      <c r="J1244" t="str">
        <f>VLOOKUP(Table1[[#This Row],[VisaID]],'DimVisaApplications 2'!A:C,3,0)</f>
        <v>Approved</v>
      </c>
      <c r="K1244" t="str">
        <f>VLOOKUP(Table1[[#This Row],[VisaID]],'DimVisaApplications 2'!A:D,4,0)</f>
        <v>Germany</v>
      </c>
      <c r="L1244" s="12">
        <f>VLOOKUP(Table1[[#This Row],[VisaID]],'DimVisaApplications 2'!A:E,5,0)</f>
        <v>45732</v>
      </c>
      <c r="M1244" s="14">
        <f>VLOOKUP(Table1[[#This Row],[VisaID]],'DimVisaApplications 2'!A:G,7,0)</f>
        <v>721</v>
      </c>
      <c r="N1244" s="14" t="str">
        <f>VLOOKUP(Table1[[#This Row],[HotelID]],DimHotels!A:B,2,0)</f>
        <v>Sheraton</v>
      </c>
      <c r="O1244" t="str">
        <f>VLOOKUP(Table1[[#This Row],[HotelID]],DimHotels!A:C,3,0)</f>
        <v>London</v>
      </c>
      <c r="P1244" s="14">
        <f>VLOOKUP(Table1[[#This Row],[HotelID]],DimHotels!A:E,5,0)</f>
        <v>720</v>
      </c>
      <c r="Q1244" s="14">
        <f>VLOOKUP(Table1[[#This Row],[TicketID]],DimTickets!A:G,7,0)</f>
        <v>1306</v>
      </c>
      <c r="R1244" s="14">
        <f>Table1[[#This Row],[Visa Fees]]+Table1[[#This Row],[Night Rate]]+Table1[[#This Row],[Ticket cost]]</f>
        <v>2747</v>
      </c>
    </row>
    <row r="1245" spans="1:18" x14ac:dyDescent="0.3">
      <c r="A1245" t="s">
        <v>22480</v>
      </c>
      <c r="B1245" t="s">
        <v>1673</v>
      </c>
      <c r="C1245" t="s">
        <v>14518</v>
      </c>
      <c r="D1245" t="s">
        <v>15882</v>
      </c>
      <c r="E1245" t="s">
        <v>20593</v>
      </c>
      <c r="F1245" s="1">
        <v>45859</v>
      </c>
      <c r="G1245" t="str">
        <f>VLOOKUP(Table1[[#This Row],[CustomerID]],DimCustomers!A:B,2,0)</f>
        <v>Peter Stevens</v>
      </c>
      <c r="H1245" t="str">
        <f>VLOOKUP(Table1[[#This Row],[CustomerID]],DimCustomers!A:C,3,0)</f>
        <v>Male</v>
      </c>
      <c r="I1245" t="str">
        <f>VLOOKUP(Table1[[#This Row],[CustomerID]],DimCustomers!A:D,4,0)</f>
        <v>Ethiopia</v>
      </c>
      <c r="J1245" t="str">
        <f>VLOOKUP(Table1[[#This Row],[VisaID]],'DimVisaApplications 2'!A:C,3,0)</f>
        <v>Rejected</v>
      </c>
      <c r="K1245" t="str">
        <f>VLOOKUP(Table1[[#This Row],[VisaID]],'DimVisaApplications 2'!A:D,4,0)</f>
        <v>UAE</v>
      </c>
      <c r="L1245" s="12">
        <f>VLOOKUP(Table1[[#This Row],[VisaID]],'DimVisaApplications 2'!A:E,5,0)</f>
        <v>45777</v>
      </c>
      <c r="M1245" s="14">
        <f>VLOOKUP(Table1[[#This Row],[VisaID]],'DimVisaApplications 2'!A:G,7,0)</f>
        <v>1063</v>
      </c>
      <c r="N1245" s="14" t="str">
        <f>VLOOKUP(Table1[[#This Row],[HotelID]],DimHotels!A:B,2,0)</f>
        <v>Hilton</v>
      </c>
      <c r="O1245" t="str">
        <f>VLOOKUP(Table1[[#This Row],[HotelID]],DimHotels!A:C,3,0)</f>
        <v>New York</v>
      </c>
      <c r="P1245" s="14">
        <f>VLOOKUP(Table1[[#This Row],[HotelID]],DimHotels!A:E,5,0)</f>
        <v>384</v>
      </c>
      <c r="Q1245" s="14">
        <f>VLOOKUP(Table1[[#This Row],[TicketID]],DimTickets!A:G,7,0)</f>
        <v>5000</v>
      </c>
      <c r="R1245" s="14">
        <f>Table1[[#This Row],[Visa Fees]]+Table1[[#This Row],[Night Rate]]+Table1[[#This Row],[Ticket cost]]</f>
        <v>6447</v>
      </c>
    </row>
    <row r="1246" spans="1:18" x14ac:dyDescent="0.3">
      <c r="A1246" t="s">
        <v>22481</v>
      </c>
      <c r="B1246" t="s">
        <v>1460</v>
      </c>
      <c r="C1246" t="s">
        <v>14518</v>
      </c>
      <c r="D1246" t="s">
        <v>16720</v>
      </c>
      <c r="E1246" t="s">
        <v>18765</v>
      </c>
      <c r="F1246" s="1">
        <v>45760</v>
      </c>
      <c r="G1246" t="str">
        <f>VLOOKUP(Table1[[#This Row],[CustomerID]],DimCustomers!A:B,2,0)</f>
        <v>Benjamin Garcia</v>
      </c>
      <c r="H1246" t="str">
        <f>VLOOKUP(Table1[[#This Row],[CustomerID]],DimCustomers!A:C,3,0)</f>
        <v>Female</v>
      </c>
      <c r="I1246" t="str">
        <f>VLOOKUP(Table1[[#This Row],[CustomerID]],DimCustomers!A:D,4,0)</f>
        <v>Georgia</v>
      </c>
      <c r="J1246" t="str">
        <f>VLOOKUP(Table1[[#This Row],[VisaID]],'DimVisaApplications 2'!A:C,3,0)</f>
        <v>Rejected</v>
      </c>
      <c r="K1246" t="str">
        <f>VLOOKUP(Table1[[#This Row],[VisaID]],'DimVisaApplications 2'!A:D,4,0)</f>
        <v>UAE</v>
      </c>
      <c r="L1246" s="12">
        <f>VLOOKUP(Table1[[#This Row],[VisaID]],'DimVisaApplications 2'!A:E,5,0)</f>
        <v>45777</v>
      </c>
      <c r="M1246" s="14">
        <f>VLOOKUP(Table1[[#This Row],[VisaID]],'DimVisaApplications 2'!A:G,7,0)</f>
        <v>1063</v>
      </c>
      <c r="N1246" s="14" t="str">
        <f>VLOOKUP(Table1[[#This Row],[HotelID]],DimHotels!A:B,2,0)</f>
        <v>Radisson</v>
      </c>
      <c r="O1246" t="str">
        <f>VLOOKUP(Table1[[#This Row],[HotelID]],DimHotels!A:C,3,0)</f>
        <v>Paris</v>
      </c>
      <c r="P1246" s="14">
        <f>VLOOKUP(Table1[[#This Row],[HotelID]],DimHotels!A:E,5,0)</f>
        <v>611</v>
      </c>
      <c r="Q1246" s="14">
        <f>VLOOKUP(Table1[[#This Row],[TicketID]],DimTickets!A:G,7,0)</f>
        <v>1673</v>
      </c>
      <c r="R1246" s="14">
        <f>Table1[[#This Row],[Visa Fees]]+Table1[[#This Row],[Night Rate]]+Table1[[#This Row],[Ticket cost]]</f>
        <v>3347</v>
      </c>
    </row>
    <row r="1247" spans="1:18" x14ac:dyDescent="0.3">
      <c r="A1247" t="s">
        <v>22482</v>
      </c>
      <c r="B1247" t="s">
        <v>2838</v>
      </c>
      <c r="C1247" t="s">
        <v>13491</v>
      </c>
      <c r="D1247" t="s">
        <v>15992</v>
      </c>
      <c r="E1247" t="s">
        <v>21052</v>
      </c>
      <c r="F1247" s="1">
        <v>45734</v>
      </c>
      <c r="G1247" t="str">
        <f>VLOOKUP(Table1[[#This Row],[CustomerID]],DimCustomers!A:B,2,0)</f>
        <v>Morgan Davis</v>
      </c>
      <c r="H1247" t="str">
        <f>VLOOKUP(Table1[[#This Row],[CustomerID]],DimCustomers!A:C,3,0)</f>
        <v>Female</v>
      </c>
      <c r="I1247" t="str">
        <f>VLOOKUP(Table1[[#This Row],[CustomerID]],DimCustomers!A:D,4,0)</f>
        <v>Northern Mariana Islands</v>
      </c>
      <c r="J1247" t="str">
        <f>VLOOKUP(Table1[[#This Row],[VisaID]],'DimVisaApplications 2'!A:C,3,0)</f>
        <v>Rejected</v>
      </c>
      <c r="K1247" t="str">
        <f>VLOOKUP(Table1[[#This Row],[VisaID]],'DimVisaApplications 2'!A:D,4,0)</f>
        <v>UK</v>
      </c>
      <c r="L1247" s="12">
        <f>VLOOKUP(Table1[[#This Row],[VisaID]],'DimVisaApplications 2'!A:E,5,0)</f>
        <v>45673</v>
      </c>
      <c r="M1247" s="14">
        <f>VLOOKUP(Table1[[#This Row],[VisaID]],'DimVisaApplications 2'!A:G,7,0)</f>
        <v>1024</v>
      </c>
      <c r="N1247" s="14" t="str">
        <f>VLOOKUP(Table1[[#This Row],[HotelID]],DimHotels!A:B,2,0)</f>
        <v>Sheraton</v>
      </c>
      <c r="O1247" t="str">
        <f>VLOOKUP(Table1[[#This Row],[HotelID]],DimHotels!A:C,3,0)</f>
        <v>Cairo</v>
      </c>
      <c r="P1247" s="14">
        <f>VLOOKUP(Table1[[#This Row],[HotelID]],DimHotels!A:E,5,0)</f>
        <v>381</v>
      </c>
      <c r="Q1247" s="14">
        <f>VLOOKUP(Table1[[#This Row],[TicketID]],DimTickets!A:G,7,0)</f>
        <v>4318</v>
      </c>
      <c r="R1247" s="14">
        <f>Table1[[#This Row],[Visa Fees]]+Table1[[#This Row],[Night Rate]]+Table1[[#This Row],[Ticket cost]]</f>
        <v>5723</v>
      </c>
    </row>
    <row r="1248" spans="1:18" x14ac:dyDescent="0.3">
      <c r="A1248" t="s">
        <v>22483</v>
      </c>
      <c r="B1248" t="s">
        <v>2123</v>
      </c>
      <c r="C1248" t="s">
        <v>13675</v>
      </c>
      <c r="D1248" t="s">
        <v>17606</v>
      </c>
      <c r="E1248" t="s">
        <v>18915</v>
      </c>
      <c r="F1248" s="1">
        <v>45793</v>
      </c>
      <c r="G1248" t="str">
        <f>VLOOKUP(Table1[[#This Row],[CustomerID]],DimCustomers!A:B,2,0)</f>
        <v>Kimberly Gardner</v>
      </c>
      <c r="H1248" t="str">
        <f>VLOOKUP(Table1[[#This Row],[CustomerID]],DimCustomers!A:C,3,0)</f>
        <v>Male</v>
      </c>
      <c r="I1248" t="str">
        <f>VLOOKUP(Table1[[#This Row],[CustomerID]],DimCustomers!A:D,4,0)</f>
        <v>Bhutan</v>
      </c>
      <c r="J1248" t="str">
        <f>VLOOKUP(Table1[[#This Row],[VisaID]],'DimVisaApplications 2'!A:C,3,0)</f>
        <v>Pending</v>
      </c>
      <c r="K1248" t="str">
        <f>VLOOKUP(Table1[[#This Row],[VisaID]],'DimVisaApplications 2'!A:D,4,0)</f>
        <v>Germany</v>
      </c>
      <c r="L1248" s="12">
        <f>VLOOKUP(Table1[[#This Row],[VisaID]],'DimVisaApplications 2'!A:E,5,0)</f>
        <v>45612</v>
      </c>
      <c r="M1248" s="14">
        <f>VLOOKUP(Table1[[#This Row],[VisaID]],'DimVisaApplications 2'!A:G,7,0)</f>
        <v>1171</v>
      </c>
      <c r="N1248" s="14" t="str">
        <f>VLOOKUP(Table1[[#This Row],[HotelID]],DimHotels!A:B,2,0)</f>
        <v>Radisson</v>
      </c>
      <c r="O1248" t="str">
        <f>VLOOKUP(Table1[[#This Row],[HotelID]],DimHotels!A:C,3,0)</f>
        <v>London</v>
      </c>
      <c r="P1248" s="14">
        <f>VLOOKUP(Table1[[#This Row],[HotelID]],DimHotels!A:E,5,0)</f>
        <v>303</v>
      </c>
      <c r="Q1248" s="14">
        <f>VLOOKUP(Table1[[#This Row],[TicketID]],DimTickets!A:G,7,0)</f>
        <v>3098</v>
      </c>
      <c r="R1248" s="14">
        <f>Table1[[#This Row],[Visa Fees]]+Table1[[#This Row],[Night Rate]]+Table1[[#This Row],[Ticket cost]]</f>
        <v>4572</v>
      </c>
    </row>
    <row r="1249" spans="1:18" x14ac:dyDescent="0.3">
      <c r="A1249" t="s">
        <v>22484</v>
      </c>
      <c r="B1249" t="s">
        <v>1024</v>
      </c>
      <c r="C1249" t="s">
        <v>14293</v>
      </c>
      <c r="D1249" t="s">
        <v>17584</v>
      </c>
      <c r="E1249" t="s">
        <v>19976</v>
      </c>
      <c r="F1249" s="1">
        <v>45822</v>
      </c>
      <c r="G1249" t="str">
        <f>VLOOKUP(Table1[[#This Row],[CustomerID]],DimCustomers!A:B,2,0)</f>
        <v>Brian Chen</v>
      </c>
      <c r="H1249" t="str">
        <f>VLOOKUP(Table1[[#This Row],[CustomerID]],DimCustomers!A:C,3,0)</f>
        <v>Male</v>
      </c>
      <c r="I1249" t="str">
        <f>VLOOKUP(Table1[[#This Row],[CustomerID]],DimCustomers!A:D,4,0)</f>
        <v>Uzbekistan</v>
      </c>
      <c r="J1249" t="str">
        <f>VLOOKUP(Table1[[#This Row],[VisaID]],'DimVisaApplications 2'!A:C,3,0)</f>
        <v>Approved</v>
      </c>
      <c r="K1249" t="str">
        <f>VLOOKUP(Table1[[#This Row],[VisaID]],'DimVisaApplications 2'!A:D,4,0)</f>
        <v>France</v>
      </c>
      <c r="L1249" s="12">
        <f>VLOOKUP(Table1[[#This Row],[VisaID]],'DimVisaApplications 2'!A:E,5,0)</f>
        <v>45606</v>
      </c>
      <c r="M1249" s="14">
        <f>VLOOKUP(Table1[[#This Row],[VisaID]],'DimVisaApplications 2'!A:G,7,0)</f>
        <v>1220</v>
      </c>
      <c r="N1249" s="14" t="str">
        <f>VLOOKUP(Table1[[#This Row],[HotelID]],DimHotels!A:B,2,0)</f>
        <v>Marriott</v>
      </c>
      <c r="O1249" t="str">
        <f>VLOOKUP(Table1[[#This Row],[HotelID]],DimHotels!A:C,3,0)</f>
        <v>Cairo</v>
      </c>
      <c r="P1249" s="14">
        <f>VLOOKUP(Table1[[#This Row],[HotelID]],DimHotels!A:E,5,0)</f>
        <v>697</v>
      </c>
      <c r="Q1249" s="14">
        <f>VLOOKUP(Table1[[#This Row],[TicketID]],DimTickets!A:G,7,0)</f>
        <v>4150</v>
      </c>
      <c r="R1249" s="14">
        <f>Table1[[#This Row],[Visa Fees]]+Table1[[#This Row],[Night Rate]]+Table1[[#This Row],[Ticket cost]]</f>
        <v>6067</v>
      </c>
    </row>
    <row r="1250" spans="1:18" x14ac:dyDescent="0.3">
      <c r="A1250" t="s">
        <v>22485</v>
      </c>
      <c r="B1250" t="s">
        <v>1519</v>
      </c>
      <c r="C1250" t="s">
        <v>14850</v>
      </c>
      <c r="D1250" t="s">
        <v>16009</v>
      </c>
      <c r="E1250" t="s">
        <v>18400</v>
      </c>
      <c r="F1250" s="1">
        <v>45821</v>
      </c>
      <c r="G1250" t="str">
        <f>VLOOKUP(Table1[[#This Row],[CustomerID]],DimCustomers!A:B,2,0)</f>
        <v>Susan Barrett</v>
      </c>
      <c r="H1250" t="str">
        <f>VLOOKUP(Table1[[#This Row],[CustomerID]],DimCustomers!A:C,3,0)</f>
        <v>Male</v>
      </c>
      <c r="I1250" t="str">
        <f>VLOOKUP(Table1[[#This Row],[CustomerID]],DimCustomers!A:D,4,0)</f>
        <v>Grenada</v>
      </c>
      <c r="J1250" t="str">
        <f>VLOOKUP(Table1[[#This Row],[VisaID]],'DimVisaApplications 2'!A:C,3,0)</f>
        <v>Approved</v>
      </c>
      <c r="K1250" t="str">
        <f>VLOOKUP(Table1[[#This Row],[VisaID]],'DimVisaApplications 2'!A:D,4,0)</f>
        <v>Germany</v>
      </c>
      <c r="L1250" s="12">
        <f>VLOOKUP(Table1[[#This Row],[VisaID]],'DimVisaApplications 2'!A:E,5,0)</f>
        <v>45751</v>
      </c>
      <c r="M1250" s="14">
        <f>VLOOKUP(Table1[[#This Row],[VisaID]],'DimVisaApplications 2'!A:G,7,0)</f>
        <v>935</v>
      </c>
      <c r="N1250" s="14" t="str">
        <f>VLOOKUP(Table1[[#This Row],[HotelID]],DimHotels!A:B,2,0)</f>
        <v>Hilton</v>
      </c>
      <c r="O1250" t="str">
        <f>VLOOKUP(Table1[[#This Row],[HotelID]],DimHotels!A:C,3,0)</f>
        <v>Paris</v>
      </c>
      <c r="P1250" s="14">
        <f>VLOOKUP(Table1[[#This Row],[HotelID]],DimHotels!A:E,5,0)</f>
        <v>415</v>
      </c>
      <c r="Q1250" s="14">
        <f>VLOOKUP(Table1[[#This Row],[TicketID]],DimTickets!A:G,7,0)</f>
        <v>3651</v>
      </c>
      <c r="R1250" s="14">
        <f>Table1[[#This Row],[Visa Fees]]+Table1[[#This Row],[Night Rate]]+Table1[[#This Row],[Ticket cost]]</f>
        <v>5001</v>
      </c>
    </row>
    <row r="1251" spans="1:18" x14ac:dyDescent="0.3">
      <c r="A1251" t="s">
        <v>22486</v>
      </c>
      <c r="B1251" t="s">
        <v>169</v>
      </c>
      <c r="C1251" t="s">
        <v>12988</v>
      </c>
      <c r="D1251" t="s">
        <v>16317</v>
      </c>
      <c r="E1251" t="s">
        <v>20912</v>
      </c>
      <c r="F1251" s="1">
        <v>45790</v>
      </c>
      <c r="G1251" t="str">
        <f>VLOOKUP(Table1[[#This Row],[CustomerID]],DimCustomers!A:B,2,0)</f>
        <v>Allen Bailey</v>
      </c>
      <c r="H1251" t="str">
        <f>VLOOKUP(Table1[[#This Row],[CustomerID]],DimCustomers!A:C,3,0)</f>
        <v>Male</v>
      </c>
      <c r="I1251" t="str">
        <f>VLOOKUP(Table1[[#This Row],[CustomerID]],DimCustomers!A:D,4,0)</f>
        <v>Bouvet Island (Bouvetoya)</v>
      </c>
      <c r="J1251" t="str">
        <f>VLOOKUP(Table1[[#This Row],[VisaID]],'DimVisaApplications 2'!A:C,3,0)</f>
        <v>Approved</v>
      </c>
      <c r="K1251" t="str">
        <f>VLOOKUP(Table1[[#This Row],[VisaID]],'DimVisaApplications 2'!A:D,4,0)</f>
        <v>UAE</v>
      </c>
      <c r="L1251" s="12">
        <f>VLOOKUP(Table1[[#This Row],[VisaID]],'DimVisaApplications 2'!A:E,5,0)</f>
        <v>45545</v>
      </c>
      <c r="M1251" s="14">
        <f>VLOOKUP(Table1[[#This Row],[VisaID]],'DimVisaApplications 2'!A:G,7,0)</f>
        <v>1056</v>
      </c>
      <c r="N1251" s="14" t="str">
        <f>VLOOKUP(Table1[[#This Row],[HotelID]],DimHotels!A:B,2,0)</f>
        <v>Sheraton</v>
      </c>
      <c r="O1251" t="str">
        <f>VLOOKUP(Table1[[#This Row],[HotelID]],DimHotels!A:C,3,0)</f>
        <v>Cairo</v>
      </c>
      <c r="P1251" s="14">
        <f>VLOOKUP(Table1[[#This Row],[HotelID]],DimHotels!A:E,5,0)</f>
        <v>387</v>
      </c>
      <c r="Q1251" s="14">
        <f>VLOOKUP(Table1[[#This Row],[TicketID]],DimTickets!A:G,7,0)</f>
        <v>1555</v>
      </c>
      <c r="R1251" s="14">
        <f>Table1[[#This Row],[Visa Fees]]+Table1[[#This Row],[Night Rate]]+Table1[[#This Row],[Ticket cost]]</f>
        <v>2998</v>
      </c>
    </row>
    <row r="1252" spans="1:18" x14ac:dyDescent="0.3">
      <c r="A1252" t="s">
        <v>22487</v>
      </c>
      <c r="B1252" t="s">
        <v>21</v>
      </c>
      <c r="C1252" t="s">
        <v>12541</v>
      </c>
      <c r="D1252" t="s">
        <v>17774</v>
      </c>
      <c r="E1252" t="s">
        <v>19165</v>
      </c>
      <c r="F1252" s="1">
        <v>45832</v>
      </c>
      <c r="G1252" t="str">
        <f>VLOOKUP(Table1[[#This Row],[CustomerID]],DimCustomers!A:B,2,0)</f>
        <v>Cheryl Bradley</v>
      </c>
      <c r="H1252" t="str">
        <f>VLOOKUP(Table1[[#This Row],[CustomerID]],DimCustomers!A:C,3,0)</f>
        <v>Male</v>
      </c>
      <c r="I1252" t="str">
        <f>VLOOKUP(Table1[[#This Row],[CustomerID]],DimCustomers!A:D,4,0)</f>
        <v>Liechtenstein</v>
      </c>
      <c r="J1252" t="str">
        <f>VLOOKUP(Table1[[#This Row],[VisaID]],'DimVisaApplications 2'!A:C,3,0)</f>
        <v>Rejected</v>
      </c>
      <c r="K1252" t="str">
        <f>VLOOKUP(Table1[[#This Row],[VisaID]],'DimVisaApplications 2'!A:D,4,0)</f>
        <v>France</v>
      </c>
      <c r="L1252" s="12">
        <f>VLOOKUP(Table1[[#This Row],[VisaID]],'DimVisaApplications 2'!A:E,5,0)</f>
        <v>45497</v>
      </c>
      <c r="M1252" s="14">
        <f>VLOOKUP(Table1[[#This Row],[VisaID]],'DimVisaApplications 2'!A:G,7,0)</f>
        <v>1974</v>
      </c>
      <c r="N1252" s="14" t="str">
        <f>VLOOKUP(Table1[[#This Row],[HotelID]],DimHotels!A:B,2,0)</f>
        <v>Marriott</v>
      </c>
      <c r="O1252" t="str">
        <f>VLOOKUP(Table1[[#This Row],[HotelID]],DimHotels!A:C,3,0)</f>
        <v>Paris</v>
      </c>
      <c r="P1252" s="14">
        <f>VLOOKUP(Table1[[#This Row],[HotelID]],DimHotels!A:E,5,0)</f>
        <v>414</v>
      </c>
      <c r="Q1252" s="14">
        <f>VLOOKUP(Table1[[#This Row],[TicketID]],DimTickets!A:G,7,0)</f>
        <v>3216</v>
      </c>
      <c r="R1252" s="14">
        <f>Table1[[#This Row],[Visa Fees]]+Table1[[#This Row],[Night Rate]]+Table1[[#This Row],[Ticket cost]]</f>
        <v>5604</v>
      </c>
    </row>
    <row r="1253" spans="1:18" x14ac:dyDescent="0.3">
      <c r="A1253" t="s">
        <v>22488</v>
      </c>
      <c r="B1253" t="s">
        <v>116</v>
      </c>
      <c r="C1253" t="s">
        <v>13190</v>
      </c>
      <c r="D1253" t="s">
        <v>17455</v>
      </c>
      <c r="E1253" t="s">
        <v>18776</v>
      </c>
      <c r="F1253" s="1">
        <v>45817</v>
      </c>
      <c r="G1253" t="str">
        <f>VLOOKUP(Table1[[#This Row],[CustomerID]],DimCustomers!A:B,2,0)</f>
        <v>Charles Gonzalez</v>
      </c>
      <c r="H1253" t="str">
        <f>VLOOKUP(Table1[[#This Row],[CustomerID]],DimCustomers!A:C,3,0)</f>
        <v>Male</v>
      </c>
      <c r="I1253" t="str">
        <f>VLOOKUP(Table1[[#This Row],[CustomerID]],DimCustomers!A:D,4,0)</f>
        <v>Azerbaijan</v>
      </c>
      <c r="J1253" t="str">
        <f>VLOOKUP(Table1[[#This Row],[VisaID]],'DimVisaApplications 2'!A:C,3,0)</f>
        <v>Pending</v>
      </c>
      <c r="K1253" t="str">
        <f>VLOOKUP(Table1[[#This Row],[VisaID]],'DimVisaApplications 2'!A:D,4,0)</f>
        <v>Canada</v>
      </c>
      <c r="L1253" s="12">
        <f>VLOOKUP(Table1[[#This Row],[VisaID]],'DimVisaApplications 2'!A:E,5,0)</f>
        <v>45741</v>
      </c>
      <c r="M1253" s="14">
        <f>VLOOKUP(Table1[[#This Row],[VisaID]],'DimVisaApplications 2'!A:G,7,0)</f>
        <v>657</v>
      </c>
      <c r="N1253" s="14" t="str">
        <f>VLOOKUP(Table1[[#This Row],[HotelID]],DimHotels!A:B,2,0)</f>
        <v>Four Seasons</v>
      </c>
      <c r="O1253" t="str">
        <f>VLOOKUP(Table1[[#This Row],[HotelID]],DimHotels!A:C,3,0)</f>
        <v>Paris</v>
      </c>
      <c r="P1253" s="14">
        <f>VLOOKUP(Table1[[#This Row],[HotelID]],DimHotels!A:E,5,0)</f>
        <v>165</v>
      </c>
      <c r="Q1253" s="14">
        <f>VLOOKUP(Table1[[#This Row],[TicketID]],DimTickets!A:G,7,0)</f>
        <v>3119</v>
      </c>
      <c r="R1253" s="14">
        <f>Table1[[#This Row],[Visa Fees]]+Table1[[#This Row],[Night Rate]]+Table1[[#This Row],[Ticket cost]]</f>
        <v>3941</v>
      </c>
    </row>
    <row r="1254" spans="1:18" x14ac:dyDescent="0.3">
      <c r="A1254" t="s">
        <v>22489</v>
      </c>
      <c r="B1254" t="s">
        <v>2065</v>
      </c>
      <c r="C1254" t="s">
        <v>14107</v>
      </c>
      <c r="D1254" t="s">
        <v>18183</v>
      </c>
      <c r="E1254" t="s">
        <v>18680</v>
      </c>
      <c r="F1254" s="1">
        <v>45684</v>
      </c>
      <c r="G1254" t="str">
        <f>VLOOKUP(Table1[[#This Row],[CustomerID]],DimCustomers!A:B,2,0)</f>
        <v>Michele Hoffman</v>
      </c>
      <c r="H1254" t="str">
        <f>VLOOKUP(Table1[[#This Row],[CustomerID]],DimCustomers!A:C,3,0)</f>
        <v>Male</v>
      </c>
      <c r="I1254" t="str">
        <f>VLOOKUP(Table1[[#This Row],[CustomerID]],DimCustomers!A:D,4,0)</f>
        <v>Palau</v>
      </c>
      <c r="J1254" t="str">
        <f>VLOOKUP(Table1[[#This Row],[VisaID]],'DimVisaApplications 2'!A:C,3,0)</f>
        <v>Approved</v>
      </c>
      <c r="K1254" t="str">
        <f>VLOOKUP(Table1[[#This Row],[VisaID]],'DimVisaApplications 2'!A:D,4,0)</f>
        <v>France</v>
      </c>
      <c r="L1254" s="12">
        <f>VLOOKUP(Table1[[#This Row],[VisaID]],'DimVisaApplications 2'!A:E,5,0)</f>
        <v>45692</v>
      </c>
      <c r="M1254" s="14">
        <f>VLOOKUP(Table1[[#This Row],[VisaID]],'DimVisaApplications 2'!A:G,7,0)</f>
        <v>1551</v>
      </c>
      <c r="N1254" s="14" t="str">
        <f>VLOOKUP(Table1[[#This Row],[HotelID]],DimHotels!A:B,2,0)</f>
        <v>Hilton</v>
      </c>
      <c r="O1254" t="str">
        <f>VLOOKUP(Table1[[#This Row],[HotelID]],DimHotels!A:C,3,0)</f>
        <v>Cairo</v>
      </c>
      <c r="P1254" s="14">
        <f>VLOOKUP(Table1[[#This Row],[HotelID]],DimHotels!A:E,5,0)</f>
        <v>594</v>
      </c>
      <c r="Q1254" s="14">
        <f>VLOOKUP(Table1[[#This Row],[TicketID]],DimTickets!A:G,7,0)</f>
        <v>4767</v>
      </c>
      <c r="R1254" s="14">
        <f>Table1[[#This Row],[Visa Fees]]+Table1[[#This Row],[Night Rate]]+Table1[[#This Row],[Ticket cost]]</f>
        <v>6912</v>
      </c>
    </row>
    <row r="1255" spans="1:18" x14ac:dyDescent="0.3">
      <c r="A1255" t="s">
        <v>22490</v>
      </c>
      <c r="B1255" t="s">
        <v>275</v>
      </c>
      <c r="C1255" t="s">
        <v>14767</v>
      </c>
      <c r="D1255" t="s">
        <v>17041</v>
      </c>
      <c r="E1255" t="s">
        <v>20624</v>
      </c>
      <c r="F1255" s="1">
        <v>45780</v>
      </c>
      <c r="G1255" t="str">
        <f>VLOOKUP(Table1[[#This Row],[CustomerID]],DimCustomers!A:B,2,0)</f>
        <v>Robert Tran</v>
      </c>
      <c r="H1255" t="str">
        <f>VLOOKUP(Table1[[#This Row],[CustomerID]],DimCustomers!A:C,3,0)</f>
        <v>Male</v>
      </c>
      <c r="I1255" t="str">
        <f>VLOOKUP(Table1[[#This Row],[CustomerID]],DimCustomers!A:D,4,0)</f>
        <v>Guam</v>
      </c>
      <c r="J1255" t="str">
        <f>VLOOKUP(Table1[[#This Row],[VisaID]],'DimVisaApplications 2'!A:C,3,0)</f>
        <v>Rejected</v>
      </c>
      <c r="K1255" t="str">
        <f>VLOOKUP(Table1[[#This Row],[VisaID]],'DimVisaApplications 2'!A:D,4,0)</f>
        <v>Germany</v>
      </c>
      <c r="L1255" s="12">
        <f>VLOOKUP(Table1[[#This Row],[VisaID]],'DimVisaApplications 2'!A:E,5,0)</f>
        <v>45702</v>
      </c>
      <c r="M1255" s="14">
        <f>VLOOKUP(Table1[[#This Row],[VisaID]],'DimVisaApplications 2'!A:G,7,0)</f>
        <v>1299</v>
      </c>
      <c r="N1255" s="14" t="str">
        <f>VLOOKUP(Table1[[#This Row],[HotelID]],DimHotels!A:B,2,0)</f>
        <v>Radisson</v>
      </c>
      <c r="O1255" t="str">
        <f>VLOOKUP(Table1[[#This Row],[HotelID]],DimHotels!A:C,3,0)</f>
        <v>Cairo</v>
      </c>
      <c r="P1255" s="14">
        <f>VLOOKUP(Table1[[#This Row],[HotelID]],DimHotels!A:E,5,0)</f>
        <v>786</v>
      </c>
      <c r="Q1255" s="14">
        <f>VLOOKUP(Table1[[#This Row],[TicketID]],DimTickets!A:G,7,0)</f>
        <v>2642</v>
      </c>
      <c r="R1255" s="14">
        <f>Table1[[#This Row],[Visa Fees]]+Table1[[#This Row],[Night Rate]]+Table1[[#This Row],[Ticket cost]]</f>
        <v>4727</v>
      </c>
    </row>
    <row r="1256" spans="1:18" x14ac:dyDescent="0.3">
      <c r="A1256" t="s">
        <v>22491</v>
      </c>
      <c r="B1256" t="s">
        <v>1334</v>
      </c>
      <c r="C1256" t="s">
        <v>12992</v>
      </c>
      <c r="D1256" t="s">
        <v>17192</v>
      </c>
      <c r="E1256" t="s">
        <v>18613</v>
      </c>
      <c r="F1256" s="1">
        <v>45859</v>
      </c>
      <c r="G1256" t="str">
        <f>VLOOKUP(Table1[[#This Row],[CustomerID]],DimCustomers!A:B,2,0)</f>
        <v>Terry Harmon</v>
      </c>
      <c r="H1256" t="str">
        <f>VLOOKUP(Table1[[#This Row],[CustomerID]],DimCustomers!A:C,3,0)</f>
        <v>Female</v>
      </c>
      <c r="I1256" t="str">
        <f>VLOOKUP(Table1[[#This Row],[CustomerID]],DimCustomers!A:D,4,0)</f>
        <v>Lithuania</v>
      </c>
      <c r="J1256" t="str">
        <f>VLOOKUP(Table1[[#This Row],[VisaID]],'DimVisaApplications 2'!A:C,3,0)</f>
        <v>Rejected</v>
      </c>
      <c r="K1256" t="str">
        <f>VLOOKUP(Table1[[#This Row],[VisaID]],'DimVisaApplications 2'!A:D,4,0)</f>
        <v>Germany</v>
      </c>
      <c r="L1256" s="12">
        <f>VLOOKUP(Table1[[#This Row],[VisaID]],'DimVisaApplications 2'!A:E,5,0)</f>
        <v>45609</v>
      </c>
      <c r="M1256" s="14">
        <f>VLOOKUP(Table1[[#This Row],[VisaID]],'DimVisaApplications 2'!A:G,7,0)</f>
        <v>1279</v>
      </c>
      <c r="N1256" s="14" t="str">
        <f>VLOOKUP(Table1[[#This Row],[HotelID]],DimHotels!A:B,2,0)</f>
        <v>Sheraton</v>
      </c>
      <c r="O1256" t="str">
        <f>VLOOKUP(Table1[[#This Row],[HotelID]],DimHotels!A:C,3,0)</f>
        <v>New York</v>
      </c>
      <c r="P1256" s="14">
        <f>VLOOKUP(Table1[[#This Row],[HotelID]],DimHotels!A:E,5,0)</f>
        <v>657</v>
      </c>
      <c r="Q1256" s="14">
        <f>VLOOKUP(Table1[[#This Row],[TicketID]],DimTickets!A:G,7,0)</f>
        <v>3639</v>
      </c>
      <c r="R1256" s="14">
        <f>Table1[[#This Row],[Visa Fees]]+Table1[[#This Row],[Night Rate]]+Table1[[#This Row],[Ticket cost]]</f>
        <v>5575</v>
      </c>
    </row>
    <row r="1257" spans="1:18" x14ac:dyDescent="0.3">
      <c r="A1257" t="s">
        <v>22492</v>
      </c>
      <c r="B1257" t="s">
        <v>93</v>
      </c>
      <c r="C1257" t="s">
        <v>12945</v>
      </c>
      <c r="D1257" t="s">
        <v>16709</v>
      </c>
      <c r="E1257" t="s">
        <v>20504</v>
      </c>
      <c r="F1257" s="1">
        <v>45726</v>
      </c>
      <c r="G1257" t="str">
        <f>VLOOKUP(Table1[[#This Row],[CustomerID]],DimCustomers!A:B,2,0)</f>
        <v>Alexa Hernandez</v>
      </c>
      <c r="H1257" t="str">
        <f>VLOOKUP(Table1[[#This Row],[CustomerID]],DimCustomers!A:C,3,0)</f>
        <v>Male</v>
      </c>
      <c r="I1257" t="str">
        <f>VLOOKUP(Table1[[#This Row],[CustomerID]],DimCustomers!A:D,4,0)</f>
        <v>Isle of Man</v>
      </c>
      <c r="J1257" t="str">
        <f>VLOOKUP(Table1[[#This Row],[VisaID]],'DimVisaApplications 2'!A:C,3,0)</f>
        <v>Approved</v>
      </c>
      <c r="K1257" t="str">
        <f>VLOOKUP(Table1[[#This Row],[VisaID]],'DimVisaApplications 2'!A:D,4,0)</f>
        <v>UK</v>
      </c>
      <c r="L1257" s="12">
        <f>VLOOKUP(Table1[[#This Row],[VisaID]],'DimVisaApplications 2'!A:E,5,0)</f>
        <v>45645</v>
      </c>
      <c r="M1257" s="14">
        <f>VLOOKUP(Table1[[#This Row],[VisaID]],'DimVisaApplications 2'!A:G,7,0)</f>
        <v>568</v>
      </c>
      <c r="N1257" s="14" t="str">
        <f>VLOOKUP(Table1[[#This Row],[HotelID]],DimHotels!A:B,2,0)</f>
        <v>Radisson</v>
      </c>
      <c r="O1257" t="str">
        <f>VLOOKUP(Table1[[#This Row],[HotelID]],DimHotels!A:C,3,0)</f>
        <v>London</v>
      </c>
      <c r="P1257" s="14">
        <f>VLOOKUP(Table1[[#This Row],[HotelID]],DimHotels!A:E,5,0)</f>
        <v>489</v>
      </c>
      <c r="Q1257" s="14">
        <f>VLOOKUP(Table1[[#This Row],[TicketID]],DimTickets!A:G,7,0)</f>
        <v>4468</v>
      </c>
      <c r="R1257" s="14">
        <f>Table1[[#This Row],[Visa Fees]]+Table1[[#This Row],[Night Rate]]+Table1[[#This Row],[Ticket cost]]</f>
        <v>5525</v>
      </c>
    </row>
    <row r="1258" spans="1:18" x14ac:dyDescent="0.3">
      <c r="A1258" t="s">
        <v>22493</v>
      </c>
      <c r="B1258" t="s">
        <v>2210</v>
      </c>
      <c r="C1258" t="s">
        <v>13634</v>
      </c>
      <c r="D1258" t="s">
        <v>15769</v>
      </c>
      <c r="E1258" t="s">
        <v>20603</v>
      </c>
      <c r="F1258" s="1">
        <v>45782</v>
      </c>
      <c r="G1258" t="str">
        <f>VLOOKUP(Table1[[#This Row],[CustomerID]],DimCustomers!A:B,2,0)</f>
        <v>April Brown</v>
      </c>
      <c r="H1258" t="str">
        <f>VLOOKUP(Table1[[#This Row],[CustomerID]],DimCustomers!A:C,3,0)</f>
        <v>Female</v>
      </c>
      <c r="I1258" t="str">
        <f>VLOOKUP(Table1[[#This Row],[CustomerID]],DimCustomers!A:D,4,0)</f>
        <v>Montserrat</v>
      </c>
      <c r="J1258" t="str">
        <f>VLOOKUP(Table1[[#This Row],[VisaID]],'DimVisaApplications 2'!A:C,3,0)</f>
        <v>Approved</v>
      </c>
      <c r="K1258" t="str">
        <f>VLOOKUP(Table1[[#This Row],[VisaID]],'DimVisaApplications 2'!A:D,4,0)</f>
        <v>Germany</v>
      </c>
      <c r="L1258" s="12">
        <f>VLOOKUP(Table1[[#This Row],[VisaID]],'DimVisaApplications 2'!A:E,5,0)</f>
        <v>45783</v>
      </c>
      <c r="M1258" s="14">
        <f>VLOOKUP(Table1[[#This Row],[VisaID]],'DimVisaApplications 2'!A:G,7,0)</f>
        <v>871</v>
      </c>
      <c r="N1258" s="14" t="str">
        <f>VLOOKUP(Table1[[#This Row],[HotelID]],DimHotels!A:B,2,0)</f>
        <v>Four Seasons</v>
      </c>
      <c r="O1258" t="str">
        <f>VLOOKUP(Table1[[#This Row],[HotelID]],DimHotels!A:C,3,0)</f>
        <v>Dubai</v>
      </c>
      <c r="P1258" s="14">
        <f>VLOOKUP(Table1[[#This Row],[HotelID]],DimHotels!A:E,5,0)</f>
        <v>204</v>
      </c>
      <c r="Q1258" s="14">
        <f>VLOOKUP(Table1[[#This Row],[TicketID]],DimTickets!A:G,7,0)</f>
        <v>2496</v>
      </c>
      <c r="R1258" s="14">
        <f>Table1[[#This Row],[Visa Fees]]+Table1[[#This Row],[Night Rate]]+Table1[[#This Row],[Ticket cost]]</f>
        <v>3571</v>
      </c>
    </row>
    <row r="1259" spans="1:18" x14ac:dyDescent="0.3">
      <c r="A1259" t="s">
        <v>22494</v>
      </c>
      <c r="B1259" t="s">
        <v>1920</v>
      </c>
      <c r="C1259" t="s">
        <v>14597</v>
      </c>
      <c r="D1259" t="s">
        <v>17382</v>
      </c>
      <c r="E1259" t="s">
        <v>21156</v>
      </c>
      <c r="F1259" s="1">
        <v>45819</v>
      </c>
      <c r="G1259" t="str">
        <f>VLOOKUP(Table1[[#This Row],[CustomerID]],DimCustomers!A:B,2,0)</f>
        <v>Juan Wells</v>
      </c>
      <c r="H1259" t="str">
        <f>VLOOKUP(Table1[[#This Row],[CustomerID]],DimCustomers!A:C,3,0)</f>
        <v>Female</v>
      </c>
      <c r="I1259" t="str">
        <f>VLOOKUP(Table1[[#This Row],[CustomerID]],DimCustomers!A:D,4,0)</f>
        <v>Turkmenistan</v>
      </c>
      <c r="J1259" t="str">
        <f>VLOOKUP(Table1[[#This Row],[VisaID]],'DimVisaApplications 2'!A:C,3,0)</f>
        <v>Rejected</v>
      </c>
      <c r="K1259" t="str">
        <f>VLOOKUP(Table1[[#This Row],[VisaID]],'DimVisaApplications 2'!A:D,4,0)</f>
        <v>USA</v>
      </c>
      <c r="L1259" s="12">
        <f>VLOOKUP(Table1[[#This Row],[VisaID]],'DimVisaApplications 2'!A:E,5,0)</f>
        <v>45688</v>
      </c>
      <c r="M1259" s="14">
        <f>VLOOKUP(Table1[[#This Row],[VisaID]],'DimVisaApplications 2'!A:G,7,0)</f>
        <v>1904</v>
      </c>
      <c r="N1259" s="14" t="str">
        <f>VLOOKUP(Table1[[#This Row],[HotelID]],DimHotels!A:B,2,0)</f>
        <v>Marriott</v>
      </c>
      <c r="O1259" t="str">
        <f>VLOOKUP(Table1[[#This Row],[HotelID]],DimHotels!A:C,3,0)</f>
        <v>Dubai</v>
      </c>
      <c r="P1259" s="14">
        <f>VLOOKUP(Table1[[#This Row],[HotelID]],DimHotels!A:E,5,0)</f>
        <v>485</v>
      </c>
      <c r="Q1259" s="14">
        <f>VLOOKUP(Table1[[#This Row],[TicketID]],DimTickets!A:G,7,0)</f>
        <v>2790</v>
      </c>
      <c r="R1259" s="14">
        <f>Table1[[#This Row],[Visa Fees]]+Table1[[#This Row],[Night Rate]]+Table1[[#This Row],[Ticket cost]]</f>
        <v>5179</v>
      </c>
    </row>
    <row r="1260" spans="1:18" x14ac:dyDescent="0.3">
      <c r="A1260" t="s">
        <v>22495</v>
      </c>
      <c r="B1260" t="s">
        <v>487</v>
      </c>
      <c r="C1260" t="s">
        <v>13394</v>
      </c>
      <c r="D1260" t="s">
        <v>17282</v>
      </c>
      <c r="E1260" t="s">
        <v>18743</v>
      </c>
      <c r="F1260" s="1">
        <v>45690</v>
      </c>
      <c r="G1260" t="str">
        <f>VLOOKUP(Table1[[#This Row],[CustomerID]],DimCustomers!A:B,2,0)</f>
        <v>Grace Davis</v>
      </c>
      <c r="H1260" t="str">
        <f>VLOOKUP(Table1[[#This Row],[CustomerID]],DimCustomers!A:C,3,0)</f>
        <v>Female</v>
      </c>
      <c r="I1260" t="str">
        <f>VLOOKUP(Table1[[#This Row],[CustomerID]],DimCustomers!A:D,4,0)</f>
        <v>Jersey</v>
      </c>
      <c r="J1260" t="str">
        <f>VLOOKUP(Table1[[#This Row],[VisaID]],'DimVisaApplications 2'!A:C,3,0)</f>
        <v>Rejected</v>
      </c>
      <c r="K1260" t="str">
        <f>VLOOKUP(Table1[[#This Row],[VisaID]],'DimVisaApplications 2'!A:D,4,0)</f>
        <v>UAE</v>
      </c>
      <c r="L1260" s="12">
        <f>VLOOKUP(Table1[[#This Row],[VisaID]],'DimVisaApplications 2'!A:E,5,0)</f>
        <v>45755</v>
      </c>
      <c r="M1260" s="14">
        <f>VLOOKUP(Table1[[#This Row],[VisaID]],'DimVisaApplications 2'!A:G,7,0)</f>
        <v>1859</v>
      </c>
      <c r="N1260" s="14" t="str">
        <f>VLOOKUP(Table1[[#This Row],[HotelID]],DimHotels!A:B,2,0)</f>
        <v>Hilton</v>
      </c>
      <c r="O1260" t="str">
        <f>VLOOKUP(Table1[[#This Row],[HotelID]],DimHotels!A:C,3,0)</f>
        <v>London</v>
      </c>
      <c r="P1260" s="14">
        <f>VLOOKUP(Table1[[#This Row],[HotelID]],DimHotels!A:E,5,0)</f>
        <v>307</v>
      </c>
      <c r="Q1260" s="14">
        <f>VLOOKUP(Table1[[#This Row],[TicketID]],DimTickets!A:G,7,0)</f>
        <v>2256</v>
      </c>
      <c r="R1260" s="14">
        <f>Table1[[#This Row],[Visa Fees]]+Table1[[#This Row],[Night Rate]]+Table1[[#This Row],[Ticket cost]]</f>
        <v>4422</v>
      </c>
    </row>
    <row r="1261" spans="1:18" x14ac:dyDescent="0.3">
      <c r="A1261" t="s">
        <v>22496</v>
      </c>
      <c r="B1261" t="s">
        <v>157</v>
      </c>
      <c r="C1261" t="s">
        <v>13568</v>
      </c>
      <c r="D1261" t="s">
        <v>15980</v>
      </c>
      <c r="E1261" t="s">
        <v>19640</v>
      </c>
      <c r="F1261" s="1">
        <v>45686</v>
      </c>
      <c r="G1261" t="str">
        <f>VLOOKUP(Table1[[#This Row],[CustomerID]],DimCustomers!A:B,2,0)</f>
        <v>Richard Jones</v>
      </c>
      <c r="H1261" t="str">
        <f>VLOOKUP(Table1[[#This Row],[CustomerID]],DimCustomers!A:C,3,0)</f>
        <v>Female</v>
      </c>
      <c r="I1261" t="str">
        <f>VLOOKUP(Table1[[#This Row],[CustomerID]],DimCustomers!A:D,4,0)</f>
        <v>Poland</v>
      </c>
      <c r="J1261" t="str">
        <f>VLOOKUP(Table1[[#This Row],[VisaID]],'DimVisaApplications 2'!A:C,3,0)</f>
        <v>Rejected</v>
      </c>
      <c r="K1261" t="str">
        <f>VLOOKUP(Table1[[#This Row],[VisaID]],'DimVisaApplications 2'!A:D,4,0)</f>
        <v>UAE</v>
      </c>
      <c r="L1261" s="12">
        <f>VLOOKUP(Table1[[#This Row],[VisaID]],'DimVisaApplications 2'!A:E,5,0)</f>
        <v>45574</v>
      </c>
      <c r="M1261" s="14">
        <f>VLOOKUP(Table1[[#This Row],[VisaID]],'DimVisaApplications 2'!A:G,7,0)</f>
        <v>509</v>
      </c>
      <c r="N1261" s="14" t="str">
        <f>VLOOKUP(Table1[[#This Row],[HotelID]],DimHotels!A:B,2,0)</f>
        <v>Sheraton</v>
      </c>
      <c r="O1261" t="str">
        <f>VLOOKUP(Table1[[#This Row],[HotelID]],DimHotels!A:C,3,0)</f>
        <v>Cairo</v>
      </c>
      <c r="P1261" s="14">
        <f>VLOOKUP(Table1[[#This Row],[HotelID]],DimHotels!A:E,5,0)</f>
        <v>581</v>
      </c>
      <c r="Q1261" s="14">
        <f>VLOOKUP(Table1[[#This Row],[TicketID]],DimTickets!A:G,7,0)</f>
        <v>3151</v>
      </c>
      <c r="R1261" s="14">
        <f>Table1[[#This Row],[Visa Fees]]+Table1[[#This Row],[Night Rate]]+Table1[[#This Row],[Ticket cost]]</f>
        <v>4241</v>
      </c>
    </row>
    <row r="1262" spans="1:18" x14ac:dyDescent="0.3">
      <c r="A1262" t="s">
        <v>22497</v>
      </c>
      <c r="B1262" t="s">
        <v>641</v>
      </c>
      <c r="C1262" t="s">
        <v>13644</v>
      </c>
      <c r="D1262" t="s">
        <v>18186</v>
      </c>
      <c r="E1262" t="s">
        <v>19015</v>
      </c>
      <c r="F1262" s="1">
        <v>45775</v>
      </c>
      <c r="G1262" t="str">
        <f>VLOOKUP(Table1[[#This Row],[CustomerID]],DimCustomers!A:B,2,0)</f>
        <v>John Phillips</v>
      </c>
      <c r="H1262" t="str">
        <f>VLOOKUP(Table1[[#This Row],[CustomerID]],DimCustomers!A:C,3,0)</f>
        <v>Female</v>
      </c>
      <c r="I1262" t="str">
        <f>VLOOKUP(Table1[[#This Row],[CustomerID]],DimCustomers!A:D,4,0)</f>
        <v>Hong Kong</v>
      </c>
      <c r="J1262" t="str">
        <f>VLOOKUP(Table1[[#This Row],[VisaID]],'DimVisaApplications 2'!A:C,3,0)</f>
        <v>Rejected</v>
      </c>
      <c r="K1262" t="str">
        <f>VLOOKUP(Table1[[#This Row],[VisaID]],'DimVisaApplications 2'!A:D,4,0)</f>
        <v>USA</v>
      </c>
      <c r="L1262" s="12">
        <f>VLOOKUP(Table1[[#This Row],[VisaID]],'DimVisaApplications 2'!A:E,5,0)</f>
        <v>45581</v>
      </c>
      <c r="M1262" s="14">
        <f>VLOOKUP(Table1[[#This Row],[VisaID]],'DimVisaApplications 2'!A:G,7,0)</f>
        <v>1241</v>
      </c>
      <c r="N1262" s="14" t="str">
        <f>VLOOKUP(Table1[[#This Row],[HotelID]],DimHotels!A:B,2,0)</f>
        <v>Hilton</v>
      </c>
      <c r="O1262" t="str">
        <f>VLOOKUP(Table1[[#This Row],[HotelID]],DimHotels!A:C,3,0)</f>
        <v>Cairo</v>
      </c>
      <c r="P1262" s="14">
        <f>VLOOKUP(Table1[[#This Row],[HotelID]],DimHotels!A:E,5,0)</f>
        <v>549</v>
      </c>
      <c r="Q1262" s="14">
        <f>VLOOKUP(Table1[[#This Row],[TicketID]],DimTickets!A:G,7,0)</f>
        <v>1112</v>
      </c>
      <c r="R1262" s="14">
        <f>Table1[[#This Row],[Visa Fees]]+Table1[[#This Row],[Night Rate]]+Table1[[#This Row],[Ticket cost]]</f>
        <v>2902</v>
      </c>
    </row>
    <row r="1263" spans="1:18" x14ac:dyDescent="0.3">
      <c r="A1263" t="s">
        <v>22498</v>
      </c>
      <c r="B1263" t="s">
        <v>2264</v>
      </c>
      <c r="C1263" t="s">
        <v>14124</v>
      </c>
      <c r="D1263" t="s">
        <v>16954</v>
      </c>
      <c r="E1263" t="s">
        <v>18893</v>
      </c>
      <c r="F1263" s="1">
        <v>45786</v>
      </c>
      <c r="G1263" t="str">
        <f>VLOOKUP(Table1[[#This Row],[CustomerID]],DimCustomers!A:B,2,0)</f>
        <v>Annette Solis</v>
      </c>
      <c r="H1263" t="str">
        <f>VLOOKUP(Table1[[#This Row],[CustomerID]],DimCustomers!A:C,3,0)</f>
        <v>Male</v>
      </c>
      <c r="I1263" t="str">
        <f>VLOOKUP(Table1[[#This Row],[CustomerID]],DimCustomers!A:D,4,0)</f>
        <v>Algeria</v>
      </c>
      <c r="J1263" t="str">
        <f>VLOOKUP(Table1[[#This Row],[VisaID]],'DimVisaApplications 2'!A:C,3,0)</f>
        <v>Approved</v>
      </c>
      <c r="K1263" t="str">
        <f>VLOOKUP(Table1[[#This Row],[VisaID]],'DimVisaApplications 2'!A:D,4,0)</f>
        <v>USA</v>
      </c>
      <c r="L1263" s="12">
        <f>VLOOKUP(Table1[[#This Row],[VisaID]],'DimVisaApplications 2'!A:E,5,0)</f>
        <v>45829</v>
      </c>
      <c r="M1263" s="14">
        <f>VLOOKUP(Table1[[#This Row],[VisaID]],'DimVisaApplications 2'!A:G,7,0)</f>
        <v>1918</v>
      </c>
      <c r="N1263" s="14" t="str">
        <f>VLOOKUP(Table1[[#This Row],[HotelID]],DimHotels!A:B,2,0)</f>
        <v>Four Seasons</v>
      </c>
      <c r="O1263" t="str">
        <f>VLOOKUP(Table1[[#This Row],[HotelID]],DimHotels!A:C,3,0)</f>
        <v>New York</v>
      </c>
      <c r="P1263" s="14">
        <f>VLOOKUP(Table1[[#This Row],[HotelID]],DimHotels!A:E,5,0)</f>
        <v>237</v>
      </c>
      <c r="Q1263" s="14">
        <f>VLOOKUP(Table1[[#This Row],[TicketID]],DimTickets!A:G,7,0)</f>
        <v>3247</v>
      </c>
      <c r="R1263" s="14">
        <f>Table1[[#This Row],[Visa Fees]]+Table1[[#This Row],[Night Rate]]+Table1[[#This Row],[Ticket cost]]</f>
        <v>5402</v>
      </c>
    </row>
    <row r="1264" spans="1:18" x14ac:dyDescent="0.3">
      <c r="A1264" t="s">
        <v>22499</v>
      </c>
      <c r="B1264" t="s">
        <v>2201</v>
      </c>
      <c r="C1264" t="s">
        <v>12239</v>
      </c>
      <c r="D1264" t="s">
        <v>17443</v>
      </c>
      <c r="E1264" t="s">
        <v>18412</v>
      </c>
      <c r="F1264" s="1">
        <v>45857</v>
      </c>
      <c r="G1264" t="str">
        <f>VLOOKUP(Table1[[#This Row],[CustomerID]],DimCustomers!A:B,2,0)</f>
        <v>Katherine Morris</v>
      </c>
      <c r="H1264" t="str">
        <f>VLOOKUP(Table1[[#This Row],[CustomerID]],DimCustomers!A:C,3,0)</f>
        <v>Male</v>
      </c>
      <c r="I1264" t="str">
        <f>VLOOKUP(Table1[[#This Row],[CustomerID]],DimCustomers!A:D,4,0)</f>
        <v>South Africa</v>
      </c>
      <c r="J1264" t="str">
        <f>VLOOKUP(Table1[[#This Row],[VisaID]],'DimVisaApplications 2'!A:C,3,0)</f>
        <v>Rejected</v>
      </c>
      <c r="K1264" t="str">
        <f>VLOOKUP(Table1[[#This Row],[VisaID]],'DimVisaApplications 2'!A:D,4,0)</f>
        <v>UK</v>
      </c>
      <c r="L1264" s="12">
        <f>VLOOKUP(Table1[[#This Row],[VisaID]],'DimVisaApplications 2'!A:E,5,0)</f>
        <v>45743</v>
      </c>
      <c r="M1264" s="14">
        <f>VLOOKUP(Table1[[#This Row],[VisaID]],'DimVisaApplications 2'!A:G,7,0)</f>
        <v>689</v>
      </c>
      <c r="N1264" s="14" t="str">
        <f>VLOOKUP(Table1[[#This Row],[HotelID]],DimHotels!A:B,2,0)</f>
        <v>Marriott</v>
      </c>
      <c r="O1264" t="str">
        <f>VLOOKUP(Table1[[#This Row],[HotelID]],DimHotels!A:C,3,0)</f>
        <v>Cairo</v>
      </c>
      <c r="P1264" s="14">
        <f>VLOOKUP(Table1[[#This Row],[HotelID]],DimHotels!A:E,5,0)</f>
        <v>480</v>
      </c>
      <c r="Q1264" s="14">
        <f>VLOOKUP(Table1[[#This Row],[TicketID]],DimTickets!A:G,7,0)</f>
        <v>4428</v>
      </c>
      <c r="R1264" s="14">
        <f>Table1[[#This Row],[Visa Fees]]+Table1[[#This Row],[Night Rate]]+Table1[[#This Row],[Ticket cost]]</f>
        <v>5597</v>
      </c>
    </row>
    <row r="1265" spans="1:18" x14ac:dyDescent="0.3">
      <c r="A1265" t="s">
        <v>22500</v>
      </c>
      <c r="B1265" t="s">
        <v>205</v>
      </c>
      <c r="C1265" t="s">
        <v>12665</v>
      </c>
      <c r="D1265" t="s">
        <v>17489</v>
      </c>
      <c r="E1265" t="s">
        <v>18391</v>
      </c>
      <c r="F1265" s="1">
        <v>45743</v>
      </c>
      <c r="G1265" t="str">
        <f>VLOOKUP(Table1[[#This Row],[CustomerID]],DimCustomers!A:B,2,0)</f>
        <v>David Campbell</v>
      </c>
      <c r="H1265" t="str">
        <f>VLOOKUP(Table1[[#This Row],[CustomerID]],DimCustomers!A:C,3,0)</f>
        <v>Female</v>
      </c>
      <c r="I1265" t="str">
        <f>VLOOKUP(Table1[[#This Row],[CustomerID]],DimCustomers!A:D,4,0)</f>
        <v>Madagascar</v>
      </c>
      <c r="J1265" t="str">
        <f>VLOOKUP(Table1[[#This Row],[VisaID]],'DimVisaApplications 2'!A:C,3,0)</f>
        <v>Rejected</v>
      </c>
      <c r="K1265" t="str">
        <f>VLOOKUP(Table1[[#This Row],[VisaID]],'DimVisaApplications 2'!A:D,4,0)</f>
        <v>UK</v>
      </c>
      <c r="L1265" s="12">
        <f>VLOOKUP(Table1[[#This Row],[VisaID]],'DimVisaApplications 2'!A:E,5,0)</f>
        <v>45697</v>
      </c>
      <c r="M1265" s="14">
        <f>VLOOKUP(Table1[[#This Row],[VisaID]],'DimVisaApplications 2'!A:G,7,0)</f>
        <v>1127</v>
      </c>
      <c r="N1265" s="14" t="str">
        <f>VLOOKUP(Table1[[#This Row],[HotelID]],DimHotels!A:B,2,0)</f>
        <v>Radisson</v>
      </c>
      <c r="O1265" t="str">
        <f>VLOOKUP(Table1[[#This Row],[HotelID]],DimHotels!A:C,3,0)</f>
        <v>Paris</v>
      </c>
      <c r="P1265" s="14">
        <f>VLOOKUP(Table1[[#This Row],[HotelID]],DimHotels!A:E,5,0)</f>
        <v>483</v>
      </c>
      <c r="Q1265" s="14">
        <f>VLOOKUP(Table1[[#This Row],[TicketID]],DimTickets!A:G,7,0)</f>
        <v>1142</v>
      </c>
      <c r="R1265" s="14">
        <f>Table1[[#This Row],[Visa Fees]]+Table1[[#This Row],[Night Rate]]+Table1[[#This Row],[Ticket cost]]</f>
        <v>2752</v>
      </c>
    </row>
    <row r="1266" spans="1:18" x14ac:dyDescent="0.3">
      <c r="A1266" t="s">
        <v>22501</v>
      </c>
      <c r="B1266" t="s">
        <v>2912</v>
      </c>
      <c r="C1266" t="s">
        <v>13043</v>
      </c>
      <c r="D1266" t="s">
        <v>16182</v>
      </c>
      <c r="E1266" t="s">
        <v>20486</v>
      </c>
      <c r="F1266" s="1">
        <v>45844</v>
      </c>
      <c r="G1266" t="str">
        <f>VLOOKUP(Table1[[#This Row],[CustomerID]],DimCustomers!A:B,2,0)</f>
        <v>Charles Robinson</v>
      </c>
      <c r="H1266" t="str">
        <f>VLOOKUP(Table1[[#This Row],[CustomerID]],DimCustomers!A:C,3,0)</f>
        <v>Male</v>
      </c>
      <c r="I1266" t="str">
        <f>VLOOKUP(Table1[[#This Row],[CustomerID]],DimCustomers!A:D,4,0)</f>
        <v>Tuvalu</v>
      </c>
      <c r="J1266" t="str">
        <f>VLOOKUP(Table1[[#This Row],[VisaID]],'DimVisaApplications 2'!A:C,3,0)</f>
        <v>Rejected</v>
      </c>
      <c r="K1266" t="str">
        <f>VLOOKUP(Table1[[#This Row],[VisaID]],'DimVisaApplications 2'!A:D,4,0)</f>
        <v>Germany</v>
      </c>
      <c r="L1266" s="12">
        <f>VLOOKUP(Table1[[#This Row],[VisaID]],'DimVisaApplications 2'!A:E,5,0)</f>
        <v>45536</v>
      </c>
      <c r="M1266" s="14">
        <f>VLOOKUP(Table1[[#This Row],[VisaID]],'DimVisaApplications 2'!A:G,7,0)</f>
        <v>523</v>
      </c>
      <c r="N1266" s="14" t="str">
        <f>VLOOKUP(Table1[[#This Row],[HotelID]],DimHotels!A:B,2,0)</f>
        <v>Sheraton</v>
      </c>
      <c r="O1266" t="str">
        <f>VLOOKUP(Table1[[#This Row],[HotelID]],DimHotels!A:C,3,0)</f>
        <v>New York</v>
      </c>
      <c r="P1266" s="14">
        <f>VLOOKUP(Table1[[#This Row],[HotelID]],DimHotels!A:E,5,0)</f>
        <v>167</v>
      </c>
      <c r="Q1266" s="14">
        <f>VLOOKUP(Table1[[#This Row],[TicketID]],DimTickets!A:G,7,0)</f>
        <v>1420</v>
      </c>
      <c r="R1266" s="14">
        <f>Table1[[#This Row],[Visa Fees]]+Table1[[#This Row],[Night Rate]]+Table1[[#This Row],[Ticket cost]]</f>
        <v>2110</v>
      </c>
    </row>
    <row r="1267" spans="1:18" x14ac:dyDescent="0.3">
      <c r="A1267" t="s">
        <v>22502</v>
      </c>
      <c r="B1267" t="s">
        <v>2887</v>
      </c>
      <c r="C1267" t="s">
        <v>13052</v>
      </c>
      <c r="D1267" t="s">
        <v>16101</v>
      </c>
      <c r="E1267" t="s">
        <v>20689</v>
      </c>
      <c r="F1267" s="1">
        <v>45789</v>
      </c>
      <c r="G1267" t="str">
        <f>VLOOKUP(Table1[[#This Row],[CustomerID]],DimCustomers!A:B,2,0)</f>
        <v>Julia Lane</v>
      </c>
      <c r="H1267" t="str">
        <f>VLOOKUP(Table1[[#This Row],[CustomerID]],DimCustomers!A:C,3,0)</f>
        <v>Female</v>
      </c>
      <c r="I1267" t="str">
        <f>VLOOKUP(Table1[[#This Row],[CustomerID]],DimCustomers!A:D,4,0)</f>
        <v>Gabon</v>
      </c>
      <c r="J1267" t="str">
        <f>VLOOKUP(Table1[[#This Row],[VisaID]],'DimVisaApplications 2'!A:C,3,0)</f>
        <v>Rejected</v>
      </c>
      <c r="K1267" t="str">
        <f>VLOOKUP(Table1[[#This Row],[VisaID]],'DimVisaApplications 2'!A:D,4,0)</f>
        <v>UK</v>
      </c>
      <c r="L1267" s="12">
        <f>VLOOKUP(Table1[[#This Row],[VisaID]],'DimVisaApplications 2'!A:E,5,0)</f>
        <v>45854</v>
      </c>
      <c r="M1267" s="14">
        <f>VLOOKUP(Table1[[#This Row],[VisaID]],'DimVisaApplications 2'!A:G,7,0)</f>
        <v>1406</v>
      </c>
      <c r="N1267" s="14" t="str">
        <f>VLOOKUP(Table1[[#This Row],[HotelID]],DimHotels!A:B,2,0)</f>
        <v>Radisson</v>
      </c>
      <c r="O1267" t="str">
        <f>VLOOKUP(Table1[[#This Row],[HotelID]],DimHotels!A:C,3,0)</f>
        <v>Dubai</v>
      </c>
      <c r="P1267" s="14">
        <f>VLOOKUP(Table1[[#This Row],[HotelID]],DimHotels!A:E,5,0)</f>
        <v>415</v>
      </c>
      <c r="Q1267" s="14">
        <f>VLOOKUP(Table1[[#This Row],[TicketID]],DimTickets!A:G,7,0)</f>
        <v>2990</v>
      </c>
      <c r="R1267" s="14">
        <f>Table1[[#This Row],[Visa Fees]]+Table1[[#This Row],[Night Rate]]+Table1[[#This Row],[Ticket cost]]</f>
        <v>4811</v>
      </c>
    </row>
    <row r="1268" spans="1:18" x14ac:dyDescent="0.3">
      <c r="A1268" t="s">
        <v>22503</v>
      </c>
      <c r="B1268" t="s">
        <v>1112</v>
      </c>
      <c r="C1268" t="s">
        <v>13209</v>
      </c>
      <c r="D1268" t="s">
        <v>17981</v>
      </c>
      <c r="E1268" t="s">
        <v>19713</v>
      </c>
      <c r="F1268" s="1">
        <v>45775</v>
      </c>
      <c r="G1268" t="str">
        <f>VLOOKUP(Table1[[#This Row],[CustomerID]],DimCustomers!A:B,2,0)</f>
        <v>Ryan Liu</v>
      </c>
      <c r="H1268" t="str">
        <f>VLOOKUP(Table1[[#This Row],[CustomerID]],DimCustomers!A:C,3,0)</f>
        <v>Male</v>
      </c>
      <c r="I1268" t="str">
        <f>VLOOKUP(Table1[[#This Row],[CustomerID]],DimCustomers!A:D,4,0)</f>
        <v>Andorra</v>
      </c>
      <c r="J1268" t="str">
        <f>VLOOKUP(Table1[[#This Row],[VisaID]],'DimVisaApplications 2'!A:C,3,0)</f>
        <v>Pending</v>
      </c>
      <c r="K1268" t="str">
        <f>VLOOKUP(Table1[[#This Row],[VisaID]],'DimVisaApplications 2'!A:D,4,0)</f>
        <v>USA</v>
      </c>
      <c r="L1268" s="12">
        <f>VLOOKUP(Table1[[#This Row],[VisaID]],'DimVisaApplications 2'!A:E,5,0)</f>
        <v>45685</v>
      </c>
      <c r="M1268" s="14">
        <f>VLOOKUP(Table1[[#This Row],[VisaID]],'DimVisaApplications 2'!A:G,7,0)</f>
        <v>1863</v>
      </c>
      <c r="N1268" s="14" t="str">
        <f>VLOOKUP(Table1[[#This Row],[HotelID]],DimHotels!A:B,2,0)</f>
        <v>Radisson</v>
      </c>
      <c r="O1268" t="str">
        <f>VLOOKUP(Table1[[#This Row],[HotelID]],DimHotels!A:C,3,0)</f>
        <v>Dubai</v>
      </c>
      <c r="P1268" s="14">
        <f>VLOOKUP(Table1[[#This Row],[HotelID]],DimHotels!A:E,5,0)</f>
        <v>259</v>
      </c>
      <c r="Q1268" s="14">
        <f>VLOOKUP(Table1[[#This Row],[TicketID]],DimTickets!A:G,7,0)</f>
        <v>2380</v>
      </c>
      <c r="R1268" s="14">
        <f>Table1[[#This Row],[Visa Fees]]+Table1[[#This Row],[Night Rate]]+Table1[[#This Row],[Ticket cost]]</f>
        <v>4502</v>
      </c>
    </row>
    <row r="1269" spans="1:18" x14ac:dyDescent="0.3">
      <c r="A1269" t="s">
        <v>22504</v>
      </c>
      <c r="B1269" t="s">
        <v>162</v>
      </c>
      <c r="C1269" t="s">
        <v>14168</v>
      </c>
      <c r="D1269" t="s">
        <v>18043</v>
      </c>
      <c r="E1269" t="s">
        <v>20482</v>
      </c>
      <c r="F1269" s="1">
        <v>45770</v>
      </c>
      <c r="G1269" t="str">
        <f>VLOOKUP(Table1[[#This Row],[CustomerID]],DimCustomers!A:B,2,0)</f>
        <v>Jennifer Torres</v>
      </c>
      <c r="H1269" t="str">
        <f>VLOOKUP(Table1[[#This Row],[CustomerID]],DimCustomers!A:C,3,0)</f>
        <v>Male</v>
      </c>
      <c r="I1269" t="str">
        <f>VLOOKUP(Table1[[#This Row],[CustomerID]],DimCustomers!A:D,4,0)</f>
        <v>Rwanda</v>
      </c>
      <c r="J1269" t="str">
        <f>VLOOKUP(Table1[[#This Row],[VisaID]],'DimVisaApplications 2'!A:C,3,0)</f>
        <v>Approved</v>
      </c>
      <c r="K1269" t="str">
        <f>VLOOKUP(Table1[[#This Row],[VisaID]],'DimVisaApplications 2'!A:D,4,0)</f>
        <v>France</v>
      </c>
      <c r="L1269" s="12">
        <f>VLOOKUP(Table1[[#This Row],[VisaID]],'DimVisaApplications 2'!A:E,5,0)</f>
        <v>45565</v>
      </c>
      <c r="M1269" s="14">
        <f>VLOOKUP(Table1[[#This Row],[VisaID]],'DimVisaApplications 2'!A:G,7,0)</f>
        <v>1976</v>
      </c>
      <c r="N1269" s="14" t="str">
        <f>VLOOKUP(Table1[[#This Row],[HotelID]],DimHotels!A:B,2,0)</f>
        <v>Four Seasons</v>
      </c>
      <c r="O1269" t="str">
        <f>VLOOKUP(Table1[[#This Row],[HotelID]],DimHotels!A:C,3,0)</f>
        <v>Cairo</v>
      </c>
      <c r="P1269" s="14">
        <f>VLOOKUP(Table1[[#This Row],[HotelID]],DimHotels!A:E,5,0)</f>
        <v>151</v>
      </c>
      <c r="Q1269" s="14">
        <f>VLOOKUP(Table1[[#This Row],[TicketID]],DimTickets!A:G,7,0)</f>
        <v>2610</v>
      </c>
      <c r="R1269" s="14">
        <f>Table1[[#This Row],[Visa Fees]]+Table1[[#This Row],[Night Rate]]+Table1[[#This Row],[Ticket cost]]</f>
        <v>4737</v>
      </c>
    </row>
    <row r="1270" spans="1:18" x14ac:dyDescent="0.3">
      <c r="A1270" t="s">
        <v>22505</v>
      </c>
      <c r="B1270" t="s">
        <v>2983</v>
      </c>
      <c r="C1270" t="s">
        <v>14262</v>
      </c>
      <c r="D1270" t="s">
        <v>15932</v>
      </c>
      <c r="E1270" t="s">
        <v>20808</v>
      </c>
      <c r="F1270" s="1">
        <v>45842</v>
      </c>
      <c r="G1270" t="str">
        <f>VLOOKUP(Table1[[#This Row],[CustomerID]],DimCustomers!A:B,2,0)</f>
        <v>John Jones</v>
      </c>
      <c r="H1270" t="str">
        <f>VLOOKUP(Table1[[#This Row],[CustomerID]],DimCustomers!A:C,3,0)</f>
        <v>Female</v>
      </c>
      <c r="I1270" t="str">
        <f>VLOOKUP(Table1[[#This Row],[CustomerID]],DimCustomers!A:D,4,0)</f>
        <v>Nicaragua</v>
      </c>
      <c r="J1270" t="str">
        <f>VLOOKUP(Table1[[#This Row],[VisaID]],'DimVisaApplications 2'!A:C,3,0)</f>
        <v>Rejected</v>
      </c>
      <c r="K1270" t="str">
        <f>VLOOKUP(Table1[[#This Row],[VisaID]],'DimVisaApplications 2'!A:D,4,0)</f>
        <v>UAE</v>
      </c>
      <c r="L1270" s="12">
        <f>VLOOKUP(Table1[[#This Row],[VisaID]],'DimVisaApplications 2'!A:E,5,0)</f>
        <v>45627</v>
      </c>
      <c r="M1270" s="14">
        <f>VLOOKUP(Table1[[#This Row],[VisaID]],'DimVisaApplications 2'!A:G,7,0)</f>
        <v>1795</v>
      </c>
      <c r="N1270" s="14" t="str">
        <f>VLOOKUP(Table1[[#This Row],[HotelID]],DimHotels!A:B,2,0)</f>
        <v>Marriott</v>
      </c>
      <c r="O1270" t="str">
        <f>VLOOKUP(Table1[[#This Row],[HotelID]],DimHotels!A:C,3,0)</f>
        <v>Dubai</v>
      </c>
      <c r="P1270" s="14">
        <f>VLOOKUP(Table1[[#This Row],[HotelID]],DimHotels!A:E,5,0)</f>
        <v>406</v>
      </c>
      <c r="Q1270" s="14">
        <f>VLOOKUP(Table1[[#This Row],[TicketID]],DimTickets!A:G,7,0)</f>
        <v>4646</v>
      </c>
      <c r="R1270" s="14">
        <f>Table1[[#This Row],[Visa Fees]]+Table1[[#This Row],[Night Rate]]+Table1[[#This Row],[Ticket cost]]</f>
        <v>6847</v>
      </c>
    </row>
    <row r="1271" spans="1:18" x14ac:dyDescent="0.3">
      <c r="A1271" t="s">
        <v>22506</v>
      </c>
      <c r="B1271" t="s">
        <v>1579</v>
      </c>
      <c r="C1271" t="s">
        <v>15138</v>
      </c>
      <c r="D1271" t="s">
        <v>17394</v>
      </c>
      <c r="E1271" t="s">
        <v>20317</v>
      </c>
      <c r="F1271" s="1">
        <v>45840</v>
      </c>
      <c r="G1271" t="str">
        <f>VLOOKUP(Table1[[#This Row],[CustomerID]],DimCustomers!A:B,2,0)</f>
        <v>Luis Cooper</v>
      </c>
      <c r="H1271" t="str">
        <f>VLOOKUP(Table1[[#This Row],[CustomerID]],DimCustomers!A:C,3,0)</f>
        <v>Male</v>
      </c>
      <c r="I1271" t="str">
        <f>VLOOKUP(Table1[[#This Row],[CustomerID]],DimCustomers!A:D,4,0)</f>
        <v>Estonia</v>
      </c>
      <c r="J1271" t="str">
        <f>VLOOKUP(Table1[[#This Row],[VisaID]],'DimVisaApplications 2'!A:C,3,0)</f>
        <v>Approved</v>
      </c>
      <c r="K1271" t="str">
        <f>VLOOKUP(Table1[[#This Row],[VisaID]],'DimVisaApplications 2'!A:D,4,0)</f>
        <v>Canada</v>
      </c>
      <c r="L1271" s="12">
        <f>VLOOKUP(Table1[[#This Row],[VisaID]],'DimVisaApplications 2'!A:E,5,0)</f>
        <v>45619</v>
      </c>
      <c r="M1271" s="14">
        <f>VLOOKUP(Table1[[#This Row],[VisaID]],'DimVisaApplications 2'!A:G,7,0)</f>
        <v>1097</v>
      </c>
      <c r="N1271" s="14" t="str">
        <f>VLOOKUP(Table1[[#This Row],[HotelID]],DimHotels!A:B,2,0)</f>
        <v>Hilton</v>
      </c>
      <c r="O1271" t="str">
        <f>VLOOKUP(Table1[[#This Row],[HotelID]],DimHotels!A:C,3,0)</f>
        <v>Cairo</v>
      </c>
      <c r="P1271" s="14">
        <f>VLOOKUP(Table1[[#This Row],[HotelID]],DimHotels!A:E,5,0)</f>
        <v>239</v>
      </c>
      <c r="Q1271" s="14">
        <f>VLOOKUP(Table1[[#This Row],[TicketID]],DimTickets!A:G,7,0)</f>
        <v>3129</v>
      </c>
      <c r="R1271" s="14">
        <f>Table1[[#This Row],[Visa Fees]]+Table1[[#This Row],[Night Rate]]+Table1[[#This Row],[Ticket cost]]</f>
        <v>4465</v>
      </c>
    </row>
    <row r="1272" spans="1:18" x14ac:dyDescent="0.3">
      <c r="A1272" t="s">
        <v>22507</v>
      </c>
      <c r="B1272" t="s">
        <v>2072</v>
      </c>
      <c r="C1272" t="s">
        <v>12795</v>
      </c>
      <c r="D1272" t="s">
        <v>17155</v>
      </c>
      <c r="E1272" t="s">
        <v>19308</v>
      </c>
      <c r="F1272" s="1">
        <v>45805</v>
      </c>
      <c r="G1272" t="str">
        <f>VLOOKUP(Table1[[#This Row],[CustomerID]],DimCustomers!A:B,2,0)</f>
        <v>Debbie Williams</v>
      </c>
      <c r="H1272" t="str">
        <f>VLOOKUP(Table1[[#This Row],[CustomerID]],DimCustomers!A:C,3,0)</f>
        <v>Female</v>
      </c>
      <c r="I1272" t="str">
        <f>VLOOKUP(Table1[[#This Row],[CustomerID]],DimCustomers!A:D,4,0)</f>
        <v>Netherlands</v>
      </c>
      <c r="J1272" t="str">
        <f>VLOOKUP(Table1[[#This Row],[VisaID]],'DimVisaApplications 2'!A:C,3,0)</f>
        <v>Pending</v>
      </c>
      <c r="K1272" t="str">
        <f>VLOOKUP(Table1[[#This Row],[VisaID]],'DimVisaApplications 2'!A:D,4,0)</f>
        <v>France</v>
      </c>
      <c r="L1272" s="12">
        <f>VLOOKUP(Table1[[#This Row],[VisaID]],'DimVisaApplications 2'!A:E,5,0)</f>
        <v>45845</v>
      </c>
      <c r="M1272" s="14">
        <f>VLOOKUP(Table1[[#This Row],[VisaID]],'DimVisaApplications 2'!A:G,7,0)</f>
        <v>1682</v>
      </c>
      <c r="N1272" s="14" t="str">
        <f>VLOOKUP(Table1[[#This Row],[HotelID]],DimHotels!A:B,2,0)</f>
        <v>Hilton</v>
      </c>
      <c r="O1272" t="str">
        <f>VLOOKUP(Table1[[#This Row],[HotelID]],DimHotels!A:C,3,0)</f>
        <v>New York</v>
      </c>
      <c r="P1272" s="14">
        <f>VLOOKUP(Table1[[#This Row],[HotelID]],DimHotels!A:E,5,0)</f>
        <v>589</v>
      </c>
      <c r="Q1272" s="14">
        <f>VLOOKUP(Table1[[#This Row],[TicketID]],DimTickets!A:G,7,0)</f>
        <v>4507</v>
      </c>
      <c r="R1272" s="14">
        <f>Table1[[#This Row],[Visa Fees]]+Table1[[#This Row],[Night Rate]]+Table1[[#This Row],[Ticket cost]]</f>
        <v>6778</v>
      </c>
    </row>
    <row r="1273" spans="1:18" x14ac:dyDescent="0.3">
      <c r="A1273" t="s">
        <v>22508</v>
      </c>
      <c r="B1273" t="s">
        <v>1683</v>
      </c>
      <c r="C1273" t="s">
        <v>13679</v>
      </c>
      <c r="D1273" t="s">
        <v>15322</v>
      </c>
      <c r="E1273" t="s">
        <v>18497</v>
      </c>
      <c r="F1273" s="1">
        <v>45844</v>
      </c>
      <c r="G1273" t="str">
        <f>VLOOKUP(Table1[[#This Row],[CustomerID]],DimCustomers!A:B,2,0)</f>
        <v>Leslie Mccarty</v>
      </c>
      <c r="H1273" t="str">
        <f>VLOOKUP(Table1[[#This Row],[CustomerID]],DimCustomers!A:C,3,0)</f>
        <v>Female</v>
      </c>
      <c r="I1273" t="str">
        <f>VLOOKUP(Table1[[#This Row],[CustomerID]],DimCustomers!A:D,4,0)</f>
        <v>Norfolk Island</v>
      </c>
      <c r="J1273" t="str">
        <f>VLOOKUP(Table1[[#This Row],[VisaID]],'DimVisaApplications 2'!A:C,3,0)</f>
        <v>Approved</v>
      </c>
      <c r="K1273" t="str">
        <f>VLOOKUP(Table1[[#This Row],[VisaID]],'DimVisaApplications 2'!A:D,4,0)</f>
        <v>Canada</v>
      </c>
      <c r="L1273" s="12">
        <f>VLOOKUP(Table1[[#This Row],[VisaID]],'DimVisaApplications 2'!A:E,5,0)</f>
        <v>45788</v>
      </c>
      <c r="M1273" s="14">
        <f>VLOOKUP(Table1[[#This Row],[VisaID]],'DimVisaApplications 2'!A:G,7,0)</f>
        <v>1328</v>
      </c>
      <c r="N1273" s="14" t="str">
        <f>VLOOKUP(Table1[[#This Row],[HotelID]],DimHotels!A:B,2,0)</f>
        <v>Sheraton</v>
      </c>
      <c r="O1273" t="str">
        <f>VLOOKUP(Table1[[#This Row],[HotelID]],DimHotels!A:C,3,0)</f>
        <v>Cairo</v>
      </c>
      <c r="P1273" s="14">
        <f>VLOOKUP(Table1[[#This Row],[HotelID]],DimHotels!A:E,5,0)</f>
        <v>206</v>
      </c>
      <c r="Q1273" s="14">
        <f>VLOOKUP(Table1[[#This Row],[TicketID]],DimTickets!A:G,7,0)</f>
        <v>3850</v>
      </c>
      <c r="R1273" s="14">
        <f>Table1[[#This Row],[Visa Fees]]+Table1[[#This Row],[Night Rate]]+Table1[[#This Row],[Ticket cost]]</f>
        <v>5384</v>
      </c>
    </row>
    <row r="1274" spans="1:18" x14ac:dyDescent="0.3">
      <c r="A1274" t="s">
        <v>22509</v>
      </c>
      <c r="B1274" t="s">
        <v>871</v>
      </c>
      <c r="C1274" t="s">
        <v>14449</v>
      </c>
      <c r="D1274" t="s">
        <v>17508</v>
      </c>
      <c r="E1274" t="s">
        <v>19304</v>
      </c>
      <c r="F1274" s="1">
        <v>45744</v>
      </c>
      <c r="G1274" t="str">
        <f>VLOOKUP(Table1[[#This Row],[CustomerID]],DimCustomers!A:B,2,0)</f>
        <v>Kristina Smith</v>
      </c>
      <c r="H1274" t="str">
        <f>VLOOKUP(Table1[[#This Row],[CustomerID]],DimCustomers!A:C,3,0)</f>
        <v>Male</v>
      </c>
      <c r="I1274" t="str">
        <f>VLOOKUP(Table1[[#This Row],[CustomerID]],DimCustomers!A:D,4,0)</f>
        <v>Solomon Islands</v>
      </c>
      <c r="J1274" t="str">
        <f>VLOOKUP(Table1[[#This Row],[VisaID]],'DimVisaApplications 2'!A:C,3,0)</f>
        <v>Rejected</v>
      </c>
      <c r="K1274" t="str">
        <f>VLOOKUP(Table1[[#This Row],[VisaID]],'DimVisaApplications 2'!A:D,4,0)</f>
        <v>UK</v>
      </c>
      <c r="L1274" s="12">
        <f>VLOOKUP(Table1[[#This Row],[VisaID]],'DimVisaApplications 2'!A:E,5,0)</f>
        <v>45701</v>
      </c>
      <c r="M1274" s="14">
        <f>VLOOKUP(Table1[[#This Row],[VisaID]],'DimVisaApplications 2'!A:G,7,0)</f>
        <v>1519</v>
      </c>
      <c r="N1274" s="14" t="str">
        <f>VLOOKUP(Table1[[#This Row],[HotelID]],DimHotels!A:B,2,0)</f>
        <v>Four Seasons</v>
      </c>
      <c r="O1274" t="str">
        <f>VLOOKUP(Table1[[#This Row],[HotelID]],DimHotels!A:C,3,0)</f>
        <v>Paris</v>
      </c>
      <c r="P1274" s="14">
        <f>VLOOKUP(Table1[[#This Row],[HotelID]],DimHotels!A:E,5,0)</f>
        <v>795</v>
      </c>
      <c r="Q1274" s="14">
        <f>VLOOKUP(Table1[[#This Row],[TicketID]],DimTickets!A:G,7,0)</f>
        <v>4209</v>
      </c>
      <c r="R1274" s="14">
        <f>Table1[[#This Row],[Visa Fees]]+Table1[[#This Row],[Night Rate]]+Table1[[#This Row],[Ticket cost]]</f>
        <v>6523</v>
      </c>
    </row>
    <row r="1275" spans="1:18" x14ac:dyDescent="0.3">
      <c r="A1275" t="s">
        <v>22510</v>
      </c>
      <c r="B1275" t="s">
        <v>825</v>
      </c>
      <c r="C1275" t="s">
        <v>13048</v>
      </c>
      <c r="D1275" t="s">
        <v>17797</v>
      </c>
      <c r="E1275" t="s">
        <v>20700</v>
      </c>
      <c r="F1275" s="1">
        <v>45829</v>
      </c>
      <c r="G1275" t="str">
        <f>VLOOKUP(Table1[[#This Row],[CustomerID]],DimCustomers!A:B,2,0)</f>
        <v>Mark Moore</v>
      </c>
      <c r="H1275" t="str">
        <f>VLOOKUP(Table1[[#This Row],[CustomerID]],DimCustomers!A:C,3,0)</f>
        <v>Male</v>
      </c>
      <c r="I1275" t="str">
        <f>VLOOKUP(Table1[[#This Row],[CustomerID]],DimCustomers!A:D,4,0)</f>
        <v>Marshall Islands</v>
      </c>
      <c r="J1275" t="str">
        <f>VLOOKUP(Table1[[#This Row],[VisaID]],'DimVisaApplications 2'!A:C,3,0)</f>
        <v>Rejected</v>
      </c>
      <c r="K1275" t="str">
        <f>VLOOKUP(Table1[[#This Row],[VisaID]],'DimVisaApplications 2'!A:D,4,0)</f>
        <v>UK</v>
      </c>
      <c r="L1275" s="12">
        <f>VLOOKUP(Table1[[#This Row],[VisaID]],'DimVisaApplications 2'!A:E,5,0)</f>
        <v>45733</v>
      </c>
      <c r="M1275" s="14">
        <f>VLOOKUP(Table1[[#This Row],[VisaID]],'DimVisaApplications 2'!A:G,7,0)</f>
        <v>1406</v>
      </c>
      <c r="N1275" s="14" t="str">
        <f>VLOOKUP(Table1[[#This Row],[HotelID]],DimHotels!A:B,2,0)</f>
        <v>Marriott</v>
      </c>
      <c r="O1275" t="str">
        <f>VLOOKUP(Table1[[#This Row],[HotelID]],DimHotels!A:C,3,0)</f>
        <v>Paris</v>
      </c>
      <c r="P1275" s="14">
        <f>VLOOKUP(Table1[[#This Row],[HotelID]],DimHotels!A:E,5,0)</f>
        <v>735</v>
      </c>
      <c r="Q1275" s="14">
        <f>VLOOKUP(Table1[[#This Row],[TicketID]],DimTickets!A:G,7,0)</f>
        <v>3884</v>
      </c>
      <c r="R1275" s="14">
        <f>Table1[[#This Row],[Visa Fees]]+Table1[[#This Row],[Night Rate]]+Table1[[#This Row],[Ticket cost]]</f>
        <v>6025</v>
      </c>
    </row>
    <row r="1276" spans="1:18" x14ac:dyDescent="0.3">
      <c r="A1276" t="s">
        <v>22511</v>
      </c>
      <c r="B1276" t="s">
        <v>1258</v>
      </c>
      <c r="C1276" t="s">
        <v>15150</v>
      </c>
      <c r="D1276" t="s">
        <v>17847</v>
      </c>
      <c r="E1276" t="s">
        <v>18675</v>
      </c>
      <c r="F1276" s="1">
        <v>45762</v>
      </c>
      <c r="G1276" t="str">
        <f>VLOOKUP(Table1[[#This Row],[CustomerID]],DimCustomers!A:B,2,0)</f>
        <v>Bradley Mcdaniel</v>
      </c>
      <c r="H1276" t="str">
        <f>VLOOKUP(Table1[[#This Row],[CustomerID]],DimCustomers!A:C,3,0)</f>
        <v>Female</v>
      </c>
      <c r="I1276" t="str">
        <f>VLOOKUP(Table1[[#This Row],[CustomerID]],DimCustomers!A:D,4,0)</f>
        <v>Bulgaria</v>
      </c>
      <c r="J1276" t="str">
        <f>VLOOKUP(Table1[[#This Row],[VisaID]],'DimVisaApplications 2'!A:C,3,0)</f>
        <v>Approved</v>
      </c>
      <c r="K1276" t="str">
        <f>VLOOKUP(Table1[[#This Row],[VisaID]],'DimVisaApplications 2'!A:D,4,0)</f>
        <v>UAE</v>
      </c>
      <c r="L1276" s="12">
        <f>VLOOKUP(Table1[[#This Row],[VisaID]],'DimVisaApplications 2'!A:E,5,0)</f>
        <v>45718</v>
      </c>
      <c r="M1276" s="14">
        <f>VLOOKUP(Table1[[#This Row],[VisaID]],'DimVisaApplications 2'!A:G,7,0)</f>
        <v>1242</v>
      </c>
      <c r="N1276" s="14" t="str">
        <f>VLOOKUP(Table1[[#This Row],[HotelID]],DimHotels!A:B,2,0)</f>
        <v>Sheraton</v>
      </c>
      <c r="O1276" t="str">
        <f>VLOOKUP(Table1[[#This Row],[HotelID]],DimHotels!A:C,3,0)</f>
        <v>Paris</v>
      </c>
      <c r="P1276" s="14">
        <f>VLOOKUP(Table1[[#This Row],[HotelID]],DimHotels!A:E,5,0)</f>
        <v>122</v>
      </c>
      <c r="Q1276" s="14">
        <f>VLOOKUP(Table1[[#This Row],[TicketID]],DimTickets!A:G,7,0)</f>
        <v>1826</v>
      </c>
      <c r="R1276" s="14">
        <f>Table1[[#This Row],[Visa Fees]]+Table1[[#This Row],[Night Rate]]+Table1[[#This Row],[Ticket cost]]</f>
        <v>3190</v>
      </c>
    </row>
    <row r="1277" spans="1:18" x14ac:dyDescent="0.3">
      <c r="A1277" t="s">
        <v>22512</v>
      </c>
      <c r="B1277" t="s">
        <v>2020</v>
      </c>
      <c r="C1277" t="s">
        <v>13218</v>
      </c>
      <c r="D1277" t="s">
        <v>16245</v>
      </c>
      <c r="E1277" t="s">
        <v>18649</v>
      </c>
      <c r="F1277" s="1">
        <v>45683</v>
      </c>
      <c r="G1277" t="str">
        <f>VLOOKUP(Table1[[#This Row],[CustomerID]],DimCustomers!A:B,2,0)</f>
        <v>Kathryn Benson</v>
      </c>
      <c r="H1277" t="str">
        <f>VLOOKUP(Table1[[#This Row],[CustomerID]],DimCustomers!A:C,3,0)</f>
        <v>Male</v>
      </c>
      <c r="I1277" t="str">
        <f>VLOOKUP(Table1[[#This Row],[CustomerID]],DimCustomers!A:D,4,0)</f>
        <v>Saint Lucia</v>
      </c>
      <c r="J1277" t="str">
        <f>VLOOKUP(Table1[[#This Row],[VisaID]],'DimVisaApplications 2'!A:C,3,0)</f>
        <v>Pending</v>
      </c>
      <c r="K1277" t="str">
        <f>VLOOKUP(Table1[[#This Row],[VisaID]],'DimVisaApplications 2'!A:D,4,0)</f>
        <v>France</v>
      </c>
      <c r="L1277" s="12">
        <f>VLOOKUP(Table1[[#This Row],[VisaID]],'DimVisaApplications 2'!A:E,5,0)</f>
        <v>45723</v>
      </c>
      <c r="M1277" s="14">
        <f>VLOOKUP(Table1[[#This Row],[VisaID]],'DimVisaApplications 2'!A:G,7,0)</f>
        <v>1744</v>
      </c>
      <c r="N1277" s="14" t="str">
        <f>VLOOKUP(Table1[[#This Row],[HotelID]],DimHotels!A:B,2,0)</f>
        <v>Marriott</v>
      </c>
      <c r="O1277" t="str">
        <f>VLOOKUP(Table1[[#This Row],[HotelID]],DimHotels!A:C,3,0)</f>
        <v>Dubai</v>
      </c>
      <c r="P1277" s="14">
        <f>VLOOKUP(Table1[[#This Row],[HotelID]],DimHotels!A:E,5,0)</f>
        <v>226</v>
      </c>
      <c r="Q1277" s="14">
        <f>VLOOKUP(Table1[[#This Row],[TicketID]],DimTickets!A:G,7,0)</f>
        <v>2113</v>
      </c>
      <c r="R1277" s="14">
        <f>Table1[[#This Row],[Visa Fees]]+Table1[[#This Row],[Night Rate]]+Table1[[#This Row],[Ticket cost]]</f>
        <v>4083</v>
      </c>
    </row>
    <row r="1278" spans="1:18" x14ac:dyDescent="0.3">
      <c r="A1278" t="s">
        <v>22513</v>
      </c>
      <c r="B1278" t="s">
        <v>2649</v>
      </c>
      <c r="C1278" t="s">
        <v>14491</v>
      </c>
      <c r="D1278" t="s">
        <v>17904</v>
      </c>
      <c r="E1278" t="s">
        <v>21207</v>
      </c>
      <c r="F1278" s="1">
        <v>45839</v>
      </c>
      <c r="G1278" t="str">
        <f>VLOOKUP(Table1[[#This Row],[CustomerID]],DimCustomers!A:B,2,0)</f>
        <v>Nicholas Gutierrez</v>
      </c>
      <c r="H1278" t="str">
        <f>VLOOKUP(Table1[[#This Row],[CustomerID]],DimCustomers!A:C,3,0)</f>
        <v>Male</v>
      </c>
      <c r="I1278" t="str">
        <f>VLOOKUP(Table1[[#This Row],[CustomerID]],DimCustomers!A:D,4,0)</f>
        <v>British Indian Ocean Territory (Chagos Archipelago)</v>
      </c>
      <c r="J1278" t="str">
        <f>VLOOKUP(Table1[[#This Row],[VisaID]],'DimVisaApplications 2'!A:C,3,0)</f>
        <v>Pending</v>
      </c>
      <c r="K1278" t="str">
        <f>VLOOKUP(Table1[[#This Row],[VisaID]],'DimVisaApplications 2'!A:D,4,0)</f>
        <v>Germany</v>
      </c>
      <c r="L1278" s="12">
        <f>VLOOKUP(Table1[[#This Row],[VisaID]],'DimVisaApplications 2'!A:E,5,0)</f>
        <v>45742</v>
      </c>
      <c r="M1278" s="14">
        <f>VLOOKUP(Table1[[#This Row],[VisaID]],'DimVisaApplications 2'!A:G,7,0)</f>
        <v>1897</v>
      </c>
      <c r="N1278" s="14" t="str">
        <f>VLOOKUP(Table1[[#This Row],[HotelID]],DimHotels!A:B,2,0)</f>
        <v>Marriott</v>
      </c>
      <c r="O1278" t="str">
        <f>VLOOKUP(Table1[[#This Row],[HotelID]],DimHotels!A:C,3,0)</f>
        <v>Dubai</v>
      </c>
      <c r="P1278" s="14">
        <f>VLOOKUP(Table1[[#This Row],[HotelID]],DimHotels!A:E,5,0)</f>
        <v>165</v>
      </c>
      <c r="Q1278" s="14">
        <f>VLOOKUP(Table1[[#This Row],[TicketID]],DimTickets!A:G,7,0)</f>
        <v>3270</v>
      </c>
      <c r="R1278" s="14">
        <f>Table1[[#This Row],[Visa Fees]]+Table1[[#This Row],[Night Rate]]+Table1[[#This Row],[Ticket cost]]</f>
        <v>5332</v>
      </c>
    </row>
    <row r="1279" spans="1:18" x14ac:dyDescent="0.3">
      <c r="A1279" t="s">
        <v>22514</v>
      </c>
      <c r="B1279" t="s">
        <v>760</v>
      </c>
      <c r="C1279" t="s">
        <v>14047</v>
      </c>
      <c r="D1279" t="s">
        <v>15680</v>
      </c>
      <c r="E1279" t="s">
        <v>19802</v>
      </c>
      <c r="F1279" s="1">
        <v>45710</v>
      </c>
      <c r="G1279" t="str">
        <f>VLOOKUP(Table1[[#This Row],[CustomerID]],DimCustomers!A:B,2,0)</f>
        <v>Steven Beck</v>
      </c>
      <c r="H1279" t="str">
        <f>VLOOKUP(Table1[[#This Row],[CustomerID]],DimCustomers!A:C,3,0)</f>
        <v>Female</v>
      </c>
      <c r="I1279" t="str">
        <f>VLOOKUP(Table1[[#This Row],[CustomerID]],DimCustomers!A:D,4,0)</f>
        <v>Burundi</v>
      </c>
      <c r="J1279" t="str">
        <f>VLOOKUP(Table1[[#This Row],[VisaID]],'DimVisaApplications 2'!A:C,3,0)</f>
        <v>Rejected</v>
      </c>
      <c r="K1279" t="str">
        <f>VLOOKUP(Table1[[#This Row],[VisaID]],'DimVisaApplications 2'!A:D,4,0)</f>
        <v>Germany</v>
      </c>
      <c r="L1279" s="12">
        <f>VLOOKUP(Table1[[#This Row],[VisaID]],'DimVisaApplications 2'!A:E,5,0)</f>
        <v>45753</v>
      </c>
      <c r="M1279" s="14">
        <f>VLOOKUP(Table1[[#This Row],[VisaID]],'DimVisaApplications 2'!A:G,7,0)</f>
        <v>837</v>
      </c>
      <c r="N1279" s="14" t="str">
        <f>VLOOKUP(Table1[[#This Row],[HotelID]],DimHotels!A:B,2,0)</f>
        <v>Radisson</v>
      </c>
      <c r="O1279" t="str">
        <f>VLOOKUP(Table1[[#This Row],[HotelID]],DimHotels!A:C,3,0)</f>
        <v>Paris</v>
      </c>
      <c r="P1279" s="14">
        <f>VLOOKUP(Table1[[#This Row],[HotelID]],DimHotels!A:E,5,0)</f>
        <v>209</v>
      </c>
      <c r="Q1279" s="14">
        <f>VLOOKUP(Table1[[#This Row],[TicketID]],DimTickets!A:G,7,0)</f>
        <v>4688</v>
      </c>
      <c r="R1279" s="14">
        <f>Table1[[#This Row],[Visa Fees]]+Table1[[#This Row],[Night Rate]]+Table1[[#This Row],[Ticket cost]]</f>
        <v>5734</v>
      </c>
    </row>
    <row r="1280" spans="1:18" x14ac:dyDescent="0.3">
      <c r="A1280" t="s">
        <v>22515</v>
      </c>
      <c r="B1280" t="s">
        <v>2905</v>
      </c>
      <c r="C1280" t="s">
        <v>14244</v>
      </c>
      <c r="D1280" t="s">
        <v>15537</v>
      </c>
      <c r="E1280" t="s">
        <v>21122</v>
      </c>
      <c r="F1280" s="1">
        <v>45695</v>
      </c>
      <c r="G1280" t="str">
        <f>VLOOKUP(Table1[[#This Row],[CustomerID]],DimCustomers!A:B,2,0)</f>
        <v>Amanda Perry</v>
      </c>
      <c r="H1280" t="str">
        <f>VLOOKUP(Table1[[#This Row],[CustomerID]],DimCustomers!A:C,3,0)</f>
        <v>Male</v>
      </c>
      <c r="I1280" t="str">
        <f>VLOOKUP(Table1[[#This Row],[CustomerID]],DimCustomers!A:D,4,0)</f>
        <v>Latvia</v>
      </c>
      <c r="J1280" t="str">
        <f>VLOOKUP(Table1[[#This Row],[VisaID]],'DimVisaApplications 2'!A:C,3,0)</f>
        <v>Approved</v>
      </c>
      <c r="K1280" t="str">
        <f>VLOOKUP(Table1[[#This Row],[VisaID]],'DimVisaApplications 2'!A:D,4,0)</f>
        <v>USA</v>
      </c>
      <c r="L1280" s="12">
        <f>VLOOKUP(Table1[[#This Row],[VisaID]],'DimVisaApplications 2'!A:E,5,0)</f>
        <v>45771</v>
      </c>
      <c r="M1280" s="14">
        <f>VLOOKUP(Table1[[#This Row],[VisaID]],'DimVisaApplications 2'!A:G,7,0)</f>
        <v>1752</v>
      </c>
      <c r="N1280" s="14" t="str">
        <f>VLOOKUP(Table1[[#This Row],[HotelID]],DimHotels!A:B,2,0)</f>
        <v>Radisson</v>
      </c>
      <c r="O1280" t="str">
        <f>VLOOKUP(Table1[[#This Row],[HotelID]],DimHotels!A:C,3,0)</f>
        <v>Cairo</v>
      </c>
      <c r="P1280" s="14">
        <f>VLOOKUP(Table1[[#This Row],[HotelID]],DimHotels!A:E,5,0)</f>
        <v>763</v>
      </c>
      <c r="Q1280" s="14">
        <f>VLOOKUP(Table1[[#This Row],[TicketID]],DimTickets!A:G,7,0)</f>
        <v>4427</v>
      </c>
      <c r="R1280" s="14">
        <f>Table1[[#This Row],[Visa Fees]]+Table1[[#This Row],[Night Rate]]+Table1[[#This Row],[Ticket cost]]</f>
        <v>6942</v>
      </c>
    </row>
    <row r="1281" spans="1:18" x14ac:dyDescent="0.3">
      <c r="A1281" t="s">
        <v>22516</v>
      </c>
      <c r="B1281" t="s">
        <v>432</v>
      </c>
      <c r="C1281" t="s">
        <v>13098</v>
      </c>
      <c r="D1281" t="s">
        <v>15879</v>
      </c>
      <c r="E1281" t="s">
        <v>18453</v>
      </c>
      <c r="F1281" s="1">
        <v>45710</v>
      </c>
      <c r="G1281" t="str">
        <f>VLOOKUP(Table1[[#This Row],[CustomerID]],DimCustomers!A:B,2,0)</f>
        <v>Shawn Williams</v>
      </c>
      <c r="H1281" t="str">
        <f>VLOOKUP(Table1[[#This Row],[CustomerID]],DimCustomers!A:C,3,0)</f>
        <v>Male</v>
      </c>
      <c r="I1281" t="str">
        <f>VLOOKUP(Table1[[#This Row],[CustomerID]],DimCustomers!A:D,4,0)</f>
        <v>Swaziland</v>
      </c>
      <c r="J1281" t="str">
        <f>VLOOKUP(Table1[[#This Row],[VisaID]],'DimVisaApplications 2'!A:C,3,0)</f>
        <v>Approved</v>
      </c>
      <c r="K1281" t="str">
        <f>VLOOKUP(Table1[[#This Row],[VisaID]],'DimVisaApplications 2'!A:D,4,0)</f>
        <v>France</v>
      </c>
      <c r="L1281" s="12">
        <f>VLOOKUP(Table1[[#This Row],[VisaID]],'DimVisaApplications 2'!A:E,5,0)</f>
        <v>45805</v>
      </c>
      <c r="M1281" s="14">
        <f>VLOOKUP(Table1[[#This Row],[VisaID]],'DimVisaApplications 2'!A:G,7,0)</f>
        <v>1591</v>
      </c>
      <c r="N1281" s="14" t="str">
        <f>VLOOKUP(Table1[[#This Row],[HotelID]],DimHotels!A:B,2,0)</f>
        <v>Hilton</v>
      </c>
      <c r="O1281" t="str">
        <f>VLOOKUP(Table1[[#This Row],[HotelID]],DimHotels!A:C,3,0)</f>
        <v>Dubai</v>
      </c>
      <c r="P1281" s="14">
        <f>VLOOKUP(Table1[[#This Row],[HotelID]],DimHotels!A:E,5,0)</f>
        <v>455</v>
      </c>
      <c r="Q1281" s="14">
        <f>VLOOKUP(Table1[[#This Row],[TicketID]],DimTickets!A:G,7,0)</f>
        <v>3646</v>
      </c>
      <c r="R1281" s="14">
        <f>Table1[[#This Row],[Visa Fees]]+Table1[[#This Row],[Night Rate]]+Table1[[#This Row],[Ticket cost]]</f>
        <v>5692</v>
      </c>
    </row>
    <row r="1282" spans="1:18" x14ac:dyDescent="0.3">
      <c r="A1282" t="s">
        <v>22517</v>
      </c>
      <c r="B1282" t="s">
        <v>1712</v>
      </c>
      <c r="C1282" t="s">
        <v>14432</v>
      </c>
      <c r="D1282" t="s">
        <v>17260</v>
      </c>
      <c r="E1282" t="s">
        <v>18367</v>
      </c>
      <c r="F1282" s="1">
        <v>45819</v>
      </c>
      <c r="G1282" t="str">
        <f>VLOOKUP(Table1[[#This Row],[CustomerID]],DimCustomers!A:B,2,0)</f>
        <v>Daniel Lozano</v>
      </c>
      <c r="H1282" t="str">
        <f>VLOOKUP(Table1[[#This Row],[CustomerID]],DimCustomers!A:C,3,0)</f>
        <v>Female</v>
      </c>
      <c r="I1282" t="str">
        <f>VLOOKUP(Table1[[#This Row],[CustomerID]],DimCustomers!A:D,4,0)</f>
        <v>Tanzania</v>
      </c>
      <c r="J1282" t="str">
        <f>VLOOKUP(Table1[[#This Row],[VisaID]],'DimVisaApplications 2'!A:C,3,0)</f>
        <v>Rejected</v>
      </c>
      <c r="K1282" t="str">
        <f>VLOOKUP(Table1[[#This Row],[VisaID]],'DimVisaApplications 2'!A:D,4,0)</f>
        <v>Germany</v>
      </c>
      <c r="L1282" s="12">
        <f>VLOOKUP(Table1[[#This Row],[VisaID]],'DimVisaApplications 2'!A:E,5,0)</f>
        <v>45593</v>
      </c>
      <c r="M1282" s="14">
        <f>VLOOKUP(Table1[[#This Row],[VisaID]],'DimVisaApplications 2'!A:G,7,0)</f>
        <v>1020</v>
      </c>
      <c r="N1282" s="14" t="str">
        <f>VLOOKUP(Table1[[#This Row],[HotelID]],DimHotels!A:B,2,0)</f>
        <v>Sheraton</v>
      </c>
      <c r="O1282" t="str">
        <f>VLOOKUP(Table1[[#This Row],[HotelID]],DimHotels!A:C,3,0)</f>
        <v>Cairo</v>
      </c>
      <c r="P1282" s="14">
        <f>VLOOKUP(Table1[[#This Row],[HotelID]],DimHotels!A:E,5,0)</f>
        <v>242</v>
      </c>
      <c r="Q1282" s="14">
        <f>VLOOKUP(Table1[[#This Row],[TicketID]],DimTickets!A:G,7,0)</f>
        <v>4583</v>
      </c>
      <c r="R1282" s="14">
        <f>Table1[[#This Row],[Visa Fees]]+Table1[[#This Row],[Night Rate]]+Table1[[#This Row],[Ticket cost]]</f>
        <v>5845</v>
      </c>
    </row>
    <row r="1283" spans="1:18" x14ac:dyDescent="0.3">
      <c r="A1283" t="s">
        <v>22518</v>
      </c>
      <c r="B1283" t="s">
        <v>1970</v>
      </c>
      <c r="C1283" t="s">
        <v>14201</v>
      </c>
      <c r="D1283" t="s">
        <v>15692</v>
      </c>
      <c r="E1283" t="s">
        <v>18499</v>
      </c>
      <c r="F1283" s="1">
        <v>45680</v>
      </c>
      <c r="G1283" t="str">
        <f>VLOOKUP(Table1[[#This Row],[CustomerID]],DimCustomers!A:B,2,0)</f>
        <v>Sierra Rivas</v>
      </c>
      <c r="H1283" t="str">
        <f>VLOOKUP(Table1[[#This Row],[CustomerID]],DimCustomers!A:C,3,0)</f>
        <v>Female</v>
      </c>
      <c r="I1283" t="str">
        <f>VLOOKUP(Table1[[#This Row],[CustomerID]],DimCustomers!A:D,4,0)</f>
        <v>Aruba</v>
      </c>
      <c r="J1283" t="str">
        <f>VLOOKUP(Table1[[#This Row],[VisaID]],'DimVisaApplications 2'!A:C,3,0)</f>
        <v>Rejected</v>
      </c>
      <c r="K1283" t="str">
        <f>VLOOKUP(Table1[[#This Row],[VisaID]],'DimVisaApplications 2'!A:D,4,0)</f>
        <v>UK</v>
      </c>
      <c r="L1283" s="12">
        <f>VLOOKUP(Table1[[#This Row],[VisaID]],'DimVisaApplications 2'!A:E,5,0)</f>
        <v>45496</v>
      </c>
      <c r="M1283" s="14">
        <f>VLOOKUP(Table1[[#This Row],[VisaID]],'DimVisaApplications 2'!A:G,7,0)</f>
        <v>1703</v>
      </c>
      <c r="N1283" s="14" t="str">
        <f>VLOOKUP(Table1[[#This Row],[HotelID]],DimHotels!A:B,2,0)</f>
        <v>Radisson</v>
      </c>
      <c r="O1283" t="str">
        <f>VLOOKUP(Table1[[#This Row],[HotelID]],DimHotels!A:C,3,0)</f>
        <v>New York</v>
      </c>
      <c r="P1283" s="14">
        <f>VLOOKUP(Table1[[#This Row],[HotelID]],DimHotels!A:E,5,0)</f>
        <v>508</v>
      </c>
      <c r="Q1283" s="14">
        <f>VLOOKUP(Table1[[#This Row],[TicketID]],DimTickets!A:G,7,0)</f>
        <v>4608</v>
      </c>
      <c r="R1283" s="14">
        <f>Table1[[#This Row],[Visa Fees]]+Table1[[#This Row],[Night Rate]]+Table1[[#This Row],[Ticket cost]]</f>
        <v>6819</v>
      </c>
    </row>
    <row r="1284" spans="1:18" x14ac:dyDescent="0.3">
      <c r="A1284" t="s">
        <v>22519</v>
      </c>
      <c r="B1284" t="s">
        <v>2357</v>
      </c>
      <c r="C1284" t="s">
        <v>14769</v>
      </c>
      <c r="D1284" t="s">
        <v>15564</v>
      </c>
      <c r="E1284" t="s">
        <v>20468</v>
      </c>
      <c r="F1284" s="1">
        <v>45799</v>
      </c>
      <c r="G1284" t="str">
        <f>VLOOKUP(Table1[[#This Row],[CustomerID]],DimCustomers!A:B,2,0)</f>
        <v>Aaron Gardner</v>
      </c>
      <c r="H1284" t="str">
        <f>VLOOKUP(Table1[[#This Row],[CustomerID]],DimCustomers!A:C,3,0)</f>
        <v>Female</v>
      </c>
      <c r="I1284" t="str">
        <f>VLOOKUP(Table1[[#This Row],[CustomerID]],DimCustomers!A:D,4,0)</f>
        <v>Trinidad and Tobago</v>
      </c>
      <c r="J1284" t="str">
        <f>VLOOKUP(Table1[[#This Row],[VisaID]],'DimVisaApplications 2'!A:C,3,0)</f>
        <v>Pending</v>
      </c>
      <c r="K1284" t="str">
        <f>VLOOKUP(Table1[[#This Row],[VisaID]],'DimVisaApplications 2'!A:D,4,0)</f>
        <v>France</v>
      </c>
      <c r="L1284" s="12">
        <f>VLOOKUP(Table1[[#This Row],[VisaID]],'DimVisaApplications 2'!A:E,5,0)</f>
        <v>45571</v>
      </c>
      <c r="M1284" s="14">
        <f>VLOOKUP(Table1[[#This Row],[VisaID]],'DimVisaApplications 2'!A:G,7,0)</f>
        <v>982</v>
      </c>
      <c r="N1284" s="14" t="str">
        <f>VLOOKUP(Table1[[#This Row],[HotelID]],DimHotels!A:B,2,0)</f>
        <v>Four Seasons</v>
      </c>
      <c r="O1284" t="str">
        <f>VLOOKUP(Table1[[#This Row],[HotelID]],DimHotels!A:C,3,0)</f>
        <v>Paris</v>
      </c>
      <c r="P1284" s="14">
        <f>VLOOKUP(Table1[[#This Row],[HotelID]],DimHotels!A:E,5,0)</f>
        <v>213</v>
      </c>
      <c r="Q1284" s="14">
        <f>VLOOKUP(Table1[[#This Row],[TicketID]],DimTickets!A:G,7,0)</f>
        <v>3370</v>
      </c>
      <c r="R1284" s="14">
        <f>Table1[[#This Row],[Visa Fees]]+Table1[[#This Row],[Night Rate]]+Table1[[#This Row],[Ticket cost]]</f>
        <v>4565</v>
      </c>
    </row>
    <row r="1285" spans="1:18" x14ac:dyDescent="0.3">
      <c r="A1285" t="s">
        <v>22520</v>
      </c>
      <c r="B1285" t="s">
        <v>1660</v>
      </c>
      <c r="C1285" t="s">
        <v>13647</v>
      </c>
      <c r="D1285" t="s">
        <v>16437</v>
      </c>
      <c r="E1285" t="s">
        <v>19319</v>
      </c>
      <c r="F1285" s="1">
        <v>45771</v>
      </c>
      <c r="G1285" t="str">
        <f>VLOOKUP(Table1[[#This Row],[CustomerID]],DimCustomers!A:B,2,0)</f>
        <v>Melanie Patrick</v>
      </c>
      <c r="H1285" t="str">
        <f>VLOOKUP(Table1[[#This Row],[CustomerID]],DimCustomers!A:C,3,0)</f>
        <v>Male</v>
      </c>
      <c r="I1285" t="str">
        <f>VLOOKUP(Table1[[#This Row],[CustomerID]],DimCustomers!A:D,4,0)</f>
        <v>Suriname</v>
      </c>
      <c r="J1285" t="str">
        <f>VLOOKUP(Table1[[#This Row],[VisaID]],'DimVisaApplications 2'!A:C,3,0)</f>
        <v>Rejected</v>
      </c>
      <c r="K1285" t="str">
        <f>VLOOKUP(Table1[[#This Row],[VisaID]],'DimVisaApplications 2'!A:D,4,0)</f>
        <v>UK</v>
      </c>
      <c r="L1285" s="12">
        <f>VLOOKUP(Table1[[#This Row],[VisaID]],'DimVisaApplications 2'!A:E,5,0)</f>
        <v>45692</v>
      </c>
      <c r="M1285" s="14">
        <f>VLOOKUP(Table1[[#This Row],[VisaID]],'DimVisaApplications 2'!A:G,7,0)</f>
        <v>643</v>
      </c>
      <c r="N1285" s="14" t="str">
        <f>VLOOKUP(Table1[[#This Row],[HotelID]],DimHotels!A:B,2,0)</f>
        <v>Hilton</v>
      </c>
      <c r="O1285" t="str">
        <f>VLOOKUP(Table1[[#This Row],[HotelID]],DimHotels!A:C,3,0)</f>
        <v>Cairo</v>
      </c>
      <c r="P1285" s="14">
        <f>VLOOKUP(Table1[[#This Row],[HotelID]],DimHotels!A:E,5,0)</f>
        <v>198</v>
      </c>
      <c r="Q1285" s="14">
        <f>VLOOKUP(Table1[[#This Row],[TicketID]],DimTickets!A:G,7,0)</f>
        <v>1772</v>
      </c>
      <c r="R1285" s="14">
        <f>Table1[[#This Row],[Visa Fees]]+Table1[[#This Row],[Night Rate]]+Table1[[#This Row],[Ticket cost]]</f>
        <v>2613</v>
      </c>
    </row>
    <row r="1286" spans="1:18" x14ac:dyDescent="0.3">
      <c r="A1286" t="s">
        <v>22521</v>
      </c>
      <c r="B1286" t="s">
        <v>693</v>
      </c>
      <c r="C1286" t="s">
        <v>12566</v>
      </c>
      <c r="D1286" t="s">
        <v>15512</v>
      </c>
      <c r="E1286" t="s">
        <v>19933</v>
      </c>
      <c r="F1286" s="1">
        <v>45785</v>
      </c>
      <c r="G1286" t="str">
        <f>VLOOKUP(Table1[[#This Row],[CustomerID]],DimCustomers!A:B,2,0)</f>
        <v>Bethany Clark</v>
      </c>
      <c r="H1286" t="str">
        <f>VLOOKUP(Table1[[#This Row],[CustomerID]],DimCustomers!A:C,3,0)</f>
        <v>Female</v>
      </c>
      <c r="I1286" t="str">
        <f>VLOOKUP(Table1[[#This Row],[CustomerID]],DimCustomers!A:D,4,0)</f>
        <v>China</v>
      </c>
      <c r="J1286" t="str">
        <f>VLOOKUP(Table1[[#This Row],[VisaID]],'DimVisaApplications 2'!A:C,3,0)</f>
        <v>Approved</v>
      </c>
      <c r="K1286" t="str">
        <f>VLOOKUP(Table1[[#This Row],[VisaID]],'DimVisaApplications 2'!A:D,4,0)</f>
        <v>Canada</v>
      </c>
      <c r="L1286" s="12">
        <f>VLOOKUP(Table1[[#This Row],[VisaID]],'DimVisaApplications 2'!A:E,5,0)</f>
        <v>45852</v>
      </c>
      <c r="M1286" s="14">
        <f>VLOOKUP(Table1[[#This Row],[VisaID]],'DimVisaApplications 2'!A:G,7,0)</f>
        <v>890</v>
      </c>
      <c r="N1286" s="14" t="str">
        <f>VLOOKUP(Table1[[#This Row],[HotelID]],DimHotels!A:B,2,0)</f>
        <v>Radisson</v>
      </c>
      <c r="O1286" t="str">
        <f>VLOOKUP(Table1[[#This Row],[HotelID]],DimHotels!A:C,3,0)</f>
        <v>Dubai</v>
      </c>
      <c r="P1286" s="14">
        <f>VLOOKUP(Table1[[#This Row],[HotelID]],DimHotels!A:E,5,0)</f>
        <v>590</v>
      </c>
      <c r="Q1286" s="14">
        <f>VLOOKUP(Table1[[#This Row],[TicketID]],DimTickets!A:G,7,0)</f>
        <v>4672</v>
      </c>
      <c r="R1286" s="14">
        <f>Table1[[#This Row],[Visa Fees]]+Table1[[#This Row],[Night Rate]]+Table1[[#This Row],[Ticket cost]]</f>
        <v>6152</v>
      </c>
    </row>
    <row r="1287" spans="1:18" x14ac:dyDescent="0.3">
      <c r="A1287" t="s">
        <v>22522</v>
      </c>
      <c r="B1287" t="s">
        <v>1730</v>
      </c>
      <c r="C1287" t="s">
        <v>12810</v>
      </c>
      <c r="D1287" t="s">
        <v>16714</v>
      </c>
      <c r="E1287" t="s">
        <v>19895</v>
      </c>
      <c r="F1287" s="1">
        <v>45762</v>
      </c>
      <c r="G1287" t="str">
        <f>VLOOKUP(Table1[[#This Row],[CustomerID]],DimCustomers!A:B,2,0)</f>
        <v>Jessica Torres</v>
      </c>
      <c r="H1287" t="str">
        <f>VLOOKUP(Table1[[#This Row],[CustomerID]],DimCustomers!A:C,3,0)</f>
        <v>Male</v>
      </c>
      <c r="I1287" t="str">
        <f>VLOOKUP(Table1[[#This Row],[CustomerID]],DimCustomers!A:D,4,0)</f>
        <v>Cook Islands</v>
      </c>
      <c r="J1287" t="str">
        <f>VLOOKUP(Table1[[#This Row],[VisaID]],'DimVisaApplications 2'!A:C,3,0)</f>
        <v>Approved</v>
      </c>
      <c r="K1287" t="str">
        <f>VLOOKUP(Table1[[#This Row],[VisaID]],'DimVisaApplications 2'!A:D,4,0)</f>
        <v>Canada</v>
      </c>
      <c r="L1287" s="12">
        <f>VLOOKUP(Table1[[#This Row],[VisaID]],'DimVisaApplications 2'!A:E,5,0)</f>
        <v>45844</v>
      </c>
      <c r="M1287" s="14">
        <f>VLOOKUP(Table1[[#This Row],[VisaID]],'DimVisaApplications 2'!A:G,7,0)</f>
        <v>660</v>
      </c>
      <c r="N1287" s="14" t="str">
        <f>VLOOKUP(Table1[[#This Row],[HotelID]],DimHotels!A:B,2,0)</f>
        <v>Four Seasons</v>
      </c>
      <c r="O1287" t="str">
        <f>VLOOKUP(Table1[[#This Row],[HotelID]],DimHotels!A:C,3,0)</f>
        <v>Cairo</v>
      </c>
      <c r="P1287" s="14">
        <f>VLOOKUP(Table1[[#This Row],[HotelID]],DimHotels!A:E,5,0)</f>
        <v>372</v>
      </c>
      <c r="Q1287" s="14">
        <f>VLOOKUP(Table1[[#This Row],[TicketID]],DimTickets!A:G,7,0)</f>
        <v>2719</v>
      </c>
      <c r="R1287" s="14">
        <f>Table1[[#This Row],[Visa Fees]]+Table1[[#This Row],[Night Rate]]+Table1[[#This Row],[Ticket cost]]</f>
        <v>3751</v>
      </c>
    </row>
    <row r="1288" spans="1:18" x14ac:dyDescent="0.3">
      <c r="A1288" t="s">
        <v>22523</v>
      </c>
      <c r="B1288" t="s">
        <v>650</v>
      </c>
      <c r="C1288" t="s">
        <v>13093</v>
      </c>
      <c r="D1288" t="s">
        <v>15462</v>
      </c>
      <c r="E1288" t="s">
        <v>19360</v>
      </c>
      <c r="F1288" s="1">
        <v>45724</v>
      </c>
      <c r="G1288" t="str">
        <f>VLOOKUP(Table1[[#This Row],[CustomerID]],DimCustomers!A:B,2,0)</f>
        <v>Matthew Williams</v>
      </c>
      <c r="H1288" t="str">
        <f>VLOOKUP(Table1[[#This Row],[CustomerID]],DimCustomers!A:C,3,0)</f>
        <v>Female</v>
      </c>
      <c r="I1288" t="str">
        <f>VLOOKUP(Table1[[#This Row],[CustomerID]],DimCustomers!A:D,4,0)</f>
        <v>Ghana</v>
      </c>
      <c r="J1288" t="str">
        <f>VLOOKUP(Table1[[#This Row],[VisaID]],'DimVisaApplications 2'!A:C,3,0)</f>
        <v>Pending</v>
      </c>
      <c r="K1288" t="str">
        <f>VLOOKUP(Table1[[#This Row],[VisaID]],'DimVisaApplications 2'!A:D,4,0)</f>
        <v>USA</v>
      </c>
      <c r="L1288" s="12">
        <f>VLOOKUP(Table1[[#This Row],[VisaID]],'DimVisaApplications 2'!A:E,5,0)</f>
        <v>45533</v>
      </c>
      <c r="M1288" s="14">
        <f>VLOOKUP(Table1[[#This Row],[VisaID]],'DimVisaApplications 2'!A:G,7,0)</f>
        <v>1536</v>
      </c>
      <c r="N1288" s="14" t="str">
        <f>VLOOKUP(Table1[[#This Row],[HotelID]],DimHotels!A:B,2,0)</f>
        <v>Sheraton</v>
      </c>
      <c r="O1288" t="str">
        <f>VLOOKUP(Table1[[#This Row],[HotelID]],DimHotels!A:C,3,0)</f>
        <v>London</v>
      </c>
      <c r="P1288" s="14">
        <f>VLOOKUP(Table1[[#This Row],[HotelID]],DimHotels!A:E,5,0)</f>
        <v>207</v>
      </c>
      <c r="Q1288" s="14">
        <f>VLOOKUP(Table1[[#This Row],[TicketID]],DimTickets!A:G,7,0)</f>
        <v>3603</v>
      </c>
      <c r="R1288" s="14">
        <f>Table1[[#This Row],[Visa Fees]]+Table1[[#This Row],[Night Rate]]+Table1[[#This Row],[Ticket cost]]</f>
        <v>5346</v>
      </c>
    </row>
    <row r="1289" spans="1:18" x14ac:dyDescent="0.3">
      <c r="A1289" t="s">
        <v>22524</v>
      </c>
      <c r="B1289" t="s">
        <v>613</v>
      </c>
      <c r="C1289" t="s">
        <v>13869</v>
      </c>
      <c r="D1289" t="s">
        <v>16791</v>
      </c>
      <c r="E1289" t="s">
        <v>20759</v>
      </c>
      <c r="F1289" s="1">
        <v>45800</v>
      </c>
      <c r="G1289" t="str">
        <f>VLOOKUP(Table1[[#This Row],[CustomerID]],DimCustomers!A:B,2,0)</f>
        <v>David Campbell</v>
      </c>
      <c r="H1289" t="str">
        <f>VLOOKUP(Table1[[#This Row],[CustomerID]],DimCustomers!A:C,3,0)</f>
        <v>Male</v>
      </c>
      <c r="I1289" t="str">
        <f>VLOOKUP(Table1[[#This Row],[CustomerID]],DimCustomers!A:D,4,0)</f>
        <v>Jamaica</v>
      </c>
      <c r="J1289" t="str">
        <f>VLOOKUP(Table1[[#This Row],[VisaID]],'DimVisaApplications 2'!A:C,3,0)</f>
        <v>Pending</v>
      </c>
      <c r="K1289" t="str">
        <f>VLOOKUP(Table1[[#This Row],[VisaID]],'DimVisaApplications 2'!A:D,4,0)</f>
        <v>UK</v>
      </c>
      <c r="L1289" s="12">
        <f>VLOOKUP(Table1[[#This Row],[VisaID]],'DimVisaApplications 2'!A:E,5,0)</f>
        <v>45796</v>
      </c>
      <c r="M1289" s="14">
        <f>VLOOKUP(Table1[[#This Row],[VisaID]],'DimVisaApplications 2'!A:G,7,0)</f>
        <v>1800</v>
      </c>
      <c r="N1289" s="14" t="str">
        <f>VLOOKUP(Table1[[#This Row],[HotelID]],DimHotels!A:B,2,0)</f>
        <v>Hilton</v>
      </c>
      <c r="O1289" t="str">
        <f>VLOOKUP(Table1[[#This Row],[HotelID]],DimHotels!A:C,3,0)</f>
        <v>Cairo</v>
      </c>
      <c r="P1289" s="14">
        <f>VLOOKUP(Table1[[#This Row],[HotelID]],DimHotels!A:E,5,0)</f>
        <v>768</v>
      </c>
      <c r="Q1289" s="14">
        <f>VLOOKUP(Table1[[#This Row],[TicketID]],DimTickets!A:G,7,0)</f>
        <v>2038</v>
      </c>
      <c r="R1289" s="14">
        <f>Table1[[#This Row],[Visa Fees]]+Table1[[#This Row],[Night Rate]]+Table1[[#This Row],[Ticket cost]]</f>
        <v>4606</v>
      </c>
    </row>
    <row r="1290" spans="1:18" x14ac:dyDescent="0.3">
      <c r="A1290" t="s">
        <v>22525</v>
      </c>
      <c r="B1290" t="s">
        <v>1511</v>
      </c>
      <c r="C1290" t="s">
        <v>13779</v>
      </c>
      <c r="D1290" t="s">
        <v>16605</v>
      </c>
      <c r="E1290" t="s">
        <v>20911</v>
      </c>
      <c r="F1290" s="1">
        <v>45740</v>
      </c>
      <c r="G1290" t="str">
        <f>VLOOKUP(Table1[[#This Row],[CustomerID]],DimCustomers!A:B,2,0)</f>
        <v>Martin Lester</v>
      </c>
      <c r="H1290" t="str">
        <f>VLOOKUP(Table1[[#This Row],[CustomerID]],DimCustomers!A:C,3,0)</f>
        <v>Female</v>
      </c>
      <c r="I1290" t="str">
        <f>VLOOKUP(Table1[[#This Row],[CustomerID]],DimCustomers!A:D,4,0)</f>
        <v>Guadeloupe</v>
      </c>
      <c r="J1290" t="str">
        <f>VLOOKUP(Table1[[#This Row],[VisaID]],'DimVisaApplications 2'!A:C,3,0)</f>
        <v>Rejected</v>
      </c>
      <c r="K1290" t="str">
        <f>VLOOKUP(Table1[[#This Row],[VisaID]],'DimVisaApplications 2'!A:D,4,0)</f>
        <v>USA</v>
      </c>
      <c r="L1290" s="12">
        <f>VLOOKUP(Table1[[#This Row],[VisaID]],'DimVisaApplications 2'!A:E,5,0)</f>
        <v>45554</v>
      </c>
      <c r="M1290" s="14">
        <f>VLOOKUP(Table1[[#This Row],[VisaID]],'DimVisaApplications 2'!A:G,7,0)</f>
        <v>1944</v>
      </c>
      <c r="N1290" s="14" t="str">
        <f>VLOOKUP(Table1[[#This Row],[HotelID]],DimHotels!A:B,2,0)</f>
        <v>Marriott</v>
      </c>
      <c r="O1290" t="str">
        <f>VLOOKUP(Table1[[#This Row],[HotelID]],DimHotels!A:C,3,0)</f>
        <v>Paris</v>
      </c>
      <c r="P1290" s="14">
        <f>VLOOKUP(Table1[[#This Row],[HotelID]],DimHotels!A:E,5,0)</f>
        <v>721</v>
      </c>
      <c r="Q1290" s="14">
        <f>VLOOKUP(Table1[[#This Row],[TicketID]],DimTickets!A:G,7,0)</f>
        <v>2387</v>
      </c>
      <c r="R1290" s="14">
        <f>Table1[[#This Row],[Visa Fees]]+Table1[[#This Row],[Night Rate]]+Table1[[#This Row],[Ticket cost]]</f>
        <v>5052</v>
      </c>
    </row>
    <row r="1291" spans="1:18" x14ac:dyDescent="0.3">
      <c r="A1291" t="s">
        <v>22526</v>
      </c>
      <c r="B1291" t="s">
        <v>87</v>
      </c>
      <c r="C1291" t="s">
        <v>12285</v>
      </c>
      <c r="D1291" t="s">
        <v>18102</v>
      </c>
      <c r="E1291" t="s">
        <v>21006</v>
      </c>
      <c r="F1291" s="1">
        <v>45717</v>
      </c>
      <c r="G1291" t="str">
        <f>VLOOKUP(Table1[[#This Row],[CustomerID]],DimCustomers!A:B,2,0)</f>
        <v>Albert Williams</v>
      </c>
      <c r="H1291" t="str">
        <f>VLOOKUP(Table1[[#This Row],[CustomerID]],DimCustomers!A:C,3,0)</f>
        <v>Female</v>
      </c>
      <c r="I1291" t="str">
        <f>VLOOKUP(Table1[[#This Row],[CustomerID]],DimCustomers!A:D,4,0)</f>
        <v>Mali</v>
      </c>
      <c r="J1291" t="str">
        <f>VLOOKUP(Table1[[#This Row],[VisaID]],'DimVisaApplications 2'!A:C,3,0)</f>
        <v>Approved</v>
      </c>
      <c r="K1291" t="str">
        <f>VLOOKUP(Table1[[#This Row],[VisaID]],'DimVisaApplications 2'!A:D,4,0)</f>
        <v>UK</v>
      </c>
      <c r="L1291" s="12">
        <f>VLOOKUP(Table1[[#This Row],[VisaID]],'DimVisaApplications 2'!A:E,5,0)</f>
        <v>45756</v>
      </c>
      <c r="M1291" s="14">
        <f>VLOOKUP(Table1[[#This Row],[VisaID]],'DimVisaApplications 2'!A:G,7,0)</f>
        <v>809</v>
      </c>
      <c r="N1291" s="14" t="str">
        <f>VLOOKUP(Table1[[#This Row],[HotelID]],DimHotels!A:B,2,0)</f>
        <v>Four Seasons</v>
      </c>
      <c r="O1291" t="str">
        <f>VLOOKUP(Table1[[#This Row],[HotelID]],DimHotels!A:C,3,0)</f>
        <v>New York</v>
      </c>
      <c r="P1291" s="14">
        <f>VLOOKUP(Table1[[#This Row],[HotelID]],DimHotels!A:E,5,0)</f>
        <v>282</v>
      </c>
      <c r="Q1291" s="14">
        <f>VLOOKUP(Table1[[#This Row],[TicketID]],DimTickets!A:G,7,0)</f>
        <v>3956</v>
      </c>
      <c r="R1291" s="14">
        <f>Table1[[#This Row],[Visa Fees]]+Table1[[#This Row],[Night Rate]]+Table1[[#This Row],[Ticket cost]]</f>
        <v>5047</v>
      </c>
    </row>
    <row r="1292" spans="1:18" x14ac:dyDescent="0.3">
      <c r="A1292" t="s">
        <v>22527</v>
      </c>
      <c r="B1292" t="s">
        <v>620</v>
      </c>
      <c r="C1292" t="s">
        <v>13185</v>
      </c>
      <c r="D1292" t="s">
        <v>15932</v>
      </c>
      <c r="E1292" t="s">
        <v>18552</v>
      </c>
      <c r="F1292" s="1">
        <v>45825</v>
      </c>
      <c r="G1292" t="str">
        <f>VLOOKUP(Table1[[#This Row],[CustomerID]],DimCustomers!A:B,2,0)</f>
        <v>Dana Castro</v>
      </c>
      <c r="H1292" t="str">
        <f>VLOOKUP(Table1[[#This Row],[CustomerID]],DimCustomers!A:C,3,0)</f>
        <v>Female</v>
      </c>
      <c r="I1292" t="str">
        <f>VLOOKUP(Table1[[#This Row],[CustomerID]],DimCustomers!A:D,4,0)</f>
        <v>Oman</v>
      </c>
      <c r="J1292" t="str">
        <f>VLOOKUP(Table1[[#This Row],[VisaID]],'DimVisaApplications 2'!A:C,3,0)</f>
        <v>Approved</v>
      </c>
      <c r="K1292" t="str">
        <f>VLOOKUP(Table1[[#This Row],[VisaID]],'DimVisaApplications 2'!A:D,4,0)</f>
        <v>USA</v>
      </c>
      <c r="L1292" s="12">
        <f>VLOOKUP(Table1[[#This Row],[VisaID]],'DimVisaApplications 2'!A:E,5,0)</f>
        <v>45722</v>
      </c>
      <c r="M1292" s="14">
        <f>VLOOKUP(Table1[[#This Row],[VisaID]],'DimVisaApplications 2'!A:G,7,0)</f>
        <v>1215</v>
      </c>
      <c r="N1292" s="14" t="str">
        <f>VLOOKUP(Table1[[#This Row],[HotelID]],DimHotels!A:B,2,0)</f>
        <v>Marriott</v>
      </c>
      <c r="O1292" t="str">
        <f>VLOOKUP(Table1[[#This Row],[HotelID]],DimHotels!A:C,3,0)</f>
        <v>Dubai</v>
      </c>
      <c r="P1292" s="14">
        <f>VLOOKUP(Table1[[#This Row],[HotelID]],DimHotels!A:E,5,0)</f>
        <v>406</v>
      </c>
      <c r="Q1292" s="14">
        <f>VLOOKUP(Table1[[#This Row],[TicketID]],DimTickets!A:G,7,0)</f>
        <v>2814</v>
      </c>
      <c r="R1292" s="14">
        <f>Table1[[#This Row],[Visa Fees]]+Table1[[#This Row],[Night Rate]]+Table1[[#This Row],[Ticket cost]]</f>
        <v>4435</v>
      </c>
    </row>
    <row r="1293" spans="1:18" x14ac:dyDescent="0.3">
      <c r="A1293" t="s">
        <v>22528</v>
      </c>
      <c r="B1293" t="s">
        <v>1499</v>
      </c>
      <c r="C1293" t="s">
        <v>12322</v>
      </c>
      <c r="D1293" t="s">
        <v>17092</v>
      </c>
      <c r="E1293" t="s">
        <v>21165</v>
      </c>
      <c r="F1293" s="1">
        <v>45836</v>
      </c>
      <c r="G1293" t="str">
        <f>VLOOKUP(Table1[[#This Row],[CustomerID]],DimCustomers!A:B,2,0)</f>
        <v>Edward Barnett</v>
      </c>
      <c r="H1293" t="str">
        <f>VLOOKUP(Table1[[#This Row],[CustomerID]],DimCustomers!A:C,3,0)</f>
        <v>Male</v>
      </c>
      <c r="I1293" t="str">
        <f>VLOOKUP(Table1[[#This Row],[CustomerID]],DimCustomers!A:D,4,0)</f>
        <v>Sierra Leone</v>
      </c>
      <c r="J1293" t="str">
        <f>VLOOKUP(Table1[[#This Row],[VisaID]],'DimVisaApplications 2'!A:C,3,0)</f>
        <v>Pending</v>
      </c>
      <c r="K1293" t="str">
        <f>VLOOKUP(Table1[[#This Row],[VisaID]],'DimVisaApplications 2'!A:D,4,0)</f>
        <v>Germany</v>
      </c>
      <c r="L1293" s="12">
        <f>VLOOKUP(Table1[[#This Row],[VisaID]],'DimVisaApplications 2'!A:E,5,0)</f>
        <v>45705</v>
      </c>
      <c r="M1293" s="14">
        <f>VLOOKUP(Table1[[#This Row],[VisaID]],'DimVisaApplications 2'!A:G,7,0)</f>
        <v>1559</v>
      </c>
      <c r="N1293" s="14" t="str">
        <f>VLOOKUP(Table1[[#This Row],[HotelID]],DimHotels!A:B,2,0)</f>
        <v>Marriott</v>
      </c>
      <c r="O1293" t="str">
        <f>VLOOKUP(Table1[[#This Row],[HotelID]],DimHotels!A:C,3,0)</f>
        <v>Dubai</v>
      </c>
      <c r="P1293" s="14">
        <f>VLOOKUP(Table1[[#This Row],[HotelID]],DimHotels!A:E,5,0)</f>
        <v>361</v>
      </c>
      <c r="Q1293" s="14">
        <f>VLOOKUP(Table1[[#This Row],[TicketID]],DimTickets!A:G,7,0)</f>
        <v>2320</v>
      </c>
      <c r="R1293" s="14">
        <f>Table1[[#This Row],[Visa Fees]]+Table1[[#This Row],[Night Rate]]+Table1[[#This Row],[Ticket cost]]</f>
        <v>4240</v>
      </c>
    </row>
    <row r="1294" spans="1:18" x14ac:dyDescent="0.3">
      <c r="A1294" t="s">
        <v>22529</v>
      </c>
      <c r="B1294" t="s">
        <v>1891</v>
      </c>
      <c r="C1294" t="s">
        <v>13694</v>
      </c>
      <c r="D1294" t="s">
        <v>16480</v>
      </c>
      <c r="E1294" t="s">
        <v>18270</v>
      </c>
      <c r="F1294" s="1">
        <v>45739</v>
      </c>
      <c r="G1294" t="str">
        <f>VLOOKUP(Table1[[#This Row],[CustomerID]],DimCustomers!A:B,2,0)</f>
        <v>Nicole Santos</v>
      </c>
      <c r="H1294" t="str">
        <f>VLOOKUP(Table1[[#This Row],[CustomerID]],DimCustomers!A:C,3,0)</f>
        <v>Female</v>
      </c>
      <c r="I1294" t="str">
        <f>VLOOKUP(Table1[[#This Row],[CustomerID]],DimCustomers!A:D,4,0)</f>
        <v>Comoros</v>
      </c>
      <c r="J1294" t="str">
        <f>VLOOKUP(Table1[[#This Row],[VisaID]],'DimVisaApplications 2'!A:C,3,0)</f>
        <v>Rejected</v>
      </c>
      <c r="K1294" t="str">
        <f>VLOOKUP(Table1[[#This Row],[VisaID]],'DimVisaApplications 2'!A:D,4,0)</f>
        <v>Germany</v>
      </c>
      <c r="L1294" s="12">
        <f>VLOOKUP(Table1[[#This Row],[VisaID]],'DimVisaApplications 2'!A:E,5,0)</f>
        <v>45827</v>
      </c>
      <c r="M1294" s="14">
        <f>VLOOKUP(Table1[[#This Row],[VisaID]],'DimVisaApplications 2'!A:G,7,0)</f>
        <v>664</v>
      </c>
      <c r="N1294" s="14" t="str">
        <f>VLOOKUP(Table1[[#This Row],[HotelID]],DimHotels!A:B,2,0)</f>
        <v>Marriott</v>
      </c>
      <c r="O1294" t="str">
        <f>VLOOKUP(Table1[[#This Row],[HotelID]],DimHotels!A:C,3,0)</f>
        <v>New York</v>
      </c>
      <c r="P1294" s="14">
        <f>VLOOKUP(Table1[[#This Row],[HotelID]],DimHotels!A:E,5,0)</f>
        <v>181</v>
      </c>
      <c r="Q1294" s="14">
        <f>VLOOKUP(Table1[[#This Row],[TicketID]],DimTickets!A:G,7,0)</f>
        <v>3482</v>
      </c>
      <c r="R1294" s="14">
        <f>Table1[[#This Row],[Visa Fees]]+Table1[[#This Row],[Night Rate]]+Table1[[#This Row],[Ticket cost]]</f>
        <v>4327</v>
      </c>
    </row>
    <row r="1295" spans="1:18" x14ac:dyDescent="0.3">
      <c r="A1295" t="s">
        <v>22530</v>
      </c>
      <c r="B1295" t="s">
        <v>1876</v>
      </c>
      <c r="C1295" t="s">
        <v>15145</v>
      </c>
      <c r="D1295" t="s">
        <v>15751</v>
      </c>
      <c r="E1295" t="s">
        <v>18648</v>
      </c>
      <c r="F1295" s="1">
        <v>45762</v>
      </c>
      <c r="G1295" t="str">
        <f>VLOOKUP(Table1[[#This Row],[CustomerID]],DimCustomers!A:B,2,0)</f>
        <v>Jason Beltran</v>
      </c>
      <c r="H1295" t="str">
        <f>VLOOKUP(Table1[[#This Row],[CustomerID]],DimCustomers!A:C,3,0)</f>
        <v>Male</v>
      </c>
      <c r="I1295" t="str">
        <f>VLOOKUP(Table1[[#This Row],[CustomerID]],DimCustomers!A:D,4,0)</f>
        <v>Montenegro</v>
      </c>
      <c r="J1295" t="str">
        <f>VLOOKUP(Table1[[#This Row],[VisaID]],'DimVisaApplications 2'!A:C,3,0)</f>
        <v>Pending</v>
      </c>
      <c r="K1295" t="str">
        <f>VLOOKUP(Table1[[#This Row],[VisaID]],'DimVisaApplications 2'!A:D,4,0)</f>
        <v>France</v>
      </c>
      <c r="L1295" s="12">
        <f>VLOOKUP(Table1[[#This Row],[VisaID]],'DimVisaApplications 2'!A:E,5,0)</f>
        <v>45516</v>
      </c>
      <c r="M1295" s="14">
        <f>VLOOKUP(Table1[[#This Row],[VisaID]],'DimVisaApplications 2'!A:G,7,0)</f>
        <v>1762</v>
      </c>
      <c r="N1295" s="14" t="str">
        <f>VLOOKUP(Table1[[#This Row],[HotelID]],DimHotels!A:B,2,0)</f>
        <v>Sheraton</v>
      </c>
      <c r="O1295" t="str">
        <f>VLOOKUP(Table1[[#This Row],[HotelID]],DimHotels!A:C,3,0)</f>
        <v>New York</v>
      </c>
      <c r="P1295" s="14">
        <f>VLOOKUP(Table1[[#This Row],[HotelID]],DimHotels!A:E,5,0)</f>
        <v>251</v>
      </c>
      <c r="Q1295" s="14">
        <f>VLOOKUP(Table1[[#This Row],[TicketID]],DimTickets!A:G,7,0)</f>
        <v>4136</v>
      </c>
      <c r="R1295" s="14">
        <f>Table1[[#This Row],[Visa Fees]]+Table1[[#This Row],[Night Rate]]+Table1[[#This Row],[Ticket cost]]</f>
        <v>6149</v>
      </c>
    </row>
    <row r="1296" spans="1:18" x14ac:dyDescent="0.3">
      <c r="A1296" t="s">
        <v>22531</v>
      </c>
      <c r="B1296" t="s">
        <v>2227</v>
      </c>
      <c r="C1296" t="s">
        <v>15108</v>
      </c>
      <c r="D1296" t="s">
        <v>15647</v>
      </c>
      <c r="E1296" t="s">
        <v>18931</v>
      </c>
      <c r="F1296" s="1">
        <v>45845</v>
      </c>
      <c r="G1296" t="str">
        <f>VLOOKUP(Table1[[#This Row],[CustomerID]],DimCustomers!A:B,2,0)</f>
        <v>Luis Delgado</v>
      </c>
      <c r="H1296" t="str">
        <f>VLOOKUP(Table1[[#This Row],[CustomerID]],DimCustomers!A:C,3,0)</f>
        <v>Male</v>
      </c>
      <c r="I1296" t="str">
        <f>VLOOKUP(Table1[[#This Row],[CustomerID]],DimCustomers!A:D,4,0)</f>
        <v>France</v>
      </c>
      <c r="J1296" t="str">
        <f>VLOOKUP(Table1[[#This Row],[VisaID]],'DimVisaApplications 2'!A:C,3,0)</f>
        <v>Rejected</v>
      </c>
      <c r="K1296" t="str">
        <f>VLOOKUP(Table1[[#This Row],[VisaID]],'DimVisaApplications 2'!A:D,4,0)</f>
        <v>UAE</v>
      </c>
      <c r="L1296" s="12">
        <f>VLOOKUP(Table1[[#This Row],[VisaID]],'DimVisaApplications 2'!A:E,5,0)</f>
        <v>45496</v>
      </c>
      <c r="M1296" s="14">
        <f>VLOOKUP(Table1[[#This Row],[VisaID]],'DimVisaApplications 2'!A:G,7,0)</f>
        <v>1496</v>
      </c>
      <c r="N1296" s="14" t="str">
        <f>VLOOKUP(Table1[[#This Row],[HotelID]],DimHotels!A:B,2,0)</f>
        <v>Four Seasons</v>
      </c>
      <c r="O1296" t="str">
        <f>VLOOKUP(Table1[[#This Row],[HotelID]],DimHotels!A:C,3,0)</f>
        <v>New York</v>
      </c>
      <c r="P1296" s="14">
        <f>VLOOKUP(Table1[[#This Row],[HotelID]],DimHotels!A:E,5,0)</f>
        <v>347</v>
      </c>
      <c r="Q1296" s="14">
        <f>VLOOKUP(Table1[[#This Row],[TicketID]],DimTickets!A:G,7,0)</f>
        <v>3158</v>
      </c>
      <c r="R1296" s="14">
        <f>Table1[[#This Row],[Visa Fees]]+Table1[[#This Row],[Night Rate]]+Table1[[#This Row],[Ticket cost]]</f>
        <v>5001</v>
      </c>
    </row>
    <row r="1297" spans="1:18" x14ac:dyDescent="0.3">
      <c r="A1297" t="s">
        <v>22532</v>
      </c>
      <c r="B1297" t="s">
        <v>348</v>
      </c>
      <c r="C1297" t="s">
        <v>14262</v>
      </c>
      <c r="D1297" t="s">
        <v>16799</v>
      </c>
      <c r="E1297" t="s">
        <v>19705</v>
      </c>
      <c r="F1297" s="1">
        <v>45772</v>
      </c>
      <c r="G1297" t="str">
        <f>VLOOKUP(Table1[[#This Row],[CustomerID]],DimCustomers!A:B,2,0)</f>
        <v>Regina Perez</v>
      </c>
      <c r="H1297" t="str">
        <f>VLOOKUP(Table1[[#This Row],[CustomerID]],DimCustomers!A:C,3,0)</f>
        <v>Male</v>
      </c>
      <c r="I1297" t="str">
        <f>VLOOKUP(Table1[[#This Row],[CustomerID]],DimCustomers!A:D,4,0)</f>
        <v>Cape Verde</v>
      </c>
      <c r="J1297" t="str">
        <f>VLOOKUP(Table1[[#This Row],[VisaID]],'DimVisaApplications 2'!A:C,3,0)</f>
        <v>Rejected</v>
      </c>
      <c r="K1297" t="str">
        <f>VLOOKUP(Table1[[#This Row],[VisaID]],'DimVisaApplications 2'!A:D,4,0)</f>
        <v>UAE</v>
      </c>
      <c r="L1297" s="12">
        <f>VLOOKUP(Table1[[#This Row],[VisaID]],'DimVisaApplications 2'!A:E,5,0)</f>
        <v>45627</v>
      </c>
      <c r="M1297" s="14">
        <f>VLOOKUP(Table1[[#This Row],[VisaID]],'DimVisaApplications 2'!A:G,7,0)</f>
        <v>1795</v>
      </c>
      <c r="N1297" s="14" t="str">
        <f>VLOOKUP(Table1[[#This Row],[HotelID]],DimHotels!A:B,2,0)</f>
        <v>Four Seasons</v>
      </c>
      <c r="O1297" t="str">
        <f>VLOOKUP(Table1[[#This Row],[HotelID]],DimHotels!A:C,3,0)</f>
        <v>Paris</v>
      </c>
      <c r="P1297" s="14">
        <f>VLOOKUP(Table1[[#This Row],[HotelID]],DimHotels!A:E,5,0)</f>
        <v>438</v>
      </c>
      <c r="Q1297" s="14">
        <f>VLOOKUP(Table1[[#This Row],[TicketID]],DimTickets!A:G,7,0)</f>
        <v>1991</v>
      </c>
      <c r="R1297" s="14">
        <f>Table1[[#This Row],[Visa Fees]]+Table1[[#This Row],[Night Rate]]+Table1[[#This Row],[Ticket cost]]</f>
        <v>4224</v>
      </c>
    </row>
    <row r="1298" spans="1:18" x14ac:dyDescent="0.3">
      <c r="A1298" t="s">
        <v>22533</v>
      </c>
      <c r="B1298" t="s">
        <v>2389</v>
      </c>
      <c r="C1298" t="s">
        <v>12779</v>
      </c>
      <c r="D1298" t="s">
        <v>15535</v>
      </c>
      <c r="E1298" t="s">
        <v>18943</v>
      </c>
      <c r="F1298" s="1">
        <v>45716</v>
      </c>
      <c r="G1298" t="str">
        <f>VLOOKUP(Table1[[#This Row],[CustomerID]],DimCustomers!A:B,2,0)</f>
        <v>Kristi Carpenter</v>
      </c>
      <c r="H1298" t="str">
        <f>VLOOKUP(Table1[[#This Row],[CustomerID]],DimCustomers!A:C,3,0)</f>
        <v>Female</v>
      </c>
      <c r="I1298" t="str">
        <f>VLOOKUP(Table1[[#This Row],[CustomerID]],DimCustomers!A:D,4,0)</f>
        <v>Antarctica (the territory South of 60 deg S)</v>
      </c>
      <c r="J1298" t="str">
        <f>VLOOKUP(Table1[[#This Row],[VisaID]],'DimVisaApplications 2'!A:C,3,0)</f>
        <v>Rejected</v>
      </c>
      <c r="K1298" t="str">
        <f>VLOOKUP(Table1[[#This Row],[VisaID]],'DimVisaApplications 2'!A:D,4,0)</f>
        <v>Canada</v>
      </c>
      <c r="L1298" s="12">
        <f>VLOOKUP(Table1[[#This Row],[VisaID]],'DimVisaApplications 2'!A:E,5,0)</f>
        <v>45630</v>
      </c>
      <c r="M1298" s="14">
        <f>VLOOKUP(Table1[[#This Row],[VisaID]],'DimVisaApplications 2'!A:G,7,0)</f>
        <v>552</v>
      </c>
      <c r="N1298" s="14" t="str">
        <f>VLOOKUP(Table1[[#This Row],[HotelID]],DimHotels!A:B,2,0)</f>
        <v>Hilton</v>
      </c>
      <c r="O1298" t="str">
        <f>VLOOKUP(Table1[[#This Row],[HotelID]],DimHotels!A:C,3,0)</f>
        <v>Paris</v>
      </c>
      <c r="P1298" s="14">
        <f>VLOOKUP(Table1[[#This Row],[HotelID]],DimHotels!A:E,5,0)</f>
        <v>245</v>
      </c>
      <c r="Q1298" s="14">
        <f>VLOOKUP(Table1[[#This Row],[TicketID]],DimTickets!A:G,7,0)</f>
        <v>2018</v>
      </c>
      <c r="R1298" s="14">
        <f>Table1[[#This Row],[Visa Fees]]+Table1[[#This Row],[Night Rate]]+Table1[[#This Row],[Ticket cost]]</f>
        <v>2815</v>
      </c>
    </row>
    <row r="1299" spans="1:18" x14ac:dyDescent="0.3">
      <c r="A1299" t="s">
        <v>22534</v>
      </c>
      <c r="B1299" t="s">
        <v>2057</v>
      </c>
      <c r="C1299" t="s">
        <v>14699</v>
      </c>
      <c r="D1299" t="s">
        <v>17060</v>
      </c>
      <c r="E1299" t="s">
        <v>18876</v>
      </c>
      <c r="F1299" s="1">
        <v>45803</v>
      </c>
      <c r="G1299" t="str">
        <f>VLOOKUP(Table1[[#This Row],[CustomerID]],DimCustomers!A:B,2,0)</f>
        <v>Russell Hill</v>
      </c>
      <c r="H1299" t="str">
        <f>VLOOKUP(Table1[[#This Row],[CustomerID]],DimCustomers!A:C,3,0)</f>
        <v>Female</v>
      </c>
      <c r="I1299" t="str">
        <f>VLOOKUP(Table1[[#This Row],[CustomerID]],DimCustomers!A:D,4,0)</f>
        <v>Russian Federation</v>
      </c>
      <c r="J1299" t="str">
        <f>VLOOKUP(Table1[[#This Row],[VisaID]],'DimVisaApplications 2'!A:C,3,0)</f>
        <v>Approved</v>
      </c>
      <c r="K1299" t="str">
        <f>VLOOKUP(Table1[[#This Row],[VisaID]],'DimVisaApplications 2'!A:D,4,0)</f>
        <v>USA</v>
      </c>
      <c r="L1299" s="12">
        <f>VLOOKUP(Table1[[#This Row],[VisaID]],'DimVisaApplications 2'!A:E,5,0)</f>
        <v>45647</v>
      </c>
      <c r="M1299" s="14">
        <f>VLOOKUP(Table1[[#This Row],[VisaID]],'DimVisaApplications 2'!A:G,7,0)</f>
        <v>1041</v>
      </c>
      <c r="N1299" s="14" t="str">
        <f>VLOOKUP(Table1[[#This Row],[HotelID]],DimHotels!A:B,2,0)</f>
        <v>Four Seasons</v>
      </c>
      <c r="O1299" t="str">
        <f>VLOOKUP(Table1[[#This Row],[HotelID]],DimHotels!A:C,3,0)</f>
        <v>London</v>
      </c>
      <c r="P1299" s="14">
        <f>VLOOKUP(Table1[[#This Row],[HotelID]],DimHotels!A:E,5,0)</f>
        <v>171</v>
      </c>
      <c r="Q1299" s="14">
        <f>VLOOKUP(Table1[[#This Row],[TicketID]],DimTickets!A:G,7,0)</f>
        <v>3179</v>
      </c>
      <c r="R1299" s="14">
        <f>Table1[[#This Row],[Visa Fees]]+Table1[[#This Row],[Night Rate]]+Table1[[#This Row],[Ticket cost]]</f>
        <v>4391</v>
      </c>
    </row>
    <row r="1300" spans="1:18" x14ac:dyDescent="0.3">
      <c r="A1300" t="s">
        <v>22535</v>
      </c>
      <c r="B1300" t="s">
        <v>2447</v>
      </c>
      <c r="C1300" t="s">
        <v>15019</v>
      </c>
      <c r="D1300" t="s">
        <v>16839</v>
      </c>
      <c r="E1300" t="s">
        <v>19006</v>
      </c>
      <c r="F1300" s="1">
        <v>45805</v>
      </c>
      <c r="G1300" t="str">
        <f>VLOOKUP(Table1[[#This Row],[CustomerID]],DimCustomers!A:B,2,0)</f>
        <v>Joseph Knight</v>
      </c>
      <c r="H1300" t="str">
        <f>VLOOKUP(Table1[[#This Row],[CustomerID]],DimCustomers!A:C,3,0)</f>
        <v>Female</v>
      </c>
      <c r="I1300" t="str">
        <f>VLOOKUP(Table1[[#This Row],[CustomerID]],DimCustomers!A:D,4,0)</f>
        <v>Montenegro</v>
      </c>
      <c r="J1300" t="str">
        <f>VLOOKUP(Table1[[#This Row],[VisaID]],'DimVisaApplications 2'!A:C,3,0)</f>
        <v>Pending</v>
      </c>
      <c r="K1300" t="str">
        <f>VLOOKUP(Table1[[#This Row],[VisaID]],'DimVisaApplications 2'!A:D,4,0)</f>
        <v>France</v>
      </c>
      <c r="L1300" s="12">
        <f>VLOOKUP(Table1[[#This Row],[VisaID]],'DimVisaApplications 2'!A:E,5,0)</f>
        <v>45828</v>
      </c>
      <c r="M1300" s="14">
        <f>VLOOKUP(Table1[[#This Row],[VisaID]],'DimVisaApplications 2'!A:G,7,0)</f>
        <v>1833</v>
      </c>
      <c r="N1300" s="14" t="str">
        <f>VLOOKUP(Table1[[#This Row],[HotelID]],DimHotels!A:B,2,0)</f>
        <v>Marriott</v>
      </c>
      <c r="O1300" t="str">
        <f>VLOOKUP(Table1[[#This Row],[HotelID]],DimHotels!A:C,3,0)</f>
        <v>New York</v>
      </c>
      <c r="P1300" s="14">
        <f>VLOOKUP(Table1[[#This Row],[HotelID]],DimHotels!A:E,5,0)</f>
        <v>710</v>
      </c>
      <c r="Q1300" s="14">
        <f>VLOOKUP(Table1[[#This Row],[TicketID]],DimTickets!A:G,7,0)</f>
        <v>2631</v>
      </c>
      <c r="R1300" s="14">
        <f>Table1[[#This Row],[Visa Fees]]+Table1[[#This Row],[Night Rate]]+Table1[[#This Row],[Ticket cost]]</f>
        <v>5174</v>
      </c>
    </row>
    <row r="1301" spans="1:18" x14ac:dyDescent="0.3">
      <c r="A1301" t="s">
        <v>22536</v>
      </c>
      <c r="B1301" t="s">
        <v>1126</v>
      </c>
      <c r="C1301" t="s">
        <v>14418</v>
      </c>
      <c r="D1301" t="s">
        <v>16259</v>
      </c>
      <c r="E1301" t="s">
        <v>19273</v>
      </c>
      <c r="F1301" s="1">
        <v>45760</v>
      </c>
      <c r="G1301" t="str">
        <f>VLOOKUP(Table1[[#This Row],[CustomerID]],DimCustomers!A:B,2,0)</f>
        <v>Larry Franklin</v>
      </c>
      <c r="H1301" t="str">
        <f>VLOOKUP(Table1[[#This Row],[CustomerID]],DimCustomers!A:C,3,0)</f>
        <v>Female</v>
      </c>
      <c r="I1301" t="str">
        <f>VLOOKUP(Table1[[#This Row],[CustomerID]],DimCustomers!A:D,4,0)</f>
        <v>Guam</v>
      </c>
      <c r="J1301" t="str">
        <f>VLOOKUP(Table1[[#This Row],[VisaID]],'DimVisaApplications 2'!A:C,3,0)</f>
        <v>Pending</v>
      </c>
      <c r="K1301" t="str">
        <f>VLOOKUP(Table1[[#This Row],[VisaID]],'DimVisaApplications 2'!A:D,4,0)</f>
        <v>Germany</v>
      </c>
      <c r="L1301" s="12">
        <f>VLOOKUP(Table1[[#This Row],[VisaID]],'DimVisaApplications 2'!A:E,5,0)</f>
        <v>45684</v>
      </c>
      <c r="M1301" s="14">
        <f>VLOOKUP(Table1[[#This Row],[VisaID]],'DimVisaApplications 2'!A:G,7,0)</f>
        <v>1261</v>
      </c>
      <c r="N1301" s="14" t="str">
        <f>VLOOKUP(Table1[[#This Row],[HotelID]],DimHotels!A:B,2,0)</f>
        <v>Radisson</v>
      </c>
      <c r="O1301" t="str">
        <f>VLOOKUP(Table1[[#This Row],[HotelID]],DimHotels!A:C,3,0)</f>
        <v>London</v>
      </c>
      <c r="P1301" s="14">
        <f>VLOOKUP(Table1[[#This Row],[HotelID]],DimHotels!A:E,5,0)</f>
        <v>710</v>
      </c>
      <c r="Q1301" s="14">
        <f>VLOOKUP(Table1[[#This Row],[TicketID]],DimTickets!A:G,7,0)</f>
        <v>4952</v>
      </c>
      <c r="R1301" s="14">
        <f>Table1[[#This Row],[Visa Fees]]+Table1[[#This Row],[Night Rate]]+Table1[[#This Row],[Ticket cost]]</f>
        <v>6923</v>
      </c>
    </row>
    <row r="1302" spans="1:18" x14ac:dyDescent="0.3">
      <c r="A1302" t="s">
        <v>22537</v>
      </c>
      <c r="B1302" t="s">
        <v>741</v>
      </c>
      <c r="C1302" t="s">
        <v>13703</v>
      </c>
      <c r="D1302" t="s">
        <v>17384</v>
      </c>
      <c r="E1302" t="s">
        <v>20275</v>
      </c>
      <c r="F1302" s="1">
        <v>45788</v>
      </c>
      <c r="G1302" t="str">
        <f>VLOOKUP(Table1[[#This Row],[CustomerID]],DimCustomers!A:B,2,0)</f>
        <v>Justin Miller</v>
      </c>
      <c r="H1302" t="str">
        <f>VLOOKUP(Table1[[#This Row],[CustomerID]],DimCustomers!A:C,3,0)</f>
        <v>Male</v>
      </c>
      <c r="I1302" t="str">
        <f>VLOOKUP(Table1[[#This Row],[CustomerID]],DimCustomers!A:D,4,0)</f>
        <v>Saint Barthelemy</v>
      </c>
      <c r="J1302" t="str">
        <f>VLOOKUP(Table1[[#This Row],[VisaID]],'DimVisaApplications 2'!A:C,3,0)</f>
        <v>Rejected</v>
      </c>
      <c r="K1302" t="str">
        <f>VLOOKUP(Table1[[#This Row],[VisaID]],'DimVisaApplications 2'!A:D,4,0)</f>
        <v>Germany</v>
      </c>
      <c r="L1302" s="12">
        <f>VLOOKUP(Table1[[#This Row],[VisaID]],'DimVisaApplications 2'!A:E,5,0)</f>
        <v>45631</v>
      </c>
      <c r="M1302" s="14">
        <f>VLOOKUP(Table1[[#This Row],[VisaID]],'DimVisaApplications 2'!A:G,7,0)</f>
        <v>1066</v>
      </c>
      <c r="N1302" s="14" t="str">
        <f>VLOOKUP(Table1[[#This Row],[HotelID]],DimHotels!A:B,2,0)</f>
        <v>Four Seasons</v>
      </c>
      <c r="O1302" t="str">
        <f>VLOOKUP(Table1[[#This Row],[HotelID]],DimHotels!A:C,3,0)</f>
        <v>Dubai</v>
      </c>
      <c r="P1302" s="14">
        <f>VLOOKUP(Table1[[#This Row],[HotelID]],DimHotels!A:E,5,0)</f>
        <v>236</v>
      </c>
      <c r="Q1302" s="14">
        <f>VLOOKUP(Table1[[#This Row],[TicketID]],DimTickets!A:G,7,0)</f>
        <v>2978</v>
      </c>
      <c r="R1302" s="14">
        <f>Table1[[#This Row],[Visa Fees]]+Table1[[#This Row],[Night Rate]]+Table1[[#This Row],[Ticket cost]]</f>
        <v>4280</v>
      </c>
    </row>
    <row r="1303" spans="1:18" x14ac:dyDescent="0.3">
      <c r="A1303" t="s">
        <v>22538</v>
      </c>
      <c r="B1303" t="s">
        <v>2057</v>
      </c>
      <c r="C1303" t="s">
        <v>12825</v>
      </c>
      <c r="D1303" t="s">
        <v>16962</v>
      </c>
      <c r="E1303" t="s">
        <v>19042</v>
      </c>
      <c r="F1303" s="1">
        <v>45790</v>
      </c>
      <c r="G1303" t="str">
        <f>VLOOKUP(Table1[[#This Row],[CustomerID]],DimCustomers!A:B,2,0)</f>
        <v>Russell Hill</v>
      </c>
      <c r="H1303" t="str">
        <f>VLOOKUP(Table1[[#This Row],[CustomerID]],DimCustomers!A:C,3,0)</f>
        <v>Female</v>
      </c>
      <c r="I1303" t="str">
        <f>VLOOKUP(Table1[[#This Row],[CustomerID]],DimCustomers!A:D,4,0)</f>
        <v>Russian Federation</v>
      </c>
      <c r="J1303" t="str">
        <f>VLOOKUP(Table1[[#This Row],[VisaID]],'DimVisaApplications 2'!A:C,3,0)</f>
        <v>Approved</v>
      </c>
      <c r="K1303" t="str">
        <f>VLOOKUP(Table1[[#This Row],[VisaID]],'DimVisaApplications 2'!A:D,4,0)</f>
        <v>Canada</v>
      </c>
      <c r="L1303" s="12">
        <f>VLOOKUP(Table1[[#This Row],[VisaID]],'DimVisaApplications 2'!A:E,5,0)</f>
        <v>45632</v>
      </c>
      <c r="M1303" s="14">
        <f>VLOOKUP(Table1[[#This Row],[VisaID]],'DimVisaApplications 2'!A:G,7,0)</f>
        <v>1074</v>
      </c>
      <c r="N1303" s="14" t="str">
        <f>VLOOKUP(Table1[[#This Row],[HotelID]],DimHotels!A:B,2,0)</f>
        <v>Four Seasons</v>
      </c>
      <c r="O1303" t="str">
        <f>VLOOKUP(Table1[[#This Row],[HotelID]],DimHotels!A:C,3,0)</f>
        <v>Cairo</v>
      </c>
      <c r="P1303" s="14">
        <f>VLOOKUP(Table1[[#This Row],[HotelID]],DimHotels!A:E,5,0)</f>
        <v>744</v>
      </c>
      <c r="Q1303" s="14">
        <f>VLOOKUP(Table1[[#This Row],[TicketID]],DimTickets!A:G,7,0)</f>
        <v>2613</v>
      </c>
      <c r="R1303" s="14">
        <f>Table1[[#This Row],[Visa Fees]]+Table1[[#This Row],[Night Rate]]+Table1[[#This Row],[Ticket cost]]</f>
        <v>4431</v>
      </c>
    </row>
    <row r="1304" spans="1:18" x14ac:dyDescent="0.3">
      <c r="A1304" t="s">
        <v>22539</v>
      </c>
      <c r="B1304" t="s">
        <v>1027</v>
      </c>
      <c r="C1304" t="s">
        <v>12689</v>
      </c>
      <c r="D1304" t="s">
        <v>16029</v>
      </c>
      <c r="E1304" t="s">
        <v>20018</v>
      </c>
      <c r="F1304" s="1">
        <v>45695</v>
      </c>
      <c r="G1304" t="str">
        <f>VLOOKUP(Table1[[#This Row],[CustomerID]],DimCustomers!A:B,2,0)</f>
        <v>Elizabeth Mckenzie</v>
      </c>
      <c r="H1304" t="str">
        <f>VLOOKUP(Table1[[#This Row],[CustomerID]],DimCustomers!A:C,3,0)</f>
        <v>Female</v>
      </c>
      <c r="I1304" t="str">
        <f>VLOOKUP(Table1[[#This Row],[CustomerID]],DimCustomers!A:D,4,0)</f>
        <v>Solomon Islands</v>
      </c>
      <c r="J1304" t="str">
        <f>VLOOKUP(Table1[[#This Row],[VisaID]],'DimVisaApplications 2'!A:C,3,0)</f>
        <v>Pending</v>
      </c>
      <c r="K1304" t="str">
        <f>VLOOKUP(Table1[[#This Row],[VisaID]],'DimVisaApplications 2'!A:D,4,0)</f>
        <v>USA</v>
      </c>
      <c r="L1304" s="12">
        <f>VLOOKUP(Table1[[#This Row],[VisaID]],'DimVisaApplications 2'!A:E,5,0)</f>
        <v>45789</v>
      </c>
      <c r="M1304" s="14">
        <f>VLOOKUP(Table1[[#This Row],[VisaID]],'DimVisaApplications 2'!A:G,7,0)</f>
        <v>1474</v>
      </c>
      <c r="N1304" s="14" t="str">
        <f>VLOOKUP(Table1[[#This Row],[HotelID]],DimHotels!A:B,2,0)</f>
        <v>Four Seasons</v>
      </c>
      <c r="O1304" t="str">
        <f>VLOOKUP(Table1[[#This Row],[HotelID]],DimHotels!A:C,3,0)</f>
        <v>London</v>
      </c>
      <c r="P1304" s="14">
        <f>VLOOKUP(Table1[[#This Row],[HotelID]],DimHotels!A:E,5,0)</f>
        <v>314</v>
      </c>
      <c r="Q1304" s="14">
        <f>VLOOKUP(Table1[[#This Row],[TicketID]],DimTickets!A:G,7,0)</f>
        <v>4489</v>
      </c>
      <c r="R1304" s="14">
        <f>Table1[[#This Row],[Visa Fees]]+Table1[[#This Row],[Night Rate]]+Table1[[#This Row],[Ticket cost]]</f>
        <v>6277</v>
      </c>
    </row>
    <row r="1305" spans="1:18" x14ac:dyDescent="0.3">
      <c r="A1305" t="s">
        <v>22540</v>
      </c>
      <c r="B1305" t="s">
        <v>1258</v>
      </c>
      <c r="C1305" t="s">
        <v>12740</v>
      </c>
      <c r="D1305" t="s">
        <v>16797</v>
      </c>
      <c r="E1305" t="s">
        <v>20369</v>
      </c>
      <c r="F1305" s="1">
        <v>45856</v>
      </c>
      <c r="G1305" t="str">
        <f>VLOOKUP(Table1[[#This Row],[CustomerID]],DimCustomers!A:B,2,0)</f>
        <v>Bradley Mcdaniel</v>
      </c>
      <c r="H1305" t="str">
        <f>VLOOKUP(Table1[[#This Row],[CustomerID]],DimCustomers!A:C,3,0)</f>
        <v>Female</v>
      </c>
      <c r="I1305" t="str">
        <f>VLOOKUP(Table1[[#This Row],[CustomerID]],DimCustomers!A:D,4,0)</f>
        <v>Bulgaria</v>
      </c>
      <c r="J1305" t="str">
        <f>VLOOKUP(Table1[[#This Row],[VisaID]],'DimVisaApplications 2'!A:C,3,0)</f>
        <v>Rejected</v>
      </c>
      <c r="K1305" t="str">
        <f>VLOOKUP(Table1[[#This Row],[VisaID]],'DimVisaApplications 2'!A:D,4,0)</f>
        <v>Canada</v>
      </c>
      <c r="L1305" s="12">
        <f>VLOOKUP(Table1[[#This Row],[VisaID]],'DimVisaApplications 2'!A:E,5,0)</f>
        <v>45536</v>
      </c>
      <c r="M1305" s="14">
        <f>VLOOKUP(Table1[[#This Row],[VisaID]],'DimVisaApplications 2'!A:G,7,0)</f>
        <v>1525</v>
      </c>
      <c r="N1305" s="14" t="str">
        <f>VLOOKUP(Table1[[#This Row],[HotelID]],DimHotels!A:B,2,0)</f>
        <v>Radisson</v>
      </c>
      <c r="O1305" t="str">
        <f>VLOOKUP(Table1[[#This Row],[HotelID]],DimHotels!A:C,3,0)</f>
        <v>Dubai</v>
      </c>
      <c r="P1305" s="14">
        <f>VLOOKUP(Table1[[#This Row],[HotelID]],DimHotels!A:E,5,0)</f>
        <v>373</v>
      </c>
      <c r="Q1305" s="14">
        <f>VLOOKUP(Table1[[#This Row],[TicketID]],DimTickets!A:G,7,0)</f>
        <v>1927</v>
      </c>
      <c r="R1305" s="14">
        <f>Table1[[#This Row],[Visa Fees]]+Table1[[#This Row],[Night Rate]]+Table1[[#This Row],[Ticket cost]]</f>
        <v>3825</v>
      </c>
    </row>
    <row r="1306" spans="1:18" x14ac:dyDescent="0.3">
      <c r="A1306" t="s">
        <v>22541</v>
      </c>
      <c r="B1306" t="s">
        <v>221</v>
      </c>
      <c r="C1306" t="s">
        <v>12942</v>
      </c>
      <c r="D1306" t="s">
        <v>17151</v>
      </c>
      <c r="E1306" t="s">
        <v>18523</v>
      </c>
      <c r="F1306" s="1">
        <v>45719</v>
      </c>
      <c r="G1306" t="str">
        <f>VLOOKUP(Table1[[#This Row],[CustomerID]],DimCustomers!A:B,2,0)</f>
        <v>Alexandra Rose</v>
      </c>
      <c r="H1306" t="str">
        <f>VLOOKUP(Table1[[#This Row],[CustomerID]],DimCustomers!A:C,3,0)</f>
        <v>Male</v>
      </c>
      <c r="I1306" t="str">
        <f>VLOOKUP(Table1[[#This Row],[CustomerID]],DimCustomers!A:D,4,0)</f>
        <v>Belize</v>
      </c>
      <c r="J1306" t="str">
        <f>VLOOKUP(Table1[[#This Row],[VisaID]],'DimVisaApplications 2'!A:C,3,0)</f>
        <v>Pending</v>
      </c>
      <c r="K1306" t="str">
        <f>VLOOKUP(Table1[[#This Row],[VisaID]],'DimVisaApplications 2'!A:D,4,0)</f>
        <v>UK</v>
      </c>
      <c r="L1306" s="12">
        <f>VLOOKUP(Table1[[#This Row],[VisaID]],'DimVisaApplications 2'!A:E,5,0)</f>
        <v>45742</v>
      </c>
      <c r="M1306" s="14">
        <f>VLOOKUP(Table1[[#This Row],[VisaID]],'DimVisaApplications 2'!A:G,7,0)</f>
        <v>1301</v>
      </c>
      <c r="N1306" s="14" t="str">
        <f>VLOOKUP(Table1[[#This Row],[HotelID]],DimHotels!A:B,2,0)</f>
        <v>Four Seasons</v>
      </c>
      <c r="O1306" t="str">
        <f>VLOOKUP(Table1[[#This Row],[HotelID]],DimHotels!A:C,3,0)</f>
        <v>New York</v>
      </c>
      <c r="P1306" s="14">
        <f>VLOOKUP(Table1[[#This Row],[HotelID]],DimHotels!A:E,5,0)</f>
        <v>413</v>
      </c>
      <c r="Q1306" s="14">
        <f>VLOOKUP(Table1[[#This Row],[TicketID]],DimTickets!A:G,7,0)</f>
        <v>2321</v>
      </c>
      <c r="R1306" s="14">
        <f>Table1[[#This Row],[Visa Fees]]+Table1[[#This Row],[Night Rate]]+Table1[[#This Row],[Ticket cost]]</f>
        <v>4035</v>
      </c>
    </row>
    <row r="1307" spans="1:18" x14ac:dyDescent="0.3">
      <c r="A1307" t="s">
        <v>22542</v>
      </c>
      <c r="B1307" t="s">
        <v>1638</v>
      </c>
      <c r="C1307" t="s">
        <v>15133</v>
      </c>
      <c r="D1307" t="s">
        <v>16398</v>
      </c>
      <c r="E1307" t="s">
        <v>18578</v>
      </c>
      <c r="F1307" s="1">
        <v>45781</v>
      </c>
      <c r="G1307" t="str">
        <f>VLOOKUP(Table1[[#This Row],[CustomerID]],DimCustomers!A:B,2,0)</f>
        <v>Robert Lee</v>
      </c>
      <c r="H1307" t="str">
        <f>VLOOKUP(Table1[[#This Row],[CustomerID]],DimCustomers!A:C,3,0)</f>
        <v>Female</v>
      </c>
      <c r="I1307" t="str">
        <f>VLOOKUP(Table1[[#This Row],[CustomerID]],DimCustomers!A:D,4,0)</f>
        <v>Lithuania</v>
      </c>
      <c r="J1307" t="str">
        <f>VLOOKUP(Table1[[#This Row],[VisaID]],'DimVisaApplications 2'!A:C,3,0)</f>
        <v>Rejected</v>
      </c>
      <c r="K1307" t="str">
        <f>VLOOKUP(Table1[[#This Row],[VisaID]],'DimVisaApplications 2'!A:D,4,0)</f>
        <v>Germany</v>
      </c>
      <c r="L1307" s="12">
        <f>VLOOKUP(Table1[[#This Row],[VisaID]],'DimVisaApplications 2'!A:E,5,0)</f>
        <v>45653</v>
      </c>
      <c r="M1307" s="14">
        <f>VLOOKUP(Table1[[#This Row],[VisaID]],'DimVisaApplications 2'!A:G,7,0)</f>
        <v>1406</v>
      </c>
      <c r="N1307" s="14" t="str">
        <f>VLOOKUP(Table1[[#This Row],[HotelID]],DimHotels!A:B,2,0)</f>
        <v>Hilton</v>
      </c>
      <c r="O1307" t="str">
        <f>VLOOKUP(Table1[[#This Row],[HotelID]],DimHotels!A:C,3,0)</f>
        <v>Cairo</v>
      </c>
      <c r="P1307" s="14">
        <f>VLOOKUP(Table1[[#This Row],[HotelID]],DimHotels!A:E,5,0)</f>
        <v>511</v>
      </c>
      <c r="Q1307" s="14">
        <f>VLOOKUP(Table1[[#This Row],[TicketID]],DimTickets!A:G,7,0)</f>
        <v>2398</v>
      </c>
      <c r="R1307" s="14">
        <f>Table1[[#This Row],[Visa Fees]]+Table1[[#This Row],[Night Rate]]+Table1[[#This Row],[Ticket cost]]</f>
        <v>4315</v>
      </c>
    </row>
    <row r="1308" spans="1:18" x14ac:dyDescent="0.3">
      <c r="A1308" t="s">
        <v>22543</v>
      </c>
      <c r="B1308" t="s">
        <v>2156</v>
      </c>
      <c r="C1308" t="s">
        <v>14688</v>
      </c>
      <c r="D1308" t="s">
        <v>16658</v>
      </c>
      <c r="E1308" t="s">
        <v>18421</v>
      </c>
      <c r="F1308" s="1">
        <v>45751</v>
      </c>
      <c r="G1308" t="str">
        <f>VLOOKUP(Table1[[#This Row],[CustomerID]],DimCustomers!A:B,2,0)</f>
        <v>Penny Harris</v>
      </c>
      <c r="H1308" t="str">
        <f>VLOOKUP(Table1[[#This Row],[CustomerID]],DimCustomers!A:C,3,0)</f>
        <v>Male</v>
      </c>
      <c r="I1308" t="str">
        <f>VLOOKUP(Table1[[#This Row],[CustomerID]],DimCustomers!A:D,4,0)</f>
        <v>Saint Vincent and the Grenadines</v>
      </c>
      <c r="J1308" t="str">
        <f>VLOOKUP(Table1[[#This Row],[VisaID]],'DimVisaApplications 2'!A:C,3,0)</f>
        <v>Rejected</v>
      </c>
      <c r="K1308" t="str">
        <f>VLOOKUP(Table1[[#This Row],[VisaID]],'DimVisaApplications 2'!A:D,4,0)</f>
        <v>France</v>
      </c>
      <c r="L1308" s="12">
        <f>VLOOKUP(Table1[[#This Row],[VisaID]],'DimVisaApplications 2'!A:E,5,0)</f>
        <v>45631</v>
      </c>
      <c r="M1308" s="14">
        <f>VLOOKUP(Table1[[#This Row],[VisaID]],'DimVisaApplications 2'!A:G,7,0)</f>
        <v>1642</v>
      </c>
      <c r="N1308" s="14" t="str">
        <f>VLOOKUP(Table1[[#This Row],[HotelID]],DimHotels!A:B,2,0)</f>
        <v>Sheraton</v>
      </c>
      <c r="O1308" t="str">
        <f>VLOOKUP(Table1[[#This Row],[HotelID]],DimHotels!A:C,3,0)</f>
        <v>Dubai</v>
      </c>
      <c r="P1308" s="14">
        <f>VLOOKUP(Table1[[#This Row],[HotelID]],DimHotels!A:E,5,0)</f>
        <v>549</v>
      </c>
      <c r="Q1308" s="14">
        <f>VLOOKUP(Table1[[#This Row],[TicketID]],DimTickets!A:G,7,0)</f>
        <v>1763</v>
      </c>
      <c r="R1308" s="14">
        <f>Table1[[#This Row],[Visa Fees]]+Table1[[#This Row],[Night Rate]]+Table1[[#This Row],[Ticket cost]]</f>
        <v>3954</v>
      </c>
    </row>
    <row r="1309" spans="1:18" x14ac:dyDescent="0.3">
      <c r="A1309" t="s">
        <v>22544</v>
      </c>
      <c r="B1309" t="s">
        <v>2315</v>
      </c>
      <c r="C1309" t="s">
        <v>13855</v>
      </c>
      <c r="D1309" t="s">
        <v>17609</v>
      </c>
      <c r="E1309" t="s">
        <v>20363</v>
      </c>
      <c r="F1309" s="1">
        <v>45694</v>
      </c>
      <c r="G1309" t="str">
        <f>VLOOKUP(Table1[[#This Row],[CustomerID]],DimCustomers!A:B,2,0)</f>
        <v>Elizabeth Price</v>
      </c>
      <c r="H1309" t="str">
        <f>VLOOKUP(Table1[[#This Row],[CustomerID]],DimCustomers!A:C,3,0)</f>
        <v>Male</v>
      </c>
      <c r="I1309" t="str">
        <f>VLOOKUP(Table1[[#This Row],[CustomerID]],DimCustomers!A:D,4,0)</f>
        <v>Kazakhstan</v>
      </c>
      <c r="J1309" t="str">
        <f>VLOOKUP(Table1[[#This Row],[VisaID]],'DimVisaApplications 2'!A:C,3,0)</f>
        <v>Rejected</v>
      </c>
      <c r="K1309" t="str">
        <f>VLOOKUP(Table1[[#This Row],[VisaID]],'DimVisaApplications 2'!A:D,4,0)</f>
        <v>Canada</v>
      </c>
      <c r="L1309" s="12">
        <f>VLOOKUP(Table1[[#This Row],[VisaID]],'DimVisaApplications 2'!A:E,5,0)</f>
        <v>45634</v>
      </c>
      <c r="M1309" s="14">
        <f>VLOOKUP(Table1[[#This Row],[VisaID]],'DimVisaApplications 2'!A:G,7,0)</f>
        <v>1961</v>
      </c>
      <c r="N1309" s="14" t="str">
        <f>VLOOKUP(Table1[[#This Row],[HotelID]],DimHotels!A:B,2,0)</f>
        <v>Sheraton</v>
      </c>
      <c r="O1309" t="str">
        <f>VLOOKUP(Table1[[#This Row],[HotelID]],DimHotels!A:C,3,0)</f>
        <v>New York</v>
      </c>
      <c r="P1309" s="14">
        <f>VLOOKUP(Table1[[#This Row],[HotelID]],DimHotels!A:E,5,0)</f>
        <v>749</v>
      </c>
      <c r="Q1309" s="14">
        <f>VLOOKUP(Table1[[#This Row],[TicketID]],DimTickets!A:G,7,0)</f>
        <v>2469</v>
      </c>
      <c r="R1309" s="14">
        <f>Table1[[#This Row],[Visa Fees]]+Table1[[#This Row],[Night Rate]]+Table1[[#This Row],[Ticket cost]]</f>
        <v>5179</v>
      </c>
    </row>
    <row r="1310" spans="1:18" x14ac:dyDescent="0.3">
      <c r="A1310" t="s">
        <v>22545</v>
      </c>
      <c r="B1310" t="s">
        <v>1553</v>
      </c>
      <c r="C1310" t="s">
        <v>14410</v>
      </c>
      <c r="D1310" t="s">
        <v>15678</v>
      </c>
      <c r="E1310" t="s">
        <v>18233</v>
      </c>
      <c r="F1310" s="1">
        <v>45721</v>
      </c>
      <c r="G1310" t="str">
        <f>VLOOKUP(Table1[[#This Row],[CustomerID]],DimCustomers!A:B,2,0)</f>
        <v>Stephanie Bell</v>
      </c>
      <c r="H1310" t="str">
        <f>VLOOKUP(Table1[[#This Row],[CustomerID]],DimCustomers!A:C,3,0)</f>
        <v>Female</v>
      </c>
      <c r="I1310" t="str">
        <f>VLOOKUP(Table1[[#This Row],[CustomerID]],DimCustomers!A:D,4,0)</f>
        <v>Central African Republic</v>
      </c>
      <c r="J1310" t="str">
        <f>VLOOKUP(Table1[[#This Row],[VisaID]],'DimVisaApplications 2'!A:C,3,0)</f>
        <v>Pending</v>
      </c>
      <c r="K1310" t="str">
        <f>VLOOKUP(Table1[[#This Row],[VisaID]],'DimVisaApplications 2'!A:D,4,0)</f>
        <v>France</v>
      </c>
      <c r="L1310" s="12">
        <f>VLOOKUP(Table1[[#This Row],[VisaID]],'DimVisaApplications 2'!A:E,5,0)</f>
        <v>45664</v>
      </c>
      <c r="M1310" s="14">
        <f>VLOOKUP(Table1[[#This Row],[VisaID]],'DimVisaApplications 2'!A:G,7,0)</f>
        <v>1001</v>
      </c>
      <c r="N1310" s="14" t="str">
        <f>VLOOKUP(Table1[[#This Row],[HotelID]],DimHotels!A:B,2,0)</f>
        <v>Hilton</v>
      </c>
      <c r="O1310" t="str">
        <f>VLOOKUP(Table1[[#This Row],[HotelID]],DimHotels!A:C,3,0)</f>
        <v>New York</v>
      </c>
      <c r="P1310" s="14">
        <f>VLOOKUP(Table1[[#This Row],[HotelID]],DimHotels!A:E,5,0)</f>
        <v>777</v>
      </c>
      <c r="Q1310" s="14">
        <f>VLOOKUP(Table1[[#This Row],[TicketID]],DimTickets!A:G,7,0)</f>
        <v>2998</v>
      </c>
      <c r="R1310" s="14">
        <f>Table1[[#This Row],[Visa Fees]]+Table1[[#This Row],[Night Rate]]+Table1[[#This Row],[Ticket cost]]</f>
        <v>4776</v>
      </c>
    </row>
    <row r="1311" spans="1:18" x14ac:dyDescent="0.3">
      <c r="A1311" t="s">
        <v>22546</v>
      </c>
      <c r="B1311" t="s">
        <v>1508</v>
      </c>
      <c r="C1311" t="s">
        <v>15079</v>
      </c>
      <c r="D1311" t="s">
        <v>15979</v>
      </c>
      <c r="E1311" t="s">
        <v>18751</v>
      </c>
      <c r="F1311" s="1">
        <v>45723</v>
      </c>
      <c r="G1311" t="str">
        <f>VLOOKUP(Table1[[#This Row],[CustomerID]],DimCustomers!A:B,2,0)</f>
        <v>Shelia Silva</v>
      </c>
      <c r="H1311" t="str">
        <f>VLOOKUP(Table1[[#This Row],[CustomerID]],DimCustomers!A:C,3,0)</f>
        <v>Female</v>
      </c>
      <c r="I1311" t="str">
        <f>VLOOKUP(Table1[[#This Row],[CustomerID]],DimCustomers!A:D,4,0)</f>
        <v>Uruguay</v>
      </c>
      <c r="J1311" t="str">
        <f>VLOOKUP(Table1[[#This Row],[VisaID]],'DimVisaApplications 2'!A:C,3,0)</f>
        <v>Approved</v>
      </c>
      <c r="K1311" t="str">
        <f>VLOOKUP(Table1[[#This Row],[VisaID]],'DimVisaApplications 2'!A:D,4,0)</f>
        <v>France</v>
      </c>
      <c r="L1311" s="12">
        <f>VLOOKUP(Table1[[#This Row],[VisaID]],'DimVisaApplications 2'!A:E,5,0)</f>
        <v>45789</v>
      </c>
      <c r="M1311" s="14">
        <f>VLOOKUP(Table1[[#This Row],[VisaID]],'DimVisaApplications 2'!A:G,7,0)</f>
        <v>774</v>
      </c>
      <c r="N1311" s="14" t="str">
        <f>VLOOKUP(Table1[[#This Row],[HotelID]],DimHotels!A:B,2,0)</f>
        <v>Sheraton</v>
      </c>
      <c r="O1311" t="str">
        <f>VLOOKUP(Table1[[#This Row],[HotelID]],DimHotels!A:C,3,0)</f>
        <v>Dubai</v>
      </c>
      <c r="P1311" s="14">
        <f>VLOOKUP(Table1[[#This Row],[HotelID]],DimHotels!A:E,5,0)</f>
        <v>616</v>
      </c>
      <c r="Q1311" s="14">
        <f>VLOOKUP(Table1[[#This Row],[TicketID]],DimTickets!A:G,7,0)</f>
        <v>4420</v>
      </c>
      <c r="R1311" s="14">
        <f>Table1[[#This Row],[Visa Fees]]+Table1[[#This Row],[Night Rate]]+Table1[[#This Row],[Ticket cost]]</f>
        <v>5810</v>
      </c>
    </row>
    <row r="1312" spans="1:18" x14ac:dyDescent="0.3">
      <c r="A1312" t="s">
        <v>22547</v>
      </c>
      <c r="B1312" t="s">
        <v>2301</v>
      </c>
      <c r="C1312" t="s">
        <v>13805</v>
      </c>
      <c r="D1312" t="s">
        <v>18200</v>
      </c>
      <c r="E1312" t="s">
        <v>19707</v>
      </c>
      <c r="F1312" s="1">
        <v>45745</v>
      </c>
      <c r="G1312" t="str">
        <f>VLOOKUP(Table1[[#This Row],[CustomerID]],DimCustomers!A:B,2,0)</f>
        <v>Richard Gonzalez</v>
      </c>
      <c r="H1312" t="str">
        <f>VLOOKUP(Table1[[#This Row],[CustomerID]],DimCustomers!A:C,3,0)</f>
        <v>Male</v>
      </c>
      <c r="I1312" t="str">
        <f>VLOOKUP(Table1[[#This Row],[CustomerID]],DimCustomers!A:D,4,0)</f>
        <v>Syrian Arab Republic</v>
      </c>
      <c r="J1312" t="str">
        <f>VLOOKUP(Table1[[#This Row],[VisaID]],'DimVisaApplications 2'!A:C,3,0)</f>
        <v>Rejected</v>
      </c>
      <c r="K1312" t="str">
        <f>VLOOKUP(Table1[[#This Row],[VisaID]],'DimVisaApplications 2'!A:D,4,0)</f>
        <v>UAE</v>
      </c>
      <c r="L1312" s="12">
        <f>VLOOKUP(Table1[[#This Row],[VisaID]],'DimVisaApplications 2'!A:E,5,0)</f>
        <v>45531</v>
      </c>
      <c r="M1312" s="14">
        <f>VLOOKUP(Table1[[#This Row],[VisaID]],'DimVisaApplications 2'!A:G,7,0)</f>
        <v>964</v>
      </c>
      <c r="N1312" s="14" t="str">
        <f>VLOOKUP(Table1[[#This Row],[HotelID]],DimHotels!A:B,2,0)</f>
        <v>Marriott</v>
      </c>
      <c r="O1312" t="str">
        <f>VLOOKUP(Table1[[#This Row],[HotelID]],DimHotels!A:C,3,0)</f>
        <v>Cairo</v>
      </c>
      <c r="P1312" s="14">
        <f>VLOOKUP(Table1[[#This Row],[HotelID]],DimHotels!A:E,5,0)</f>
        <v>347</v>
      </c>
      <c r="Q1312" s="14">
        <f>VLOOKUP(Table1[[#This Row],[TicketID]],DimTickets!A:G,7,0)</f>
        <v>3287</v>
      </c>
      <c r="R1312" s="14">
        <f>Table1[[#This Row],[Visa Fees]]+Table1[[#This Row],[Night Rate]]+Table1[[#This Row],[Ticket cost]]</f>
        <v>4598</v>
      </c>
    </row>
    <row r="1313" spans="1:18" x14ac:dyDescent="0.3">
      <c r="A1313" t="s">
        <v>22548</v>
      </c>
      <c r="B1313" t="s">
        <v>2046</v>
      </c>
      <c r="C1313" t="s">
        <v>14143</v>
      </c>
      <c r="D1313" t="s">
        <v>18209</v>
      </c>
      <c r="E1313" t="s">
        <v>19345</v>
      </c>
      <c r="F1313" s="1">
        <v>45780</v>
      </c>
      <c r="G1313" t="str">
        <f>VLOOKUP(Table1[[#This Row],[CustomerID]],DimCustomers!A:B,2,0)</f>
        <v>Larry Wright</v>
      </c>
      <c r="H1313" t="str">
        <f>VLOOKUP(Table1[[#This Row],[CustomerID]],DimCustomers!A:C,3,0)</f>
        <v>Male</v>
      </c>
      <c r="I1313" t="str">
        <f>VLOOKUP(Table1[[#This Row],[CustomerID]],DimCustomers!A:D,4,0)</f>
        <v>Angola</v>
      </c>
      <c r="J1313" t="str">
        <f>VLOOKUP(Table1[[#This Row],[VisaID]],'DimVisaApplications 2'!A:C,3,0)</f>
        <v>Pending</v>
      </c>
      <c r="K1313" t="str">
        <f>VLOOKUP(Table1[[#This Row],[VisaID]],'DimVisaApplications 2'!A:D,4,0)</f>
        <v>UK</v>
      </c>
      <c r="L1313" s="12">
        <f>VLOOKUP(Table1[[#This Row],[VisaID]],'DimVisaApplications 2'!A:E,5,0)</f>
        <v>45805</v>
      </c>
      <c r="M1313" s="14">
        <f>VLOOKUP(Table1[[#This Row],[VisaID]],'DimVisaApplications 2'!A:G,7,0)</f>
        <v>1023</v>
      </c>
      <c r="N1313" s="14" t="str">
        <f>VLOOKUP(Table1[[#This Row],[HotelID]],DimHotels!A:B,2,0)</f>
        <v>Marriott</v>
      </c>
      <c r="O1313" t="str">
        <f>VLOOKUP(Table1[[#This Row],[HotelID]],DimHotels!A:C,3,0)</f>
        <v>London</v>
      </c>
      <c r="P1313" s="14">
        <f>VLOOKUP(Table1[[#This Row],[HotelID]],DimHotels!A:E,5,0)</f>
        <v>747</v>
      </c>
      <c r="Q1313" s="14">
        <f>VLOOKUP(Table1[[#This Row],[TicketID]],DimTickets!A:G,7,0)</f>
        <v>2036</v>
      </c>
      <c r="R1313" s="14">
        <f>Table1[[#This Row],[Visa Fees]]+Table1[[#This Row],[Night Rate]]+Table1[[#This Row],[Ticket cost]]</f>
        <v>3806</v>
      </c>
    </row>
    <row r="1314" spans="1:18" x14ac:dyDescent="0.3">
      <c r="A1314" t="s">
        <v>22549</v>
      </c>
      <c r="B1314" t="s">
        <v>576</v>
      </c>
      <c r="C1314" t="s">
        <v>12268</v>
      </c>
      <c r="D1314" t="s">
        <v>15867</v>
      </c>
      <c r="E1314" t="s">
        <v>21120</v>
      </c>
      <c r="F1314" s="1">
        <v>45731</v>
      </c>
      <c r="G1314" t="str">
        <f>VLOOKUP(Table1[[#This Row],[CustomerID]],DimCustomers!A:B,2,0)</f>
        <v>Jeffrey Johnson</v>
      </c>
      <c r="H1314" t="str">
        <f>VLOOKUP(Table1[[#This Row],[CustomerID]],DimCustomers!A:C,3,0)</f>
        <v>Male</v>
      </c>
      <c r="I1314" t="str">
        <f>VLOOKUP(Table1[[#This Row],[CustomerID]],DimCustomers!A:D,4,0)</f>
        <v>Comoros</v>
      </c>
      <c r="J1314" t="str">
        <f>VLOOKUP(Table1[[#This Row],[VisaID]],'DimVisaApplications 2'!A:C,3,0)</f>
        <v>Rejected</v>
      </c>
      <c r="K1314" t="str">
        <f>VLOOKUP(Table1[[#This Row],[VisaID]],'DimVisaApplications 2'!A:D,4,0)</f>
        <v>USA</v>
      </c>
      <c r="L1314" s="12">
        <f>VLOOKUP(Table1[[#This Row],[VisaID]],'DimVisaApplications 2'!A:E,5,0)</f>
        <v>45607</v>
      </c>
      <c r="M1314" s="14">
        <f>VLOOKUP(Table1[[#This Row],[VisaID]],'DimVisaApplications 2'!A:G,7,0)</f>
        <v>1102</v>
      </c>
      <c r="N1314" s="14" t="str">
        <f>VLOOKUP(Table1[[#This Row],[HotelID]],DimHotels!A:B,2,0)</f>
        <v>Sheraton</v>
      </c>
      <c r="O1314" t="str">
        <f>VLOOKUP(Table1[[#This Row],[HotelID]],DimHotels!A:C,3,0)</f>
        <v>New York</v>
      </c>
      <c r="P1314" s="14">
        <f>VLOOKUP(Table1[[#This Row],[HotelID]],DimHotels!A:E,5,0)</f>
        <v>730</v>
      </c>
      <c r="Q1314" s="14">
        <f>VLOOKUP(Table1[[#This Row],[TicketID]],DimTickets!A:G,7,0)</f>
        <v>4616</v>
      </c>
      <c r="R1314" s="14">
        <f>Table1[[#This Row],[Visa Fees]]+Table1[[#This Row],[Night Rate]]+Table1[[#This Row],[Ticket cost]]</f>
        <v>6448</v>
      </c>
    </row>
    <row r="1315" spans="1:18" x14ac:dyDescent="0.3">
      <c r="A1315" t="s">
        <v>22550</v>
      </c>
      <c r="B1315" t="s">
        <v>2577</v>
      </c>
      <c r="C1315" t="s">
        <v>14030</v>
      </c>
      <c r="D1315" t="s">
        <v>16831</v>
      </c>
      <c r="E1315" t="s">
        <v>19911</v>
      </c>
      <c r="F1315" s="1">
        <v>45755</v>
      </c>
      <c r="G1315" t="str">
        <f>VLOOKUP(Table1[[#This Row],[CustomerID]],DimCustomers!A:B,2,0)</f>
        <v>Tanner Clark</v>
      </c>
      <c r="H1315" t="str">
        <f>VLOOKUP(Table1[[#This Row],[CustomerID]],DimCustomers!A:C,3,0)</f>
        <v>Female</v>
      </c>
      <c r="I1315" t="str">
        <f>VLOOKUP(Table1[[#This Row],[CustomerID]],DimCustomers!A:D,4,0)</f>
        <v>Tanzania</v>
      </c>
      <c r="J1315" t="str">
        <f>VLOOKUP(Table1[[#This Row],[VisaID]],'DimVisaApplications 2'!A:C,3,0)</f>
        <v>Approved</v>
      </c>
      <c r="K1315" t="str">
        <f>VLOOKUP(Table1[[#This Row],[VisaID]],'DimVisaApplications 2'!A:D,4,0)</f>
        <v>UAE</v>
      </c>
      <c r="L1315" s="12">
        <f>VLOOKUP(Table1[[#This Row],[VisaID]],'DimVisaApplications 2'!A:E,5,0)</f>
        <v>45507</v>
      </c>
      <c r="M1315" s="14">
        <f>VLOOKUP(Table1[[#This Row],[VisaID]],'DimVisaApplications 2'!A:G,7,0)</f>
        <v>1073</v>
      </c>
      <c r="N1315" s="14" t="str">
        <f>VLOOKUP(Table1[[#This Row],[HotelID]],DimHotels!A:B,2,0)</f>
        <v>Marriott</v>
      </c>
      <c r="O1315" t="str">
        <f>VLOOKUP(Table1[[#This Row],[HotelID]],DimHotels!A:C,3,0)</f>
        <v>Dubai</v>
      </c>
      <c r="P1315" s="14">
        <f>VLOOKUP(Table1[[#This Row],[HotelID]],DimHotels!A:E,5,0)</f>
        <v>400</v>
      </c>
      <c r="Q1315" s="14">
        <f>VLOOKUP(Table1[[#This Row],[TicketID]],DimTickets!A:G,7,0)</f>
        <v>4644</v>
      </c>
      <c r="R1315" s="14">
        <f>Table1[[#This Row],[Visa Fees]]+Table1[[#This Row],[Night Rate]]+Table1[[#This Row],[Ticket cost]]</f>
        <v>6117</v>
      </c>
    </row>
    <row r="1316" spans="1:18" x14ac:dyDescent="0.3">
      <c r="A1316" t="s">
        <v>22551</v>
      </c>
      <c r="B1316" t="s">
        <v>2512</v>
      </c>
      <c r="C1316" t="s">
        <v>13712</v>
      </c>
      <c r="D1316" t="s">
        <v>16510</v>
      </c>
      <c r="E1316" t="s">
        <v>20847</v>
      </c>
      <c r="F1316" s="1">
        <v>45762</v>
      </c>
      <c r="G1316" t="str">
        <f>VLOOKUP(Table1[[#This Row],[CustomerID]],DimCustomers!A:B,2,0)</f>
        <v>Jeremy Jackson</v>
      </c>
      <c r="H1316" t="str">
        <f>VLOOKUP(Table1[[#This Row],[CustomerID]],DimCustomers!A:C,3,0)</f>
        <v>Female</v>
      </c>
      <c r="I1316" t="str">
        <f>VLOOKUP(Table1[[#This Row],[CustomerID]],DimCustomers!A:D,4,0)</f>
        <v>French Polynesia</v>
      </c>
      <c r="J1316" t="str">
        <f>VLOOKUP(Table1[[#This Row],[VisaID]],'DimVisaApplications 2'!A:C,3,0)</f>
        <v>Rejected</v>
      </c>
      <c r="K1316" t="str">
        <f>VLOOKUP(Table1[[#This Row],[VisaID]],'DimVisaApplications 2'!A:D,4,0)</f>
        <v>Canada</v>
      </c>
      <c r="L1316" s="12">
        <f>VLOOKUP(Table1[[#This Row],[VisaID]],'DimVisaApplications 2'!A:E,5,0)</f>
        <v>45563</v>
      </c>
      <c r="M1316" s="14">
        <f>VLOOKUP(Table1[[#This Row],[VisaID]],'DimVisaApplications 2'!A:G,7,0)</f>
        <v>618</v>
      </c>
      <c r="N1316" s="14" t="str">
        <f>VLOOKUP(Table1[[#This Row],[HotelID]],DimHotels!A:B,2,0)</f>
        <v>Hilton</v>
      </c>
      <c r="O1316" t="str">
        <f>VLOOKUP(Table1[[#This Row],[HotelID]],DimHotels!A:C,3,0)</f>
        <v>New York</v>
      </c>
      <c r="P1316" s="14">
        <f>VLOOKUP(Table1[[#This Row],[HotelID]],DimHotels!A:E,5,0)</f>
        <v>230</v>
      </c>
      <c r="Q1316" s="14">
        <f>VLOOKUP(Table1[[#This Row],[TicketID]],DimTickets!A:G,7,0)</f>
        <v>4491</v>
      </c>
      <c r="R1316" s="14">
        <f>Table1[[#This Row],[Visa Fees]]+Table1[[#This Row],[Night Rate]]+Table1[[#This Row],[Ticket cost]]</f>
        <v>5339</v>
      </c>
    </row>
    <row r="1317" spans="1:18" x14ac:dyDescent="0.3">
      <c r="A1317" t="s">
        <v>22552</v>
      </c>
      <c r="B1317" t="s">
        <v>1272</v>
      </c>
      <c r="C1317" t="s">
        <v>13087</v>
      </c>
      <c r="D1317" t="s">
        <v>15778</v>
      </c>
      <c r="E1317" t="s">
        <v>19904</v>
      </c>
      <c r="F1317" s="1">
        <v>45716</v>
      </c>
      <c r="G1317" t="str">
        <f>VLOOKUP(Table1[[#This Row],[CustomerID]],DimCustomers!A:B,2,0)</f>
        <v>Michael Rojas</v>
      </c>
      <c r="H1317" t="str">
        <f>VLOOKUP(Table1[[#This Row],[CustomerID]],DimCustomers!A:C,3,0)</f>
        <v>Female</v>
      </c>
      <c r="I1317" t="str">
        <f>VLOOKUP(Table1[[#This Row],[CustomerID]],DimCustomers!A:D,4,0)</f>
        <v>Kenya</v>
      </c>
      <c r="J1317" t="str">
        <f>VLOOKUP(Table1[[#This Row],[VisaID]],'DimVisaApplications 2'!A:C,3,0)</f>
        <v>Approved</v>
      </c>
      <c r="K1317" t="str">
        <f>VLOOKUP(Table1[[#This Row],[VisaID]],'DimVisaApplications 2'!A:D,4,0)</f>
        <v>France</v>
      </c>
      <c r="L1317" s="12">
        <f>VLOOKUP(Table1[[#This Row],[VisaID]],'DimVisaApplications 2'!A:E,5,0)</f>
        <v>45604</v>
      </c>
      <c r="M1317" s="14">
        <f>VLOOKUP(Table1[[#This Row],[VisaID]],'DimVisaApplications 2'!A:G,7,0)</f>
        <v>593</v>
      </c>
      <c r="N1317" s="14" t="str">
        <f>VLOOKUP(Table1[[#This Row],[HotelID]],DimHotels!A:B,2,0)</f>
        <v>Hilton</v>
      </c>
      <c r="O1317" t="str">
        <f>VLOOKUP(Table1[[#This Row],[HotelID]],DimHotels!A:C,3,0)</f>
        <v>Cairo</v>
      </c>
      <c r="P1317" s="14">
        <f>VLOOKUP(Table1[[#This Row],[HotelID]],DimHotels!A:E,5,0)</f>
        <v>227</v>
      </c>
      <c r="Q1317" s="14">
        <f>VLOOKUP(Table1[[#This Row],[TicketID]],DimTickets!A:G,7,0)</f>
        <v>3107</v>
      </c>
      <c r="R1317" s="14">
        <f>Table1[[#This Row],[Visa Fees]]+Table1[[#This Row],[Night Rate]]+Table1[[#This Row],[Ticket cost]]</f>
        <v>3927</v>
      </c>
    </row>
    <row r="1318" spans="1:18" x14ac:dyDescent="0.3">
      <c r="A1318" t="s">
        <v>22553</v>
      </c>
      <c r="B1318" t="s">
        <v>584</v>
      </c>
      <c r="C1318" t="s">
        <v>14809</v>
      </c>
      <c r="D1318" t="s">
        <v>15265</v>
      </c>
      <c r="E1318" t="s">
        <v>18861</v>
      </c>
      <c r="F1318" s="1">
        <v>45834</v>
      </c>
      <c r="G1318" t="str">
        <f>VLOOKUP(Table1[[#This Row],[CustomerID]],DimCustomers!A:B,2,0)</f>
        <v>Kelly Callahan</v>
      </c>
      <c r="H1318" t="str">
        <f>VLOOKUP(Table1[[#This Row],[CustomerID]],DimCustomers!A:C,3,0)</f>
        <v>Male</v>
      </c>
      <c r="I1318" t="str">
        <f>VLOOKUP(Table1[[#This Row],[CustomerID]],DimCustomers!A:D,4,0)</f>
        <v>Andorra</v>
      </c>
      <c r="J1318" t="str">
        <f>VLOOKUP(Table1[[#This Row],[VisaID]],'DimVisaApplications 2'!A:C,3,0)</f>
        <v>Pending</v>
      </c>
      <c r="K1318" t="str">
        <f>VLOOKUP(Table1[[#This Row],[VisaID]],'DimVisaApplications 2'!A:D,4,0)</f>
        <v>USA</v>
      </c>
      <c r="L1318" s="12">
        <f>VLOOKUP(Table1[[#This Row],[VisaID]],'DimVisaApplications 2'!A:E,5,0)</f>
        <v>45752</v>
      </c>
      <c r="M1318" s="14">
        <f>VLOOKUP(Table1[[#This Row],[VisaID]],'DimVisaApplications 2'!A:G,7,0)</f>
        <v>1846</v>
      </c>
      <c r="N1318" s="14" t="str">
        <f>VLOOKUP(Table1[[#This Row],[HotelID]],DimHotels!A:B,2,0)</f>
        <v>Hilton</v>
      </c>
      <c r="O1318" t="str">
        <f>VLOOKUP(Table1[[#This Row],[HotelID]],DimHotels!A:C,3,0)</f>
        <v>Dubai</v>
      </c>
      <c r="P1318" s="14">
        <f>VLOOKUP(Table1[[#This Row],[HotelID]],DimHotels!A:E,5,0)</f>
        <v>655</v>
      </c>
      <c r="Q1318" s="14">
        <f>VLOOKUP(Table1[[#This Row],[TicketID]],DimTickets!A:G,7,0)</f>
        <v>2153</v>
      </c>
      <c r="R1318" s="14">
        <f>Table1[[#This Row],[Visa Fees]]+Table1[[#This Row],[Night Rate]]+Table1[[#This Row],[Ticket cost]]</f>
        <v>4654</v>
      </c>
    </row>
    <row r="1319" spans="1:18" x14ac:dyDescent="0.3">
      <c r="A1319" t="s">
        <v>22554</v>
      </c>
      <c r="B1319" t="s">
        <v>934</v>
      </c>
      <c r="C1319" t="s">
        <v>13566</v>
      </c>
      <c r="D1319" t="s">
        <v>16573</v>
      </c>
      <c r="E1319" t="s">
        <v>19044</v>
      </c>
      <c r="F1319" s="1">
        <v>45778</v>
      </c>
      <c r="G1319" t="str">
        <f>VLOOKUP(Table1[[#This Row],[CustomerID]],DimCustomers!A:B,2,0)</f>
        <v>Erica Hale</v>
      </c>
      <c r="H1319" t="str">
        <f>VLOOKUP(Table1[[#This Row],[CustomerID]],DimCustomers!A:C,3,0)</f>
        <v>Male</v>
      </c>
      <c r="I1319" t="str">
        <f>VLOOKUP(Table1[[#This Row],[CustomerID]],DimCustomers!A:D,4,0)</f>
        <v>Cambodia</v>
      </c>
      <c r="J1319" t="str">
        <f>VLOOKUP(Table1[[#This Row],[VisaID]],'DimVisaApplications 2'!A:C,3,0)</f>
        <v>Rejected</v>
      </c>
      <c r="K1319" t="str">
        <f>VLOOKUP(Table1[[#This Row],[VisaID]],'DimVisaApplications 2'!A:D,4,0)</f>
        <v>UAE</v>
      </c>
      <c r="L1319" s="12">
        <f>VLOOKUP(Table1[[#This Row],[VisaID]],'DimVisaApplications 2'!A:E,5,0)</f>
        <v>45781</v>
      </c>
      <c r="M1319" s="14">
        <f>VLOOKUP(Table1[[#This Row],[VisaID]],'DimVisaApplications 2'!A:G,7,0)</f>
        <v>1830</v>
      </c>
      <c r="N1319" s="14" t="str">
        <f>VLOOKUP(Table1[[#This Row],[HotelID]],DimHotels!A:B,2,0)</f>
        <v>Hilton</v>
      </c>
      <c r="O1319" t="str">
        <f>VLOOKUP(Table1[[#This Row],[HotelID]],DimHotels!A:C,3,0)</f>
        <v>Cairo</v>
      </c>
      <c r="P1319" s="14">
        <f>VLOOKUP(Table1[[#This Row],[HotelID]],DimHotels!A:E,5,0)</f>
        <v>757</v>
      </c>
      <c r="Q1319" s="14">
        <f>VLOOKUP(Table1[[#This Row],[TicketID]],DimTickets!A:G,7,0)</f>
        <v>1805</v>
      </c>
      <c r="R1319" s="14">
        <f>Table1[[#This Row],[Visa Fees]]+Table1[[#This Row],[Night Rate]]+Table1[[#This Row],[Ticket cost]]</f>
        <v>4392</v>
      </c>
    </row>
    <row r="1320" spans="1:18" x14ac:dyDescent="0.3">
      <c r="A1320" t="s">
        <v>22555</v>
      </c>
      <c r="B1320" t="s">
        <v>286</v>
      </c>
      <c r="C1320" t="s">
        <v>14553</v>
      </c>
      <c r="D1320" t="s">
        <v>17182</v>
      </c>
      <c r="E1320" t="s">
        <v>18258</v>
      </c>
      <c r="F1320" s="1">
        <v>45817</v>
      </c>
      <c r="G1320" t="str">
        <f>VLOOKUP(Table1[[#This Row],[CustomerID]],DimCustomers!A:B,2,0)</f>
        <v>Troy Castillo MD</v>
      </c>
      <c r="H1320" t="str">
        <f>VLOOKUP(Table1[[#This Row],[CustomerID]],DimCustomers!A:C,3,0)</f>
        <v>Female</v>
      </c>
      <c r="I1320" t="str">
        <f>VLOOKUP(Table1[[#This Row],[CustomerID]],DimCustomers!A:D,4,0)</f>
        <v>South Africa</v>
      </c>
      <c r="J1320" t="str">
        <f>VLOOKUP(Table1[[#This Row],[VisaID]],'DimVisaApplications 2'!A:C,3,0)</f>
        <v>Approved</v>
      </c>
      <c r="K1320" t="str">
        <f>VLOOKUP(Table1[[#This Row],[VisaID]],'DimVisaApplications 2'!A:D,4,0)</f>
        <v>UAE</v>
      </c>
      <c r="L1320" s="12">
        <f>VLOOKUP(Table1[[#This Row],[VisaID]],'DimVisaApplications 2'!A:E,5,0)</f>
        <v>45861</v>
      </c>
      <c r="M1320" s="14">
        <f>VLOOKUP(Table1[[#This Row],[VisaID]],'DimVisaApplications 2'!A:G,7,0)</f>
        <v>1390</v>
      </c>
      <c r="N1320" s="14" t="str">
        <f>VLOOKUP(Table1[[#This Row],[HotelID]],DimHotels!A:B,2,0)</f>
        <v>Hilton</v>
      </c>
      <c r="O1320" t="str">
        <f>VLOOKUP(Table1[[#This Row],[HotelID]],DimHotels!A:C,3,0)</f>
        <v>New York</v>
      </c>
      <c r="P1320" s="14">
        <f>VLOOKUP(Table1[[#This Row],[HotelID]],DimHotels!A:E,5,0)</f>
        <v>354</v>
      </c>
      <c r="Q1320" s="14">
        <f>VLOOKUP(Table1[[#This Row],[TicketID]],DimTickets!A:G,7,0)</f>
        <v>3780</v>
      </c>
      <c r="R1320" s="14">
        <f>Table1[[#This Row],[Visa Fees]]+Table1[[#This Row],[Night Rate]]+Table1[[#This Row],[Ticket cost]]</f>
        <v>5524</v>
      </c>
    </row>
    <row r="1321" spans="1:18" x14ac:dyDescent="0.3">
      <c r="A1321" t="s">
        <v>22556</v>
      </c>
      <c r="B1321" t="s">
        <v>317</v>
      </c>
      <c r="C1321" t="s">
        <v>13101</v>
      </c>
      <c r="D1321" t="s">
        <v>16548</v>
      </c>
      <c r="E1321" t="s">
        <v>20820</v>
      </c>
      <c r="F1321" s="1">
        <v>45792</v>
      </c>
      <c r="G1321" t="str">
        <f>VLOOKUP(Table1[[#This Row],[CustomerID]],DimCustomers!A:B,2,0)</f>
        <v>Steven Pierce</v>
      </c>
      <c r="H1321" t="str">
        <f>VLOOKUP(Table1[[#This Row],[CustomerID]],DimCustomers!A:C,3,0)</f>
        <v>Male</v>
      </c>
      <c r="I1321" t="str">
        <f>VLOOKUP(Table1[[#This Row],[CustomerID]],DimCustomers!A:D,4,0)</f>
        <v>Nauru</v>
      </c>
      <c r="J1321" t="str">
        <f>VLOOKUP(Table1[[#This Row],[VisaID]],'DimVisaApplications 2'!A:C,3,0)</f>
        <v>Approved</v>
      </c>
      <c r="K1321" t="str">
        <f>VLOOKUP(Table1[[#This Row],[VisaID]],'DimVisaApplications 2'!A:D,4,0)</f>
        <v>France</v>
      </c>
      <c r="L1321" s="12">
        <f>VLOOKUP(Table1[[#This Row],[VisaID]],'DimVisaApplications 2'!A:E,5,0)</f>
        <v>45696</v>
      </c>
      <c r="M1321" s="14">
        <f>VLOOKUP(Table1[[#This Row],[VisaID]],'DimVisaApplications 2'!A:G,7,0)</f>
        <v>1676</v>
      </c>
      <c r="N1321" s="14" t="str">
        <f>VLOOKUP(Table1[[#This Row],[HotelID]],DimHotels!A:B,2,0)</f>
        <v>Sheraton</v>
      </c>
      <c r="O1321" t="str">
        <f>VLOOKUP(Table1[[#This Row],[HotelID]],DimHotels!A:C,3,0)</f>
        <v>Paris</v>
      </c>
      <c r="P1321" s="14">
        <f>VLOOKUP(Table1[[#This Row],[HotelID]],DimHotels!A:E,5,0)</f>
        <v>690</v>
      </c>
      <c r="Q1321" s="14">
        <f>VLOOKUP(Table1[[#This Row],[TicketID]],DimTickets!A:G,7,0)</f>
        <v>3793</v>
      </c>
      <c r="R1321" s="14">
        <f>Table1[[#This Row],[Visa Fees]]+Table1[[#This Row],[Night Rate]]+Table1[[#This Row],[Ticket cost]]</f>
        <v>6159</v>
      </c>
    </row>
    <row r="1322" spans="1:18" x14ac:dyDescent="0.3">
      <c r="A1322" t="s">
        <v>22557</v>
      </c>
      <c r="B1322" t="s">
        <v>2956</v>
      </c>
      <c r="C1322" t="s">
        <v>13035</v>
      </c>
      <c r="D1322" t="s">
        <v>15263</v>
      </c>
      <c r="E1322" t="s">
        <v>18555</v>
      </c>
      <c r="F1322" s="1">
        <v>45681</v>
      </c>
      <c r="G1322" t="str">
        <f>VLOOKUP(Table1[[#This Row],[CustomerID]],DimCustomers!A:B,2,0)</f>
        <v>Peter Callahan</v>
      </c>
      <c r="H1322" t="str">
        <f>VLOOKUP(Table1[[#This Row],[CustomerID]],DimCustomers!A:C,3,0)</f>
        <v>Female</v>
      </c>
      <c r="I1322" t="str">
        <f>VLOOKUP(Table1[[#This Row],[CustomerID]],DimCustomers!A:D,4,0)</f>
        <v>Mexico</v>
      </c>
      <c r="J1322" t="str">
        <f>VLOOKUP(Table1[[#This Row],[VisaID]],'DimVisaApplications 2'!A:C,3,0)</f>
        <v>Rejected</v>
      </c>
      <c r="K1322" t="str">
        <f>VLOOKUP(Table1[[#This Row],[VisaID]],'DimVisaApplications 2'!A:D,4,0)</f>
        <v>USA</v>
      </c>
      <c r="L1322" s="12">
        <f>VLOOKUP(Table1[[#This Row],[VisaID]],'DimVisaApplications 2'!A:E,5,0)</f>
        <v>45634</v>
      </c>
      <c r="M1322" s="14">
        <f>VLOOKUP(Table1[[#This Row],[VisaID]],'DimVisaApplications 2'!A:G,7,0)</f>
        <v>759</v>
      </c>
      <c r="N1322" s="14" t="str">
        <f>VLOOKUP(Table1[[#This Row],[HotelID]],DimHotels!A:B,2,0)</f>
        <v>Radisson</v>
      </c>
      <c r="O1322" t="str">
        <f>VLOOKUP(Table1[[#This Row],[HotelID]],DimHotels!A:C,3,0)</f>
        <v>Cairo</v>
      </c>
      <c r="P1322" s="14">
        <f>VLOOKUP(Table1[[#This Row],[HotelID]],DimHotels!A:E,5,0)</f>
        <v>217</v>
      </c>
      <c r="Q1322" s="14">
        <f>VLOOKUP(Table1[[#This Row],[TicketID]],DimTickets!A:G,7,0)</f>
        <v>1702</v>
      </c>
      <c r="R1322" s="14">
        <f>Table1[[#This Row],[Visa Fees]]+Table1[[#This Row],[Night Rate]]+Table1[[#This Row],[Ticket cost]]</f>
        <v>2678</v>
      </c>
    </row>
    <row r="1323" spans="1:18" x14ac:dyDescent="0.3">
      <c r="A1323" t="s">
        <v>22558</v>
      </c>
      <c r="B1323" t="s">
        <v>270</v>
      </c>
      <c r="C1323" t="s">
        <v>13987</v>
      </c>
      <c r="D1323" t="s">
        <v>16823</v>
      </c>
      <c r="E1323" t="s">
        <v>18546</v>
      </c>
      <c r="F1323" s="1">
        <v>45821</v>
      </c>
      <c r="G1323" t="str">
        <f>VLOOKUP(Table1[[#This Row],[CustomerID]],DimCustomers!A:B,2,0)</f>
        <v>Bailey Mclaughlin</v>
      </c>
      <c r="H1323" t="str">
        <f>VLOOKUP(Table1[[#This Row],[CustomerID]],DimCustomers!A:C,3,0)</f>
        <v>Female</v>
      </c>
      <c r="I1323" t="str">
        <f>VLOOKUP(Table1[[#This Row],[CustomerID]],DimCustomers!A:D,4,0)</f>
        <v>Lebanon</v>
      </c>
      <c r="J1323" t="str">
        <f>VLOOKUP(Table1[[#This Row],[VisaID]],'DimVisaApplications 2'!A:C,3,0)</f>
        <v>Rejected</v>
      </c>
      <c r="K1323" t="str">
        <f>VLOOKUP(Table1[[#This Row],[VisaID]],'DimVisaApplications 2'!A:D,4,0)</f>
        <v>UK</v>
      </c>
      <c r="L1323" s="12">
        <f>VLOOKUP(Table1[[#This Row],[VisaID]],'DimVisaApplications 2'!A:E,5,0)</f>
        <v>45616</v>
      </c>
      <c r="M1323" s="14">
        <f>VLOOKUP(Table1[[#This Row],[VisaID]],'DimVisaApplications 2'!A:G,7,0)</f>
        <v>1781</v>
      </c>
      <c r="N1323" s="14" t="str">
        <f>VLOOKUP(Table1[[#This Row],[HotelID]],DimHotels!A:B,2,0)</f>
        <v>Radisson</v>
      </c>
      <c r="O1323" t="str">
        <f>VLOOKUP(Table1[[#This Row],[HotelID]],DimHotels!A:C,3,0)</f>
        <v>London</v>
      </c>
      <c r="P1323" s="14">
        <f>VLOOKUP(Table1[[#This Row],[HotelID]],DimHotels!A:E,5,0)</f>
        <v>147</v>
      </c>
      <c r="Q1323" s="14">
        <f>VLOOKUP(Table1[[#This Row],[TicketID]],DimTickets!A:G,7,0)</f>
        <v>2915</v>
      </c>
      <c r="R1323" s="14">
        <f>Table1[[#This Row],[Visa Fees]]+Table1[[#This Row],[Night Rate]]+Table1[[#This Row],[Ticket cost]]</f>
        <v>4843</v>
      </c>
    </row>
    <row r="1324" spans="1:18" x14ac:dyDescent="0.3">
      <c r="A1324" t="s">
        <v>22559</v>
      </c>
      <c r="B1324" t="s">
        <v>2169</v>
      </c>
      <c r="C1324" t="s">
        <v>14258</v>
      </c>
      <c r="D1324" t="s">
        <v>15807</v>
      </c>
      <c r="E1324" t="s">
        <v>20178</v>
      </c>
      <c r="F1324" s="1">
        <v>45848</v>
      </c>
      <c r="G1324" t="str">
        <f>VLOOKUP(Table1[[#This Row],[CustomerID]],DimCustomers!A:B,2,0)</f>
        <v>Vanessa Johnson</v>
      </c>
      <c r="H1324" t="str">
        <f>VLOOKUP(Table1[[#This Row],[CustomerID]],DimCustomers!A:C,3,0)</f>
        <v>Female</v>
      </c>
      <c r="I1324" t="str">
        <f>VLOOKUP(Table1[[#This Row],[CustomerID]],DimCustomers!A:D,4,0)</f>
        <v>Solomon Islands</v>
      </c>
      <c r="J1324" t="str">
        <f>VLOOKUP(Table1[[#This Row],[VisaID]],'DimVisaApplications 2'!A:C,3,0)</f>
        <v>Rejected</v>
      </c>
      <c r="K1324" t="str">
        <f>VLOOKUP(Table1[[#This Row],[VisaID]],'DimVisaApplications 2'!A:D,4,0)</f>
        <v>UAE</v>
      </c>
      <c r="L1324" s="12">
        <f>VLOOKUP(Table1[[#This Row],[VisaID]],'DimVisaApplications 2'!A:E,5,0)</f>
        <v>45602</v>
      </c>
      <c r="M1324" s="14">
        <f>VLOOKUP(Table1[[#This Row],[VisaID]],'DimVisaApplications 2'!A:G,7,0)</f>
        <v>873</v>
      </c>
      <c r="N1324" s="14" t="str">
        <f>VLOOKUP(Table1[[#This Row],[HotelID]],DimHotels!A:B,2,0)</f>
        <v>Four Seasons</v>
      </c>
      <c r="O1324" t="str">
        <f>VLOOKUP(Table1[[#This Row],[HotelID]],DimHotels!A:C,3,0)</f>
        <v>London</v>
      </c>
      <c r="P1324" s="14">
        <f>VLOOKUP(Table1[[#This Row],[HotelID]],DimHotels!A:E,5,0)</f>
        <v>671</v>
      </c>
      <c r="Q1324" s="14">
        <f>VLOOKUP(Table1[[#This Row],[TicketID]],DimTickets!A:G,7,0)</f>
        <v>3063</v>
      </c>
      <c r="R1324" s="14">
        <f>Table1[[#This Row],[Visa Fees]]+Table1[[#This Row],[Night Rate]]+Table1[[#This Row],[Ticket cost]]</f>
        <v>4607</v>
      </c>
    </row>
    <row r="1325" spans="1:18" x14ac:dyDescent="0.3">
      <c r="A1325" t="s">
        <v>22560</v>
      </c>
      <c r="B1325" t="s">
        <v>2048</v>
      </c>
      <c r="C1325" t="s">
        <v>14814</v>
      </c>
      <c r="D1325" t="s">
        <v>16424</v>
      </c>
      <c r="E1325" t="s">
        <v>18381</v>
      </c>
      <c r="F1325" s="1">
        <v>45799</v>
      </c>
      <c r="G1325" t="str">
        <f>VLOOKUP(Table1[[#This Row],[CustomerID]],DimCustomers!A:B,2,0)</f>
        <v>Stephanie Robinson</v>
      </c>
      <c r="H1325" t="str">
        <f>VLOOKUP(Table1[[#This Row],[CustomerID]],DimCustomers!A:C,3,0)</f>
        <v>Female</v>
      </c>
      <c r="I1325" t="str">
        <f>VLOOKUP(Table1[[#This Row],[CustomerID]],DimCustomers!A:D,4,0)</f>
        <v>Kyrgyz Republic</v>
      </c>
      <c r="J1325" t="str">
        <f>VLOOKUP(Table1[[#This Row],[VisaID]],'DimVisaApplications 2'!A:C,3,0)</f>
        <v>Rejected</v>
      </c>
      <c r="K1325" t="str">
        <f>VLOOKUP(Table1[[#This Row],[VisaID]],'DimVisaApplications 2'!A:D,4,0)</f>
        <v>UAE</v>
      </c>
      <c r="L1325" s="12">
        <f>VLOOKUP(Table1[[#This Row],[VisaID]],'DimVisaApplications 2'!A:E,5,0)</f>
        <v>45573</v>
      </c>
      <c r="M1325" s="14">
        <f>VLOOKUP(Table1[[#This Row],[VisaID]],'DimVisaApplications 2'!A:G,7,0)</f>
        <v>1279</v>
      </c>
      <c r="N1325" s="14" t="str">
        <f>VLOOKUP(Table1[[#This Row],[HotelID]],DimHotels!A:B,2,0)</f>
        <v>Four Seasons</v>
      </c>
      <c r="O1325" t="str">
        <f>VLOOKUP(Table1[[#This Row],[HotelID]],DimHotels!A:C,3,0)</f>
        <v>Paris</v>
      </c>
      <c r="P1325" s="14">
        <f>VLOOKUP(Table1[[#This Row],[HotelID]],DimHotels!A:E,5,0)</f>
        <v>732</v>
      </c>
      <c r="Q1325" s="14">
        <f>VLOOKUP(Table1[[#This Row],[TicketID]],DimTickets!A:G,7,0)</f>
        <v>2912</v>
      </c>
      <c r="R1325" s="14">
        <f>Table1[[#This Row],[Visa Fees]]+Table1[[#This Row],[Night Rate]]+Table1[[#This Row],[Ticket cost]]</f>
        <v>4923</v>
      </c>
    </row>
    <row r="1326" spans="1:18" x14ac:dyDescent="0.3">
      <c r="A1326" t="s">
        <v>22561</v>
      </c>
      <c r="B1326" t="s">
        <v>1602</v>
      </c>
      <c r="C1326" t="s">
        <v>13986</v>
      </c>
      <c r="D1326" t="s">
        <v>15553</v>
      </c>
      <c r="E1326" t="s">
        <v>20742</v>
      </c>
      <c r="F1326" s="1">
        <v>45792</v>
      </c>
      <c r="G1326" t="str">
        <f>VLOOKUP(Table1[[#This Row],[CustomerID]],DimCustomers!A:B,2,0)</f>
        <v>Jessica Dorsey</v>
      </c>
      <c r="H1326" t="str">
        <f>VLOOKUP(Table1[[#This Row],[CustomerID]],DimCustomers!A:C,3,0)</f>
        <v>Female</v>
      </c>
      <c r="I1326" t="str">
        <f>VLOOKUP(Table1[[#This Row],[CustomerID]],DimCustomers!A:D,4,0)</f>
        <v>Saint Pierre and Miquelon</v>
      </c>
      <c r="J1326" t="str">
        <f>VLOOKUP(Table1[[#This Row],[VisaID]],'DimVisaApplications 2'!A:C,3,0)</f>
        <v>Pending</v>
      </c>
      <c r="K1326" t="str">
        <f>VLOOKUP(Table1[[#This Row],[VisaID]],'DimVisaApplications 2'!A:D,4,0)</f>
        <v>Germany</v>
      </c>
      <c r="L1326" s="12">
        <f>VLOOKUP(Table1[[#This Row],[VisaID]],'DimVisaApplications 2'!A:E,5,0)</f>
        <v>45603</v>
      </c>
      <c r="M1326" s="14">
        <f>VLOOKUP(Table1[[#This Row],[VisaID]],'DimVisaApplications 2'!A:G,7,0)</f>
        <v>711</v>
      </c>
      <c r="N1326" s="14" t="str">
        <f>VLOOKUP(Table1[[#This Row],[HotelID]],DimHotels!A:B,2,0)</f>
        <v>Hilton</v>
      </c>
      <c r="O1326" t="str">
        <f>VLOOKUP(Table1[[#This Row],[HotelID]],DimHotels!A:C,3,0)</f>
        <v>London</v>
      </c>
      <c r="P1326" s="14">
        <f>VLOOKUP(Table1[[#This Row],[HotelID]],DimHotels!A:E,5,0)</f>
        <v>146</v>
      </c>
      <c r="Q1326" s="14">
        <f>VLOOKUP(Table1[[#This Row],[TicketID]],DimTickets!A:G,7,0)</f>
        <v>4310</v>
      </c>
      <c r="R1326" s="14">
        <f>Table1[[#This Row],[Visa Fees]]+Table1[[#This Row],[Night Rate]]+Table1[[#This Row],[Ticket cost]]</f>
        <v>5167</v>
      </c>
    </row>
    <row r="1327" spans="1:18" x14ac:dyDescent="0.3">
      <c r="A1327" t="s">
        <v>22562</v>
      </c>
      <c r="B1327" t="s">
        <v>150</v>
      </c>
      <c r="C1327" t="s">
        <v>14383</v>
      </c>
      <c r="D1327" t="s">
        <v>16923</v>
      </c>
      <c r="E1327" t="s">
        <v>18585</v>
      </c>
      <c r="F1327" s="1">
        <v>45792</v>
      </c>
      <c r="G1327" t="str">
        <f>VLOOKUP(Table1[[#This Row],[CustomerID]],DimCustomers!A:B,2,0)</f>
        <v>Julie Chen</v>
      </c>
      <c r="H1327" t="str">
        <f>VLOOKUP(Table1[[#This Row],[CustomerID]],DimCustomers!A:C,3,0)</f>
        <v>Female</v>
      </c>
      <c r="I1327" t="str">
        <f>VLOOKUP(Table1[[#This Row],[CustomerID]],DimCustomers!A:D,4,0)</f>
        <v>Oman</v>
      </c>
      <c r="J1327" t="str">
        <f>VLOOKUP(Table1[[#This Row],[VisaID]],'DimVisaApplications 2'!A:C,3,0)</f>
        <v>Pending</v>
      </c>
      <c r="K1327" t="str">
        <f>VLOOKUP(Table1[[#This Row],[VisaID]],'DimVisaApplications 2'!A:D,4,0)</f>
        <v>Germany</v>
      </c>
      <c r="L1327" s="12">
        <f>VLOOKUP(Table1[[#This Row],[VisaID]],'DimVisaApplications 2'!A:E,5,0)</f>
        <v>45667</v>
      </c>
      <c r="M1327" s="14">
        <f>VLOOKUP(Table1[[#This Row],[VisaID]],'DimVisaApplications 2'!A:G,7,0)</f>
        <v>1964</v>
      </c>
      <c r="N1327" s="14" t="str">
        <f>VLOOKUP(Table1[[#This Row],[HotelID]],DimHotels!A:B,2,0)</f>
        <v>Hilton</v>
      </c>
      <c r="O1327" t="str">
        <f>VLOOKUP(Table1[[#This Row],[HotelID]],DimHotels!A:C,3,0)</f>
        <v>Cairo</v>
      </c>
      <c r="P1327" s="14">
        <f>VLOOKUP(Table1[[#This Row],[HotelID]],DimHotels!A:E,5,0)</f>
        <v>543</v>
      </c>
      <c r="Q1327" s="14">
        <f>VLOOKUP(Table1[[#This Row],[TicketID]],DimTickets!A:G,7,0)</f>
        <v>3182</v>
      </c>
      <c r="R1327" s="14">
        <f>Table1[[#This Row],[Visa Fees]]+Table1[[#This Row],[Night Rate]]+Table1[[#This Row],[Ticket cost]]</f>
        <v>5689</v>
      </c>
    </row>
    <row r="1328" spans="1:18" x14ac:dyDescent="0.3">
      <c r="A1328" t="s">
        <v>22563</v>
      </c>
      <c r="B1328" t="s">
        <v>2680</v>
      </c>
      <c r="C1328" t="s">
        <v>13994</v>
      </c>
      <c r="D1328" t="s">
        <v>17165</v>
      </c>
      <c r="E1328" t="s">
        <v>18694</v>
      </c>
      <c r="F1328" s="1">
        <v>45764</v>
      </c>
      <c r="G1328" t="str">
        <f>VLOOKUP(Table1[[#This Row],[CustomerID]],DimCustomers!A:B,2,0)</f>
        <v>Rodney Wall</v>
      </c>
      <c r="H1328" t="str">
        <f>VLOOKUP(Table1[[#This Row],[CustomerID]],DimCustomers!A:C,3,0)</f>
        <v>Male</v>
      </c>
      <c r="I1328" t="str">
        <f>VLOOKUP(Table1[[#This Row],[CustomerID]],DimCustomers!A:D,4,0)</f>
        <v>Oman</v>
      </c>
      <c r="J1328" t="str">
        <f>VLOOKUP(Table1[[#This Row],[VisaID]],'DimVisaApplications 2'!A:C,3,0)</f>
        <v>Approved</v>
      </c>
      <c r="K1328" t="str">
        <f>VLOOKUP(Table1[[#This Row],[VisaID]],'DimVisaApplications 2'!A:D,4,0)</f>
        <v>UAE</v>
      </c>
      <c r="L1328" s="12">
        <f>VLOOKUP(Table1[[#This Row],[VisaID]],'DimVisaApplications 2'!A:E,5,0)</f>
        <v>45832</v>
      </c>
      <c r="M1328" s="14">
        <f>VLOOKUP(Table1[[#This Row],[VisaID]],'DimVisaApplications 2'!A:G,7,0)</f>
        <v>591</v>
      </c>
      <c r="N1328" s="14" t="str">
        <f>VLOOKUP(Table1[[#This Row],[HotelID]],DimHotels!A:B,2,0)</f>
        <v>Radisson</v>
      </c>
      <c r="O1328" t="str">
        <f>VLOOKUP(Table1[[#This Row],[HotelID]],DimHotels!A:C,3,0)</f>
        <v>London</v>
      </c>
      <c r="P1328" s="14">
        <f>VLOOKUP(Table1[[#This Row],[HotelID]],DimHotels!A:E,5,0)</f>
        <v>200</v>
      </c>
      <c r="Q1328" s="14">
        <f>VLOOKUP(Table1[[#This Row],[TicketID]],DimTickets!A:G,7,0)</f>
        <v>1989</v>
      </c>
      <c r="R1328" s="14">
        <f>Table1[[#This Row],[Visa Fees]]+Table1[[#This Row],[Night Rate]]+Table1[[#This Row],[Ticket cost]]</f>
        <v>2780</v>
      </c>
    </row>
    <row r="1329" spans="1:18" x14ac:dyDescent="0.3">
      <c r="A1329" t="s">
        <v>22564</v>
      </c>
      <c r="B1329" t="s">
        <v>864</v>
      </c>
      <c r="C1329" t="s">
        <v>13891</v>
      </c>
      <c r="D1329" t="s">
        <v>16562</v>
      </c>
      <c r="E1329" t="s">
        <v>19416</v>
      </c>
      <c r="F1329" s="1">
        <v>45762</v>
      </c>
      <c r="G1329" t="str">
        <f>VLOOKUP(Table1[[#This Row],[CustomerID]],DimCustomers!A:B,2,0)</f>
        <v>Jennifer Garcia</v>
      </c>
      <c r="H1329" t="str">
        <f>VLOOKUP(Table1[[#This Row],[CustomerID]],DimCustomers!A:C,3,0)</f>
        <v>Female</v>
      </c>
      <c r="I1329" t="str">
        <f>VLOOKUP(Table1[[#This Row],[CustomerID]],DimCustomers!A:D,4,0)</f>
        <v>Netherlands</v>
      </c>
      <c r="J1329" t="str">
        <f>VLOOKUP(Table1[[#This Row],[VisaID]],'DimVisaApplications 2'!A:C,3,0)</f>
        <v>Pending</v>
      </c>
      <c r="K1329" t="str">
        <f>VLOOKUP(Table1[[#This Row],[VisaID]],'DimVisaApplications 2'!A:D,4,0)</f>
        <v>UAE</v>
      </c>
      <c r="L1329" s="12">
        <f>VLOOKUP(Table1[[#This Row],[VisaID]],'DimVisaApplications 2'!A:E,5,0)</f>
        <v>45620</v>
      </c>
      <c r="M1329" s="14">
        <f>VLOOKUP(Table1[[#This Row],[VisaID]],'DimVisaApplications 2'!A:G,7,0)</f>
        <v>611</v>
      </c>
      <c r="N1329" s="14" t="str">
        <f>VLOOKUP(Table1[[#This Row],[HotelID]],DimHotels!A:B,2,0)</f>
        <v>Sheraton</v>
      </c>
      <c r="O1329" t="str">
        <f>VLOOKUP(Table1[[#This Row],[HotelID]],DimHotels!A:C,3,0)</f>
        <v>London</v>
      </c>
      <c r="P1329" s="14">
        <f>VLOOKUP(Table1[[#This Row],[HotelID]],DimHotels!A:E,5,0)</f>
        <v>220</v>
      </c>
      <c r="Q1329" s="14">
        <f>VLOOKUP(Table1[[#This Row],[TicketID]],DimTickets!A:G,7,0)</f>
        <v>2475</v>
      </c>
      <c r="R1329" s="14">
        <f>Table1[[#This Row],[Visa Fees]]+Table1[[#This Row],[Night Rate]]+Table1[[#This Row],[Ticket cost]]</f>
        <v>3306</v>
      </c>
    </row>
    <row r="1330" spans="1:18" x14ac:dyDescent="0.3">
      <c r="A1330" t="s">
        <v>22565</v>
      </c>
      <c r="B1330" t="s">
        <v>2573</v>
      </c>
      <c r="C1330" t="s">
        <v>14996</v>
      </c>
      <c r="D1330" t="s">
        <v>17521</v>
      </c>
      <c r="E1330" t="s">
        <v>18663</v>
      </c>
      <c r="F1330" s="1">
        <v>45788</v>
      </c>
      <c r="G1330" t="str">
        <f>VLOOKUP(Table1[[#This Row],[CustomerID]],DimCustomers!A:B,2,0)</f>
        <v>Jessica Ray</v>
      </c>
      <c r="H1330" t="str">
        <f>VLOOKUP(Table1[[#This Row],[CustomerID]],DimCustomers!A:C,3,0)</f>
        <v>Female</v>
      </c>
      <c r="I1330" t="str">
        <f>VLOOKUP(Table1[[#This Row],[CustomerID]],DimCustomers!A:D,4,0)</f>
        <v>Saint Martin</v>
      </c>
      <c r="J1330" t="str">
        <f>VLOOKUP(Table1[[#This Row],[VisaID]],'DimVisaApplications 2'!A:C,3,0)</f>
        <v>Pending</v>
      </c>
      <c r="K1330" t="str">
        <f>VLOOKUP(Table1[[#This Row],[VisaID]],'DimVisaApplications 2'!A:D,4,0)</f>
        <v>UAE</v>
      </c>
      <c r="L1330" s="12">
        <f>VLOOKUP(Table1[[#This Row],[VisaID]],'DimVisaApplications 2'!A:E,5,0)</f>
        <v>45689</v>
      </c>
      <c r="M1330" s="14">
        <f>VLOOKUP(Table1[[#This Row],[VisaID]],'DimVisaApplications 2'!A:G,7,0)</f>
        <v>691</v>
      </c>
      <c r="N1330" s="14" t="str">
        <f>VLOOKUP(Table1[[#This Row],[HotelID]],DimHotels!A:B,2,0)</f>
        <v>Hilton</v>
      </c>
      <c r="O1330" t="str">
        <f>VLOOKUP(Table1[[#This Row],[HotelID]],DimHotels!A:C,3,0)</f>
        <v>Paris</v>
      </c>
      <c r="P1330" s="14">
        <f>VLOOKUP(Table1[[#This Row],[HotelID]],DimHotels!A:E,5,0)</f>
        <v>206</v>
      </c>
      <c r="Q1330" s="14">
        <f>VLOOKUP(Table1[[#This Row],[TicketID]],DimTickets!A:G,7,0)</f>
        <v>3049</v>
      </c>
      <c r="R1330" s="14">
        <f>Table1[[#This Row],[Visa Fees]]+Table1[[#This Row],[Night Rate]]+Table1[[#This Row],[Ticket cost]]</f>
        <v>3946</v>
      </c>
    </row>
    <row r="1331" spans="1:18" x14ac:dyDescent="0.3">
      <c r="A1331" t="s">
        <v>22566</v>
      </c>
      <c r="B1331" t="s">
        <v>1210</v>
      </c>
      <c r="C1331" t="s">
        <v>12308</v>
      </c>
      <c r="D1331" t="s">
        <v>16686</v>
      </c>
      <c r="E1331" t="s">
        <v>18850</v>
      </c>
      <c r="F1331" s="1">
        <v>45769</v>
      </c>
      <c r="G1331" t="str">
        <f>VLOOKUP(Table1[[#This Row],[CustomerID]],DimCustomers!A:B,2,0)</f>
        <v>Michael Mcneil</v>
      </c>
      <c r="H1331" t="str">
        <f>VLOOKUP(Table1[[#This Row],[CustomerID]],DimCustomers!A:C,3,0)</f>
        <v>Male</v>
      </c>
      <c r="I1331" t="str">
        <f>VLOOKUP(Table1[[#This Row],[CustomerID]],DimCustomers!A:D,4,0)</f>
        <v>Belize</v>
      </c>
      <c r="J1331" t="str">
        <f>VLOOKUP(Table1[[#This Row],[VisaID]],'DimVisaApplications 2'!A:C,3,0)</f>
        <v>Rejected</v>
      </c>
      <c r="K1331" t="str">
        <f>VLOOKUP(Table1[[#This Row],[VisaID]],'DimVisaApplications 2'!A:D,4,0)</f>
        <v>UK</v>
      </c>
      <c r="L1331" s="12">
        <f>VLOOKUP(Table1[[#This Row],[VisaID]],'DimVisaApplications 2'!A:E,5,0)</f>
        <v>45696</v>
      </c>
      <c r="M1331" s="14">
        <f>VLOOKUP(Table1[[#This Row],[VisaID]],'DimVisaApplications 2'!A:G,7,0)</f>
        <v>776</v>
      </c>
      <c r="N1331" s="14" t="str">
        <f>VLOOKUP(Table1[[#This Row],[HotelID]],DimHotels!A:B,2,0)</f>
        <v>Four Seasons</v>
      </c>
      <c r="O1331" t="str">
        <f>VLOOKUP(Table1[[#This Row],[HotelID]],DimHotels!A:C,3,0)</f>
        <v>Paris</v>
      </c>
      <c r="P1331" s="14">
        <f>VLOOKUP(Table1[[#This Row],[HotelID]],DimHotels!A:E,5,0)</f>
        <v>681</v>
      </c>
      <c r="Q1331" s="14">
        <f>VLOOKUP(Table1[[#This Row],[TicketID]],DimTickets!A:G,7,0)</f>
        <v>4806</v>
      </c>
      <c r="R1331" s="14">
        <f>Table1[[#This Row],[Visa Fees]]+Table1[[#This Row],[Night Rate]]+Table1[[#This Row],[Ticket cost]]</f>
        <v>6263</v>
      </c>
    </row>
    <row r="1332" spans="1:18" x14ac:dyDescent="0.3">
      <c r="A1332" t="s">
        <v>22567</v>
      </c>
      <c r="B1332" t="s">
        <v>2069</v>
      </c>
      <c r="C1332" t="s">
        <v>13786</v>
      </c>
      <c r="D1332" t="s">
        <v>17480</v>
      </c>
      <c r="E1332" t="s">
        <v>18826</v>
      </c>
      <c r="F1332" s="1">
        <v>45816</v>
      </c>
      <c r="G1332" t="str">
        <f>VLOOKUP(Table1[[#This Row],[CustomerID]],DimCustomers!A:B,2,0)</f>
        <v>Jennifer Brown</v>
      </c>
      <c r="H1332" t="str">
        <f>VLOOKUP(Table1[[#This Row],[CustomerID]],DimCustomers!A:C,3,0)</f>
        <v>Male</v>
      </c>
      <c r="I1332" t="str">
        <f>VLOOKUP(Table1[[#This Row],[CustomerID]],DimCustomers!A:D,4,0)</f>
        <v>Guinea-Bissau</v>
      </c>
      <c r="J1332" t="str">
        <f>VLOOKUP(Table1[[#This Row],[VisaID]],'DimVisaApplications 2'!A:C,3,0)</f>
        <v>Rejected</v>
      </c>
      <c r="K1332" t="str">
        <f>VLOOKUP(Table1[[#This Row],[VisaID]],'DimVisaApplications 2'!A:D,4,0)</f>
        <v>France</v>
      </c>
      <c r="L1332" s="12">
        <f>VLOOKUP(Table1[[#This Row],[VisaID]],'DimVisaApplications 2'!A:E,5,0)</f>
        <v>45818</v>
      </c>
      <c r="M1332" s="14">
        <f>VLOOKUP(Table1[[#This Row],[VisaID]],'DimVisaApplications 2'!A:G,7,0)</f>
        <v>1575</v>
      </c>
      <c r="N1332" s="14" t="str">
        <f>VLOOKUP(Table1[[#This Row],[HotelID]],DimHotels!A:B,2,0)</f>
        <v>Four Seasons</v>
      </c>
      <c r="O1332" t="str">
        <f>VLOOKUP(Table1[[#This Row],[HotelID]],DimHotels!A:C,3,0)</f>
        <v>London</v>
      </c>
      <c r="P1332" s="14">
        <f>VLOOKUP(Table1[[#This Row],[HotelID]],DimHotels!A:E,5,0)</f>
        <v>373</v>
      </c>
      <c r="Q1332" s="14">
        <f>VLOOKUP(Table1[[#This Row],[TicketID]],DimTickets!A:G,7,0)</f>
        <v>1885</v>
      </c>
      <c r="R1332" s="14">
        <f>Table1[[#This Row],[Visa Fees]]+Table1[[#This Row],[Night Rate]]+Table1[[#This Row],[Ticket cost]]</f>
        <v>3833</v>
      </c>
    </row>
    <row r="1333" spans="1:18" x14ac:dyDescent="0.3">
      <c r="A1333" t="s">
        <v>22568</v>
      </c>
      <c r="B1333" t="s">
        <v>186</v>
      </c>
      <c r="C1333" t="s">
        <v>12767</v>
      </c>
      <c r="D1333" t="s">
        <v>17627</v>
      </c>
      <c r="E1333" t="s">
        <v>20072</v>
      </c>
      <c r="F1333" s="1">
        <v>45763</v>
      </c>
      <c r="G1333" t="str">
        <f>VLOOKUP(Table1[[#This Row],[CustomerID]],DimCustomers!A:B,2,0)</f>
        <v>Jay Walsh</v>
      </c>
      <c r="H1333" t="str">
        <f>VLOOKUP(Table1[[#This Row],[CustomerID]],DimCustomers!A:C,3,0)</f>
        <v>Female</v>
      </c>
      <c r="I1333" t="str">
        <f>VLOOKUP(Table1[[#This Row],[CustomerID]],DimCustomers!A:D,4,0)</f>
        <v>Bhutan</v>
      </c>
      <c r="J1333" t="str">
        <f>VLOOKUP(Table1[[#This Row],[VisaID]],'DimVisaApplications 2'!A:C,3,0)</f>
        <v>Pending</v>
      </c>
      <c r="K1333" t="str">
        <f>VLOOKUP(Table1[[#This Row],[VisaID]],'DimVisaApplications 2'!A:D,4,0)</f>
        <v>UAE</v>
      </c>
      <c r="L1333" s="12">
        <f>VLOOKUP(Table1[[#This Row],[VisaID]],'DimVisaApplications 2'!A:E,5,0)</f>
        <v>45775</v>
      </c>
      <c r="M1333" s="14">
        <f>VLOOKUP(Table1[[#This Row],[VisaID]],'DimVisaApplications 2'!A:G,7,0)</f>
        <v>617</v>
      </c>
      <c r="N1333" s="14" t="str">
        <f>VLOOKUP(Table1[[#This Row],[HotelID]],DimHotels!A:B,2,0)</f>
        <v>Hilton</v>
      </c>
      <c r="O1333" t="str">
        <f>VLOOKUP(Table1[[#This Row],[HotelID]],DimHotels!A:C,3,0)</f>
        <v>London</v>
      </c>
      <c r="P1333" s="14">
        <f>VLOOKUP(Table1[[#This Row],[HotelID]],DimHotels!A:E,5,0)</f>
        <v>177</v>
      </c>
      <c r="Q1333" s="14">
        <f>VLOOKUP(Table1[[#This Row],[TicketID]],DimTickets!A:G,7,0)</f>
        <v>3245</v>
      </c>
      <c r="R1333" s="14">
        <f>Table1[[#This Row],[Visa Fees]]+Table1[[#This Row],[Night Rate]]+Table1[[#This Row],[Ticket cost]]</f>
        <v>4039</v>
      </c>
    </row>
    <row r="1334" spans="1:18" x14ac:dyDescent="0.3">
      <c r="A1334" t="s">
        <v>22569</v>
      </c>
      <c r="B1334" t="s">
        <v>1673</v>
      </c>
      <c r="C1334" t="s">
        <v>14310</v>
      </c>
      <c r="D1334" t="s">
        <v>16132</v>
      </c>
      <c r="E1334" t="s">
        <v>18648</v>
      </c>
      <c r="F1334" s="1">
        <v>45706</v>
      </c>
      <c r="G1334" t="str">
        <f>VLOOKUP(Table1[[#This Row],[CustomerID]],DimCustomers!A:B,2,0)</f>
        <v>Peter Stevens</v>
      </c>
      <c r="H1334" t="str">
        <f>VLOOKUP(Table1[[#This Row],[CustomerID]],DimCustomers!A:C,3,0)</f>
        <v>Male</v>
      </c>
      <c r="I1334" t="str">
        <f>VLOOKUP(Table1[[#This Row],[CustomerID]],DimCustomers!A:D,4,0)</f>
        <v>Ethiopia</v>
      </c>
      <c r="J1334" t="str">
        <f>VLOOKUP(Table1[[#This Row],[VisaID]],'DimVisaApplications 2'!A:C,3,0)</f>
        <v>Pending</v>
      </c>
      <c r="K1334" t="str">
        <f>VLOOKUP(Table1[[#This Row],[VisaID]],'DimVisaApplications 2'!A:D,4,0)</f>
        <v>Canada</v>
      </c>
      <c r="L1334" s="12">
        <f>VLOOKUP(Table1[[#This Row],[VisaID]],'DimVisaApplications 2'!A:E,5,0)</f>
        <v>45628</v>
      </c>
      <c r="M1334" s="14">
        <f>VLOOKUP(Table1[[#This Row],[VisaID]],'DimVisaApplications 2'!A:G,7,0)</f>
        <v>1836</v>
      </c>
      <c r="N1334" s="14" t="str">
        <f>VLOOKUP(Table1[[#This Row],[HotelID]],DimHotels!A:B,2,0)</f>
        <v>Radisson</v>
      </c>
      <c r="O1334" t="str">
        <f>VLOOKUP(Table1[[#This Row],[HotelID]],DimHotels!A:C,3,0)</f>
        <v>New York</v>
      </c>
      <c r="P1334" s="14">
        <f>VLOOKUP(Table1[[#This Row],[HotelID]],DimHotels!A:E,5,0)</f>
        <v>134</v>
      </c>
      <c r="Q1334" s="14">
        <f>VLOOKUP(Table1[[#This Row],[TicketID]],DimTickets!A:G,7,0)</f>
        <v>4136</v>
      </c>
      <c r="R1334" s="14">
        <f>Table1[[#This Row],[Visa Fees]]+Table1[[#This Row],[Night Rate]]+Table1[[#This Row],[Ticket cost]]</f>
        <v>6106</v>
      </c>
    </row>
    <row r="1335" spans="1:18" x14ac:dyDescent="0.3">
      <c r="A1335" t="s">
        <v>22570</v>
      </c>
      <c r="B1335" t="s">
        <v>178</v>
      </c>
      <c r="C1335" t="s">
        <v>14898</v>
      </c>
      <c r="D1335" t="s">
        <v>16791</v>
      </c>
      <c r="E1335" t="s">
        <v>21119</v>
      </c>
      <c r="F1335" s="1">
        <v>45766</v>
      </c>
      <c r="G1335" t="str">
        <f>VLOOKUP(Table1[[#This Row],[CustomerID]],DimCustomers!A:B,2,0)</f>
        <v>Tina Fields</v>
      </c>
      <c r="H1335" t="str">
        <f>VLOOKUP(Table1[[#This Row],[CustomerID]],DimCustomers!A:C,3,0)</f>
        <v>Female</v>
      </c>
      <c r="I1335" t="str">
        <f>VLOOKUP(Table1[[#This Row],[CustomerID]],DimCustomers!A:D,4,0)</f>
        <v>Honduras</v>
      </c>
      <c r="J1335" t="str">
        <f>VLOOKUP(Table1[[#This Row],[VisaID]],'DimVisaApplications 2'!A:C,3,0)</f>
        <v>Pending</v>
      </c>
      <c r="K1335" t="str">
        <f>VLOOKUP(Table1[[#This Row],[VisaID]],'DimVisaApplications 2'!A:D,4,0)</f>
        <v>France</v>
      </c>
      <c r="L1335" s="12">
        <f>VLOOKUP(Table1[[#This Row],[VisaID]],'DimVisaApplications 2'!A:E,5,0)</f>
        <v>45596</v>
      </c>
      <c r="M1335" s="14">
        <f>VLOOKUP(Table1[[#This Row],[VisaID]],'DimVisaApplications 2'!A:G,7,0)</f>
        <v>1051</v>
      </c>
      <c r="N1335" s="14" t="str">
        <f>VLOOKUP(Table1[[#This Row],[HotelID]],DimHotels!A:B,2,0)</f>
        <v>Hilton</v>
      </c>
      <c r="O1335" t="str">
        <f>VLOOKUP(Table1[[#This Row],[HotelID]],DimHotels!A:C,3,0)</f>
        <v>Cairo</v>
      </c>
      <c r="P1335" s="14">
        <f>VLOOKUP(Table1[[#This Row],[HotelID]],DimHotels!A:E,5,0)</f>
        <v>768</v>
      </c>
      <c r="Q1335" s="14">
        <f>VLOOKUP(Table1[[#This Row],[TicketID]],DimTickets!A:G,7,0)</f>
        <v>3877</v>
      </c>
      <c r="R1335" s="14">
        <f>Table1[[#This Row],[Visa Fees]]+Table1[[#This Row],[Night Rate]]+Table1[[#This Row],[Ticket cost]]</f>
        <v>5696</v>
      </c>
    </row>
    <row r="1336" spans="1:18" x14ac:dyDescent="0.3">
      <c r="A1336" t="s">
        <v>22571</v>
      </c>
      <c r="B1336" t="s">
        <v>2633</v>
      </c>
      <c r="C1336" t="s">
        <v>12823</v>
      </c>
      <c r="D1336" t="s">
        <v>16687</v>
      </c>
      <c r="E1336" t="s">
        <v>20273</v>
      </c>
      <c r="F1336" s="1">
        <v>45800</v>
      </c>
      <c r="G1336" t="str">
        <f>VLOOKUP(Table1[[#This Row],[CustomerID]],DimCustomers!A:B,2,0)</f>
        <v>Donna Bridges</v>
      </c>
      <c r="H1336" t="str">
        <f>VLOOKUP(Table1[[#This Row],[CustomerID]],DimCustomers!A:C,3,0)</f>
        <v>Male</v>
      </c>
      <c r="I1336" t="str">
        <f>VLOOKUP(Table1[[#This Row],[CustomerID]],DimCustomers!A:D,4,0)</f>
        <v>Somalia</v>
      </c>
      <c r="J1336" t="str">
        <f>VLOOKUP(Table1[[#This Row],[VisaID]],'DimVisaApplications 2'!A:C,3,0)</f>
        <v>Approved</v>
      </c>
      <c r="K1336" t="str">
        <f>VLOOKUP(Table1[[#This Row],[VisaID]],'DimVisaApplications 2'!A:D,4,0)</f>
        <v>USA</v>
      </c>
      <c r="L1336" s="12">
        <f>VLOOKUP(Table1[[#This Row],[VisaID]],'DimVisaApplications 2'!A:E,5,0)</f>
        <v>45674</v>
      </c>
      <c r="M1336" s="14">
        <f>VLOOKUP(Table1[[#This Row],[VisaID]],'DimVisaApplications 2'!A:G,7,0)</f>
        <v>1688</v>
      </c>
      <c r="N1336" s="14" t="str">
        <f>VLOOKUP(Table1[[#This Row],[HotelID]],DimHotels!A:B,2,0)</f>
        <v>Four Seasons</v>
      </c>
      <c r="O1336" t="str">
        <f>VLOOKUP(Table1[[#This Row],[HotelID]],DimHotels!A:C,3,0)</f>
        <v>Cairo</v>
      </c>
      <c r="P1336" s="14">
        <f>VLOOKUP(Table1[[#This Row],[HotelID]],DimHotels!A:E,5,0)</f>
        <v>143</v>
      </c>
      <c r="Q1336" s="14">
        <f>VLOOKUP(Table1[[#This Row],[TicketID]],DimTickets!A:G,7,0)</f>
        <v>2121</v>
      </c>
      <c r="R1336" s="14">
        <f>Table1[[#This Row],[Visa Fees]]+Table1[[#This Row],[Night Rate]]+Table1[[#This Row],[Ticket cost]]</f>
        <v>3952</v>
      </c>
    </row>
    <row r="1337" spans="1:18" x14ac:dyDescent="0.3">
      <c r="A1337" t="s">
        <v>22572</v>
      </c>
      <c r="B1337" t="s">
        <v>1914</v>
      </c>
      <c r="C1337" t="s">
        <v>13382</v>
      </c>
      <c r="D1337" t="s">
        <v>17512</v>
      </c>
      <c r="E1337" t="s">
        <v>20404</v>
      </c>
      <c r="F1337" s="1">
        <v>45734</v>
      </c>
      <c r="G1337" t="str">
        <f>VLOOKUP(Table1[[#This Row],[CustomerID]],DimCustomers!A:B,2,0)</f>
        <v>Elizabeth Alexander</v>
      </c>
      <c r="H1337" t="str">
        <f>VLOOKUP(Table1[[#This Row],[CustomerID]],DimCustomers!A:C,3,0)</f>
        <v>Male</v>
      </c>
      <c r="I1337" t="str">
        <f>VLOOKUP(Table1[[#This Row],[CustomerID]],DimCustomers!A:D,4,0)</f>
        <v>Georgia</v>
      </c>
      <c r="J1337" t="str">
        <f>VLOOKUP(Table1[[#This Row],[VisaID]],'DimVisaApplications 2'!A:C,3,0)</f>
        <v>Approved</v>
      </c>
      <c r="K1337" t="str">
        <f>VLOOKUP(Table1[[#This Row],[VisaID]],'DimVisaApplications 2'!A:D,4,0)</f>
        <v>Canada</v>
      </c>
      <c r="L1337" s="12">
        <f>VLOOKUP(Table1[[#This Row],[VisaID]],'DimVisaApplications 2'!A:E,5,0)</f>
        <v>45635</v>
      </c>
      <c r="M1337" s="14">
        <f>VLOOKUP(Table1[[#This Row],[VisaID]],'DimVisaApplications 2'!A:G,7,0)</f>
        <v>1363</v>
      </c>
      <c r="N1337" s="14" t="str">
        <f>VLOOKUP(Table1[[#This Row],[HotelID]],DimHotels!A:B,2,0)</f>
        <v>Sheraton</v>
      </c>
      <c r="O1337" t="str">
        <f>VLOOKUP(Table1[[#This Row],[HotelID]],DimHotels!A:C,3,0)</f>
        <v>Cairo</v>
      </c>
      <c r="P1337" s="14">
        <f>VLOOKUP(Table1[[#This Row],[HotelID]],DimHotels!A:E,5,0)</f>
        <v>422</v>
      </c>
      <c r="Q1337" s="14">
        <f>VLOOKUP(Table1[[#This Row],[TicketID]],DimTickets!A:G,7,0)</f>
        <v>3806</v>
      </c>
      <c r="R1337" s="14">
        <f>Table1[[#This Row],[Visa Fees]]+Table1[[#This Row],[Night Rate]]+Table1[[#This Row],[Ticket cost]]</f>
        <v>5591</v>
      </c>
    </row>
    <row r="1338" spans="1:18" x14ac:dyDescent="0.3">
      <c r="A1338" t="s">
        <v>22573</v>
      </c>
      <c r="B1338" t="s">
        <v>529</v>
      </c>
      <c r="C1338" t="s">
        <v>14113</v>
      </c>
      <c r="D1338" t="s">
        <v>15761</v>
      </c>
      <c r="E1338" t="s">
        <v>20979</v>
      </c>
      <c r="F1338" s="1">
        <v>45807</v>
      </c>
      <c r="G1338" t="str">
        <f>VLOOKUP(Table1[[#This Row],[CustomerID]],DimCustomers!A:B,2,0)</f>
        <v>David Castillo</v>
      </c>
      <c r="H1338" t="str">
        <f>VLOOKUP(Table1[[#This Row],[CustomerID]],DimCustomers!A:C,3,0)</f>
        <v>Male</v>
      </c>
      <c r="I1338" t="str">
        <f>VLOOKUP(Table1[[#This Row],[CustomerID]],DimCustomers!A:D,4,0)</f>
        <v>Samoa</v>
      </c>
      <c r="J1338" t="str">
        <f>VLOOKUP(Table1[[#This Row],[VisaID]],'DimVisaApplications 2'!A:C,3,0)</f>
        <v>Approved</v>
      </c>
      <c r="K1338" t="str">
        <f>VLOOKUP(Table1[[#This Row],[VisaID]],'DimVisaApplications 2'!A:D,4,0)</f>
        <v>UAE</v>
      </c>
      <c r="L1338" s="12">
        <f>VLOOKUP(Table1[[#This Row],[VisaID]],'DimVisaApplications 2'!A:E,5,0)</f>
        <v>45548</v>
      </c>
      <c r="M1338" s="14">
        <f>VLOOKUP(Table1[[#This Row],[VisaID]],'DimVisaApplications 2'!A:G,7,0)</f>
        <v>1769</v>
      </c>
      <c r="N1338" s="14" t="str">
        <f>VLOOKUP(Table1[[#This Row],[HotelID]],DimHotels!A:B,2,0)</f>
        <v>Marriott</v>
      </c>
      <c r="O1338" t="str">
        <f>VLOOKUP(Table1[[#This Row],[HotelID]],DimHotels!A:C,3,0)</f>
        <v>London</v>
      </c>
      <c r="P1338" s="14">
        <f>VLOOKUP(Table1[[#This Row],[HotelID]],DimHotels!A:E,5,0)</f>
        <v>121</v>
      </c>
      <c r="Q1338" s="14">
        <f>VLOOKUP(Table1[[#This Row],[TicketID]],DimTickets!A:G,7,0)</f>
        <v>2261</v>
      </c>
      <c r="R1338" s="14">
        <f>Table1[[#This Row],[Visa Fees]]+Table1[[#This Row],[Night Rate]]+Table1[[#This Row],[Ticket cost]]</f>
        <v>4151</v>
      </c>
    </row>
    <row r="1339" spans="1:18" x14ac:dyDescent="0.3">
      <c r="A1339" t="s">
        <v>22574</v>
      </c>
      <c r="B1339" t="s">
        <v>986</v>
      </c>
      <c r="C1339" t="s">
        <v>14803</v>
      </c>
      <c r="D1339" t="s">
        <v>17287</v>
      </c>
      <c r="E1339" t="s">
        <v>20556</v>
      </c>
      <c r="F1339" s="1">
        <v>45703</v>
      </c>
      <c r="G1339" t="str">
        <f>VLOOKUP(Table1[[#This Row],[CustomerID]],DimCustomers!A:B,2,0)</f>
        <v>Jeremy Manning</v>
      </c>
      <c r="H1339" t="str">
        <f>VLOOKUP(Table1[[#This Row],[CustomerID]],DimCustomers!A:C,3,0)</f>
        <v>Female</v>
      </c>
      <c r="I1339" t="str">
        <f>VLOOKUP(Table1[[#This Row],[CustomerID]],DimCustomers!A:D,4,0)</f>
        <v>Italy</v>
      </c>
      <c r="J1339" t="str">
        <f>VLOOKUP(Table1[[#This Row],[VisaID]],'DimVisaApplications 2'!A:C,3,0)</f>
        <v>Rejected</v>
      </c>
      <c r="K1339" t="str">
        <f>VLOOKUP(Table1[[#This Row],[VisaID]],'DimVisaApplications 2'!A:D,4,0)</f>
        <v>France</v>
      </c>
      <c r="L1339" s="12">
        <f>VLOOKUP(Table1[[#This Row],[VisaID]],'DimVisaApplications 2'!A:E,5,0)</f>
        <v>45759</v>
      </c>
      <c r="M1339" s="14">
        <f>VLOOKUP(Table1[[#This Row],[VisaID]],'DimVisaApplications 2'!A:G,7,0)</f>
        <v>1574</v>
      </c>
      <c r="N1339" s="14" t="str">
        <f>VLOOKUP(Table1[[#This Row],[HotelID]],DimHotels!A:B,2,0)</f>
        <v>Radisson</v>
      </c>
      <c r="O1339" t="str">
        <f>VLOOKUP(Table1[[#This Row],[HotelID]],DimHotels!A:C,3,0)</f>
        <v>Dubai</v>
      </c>
      <c r="P1339" s="14">
        <f>VLOOKUP(Table1[[#This Row],[HotelID]],DimHotels!A:E,5,0)</f>
        <v>508</v>
      </c>
      <c r="Q1339" s="14">
        <f>VLOOKUP(Table1[[#This Row],[TicketID]],DimTickets!A:G,7,0)</f>
        <v>3840</v>
      </c>
      <c r="R1339" s="14">
        <f>Table1[[#This Row],[Visa Fees]]+Table1[[#This Row],[Night Rate]]+Table1[[#This Row],[Ticket cost]]</f>
        <v>5922</v>
      </c>
    </row>
    <row r="1340" spans="1:18" x14ac:dyDescent="0.3">
      <c r="A1340" t="s">
        <v>22575</v>
      </c>
      <c r="B1340" t="s">
        <v>1958</v>
      </c>
      <c r="C1340" t="s">
        <v>13905</v>
      </c>
      <c r="D1340" t="s">
        <v>15366</v>
      </c>
      <c r="E1340" t="s">
        <v>19226</v>
      </c>
      <c r="F1340" s="1">
        <v>45693</v>
      </c>
      <c r="G1340" t="str">
        <f>VLOOKUP(Table1[[#This Row],[CustomerID]],DimCustomers!A:B,2,0)</f>
        <v>Beverly Mitchell</v>
      </c>
      <c r="H1340" t="str">
        <f>VLOOKUP(Table1[[#This Row],[CustomerID]],DimCustomers!A:C,3,0)</f>
        <v>Female</v>
      </c>
      <c r="I1340" t="str">
        <f>VLOOKUP(Table1[[#This Row],[CustomerID]],DimCustomers!A:D,4,0)</f>
        <v>Georgia</v>
      </c>
      <c r="J1340" t="str">
        <f>VLOOKUP(Table1[[#This Row],[VisaID]],'DimVisaApplications 2'!A:C,3,0)</f>
        <v>Approved</v>
      </c>
      <c r="K1340" t="str">
        <f>VLOOKUP(Table1[[#This Row],[VisaID]],'DimVisaApplications 2'!A:D,4,0)</f>
        <v>USA</v>
      </c>
      <c r="L1340" s="12">
        <f>VLOOKUP(Table1[[#This Row],[VisaID]],'DimVisaApplications 2'!A:E,5,0)</f>
        <v>45836</v>
      </c>
      <c r="M1340" s="14">
        <f>VLOOKUP(Table1[[#This Row],[VisaID]],'DimVisaApplications 2'!A:G,7,0)</f>
        <v>1476</v>
      </c>
      <c r="N1340" s="14" t="str">
        <f>VLOOKUP(Table1[[#This Row],[HotelID]],DimHotels!A:B,2,0)</f>
        <v>Marriott</v>
      </c>
      <c r="O1340" t="str">
        <f>VLOOKUP(Table1[[#This Row],[HotelID]],DimHotels!A:C,3,0)</f>
        <v>Dubai</v>
      </c>
      <c r="P1340" s="14">
        <f>VLOOKUP(Table1[[#This Row],[HotelID]],DimHotels!A:E,5,0)</f>
        <v>112</v>
      </c>
      <c r="Q1340" s="14">
        <f>VLOOKUP(Table1[[#This Row],[TicketID]],DimTickets!A:G,7,0)</f>
        <v>3496</v>
      </c>
      <c r="R1340" s="14">
        <f>Table1[[#This Row],[Visa Fees]]+Table1[[#This Row],[Night Rate]]+Table1[[#This Row],[Ticket cost]]</f>
        <v>5084</v>
      </c>
    </row>
    <row r="1341" spans="1:18" x14ac:dyDescent="0.3">
      <c r="A1341" t="s">
        <v>22576</v>
      </c>
      <c r="B1341" t="s">
        <v>2884</v>
      </c>
      <c r="C1341" t="s">
        <v>15005</v>
      </c>
      <c r="D1341" t="s">
        <v>15893</v>
      </c>
      <c r="E1341" t="s">
        <v>18626</v>
      </c>
      <c r="F1341" s="1">
        <v>45731</v>
      </c>
      <c r="G1341" t="str">
        <f>VLOOKUP(Table1[[#This Row],[CustomerID]],DimCustomers!A:B,2,0)</f>
        <v>Susan Pearson</v>
      </c>
      <c r="H1341" t="str">
        <f>VLOOKUP(Table1[[#This Row],[CustomerID]],DimCustomers!A:C,3,0)</f>
        <v>Male</v>
      </c>
      <c r="I1341" t="str">
        <f>VLOOKUP(Table1[[#This Row],[CustomerID]],DimCustomers!A:D,4,0)</f>
        <v>New Caledonia</v>
      </c>
      <c r="J1341" t="str">
        <f>VLOOKUP(Table1[[#This Row],[VisaID]],'DimVisaApplications 2'!A:C,3,0)</f>
        <v>Rejected</v>
      </c>
      <c r="K1341" t="str">
        <f>VLOOKUP(Table1[[#This Row],[VisaID]],'DimVisaApplications 2'!A:D,4,0)</f>
        <v>UK</v>
      </c>
      <c r="L1341" s="12">
        <f>VLOOKUP(Table1[[#This Row],[VisaID]],'DimVisaApplications 2'!A:E,5,0)</f>
        <v>45749</v>
      </c>
      <c r="M1341" s="14">
        <f>VLOOKUP(Table1[[#This Row],[VisaID]],'DimVisaApplications 2'!A:G,7,0)</f>
        <v>560</v>
      </c>
      <c r="N1341" s="14" t="str">
        <f>VLOOKUP(Table1[[#This Row],[HotelID]],DimHotels!A:B,2,0)</f>
        <v>Four Seasons</v>
      </c>
      <c r="O1341" t="str">
        <f>VLOOKUP(Table1[[#This Row],[HotelID]],DimHotels!A:C,3,0)</f>
        <v>Cairo</v>
      </c>
      <c r="P1341" s="14">
        <f>VLOOKUP(Table1[[#This Row],[HotelID]],DimHotels!A:E,5,0)</f>
        <v>349</v>
      </c>
      <c r="Q1341" s="14">
        <f>VLOOKUP(Table1[[#This Row],[TicketID]],DimTickets!A:G,7,0)</f>
        <v>1093</v>
      </c>
      <c r="R1341" s="14">
        <f>Table1[[#This Row],[Visa Fees]]+Table1[[#This Row],[Night Rate]]+Table1[[#This Row],[Ticket cost]]</f>
        <v>2002</v>
      </c>
    </row>
    <row r="1342" spans="1:18" x14ac:dyDescent="0.3">
      <c r="A1342" t="s">
        <v>22577</v>
      </c>
      <c r="B1342" t="s">
        <v>856</v>
      </c>
      <c r="C1342" t="s">
        <v>13238</v>
      </c>
      <c r="D1342" t="s">
        <v>17989</v>
      </c>
      <c r="E1342" t="s">
        <v>18300</v>
      </c>
      <c r="F1342" s="1">
        <v>45852</v>
      </c>
      <c r="G1342" t="str">
        <f>VLOOKUP(Table1[[#This Row],[CustomerID]],DimCustomers!A:B,2,0)</f>
        <v>Kelly Haynes</v>
      </c>
      <c r="H1342" t="str">
        <f>VLOOKUP(Table1[[#This Row],[CustomerID]],DimCustomers!A:C,3,0)</f>
        <v>Male</v>
      </c>
      <c r="I1342" t="str">
        <f>VLOOKUP(Table1[[#This Row],[CustomerID]],DimCustomers!A:D,4,0)</f>
        <v>Svalbard &amp; Jan Mayen Islands</v>
      </c>
      <c r="J1342" t="str">
        <f>VLOOKUP(Table1[[#This Row],[VisaID]],'DimVisaApplications 2'!A:C,3,0)</f>
        <v>Rejected</v>
      </c>
      <c r="K1342" t="str">
        <f>VLOOKUP(Table1[[#This Row],[VisaID]],'DimVisaApplications 2'!A:D,4,0)</f>
        <v>USA</v>
      </c>
      <c r="L1342" s="12">
        <f>VLOOKUP(Table1[[#This Row],[VisaID]],'DimVisaApplications 2'!A:E,5,0)</f>
        <v>45526</v>
      </c>
      <c r="M1342" s="14">
        <f>VLOOKUP(Table1[[#This Row],[VisaID]],'DimVisaApplications 2'!A:G,7,0)</f>
        <v>802</v>
      </c>
      <c r="N1342" s="14" t="str">
        <f>VLOOKUP(Table1[[#This Row],[HotelID]],DimHotels!A:B,2,0)</f>
        <v>Sheraton</v>
      </c>
      <c r="O1342" t="str">
        <f>VLOOKUP(Table1[[#This Row],[HotelID]],DimHotels!A:C,3,0)</f>
        <v>London</v>
      </c>
      <c r="P1342" s="14">
        <f>VLOOKUP(Table1[[#This Row],[HotelID]],DimHotels!A:E,5,0)</f>
        <v>366</v>
      </c>
      <c r="Q1342" s="14">
        <f>VLOOKUP(Table1[[#This Row],[TicketID]],DimTickets!A:G,7,0)</f>
        <v>4964</v>
      </c>
      <c r="R1342" s="14">
        <f>Table1[[#This Row],[Visa Fees]]+Table1[[#This Row],[Night Rate]]+Table1[[#This Row],[Ticket cost]]</f>
        <v>6132</v>
      </c>
    </row>
    <row r="1343" spans="1:18" x14ac:dyDescent="0.3">
      <c r="A1343" t="s">
        <v>22578</v>
      </c>
      <c r="B1343" t="s">
        <v>2069</v>
      </c>
      <c r="C1343" t="s">
        <v>12531</v>
      </c>
      <c r="D1343" t="s">
        <v>15294</v>
      </c>
      <c r="E1343" t="s">
        <v>18635</v>
      </c>
      <c r="F1343" s="1">
        <v>45812</v>
      </c>
      <c r="G1343" t="str">
        <f>VLOOKUP(Table1[[#This Row],[CustomerID]],DimCustomers!A:B,2,0)</f>
        <v>Jennifer Brown</v>
      </c>
      <c r="H1343" t="str">
        <f>VLOOKUP(Table1[[#This Row],[CustomerID]],DimCustomers!A:C,3,0)</f>
        <v>Male</v>
      </c>
      <c r="I1343" t="str">
        <f>VLOOKUP(Table1[[#This Row],[CustomerID]],DimCustomers!A:D,4,0)</f>
        <v>Guinea-Bissau</v>
      </c>
      <c r="J1343" t="str">
        <f>VLOOKUP(Table1[[#This Row],[VisaID]],'DimVisaApplications 2'!A:C,3,0)</f>
        <v>Pending</v>
      </c>
      <c r="K1343" t="str">
        <f>VLOOKUP(Table1[[#This Row],[VisaID]],'DimVisaApplications 2'!A:D,4,0)</f>
        <v>France</v>
      </c>
      <c r="L1343" s="12">
        <f>VLOOKUP(Table1[[#This Row],[VisaID]],'DimVisaApplications 2'!A:E,5,0)</f>
        <v>45809</v>
      </c>
      <c r="M1343" s="14">
        <f>VLOOKUP(Table1[[#This Row],[VisaID]],'DimVisaApplications 2'!A:G,7,0)</f>
        <v>642</v>
      </c>
      <c r="N1343" s="14" t="str">
        <f>VLOOKUP(Table1[[#This Row],[HotelID]],DimHotels!A:B,2,0)</f>
        <v>Hilton</v>
      </c>
      <c r="O1343" t="str">
        <f>VLOOKUP(Table1[[#This Row],[HotelID]],DimHotels!A:C,3,0)</f>
        <v>Dubai</v>
      </c>
      <c r="P1343" s="14">
        <f>VLOOKUP(Table1[[#This Row],[HotelID]],DimHotels!A:E,5,0)</f>
        <v>754</v>
      </c>
      <c r="Q1343" s="14">
        <f>VLOOKUP(Table1[[#This Row],[TicketID]],DimTickets!A:G,7,0)</f>
        <v>2463</v>
      </c>
      <c r="R1343" s="14">
        <f>Table1[[#This Row],[Visa Fees]]+Table1[[#This Row],[Night Rate]]+Table1[[#This Row],[Ticket cost]]</f>
        <v>3859</v>
      </c>
    </row>
    <row r="1344" spans="1:18" x14ac:dyDescent="0.3">
      <c r="A1344" t="s">
        <v>22579</v>
      </c>
      <c r="B1344" t="s">
        <v>1657</v>
      </c>
      <c r="C1344" t="s">
        <v>12907</v>
      </c>
      <c r="D1344" t="s">
        <v>17205</v>
      </c>
      <c r="E1344" t="s">
        <v>19209</v>
      </c>
      <c r="F1344" s="1">
        <v>45782</v>
      </c>
      <c r="G1344" t="str">
        <f>VLOOKUP(Table1[[#This Row],[CustomerID]],DimCustomers!A:B,2,0)</f>
        <v>Joseph Ayala</v>
      </c>
      <c r="H1344" t="str">
        <f>VLOOKUP(Table1[[#This Row],[CustomerID]],DimCustomers!A:C,3,0)</f>
        <v>Male</v>
      </c>
      <c r="I1344" t="str">
        <f>VLOOKUP(Table1[[#This Row],[CustomerID]],DimCustomers!A:D,4,0)</f>
        <v>Nicaragua</v>
      </c>
      <c r="J1344" t="str">
        <f>VLOOKUP(Table1[[#This Row],[VisaID]],'DimVisaApplications 2'!A:C,3,0)</f>
        <v>Approved</v>
      </c>
      <c r="K1344" t="str">
        <f>VLOOKUP(Table1[[#This Row],[VisaID]],'DimVisaApplications 2'!A:D,4,0)</f>
        <v>Canada</v>
      </c>
      <c r="L1344" s="12">
        <f>VLOOKUP(Table1[[#This Row],[VisaID]],'DimVisaApplications 2'!A:E,5,0)</f>
        <v>45633</v>
      </c>
      <c r="M1344" s="14">
        <f>VLOOKUP(Table1[[#This Row],[VisaID]],'DimVisaApplications 2'!A:G,7,0)</f>
        <v>1408</v>
      </c>
      <c r="N1344" s="14" t="str">
        <f>VLOOKUP(Table1[[#This Row],[HotelID]],DimHotels!A:B,2,0)</f>
        <v>Hilton</v>
      </c>
      <c r="O1344" t="str">
        <f>VLOOKUP(Table1[[#This Row],[HotelID]],DimHotels!A:C,3,0)</f>
        <v>Paris</v>
      </c>
      <c r="P1344" s="14">
        <f>VLOOKUP(Table1[[#This Row],[HotelID]],DimHotels!A:E,5,0)</f>
        <v>681</v>
      </c>
      <c r="Q1344" s="14">
        <f>VLOOKUP(Table1[[#This Row],[TicketID]],DimTickets!A:G,7,0)</f>
        <v>4269</v>
      </c>
      <c r="R1344" s="14">
        <f>Table1[[#This Row],[Visa Fees]]+Table1[[#This Row],[Night Rate]]+Table1[[#This Row],[Ticket cost]]</f>
        <v>6358</v>
      </c>
    </row>
    <row r="1345" spans="1:18" x14ac:dyDescent="0.3">
      <c r="A1345" t="s">
        <v>22580</v>
      </c>
      <c r="B1345" t="s">
        <v>1950</v>
      </c>
      <c r="C1345" t="s">
        <v>14451</v>
      </c>
      <c r="D1345" t="s">
        <v>15770</v>
      </c>
      <c r="E1345" t="s">
        <v>20432</v>
      </c>
      <c r="F1345" s="1">
        <v>45812</v>
      </c>
      <c r="G1345" t="str">
        <f>VLOOKUP(Table1[[#This Row],[CustomerID]],DimCustomers!A:B,2,0)</f>
        <v>Marcus Graves</v>
      </c>
      <c r="H1345" t="str">
        <f>VLOOKUP(Table1[[#This Row],[CustomerID]],DimCustomers!A:C,3,0)</f>
        <v>Female</v>
      </c>
      <c r="I1345" t="str">
        <f>VLOOKUP(Table1[[#This Row],[CustomerID]],DimCustomers!A:D,4,0)</f>
        <v>Kuwait</v>
      </c>
      <c r="J1345" t="str">
        <f>VLOOKUP(Table1[[#This Row],[VisaID]],'DimVisaApplications 2'!A:C,3,0)</f>
        <v>Approved</v>
      </c>
      <c r="K1345" t="str">
        <f>VLOOKUP(Table1[[#This Row],[VisaID]],'DimVisaApplications 2'!A:D,4,0)</f>
        <v>France</v>
      </c>
      <c r="L1345" s="12">
        <f>VLOOKUP(Table1[[#This Row],[VisaID]],'DimVisaApplications 2'!A:E,5,0)</f>
        <v>45504</v>
      </c>
      <c r="M1345" s="14">
        <f>VLOOKUP(Table1[[#This Row],[VisaID]],'DimVisaApplications 2'!A:G,7,0)</f>
        <v>1345</v>
      </c>
      <c r="N1345" s="14" t="str">
        <f>VLOOKUP(Table1[[#This Row],[HotelID]],DimHotels!A:B,2,0)</f>
        <v>Hilton</v>
      </c>
      <c r="O1345" t="str">
        <f>VLOOKUP(Table1[[#This Row],[HotelID]],DimHotels!A:C,3,0)</f>
        <v>New York</v>
      </c>
      <c r="P1345" s="14">
        <f>VLOOKUP(Table1[[#This Row],[HotelID]],DimHotels!A:E,5,0)</f>
        <v>510</v>
      </c>
      <c r="Q1345" s="14">
        <f>VLOOKUP(Table1[[#This Row],[TicketID]],DimTickets!A:G,7,0)</f>
        <v>1346</v>
      </c>
      <c r="R1345" s="14">
        <f>Table1[[#This Row],[Visa Fees]]+Table1[[#This Row],[Night Rate]]+Table1[[#This Row],[Ticket cost]]</f>
        <v>3201</v>
      </c>
    </row>
    <row r="1346" spans="1:18" x14ac:dyDescent="0.3">
      <c r="A1346" t="s">
        <v>22581</v>
      </c>
      <c r="B1346" t="s">
        <v>1188</v>
      </c>
      <c r="C1346" t="s">
        <v>14089</v>
      </c>
      <c r="D1346" t="s">
        <v>15289</v>
      </c>
      <c r="E1346" t="s">
        <v>18375</v>
      </c>
      <c r="F1346" s="1">
        <v>45801</v>
      </c>
      <c r="G1346" t="str">
        <f>VLOOKUP(Table1[[#This Row],[CustomerID]],DimCustomers!A:B,2,0)</f>
        <v>Dr. Eric Thomas</v>
      </c>
      <c r="H1346" t="str">
        <f>VLOOKUP(Table1[[#This Row],[CustomerID]],DimCustomers!A:C,3,0)</f>
        <v>Male</v>
      </c>
      <c r="I1346" t="str">
        <f>VLOOKUP(Table1[[#This Row],[CustomerID]],DimCustomers!A:D,4,0)</f>
        <v>Saint Pierre and Miquelon</v>
      </c>
      <c r="J1346" t="str">
        <f>VLOOKUP(Table1[[#This Row],[VisaID]],'DimVisaApplications 2'!A:C,3,0)</f>
        <v>Approved</v>
      </c>
      <c r="K1346" t="str">
        <f>VLOOKUP(Table1[[#This Row],[VisaID]],'DimVisaApplications 2'!A:D,4,0)</f>
        <v>Canada</v>
      </c>
      <c r="L1346" s="12">
        <f>VLOOKUP(Table1[[#This Row],[VisaID]],'DimVisaApplications 2'!A:E,5,0)</f>
        <v>45707</v>
      </c>
      <c r="M1346" s="14">
        <f>VLOOKUP(Table1[[#This Row],[VisaID]],'DimVisaApplications 2'!A:G,7,0)</f>
        <v>1268</v>
      </c>
      <c r="N1346" s="14" t="str">
        <f>VLOOKUP(Table1[[#This Row],[HotelID]],DimHotels!A:B,2,0)</f>
        <v>Radisson</v>
      </c>
      <c r="O1346" t="str">
        <f>VLOOKUP(Table1[[#This Row],[HotelID]],DimHotels!A:C,3,0)</f>
        <v>Cairo</v>
      </c>
      <c r="P1346" s="14">
        <f>VLOOKUP(Table1[[#This Row],[HotelID]],DimHotels!A:E,5,0)</f>
        <v>456</v>
      </c>
      <c r="Q1346" s="14">
        <f>VLOOKUP(Table1[[#This Row],[TicketID]],DimTickets!A:G,7,0)</f>
        <v>2155</v>
      </c>
      <c r="R1346" s="14">
        <f>Table1[[#This Row],[Visa Fees]]+Table1[[#This Row],[Night Rate]]+Table1[[#This Row],[Ticket cost]]</f>
        <v>3879</v>
      </c>
    </row>
    <row r="1347" spans="1:18" x14ac:dyDescent="0.3">
      <c r="A1347" t="s">
        <v>22582</v>
      </c>
      <c r="B1347" t="s">
        <v>226</v>
      </c>
      <c r="C1347" t="s">
        <v>14483</v>
      </c>
      <c r="D1347" t="s">
        <v>17908</v>
      </c>
      <c r="E1347" t="s">
        <v>19858</v>
      </c>
      <c r="F1347" s="1">
        <v>45828</v>
      </c>
      <c r="G1347" t="str">
        <f>VLOOKUP(Table1[[#This Row],[CustomerID]],DimCustomers!A:B,2,0)</f>
        <v>Paul Roberts</v>
      </c>
      <c r="H1347" t="str">
        <f>VLOOKUP(Table1[[#This Row],[CustomerID]],DimCustomers!A:C,3,0)</f>
        <v>Male</v>
      </c>
      <c r="I1347" t="str">
        <f>VLOOKUP(Table1[[#This Row],[CustomerID]],DimCustomers!A:D,4,0)</f>
        <v>Maldives</v>
      </c>
      <c r="J1347" t="str">
        <f>VLOOKUP(Table1[[#This Row],[VisaID]],'DimVisaApplications 2'!A:C,3,0)</f>
        <v>Pending</v>
      </c>
      <c r="K1347" t="str">
        <f>VLOOKUP(Table1[[#This Row],[VisaID]],'DimVisaApplications 2'!A:D,4,0)</f>
        <v>UK</v>
      </c>
      <c r="L1347" s="12">
        <f>VLOOKUP(Table1[[#This Row],[VisaID]],'DimVisaApplications 2'!A:E,5,0)</f>
        <v>45659</v>
      </c>
      <c r="M1347" s="14">
        <f>VLOOKUP(Table1[[#This Row],[VisaID]],'DimVisaApplications 2'!A:G,7,0)</f>
        <v>501</v>
      </c>
      <c r="N1347" s="14" t="str">
        <f>VLOOKUP(Table1[[#This Row],[HotelID]],DimHotels!A:B,2,0)</f>
        <v>Sheraton</v>
      </c>
      <c r="O1347" t="str">
        <f>VLOOKUP(Table1[[#This Row],[HotelID]],DimHotels!A:C,3,0)</f>
        <v>Dubai</v>
      </c>
      <c r="P1347" s="14">
        <f>VLOOKUP(Table1[[#This Row],[HotelID]],DimHotels!A:E,5,0)</f>
        <v>327</v>
      </c>
      <c r="Q1347" s="14">
        <f>VLOOKUP(Table1[[#This Row],[TicketID]],DimTickets!A:G,7,0)</f>
        <v>2855</v>
      </c>
      <c r="R1347" s="14">
        <f>Table1[[#This Row],[Visa Fees]]+Table1[[#This Row],[Night Rate]]+Table1[[#This Row],[Ticket cost]]</f>
        <v>3683</v>
      </c>
    </row>
    <row r="1348" spans="1:18" x14ac:dyDescent="0.3">
      <c r="A1348" t="s">
        <v>22583</v>
      </c>
      <c r="B1348" t="s">
        <v>2525</v>
      </c>
      <c r="C1348" t="s">
        <v>14965</v>
      </c>
      <c r="D1348" t="s">
        <v>17037</v>
      </c>
      <c r="E1348" t="s">
        <v>21166</v>
      </c>
      <c r="F1348" s="1">
        <v>45844</v>
      </c>
      <c r="G1348" t="str">
        <f>VLOOKUP(Table1[[#This Row],[CustomerID]],DimCustomers!A:B,2,0)</f>
        <v>Rick Martin</v>
      </c>
      <c r="H1348" t="str">
        <f>VLOOKUP(Table1[[#This Row],[CustomerID]],DimCustomers!A:C,3,0)</f>
        <v>Female</v>
      </c>
      <c r="I1348" t="str">
        <f>VLOOKUP(Table1[[#This Row],[CustomerID]],DimCustomers!A:D,4,0)</f>
        <v>Saint Pierre and Miquelon</v>
      </c>
      <c r="J1348" t="str">
        <f>VLOOKUP(Table1[[#This Row],[VisaID]],'DimVisaApplications 2'!A:C,3,0)</f>
        <v>Approved</v>
      </c>
      <c r="K1348" t="str">
        <f>VLOOKUP(Table1[[#This Row],[VisaID]],'DimVisaApplications 2'!A:D,4,0)</f>
        <v>France</v>
      </c>
      <c r="L1348" s="12">
        <f>VLOOKUP(Table1[[#This Row],[VisaID]],'DimVisaApplications 2'!A:E,5,0)</f>
        <v>45566</v>
      </c>
      <c r="M1348" s="14">
        <f>VLOOKUP(Table1[[#This Row],[VisaID]],'DimVisaApplications 2'!A:G,7,0)</f>
        <v>679</v>
      </c>
      <c r="N1348" s="14" t="str">
        <f>VLOOKUP(Table1[[#This Row],[HotelID]],DimHotels!A:B,2,0)</f>
        <v>Radisson</v>
      </c>
      <c r="O1348" t="str">
        <f>VLOOKUP(Table1[[#This Row],[HotelID]],DimHotels!A:C,3,0)</f>
        <v>Cairo</v>
      </c>
      <c r="P1348" s="14">
        <f>VLOOKUP(Table1[[#This Row],[HotelID]],DimHotels!A:E,5,0)</f>
        <v>679</v>
      </c>
      <c r="Q1348" s="14">
        <f>VLOOKUP(Table1[[#This Row],[TicketID]],DimTickets!A:G,7,0)</f>
        <v>1210</v>
      </c>
      <c r="R1348" s="14">
        <f>Table1[[#This Row],[Visa Fees]]+Table1[[#This Row],[Night Rate]]+Table1[[#This Row],[Ticket cost]]</f>
        <v>2568</v>
      </c>
    </row>
    <row r="1349" spans="1:18" x14ac:dyDescent="0.3">
      <c r="A1349" t="s">
        <v>22584</v>
      </c>
      <c r="B1349" t="s">
        <v>200</v>
      </c>
      <c r="C1349" t="s">
        <v>13215</v>
      </c>
      <c r="D1349" t="s">
        <v>15557</v>
      </c>
      <c r="E1349" t="s">
        <v>20238</v>
      </c>
      <c r="F1349" s="1">
        <v>45698</v>
      </c>
      <c r="G1349" t="str">
        <f>VLOOKUP(Table1[[#This Row],[CustomerID]],DimCustomers!A:B,2,0)</f>
        <v>Kaitlin Gregory</v>
      </c>
      <c r="H1349" t="str">
        <f>VLOOKUP(Table1[[#This Row],[CustomerID]],DimCustomers!A:C,3,0)</f>
        <v>Male</v>
      </c>
      <c r="I1349" t="str">
        <f>VLOOKUP(Table1[[#This Row],[CustomerID]],DimCustomers!A:D,4,0)</f>
        <v>Colombia</v>
      </c>
      <c r="J1349" t="str">
        <f>VLOOKUP(Table1[[#This Row],[VisaID]],'DimVisaApplications 2'!A:C,3,0)</f>
        <v>Approved</v>
      </c>
      <c r="K1349" t="str">
        <f>VLOOKUP(Table1[[#This Row],[VisaID]],'DimVisaApplications 2'!A:D,4,0)</f>
        <v>UK</v>
      </c>
      <c r="L1349" s="12">
        <f>VLOOKUP(Table1[[#This Row],[VisaID]],'DimVisaApplications 2'!A:E,5,0)</f>
        <v>45845</v>
      </c>
      <c r="M1349" s="14">
        <f>VLOOKUP(Table1[[#This Row],[VisaID]],'DimVisaApplications 2'!A:G,7,0)</f>
        <v>1524</v>
      </c>
      <c r="N1349" s="14" t="str">
        <f>VLOOKUP(Table1[[#This Row],[HotelID]],DimHotels!A:B,2,0)</f>
        <v>Four Seasons</v>
      </c>
      <c r="O1349" t="str">
        <f>VLOOKUP(Table1[[#This Row],[HotelID]],DimHotels!A:C,3,0)</f>
        <v>Cairo</v>
      </c>
      <c r="P1349" s="14">
        <f>VLOOKUP(Table1[[#This Row],[HotelID]],DimHotels!A:E,5,0)</f>
        <v>317</v>
      </c>
      <c r="Q1349" s="14">
        <f>VLOOKUP(Table1[[#This Row],[TicketID]],DimTickets!A:G,7,0)</f>
        <v>2091</v>
      </c>
      <c r="R1349" s="14">
        <f>Table1[[#This Row],[Visa Fees]]+Table1[[#This Row],[Night Rate]]+Table1[[#This Row],[Ticket cost]]</f>
        <v>3932</v>
      </c>
    </row>
    <row r="1350" spans="1:18" x14ac:dyDescent="0.3">
      <c r="A1350" t="s">
        <v>22585</v>
      </c>
      <c r="B1350" t="s">
        <v>591</v>
      </c>
      <c r="C1350" t="s">
        <v>12549</v>
      </c>
      <c r="D1350" t="s">
        <v>16616</v>
      </c>
      <c r="E1350" t="s">
        <v>19300</v>
      </c>
      <c r="F1350" s="1">
        <v>45812</v>
      </c>
      <c r="G1350" t="str">
        <f>VLOOKUP(Table1[[#This Row],[CustomerID]],DimCustomers!A:B,2,0)</f>
        <v>Cindy Clayton</v>
      </c>
      <c r="H1350" t="str">
        <f>VLOOKUP(Table1[[#This Row],[CustomerID]],DimCustomers!A:C,3,0)</f>
        <v>Female</v>
      </c>
      <c r="I1350" t="str">
        <f>VLOOKUP(Table1[[#This Row],[CustomerID]],DimCustomers!A:D,4,0)</f>
        <v>Marshall Islands</v>
      </c>
      <c r="J1350" t="str">
        <f>VLOOKUP(Table1[[#This Row],[VisaID]],'DimVisaApplications 2'!A:C,3,0)</f>
        <v>Rejected</v>
      </c>
      <c r="K1350" t="str">
        <f>VLOOKUP(Table1[[#This Row],[VisaID]],'DimVisaApplications 2'!A:D,4,0)</f>
        <v>UAE</v>
      </c>
      <c r="L1350" s="12">
        <f>VLOOKUP(Table1[[#This Row],[VisaID]],'DimVisaApplications 2'!A:E,5,0)</f>
        <v>45809</v>
      </c>
      <c r="M1350" s="14">
        <f>VLOOKUP(Table1[[#This Row],[VisaID]],'DimVisaApplications 2'!A:G,7,0)</f>
        <v>1876</v>
      </c>
      <c r="N1350" s="14" t="str">
        <f>VLOOKUP(Table1[[#This Row],[HotelID]],DimHotels!A:B,2,0)</f>
        <v>Radisson</v>
      </c>
      <c r="O1350" t="str">
        <f>VLOOKUP(Table1[[#This Row],[HotelID]],DimHotels!A:C,3,0)</f>
        <v>New York</v>
      </c>
      <c r="P1350" s="14">
        <f>VLOOKUP(Table1[[#This Row],[HotelID]],DimHotels!A:E,5,0)</f>
        <v>698</v>
      </c>
      <c r="Q1350" s="14">
        <f>VLOOKUP(Table1[[#This Row],[TicketID]],DimTickets!A:G,7,0)</f>
        <v>4777</v>
      </c>
      <c r="R1350" s="14">
        <f>Table1[[#This Row],[Visa Fees]]+Table1[[#This Row],[Night Rate]]+Table1[[#This Row],[Ticket cost]]</f>
        <v>7351</v>
      </c>
    </row>
    <row r="1351" spans="1:18" x14ac:dyDescent="0.3">
      <c r="A1351" t="s">
        <v>22586</v>
      </c>
      <c r="B1351" t="s">
        <v>2489</v>
      </c>
      <c r="C1351" t="s">
        <v>14627</v>
      </c>
      <c r="D1351" t="s">
        <v>15711</v>
      </c>
      <c r="E1351" t="s">
        <v>20102</v>
      </c>
      <c r="F1351" s="1">
        <v>45766</v>
      </c>
      <c r="G1351" t="str">
        <f>VLOOKUP(Table1[[#This Row],[CustomerID]],DimCustomers!A:B,2,0)</f>
        <v>Allison Ewing</v>
      </c>
      <c r="H1351" t="str">
        <f>VLOOKUP(Table1[[#This Row],[CustomerID]],DimCustomers!A:C,3,0)</f>
        <v>Male</v>
      </c>
      <c r="I1351" t="str">
        <f>VLOOKUP(Table1[[#This Row],[CustomerID]],DimCustomers!A:D,4,0)</f>
        <v>Turkey</v>
      </c>
      <c r="J1351" t="str">
        <f>VLOOKUP(Table1[[#This Row],[VisaID]],'DimVisaApplications 2'!A:C,3,0)</f>
        <v>Pending</v>
      </c>
      <c r="K1351" t="str">
        <f>VLOOKUP(Table1[[#This Row],[VisaID]],'DimVisaApplications 2'!A:D,4,0)</f>
        <v>UK</v>
      </c>
      <c r="L1351" s="12">
        <f>VLOOKUP(Table1[[#This Row],[VisaID]],'DimVisaApplications 2'!A:E,5,0)</f>
        <v>45533</v>
      </c>
      <c r="M1351" s="14">
        <f>VLOOKUP(Table1[[#This Row],[VisaID]],'DimVisaApplications 2'!A:G,7,0)</f>
        <v>1360</v>
      </c>
      <c r="N1351" s="14" t="str">
        <f>VLOOKUP(Table1[[#This Row],[HotelID]],DimHotels!A:B,2,0)</f>
        <v>Marriott</v>
      </c>
      <c r="O1351" t="str">
        <f>VLOOKUP(Table1[[#This Row],[HotelID]],DimHotels!A:C,3,0)</f>
        <v>London</v>
      </c>
      <c r="P1351" s="14">
        <f>VLOOKUP(Table1[[#This Row],[HotelID]],DimHotels!A:E,5,0)</f>
        <v>443</v>
      </c>
      <c r="Q1351" s="14">
        <f>VLOOKUP(Table1[[#This Row],[TicketID]],DimTickets!A:G,7,0)</f>
        <v>4699</v>
      </c>
      <c r="R1351" s="14">
        <f>Table1[[#This Row],[Visa Fees]]+Table1[[#This Row],[Night Rate]]+Table1[[#This Row],[Ticket cost]]</f>
        <v>6502</v>
      </c>
    </row>
    <row r="1352" spans="1:18" x14ac:dyDescent="0.3">
      <c r="A1352" t="s">
        <v>22587</v>
      </c>
      <c r="B1352" t="s">
        <v>2175</v>
      </c>
      <c r="C1352" t="s">
        <v>12635</v>
      </c>
      <c r="D1352" t="s">
        <v>16437</v>
      </c>
      <c r="E1352" t="s">
        <v>20779</v>
      </c>
      <c r="F1352" s="1">
        <v>45861</v>
      </c>
      <c r="G1352" t="str">
        <f>VLOOKUP(Table1[[#This Row],[CustomerID]],DimCustomers!A:B,2,0)</f>
        <v>Lisa Medina</v>
      </c>
      <c r="H1352" t="str">
        <f>VLOOKUP(Table1[[#This Row],[CustomerID]],DimCustomers!A:C,3,0)</f>
        <v>Female</v>
      </c>
      <c r="I1352" t="str">
        <f>VLOOKUP(Table1[[#This Row],[CustomerID]],DimCustomers!A:D,4,0)</f>
        <v>Sao Tome and Principe</v>
      </c>
      <c r="J1352" t="str">
        <f>VLOOKUP(Table1[[#This Row],[VisaID]],'DimVisaApplications 2'!A:C,3,0)</f>
        <v>Approved</v>
      </c>
      <c r="K1352" t="str">
        <f>VLOOKUP(Table1[[#This Row],[VisaID]],'DimVisaApplications 2'!A:D,4,0)</f>
        <v>USA</v>
      </c>
      <c r="L1352" s="12">
        <f>VLOOKUP(Table1[[#This Row],[VisaID]],'DimVisaApplications 2'!A:E,5,0)</f>
        <v>45516</v>
      </c>
      <c r="M1352" s="14">
        <f>VLOOKUP(Table1[[#This Row],[VisaID]],'DimVisaApplications 2'!A:G,7,0)</f>
        <v>551</v>
      </c>
      <c r="N1352" s="14" t="str">
        <f>VLOOKUP(Table1[[#This Row],[HotelID]],DimHotels!A:B,2,0)</f>
        <v>Hilton</v>
      </c>
      <c r="O1352" t="str">
        <f>VLOOKUP(Table1[[#This Row],[HotelID]],DimHotels!A:C,3,0)</f>
        <v>Cairo</v>
      </c>
      <c r="P1352" s="14">
        <f>VLOOKUP(Table1[[#This Row],[HotelID]],DimHotels!A:E,5,0)</f>
        <v>198</v>
      </c>
      <c r="Q1352" s="14">
        <f>VLOOKUP(Table1[[#This Row],[TicketID]],DimTickets!A:G,7,0)</f>
        <v>3220</v>
      </c>
      <c r="R1352" s="14">
        <f>Table1[[#This Row],[Visa Fees]]+Table1[[#This Row],[Night Rate]]+Table1[[#This Row],[Ticket cost]]</f>
        <v>3969</v>
      </c>
    </row>
    <row r="1353" spans="1:18" x14ac:dyDescent="0.3">
      <c r="A1353" t="s">
        <v>22588</v>
      </c>
      <c r="B1353" t="s">
        <v>1986</v>
      </c>
      <c r="C1353" t="s">
        <v>14364</v>
      </c>
      <c r="D1353" t="s">
        <v>16987</v>
      </c>
      <c r="E1353" t="s">
        <v>18704</v>
      </c>
      <c r="F1353" s="1">
        <v>45754</v>
      </c>
      <c r="G1353" t="str">
        <f>VLOOKUP(Table1[[#This Row],[CustomerID]],DimCustomers!A:B,2,0)</f>
        <v>Jerry Bradley MD</v>
      </c>
      <c r="H1353" t="str">
        <f>VLOOKUP(Table1[[#This Row],[CustomerID]],DimCustomers!A:C,3,0)</f>
        <v>Female</v>
      </c>
      <c r="I1353" t="str">
        <f>VLOOKUP(Table1[[#This Row],[CustomerID]],DimCustomers!A:D,4,0)</f>
        <v>Micronesia</v>
      </c>
      <c r="J1353" t="str">
        <f>VLOOKUP(Table1[[#This Row],[VisaID]],'DimVisaApplications 2'!A:C,3,0)</f>
        <v>Approved</v>
      </c>
      <c r="K1353" t="str">
        <f>VLOOKUP(Table1[[#This Row],[VisaID]],'DimVisaApplications 2'!A:D,4,0)</f>
        <v>USA</v>
      </c>
      <c r="L1353" s="12">
        <f>VLOOKUP(Table1[[#This Row],[VisaID]],'DimVisaApplications 2'!A:E,5,0)</f>
        <v>45545</v>
      </c>
      <c r="M1353" s="14">
        <f>VLOOKUP(Table1[[#This Row],[VisaID]],'DimVisaApplications 2'!A:G,7,0)</f>
        <v>560</v>
      </c>
      <c r="N1353" s="14" t="str">
        <f>VLOOKUP(Table1[[#This Row],[HotelID]],DimHotels!A:B,2,0)</f>
        <v>Sheraton</v>
      </c>
      <c r="O1353" t="str">
        <f>VLOOKUP(Table1[[#This Row],[HotelID]],DimHotels!A:C,3,0)</f>
        <v>Cairo</v>
      </c>
      <c r="P1353" s="14">
        <f>VLOOKUP(Table1[[#This Row],[HotelID]],DimHotels!A:E,5,0)</f>
        <v>720</v>
      </c>
      <c r="Q1353" s="14">
        <f>VLOOKUP(Table1[[#This Row],[TicketID]],DimTickets!A:G,7,0)</f>
        <v>1495</v>
      </c>
      <c r="R1353" s="14">
        <f>Table1[[#This Row],[Visa Fees]]+Table1[[#This Row],[Night Rate]]+Table1[[#This Row],[Ticket cost]]</f>
        <v>2775</v>
      </c>
    </row>
    <row r="1354" spans="1:18" x14ac:dyDescent="0.3">
      <c r="A1354" t="s">
        <v>22589</v>
      </c>
      <c r="B1354" t="s">
        <v>563</v>
      </c>
      <c r="C1354" t="s">
        <v>12397</v>
      </c>
      <c r="D1354" t="s">
        <v>17652</v>
      </c>
      <c r="E1354" t="s">
        <v>19263</v>
      </c>
      <c r="F1354" s="1">
        <v>45808</v>
      </c>
      <c r="G1354" t="str">
        <f>VLOOKUP(Table1[[#This Row],[CustomerID]],DimCustomers!A:B,2,0)</f>
        <v>Angela Cordova</v>
      </c>
      <c r="H1354" t="str">
        <f>VLOOKUP(Table1[[#This Row],[CustomerID]],DimCustomers!A:C,3,0)</f>
        <v>Female</v>
      </c>
      <c r="I1354" t="str">
        <f>VLOOKUP(Table1[[#This Row],[CustomerID]],DimCustomers!A:D,4,0)</f>
        <v>Poland</v>
      </c>
      <c r="J1354" t="str">
        <f>VLOOKUP(Table1[[#This Row],[VisaID]],'DimVisaApplications 2'!A:C,3,0)</f>
        <v>Pending</v>
      </c>
      <c r="K1354" t="str">
        <f>VLOOKUP(Table1[[#This Row],[VisaID]],'DimVisaApplications 2'!A:D,4,0)</f>
        <v>Germany</v>
      </c>
      <c r="L1354" s="12">
        <f>VLOOKUP(Table1[[#This Row],[VisaID]],'DimVisaApplications 2'!A:E,5,0)</f>
        <v>45735</v>
      </c>
      <c r="M1354" s="14">
        <f>VLOOKUP(Table1[[#This Row],[VisaID]],'DimVisaApplications 2'!A:G,7,0)</f>
        <v>619</v>
      </c>
      <c r="N1354" s="14" t="str">
        <f>VLOOKUP(Table1[[#This Row],[HotelID]],DimHotels!A:B,2,0)</f>
        <v>Radisson</v>
      </c>
      <c r="O1354" t="str">
        <f>VLOOKUP(Table1[[#This Row],[HotelID]],DimHotels!A:C,3,0)</f>
        <v>Paris</v>
      </c>
      <c r="P1354" s="14">
        <f>VLOOKUP(Table1[[#This Row],[HotelID]],DimHotels!A:E,5,0)</f>
        <v>365</v>
      </c>
      <c r="Q1354" s="14">
        <f>VLOOKUP(Table1[[#This Row],[TicketID]],DimTickets!A:G,7,0)</f>
        <v>1517</v>
      </c>
      <c r="R1354" s="14">
        <f>Table1[[#This Row],[Visa Fees]]+Table1[[#This Row],[Night Rate]]+Table1[[#This Row],[Ticket cost]]</f>
        <v>2501</v>
      </c>
    </row>
    <row r="1355" spans="1:18" x14ac:dyDescent="0.3">
      <c r="A1355" t="s">
        <v>22590</v>
      </c>
      <c r="B1355" t="s">
        <v>347</v>
      </c>
      <c r="C1355" t="s">
        <v>13848</v>
      </c>
      <c r="D1355" t="s">
        <v>15583</v>
      </c>
      <c r="E1355" t="s">
        <v>20067</v>
      </c>
      <c r="F1355" s="1">
        <v>45710</v>
      </c>
      <c r="G1355" t="str">
        <f>VLOOKUP(Table1[[#This Row],[CustomerID]],DimCustomers!A:B,2,0)</f>
        <v>Kristina Jenkins</v>
      </c>
      <c r="H1355" t="str">
        <f>VLOOKUP(Table1[[#This Row],[CustomerID]],DimCustomers!A:C,3,0)</f>
        <v>Female</v>
      </c>
      <c r="I1355" t="str">
        <f>VLOOKUP(Table1[[#This Row],[CustomerID]],DimCustomers!A:D,4,0)</f>
        <v>Denmark</v>
      </c>
      <c r="J1355" t="str">
        <f>VLOOKUP(Table1[[#This Row],[VisaID]],'DimVisaApplications 2'!A:C,3,0)</f>
        <v>Approved</v>
      </c>
      <c r="K1355" t="str">
        <f>VLOOKUP(Table1[[#This Row],[VisaID]],'DimVisaApplications 2'!A:D,4,0)</f>
        <v>UAE</v>
      </c>
      <c r="L1355" s="12">
        <f>VLOOKUP(Table1[[#This Row],[VisaID]],'DimVisaApplications 2'!A:E,5,0)</f>
        <v>45852</v>
      </c>
      <c r="M1355" s="14">
        <f>VLOOKUP(Table1[[#This Row],[VisaID]],'DimVisaApplications 2'!A:G,7,0)</f>
        <v>513</v>
      </c>
      <c r="N1355" s="14" t="str">
        <f>VLOOKUP(Table1[[#This Row],[HotelID]],DimHotels!A:B,2,0)</f>
        <v>Sheraton</v>
      </c>
      <c r="O1355" t="str">
        <f>VLOOKUP(Table1[[#This Row],[HotelID]],DimHotels!A:C,3,0)</f>
        <v>London</v>
      </c>
      <c r="P1355" s="14">
        <f>VLOOKUP(Table1[[#This Row],[HotelID]],DimHotels!A:E,5,0)</f>
        <v>323</v>
      </c>
      <c r="Q1355" s="14">
        <f>VLOOKUP(Table1[[#This Row],[TicketID]],DimTickets!A:G,7,0)</f>
        <v>4384</v>
      </c>
      <c r="R1355" s="14">
        <f>Table1[[#This Row],[Visa Fees]]+Table1[[#This Row],[Night Rate]]+Table1[[#This Row],[Ticket cost]]</f>
        <v>5220</v>
      </c>
    </row>
    <row r="1356" spans="1:18" x14ac:dyDescent="0.3">
      <c r="A1356" t="s">
        <v>22591</v>
      </c>
      <c r="B1356" t="s">
        <v>156</v>
      </c>
      <c r="C1356" t="s">
        <v>12218</v>
      </c>
      <c r="D1356" t="s">
        <v>15564</v>
      </c>
      <c r="E1356" t="s">
        <v>18453</v>
      </c>
      <c r="F1356" s="1">
        <v>45715</v>
      </c>
      <c r="G1356" t="str">
        <f>VLOOKUP(Table1[[#This Row],[CustomerID]],DimCustomers!A:B,2,0)</f>
        <v>Jill Sherman</v>
      </c>
      <c r="H1356" t="str">
        <f>VLOOKUP(Table1[[#This Row],[CustomerID]],DimCustomers!A:C,3,0)</f>
        <v>Female</v>
      </c>
      <c r="I1356" t="str">
        <f>VLOOKUP(Table1[[#This Row],[CustomerID]],DimCustomers!A:D,4,0)</f>
        <v>Yemen</v>
      </c>
      <c r="J1356" t="str">
        <f>VLOOKUP(Table1[[#This Row],[VisaID]],'DimVisaApplications 2'!A:C,3,0)</f>
        <v>Approved</v>
      </c>
      <c r="K1356" t="str">
        <f>VLOOKUP(Table1[[#This Row],[VisaID]],'DimVisaApplications 2'!A:D,4,0)</f>
        <v>USA</v>
      </c>
      <c r="L1356" s="12">
        <f>VLOOKUP(Table1[[#This Row],[VisaID]],'DimVisaApplications 2'!A:E,5,0)</f>
        <v>45508</v>
      </c>
      <c r="M1356" s="14">
        <f>VLOOKUP(Table1[[#This Row],[VisaID]],'DimVisaApplications 2'!A:G,7,0)</f>
        <v>1226</v>
      </c>
      <c r="N1356" s="14" t="str">
        <f>VLOOKUP(Table1[[#This Row],[HotelID]],DimHotels!A:B,2,0)</f>
        <v>Four Seasons</v>
      </c>
      <c r="O1356" t="str">
        <f>VLOOKUP(Table1[[#This Row],[HotelID]],DimHotels!A:C,3,0)</f>
        <v>Paris</v>
      </c>
      <c r="P1356" s="14">
        <f>VLOOKUP(Table1[[#This Row],[HotelID]],DimHotels!A:E,5,0)</f>
        <v>213</v>
      </c>
      <c r="Q1356" s="14">
        <f>VLOOKUP(Table1[[#This Row],[TicketID]],DimTickets!A:G,7,0)</f>
        <v>3646</v>
      </c>
      <c r="R1356" s="14">
        <f>Table1[[#This Row],[Visa Fees]]+Table1[[#This Row],[Night Rate]]+Table1[[#This Row],[Ticket cost]]</f>
        <v>5085</v>
      </c>
    </row>
    <row r="1357" spans="1:18" x14ac:dyDescent="0.3">
      <c r="A1357" t="s">
        <v>22592</v>
      </c>
      <c r="B1357" t="s">
        <v>539</v>
      </c>
      <c r="C1357" t="s">
        <v>12454</v>
      </c>
      <c r="D1357" t="s">
        <v>15303</v>
      </c>
      <c r="E1357" t="s">
        <v>20508</v>
      </c>
      <c r="F1357" s="1">
        <v>45765</v>
      </c>
      <c r="G1357" t="str">
        <f>VLOOKUP(Table1[[#This Row],[CustomerID]],DimCustomers!A:B,2,0)</f>
        <v>Michael Jenkins</v>
      </c>
      <c r="H1357" t="str">
        <f>VLOOKUP(Table1[[#This Row],[CustomerID]],DimCustomers!A:C,3,0)</f>
        <v>Male</v>
      </c>
      <c r="I1357" t="str">
        <f>VLOOKUP(Table1[[#This Row],[CustomerID]],DimCustomers!A:D,4,0)</f>
        <v>Maldives</v>
      </c>
      <c r="J1357" t="str">
        <f>VLOOKUP(Table1[[#This Row],[VisaID]],'DimVisaApplications 2'!A:C,3,0)</f>
        <v>Rejected</v>
      </c>
      <c r="K1357" t="str">
        <f>VLOOKUP(Table1[[#This Row],[VisaID]],'DimVisaApplications 2'!A:D,4,0)</f>
        <v>USA</v>
      </c>
      <c r="L1357" s="12">
        <f>VLOOKUP(Table1[[#This Row],[VisaID]],'DimVisaApplications 2'!A:E,5,0)</f>
        <v>45661</v>
      </c>
      <c r="M1357" s="14">
        <f>VLOOKUP(Table1[[#This Row],[VisaID]],'DimVisaApplications 2'!A:G,7,0)</f>
        <v>648</v>
      </c>
      <c r="N1357" s="14" t="str">
        <f>VLOOKUP(Table1[[#This Row],[HotelID]],DimHotels!A:B,2,0)</f>
        <v>Four Seasons</v>
      </c>
      <c r="O1357" t="str">
        <f>VLOOKUP(Table1[[#This Row],[HotelID]],DimHotels!A:C,3,0)</f>
        <v>Paris</v>
      </c>
      <c r="P1357" s="14">
        <f>VLOOKUP(Table1[[#This Row],[HotelID]],DimHotels!A:E,5,0)</f>
        <v>658</v>
      </c>
      <c r="Q1357" s="14">
        <f>VLOOKUP(Table1[[#This Row],[TicketID]],DimTickets!A:G,7,0)</f>
        <v>2052</v>
      </c>
      <c r="R1357" s="14">
        <f>Table1[[#This Row],[Visa Fees]]+Table1[[#This Row],[Night Rate]]+Table1[[#This Row],[Ticket cost]]</f>
        <v>3358</v>
      </c>
    </row>
    <row r="1358" spans="1:18" x14ac:dyDescent="0.3">
      <c r="A1358" t="s">
        <v>22593</v>
      </c>
      <c r="B1358" t="s">
        <v>1006</v>
      </c>
      <c r="C1358" t="s">
        <v>14021</v>
      </c>
      <c r="D1358" t="s">
        <v>16796</v>
      </c>
      <c r="E1358" t="s">
        <v>20888</v>
      </c>
      <c r="F1358" s="1">
        <v>45722</v>
      </c>
      <c r="G1358" t="str">
        <f>VLOOKUP(Table1[[#This Row],[CustomerID]],DimCustomers!A:B,2,0)</f>
        <v>Daniel Butler</v>
      </c>
      <c r="H1358" t="str">
        <f>VLOOKUP(Table1[[#This Row],[CustomerID]],DimCustomers!A:C,3,0)</f>
        <v>Female</v>
      </c>
      <c r="I1358" t="str">
        <f>VLOOKUP(Table1[[#This Row],[CustomerID]],DimCustomers!A:D,4,0)</f>
        <v>Canada</v>
      </c>
      <c r="J1358" t="str">
        <f>VLOOKUP(Table1[[#This Row],[VisaID]],'DimVisaApplications 2'!A:C,3,0)</f>
        <v>Approved</v>
      </c>
      <c r="K1358" t="str">
        <f>VLOOKUP(Table1[[#This Row],[VisaID]],'DimVisaApplications 2'!A:D,4,0)</f>
        <v>France</v>
      </c>
      <c r="L1358" s="12">
        <f>VLOOKUP(Table1[[#This Row],[VisaID]],'DimVisaApplications 2'!A:E,5,0)</f>
        <v>45670</v>
      </c>
      <c r="M1358" s="14">
        <f>VLOOKUP(Table1[[#This Row],[VisaID]],'DimVisaApplications 2'!A:G,7,0)</f>
        <v>1149</v>
      </c>
      <c r="N1358" s="14" t="str">
        <f>VLOOKUP(Table1[[#This Row],[HotelID]],DimHotels!A:B,2,0)</f>
        <v>Hilton</v>
      </c>
      <c r="O1358" t="str">
        <f>VLOOKUP(Table1[[#This Row],[HotelID]],DimHotels!A:C,3,0)</f>
        <v>New York</v>
      </c>
      <c r="P1358" s="14">
        <f>VLOOKUP(Table1[[#This Row],[HotelID]],DimHotels!A:E,5,0)</f>
        <v>494</v>
      </c>
      <c r="Q1358" s="14">
        <f>VLOOKUP(Table1[[#This Row],[TicketID]],DimTickets!A:G,7,0)</f>
        <v>1282</v>
      </c>
      <c r="R1358" s="14">
        <f>Table1[[#This Row],[Visa Fees]]+Table1[[#This Row],[Night Rate]]+Table1[[#This Row],[Ticket cost]]</f>
        <v>2925</v>
      </c>
    </row>
    <row r="1359" spans="1:18" x14ac:dyDescent="0.3">
      <c r="A1359" t="s">
        <v>22594</v>
      </c>
      <c r="B1359" t="s">
        <v>2823</v>
      </c>
      <c r="C1359" t="s">
        <v>15152</v>
      </c>
      <c r="D1359" t="s">
        <v>16280</v>
      </c>
      <c r="E1359" t="s">
        <v>18819</v>
      </c>
      <c r="F1359" s="1">
        <v>45809</v>
      </c>
      <c r="G1359" t="str">
        <f>VLOOKUP(Table1[[#This Row],[CustomerID]],DimCustomers!A:B,2,0)</f>
        <v>Samantha Barnes</v>
      </c>
      <c r="H1359" t="str">
        <f>VLOOKUP(Table1[[#This Row],[CustomerID]],DimCustomers!A:C,3,0)</f>
        <v>Female</v>
      </c>
      <c r="I1359" t="str">
        <f>VLOOKUP(Table1[[#This Row],[CustomerID]],DimCustomers!A:D,4,0)</f>
        <v>Azerbaijan</v>
      </c>
      <c r="J1359" t="str">
        <f>VLOOKUP(Table1[[#This Row],[VisaID]],'DimVisaApplications 2'!A:C,3,0)</f>
        <v>Rejected</v>
      </c>
      <c r="K1359" t="str">
        <f>VLOOKUP(Table1[[#This Row],[VisaID]],'DimVisaApplications 2'!A:D,4,0)</f>
        <v>UAE</v>
      </c>
      <c r="L1359" s="12">
        <f>VLOOKUP(Table1[[#This Row],[VisaID]],'DimVisaApplications 2'!A:E,5,0)</f>
        <v>45627</v>
      </c>
      <c r="M1359" s="14">
        <f>VLOOKUP(Table1[[#This Row],[VisaID]],'DimVisaApplications 2'!A:G,7,0)</f>
        <v>1921</v>
      </c>
      <c r="N1359" s="14" t="str">
        <f>VLOOKUP(Table1[[#This Row],[HotelID]],DimHotels!A:B,2,0)</f>
        <v>Marriott</v>
      </c>
      <c r="O1359" t="str">
        <f>VLOOKUP(Table1[[#This Row],[HotelID]],DimHotels!A:C,3,0)</f>
        <v>Paris</v>
      </c>
      <c r="P1359" s="14">
        <f>VLOOKUP(Table1[[#This Row],[HotelID]],DimHotels!A:E,5,0)</f>
        <v>181</v>
      </c>
      <c r="Q1359" s="14">
        <f>VLOOKUP(Table1[[#This Row],[TicketID]],DimTickets!A:G,7,0)</f>
        <v>1490</v>
      </c>
      <c r="R1359" s="14">
        <f>Table1[[#This Row],[Visa Fees]]+Table1[[#This Row],[Night Rate]]+Table1[[#This Row],[Ticket cost]]</f>
        <v>3592</v>
      </c>
    </row>
    <row r="1360" spans="1:18" x14ac:dyDescent="0.3">
      <c r="A1360" t="s">
        <v>22595</v>
      </c>
      <c r="B1360" t="s">
        <v>221</v>
      </c>
      <c r="C1360" t="s">
        <v>13696</v>
      </c>
      <c r="D1360" t="s">
        <v>17331</v>
      </c>
      <c r="E1360" t="s">
        <v>19812</v>
      </c>
      <c r="F1360" s="1">
        <v>45692</v>
      </c>
      <c r="G1360" t="str">
        <f>VLOOKUP(Table1[[#This Row],[CustomerID]],DimCustomers!A:B,2,0)</f>
        <v>Alexandra Rose</v>
      </c>
      <c r="H1360" t="str">
        <f>VLOOKUP(Table1[[#This Row],[CustomerID]],DimCustomers!A:C,3,0)</f>
        <v>Male</v>
      </c>
      <c r="I1360" t="str">
        <f>VLOOKUP(Table1[[#This Row],[CustomerID]],DimCustomers!A:D,4,0)</f>
        <v>Belize</v>
      </c>
      <c r="J1360" t="str">
        <f>VLOOKUP(Table1[[#This Row],[VisaID]],'DimVisaApplications 2'!A:C,3,0)</f>
        <v>Pending</v>
      </c>
      <c r="K1360" t="str">
        <f>VLOOKUP(Table1[[#This Row],[VisaID]],'DimVisaApplications 2'!A:D,4,0)</f>
        <v>USA</v>
      </c>
      <c r="L1360" s="12">
        <f>VLOOKUP(Table1[[#This Row],[VisaID]],'DimVisaApplications 2'!A:E,5,0)</f>
        <v>45574</v>
      </c>
      <c r="M1360" s="14">
        <f>VLOOKUP(Table1[[#This Row],[VisaID]],'DimVisaApplications 2'!A:G,7,0)</f>
        <v>877</v>
      </c>
      <c r="N1360" s="14" t="str">
        <f>VLOOKUP(Table1[[#This Row],[HotelID]],DimHotels!A:B,2,0)</f>
        <v>Hilton</v>
      </c>
      <c r="O1360" t="str">
        <f>VLOOKUP(Table1[[#This Row],[HotelID]],DimHotels!A:C,3,0)</f>
        <v>Paris</v>
      </c>
      <c r="P1360" s="14">
        <f>VLOOKUP(Table1[[#This Row],[HotelID]],DimHotels!A:E,5,0)</f>
        <v>289</v>
      </c>
      <c r="Q1360" s="14">
        <f>VLOOKUP(Table1[[#This Row],[TicketID]],DimTickets!A:G,7,0)</f>
        <v>2753</v>
      </c>
      <c r="R1360" s="14">
        <f>Table1[[#This Row],[Visa Fees]]+Table1[[#This Row],[Night Rate]]+Table1[[#This Row],[Ticket cost]]</f>
        <v>3919</v>
      </c>
    </row>
    <row r="1361" spans="1:18" x14ac:dyDescent="0.3">
      <c r="A1361" t="s">
        <v>22596</v>
      </c>
      <c r="B1361" t="s">
        <v>1313</v>
      </c>
      <c r="C1361" t="s">
        <v>12730</v>
      </c>
      <c r="D1361" t="s">
        <v>16639</v>
      </c>
      <c r="E1361" t="s">
        <v>20960</v>
      </c>
      <c r="F1361" s="1">
        <v>45723</v>
      </c>
      <c r="G1361" t="str">
        <f>VLOOKUP(Table1[[#This Row],[CustomerID]],DimCustomers!A:B,2,0)</f>
        <v>Jamie Sullivan</v>
      </c>
      <c r="H1361" t="str">
        <f>VLOOKUP(Table1[[#This Row],[CustomerID]],DimCustomers!A:C,3,0)</f>
        <v>Male</v>
      </c>
      <c r="I1361" t="str">
        <f>VLOOKUP(Table1[[#This Row],[CustomerID]],DimCustomers!A:D,4,0)</f>
        <v>Vietnam</v>
      </c>
      <c r="J1361" t="str">
        <f>VLOOKUP(Table1[[#This Row],[VisaID]],'DimVisaApplications 2'!A:C,3,0)</f>
        <v>Rejected</v>
      </c>
      <c r="K1361" t="str">
        <f>VLOOKUP(Table1[[#This Row],[VisaID]],'DimVisaApplications 2'!A:D,4,0)</f>
        <v>Germany</v>
      </c>
      <c r="L1361" s="12">
        <f>VLOOKUP(Table1[[#This Row],[VisaID]],'DimVisaApplications 2'!A:E,5,0)</f>
        <v>45521</v>
      </c>
      <c r="M1361" s="14">
        <f>VLOOKUP(Table1[[#This Row],[VisaID]],'DimVisaApplications 2'!A:G,7,0)</f>
        <v>1006</v>
      </c>
      <c r="N1361" s="14" t="str">
        <f>VLOOKUP(Table1[[#This Row],[HotelID]],DimHotels!A:B,2,0)</f>
        <v>Radisson</v>
      </c>
      <c r="O1361" t="str">
        <f>VLOOKUP(Table1[[#This Row],[HotelID]],DimHotels!A:C,3,0)</f>
        <v>Paris</v>
      </c>
      <c r="P1361" s="14">
        <f>VLOOKUP(Table1[[#This Row],[HotelID]],DimHotels!A:E,5,0)</f>
        <v>759</v>
      </c>
      <c r="Q1361" s="14">
        <f>VLOOKUP(Table1[[#This Row],[TicketID]],DimTickets!A:G,7,0)</f>
        <v>3775</v>
      </c>
      <c r="R1361" s="14">
        <f>Table1[[#This Row],[Visa Fees]]+Table1[[#This Row],[Night Rate]]+Table1[[#This Row],[Ticket cost]]</f>
        <v>5540</v>
      </c>
    </row>
    <row r="1362" spans="1:18" x14ac:dyDescent="0.3">
      <c r="A1362" t="s">
        <v>22597</v>
      </c>
      <c r="B1362" t="s">
        <v>2856</v>
      </c>
      <c r="C1362" t="s">
        <v>12844</v>
      </c>
      <c r="D1362" t="s">
        <v>17263</v>
      </c>
      <c r="E1362" t="s">
        <v>19165</v>
      </c>
      <c r="F1362" s="1">
        <v>45730</v>
      </c>
      <c r="G1362" t="str">
        <f>VLOOKUP(Table1[[#This Row],[CustomerID]],DimCustomers!A:B,2,0)</f>
        <v>Jennifer Harper</v>
      </c>
      <c r="H1362" t="str">
        <f>VLOOKUP(Table1[[#This Row],[CustomerID]],DimCustomers!A:C,3,0)</f>
        <v>Male</v>
      </c>
      <c r="I1362" t="str">
        <f>VLOOKUP(Table1[[#This Row],[CustomerID]],DimCustomers!A:D,4,0)</f>
        <v>Gibraltar</v>
      </c>
      <c r="J1362" t="str">
        <f>VLOOKUP(Table1[[#This Row],[VisaID]],'DimVisaApplications 2'!A:C,3,0)</f>
        <v>Approved</v>
      </c>
      <c r="K1362" t="str">
        <f>VLOOKUP(Table1[[#This Row],[VisaID]],'DimVisaApplications 2'!A:D,4,0)</f>
        <v>Germany</v>
      </c>
      <c r="L1362" s="12">
        <f>VLOOKUP(Table1[[#This Row],[VisaID]],'DimVisaApplications 2'!A:E,5,0)</f>
        <v>45833</v>
      </c>
      <c r="M1362" s="14">
        <f>VLOOKUP(Table1[[#This Row],[VisaID]],'DimVisaApplications 2'!A:G,7,0)</f>
        <v>1641</v>
      </c>
      <c r="N1362" s="14" t="str">
        <f>VLOOKUP(Table1[[#This Row],[HotelID]],DimHotels!A:B,2,0)</f>
        <v>Sheraton</v>
      </c>
      <c r="O1362" t="str">
        <f>VLOOKUP(Table1[[#This Row],[HotelID]],DimHotels!A:C,3,0)</f>
        <v>Paris</v>
      </c>
      <c r="P1362" s="14">
        <f>VLOOKUP(Table1[[#This Row],[HotelID]],DimHotels!A:E,5,0)</f>
        <v>692</v>
      </c>
      <c r="Q1362" s="14">
        <f>VLOOKUP(Table1[[#This Row],[TicketID]],DimTickets!A:G,7,0)</f>
        <v>3216</v>
      </c>
      <c r="R1362" s="14">
        <f>Table1[[#This Row],[Visa Fees]]+Table1[[#This Row],[Night Rate]]+Table1[[#This Row],[Ticket cost]]</f>
        <v>5549</v>
      </c>
    </row>
    <row r="1363" spans="1:18" x14ac:dyDescent="0.3">
      <c r="A1363" t="s">
        <v>22598</v>
      </c>
      <c r="B1363" t="s">
        <v>1231</v>
      </c>
      <c r="C1363" t="s">
        <v>12680</v>
      </c>
      <c r="D1363" t="s">
        <v>16653</v>
      </c>
      <c r="E1363" t="s">
        <v>20860</v>
      </c>
      <c r="F1363" s="1">
        <v>45687</v>
      </c>
      <c r="G1363" t="str">
        <f>VLOOKUP(Table1[[#This Row],[CustomerID]],DimCustomers!A:B,2,0)</f>
        <v>Charles Williams</v>
      </c>
      <c r="H1363" t="str">
        <f>VLOOKUP(Table1[[#This Row],[CustomerID]],DimCustomers!A:C,3,0)</f>
        <v>Male</v>
      </c>
      <c r="I1363" t="str">
        <f>VLOOKUP(Table1[[#This Row],[CustomerID]],DimCustomers!A:D,4,0)</f>
        <v>Grenada</v>
      </c>
      <c r="J1363" t="str">
        <f>VLOOKUP(Table1[[#This Row],[VisaID]],'DimVisaApplications 2'!A:C,3,0)</f>
        <v>Rejected</v>
      </c>
      <c r="K1363" t="str">
        <f>VLOOKUP(Table1[[#This Row],[VisaID]],'DimVisaApplications 2'!A:D,4,0)</f>
        <v>Canada</v>
      </c>
      <c r="L1363" s="12">
        <f>VLOOKUP(Table1[[#This Row],[VisaID]],'DimVisaApplications 2'!A:E,5,0)</f>
        <v>45573</v>
      </c>
      <c r="M1363" s="14">
        <f>VLOOKUP(Table1[[#This Row],[VisaID]],'DimVisaApplications 2'!A:G,7,0)</f>
        <v>624</v>
      </c>
      <c r="N1363" s="14" t="str">
        <f>VLOOKUP(Table1[[#This Row],[HotelID]],DimHotels!A:B,2,0)</f>
        <v>Hilton</v>
      </c>
      <c r="O1363" t="str">
        <f>VLOOKUP(Table1[[#This Row],[HotelID]],DimHotels!A:C,3,0)</f>
        <v>London</v>
      </c>
      <c r="P1363" s="14">
        <f>VLOOKUP(Table1[[#This Row],[HotelID]],DimHotels!A:E,5,0)</f>
        <v>763</v>
      </c>
      <c r="Q1363" s="14">
        <f>VLOOKUP(Table1[[#This Row],[TicketID]],DimTickets!A:G,7,0)</f>
        <v>2048</v>
      </c>
      <c r="R1363" s="14">
        <f>Table1[[#This Row],[Visa Fees]]+Table1[[#This Row],[Night Rate]]+Table1[[#This Row],[Ticket cost]]</f>
        <v>3435</v>
      </c>
    </row>
    <row r="1364" spans="1:18" x14ac:dyDescent="0.3">
      <c r="A1364" t="s">
        <v>22599</v>
      </c>
      <c r="B1364" t="s">
        <v>2463</v>
      </c>
      <c r="C1364" t="s">
        <v>12292</v>
      </c>
      <c r="D1364" t="s">
        <v>15852</v>
      </c>
      <c r="E1364" t="s">
        <v>19601</v>
      </c>
      <c r="F1364" s="1">
        <v>45712</v>
      </c>
      <c r="G1364" t="str">
        <f>VLOOKUP(Table1[[#This Row],[CustomerID]],DimCustomers!A:B,2,0)</f>
        <v>Briana Davis</v>
      </c>
      <c r="H1364" t="str">
        <f>VLOOKUP(Table1[[#This Row],[CustomerID]],DimCustomers!A:C,3,0)</f>
        <v>Female</v>
      </c>
      <c r="I1364" t="str">
        <f>VLOOKUP(Table1[[#This Row],[CustomerID]],DimCustomers!A:D,4,0)</f>
        <v>Tanzania</v>
      </c>
      <c r="J1364" t="str">
        <f>VLOOKUP(Table1[[#This Row],[VisaID]],'DimVisaApplications 2'!A:C,3,0)</f>
        <v>Approved</v>
      </c>
      <c r="K1364" t="str">
        <f>VLOOKUP(Table1[[#This Row],[VisaID]],'DimVisaApplications 2'!A:D,4,0)</f>
        <v>UK</v>
      </c>
      <c r="L1364" s="12">
        <f>VLOOKUP(Table1[[#This Row],[VisaID]],'DimVisaApplications 2'!A:E,5,0)</f>
        <v>45859</v>
      </c>
      <c r="M1364" s="14">
        <f>VLOOKUP(Table1[[#This Row],[VisaID]],'DimVisaApplications 2'!A:G,7,0)</f>
        <v>1460</v>
      </c>
      <c r="N1364" s="14" t="str">
        <f>VLOOKUP(Table1[[#This Row],[HotelID]],DimHotels!A:B,2,0)</f>
        <v>Sheraton</v>
      </c>
      <c r="O1364" t="str">
        <f>VLOOKUP(Table1[[#This Row],[HotelID]],DimHotels!A:C,3,0)</f>
        <v>London</v>
      </c>
      <c r="P1364" s="14">
        <f>VLOOKUP(Table1[[#This Row],[HotelID]],DimHotels!A:E,5,0)</f>
        <v>394</v>
      </c>
      <c r="Q1364" s="14">
        <f>VLOOKUP(Table1[[#This Row],[TicketID]],DimTickets!A:G,7,0)</f>
        <v>3474</v>
      </c>
      <c r="R1364" s="14">
        <f>Table1[[#This Row],[Visa Fees]]+Table1[[#This Row],[Night Rate]]+Table1[[#This Row],[Ticket cost]]</f>
        <v>5328</v>
      </c>
    </row>
    <row r="1365" spans="1:18" x14ac:dyDescent="0.3">
      <c r="A1365" t="s">
        <v>22600</v>
      </c>
      <c r="B1365" t="s">
        <v>1502</v>
      </c>
      <c r="C1365" t="s">
        <v>12820</v>
      </c>
      <c r="D1365" t="s">
        <v>16024</v>
      </c>
      <c r="E1365" t="s">
        <v>20359</v>
      </c>
      <c r="F1365" s="1">
        <v>45856</v>
      </c>
      <c r="G1365" t="str">
        <f>VLOOKUP(Table1[[#This Row],[CustomerID]],DimCustomers!A:B,2,0)</f>
        <v>John Jones</v>
      </c>
      <c r="H1365" t="str">
        <f>VLOOKUP(Table1[[#This Row],[CustomerID]],DimCustomers!A:C,3,0)</f>
        <v>Female</v>
      </c>
      <c r="I1365" t="str">
        <f>VLOOKUP(Table1[[#This Row],[CustomerID]],DimCustomers!A:D,4,0)</f>
        <v>Cote d'Ivoire</v>
      </c>
      <c r="J1365" t="str">
        <f>VLOOKUP(Table1[[#This Row],[VisaID]],'DimVisaApplications 2'!A:C,3,0)</f>
        <v>Rejected</v>
      </c>
      <c r="K1365" t="str">
        <f>VLOOKUP(Table1[[#This Row],[VisaID]],'DimVisaApplications 2'!A:D,4,0)</f>
        <v>France</v>
      </c>
      <c r="L1365" s="12">
        <f>VLOOKUP(Table1[[#This Row],[VisaID]],'DimVisaApplications 2'!A:E,5,0)</f>
        <v>45785</v>
      </c>
      <c r="M1365" s="14">
        <f>VLOOKUP(Table1[[#This Row],[VisaID]],'DimVisaApplications 2'!A:G,7,0)</f>
        <v>563</v>
      </c>
      <c r="N1365" s="14" t="str">
        <f>VLOOKUP(Table1[[#This Row],[HotelID]],DimHotels!A:B,2,0)</f>
        <v>Four Seasons</v>
      </c>
      <c r="O1365" t="str">
        <f>VLOOKUP(Table1[[#This Row],[HotelID]],DimHotels!A:C,3,0)</f>
        <v>Paris</v>
      </c>
      <c r="P1365" s="14">
        <f>VLOOKUP(Table1[[#This Row],[HotelID]],DimHotels!A:E,5,0)</f>
        <v>414</v>
      </c>
      <c r="Q1365" s="14">
        <f>VLOOKUP(Table1[[#This Row],[TicketID]],DimTickets!A:G,7,0)</f>
        <v>1232</v>
      </c>
      <c r="R1365" s="14">
        <f>Table1[[#This Row],[Visa Fees]]+Table1[[#This Row],[Night Rate]]+Table1[[#This Row],[Ticket cost]]</f>
        <v>2209</v>
      </c>
    </row>
    <row r="1366" spans="1:18" x14ac:dyDescent="0.3">
      <c r="A1366" t="s">
        <v>22601</v>
      </c>
      <c r="B1366" t="s">
        <v>1426</v>
      </c>
      <c r="C1366" t="s">
        <v>13946</v>
      </c>
      <c r="D1366" t="s">
        <v>17211</v>
      </c>
      <c r="E1366" t="s">
        <v>20809</v>
      </c>
      <c r="F1366" s="1">
        <v>45839</v>
      </c>
      <c r="G1366" t="str">
        <f>VLOOKUP(Table1[[#This Row],[CustomerID]],DimCustomers!A:B,2,0)</f>
        <v>Scott Cook</v>
      </c>
      <c r="H1366" t="str">
        <f>VLOOKUP(Table1[[#This Row],[CustomerID]],DimCustomers!A:C,3,0)</f>
        <v>Male</v>
      </c>
      <c r="I1366" t="str">
        <f>VLOOKUP(Table1[[#This Row],[CustomerID]],DimCustomers!A:D,4,0)</f>
        <v>Jamaica</v>
      </c>
      <c r="J1366" t="str">
        <f>VLOOKUP(Table1[[#This Row],[VisaID]],'DimVisaApplications 2'!A:C,3,0)</f>
        <v>Pending</v>
      </c>
      <c r="K1366" t="str">
        <f>VLOOKUP(Table1[[#This Row],[VisaID]],'DimVisaApplications 2'!A:D,4,0)</f>
        <v>Canada</v>
      </c>
      <c r="L1366" s="12">
        <f>VLOOKUP(Table1[[#This Row],[VisaID]],'DimVisaApplications 2'!A:E,5,0)</f>
        <v>45561</v>
      </c>
      <c r="M1366" s="14">
        <f>VLOOKUP(Table1[[#This Row],[VisaID]],'DimVisaApplications 2'!A:G,7,0)</f>
        <v>888</v>
      </c>
      <c r="N1366" s="14" t="str">
        <f>VLOOKUP(Table1[[#This Row],[HotelID]],DimHotels!A:B,2,0)</f>
        <v>Radisson</v>
      </c>
      <c r="O1366" t="str">
        <f>VLOOKUP(Table1[[#This Row],[HotelID]],DimHotels!A:C,3,0)</f>
        <v>New York</v>
      </c>
      <c r="P1366" s="14">
        <f>VLOOKUP(Table1[[#This Row],[HotelID]],DimHotels!A:E,5,0)</f>
        <v>548</v>
      </c>
      <c r="Q1366" s="14">
        <f>VLOOKUP(Table1[[#This Row],[TicketID]],DimTickets!A:G,7,0)</f>
        <v>1356</v>
      </c>
      <c r="R1366" s="14">
        <f>Table1[[#This Row],[Visa Fees]]+Table1[[#This Row],[Night Rate]]+Table1[[#This Row],[Ticket cost]]</f>
        <v>2792</v>
      </c>
    </row>
    <row r="1367" spans="1:18" x14ac:dyDescent="0.3">
      <c r="A1367" t="s">
        <v>22602</v>
      </c>
      <c r="B1367" t="s">
        <v>1872</v>
      </c>
      <c r="C1367" t="s">
        <v>14988</v>
      </c>
      <c r="D1367" t="s">
        <v>16455</v>
      </c>
      <c r="E1367" t="s">
        <v>19527</v>
      </c>
      <c r="F1367" s="1">
        <v>45689</v>
      </c>
      <c r="G1367" t="str">
        <f>VLOOKUP(Table1[[#This Row],[CustomerID]],DimCustomers!A:B,2,0)</f>
        <v>Karen Richards</v>
      </c>
      <c r="H1367" t="str">
        <f>VLOOKUP(Table1[[#This Row],[CustomerID]],DimCustomers!A:C,3,0)</f>
        <v>Male</v>
      </c>
      <c r="I1367" t="str">
        <f>VLOOKUP(Table1[[#This Row],[CustomerID]],DimCustomers!A:D,4,0)</f>
        <v>Iraq</v>
      </c>
      <c r="J1367" t="str">
        <f>VLOOKUP(Table1[[#This Row],[VisaID]],'DimVisaApplications 2'!A:C,3,0)</f>
        <v>Approved</v>
      </c>
      <c r="K1367" t="str">
        <f>VLOOKUP(Table1[[#This Row],[VisaID]],'DimVisaApplications 2'!A:D,4,0)</f>
        <v>France</v>
      </c>
      <c r="L1367" s="12">
        <f>VLOOKUP(Table1[[#This Row],[VisaID]],'DimVisaApplications 2'!A:E,5,0)</f>
        <v>45785</v>
      </c>
      <c r="M1367" s="14">
        <f>VLOOKUP(Table1[[#This Row],[VisaID]],'DimVisaApplications 2'!A:G,7,0)</f>
        <v>832</v>
      </c>
      <c r="N1367" s="14" t="str">
        <f>VLOOKUP(Table1[[#This Row],[HotelID]],DimHotels!A:B,2,0)</f>
        <v>Hilton</v>
      </c>
      <c r="O1367" t="str">
        <f>VLOOKUP(Table1[[#This Row],[HotelID]],DimHotels!A:C,3,0)</f>
        <v>Paris</v>
      </c>
      <c r="P1367" s="14">
        <f>VLOOKUP(Table1[[#This Row],[HotelID]],DimHotels!A:E,5,0)</f>
        <v>740</v>
      </c>
      <c r="Q1367" s="14">
        <f>VLOOKUP(Table1[[#This Row],[TicketID]],DimTickets!A:G,7,0)</f>
        <v>3253</v>
      </c>
      <c r="R1367" s="14">
        <f>Table1[[#This Row],[Visa Fees]]+Table1[[#This Row],[Night Rate]]+Table1[[#This Row],[Ticket cost]]</f>
        <v>4825</v>
      </c>
    </row>
    <row r="1368" spans="1:18" x14ac:dyDescent="0.3">
      <c r="A1368" t="s">
        <v>22603</v>
      </c>
      <c r="B1368" t="s">
        <v>617</v>
      </c>
      <c r="C1368" t="s">
        <v>13263</v>
      </c>
      <c r="D1368" t="s">
        <v>15804</v>
      </c>
      <c r="E1368" t="s">
        <v>18307</v>
      </c>
      <c r="F1368" s="1">
        <v>45763</v>
      </c>
      <c r="G1368" t="str">
        <f>VLOOKUP(Table1[[#This Row],[CustomerID]],DimCustomers!A:B,2,0)</f>
        <v>Charles Arnold</v>
      </c>
      <c r="H1368" t="str">
        <f>VLOOKUP(Table1[[#This Row],[CustomerID]],DimCustomers!A:C,3,0)</f>
        <v>Female</v>
      </c>
      <c r="I1368" t="str">
        <f>VLOOKUP(Table1[[#This Row],[CustomerID]],DimCustomers!A:D,4,0)</f>
        <v>Belize</v>
      </c>
      <c r="J1368" t="str">
        <f>VLOOKUP(Table1[[#This Row],[VisaID]],'DimVisaApplications 2'!A:C,3,0)</f>
        <v>Approved</v>
      </c>
      <c r="K1368" t="str">
        <f>VLOOKUP(Table1[[#This Row],[VisaID]],'DimVisaApplications 2'!A:D,4,0)</f>
        <v>UAE</v>
      </c>
      <c r="L1368" s="12">
        <f>VLOOKUP(Table1[[#This Row],[VisaID]],'DimVisaApplications 2'!A:E,5,0)</f>
        <v>45859</v>
      </c>
      <c r="M1368" s="14">
        <f>VLOOKUP(Table1[[#This Row],[VisaID]],'DimVisaApplications 2'!A:G,7,0)</f>
        <v>587</v>
      </c>
      <c r="N1368" s="14" t="str">
        <f>VLOOKUP(Table1[[#This Row],[HotelID]],DimHotels!A:B,2,0)</f>
        <v>Hilton</v>
      </c>
      <c r="O1368" t="str">
        <f>VLOOKUP(Table1[[#This Row],[HotelID]],DimHotels!A:C,3,0)</f>
        <v>Dubai</v>
      </c>
      <c r="P1368" s="14">
        <f>VLOOKUP(Table1[[#This Row],[HotelID]],DimHotels!A:E,5,0)</f>
        <v>591</v>
      </c>
      <c r="Q1368" s="14">
        <f>VLOOKUP(Table1[[#This Row],[TicketID]],DimTickets!A:G,7,0)</f>
        <v>2596</v>
      </c>
      <c r="R1368" s="14">
        <f>Table1[[#This Row],[Visa Fees]]+Table1[[#This Row],[Night Rate]]+Table1[[#This Row],[Ticket cost]]</f>
        <v>3774</v>
      </c>
    </row>
    <row r="1369" spans="1:18" x14ac:dyDescent="0.3">
      <c r="A1369" t="s">
        <v>22604</v>
      </c>
      <c r="B1369" t="s">
        <v>1854</v>
      </c>
      <c r="C1369" t="s">
        <v>14481</v>
      </c>
      <c r="D1369" t="s">
        <v>17593</v>
      </c>
      <c r="E1369" t="s">
        <v>18236</v>
      </c>
      <c r="F1369" s="1">
        <v>45734</v>
      </c>
      <c r="G1369" t="str">
        <f>VLOOKUP(Table1[[#This Row],[CustomerID]],DimCustomers!A:B,2,0)</f>
        <v>Brian Parker</v>
      </c>
      <c r="H1369" t="str">
        <f>VLOOKUP(Table1[[#This Row],[CustomerID]],DimCustomers!A:C,3,0)</f>
        <v>Female</v>
      </c>
      <c r="I1369" t="str">
        <f>VLOOKUP(Table1[[#This Row],[CustomerID]],DimCustomers!A:D,4,0)</f>
        <v>Lao People's Democratic Republic</v>
      </c>
      <c r="J1369" t="str">
        <f>VLOOKUP(Table1[[#This Row],[VisaID]],'DimVisaApplications 2'!A:C,3,0)</f>
        <v>Approved</v>
      </c>
      <c r="K1369" t="str">
        <f>VLOOKUP(Table1[[#This Row],[VisaID]],'DimVisaApplications 2'!A:D,4,0)</f>
        <v>Germany</v>
      </c>
      <c r="L1369" s="12">
        <f>VLOOKUP(Table1[[#This Row],[VisaID]],'DimVisaApplications 2'!A:E,5,0)</f>
        <v>45584</v>
      </c>
      <c r="M1369" s="14">
        <f>VLOOKUP(Table1[[#This Row],[VisaID]],'DimVisaApplications 2'!A:G,7,0)</f>
        <v>502</v>
      </c>
      <c r="N1369" s="14" t="str">
        <f>VLOOKUP(Table1[[#This Row],[HotelID]],DimHotels!A:B,2,0)</f>
        <v>Sheraton</v>
      </c>
      <c r="O1369" t="str">
        <f>VLOOKUP(Table1[[#This Row],[HotelID]],DimHotels!A:C,3,0)</f>
        <v>Cairo</v>
      </c>
      <c r="P1369" s="14">
        <f>VLOOKUP(Table1[[#This Row],[HotelID]],DimHotels!A:E,5,0)</f>
        <v>699</v>
      </c>
      <c r="Q1369" s="14">
        <f>VLOOKUP(Table1[[#This Row],[TicketID]],DimTickets!A:G,7,0)</f>
        <v>1318</v>
      </c>
      <c r="R1369" s="14">
        <f>Table1[[#This Row],[Visa Fees]]+Table1[[#This Row],[Night Rate]]+Table1[[#This Row],[Ticket cost]]</f>
        <v>2519</v>
      </c>
    </row>
    <row r="1370" spans="1:18" x14ac:dyDescent="0.3">
      <c r="A1370" t="s">
        <v>22605</v>
      </c>
      <c r="B1370" t="s">
        <v>1683</v>
      </c>
      <c r="C1370" t="s">
        <v>12708</v>
      </c>
      <c r="D1370" t="s">
        <v>17274</v>
      </c>
      <c r="E1370" t="s">
        <v>20935</v>
      </c>
      <c r="F1370" s="1">
        <v>45693</v>
      </c>
      <c r="G1370" t="str">
        <f>VLOOKUP(Table1[[#This Row],[CustomerID]],DimCustomers!A:B,2,0)</f>
        <v>Leslie Mccarty</v>
      </c>
      <c r="H1370" t="str">
        <f>VLOOKUP(Table1[[#This Row],[CustomerID]],DimCustomers!A:C,3,0)</f>
        <v>Female</v>
      </c>
      <c r="I1370" t="str">
        <f>VLOOKUP(Table1[[#This Row],[CustomerID]],DimCustomers!A:D,4,0)</f>
        <v>Norfolk Island</v>
      </c>
      <c r="J1370" t="str">
        <f>VLOOKUP(Table1[[#This Row],[VisaID]],'DimVisaApplications 2'!A:C,3,0)</f>
        <v>Pending</v>
      </c>
      <c r="K1370" t="str">
        <f>VLOOKUP(Table1[[#This Row],[VisaID]],'DimVisaApplications 2'!A:D,4,0)</f>
        <v>Canada</v>
      </c>
      <c r="L1370" s="12">
        <f>VLOOKUP(Table1[[#This Row],[VisaID]],'DimVisaApplications 2'!A:E,5,0)</f>
        <v>45500</v>
      </c>
      <c r="M1370" s="14">
        <f>VLOOKUP(Table1[[#This Row],[VisaID]],'DimVisaApplications 2'!A:G,7,0)</f>
        <v>1699</v>
      </c>
      <c r="N1370" s="14" t="str">
        <f>VLOOKUP(Table1[[#This Row],[HotelID]],DimHotels!A:B,2,0)</f>
        <v>Radisson</v>
      </c>
      <c r="O1370" t="str">
        <f>VLOOKUP(Table1[[#This Row],[HotelID]],DimHotels!A:C,3,0)</f>
        <v>New York</v>
      </c>
      <c r="P1370" s="14">
        <f>VLOOKUP(Table1[[#This Row],[HotelID]],DimHotels!A:E,5,0)</f>
        <v>677</v>
      </c>
      <c r="Q1370" s="14">
        <f>VLOOKUP(Table1[[#This Row],[TicketID]],DimTickets!A:G,7,0)</f>
        <v>3964</v>
      </c>
      <c r="R1370" s="14">
        <f>Table1[[#This Row],[Visa Fees]]+Table1[[#This Row],[Night Rate]]+Table1[[#This Row],[Ticket cost]]</f>
        <v>6340</v>
      </c>
    </row>
    <row r="1371" spans="1:18" x14ac:dyDescent="0.3">
      <c r="A1371" t="s">
        <v>22606</v>
      </c>
      <c r="B1371" t="s">
        <v>515</v>
      </c>
      <c r="C1371" t="s">
        <v>13978</v>
      </c>
      <c r="D1371" t="s">
        <v>18163</v>
      </c>
      <c r="E1371" t="s">
        <v>19982</v>
      </c>
      <c r="F1371" s="1">
        <v>45736</v>
      </c>
      <c r="G1371" t="str">
        <f>VLOOKUP(Table1[[#This Row],[CustomerID]],DimCustomers!A:B,2,0)</f>
        <v>Christopher Young</v>
      </c>
      <c r="H1371" t="str">
        <f>VLOOKUP(Table1[[#This Row],[CustomerID]],DimCustomers!A:C,3,0)</f>
        <v>Female</v>
      </c>
      <c r="I1371" t="str">
        <f>VLOOKUP(Table1[[#This Row],[CustomerID]],DimCustomers!A:D,4,0)</f>
        <v>Seychelles</v>
      </c>
      <c r="J1371" t="str">
        <f>VLOOKUP(Table1[[#This Row],[VisaID]],'DimVisaApplications 2'!A:C,3,0)</f>
        <v>Approved</v>
      </c>
      <c r="K1371" t="str">
        <f>VLOOKUP(Table1[[#This Row],[VisaID]],'DimVisaApplications 2'!A:D,4,0)</f>
        <v>Germany</v>
      </c>
      <c r="L1371" s="12">
        <f>VLOOKUP(Table1[[#This Row],[VisaID]],'DimVisaApplications 2'!A:E,5,0)</f>
        <v>45826</v>
      </c>
      <c r="M1371" s="14">
        <f>VLOOKUP(Table1[[#This Row],[VisaID]],'DimVisaApplications 2'!A:G,7,0)</f>
        <v>660</v>
      </c>
      <c r="N1371" s="14" t="str">
        <f>VLOOKUP(Table1[[#This Row],[HotelID]],DimHotels!A:B,2,0)</f>
        <v>Marriott</v>
      </c>
      <c r="O1371" t="str">
        <f>VLOOKUP(Table1[[#This Row],[HotelID]],DimHotels!A:C,3,0)</f>
        <v>New York</v>
      </c>
      <c r="P1371" s="14">
        <f>VLOOKUP(Table1[[#This Row],[HotelID]],DimHotels!A:E,5,0)</f>
        <v>650</v>
      </c>
      <c r="Q1371" s="14">
        <f>VLOOKUP(Table1[[#This Row],[TicketID]],DimTickets!A:G,7,0)</f>
        <v>3532</v>
      </c>
      <c r="R1371" s="14">
        <f>Table1[[#This Row],[Visa Fees]]+Table1[[#This Row],[Night Rate]]+Table1[[#This Row],[Ticket cost]]</f>
        <v>4842</v>
      </c>
    </row>
    <row r="1372" spans="1:18" x14ac:dyDescent="0.3">
      <c r="A1372" t="s">
        <v>22607</v>
      </c>
      <c r="B1372" t="s">
        <v>2211</v>
      </c>
      <c r="C1372" t="s">
        <v>12617</v>
      </c>
      <c r="D1372" t="s">
        <v>17853</v>
      </c>
      <c r="E1372" t="s">
        <v>20901</v>
      </c>
      <c r="F1372" s="1">
        <v>45790</v>
      </c>
      <c r="G1372" t="str">
        <f>VLOOKUP(Table1[[#This Row],[CustomerID]],DimCustomers!A:B,2,0)</f>
        <v>Cynthia Rivera</v>
      </c>
      <c r="H1372" t="str">
        <f>VLOOKUP(Table1[[#This Row],[CustomerID]],DimCustomers!A:C,3,0)</f>
        <v>Female</v>
      </c>
      <c r="I1372" t="str">
        <f>VLOOKUP(Table1[[#This Row],[CustomerID]],DimCustomers!A:D,4,0)</f>
        <v>Guinea</v>
      </c>
      <c r="J1372" t="str">
        <f>VLOOKUP(Table1[[#This Row],[VisaID]],'DimVisaApplications 2'!A:C,3,0)</f>
        <v>Rejected</v>
      </c>
      <c r="K1372" t="str">
        <f>VLOOKUP(Table1[[#This Row],[VisaID]],'DimVisaApplications 2'!A:D,4,0)</f>
        <v>UK</v>
      </c>
      <c r="L1372" s="12">
        <f>VLOOKUP(Table1[[#This Row],[VisaID]],'DimVisaApplications 2'!A:E,5,0)</f>
        <v>45662</v>
      </c>
      <c r="M1372" s="14">
        <f>VLOOKUP(Table1[[#This Row],[VisaID]],'DimVisaApplications 2'!A:G,7,0)</f>
        <v>1489</v>
      </c>
      <c r="N1372" s="14" t="str">
        <f>VLOOKUP(Table1[[#This Row],[HotelID]],DimHotels!A:B,2,0)</f>
        <v>Radisson</v>
      </c>
      <c r="O1372" t="str">
        <f>VLOOKUP(Table1[[#This Row],[HotelID]],DimHotels!A:C,3,0)</f>
        <v>Dubai</v>
      </c>
      <c r="P1372" s="14">
        <f>VLOOKUP(Table1[[#This Row],[HotelID]],DimHotels!A:E,5,0)</f>
        <v>495</v>
      </c>
      <c r="Q1372" s="14">
        <f>VLOOKUP(Table1[[#This Row],[TicketID]],DimTickets!A:G,7,0)</f>
        <v>1930</v>
      </c>
      <c r="R1372" s="14">
        <f>Table1[[#This Row],[Visa Fees]]+Table1[[#This Row],[Night Rate]]+Table1[[#This Row],[Ticket cost]]</f>
        <v>3914</v>
      </c>
    </row>
    <row r="1373" spans="1:18" x14ac:dyDescent="0.3">
      <c r="A1373" t="s">
        <v>22608</v>
      </c>
      <c r="B1373" t="s">
        <v>416</v>
      </c>
      <c r="C1373" t="s">
        <v>12553</v>
      </c>
      <c r="D1373" t="s">
        <v>16532</v>
      </c>
      <c r="E1373" t="s">
        <v>20529</v>
      </c>
      <c r="F1373" s="1">
        <v>45694</v>
      </c>
      <c r="G1373" t="str">
        <f>VLOOKUP(Table1[[#This Row],[CustomerID]],DimCustomers!A:B,2,0)</f>
        <v>Shawn Taylor</v>
      </c>
      <c r="H1373" t="str">
        <f>VLOOKUP(Table1[[#This Row],[CustomerID]],DimCustomers!A:C,3,0)</f>
        <v>Female</v>
      </c>
      <c r="I1373" t="str">
        <f>VLOOKUP(Table1[[#This Row],[CustomerID]],DimCustomers!A:D,4,0)</f>
        <v>Korea</v>
      </c>
      <c r="J1373" t="str">
        <f>VLOOKUP(Table1[[#This Row],[VisaID]],'DimVisaApplications 2'!A:C,3,0)</f>
        <v>Approved</v>
      </c>
      <c r="K1373" t="str">
        <f>VLOOKUP(Table1[[#This Row],[VisaID]],'DimVisaApplications 2'!A:D,4,0)</f>
        <v>UAE</v>
      </c>
      <c r="L1373" s="12">
        <f>VLOOKUP(Table1[[#This Row],[VisaID]],'DimVisaApplications 2'!A:E,5,0)</f>
        <v>45684</v>
      </c>
      <c r="M1373" s="14">
        <f>VLOOKUP(Table1[[#This Row],[VisaID]],'DimVisaApplications 2'!A:G,7,0)</f>
        <v>751</v>
      </c>
      <c r="N1373" s="14" t="str">
        <f>VLOOKUP(Table1[[#This Row],[HotelID]],DimHotels!A:B,2,0)</f>
        <v>Sheraton</v>
      </c>
      <c r="O1373" t="str">
        <f>VLOOKUP(Table1[[#This Row],[HotelID]],DimHotels!A:C,3,0)</f>
        <v>Paris</v>
      </c>
      <c r="P1373" s="14">
        <f>VLOOKUP(Table1[[#This Row],[HotelID]],DimHotels!A:E,5,0)</f>
        <v>284</v>
      </c>
      <c r="Q1373" s="14">
        <f>VLOOKUP(Table1[[#This Row],[TicketID]],DimTickets!A:G,7,0)</f>
        <v>4984</v>
      </c>
      <c r="R1373" s="14">
        <f>Table1[[#This Row],[Visa Fees]]+Table1[[#This Row],[Night Rate]]+Table1[[#This Row],[Ticket cost]]</f>
        <v>6019</v>
      </c>
    </row>
    <row r="1374" spans="1:18" x14ac:dyDescent="0.3">
      <c r="A1374" t="s">
        <v>22609</v>
      </c>
      <c r="B1374" t="s">
        <v>2010</v>
      </c>
      <c r="C1374" t="s">
        <v>14964</v>
      </c>
      <c r="D1374" t="s">
        <v>16259</v>
      </c>
      <c r="E1374" t="s">
        <v>18797</v>
      </c>
      <c r="F1374" s="1">
        <v>45847</v>
      </c>
      <c r="G1374" t="str">
        <f>VLOOKUP(Table1[[#This Row],[CustomerID]],DimCustomers!A:B,2,0)</f>
        <v>Tommy Livingston</v>
      </c>
      <c r="H1374" t="str">
        <f>VLOOKUP(Table1[[#This Row],[CustomerID]],DimCustomers!A:C,3,0)</f>
        <v>Female</v>
      </c>
      <c r="I1374" t="str">
        <f>VLOOKUP(Table1[[#This Row],[CustomerID]],DimCustomers!A:D,4,0)</f>
        <v>Saint Helena</v>
      </c>
      <c r="J1374" t="str">
        <f>VLOOKUP(Table1[[#This Row],[VisaID]],'DimVisaApplications 2'!A:C,3,0)</f>
        <v>Pending</v>
      </c>
      <c r="K1374" t="str">
        <f>VLOOKUP(Table1[[#This Row],[VisaID]],'DimVisaApplications 2'!A:D,4,0)</f>
        <v>USA</v>
      </c>
      <c r="L1374" s="12">
        <f>VLOOKUP(Table1[[#This Row],[VisaID]],'DimVisaApplications 2'!A:E,5,0)</f>
        <v>45627</v>
      </c>
      <c r="M1374" s="14">
        <f>VLOOKUP(Table1[[#This Row],[VisaID]],'DimVisaApplications 2'!A:G,7,0)</f>
        <v>1068</v>
      </c>
      <c r="N1374" s="14" t="str">
        <f>VLOOKUP(Table1[[#This Row],[HotelID]],DimHotels!A:B,2,0)</f>
        <v>Radisson</v>
      </c>
      <c r="O1374" t="str">
        <f>VLOOKUP(Table1[[#This Row],[HotelID]],DimHotels!A:C,3,0)</f>
        <v>London</v>
      </c>
      <c r="P1374" s="14">
        <f>VLOOKUP(Table1[[#This Row],[HotelID]],DimHotels!A:E,5,0)</f>
        <v>710</v>
      </c>
      <c r="Q1374" s="14">
        <f>VLOOKUP(Table1[[#This Row],[TicketID]],DimTickets!A:G,7,0)</f>
        <v>1333</v>
      </c>
      <c r="R1374" s="14">
        <f>Table1[[#This Row],[Visa Fees]]+Table1[[#This Row],[Night Rate]]+Table1[[#This Row],[Ticket cost]]</f>
        <v>3111</v>
      </c>
    </row>
    <row r="1375" spans="1:18" x14ac:dyDescent="0.3">
      <c r="A1375" t="s">
        <v>22610</v>
      </c>
      <c r="B1375" t="s">
        <v>1853</v>
      </c>
      <c r="C1375" t="s">
        <v>12284</v>
      </c>
      <c r="D1375" t="s">
        <v>16684</v>
      </c>
      <c r="E1375" t="s">
        <v>20234</v>
      </c>
      <c r="F1375" s="1">
        <v>45791</v>
      </c>
      <c r="G1375" t="str">
        <f>VLOOKUP(Table1[[#This Row],[CustomerID]],DimCustomers!A:B,2,0)</f>
        <v>Rebekah Allen</v>
      </c>
      <c r="H1375" t="str">
        <f>VLOOKUP(Table1[[#This Row],[CustomerID]],DimCustomers!A:C,3,0)</f>
        <v>Female</v>
      </c>
      <c r="I1375" t="str">
        <f>VLOOKUP(Table1[[#This Row],[CustomerID]],DimCustomers!A:D,4,0)</f>
        <v>Western Sahara</v>
      </c>
      <c r="J1375" t="str">
        <f>VLOOKUP(Table1[[#This Row],[VisaID]],'DimVisaApplications 2'!A:C,3,0)</f>
        <v>Rejected</v>
      </c>
      <c r="K1375" t="str">
        <f>VLOOKUP(Table1[[#This Row],[VisaID]],'DimVisaApplications 2'!A:D,4,0)</f>
        <v>Canada</v>
      </c>
      <c r="L1375" s="12">
        <f>VLOOKUP(Table1[[#This Row],[VisaID]],'DimVisaApplications 2'!A:E,5,0)</f>
        <v>45527</v>
      </c>
      <c r="M1375" s="14">
        <f>VLOOKUP(Table1[[#This Row],[VisaID]],'DimVisaApplications 2'!A:G,7,0)</f>
        <v>1987</v>
      </c>
      <c r="N1375" s="14" t="str">
        <f>VLOOKUP(Table1[[#This Row],[HotelID]],DimHotels!A:B,2,0)</f>
        <v>Sheraton</v>
      </c>
      <c r="O1375" t="str">
        <f>VLOOKUP(Table1[[#This Row],[HotelID]],DimHotels!A:C,3,0)</f>
        <v>Dubai</v>
      </c>
      <c r="P1375" s="14">
        <f>VLOOKUP(Table1[[#This Row],[HotelID]],DimHotels!A:E,5,0)</f>
        <v>778</v>
      </c>
      <c r="Q1375" s="14">
        <f>VLOOKUP(Table1[[#This Row],[TicketID]],DimTickets!A:G,7,0)</f>
        <v>2605</v>
      </c>
      <c r="R1375" s="14">
        <f>Table1[[#This Row],[Visa Fees]]+Table1[[#This Row],[Night Rate]]+Table1[[#This Row],[Ticket cost]]</f>
        <v>5370</v>
      </c>
    </row>
    <row r="1376" spans="1:18" x14ac:dyDescent="0.3">
      <c r="A1376" t="s">
        <v>22611</v>
      </c>
      <c r="B1376" t="s">
        <v>872</v>
      </c>
      <c r="C1376" t="s">
        <v>13448</v>
      </c>
      <c r="D1376" t="s">
        <v>15694</v>
      </c>
      <c r="E1376" t="s">
        <v>18691</v>
      </c>
      <c r="F1376" s="1">
        <v>45807</v>
      </c>
      <c r="G1376" t="str">
        <f>VLOOKUP(Table1[[#This Row],[CustomerID]],DimCustomers!A:B,2,0)</f>
        <v>Eric Mccoy</v>
      </c>
      <c r="H1376" t="str">
        <f>VLOOKUP(Table1[[#This Row],[CustomerID]],DimCustomers!A:C,3,0)</f>
        <v>Female</v>
      </c>
      <c r="I1376" t="str">
        <f>VLOOKUP(Table1[[#This Row],[CustomerID]],DimCustomers!A:D,4,0)</f>
        <v>Hong Kong</v>
      </c>
      <c r="J1376" t="str">
        <f>VLOOKUP(Table1[[#This Row],[VisaID]],'DimVisaApplications 2'!A:C,3,0)</f>
        <v>Pending</v>
      </c>
      <c r="K1376" t="str">
        <f>VLOOKUP(Table1[[#This Row],[VisaID]],'DimVisaApplications 2'!A:D,4,0)</f>
        <v>USA</v>
      </c>
      <c r="L1376" s="12">
        <f>VLOOKUP(Table1[[#This Row],[VisaID]],'DimVisaApplications 2'!A:E,5,0)</f>
        <v>45811</v>
      </c>
      <c r="M1376" s="14">
        <f>VLOOKUP(Table1[[#This Row],[VisaID]],'DimVisaApplications 2'!A:G,7,0)</f>
        <v>856</v>
      </c>
      <c r="N1376" s="14" t="str">
        <f>VLOOKUP(Table1[[#This Row],[HotelID]],DimHotels!A:B,2,0)</f>
        <v>Hilton</v>
      </c>
      <c r="O1376" t="str">
        <f>VLOOKUP(Table1[[#This Row],[HotelID]],DimHotels!A:C,3,0)</f>
        <v>Dubai</v>
      </c>
      <c r="P1376" s="14">
        <f>VLOOKUP(Table1[[#This Row],[HotelID]],DimHotels!A:E,5,0)</f>
        <v>606</v>
      </c>
      <c r="Q1376" s="14">
        <f>VLOOKUP(Table1[[#This Row],[TicketID]],DimTickets!A:G,7,0)</f>
        <v>1648</v>
      </c>
      <c r="R1376" s="14">
        <f>Table1[[#This Row],[Visa Fees]]+Table1[[#This Row],[Night Rate]]+Table1[[#This Row],[Ticket cost]]</f>
        <v>3110</v>
      </c>
    </row>
    <row r="1377" spans="1:18" x14ac:dyDescent="0.3">
      <c r="A1377" t="s">
        <v>22612</v>
      </c>
      <c r="B1377" t="s">
        <v>1110</v>
      </c>
      <c r="C1377" t="s">
        <v>12261</v>
      </c>
      <c r="D1377" t="s">
        <v>16961</v>
      </c>
      <c r="E1377" t="s">
        <v>21030</v>
      </c>
      <c r="F1377" s="1">
        <v>45835</v>
      </c>
      <c r="G1377" t="str">
        <f>VLOOKUP(Table1[[#This Row],[CustomerID]],DimCustomers!A:B,2,0)</f>
        <v>Jessica Stone</v>
      </c>
      <c r="H1377" t="str">
        <f>VLOOKUP(Table1[[#This Row],[CustomerID]],DimCustomers!A:C,3,0)</f>
        <v>Male</v>
      </c>
      <c r="I1377" t="str">
        <f>VLOOKUP(Table1[[#This Row],[CustomerID]],DimCustomers!A:D,4,0)</f>
        <v>Timor-Leste</v>
      </c>
      <c r="J1377" t="str">
        <f>VLOOKUP(Table1[[#This Row],[VisaID]],'DimVisaApplications 2'!A:C,3,0)</f>
        <v>Rejected</v>
      </c>
      <c r="K1377" t="str">
        <f>VLOOKUP(Table1[[#This Row],[VisaID]],'DimVisaApplications 2'!A:D,4,0)</f>
        <v>UAE</v>
      </c>
      <c r="L1377" s="12">
        <f>VLOOKUP(Table1[[#This Row],[VisaID]],'DimVisaApplications 2'!A:E,5,0)</f>
        <v>45572</v>
      </c>
      <c r="M1377" s="14">
        <f>VLOOKUP(Table1[[#This Row],[VisaID]],'DimVisaApplications 2'!A:G,7,0)</f>
        <v>958</v>
      </c>
      <c r="N1377" s="14" t="str">
        <f>VLOOKUP(Table1[[#This Row],[HotelID]],DimHotels!A:B,2,0)</f>
        <v>Four Seasons</v>
      </c>
      <c r="O1377" t="str">
        <f>VLOOKUP(Table1[[#This Row],[HotelID]],DimHotels!A:C,3,0)</f>
        <v>Paris</v>
      </c>
      <c r="P1377" s="14">
        <f>VLOOKUP(Table1[[#This Row],[HotelID]],DimHotels!A:E,5,0)</f>
        <v>433</v>
      </c>
      <c r="Q1377" s="14">
        <f>VLOOKUP(Table1[[#This Row],[TicketID]],DimTickets!A:G,7,0)</f>
        <v>1034</v>
      </c>
      <c r="R1377" s="14">
        <f>Table1[[#This Row],[Visa Fees]]+Table1[[#This Row],[Night Rate]]+Table1[[#This Row],[Ticket cost]]</f>
        <v>2425</v>
      </c>
    </row>
    <row r="1378" spans="1:18" x14ac:dyDescent="0.3">
      <c r="A1378" t="s">
        <v>22613</v>
      </c>
      <c r="B1378" t="s">
        <v>1087</v>
      </c>
      <c r="C1378" t="s">
        <v>14543</v>
      </c>
      <c r="D1378" t="s">
        <v>17514</v>
      </c>
      <c r="E1378" t="s">
        <v>20854</v>
      </c>
      <c r="F1378" s="1">
        <v>45723</v>
      </c>
      <c r="G1378" t="str">
        <f>VLOOKUP(Table1[[#This Row],[CustomerID]],DimCustomers!A:B,2,0)</f>
        <v>Antonio Cooper</v>
      </c>
      <c r="H1378" t="str">
        <f>VLOOKUP(Table1[[#This Row],[CustomerID]],DimCustomers!A:C,3,0)</f>
        <v>Female</v>
      </c>
      <c r="I1378" t="str">
        <f>VLOOKUP(Table1[[#This Row],[CustomerID]],DimCustomers!A:D,4,0)</f>
        <v>El Salvador</v>
      </c>
      <c r="J1378" t="str">
        <f>VLOOKUP(Table1[[#This Row],[VisaID]],'DimVisaApplications 2'!A:C,3,0)</f>
        <v>Rejected</v>
      </c>
      <c r="K1378" t="str">
        <f>VLOOKUP(Table1[[#This Row],[VisaID]],'DimVisaApplications 2'!A:D,4,0)</f>
        <v>France</v>
      </c>
      <c r="L1378" s="12">
        <f>VLOOKUP(Table1[[#This Row],[VisaID]],'DimVisaApplications 2'!A:E,5,0)</f>
        <v>45538</v>
      </c>
      <c r="M1378" s="14">
        <f>VLOOKUP(Table1[[#This Row],[VisaID]],'DimVisaApplications 2'!A:G,7,0)</f>
        <v>1622</v>
      </c>
      <c r="N1378" s="14" t="str">
        <f>VLOOKUP(Table1[[#This Row],[HotelID]],DimHotels!A:B,2,0)</f>
        <v>Marriott</v>
      </c>
      <c r="O1378" t="str">
        <f>VLOOKUP(Table1[[#This Row],[HotelID]],DimHotels!A:C,3,0)</f>
        <v>London</v>
      </c>
      <c r="P1378" s="14">
        <f>VLOOKUP(Table1[[#This Row],[HotelID]],DimHotels!A:E,5,0)</f>
        <v>767</v>
      </c>
      <c r="Q1378" s="14">
        <f>VLOOKUP(Table1[[#This Row],[TicketID]],DimTickets!A:G,7,0)</f>
        <v>2211</v>
      </c>
      <c r="R1378" s="14">
        <f>Table1[[#This Row],[Visa Fees]]+Table1[[#This Row],[Night Rate]]+Table1[[#This Row],[Ticket cost]]</f>
        <v>4600</v>
      </c>
    </row>
    <row r="1379" spans="1:18" x14ac:dyDescent="0.3">
      <c r="A1379" t="s">
        <v>22614</v>
      </c>
      <c r="B1379" t="s">
        <v>1859</v>
      </c>
      <c r="C1379" t="s">
        <v>12778</v>
      </c>
      <c r="D1379" t="s">
        <v>15253</v>
      </c>
      <c r="E1379" t="s">
        <v>21155</v>
      </c>
      <c r="F1379" s="1">
        <v>45781</v>
      </c>
      <c r="G1379" t="str">
        <f>VLOOKUP(Table1[[#This Row],[CustomerID]],DimCustomers!A:B,2,0)</f>
        <v>Sandra Reese</v>
      </c>
      <c r="H1379" t="str">
        <f>VLOOKUP(Table1[[#This Row],[CustomerID]],DimCustomers!A:C,3,0)</f>
        <v>Male</v>
      </c>
      <c r="I1379" t="str">
        <f>VLOOKUP(Table1[[#This Row],[CustomerID]],DimCustomers!A:D,4,0)</f>
        <v>Dominican Republic</v>
      </c>
      <c r="J1379" t="str">
        <f>VLOOKUP(Table1[[#This Row],[VisaID]],'DimVisaApplications 2'!A:C,3,0)</f>
        <v>Pending</v>
      </c>
      <c r="K1379" t="str">
        <f>VLOOKUP(Table1[[#This Row],[VisaID]],'DimVisaApplications 2'!A:D,4,0)</f>
        <v>USA</v>
      </c>
      <c r="L1379" s="12">
        <f>VLOOKUP(Table1[[#This Row],[VisaID]],'DimVisaApplications 2'!A:E,5,0)</f>
        <v>45806</v>
      </c>
      <c r="M1379" s="14">
        <f>VLOOKUP(Table1[[#This Row],[VisaID]],'DimVisaApplications 2'!A:G,7,0)</f>
        <v>551</v>
      </c>
      <c r="N1379" s="14" t="str">
        <f>VLOOKUP(Table1[[#This Row],[HotelID]],DimHotels!A:B,2,0)</f>
        <v>Sheraton</v>
      </c>
      <c r="O1379" t="str">
        <f>VLOOKUP(Table1[[#This Row],[HotelID]],DimHotels!A:C,3,0)</f>
        <v>New York</v>
      </c>
      <c r="P1379" s="14">
        <f>VLOOKUP(Table1[[#This Row],[HotelID]],DimHotels!A:E,5,0)</f>
        <v>612</v>
      </c>
      <c r="Q1379" s="14">
        <f>VLOOKUP(Table1[[#This Row],[TicketID]],DimTickets!A:G,7,0)</f>
        <v>2682</v>
      </c>
      <c r="R1379" s="14">
        <f>Table1[[#This Row],[Visa Fees]]+Table1[[#This Row],[Night Rate]]+Table1[[#This Row],[Ticket cost]]</f>
        <v>3845</v>
      </c>
    </row>
    <row r="1380" spans="1:18" x14ac:dyDescent="0.3">
      <c r="A1380" t="s">
        <v>22615</v>
      </c>
      <c r="B1380" t="s">
        <v>775</v>
      </c>
      <c r="C1380" t="s">
        <v>13177</v>
      </c>
      <c r="D1380" t="s">
        <v>16882</v>
      </c>
      <c r="E1380" t="s">
        <v>19823</v>
      </c>
      <c r="F1380" s="1">
        <v>45697</v>
      </c>
      <c r="G1380" t="str">
        <f>VLOOKUP(Table1[[#This Row],[CustomerID]],DimCustomers!A:B,2,0)</f>
        <v>Samuel Baldwin</v>
      </c>
      <c r="H1380" t="str">
        <f>VLOOKUP(Table1[[#This Row],[CustomerID]],DimCustomers!A:C,3,0)</f>
        <v>Female</v>
      </c>
      <c r="I1380" t="str">
        <f>VLOOKUP(Table1[[#This Row],[CustomerID]],DimCustomers!A:D,4,0)</f>
        <v>Djibouti</v>
      </c>
      <c r="J1380" t="str">
        <f>VLOOKUP(Table1[[#This Row],[VisaID]],'DimVisaApplications 2'!A:C,3,0)</f>
        <v>Rejected</v>
      </c>
      <c r="K1380" t="str">
        <f>VLOOKUP(Table1[[#This Row],[VisaID]],'DimVisaApplications 2'!A:D,4,0)</f>
        <v>France</v>
      </c>
      <c r="L1380" s="12">
        <f>VLOOKUP(Table1[[#This Row],[VisaID]],'DimVisaApplications 2'!A:E,5,0)</f>
        <v>45802</v>
      </c>
      <c r="M1380" s="14">
        <f>VLOOKUP(Table1[[#This Row],[VisaID]],'DimVisaApplications 2'!A:G,7,0)</f>
        <v>1818</v>
      </c>
      <c r="N1380" s="14" t="str">
        <f>VLOOKUP(Table1[[#This Row],[HotelID]],DimHotels!A:B,2,0)</f>
        <v>Sheraton</v>
      </c>
      <c r="O1380" t="str">
        <f>VLOOKUP(Table1[[#This Row],[HotelID]],DimHotels!A:C,3,0)</f>
        <v>New York</v>
      </c>
      <c r="P1380" s="14">
        <f>VLOOKUP(Table1[[#This Row],[HotelID]],DimHotels!A:E,5,0)</f>
        <v>576</v>
      </c>
      <c r="Q1380" s="14">
        <f>VLOOKUP(Table1[[#This Row],[TicketID]],DimTickets!A:G,7,0)</f>
        <v>1485</v>
      </c>
      <c r="R1380" s="14">
        <f>Table1[[#This Row],[Visa Fees]]+Table1[[#This Row],[Night Rate]]+Table1[[#This Row],[Ticket cost]]</f>
        <v>3879</v>
      </c>
    </row>
    <row r="1381" spans="1:18" x14ac:dyDescent="0.3">
      <c r="A1381" t="s">
        <v>22616</v>
      </c>
      <c r="B1381" t="s">
        <v>2382</v>
      </c>
      <c r="C1381" t="s">
        <v>14440</v>
      </c>
      <c r="D1381" t="s">
        <v>16666</v>
      </c>
      <c r="E1381" t="s">
        <v>20886</v>
      </c>
      <c r="F1381" s="1">
        <v>45845</v>
      </c>
      <c r="G1381" t="str">
        <f>VLOOKUP(Table1[[#This Row],[CustomerID]],DimCustomers!A:B,2,0)</f>
        <v>Tiffany Nash</v>
      </c>
      <c r="H1381" t="str">
        <f>VLOOKUP(Table1[[#This Row],[CustomerID]],DimCustomers!A:C,3,0)</f>
        <v>Male</v>
      </c>
      <c r="I1381" t="str">
        <f>VLOOKUP(Table1[[#This Row],[CustomerID]],DimCustomers!A:D,4,0)</f>
        <v>Christmas Island</v>
      </c>
      <c r="J1381" t="str">
        <f>VLOOKUP(Table1[[#This Row],[VisaID]],'DimVisaApplications 2'!A:C,3,0)</f>
        <v>Pending</v>
      </c>
      <c r="K1381" t="str">
        <f>VLOOKUP(Table1[[#This Row],[VisaID]],'DimVisaApplications 2'!A:D,4,0)</f>
        <v>USA</v>
      </c>
      <c r="L1381" s="12">
        <f>VLOOKUP(Table1[[#This Row],[VisaID]],'DimVisaApplications 2'!A:E,5,0)</f>
        <v>45732</v>
      </c>
      <c r="M1381" s="14">
        <f>VLOOKUP(Table1[[#This Row],[VisaID]],'DimVisaApplications 2'!A:G,7,0)</f>
        <v>1825</v>
      </c>
      <c r="N1381" s="14" t="str">
        <f>VLOOKUP(Table1[[#This Row],[HotelID]],DimHotels!A:B,2,0)</f>
        <v>Hilton</v>
      </c>
      <c r="O1381" t="str">
        <f>VLOOKUP(Table1[[#This Row],[HotelID]],DimHotels!A:C,3,0)</f>
        <v>Cairo</v>
      </c>
      <c r="P1381" s="14">
        <f>VLOOKUP(Table1[[#This Row],[HotelID]],DimHotels!A:E,5,0)</f>
        <v>766</v>
      </c>
      <c r="Q1381" s="14">
        <f>VLOOKUP(Table1[[#This Row],[TicketID]],DimTickets!A:G,7,0)</f>
        <v>4790</v>
      </c>
      <c r="R1381" s="14">
        <f>Table1[[#This Row],[Visa Fees]]+Table1[[#This Row],[Night Rate]]+Table1[[#This Row],[Ticket cost]]</f>
        <v>7381</v>
      </c>
    </row>
    <row r="1382" spans="1:18" x14ac:dyDescent="0.3">
      <c r="A1382" t="s">
        <v>22617</v>
      </c>
      <c r="B1382" t="s">
        <v>2755</v>
      </c>
      <c r="C1382" t="s">
        <v>14879</v>
      </c>
      <c r="D1382" t="s">
        <v>16429</v>
      </c>
      <c r="E1382" t="s">
        <v>20966</v>
      </c>
      <c r="F1382" s="1">
        <v>45755</v>
      </c>
      <c r="G1382" t="str">
        <f>VLOOKUP(Table1[[#This Row],[CustomerID]],DimCustomers!A:B,2,0)</f>
        <v>Melanie Sullivan</v>
      </c>
      <c r="H1382" t="str">
        <f>VLOOKUP(Table1[[#This Row],[CustomerID]],DimCustomers!A:C,3,0)</f>
        <v>Female</v>
      </c>
      <c r="I1382" t="str">
        <f>VLOOKUP(Table1[[#This Row],[CustomerID]],DimCustomers!A:D,4,0)</f>
        <v>Puerto Rico</v>
      </c>
      <c r="J1382" t="str">
        <f>VLOOKUP(Table1[[#This Row],[VisaID]],'DimVisaApplications 2'!A:C,3,0)</f>
        <v>Rejected</v>
      </c>
      <c r="K1382" t="str">
        <f>VLOOKUP(Table1[[#This Row],[VisaID]],'DimVisaApplications 2'!A:D,4,0)</f>
        <v>UK</v>
      </c>
      <c r="L1382" s="12">
        <f>VLOOKUP(Table1[[#This Row],[VisaID]],'DimVisaApplications 2'!A:E,5,0)</f>
        <v>45802</v>
      </c>
      <c r="M1382" s="14">
        <f>VLOOKUP(Table1[[#This Row],[VisaID]],'DimVisaApplications 2'!A:G,7,0)</f>
        <v>1231</v>
      </c>
      <c r="N1382" s="14" t="str">
        <f>VLOOKUP(Table1[[#This Row],[HotelID]],DimHotels!A:B,2,0)</f>
        <v>Four Seasons</v>
      </c>
      <c r="O1382" t="str">
        <f>VLOOKUP(Table1[[#This Row],[HotelID]],DimHotels!A:C,3,0)</f>
        <v>New York</v>
      </c>
      <c r="P1382" s="14">
        <f>VLOOKUP(Table1[[#This Row],[HotelID]],DimHotels!A:E,5,0)</f>
        <v>632</v>
      </c>
      <c r="Q1382" s="14">
        <f>VLOOKUP(Table1[[#This Row],[TicketID]],DimTickets!A:G,7,0)</f>
        <v>2000</v>
      </c>
      <c r="R1382" s="14">
        <f>Table1[[#This Row],[Visa Fees]]+Table1[[#This Row],[Night Rate]]+Table1[[#This Row],[Ticket cost]]</f>
        <v>3863</v>
      </c>
    </row>
    <row r="1383" spans="1:18" x14ac:dyDescent="0.3">
      <c r="A1383" t="s">
        <v>22618</v>
      </c>
      <c r="B1383" t="s">
        <v>1565</v>
      </c>
      <c r="C1383" t="s">
        <v>14332</v>
      </c>
      <c r="D1383" t="s">
        <v>17707</v>
      </c>
      <c r="E1383" t="s">
        <v>19991</v>
      </c>
      <c r="F1383" s="1">
        <v>45686</v>
      </c>
      <c r="G1383" t="str">
        <f>VLOOKUP(Table1[[#This Row],[CustomerID]],DimCustomers!A:B,2,0)</f>
        <v>Amber Hernandez</v>
      </c>
      <c r="H1383" t="str">
        <f>VLOOKUP(Table1[[#This Row],[CustomerID]],DimCustomers!A:C,3,0)</f>
        <v>Male</v>
      </c>
      <c r="I1383" t="str">
        <f>VLOOKUP(Table1[[#This Row],[CustomerID]],DimCustomers!A:D,4,0)</f>
        <v>Kyrgyz Republic</v>
      </c>
      <c r="J1383" t="str">
        <f>VLOOKUP(Table1[[#This Row],[VisaID]],'DimVisaApplications 2'!A:C,3,0)</f>
        <v>Pending</v>
      </c>
      <c r="K1383" t="str">
        <f>VLOOKUP(Table1[[#This Row],[VisaID]],'DimVisaApplications 2'!A:D,4,0)</f>
        <v>Canada</v>
      </c>
      <c r="L1383" s="12">
        <f>VLOOKUP(Table1[[#This Row],[VisaID]],'DimVisaApplications 2'!A:E,5,0)</f>
        <v>45855</v>
      </c>
      <c r="M1383" s="14">
        <f>VLOOKUP(Table1[[#This Row],[VisaID]],'DimVisaApplications 2'!A:G,7,0)</f>
        <v>1250</v>
      </c>
      <c r="N1383" s="14" t="str">
        <f>VLOOKUP(Table1[[#This Row],[HotelID]],DimHotels!A:B,2,0)</f>
        <v>Marriott</v>
      </c>
      <c r="O1383" t="str">
        <f>VLOOKUP(Table1[[#This Row],[HotelID]],DimHotels!A:C,3,0)</f>
        <v>London</v>
      </c>
      <c r="P1383" s="14">
        <f>VLOOKUP(Table1[[#This Row],[HotelID]],DimHotels!A:E,5,0)</f>
        <v>516</v>
      </c>
      <c r="Q1383" s="14">
        <f>VLOOKUP(Table1[[#This Row],[TicketID]],DimTickets!A:G,7,0)</f>
        <v>1190</v>
      </c>
      <c r="R1383" s="14">
        <f>Table1[[#This Row],[Visa Fees]]+Table1[[#This Row],[Night Rate]]+Table1[[#This Row],[Ticket cost]]</f>
        <v>2956</v>
      </c>
    </row>
    <row r="1384" spans="1:18" x14ac:dyDescent="0.3">
      <c r="A1384" t="s">
        <v>22619</v>
      </c>
      <c r="B1384" t="s">
        <v>775</v>
      </c>
      <c r="C1384" t="s">
        <v>13977</v>
      </c>
      <c r="D1384" t="s">
        <v>18057</v>
      </c>
      <c r="E1384" t="s">
        <v>21107</v>
      </c>
      <c r="F1384" s="1">
        <v>45851</v>
      </c>
      <c r="G1384" t="str">
        <f>VLOOKUP(Table1[[#This Row],[CustomerID]],DimCustomers!A:B,2,0)</f>
        <v>Samuel Baldwin</v>
      </c>
      <c r="H1384" t="str">
        <f>VLOOKUP(Table1[[#This Row],[CustomerID]],DimCustomers!A:C,3,0)</f>
        <v>Female</v>
      </c>
      <c r="I1384" t="str">
        <f>VLOOKUP(Table1[[#This Row],[CustomerID]],DimCustomers!A:D,4,0)</f>
        <v>Djibouti</v>
      </c>
      <c r="J1384" t="str">
        <f>VLOOKUP(Table1[[#This Row],[VisaID]],'DimVisaApplications 2'!A:C,3,0)</f>
        <v>Rejected</v>
      </c>
      <c r="K1384" t="str">
        <f>VLOOKUP(Table1[[#This Row],[VisaID]],'DimVisaApplications 2'!A:D,4,0)</f>
        <v>Canada</v>
      </c>
      <c r="L1384" s="12">
        <f>VLOOKUP(Table1[[#This Row],[VisaID]],'DimVisaApplications 2'!A:E,5,0)</f>
        <v>45685</v>
      </c>
      <c r="M1384" s="14">
        <f>VLOOKUP(Table1[[#This Row],[VisaID]],'DimVisaApplications 2'!A:G,7,0)</f>
        <v>1830</v>
      </c>
      <c r="N1384" s="14" t="str">
        <f>VLOOKUP(Table1[[#This Row],[HotelID]],DimHotels!A:B,2,0)</f>
        <v>Hilton</v>
      </c>
      <c r="O1384" t="str">
        <f>VLOOKUP(Table1[[#This Row],[HotelID]],DimHotels!A:C,3,0)</f>
        <v>New York</v>
      </c>
      <c r="P1384" s="14">
        <f>VLOOKUP(Table1[[#This Row],[HotelID]],DimHotels!A:E,5,0)</f>
        <v>258</v>
      </c>
      <c r="Q1384" s="14">
        <f>VLOOKUP(Table1[[#This Row],[TicketID]],DimTickets!A:G,7,0)</f>
        <v>4673</v>
      </c>
      <c r="R1384" s="14">
        <f>Table1[[#This Row],[Visa Fees]]+Table1[[#This Row],[Night Rate]]+Table1[[#This Row],[Ticket cost]]</f>
        <v>6761</v>
      </c>
    </row>
    <row r="1385" spans="1:18" x14ac:dyDescent="0.3">
      <c r="A1385" t="s">
        <v>22620</v>
      </c>
      <c r="B1385" t="s">
        <v>2385</v>
      </c>
      <c r="C1385" t="s">
        <v>12828</v>
      </c>
      <c r="D1385" t="s">
        <v>18077</v>
      </c>
      <c r="E1385" t="s">
        <v>19602</v>
      </c>
      <c r="F1385" s="1">
        <v>45702</v>
      </c>
      <c r="G1385" t="str">
        <f>VLOOKUP(Table1[[#This Row],[CustomerID]],DimCustomers!A:B,2,0)</f>
        <v>Deborah Baker</v>
      </c>
      <c r="H1385" t="str">
        <f>VLOOKUP(Table1[[#This Row],[CustomerID]],DimCustomers!A:C,3,0)</f>
        <v>Male</v>
      </c>
      <c r="I1385" t="str">
        <f>VLOOKUP(Table1[[#This Row],[CustomerID]],DimCustomers!A:D,4,0)</f>
        <v>Luxembourg</v>
      </c>
      <c r="J1385" t="str">
        <f>VLOOKUP(Table1[[#This Row],[VisaID]],'DimVisaApplications 2'!A:C,3,0)</f>
        <v>Pending</v>
      </c>
      <c r="K1385" t="str">
        <f>VLOOKUP(Table1[[#This Row],[VisaID]],'DimVisaApplications 2'!A:D,4,0)</f>
        <v>Germany</v>
      </c>
      <c r="L1385" s="12">
        <f>VLOOKUP(Table1[[#This Row],[VisaID]],'DimVisaApplications 2'!A:E,5,0)</f>
        <v>45567</v>
      </c>
      <c r="M1385" s="14">
        <f>VLOOKUP(Table1[[#This Row],[VisaID]],'DimVisaApplications 2'!A:G,7,0)</f>
        <v>1715</v>
      </c>
      <c r="N1385" s="14" t="str">
        <f>VLOOKUP(Table1[[#This Row],[HotelID]],DimHotels!A:B,2,0)</f>
        <v>Four Seasons</v>
      </c>
      <c r="O1385" t="str">
        <f>VLOOKUP(Table1[[#This Row],[HotelID]],DimHotels!A:C,3,0)</f>
        <v>Cairo</v>
      </c>
      <c r="P1385" s="14">
        <f>VLOOKUP(Table1[[#This Row],[HotelID]],DimHotels!A:E,5,0)</f>
        <v>632</v>
      </c>
      <c r="Q1385" s="14">
        <f>VLOOKUP(Table1[[#This Row],[TicketID]],DimTickets!A:G,7,0)</f>
        <v>1240</v>
      </c>
      <c r="R1385" s="14">
        <f>Table1[[#This Row],[Visa Fees]]+Table1[[#This Row],[Night Rate]]+Table1[[#This Row],[Ticket cost]]</f>
        <v>3587</v>
      </c>
    </row>
    <row r="1386" spans="1:18" x14ac:dyDescent="0.3">
      <c r="A1386" t="s">
        <v>22621</v>
      </c>
      <c r="B1386" t="s">
        <v>924</v>
      </c>
      <c r="C1386" t="s">
        <v>13993</v>
      </c>
      <c r="D1386" t="s">
        <v>15273</v>
      </c>
      <c r="E1386" t="s">
        <v>19381</v>
      </c>
      <c r="F1386" s="1">
        <v>45691</v>
      </c>
      <c r="G1386" t="str">
        <f>VLOOKUP(Table1[[#This Row],[CustomerID]],DimCustomers!A:B,2,0)</f>
        <v>Charles Meza</v>
      </c>
      <c r="H1386" t="str">
        <f>VLOOKUP(Table1[[#This Row],[CustomerID]],DimCustomers!A:C,3,0)</f>
        <v>Male</v>
      </c>
      <c r="I1386" t="str">
        <f>VLOOKUP(Table1[[#This Row],[CustomerID]],DimCustomers!A:D,4,0)</f>
        <v>Panama</v>
      </c>
      <c r="J1386" t="str">
        <f>VLOOKUP(Table1[[#This Row],[VisaID]],'DimVisaApplications 2'!A:C,3,0)</f>
        <v>Approved</v>
      </c>
      <c r="K1386" t="str">
        <f>VLOOKUP(Table1[[#This Row],[VisaID]],'DimVisaApplications 2'!A:D,4,0)</f>
        <v>Germany</v>
      </c>
      <c r="L1386" s="12">
        <f>VLOOKUP(Table1[[#This Row],[VisaID]],'DimVisaApplications 2'!A:E,5,0)</f>
        <v>45811</v>
      </c>
      <c r="M1386" s="14">
        <f>VLOOKUP(Table1[[#This Row],[VisaID]],'DimVisaApplications 2'!A:G,7,0)</f>
        <v>1412</v>
      </c>
      <c r="N1386" s="14" t="str">
        <f>VLOOKUP(Table1[[#This Row],[HotelID]],DimHotels!A:B,2,0)</f>
        <v>Hilton</v>
      </c>
      <c r="O1386" t="str">
        <f>VLOOKUP(Table1[[#This Row],[HotelID]],DimHotels!A:C,3,0)</f>
        <v>New York</v>
      </c>
      <c r="P1386" s="14">
        <f>VLOOKUP(Table1[[#This Row],[HotelID]],DimHotels!A:E,5,0)</f>
        <v>154</v>
      </c>
      <c r="Q1386" s="14">
        <f>VLOOKUP(Table1[[#This Row],[TicketID]],DimTickets!A:G,7,0)</f>
        <v>4168</v>
      </c>
      <c r="R1386" s="14">
        <f>Table1[[#This Row],[Visa Fees]]+Table1[[#This Row],[Night Rate]]+Table1[[#This Row],[Ticket cost]]</f>
        <v>5734</v>
      </c>
    </row>
    <row r="1387" spans="1:18" x14ac:dyDescent="0.3">
      <c r="A1387" t="s">
        <v>22622</v>
      </c>
      <c r="B1387" t="s">
        <v>608</v>
      </c>
      <c r="C1387" t="s">
        <v>14337</v>
      </c>
      <c r="D1387" t="s">
        <v>18039</v>
      </c>
      <c r="E1387" t="s">
        <v>21185</v>
      </c>
      <c r="F1387" s="1">
        <v>45691</v>
      </c>
      <c r="G1387" t="str">
        <f>VLOOKUP(Table1[[#This Row],[CustomerID]],DimCustomers!A:B,2,0)</f>
        <v>Jerry Martinez MD</v>
      </c>
      <c r="H1387" t="str">
        <f>VLOOKUP(Table1[[#This Row],[CustomerID]],DimCustomers!A:C,3,0)</f>
        <v>Female</v>
      </c>
      <c r="I1387" t="str">
        <f>VLOOKUP(Table1[[#This Row],[CustomerID]],DimCustomers!A:D,4,0)</f>
        <v>Equatorial Guinea</v>
      </c>
      <c r="J1387" t="str">
        <f>VLOOKUP(Table1[[#This Row],[VisaID]],'DimVisaApplications 2'!A:C,3,0)</f>
        <v>Approved</v>
      </c>
      <c r="K1387" t="str">
        <f>VLOOKUP(Table1[[#This Row],[VisaID]],'DimVisaApplications 2'!A:D,4,0)</f>
        <v>Canada</v>
      </c>
      <c r="L1387" s="12">
        <f>VLOOKUP(Table1[[#This Row],[VisaID]],'DimVisaApplications 2'!A:E,5,0)</f>
        <v>45630</v>
      </c>
      <c r="M1387" s="14">
        <f>VLOOKUP(Table1[[#This Row],[VisaID]],'DimVisaApplications 2'!A:G,7,0)</f>
        <v>1522</v>
      </c>
      <c r="N1387" s="14" t="str">
        <f>VLOOKUP(Table1[[#This Row],[HotelID]],DimHotels!A:B,2,0)</f>
        <v>Sheraton</v>
      </c>
      <c r="O1387" t="str">
        <f>VLOOKUP(Table1[[#This Row],[HotelID]],DimHotels!A:C,3,0)</f>
        <v>Cairo</v>
      </c>
      <c r="P1387" s="14">
        <f>VLOOKUP(Table1[[#This Row],[HotelID]],DimHotels!A:E,5,0)</f>
        <v>362</v>
      </c>
      <c r="Q1387" s="14">
        <f>VLOOKUP(Table1[[#This Row],[TicketID]],DimTickets!A:G,7,0)</f>
        <v>1060</v>
      </c>
      <c r="R1387" s="14">
        <f>Table1[[#This Row],[Visa Fees]]+Table1[[#This Row],[Night Rate]]+Table1[[#This Row],[Ticket cost]]</f>
        <v>2944</v>
      </c>
    </row>
    <row r="1388" spans="1:18" x14ac:dyDescent="0.3">
      <c r="A1388" t="s">
        <v>22623</v>
      </c>
      <c r="B1388" t="s">
        <v>1391</v>
      </c>
      <c r="C1388" t="s">
        <v>14276</v>
      </c>
      <c r="D1388" t="s">
        <v>16215</v>
      </c>
      <c r="E1388" t="s">
        <v>19700</v>
      </c>
      <c r="F1388" s="1">
        <v>45729</v>
      </c>
      <c r="G1388" t="str">
        <f>VLOOKUP(Table1[[#This Row],[CustomerID]],DimCustomers!A:B,2,0)</f>
        <v>Matthew Craig</v>
      </c>
      <c r="H1388" t="str">
        <f>VLOOKUP(Table1[[#This Row],[CustomerID]],DimCustomers!A:C,3,0)</f>
        <v>Female</v>
      </c>
      <c r="I1388" t="str">
        <f>VLOOKUP(Table1[[#This Row],[CustomerID]],DimCustomers!A:D,4,0)</f>
        <v>Palestinian Territory</v>
      </c>
      <c r="J1388" t="str">
        <f>VLOOKUP(Table1[[#This Row],[VisaID]],'DimVisaApplications 2'!A:C,3,0)</f>
        <v>Rejected</v>
      </c>
      <c r="K1388" t="str">
        <f>VLOOKUP(Table1[[#This Row],[VisaID]],'DimVisaApplications 2'!A:D,4,0)</f>
        <v>Canada</v>
      </c>
      <c r="L1388" s="12">
        <f>VLOOKUP(Table1[[#This Row],[VisaID]],'DimVisaApplications 2'!A:E,5,0)</f>
        <v>45617</v>
      </c>
      <c r="M1388" s="14">
        <f>VLOOKUP(Table1[[#This Row],[VisaID]],'DimVisaApplications 2'!A:G,7,0)</f>
        <v>1427</v>
      </c>
      <c r="N1388" s="14" t="str">
        <f>VLOOKUP(Table1[[#This Row],[HotelID]],DimHotels!A:B,2,0)</f>
        <v>Hilton</v>
      </c>
      <c r="O1388" t="str">
        <f>VLOOKUP(Table1[[#This Row],[HotelID]],DimHotels!A:C,3,0)</f>
        <v>Cairo</v>
      </c>
      <c r="P1388" s="14">
        <f>VLOOKUP(Table1[[#This Row],[HotelID]],DimHotels!A:E,5,0)</f>
        <v>326</v>
      </c>
      <c r="Q1388" s="14">
        <f>VLOOKUP(Table1[[#This Row],[TicketID]],DimTickets!A:G,7,0)</f>
        <v>1519</v>
      </c>
      <c r="R1388" s="14">
        <f>Table1[[#This Row],[Visa Fees]]+Table1[[#This Row],[Night Rate]]+Table1[[#This Row],[Ticket cost]]</f>
        <v>3272</v>
      </c>
    </row>
    <row r="1389" spans="1:18" x14ac:dyDescent="0.3">
      <c r="A1389" t="s">
        <v>22624</v>
      </c>
      <c r="B1389" t="s">
        <v>2976</v>
      </c>
      <c r="C1389" t="s">
        <v>14172</v>
      </c>
      <c r="D1389" t="s">
        <v>15846</v>
      </c>
      <c r="E1389" t="s">
        <v>19991</v>
      </c>
      <c r="F1389" s="1">
        <v>45802</v>
      </c>
      <c r="G1389" t="str">
        <f>VLOOKUP(Table1[[#This Row],[CustomerID]],DimCustomers!A:B,2,0)</f>
        <v>Brandon Jackson</v>
      </c>
      <c r="H1389" t="str">
        <f>VLOOKUP(Table1[[#This Row],[CustomerID]],DimCustomers!A:C,3,0)</f>
        <v>Male</v>
      </c>
      <c r="I1389" t="str">
        <f>VLOOKUP(Table1[[#This Row],[CustomerID]],DimCustomers!A:D,4,0)</f>
        <v>Bouvet Island (Bouvetoya)</v>
      </c>
      <c r="J1389" t="str">
        <f>VLOOKUP(Table1[[#This Row],[VisaID]],'DimVisaApplications 2'!A:C,3,0)</f>
        <v>Approved</v>
      </c>
      <c r="K1389" t="str">
        <f>VLOOKUP(Table1[[#This Row],[VisaID]],'DimVisaApplications 2'!A:D,4,0)</f>
        <v>UAE</v>
      </c>
      <c r="L1389" s="12">
        <f>VLOOKUP(Table1[[#This Row],[VisaID]],'DimVisaApplications 2'!A:E,5,0)</f>
        <v>45573</v>
      </c>
      <c r="M1389" s="14">
        <f>VLOOKUP(Table1[[#This Row],[VisaID]],'DimVisaApplications 2'!A:G,7,0)</f>
        <v>1902</v>
      </c>
      <c r="N1389" s="14" t="str">
        <f>VLOOKUP(Table1[[#This Row],[HotelID]],DimHotels!A:B,2,0)</f>
        <v>Radisson</v>
      </c>
      <c r="O1389" t="str">
        <f>VLOOKUP(Table1[[#This Row],[HotelID]],DimHotels!A:C,3,0)</f>
        <v>Paris</v>
      </c>
      <c r="P1389" s="14">
        <f>VLOOKUP(Table1[[#This Row],[HotelID]],DimHotels!A:E,5,0)</f>
        <v>547</v>
      </c>
      <c r="Q1389" s="14">
        <f>VLOOKUP(Table1[[#This Row],[TicketID]],DimTickets!A:G,7,0)</f>
        <v>1190</v>
      </c>
      <c r="R1389" s="14">
        <f>Table1[[#This Row],[Visa Fees]]+Table1[[#This Row],[Night Rate]]+Table1[[#This Row],[Ticket cost]]</f>
        <v>3639</v>
      </c>
    </row>
    <row r="1390" spans="1:18" x14ac:dyDescent="0.3">
      <c r="A1390" t="s">
        <v>22625</v>
      </c>
      <c r="B1390" t="s">
        <v>111</v>
      </c>
      <c r="C1390" t="s">
        <v>14296</v>
      </c>
      <c r="D1390" t="s">
        <v>18134</v>
      </c>
      <c r="E1390" t="s">
        <v>18334</v>
      </c>
      <c r="F1390" s="1">
        <v>45838</v>
      </c>
      <c r="G1390" t="str">
        <f>VLOOKUP(Table1[[#This Row],[CustomerID]],DimCustomers!A:B,2,0)</f>
        <v>Debbie Waters MD</v>
      </c>
      <c r="H1390" t="str">
        <f>VLOOKUP(Table1[[#This Row],[CustomerID]],DimCustomers!A:C,3,0)</f>
        <v>Male</v>
      </c>
      <c r="I1390" t="str">
        <f>VLOOKUP(Table1[[#This Row],[CustomerID]],DimCustomers!A:D,4,0)</f>
        <v>Micronesia</v>
      </c>
      <c r="J1390" t="str">
        <f>VLOOKUP(Table1[[#This Row],[VisaID]],'DimVisaApplications 2'!A:C,3,0)</f>
        <v>Pending</v>
      </c>
      <c r="K1390" t="str">
        <f>VLOOKUP(Table1[[#This Row],[VisaID]],'DimVisaApplications 2'!A:D,4,0)</f>
        <v>UK</v>
      </c>
      <c r="L1390" s="12">
        <f>VLOOKUP(Table1[[#This Row],[VisaID]],'DimVisaApplications 2'!A:E,5,0)</f>
        <v>45590</v>
      </c>
      <c r="M1390" s="14">
        <f>VLOOKUP(Table1[[#This Row],[VisaID]],'DimVisaApplications 2'!A:G,7,0)</f>
        <v>1283</v>
      </c>
      <c r="N1390" s="14" t="str">
        <f>VLOOKUP(Table1[[#This Row],[HotelID]],DimHotels!A:B,2,0)</f>
        <v>Sheraton</v>
      </c>
      <c r="O1390" t="str">
        <f>VLOOKUP(Table1[[#This Row],[HotelID]],DimHotels!A:C,3,0)</f>
        <v>Paris</v>
      </c>
      <c r="P1390" s="14">
        <f>VLOOKUP(Table1[[#This Row],[HotelID]],DimHotels!A:E,5,0)</f>
        <v>641</v>
      </c>
      <c r="Q1390" s="14">
        <f>VLOOKUP(Table1[[#This Row],[TicketID]],DimTickets!A:G,7,0)</f>
        <v>2622</v>
      </c>
      <c r="R1390" s="14">
        <f>Table1[[#This Row],[Visa Fees]]+Table1[[#This Row],[Night Rate]]+Table1[[#This Row],[Ticket cost]]</f>
        <v>4546</v>
      </c>
    </row>
    <row r="1391" spans="1:18" x14ac:dyDescent="0.3">
      <c r="A1391" t="s">
        <v>22626</v>
      </c>
      <c r="B1391" t="s">
        <v>653</v>
      </c>
      <c r="C1391" t="s">
        <v>14204</v>
      </c>
      <c r="D1391" t="s">
        <v>17866</v>
      </c>
      <c r="E1391" t="s">
        <v>20159</v>
      </c>
      <c r="F1391" s="1">
        <v>45749</v>
      </c>
      <c r="G1391" t="str">
        <f>VLOOKUP(Table1[[#This Row],[CustomerID]],DimCustomers!A:B,2,0)</f>
        <v>Riley Smith</v>
      </c>
      <c r="H1391" t="str">
        <f>VLOOKUP(Table1[[#This Row],[CustomerID]],DimCustomers!A:C,3,0)</f>
        <v>Male</v>
      </c>
      <c r="I1391" t="str">
        <f>VLOOKUP(Table1[[#This Row],[CustomerID]],DimCustomers!A:D,4,0)</f>
        <v>Macedonia</v>
      </c>
      <c r="J1391" t="str">
        <f>VLOOKUP(Table1[[#This Row],[VisaID]],'DimVisaApplications 2'!A:C,3,0)</f>
        <v>Pending</v>
      </c>
      <c r="K1391" t="str">
        <f>VLOOKUP(Table1[[#This Row],[VisaID]],'DimVisaApplications 2'!A:D,4,0)</f>
        <v>France</v>
      </c>
      <c r="L1391" s="12">
        <f>VLOOKUP(Table1[[#This Row],[VisaID]],'DimVisaApplications 2'!A:E,5,0)</f>
        <v>45516</v>
      </c>
      <c r="M1391" s="14">
        <f>VLOOKUP(Table1[[#This Row],[VisaID]],'DimVisaApplications 2'!A:G,7,0)</f>
        <v>840</v>
      </c>
      <c r="N1391" s="14" t="str">
        <f>VLOOKUP(Table1[[#This Row],[HotelID]],DimHotels!A:B,2,0)</f>
        <v>Radisson</v>
      </c>
      <c r="O1391" t="str">
        <f>VLOOKUP(Table1[[#This Row],[HotelID]],DimHotels!A:C,3,0)</f>
        <v>New York</v>
      </c>
      <c r="P1391" s="14">
        <f>VLOOKUP(Table1[[#This Row],[HotelID]],DimHotels!A:E,5,0)</f>
        <v>149</v>
      </c>
      <c r="Q1391" s="14">
        <f>VLOOKUP(Table1[[#This Row],[TicketID]],DimTickets!A:G,7,0)</f>
        <v>2827</v>
      </c>
      <c r="R1391" s="14">
        <f>Table1[[#This Row],[Visa Fees]]+Table1[[#This Row],[Night Rate]]+Table1[[#This Row],[Ticket cost]]</f>
        <v>3816</v>
      </c>
    </row>
    <row r="1392" spans="1:18" x14ac:dyDescent="0.3">
      <c r="A1392" t="s">
        <v>22627</v>
      </c>
      <c r="B1392" t="s">
        <v>1781</v>
      </c>
      <c r="C1392" t="s">
        <v>14723</v>
      </c>
      <c r="D1392" t="s">
        <v>17478</v>
      </c>
      <c r="E1392" t="s">
        <v>20575</v>
      </c>
      <c r="F1392" s="1">
        <v>45781</v>
      </c>
      <c r="G1392" t="str">
        <f>VLOOKUP(Table1[[#This Row],[CustomerID]],DimCustomers!A:B,2,0)</f>
        <v>Omar Mendez</v>
      </c>
      <c r="H1392" t="str">
        <f>VLOOKUP(Table1[[#This Row],[CustomerID]],DimCustomers!A:C,3,0)</f>
        <v>Male</v>
      </c>
      <c r="I1392" t="str">
        <f>VLOOKUP(Table1[[#This Row],[CustomerID]],DimCustomers!A:D,4,0)</f>
        <v>Spain</v>
      </c>
      <c r="J1392" t="str">
        <f>VLOOKUP(Table1[[#This Row],[VisaID]],'DimVisaApplications 2'!A:C,3,0)</f>
        <v>Pending</v>
      </c>
      <c r="K1392" t="str">
        <f>VLOOKUP(Table1[[#This Row],[VisaID]],'DimVisaApplications 2'!A:D,4,0)</f>
        <v>France</v>
      </c>
      <c r="L1392" s="12">
        <f>VLOOKUP(Table1[[#This Row],[VisaID]],'DimVisaApplications 2'!A:E,5,0)</f>
        <v>45555</v>
      </c>
      <c r="M1392" s="14">
        <f>VLOOKUP(Table1[[#This Row],[VisaID]],'DimVisaApplications 2'!A:G,7,0)</f>
        <v>1664</v>
      </c>
      <c r="N1392" s="14" t="str">
        <f>VLOOKUP(Table1[[#This Row],[HotelID]],DimHotels!A:B,2,0)</f>
        <v>Four Seasons</v>
      </c>
      <c r="O1392" t="str">
        <f>VLOOKUP(Table1[[#This Row],[HotelID]],DimHotels!A:C,3,0)</f>
        <v>London</v>
      </c>
      <c r="P1392" s="14">
        <f>VLOOKUP(Table1[[#This Row],[HotelID]],DimHotels!A:E,5,0)</f>
        <v>384</v>
      </c>
      <c r="Q1392" s="14">
        <f>VLOOKUP(Table1[[#This Row],[TicketID]],DimTickets!A:G,7,0)</f>
        <v>4413</v>
      </c>
      <c r="R1392" s="14">
        <f>Table1[[#This Row],[Visa Fees]]+Table1[[#This Row],[Night Rate]]+Table1[[#This Row],[Ticket cost]]</f>
        <v>6461</v>
      </c>
    </row>
    <row r="1393" spans="1:18" x14ac:dyDescent="0.3">
      <c r="A1393" t="s">
        <v>22628</v>
      </c>
      <c r="B1393" t="s">
        <v>2515</v>
      </c>
      <c r="C1393" t="s">
        <v>14974</v>
      </c>
      <c r="D1393" t="s">
        <v>17383</v>
      </c>
      <c r="E1393" t="s">
        <v>18243</v>
      </c>
      <c r="F1393" s="1">
        <v>45841</v>
      </c>
      <c r="G1393" t="str">
        <f>VLOOKUP(Table1[[#This Row],[CustomerID]],DimCustomers!A:B,2,0)</f>
        <v>Holly Moody</v>
      </c>
      <c r="H1393" t="str">
        <f>VLOOKUP(Table1[[#This Row],[CustomerID]],DimCustomers!A:C,3,0)</f>
        <v>Male</v>
      </c>
      <c r="I1393" t="str">
        <f>VLOOKUP(Table1[[#This Row],[CustomerID]],DimCustomers!A:D,4,0)</f>
        <v>Sri Lanka</v>
      </c>
      <c r="J1393" t="str">
        <f>VLOOKUP(Table1[[#This Row],[VisaID]],'DimVisaApplications 2'!A:C,3,0)</f>
        <v>Rejected</v>
      </c>
      <c r="K1393" t="str">
        <f>VLOOKUP(Table1[[#This Row],[VisaID]],'DimVisaApplications 2'!A:D,4,0)</f>
        <v>UAE</v>
      </c>
      <c r="L1393" s="12">
        <f>VLOOKUP(Table1[[#This Row],[VisaID]],'DimVisaApplications 2'!A:E,5,0)</f>
        <v>45845</v>
      </c>
      <c r="M1393" s="14">
        <f>VLOOKUP(Table1[[#This Row],[VisaID]],'DimVisaApplications 2'!A:G,7,0)</f>
        <v>1198</v>
      </c>
      <c r="N1393" s="14" t="str">
        <f>VLOOKUP(Table1[[#This Row],[HotelID]],DimHotels!A:B,2,0)</f>
        <v>Marriott</v>
      </c>
      <c r="O1393" t="str">
        <f>VLOOKUP(Table1[[#This Row],[HotelID]],DimHotels!A:C,3,0)</f>
        <v>Cairo</v>
      </c>
      <c r="P1393" s="14">
        <f>VLOOKUP(Table1[[#This Row],[HotelID]],DimHotels!A:E,5,0)</f>
        <v>779</v>
      </c>
      <c r="Q1393" s="14">
        <f>VLOOKUP(Table1[[#This Row],[TicketID]],DimTickets!A:G,7,0)</f>
        <v>2619</v>
      </c>
      <c r="R1393" s="14">
        <f>Table1[[#This Row],[Visa Fees]]+Table1[[#This Row],[Night Rate]]+Table1[[#This Row],[Ticket cost]]</f>
        <v>4596</v>
      </c>
    </row>
    <row r="1394" spans="1:18" x14ac:dyDescent="0.3">
      <c r="A1394" t="s">
        <v>22629</v>
      </c>
      <c r="B1394" t="s">
        <v>1209</v>
      </c>
      <c r="C1394" t="s">
        <v>14286</v>
      </c>
      <c r="D1394" t="s">
        <v>17813</v>
      </c>
      <c r="E1394" t="s">
        <v>20759</v>
      </c>
      <c r="F1394" s="1">
        <v>45819</v>
      </c>
      <c r="G1394" t="str">
        <f>VLOOKUP(Table1[[#This Row],[CustomerID]],DimCustomers!A:B,2,0)</f>
        <v>Cameron Powers</v>
      </c>
      <c r="H1394" t="str">
        <f>VLOOKUP(Table1[[#This Row],[CustomerID]],DimCustomers!A:C,3,0)</f>
        <v>Female</v>
      </c>
      <c r="I1394" t="str">
        <f>VLOOKUP(Table1[[#This Row],[CustomerID]],DimCustomers!A:D,4,0)</f>
        <v>Iran</v>
      </c>
      <c r="J1394" t="str">
        <f>VLOOKUP(Table1[[#This Row],[VisaID]],'DimVisaApplications 2'!A:C,3,0)</f>
        <v>Rejected</v>
      </c>
      <c r="K1394" t="str">
        <f>VLOOKUP(Table1[[#This Row],[VisaID]],'DimVisaApplications 2'!A:D,4,0)</f>
        <v>Germany</v>
      </c>
      <c r="L1394" s="12">
        <f>VLOOKUP(Table1[[#This Row],[VisaID]],'DimVisaApplications 2'!A:E,5,0)</f>
        <v>45624</v>
      </c>
      <c r="M1394" s="14">
        <f>VLOOKUP(Table1[[#This Row],[VisaID]],'DimVisaApplications 2'!A:G,7,0)</f>
        <v>1925</v>
      </c>
      <c r="N1394" s="14" t="str">
        <f>VLOOKUP(Table1[[#This Row],[HotelID]],DimHotels!A:B,2,0)</f>
        <v>Sheraton</v>
      </c>
      <c r="O1394" t="str">
        <f>VLOOKUP(Table1[[#This Row],[HotelID]],DimHotels!A:C,3,0)</f>
        <v>Dubai</v>
      </c>
      <c r="P1394" s="14">
        <f>VLOOKUP(Table1[[#This Row],[HotelID]],DimHotels!A:E,5,0)</f>
        <v>404</v>
      </c>
      <c r="Q1394" s="14">
        <f>VLOOKUP(Table1[[#This Row],[TicketID]],DimTickets!A:G,7,0)</f>
        <v>2038</v>
      </c>
      <c r="R1394" s="14">
        <f>Table1[[#This Row],[Visa Fees]]+Table1[[#This Row],[Night Rate]]+Table1[[#This Row],[Ticket cost]]</f>
        <v>4367</v>
      </c>
    </row>
    <row r="1395" spans="1:18" x14ac:dyDescent="0.3">
      <c r="A1395" t="s">
        <v>22630</v>
      </c>
      <c r="B1395" t="s">
        <v>1125</v>
      </c>
      <c r="C1395" t="s">
        <v>13279</v>
      </c>
      <c r="D1395" t="s">
        <v>17475</v>
      </c>
      <c r="E1395" t="s">
        <v>18606</v>
      </c>
      <c r="F1395" s="1">
        <v>45721</v>
      </c>
      <c r="G1395" t="str">
        <f>VLOOKUP(Table1[[#This Row],[CustomerID]],DimCustomers!A:B,2,0)</f>
        <v>Patricia Cochran</v>
      </c>
      <c r="H1395" t="str">
        <f>VLOOKUP(Table1[[#This Row],[CustomerID]],DimCustomers!A:C,3,0)</f>
        <v>Male</v>
      </c>
      <c r="I1395" t="str">
        <f>VLOOKUP(Table1[[#This Row],[CustomerID]],DimCustomers!A:D,4,0)</f>
        <v>Malaysia</v>
      </c>
      <c r="J1395" t="str">
        <f>VLOOKUP(Table1[[#This Row],[VisaID]],'DimVisaApplications 2'!A:C,3,0)</f>
        <v>Approved</v>
      </c>
      <c r="K1395" t="str">
        <f>VLOOKUP(Table1[[#This Row],[VisaID]],'DimVisaApplications 2'!A:D,4,0)</f>
        <v>Canada</v>
      </c>
      <c r="L1395" s="12">
        <f>VLOOKUP(Table1[[#This Row],[VisaID]],'DimVisaApplications 2'!A:E,5,0)</f>
        <v>45854</v>
      </c>
      <c r="M1395" s="14">
        <f>VLOOKUP(Table1[[#This Row],[VisaID]],'DimVisaApplications 2'!A:G,7,0)</f>
        <v>843</v>
      </c>
      <c r="N1395" s="14" t="str">
        <f>VLOOKUP(Table1[[#This Row],[HotelID]],DimHotels!A:B,2,0)</f>
        <v>Hilton</v>
      </c>
      <c r="O1395" t="str">
        <f>VLOOKUP(Table1[[#This Row],[HotelID]],DimHotels!A:C,3,0)</f>
        <v>Cairo</v>
      </c>
      <c r="P1395" s="14">
        <f>VLOOKUP(Table1[[#This Row],[HotelID]],DimHotels!A:E,5,0)</f>
        <v>304</v>
      </c>
      <c r="Q1395" s="14">
        <f>VLOOKUP(Table1[[#This Row],[TicketID]],DimTickets!A:G,7,0)</f>
        <v>2939</v>
      </c>
      <c r="R1395" s="14">
        <f>Table1[[#This Row],[Visa Fees]]+Table1[[#This Row],[Night Rate]]+Table1[[#This Row],[Ticket cost]]</f>
        <v>4086</v>
      </c>
    </row>
    <row r="1396" spans="1:18" x14ac:dyDescent="0.3">
      <c r="A1396" t="s">
        <v>22631</v>
      </c>
      <c r="B1396" t="s">
        <v>1248</v>
      </c>
      <c r="C1396" t="s">
        <v>13596</v>
      </c>
      <c r="D1396" t="s">
        <v>17227</v>
      </c>
      <c r="E1396" t="s">
        <v>20505</v>
      </c>
      <c r="F1396" s="1">
        <v>45700</v>
      </c>
      <c r="G1396" t="str">
        <f>VLOOKUP(Table1[[#This Row],[CustomerID]],DimCustomers!A:B,2,0)</f>
        <v>Susan Porter</v>
      </c>
      <c r="H1396" t="str">
        <f>VLOOKUP(Table1[[#This Row],[CustomerID]],DimCustomers!A:C,3,0)</f>
        <v>Male</v>
      </c>
      <c r="I1396" t="str">
        <f>VLOOKUP(Table1[[#This Row],[CustomerID]],DimCustomers!A:D,4,0)</f>
        <v>American Samoa</v>
      </c>
      <c r="J1396" t="str">
        <f>VLOOKUP(Table1[[#This Row],[VisaID]],'DimVisaApplications 2'!A:C,3,0)</f>
        <v>Rejected</v>
      </c>
      <c r="K1396" t="str">
        <f>VLOOKUP(Table1[[#This Row],[VisaID]],'DimVisaApplications 2'!A:D,4,0)</f>
        <v>UK</v>
      </c>
      <c r="L1396" s="12">
        <f>VLOOKUP(Table1[[#This Row],[VisaID]],'DimVisaApplications 2'!A:E,5,0)</f>
        <v>45635</v>
      </c>
      <c r="M1396" s="14">
        <f>VLOOKUP(Table1[[#This Row],[VisaID]],'DimVisaApplications 2'!A:G,7,0)</f>
        <v>1695</v>
      </c>
      <c r="N1396" s="14" t="str">
        <f>VLOOKUP(Table1[[#This Row],[HotelID]],DimHotels!A:B,2,0)</f>
        <v>Hilton</v>
      </c>
      <c r="O1396" t="str">
        <f>VLOOKUP(Table1[[#This Row],[HotelID]],DimHotels!A:C,3,0)</f>
        <v>Dubai</v>
      </c>
      <c r="P1396" s="14">
        <f>VLOOKUP(Table1[[#This Row],[HotelID]],DimHotels!A:E,5,0)</f>
        <v>366</v>
      </c>
      <c r="Q1396" s="14">
        <f>VLOOKUP(Table1[[#This Row],[TicketID]],DimTickets!A:G,7,0)</f>
        <v>4061</v>
      </c>
      <c r="R1396" s="14">
        <f>Table1[[#This Row],[Visa Fees]]+Table1[[#This Row],[Night Rate]]+Table1[[#This Row],[Ticket cost]]</f>
        <v>6122</v>
      </c>
    </row>
    <row r="1397" spans="1:18" x14ac:dyDescent="0.3">
      <c r="A1397" t="s">
        <v>22632</v>
      </c>
      <c r="B1397" t="s">
        <v>149</v>
      </c>
      <c r="C1397" t="s">
        <v>13645</v>
      </c>
      <c r="D1397" t="s">
        <v>18158</v>
      </c>
      <c r="E1397" t="s">
        <v>20520</v>
      </c>
      <c r="F1397" s="1">
        <v>45804</v>
      </c>
      <c r="G1397" t="str">
        <f>VLOOKUP(Table1[[#This Row],[CustomerID]],DimCustomers!A:B,2,0)</f>
        <v>Katherine Ibarra</v>
      </c>
      <c r="H1397" t="str">
        <f>VLOOKUP(Table1[[#This Row],[CustomerID]],DimCustomers!A:C,3,0)</f>
        <v>Male</v>
      </c>
      <c r="I1397" t="str">
        <f>VLOOKUP(Table1[[#This Row],[CustomerID]],DimCustomers!A:D,4,0)</f>
        <v>Barbados</v>
      </c>
      <c r="J1397" t="str">
        <f>VLOOKUP(Table1[[#This Row],[VisaID]],'DimVisaApplications 2'!A:C,3,0)</f>
        <v>Approved</v>
      </c>
      <c r="K1397" t="str">
        <f>VLOOKUP(Table1[[#This Row],[VisaID]],'DimVisaApplications 2'!A:D,4,0)</f>
        <v>France</v>
      </c>
      <c r="L1397" s="12">
        <f>VLOOKUP(Table1[[#This Row],[VisaID]],'DimVisaApplications 2'!A:E,5,0)</f>
        <v>45711</v>
      </c>
      <c r="M1397" s="14">
        <f>VLOOKUP(Table1[[#This Row],[VisaID]],'DimVisaApplications 2'!A:G,7,0)</f>
        <v>553</v>
      </c>
      <c r="N1397" s="14" t="str">
        <f>VLOOKUP(Table1[[#This Row],[HotelID]],DimHotels!A:B,2,0)</f>
        <v>Marriott</v>
      </c>
      <c r="O1397" t="str">
        <f>VLOOKUP(Table1[[#This Row],[HotelID]],DimHotels!A:C,3,0)</f>
        <v>New York</v>
      </c>
      <c r="P1397" s="14">
        <f>VLOOKUP(Table1[[#This Row],[HotelID]],DimHotels!A:E,5,0)</f>
        <v>290</v>
      </c>
      <c r="Q1397" s="14">
        <f>VLOOKUP(Table1[[#This Row],[TicketID]],DimTickets!A:G,7,0)</f>
        <v>3692</v>
      </c>
      <c r="R1397" s="14">
        <f>Table1[[#This Row],[Visa Fees]]+Table1[[#This Row],[Night Rate]]+Table1[[#This Row],[Ticket cost]]</f>
        <v>4535</v>
      </c>
    </row>
    <row r="1398" spans="1:18" x14ac:dyDescent="0.3">
      <c r="A1398" t="s">
        <v>22633</v>
      </c>
      <c r="B1398" t="s">
        <v>613</v>
      </c>
      <c r="C1398" t="s">
        <v>13696</v>
      </c>
      <c r="D1398" t="s">
        <v>15298</v>
      </c>
      <c r="E1398" t="s">
        <v>20537</v>
      </c>
      <c r="F1398" s="1">
        <v>45742</v>
      </c>
      <c r="G1398" t="str">
        <f>VLOOKUP(Table1[[#This Row],[CustomerID]],DimCustomers!A:B,2,0)</f>
        <v>David Campbell</v>
      </c>
      <c r="H1398" t="str">
        <f>VLOOKUP(Table1[[#This Row],[CustomerID]],DimCustomers!A:C,3,0)</f>
        <v>Male</v>
      </c>
      <c r="I1398" t="str">
        <f>VLOOKUP(Table1[[#This Row],[CustomerID]],DimCustomers!A:D,4,0)</f>
        <v>Jamaica</v>
      </c>
      <c r="J1398" t="str">
        <f>VLOOKUP(Table1[[#This Row],[VisaID]],'DimVisaApplications 2'!A:C,3,0)</f>
        <v>Pending</v>
      </c>
      <c r="K1398" t="str">
        <f>VLOOKUP(Table1[[#This Row],[VisaID]],'DimVisaApplications 2'!A:D,4,0)</f>
        <v>USA</v>
      </c>
      <c r="L1398" s="12">
        <f>VLOOKUP(Table1[[#This Row],[VisaID]],'DimVisaApplications 2'!A:E,5,0)</f>
        <v>45574</v>
      </c>
      <c r="M1398" s="14">
        <f>VLOOKUP(Table1[[#This Row],[VisaID]],'DimVisaApplications 2'!A:G,7,0)</f>
        <v>877</v>
      </c>
      <c r="N1398" s="14" t="str">
        <f>VLOOKUP(Table1[[#This Row],[HotelID]],DimHotels!A:B,2,0)</f>
        <v>Marriott</v>
      </c>
      <c r="O1398" t="str">
        <f>VLOOKUP(Table1[[#This Row],[HotelID]],DimHotels!A:C,3,0)</f>
        <v>New York</v>
      </c>
      <c r="P1398" s="14">
        <f>VLOOKUP(Table1[[#This Row],[HotelID]],DimHotels!A:E,5,0)</f>
        <v>425</v>
      </c>
      <c r="Q1398" s="14">
        <f>VLOOKUP(Table1[[#This Row],[TicketID]],DimTickets!A:G,7,0)</f>
        <v>1032</v>
      </c>
      <c r="R1398" s="14">
        <f>Table1[[#This Row],[Visa Fees]]+Table1[[#This Row],[Night Rate]]+Table1[[#This Row],[Ticket cost]]</f>
        <v>2334</v>
      </c>
    </row>
    <row r="1399" spans="1:18" x14ac:dyDescent="0.3">
      <c r="A1399" t="s">
        <v>22634</v>
      </c>
      <c r="B1399" t="s">
        <v>2748</v>
      </c>
      <c r="C1399" t="s">
        <v>14317</v>
      </c>
      <c r="D1399" t="s">
        <v>15493</v>
      </c>
      <c r="E1399" t="s">
        <v>20131</v>
      </c>
      <c r="F1399" s="1">
        <v>45790</v>
      </c>
      <c r="G1399" t="str">
        <f>VLOOKUP(Table1[[#This Row],[CustomerID]],DimCustomers!A:B,2,0)</f>
        <v>Chris Martin</v>
      </c>
      <c r="H1399" t="str">
        <f>VLOOKUP(Table1[[#This Row],[CustomerID]],DimCustomers!A:C,3,0)</f>
        <v>Female</v>
      </c>
      <c r="I1399" t="str">
        <f>VLOOKUP(Table1[[#This Row],[CustomerID]],DimCustomers!A:D,4,0)</f>
        <v>Mauritius</v>
      </c>
      <c r="J1399" t="str">
        <f>VLOOKUP(Table1[[#This Row],[VisaID]],'DimVisaApplications 2'!A:C,3,0)</f>
        <v>Pending</v>
      </c>
      <c r="K1399" t="str">
        <f>VLOOKUP(Table1[[#This Row],[VisaID]],'DimVisaApplications 2'!A:D,4,0)</f>
        <v>USA</v>
      </c>
      <c r="L1399" s="12">
        <f>VLOOKUP(Table1[[#This Row],[VisaID]],'DimVisaApplications 2'!A:E,5,0)</f>
        <v>45821</v>
      </c>
      <c r="M1399" s="14">
        <f>VLOOKUP(Table1[[#This Row],[VisaID]],'DimVisaApplications 2'!A:G,7,0)</f>
        <v>538</v>
      </c>
      <c r="N1399" s="14" t="str">
        <f>VLOOKUP(Table1[[#This Row],[HotelID]],DimHotels!A:B,2,0)</f>
        <v>Radisson</v>
      </c>
      <c r="O1399" t="str">
        <f>VLOOKUP(Table1[[#This Row],[HotelID]],DimHotels!A:C,3,0)</f>
        <v>London</v>
      </c>
      <c r="P1399" s="14">
        <f>VLOOKUP(Table1[[#This Row],[HotelID]],DimHotels!A:E,5,0)</f>
        <v>156</v>
      </c>
      <c r="Q1399" s="14">
        <f>VLOOKUP(Table1[[#This Row],[TicketID]],DimTickets!A:G,7,0)</f>
        <v>1837</v>
      </c>
      <c r="R1399" s="14">
        <f>Table1[[#This Row],[Visa Fees]]+Table1[[#This Row],[Night Rate]]+Table1[[#This Row],[Ticket cost]]</f>
        <v>2531</v>
      </c>
    </row>
    <row r="1400" spans="1:18" x14ac:dyDescent="0.3">
      <c r="A1400" t="s">
        <v>22635</v>
      </c>
      <c r="B1400" t="s">
        <v>1429</v>
      </c>
      <c r="C1400" t="s">
        <v>14654</v>
      </c>
      <c r="D1400" t="s">
        <v>16914</v>
      </c>
      <c r="E1400" t="s">
        <v>19454</v>
      </c>
      <c r="F1400" s="1">
        <v>45838</v>
      </c>
      <c r="G1400" t="str">
        <f>VLOOKUP(Table1[[#This Row],[CustomerID]],DimCustomers!A:B,2,0)</f>
        <v>Adam Love</v>
      </c>
      <c r="H1400" t="str">
        <f>VLOOKUP(Table1[[#This Row],[CustomerID]],DimCustomers!A:C,3,0)</f>
        <v>Female</v>
      </c>
      <c r="I1400" t="str">
        <f>VLOOKUP(Table1[[#This Row],[CustomerID]],DimCustomers!A:D,4,0)</f>
        <v>Guyana</v>
      </c>
      <c r="J1400" t="str">
        <f>VLOOKUP(Table1[[#This Row],[VisaID]],'DimVisaApplications 2'!A:C,3,0)</f>
        <v>Rejected</v>
      </c>
      <c r="K1400" t="str">
        <f>VLOOKUP(Table1[[#This Row],[VisaID]],'DimVisaApplications 2'!A:D,4,0)</f>
        <v>Canada</v>
      </c>
      <c r="L1400" s="12">
        <f>VLOOKUP(Table1[[#This Row],[VisaID]],'DimVisaApplications 2'!A:E,5,0)</f>
        <v>45779</v>
      </c>
      <c r="M1400" s="14">
        <f>VLOOKUP(Table1[[#This Row],[VisaID]],'DimVisaApplications 2'!A:G,7,0)</f>
        <v>930</v>
      </c>
      <c r="N1400" s="14" t="str">
        <f>VLOOKUP(Table1[[#This Row],[HotelID]],DimHotels!A:B,2,0)</f>
        <v>Sheraton</v>
      </c>
      <c r="O1400" t="str">
        <f>VLOOKUP(Table1[[#This Row],[HotelID]],DimHotels!A:C,3,0)</f>
        <v>New York</v>
      </c>
      <c r="P1400" s="14">
        <f>VLOOKUP(Table1[[#This Row],[HotelID]],DimHotels!A:E,5,0)</f>
        <v>643</v>
      </c>
      <c r="Q1400" s="14">
        <f>VLOOKUP(Table1[[#This Row],[TicketID]],DimTickets!A:G,7,0)</f>
        <v>4946</v>
      </c>
      <c r="R1400" s="14">
        <f>Table1[[#This Row],[Visa Fees]]+Table1[[#This Row],[Night Rate]]+Table1[[#This Row],[Ticket cost]]</f>
        <v>6519</v>
      </c>
    </row>
    <row r="1401" spans="1:18" x14ac:dyDescent="0.3">
      <c r="A1401" t="s">
        <v>22636</v>
      </c>
      <c r="B1401" t="s">
        <v>2861</v>
      </c>
      <c r="C1401" t="s">
        <v>12336</v>
      </c>
      <c r="D1401" t="s">
        <v>15404</v>
      </c>
      <c r="E1401" t="s">
        <v>18364</v>
      </c>
      <c r="F1401" s="1">
        <v>45831</v>
      </c>
      <c r="G1401" t="str">
        <f>VLOOKUP(Table1[[#This Row],[CustomerID]],DimCustomers!A:B,2,0)</f>
        <v>David Alvarez</v>
      </c>
      <c r="H1401" t="str">
        <f>VLOOKUP(Table1[[#This Row],[CustomerID]],DimCustomers!A:C,3,0)</f>
        <v>Female</v>
      </c>
      <c r="I1401" t="str">
        <f>VLOOKUP(Table1[[#This Row],[CustomerID]],DimCustomers!A:D,4,0)</f>
        <v>Saint Martin</v>
      </c>
      <c r="J1401" t="str">
        <f>VLOOKUP(Table1[[#This Row],[VisaID]],'DimVisaApplications 2'!A:C,3,0)</f>
        <v>Pending</v>
      </c>
      <c r="K1401" t="str">
        <f>VLOOKUP(Table1[[#This Row],[VisaID]],'DimVisaApplications 2'!A:D,4,0)</f>
        <v>Germany</v>
      </c>
      <c r="L1401" s="12">
        <f>VLOOKUP(Table1[[#This Row],[VisaID]],'DimVisaApplications 2'!A:E,5,0)</f>
        <v>45657</v>
      </c>
      <c r="M1401" s="14">
        <f>VLOOKUP(Table1[[#This Row],[VisaID]],'DimVisaApplications 2'!A:G,7,0)</f>
        <v>797</v>
      </c>
      <c r="N1401" s="14" t="str">
        <f>VLOOKUP(Table1[[#This Row],[HotelID]],DimHotels!A:B,2,0)</f>
        <v>Sheraton</v>
      </c>
      <c r="O1401" t="str">
        <f>VLOOKUP(Table1[[#This Row],[HotelID]],DimHotels!A:C,3,0)</f>
        <v>Cairo</v>
      </c>
      <c r="P1401" s="14">
        <f>VLOOKUP(Table1[[#This Row],[HotelID]],DimHotels!A:E,5,0)</f>
        <v>681</v>
      </c>
      <c r="Q1401" s="14">
        <f>VLOOKUP(Table1[[#This Row],[TicketID]],DimTickets!A:G,7,0)</f>
        <v>2567</v>
      </c>
      <c r="R1401" s="14">
        <f>Table1[[#This Row],[Visa Fees]]+Table1[[#This Row],[Night Rate]]+Table1[[#This Row],[Ticket cost]]</f>
        <v>4045</v>
      </c>
    </row>
    <row r="1402" spans="1:18" x14ac:dyDescent="0.3">
      <c r="A1402" t="s">
        <v>22637</v>
      </c>
      <c r="B1402" t="s">
        <v>2573</v>
      </c>
      <c r="C1402" t="s">
        <v>13856</v>
      </c>
      <c r="D1402" t="s">
        <v>16359</v>
      </c>
      <c r="E1402" t="s">
        <v>19888</v>
      </c>
      <c r="F1402" s="1">
        <v>45787</v>
      </c>
      <c r="G1402" t="str">
        <f>VLOOKUP(Table1[[#This Row],[CustomerID]],DimCustomers!A:B,2,0)</f>
        <v>Jessica Ray</v>
      </c>
      <c r="H1402" t="str">
        <f>VLOOKUP(Table1[[#This Row],[CustomerID]],DimCustomers!A:C,3,0)</f>
        <v>Female</v>
      </c>
      <c r="I1402" t="str">
        <f>VLOOKUP(Table1[[#This Row],[CustomerID]],DimCustomers!A:D,4,0)</f>
        <v>Saint Martin</v>
      </c>
      <c r="J1402" t="str">
        <f>VLOOKUP(Table1[[#This Row],[VisaID]],'DimVisaApplications 2'!A:C,3,0)</f>
        <v>Approved</v>
      </c>
      <c r="K1402" t="str">
        <f>VLOOKUP(Table1[[#This Row],[VisaID]],'DimVisaApplications 2'!A:D,4,0)</f>
        <v>Canada</v>
      </c>
      <c r="L1402" s="12">
        <f>VLOOKUP(Table1[[#This Row],[VisaID]],'DimVisaApplications 2'!A:E,5,0)</f>
        <v>45806</v>
      </c>
      <c r="M1402" s="14">
        <f>VLOOKUP(Table1[[#This Row],[VisaID]],'DimVisaApplications 2'!A:G,7,0)</f>
        <v>553</v>
      </c>
      <c r="N1402" s="14" t="str">
        <f>VLOOKUP(Table1[[#This Row],[HotelID]],DimHotels!A:B,2,0)</f>
        <v>Radisson</v>
      </c>
      <c r="O1402" t="str">
        <f>VLOOKUP(Table1[[#This Row],[HotelID]],DimHotels!A:C,3,0)</f>
        <v>Cairo</v>
      </c>
      <c r="P1402" s="14">
        <f>VLOOKUP(Table1[[#This Row],[HotelID]],DimHotels!A:E,5,0)</f>
        <v>375</v>
      </c>
      <c r="Q1402" s="14">
        <f>VLOOKUP(Table1[[#This Row],[TicketID]],DimTickets!A:G,7,0)</f>
        <v>2580</v>
      </c>
      <c r="R1402" s="14">
        <f>Table1[[#This Row],[Visa Fees]]+Table1[[#This Row],[Night Rate]]+Table1[[#This Row],[Ticket cost]]</f>
        <v>3508</v>
      </c>
    </row>
    <row r="1403" spans="1:18" x14ac:dyDescent="0.3">
      <c r="A1403" t="s">
        <v>22638</v>
      </c>
      <c r="B1403" t="s">
        <v>1271</v>
      </c>
      <c r="C1403" t="s">
        <v>12872</v>
      </c>
      <c r="D1403" t="s">
        <v>17259</v>
      </c>
      <c r="E1403" t="s">
        <v>18744</v>
      </c>
      <c r="F1403" s="1">
        <v>45738</v>
      </c>
      <c r="G1403" t="str">
        <f>VLOOKUP(Table1[[#This Row],[CustomerID]],DimCustomers!A:B,2,0)</f>
        <v>David Horton</v>
      </c>
      <c r="H1403" t="str">
        <f>VLOOKUP(Table1[[#This Row],[CustomerID]],DimCustomers!A:C,3,0)</f>
        <v>Male</v>
      </c>
      <c r="I1403" t="str">
        <f>VLOOKUP(Table1[[#This Row],[CustomerID]],DimCustomers!A:D,4,0)</f>
        <v>Isle of Man</v>
      </c>
      <c r="J1403" t="str">
        <f>VLOOKUP(Table1[[#This Row],[VisaID]],'DimVisaApplications 2'!A:C,3,0)</f>
        <v>Rejected</v>
      </c>
      <c r="K1403" t="str">
        <f>VLOOKUP(Table1[[#This Row],[VisaID]],'DimVisaApplications 2'!A:D,4,0)</f>
        <v>France</v>
      </c>
      <c r="L1403" s="12">
        <f>VLOOKUP(Table1[[#This Row],[VisaID]],'DimVisaApplications 2'!A:E,5,0)</f>
        <v>45663</v>
      </c>
      <c r="M1403" s="14">
        <f>VLOOKUP(Table1[[#This Row],[VisaID]],'DimVisaApplications 2'!A:G,7,0)</f>
        <v>1574</v>
      </c>
      <c r="N1403" s="14" t="str">
        <f>VLOOKUP(Table1[[#This Row],[HotelID]],DimHotels!A:B,2,0)</f>
        <v>Four Seasons</v>
      </c>
      <c r="O1403" t="str">
        <f>VLOOKUP(Table1[[#This Row],[HotelID]],DimHotels!A:C,3,0)</f>
        <v>New York</v>
      </c>
      <c r="P1403" s="14">
        <f>VLOOKUP(Table1[[#This Row],[HotelID]],DimHotels!A:E,5,0)</f>
        <v>200</v>
      </c>
      <c r="Q1403" s="14">
        <f>VLOOKUP(Table1[[#This Row],[TicketID]],DimTickets!A:G,7,0)</f>
        <v>3547</v>
      </c>
      <c r="R1403" s="14">
        <f>Table1[[#This Row],[Visa Fees]]+Table1[[#This Row],[Night Rate]]+Table1[[#This Row],[Ticket cost]]</f>
        <v>5321</v>
      </c>
    </row>
    <row r="1404" spans="1:18" x14ac:dyDescent="0.3">
      <c r="A1404" t="s">
        <v>22639</v>
      </c>
      <c r="B1404" t="s">
        <v>305</v>
      </c>
      <c r="C1404" t="s">
        <v>13911</v>
      </c>
      <c r="D1404" t="s">
        <v>15857</v>
      </c>
      <c r="E1404" t="s">
        <v>18529</v>
      </c>
      <c r="F1404" s="1">
        <v>45794</v>
      </c>
      <c r="G1404" t="str">
        <f>VLOOKUP(Table1[[#This Row],[CustomerID]],DimCustomers!A:B,2,0)</f>
        <v>Morgan Hernandez</v>
      </c>
      <c r="H1404" t="str">
        <f>VLOOKUP(Table1[[#This Row],[CustomerID]],DimCustomers!A:C,3,0)</f>
        <v>Male</v>
      </c>
      <c r="I1404" t="str">
        <f>VLOOKUP(Table1[[#This Row],[CustomerID]],DimCustomers!A:D,4,0)</f>
        <v>Estonia</v>
      </c>
      <c r="J1404" t="str">
        <f>VLOOKUP(Table1[[#This Row],[VisaID]],'DimVisaApplications 2'!A:C,3,0)</f>
        <v>Rejected</v>
      </c>
      <c r="K1404" t="str">
        <f>VLOOKUP(Table1[[#This Row],[VisaID]],'DimVisaApplications 2'!A:D,4,0)</f>
        <v>USA</v>
      </c>
      <c r="L1404" s="12">
        <f>VLOOKUP(Table1[[#This Row],[VisaID]],'DimVisaApplications 2'!A:E,5,0)</f>
        <v>45810</v>
      </c>
      <c r="M1404" s="14">
        <f>VLOOKUP(Table1[[#This Row],[VisaID]],'DimVisaApplications 2'!A:G,7,0)</f>
        <v>1468</v>
      </c>
      <c r="N1404" s="14" t="str">
        <f>VLOOKUP(Table1[[#This Row],[HotelID]],DimHotels!A:B,2,0)</f>
        <v>Four Seasons</v>
      </c>
      <c r="O1404" t="str">
        <f>VLOOKUP(Table1[[#This Row],[HotelID]],DimHotels!A:C,3,0)</f>
        <v>Cairo</v>
      </c>
      <c r="P1404" s="14">
        <f>VLOOKUP(Table1[[#This Row],[HotelID]],DimHotels!A:E,5,0)</f>
        <v>146</v>
      </c>
      <c r="Q1404" s="14">
        <f>VLOOKUP(Table1[[#This Row],[TicketID]],DimTickets!A:G,7,0)</f>
        <v>2797</v>
      </c>
      <c r="R1404" s="14">
        <f>Table1[[#This Row],[Visa Fees]]+Table1[[#This Row],[Night Rate]]+Table1[[#This Row],[Ticket cost]]</f>
        <v>4411</v>
      </c>
    </row>
    <row r="1405" spans="1:18" x14ac:dyDescent="0.3">
      <c r="A1405" t="s">
        <v>22640</v>
      </c>
      <c r="B1405" t="s">
        <v>1630</v>
      </c>
      <c r="C1405" t="s">
        <v>13326</v>
      </c>
      <c r="D1405" t="s">
        <v>17160</v>
      </c>
      <c r="E1405" t="s">
        <v>19125</v>
      </c>
      <c r="F1405" s="1">
        <v>45745</v>
      </c>
      <c r="G1405" t="str">
        <f>VLOOKUP(Table1[[#This Row],[CustomerID]],DimCustomers!A:B,2,0)</f>
        <v>Paul Nichols</v>
      </c>
      <c r="H1405" t="str">
        <f>VLOOKUP(Table1[[#This Row],[CustomerID]],DimCustomers!A:C,3,0)</f>
        <v>Female</v>
      </c>
      <c r="I1405" t="str">
        <f>VLOOKUP(Table1[[#This Row],[CustomerID]],DimCustomers!A:D,4,0)</f>
        <v>Saint Helena</v>
      </c>
      <c r="J1405" t="str">
        <f>VLOOKUP(Table1[[#This Row],[VisaID]],'DimVisaApplications 2'!A:C,3,0)</f>
        <v>Pending</v>
      </c>
      <c r="K1405" t="str">
        <f>VLOOKUP(Table1[[#This Row],[VisaID]],'DimVisaApplications 2'!A:D,4,0)</f>
        <v>Canada</v>
      </c>
      <c r="L1405" s="12">
        <f>VLOOKUP(Table1[[#This Row],[VisaID]],'DimVisaApplications 2'!A:E,5,0)</f>
        <v>45651</v>
      </c>
      <c r="M1405" s="14">
        <f>VLOOKUP(Table1[[#This Row],[VisaID]],'DimVisaApplications 2'!A:G,7,0)</f>
        <v>932</v>
      </c>
      <c r="N1405" s="14" t="str">
        <f>VLOOKUP(Table1[[#This Row],[HotelID]],DimHotels!A:B,2,0)</f>
        <v>Hilton</v>
      </c>
      <c r="O1405" t="str">
        <f>VLOOKUP(Table1[[#This Row],[HotelID]],DimHotels!A:C,3,0)</f>
        <v>London</v>
      </c>
      <c r="P1405" s="14">
        <f>VLOOKUP(Table1[[#This Row],[HotelID]],DimHotels!A:E,5,0)</f>
        <v>364</v>
      </c>
      <c r="Q1405" s="14">
        <f>VLOOKUP(Table1[[#This Row],[TicketID]],DimTickets!A:G,7,0)</f>
        <v>3781</v>
      </c>
      <c r="R1405" s="14">
        <f>Table1[[#This Row],[Visa Fees]]+Table1[[#This Row],[Night Rate]]+Table1[[#This Row],[Ticket cost]]</f>
        <v>5077</v>
      </c>
    </row>
    <row r="1406" spans="1:18" x14ac:dyDescent="0.3">
      <c r="A1406" t="s">
        <v>22641</v>
      </c>
      <c r="B1406" t="s">
        <v>24</v>
      </c>
      <c r="C1406" t="s">
        <v>14123</v>
      </c>
      <c r="D1406" t="s">
        <v>15491</v>
      </c>
      <c r="E1406" t="s">
        <v>20499</v>
      </c>
      <c r="F1406" s="1">
        <v>45758</v>
      </c>
      <c r="G1406" t="str">
        <f>VLOOKUP(Table1[[#This Row],[CustomerID]],DimCustomers!A:B,2,0)</f>
        <v>Tasha Rodriguez</v>
      </c>
      <c r="H1406" t="str">
        <f>VLOOKUP(Table1[[#This Row],[CustomerID]],DimCustomers!A:C,3,0)</f>
        <v>Male</v>
      </c>
      <c r="I1406" t="str">
        <f>VLOOKUP(Table1[[#This Row],[CustomerID]],DimCustomers!A:D,4,0)</f>
        <v>Sao Tome and Principe</v>
      </c>
      <c r="J1406" t="str">
        <f>VLOOKUP(Table1[[#This Row],[VisaID]],'DimVisaApplications 2'!A:C,3,0)</f>
        <v>Pending</v>
      </c>
      <c r="K1406" t="str">
        <f>VLOOKUP(Table1[[#This Row],[VisaID]],'DimVisaApplications 2'!A:D,4,0)</f>
        <v>UAE</v>
      </c>
      <c r="L1406" s="12">
        <f>VLOOKUP(Table1[[#This Row],[VisaID]],'DimVisaApplications 2'!A:E,5,0)</f>
        <v>45744</v>
      </c>
      <c r="M1406" s="14">
        <f>VLOOKUP(Table1[[#This Row],[VisaID]],'DimVisaApplications 2'!A:G,7,0)</f>
        <v>1122</v>
      </c>
      <c r="N1406" s="14" t="str">
        <f>VLOOKUP(Table1[[#This Row],[HotelID]],DimHotels!A:B,2,0)</f>
        <v>Marriott</v>
      </c>
      <c r="O1406" t="str">
        <f>VLOOKUP(Table1[[#This Row],[HotelID]],DimHotels!A:C,3,0)</f>
        <v>Paris</v>
      </c>
      <c r="P1406" s="14">
        <f>VLOOKUP(Table1[[#This Row],[HotelID]],DimHotels!A:E,5,0)</f>
        <v>740</v>
      </c>
      <c r="Q1406" s="14">
        <f>VLOOKUP(Table1[[#This Row],[TicketID]],DimTickets!A:G,7,0)</f>
        <v>3898</v>
      </c>
      <c r="R1406" s="14">
        <f>Table1[[#This Row],[Visa Fees]]+Table1[[#This Row],[Night Rate]]+Table1[[#This Row],[Ticket cost]]</f>
        <v>5760</v>
      </c>
    </row>
    <row r="1407" spans="1:18" x14ac:dyDescent="0.3">
      <c r="A1407" t="s">
        <v>22642</v>
      </c>
      <c r="B1407" t="s">
        <v>2224</v>
      </c>
      <c r="C1407" t="s">
        <v>13694</v>
      </c>
      <c r="D1407" t="s">
        <v>16721</v>
      </c>
      <c r="E1407" t="s">
        <v>19742</v>
      </c>
      <c r="F1407" s="1">
        <v>45691</v>
      </c>
      <c r="G1407" t="str">
        <f>VLOOKUP(Table1[[#This Row],[CustomerID]],DimCustomers!A:B,2,0)</f>
        <v>Samantha Sullivan</v>
      </c>
      <c r="H1407" t="str">
        <f>VLOOKUP(Table1[[#This Row],[CustomerID]],DimCustomers!A:C,3,0)</f>
        <v>Male</v>
      </c>
      <c r="I1407" t="str">
        <f>VLOOKUP(Table1[[#This Row],[CustomerID]],DimCustomers!A:D,4,0)</f>
        <v>Cameroon</v>
      </c>
      <c r="J1407" t="str">
        <f>VLOOKUP(Table1[[#This Row],[VisaID]],'DimVisaApplications 2'!A:C,3,0)</f>
        <v>Rejected</v>
      </c>
      <c r="K1407" t="str">
        <f>VLOOKUP(Table1[[#This Row],[VisaID]],'DimVisaApplications 2'!A:D,4,0)</f>
        <v>Germany</v>
      </c>
      <c r="L1407" s="12">
        <f>VLOOKUP(Table1[[#This Row],[VisaID]],'DimVisaApplications 2'!A:E,5,0)</f>
        <v>45827</v>
      </c>
      <c r="M1407" s="14">
        <f>VLOOKUP(Table1[[#This Row],[VisaID]],'DimVisaApplications 2'!A:G,7,0)</f>
        <v>664</v>
      </c>
      <c r="N1407" s="14" t="str">
        <f>VLOOKUP(Table1[[#This Row],[HotelID]],DimHotels!A:B,2,0)</f>
        <v>Four Seasons</v>
      </c>
      <c r="O1407" t="str">
        <f>VLOOKUP(Table1[[#This Row],[HotelID]],DimHotels!A:C,3,0)</f>
        <v>Dubai</v>
      </c>
      <c r="P1407" s="14">
        <f>VLOOKUP(Table1[[#This Row],[HotelID]],DimHotels!A:E,5,0)</f>
        <v>416</v>
      </c>
      <c r="Q1407" s="14">
        <f>VLOOKUP(Table1[[#This Row],[TicketID]],DimTickets!A:G,7,0)</f>
        <v>2023</v>
      </c>
      <c r="R1407" s="14">
        <f>Table1[[#This Row],[Visa Fees]]+Table1[[#This Row],[Night Rate]]+Table1[[#This Row],[Ticket cost]]</f>
        <v>3103</v>
      </c>
    </row>
    <row r="1408" spans="1:18" x14ac:dyDescent="0.3">
      <c r="A1408" t="s">
        <v>22643</v>
      </c>
      <c r="B1408" t="s">
        <v>1699</v>
      </c>
      <c r="C1408" t="s">
        <v>15073</v>
      </c>
      <c r="D1408" t="s">
        <v>17736</v>
      </c>
      <c r="E1408" t="s">
        <v>20136</v>
      </c>
      <c r="F1408" s="1">
        <v>45858</v>
      </c>
      <c r="G1408" t="str">
        <f>VLOOKUP(Table1[[#This Row],[CustomerID]],DimCustomers!A:B,2,0)</f>
        <v>Jason Rogers</v>
      </c>
      <c r="H1408" t="str">
        <f>VLOOKUP(Table1[[#This Row],[CustomerID]],DimCustomers!A:C,3,0)</f>
        <v>Male</v>
      </c>
      <c r="I1408" t="str">
        <f>VLOOKUP(Table1[[#This Row],[CustomerID]],DimCustomers!A:D,4,0)</f>
        <v>Benin</v>
      </c>
      <c r="J1408" t="str">
        <f>VLOOKUP(Table1[[#This Row],[VisaID]],'DimVisaApplications 2'!A:C,3,0)</f>
        <v>Approved</v>
      </c>
      <c r="K1408" t="str">
        <f>VLOOKUP(Table1[[#This Row],[VisaID]],'DimVisaApplications 2'!A:D,4,0)</f>
        <v>Canada</v>
      </c>
      <c r="L1408" s="12">
        <f>VLOOKUP(Table1[[#This Row],[VisaID]],'DimVisaApplications 2'!A:E,5,0)</f>
        <v>45735</v>
      </c>
      <c r="M1408" s="14">
        <f>VLOOKUP(Table1[[#This Row],[VisaID]],'DimVisaApplications 2'!A:G,7,0)</f>
        <v>789</v>
      </c>
      <c r="N1408" s="14" t="str">
        <f>VLOOKUP(Table1[[#This Row],[HotelID]],DimHotels!A:B,2,0)</f>
        <v>Marriott</v>
      </c>
      <c r="O1408" t="str">
        <f>VLOOKUP(Table1[[#This Row],[HotelID]],DimHotels!A:C,3,0)</f>
        <v>Dubai</v>
      </c>
      <c r="P1408" s="14">
        <f>VLOOKUP(Table1[[#This Row],[HotelID]],DimHotels!A:E,5,0)</f>
        <v>105</v>
      </c>
      <c r="Q1408" s="14">
        <f>VLOOKUP(Table1[[#This Row],[TicketID]],DimTickets!A:G,7,0)</f>
        <v>3613</v>
      </c>
      <c r="R1408" s="14">
        <f>Table1[[#This Row],[Visa Fees]]+Table1[[#This Row],[Night Rate]]+Table1[[#This Row],[Ticket cost]]</f>
        <v>4507</v>
      </c>
    </row>
    <row r="1409" spans="1:18" x14ac:dyDescent="0.3">
      <c r="A1409" t="s">
        <v>22644</v>
      </c>
      <c r="B1409" t="s">
        <v>1312</v>
      </c>
      <c r="C1409" t="s">
        <v>13886</v>
      </c>
      <c r="D1409" t="s">
        <v>17402</v>
      </c>
      <c r="E1409" t="s">
        <v>19343</v>
      </c>
      <c r="F1409" s="1">
        <v>45690</v>
      </c>
      <c r="G1409" t="str">
        <f>VLOOKUP(Table1[[#This Row],[CustomerID]],DimCustomers!A:B,2,0)</f>
        <v>Sarah Snyder</v>
      </c>
      <c r="H1409" t="str">
        <f>VLOOKUP(Table1[[#This Row],[CustomerID]],DimCustomers!A:C,3,0)</f>
        <v>Female</v>
      </c>
      <c r="I1409" t="str">
        <f>VLOOKUP(Table1[[#This Row],[CustomerID]],DimCustomers!A:D,4,0)</f>
        <v>Belarus</v>
      </c>
      <c r="J1409" t="str">
        <f>VLOOKUP(Table1[[#This Row],[VisaID]],'DimVisaApplications 2'!A:C,3,0)</f>
        <v>Pending</v>
      </c>
      <c r="K1409" t="str">
        <f>VLOOKUP(Table1[[#This Row],[VisaID]],'DimVisaApplications 2'!A:D,4,0)</f>
        <v>USA</v>
      </c>
      <c r="L1409" s="12">
        <f>VLOOKUP(Table1[[#This Row],[VisaID]],'DimVisaApplications 2'!A:E,5,0)</f>
        <v>45752</v>
      </c>
      <c r="M1409" s="14">
        <f>VLOOKUP(Table1[[#This Row],[VisaID]],'DimVisaApplications 2'!A:G,7,0)</f>
        <v>1381</v>
      </c>
      <c r="N1409" s="14" t="str">
        <f>VLOOKUP(Table1[[#This Row],[HotelID]],DimHotels!A:B,2,0)</f>
        <v>Four Seasons</v>
      </c>
      <c r="O1409" t="str">
        <f>VLOOKUP(Table1[[#This Row],[HotelID]],DimHotels!A:C,3,0)</f>
        <v>Dubai</v>
      </c>
      <c r="P1409" s="14">
        <f>VLOOKUP(Table1[[#This Row],[HotelID]],DimHotels!A:E,5,0)</f>
        <v>539</v>
      </c>
      <c r="Q1409" s="14">
        <f>VLOOKUP(Table1[[#This Row],[TicketID]],DimTickets!A:G,7,0)</f>
        <v>3396</v>
      </c>
      <c r="R1409" s="14">
        <f>Table1[[#This Row],[Visa Fees]]+Table1[[#This Row],[Night Rate]]+Table1[[#This Row],[Ticket cost]]</f>
        <v>5316</v>
      </c>
    </row>
    <row r="1410" spans="1:18" x14ac:dyDescent="0.3">
      <c r="A1410" t="s">
        <v>22645</v>
      </c>
      <c r="B1410" t="s">
        <v>2649</v>
      </c>
      <c r="C1410" t="s">
        <v>13228</v>
      </c>
      <c r="D1410" t="s">
        <v>15864</v>
      </c>
      <c r="E1410" t="s">
        <v>20327</v>
      </c>
      <c r="F1410" s="1">
        <v>45795</v>
      </c>
      <c r="G1410" t="str">
        <f>VLOOKUP(Table1[[#This Row],[CustomerID]],DimCustomers!A:B,2,0)</f>
        <v>Nicholas Gutierrez</v>
      </c>
      <c r="H1410" t="str">
        <f>VLOOKUP(Table1[[#This Row],[CustomerID]],DimCustomers!A:C,3,0)</f>
        <v>Male</v>
      </c>
      <c r="I1410" t="str">
        <f>VLOOKUP(Table1[[#This Row],[CustomerID]],DimCustomers!A:D,4,0)</f>
        <v>British Indian Ocean Territory (Chagos Archipelago)</v>
      </c>
      <c r="J1410" t="str">
        <f>VLOOKUP(Table1[[#This Row],[VisaID]],'DimVisaApplications 2'!A:C,3,0)</f>
        <v>Approved</v>
      </c>
      <c r="K1410" t="str">
        <f>VLOOKUP(Table1[[#This Row],[VisaID]],'DimVisaApplications 2'!A:D,4,0)</f>
        <v>UAE</v>
      </c>
      <c r="L1410" s="12">
        <f>VLOOKUP(Table1[[#This Row],[VisaID]],'DimVisaApplications 2'!A:E,5,0)</f>
        <v>45675</v>
      </c>
      <c r="M1410" s="14">
        <f>VLOOKUP(Table1[[#This Row],[VisaID]],'DimVisaApplications 2'!A:G,7,0)</f>
        <v>1243</v>
      </c>
      <c r="N1410" s="14" t="str">
        <f>VLOOKUP(Table1[[#This Row],[HotelID]],DimHotels!A:B,2,0)</f>
        <v>Hilton</v>
      </c>
      <c r="O1410" t="str">
        <f>VLOOKUP(Table1[[#This Row],[HotelID]],DimHotels!A:C,3,0)</f>
        <v>London</v>
      </c>
      <c r="P1410" s="14">
        <f>VLOOKUP(Table1[[#This Row],[HotelID]],DimHotels!A:E,5,0)</f>
        <v>736</v>
      </c>
      <c r="Q1410" s="14">
        <f>VLOOKUP(Table1[[#This Row],[TicketID]],DimTickets!A:G,7,0)</f>
        <v>4851</v>
      </c>
      <c r="R1410" s="14">
        <f>Table1[[#This Row],[Visa Fees]]+Table1[[#This Row],[Night Rate]]+Table1[[#This Row],[Ticket cost]]</f>
        <v>6830</v>
      </c>
    </row>
    <row r="1411" spans="1:18" x14ac:dyDescent="0.3">
      <c r="A1411" t="s">
        <v>22646</v>
      </c>
      <c r="B1411" t="s">
        <v>1362</v>
      </c>
      <c r="C1411" t="s">
        <v>14398</v>
      </c>
      <c r="D1411" t="s">
        <v>15553</v>
      </c>
      <c r="E1411" t="s">
        <v>21035</v>
      </c>
      <c r="F1411" s="1">
        <v>45809</v>
      </c>
      <c r="G1411" t="str">
        <f>VLOOKUP(Table1[[#This Row],[CustomerID]],DimCustomers!A:B,2,0)</f>
        <v>Alexandra Boyd</v>
      </c>
      <c r="H1411" t="str">
        <f>VLOOKUP(Table1[[#This Row],[CustomerID]],DimCustomers!A:C,3,0)</f>
        <v>Male</v>
      </c>
      <c r="I1411" t="str">
        <f>VLOOKUP(Table1[[#This Row],[CustomerID]],DimCustomers!A:D,4,0)</f>
        <v>Congo</v>
      </c>
      <c r="J1411" t="str">
        <f>VLOOKUP(Table1[[#This Row],[VisaID]],'DimVisaApplications 2'!A:C,3,0)</f>
        <v>Approved</v>
      </c>
      <c r="K1411" t="str">
        <f>VLOOKUP(Table1[[#This Row],[VisaID]],'DimVisaApplications 2'!A:D,4,0)</f>
        <v>USA</v>
      </c>
      <c r="L1411" s="12">
        <f>VLOOKUP(Table1[[#This Row],[VisaID]],'DimVisaApplications 2'!A:E,5,0)</f>
        <v>45753</v>
      </c>
      <c r="M1411" s="14">
        <f>VLOOKUP(Table1[[#This Row],[VisaID]],'DimVisaApplications 2'!A:G,7,0)</f>
        <v>1932</v>
      </c>
      <c r="N1411" s="14" t="str">
        <f>VLOOKUP(Table1[[#This Row],[HotelID]],DimHotels!A:B,2,0)</f>
        <v>Hilton</v>
      </c>
      <c r="O1411" t="str">
        <f>VLOOKUP(Table1[[#This Row],[HotelID]],DimHotels!A:C,3,0)</f>
        <v>London</v>
      </c>
      <c r="P1411" s="14">
        <f>VLOOKUP(Table1[[#This Row],[HotelID]],DimHotels!A:E,5,0)</f>
        <v>146</v>
      </c>
      <c r="Q1411" s="14">
        <f>VLOOKUP(Table1[[#This Row],[TicketID]],DimTickets!A:G,7,0)</f>
        <v>2415</v>
      </c>
      <c r="R1411" s="14">
        <f>Table1[[#This Row],[Visa Fees]]+Table1[[#This Row],[Night Rate]]+Table1[[#This Row],[Ticket cost]]</f>
        <v>4493</v>
      </c>
    </row>
    <row r="1412" spans="1:18" x14ac:dyDescent="0.3">
      <c r="A1412" t="s">
        <v>22647</v>
      </c>
      <c r="B1412" t="s">
        <v>1665</v>
      </c>
      <c r="C1412" t="s">
        <v>14220</v>
      </c>
      <c r="D1412" t="s">
        <v>16587</v>
      </c>
      <c r="E1412" t="s">
        <v>20852</v>
      </c>
      <c r="F1412" s="1">
        <v>45835</v>
      </c>
      <c r="G1412" t="str">
        <f>VLOOKUP(Table1[[#This Row],[CustomerID]],DimCustomers!A:B,2,0)</f>
        <v>Laurie Harrison</v>
      </c>
      <c r="H1412" t="str">
        <f>VLOOKUP(Table1[[#This Row],[CustomerID]],DimCustomers!A:C,3,0)</f>
        <v>Male</v>
      </c>
      <c r="I1412" t="str">
        <f>VLOOKUP(Table1[[#This Row],[CustomerID]],DimCustomers!A:D,4,0)</f>
        <v>Cook Islands</v>
      </c>
      <c r="J1412" t="str">
        <f>VLOOKUP(Table1[[#This Row],[VisaID]],'DimVisaApplications 2'!A:C,3,0)</f>
        <v>Rejected</v>
      </c>
      <c r="K1412" t="str">
        <f>VLOOKUP(Table1[[#This Row],[VisaID]],'DimVisaApplications 2'!A:D,4,0)</f>
        <v>UAE</v>
      </c>
      <c r="L1412" s="12">
        <f>VLOOKUP(Table1[[#This Row],[VisaID]],'DimVisaApplications 2'!A:E,5,0)</f>
        <v>45510</v>
      </c>
      <c r="M1412" s="14">
        <f>VLOOKUP(Table1[[#This Row],[VisaID]],'DimVisaApplications 2'!A:G,7,0)</f>
        <v>918</v>
      </c>
      <c r="N1412" s="14" t="str">
        <f>VLOOKUP(Table1[[#This Row],[HotelID]],DimHotels!A:B,2,0)</f>
        <v>Four Seasons</v>
      </c>
      <c r="O1412" t="str">
        <f>VLOOKUP(Table1[[#This Row],[HotelID]],DimHotels!A:C,3,0)</f>
        <v>Paris</v>
      </c>
      <c r="P1412" s="14">
        <f>VLOOKUP(Table1[[#This Row],[HotelID]],DimHotels!A:E,5,0)</f>
        <v>263</v>
      </c>
      <c r="Q1412" s="14">
        <f>VLOOKUP(Table1[[#This Row],[TicketID]],DimTickets!A:G,7,0)</f>
        <v>1243</v>
      </c>
      <c r="R1412" s="14">
        <f>Table1[[#This Row],[Visa Fees]]+Table1[[#This Row],[Night Rate]]+Table1[[#This Row],[Ticket cost]]</f>
        <v>2424</v>
      </c>
    </row>
    <row r="1413" spans="1:18" x14ac:dyDescent="0.3">
      <c r="A1413" t="s">
        <v>22648</v>
      </c>
      <c r="B1413" t="s">
        <v>1859</v>
      </c>
      <c r="C1413" t="s">
        <v>12632</v>
      </c>
      <c r="D1413" t="s">
        <v>15697</v>
      </c>
      <c r="E1413" t="s">
        <v>18363</v>
      </c>
      <c r="F1413" s="1">
        <v>45830</v>
      </c>
      <c r="G1413" t="str">
        <f>VLOOKUP(Table1[[#This Row],[CustomerID]],DimCustomers!A:B,2,0)</f>
        <v>Sandra Reese</v>
      </c>
      <c r="H1413" t="str">
        <f>VLOOKUP(Table1[[#This Row],[CustomerID]],DimCustomers!A:C,3,0)</f>
        <v>Male</v>
      </c>
      <c r="I1413" t="str">
        <f>VLOOKUP(Table1[[#This Row],[CustomerID]],DimCustomers!A:D,4,0)</f>
        <v>Dominican Republic</v>
      </c>
      <c r="J1413" t="str">
        <f>VLOOKUP(Table1[[#This Row],[VisaID]],'DimVisaApplications 2'!A:C,3,0)</f>
        <v>Pending</v>
      </c>
      <c r="K1413" t="str">
        <f>VLOOKUP(Table1[[#This Row],[VisaID]],'DimVisaApplications 2'!A:D,4,0)</f>
        <v>Canada</v>
      </c>
      <c r="L1413" s="12">
        <f>VLOOKUP(Table1[[#This Row],[VisaID]],'DimVisaApplications 2'!A:E,5,0)</f>
        <v>45755</v>
      </c>
      <c r="M1413" s="14">
        <f>VLOOKUP(Table1[[#This Row],[VisaID]],'DimVisaApplications 2'!A:G,7,0)</f>
        <v>1642</v>
      </c>
      <c r="N1413" s="14" t="str">
        <f>VLOOKUP(Table1[[#This Row],[HotelID]],DimHotels!A:B,2,0)</f>
        <v>Hilton</v>
      </c>
      <c r="O1413" t="str">
        <f>VLOOKUP(Table1[[#This Row],[HotelID]],DimHotels!A:C,3,0)</f>
        <v>Cairo</v>
      </c>
      <c r="P1413" s="14">
        <f>VLOOKUP(Table1[[#This Row],[HotelID]],DimHotels!A:E,5,0)</f>
        <v>581</v>
      </c>
      <c r="Q1413" s="14">
        <f>VLOOKUP(Table1[[#This Row],[TicketID]],DimTickets!A:G,7,0)</f>
        <v>1147</v>
      </c>
      <c r="R1413" s="14">
        <f>Table1[[#This Row],[Visa Fees]]+Table1[[#This Row],[Night Rate]]+Table1[[#This Row],[Ticket cost]]</f>
        <v>3370</v>
      </c>
    </row>
    <row r="1414" spans="1:18" x14ac:dyDescent="0.3">
      <c r="A1414" t="s">
        <v>22649</v>
      </c>
      <c r="B1414" t="s">
        <v>2175</v>
      </c>
      <c r="C1414" t="s">
        <v>14833</v>
      </c>
      <c r="D1414" t="s">
        <v>15245</v>
      </c>
      <c r="E1414" t="s">
        <v>18768</v>
      </c>
      <c r="F1414" s="1">
        <v>45679</v>
      </c>
      <c r="G1414" t="str">
        <f>VLOOKUP(Table1[[#This Row],[CustomerID]],DimCustomers!A:B,2,0)</f>
        <v>Lisa Medina</v>
      </c>
      <c r="H1414" t="str">
        <f>VLOOKUP(Table1[[#This Row],[CustomerID]],DimCustomers!A:C,3,0)</f>
        <v>Female</v>
      </c>
      <c r="I1414" t="str">
        <f>VLOOKUP(Table1[[#This Row],[CustomerID]],DimCustomers!A:D,4,0)</f>
        <v>Sao Tome and Principe</v>
      </c>
      <c r="J1414" t="str">
        <f>VLOOKUP(Table1[[#This Row],[VisaID]],'DimVisaApplications 2'!A:C,3,0)</f>
        <v>Approved</v>
      </c>
      <c r="K1414" t="str">
        <f>VLOOKUP(Table1[[#This Row],[VisaID]],'DimVisaApplications 2'!A:D,4,0)</f>
        <v>USA</v>
      </c>
      <c r="L1414" s="12">
        <f>VLOOKUP(Table1[[#This Row],[VisaID]],'DimVisaApplications 2'!A:E,5,0)</f>
        <v>45641</v>
      </c>
      <c r="M1414" s="14">
        <f>VLOOKUP(Table1[[#This Row],[VisaID]],'DimVisaApplications 2'!A:G,7,0)</f>
        <v>608</v>
      </c>
      <c r="N1414" s="14" t="str">
        <f>VLOOKUP(Table1[[#This Row],[HotelID]],DimHotels!A:B,2,0)</f>
        <v>Radisson</v>
      </c>
      <c r="O1414" t="str">
        <f>VLOOKUP(Table1[[#This Row],[HotelID]],DimHotels!A:C,3,0)</f>
        <v>New York</v>
      </c>
      <c r="P1414" s="14">
        <f>VLOOKUP(Table1[[#This Row],[HotelID]],DimHotels!A:E,5,0)</f>
        <v>720</v>
      </c>
      <c r="Q1414" s="14">
        <f>VLOOKUP(Table1[[#This Row],[TicketID]],DimTickets!A:G,7,0)</f>
        <v>2646</v>
      </c>
      <c r="R1414" s="14">
        <f>Table1[[#This Row],[Visa Fees]]+Table1[[#This Row],[Night Rate]]+Table1[[#This Row],[Ticket cost]]</f>
        <v>3974</v>
      </c>
    </row>
    <row r="1415" spans="1:18" x14ac:dyDescent="0.3">
      <c r="A1415" t="s">
        <v>22650</v>
      </c>
      <c r="B1415" t="s">
        <v>1274</v>
      </c>
      <c r="C1415" t="s">
        <v>14004</v>
      </c>
      <c r="D1415" t="s">
        <v>17236</v>
      </c>
      <c r="E1415" t="s">
        <v>18749</v>
      </c>
      <c r="F1415" s="1">
        <v>45819</v>
      </c>
      <c r="G1415" t="str">
        <f>VLOOKUP(Table1[[#This Row],[CustomerID]],DimCustomers!A:B,2,0)</f>
        <v>Jay Guerrero</v>
      </c>
      <c r="H1415" t="str">
        <f>VLOOKUP(Table1[[#This Row],[CustomerID]],DimCustomers!A:C,3,0)</f>
        <v>Male</v>
      </c>
      <c r="I1415" t="str">
        <f>VLOOKUP(Table1[[#This Row],[CustomerID]],DimCustomers!A:D,4,0)</f>
        <v>Iceland</v>
      </c>
      <c r="J1415" t="str">
        <f>VLOOKUP(Table1[[#This Row],[VisaID]],'DimVisaApplications 2'!A:C,3,0)</f>
        <v>Rejected</v>
      </c>
      <c r="K1415" t="str">
        <f>VLOOKUP(Table1[[#This Row],[VisaID]],'DimVisaApplications 2'!A:D,4,0)</f>
        <v>USA</v>
      </c>
      <c r="L1415" s="12">
        <f>VLOOKUP(Table1[[#This Row],[VisaID]],'DimVisaApplications 2'!A:E,5,0)</f>
        <v>45700</v>
      </c>
      <c r="M1415" s="14">
        <f>VLOOKUP(Table1[[#This Row],[VisaID]],'DimVisaApplications 2'!A:G,7,0)</f>
        <v>797</v>
      </c>
      <c r="N1415" s="14" t="str">
        <f>VLOOKUP(Table1[[#This Row],[HotelID]],DimHotels!A:B,2,0)</f>
        <v>Marriott</v>
      </c>
      <c r="O1415" t="str">
        <f>VLOOKUP(Table1[[#This Row],[HotelID]],DimHotels!A:C,3,0)</f>
        <v>London</v>
      </c>
      <c r="P1415" s="14">
        <f>VLOOKUP(Table1[[#This Row],[HotelID]],DimHotels!A:E,5,0)</f>
        <v>333</v>
      </c>
      <c r="Q1415" s="14">
        <f>VLOOKUP(Table1[[#This Row],[TicketID]],DimTickets!A:G,7,0)</f>
        <v>2636</v>
      </c>
      <c r="R1415" s="14">
        <f>Table1[[#This Row],[Visa Fees]]+Table1[[#This Row],[Night Rate]]+Table1[[#This Row],[Ticket cost]]</f>
        <v>3766</v>
      </c>
    </row>
    <row r="1416" spans="1:18" x14ac:dyDescent="0.3">
      <c r="A1416" t="s">
        <v>22651</v>
      </c>
      <c r="B1416" t="s">
        <v>97</v>
      </c>
      <c r="C1416" t="s">
        <v>12272</v>
      </c>
      <c r="D1416" t="s">
        <v>16275</v>
      </c>
      <c r="E1416" t="s">
        <v>19406</v>
      </c>
      <c r="F1416" s="1">
        <v>45778</v>
      </c>
      <c r="G1416" t="str">
        <f>VLOOKUP(Table1[[#This Row],[CustomerID]],DimCustomers!A:B,2,0)</f>
        <v>Joshua Carter</v>
      </c>
      <c r="H1416" t="str">
        <f>VLOOKUP(Table1[[#This Row],[CustomerID]],DimCustomers!A:C,3,0)</f>
        <v>Male</v>
      </c>
      <c r="I1416" t="str">
        <f>VLOOKUP(Table1[[#This Row],[CustomerID]],DimCustomers!A:D,4,0)</f>
        <v>France</v>
      </c>
      <c r="J1416" t="str">
        <f>VLOOKUP(Table1[[#This Row],[VisaID]],'DimVisaApplications 2'!A:C,3,0)</f>
        <v>Rejected</v>
      </c>
      <c r="K1416" t="str">
        <f>VLOOKUP(Table1[[#This Row],[VisaID]],'DimVisaApplications 2'!A:D,4,0)</f>
        <v>USA</v>
      </c>
      <c r="L1416" s="12">
        <f>VLOOKUP(Table1[[#This Row],[VisaID]],'DimVisaApplications 2'!A:E,5,0)</f>
        <v>45607</v>
      </c>
      <c r="M1416" s="14">
        <f>VLOOKUP(Table1[[#This Row],[VisaID]],'DimVisaApplications 2'!A:G,7,0)</f>
        <v>1235</v>
      </c>
      <c r="N1416" s="14" t="str">
        <f>VLOOKUP(Table1[[#This Row],[HotelID]],DimHotels!A:B,2,0)</f>
        <v>Four Seasons</v>
      </c>
      <c r="O1416" t="str">
        <f>VLOOKUP(Table1[[#This Row],[HotelID]],DimHotels!A:C,3,0)</f>
        <v>Cairo</v>
      </c>
      <c r="P1416" s="14">
        <f>VLOOKUP(Table1[[#This Row],[HotelID]],DimHotels!A:E,5,0)</f>
        <v>107</v>
      </c>
      <c r="Q1416" s="14">
        <f>VLOOKUP(Table1[[#This Row],[TicketID]],DimTickets!A:G,7,0)</f>
        <v>2311</v>
      </c>
      <c r="R1416" s="14">
        <f>Table1[[#This Row],[Visa Fees]]+Table1[[#This Row],[Night Rate]]+Table1[[#This Row],[Ticket cost]]</f>
        <v>3653</v>
      </c>
    </row>
    <row r="1417" spans="1:18" x14ac:dyDescent="0.3">
      <c r="A1417" t="s">
        <v>22652</v>
      </c>
      <c r="B1417" t="s">
        <v>83</v>
      </c>
      <c r="C1417" t="s">
        <v>14807</v>
      </c>
      <c r="D1417" t="s">
        <v>17454</v>
      </c>
      <c r="E1417" t="s">
        <v>18296</v>
      </c>
      <c r="F1417" s="1">
        <v>45835</v>
      </c>
      <c r="G1417" t="str">
        <f>VLOOKUP(Table1[[#This Row],[CustomerID]],DimCustomers!A:B,2,0)</f>
        <v>Jennifer Miller</v>
      </c>
      <c r="H1417" t="str">
        <f>VLOOKUP(Table1[[#This Row],[CustomerID]],DimCustomers!A:C,3,0)</f>
        <v>Female</v>
      </c>
      <c r="I1417" t="str">
        <f>VLOOKUP(Table1[[#This Row],[CustomerID]],DimCustomers!A:D,4,0)</f>
        <v>Ecuador</v>
      </c>
      <c r="J1417" t="str">
        <f>VLOOKUP(Table1[[#This Row],[VisaID]],'DimVisaApplications 2'!A:C,3,0)</f>
        <v>Approved</v>
      </c>
      <c r="K1417" t="str">
        <f>VLOOKUP(Table1[[#This Row],[VisaID]],'DimVisaApplications 2'!A:D,4,0)</f>
        <v>Canada</v>
      </c>
      <c r="L1417" s="12">
        <f>VLOOKUP(Table1[[#This Row],[VisaID]],'DimVisaApplications 2'!A:E,5,0)</f>
        <v>45845</v>
      </c>
      <c r="M1417" s="14">
        <f>VLOOKUP(Table1[[#This Row],[VisaID]],'DimVisaApplications 2'!A:G,7,0)</f>
        <v>1137</v>
      </c>
      <c r="N1417" s="14" t="str">
        <f>VLOOKUP(Table1[[#This Row],[HotelID]],DimHotels!A:B,2,0)</f>
        <v>Hilton</v>
      </c>
      <c r="O1417" t="str">
        <f>VLOOKUP(Table1[[#This Row],[HotelID]],DimHotels!A:C,3,0)</f>
        <v>Cairo</v>
      </c>
      <c r="P1417" s="14">
        <f>VLOOKUP(Table1[[#This Row],[HotelID]],DimHotels!A:E,5,0)</f>
        <v>783</v>
      </c>
      <c r="Q1417" s="14">
        <f>VLOOKUP(Table1[[#This Row],[TicketID]],DimTickets!A:G,7,0)</f>
        <v>4534</v>
      </c>
      <c r="R1417" s="14">
        <f>Table1[[#This Row],[Visa Fees]]+Table1[[#This Row],[Night Rate]]+Table1[[#This Row],[Ticket cost]]</f>
        <v>6454</v>
      </c>
    </row>
    <row r="1418" spans="1:18" x14ac:dyDescent="0.3">
      <c r="A1418" t="s">
        <v>22653</v>
      </c>
      <c r="B1418" t="s">
        <v>1742</v>
      </c>
      <c r="C1418" t="s">
        <v>12240</v>
      </c>
      <c r="D1418" t="s">
        <v>16685</v>
      </c>
      <c r="E1418" t="s">
        <v>18929</v>
      </c>
      <c r="F1418" s="1">
        <v>45809</v>
      </c>
      <c r="G1418" t="str">
        <f>VLOOKUP(Table1[[#This Row],[CustomerID]],DimCustomers!A:B,2,0)</f>
        <v>Tammie House</v>
      </c>
      <c r="H1418" t="str">
        <f>VLOOKUP(Table1[[#This Row],[CustomerID]],DimCustomers!A:C,3,0)</f>
        <v>Male</v>
      </c>
      <c r="I1418" t="str">
        <f>VLOOKUP(Table1[[#This Row],[CustomerID]],DimCustomers!A:D,4,0)</f>
        <v>British Indian Ocean Territory (Chagos Archipelago)</v>
      </c>
      <c r="J1418" t="str">
        <f>VLOOKUP(Table1[[#This Row],[VisaID]],'DimVisaApplications 2'!A:C,3,0)</f>
        <v>Approved</v>
      </c>
      <c r="K1418" t="str">
        <f>VLOOKUP(Table1[[#This Row],[VisaID]],'DimVisaApplications 2'!A:D,4,0)</f>
        <v>Germany</v>
      </c>
      <c r="L1418" s="12">
        <f>VLOOKUP(Table1[[#This Row],[VisaID]],'DimVisaApplications 2'!A:E,5,0)</f>
        <v>45742</v>
      </c>
      <c r="M1418" s="14">
        <f>VLOOKUP(Table1[[#This Row],[VisaID]],'DimVisaApplications 2'!A:G,7,0)</f>
        <v>1311</v>
      </c>
      <c r="N1418" s="14" t="str">
        <f>VLOOKUP(Table1[[#This Row],[HotelID]],DimHotels!A:B,2,0)</f>
        <v>Radisson</v>
      </c>
      <c r="O1418" t="str">
        <f>VLOOKUP(Table1[[#This Row],[HotelID]],DimHotels!A:C,3,0)</f>
        <v>London</v>
      </c>
      <c r="P1418" s="14">
        <f>VLOOKUP(Table1[[#This Row],[HotelID]],DimHotels!A:E,5,0)</f>
        <v>275</v>
      </c>
      <c r="Q1418" s="14">
        <f>VLOOKUP(Table1[[#This Row],[TicketID]],DimTickets!A:G,7,0)</f>
        <v>3479</v>
      </c>
      <c r="R1418" s="14">
        <f>Table1[[#This Row],[Visa Fees]]+Table1[[#This Row],[Night Rate]]+Table1[[#This Row],[Ticket cost]]</f>
        <v>5065</v>
      </c>
    </row>
    <row r="1419" spans="1:18" x14ac:dyDescent="0.3">
      <c r="A1419" t="s">
        <v>22654</v>
      </c>
      <c r="B1419" t="s">
        <v>551</v>
      </c>
      <c r="C1419" t="s">
        <v>14650</v>
      </c>
      <c r="D1419" t="s">
        <v>16126</v>
      </c>
      <c r="E1419" t="s">
        <v>19909</v>
      </c>
      <c r="F1419" s="1">
        <v>45767</v>
      </c>
      <c r="G1419" t="str">
        <f>VLOOKUP(Table1[[#This Row],[CustomerID]],DimCustomers!A:B,2,0)</f>
        <v>Matthew Mcneil</v>
      </c>
      <c r="H1419" t="str">
        <f>VLOOKUP(Table1[[#This Row],[CustomerID]],DimCustomers!A:C,3,0)</f>
        <v>Female</v>
      </c>
      <c r="I1419" t="str">
        <f>VLOOKUP(Table1[[#This Row],[CustomerID]],DimCustomers!A:D,4,0)</f>
        <v>Estonia</v>
      </c>
      <c r="J1419" t="str">
        <f>VLOOKUP(Table1[[#This Row],[VisaID]],'DimVisaApplications 2'!A:C,3,0)</f>
        <v>Rejected</v>
      </c>
      <c r="K1419" t="str">
        <f>VLOOKUP(Table1[[#This Row],[VisaID]],'DimVisaApplications 2'!A:D,4,0)</f>
        <v>France</v>
      </c>
      <c r="L1419" s="12">
        <f>VLOOKUP(Table1[[#This Row],[VisaID]],'DimVisaApplications 2'!A:E,5,0)</f>
        <v>45827</v>
      </c>
      <c r="M1419" s="14">
        <f>VLOOKUP(Table1[[#This Row],[VisaID]],'DimVisaApplications 2'!A:G,7,0)</f>
        <v>655</v>
      </c>
      <c r="N1419" s="14" t="str">
        <f>VLOOKUP(Table1[[#This Row],[HotelID]],DimHotels!A:B,2,0)</f>
        <v>Radisson</v>
      </c>
      <c r="O1419" t="str">
        <f>VLOOKUP(Table1[[#This Row],[HotelID]],DimHotels!A:C,3,0)</f>
        <v>Paris</v>
      </c>
      <c r="P1419" s="14">
        <f>VLOOKUP(Table1[[#This Row],[HotelID]],DimHotels!A:E,5,0)</f>
        <v>316</v>
      </c>
      <c r="Q1419" s="14">
        <f>VLOOKUP(Table1[[#This Row],[TicketID]],DimTickets!A:G,7,0)</f>
        <v>4774</v>
      </c>
      <c r="R1419" s="14">
        <f>Table1[[#This Row],[Visa Fees]]+Table1[[#This Row],[Night Rate]]+Table1[[#This Row],[Ticket cost]]</f>
        <v>5745</v>
      </c>
    </row>
    <row r="1420" spans="1:18" x14ac:dyDescent="0.3">
      <c r="A1420" t="s">
        <v>22655</v>
      </c>
      <c r="B1420" t="s">
        <v>272</v>
      </c>
      <c r="C1420" t="s">
        <v>15081</v>
      </c>
      <c r="D1420" t="s">
        <v>17455</v>
      </c>
      <c r="E1420" t="s">
        <v>19093</v>
      </c>
      <c r="F1420" s="1">
        <v>45725</v>
      </c>
      <c r="G1420" t="str">
        <f>VLOOKUP(Table1[[#This Row],[CustomerID]],DimCustomers!A:B,2,0)</f>
        <v>Connie Decker</v>
      </c>
      <c r="H1420" t="str">
        <f>VLOOKUP(Table1[[#This Row],[CustomerID]],DimCustomers!A:C,3,0)</f>
        <v>Female</v>
      </c>
      <c r="I1420" t="str">
        <f>VLOOKUP(Table1[[#This Row],[CustomerID]],DimCustomers!A:D,4,0)</f>
        <v>Norway</v>
      </c>
      <c r="J1420" t="str">
        <f>VLOOKUP(Table1[[#This Row],[VisaID]],'DimVisaApplications 2'!A:C,3,0)</f>
        <v>Approved</v>
      </c>
      <c r="K1420" t="str">
        <f>VLOOKUP(Table1[[#This Row],[VisaID]],'DimVisaApplications 2'!A:D,4,0)</f>
        <v>UK</v>
      </c>
      <c r="L1420" s="12">
        <f>VLOOKUP(Table1[[#This Row],[VisaID]],'DimVisaApplications 2'!A:E,5,0)</f>
        <v>45562</v>
      </c>
      <c r="M1420" s="14">
        <f>VLOOKUP(Table1[[#This Row],[VisaID]],'DimVisaApplications 2'!A:G,7,0)</f>
        <v>1649</v>
      </c>
      <c r="N1420" s="14" t="str">
        <f>VLOOKUP(Table1[[#This Row],[HotelID]],DimHotels!A:B,2,0)</f>
        <v>Four Seasons</v>
      </c>
      <c r="O1420" t="str">
        <f>VLOOKUP(Table1[[#This Row],[HotelID]],DimHotels!A:C,3,0)</f>
        <v>Paris</v>
      </c>
      <c r="P1420" s="14">
        <f>VLOOKUP(Table1[[#This Row],[HotelID]],DimHotels!A:E,5,0)</f>
        <v>165</v>
      </c>
      <c r="Q1420" s="14">
        <f>VLOOKUP(Table1[[#This Row],[TicketID]],DimTickets!A:G,7,0)</f>
        <v>1729</v>
      </c>
      <c r="R1420" s="14">
        <f>Table1[[#This Row],[Visa Fees]]+Table1[[#This Row],[Night Rate]]+Table1[[#This Row],[Ticket cost]]</f>
        <v>3543</v>
      </c>
    </row>
    <row r="1421" spans="1:18" x14ac:dyDescent="0.3">
      <c r="A1421" t="s">
        <v>22656</v>
      </c>
      <c r="B1421" t="s">
        <v>514</v>
      </c>
      <c r="C1421" t="s">
        <v>14489</v>
      </c>
      <c r="D1421" t="s">
        <v>16296</v>
      </c>
      <c r="E1421" t="s">
        <v>19274</v>
      </c>
      <c r="F1421" s="1">
        <v>45742</v>
      </c>
      <c r="G1421" t="str">
        <f>VLOOKUP(Table1[[#This Row],[CustomerID]],DimCustomers!A:B,2,0)</f>
        <v>Steven Mathis</v>
      </c>
      <c r="H1421" t="str">
        <f>VLOOKUP(Table1[[#This Row],[CustomerID]],DimCustomers!A:C,3,0)</f>
        <v>Male</v>
      </c>
      <c r="I1421" t="str">
        <f>VLOOKUP(Table1[[#This Row],[CustomerID]],DimCustomers!A:D,4,0)</f>
        <v>Nicaragua</v>
      </c>
      <c r="J1421" t="str">
        <f>VLOOKUP(Table1[[#This Row],[VisaID]],'DimVisaApplications 2'!A:C,3,0)</f>
        <v>Approved</v>
      </c>
      <c r="K1421" t="str">
        <f>VLOOKUP(Table1[[#This Row],[VisaID]],'DimVisaApplications 2'!A:D,4,0)</f>
        <v>USA</v>
      </c>
      <c r="L1421" s="12">
        <f>VLOOKUP(Table1[[#This Row],[VisaID]],'DimVisaApplications 2'!A:E,5,0)</f>
        <v>45646</v>
      </c>
      <c r="M1421" s="14">
        <f>VLOOKUP(Table1[[#This Row],[VisaID]],'DimVisaApplications 2'!A:G,7,0)</f>
        <v>1882</v>
      </c>
      <c r="N1421" s="14" t="str">
        <f>VLOOKUP(Table1[[#This Row],[HotelID]],DimHotels!A:B,2,0)</f>
        <v>Hilton</v>
      </c>
      <c r="O1421" t="str">
        <f>VLOOKUP(Table1[[#This Row],[HotelID]],DimHotels!A:C,3,0)</f>
        <v>Paris</v>
      </c>
      <c r="P1421" s="14">
        <f>VLOOKUP(Table1[[#This Row],[HotelID]],DimHotels!A:E,5,0)</f>
        <v>365</v>
      </c>
      <c r="Q1421" s="14">
        <f>VLOOKUP(Table1[[#This Row],[TicketID]],DimTickets!A:G,7,0)</f>
        <v>3326</v>
      </c>
      <c r="R1421" s="14">
        <f>Table1[[#This Row],[Visa Fees]]+Table1[[#This Row],[Night Rate]]+Table1[[#This Row],[Ticket cost]]</f>
        <v>5573</v>
      </c>
    </row>
    <row r="1422" spans="1:18" x14ac:dyDescent="0.3">
      <c r="A1422" t="s">
        <v>22657</v>
      </c>
      <c r="B1422" t="s">
        <v>1701</v>
      </c>
      <c r="C1422" t="s">
        <v>12356</v>
      </c>
      <c r="D1422" t="s">
        <v>16763</v>
      </c>
      <c r="E1422" t="s">
        <v>20341</v>
      </c>
      <c r="F1422" s="1">
        <v>45824</v>
      </c>
      <c r="G1422" t="str">
        <f>VLOOKUP(Table1[[#This Row],[CustomerID]],DimCustomers!A:B,2,0)</f>
        <v>Joseph Garcia</v>
      </c>
      <c r="H1422" t="str">
        <f>VLOOKUP(Table1[[#This Row],[CustomerID]],DimCustomers!A:C,3,0)</f>
        <v>Female</v>
      </c>
      <c r="I1422" t="str">
        <f>VLOOKUP(Table1[[#This Row],[CustomerID]],DimCustomers!A:D,4,0)</f>
        <v>Malta</v>
      </c>
      <c r="J1422" t="str">
        <f>VLOOKUP(Table1[[#This Row],[VisaID]],'DimVisaApplications 2'!A:C,3,0)</f>
        <v>Rejected</v>
      </c>
      <c r="K1422" t="str">
        <f>VLOOKUP(Table1[[#This Row],[VisaID]],'DimVisaApplications 2'!A:D,4,0)</f>
        <v>France</v>
      </c>
      <c r="L1422" s="12">
        <f>VLOOKUP(Table1[[#This Row],[VisaID]],'DimVisaApplications 2'!A:E,5,0)</f>
        <v>45626</v>
      </c>
      <c r="M1422" s="14">
        <f>VLOOKUP(Table1[[#This Row],[VisaID]],'DimVisaApplications 2'!A:G,7,0)</f>
        <v>1178</v>
      </c>
      <c r="N1422" s="14" t="str">
        <f>VLOOKUP(Table1[[#This Row],[HotelID]],DimHotels!A:B,2,0)</f>
        <v>Radisson</v>
      </c>
      <c r="O1422" t="str">
        <f>VLOOKUP(Table1[[#This Row],[HotelID]],DimHotels!A:C,3,0)</f>
        <v>New York</v>
      </c>
      <c r="P1422" s="14">
        <f>VLOOKUP(Table1[[#This Row],[HotelID]],DimHotels!A:E,5,0)</f>
        <v>308</v>
      </c>
      <c r="Q1422" s="14">
        <f>VLOOKUP(Table1[[#This Row],[TicketID]],DimTickets!A:G,7,0)</f>
        <v>2966</v>
      </c>
      <c r="R1422" s="14">
        <f>Table1[[#This Row],[Visa Fees]]+Table1[[#This Row],[Night Rate]]+Table1[[#This Row],[Ticket cost]]</f>
        <v>4452</v>
      </c>
    </row>
    <row r="1423" spans="1:18" x14ac:dyDescent="0.3">
      <c r="A1423" t="s">
        <v>22658</v>
      </c>
      <c r="B1423" t="s">
        <v>1694</v>
      </c>
      <c r="C1423" t="s">
        <v>12859</v>
      </c>
      <c r="D1423" t="s">
        <v>17435</v>
      </c>
      <c r="E1423" t="s">
        <v>18580</v>
      </c>
      <c r="F1423" s="1">
        <v>45751</v>
      </c>
      <c r="G1423" t="str">
        <f>VLOOKUP(Table1[[#This Row],[CustomerID]],DimCustomers!A:B,2,0)</f>
        <v>Connor Castillo</v>
      </c>
      <c r="H1423" t="str">
        <f>VLOOKUP(Table1[[#This Row],[CustomerID]],DimCustomers!A:C,3,0)</f>
        <v>Female</v>
      </c>
      <c r="I1423" t="str">
        <f>VLOOKUP(Table1[[#This Row],[CustomerID]],DimCustomers!A:D,4,0)</f>
        <v>Netherlands Antilles</v>
      </c>
      <c r="J1423" t="str">
        <f>VLOOKUP(Table1[[#This Row],[VisaID]],'DimVisaApplications 2'!A:C,3,0)</f>
        <v>Rejected</v>
      </c>
      <c r="K1423" t="str">
        <f>VLOOKUP(Table1[[#This Row],[VisaID]],'DimVisaApplications 2'!A:D,4,0)</f>
        <v>Germany</v>
      </c>
      <c r="L1423" s="12">
        <f>VLOOKUP(Table1[[#This Row],[VisaID]],'DimVisaApplications 2'!A:E,5,0)</f>
        <v>45852</v>
      </c>
      <c r="M1423" s="14">
        <f>VLOOKUP(Table1[[#This Row],[VisaID]],'DimVisaApplications 2'!A:G,7,0)</f>
        <v>1649</v>
      </c>
      <c r="N1423" s="14" t="str">
        <f>VLOOKUP(Table1[[#This Row],[HotelID]],DimHotels!A:B,2,0)</f>
        <v>Radisson</v>
      </c>
      <c r="O1423" t="str">
        <f>VLOOKUP(Table1[[#This Row],[HotelID]],DimHotels!A:C,3,0)</f>
        <v>New York</v>
      </c>
      <c r="P1423" s="14">
        <f>VLOOKUP(Table1[[#This Row],[HotelID]],DimHotels!A:E,5,0)</f>
        <v>750</v>
      </c>
      <c r="Q1423" s="14">
        <f>VLOOKUP(Table1[[#This Row],[TicketID]],DimTickets!A:G,7,0)</f>
        <v>1041</v>
      </c>
      <c r="R1423" s="14">
        <f>Table1[[#This Row],[Visa Fees]]+Table1[[#This Row],[Night Rate]]+Table1[[#This Row],[Ticket cost]]</f>
        <v>3440</v>
      </c>
    </row>
    <row r="1424" spans="1:18" x14ac:dyDescent="0.3">
      <c r="A1424" t="s">
        <v>22659</v>
      </c>
      <c r="B1424" t="s">
        <v>808</v>
      </c>
      <c r="C1424" t="s">
        <v>15053</v>
      </c>
      <c r="D1424" t="s">
        <v>16817</v>
      </c>
      <c r="E1424" t="s">
        <v>19219</v>
      </c>
      <c r="F1424" s="1">
        <v>45692</v>
      </c>
      <c r="G1424" t="str">
        <f>VLOOKUP(Table1[[#This Row],[CustomerID]],DimCustomers!A:B,2,0)</f>
        <v>Jessica Swanson</v>
      </c>
      <c r="H1424" t="str">
        <f>VLOOKUP(Table1[[#This Row],[CustomerID]],DimCustomers!A:C,3,0)</f>
        <v>Female</v>
      </c>
      <c r="I1424" t="str">
        <f>VLOOKUP(Table1[[#This Row],[CustomerID]],DimCustomers!A:D,4,0)</f>
        <v>Zambia</v>
      </c>
      <c r="J1424" t="str">
        <f>VLOOKUP(Table1[[#This Row],[VisaID]],'DimVisaApplications 2'!A:C,3,0)</f>
        <v>Rejected</v>
      </c>
      <c r="K1424" t="str">
        <f>VLOOKUP(Table1[[#This Row],[VisaID]],'DimVisaApplications 2'!A:D,4,0)</f>
        <v>UAE</v>
      </c>
      <c r="L1424" s="12">
        <f>VLOOKUP(Table1[[#This Row],[VisaID]],'DimVisaApplications 2'!A:E,5,0)</f>
        <v>45663</v>
      </c>
      <c r="M1424" s="14">
        <f>VLOOKUP(Table1[[#This Row],[VisaID]],'DimVisaApplications 2'!A:G,7,0)</f>
        <v>700</v>
      </c>
      <c r="N1424" s="14" t="str">
        <f>VLOOKUP(Table1[[#This Row],[HotelID]],DimHotels!A:B,2,0)</f>
        <v>Marriott</v>
      </c>
      <c r="O1424" t="str">
        <f>VLOOKUP(Table1[[#This Row],[HotelID]],DimHotels!A:C,3,0)</f>
        <v>London</v>
      </c>
      <c r="P1424" s="14">
        <f>VLOOKUP(Table1[[#This Row],[HotelID]],DimHotels!A:E,5,0)</f>
        <v>570</v>
      </c>
      <c r="Q1424" s="14">
        <f>VLOOKUP(Table1[[#This Row],[TicketID]],DimTickets!A:G,7,0)</f>
        <v>4573</v>
      </c>
      <c r="R1424" s="14">
        <f>Table1[[#This Row],[Visa Fees]]+Table1[[#This Row],[Night Rate]]+Table1[[#This Row],[Ticket cost]]</f>
        <v>5843</v>
      </c>
    </row>
    <row r="1425" spans="1:18" x14ac:dyDescent="0.3">
      <c r="A1425" t="s">
        <v>22660</v>
      </c>
      <c r="B1425" t="s">
        <v>12</v>
      </c>
      <c r="C1425" t="s">
        <v>14728</v>
      </c>
      <c r="D1425" t="s">
        <v>16213</v>
      </c>
      <c r="E1425" t="s">
        <v>19914</v>
      </c>
      <c r="F1425" s="1">
        <v>45849</v>
      </c>
      <c r="G1425" t="str">
        <f>VLOOKUP(Table1[[#This Row],[CustomerID]],DimCustomers!A:B,2,0)</f>
        <v>Stephanie Collins</v>
      </c>
      <c r="H1425" t="str">
        <f>VLOOKUP(Table1[[#This Row],[CustomerID]],DimCustomers!A:C,3,0)</f>
        <v>Female</v>
      </c>
      <c r="I1425" t="str">
        <f>VLOOKUP(Table1[[#This Row],[CustomerID]],DimCustomers!A:D,4,0)</f>
        <v>Tajikistan</v>
      </c>
      <c r="J1425" t="str">
        <f>VLOOKUP(Table1[[#This Row],[VisaID]],'DimVisaApplications 2'!A:C,3,0)</f>
        <v>Pending</v>
      </c>
      <c r="K1425" t="str">
        <f>VLOOKUP(Table1[[#This Row],[VisaID]],'DimVisaApplications 2'!A:D,4,0)</f>
        <v>Germany</v>
      </c>
      <c r="L1425" s="12">
        <f>VLOOKUP(Table1[[#This Row],[VisaID]],'DimVisaApplications 2'!A:E,5,0)</f>
        <v>45821</v>
      </c>
      <c r="M1425" s="14">
        <f>VLOOKUP(Table1[[#This Row],[VisaID]],'DimVisaApplications 2'!A:G,7,0)</f>
        <v>1262</v>
      </c>
      <c r="N1425" s="14" t="str">
        <f>VLOOKUP(Table1[[#This Row],[HotelID]],DimHotels!A:B,2,0)</f>
        <v>Marriott</v>
      </c>
      <c r="O1425" t="str">
        <f>VLOOKUP(Table1[[#This Row],[HotelID]],DimHotels!A:C,3,0)</f>
        <v>Dubai</v>
      </c>
      <c r="P1425" s="14">
        <f>VLOOKUP(Table1[[#This Row],[HotelID]],DimHotels!A:E,5,0)</f>
        <v>316</v>
      </c>
      <c r="Q1425" s="14">
        <f>VLOOKUP(Table1[[#This Row],[TicketID]],DimTickets!A:G,7,0)</f>
        <v>4982</v>
      </c>
      <c r="R1425" s="14">
        <f>Table1[[#This Row],[Visa Fees]]+Table1[[#This Row],[Night Rate]]+Table1[[#This Row],[Ticket cost]]</f>
        <v>6560</v>
      </c>
    </row>
    <row r="1426" spans="1:18" x14ac:dyDescent="0.3">
      <c r="A1426" t="s">
        <v>22661</v>
      </c>
      <c r="B1426" t="s">
        <v>2967</v>
      </c>
      <c r="C1426" t="s">
        <v>14921</v>
      </c>
      <c r="D1426" t="s">
        <v>17513</v>
      </c>
      <c r="E1426" t="s">
        <v>20081</v>
      </c>
      <c r="F1426" s="1">
        <v>45802</v>
      </c>
      <c r="G1426" t="str">
        <f>VLOOKUP(Table1[[#This Row],[CustomerID]],DimCustomers!A:B,2,0)</f>
        <v>Pamela Thompson</v>
      </c>
      <c r="H1426" t="str">
        <f>VLOOKUP(Table1[[#This Row],[CustomerID]],DimCustomers!A:C,3,0)</f>
        <v>Female</v>
      </c>
      <c r="I1426" t="str">
        <f>VLOOKUP(Table1[[#This Row],[CustomerID]],DimCustomers!A:D,4,0)</f>
        <v>Northern Mariana Islands</v>
      </c>
      <c r="J1426" t="str">
        <f>VLOOKUP(Table1[[#This Row],[VisaID]],'DimVisaApplications 2'!A:C,3,0)</f>
        <v>Rejected</v>
      </c>
      <c r="K1426" t="str">
        <f>VLOOKUP(Table1[[#This Row],[VisaID]],'DimVisaApplications 2'!A:D,4,0)</f>
        <v>Germany</v>
      </c>
      <c r="L1426" s="12">
        <f>VLOOKUP(Table1[[#This Row],[VisaID]],'DimVisaApplications 2'!A:E,5,0)</f>
        <v>45801</v>
      </c>
      <c r="M1426" s="14">
        <f>VLOOKUP(Table1[[#This Row],[VisaID]],'DimVisaApplications 2'!A:G,7,0)</f>
        <v>1044</v>
      </c>
      <c r="N1426" s="14" t="str">
        <f>VLOOKUP(Table1[[#This Row],[HotelID]],DimHotels!A:B,2,0)</f>
        <v>Radisson</v>
      </c>
      <c r="O1426" t="str">
        <f>VLOOKUP(Table1[[#This Row],[HotelID]],DimHotels!A:C,3,0)</f>
        <v>Dubai</v>
      </c>
      <c r="P1426" s="14">
        <f>VLOOKUP(Table1[[#This Row],[HotelID]],DimHotels!A:E,5,0)</f>
        <v>485</v>
      </c>
      <c r="Q1426" s="14">
        <f>VLOOKUP(Table1[[#This Row],[TicketID]],DimTickets!A:G,7,0)</f>
        <v>4742</v>
      </c>
      <c r="R1426" s="14">
        <f>Table1[[#This Row],[Visa Fees]]+Table1[[#This Row],[Night Rate]]+Table1[[#This Row],[Ticket cost]]</f>
        <v>6271</v>
      </c>
    </row>
    <row r="1427" spans="1:18" x14ac:dyDescent="0.3">
      <c r="A1427" t="s">
        <v>22662</v>
      </c>
      <c r="B1427" t="s">
        <v>888</v>
      </c>
      <c r="C1427" t="s">
        <v>12752</v>
      </c>
      <c r="D1427" t="s">
        <v>15359</v>
      </c>
      <c r="E1427" t="s">
        <v>20665</v>
      </c>
      <c r="F1427" s="1">
        <v>45830</v>
      </c>
      <c r="G1427" t="str">
        <f>VLOOKUP(Table1[[#This Row],[CustomerID]],DimCustomers!A:B,2,0)</f>
        <v>Andrea Braun</v>
      </c>
      <c r="H1427" t="str">
        <f>VLOOKUP(Table1[[#This Row],[CustomerID]],DimCustomers!A:C,3,0)</f>
        <v>Female</v>
      </c>
      <c r="I1427" t="str">
        <f>VLOOKUP(Table1[[#This Row],[CustomerID]],DimCustomers!A:D,4,0)</f>
        <v>Antigua and Barbuda</v>
      </c>
      <c r="J1427" t="str">
        <f>VLOOKUP(Table1[[#This Row],[VisaID]],'DimVisaApplications 2'!A:C,3,0)</f>
        <v>Pending</v>
      </c>
      <c r="K1427" t="str">
        <f>VLOOKUP(Table1[[#This Row],[VisaID]],'DimVisaApplications 2'!A:D,4,0)</f>
        <v>UAE</v>
      </c>
      <c r="L1427" s="12">
        <f>VLOOKUP(Table1[[#This Row],[VisaID]],'DimVisaApplications 2'!A:E,5,0)</f>
        <v>45838</v>
      </c>
      <c r="M1427" s="14">
        <f>VLOOKUP(Table1[[#This Row],[VisaID]],'DimVisaApplications 2'!A:G,7,0)</f>
        <v>647</v>
      </c>
      <c r="N1427" s="14" t="str">
        <f>VLOOKUP(Table1[[#This Row],[HotelID]],DimHotels!A:B,2,0)</f>
        <v>Hilton</v>
      </c>
      <c r="O1427" t="str">
        <f>VLOOKUP(Table1[[#This Row],[HotelID]],DimHotels!A:C,3,0)</f>
        <v>Paris</v>
      </c>
      <c r="P1427" s="14">
        <f>VLOOKUP(Table1[[#This Row],[HotelID]],DimHotels!A:E,5,0)</f>
        <v>374</v>
      </c>
      <c r="Q1427" s="14">
        <f>VLOOKUP(Table1[[#This Row],[TicketID]],DimTickets!A:G,7,0)</f>
        <v>2377</v>
      </c>
      <c r="R1427" s="14">
        <f>Table1[[#This Row],[Visa Fees]]+Table1[[#This Row],[Night Rate]]+Table1[[#This Row],[Ticket cost]]</f>
        <v>3398</v>
      </c>
    </row>
    <row r="1428" spans="1:18" x14ac:dyDescent="0.3">
      <c r="A1428" t="s">
        <v>22663</v>
      </c>
      <c r="B1428" t="s">
        <v>450</v>
      </c>
      <c r="C1428" t="s">
        <v>13804</v>
      </c>
      <c r="D1428" t="s">
        <v>17145</v>
      </c>
      <c r="E1428" t="s">
        <v>18676</v>
      </c>
      <c r="F1428" s="1">
        <v>45766</v>
      </c>
      <c r="G1428" t="str">
        <f>VLOOKUP(Table1[[#This Row],[CustomerID]],DimCustomers!A:B,2,0)</f>
        <v>Frances Wilson</v>
      </c>
      <c r="H1428" t="str">
        <f>VLOOKUP(Table1[[#This Row],[CustomerID]],DimCustomers!A:C,3,0)</f>
        <v>Male</v>
      </c>
      <c r="I1428" t="str">
        <f>VLOOKUP(Table1[[#This Row],[CustomerID]],DimCustomers!A:D,4,0)</f>
        <v>Ethiopia</v>
      </c>
      <c r="J1428" t="str">
        <f>VLOOKUP(Table1[[#This Row],[VisaID]],'DimVisaApplications 2'!A:C,3,0)</f>
        <v>Rejected</v>
      </c>
      <c r="K1428" t="str">
        <f>VLOOKUP(Table1[[#This Row],[VisaID]],'DimVisaApplications 2'!A:D,4,0)</f>
        <v>USA</v>
      </c>
      <c r="L1428" s="12">
        <f>VLOOKUP(Table1[[#This Row],[VisaID]],'DimVisaApplications 2'!A:E,5,0)</f>
        <v>45628</v>
      </c>
      <c r="M1428" s="14">
        <f>VLOOKUP(Table1[[#This Row],[VisaID]],'DimVisaApplications 2'!A:G,7,0)</f>
        <v>1733</v>
      </c>
      <c r="N1428" s="14" t="str">
        <f>VLOOKUP(Table1[[#This Row],[HotelID]],DimHotels!A:B,2,0)</f>
        <v>Marriott</v>
      </c>
      <c r="O1428" t="str">
        <f>VLOOKUP(Table1[[#This Row],[HotelID]],DimHotels!A:C,3,0)</f>
        <v>London</v>
      </c>
      <c r="P1428" s="14">
        <f>VLOOKUP(Table1[[#This Row],[HotelID]],DimHotels!A:E,5,0)</f>
        <v>317</v>
      </c>
      <c r="Q1428" s="14">
        <f>VLOOKUP(Table1[[#This Row],[TicketID]],DimTickets!A:G,7,0)</f>
        <v>4333</v>
      </c>
      <c r="R1428" s="14">
        <f>Table1[[#This Row],[Visa Fees]]+Table1[[#This Row],[Night Rate]]+Table1[[#This Row],[Ticket cost]]</f>
        <v>6383</v>
      </c>
    </row>
    <row r="1429" spans="1:18" x14ac:dyDescent="0.3">
      <c r="A1429" t="s">
        <v>22664</v>
      </c>
      <c r="B1429" t="s">
        <v>2290</v>
      </c>
      <c r="C1429" t="s">
        <v>14217</v>
      </c>
      <c r="D1429" t="s">
        <v>15812</v>
      </c>
      <c r="E1429" t="s">
        <v>20795</v>
      </c>
      <c r="F1429" s="1">
        <v>45860</v>
      </c>
      <c r="G1429" t="str">
        <f>VLOOKUP(Table1[[#This Row],[CustomerID]],DimCustomers!A:B,2,0)</f>
        <v>Cynthia Carpenter</v>
      </c>
      <c r="H1429" t="str">
        <f>VLOOKUP(Table1[[#This Row],[CustomerID]],DimCustomers!A:C,3,0)</f>
        <v>Male</v>
      </c>
      <c r="I1429" t="str">
        <f>VLOOKUP(Table1[[#This Row],[CustomerID]],DimCustomers!A:D,4,0)</f>
        <v>Mayotte</v>
      </c>
      <c r="J1429" t="str">
        <f>VLOOKUP(Table1[[#This Row],[VisaID]],'DimVisaApplications 2'!A:C,3,0)</f>
        <v>Rejected</v>
      </c>
      <c r="K1429" t="str">
        <f>VLOOKUP(Table1[[#This Row],[VisaID]],'DimVisaApplications 2'!A:D,4,0)</f>
        <v>Canada</v>
      </c>
      <c r="L1429" s="12">
        <f>VLOOKUP(Table1[[#This Row],[VisaID]],'DimVisaApplications 2'!A:E,5,0)</f>
        <v>45536</v>
      </c>
      <c r="M1429" s="14">
        <f>VLOOKUP(Table1[[#This Row],[VisaID]],'DimVisaApplications 2'!A:G,7,0)</f>
        <v>574</v>
      </c>
      <c r="N1429" s="14" t="str">
        <f>VLOOKUP(Table1[[#This Row],[HotelID]],DimHotels!A:B,2,0)</f>
        <v>Hilton</v>
      </c>
      <c r="O1429" t="str">
        <f>VLOOKUP(Table1[[#This Row],[HotelID]],DimHotels!A:C,3,0)</f>
        <v>Cairo</v>
      </c>
      <c r="P1429" s="14">
        <f>VLOOKUP(Table1[[#This Row],[HotelID]],DimHotels!A:E,5,0)</f>
        <v>643</v>
      </c>
      <c r="Q1429" s="14">
        <f>VLOOKUP(Table1[[#This Row],[TicketID]],DimTickets!A:G,7,0)</f>
        <v>3952</v>
      </c>
      <c r="R1429" s="14">
        <f>Table1[[#This Row],[Visa Fees]]+Table1[[#This Row],[Night Rate]]+Table1[[#This Row],[Ticket cost]]</f>
        <v>5169</v>
      </c>
    </row>
    <row r="1430" spans="1:18" x14ac:dyDescent="0.3">
      <c r="A1430" t="s">
        <v>22665</v>
      </c>
      <c r="B1430" t="s">
        <v>1326</v>
      </c>
      <c r="C1430" t="s">
        <v>12437</v>
      </c>
      <c r="D1430" t="s">
        <v>17852</v>
      </c>
      <c r="E1430" t="s">
        <v>21148</v>
      </c>
      <c r="F1430" s="1">
        <v>45826</v>
      </c>
      <c r="G1430" t="str">
        <f>VLOOKUP(Table1[[#This Row],[CustomerID]],DimCustomers!A:B,2,0)</f>
        <v>Sheila Friedman</v>
      </c>
      <c r="H1430" t="str">
        <f>VLOOKUP(Table1[[#This Row],[CustomerID]],DimCustomers!A:C,3,0)</f>
        <v>Female</v>
      </c>
      <c r="I1430" t="str">
        <f>VLOOKUP(Table1[[#This Row],[CustomerID]],DimCustomers!A:D,4,0)</f>
        <v>Georgia</v>
      </c>
      <c r="J1430" t="str">
        <f>VLOOKUP(Table1[[#This Row],[VisaID]],'DimVisaApplications 2'!A:C,3,0)</f>
        <v>Pending</v>
      </c>
      <c r="K1430" t="str">
        <f>VLOOKUP(Table1[[#This Row],[VisaID]],'DimVisaApplications 2'!A:D,4,0)</f>
        <v>UK</v>
      </c>
      <c r="L1430" s="12">
        <f>VLOOKUP(Table1[[#This Row],[VisaID]],'DimVisaApplications 2'!A:E,5,0)</f>
        <v>45852</v>
      </c>
      <c r="M1430" s="14">
        <f>VLOOKUP(Table1[[#This Row],[VisaID]],'DimVisaApplications 2'!A:G,7,0)</f>
        <v>578</v>
      </c>
      <c r="N1430" s="14" t="str">
        <f>VLOOKUP(Table1[[#This Row],[HotelID]],DimHotels!A:B,2,0)</f>
        <v>Marriott</v>
      </c>
      <c r="O1430" t="str">
        <f>VLOOKUP(Table1[[#This Row],[HotelID]],DimHotels!A:C,3,0)</f>
        <v>Cairo</v>
      </c>
      <c r="P1430" s="14">
        <f>VLOOKUP(Table1[[#This Row],[HotelID]],DimHotels!A:E,5,0)</f>
        <v>636</v>
      </c>
      <c r="Q1430" s="14">
        <f>VLOOKUP(Table1[[#This Row],[TicketID]],DimTickets!A:G,7,0)</f>
        <v>2637</v>
      </c>
      <c r="R1430" s="14">
        <f>Table1[[#This Row],[Visa Fees]]+Table1[[#This Row],[Night Rate]]+Table1[[#This Row],[Ticket cost]]</f>
        <v>3851</v>
      </c>
    </row>
    <row r="1431" spans="1:18" x14ac:dyDescent="0.3">
      <c r="A1431" t="s">
        <v>22666</v>
      </c>
      <c r="B1431" t="s">
        <v>2414</v>
      </c>
      <c r="C1431" t="s">
        <v>13524</v>
      </c>
      <c r="D1431" t="s">
        <v>16337</v>
      </c>
      <c r="E1431" t="s">
        <v>18424</v>
      </c>
      <c r="F1431" s="1">
        <v>45805</v>
      </c>
      <c r="G1431" t="str">
        <f>VLOOKUP(Table1[[#This Row],[CustomerID]],DimCustomers!A:B,2,0)</f>
        <v>David Atkinson</v>
      </c>
      <c r="H1431" t="str">
        <f>VLOOKUP(Table1[[#This Row],[CustomerID]],DimCustomers!A:C,3,0)</f>
        <v>Female</v>
      </c>
      <c r="I1431" t="str">
        <f>VLOOKUP(Table1[[#This Row],[CustomerID]],DimCustomers!A:D,4,0)</f>
        <v>Bermuda</v>
      </c>
      <c r="J1431" t="str">
        <f>VLOOKUP(Table1[[#This Row],[VisaID]],'DimVisaApplications 2'!A:C,3,0)</f>
        <v>Approved</v>
      </c>
      <c r="K1431" t="str">
        <f>VLOOKUP(Table1[[#This Row],[VisaID]],'DimVisaApplications 2'!A:D,4,0)</f>
        <v>Canada</v>
      </c>
      <c r="L1431" s="12">
        <f>VLOOKUP(Table1[[#This Row],[VisaID]],'DimVisaApplications 2'!A:E,5,0)</f>
        <v>45710</v>
      </c>
      <c r="M1431" s="14">
        <f>VLOOKUP(Table1[[#This Row],[VisaID]],'DimVisaApplications 2'!A:G,7,0)</f>
        <v>510</v>
      </c>
      <c r="N1431" s="14" t="str">
        <f>VLOOKUP(Table1[[#This Row],[HotelID]],DimHotels!A:B,2,0)</f>
        <v>Four Seasons</v>
      </c>
      <c r="O1431" t="str">
        <f>VLOOKUP(Table1[[#This Row],[HotelID]],DimHotels!A:C,3,0)</f>
        <v>Paris</v>
      </c>
      <c r="P1431" s="14">
        <f>VLOOKUP(Table1[[#This Row],[HotelID]],DimHotels!A:E,5,0)</f>
        <v>721</v>
      </c>
      <c r="Q1431" s="14">
        <f>VLOOKUP(Table1[[#This Row],[TicketID]],DimTickets!A:G,7,0)</f>
        <v>1724</v>
      </c>
      <c r="R1431" s="14">
        <f>Table1[[#This Row],[Visa Fees]]+Table1[[#This Row],[Night Rate]]+Table1[[#This Row],[Ticket cost]]</f>
        <v>2955</v>
      </c>
    </row>
    <row r="1432" spans="1:18" x14ac:dyDescent="0.3">
      <c r="A1432" t="s">
        <v>22667</v>
      </c>
      <c r="B1432" t="s">
        <v>1419</v>
      </c>
      <c r="C1432" t="s">
        <v>12679</v>
      </c>
      <c r="D1432" t="s">
        <v>16092</v>
      </c>
      <c r="E1432" t="s">
        <v>18772</v>
      </c>
      <c r="F1432" s="1">
        <v>45828</v>
      </c>
      <c r="G1432" t="str">
        <f>VLOOKUP(Table1[[#This Row],[CustomerID]],DimCustomers!A:B,2,0)</f>
        <v>Rhonda Cain</v>
      </c>
      <c r="H1432" t="str">
        <f>VLOOKUP(Table1[[#This Row],[CustomerID]],DimCustomers!A:C,3,0)</f>
        <v>Female</v>
      </c>
      <c r="I1432" t="str">
        <f>VLOOKUP(Table1[[#This Row],[CustomerID]],DimCustomers!A:D,4,0)</f>
        <v>French Southern Territories</v>
      </c>
      <c r="J1432" t="str">
        <f>VLOOKUP(Table1[[#This Row],[VisaID]],'DimVisaApplications 2'!A:C,3,0)</f>
        <v>Rejected</v>
      </c>
      <c r="K1432" t="str">
        <f>VLOOKUP(Table1[[#This Row],[VisaID]],'DimVisaApplications 2'!A:D,4,0)</f>
        <v>UAE</v>
      </c>
      <c r="L1432" s="12">
        <f>VLOOKUP(Table1[[#This Row],[VisaID]],'DimVisaApplications 2'!A:E,5,0)</f>
        <v>45768</v>
      </c>
      <c r="M1432" s="14">
        <f>VLOOKUP(Table1[[#This Row],[VisaID]],'DimVisaApplications 2'!A:G,7,0)</f>
        <v>1852</v>
      </c>
      <c r="N1432" s="14" t="str">
        <f>VLOOKUP(Table1[[#This Row],[HotelID]],DimHotels!A:B,2,0)</f>
        <v>Radisson</v>
      </c>
      <c r="O1432" t="str">
        <f>VLOOKUP(Table1[[#This Row],[HotelID]],DimHotels!A:C,3,0)</f>
        <v>Cairo</v>
      </c>
      <c r="P1432" s="14">
        <f>VLOOKUP(Table1[[#This Row],[HotelID]],DimHotels!A:E,5,0)</f>
        <v>767</v>
      </c>
      <c r="Q1432" s="14">
        <f>VLOOKUP(Table1[[#This Row],[TicketID]],DimTickets!A:G,7,0)</f>
        <v>1290</v>
      </c>
      <c r="R1432" s="14">
        <f>Table1[[#This Row],[Visa Fees]]+Table1[[#This Row],[Night Rate]]+Table1[[#This Row],[Ticket cost]]</f>
        <v>3909</v>
      </c>
    </row>
    <row r="1433" spans="1:18" x14ac:dyDescent="0.3">
      <c r="A1433" t="s">
        <v>22668</v>
      </c>
      <c r="B1433" t="s">
        <v>2306</v>
      </c>
      <c r="C1433" t="s">
        <v>14132</v>
      </c>
      <c r="D1433" t="s">
        <v>17454</v>
      </c>
      <c r="E1433" t="s">
        <v>20496</v>
      </c>
      <c r="F1433" s="1">
        <v>45722</v>
      </c>
      <c r="G1433" t="str">
        <f>VLOOKUP(Table1[[#This Row],[CustomerID]],DimCustomers!A:B,2,0)</f>
        <v>Nicholas Thompson</v>
      </c>
      <c r="H1433" t="str">
        <f>VLOOKUP(Table1[[#This Row],[CustomerID]],DimCustomers!A:C,3,0)</f>
        <v>Male</v>
      </c>
      <c r="I1433" t="str">
        <f>VLOOKUP(Table1[[#This Row],[CustomerID]],DimCustomers!A:D,4,0)</f>
        <v>Ireland</v>
      </c>
      <c r="J1433" t="str">
        <f>VLOOKUP(Table1[[#This Row],[VisaID]],'DimVisaApplications 2'!A:C,3,0)</f>
        <v>Approved</v>
      </c>
      <c r="K1433" t="str">
        <f>VLOOKUP(Table1[[#This Row],[VisaID]],'DimVisaApplications 2'!A:D,4,0)</f>
        <v>France</v>
      </c>
      <c r="L1433" s="12">
        <f>VLOOKUP(Table1[[#This Row],[VisaID]],'DimVisaApplications 2'!A:E,5,0)</f>
        <v>45527</v>
      </c>
      <c r="M1433" s="14">
        <f>VLOOKUP(Table1[[#This Row],[VisaID]],'DimVisaApplications 2'!A:G,7,0)</f>
        <v>1378</v>
      </c>
      <c r="N1433" s="14" t="str">
        <f>VLOOKUP(Table1[[#This Row],[HotelID]],DimHotels!A:B,2,0)</f>
        <v>Hilton</v>
      </c>
      <c r="O1433" t="str">
        <f>VLOOKUP(Table1[[#This Row],[HotelID]],DimHotels!A:C,3,0)</f>
        <v>Cairo</v>
      </c>
      <c r="P1433" s="14">
        <f>VLOOKUP(Table1[[#This Row],[HotelID]],DimHotels!A:E,5,0)</f>
        <v>783</v>
      </c>
      <c r="Q1433" s="14">
        <f>VLOOKUP(Table1[[#This Row],[TicketID]],DimTickets!A:G,7,0)</f>
        <v>4633</v>
      </c>
      <c r="R1433" s="14">
        <f>Table1[[#This Row],[Visa Fees]]+Table1[[#This Row],[Night Rate]]+Table1[[#This Row],[Ticket cost]]</f>
        <v>6794</v>
      </c>
    </row>
    <row r="1434" spans="1:18" x14ac:dyDescent="0.3">
      <c r="A1434" t="s">
        <v>22669</v>
      </c>
      <c r="B1434" t="s">
        <v>1812</v>
      </c>
      <c r="C1434" t="s">
        <v>14538</v>
      </c>
      <c r="D1434" t="s">
        <v>17991</v>
      </c>
      <c r="E1434" t="s">
        <v>19849</v>
      </c>
      <c r="F1434" s="1">
        <v>45743</v>
      </c>
      <c r="G1434" t="str">
        <f>VLOOKUP(Table1[[#This Row],[CustomerID]],DimCustomers!A:B,2,0)</f>
        <v>Barbara Clark</v>
      </c>
      <c r="H1434" t="str">
        <f>VLOOKUP(Table1[[#This Row],[CustomerID]],DimCustomers!A:C,3,0)</f>
        <v>Female</v>
      </c>
      <c r="I1434" t="str">
        <f>VLOOKUP(Table1[[#This Row],[CustomerID]],DimCustomers!A:D,4,0)</f>
        <v>Equatorial Guinea</v>
      </c>
      <c r="J1434" t="str">
        <f>VLOOKUP(Table1[[#This Row],[VisaID]],'DimVisaApplications 2'!A:C,3,0)</f>
        <v>Approved</v>
      </c>
      <c r="K1434" t="str">
        <f>VLOOKUP(Table1[[#This Row],[VisaID]],'DimVisaApplications 2'!A:D,4,0)</f>
        <v>USA</v>
      </c>
      <c r="L1434" s="12">
        <f>VLOOKUP(Table1[[#This Row],[VisaID]],'DimVisaApplications 2'!A:E,5,0)</f>
        <v>45643</v>
      </c>
      <c r="M1434" s="14">
        <f>VLOOKUP(Table1[[#This Row],[VisaID]],'DimVisaApplications 2'!A:G,7,0)</f>
        <v>1527</v>
      </c>
      <c r="N1434" s="14" t="str">
        <f>VLOOKUP(Table1[[#This Row],[HotelID]],DimHotels!A:B,2,0)</f>
        <v>Hilton</v>
      </c>
      <c r="O1434" t="str">
        <f>VLOOKUP(Table1[[#This Row],[HotelID]],DimHotels!A:C,3,0)</f>
        <v>New York</v>
      </c>
      <c r="P1434" s="14">
        <f>VLOOKUP(Table1[[#This Row],[HotelID]],DimHotels!A:E,5,0)</f>
        <v>210</v>
      </c>
      <c r="Q1434" s="14">
        <f>VLOOKUP(Table1[[#This Row],[TicketID]],DimTickets!A:G,7,0)</f>
        <v>2096</v>
      </c>
      <c r="R1434" s="14">
        <f>Table1[[#This Row],[Visa Fees]]+Table1[[#This Row],[Night Rate]]+Table1[[#This Row],[Ticket cost]]</f>
        <v>3833</v>
      </c>
    </row>
    <row r="1435" spans="1:18" x14ac:dyDescent="0.3">
      <c r="A1435" t="s">
        <v>22670</v>
      </c>
      <c r="B1435" t="s">
        <v>1893</v>
      </c>
      <c r="C1435" t="s">
        <v>13365</v>
      </c>
      <c r="D1435" t="s">
        <v>16200</v>
      </c>
      <c r="E1435" t="s">
        <v>19701</v>
      </c>
      <c r="F1435" s="1">
        <v>45859</v>
      </c>
      <c r="G1435" t="str">
        <f>VLOOKUP(Table1[[#This Row],[CustomerID]],DimCustomers!A:B,2,0)</f>
        <v>Dr. Jesse Ryan MD</v>
      </c>
      <c r="H1435" t="str">
        <f>VLOOKUP(Table1[[#This Row],[CustomerID]],DimCustomers!A:C,3,0)</f>
        <v>Female</v>
      </c>
      <c r="I1435" t="str">
        <f>VLOOKUP(Table1[[#This Row],[CustomerID]],DimCustomers!A:D,4,0)</f>
        <v>French Guiana</v>
      </c>
      <c r="J1435" t="str">
        <f>VLOOKUP(Table1[[#This Row],[VisaID]],'DimVisaApplications 2'!A:C,3,0)</f>
        <v>Approved</v>
      </c>
      <c r="K1435" t="str">
        <f>VLOOKUP(Table1[[#This Row],[VisaID]],'DimVisaApplications 2'!A:D,4,0)</f>
        <v>Germany</v>
      </c>
      <c r="L1435" s="12">
        <f>VLOOKUP(Table1[[#This Row],[VisaID]],'DimVisaApplications 2'!A:E,5,0)</f>
        <v>45806</v>
      </c>
      <c r="M1435" s="14">
        <f>VLOOKUP(Table1[[#This Row],[VisaID]],'DimVisaApplications 2'!A:G,7,0)</f>
        <v>986</v>
      </c>
      <c r="N1435" s="14" t="str">
        <f>VLOOKUP(Table1[[#This Row],[HotelID]],DimHotels!A:B,2,0)</f>
        <v>Radisson</v>
      </c>
      <c r="O1435" t="str">
        <f>VLOOKUP(Table1[[#This Row],[HotelID]],DimHotels!A:C,3,0)</f>
        <v>New York</v>
      </c>
      <c r="P1435" s="14">
        <f>VLOOKUP(Table1[[#This Row],[HotelID]],DimHotels!A:E,5,0)</f>
        <v>319</v>
      </c>
      <c r="Q1435" s="14">
        <f>VLOOKUP(Table1[[#This Row],[TicketID]],DimTickets!A:G,7,0)</f>
        <v>4236</v>
      </c>
      <c r="R1435" s="14">
        <f>Table1[[#This Row],[Visa Fees]]+Table1[[#This Row],[Night Rate]]+Table1[[#This Row],[Ticket cost]]</f>
        <v>5541</v>
      </c>
    </row>
    <row r="1436" spans="1:18" x14ac:dyDescent="0.3">
      <c r="A1436" t="s">
        <v>22671</v>
      </c>
      <c r="B1436" t="s">
        <v>1724</v>
      </c>
      <c r="C1436" t="s">
        <v>14998</v>
      </c>
      <c r="D1436" t="s">
        <v>15352</v>
      </c>
      <c r="E1436" t="s">
        <v>19431</v>
      </c>
      <c r="F1436" s="1">
        <v>45710</v>
      </c>
      <c r="G1436" t="str">
        <f>VLOOKUP(Table1[[#This Row],[CustomerID]],DimCustomers!A:B,2,0)</f>
        <v>Robert Harper</v>
      </c>
      <c r="H1436" t="str">
        <f>VLOOKUP(Table1[[#This Row],[CustomerID]],DimCustomers!A:C,3,0)</f>
        <v>Male</v>
      </c>
      <c r="I1436" t="str">
        <f>VLOOKUP(Table1[[#This Row],[CustomerID]],DimCustomers!A:D,4,0)</f>
        <v>Saudi Arabia</v>
      </c>
      <c r="J1436" t="str">
        <f>VLOOKUP(Table1[[#This Row],[VisaID]],'DimVisaApplications 2'!A:C,3,0)</f>
        <v>Pending</v>
      </c>
      <c r="K1436" t="str">
        <f>VLOOKUP(Table1[[#This Row],[VisaID]],'DimVisaApplications 2'!A:D,4,0)</f>
        <v>Canada</v>
      </c>
      <c r="L1436" s="12">
        <f>VLOOKUP(Table1[[#This Row],[VisaID]],'DimVisaApplications 2'!A:E,5,0)</f>
        <v>45626</v>
      </c>
      <c r="M1436" s="14">
        <f>VLOOKUP(Table1[[#This Row],[VisaID]],'DimVisaApplications 2'!A:G,7,0)</f>
        <v>1231</v>
      </c>
      <c r="N1436" s="14" t="str">
        <f>VLOOKUP(Table1[[#This Row],[HotelID]],DimHotels!A:B,2,0)</f>
        <v>Hilton</v>
      </c>
      <c r="O1436" t="str">
        <f>VLOOKUP(Table1[[#This Row],[HotelID]],DimHotels!A:C,3,0)</f>
        <v>London</v>
      </c>
      <c r="P1436" s="14">
        <f>VLOOKUP(Table1[[#This Row],[HotelID]],DimHotels!A:E,5,0)</f>
        <v>616</v>
      </c>
      <c r="Q1436" s="14">
        <f>VLOOKUP(Table1[[#This Row],[TicketID]],DimTickets!A:G,7,0)</f>
        <v>4811</v>
      </c>
      <c r="R1436" s="14">
        <f>Table1[[#This Row],[Visa Fees]]+Table1[[#This Row],[Night Rate]]+Table1[[#This Row],[Ticket cost]]</f>
        <v>6658</v>
      </c>
    </row>
    <row r="1437" spans="1:18" x14ac:dyDescent="0.3">
      <c r="A1437" t="s">
        <v>22672</v>
      </c>
      <c r="B1437" t="s">
        <v>1580</v>
      </c>
      <c r="C1437" t="s">
        <v>13632</v>
      </c>
      <c r="D1437" t="s">
        <v>16526</v>
      </c>
      <c r="E1437" t="s">
        <v>21179</v>
      </c>
      <c r="F1437" s="1">
        <v>45787</v>
      </c>
      <c r="G1437" t="str">
        <f>VLOOKUP(Table1[[#This Row],[CustomerID]],DimCustomers!A:B,2,0)</f>
        <v>Nicholas Hamilton</v>
      </c>
      <c r="H1437" t="str">
        <f>VLOOKUP(Table1[[#This Row],[CustomerID]],DimCustomers!A:C,3,0)</f>
        <v>Male</v>
      </c>
      <c r="I1437" t="str">
        <f>VLOOKUP(Table1[[#This Row],[CustomerID]],DimCustomers!A:D,4,0)</f>
        <v>United States Minor Outlying Islands</v>
      </c>
      <c r="J1437" t="str">
        <f>VLOOKUP(Table1[[#This Row],[VisaID]],'DimVisaApplications 2'!A:C,3,0)</f>
        <v>Rejected</v>
      </c>
      <c r="K1437" t="str">
        <f>VLOOKUP(Table1[[#This Row],[VisaID]],'DimVisaApplications 2'!A:D,4,0)</f>
        <v>France</v>
      </c>
      <c r="L1437" s="12">
        <f>VLOOKUP(Table1[[#This Row],[VisaID]],'DimVisaApplications 2'!A:E,5,0)</f>
        <v>45553</v>
      </c>
      <c r="M1437" s="14">
        <f>VLOOKUP(Table1[[#This Row],[VisaID]],'DimVisaApplications 2'!A:G,7,0)</f>
        <v>1247</v>
      </c>
      <c r="N1437" s="14" t="str">
        <f>VLOOKUP(Table1[[#This Row],[HotelID]],DimHotels!A:B,2,0)</f>
        <v>Marriott</v>
      </c>
      <c r="O1437" t="str">
        <f>VLOOKUP(Table1[[#This Row],[HotelID]],DimHotels!A:C,3,0)</f>
        <v>New York</v>
      </c>
      <c r="P1437" s="14">
        <f>VLOOKUP(Table1[[#This Row],[HotelID]],DimHotels!A:E,5,0)</f>
        <v>418</v>
      </c>
      <c r="Q1437" s="14">
        <f>VLOOKUP(Table1[[#This Row],[TicketID]],DimTickets!A:G,7,0)</f>
        <v>1553</v>
      </c>
      <c r="R1437" s="14">
        <f>Table1[[#This Row],[Visa Fees]]+Table1[[#This Row],[Night Rate]]+Table1[[#This Row],[Ticket cost]]</f>
        <v>3218</v>
      </c>
    </row>
    <row r="1438" spans="1:18" x14ac:dyDescent="0.3">
      <c r="A1438" t="s">
        <v>22673</v>
      </c>
      <c r="B1438" t="s">
        <v>2308</v>
      </c>
      <c r="C1438" t="s">
        <v>14735</v>
      </c>
      <c r="D1438" t="s">
        <v>16660</v>
      </c>
      <c r="E1438" t="s">
        <v>19677</v>
      </c>
      <c r="F1438" s="1">
        <v>45681</v>
      </c>
      <c r="G1438" t="str">
        <f>VLOOKUP(Table1[[#This Row],[CustomerID]],DimCustomers!A:B,2,0)</f>
        <v>Ryan Hughes</v>
      </c>
      <c r="H1438" t="str">
        <f>VLOOKUP(Table1[[#This Row],[CustomerID]],DimCustomers!A:C,3,0)</f>
        <v>Female</v>
      </c>
      <c r="I1438" t="str">
        <f>VLOOKUP(Table1[[#This Row],[CustomerID]],DimCustomers!A:D,4,0)</f>
        <v>Greece</v>
      </c>
      <c r="J1438" t="str">
        <f>VLOOKUP(Table1[[#This Row],[VisaID]],'DimVisaApplications 2'!A:C,3,0)</f>
        <v>Pending</v>
      </c>
      <c r="K1438" t="str">
        <f>VLOOKUP(Table1[[#This Row],[VisaID]],'DimVisaApplications 2'!A:D,4,0)</f>
        <v>France</v>
      </c>
      <c r="L1438" s="12">
        <f>VLOOKUP(Table1[[#This Row],[VisaID]],'DimVisaApplications 2'!A:E,5,0)</f>
        <v>45825</v>
      </c>
      <c r="M1438" s="14">
        <f>VLOOKUP(Table1[[#This Row],[VisaID]],'DimVisaApplications 2'!A:G,7,0)</f>
        <v>1814</v>
      </c>
      <c r="N1438" s="14" t="str">
        <f>VLOOKUP(Table1[[#This Row],[HotelID]],DimHotels!A:B,2,0)</f>
        <v>Sheraton</v>
      </c>
      <c r="O1438" t="str">
        <f>VLOOKUP(Table1[[#This Row],[HotelID]],DimHotels!A:C,3,0)</f>
        <v>London</v>
      </c>
      <c r="P1438" s="14">
        <f>VLOOKUP(Table1[[#This Row],[HotelID]],DimHotels!A:E,5,0)</f>
        <v>419</v>
      </c>
      <c r="Q1438" s="14">
        <f>VLOOKUP(Table1[[#This Row],[TicketID]],DimTickets!A:G,7,0)</f>
        <v>4090</v>
      </c>
      <c r="R1438" s="14">
        <f>Table1[[#This Row],[Visa Fees]]+Table1[[#This Row],[Night Rate]]+Table1[[#This Row],[Ticket cost]]</f>
        <v>6323</v>
      </c>
    </row>
    <row r="1439" spans="1:18" x14ac:dyDescent="0.3">
      <c r="A1439" t="s">
        <v>22674</v>
      </c>
      <c r="B1439" t="s">
        <v>1085</v>
      </c>
      <c r="C1439" t="s">
        <v>13584</v>
      </c>
      <c r="D1439" t="s">
        <v>16357</v>
      </c>
      <c r="E1439" t="s">
        <v>20557</v>
      </c>
      <c r="F1439" s="1">
        <v>45718</v>
      </c>
      <c r="G1439" t="str">
        <f>VLOOKUP(Table1[[#This Row],[CustomerID]],DimCustomers!A:B,2,0)</f>
        <v>Erika Griffin</v>
      </c>
      <c r="H1439" t="str">
        <f>VLOOKUP(Table1[[#This Row],[CustomerID]],DimCustomers!A:C,3,0)</f>
        <v>Female</v>
      </c>
      <c r="I1439" t="str">
        <f>VLOOKUP(Table1[[#This Row],[CustomerID]],DimCustomers!A:D,4,0)</f>
        <v>Vietnam</v>
      </c>
      <c r="J1439" t="str">
        <f>VLOOKUP(Table1[[#This Row],[VisaID]],'DimVisaApplications 2'!A:C,3,0)</f>
        <v>Approved</v>
      </c>
      <c r="K1439" t="str">
        <f>VLOOKUP(Table1[[#This Row],[VisaID]],'DimVisaApplications 2'!A:D,4,0)</f>
        <v>Germany</v>
      </c>
      <c r="L1439" s="12">
        <f>VLOOKUP(Table1[[#This Row],[VisaID]],'DimVisaApplications 2'!A:E,5,0)</f>
        <v>45688</v>
      </c>
      <c r="M1439" s="14">
        <f>VLOOKUP(Table1[[#This Row],[VisaID]],'DimVisaApplications 2'!A:G,7,0)</f>
        <v>588</v>
      </c>
      <c r="N1439" s="14" t="str">
        <f>VLOOKUP(Table1[[#This Row],[HotelID]],DimHotels!A:B,2,0)</f>
        <v>Marriott</v>
      </c>
      <c r="O1439" t="str">
        <f>VLOOKUP(Table1[[#This Row],[HotelID]],DimHotels!A:C,3,0)</f>
        <v>London</v>
      </c>
      <c r="P1439" s="14">
        <f>VLOOKUP(Table1[[#This Row],[HotelID]],DimHotels!A:E,5,0)</f>
        <v>337</v>
      </c>
      <c r="Q1439" s="14">
        <f>VLOOKUP(Table1[[#This Row],[TicketID]],DimTickets!A:G,7,0)</f>
        <v>1838</v>
      </c>
      <c r="R1439" s="14">
        <f>Table1[[#This Row],[Visa Fees]]+Table1[[#This Row],[Night Rate]]+Table1[[#This Row],[Ticket cost]]</f>
        <v>2763</v>
      </c>
    </row>
    <row r="1440" spans="1:18" x14ac:dyDescent="0.3">
      <c r="A1440" t="s">
        <v>22675</v>
      </c>
      <c r="B1440" t="s">
        <v>1331</v>
      </c>
      <c r="C1440" t="s">
        <v>12313</v>
      </c>
      <c r="D1440" t="s">
        <v>17542</v>
      </c>
      <c r="E1440" t="s">
        <v>19749</v>
      </c>
      <c r="F1440" s="1">
        <v>45693</v>
      </c>
      <c r="G1440" t="str">
        <f>VLOOKUP(Table1[[#This Row],[CustomerID]],DimCustomers!A:B,2,0)</f>
        <v>Zachary Allen</v>
      </c>
      <c r="H1440" t="str">
        <f>VLOOKUP(Table1[[#This Row],[CustomerID]],DimCustomers!A:C,3,0)</f>
        <v>Male</v>
      </c>
      <c r="I1440" t="str">
        <f>VLOOKUP(Table1[[#This Row],[CustomerID]],DimCustomers!A:D,4,0)</f>
        <v>Japan</v>
      </c>
      <c r="J1440" t="str">
        <f>VLOOKUP(Table1[[#This Row],[VisaID]],'DimVisaApplications 2'!A:C,3,0)</f>
        <v>Rejected</v>
      </c>
      <c r="K1440" t="str">
        <f>VLOOKUP(Table1[[#This Row],[VisaID]],'DimVisaApplications 2'!A:D,4,0)</f>
        <v>UAE</v>
      </c>
      <c r="L1440" s="12">
        <f>VLOOKUP(Table1[[#This Row],[VisaID]],'DimVisaApplications 2'!A:E,5,0)</f>
        <v>45628</v>
      </c>
      <c r="M1440" s="14">
        <f>VLOOKUP(Table1[[#This Row],[VisaID]],'DimVisaApplications 2'!A:G,7,0)</f>
        <v>1705</v>
      </c>
      <c r="N1440" s="14" t="str">
        <f>VLOOKUP(Table1[[#This Row],[HotelID]],DimHotels!A:B,2,0)</f>
        <v>Sheraton</v>
      </c>
      <c r="O1440" t="str">
        <f>VLOOKUP(Table1[[#This Row],[HotelID]],DimHotels!A:C,3,0)</f>
        <v>Dubai</v>
      </c>
      <c r="P1440" s="14">
        <f>VLOOKUP(Table1[[#This Row],[HotelID]],DimHotels!A:E,5,0)</f>
        <v>422</v>
      </c>
      <c r="Q1440" s="14">
        <f>VLOOKUP(Table1[[#This Row],[TicketID]],DimTickets!A:G,7,0)</f>
        <v>3564</v>
      </c>
      <c r="R1440" s="14">
        <f>Table1[[#This Row],[Visa Fees]]+Table1[[#This Row],[Night Rate]]+Table1[[#This Row],[Ticket cost]]</f>
        <v>5691</v>
      </c>
    </row>
    <row r="1441" spans="1:18" x14ac:dyDescent="0.3">
      <c r="A1441" t="s">
        <v>22676</v>
      </c>
      <c r="B1441" t="s">
        <v>68</v>
      </c>
      <c r="C1441" t="s">
        <v>13335</v>
      </c>
      <c r="D1441" t="s">
        <v>15217</v>
      </c>
      <c r="E1441" t="s">
        <v>18514</v>
      </c>
      <c r="F1441" s="1">
        <v>45751</v>
      </c>
      <c r="G1441" t="str">
        <f>VLOOKUP(Table1[[#This Row],[CustomerID]],DimCustomers!A:B,2,0)</f>
        <v>George Allen</v>
      </c>
      <c r="H1441" t="str">
        <f>VLOOKUP(Table1[[#This Row],[CustomerID]],DimCustomers!A:C,3,0)</f>
        <v>Male</v>
      </c>
      <c r="I1441" t="str">
        <f>VLOOKUP(Table1[[#This Row],[CustomerID]],DimCustomers!A:D,4,0)</f>
        <v>Falkland Islands (Malvinas)</v>
      </c>
      <c r="J1441" t="str">
        <f>VLOOKUP(Table1[[#This Row],[VisaID]],'DimVisaApplications 2'!A:C,3,0)</f>
        <v>Pending</v>
      </c>
      <c r="K1441" t="str">
        <f>VLOOKUP(Table1[[#This Row],[VisaID]],'DimVisaApplications 2'!A:D,4,0)</f>
        <v>France</v>
      </c>
      <c r="L1441" s="12">
        <f>VLOOKUP(Table1[[#This Row],[VisaID]],'DimVisaApplications 2'!A:E,5,0)</f>
        <v>45809</v>
      </c>
      <c r="M1441" s="14">
        <f>VLOOKUP(Table1[[#This Row],[VisaID]],'DimVisaApplications 2'!A:G,7,0)</f>
        <v>1071</v>
      </c>
      <c r="N1441" s="14" t="str">
        <f>VLOOKUP(Table1[[#This Row],[HotelID]],DimHotels!A:B,2,0)</f>
        <v>Radisson</v>
      </c>
      <c r="O1441" t="str">
        <f>VLOOKUP(Table1[[#This Row],[HotelID]],DimHotels!A:C,3,0)</f>
        <v>Cairo</v>
      </c>
      <c r="P1441" s="14">
        <f>VLOOKUP(Table1[[#This Row],[HotelID]],DimHotels!A:E,5,0)</f>
        <v>143</v>
      </c>
      <c r="Q1441" s="14">
        <f>VLOOKUP(Table1[[#This Row],[TicketID]],DimTickets!A:G,7,0)</f>
        <v>2542</v>
      </c>
      <c r="R1441" s="14">
        <f>Table1[[#This Row],[Visa Fees]]+Table1[[#This Row],[Night Rate]]+Table1[[#This Row],[Ticket cost]]</f>
        <v>3756</v>
      </c>
    </row>
    <row r="1442" spans="1:18" x14ac:dyDescent="0.3">
      <c r="A1442" t="s">
        <v>22677</v>
      </c>
      <c r="B1442" t="s">
        <v>1467</v>
      </c>
      <c r="C1442" t="s">
        <v>14820</v>
      </c>
      <c r="D1442" t="s">
        <v>17049</v>
      </c>
      <c r="E1442" t="s">
        <v>20817</v>
      </c>
      <c r="F1442" s="1">
        <v>45812</v>
      </c>
      <c r="G1442" t="str">
        <f>VLOOKUP(Table1[[#This Row],[CustomerID]],DimCustomers!A:B,2,0)</f>
        <v>Jill Cummings</v>
      </c>
      <c r="H1442" t="str">
        <f>VLOOKUP(Table1[[#This Row],[CustomerID]],DimCustomers!A:C,3,0)</f>
        <v>Female</v>
      </c>
      <c r="I1442" t="str">
        <f>VLOOKUP(Table1[[#This Row],[CustomerID]],DimCustomers!A:D,4,0)</f>
        <v>Cape Verde</v>
      </c>
      <c r="J1442" t="str">
        <f>VLOOKUP(Table1[[#This Row],[VisaID]],'DimVisaApplications 2'!A:C,3,0)</f>
        <v>Rejected</v>
      </c>
      <c r="K1442" t="str">
        <f>VLOOKUP(Table1[[#This Row],[VisaID]],'DimVisaApplications 2'!A:D,4,0)</f>
        <v>France</v>
      </c>
      <c r="L1442" s="12">
        <f>VLOOKUP(Table1[[#This Row],[VisaID]],'DimVisaApplications 2'!A:E,5,0)</f>
        <v>45618</v>
      </c>
      <c r="M1442" s="14">
        <f>VLOOKUP(Table1[[#This Row],[VisaID]],'DimVisaApplications 2'!A:G,7,0)</f>
        <v>1002</v>
      </c>
      <c r="N1442" s="14" t="str">
        <f>VLOOKUP(Table1[[#This Row],[HotelID]],DimHotels!A:B,2,0)</f>
        <v>Hilton</v>
      </c>
      <c r="O1442" t="str">
        <f>VLOOKUP(Table1[[#This Row],[HotelID]],DimHotels!A:C,3,0)</f>
        <v>Paris</v>
      </c>
      <c r="P1442" s="14">
        <f>VLOOKUP(Table1[[#This Row],[HotelID]],DimHotels!A:E,5,0)</f>
        <v>566</v>
      </c>
      <c r="Q1442" s="14">
        <f>VLOOKUP(Table1[[#This Row],[TicketID]],DimTickets!A:G,7,0)</f>
        <v>3827</v>
      </c>
      <c r="R1442" s="14">
        <f>Table1[[#This Row],[Visa Fees]]+Table1[[#This Row],[Night Rate]]+Table1[[#This Row],[Ticket cost]]</f>
        <v>5395</v>
      </c>
    </row>
    <row r="1443" spans="1:18" x14ac:dyDescent="0.3">
      <c r="A1443" t="s">
        <v>22678</v>
      </c>
      <c r="B1443" t="s">
        <v>2919</v>
      </c>
      <c r="C1443" t="s">
        <v>15038</v>
      </c>
      <c r="D1443" t="s">
        <v>18044</v>
      </c>
      <c r="E1443" t="s">
        <v>18674</v>
      </c>
      <c r="F1443" s="1">
        <v>45730</v>
      </c>
      <c r="G1443" t="str">
        <f>VLOOKUP(Table1[[#This Row],[CustomerID]],DimCustomers!A:B,2,0)</f>
        <v>Miguel Reynolds</v>
      </c>
      <c r="H1443" t="str">
        <f>VLOOKUP(Table1[[#This Row],[CustomerID]],DimCustomers!A:C,3,0)</f>
        <v>Male</v>
      </c>
      <c r="I1443" t="str">
        <f>VLOOKUP(Table1[[#This Row],[CustomerID]],DimCustomers!A:D,4,0)</f>
        <v>Mexico</v>
      </c>
      <c r="J1443" t="str">
        <f>VLOOKUP(Table1[[#This Row],[VisaID]],'DimVisaApplications 2'!A:C,3,0)</f>
        <v>Approved</v>
      </c>
      <c r="K1443" t="str">
        <f>VLOOKUP(Table1[[#This Row],[VisaID]],'DimVisaApplications 2'!A:D,4,0)</f>
        <v>UAE</v>
      </c>
      <c r="L1443" s="12">
        <f>VLOOKUP(Table1[[#This Row],[VisaID]],'DimVisaApplications 2'!A:E,5,0)</f>
        <v>45804</v>
      </c>
      <c r="M1443" s="14">
        <f>VLOOKUP(Table1[[#This Row],[VisaID]],'DimVisaApplications 2'!A:G,7,0)</f>
        <v>1048</v>
      </c>
      <c r="N1443" s="14" t="str">
        <f>VLOOKUP(Table1[[#This Row],[HotelID]],DimHotels!A:B,2,0)</f>
        <v>Sheraton</v>
      </c>
      <c r="O1443" t="str">
        <f>VLOOKUP(Table1[[#This Row],[HotelID]],DimHotels!A:C,3,0)</f>
        <v>New York</v>
      </c>
      <c r="P1443" s="14">
        <f>VLOOKUP(Table1[[#This Row],[HotelID]],DimHotels!A:E,5,0)</f>
        <v>713</v>
      </c>
      <c r="Q1443" s="14">
        <f>VLOOKUP(Table1[[#This Row],[TicketID]],DimTickets!A:G,7,0)</f>
        <v>3721</v>
      </c>
      <c r="R1443" s="14">
        <f>Table1[[#This Row],[Visa Fees]]+Table1[[#This Row],[Night Rate]]+Table1[[#This Row],[Ticket cost]]</f>
        <v>5482</v>
      </c>
    </row>
    <row r="1444" spans="1:18" x14ac:dyDescent="0.3">
      <c r="A1444" t="s">
        <v>22679</v>
      </c>
      <c r="B1444" t="s">
        <v>867</v>
      </c>
      <c r="C1444" t="s">
        <v>13989</v>
      </c>
      <c r="D1444" t="s">
        <v>17362</v>
      </c>
      <c r="E1444" t="s">
        <v>19487</v>
      </c>
      <c r="F1444" s="1">
        <v>45819</v>
      </c>
      <c r="G1444" t="str">
        <f>VLOOKUP(Table1[[#This Row],[CustomerID]],DimCustomers!A:B,2,0)</f>
        <v>Luis Yang</v>
      </c>
      <c r="H1444" t="str">
        <f>VLOOKUP(Table1[[#This Row],[CustomerID]],DimCustomers!A:C,3,0)</f>
        <v>Male</v>
      </c>
      <c r="I1444" t="str">
        <f>VLOOKUP(Table1[[#This Row],[CustomerID]],DimCustomers!A:D,4,0)</f>
        <v>Martinique</v>
      </c>
      <c r="J1444" t="str">
        <f>VLOOKUP(Table1[[#This Row],[VisaID]],'DimVisaApplications 2'!A:C,3,0)</f>
        <v>Rejected</v>
      </c>
      <c r="K1444" t="str">
        <f>VLOOKUP(Table1[[#This Row],[VisaID]],'DimVisaApplications 2'!A:D,4,0)</f>
        <v>UAE</v>
      </c>
      <c r="L1444" s="12">
        <f>VLOOKUP(Table1[[#This Row],[VisaID]],'DimVisaApplications 2'!A:E,5,0)</f>
        <v>45615</v>
      </c>
      <c r="M1444" s="14">
        <f>VLOOKUP(Table1[[#This Row],[VisaID]],'DimVisaApplications 2'!A:G,7,0)</f>
        <v>1576</v>
      </c>
      <c r="N1444" s="14" t="str">
        <f>VLOOKUP(Table1[[#This Row],[HotelID]],DimHotels!A:B,2,0)</f>
        <v>Hilton</v>
      </c>
      <c r="O1444" t="str">
        <f>VLOOKUP(Table1[[#This Row],[HotelID]],DimHotels!A:C,3,0)</f>
        <v>Paris</v>
      </c>
      <c r="P1444" s="14">
        <f>VLOOKUP(Table1[[#This Row],[HotelID]],DimHotels!A:E,5,0)</f>
        <v>501</v>
      </c>
      <c r="Q1444" s="14">
        <f>VLOOKUP(Table1[[#This Row],[TicketID]],DimTickets!A:G,7,0)</f>
        <v>1929</v>
      </c>
      <c r="R1444" s="14">
        <f>Table1[[#This Row],[Visa Fees]]+Table1[[#This Row],[Night Rate]]+Table1[[#This Row],[Ticket cost]]</f>
        <v>4006</v>
      </c>
    </row>
    <row r="1445" spans="1:18" x14ac:dyDescent="0.3">
      <c r="A1445" t="s">
        <v>22680</v>
      </c>
      <c r="B1445" t="s">
        <v>260</v>
      </c>
      <c r="C1445" t="s">
        <v>12685</v>
      </c>
      <c r="D1445" t="s">
        <v>17515</v>
      </c>
      <c r="E1445" t="s">
        <v>18272</v>
      </c>
      <c r="F1445" s="1">
        <v>45735</v>
      </c>
      <c r="G1445" t="str">
        <f>VLOOKUP(Table1[[#This Row],[CustomerID]],DimCustomers!A:B,2,0)</f>
        <v>Amanda White</v>
      </c>
      <c r="H1445" t="str">
        <f>VLOOKUP(Table1[[#This Row],[CustomerID]],DimCustomers!A:C,3,0)</f>
        <v>Female</v>
      </c>
      <c r="I1445" t="str">
        <f>VLOOKUP(Table1[[#This Row],[CustomerID]],DimCustomers!A:D,4,0)</f>
        <v>Jamaica</v>
      </c>
      <c r="J1445" t="str">
        <f>VLOOKUP(Table1[[#This Row],[VisaID]],'DimVisaApplications 2'!A:C,3,0)</f>
        <v>Approved</v>
      </c>
      <c r="K1445" t="str">
        <f>VLOOKUP(Table1[[#This Row],[VisaID]],'DimVisaApplications 2'!A:D,4,0)</f>
        <v>France</v>
      </c>
      <c r="L1445" s="12">
        <f>VLOOKUP(Table1[[#This Row],[VisaID]],'DimVisaApplications 2'!A:E,5,0)</f>
        <v>45660</v>
      </c>
      <c r="M1445" s="14">
        <f>VLOOKUP(Table1[[#This Row],[VisaID]],'DimVisaApplications 2'!A:G,7,0)</f>
        <v>973</v>
      </c>
      <c r="N1445" s="14" t="str">
        <f>VLOOKUP(Table1[[#This Row],[HotelID]],DimHotels!A:B,2,0)</f>
        <v>Four Seasons</v>
      </c>
      <c r="O1445" t="str">
        <f>VLOOKUP(Table1[[#This Row],[HotelID]],DimHotels!A:C,3,0)</f>
        <v>Cairo</v>
      </c>
      <c r="P1445" s="14">
        <f>VLOOKUP(Table1[[#This Row],[HotelID]],DimHotels!A:E,5,0)</f>
        <v>585</v>
      </c>
      <c r="Q1445" s="14">
        <f>VLOOKUP(Table1[[#This Row],[TicketID]],DimTickets!A:G,7,0)</f>
        <v>3639</v>
      </c>
      <c r="R1445" s="14">
        <f>Table1[[#This Row],[Visa Fees]]+Table1[[#This Row],[Night Rate]]+Table1[[#This Row],[Ticket cost]]</f>
        <v>5197</v>
      </c>
    </row>
    <row r="1446" spans="1:18" x14ac:dyDescent="0.3">
      <c r="A1446" t="s">
        <v>22681</v>
      </c>
      <c r="B1446" t="s">
        <v>754</v>
      </c>
      <c r="C1446" t="s">
        <v>14650</v>
      </c>
      <c r="D1446" t="s">
        <v>15849</v>
      </c>
      <c r="E1446" t="s">
        <v>19708</v>
      </c>
      <c r="F1446" s="1">
        <v>45717</v>
      </c>
      <c r="G1446" t="str">
        <f>VLOOKUP(Table1[[#This Row],[CustomerID]],DimCustomers!A:B,2,0)</f>
        <v>Jenna Anderson</v>
      </c>
      <c r="H1446" t="str">
        <f>VLOOKUP(Table1[[#This Row],[CustomerID]],DimCustomers!A:C,3,0)</f>
        <v>Female</v>
      </c>
      <c r="I1446" t="str">
        <f>VLOOKUP(Table1[[#This Row],[CustomerID]],DimCustomers!A:D,4,0)</f>
        <v>Kazakhstan</v>
      </c>
      <c r="J1446" t="str">
        <f>VLOOKUP(Table1[[#This Row],[VisaID]],'DimVisaApplications 2'!A:C,3,0)</f>
        <v>Rejected</v>
      </c>
      <c r="K1446" t="str">
        <f>VLOOKUP(Table1[[#This Row],[VisaID]],'DimVisaApplications 2'!A:D,4,0)</f>
        <v>France</v>
      </c>
      <c r="L1446" s="12">
        <f>VLOOKUP(Table1[[#This Row],[VisaID]],'DimVisaApplications 2'!A:E,5,0)</f>
        <v>45827</v>
      </c>
      <c r="M1446" s="14">
        <f>VLOOKUP(Table1[[#This Row],[VisaID]],'DimVisaApplications 2'!A:G,7,0)</f>
        <v>655</v>
      </c>
      <c r="N1446" s="14" t="str">
        <f>VLOOKUP(Table1[[#This Row],[HotelID]],DimHotels!A:B,2,0)</f>
        <v>Sheraton</v>
      </c>
      <c r="O1446" t="str">
        <f>VLOOKUP(Table1[[#This Row],[HotelID]],DimHotels!A:C,3,0)</f>
        <v>Paris</v>
      </c>
      <c r="P1446" s="14">
        <f>VLOOKUP(Table1[[#This Row],[HotelID]],DimHotels!A:E,5,0)</f>
        <v>393</v>
      </c>
      <c r="Q1446" s="14">
        <f>VLOOKUP(Table1[[#This Row],[TicketID]],DimTickets!A:G,7,0)</f>
        <v>4948</v>
      </c>
      <c r="R1446" s="14">
        <f>Table1[[#This Row],[Visa Fees]]+Table1[[#This Row],[Night Rate]]+Table1[[#This Row],[Ticket cost]]</f>
        <v>5996</v>
      </c>
    </row>
    <row r="1447" spans="1:18" x14ac:dyDescent="0.3">
      <c r="A1447" t="s">
        <v>22682</v>
      </c>
      <c r="B1447" t="s">
        <v>43</v>
      </c>
      <c r="C1447" t="s">
        <v>13492</v>
      </c>
      <c r="D1447" t="s">
        <v>17299</v>
      </c>
      <c r="E1447" t="s">
        <v>20409</v>
      </c>
      <c r="F1447" s="1">
        <v>45699</v>
      </c>
      <c r="G1447" t="str">
        <f>VLOOKUP(Table1[[#This Row],[CustomerID]],DimCustomers!A:B,2,0)</f>
        <v>Kenneth Kent</v>
      </c>
      <c r="H1447" t="str">
        <f>VLOOKUP(Table1[[#This Row],[CustomerID]],DimCustomers!A:C,3,0)</f>
        <v>Female</v>
      </c>
      <c r="I1447" t="str">
        <f>VLOOKUP(Table1[[#This Row],[CustomerID]],DimCustomers!A:D,4,0)</f>
        <v>Jersey</v>
      </c>
      <c r="J1447" t="str">
        <f>VLOOKUP(Table1[[#This Row],[VisaID]],'DimVisaApplications 2'!A:C,3,0)</f>
        <v>Pending</v>
      </c>
      <c r="K1447" t="str">
        <f>VLOOKUP(Table1[[#This Row],[VisaID]],'DimVisaApplications 2'!A:D,4,0)</f>
        <v>UAE</v>
      </c>
      <c r="L1447" s="12">
        <f>VLOOKUP(Table1[[#This Row],[VisaID]],'DimVisaApplications 2'!A:E,5,0)</f>
        <v>45755</v>
      </c>
      <c r="M1447" s="14">
        <f>VLOOKUP(Table1[[#This Row],[VisaID]],'DimVisaApplications 2'!A:G,7,0)</f>
        <v>1069</v>
      </c>
      <c r="N1447" s="14" t="str">
        <f>VLOOKUP(Table1[[#This Row],[HotelID]],DimHotels!A:B,2,0)</f>
        <v>Sheraton</v>
      </c>
      <c r="O1447" t="str">
        <f>VLOOKUP(Table1[[#This Row],[HotelID]],DimHotels!A:C,3,0)</f>
        <v>Dubai</v>
      </c>
      <c r="P1447" s="14">
        <f>VLOOKUP(Table1[[#This Row],[HotelID]],DimHotels!A:E,5,0)</f>
        <v>646</v>
      </c>
      <c r="Q1447" s="14">
        <f>VLOOKUP(Table1[[#This Row],[TicketID]],DimTickets!A:G,7,0)</f>
        <v>4200</v>
      </c>
      <c r="R1447" s="14">
        <f>Table1[[#This Row],[Visa Fees]]+Table1[[#This Row],[Night Rate]]+Table1[[#This Row],[Ticket cost]]</f>
        <v>5915</v>
      </c>
    </row>
    <row r="1448" spans="1:18" x14ac:dyDescent="0.3">
      <c r="A1448" t="s">
        <v>22683</v>
      </c>
      <c r="B1448" t="s">
        <v>1473</v>
      </c>
      <c r="C1448" t="s">
        <v>13393</v>
      </c>
      <c r="D1448" t="s">
        <v>15881</v>
      </c>
      <c r="E1448" t="s">
        <v>20701</v>
      </c>
      <c r="F1448" s="1">
        <v>45681</v>
      </c>
      <c r="G1448" t="str">
        <f>VLOOKUP(Table1[[#This Row],[CustomerID]],DimCustomers!A:B,2,0)</f>
        <v>Jeffrey Vazquez</v>
      </c>
      <c r="H1448" t="str">
        <f>VLOOKUP(Table1[[#This Row],[CustomerID]],DimCustomers!A:C,3,0)</f>
        <v>Female</v>
      </c>
      <c r="I1448" t="str">
        <f>VLOOKUP(Table1[[#This Row],[CustomerID]],DimCustomers!A:D,4,0)</f>
        <v>Malta</v>
      </c>
      <c r="J1448" t="str">
        <f>VLOOKUP(Table1[[#This Row],[VisaID]],'DimVisaApplications 2'!A:C,3,0)</f>
        <v>Rejected</v>
      </c>
      <c r="K1448" t="str">
        <f>VLOOKUP(Table1[[#This Row],[VisaID]],'DimVisaApplications 2'!A:D,4,0)</f>
        <v>France</v>
      </c>
      <c r="L1448" s="12">
        <f>VLOOKUP(Table1[[#This Row],[VisaID]],'DimVisaApplications 2'!A:E,5,0)</f>
        <v>45667</v>
      </c>
      <c r="M1448" s="14">
        <f>VLOOKUP(Table1[[#This Row],[VisaID]],'DimVisaApplications 2'!A:G,7,0)</f>
        <v>1955</v>
      </c>
      <c r="N1448" s="14" t="str">
        <f>VLOOKUP(Table1[[#This Row],[HotelID]],DimHotels!A:B,2,0)</f>
        <v>Hilton</v>
      </c>
      <c r="O1448" t="str">
        <f>VLOOKUP(Table1[[#This Row],[HotelID]],DimHotels!A:C,3,0)</f>
        <v>London</v>
      </c>
      <c r="P1448" s="14">
        <f>VLOOKUP(Table1[[#This Row],[HotelID]],DimHotels!A:E,5,0)</f>
        <v>463</v>
      </c>
      <c r="Q1448" s="14">
        <f>VLOOKUP(Table1[[#This Row],[TicketID]],DimTickets!A:G,7,0)</f>
        <v>3503</v>
      </c>
      <c r="R1448" s="14">
        <f>Table1[[#This Row],[Visa Fees]]+Table1[[#This Row],[Night Rate]]+Table1[[#This Row],[Ticket cost]]</f>
        <v>5921</v>
      </c>
    </row>
    <row r="1449" spans="1:18" x14ac:dyDescent="0.3">
      <c r="A1449" t="s">
        <v>22684</v>
      </c>
      <c r="B1449" t="s">
        <v>828</v>
      </c>
      <c r="C1449" t="s">
        <v>15176</v>
      </c>
      <c r="D1449" t="s">
        <v>17135</v>
      </c>
      <c r="E1449" t="s">
        <v>19624</v>
      </c>
      <c r="F1449" s="1">
        <v>45826</v>
      </c>
      <c r="G1449" t="str">
        <f>VLOOKUP(Table1[[#This Row],[CustomerID]],DimCustomers!A:B,2,0)</f>
        <v>Richard Lane</v>
      </c>
      <c r="H1449" t="str">
        <f>VLOOKUP(Table1[[#This Row],[CustomerID]],DimCustomers!A:C,3,0)</f>
        <v>Female</v>
      </c>
      <c r="I1449" t="str">
        <f>VLOOKUP(Table1[[#This Row],[CustomerID]],DimCustomers!A:D,4,0)</f>
        <v>Namibia</v>
      </c>
      <c r="J1449" t="str">
        <f>VLOOKUP(Table1[[#This Row],[VisaID]],'DimVisaApplications 2'!A:C,3,0)</f>
        <v>Pending</v>
      </c>
      <c r="K1449" t="str">
        <f>VLOOKUP(Table1[[#This Row],[VisaID]],'DimVisaApplications 2'!A:D,4,0)</f>
        <v>UAE</v>
      </c>
      <c r="L1449" s="12">
        <f>VLOOKUP(Table1[[#This Row],[VisaID]],'DimVisaApplications 2'!A:E,5,0)</f>
        <v>45551</v>
      </c>
      <c r="M1449" s="14">
        <f>VLOOKUP(Table1[[#This Row],[VisaID]],'DimVisaApplications 2'!A:G,7,0)</f>
        <v>523</v>
      </c>
      <c r="N1449" s="14" t="str">
        <f>VLOOKUP(Table1[[#This Row],[HotelID]],DimHotels!A:B,2,0)</f>
        <v>Four Seasons</v>
      </c>
      <c r="O1449" t="str">
        <f>VLOOKUP(Table1[[#This Row],[HotelID]],DimHotels!A:C,3,0)</f>
        <v>Dubai</v>
      </c>
      <c r="P1449" s="14">
        <f>VLOOKUP(Table1[[#This Row],[HotelID]],DimHotels!A:E,5,0)</f>
        <v>368</v>
      </c>
      <c r="Q1449" s="14">
        <f>VLOOKUP(Table1[[#This Row],[TicketID]],DimTickets!A:G,7,0)</f>
        <v>3775</v>
      </c>
      <c r="R1449" s="14">
        <f>Table1[[#This Row],[Visa Fees]]+Table1[[#This Row],[Night Rate]]+Table1[[#This Row],[Ticket cost]]</f>
        <v>4666</v>
      </c>
    </row>
    <row r="1450" spans="1:18" x14ac:dyDescent="0.3">
      <c r="A1450" t="s">
        <v>22685</v>
      </c>
      <c r="B1450" t="s">
        <v>2872</v>
      </c>
      <c r="C1450" t="s">
        <v>13630</v>
      </c>
      <c r="D1450" t="s">
        <v>17607</v>
      </c>
      <c r="E1450" t="s">
        <v>20101</v>
      </c>
      <c r="F1450" s="1">
        <v>45775</v>
      </c>
      <c r="G1450" t="str">
        <f>VLOOKUP(Table1[[#This Row],[CustomerID]],DimCustomers!A:B,2,0)</f>
        <v>Anthony Stephens</v>
      </c>
      <c r="H1450" t="str">
        <f>VLOOKUP(Table1[[#This Row],[CustomerID]],DimCustomers!A:C,3,0)</f>
        <v>Female</v>
      </c>
      <c r="I1450" t="str">
        <f>VLOOKUP(Table1[[#This Row],[CustomerID]],DimCustomers!A:D,4,0)</f>
        <v>Samoa</v>
      </c>
      <c r="J1450" t="str">
        <f>VLOOKUP(Table1[[#This Row],[VisaID]],'DimVisaApplications 2'!A:C,3,0)</f>
        <v>Pending</v>
      </c>
      <c r="K1450" t="str">
        <f>VLOOKUP(Table1[[#This Row],[VisaID]],'DimVisaApplications 2'!A:D,4,0)</f>
        <v>Canada</v>
      </c>
      <c r="L1450" s="12">
        <f>VLOOKUP(Table1[[#This Row],[VisaID]],'DimVisaApplications 2'!A:E,5,0)</f>
        <v>45553</v>
      </c>
      <c r="M1450" s="14">
        <f>VLOOKUP(Table1[[#This Row],[VisaID]],'DimVisaApplications 2'!A:G,7,0)</f>
        <v>1732</v>
      </c>
      <c r="N1450" s="14" t="str">
        <f>VLOOKUP(Table1[[#This Row],[HotelID]],DimHotels!A:B,2,0)</f>
        <v>Four Seasons</v>
      </c>
      <c r="O1450" t="str">
        <f>VLOOKUP(Table1[[#This Row],[HotelID]],DimHotels!A:C,3,0)</f>
        <v>New York</v>
      </c>
      <c r="P1450" s="14">
        <f>VLOOKUP(Table1[[#This Row],[HotelID]],DimHotels!A:E,5,0)</f>
        <v>249</v>
      </c>
      <c r="Q1450" s="14">
        <f>VLOOKUP(Table1[[#This Row],[TicketID]],DimTickets!A:G,7,0)</f>
        <v>3701</v>
      </c>
      <c r="R1450" s="14">
        <f>Table1[[#This Row],[Visa Fees]]+Table1[[#This Row],[Night Rate]]+Table1[[#This Row],[Ticket cost]]</f>
        <v>5682</v>
      </c>
    </row>
    <row r="1451" spans="1:18" x14ac:dyDescent="0.3">
      <c r="A1451" t="s">
        <v>22686</v>
      </c>
      <c r="B1451" t="s">
        <v>650</v>
      </c>
      <c r="C1451" t="s">
        <v>13460</v>
      </c>
      <c r="D1451" t="s">
        <v>17316</v>
      </c>
      <c r="E1451" t="s">
        <v>20113</v>
      </c>
      <c r="F1451" s="1">
        <v>45790</v>
      </c>
      <c r="G1451" t="str">
        <f>VLOOKUP(Table1[[#This Row],[CustomerID]],DimCustomers!A:B,2,0)</f>
        <v>Matthew Williams</v>
      </c>
      <c r="H1451" t="str">
        <f>VLOOKUP(Table1[[#This Row],[CustomerID]],DimCustomers!A:C,3,0)</f>
        <v>Female</v>
      </c>
      <c r="I1451" t="str">
        <f>VLOOKUP(Table1[[#This Row],[CustomerID]],DimCustomers!A:D,4,0)</f>
        <v>Ghana</v>
      </c>
      <c r="J1451" t="str">
        <f>VLOOKUP(Table1[[#This Row],[VisaID]],'DimVisaApplications 2'!A:C,3,0)</f>
        <v>Approved</v>
      </c>
      <c r="K1451" t="str">
        <f>VLOOKUP(Table1[[#This Row],[VisaID]],'DimVisaApplications 2'!A:D,4,0)</f>
        <v>UK</v>
      </c>
      <c r="L1451" s="12">
        <f>VLOOKUP(Table1[[#This Row],[VisaID]],'DimVisaApplications 2'!A:E,5,0)</f>
        <v>45624</v>
      </c>
      <c r="M1451" s="14">
        <f>VLOOKUP(Table1[[#This Row],[VisaID]],'DimVisaApplications 2'!A:G,7,0)</f>
        <v>1375</v>
      </c>
      <c r="N1451" s="14" t="str">
        <f>VLOOKUP(Table1[[#This Row],[HotelID]],DimHotels!A:B,2,0)</f>
        <v>Four Seasons</v>
      </c>
      <c r="O1451" t="str">
        <f>VLOOKUP(Table1[[#This Row],[HotelID]],DimHotels!A:C,3,0)</f>
        <v>London</v>
      </c>
      <c r="P1451" s="14">
        <f>VLOOKUP(Table1[[#This Row],[HotelID]],DimHotels!A:E,5,0)</f>
        <v>412</v>
      </c>
      <c r="Q1451" s="14">
        <f>VLOOKUP(Table1[[#This Row],[TicketID]],DimTickets!A:G,7,0)</f>
        <v>3654</v>
      </c>
      <c r="R1451" s="14">
        <f>Table1[[#This Row],[Visa Fees]]+Table1[[#This Row],[Night Rate]]+Table1[[#This Row],[Ticket cost]]</f>
        <v>5441</v>
      </c>
    </row>
    <row r="1452" spans="1:18" x14ac:dyDescent="0.3">
      <c r="A1452" t="s">
        <v>22687</v>
      </c>
      <c r="B1452" t="s">
        <v>726</v>
      </c>
      <c r="C1452" t="s">
        <v>14150</v>
      </c>
      <c r="D1452" t="s">
        <v>17057</v>
      </c>
      <c r="E1452" t="s">
        <v>19329</v>
      </c>
      <c r="F1452" s="1">
        <v>45698</v>
      </c>
      <c r="G1452" t="str">
        <f>VLOOKUP(Table1[[#This Row],[CustomerID]],DimCustomers!A:B,2,0)</f>
        <v>Vanessa Thompson</v>
      </c>
      <c r="H1452" t="str">
        <f>VLOOKUP(Table1[[#This Row],[CustomerID]],DimCustomers!A:C,3,0)</f>
        <v>Male</v>
      </c>
      <c r="I1452" t="str">
        <f>VLOOKUP(Table1[[#This Row],[CustomerID]],DimCustomers!A:D,4,0)</f>
        <v>Brunei Darussalam</v>
      </c>
      <c r="J1452" t="str">
        <f>VLOOKUP(Table1[[#This Row],[VisaID]],'DimVisaApplications 2'!A:C,3,0)</f>
        <v>Approved</v>
      </c>
      <c r="K1452" t="str">
        <f>VLOOKUP(Table1[[#This Row],[VisaID]],'DimVisaApplications 2'!A:D,4,0)</f>
        <v>Canada</v>
      </c>
      <c r="L1452" s="12">
        <f>VLOOKUP(Table1[[#This Row],[VisaID]],'DimVisaApplications 2'!A:E,5,0)</f>
        <v>45585</v>
      </c>
      <c r="M1452" s="14">
        <f>VLOOKUP(Table1[[#This Row],[VisaID]],'DimVisaApplications 2'!A:G,7,0)</f>
        <v>676</v>
      </c>
      <c r="N1452" s="14" t="str">
        <f>VLOOKUP(Table1[[#This Row],[HotelID]],DimHotels!A:B,2,0)</f>
        <v>Radisson</v>
      </c>
      <c r="O1452" t="str">
        <f>VLOOKUP(Table1[[#This Row],[HotelID]],DimHotels!A:C,3,0)</f>
        <v>New York</v>
      </c>
      <c r="P1452" s="14">
        <f>VLOOKUP(Table1[[#This Row],[HotelID]],DimHotels!A:E,5,0)</f>
        <v>711</v>
      </c>
      <c r="Q1452" s="14">
        <f>VLOOKUP(Table1[[#This Row],[TicketID]],DimTickets!A:G,7,0)</f>
        <v>2755</v>
      </c>
      <c r="R1452" s="14">
        <f>Table1[[#This Row],[Visa Fees]]+Table1[[#This Row],[Night Rate]]+Table1[[#This Row],[Ticket cost]]</f>
        <v>4142</v>
      </c>
    </row>
    <row r="1453" spans="1:18" x14ac:dyDescent="0.3">
      <c r="A1453" t="s">
        <v>22688</v>
      </c>
      <c r="B1453" t="s">
        <v>1487</v>
      </c>
      <c r="C1453" t="s">
        <v>13690</v>
      </c>
      <c r="D1453" t="s">
        <v>17372</v>
      </c>
      <c r="E1453" t="s">
        <v>18737</v>
      </c>
      <c r="F1453" s="1">
        <v>45712</v>
      </c>
      <c r="G1453" t="str">
        <f>VLOOKUP(Table1[[#This Row],[CustomerID]],DimCustomers!A:B,2,0)</f>
        <v>Maxwell Cox</v>
      </c>
      <c r="H1453" t="str">
        <f>VLOOKUP(Table1[[#This Row],[CustomerID]],DimCustomers!A:C,3,0)</f>
        <v>Male</v>
      </c>
      <c r="I1453" t="str">
        <f>VLOOKUP(Table1[[#This Row],[CustomerID]],DimCustomers!A:D,4,0)</f>
        <v>Lithuania</v>
      </c>
      <c r="J1453" t="str">
        <f>VLOOKUP(Table1[[#This Row],[VisaID]],'DimVisaApplications 2'!A:C,3,0)</f>
        <v>Pending</v>
      </c>
      <c r="K1453" t="str">
        <f>VLOOKUP(Table1[[#This Row],[VisaID]],'DimVisaApplications 2'!A:D,4,0)</f>
        <v>USA</v>
      </c>
      <c r="L1453" s="12">
        <f>VLOOKUP(Table1[[#This Row],[VisaID]],'DimVisaApplications 2'!A:E,5,0)</f>
        <v>45660</v>
      </c>
      <c r="M1453" s="14">
        <f>VLOOKUP(Table1[[#This Row],[VisaID]],'DimVisaApplications 2'!A:G,7,0)</f>
        <v>1010</v>
      </c>
      <c r="N1453" s="14" t="str">
        <f>VLOOKUP(Table1[[#This Row],[HotelID]],DimHotels!A:B,2,0)</f>
        <v>Marriott</v>
      </c>
      <c r="O1453" t="str">
        <f>VLOOKUP(Table1[[#This Row],[HotelID]],DimHotels!A:C,3,0)</f>
        <v>Paris</v>
      </c>
      <c r="P1453" s="14">
        <f>VLOOKUP(Table1[[#This Row],[HotelID]],DimHotels!A:E,5,0)</f>
        <v>158</v>
      </c>
      <c r="Q1453" s="14">
        <f>VLOOKUP(Table1[[#This Row],[TicketID]],DimTickets!A:G,7,0)</f>
        <v>2186</v>
      </c>
      <c r="R1453" s="14">
        <f>Table1[[#This Row],[Visa Fees]]+Table1[[#This Row],[Night Rate]]+Table1[[#This Row],[Ticket cost]]</f>
        <v>3354</v>
      </c>
    </row>
    <row r="1454" spans="1:18" x14ac:dyDescent="0.3">
      <c r="A1454" t="s">
        <v>22689</v>
      </c>
      <c r="B1454" t="s">
        <v>1889</v>
      </c>
      <c r="C1454" t="s">
        <v>13659</v>
      </c>
      <c r="D1454" t="s">
        <v>17970</v>
      </c>
      <c r="E1454" t="s">
        <v>19014</v>
      </c>
      <c r="F1454" s="1">
        <v>45753</v>
      </c>
      <c r="G1454" t="str">
        <f>VLOOKUP(Table1[[#This Row],[CustomerID]],DimCustomers!A:B,2,0)</f>
        <v>Rebecca Jackson</v>
      </c>
      <c r="H1454" t="str">
        <f>VLOOKUP(Table1[[#This Row],[CustomerID]],DimCustomers!A:C,3,0)</f>
        <v>Female</v>
      </c>
      <c r="I1454" t="str">
        <f>VLOOKUP(Table1[[#This Row],[CustomerID]],DimCustomers!A:D,4,0)</f>
        <v>Ethiopia</v>
      </c>
      <c r="J1454" t="str">
        <f>VLOOKUP(Table1[[#This Row],[VisaID]],'DimVisaApplications 2'!A:C,3,0)</f>
        <v>Rejected</v>
      </c>
      <c r="K1454" t="str">
        <f>VLOOKUP(Table1[[#This Row],[VisaID]],'DimVisaApplications 2'!A:D,4,0)</f>
        <v>Germany</v>
      </c>
      <c r="L1454" s="12">
        <f>VLOOKUP(Table1[[#This Row],[VisaID]],'DimVisaApplications 2'!A:E,5,0)</f>
        <v>45753</v>
      </c>
      <c r="M1454" s="14">
        <f>VLOOKUP(Table1[[#This Row],[VisaID]],'DimVisaApplications 2'!A:G,7,0)</f>
        <v>1107</v>
      </c>
      <c r="N1454" s="14" t="str">
        <f>VLOOKUP(Table1[[#This Row],[HotelID]],DimHotels!A:B,2,0)</f>
        <v>Sheraton</v>
      </c>
      <c r="O1454" t="str">
        <f>VLOOKUP(Table1[[#This Row],[HotelID]],DimHotels!A:C,3,0)</f>
        <v>Dubai</v>
      </c>
      <c r="P1454" s="14">
        <f>VLOOKUP(Table1[[#This Row],[HotelID]],DimHotels!A:E,5,0)</f>
        <v>756</v>
      </c>
      <c r="Q1454" s="14">
        <f>VLOOKUP(Table1[[#This Row],[TicketID]],DimTickets!A:G,7,0)</f>
        <v>2742</v>
      </c>
      <c r="R1454" s="14">
        <f>Table1[[#This Row],[Visa Fees]]+Table1[[#This Row],[Night Rate]]+Table1[[#This Row],[Ticket cost]]</f>
        <v>4605</v>
      </c>
    </row>
    <row r="1455" spans="1:18" x14ac:dyDescent="0.3">
      <c r="A1455" t="s">
        <v>22690</v>
      </c>
      <c r="B1455" t="s">
        <v>287</v>
      </c>
      <c r="C1455" t="s">
        <v>14745</v>
      </c>
      <c r="D1455" t="s">
        <v>17699</v>
      </c>
      <c r="E1455" t="s">
        <v>19714</v>
      </c>
      <c r="F1455" s="1">
        <v>45814</v>
      </c>
      <c r="G1455" t="str">
        <f>VLOOKUP(Table1[[#This Row],[CustomerID]],DimCustomers!A:B,2,0)</f>
        <v>Deanna Munoz</v>
      </c>
      <c r="H1455" t="str">
        <f>VLOOKUP(Table1[[#This Row],[CustomerID]],DimCustomers!A:C,3,0)</f>
        <v>Male</v>
      </c>
      <c r="I1455" t="str">
        <f>VLOOKUP(Table1[[#This Row],[CustomerID]],DimCustomers!A:D,4,0)</f>
        <v>Afghanistan</v>
      </c>
      <c r="J1455" t="str">
        <f>VLOOKUP(Table1[[#This Row],[VisaID]],'DimVisaApplications 2'!A:C,3,0)</f>
        <v>Approved</v>
      </c>
      <c r="K1455" t="str">
        <f>VLOOKUP(Table1[[#This Row],[VisaID]],'DimVisaApplications 2'!A:D,4,0)</f>
        <v>USA</v>
      </c>
      <c r="L1455" s="12">
        <f>VLOOKUP(Table1[[#This Row],[VisaID]],'DimVisaApplications 2'!A:E,5,0)</f>
        <v>45575</v>
      </c>
      <c r="M1455" s="14">
        <f>VLOOKUP(Table1[[#This Row],[VisaID]],'DimVisaApplications 2'!A:G,7,0)</f>
        <v>1713</v>
      </c>
      <c r="N1455" s="14" t="str">
        <f>VLOOKUP(Table1[[#This Row],[HotelID]],DimHotels!A:B,2,0)</f>
        <v>Radisson</v>
      </c>
      <c r="O1455" t="str">
        <f>VLOOKUP(Table1[[#This Row],[HotelID]],DimHotels!A:C,3,0)</f>
        <v>Cairo</v>
      </c>
      <c r="P1455" s="14">
        <f>VLOOKUP(Table1[[#This Row],[HotelID]],DimHotels!A:E,5,0)</f>
        <v>464</v>
      </c>
      <c r="Q1455" s="14">
        <f>VLOOKUP(Table1[[#This Row],[TicketID]],DimTickets!A:G,7,0)</f>
        <v>2800</v>
      </c>
      <c r="R1455" s="14">
        <f>Table1[[#This Row],[Visa Fees]]+Table1[[#This Row],[Night Rate]]+Table1[[#This Row],[Ticket cost]]</f>
        <v>4977</v>
      </c>
    </row>
    <row r="1456" spans="1:18" x14ac:dyDescent="0.3">
      <c r="A1456" t="s">
        <v>22691</v>
      </c>
      <c r="B1456" t="s">
        <v>381</v>
      </c>
      <c r="C1456" t="s">
        <v>15085</v>
      </c>
      <c r="D1456" t="s">
        <v>18020</v>
      </c>
      <c r="E1456" t="s">
        <v>19064</v>
      </c>
      <c r="F1456" s="1">
        <v>45776</v>
      </c>
      <c r="G1456" t="str">
        <f>VLOOKUP(Table1[[#This Row],[CustomerID]],DimCustomers!A:B,2,0)</f>
        <v>Kevin May</v>
      </c>
      <c r="H1456" t="str">
        <f>VLOOKUP(Table1[[#This Row],[CustomerID]],DimCustomers!A:C,3,0)</f>
        <v>Female</v>
      </c>
      <c r="I1456" t="str">
        <f>VLOOKUP(Table1[[#This Row],[CustomerID]],DimCustomers!A:D,4,0)</f>
        <v>Norway</v>
      </c>
      <c r="J1456" t="str">
        <f>VLOOKUP(Table1[[#This Row],[VisaID]],'DimVisaApplications 2'!A:C,3,0)</f>
        <v>Approved</v>
      </c>
      <c r="K1456" t="str">
        <f>VLOOKUP(Table1[[#This Row],[VisaID]],'DimVisaApplications 2'!A:D,4,0)</f>
        <v>France</v>
      </c>
      <c r="L1456" s="12">
        <f>VLOOKUP(Table1[[#This Row],[VisaID]],'DimVisaApplications 2'!A:E,5,0)</f>
        <v>45652</v>
      </c>
      <c r="M1456" s="14">
        <f>VLOOKUP(Table1[[#This Row],[VisaID]],'DimVisaApplications 2'!A:G,7,0)</f>
        <v>1757</v>
      </c>
      <c r="N1456" s="14" t="str">
        <f>VLOOKUP(Table1[[#This Row],[HotelID]],DimHotels!A:B,2,0)</f>
        <v>Hilton</v>
      </c>
      <c r="O1456" t="str">
        <f>VLOOKUP(Table1[[#This Row],[HotelID]],DimHotels!A:C,3,0)</f>
        <v>New York</v>
      </c>
      <c r="P1456" s="14">
        <f>VLOOKUP(Table1[[#This Row],[HotelID]],DimHotels!A:E,5,0)</f>
        <v>278</v>
      </c>
      <c r="Q1456" s="14">
        <f>VLOOKUP(Table1[[#This Row],[TicketID]],DimTickets!A:G,7,0)</f>
        <v>2956</v>
      </c>
      <c r="R1456" s="14">
        <f>Table1[[#This Row],[Visa Fees]]+Table1[[#This Row],[Night Rate]]+Table1[[#This Row],[Ticket cost]]</f>
        <v>4991</v>
      </c>
    </row>
    <row r="1457" spans="1:18" x14ac:dyDescent="0.3">
      <c r="A1457" t="s">
        <v>22692</v>
      </c>
      <c r="B1457" t="s">
        <v>283</v>
      </c>
      <c r="C1457" t="s">
        <v>13533</v>
      </c>
      <c r="D1457" t="s">
        <v>17949</v>
      </c>
      <c r="E1457" t="s">
        <v>19208</v>
      </c>
      <c r="F1457" s="1">
        <v>45724</v>
      </c>
      <c r="G1457" t="str">
        <f>VLOOKUP(Table1[[#This Row],[CustomerID]],DimCustomers!A:B,2,0)</f>
        <v>Roy Fox</v>
      </c>
      <c r="H1457" t="str">
        <f>VLOOKUP(Table1[[#This Row],[CustomerID]],DimCustomers!A:C,3,0)</f>
        <v>Female</v>
      </c>
      <c r="I1457" t="str">
        <f>VLOOKUP(Table1[[#This Row],[CustomerID]],DimCustomers!A:D,4,0)</f>
        <v>Libyan Arab Jamahiriya</v>
      </c>
      <c r="J1457" t="str">
        <f>VLOOKUP(Table1[[#This Row],[VisaID]],'DimVisaApplications 2'!A:C,3,0)</f>
        <v>Pending</v>
      </c>
      <c r="K1457" t="str">
        <f>VLOOKUP(Table1[[#This Row],[VisaID]],'DimVisaApplications 2'!A:D,4,0)</f>
        <v>Canada</v>
      </c>
      <c r="L1457" s="12">
        <f>VLOOKUP(Table1[[#This Row],[VisaID]],'DimVisaApplications 2'!A:E,5,0)</f>
        <v>45804</v>
      </c>
      <c r="M1457" s="14">
        <f>VLOOKUP(Table1[[#This Row],[VisaID]],'DimVisaApplications 2'!A:G,7,0)</f>
        <v>1921</v>
      </c>
      <c r="N1457" s="14" t="str">
        <f>VLOOKUP(Table1[[#This Row],[HotelID]],DimHotels!A:B,2,0)</f>
        <v>Hilton</v>
      </c>
      <c r="O1457" t="str">
        <f>VLOOKUP(Table1[[#This Row],[HotelID]],DimHotels!A:C,3,0)</f>
        <v>Paris</v>
      </c>
      <c r="P1457" s="14">
        <f>VLOOKUP(Table1[[#This Row],[HotelID]],DimHotels!A:E,5,0)</f>
        <v>107</v>
      </c>
      <c r="Q1457" s="14">
        <f>VLOOKUP(Table1[[#This Row],[TicketID]],DimTickets!A:G,7,0)</f>
        <v>4448</v>
      </c>
      <c r="R1457" s="14">
        <f>Table1[[#This Row],[Visa Fees]]+Table1[[#This Row],[Night Rate]]+Table1[[#This Row],[Ticket cost]]</f>
        <v>6476</v>
      </c>
    </row>
    <row r="1458" spans="1:18" x14ac:dyDescent="0.3">
      <c r="A1458" t="s">
        <v>22693</v>
      </c>
      <c r="B1458" t="s">
        <v>1898</v>
      </c>
      <c r="C1458" t="s">
        <v>14776</v>
      </c>
      <c r="D1458" t="s">
        <v>16627</v>
      </c>
      <c r="E1458" t="s">
        <v>20282</v>
      </c>
      <c r="F1458" s="1">
        <v>45761</v>
      </c>
      <c r="G1458" t="str">
        <f>VLOOKUP(Table1[[#This Row],[CustomerID]],DimCustomers!A:B,2,0)</f>
        <v>Oscar Long</v>
      </c>
      <c r="H1458" t="str">
        <f>VLOOKUP(Table1[[#This Row],[CustomerID]],DimCustomers!A:C,3,0)</f>
        <v>Male</v>
      </c>
      <c r="I1458" t="str">
        <f>VLOOKUP(Table1[[#This Row],[CustomerID]],DimCustomers!A:D,4,0)</f>
        <v>Faroe Islands</v>
      </c>
      <c r="J1458" t="str">
        <f>VLOOKUP(Table1[[#This Row],[VisaID]],'DimVisaApplications 2'!A:C,3,0)</f>
        <v>Rejected</v>
      </c>
      <c r="K1458" t="str">
        <f>VLOOKUP(Table1[[#This Row],[VisaID]],'DimVisaApplications 2'!A:D,4,0)</f>
        <v>Canada</v>
      </c>
      <c r="L1458" s="12">
        <f>VLOOKUP(Table1[[#This Row],[VisaID]],'DimVisaApplications 2'!A:E,5,0)</f>
        <v>45654</v>
      </c>
      <c r="M1458" s="14">
        <f>VLOOKUP(Table1[[#This Row],[VisaID]],'DimVisaApplications 2'!A:G,7,0)</f>
        <v>1187</v>
      </c>
      <c r="N1458" s="14" t="str">
        <f>VLOOKUP(Table1[[#This Row],[HotelID]],DimHotels!A:B,2,0)</f>
        <v>Radisson</v>
      </c>
      <c r="O1458" t="str">
        <f>VLOOKUP(Table1[[#This Row],[HotelID]],DimHotels!A:C,3,0)</f>
        <v>Cairo</v>
      </c>
      <c r="P1458" s="14">
        <f>VLOOKUP(Table1[[#This Row],[HotelID]],DimHotels!A:E,5,0)</f>
        <v>397</v>
      </c>
      <c r="Q1458" s="14">
        <f>VLOOKUP(Table1[[#This Row],[TicketID]],DimTickets!A:G,7,0)</f>
        <v>1080</v>
      </c>
      <c r="R1458" s="14">
        <f>Table1[[#This Row],[Visa Fees]]+Table1[[#This Row],[Night Rate]]+Table1[[#This Row],[Ticket cost]]</f>
        <v>2664</v>
      </c>
    </row>
    <row r="1459" spans="1:18" x14ac:dyDescent="0.3">
      <c r="A1459" t="s">
        <v>22694</v>
      </c>
      <c r="B1459" t="s">
        <v>2976</v>
      </c>
      <c r="C1459" t="s">
        <v>12539</v>
      </c>
      <c r="D1459" t="s">
        <v>18020</v>
      </c>
      <c r="E1459" t="s">
        <v>20364</v>
      </c>
      <c r="F1459" s="1">
        <v>45755</v>
      </c>
      <c r="G1459" t="str">
        <f>VLOOKUP(Table1[[#This Row],[CustomerID]],DimCustomers!A:B,2,0)</f>
        <v>Brandon Jackson</v>
      </c>
      <c r="H1459" t="str">
        <f>VLOOKUP(Table1[[#This Row],[CustomerID]],DimCustomers!A:C,3,0)</f>
        <v>Male</v>
      </c>
      <c r="I1459" t="str">
        <f>VLOOKUP(Table1[[#This Row],[CustomerID]],DimCustomers!A:D,4,0)</f>
        <v>Bouvet Island (Bouvetoya)</v>
      </c>
      <c r="J1459" t="str">
        <f>VLOOKUP(Table1[[#This Row],[VisaID]],'DimVisaApplications 2'!A:C,3,0)</f>
        <v>Pending</v>
      </c>
      <c r="K1459" t="str">
        <f>VLOOKUP(Table1[[#This Row],[VisaID]],'DimVisaApplications 2'!A:D,4,0)</f>
        <v>France</v>
      </c>
      <c r="L1459" s="12">
        <f>VLOOKUP(Table1[[#This Row],[VisaID]],'DimVisaApplications 2'!A:E,5,0)</f>
        <v>45856</v>
      </c>
      <c r="M1459" s="14">
        <f>VLOOKUP(Table1[[#This Row],[VisaID]],'DimVisaApplications 2'!A:G,7,0)</f>
        <v>1162</v>
      </c>
      <c r="N1459" s="14" t="str">
        <f>VLOOKUP(Table1[[#This Row],[HotelID]],DimHotels!A:B,2,0)</f>
        <v>Hilton</v>
      </c>
      <c r="O1459" t="str">
        <f>VLOOKUP(Table1[[#This Row],[HotelID]],DimHotels!A:C,3,0)</f>
        <v>New York</v>
      </c>
      <c r="P1459" s="14">
        <f>VLOOKUP(Table1[[#This Row],[HotelID]],DimHotels!A:E,5,0)</f>
        <v>278</v>
      </c>
      <c r="Q1459" s="14">
        <f>VLOOKUP(Table1[[#This Row],[TicketID]],DimTickets!A:G,7,0)</f>
        <v>3921</v>
      </c>
      <c r="R1459" s="14">
        <f>Table1[[#This Row],[Visa Fees]]+Table1[[#This Row],[Night Rate]]+Table1[[#This Row],[Ticket cost]]</f>
        <v>5361</v>
      </c>
    </row>
    <row r="1460" spans="1:18" x14ac:dyDescent="0.3">
      <c r="A1460" t="s">
        <v>22695</v>
      </c>
      <c r="B1460" t="s">
        <v>1281</v>
      </c>
      <c r="C1460" t="s">
        <v>14316</v>
      </c>
      <c r="D1460" t="s">
        <v>16906</v>
      </c>
      <c r="E1460" t="s">
        <v>20223</v>
      </c>
      <c r="F1460" s="1">
        <v>45787</v>
      </c>
      <c r="G1460" t="str">
        <f>VLOOKUP(Table1[[#This Row],[CustomerID]],DimCustomers!A:B,2,0)</f>
        <v>Brittany Baldwin</v>
      </c>
      <c r="H1460" t="str">
        <f>VLOOKUP(Table1[[#This Row],[CustomerID]],DimCustomers!A:C,3,0)</f>
        <v>Male</v>
      </c>
      <c r="I1460" t="str">
        <f>VLOOKUP(Table1[[#This Row],[CustomerID]],DimCustomers!A:D,4,0)</f>
        <v>Cyprus</v>
      </c>
      <c r="J1460" t="str">
        <f>VLOOKUP(Table1[[#This Row],[VisaID]],'DimVisaApplications 2'!A:C,3,0)</f>
        <v>Approved</v>
      </c>
      <c r="K1460" t="str">
        <f>VLOOKUP(Table1[[#This Row],[VisaID]],'DimVisaApplications 2'!A:D,4,0)</f>
        <v>Germany</v>
      </c>
      <c r="L1460" s="12">
        <f>VLOOKUP(Table1[[#This Row],[VisaID]],'DimVisaApplications 2'!A:E,5,0)</f>
        <v>45846</v>
      </c>
      <c r="M1460" s="14">
        <f>VLOOKUP(Table1[[#This Row],[VisaID]],'DimVisaApplications 2'!A:G,7,0)</f>
        <v>954</v>
      </c>
      <c r="N1460" s="14" t="str">
        <f>VLOOKUP(Table1[[#This Row],[HotelID]],DimHotels!A:B,2,0)</f>
        <v>Hilton</v>
      </c>
      <c r="O1460" t="str">
        <f>VLOOKUP(Table1[[#This Row],[HotelID]],DimHotels!A:C,3,0)</f>
        <v>Paris</v>
      </c>
      <c r="P1460" s="14">
        <f>VLOOKUP(Table1[[#This Row],[HotelID]],DimHotels!A:E,5,0)</f>
        <v>480</v>
      </c>
      <c r="Q1460" s="14">
        <f>VLOOKUP(Table1[[#This Row],[TicketID]],DimTickets!A:G,7,0)</f>
        <v>1230</v>
      </c>
      <c r="R1460" s="14">
        <f>Table1[[#This Row],[Visa Fees]]+Table1[[#This Row],[Night Rate]]+Table1[[#This Row],[Ticket cost]]</f>
        <v>2664</v>
      </c>
    </row>
    <row r="1461" spans="1:18" x14ac:dyDescent="0.3">
      <c r="A1461" t="s">
        <v>22696</v>
      </c>
      <c r="B1461" t="s">
        <v>1598</v>
      </c>
      <c r="C1461" t="s">
        <v>13794</v>
      </c>
      <c r="D1461" t="s">
        <v>15270</v>
      </c>
      <c r="E1461" t="s">
        <v>20419</v>
      </c>
      <c r="F1461" s="1">
        <v>45727</v>
      </c>
      <c r="G1461" t="str">
        <f>VLOOKUP(Table1[[#This Row],[CustomerID]],DimCustomers!A:B,2,0)</f>
        <v>Janet Young</v>
      </c>
      <c r="H1461" t="str">
        <f>VLOOKUP(Table1[[#This Row],[CustomerID]],DimCustomers!A:C,3,0)</f>
        <v>Female</v>
      </c>
      <c r="I1461" t="str">
        <f>VLOOKUP(Table1[[#This Row],[CustomerID]],DimCustomers!A:D,4,0)</f>
        <v>Monaco</v>
      </c>
      <c r="J1461" t="str">
        <f>VLOOKUP(Table1[[#This Row],[VisaID]],'DimVisaApplications 2'!A:C,3,0)</f>
        <v>Approved</v>
      </c>
      <c r="K1461" t="str">
        <f>VLOOKUP(Table1[[#This Row],[VisaID]],'DimVisaApplications 2'!A:D,4,0)</f>
        <v>UAE</v>
      </c>
      <c r="L1461" s="12">
        <f>VLOOKUP(Table1[[#This Row],[VisaID]],'DimVisaApplications 2'!A:E,5,0)</f>
        <v>45650</v>
      </c>
      <c r="M1461" s="14">
        <f>VLOOKUP(Table1[[#This Row],[VisaID]],'DimVisaApplications 2'!A:G,7,0)</f>
        <v>1972</v>
      </c>
      <c r="N1461" s="14" t="str">
        <f>VLOOKUP(Table1[[#This Row],[HotelID]],DimHotels!A:B,2,0)</f>
        <v>Four Seasons</v>
      </c>
      <c r="O1461" t="str">
        <f>VLOOKUP(Table1[[#This Row],[HotelID]],DimHotels!A:C,3,0)</f>
        <v>New York</v>
      </c>
      <c r="P1461" s="14">
        <f>VLOOKUP(Table1[[#This Row],[HotelID]],DimHotels!A:E,5,0)</f>
        <v>705</v>
      </c>
      <c r="Q1461" s="14">
        <f>VLOOKUP(Table1[[#This Row],[TicketID]],DimTickets!A:G,7,0)</f>
        <v>4117</v>
      </c>
      <c r="R1461" s="14">
        <f>Table1[[#This Row],[Visa Fees]]+Table1[[#This Row],[Night Rate]]+Table1[[#This Row],[Ticket cost]]</f>
        <v>6794</v>
      </c>
    </row>
    <row r="1462" spans="1:18" x14ac:dyDescent="0.3">
      <c r="A1462" t="s">
        <v>22697</v>
      </c>
      <c r="B1462" t="s">
        <v>1341</v>
      </c>
      <c r="C1462" t="s">
        <v>14912</v>
      </c>
      <c r="D1462" t="s">
        <v>18107</v>
      </c>
      <c r="E1462" t="s">
        <v>20303</v>
      </c>
      <c r="F1462" s="1">
        <v>45838</v>
      </c>
      <c r="G1462" t="str">
        <f>VLOOKUP(Table1[[#This Row],[CustomerID]],DimCustomers!A:B,2,0)</f>
        <v>Jacqueline Gutierrez</v>
      </c>
      <c r="H1462" t="str">
        <f>VLOOKUP(Table1[[#This Row],[CustomerID]],DimCustomers!A:C,3,0)</f>
        <v>Male</v>
      </c>
      <c r="I1462" t="str">
        <f>VLOOKUP(Table1[[#This Row],[CustomerID]],DimCustomers!A:D,4,0)</f>
        <v>Vietnam</v>
      </c>
      <c r="J1462" t="str">
        <f>VLOOKUP(Table1[[#This Row],[VisaID]],'DimVisaApplications 2'!A:C,3,0)</f>
        <v>Rejected</v>
      </c>
      <c r="K1462" t="str">
        <f>VLOOKUP(Table1[[#This Row],[VisaID]],'DimVisaApplications 2'!A:D,4,0)</f>
        <v>UAE</v>
      </c>
      <c r="L1462" s="12">
        <f>VLOOKUP(Table1[[#This Row],[VisaID]],'DimVisaApplications 2'!A:E,5,0)</f>
        <v>45832</v>
      </c>
      <c r="M1462" s="14">
        <f>VLOOKUP(Table1[[#This Row],[VisaID]],'DimVisaApplications 2'!A:G,7,0)</f>
        <v>953</v>
      </c>
      <c r="N1462" s="14" t="str">
        <f>VLOOKUP(Table1[[#This Row],[HotelID]],DimHotels!A:B,2,0)</f>
        <v>Hilton</v>
      </c>
      <c r="O1462" t="str">
        <f>VLOOKUP(Table1[[#This Row],[HotelID]],DimHotels!A:C,3,0)</f>
        <v>Paris</v>
      </c>
      <c r="P1462" s="14">
        <f>VLOOKUP(Table1[[#This Row],[HotelID]],DimHotels!A:E,5,0)</f>
        <v>614</v>
      </c>
      <c r="Q1462" s="14">
        <f>VLOOKUP(Table1[[#This Row],[TicketID]],DimTickets!A:G,7,0)</f>
        <v>4919</v>
      </c>
      <c r="R1462" s="14">
        <f>Table1[[#This Row],[Visa Fees]]+Table1[[#This Row],[Night Rate]]+Table1[[#This Row],[Ticket cost]]</f>
        <v>6486</v>
      </c>
    </row>
    <row r="1463" spans="1:18" x14ac:dyDescent="0.3">
      <c r="A1463" t="s">
        <v>22698</v>
      </c>
      <c r="B1463" t="s">
        <v>1824</v>
      </c>
      <c r="C1463" t="s">
        <v>12539</v>
      </c>
      <c r="D1463" t="s">
        <v>16642</v>
      </c>
      <c r="E1463" t="s">
        <v>19626</v>
      </c>
      <c r="F1463" s="1">
        <v>45705</v>
      </c>
      <c r="G1463" t="str">
        <f>VLOOKUP(Table1[[#This Row],[CustomerID]],DimCustomers!A:B,2,0)</f>
        <v>Michelle Boone</v>
      </c>
      <c r="H1463" t="str">
        <f>VLOOKUP(Table1[[#This Row],[CustomerID]],DimCustomers!A:C,3,0)</f>
        <v>Female</v>
      </c>
      <c r="I1463" t="str">
        <f>VLOOKUP(Table1[[#This Row],[CustomerID]],DimCustomers!A:D,4,0)</f>
        <v>French Guiana</v>
      </c>
      <c r="J1463" t="str">
        <f>VLOOKUP(Table1[[#This Row],[VisaID]],'DimVisaApplications 2'!A:C,3,0)</f>
        <v>Pending</v>
      </c>
      <c r="K1463" t="str">
        <f>VLOOKUP(Table1[[#This Row],[VisaID]],'DimVisaApplications 2'!A:D,4,0)</f>
        <v>France</v>
      </c>
      <c r="L1463" s="12">
        <f>VLOOKUP(Table1[[#This Row],[VisaID]],'DimVisaApplications 2'!A:E,5,0)</f>
        <v>45856</v>
      </c>
      <c r="M1463" s="14">
        <f>VLOOKUP(Table1[[#This Row],[VisaID]],'DimVisaApplications 2'!A:G,7,0)</f>
        <v>1162</v>
      </c>
      <c r="N1463" s="14" t="str">
        <f>VLOOKUP(Table1[[#This Row],[HotelID]],DimHotels!A:B,2,0)</f>
        <v>Marriott</v>
      </c>
      <c r="O1463" t="str">
        <f>VLOOKUP(Table1[[#This Row],[HotelID]],DimHotels!A:C,3,0)</f>
        <v>Cairo</v>
      </c>
      <c r="P1463" s="14">
        <f>VLOOKUP(Table1[[#This Row],[HotelID]],DimHotels!A:E,5,0)</f>
        <v>254</v>
      </c>
      <c r="Q1463" s="14">
        <f>VLOOKUP(Table1[[#This Row],[TicketID]],DimTickets!A:G,7,0)</f>
        <v>1015</v>
      </c>
      <c r="R1463" s="14">
        <f>Table1[[#This Row],[Visa Fees]]+Table1[[#This Row],[Night Rate]]+Table1[[#This Row],[Ticket cost]]</f>
        <v>2431</v>
      </c>
    </row>
    <row r="1464" spans="1:18" x14ac:dyDescent="0.3">
      <c r="A1464" t="s">
        <v>22699</v>
      </c>
      <c r="B1464" t="s">
        <v>1211</v>
      </c>
      <c r="C1464" t="s">
        <v>13913</v>
      </c>
      <c r="D1464" t="s">
        <v>17579</v>
      </c>
      <c r="E1464" t="s">
        <v>20225</v>
      </c>
      <c r="F1464" s="1">
        <v>45708</v>
      </c>
      <c r="G1464" t="str">
        <f>VLOOKUP(Table1[[#This Row],[CustomerID]],DimCustomers!A:B,2,0)</f>
        <v>Jeremy Cooper</v>
      </c>
      <c r="H1464" t="str">
        <f>VLOOKUP(Table1[[#This Row],[CustomerID]],DimCustomers!A:C,3,0)</f>
        <v>Female</v>
      </c>
      <c r="I1464" t="str">
        <f>VLOOKUP(Table1[[#This Row],[CustomerID]],DimCustomers!A:D,4,0)</f>
        <v>Faroe Islands</v>
      </c>
      <c r="J1464" t="str">
        <f>VLOOKUP(Table1[[#This Row],[VisaID]],'DimVisaApplications 2'!A:C,3,0)</f>
        <v>Rejected</v>
      </c>
      <c r="K1464" t="str">
        <f>VLOOKUP(Table1[[#This Row],[VisaID]],'DimVisaApplications 2'!A:D,4,0)</f>
        <v>France</v>
      </c>
      <c r="L1464" s="12">
        <f>VLOOKUP(Table1[[#This Row],[VisaID]],'DimVisaApplications 2'!A:E,5,0)</f>
        <v>45673</v>
      </c>
      <c r="M1464" s="14">
        <f>VLOOKUP(Table1[[#This Row],[VisaID]],'DimVisaApplications 2'!A:G,7,0)</f>
        <v>1119</v>
      </c>
      <c r="N1464" s="14" t="str">
        <f>VLOOKUP(Table1[[#This Row],[HotelID]],DimHotels!A:B,2,0)</f>
        <v>Radisson</v>
      </c>
      <c r="O1464" t="str">
        <f>VLOOKUP(Table1[[#This Row],[HotelID]],DimHotels!A:C,3,0)</f>
        <v>Cairo</v>
      </c>
      <c r="P1464" s="14">
        <f>VLOOKUP(Table1[[#This Row],[HotelID]],DimHotels!A:E,5,0)</f>
        <v>737</v>
      </c>
      <c r="Q1464" s="14">
        <f>VLOOKUP(Table1[[#This Row],[TicketID]],DimTickets!A:G,7,0)</f>
        <v>3220</v>
      </c>
      <c r="R1464" s="14">
        <f>Table1[[#This Row],[Visa Fees]]+Table1[[#This Row],[Night Rate]]+Table1[[#This Row],[Ticket cost]]</f>
        <v>5076</v>
      </c>
    </row>
    <row r="1465" spans="1:18" x14ac:dyDescent="0.3">
      <c r="A1465" t="s">
        <v>22700</v>
      </c>
      <c r="B1465" t="s">
        <v>165</v>
      </c>
      <c r="C1465" t="s">
        <v>13437</v>
      </c>
      <c r="D1465" t="s">
        <v>15734</v>
      </c>
      <c r="E1465" t="s">
        <v>21071</v>
      </c>
      <c r="F1465" s="1">
        <v>45782</v>
      </c>
      <c r="G1465" t="str">
        <f>VLOOKUP(Table1[[#This Row],[CustomerID]],DimCustomers!A:B,2,0)</f>
        <v>Raymond Navarro</v>
      </c>
      <c r="H1465" t="str">
        <f>VLOOKUP(Table1[[#This Row],[CustomerID]],DimCustomers!A:C,3,0)</f>
        <v>Male</v>
      </c>
      <c r="I1465" t="str">
        <f>VLOOKUP(Table1[[#This Row],[CustomerID]],DimCustomers!A:D,4,0)</f>
        <v>Cameroon</v>
      </c>
      <c r="J1465" t="str">
        <f>VLOOKUP(Table1[[#This Row],[VisaID]],'DimVisaApplications 2'!A:C,3,0)</f>
        <v>Approved</v>
      </c>
      <c r="K1465" t="str">
        <f>VLOOKUP(Table1[[#This Row],[VisaID]],'DimVisaApplications 2'!A:D,4,0)</f>
        <v>Canada</v>
      </c>
      <c r="L1465" s="12">
        <f>VLOOKUP(Table1[[#This Row],[VisaID]],'DimVisaApplications 2'!A:E,5,0)</f>
        <v>45672</v>
      </c>
      <c r="M1465" s="14">
        <f>VLOOKUP(Table1[[#This Row],[VisaID]],'DimVisaApplications 2'!A:G,7,0)</f>
        <v>682</v>
      </c>
      <c r="N1465" s="14" t="str">
        <f>VLOOKUP(Table1[[#This Row],[HotelID]],DimHotels!A:B,2,0)</f>
        <v>Marriott</v>
      </c>
      <c r="O1465" t="str">
        <f>VLOOKUP(Table1[[#This Row],[HotelID]],DimHotels!A:C,3,0)</f>
        <v>London</v>
      </c>
      <c r="P1465" s="14">
        <f>VLOOKUP(Table1[[#This Row],[HotelID]],DimHotels!A:E,5,0)</f>
        <v>402</v>
      </c>
      <c r="Q1465" s="14">
        <f>VLOOKUP(Table1[[#This Row],[TicketID]],DimTickets!A:G,7,0)</f>
        <v>4290</v>
      </c>
      <c r="R1465" s="14">
        <f>Table1[[#This Row],[Visa Fees]]+Table1[[#This Row],[Night Rate]]+Table1[[#This Row],[Ticket cost]]</f>
        <v>5374</v>
      </c>
    </row>
    <row r="1466" spans="1:18" x14ac:dyDescent="0.3">
      <c r="A1466" t="s">
        <v>22701</v>
      </c>
      <c r="B1466" t="s">
        <v>2416</v>
      </c>
      <c r="C1466" t="s">
        <v>13819</v>
      </c>
      <c r="D1466" t="s">
        <v>17478</v>
      </c>
      <c r="E1466" t="s">
        <v>20976</v>
      </c>
      <c r="F1466" s="1">
        <v>45730</v>
      </c>
      <c r="G1466" t="str">
        <f>VLOOKUP(Table1[[#This Row],[CustomerID]],DimCustomers!A:B,2,0)</f>
        <v>Crystal Henry</v>
      </c>
      <c r="H1466" t="str">
        <f>VLOOKUP(Table1[[#This Row],[CustomerID]],DimCustomers!A:C,3,0)</f>
        <v>Female</v>
      </c>
      <c r="I1466" t="str">
        <f>VLOOKUP(Table1[[#This Row],[CustomerID]],DimCustomers!A:D,4,0)</f>
        <v>South Africa</v>
      </c>
      <c r="J1466" t="str">
        <f>VLOOKUP(Table1[[#This Row],[VisaID]],'DimVisaApplications 2'!A:C,3,0)</f>
        <v>Approved</v>
      </c>
      <c r="K1466" t="str">
        <f>VLOOKUP(Table1[[#This Row],[VisaID]],'DimVisaApplications 2'!A:D,4,0)</f>
        <v>Canada</v>
      </c>
      <c r="L1466" s="12">
        <f>VLOOKUP(Table1[[#This Row],[VisaID]],'DimVisaApplications 2'!A:E,5,0)</f>
        <v>45527</v>
      </c>
      <c r="M1466" s="14">
        <f>VLOOKUP(Table1[[#This Row],[VisaID]],'DimVisaApplications 2'!A:G,7,0)</f>
        <v>1991</v>
      </c>
      <c r="N1466" s="14" t="str">
        <f>VLOOKUP(Table1[[#This Row],[HotelID]],DimHotels!A:B,2,0)</f>
        <v>Four Seasons</v>
      </c>
      <c r="O1466" t="str">
        <f>VLOOKUP(Table1[[#This Row],[HotelID]],DimHotels!A:C,3,0)</f>
        <v>London</v>
      </c>
      <c r="P1466" s="14">
        <f>VLOOKUP(Table1[[#This Row],[HotelID]],DimHotels!A:E,5,0)</f>
        <v>384</v>
      </c>
      <c r="Q1466" s="14">
        <f>VLOOKUP(Table1[[#This Row],[TicketID]],DimTickets!A:G,7,0)</f>
        <v>1487</v>
      </c>
      <c r="R1466" s="14">
        <f>Table1[[#This Row],[Visa Fees]]+Table1[[#This Row],[Night Rate]]+Table1[[#This Row],[Ticket cost]]</f>
        <v>3862</v>
      </c>
    </row>
    <row r="1467" spans="1:18" x14ac:dyDescent="0.3">
      <c r="A1467" t="s">
        <v>22702</v>
      </c>
      <c r="B1467" t="s">
        <v>1635</v>
      </c>
      <c r="C1467" t="s">
        <v>13242</v>
      </c>
      <c r="D1467" t="s">
        <v>17196</v>
      </c>
      <c r="E1467" t="s">
        <v>19345</v>
      </c>
      <c r="F1467" s="1">
        <v>45767</v>
      </c>
      <c r="G1467" t="str">
        <f>VLOOKUP(Table1[[#This Row],[CustomerID]],DimCustomers!A:B,2,0)</f>
        <v>Heather Lam</v>
      </c>
      <c r="H1467" t="str">
        <f>VLOOKUP(Table1[[#This Row],[CustomerID]],DimCustomers!A:C,3,0)</f>
        <v>Male</v>
      </c>
      <c r="I1467" t="str">
        <f>VLOOKUP(Table1[[#This Row],[CustomerID]],DimCustomers!A:D,4,0)</f>
        <v>Belgium</v>
      </c>
      <c r="J1467" t="str">
        <f>VLOOKUP(Table1[[#This Row],[VisaID]],'DimVisaApplications 2'!A:C,3,0)</f>
        <v>Pending</v>
      </c>
      <c r="K1467" t="str">
        <f>VLOOKUP(Table1[[#This Row],[VisaID]],'DimVisaApplications 2'!A:D,4,0)</f>
        <v>UK</v>
      </c>
      <c r="L1467" s="12">
        <f>VLOOKUP(Table1[[#This Row],[VisaID]],'DimVisaApplications 2'!A:E,5,0)</f>
        <v>45809</v>
      </c>
      <c r="M1467" s="14">
        <f>VLOOKUP(Table1[[#This Row],[VisaID]],'DimVisaApplications 2'!A:G,7,0)</f>
        <v>1156</v>
      </c>
      <c r="N1467" s="14" t="str">
        <f>VLOOKUP(Table1[[#This Row],[HotelID]],DimHotels!A:B,2,0)</f>
        <v>Sheraton</v>
      </c>
      <c r="O1467" t="str">
        <f>VLOOKUP(Table1[[#This Row],[HotelID]],DimHotels!A:C,3,0)</f>
        <v>Paris</v>
      </c>
      <c r="P1467" s="14">
        <f>VLOOKUP(Table1[[#This Row],[HotelID]],DimHotels!A:E,5,0)</f>
        <v>534</v>
      </c>
      <c r="Q1467" s="14">
        <f>VLOOKUP(Table1[[#This Row],[TicketID]],DimTickets!A:G,7,0)</f>
        <v>2036</v>
      </c>
      <c r="R1467" s="14">
        <f>Table1[[#This Row],[Visa Fees]]+Table1[[#This Row],[Night Rate]]+Table1[[#This Row],[Ticket cost]]</f>
        <v>3726</v>
      </c>
    </row>
    <row r="1468" spans="1:18" x14ac:dyDescent="0.3">
      <c r="A1468" t="s">
        <v>22703</v>
      </c>
      <c r="B1468" t="s">
        <v>2474</v>
      </c>
      <c r="C1468" t="s">
        <v>12966</v>
      </c>
      <c r="D1468" t="s">
        <v>15798</v>
      </c>
      <c r="E1468" t="s">
        <v>20352</v>
      </c>
      <c r="F1468" s="1">
        <v>45839</v>
      </c>
      <c r="G1468" t="str">
        <f>VLOOKUP(Table1[[#This Row],[CustomerID]],DimCustomers!A:B,2,0)</f>
        <v>Tim Hoffman</v>
      </c>
      <c r="H1468" t="str">
        <f>VLOOKUP(Table1[[#This Row],[CustomerID]],DimCustomers!A:C,3,0)</f>
        <v>Male</v>
      </c>
      <c r="I1468" t="str">
        <f>VLOOKUP(Table1[[#This Row],[CustomerID]],DimCustomers!A:D,4,0)</f>
        <v>Sri Lanka</v>
      </c>
      <c r="J1468" t="str">
        <f>VLOOKUP(Table1[[#This Row],[VisaID]],'DimVisaApplications 2'!A:C,3,0)</f>
        <v>Rejected</v>
      </c>
      <c r="K1468" t="str">
        <f>VLOOKUP(Table1[[#This Row],[VisaID]],'DimVisaApplications 2'!A:D,4,0)</f>
        <v>USA</v>
      </c>
      <c r="L1468" s="12">
        <f>VLOOKUP(Table1[[#This Row],[VisaID]],'DimVisaApplications 2'!A:E,5,0)</f>
        <v>45538</v>
      </c>
      <c r="M1468" s="14">
        <f>VLOOKUP(Table1[[#This Row],[VisaID]],'DimVisaApplications 2'!A:G,7,0)</f>
        <v>636</v>
      </c>
      <c r="N1468" s="14" t="str">
        <f>VLOOKUP(Table1[[#This Row],[HotelID]],DimHotels!A:B,2,0)</f>
        <v>Sheraton</v>
      </c>
      <c r="O1468" t="str">
        <f>VLOOKUP(Table1[[#This Row],[HotelID]],DimHotels!A:C,3,0)</f>
        <v>Cairo</v>
      </c>
      <c r="P1468" s="14">
        <f>VLOOKUP(Table1[[#This Row],[HotelID]],DimHotels!A:E,5,0)</f>
        <v>565</v>
      </c>
      <c r="Q1468" s="14">
        <f>VLOOKUP(Table1[[#This Row],[TicketID]],DimTickets!A:G,7,0)</f>
        <v>2075</v>
      </c>
      <c r="R1468" s="14">
        <f>Table1[[#This Row],[Visa Fees]]+Table1[[#This Row],[Night Rate]]+Table1[[#This Row],[Ticket cost]]</f>
        <v>3276</v>
      </c>
    </row>
    <row r="1469" spans="1:18" x14ac:dyDescent="0.3">
      <c r="A1469" t="s">
        <v>22704</v>
      </c>
      <c r="B1469" t="s">
        <v>439</v>
      </c>
      <c r="C1469" t="s">
        <v>14103</v>
      </c>
      <c r="D1469" t="s">
        <v>15313</v>
      </c>
      <c r="E1469" t="s">
        <v>19694</v>
      </c>
      <c r="F1469" s="1">
        <v>45751</v>
      </c>
      <c r="G1469" t="str">
        <f>VLOOKUP(Table1[[#This Row],[CustomerID]],DimCustomers!A:B,2,0)</f>
        <v>Nicole Gonzalez</v>
      </c>
      <c r="H1469" t="str">
        <f>VLOOKUP(Table1[[#This Row],[CustomerID]],DimCustomers!A:C,3,0)</f>
        <v>Female</v>
      </c>
      <c r="I1469" t="str">
        <f>VLOOKUP(Table1[[#This Row],[CustomerID]],DimCustomers!A:D,4,0)</f>
        <v>Norfolk Island</v>
      </c>
      <c r="J1469" t="str">
        <f>VLOOKUP(Table1[[#This Row],[VisaID]],'DimVisaApplications 2'!A:C,3,0)</f>
        <v>Approved</v>
      </c>
      <c r="K1469" t="str">
        <f>VLOOKUP(Table1[[#This Row],[VisaID]],'DimVisaApplications 2'!A:D,4,0)</f>
        <v>USA</v>
      </c>
      <c r="L1469" s="12">
        <f>VLOOKUP(Table1[[#This Row],[VisaID]],'DimVisaApplications 2'!A:E,5,0)</f>
        <v>45556</v>
      </c>
      <c r="M1469" s="14">
        <f>VLOOKUP(Table1[[#This Row],[VisaID]],'DimVisaApplications 2'!A:G,7,0)</f>
        <v>1392</v>
      </c>
      <c r="N1469" s="14" t="str">
        <f>VLOOKUP(Table1[[#This Row],[HotelID]],DimHotels!A:B,2,0)</f>
        <v>Marriott</v>
      </c>
      <c r="O1469" t="str">
        <f>VLOOKUP(Table1[[#This Row],[HotelID]],DimHotels!A:C,3,0)</f>
        <v>Paris</v>
      </c>
      <c r="P1469" s="14">
        <f>VLOOKUP(Table1[[#This Row],[HotelID]],DimHotels!A:E,5,0)</f>
        <v>477</v>
      </c>
      <c r="Q1469" s="14">
        <f>VLOOKUP(Table1[[#This Row],[TicketID]],DimTickets!A:G,7,0)</f>
        <v>3342</v>
      </c>
      <c r="R1469" s="14">
        <f>Table1[[#This Row],[Visa Fees]]+Table1[[#This Row],[Night Rate]]+Table1[[#This Row],[Ticket cost]]</f>
        <v>5211</v>
      </c>
    </row>
    <row r="1470" spans="1:18" x14ac:dyDescent="0.3">
      <c r="A1470" t="s">
        <v>22705</v>
      </c>
      <c r="B1470" t="s">
        <v>1447</v>
      </c>
      <c r="C1470" t="s">
        <v>12579</v>
      </c>
      <c r="D1470" t="s">
        <v>16197</v>
      </c>
      <c r="E1470" t="s">
        <v>20598</v>
      </c>
      <c r="F1470" s="1">
        <v>45710</v>
      </c>
      <c r="G1470" t="str">
        <f>VLOOKUP(Table1[[#This Row],[CustomerID]],DimCustomers!A:B,2,0)</f>
        <v>Tammy Camacho</v>
      </c>
      <c r="H1470" t="str">
        <f>VLOOKUP(Table1[[#This Row],[CustomerID]],DimCustomers!A:C,3,0)</f>
        <v>Female</v>
      </c>
      <c r="I1470" t="str">
        <f>VLOOKUP(Table1[[#This Row],[CustomerID]],DimCustomers!A:D,4,0)</f>
        <v>Bolivia</v>
      </c>
      <c r="J1470" t="str">
        <f>VLOOKUP(Table1[[#This Row],[VisaID]],'DimVisaApplications 2'!A:C,3,0)</f>
        <v>Pending</v>
      </c>
      <c r="K1470" t="str">
        <f>VLOOKUP(Table1[[#This Row],[VisaID]],'DimVisaApplications 2'!A:D,4,0)</f>
        <v>UK</v>
      </c>
      <c r="L1470" s="12">
        <f>VLOOKUP(Table1[[#This Row],[VisaID]],'DimVisaApplications 2'!A:E,5,0)</f>
        <v>45858</v>
      </c>
      <c r="M1470" s="14">
        <f>VLOOKUP(Table1[[#This Row],[VisaID]],'DimVisaApplications 2'!A:G,7,0)</f>
        <v>712</v>
      </c>
      <c r="N1470" s="14" t="str">
        <f>VLOOKUP(Table1[[#This Row],[HotelID]],DimHotels!A:B,2,0)</f>
        <v>Four Seasons</v>
      </c>
      <c r="O1470" t="str">
        <f>VLOOKUP(Table1[[#This Row],[HotelID]],DimHotels!A:C,3,0)</f>
        <v>Cairo</v>
      </c>
      <c r="P1470" s="14">
        <f>VLOOKUP(Table1[[#This Row],[HotelID]],DimHotels!A:E,5,0)</f>
        <v>243</v>
      </c>
      <c r="Q1470" s="14">
        <f>VLOOKUP(Table1[[#This Row],[TicketID]],DimTickets!A:G,7,0)</f>
        <v>4975</v>
      </c>
      <c r="R1470" s="14">
        <f>Table1[[#This Row],[Visa Fees]]+Table1[[#This Row],[Night Rate]]+Table1[[#This Row],[Ticket cost]]</f>
        <v>5930</v>
      </c>
    </row>
    <row r="1471" spans="1:18" x14ac:dyDescent="0.3">
      <c r="A1471" t="s">
        <v>22706</v>
      </c>
      <c r="B1471" t="s">
        <v>2624</v>
      </c>
      <c r="C1471" t="s">
        <v>14736</v>
      </c>
      <c r="D1471" t="s">
        <v>15869</v>
      </c>
      <c r="E1471" t="s">
        <v>19943</v>
      </c>
      <c r="F1471" s="1">
        <v>45761</v>
      </c>
      <c r="G1471" t="str">
        <f>VLOOKUP(Table1[[#This Row],[CustomerID]],DimCustomers!A:B,2,0)</f>
        <v>Tammy Sanders</v>
      </c>
      <c r="H1471" t="str">
        <f>VLOOKUP(Table1[[#This Row],[CustomerID]],DimCustomers!A:C,3,0)</f>
        <v>Female</v>
      </c>
      <c r="I1471" t="str">
        <f>VLOOKUP(Table1[[#This Row],[CustomerID]],DimCustomers!A:D,4,0)</f>
        <v>Slovenia</v>
      </c>
      <c r="J1471" t="str">
        <f>VLOOKUP(Table1[[#This Row],[VisaID]],'DimVisaApplications 2'!A:C,3,0)</f>
        <v>Rejected</v>
      </c>
      <c r="K1471" t="str">
        <f>VLOOKUP(Table1[[#This Row],[VisaID]],'DimVisaApplications 2'!A:D,4,0)</f>
        <v>Germany</v>
      </c>
      <c r="L1471" s="12">
        <f>VLOOKUP(Table1[[#This Row],[VisaID]],'DimVisaApplications 2'!A:E,5,0)</f>
        <v>45716</v>
      </c>
      <c r="M1471" s="14">
        <f>VLOOKUP(Table1[[#This Row],[VisaID]],'DimVisaApplications 2'!A:G,7,0)</f>
        <v>1886</v>
      </c>
      <c r="N1471" s="14" t="str">
        <f>VLOOKUP(Table1[[#This Row],[HotelID]],DimHotels!A:B,2,0)</f>
        <v>Radisson</v>
      </c>
      <c r="O1471" t="str">
        <f>VLOOKUP(Table1[[#This Row],[HotelID]],DimHotels!A:C,3,0)</f>
        <v>London</v>
      </c>
      <c r="P1471" s="14">
        <f>VLOOKUP(Table1[[#This Row],[HotelID]],DimHotels!A:E,5,0)</f>
        <v>441</v>
      </c>
      <c r="Q1471" s="14">
        <f>VLOOKUP(Table1[[#This Row],[TicketID]],DimTickets!A:G,7,0)</f>
        <v>3459</v>
      </c>
      <c r="R1471" s="14">
        <f>Table1[[#This Row],[Visa Fees]]+Table1[[#This Row],[Night Rate]]+Table1[[#This Row],[Ticket cost]]</f>
        <v>5786</v>
      </c>
    </row>
    <row r="1472" spans="1:18" x14ac:dyDescent="0.3">
      <c r="A1472" t="s">
        <v>22707</v>
      </c>
      <c r="B1472" t="s">
        <v>504</v>
      </c>
      <c r="C1472" t="s">
        <v>14267</v>
      </c>
      <c r="D1472" t="s">
        <v>17679</v>
      </c>
      <c r="E1472" t="s">
        <v>20979</v>
      </c>
      <c r="F1472" s="1">
        <v>45775</v>
      </c>
      <c r="G1472" t="str">
        <f>VLOOKUP(Table1[[#This Row],[CustomerID]],DimCustomers!A:B,2,0)</f>
        <v>Lisa Lowe</v>
      </c>
      <c r="H1472" t="str">
        <f>VLOOKUP(Table1[[#This Row],[CustomerID]],DimCustomers!A:C,3,0)</f>
        <v>Male</v>
      </c>
      <c r="I1472" t="str">
        <f>VLOOKUP(Table1[[#This Row],[CustomerID]],DimCustomers!A:D,4,0)</f>
        <v>Tajikistan</v>
      </c>
      <c r="J1472" t="str">
        <f>VLOOKUP(Table1[[#This Row],[VisaID]],'DimVisaApplications 2'!A:C,3,0)</f>
        <v>Approved</v>
      </c>
      <c r="K1472" t="str">
        <f>VLOOKUP(Table1[[#This Row],[VisaID]],'DimVisaApplications 2'!A:D,4,0)</f>
        <v>France</v>
      </c>
      <c r="L1472" s="12">
        <f>VLOOKUP(Table1[[#This Row],[VisaID]],'DimVisaApplications 2'!A:E,5,0)</f>
        <v>45547</v>
      </c>
      <c r="M1472" s="14">
        <f>VLOOKUP(Table1[[#This Row],[VisaID]],'DimVisaApplications 2'!A:G,7,0)</f>
        <v>1921</v>
      </c>
      <c r="N1472" s="14" t="str">
        <f>VLOOKUP(Table1[[#This Row],[HotelID]],DimHotels!A:B,2,0)</f>
        <v>Marriott</v>
      </c>
      <c r="O1472" t="str">
        <f>VLOOKUP(Table1[[#This Row],[HotelID]],DimHotels!A:C,3,0)</f>
        <v>New York</v>
      </c>
      <c r="P1472" s="14">
        <f>VLOOKUP(Table1[[#This Row],[HotelID]],DimHotels!A:E,5,0)</f>
        <v>716</v>
      </c>
      <c r="Q1472" s="14">
        <f>VLOOKUP(Table1[[#This Row],[TicketID]],DimTickets!A:G,7,0)</f>
        <v>2261</v>
      </c>
      <c r="R1472" s="14">
        <f>Table1[[#This Row],[Visa Fees]]+Table1[[#This Row],[Night Rate]]+Table1[[#This Row],[Ticket cost]]</f>
        <v>4898</v>
      </c>
    </row>
    <row r="1473" spans="1:18" x14ac:dyDescent="0.3">
      <c r="A1473" t="s">
        <v>22708</v>
      </c>
      <c r="B1473" t="s">
        <v>424</v>
      </c>
      <c r="C1473" t="s">
        <v>12550</v>
      </c>
      <c r="D1473" t="s">
        <v>17801</v>
      </c>
      <c r="E1473" t="s">
        <v>19384</v>
      </c>
      <c r="F1473" s="1">
        <v>45697</v>
      </c>
      <c r="G1473" t="str">
        <f>VLOOKUP(Table1[[#This Row],[CustomerID]],DimCustomers!A:B,2,0)</f>
        <v>Kim Jones</v>
      </c>
      <c r="H1473" t="str">
        <f>VLOOKUP(Table1[[#This Row],[CustomerID]],DimCustomers!A:C,3,0)</f>
        <v>Female</v>
      </c>
      <c r="I1473" t="str">
        <f>VLOOKUP(Table1[[#This Row],[CustomerID]],DimCustomers!A:D,4,0)</f>
        <v>Sri Lanka</v>
      </c>
      <c r="J1473" t="str">
        <f>VLOOKUP(Table1[[#This Row],[VisaID]],'DimVisaApplications 2'!A:C,3,0)</f>
        <v>Rejected</v>
      </c>
      <c r="K1473" t="str">
        <f>VLOOKUP(Table1[[#This Row],[VisaID]],'DimVisaApplications 2'!A:D,4,0)</f>
        <v>UAE</v>
      </c>
      <c r="L1473" s="12">
        <f>VLOOKUP(Table1[[#This Row],[VisaID]],'DimVisaApplications 2'!A:E,5,0)</f>
        <v>45773</v>
      </c>
      <c r="M1473" s="14">
        <f>VLOOKUP(Table1[[#This Row],[VisaID]],'DimVisaApplications 2'!A:G,7,0)</f>
        <v>1539</v>
      </c>
      <c r="N1473" s="14" t="str">
        <f>VLOOKUP(Table1[[#This Row],[HotelID]],DimHotels!A:B,2,0)</f>
        <v>Marriott</v>
      </c>
      <c r="O1473" t="str">
        <f>VLOOKUP(Table1[[#This Row],[HotelID]],DimHotels!A:C,3,0)</f>
        <v>Dubai</v>
      </c>
      <c r="P1473" s="14">
        <f>VLOOKUP(Table1[[#This Row],[HotelID]],DimHotels!A:E,5,0)</f>
        <v>196</v>
      </c>
      <c r="Q1473" s="14">
        <f>VLOOKUP(Table1[[#This Row],[TicketID]],DimTickets!A:G,7,0)</f>
        <v>1403</v>
      </c>
      <c r="R1473" s="14">
        <f>Table1[[#This Row],[Visa Fees]]+Table1[[#This Row],[Night Rate]]+Table1[[#This Row],[Ticket cost]]</f>
        <v>3138</v>
      </c>
    </row>
    <row r="1474" spans="1:18" x14ac:dyDescent="0.3">
      <c r="A1474" t="s">
        <v>22709</v>
      </c>
      <c r="B1474" t="s">
        <v>2025</v>
      </c>
      <c r="C1474" t="s">
        <v>12407</v>
      </c>
      <c r="D1474" t="s">
        <v>17040</v>
      </c>
      <c r="E1474" t="s">
        <v>20612</v>
      </c>
      <c r="F1474" s="1">
        <v>45723</v>
      </c>
      <c r="G1474" t="str">
        <f>VLOOKUP(Table1[[#This Row],[CustomerID]],DimCustomers!A:B,2,0)</f>
        <v>Sarah Cohen</v>
      </c>
      <c r="H1474" t="str">
        <f>VLOOKUP(Table1[[#This Row],[CustomerID]],DimCustomers!A:C,3,0)</f>
        <v>Female</v>
      </c>
      <c r="I1474" t="str">
        <f>VLOOKUP(Table1[[#This Row],[CustomerID]],DimCustomers!A:D,4,0)</f>
        <v>Sao Tome and Principe</v>
      </c>
      <c r="J1474" t="str">
        <f>VLOOKUP(Table1[[#This Row],[VisaID]],'DimVisaApplications 2'!A:C,3,0)</f>
        <v>Pending</v>
      </c>
      <c r="K1474" t="str">
        <f>VLOOKUP(Table1[[#This Row],[VisaID]],'DimVisaApplications 2'!A:D,4,0)</f>
        <v>USA</v>
      </c>
      <c r="L1474" s="12">
        <f>VLOOKUP(Table1[[#This Row],[VisaID]],'DimVisaApplications 2'!A:E,5,0)</f>
        <v>45754</v>
      </c>
      <c r="M1474" s="14">
        <f>VLOOKUP(Table1[[#This Row],[VisaID]],'DimVisaApplications 2'!A:G,7,0)</f>
        <v>1542</v>
      </c>
      <c r="N1474" s="14" t="str">
        <f>VLOOKUP(Table1[[#This Row],[HotelID]],DimHotels!A:B,2,0)</f>
        <v>Hilton</v>
      </c>
      <c r="O1474" t="str">
        <f>VLOOKUP(Table1[[#This Row],[HotelID]],DimHotels!A:C,3,0)</f>
        <v>Dubai</v>
      </c>
      <c r="P1474" s="14">
        <f>VLOOKUP(Table1[[#This Row],[HotelID]],DimHotels!A:E,5,0)</f>
        <v>339</v>
      </c>
      <c r="Q1474" s="14">
        <f>VLOOKUP(Table1[[#This Row],[TicketID]],DimTickets!A:G,7,0)</f>
        <v>1645</v>
      </c>
      <c r="R1474" s="14">
        <f>Table1[[#This Row],[Visa Fees]]+Table1[[#This Row],[Night Rate]]+Table1[[#This Row],[Ticket cost]]</f>
        <v>3526</v>
      </c>
    </row>
    <row r="1475" spans="1:18" x14ac:dyDescent="0.3">
      <c r="A1475" t="s">
        <v>22710</v>
      </c>
      <c r="B1475" t="s">
        <v>2769</v>
      </c>
      <c r="C1475" t="s">
        <v>12574</v>
      </c>
      <c r="D1475" t="s">
        <v>15837</v>
      </c>
      <c r="E1475" t="s">
        <v>18386</v>
      </c>
      <c r="F1475" s="1">
        <v>45753</v>
      </c>
      <c r="G1475" t="str">
        <f>VLOOKUP(Table1[[#This Row],[CustomerID]],DimCustomers!A:B,2,0)</f>
        <v>Christine Lopez</v>
      </c>
      <c r="H1475" t="str">
        <f>VLOOKUP(Table1[[#This Row],[CustomerID]],DimCustomers!A:C,3,0)</f>
        <v>Female</v>
      </c>
      <c r="I1475" t="str">
        <f>VLOOKUP(Table1[[#This Row],[CustomerID]],DimCustomers!A:D,4,0)</f>
        <v>Saint Helena</v>
      </c>
      <c r="J1475" t="str">
        <f>VLOOKUP(Table1[[#This Row],[VisaID]],'DimVisaApplications 2'!A:C,3,0)</f>
        <v>Rejected</v>
      </c>
      <c r="K1475" t="str">
        <f>VLOOKUP(Table1[[#This Row],[VisaID]],'DimVisaApplications 2'!A:D,4,0)</f>
        <v>Germany</v>
      </c>
      <c r="L1475" s="12">
        <f>VLOOKUP(Table1[[#This Row],[VisaID]],'DimVisaApplications 2'!A:E,5,0)</f>
        <v>45595</v>
      </c>
      <c r="M1475" s="14">
        <f>VLOOKUP(Table1[[#This Row],[VisaID]],'DimVisaApplications 2'!A:G,7,0)</f>
        <v>1124</v>
      </c>
      <c r="N1475" s="14" t="str">
        <f>VLOOKUP(Table1[[#This Row],[HotelID]],DimHotels!A:B,2,0)</f>
        <v>Marriott</v>
      </c>
      <c r="O1475" t="str">
        <f>VLOOKUP(Table1[[#This Row],[HotelID]],DimHotels!A:C,3,0)</f>
        <v>Paris</v>
      </c>
      <c r="P1475" s="14">
        <f>VLOOKUP(Table1[[#This Row],[HotelID]],DimHotels!A:E,5,0)</f>
        <v>432</v>
      </c>
      <c r="Q1475" s="14">
        <f>VLOOKUP(Table1[[#This Row],[TicketID]],DimTickets!A:G,7,0)</f>
        <v>2442</v>
      </c>
      <c r="R1475" s="14">
        <f>Table1[[#This Row],[Visa Fees]]+Table1[[#This Row],[Night Rate]]+Table1[[#This Row],[Ticket cost]]</f>
        <v>3998</v>
      </c>
    </row>
    <row r="1476" spans="1:18" x14ac:dyDescent="0.3">
      <c r="A1476" t="s">
        <v>22711</v>
      </c>
      <c r="B1476" t="s">
        <v>2652</v>
      </c>
      <c r="C1476" t="s">
        <v>12894</v>
      </c>
      <c r="D1476" t="s">
        <v>17770</v>
      </c>
      <c r="E1476" t="s">
        <v>19670</v>
      </c>
      <c r="F1476" s="1">
        <v>45756</v>
      </c>
      <c r="G1476" t="str">
        <f>VLOOKUP(Table1[[#This Row],[CustomerID]],DimCustomers!A:B,2,0)</f>
        <v>April Hooper</v>
      </c>
      <c r="H1476" t="str">
        <f>VLOOKUP(Table1[[#This Row],[CustomerID]],DimCustomers!A:C,3,0)</f>
        <v>Female</v>
      </c>
      <c r="I1476" t="str">
        <f>VLOOKUP(Table1[[#This Row],[CustomerID]],DimCustomers!A:D,4,0)</f>
        <v>Montenegro</v>
      </c>
      <c r="J1476" t="str">
        <f>VLOOKUP(Table1[[#This Row],[VisaID]],'DimVisaApplications 2'!A:C,3,0)</f>
        <v>Pending</v>
      </c>
      <c r="K1476" t="str">
        <f>VLOOKUP(Table1[[#This Row],[VisaID]],'DimVisaApplications 2'!A:D,4,0)</f>
        <v>UK</v>
      </c>
      <c r="L1476" s="12">
        <f>VLOOKUP(Table1[[#This Row],[VisaID]],'DimVisaApplications 2'!A:E,5,0)</f>
        <v>45522</v>
      </c>
      <c r="M1476" s="14">
        <f>VLOOKUP(Table1[[#This Row],[VisaID]],'DimVisaApplications 2'!A:G,7,0)</f>
        <v>1697</v>
      </c>
      <c r="N1476" s="14" t="str">
        <f>VLOOKUP(Table1[[#This Row],[HotelID]],DimHotels!A:B,2,0)</f>
        <v>Marriott</v>
      </c>
      <c r="O1476" t="str">
        <f>VLOOKUP(Table1[[#This Row],[HotelID]],DimHotels!A:C,3,0)</f>
        <v>New York</v>
      </c>
      <c r="P1476" s="14">
        <f>VLOOKUP(Table1[[#This Row],[HotelID]],DimHotels!A:E,5,0)</f>
        <v>232</v>
      </c>
      <c r="Q1476" s="14">
        <f>VLOOKUP(Table1[[#This Row],[TicketID]],DimTickets!A:G,7,0)</f>
        <v>2589</v>
      </c>
      <c r="R1476" s="14">
        <f>Table1[[#This Row],[Visa Fees]]+Table1[[#This Row],[Night Rate]]+Table1[[#This Row],[Ticket cost]]</f>
        <v>4518</v>
      </c>
    </row>
    <row r="1477" spans="1:18" x14ac:dyDescent="0.3">
      <c r="A1477" t="s">
        <v>22712</v>
      </c>
      <c r="B1477" t="s">
        <v>2381</v>
      </c>
      <c r="C1477" t="s">
        <v>12421</v>
      </c>
      <c r="D1477" t="s">
        <v>17038</v>
      </c>
      <c r="E1477" t="s">
        <v>19445</v>
      </c>
      <c r="F1477" s="1">
        <v>45810</v>
      </c>
      <c r="G1477" t="str">
        <f>VLOOKUP(Table1[[#This Row],[CustomerID]],DimCustomers!A:B,2,0)</f>
        <v>Sarah King</v>
      </c>
      <c r="H1477" t="str">
        <f>VLOOKUP(Table1[[#This Row],[CustomerID]],DimCustomers!A:C,3,0)</f>
        <v>Male</v>
      </c>
      <c r="I1477" t="str">
        <f>VLOOKUP(Table1[[#This Row],[CustomerID]],DimCustomers!A:D,4,0)</f>
        <v>Cyprus</v>
      </c>
      <c r="J1477" t="str">
        <f>VLOOKUP(Table1[[#This Row],[VisaID]],'DimVisaApplications 2'!A:C,3,0)</f>
        <v>Pending</v>
      </c>
      <c r="K1477" t="str">
        <f>VLOOKUP(Table1[[#This Row],[VisaID]],'DimVisaApplications 2'!A:D,4,0)</f>
        <v>USA</v>
      </c>
      <c r="L1477" s="12">
        <f>VLOOKUP(Table1[[#This Row],[VisaID]],'DimVisaApplications 2'!A:E,5,0)</f>
        <v>45801</v>
      </c>
      <c r="M1477" s="14">
        <f>VLOOKUP(Table1[[#This Row],[VisaID]],'DimVisaApplications 2'!A:G,7,0)</f>
        <v>1463</v>
      </c>
      <c r="N1477" s="14" t="str">
        <f>VLOOKUP(Table1[[#This Row],[HotelID]],DimHotels!A:B,2,0)</f>
        <v>Four Seasons</v>
      </c>
      <c r="O1477" t="str">
        <f>VLOOKUP(Table1[[#This Row],[HotelID]],DimHotels!A:C,3,0)</f>
        <v>Cairo</v>
      </c>
      <c r="P1477" s="14">
        <f>VLOOKUP(Table1[[#This Row],[HotelID]],DimHotels!A:E,5,0)</f>
        <v>332</v>
      </c>
      <c r="Q1477" s="14">
        <f>VLOOKUP(Table1[[#This Row],[TicketID]],DimTickets!A:G,7,0)</f>
        <v>1081</v>
      </c>
      <c r="R1477" s="14">
        <f>Table1[[#This Row],[Visa Fees]]+Table1[[#This Row],[Night Rate]]+Table1[[#This Row],[Ticket cost]]</f>
        <v>2876</v>
      </c>
    </row>
    <row r="1478" spans="1:18" x14ac:dyDescent="0.3">
      <c r="A1478" t="s">
        <v>22713</v>
      </c>
      <c r="B1478" t="s">
        <v>862</v>
      </c>
      <c r="C1478" t="s">
        <v>12740</v>
      </c>
      <c r="D1478" t="s">
        <v>15744</v>
      </c>
      <c r="E1478" t="s">
        <v>18471</v>
      </c>
      <c r="F1478" s="1">
        <v>45697</v>
      </c>
      <c r="G1478" t="str">
        <f>VLOOKUP(Table1[[#This Row],[CustomerID]],DimCustomers!A:B,2,0)</f>
        <v>Craig Brooks</v>
      </c>
      <c r="H1478" t="str">
        <f>VLOOKUP(Table1[[#This Row],[CustomerID]],DimCustomers!A:C,3,0)</f>
        <v>Male</v>
      </c>
      <c r="I1478" t="str">
        <f>VLOOKUP(Table1[[#This Row],[CustomerID]],DimCustomers!A:D,4,0)</f>
        <v>Saint Martin</v>
      </c>
      <c r="J1478" t="str">
        <f>VLOOKUP(Table1[[#This Row],[VisaID]],'DimVisaApplications 2'!A:C,3,0)</f>
        <v>Rejected</v>
      </c>
      <c r="K1478" t="str">
        <f>VLOOKUP(Table1[[#This Row],[VisaID]],'DimVisaApplications 2'!A:D,4,0)</f>
        <v>Canada</v>
      </c>
      <c r="L1478" s="12">
        <f>VLOOKUP(Table1[[#This Row],[VisaID]],'DimVisaApplications 2'!A:E,5,0)</f>
        <v>45536</v>
      </c>
      <c r="M1478" s="14">
        <f>VLOOKUP(Table1[[#This Row],[VisaID]],'DimVisaApplications 2'!A:G,7,0)</f>
        <v>1525</v>
      </c>
      <c r="N1478" s="14" t="str">
        <f>VLOOKUP(Table1[[#This Row],[HotelID]],DimHotels!A:B,2,0)</f>
        <v>Radisson</v>
      </c>
      <c r="O1478" t="str">
        <f>VLOOKUP(Table1[[#This Row],[HotelID]],DimHotels!A:C,3,0)</f>
        <v>Paris</v>
      </c>
      <c r="P1478" s="14">
        <f>VLOOKUP(Table1[[#This Row],[HotelID]],DimHotels!A:E,5,0)</f>
        <v>385</v>
      </c>
      <c r="Q1478" s="14">
        <f>VLOOKUP(Table1[[#This Row],[TicketID]],DimTickets!A:G,7,0)</f>
        <v>1878</v>
      </c>
      <c r="R1478" s="14">
        <f>Table1[[#This Row],[Visa Fees]]+Table1[[#This Row],[Night Rate]]+Table1[[#This Row],[Ticket cost]]</f>
        <v>3788</v>
      </c>
    </row>
    <row r="1479" spans="1:18" x14ac:dyDescent="0.3">
      <c r="A1479" t="s">
        <v>22714</v>
      </c>
      <c r="B1479" t="s">
        <v>1102</v>
      </c>
      <c r="C1479" t="s">
        <v>12514</v>
      </c>
      <c r="D1479" t="s">
        <v>17466</v>
      </c>
      <c r="E1479" t="s">
        <v>19684</v>
      </c>
      <c r="F1479" s="1">
        <v>45782</v>
      </c>
      <c r="G1479" t="str">
        <f>VLOOKUP(Table1[[#This Row],[CustomerID]],DimCustomers!A:B,2,0)</f>
        <v>Peter Boyer</v>
      </c>
      <c r="H1479" t="str">
        <f>VLOOKUP(Table1[[#This Row],[CustomerID]],DimCustomers!A:C,3,0)</f>
        <v>Female</v>
      </c>
      <c r="I1479" t="str">
        <f>VLOOKUP(Table1[[#This Row],[CustomerID]],DimCustomers!A:D,4,0)</f>
        <v>Italy</v>
      </c>
      <c r="J1479" t="str">
        <f>VLOOKUP(Table1[[#This Row],[VisaID]],'DimVisaApplications 2'!A:C,3,0)</f>
        <v>Pending</v>
      </c>
      <c r="K1479" t="str">
        <f>VLOOKUP(Table1[[#This Row],[VisaID]],'DimVisaApplications 2'!A:D,4,0)</f>
        <v>Canada</v>
      </c>
      <c r="L1479" s="12">
        <f>VLOOKUP(Table1[[#This Row],[VisaID]],'DimVisaApplications 2'!A:E,5,0)</f>
        <v>45720</v>
      </c>
      <c r="M1479" s="14">
        <f>VLOOKUP(Table1[[#This Row],[VisaID]],'DimVisaApplications 2'!A:G,7,0)</f>
        <v>987</v>
      </c>
      <c r="N1479" s="14" t="str">
        <f>VLOOKUP(Table1[[#This Row],[HotelID]],DimHotels!A:B,2,0)</f>
        <v>Sheraton</v>
      </c>
      <c r="O1479" t="str">
        <f>VLOOKUP(Table1[[#This Row],[HotelID]],DimHotels!A:C,3,0)</f>
        <v>Dubai</v>
      </c>
      <c r="P1479" s="14">
        <f>VLOOKUP(Table1[[#This Row],[HotelID]],DimHotels!A:E,5,0)</f>
        <v>457</v>
      </c>
      <c r="Q1479" s="14">
        <f>VLOOKUP(Table1[[#This Row],[TicketID]],DimTickets!A:G,7,0)</f>
        <v>2833</v>
      </c>
      <c r="R1479" s="14">
        <f>Table1[[#This Row],[Visa Fees]]+Table1[[#This Row],[Night Rate]]+Table1[[#This Row],[Ticket cost]]</f>
        <v>4277</v>
      </c>
    </row>
    <row r="1480" spans="1:18" x14ac:dyDescent="0.3">
      <c r="A1480" t="s">
        <v>22715</v>
      </c>
      <c r="B1480" t="s">
        <v>1917</v>
      </c>
      <c r="C1480" t="s">
        <v>14211</v>
      </c>
      <c r="D1480" t="s">
        <v>17207</v>
      </c>
      <c r="E1480" t="s">
        <v>19414</v>
      </c>
      <c r="F1480" s="1">
        <v>45809</v>
      </c>
      <c r="G1480" t="str">
        <f>VLOOKUP(Table1[[#This Row],[CustomerID]],DimCustomers!A:B,2,0)</f>
        <v>Seth Gilmore</v>
      </c>
      <c r="H1480" t="str">
        <f>VLOOKUP(Table1[[#This Row],[CustomerID]],DimCustomers!A:C,3,0)</f>
        <v>Female</v>
      </c>
      <c r="I1480" t="str">
        <f>VLOOKUP(Table1[[#This Row],[CustomerID]],DimCustomers!A:D,4,0)</f>
        <v>South Africa</v>
      </c>
      <c r="J1480" t="str">
        <f>VLOOKUP(Table1[[#This Row],[VisaID]],'DimVisaApplications 2'!A:C,3,0)</f>
        <v>Pending</v>
      </c>
      <c r="K1480" t="str">
        <f>VLOOKUP(Table1[[#This Row],[VisaID]],'DimVisaApplications 2'!A:D,4,0)</f>
        <v>France</v>
      </c>
      <c r="L1480" s="12">
        <f>VLOOKUP(Table1[[#This Row],[VisaID]],'DimVisaApplications 2'!A:E,5,0)</f>
        <v>45815</v>
      </c>
      <c r="M1480" s="14">
        <f>VLOOKUP(Table1[[#This Row],[VisaID]],'DimVisaApplications 2'!A:G,7,0)</f>
        <v>650</v>
      </c>
      <c r="N1480" s="14" t="str">
        <f>VLOOKUP(Table1[[#This Row],[HotelID]],DimHotels!A:B,2,0)</f>
        <v>Marriott</v>
      </c>
      <c r="O1480" t="str">
        <f>VLOOKUP(Table1[[#This Row],[HotelID]],DimHotels!A:C,3,0)</f>
        <v>Dubai</v>
      </c>
      <c r="P1480" s="14">
        <f>VLOOKUP(Table1[[#This Row],[HotelID]],DimHotels!A:E,5,0)</f>
        <v>166</v>
      </c>
      <c r="Q1480" s="14">
        <f>VLOOKUP(Table1[[#This Row],[TicketID]],DimTickets!A:G,7,0)</f>
        <v>3527</v>
      </c>
      <c r="R1480" s="14">
        <f>Table1[[#This Row],[Visa Fees]]+Table1[[#This Row],[Night Rate]]+Table1[[#This Row],[Ticket cost]]</f>
        <v>4343</v>
      </c>
    </row>
    <row r="1481" spans="1:18" x14ac:dyDescent="0.3">
      <c r="A1481" t="s">
        <v>22716</v>
      </c>
      <c r="B1481" t="s">
        <v>1070</v>
      </c>
      <c r="C1481" t="s">
        <v>13289</v>
      </c>
      <c r="D1481" t="s">
        <v>17230</v>
      </c>
      <c r="E1481" t="s">
        <v>20404</v>
      </c>
      <c r="F1481" s="1">
        <v>45789</v>
      </c>
      <c r="G1481" t="str">
        <f>VLOOKUP(Table1[[#This Row],[CustomerID]],DimCustomers!A:B,2,0)</f>
        <v>Karen Tapia</v>
      </c>
      <c r="H1481" t="str">
        <f>VLOOKUP(Table1[[#This Row],[CustomerID]],DimCustomers!A:C,3,0)</f>
        <v>Male</v>
      </c>
      <c r="I1481" t="str">
        <f>VLOOKUP(Table1[[#This Row],[CustomerID]],DimCustomers!A:D,4,0)</f>
        <v>Kiribati</v>
      </c>
      <c r="J1481" t="str">
        <f>VLOOKUP(Table1[[#This Row],[VisaID]],'DimVisaApplications 2'!A:C,3,0)</f>
        <v>Approved</v>
      </c>
      <c r="K1481" t="str">
        <f>VLOOKUP(Table1[[#This Row],[VisaID]],'DimVisaApplications 2'!A:D,4,0)</f>
        <v>France</v>
      </c>
      <c r="L1481" s="12">
        <f>VLOOKUP(Table1[[#This Row],[VisaID]],'DimVisaApplications 2'!A:E,5,0)</f>
        <v>45616</v>
      </c>
      <c r="M1481" s="14">
        <f>VLOOKUP(Table1[[#This Row],[VisaID]],'DimVisaApplications 2'!A:G,7,0)</f>
        <v>872</v>
      </c>
      <c r="N1481" s="14" t="str">
        <f>VLOOKUP(Table1[[#This Row],[HotelID]],DimHotels!A:B,2,0)</f>
        <v>Hilton</v>
      </c>
      <c r="O1481" t="str">
        <f>VLOOKUP(Table1[[#This Row],[HotelID]],DimHotels!A:C,3,0)</f>
        <v>London</v>
      </c>
      <c r="P1481" s="14">
        <f>VLOOKUP(Table1[[#This Row],[HotelID]],DimHotels!A:E,5,0)</f>
        <v>640</v>
      </c>
      <c r="Q1481" s="14">
        <f>VLOOKUP(Table1[[#This Row],[TicketID]],DimTickets!A:G,7,0)</f>
        <v>3806</v>
      </c>
      <c r="R1481" s="14">
        <f>Table1[[#This Row],[Visa Fees]]+Table1[[#This Row],[Night Rate]]+Table1[[#This Row],[Ticket cost]]</f>
        <v>5318</v>
      </c>
    </row>
    <row r="1482" spans="1:18" x14ac:dyDescent="0.3">
      <c r="A1482" t="s">
        <v>22717</v>
      </c>
      <c r="B1482" t="s">
        <v>263</v>
      </c>
      <c r="C1482" t="s">
        <v>12209</v>
      </c>
      <c r="D1482" t="s">
        <v>18012</v>
      </c>
      <c r="E1482" t="s">
        <v>20028</v>
      </c>
      <c r="F1482" s="1">
        <v>45787</v>
      </c>
      <c r="G1482" t="str">
        <f>VLOOKUP(Table1[[#This Row],[CustomerID]],DimCustomers!A:B,2,0)</f>
        <v>Joshua Harris</v>
      </c>
      <c r="H1482" t="str">
        <f>VLOOKUP(Table1[[#This Row],[CustomerID]],DimCustomers!A:C,3,0)</f>
        <v>Male</v>
      </c>
      <c r="I1482" t="str">
        <f>VLOOKUP(Table1[[#This Row],[CustomerID]],DimCustomers!A:D,4,0)</f>
        <v>Central African Republic</v>
      </c>
      <c r="J1482" t="str">
        <f>VLOOKUP(Table1[[#This Row],[VisaID]],'DimVisaApplications 2'!A:C,3,0)</f>
        <v>Pending</v>
      </c>
      <c r="K1482" t="str">
        <f>VLOOKUP(Table1[[#This Row],[VisaID]],'DimVisaApplications 2'!A:D,4,0)</f>
        <v>France</v>
      </c>
      <c r="L1482" s="12">
        <f>VLOOKUP(Table1[[#This Row],[VisaID]],'DimVisaApplications 2'!A:E,5,0)</f>
        <v>45789</v>
      </c>
      <c r="M1482" s="14">
        <f>VLOOKUP(Table1[[#This Row],[VisaID]],'DimVisaApplications 2'!A:G,7,0)</f>
        <v>904</v>
      </c>
      <c r="N1482" s="14" t="str">
        <f>VLOOKUP(Table1[[#This Row],[HotelID]],DimHotels!A:B,2,0)</f>
        <v>Sheraton</v>
      </c>
      <c r="O1482" t="str">
        <f>VLOOKUP(Table1[[#This Row],[HotelID]],DimHotels!A:C,3,0)</f>
        <v>London</v>
      </c>
      <c r="P1482" s="14">
        <f>VLOOKUP(Table1[[#This Row],[HotelID]],DimHotels!A:E,5,0)</f>
        <v>705</v>
      </c>
      <c r="Q1482" s="14">
        <f>VLOOKUP(Table1[[#This Row],[TicketID]],DimTickets!A:G,7,0)</f>
        <v>4012</v>
      </c>
      <c r="R1482" s="14">
        <f>Table1[[#This Row],[Visa Fees]]+Table1[[#This Row],[Night Rate]]+Table1[[#This Row],[Ticket cost]]</f>
        <v>5621</v>
      </c>
    </row>
    <row r="1483" spans="1:18" x14ac:dyDescent="0.3">
      <c r="A1483" t="s">
        <v>22718</v>
      </c>
      <c r="B1483" t="s">
        <v>2760</v>
      </c>
      <c r="C1483" t="s">
        <v>14607</v>
      </c>
      <c r="D1483" t="s">
        <v>16519</v>
      </c>
      <c r="E1483" t="s">
        <v>19791</v>
      </c>
      <c r="F1483" s="1">
        <v>45844</v>
      </c>
      <c r="G1483" t="str">
        <f>VLOOKUP(Table1[[#This Row],[CustomerID]],DimCustomers!A:B,2,0)</f>
        <v>Mary Lang</v>
      </c>
      <c r="H1483" t="str">
        <f>VLOOKUP(Table1[[#This Row],[CustomerID]],DimCustomers!A:C,3,0)</f>
        <v>Male</v>
      </c>
      <c r="I1483" t="str">
        <f>VLOOKUP(Table1[[#This Row],[CustomerID]],DimCustomers!A:D,4,0)</f>
        <v>Liechtenstein</v>
      </c>
      <c r="J1483" t="str">
        <f>VLOOKUP(Table1[[#This Row],[VisaID]],'DimVisaApplications 2'!A:C,3,0)</f>
        <v>Approved</v>
      </c>
      <c r="K1483" t="str">
        <f>VLOOKUP(Table1[[#This Row],[VisaID]],'DimVisaApplications 2'!A:D,4,0)</f>
        <v>France</v>
      </c>
      <c r="L1483" s="12">
        <f>VLOOKUP(Table1[[#This Row],[VisaID]],'DimVisaApplications 2'!A:E,5,0)</f>
        <v>45535</v>
      </c>
      <c r="M1483" s="14">
        <f>VLOOKUP(Table1[[#This Row],[VisaID]],'DimVisaApplications 2'!A:G,7,0)</f>
        <v>1967</v>
      </c>
      <c r="N1483" s="14" t="str">
        <f>VLOOKUP(Table1[[#This Row],[HotelID]],DimHotels!A:B,2,0)</f>
        <v>Marriott</v>
      </c>
      <c r="O1483" t="str">
        <f>VLOOKUP(Table1[[#This Row],[HotelID]],DimHotels!A:C,3,0)</f>
        <v>Cairo</v>
      </c>
      <c r="P1483" s="14">
        <f>VLOOKUP(Table1[[#This Row],[HotelID]],DimHotels!A:E,5,0)</f>
        <v>468</v>
      </c>
      <c r="Q1483" s="14">
        <f>VLOOKUP(Table1[[#This Row],[TicketID]],DimTickets!A:G,7,0)</f>
        <v>2803</v>
      </c>
      <c r="R1483" s="14">
        <f>Table1[[#This Row],[Visa Fees]]+Table1[[#This Row],[Night Rate]]+Table1[[#This Row],[Ticket cost]]</f>
        <v>5238</v>
      </c>
    </row>
    <row r="1484" spans="1:18" x14ac:dyDescent="0.3">
      <c r="A1484" t="s">
        <v>22719</v>
      </c>
      <c r="B1484" t="s">
        <v>1489</v>
      </c>
      <c r="C1484" t="s">
        <v>13733</v>
      </c>
      <c r="D1484" t="s">
        <v>16572</v>
      </c>
      <c r="E1484" t="s">
        <v>19194</v>
      </c>
      <c r="F1484" s="1">
        <v>45686</v>
      </c>
      <c r="G1484" t="str">
        <f>VLOOKUP(Table1[[#This Row],[CustomerID]],DimCustomers!A:B,2,0)</f>
        <v>Shannon Collins</v>
      </c>
      <c r="H1484" t="str">
        <f>VLOOKUP(Table1[[#This Row],[CustomerID]],DimCustomers!A:C,3,0)</f>
        <v>Male</v>
      </c>
      <c r="I1484" t="str">
        <f>VLOOKUP(Table1[[#This Row],[CustomerID]],DimCustomers!A:D,4,0)</f>
        <v>Guadeloupe</v>
      </c>
      <c r="J1484" t="str">
        <f>VLOOKUP(Table1[[#This Row],[VisaID]],'DimVisaApplications 2'!A:C,3,0)</f>
        <v>Pending</v>
      </c>
      <c r="K1484" t="str">
        <f>VLOOKUP(Table1[[#This Row],[VisaID]],'DimVisaApplications 2'!A:D,4,0)</f>
        <v>Canada</v>
      </c>
      <c r="L1484" s="12">
        <f>VLOOKUP(Table1[[#This Row],[VisaID]],'DimVisaApplications 2'!A:E,5,0)</f>
        <v>45607</v>
      </c>
      <c r="M1484" s="14">
        <f>VLOOKUP(Table1[[#This Row],[VisaID]],'DimVisaApplications 2'!A:G,7,0)</f>
        <v>1613</v>
      </c>
      <c r="N1484" s="14" t="str">
        <f>VLOOKUP(Table1[[#This Row],[HotelID]],DimHotels!A:B,2,0)</f>
        <v>Marriott</v>
      </c>
      <c r="O1484" t="str">
        <f>VLOOKUP(Table1[[#This Row],[HotelID]],DimHotels!A:C,3,0)</f>
        <v>Paris</v>
      </c>
      <c r="P1484" s="14">
        <f>VLOOKUP(Table1[[#This Row],[HotelID]],DimHotels!A:E,5,0)</f>
        <v>729</v>
      </c>
      <c r="Q1484" s="14">
        <f>VLOOKUP(Table1[[#This Row],[TicketID]],DimTickets!A:G,7,0)</f>
        <v>2025</v>
      </c>
      <c r="R1484" s="14">
        <f>Table1[[#This Row],[Visa Fees]]+Table1[[#This Row],[Night Rate]]+Table1[[#This Row],[Ticket cost]]</f>
        <v>4367</v>
      </c>
    </row>
    <row r="1485" spans="1:18" x14ac:dyDescent="0.3">
      <c r="A1485" t="s">
        <v>22720</v>
      </c>
      <c r="B1485" t="s">
        <v>352</v>
      </c>
      <c r="C1485" t="s">
        <v>13620</v>
      </c>
      <c r="D1485" t="s">
        <v>17251</v>
      </c>
      <c r="E1485" t="s">
        <v>18768</v>
      </c>
      <c r="F1485" s="1">
        <v>45853</v>
      </c>
      <c r="G1485" t="str">
        <f>VLOOKUP(Table1[[#This Row],[CustomerID]],DimCustomers!A:B,2,0)</f>
        <v>Tony House</v>
      </c>
      <c r="H1485" t="str">
        <f>VLOOKUP(Table1[[#This Row],[CustomerID]],DimCustomers!A:C,3,0)</f>
        <v>Female</v>
      </c>
      <c r="I1485" t="str">
        <f>VLOOKUP(Table1[[#This Row],[CustomerID]],DimCustomers!A:D,4,0)</f>
        <v>Djibouti</v>
      </c>
      <c r="J1485" t="str">
        <f>VLOOKUP(Table1[[#This Row],[VisaID]],'DimVisaApplications 2'!A:C,3,0)</f>
        <v>Pending</v>
      </c>
      <c r="K1485" t="str">
        <f>VLOOKUP(Table1[[#This Row],[VisaID]],'DimVisaApplications 2'!A:D,4,0)</f>
        <v>UAE</v>
      </c>
      <c r="L1485" s="12">
        <f>VLOOKUP(Table1[[#This Row],[VisaID]],'DimVisaApplications 2'!A:E,5,0)</f>
        <v>45516</v>
      </c>
      <c r="M1485" s="14">
        <f>VLOOKUP(Table1[[#This Row],[VisaID]],'DimVisaApplications 2'!A:G,7,0)</f>
        <v>1081</v>
      </c>
      <c r="N1485" s="14" t="str">
        <f>VLOOKUP(Table1[[#This Row],[HotelID]],DimHotels!A:B,2,0)</f>
        <v>Four Seasons</v>
      </c>
      <c r="O1485" t="str">
        <f>VLOOKUP(Table1[[#This Row],[HotelID]],DimHotels!A:C,3,0)</f>
        <v>London</v>
      </c>
      <c r="P1485" s="14">
        <f>VLOOKUP(Table1[[#This Row],[HotelID]],DimHotels!A:E,5,0)</f>
        <v>147</v>
      </c>
      <c r="Q1485" s="14">
        <f>VLOOKUP(Table1[[#This Row],[TicketID]],DimTickets!A:G,7,0)</f>
        <v>2646</v>
      </c>
      <c r="R1485" s="14">
        <f>Table1[[#This Row],[Visa Fees]]+Table1[[#This Row],[Night Rate]]+Table1[[#This Row],[Ticket cost]]</f>
        <v>3874</v>
      </c>
    </row>
    <row r="1486" spans="1:18" x14ac:dyDescent="0.3">
      <c r="A1486" t="s">
        <v>22721</v>
      </c>
      <c r="B1486" t="s">
        <v>1386</v>
      </c>
      <c r="C1486" t="s">
        <v>14670</v>
      </c>
      <c r="D1486" t="s">
        <v>16531</v>
      </c>
      <c r="E1486" t="s">
        <v>19123</v>
      </c>
      <c r="F1486" s="1">
        <v>45835</v>
      </c>
      <c r="G1486" t="str">
        <f>VLOOKUP(Table1[[#This Row],[CustomerID]],DimCustomers!A:B,2,0)</f>
        <v>Robert Kelley</v>
      </c>
      <c r="H1486" t="str">
        <f>VLOOKUP(Table1[[#This Row],[CustomerID]],DimCustomers!A:C,3,0)</f>
        <v>Female</v>
      </c>
      <c r="I1486" t="str">
        <f>VLOOKUP(Table1[[#This Row],[CustomerID]],DimCustomers!A:D,4,0)</f>
        <v>Bulgaria</v>
      </c>
      <c r="J1486" t="str">
        <f>VLOOKUP(Table1[[#This Row],[VisaID]],'DimVisaApplications 2'!A:C,3,0)</f>
        <v>Approved</v>
      </c>
      <c r="K1486" t="str">
        <f>VLOOKUP(Table1[[#This Row],[VisaID]],'DimVisaApplications 2'!A:D,4,0)</f>
        <v>Germany</v>
      </c>
      <c r="L1486" s="12">
        <f>VLOOKUP(Table1[[#This Row],[VisaID]],'DimVisaApplications 2'!A:E,5,0)</f>
        <v>45665</v>
      </c>
      <c r="M1486" s="14">
        <f>VLOOKUP(Table1[[#This Row],[VisaID]],'DimVisaApplications 2'!A:G,7,0)</f>
        <v>1824</v>
      </c>
      <c r="N1486" s="14" t="str">
        <f>VLOOKUP(Table1[[#This Row],[HotelID]],DimHotels!A:B,2,0)</f>
        <v>Radisson</v>
      </c>
      <c r="O1486" t="str">
        <f>VLOOKUP(Table1[[#This Row],[HotelID]],DimHotels!A:C,3,0)</f>
        <v>London</v>
      </c>
      <c r="P1486" s="14">
        <f>VLOOKUP(Table1[[#This Row],[HotelID]],DimHotels!A:E,5,0)</f>
        <v>677</v>
      </c>
      <c r="Q1486" s="14">
        <f>VLOOKUP(Table1[[#This Row],[TicketID]],DimTickets!A:G,7,0)</f>
        <v>3751</v>
      </c>
      <c r="R1486" s="14">
        <f>Table1[[#This Row],[Visa Fees]]+Table1[[#This Row],[Night Rate]]+Table1[[#This Row],[Ticket cost]]</f>
        <v>6252</v>
      </c>
    </row>
    <row r="1487" spans="1:18" x14ac:dyDescent="0.3">
      <c r="A1487" t="s">
        <v>22722</v>
      </c>
      <c r="B1487" t="s">
        <v>2598</v>
      </c>
      <c r="C1487" t="s">
        <v>14974</v>
      </c>
      <c r="D1487" t="s">
        <v>17530</v>
      </c>
      <c r="E1487" t="s">
        <v>18943</v>
      </c>
      <c r="F1487" s="1">
        <v>45818</v>
      </c>
      <c r="G1487" t="str">
        <f>VLOOKUP(Table1[[#This Row],[CustomerID]],DimCustomers!A:B,2,0)</f>
        <v>Eric Martinez</v>
      </c>
      <c r="H1487" t="str">
        <f>VLOOKUP(Table1[[#This Row],[CustomerID]],DimCustomers!A:C,3,0)</f>
        <v>Male</v>
      </c>
      <c r="I1487" t="str">
        <f>VLOOKUP(Table1[[#This Row],[CustomerID]],DimCustomers!A:D,4,0)</f>
        <v>Venezuela</v>
      </c>
      <c r="J1487" t="str">
        <f>VLOOKUP(Table1[[#This Row],[VisaID]],'DimVisaApplications 2'!A:C,3,0)</f>
        <v>Rejected</v>
      </c>
      <c r="K1487" t="str">
        <f>VLOOKUP(Table1[[#This Row],[VisaID]],'DimVisaApplications 2'!A:D,4,0)</f>
        <v>UAE</v>
      </c>
      <c r="L1487" s="12">
        <f>VLOOKUP(Table1[[#This Row],[VisaID]],'DimVisaApplications 2'!A:E,5,0)</f>
        <v>45845</v>
      </c>
      <c r="M1487" s="14">
        <f>VLOOKUP(Table1[[#This Row],[VisaID]],'DimVisaApplications 2'!A:G,7,0)</f>
        <v>1198</v>
      </c>
      <c r="N1487" s="14" t="str">
        <f>VLOOKUP(Table1[[#This Row],[HotelID]],DimHotels!A:B,2,0)</f>
        <v>Sheraton</v>
      </c>
      <c r="O1487" t="str">
        <f>VLOOKUP(Table1[[#This Row],[HotelID]],DimHotels!A:C,3,0)</f>
        <v>New York</v>
      </c>
      <c r="P1487" s="14">
        <f>VLOOKUP(Table1[[#This Row],[HotelID]],DimHotels!A:E,5,0)</f>
        <v>655</v>
      </c>
      <c r="Q1487" s="14">
        <f>VLOOKUP(Table1[[#This Row],[TicketID]],DimTickets!A:G,7,0)</f>
        <v>2018</v>
      </c>
      <c r="R1487" s="14">
        <f>Table1[[#This Row],[Visa Fees]]+Table1[[#This Row],[Night Rate]]+Table1[[#This Row],[Ticket cost]]</f>
        <v>3871</v>
      </c>
    </row>
    <row r="1488" spans="1:18" x14ac:dyDescent="0.3">
      <c r="A1488" t="s">
        <v>22723</v>
      </c>
      <c r="B1488" t="s">
        <v>195</v>
      </c>
      <c r="C1488" t="s">
        <v>14087</v>
      </c>
      <c r="D1488" t="s">
        <v>16294</v>
      </c>
      <c r="E1488" t="s">
        <v>20259</v>
      </c>
      <c r="F1488" s="1">
        <v>45771</v>
      </c>
      <c r="G1488" t="str">
        <f>VLOOKUP(Table1[[#This Row],[CustomerID]],DimCustomers!A:B,2,0)</f>
        <v>Brenda Ford</v>
      </c>
      <c r="H1488" t="str">
        <f>VLOOKUP(Table1[[#This Row],[CustomerID]],DimCustomers!A:C,3,0)</f>
        <v>Male</v>
      </c>
      <c r="I1488" t="str">
        <f>VLOOKUP(Table1[[#This Row],[CustomerID]],DimCustomers!A:D,4,0)</f>
        <v>Zambia</v>
      </c>
      <c r="J1488" t="str">
        <f>VLOOKUP(Table1[[#This Row],[VisaID]],'DimVisaApplications 2'!A:C,3,0)</f>
        <v>Pending</v>
      </c>
      <c r="K1488" t="str">
        <f>VLOOKUP(Table1[[#This Row],[VisaID]],'DimVisaApplications 2'!A:D,4,0)</f>
        <v>USA</v>
      </c>
      <c r="L1488" s="12">
        <f>VLOOKUP(Table1[[#This Row],[VisaID]],'DimVisaApplications 2'!A:E,5,0)</f>
        <v>45791</v>
      </c>
      <c r="M1488" s="14">
        <f>VLOOKUP(Table1[[#This Row],[VisaID]],'DimVisaApplications 2'!A:G,7,0)</f>
        <v>702</v>
      </c>
      <c r="N1488" s="14" t="str">
        <f>VLOOKUP(Table1[[#This Row],[HotelID]],DimHotels!A:B,2,0)</f>
        <v>Radisson</v>
      </c>
      <c r="O1488" t="str">
        <f>VLOOKUP(Table1[[#This Row],[HotelID]],DimHotels!A:C,3,0)</f>
        <v>London</v>
      </c>
      <c r="P1488" s="14">
        <f>VLOOKUP(Table1[[#This Row],[HotelID]],DimHotels!A:E,5,0)</f>
        <v>331</v>
      </c>
      <c r="Q1488" s="14">
        <f>VLOOKUP(Table1[[#This Row],[TicketID]],DimTickets!A:G,7,0)</f>
        <v>4445</v>
      </c>
      <c r="R1488" s="14">
        <f>Table1[[#This Row],[Visa Fees]]+Table1[[#This Row],[Night Rate]]+Table1[[#This Row],[Ticket cost]]</f>
        <v>5478</v>
      </c>
    </row>
    <row r="1489" spans="1:18" x14ac:dyDescent="0.3">
      <c r="A1489" t="s">
        <v>22724</v>
      </c>
      <c r="B1489" t="s">
        <v>2135</v>
      </c>
      <c r="C1489" t="s">
        <v>12664</v>
      </c>
      <c r="D1489" t="s">
        <v>15319</v>
      </c>
      <c r="E1489" t="s">
        <v>18374</v>
      </c>
      <c r="F1489" s="1">
        <v>45788</v>
      </c>
      <c r="G1489" t="str">
        <f>VLOOKUP(Table1[[#This Row],[CustomerID]],DimCustomers!A:B,2,0)</f>
        <v>Andrea Pope</v>
      </c>
      <c r="H1489" t="str">
        <f>VLOOKUP(Table1[[#This Row],[CustomerID]],DimCustomers!A:C,3,0)</f>
        <v>Female</v>
      </c>
      <c r="I1489" t="str">
        <f>VLOOKUP(Table1[[#This Row],[CustomerID]],DimCustomers!A:D,4,0)</f>
        <v>Denmark</v>
      </c>
      <c r="J1489" t="str">
        <f>VLOOKUP(Table1[[#This Row],[VisaID]],'DimVisaApplications 2'!A:C,3,0)</f>
        <v>Pending</v>
      </c>
      <c r="K1489" t="str">
        <f>VLOOKUP(Table1[[#This Row],[VisaID]],'DimVisaApplications 2'!A:D,4,0)</f>
        <v>USA</v>
      </c>
      <c r="L1489" s="12">
        <f>VLOOKUP(Table1[[#This Row],[VisaID]],'DimVisaApplications 2'!A:E,5,0)</f>
        <v>45508</v>
      </c>
      <c r="M1489" s="14">
        <f>VLOOKUP(Table1[[#This Row],[VisaID]],'DimVisaApplications 2'!A:G,7,0)</f>
        <v>1320</v>
      </c>
      <c r="N1489" s="14" t="str">
        <f>VLOOKUP(Table1[[#This Row],[HotelID]],DimHotels!A:B,2,0)</f>
        <v>Sheraton</v>
      </c>
      <c r="O1489" t="str">
        <f>VLOOKUP(Table1[[#This Row],[HotelID]],DimHotels!A:C,3,0)</f>
        <v>Dubai</v>
      </c>
      <c r="P1489" s="14">
        <f>VLOOKUP(Table1[[#This Row],[HotelID]],DimHotels!A:E,5,0)</f>
        <v>433</v>
      </c>
      <c r="Q1489" s="14">
        <f>VLOOKUP(Table1[[#This Row],[TicketID]],DimTickets!A:G,7,0)</f>
        <v>1976</v>
      </c>
      <c r="R1489" s="14">
        <f>Table1[[#This Row],[Visa Fees]]+Table1[[#This Row],[Night Rate]]+Table1[[#This Row],[Ticket cost]]</f>
        <v>3729</v>
      </c>
    </row>
    <row r="1490" spans="1:18" x14ac:dyDescent="0.3">
      <c r="A1490" t="s">
        <v>22725</v>
      </c>
      <c r="B1490" t="s">
        <v>1089</v>
      </c>
      <c r="C1490" t="s">
        <v>14684</v>
      </c>
      <c r="D1490" t="s">
        <v>16272</v>
      </c>
      <c r="E1490" t="s">
        <v>21085</v>
      </c>
      <c r="F1490" s="1">
        <v>45686</v>
      </c>
      <c r="G1490" t="str">
        <f>VLOOKUP(Table1[[#This Row],[CustomerID]],DimCustomers!A:B,2,0)</f>
        <v>Erin Olson</v>
      </c>
      <c r="H1490" t="str">
        <f>VLOOKUP(Table1[[#This Row],[CustomerID]],DimCustomers!A:C,3,0)</f>
        <v>Female</v>
      </c>
      <c r="I1490" t="str">
        <f>VLOOKUP(Table1[[#This Row],[CustomerID]],DimCustomers!A:D,4,0)</f>
        <v>Taiwan</v>
      </c>
      <c r="J1490" t="str">
        <f>VLOOKUP(Table1[[#This Row],[VisaID]],'DimVisaApplications 2'!A:C,3,0)</f>
        <v>Approved</v>
      </c>
      <c r="K1490" t="str">
        <f>VLOOKUP(Table1[[#This Row],[VisaID]],'DimVisaApplications 2'!A:D,4,0)</f>
        <v>France</v>
      </c>
      <c r="L1490" s="12">
        <f>VLOOKUP(Table1[[#This Row],[VisaID]],'DimVisaApplications 2'!A:E,5,0)</f>
        <v>45678</v>
      </c>
      <c r="M1490" s="14">
        <f>VLOOKUP(Table1[[#This Row],[VisaID]],'DimVisaApplications 2'!A:G,7,0)</f>
        <v>798</v>
      </c>
      <c r="N1490" s="14" t="str">
        <f>VLOOKUP(Table1[[#This Row],[HotelID]],DimHotels!A:B,2,0)</f>
        <v>Four Seasons</v>
      </c>
      <c r="O1490" t="str">
        <f>VLOOKUP(Table1[[#This Row],[HotelID]],DimHotels!A:C,3,0)</f>
        <v>New York</v>
      </c>
      <c r="P1490" s="14">
        <f>VLOOKUP(Table1[[#This Row],[HotelID]],DimHotels!A:E,5,0)</f>
        <v>288</v>
      </c>
      <c r="Q1490" s="14">
        <f>VLOOKUP(Table1[[#This Row],[TicketID]],DimTickets!A:G,7,0)</f>
        <v>1161</v>
      </c>
      <c r="R1490" s="14">
        <f>Table1[[#This Row],[Visa Fees]]+Table1[[#This Row],[Night Rate]]+Table1[[#This Row],[Ticket cost]]</f>
        <v>2247</v>
      </c>
    </row>
    <row r="1491" spans="1:18" x14ac:dyDescent="0.3">
      <c r="A1491" t="s">
        <v>22726</v>
      </c>
      <c r="B1491" t="s">
        <v>2130</v>
      </c>
      <c r="C1491" t="s">
        <v>12450</v>
      </c>
      <c r="D1491" t="s">
        <v>17046</v>
      </c>
      <c r="E1491" t="s">
        <v>19260</v>
      </c>
      <c r="F1491" s="1">
        <v>45743</v>
      </c>
      <c r="G1491" t="str">
        <f>VLOOKUP(Table1[[#This Row],[CustomerID]],DimCustomers!A:B,2,0)</f>
        <v>Jordan Jacobson</v>
      </c>
      <c r="H1491" t="str">
        <f>VLOOKUP(Table1[[#This Row],[CustomerID]],DimCustomers!A:C,3,0)</f>
        <v>Male</v>
      </c>
      <c r="I1491" t="str">
        <f>VLOOKUP(Table1[[#This Row],[CustomerID]],DimCustomers!A:D,4,0)</f>
        <v>Nicaragua</v>
      </c>
      <c r="J1491" t="str">
        <f>VLOOKUP(Table1[[#This Row],[VisaID]],'DimVisaApplications 2'!A:C,3,0)</f>
        <v>Rejected</v>
      </c>
      <c r="K1491" t="str">
        <f>VLOOKUP(Table1[[#This Row],[VisaID]],'DimVisaApplications 2'!A:D,4,0)</f>
        <v>UAE</v>
      </c>
      <c r="L1491" s="12">
        <f>VLOOKUP(Table1[[#This Row],[VisaID]],'DimVisaApplications 2'!A:E,5,0)</f>
        <v>45570</v>
      </c>
      <c r="M1491" s="14">
        <f>VLOOKUP(Table1[[#This Row],[VisaID]],'DimVisaApplications 2'!A:G,7,0)</f>
        <v>1372</v>
      </c>
      <c r="N1491" s="14" t="str">
        <f>VLOOKUP(Table1[[#This Row],[HotelID]],DimHotels!A:B,2,0)</f>
        <v>Radisson</v>
      </c>
      <c r="O1491" t="str">
        <f>VLOOKUP(Table1[[#This Row],[HotelID]],DimHotels!A:C,3,0)</f>
        <v>London</v>
      </c>
      <c r="P1491" s="14">
        <f>VLOOKUP(Table1[[#This Row],[HotelID]],DimHotels!A:E,5,0)</f>
        <v>545</v>
      </c>
      <c r="Q1491" s="14">
        <f>VLOOKUP(Table1[[#This Row],[TicketID]],DimTickets!A:G,7,0)</f>
        <v>2780</v>
      </c>
      <c r="R1491" s="14">
        <f>Table1[[#This Row],[Visa Fees]]+Table1[[#This Row],[Night Rate]]+Table1[[#This Row],[Ticket cost]]</f>
        <v>4697</v>
      </c>
    </row>
    <row r="1492" spans="1:18" x14ac:dyDescent="0.3">
      <c r="A1492" t="s">
        <v>22727</v>
      </c>
      <c r="B1492" t="s">
        <v>996</v>
      </c>
      <c r="C1492" t="s">
        <v>14587</v>
      </c>
      <c r="D1492" t="s">
        <v>15587</v>
      </c>
      <c r="E1492" t="s">
        <v>19019</v>
      </c>
      <c r="F1492" s="1">
        <v>45767</v>
      </c>
      <c r="G1492" t="str">
        <f>VLOOKUP(Table1[[#This Row],[CustomerID]],DimCustomers!A:B,2,0)</f>
        <v>Stephanie Davis</v>
      </c>
      <c r="H1492" t="str">
        <f>VLOOKUP(Table1[[#This Row],[CustomerID]],DimCustomers!A:C,3,0)</f>
        <v>Female</v>
      </c>
      <c r="I1492" t="str">
        <f>VLOOKUP(Table1[[#This Row],[CustomerID]],DimCustomers!A:D,4,0)</f>
        <v>Gabon</v>
      </c>
      <c r="J1492" t="str">
        <f>VLOOKUP(Table1[[#This Row],[VisaID]],'DimVisaApplications 2'!A:C,3,0)</f>
        <v>Rejected</v>
      </c>
      <c r="K1492" t="str">
        <f>VLOOKUP(Table1[[#This Row],[VisaID]],'DimVisaApplications 2'!A:D,4,0)</f>
        <v>USA</v>
      </c>
      <c r="L1492" s="12">
        <f>VLOOKUP(Table1[[#This Row],[VisaID]],'DimVisaApplications 2'!A:E,5,0)</f>
        <v>45810</v>
      </c>
      <c r="M1492" s="14">
        <f>VLOOKUP(Table1[[#This Row],[VisaID]],'DimVisaApplications 2'!A:G,7,0)</f>
        <v>890</v>
      </c>
      <c r="N1492" s="14" t="str">
        <f>VLOOKUP(Table1[[#This Row],[HotelID]],DimHotels!A:B,2,0)</f>
        <v>Marriott</v>
      </c>
      <c r="O1492" t="str">
        <f>VLOOKUP(Table1[[#This Row],[HotelID]],DimHotels!A:C,3,0)</f>
        <v>Dubai</v>
      </c>
      <c r="P1492" s="14">
        <f>VLOOKUP(Table1[[#This Row],[HotelID]],DimHotels!A:E,5,0)</f>
        <v>479</v>
      </c>
      <c r="Q1492" s="14">
        <f>VLOOKUP(Table1[[#This Row],[TicketID]],DimTickets!A:G,7,0)</f>
        <v>4662</v>
      </c>
      <c r="R1492" s="14">
        <f>Table1[[#This Row],[Visa Fees]]+Table1[[#This Row],[Night Rate]]+Table1[[#This Row],[Ticket cost]]</f>
        <v>6031</v>
      </c>
    </row>
    <row r="1493" spans="1:18" x14ac:dyDescent="0.3">
      <c r="A1493" t="s">
        <v>22728</v>
      </c>
      <c r="B1493" t="s">
        <v>1802</v>
      </c>
      <c r="C1493" t="s">
        <v>14125</v>
      </c>
      <c r="D1493" t="s">
        <v>15638</v>
      </c>
      <c r="E1493" t="s">
        <v>21202</v>
      </c>
      <c r="F1493" s="1">
        <v>45806</v>
      </c>
      <c r="G1493" t="str">
        <f>VLOOKUP(Table1[[#This Row],[CustomerID]],DimCustomers!A:B,2,0)</f>
        <v>Gary Collins</v>
      </c>
      <c r="H1493" t="str">
        <f>VLOOKUP(Table1[[#This Row],[CustomerID]],DimCustomers!A:C,3,0)</f>
        <v>Female</v>
      </c>
      <c r="I1493" t="str">
        <f>VLOOKUP(Table1[[#This Row],[CustomerID]],DimCustomers!A:D,4,0)</f>
        <v>Colombia</v>
      </c>
      <c r="J1493" t="str">
        <f>VLOOKUP(Table1[[#This Row],[VisaID]],'DimVisaApplications 2'!A:C,3,0)</f>
        <v>Approved</v>
      </c>
      <c r="K1493" t="str">
        <f>VLOOKUP(Table1[[#This Row],[VisaID]],'DimVisaApplications 2'!A:D,4,0)</f>
        <v>UAE</v>
      </c>
      <c r="L1493" s="12">
        <f>VLOOKUP(Table1[[#This Row],[VisaID]],'DimVisaApplications 2'!A:E,5,0)</f>
        <v>45830</v>
      </c>
      <c r="M1493" s="14">
        <f>VLOOKUP(Table1[[#This Row],[VisaID]],'DimVisaApplications 2'!A:G,7,0)</f>
        <v>593</v>
      </c>
      <c r="N1493" s="14" t="str">
        <f>VLOOKUP(Table1[[#This Row],[HotelID]],DimHotels!A:B,2,0)</f>
        <v>Sheraton</v>
      </c>
      <c r="O1493" t="str">
        <f>VLOOKUP(Table1[[#This Row],[HotelID]],DimHotels!A:C,3,0)</f>
        <v>Cairo</v>
      </c>
      <c r="P1493" s="14">
        <f>VLOOKUP(Table1[[#This Row],[HotelID]],DimHotels!A:E,5,0)</f>
        <v>737</v>
      </c>
      <c r="Q1493" s="14">
        <f>VLOOKUP(Table1[[#This Row],[TicketID]],DimTickets!A:G,7,0)</f>
        <v>4181</v>
      </c>
      <c r="R1493" s="14">
        <f>Table1[[#This Row],[Visa Fees]]+Table1[[#This Row],[Night Rate]]+Table1[[#This Row],[Ticket cost]]</f>
        <v>5511</v>
      </c>
    </row>
    <row r="1494" spans="1:18" x14ac:dyDescent="0.3">
      <c r="A1494" t="s">
        <v>22729</v>
      </c>
      <c r="B1494" t="s">
        <v>2942</v>
      </c>
      <c r="C1494" t="s">
        <v>12954</v>
      </c>
      <c r="D1494" t="s">
        <v>15632</v>
      </c>
      <c r="E1494" t="s">
        <v>20698</v>
      </c>
      <c r="F1494" s="1">
        <v>45768</v>
      </c>
      <c r="G1494" t="str">
        <f>VLOOKUP(Table1[[#This Row],[CustomerID]],DimCustomers!A:B,2,0)</f>
        <v>Joshua Wilson</v>
      </c>
      <c r="H1494" t="str">
        <f>VLOOKUP(Table1[[#This Row],[CustomerID]],DimCustomers!A:C,3,0)</f>
        <v>Female</v>
      </c>
      <c r="I1494" t="str">
        <f>VLOOKUP(Table1[[#This Row],[CustomerID]],DimCustomers!A:D,4,0)</f>
        <v>Marshall Islands</v>
      </c>
      <c r="J1494" t="str">
        <f>VLOOKUP(Table1[[#This Row],[VisaID]],'DimVisaApplications 2'!A:C,3,0)</f>
        <v>Approved</v>
      </c>
      <c r="K1494" t="str">
        <f>VLOOKUP(Table1[[#This Row],[VisaID]],'DimVisaApplications 2'!A:D,4,0)</f>
        <v>UAE</v>
      </c>
      <c r="L1494" s="12">
        <f>VLOOKUP(Table1[[#This Row],[VisaID]],'DimVisaApplications 2'!A:E,5,0)</f>
        <v>45669</v>
      </c>
      <c r="M1494" s="14">
        <f>VLOOKUP(Table1[[#This Row],[VisaID]],'DimVisaApplications 2'!A:G,7,0)</f>
        <v>1119</v>
      </c>
      <c r="N1494" s="14" t="str">
        <f>VLOOKUP(Table1[[#This Row],[HotelID]],DimHotels!A:B,2,0)</f>
        <v>Four Seasons</v>
      </c>
      <c r="O1494" t="str">
        <f>VLOOKUP(Table1[[#This Row],[HotelID]],DimHotels!A:C,3,0)</f>
        <v>Cairo</v>
      </c>
      <c r="P1494" s="14">
        <f>VLOOKUP(Table1[[#This Row],[HotelID]],DimHotels!A:E,5,0)</f>
        <v>397</v>
      </c>
      <c r="Q1494" s="14">
        <f>VLOOKUP(Table1[[#This Row],[TicketID]],DimTickets!A:G,7,0)</f>
        <v>1974</v>
      </c>
      <c r="R1494" s="14">
        <f>Table1[[#This Row],[Visa Fees]]+Table1[[#This Row],[Night Rate]]+Table1[[#This Row],[Ticket cost]]</f>
        <v>3490</v>
      </c>
    </row>
    <row r="1495" spans="1:18" x14ac:dyDescent="0.3">
      <c r="A1495" t="s">
        <v>22730</v>
      </c>
      <c r="B1495" t="s">
        <v>2613</v>
      </c>
      <c r="C1495" t="s">
        <v>12661</v>
      </c>
      <c r="D1495" t="s">
        <v>17856</v>
      </c>
      <c r="E1495" t="s">
        <v>19028</v>
      </c>
      <c r="F1495" s="1">
        <v>45734</v>
      </c>
      <c r="G1495" t="str">
        <f>VLOOKUP(Table1[[#This Row],[CustomerID]],DimCustomers!A:B,2,0)</f>
        <v>Douglas Thompson</v>
      </c>
      <c r="H1495" t="str">
        <f>VLOOKUP(Table1[[#This Row],[CustomerID]],DimCustomers!A:C,3,0)</f>
        <v>Male</v>
      </c>
      <c r="I1495" t="str">
        <f>VLOOKUP(Table1[[#This Row],[CustomerID]],DimCustomers!A:D,4,0)</f>
        <v>Iceland</v>
      </c>
      <c r="J1495" t="str">
        <f>VLOOKUP(Table1[[#This Row],[VisaID]],'DimVisaApplications 2'!A:C,3,0)</f>
        <v>Rejected</v>
      </c>
      <c r="K1495" t="str">
        <f>VLOOKUP(Table1[[#This Row],[VisaID]],'DimVisaApplications 2'!A:D,4,0)</f>
        <v>UAE</v>
      </c>
      <c r="L1495" s="12">
        <f>VLOOKUP(Table1[[#This Row],[VisaID]],'DimVisaApplications 2'!A:E,5,0)</f>
        <v>45627</v>
      </c>
      <c r="M1495" s="14">
        <f>VLOOKUP(Table1[[#This Row],[VisaID]],'DimVisaApplications 2'!A:G,7,0)</f>
        <v>1044</v>
      </c>
      <c r="N1495" s="14" t="str">
        <f>VLOOKUP(Table1[[#This Row],[HotelID]],DimHotels!A:B,2,0)</f>
        <v>Sheraton</v>
      </c>
      <c r="O1495" t="str">
        <f>VLOOKUP(Table1[[#This Row],[HotelID]],DimHotels!A:C,3,0)</f>
        <v>New York</v>
      </c>
      <c r="P1495" s="14">
        <f>VLOOKUP(Table1[[#This Row],[HotelID]],DimHotels!A:E,5,0)</f>
        <v>244</v>
      </c>
      <c r="Q1495" s="14">
        <f>VLOOKUP(Table1[[#This Row],[TicketID]],DimTickets!A:G,7,0)</f>
        <v>3880</v>
      </c>
      <c r="R1495" s="14">
        <f>Table1[[#This Row],[Visa Fees]]+Table1[[#This Row],[Night Rate]]+Table1[[#This Row],[Ticket cost]]</f>
        <v>5168</v>
      </c>
    </row>
    <row r="1496" spans="1:18" x14ac:dyDescent="0.3">
      <c r="A1496" t="s">
        <v>22731</v>
      </c>
      <c r="B1496" t="s">
        <v>1015</v>
      </c>
      <c r="C1496" t="s">
        <v>14865</v>
      </c>
      <c r="D1496" t="s">
        <v>17590</v>
      </c>
      <c r="E1496" t="s">
        <v>19298</v>
      </c>
      <c r="F1496" s="1">
        <v>45729</v>
      </c>
      <c r="G1496" t="str">
        <f>VLOOKUP(Table1[[#This Row],[CustomerID]],DimCustomers!A:B,2,0)</f>
        <v>Eugene Nelson</v>
      </c>
      <c r="H1496" t="str">
        <f>VLOOKUP(Table1[[#This Row],[CustomerID]],DimCustomers!A:C,3,0)</f>
        <v>Female</v>
      </c>
      <c r="I1496" t="str">
        <f>VLOOKUP(Table1[[#This Row],[CustomerID]],DimCustomers!A:D,4,0)</f>
        <v>Netherlands Antilles</v>
      </c>
      <c r="J1496" t="str">
        <f>VLOOKUP(Table1[[#This Row],[VisaID]],'DimVisaApplications 2'!A:C,3,0)</f>
        <v>Pending</v>
      </c>
      <c r="K1496" t="str">
        <f>VLOOKUP(Table1[[#This Row],[VisaID]],'DimVisaApplications 2'!A:D,4,0)</f>
        <v>UAE</v>
      </c>
      <c r="L1496" s="12">
        <f>VLOOKUP(Table1[[#This Row],[VisaID]],'DimVisaApplications 2'!A:E,5,0)</f>
        <v>45584</v>
      </c>
      <c r="M1496" s="14">
        <f>VLOOKUP(Table1[[#This Row],[VisaID]],'DimVisaApplications 2'!A:G,7,0)</f>
        <v>1307</v>
      </c>
      <c r="N1496" s="14" t="str">
        <f>VLOOKUP(Table1[[#This Row],[HotelID]],DimHotels!A:B,2,0)</f>
        <v>Hilton</v>
      </c>
      <c r="O1496" t="str">
        <f>VLOOKUP(Table1[[#This Row],[HotelID]],DimHotels!A:C,3,0)</f>
        <v>Paris</v>
      </c>
      <c r="P1496" s="14">
        <f>VLOOKUP(Table1[[#This Row],[HotelID]],DimHotels!A:E,5,0)</f>
        <v>636</v>
      </c>
      <c r="Q1496" s="14">
        <f>VLOOKUP(Table1[[#This Row],[TicketID]],DimTickets!A:G,7,0)</f>
        <v>1139</v>
      </c>
      <c r="R1496" s="14">
        <f>Table1[[#This Row],[Visa Fees]]+Table1[[#This Row],[Night Rate]]+Table1[[#This Row],[Ticket cost]]</f>
        <v>3082</v>
      </c>
    </row>
    <row r="1497" spans="1:18" x14ac:dyDescent="0.3">
      <c r="A1497" t="s">
        <v>22732</v>
      </c>
      <c r="B1497" t="s">
        <v>749</v>
      </c>
      <c r="C1497" t="s">
        <v>12306</v>
      </c>
      <c r="D1497" t="s">
        <v>16064</v>
      </c>
      <c r="E1497" t="s">
        <v>19463</v>
      </c>
      <c r="F1497" s="1">
        <v>45822</v>
      </c>
      <c r="G1497" t="str">
        <f>VLOOKUP(Table1[[#This Row],[CustomerID]],DimCustomers!A:B,2,0)</f>
        <v>Rachel Davis DVM</v>
      </c>
      <c r="H1497" t="str">
        <f>VLOOKUP(Table1[[#This Row],[CustomerID]],DimCustomers!A:C,3,0)</f>
        <v>Male</v>
      </c>
      <c r="I1497" t="str">
        <f>VLOOKUP(Table1[[#This Row],[CustomerID]],DimCustomers!A:D,4,0)</f>
        <v>Marshall Islands</v>
      </c>
      <c r="J1497" t="str">
        <f>VLOOKUP(Table1[[#This Row],[VisaID]],'DimVisaApplications 2'!A:C,3,0)</f>
        <v>Rejected</v>
      </c>
      <c r="K1497" t="str">
        <f>VLOOKUP(Table1[[#This Row],[VisaID]],'DimVisaApplications 2'!A:D,4,0)</f>
        <v>UAE</v>
      </c>
      <c r="L1497" s="12">
        <f>VLOOKUP(Table1[[#This Row],[VisaID]],'DimVisaApplications 2'!A:E,5,0)</f>
        <v>45683</v>
      </c>
      <c r="M1497" s="14">
        <f>VLOOKUP(Table1[[#This Row],[VisaID]],'DimVisaApplications 2'!A:G,7,0)</f>
        <v>1357</v>
      </c>
      <c r="N1497" s="14" t="str">
        <f>VLOOKUP(Table1[[#This Row],[HotelID]],DimHotels!A:B,2,0)</f>
        <v>Radisson</v>
      </c>
      <c r="O1497" t="str">
        <f>VLOOKUP(Table1[[#This Row],[HotelID]],DimHotels!A:C,3,0)</f>
        <v>London</v>
      </c>
      <c r="P1497" s="14">
        <f>VLOOKUP(Table1[[#This Row],[HotelID]],DimHotels!A:E,5,0)</f>
        <v>196</v>
      </c>
      <c r="Q1497" s="14">
        <f>VLOOKUP(Table1[[#This Row],[TicketID]],DimTickets!A:G,7,0)</f>
        <v>2031</v>
      </c>
      <c r="R1497" s="14">
        <f>Table1[[#This Row],[Visa Fees]]+Table1[[#This Row],[Night Rate]]+Table1[[#This Row],[Ticket cost]]</f>
        <v>3584</v>
      </c>
    </row>
    <row r="1498" spans="1:18" x14ac:dyDescent="0.3">
      <c r="A1498" t="s">
        <v>22733</v>
      </c>
      <c r="B1498" t="s">
        <v>767</v>
      </c>
      <c r="C1498" t="s">
        <v>13190</v>
      </c>
      <c r="D1498" t="s">
        <v>17667</v>
      </c>
      <c r="E1498" t="s">
        <v>19514</v>
      </c>
      <c r="F1498" s="1">
        <v>45831</v>
      </c>
      <c r="G1498" t="str">
        <f>VLOOKUP(Table1[[#This Row],[CustomerID]],DimCustomers!A:B,2,0)</f>
        <v>April Martinez</v>
      </c>
      <c r="H1498" t="str">
        <f>VLOOKUP(Table1[[#This Row],[CustomerID]],DimCustomers!A:C,3,0)</f>
        <v>Female</v>
      </c>
      <c r="I1498" t="str">
        <f>VLOOKUP(Table1[[#This Row],[CustomerID]],DimCustomers!A:D,4,0)</f>
        <v>Senegal</v>
      </c>
      <c r="J1498" t="str">
        <f>VLOOKUP(Table1[[#This Row],[VisaID]],'DimVisaApplications 2'!A:C,3,0)</f>
        <v>Pending</v>
      </c>
      <c r="K1498" t="str">
        <f>VLOOKUP(Table1[[#This Row],[VisaID]],'DimVisaApplications 2'!A:D,4,0)</f>
        <v>Canada</v>
      </c>
      <c r="L1498" s="12">
        <f>VLOOKUP(Table1[[#This Row],[VisaID]],'DimVisaApplications 2'!A:E,5,0)</f>
        <v>45741</v>
      </c>
      <c r="M1498" s="14">
        <f>VLOOKUP(Table1[[#This Row],[VisaID]],'DimVisaApplications 2'!A:G,7,0)</f>
        <v>657</v>
      </c>
      <c r="N1498" s="14" t="str">
        <f>VLOOKUP(Table1[[#This Row],[HotelID]],DimHotels!A:B,2,0)</f>
        <v>Radisson</v>
      </c>
      <c r="O1498" t="str">
        <f>VLOOKUP(Table1[[#This Row],[HotelID]],DimHotels!A:C,3,0)</f>
        <v>London</v>
      </c>
      <c r="P1498" s="14">
        <f>VLOOKUP(Table1[[#This Row],[HotelID]],DimHotels!A:E,5,0)</f>
        <v>631</v>
      </c>
      <c r="Q1498" s="14">
        <f>VLOOKUP(Table1[[#This Row],[TicketID]],DimTickets!A:G,7,0)</f>
        <v>4654</v>
      </c>
      <c r="R1498" s="14">
        <f>Table1[[#This Row],[Visa Fees]]+Table1[[#This Row],[Night Rate]]+Table1[[#This Row],[Ticket cost]]</f>
        <v>5942</v>
      </c>
    </row>
    <row r="1499" spans="1:18" x14ac:dyDescent="0.3">
      <c r="A1499" t="s">
        <v>22734</v>
      </c>
      <c r="B1499" t="s">
        <v>703</v>
      </c>
      <c r="C1499" t="s">
        <v>13211</v>
      </c>
      <c r="D1499" t="s">
        <v>16910</v>
      </c>
      <c r="E1499" t="s">
        <v>18701</v>
      </c>
      <c r="F1499" s="1">
        <v>45742</v>
      </c>
      <c r="G1499" t="str">
        <f>VLOOKUP(Table1[[#This Row],[CustomerID]],DimCustomers!A:B,2,0)</f>
        <v>Mr. Bradley Stewart</v>
      </c>
      <c r="H1499" t="str">
        <f>VLOOKUP(Table1[[#This Row],[CustomerID]],DimCustomers!A:C,3,0)</f>
        <v>Male</v>
      </c>
      <c r="I1499" t="str">
        <f>VLOOKUP(Table1[[#This Row],[CustomerID]],DimCustomers!A:D,4,0)</f>
        <v>Cape Verde</v>
      </c>
      <c r="J1499" t="str">
        <f>VLOOKUP(Table1[[#This Row],[VisaID]],'DimVisaApplications 2'!A:C,3,0)</f>
        <v>Rejected</v>
      </c>
      <c r="K1499" t="str">
        <f>VLOOKUP(Table1[[#This Row],[VisaID]],'DimVisaApplications 2'!A:D,4,0)</f>
        <v>France</v>
      </c>
      <c r="L1499" s="12">
        <f>VLOOKUP(Table1[[#This Row],[VisaID]],'DimVisaApplications 2'!A:E,5,0)</f>
        <v>45750</v>
      </c>
      <c r="M1499" s="14">
        <f>VLOOKUP(Table1[[#This Row],[VisaID]],'DimVisaApplications 2'!A:G,7,0)</f>
        <v>1432</v>
      </c>
      <c r="N1499" s="14" t="str">
        <f>VLOOKUP(Table1[[#This Row],[HotelID]],DimHotels!A:B,2,0)</f>
        <v>Hilton</v>
      </c>
      <c r="O1499" t="str">
        <f>VLOOKUP(Table1[[#This Row],[HotelID]],DimHotels!A:C,3,0)</f>
        <v>New York</v>
      </c>
      <c r="P1499" s="14">
        <f>VLOOKUP(Table1[[#This Row],[HotelID]],DimHotels!A:E,5,0)</f>
        <v>287</v>
      </c>
      <c r="Q1499" s="14">
        <f>VLOOKUP(Table1[[#This Row],[TicketID]],DimTickets!A:G,7,0)</f>
        <v>2898</v>
      </c>
      <c r="R1499" s="14">
        <f>Table1[[#This Row],[Visa Fees]]+Table1[[#This Row],[Night Rate]]+Table1[[#This Row],[Ticket cost]]</f>
        <v>4617</v>
      </c>
    </row>
    <row r="1500" spans="1:18" x14ac:dyDescent="0.3">
      <c r="A1500" t="s">
        <v>22735</v>
      </c>
      <c r="B1500" t="s">
        <v>590</v>
      </c>
      <c r="C1500" t="s">
        <v>14270</v>
      </c>
      <c r="D1500" t="s">
        <v>15548</v>
      </c>
      <c r="E1500" t="s">
        <v>18546</v>
      </c>
      <c r="F1500" s="1">
        <v>45820</v>
      </c>
      <c r="G1500" t="str">
        <f>VLOOKUP(Table1[[#This Row],[CustomerID]],DimCustomers!A:B,2,0)</f>
        <v>Hannah Cooke</v>
      </c>
      <c r="H1500" t="str">
        <f>VLOOKUP(Table1[[#This Row],[CustomerID]],DimCustomers!A:C,3,0)</f>
        <v>Male</v>
      </c>
      <c r="I1500" t="str">
        <f>VLOOKUP(Table1[[#This Row],[CustomerID]],DimCustomers!A:D,4,0)</f>
        <v>Ecuador</v>
      </c>
      <c r="J1500" t="str">
        <f>VLOOKUP(Table1[[#This Row],[VisaID]],'DimVisaApplications 2'!A:C,3,0)</f>
        <v>Rejected</v>
      </c>
      <c r="K1500" t="str">
        <f>VLOOKUP(Table1[[#This Row],[VisaID]],'DimVisaApplications 2'!A:D,4,0)</f>
        <v>Germany</v>
      </c>
      <c r="L1500" s="12">
        <f>VLOOKUP(Table1[[#This Row],[VisaID]],'DimVisaApplications 2'!A:E,5,0)</f>
        <v>45621</v>
      </c>
      <c r="M1500" s="14">
        <f>VLOOKUP(Table1[[#This Row],[VisaID]],'DimVisaApplications 2'!A:G,7,0)</f>
        <v>1959</v>
      </c>
      <c r="N1500" s="14" t="str">
        <f>VLOOKUP(Table1[[#This Row],[HotelID]],DimHotels!A:B,2,0)</f>
        <v>Sheraton</v>
      </c>
      <c r="O1500" t="str">
        <f>VLOOKUP(Table1[[#This Row],[HotelID]],DimHotels!A:C,3,0)</f>
        <v>London</v>
      </c>
      <c r="P1500" s="14">
        <f>VLOOKUP(Table1[[#This Row],[HotelID]],DimHotels!A:E,5,0)</f>
        <v>319</v>
      </c>
      <c r="Q1500" s="14">
        <f>VLOOKUP(Table1[[#This Row],[TicketID]],DimTickets!A:G,7,0)</f>
        <v>2915</v>
      </c>
      <c r="R1500" s="14">
        <f>Table1[[#This Row],[Visa Fees]]+Table1[[#This Row],[Night Rate]]+Table1[[#This Row],[Ticket cost]]</f>
        <v>5193</v>
      </c>
    </row>
    <row r="1501" spans="1:18" x14ac:dyDescent="0.3">
      <c r="A1501" t="s">
        <v>22736</v>
      </c>
      <c r="B1501" t="s">
        <v>423</v>
      </c>
      <c r="C1501" t="s">
        <v>14265</v>
      </c>
      <c r="D1501" t="s">
        <v>15584</v>
      </c>
      <c r="E1501" t="s">
        <v>20894</v>
      </c>
      <c r="F1501" s="1">
        <v>45781</v>
      </c>
      <c r="G1501" t="str">
        <f>VLOOKUP(Table1[[#This Row],[CustomerID]],DimCustomers!A:B,2,0)</f>
        <v>David Taylor</v>
      </c>
      <c r="H1501" t="str">
        <f>VLOOKUP(Table1[[#This Row],[CustomerID]],DimCustomers!A:C,3,0)</f>
        <v>Male</v>
      </c>
      <c r="I1501" t="str">
        <f>VLOOKUP(Table1[[#This Row],[CustomerID]],DimCustomers!A:D,4,0)</f>
        <v>Mayotte</v>
      </c>
      <c r="J1501" t="str">
        <f>VLOOKUP(Table1[[#This Row],[VisaID]],'DimVisaApplications 2'!A:C,3,0)</f>
        <v>Rejected</v>
      </c>
      <c r="K1501" t="str">
        <f>VLOOKUP(Table1[[#This Row],[VisaID]],'DimVisaApplications 2'!A:D,4,0)</f>
        <v>UK</v>
      </c>
      <c r="L1501" s="12">
        <f>VLOOKUP(Table1[[#This Row],[VisaID]],'DimVisaApplications 2'!A:E,5,0)</f>
        <v>45627</v>
      </c>
      <c r="M1501" s="14">
        <f>VLOOKUP(Table1[[#This Row],[VisaID]],'DimVisaApplications 2'!A:G,7,0)</f>
        <v>906</v>
      </c>
      <c r="N1501" s="14" t="str">
        <f>VLOOKUP(Table1[[#This Row],[HotelID]],DimHotels!A:B,2,0)</f>
        <v>Hilton</v>
      </c>
      <c r="O1501" t="str">
        <f>VLOOKUP(Table1[[#This Row],[HotelID]],DimHotels!A:C,3,0)</f>
        <v>New York</v>
      </c>
      <c r="P1501" s="14">
        <f>VLOOKUP(Table1[[#This Row],[HotelID]],DimHotels!A:E,5,0)</f>
        <v>365</v>
      </c>
      <c r="Q1501" s="14">
        <f>VLOOKUP(Table1[[#This Row],[TicketID]],DimTickets!A:G,7,0)</f>
        <v>4111</v>
      </c>
      <c r="R1501" s="14">
        <f>Table1[[#This Row],[Visa Fees]]+Table1[[#This Row],[Night Rate]]+Table1[[#This Row],[Ticket cost]]</f>
        <v>5382</v>
      </c>
    </row>
    <row r="1502" spans="1:18" x14ac:dyDescent="0.3">
      <c r="A1502" t="s">
        <v>22737</v>
      </c>
      <c r="B1502" t="s">
        <v>2651</v>
      </c>
      <c r="C1502" t="s">
        <v>14318</v>
      </c>
      <c r="D1502" t="s">
        <v>15423</v>
      </c>
      <c r="E1502" t="s">
        <v>20383</v>
      </c>
      <c r="F1502" s="1">
        <v>45827</v>
      </c>
      <c r="G1502" t="str">
        <f>VLOOKUP(Table1[[#This Row],[CustomerID]],DimCustomers!A:B,2,0)</f>
        <v>Erin Soto</v>
      </c>
      <c r="H1502" t="str">
        <f>VLOOKUP(Table1[[#This Row],[CustomerID]],DimCustomers!A:C,3,0)</f>
        <v>Male</v>
      </c>
      <c r="I1502" t="str">
        <f>VLOOKUP(Table1[[#This Row],[CustomerID]],DimCustomers!A:D,4,0)</f>
        <v>Hong Kong</v>
      </c>
      <c r="J1502" t="str">
        <f>VLOOKUP(Table1[[#This Row],[VisaID]],'DimVisaApplications 2'!A:C,3,0)</f>
        <v>Rejected</v>
      </c>
      <c r="K1502" t="str">
        <f>VLOOKUP(Table1[[#This Row],[VisaID]],'DimVisaApplications 2'!A:D,4,0)</f>
        <v>Canada</v>
      </c>
      <c r="L1502" s="12">
        <f>VLOOKUP(Table1[[#This Row],[VisaID]],'DimVisaApplications 2'!A:E,5,0)</f>
        <v>45745</v>
      </c>
      <c r="M1502" s="14">
        <f>VLOOKUP(Table1[[#This Row],[VisaID]],'DimVisaApplications 2'!A:G,7,0)</f>
        <v>1073</v>
      </c>
      <c r="N1502" s="14" t="str">
        <f>VLOOKUP(Table1[[#This Row],[HotelID]],DimHotels!A:B,2,0)</f>
        <v>Marriott</v>
      </c>
      <c r="O1502" t="str">
        <f>VLOOKUP(Table1[[#This Row],[HotelID]],DimHotels!A:C,3,0)</f>
        <v>Dubai</v>
      </c>
      <c r="P1502" s="14">
        <f>VLOOKUP(Table1[[#This Row],[HotelID]],DimHotels!A:E,5,0)</f>
        <v>527</v>
      </c>
      <c r="Q1502" s="14">
        <f>VLOOKUP(Table1[[#This Row],[TicketID]],DimTickets!A:G,7,0)</f>
        <v>3841</v>
      </c>
      <c r="R1502" s="14">
        <f>Table1[[#This Row],[Visa Fees]]+Table1[[#This Row],[Night Rate]]+Table1[[#This Row],[Ticket cost]]</f>
        <v>5441</v>
      </c>
    </row>
    <row r="1503" spans="1:18" x14ac:dyDescent="0.3">
      <c r="A1503" t="s">
        <v>22738</v>
      </c>
      <c r="B1503" t="s">
        <v>2026</v>
      </c>
      <c r="C1503" t="s">
        <v>13316</v>
      </c>
      <c r="D1503" t="s">
        <v>15223</v>
      </c>
      <c r="E1503" t="s">
        <v>20750</v>
      </c>
      <c r="F1503" s="1">
        <v>45726</v>
      </c>
      <c r="G1503" t="str">
        <f>VLOOKUP(Table1[[#This Row],[CustomerID]],DimCustomers!A:B,2,0)</f>
        <v>Roberto Jackson</v>
      </c>
      <c r="H1503" t="str">
        <f>VLOOKUP(Table1[[#This Row],[CustomerID]],DimCustomers!A:C,3,0)</f>
        <v>Male</v>
      </c>
      <c r="I1503" t="str">
        <f>VLOOKUP(Table1[[#This Row],[CustomerID]],DimCustomers!A:D,4,0)</f>
        <v>Rwanda</v>
      </c>
      <c r="J1503" t="str">
        <f>VLOOKUP(Table1[[#This Row],[VisaID]],'DimVisaApplications 2'!A:C,3,0)</f>
        <v>Pending</v>
      </c>
      <c r="K1503" t="str">
        <f>VLOOKUP(Table1[[#This Row],[VisaID]],'DimVisaApplications 2'!A:D,4,0)</f>
        <v>Germany</v>
      </c>
      <c r="L1503" s="12">
        <f>VLOOKUP(Table1[[#This Row],[VisaID]],'DimVisaApplications 2'!A:E,5,0)</f>
        <v>45767</v>
      </c>
      <c r="M1503" s="14">
        <f>VLOOKUP(Table1[[#This Row],[VisaID]],'DimVisaApplications 2'!A:G,7,0)</f>
        <v>545</v>
      </c>
      <c r="N1503" s="14" t="str">
        <f>VLOOKUP(Table1[[#This Row],[HotelID]],DimHotels!A:B,2,0)</f>
        <v>Marriott</v>
      </c>
      <c r="O1503" t="str">
        <f>VLOOKUP(Table1[[#This Row],[HotelID]],DimHotels!A:C,3,0)</f>
        <v>New York</v>
      </c>
      <c r="P1503" s="14">
        <f>VLOOKUP(Table1[[#This Row],[HotelID]],DimHotels!A:E,5,0)</f>
        <v>706</v>
      </c>
      <c r="Q1503" s="14">
        <f>VLOOKUP(Table1[[#This Row],[TicketID]],DimTickets!A:G,7,0)</f>
        <v>1783</v>
      </c>
      <c r="R1503" s="14">
        <f>Table1[[#This Row],[Visa Fees]]+Table1[[#This Row],[Night Rate]]+Table1[[#This Row],[Ticket cost]]</f>
        <v>3034</v>
      </c>
    </row>
    <row r="1504" spans="1:18" x14ac:dyDescent="0.3">
      <c r="A1504" t="s">
        <v>22739</v>
      </c>
      <c r="B1504" t="s">
        <v>1952</v>
      </c>
      <c r="C1504" t="s">
        <v>13204</v>
      </c>
      <c r="D1504" t="s">
        <v>15650</v>
      </c>
      <c r="E1504" t="s">
        <v>19357</v>
      </c>
      <c r="F1504" s="1">
        <v>45684</v>
      </c>
      <c r="G1504" t="str">
        <f>VLOOKUP(Table1[[#This Row],[CustomerID]],DimCustomers!A:B,2,0)</f>
        <v>Gina Schmitt</v>
      </c>
      <c r="H1504" t="str">
        <f>VLOOKUP(Table1[[#This Row],[CustomerID]],DimCustomers!A:C,3,0)</f>
        <v>Female</v>
      </c>
      <c r="I1504" t="str">
        <f>VLOOKUP(Table1[[#This Row],[CustomerID]],DimCustomers!A:D,4,0)</f>
        <v>Spain</v>
      </c>
      <c r="J1504" t="str">
        <f>VLOOKUP(Table1[[#This Row],[VisaID]],'DimVisaApplications 2'!A:C,3,0)</f>
        <v>Rejected</v>
      </c>
      <c r="K1504" t="str">
        <f>VLOOKUP(Table1[[#This Row],[VisaID]],'DimVisaApplications 2'!A:D,4,0)</f>
        <v>USA</v>
      </c>
      <c r="L1504" s="12">
        <f>VLOOKUP(Table1[[#This Row],[VisaID]],'DimVisaApplications 2'!A:E,5,0)</f>
        <v>45535</v>
      </c>
      <c r="M1504" s="14">
        <f>VLOOKUP(Table1[[#This Row],[VisaID]],'DimVisaApplications 2'!A:G,7,0)</f>
        <v>1623</v>
      </c>
      <c r="N1504" s="14" t="str">
        <f>VLOOKUP(Table1[[#This Row],[HotelID]],DimHotels!A:B,2,0)</f>
        <v>Sheraton</v>
      </c>
      <c r="O1504" t="str">
        <f>VLOOKUP(Table1[[#This Row],[HotelID]],DimHotels!A:C,3,0)</f>
        <v>Cairo</v>
      </c>
      <c r="P1504" s="14">
        <f>VLOOKUP(Table1[[#This Row],[HotelID]],DimHotels!A:E,5,0)</f>
        <v>463</v>
      </c>
      <c r="Q1504" s="14">
        <f>VLOOKUP(Table1[[#This Row],[TicketID]],DimTickets!A:G,7,0)</f>
        <v>4875</v>
      </c>
      <c r="R1504" s="14">
        <f>Table1[[#This Row],[Visa Fees]]+Table1[[#This Row],[Night Rate]]+Table1[[#This Row],[Ticket cost]]</f>
        <v>6961</v>
      </c>
    </row>
    <row r="1505" spans="1:18" x14ac:dyDescent="0.3">
      <c r="A1505" t="s">
        <v>22740</v>
      </c>
      <c r="B1505" t="s">
        <v>2909</v>
      </c>
      <c r="C1505" t="s">
        <v>14817</v>
      </c>
      <c r="D1505" t="s">
        <v>16507</v>
      </c>
      <c r="E1505" t="s">
        <v>19683</v>
      </c>
      <c r="F1505" s="1">
        <v>45765</v>
      </c>
      <c r="G1505" t="str">
        <f>VLOOKUP(Table1[[#This Row],[CustomerID]],DimCustomers!A:B,2,0)</f>
        <v>Kurt Lopez</v>
      </c>
      <c r="H1505" t="str">
        <f>VLOOKUP(Table1[[#This Row],[CustomerID]],DimCustomers!A:C,3,0)</f>
        <v>Male</v>
      </c>
      <c r="I1505" t="str">
        <f>VLOOKUP(Table1[[#This Row],[CustomerID]],DimCustomers!A:D,4,0)</f>
        <v>Cocos (Keeling) Islands</v>
      </c>
      <c r="J1505" t="str">
        <f>VLOOKUP(Table1[[#This Row],[VisaID]],'DimVisaApplications 2'!A:C,3,0)</f>
        <v>Rejected</v>
      </c>
      <c r="K1505" t="str">
        <f>VLOOKUP(Table1[[#This Row],[VisaID]],'DimVisaApplications 2'!A:D,4,0)</f>
        <v>UK</v>
      </c>
      <c r="L1505" s="12">
        <f>VLOOKUP(Table1[[#This Row],[VisaID]],'DimVisaApplications 2'!A:E,5,0)</f>
        <v>45508</v>
      </c>
      <c r="M1505" s="14">
        <f>VLOOKUP(Table1[[#This Row],[VisaID]],'DimVisaApplications 2'!A:G,7,0)</f>
        <v>1454</v>
      </c>
      <c r="N1505" s="14" t="str">
        <f>VLOOKUP(Table1[[#This Row],[HotelID]],DimHotels!A:B,2,0)</f>
        <v>Sheraton</v>
      </c>
      <c r="O1505" t="str">
        <f>VLOOKUP(Table1[[#This Row],[HotelID]],DimHotels!A:C,3,0)</f>
        <v>Dubai</v>
      </c>
      <c r="P1505" s="14">
        <f>VLOOKUP(Table1[[#This Row],[HotelID]],DimHotels!A:E,5,0)</f>
        <v>239</v>
      </c>
      <c r="Q1505" s="14">
        <f>VLOOKUP(Table1[[#This Row],[TicketID]],DimTickets!A:G,7,0)</f>
        <v>3330</v>
      </c>
      <c r="R1505" s="14">
        <f>Table1[[#This Row],[Visa Fees]]+Table1[[#This Row],[Night Rate]]+Table1[[#This Row],[Ticket cost]]</f>
        <v>5023</v>
      </c>
    </row>
    <row r="1506" spans="1:18" x14ac:dyDescent="0.3">
      <c r="A1506" t="s">
        <v>22741</v>
      </c>
      <c r="B1506" t="s">
        <v>572</v>
      </c>
      <c r="C1506" t="s">
        <v>12434</v>
      </c>
      <c r="D1506" t="s">
        <v>16991</v>
      </c>
      <c r="E1506" t="s">
        <v>18615</v>
      </c>
      <c r="F1506" s="1">
        <v>45709</v>
      </c>
      <c r="G1506" t="str">
        <f>VLOOKUP(Table1[[#This Row],[CustomerID]],DimCustomers!A:B,2,0)</f>
        <v>Kristy Brown</v>
      </c>
      <c r="H1506" t="str">
        <f>VLOOKUP(Table1[[#This Row],[CustomerID]],DimCustomers!A:C,3,0)</f>
        <v>Male</v>
      </c>
      <c r="I1506" t="str">
        <f>VLOOKUP(Table1[[#This Row],[CustomerID]],DimCustomers!A:D,4,0)</f>
        <v>Singapore</v>
      </c>
      <c r="J1506" t="str">
        <f>VLOOKUP(Table1[[#This Row],[VisaID]],'DimVisaApplications 2'!A:C,3,0)</f>
        <v>Approved</v>
      </c>
      <c r="K1506" t="str">
        <f>VLOOKUP(Table1[[#This Row],[VisaID]],'DimVisaApplications 2'!A:D,4,0)</f>
        <v>UK</v>
      </c>
      <c r="L1506" s="12">
        <f>VLOOKUP(Table1[[#This Row],[VisaID]],'DimVisaApplications 2'!A:E,5,0)</f>
        <v>45760</v>
      </c>
      <c r="M1506" s="14">
        <f>VLOOKUP(Table1[[#This Row],[VisaID]],'DimVisaApplications 2'!A:G,7,0)</f>
        <v>650</v>
      </c>
      <c r="N1506" s="14" t="str">
        <f>VLOOKUP(Table1[[#This Row],[HotelID]],DimHotels!A:B,2,0)</f>
        <v>Marriott</v>
      </c>
      <c r="O1506" t="str">
        <f>VLOOKUP(Table1[[#This Row],[HotelID]],DimHotels!A:C,3,0)</f>
        <v>Paris</v>
      </c>
      <c r="P1506" s="14">
        <f>VLOOKUP(Table1[[#This Row],[HotelID]],DimHotels!A:E,5,0)</f>
        <v>522</v>
      </c>
      <c r="Q1506" s="14">
        <f>VLOOKUP(Table1[[#This Row],[TicketID]],DimTickets!A:G,7,0)</f>
        <v>4446</v>
      </c>
      <c r="R1506" s="14">
        <f>Table1[[#This Row],[Visa Fees]]+Table1[[#This Row],[Night Rate]]+Table1[[#This Row],[Ticket cost]]</f>
        <v>5618</v>
      </c>
    </row>
    <row r="1507" spans="1:18" x14ac:dyDescent="0.3">
      <c r="A1507" t="s">
        <v>22742</v>
      </c>
      <c r="B1507" t="s">
        <v>2729</v>
      </c>
      <c r="C1507" t="s">
        <v>12272</v>
      </c>
      <c r="D1507" t="s">
        <v>15377</v>
      </c>
      <c r="E1507" t="s">
        <v>20747</v>
      </c>
      <c r="F1507" s="1">
        <v>45716</v>
      </c>
      <c r="G1507" t="str">
        <f>VLOOKUP(Table1[[#This Row],[CustomerID]],DimCustomers!A:B,2,0)</f>
        <v>Tara Robinson DVM</v>
      </c>
      <c r="H1507" t="str">
        <f>VLOOKUP(Table1[[#This Row],[CustomerID]],DimCustomers!A:C,3,0)</f>
        <v>Female</v>
      </c>
      <c r="I1507" t="str">
        <f>VLOOKUP(Table1[[#This Row],[CustomerID]],DimCustomers!A:D,4,0)</f>
        <v>French Guiana</v>
      </c>
      <c r="J1507" t="str">
        <f>VLOOKUP(Table1[[#This Row],[VisaID]],'DimVisaApplications 2'!A:C,3,0)</f>
        <v>Rejected</v>
      </c>
      <c r="K1507" t="str">
        <f>VLOOKUP(Table1[[#This Row],[VisaID]],'DimVisaApplications 2'!A:D,4,0)</f>
        <v>USA</v>
      </c>
      <c r="L1507" s="12">
        <f>VLOOKUP(Table1[[#This Row],[VisaID]],'DimVisaApplications 2'!A:E,5,0)</f>
        <v>45607</v>
      </c>
      <c r="M1507" s="14">
        <f>VLOOKUP(Table1[[#This Row],[VisaID]],'DimVisaApplications 2'!A:G,7,0)</f>
        <v>1235</v>
      </c>
      <c r="N1507" s="14" t="str">
        <f>VLOOKUP(Table1[[#This Row],[HotelID]],DimHotels!A:B,2,0)</f>
        <v>Sheraton</v>
      </c>
      <c r="O1507" t="str">
        <f>VLOOKUP(Table1[[#This Row],[HotelID]],DimHotels!A:C,3,0)</f>
        <v>Paris</v>
      </c>
      <c r="P1507" s="14">
        <f>VLOOKUP(Table1[[#This Row],[HotelID]],DimHotels!A:E,5,0)</f>
        <v>109</v>
      </c>
      <c r="Q1507" s="14">
        <f>VLOOKUP(Table1[[#This Row],[TicketID]],DimTickets!A:G,7,0)</f>
        <v>3006</v>
      </c>
      <c r="R1507" s="14">
        <f>Table1[[#This Row],[Visa Fees]]+Table1[[#This Row],[Night Rate]]+Table1[[#This Row],[Ticket cost]]</f>
        <v>4350</v>
      </c>
    </row>
    <row r="1508" spans="1:18" x14ac:dyDescent="0.3">
      <c r="A1508" t="s">
        <v>22743</v>
      </c>
      <c r="B1508" t="s">
        <v>1549</v>
      </c>
      <c r="C1508" t="s">
        <v>13171</v>
      </c>
      <c r="D1508" t="s">
        <v>17097</v>
      </c>
      <c r="E1508" t="s">
        <v>20392</v>
      </c>
      <c r="F1508" s="1">
        <v>45720</v>
      </c>
      <c r="G1508" t="str">
        <f>VLOOKUP(Table1[[#This Row],[CustomerID]],DimCustomers!A:B,2,0)</f>
        <v>Ann Huber</v>
      </c>
      <c r="H1508" t="str">
        <f>VLOOKUP(Table1[[#This Row],[CustomerID]],DimCustomers!A:C,3,0)</f>
        <v>Female</v>
      </c>
      <c r="I1508" t="str">
        <f>VLOOKUP(Table1[[#This Row],[CustomerID]],DimCustomers!A:D,4,0)</f>
        <v>Northern Mariana Islands</v>
      </c>
      <c r="J1508" t="str">
        <f>VLOOKUP(Table1[[#This Row],[VisaID]],'DimVisaApplications 2'!A:C,3,0)</f>
        <v>Rejected</v>
      </c>
      <c r="K1508" t="str">
        <f>VLOOKUP(Table1[[#This Row],[VisaID]],'DimVisaApplications 2'!A:D,4,0)</f>
        <v>Germany</v>
      </c>
      <c r="L1508" s="12">
        <f>VLOOKUP(Table1[[#This Row],[VisaID]],'DimVisaApplications 2'!A:E,5,0)</f>
        <v>45743</v>
      </c>
      <c r="M1508" s="14">
        <f>VLOOKUP(Table1[[#This Row],[VisaID]],'DimVisaApplications 2'!A:G,7,0)</f>
        <v>1962</v>
      </c>
      <c r="N1508" s="14" t="str">
        <f>VLOOKUP(Table1[[#This Row],[HotelID]],DimHotels!A:B,2,0)</f>
        <v>Marriott</v>
      </c>
      <c r="O1508" t="str">
        <f>VLOOKUP(Table1[[#This Row],[HotelID]],DimHotels!A:C,3,0)</f>
        <v>New York</v>
      </c>
      <c r="P1508" s="14">
        <f>VLOOKUP(Table1[[#This Row],[HotelID]],DimHotels!A:E,5,0)</f>
        <v>252</v>
      </c>
      <c r="Q1508" s="14">
        <f>VLOOKUP(Table1[[#This Row],[TicketID]],DimTickets!A:G,7,0)</f>
        <v>3987</v>
      </c>
      <c r="R1508" s="14">
        <f>Table1[[#This Row],[Visa Fees]]+Table1[[#This Row],[Night Rate]]+Table1[[#This Row],[Ticket cost]]</f>
        <v>6201</v>
      </c>
    </row>
    <row r="1509" spans="1:18" x14ac:dyDescent="0.3">
      <c r="A1509" t="s">
        <v>22744</v>
      </c>
      <c r="B1509" t="s">
        <v>921</v>
      </c>
      <c r="C1509" t="s">
        <v>13875</v>
      </c>
      <c r="D1509" t="s">
        <v>17653</v>
      </c>
      <c r="E1509" t="s">
        <v>20884</v>
      </c>
      <c r="F1509" s="1">
        <v>45768</v>
      </c>
      <c r="G1509" t="str">
        <f>VLOOKUP(Table1[[#This Row],[CustomerID]],DimCustomers!A:B,2,0)</f>
        <v>Jackie Phillips</v>
      </c>
      <c r="H1509" t="str">
        <f>VLOOKUP(Table1[[#This Row],[CustomerID]],DimCustomers!A:C,3,0)</f>
        <v>Female</v>
      </c>
      <c r="I1509" t="str">
        <f>VLOOKUP(Table1[[#This Row],[CustomerID]],DimCustomers!A:D,4,0)</f>
        <v>Azerbaijan</v>
      </c>
      <c r="J1509" t="str">
        <f>VLOOKUP(Table1[[#This Row],[VisaID]],'DimVisaApplications 2'!A:C,3,0)</f>
        <v>Approved</v>
      </c>
      <c r="K1509" t="str">
        <f>VLOOKUP(Table1[[#This Row],[VisaID]],'DimVisaApplications 2'!A:D,4,0)</f>
        <v>USA</v>
      </c>
      <c r="L1509" s="12">
        <f>VLOOKUP(Table1[[#This Row],[VisaID]],'DimVisaApplications 2'!A:E,5,0)</f>
        <v>45731</v>
      </c>
      <c r="M1509" s="14">
        <f>VLOOKUP(Table1[[#This Row],[VisaID]],'DimVisaApplications 2'!A:G,7,0)</f>
        <v>1737</v>
      </c>
      <c r="N1509" s="14" t="str">
        <f>VLOOKUP(Table1[[#This Row],[HotelID]],DimHotels!A:B,2,0)</f>
        <v>Sheraton</v>
      </c>
      <c r="O1509" t="str">
        <f>VLOOKUP(Table1[[#This Row],[HotelID]],DimHotels!A:C,3,0)</f>
        <v>London</v>
      </c>
      <c r="P1509" s="14">
        <f>VLOOKUP(Table1[[#This Row],[HotelID]],DimHotels!A:E,5,0)</f>
        <v>581</v>
      </c>
      <c r="Q1509" s="14">
        <f>VLOOKUP(Table1[[#This Row],[TicketID]],DimTickets!A:G,7,0)</f>
        <v>3727</v>
      </c>
      <c r="R1509" s="14">
        <f>Table1[[#This Row],[Visa Fees]]+Table1[[#This Row],[Night Rate]]+Table1[[#This Row],[Ticket cost]]</f>
        <v>6045</v>
      </c>
    </row>
    <row r="1510" spans="1:18" x14ac:dyDescent="0.3">
      <c r="A1510" t="s">
        <v>22745</v>
      </c>
      <c r="B1510" t="s">
        <v>2081</v>
      </c>
      <c r="C1510" t="s">
        <v>14845</v>
      </c>
      <c r="D1510" t="s">
        <v>16842</v>
      </c>
      <c r="E1510" t="s">
        <v>19119</v>
      </c>
      <c r="F1510" s="1">
        <v>45795</v>
      </c>
      <c r="G1510" t="str">
        <f>VLOOKUP(Table1[[#This Row],[CustomerID]],DimCustomers!A:B,2,0)</f>
        <v>Dr. Jeffrey Smith</v>
      </c>
      <c r="H1510" t="str">
        <f>VLOOKUP(Table1[[#This Row],[CustomerID]],DimCustomers!A:C,3,0)</f>
        <v>Female</v>
      </c>
      <c r="I1510" t="str">
        <f>VLOOKUP(Table1[[#This Row],[CustomerID]],DimCustomers!A:D,4,0)</f>
        <v>Faroe Islands</v>
      </c>
      <c r="J1510" t="str">
        <f>VLOOKUP(Table1[[#This Row],[VisaID]],'DimVisaApplications 2'!A:C,3,0)</f>
        <v>Rejected</v>
      </c>
      <c r="K1510" t="str">
        <f>VLOOKUP(Table1[[#This Row],[VisaID]],'DimVisaApplications 2'!A:D,4,0)</f>
        <v>UAE</v>
      </c>
      <c r="L1510" s="12">
        <f>VLOOKUP(Table1[[#This Row],[VisaID]],'DimVisaApplications 2'!A:E,5,0)</f>
        <v>45500</v>
      </c>
      <c r="M1510" s="14">
        <f>VLOOKUP(Table1[[#This Row],[VisaID]],'DimVisaApplications 2'!A:G,7,0)</f>
        <v>858</v>
      </c>
      <c r="N1510" s="14" t="str">
        <f>VLOOKUP(Table1[[#This Row],[HotelID]],DimHotels!A:B,2,0)</f>
        <v>Hilton</v>
      </c>
      <c r="O1510" t="str">
        <f>VLOOKUP(Table1[[#This Row],[HotelID]],DimHotels!A:C,3,0)</f>
        <v>London</v>
      </c>
      <c r="P1510" s="14">
        <f>VLOOKUP(Table1[[#This Row],[HotelID]],DimHotels!A:E,5,0)</f>
        <v>409</v>
      </c>
      <c r="Q1510" s="14">
        <f>VLOOKUP(Table1[[#This Row],[TicketID]],DimTickets!A:G,7,0)</f>
        <v>3209</v>
      </c>
      <c r="R1510" s="14">
        <f>Table1[[#This Row],[Visa Fees]]+Table1[[#This Row],[Night Rate]]+Table1[[#This Row],[Ticket cost]]</f>
        <v>4476</v>
      </c>
    </row>
    <row r="1511" spans="1:18" x14ac:dyDescent="0.3">
      <c r="A1511" t="s">
        <v>22746</v>
      </c>
      <c r="B1511" t="s">
        <v>2761</v>
      </c>
      <c r="C1511" t="s">
        <v>15163</v>
      </c>
      <c r="D1511" t="s">
        <v>15939</v>
      </c>
      <c r="E1511" t="s">
        <v>18528</v>
      </c>
      <c r="F1511" s="1">
        <v>45737</v>
      </c>
      <c r="G1511" t="str">
        <f>VLOOKUP(Table1[[#This Row],[CustomerID]],DimCustomers!A:B,2,0)</f>
        <v>Ruben Thompson Jr.</v>
      </c>
      <c r="H1511" t="str">
        <f>VLOOKUP(Table1[[#This Row],[CustomerID]],DimCustomers!A:C,3,0)</f>
        <v>Male</v>
      </c>
      <c r="I1511" t="str">
        <f>VLOOKUP(Table1[[#This Row],[CustomerID]],DimCustomers!A:D,4,0)</f>
        <v>Israel</v>
      </c>
      <c r="J1511" t="str">
        <f>VLOOKUP(Table1[[#This Row],[VisaID]],'DimVisaApplications 2'!A:C,3,0)</f>
        <v>Approved</v>
      </c>
      <c r="K1511" t="str">
        <f>VLOOKUP(Table1[[#This Row],[VisaID]],'DimVisaApplications 2'!A:D,4,0)</f>
        <v>France</v>
      </c>
      <c r="L1511" s="12">
        <f>VLOOKUP(Table1[[#This Row],[VisaID]],'DimVisaApplications 2'!A:E,5,0)</f>
        <v>45815</v>
      </c>
      <c r="M1511" s="14">
        <f>VLOOKUP(Table1[[#This Row],[VisaID]],'DimVisaApplications 2'!A:G,7,0)</f>
        <v>1921</v>
      </c>
      <c r="N1511" s="14" t="str">
        <f>VLOOKUP(Table1[[#This Row],[HotelID]],DimHotels!A:B,2,0)</f>
        <v>Sheraton</v>
      </c>
      <c r="O1511" t="str">
        <f>VLOOKUP(Table1[[#This Row],[HotelID]],DimHotels!A:C,3,0)</f>
        <v>Dubai</v>
      </c>
      <c r="P1511" s="14">
        <f>VLOOKUP(Table1[[#This Row],[HotelID]],DimHotels!A:E,5,0)</f>
        <v>697</v>
      </c>
      <c r="Q1511" s="14">
        <f>VLOOKUP(Table1[[#This Row],[TicketID]],DimTickets!A:G,7,0)</f>
        <v>4125</v>
      </c>
      <c r="R1511" s="14">
        <f>Table1[[#This Row],[Visa Fees]]+Table1[[#This Row],[Night Rate]]+Table1[[#This Row],[Ticket cost]]</f>
        <v>6743</v>
      </c>
    </row>
    <row r="1512" spans="1:18" x14ac:dyDescent="0.3">
      <c r="A1512" t="s">
        <v>22747</v>
      </c>
      <c r="B1512" t="s">
        <v>1437</v>
      </c>
      <c r="C1512" t="s">
        <v>14157</v>
      </c>
      <c r="D1512" t="s">
        <v>17264</v>
      </c>
      <c r="E1512" t="s">
        <v>20446</v>
      </c>
      <c r="F1512" s="1">
        <v>45709</v>
      </c>
      <c r="G1512" t="str">
        <f>VLOOKUP(Table1[[#This Row],[CustomerID]],DimCustomers!A:B,2,0)</f>
        <v>Ruben Mccoy PhD</v>
      </c>
      <c r="H1512" t="str">
        <f>VLOOKUP(Table1[[#This Row],[CustomerID]],DimCustomers!A:C,3,0)</f>
        <v>Male</v>
      </c>
      <c r="I1512" t="str">
        <f>VLOOKUP(Table1[[#This Row],[CustomerID]],DimCustomers!A:D,4,0)</f>
        <v>Cook Islands</v>
      </c>
      <c r="J1512" t="str">
        <f>VLOOKUP(Table1[[#This Row],[VisaID]],'DimVisaApplications 2'!A:C,3,0)</f>
        <v>Pending</v>
      </c>
      <c r="K1512" t="str">
        <f>VLOOKUP(Table1[[#This Row],[VisaID]],'DimVisaApplications 2'!A:D,4,0)</f>
        <v>Canada</v>
      </c>
      <c r="L1512" s="12">
        <f>VLOOKUP(Table1[[#This Row],[VisaID]],'DimVisaApplications 2'!A:E,5,0)</f>
        <v>45567</v>
      </c>
      <c r="M1512" s="14">
        <f>VLOOKUP(Table1[[#This Row],[VisaID]],'DimVisaApplications 2'!A:G,7,0)</f>
        <v>771</v>
      </c>
      <c r="N1512" s="14" t="str">
        <f>VLOOKUP(Table1[[#This Row],[HotelID]],DimHotels!A:B,2,0)</f>
        <v>Four Seasons</v>
      </c>
      <c r="O1512" t="str">
        <f>VLOOKUP(Table1[[#This Row],[HotelID]],DimHotels!A:C,3,0)</f>
        <v>New York</v>
      </c>
      <c r="P1512" s="14">
        <f>VLOOKUP(Table1[[#This Row],[HotelID]],DimHotels!A:E,5,0)</f>
        <v>590</v>
      </c>
      <c r="Q1512" s="14">
        <f>VLOOKUP(Table1[[#This Row],[TicketID]],DimTickets!A:G,7,0)</f>
        <v>2086</v>
      </c>
      <c r="R1512" s="14">
        <f>Table1[[#This Row],[Visa Fees]]+Table1[[#This Row],[Night Rate]]+Table1[[#This Row],[Ticket cost]]</f>
        <v>3447</v>
      </c>
    </row>
    <row r="1513" spans="1:18" x14ac:dyDescent="0.3">
      <c r="A1513" t="s">
        <v>22748</v>
      </c>
      <c r="B1513" t="s">
        <v>332</v>
      </c>
      <c r="C1513" t="s">
        <v>12657</v>
      </c>
      <c r="D1513" t="s">
        <v>16626</v>
      </c>
      <c r="E1513" t="s">
        <v>19344</v>
      </c>
      <c r="F1513" s="1">
        <v>45690</v>
      </c>
      <c r="G1513" t="str">
        <f>VLOOKUP(Table1[[#This Row],[CustomerID]],DimCustomers!A:B,2,0)</f>
        <v>Lindsay Archer</v>
      </c>
      <c r="H1513" t="str">
        <f>VLOOKUP(Table1[[#This Row],[CustomerID]],DimCustomers!A:C,3,0)</f>
        <v>Male</v>
      </c>
      <c r="I1513" t="str">
        <f>VLOOKUP(Table1[[#This Row],[CustomerID]],DimCustomers!A:D,4,0)</f>
        <v>Uzbekistan</v>
      </c>
      <c r="J1513" t="str">
        <f>VLOOKUP(Table1[[#This Row],[VisaID]],'DimVisaApplications 2'!A:C,3,0)</f>
        <v>Pending</v>
      </c>
      <c r="K1513" t="str">
        <f>VLOOKUP(Table1[[#This Row],[VisaID]],'DimVisaApplications 2'!A:D,4,0)</f>
        <v>UAE</v>
      </c>
      <c r="L1513" s="12">
        <f>VLOOKUP(Table1[[#This Row],[VisaID]],'DimVisaApplications 2'!A:E,5,0)</f>
        <v>45600</v>
      </c>
      <c r="M1513" s="14">
        <f>VLOOKUP(Table1[[#This Row],[VisaID]],'DimVisaApplications 2'!A:G,7,0)</f>
        <v>1701</v>
      </c>
      <c r="N1513" s="14" t="str">
        <f>VLOOKUP(Table1[[#This Row],[HotelID]],DimHotels!A:B,2,0)</f>
        <v>Marriott</v>
      </c>
      <c r="O1513" t="str">
        <f>VLOOKUP(Table1[[#This Row],[HotelID]],DimHotels!A:C,3,0)</f>
        <v>London</v>
      </c>
      <c r="P1513" s="14">
        <f>VLOOKUP(Table1[[#This Row],[HotelID]],DimHotels!A:E,5,0)</f>
        <v>136</v>
      </c>
      <c r="Q1513" s="14">
        <f>VLOOKUP(Table1[[#This Row],[TicketID]],DimTickets!A:G,7,0)</f>
        <v>1251</v>
      </c>
      <c r="R1513" s="14">
        <f>Table1[[#This Row],[Visa Fees]]+Table1[[#This Row],[Night Rate]]+Table1[[#This Row],[Ticket cost]]</f>
        <v>3088</v>
      </c>
    </row>
    <row r="1514" spans="1:18" x14ac:dyDescent="0.3">
      <c r="A1514" t="s">
        <v>22749</v>
      </c>
      <c r="B1514" t="s">
        <v>1971</v>
      </c>
      <c r="C1514" t="s">
        <v>13611</v>
      </c>
      <c r="D1514" t="s">
        <v>16112</v>
      </c>
      <c r="E1514" t="s">
        <v>20052</v>
      </c>
      <c r="F1514" s="1">
        <v>45701</v>
      </c>
      <c r="G1514" t="str">
        <f>VLOOKUP(Table1[[#This Row],[CustomerID]],DimCustomers!A:B,2,0)</f>
        <v>David Garcia</v>
      </c>
      <c r="H1514" t="str">
        <f>VLOOKUP(Table1[[#This Row],[CustomerID]],DimCustomers!A:C,3,0)</f>
        <v>Female</v>
      </c>
      <c r="I1514" t="str">
        <f>VLOOKUP(Table1[[#This Row],[CustomerID]],DimCustomers!A:D,4,0)</f>
        <v>Tanzania</v>
      </c>
      <c r="J1514" t="str">
        <f>VLOOKUP(Table1[[#This Row],[VisaID]],'DimVisaApplications 2'!A:C,3,0)</f>
        <v>Approved</v>
      </c>
      <c r="K1514" t="str">
        <f>VLOOKUP(Table1[[#This Row],[VisaID]],'DimVisaApplications 2'!A:D,4,0)</f>
        <v>Canada</v>
      </c>
      <c r="L1514" s="12">
        <f>VLOOKUP(Table1[[#This Row],[VisaID]],'DimVisaApplications 2'!A:E,5,0)</f>
        <v>45637</v>
      </c>
      <c r="M1514" s="14">
        <f>VLOOKUP(Table1[[#This Row],[VisaID]],'DimVisaApplications 2'!A:G,7,0)</f>
        <v>1648</v>
      </c>
      <c r="N1514" s="14" t="str">
        <f>VLOOKUP(Table1[[#This Row],[HotelID]],DimHotels!A:B,2,0)</f>
        <v>Marriott</v>
      </c>
      <c r="O1514" t="str">
        <f>VLOOKUP(Table1[[#This Row],[HotelID]],DimHotels!A:C,3,0)</f>
        <v>London</v>
      </c>
      <c r="P1514" s="14">
        <f>VLOOKUP(Table1[[#This Row],[HotelID]],DimHotels!A:E,5,0)</f>
        <v>382</v>
      </c>
      <c r="Q1514" s="14">
        <f>VLOOKUP(Table1[[#This Row],[TicketID]],DimTickets!A:G,7,0)</f>
        <v>1494</v>
      </c>
      <c r="R1514" s="14">
        <f>Table1[[#This Row],[Visa Fees]]+Table1[[#This Row],[Night Rate]]+Table1[[#This Row],[Ticket cost]]</f>
        <v>3524</v>
      </c>
    </row>
    <row r="1515" spans="1:18" x14ac:dyDescent="0.3">
      <c r="A1515" t="s">
        <v>22750</v>
      </c>
      <c r="B1515" t="s">
        <v>2535</v>
      </c>
      <c r="C1515" t="s">
        <v>13432</v>
      </c>
      <c r="D1515" t="s">
        <v>16178</v>
      </c>
      <c r="E1515" t="s">
        <v>20872</v>
      </c>
      <c r="F1515" s="1">
        <v>45853</v>
      </c>
      <c r="G1515" t="str">
        <f>VLOOKUP(Table1[[#This Row],[CustomerID]],DimCustomers!A:B,2,0)</f>
        <v>Kevin Wilson</v>
      </c>
      <c r="H1515" t="str">
        <f>VLOOKUP(Table1[[#This Row],[CustomerID]],DimCustomers!A:C,3,0)</f>
        <v>Male</v>
      </c>
      <c r="I1515" t="str">
        <f>VLOOKUP(Table1[[#This Row],[CustomerID]],DimCustomers!A:D,4,0)</f>
        <v>Peru</v>
      </c>
      <c r="J1515" t="str">
        <f>VLOOKUP(Table1[[#This Row],[VisaID]],'DimVisaApplications 2'!A:C,3,0)</f>
        <v>Rejected</v>
      </c>
      <c r="K1515" t="str">
        <f>VLOOKUP(Table1[[#This Row],[VisaID]],'DimVisaApplications 2'!A:D,4,0)</f>
        <v>France</v>
      </c>
      <c r="L1515" s="12">
        <f>VLOOKUP(Table1[[#This Row],[VisaID]],'DimVisaApplications 2'!A:E,5,0)</f>
        <v>45820</v>
      </c>
      <c r="M1515" s="14">
        <f>VLOOKUP(Table1[[#This Row],[VisaID]],'DimVisaApplications 2'!A:G,7,0)</f>
        <v>1272</v>
      </c>
      <c r="N1515" s="14" t="str">
        <f>VLOOKUP(Table1[[#This Row],[HotelID]],DimHotels!A:B,2,0)</f>
        <v>Marriott</v>
      </c>
      <c r="O1515" t="str">
        <f>VLOOKUP(Table1[[#This Row],[HotelID]],DimHotels!A:C,3,0)</f>
        <v>London</v>
      </c>
      <c r="P1515" s="14">
        <f>VLOOKUP(Table1[[#This Row],[HotelID]],DimHotels!A:E,5,0)</f>
        <v>242</v>
      </c>
      <c r="Q1515" s="14">
        <f>VLOOKUP(Table1[[#This Row],[TicketID]],DimTickets!A:G,7,0)</f>
        <v>2254</v>
      </c>
      <c r="R1515" s="14">
        <f>Table1[[#This Row],[Visa Fees]]+Table1[[#This Row],[Night Rate]]+Table1[[#This Row],[Ticket cost]]</f>
        <v>3768</v>
      </c>
    </row>
    <row r="1516" spans="1:18" x14ac:dyDescent="0.3">
      <c r="A1516" t="s">
        <v>22751</v>
      </c>
      <c r="B1516" t="s">
        <v>2851</v>
      </c>
      <c r="C1516" t="s">
        <v>13232</v>
      </c>
      <c r="D1516" t="s">
        <v>17218</v>
      </c>
      <c r="E1516" t="s">
        <v>20350</v>
      </c>
      <c r="F1516" s="1">
        <v>45859</v>
      </c>
      <c r="G1516" t="str">
        <f>VLOOKUP(Table1[[#This Row],[CustomerID]],DimCustomers!A:B,2,0)</f>
        <v>David Hoffman</v>
      </c>
      <c r="H1516" t="str">
        <f>VLOOKUP(Table1[[#This Row],[CustomerID]],DimCustomers!A:C,3,0)</f>
        <v>Male</v>
      </c>
      <c r="I1516" t="str">
        <f>VLOOKUP(Table1[[#This Row],[CustomerID]],DimCustomers!A:D,4,0)</f>
        <v>Guyana</v>
      </c>
      <c r="J1516" t="str">
        <f>VLOOKUP(Table1[[#This Row],[VisaID]],'DimVisaApplications 2'!A:C,3,0)</f>
        <v>Approved</v>
      </c>
      <c r="K1516" t="str">
        <f>VLOOKUP(Table1[[#This Row],[VisaID]],'DimVisaApplications 2'!A:D,4,0)</f>
        <v>Germany</v>
      </c>
      <c r="L1516" s="12">
        <f>VLOOKUP(Table1[[#This Row],[VisaID]],'DimVisaApplications 2'!A:E,5,0)</f>
        <v>45592</v>
      </c>
      <c r="M1516" s="14">
        <f>VLOOKUP(Table1[[#This Row],[VisaID]],'DimVisaApplications 2'!A:G,7,0)</f>
        <v>1831</v>
      </c>
      <c r="N1516" s="14" t="str">
        <f>VLOOKUP(Table1[[#This Row],[HotelID]],DimHotels!A:B,2,0)</f>
        <v>Hilton</v>
      </c>
      <c r="O1516" t="str">
        <f>VLOOKUP(Table1[[#This Row],[HotelID]],DimHotels!A:C,3,0)</f>
        <v>Dubai</v>
      </c>
      <c r="P1516" s="14">
        <f>VLOOKUP(Table1[[#This Row],[HotelID]],DimHotels!A:E,5,0)</f>
        <v>766</v>
      </c>
      <c r="Q1516" s="14">
        <f>VLOOKUP(Table1[[#This Row],[TicketID]],DimTickets!A:G,7,0)</f>
        <v>1444</v>
      </c>
      <c r="R1516" s="14">
        <f>Table1[[#This Row],[Visa Fees]]+Table1[[#This Row],[Night Rate]]+Table1[[#This Row],[Ticket cost]]</f>
        <v>4041</v>
      </c>
    </row>
    <row r="1517" spans="1:18" x14ac:dyDescent="0.3">
      <c r="A1517" t="s">
        <v>22752</v>
      </c>
      <c r="B1517" t="s">
        <v>1554</v>
      </c>
      <c r="C1517" t="s">
        <v>13312</v>
      </c>
      <c r="D1517" t="s">
        <v>17324</v>
      </c>
      <c r="E1517" t="s">
        <v>18270</v>
      </c>
      <c r="F1517" s="1">
        <v>45787</v>
      </c>
      <c r="G1517" t="str">
        <f>VLOOKUP(Table1[[#This Row],[CustomerID]],DimCustomers!A:B,2,0)</f>
        <v>Emily Higgins</v>
      </c>
      <c r="H1517" t="str">
        <f>VLOOKUP(Table1[[#This Row],[CustomerID]],DimCustomers!A:C,3,0)</f>
        <v>Female</v>
      </c>
      <c r="I1517" t="str">
        <f>VLOOKUP(Table1[[#This Row],[CustomerID]],DimCustomers!A:D,4,0)</f>
        <v>Dominican Republic</v>
      </c>
      <c r="J1517" t="str">
        <f>VLOOKUP(Table1[[#This Row],[VisaID]],'DimVisaApplications 2'!A:C,3,0)</f>
        <v>Rejected</v>
      </c>
      <c r="K1517" t="str">
        <f>VLOOKUP(Table1[[#This Row],[VisaID]],'DimVisaApplications 2'!A:D,4,0)</f>
        <v>France</v>
      </c>
      <c r="L1517" s="12">
        <f>VLOOKUP(Table1[[#This Row],[VisaID]],'DimVisaApplications 2'!A:E,5,0)</f>
        <v>45539</v>
      </c>
      <c r="M1517" s="14">
        <f>VLOOKUP(Table1[[#This Row],[VisaID]],'DimVisaApplications 2'!A:G,7,0)</f>
        <v>721</v>
      </c>
      <c r="N1517" s="14" t="str">
        <f>VLOOKUP(Table1[[#This Row],[HotelID]],DimHotels!A:B,2,0)</f>
        <v>Sheraton</v>
      </c>
      <c r="O1517" t="str">
        <f>VLOOKUP(Table1[[#This Row],[HotelID]],DimHotels!A:C,3,0)</f>
        <v>Paris</v>
      </c>
      <c r="P1517" s="14">
        <f>VLOOKUP(Table1[[#This Row],[HotelID]],DimHotels!A:E,5,0)</f>
        <v>606</v>
      </c>
      <c r="Q1517" s="14">
        <f>VLOOKUP(Table1[[#This Row],[TicketID]],DimTickets!A:G,7,0)</f>
        <v>3482</v>
      </c>
      <c r="R1517" s="14">
        <f>Table1[[#This Row],[Visa Fees]]+Table1[[#This Row],[Night Rate]]+Table1[[#This Row],[Ticket cost]]</f>
        <v>4809</v>
      </c>
    </row>
    <row r="1518" spans="1:18" x14ac:dyDescent="0.3">
      <c r="A1518" t="s">
        <v>22753</v>
      </c>
      <c r="B1518" t="s">
        <v>2074</v>
      </c>
      <c r="C1518" t="s">
        <v>14285</v>
      </c>
      <c r="D1518" t="s">
        <v>17035</v>
      </c>
      <c r="E1518" t="s">
        <v>18973</v>
      </c>
      <c r="F1518" s="1">
        <v>45852</v>
      </c>
      <c r="G1518" t="str">
        <f>VLOOKUP(Table1[[#This Row],[CustomerID]],DimCustomers!A:B,2,0)</f>
        <v>Michael Galloway</v>
      </c>
      <c r="H1518" t="str">
        <f>VLOOKUP(Table1[[#This Row],[CustomerID]],DimCustomers!A:C,3,0)</f>
        <v>Female</v>
      </c>
      <c r="I1518" t="str">
        <f>VLOOKUP(Table1[[#This Row],[CustomerID]],DimCustomers!A:D,4,0)</f>
        <v>Kenya</v>
      </c>
      <c r="J1518" t="str">
        <f>VLOOKUP(Table1[[#This Row],[VisaID]],'DimVisaApplications 2'!A:C,3,0)</f>
        <v>Rejected</v>
      </c>
      <c r="K1518" t="str">
        <f>VLOOKUP(Table1[[#This Row],[VisaID]],'DimVisaApplications 2'!A:D,4,0)</f>
        <v>Canada</v>
      </c>
      <c r="L1518" s="12">
        <f>VLOOKUP(Table1[[#This Row],[VisaID]],'DimVisaApplications 2'!A:E,5,0)</f>
        <v>45636</v>
      </c>
      <c r="M1518" s="14">
        <f>VLOOKUP(Table1[[#This Row],[VisaID]],'DimVisaApplications 2'!A:G,7,0)</f>
        <v>1586</v>
      </c>
      <c r="N1518" s="14" t="str">
        <f>VLOOKUP(Table1[[#This Row],[HotelID]],DimHotels!A:B,2,0)</f>
        <v>Sheraton</v>
      </c>
      <c r="O1518" t="str">
        <f>VLOOKUP(Table1[[#This Row],[HotelID]],DimHotels!A:C,3,0)</f>
        <v>New York</v>
      </c>
      <c r="P1518" s="14">
        <f>VLOOKUP(Table1[[#This Row],[HotelID]],DimHotels!A:E,5,0)</f>
        <v>714</v>
      </c>
      <c r="Q1518" s="14">
        <f>VLOOKUP(Table1[[#This Row],[TicketID]],DimTickets!A:G,7,0)</f>
        <v>1196</v>
      </c>
      <c r="R1518" s="14">
        <f>Table1[[#This Row],[Visa Fees]]+Table1[[#This Row],[Night Rate]]+Table1[[#This Row],[Ticket cost]]</f>
        <v>3496</v>
      </c>
    </row>
    <row r="1519" spans="1:18" x14ac:dyDescent="0.3">
      <c r="A1519" t="s">
        <v>22754</v>
      </c>
      <c r="B1519" t="s">
        <v>1562</v>
      </c>
      <c r="C1519" t="s">
        <v>13121</v>
      </c>
      <c r="D1519" t="s">
        <v>16267</v>
      </c>
      <c r="E1519" t="s">
        <v>18571</v>
      </c>
      <c r="F1519" s="1">
        <v>45689</v>
      </c>
      <c r="G1519" t="str">
        <f>VLOOKUP(Table1[[#This Row],[CustomerID]],DimCustomers!A:B,2,0)</f>
        <v>Daniel Lee</v>
      </c>
      <c r="H1519" t="str">
        <f>VLOOKUP(Table1[[#This Row],[CustomerID]],DimCustomers!A:C,3,0)</f>
        <v>Male</v>
      </c>
      <c r="I1519" t="str">
        <f>VLOOKUP(Table1[[#This Row],[CustomerID]],DimCustomers!A:D,4,0)</f>
        <v>Somalia</v>
      </c>
      <c r="J1519" t="str">
        <f>VLOOKUP(Table1[[#This Row],[VisaID]],'DimVisaApplications 2'!A:C,3,0)</f>
        <v>Rejected</v>
      </c>
      <c r="K1519" t="str">
        <f>VLOOKUP(Table1[[#This Row],[VisaID]],'DimVisaApplications 2'!A:D,4,0)</f>
        <v>UAE</v>
      </c>
      <c r="L1519" s="12">
        <f>VLOOKUP(Table1[[#This Row],[VisaID]],'DimVisaApplications 2'!A:E,5,0)</f>
        <v>45693</v>
      </c>
      <c r="M1519" s="14">
        <f>VLOOKUP(Table1[[#This Row],[VisaID]],'DimVisaApplications 2'!A:G,7,0)</f>
        <v>705</v>
      </c>
      <c r="N1519" s="14" t="str">
        <f>VLOOKUP(Table1[[#This Row],[HotelID]],DimHotels!A:B,2,0)</f>
        <v>Hilton</v>
      </c>
      <c r="O1519" t="str">
        <f>VLOOKUP(Table1[[#This Row],[HotelID]],DimHotels!A:C,3,0)</f>
        <v>Dubai</v>
      </c>
      <c r="P1519" s="14">
        <f>VLOOKUP(Table1[[#This Row],[HotelID]],DimHotels!A:E,5,0)</f>
        <v>456</v>
      </c>
      <c r="Q1519" s="14">
        <f>VLOOKUP(Table1[[#This Row],[TicketID]],DimTickets!A:G,7,0)</f>
        <v>1352</v>
      </c>
      <c r="R1519" s="14">
        <f>Table1[[#This Row],[Visa Fees]]+Table1[[#This Row],[Night Rate]]+Table1[[#This Row],[Ticket cost]]</f>
        <v>2513</v>
      </c>
    </row>
    <row r="1520" spans="1:18" x14ac:dyDescent="0.3">
      <c r="A1520" t="s">
        <v>22755</v>
      </c>
      <c r="B1520" t="s">
        <v>2716</v>
      </c>
      <c r="C1520" t="s">
        <v>13927</v>
      </c>
      <c r="D1520" t="s">
        <v>15227</v>
      </c>
      <c r="E1520" t="s">
        <v>19687</v>
      </c>
      <c r="F1520" s="1">
        <v>45844</v>
      </c>
      <c r="G1520" t="str">
        <f>VLOOKUP(Table1[[#This Row],[CustomerID]],DimCustomers!A:B,2,0)</f>
        <v>Billy Andrews</v>
      </c>
      <c r="H1520" t="str">
        <f>VLOOKUP(Table1[[#This Row],[CustomerID]],DimCustomers!A:C,3,0)</f>
        <v>Male</v>
      </c>
      <c r="I1520" t="str">
        <f>VLOOKUP(Table1[[#This Row],[CustomerID]],DimCustomers!A:D,4,0)</f>
        <v>Australia</v>
      </c>
      <c r="J1520" t="str">
        <f>VLOOKUP(Table1[[#This Row],[VisaID]],'DimVisaApplications 2'!A:C,3,0)</f>
        <v>Pending</v>
      </c>
      <c r="K1520" t="str">
        <f>VLOOKUP(Table1[[#This Row],[VisaID]],'DimVisaApplications 2'!A:D,4,0)</f>
        <v>UAE</v>
      </c>
      <c r="L1520" s="12">
        <f>VLOOKUP(Table1[[#This Row],[VisaID]],'DimVisaApplications 2'!A:E,5,0)</f>
        <v>45579</v>
      </c>
      <c r="M1520" s="14">
        <f>VLOOKUP(Table1[[#This Row],[VisaID]],'DimVisaApplications 2'!A:G,7,0)</f>
        <v>1420</v>
      </c>
      <c r="N1520" s="14" t="str">
        <f>VLOOKUP(Table1[[#This Row],[HotelID]],DimHotels!A:B,2,0)</f>
        <v>Marriott</v>
      </c>
      <c r="O1520" t="str">
        <f>VLOOKUP(Table1[[#This Row],[HotelID]],DimHotels!A:C,3,0)</f>
        <v>Dubai</v>
      </c>
      <c r="P1520" s="14">
        <f>VLOOKUP(Table1[[#This Row],[HotelID]],DimHotels!A:E,5,0)</f>
        <v>153</v>
      </c>
      <c r="Q1520" s="14">
        <f>VLOOKUP(Table1[[#This Row],[TicketID]],DimTickets!A:G,7,0)</f>
        <v>2807</v>
      </c>
      <c r="R1520" s="14">
        <f>Table1[[#This Row],[Visa Fees]]+Table1[[#This Row],[Night Rate]]+Table1[[#This Row],[Ticket cost]]</f>
        <v>4380</v>
      </c>
    </row>
    <row r="1521" spans="1:18" x14ac:dyDescent="0.3">
      <c r="A1521" t="s">
        <v>22756</v>
      </c>
      <c r="B1521" t="s">
        <v>1749</v>
      </c>
      <c r="C1521" t="s">
        <v>14701</v>
      </c>
      <c r="D1521" t="s">
        <v>17456</v>
      </c>
      <c r="E1521" t="s">
        <v>19272</v>
      </c>
      <c r="F1521" s="1">
        <v>45811</v>
      </c>
      <c r="G1521" t="str">
        <f>VLOOKUP(Table1[[#This Row],[CustomerID]],DimCustomers!A:B,2,0)</f>
        <v>Laura White</v>
      </c>
      <c r="H1521" t="str">
        <f>VLOOKUP(Table1[[#This Row],[CustomerID]],DimCustomers!A:C,3,0)</f>
        <v>Female</v>
      </c>
      <c r="I1521" t="str">
        <f>VLOOKUP(Table1[[#This Row],[CustomerID]],DimCustomers!A:D,4,0)</f>
        <v>Andorra</v>
      </c>
      <c r="J1521" t="str">
        <f>VLOOKUP(Table1[[#This Row],[VisaID]],'DimVisaApplications 2'!A:C,3,0)</f>
        <v>Pending</v>
      </c>
      <c r="K1521" t="str">
        <f>VLOOKUP(Table1[[#This Row],[VisaID]],'DimVisaApplications 2'!A:D,4,0)</f>
        <v>France</v>
      </c>
      <c r="L1521" s="12">
        <f>VLOOKUP(Table1[[#This Row],[VisaID]],'DimVisaApplications 2'!A:E,5,0)</f>
        <v>45772</v>
      </c>
      <c r="M1521" s="14">
        <f>VLOOKUP(Table1[[#This Row],[VisaID]],'DimVisaApplications 2'!A:G,7,0)</f>
        <v>658</v>
      </c>
      <c r="N1521" s="14" t="str">
        <f>VLOOKUP(Table1[[#This Row],[HotelID]],DimHotels!A:B,2,0)</f>
        <v>Radisson</v>
      </c>
      <c r="O1521" t="str">
        <f>VLOOKUP(Table1[[#This Row],[HotelID]],DimHotels!A:C,3,0)</f>
        <v>Paris</v>
      </c>
      <c r="P1521" s="14">
        <f>VLOOKUP(Table1[[#This Row],[HotelID]],DimHotels!A:E,5,0)</f>
        <v>592</v>
      </c>
      <c r="Q1521" s="14">
        <f>VLOOKUP(Table1[[#This Row],[TicketID]],DimTickets!A:G,7,0)</f>
        <v>3430</v>
      </c>
      <c r="R1521" s="14">
        <f>Table1[[#This Row],[Visa Fees]]+Table1[[#This Row],[Night Rate]]+Table1[[#This Row],[Ticket cost]]</f>
        <v>4680</v>
      </c>
    </row>
    <row r="1522" spans="1:18" x14ac:dyDescent="0.3">
      <c r="A1522" t="s">
        <v>22757</v>
      </c>
      <c r="B1522" t="s">
        <v>2546</v>
      </c>
      <c r="C1522" t="s">
        <v>13643</v>
      </c>
      <c r="D1522" t="s">
        <v>15584</v>
      </c>
      <c r="E1522" t="s">
        <v>21021</v>
      </c>
      <c r="F1522" s="1">
        <v>45758</v>
      </c>
      <c r="G1522" t="str">
        <f>VLOOKUP(Table1[[#This Row],[CustomerID]],DimCustomers!A:B,2,0)</f>
        <v>Karen Nelson</v>
      </c>
      <c r="H1522" t="str">
        <f>VLOOKUP(Table1[[#This Row],[CustomerID]],DimCustomers!A:C,3,0)</f>
        <v>Male</v>
      </c>
      <c r="I1522" t="str">
        <f>VLOOKUP(Table1[[#This Row],[CustomerID]],DimCustomers!A:D,4,0)</f>
        <v>Liberia</v>
      </c>
      <c r="J1522" t="str">
        <f>VLOOKUP(Table1[[#This Row],[VisaID]],'DimVisaApplications 2'!A:C,3,0)</f>
        <v>Approved</v>
      </c>
      <c r="K1522" t="str">
        <f>VLOOKUP(Table1[[#This Row],[VisaID]],'DimVisaApplications 2'!A:D,4,0)</f>
        <v>UAE</v>
      </c>
      <c r="L1522" s="12">
        <f>VLOOKUP(Table1[[#This Row],[VisaID]],'DimVisaApplications 2'!A:E,5,0)</f>
        <v>45797</v>
      </c>
      <c r="M1522" s="14">
        <f>VLOOKUP(Table1[[#This Row],[VisaID]],'DimVisaApplications 2'!A:G,7,0)</f>
        <v>1440</v>
      </c>
      <c r="N1522" s="14" t="str">
        <f>VLOOKUP(Table1[[#This Row],[HotelID]],DimHotels!A:B,2,0)</f>
        <v>Hilton</v>
      </c>
      <c r="O1522" t="str">
        <f>VLOOKUP(Table1[[#This Row],[HotelID]],DimHotels!A:C,3,0)</f>
        <v>New York</v>
      </c>
      <c r="P1522" s="14">
        <f>VLOOKUP(Table1[[#This Row],[HotelID]],DimHotels!A:E,5,0)</f>
        <v>365</v>
      </c>
      <c r="Q1522" s="14">
        <f>VLOOKUP(Table1[[#This Row],[TicketID]],DimTickets!A:G,7,0)</f>
        <v>2812</v>
      </c>
      <c r="R1522" s="14">
        <f>Table1[[#This Row],[Visa Fees]]+Table1[[#This Row],[Night Rate]]+Table1[[#This Row],[Ticket cost]]</f>
        <v>4617</v>
      </c>
    </row>
    <row r="1523" spans="1:18" x14ac:dyDescent="0.3">
      <c r="A1523" t="s">
        <v>22758</v>
      </c>
      <c r="B1523" t="s">
        <v>1321</v>
      </c>
      <c r="C1523" t="s">
        <v>13882</v>
      </c>
      <c r="D1523" t="s">
        <v>18194</v>
      </c>
      <c r="E1523" t="s">
        <v>19413</v>
      </c>
      <c r="F1523" s="1">
        <v>45681</v>
      </c>
      <c r="G1523" t="str">
        <f>VLOOKUP(Table1[[#This Row],[CustomerID]],DimCustomers!A:B,2,0)</f>
        <v>Lisa Chung</v>
      </c>
      <c r="H1523" t="str">
        <f>VLOOKUP(Table1[[#This Row],[CustomerID]],DimCustomers!A:C,3,0)</f>
        <v>Male</v>
      </c>
      <c r="I1523" t="str">
        <f>VLOOKUP(Table1[[#This Row],[CustomerID]],DimCustomers!A:D,4,0)</f>
        <v>British Virgin Islands</v>
      </c>
      <c r="J1523" t="str">
        <f>VLOOKUP(Table1[[#This Row],[VisaID]],'DimVisaApplications 2'!A:C,3,0)</f>
        <v>Rejected</v>
      </c>
      <c r="K1523" t="str">
        <f>VLOOKUP(Table1[[#This Row],[VisaID]],'DimVisaApplications 2'!A:D,4,0)</f>
        <v>UK</v>
      </c>
      <c r="L1523" s="12">
        <f>VLOOKUP(Table1[[#This Row],[VisaID]],'DimVisaApplications 2'!A:E,5,0)</f>
        <v>45593</v>
      </c>
      <c r="M1523" s="14">
        <f>VLOOKUP(Table1[[#This Row],[VisaID]],'DimVisaApplications 2'!A:G,7,0)</f>
        <v>549</v>
      </c>
      <c r="N1523" s="14" t="str">
        <f>VLOOKUP(Table1[[#This Row],[HotelID]],DimHotels!A:B,2,0)</f>
        <v>Sheraton</v>
      </c>
      <c r="O1523" t="str">
        <f>VLOOKUP(Table1[[#This Row],[HotelID]],DimHotels!A:C,3,0)</f>
        <v>Cairo</v>
      </c>
      <c r="P1523" s="14">
        <f>VLOOKUP(Table1[[#This Row],[HotelID]],DimHotels!A:E,5,0)</f>
        <v>769</v>
      </c>
      <c r="Q1523" s="14">
        <f>VLOOKUP(Table1[[#This Row],[TicketID]],DimTickets!A:G,7,0)</f>
        <v>4162</v>
      </c>
      <c r="R1523" s="14">
        <f>Table1[[#This Row],[Visa Fees]]+Table1[[#This Row],[Night Rate]]+Table1[[#This Row],[Ticket cost]]</f>
        <v>5480</v>
      </c>
    </row>
    <row r="1524" spans="1:18" x14ac:dyDescent="0.3">
      <c r="A1524" t="s">
        <v>22759</v>
      </c>
      <c r="B1524" t="s">
        <v>997</v>
      </c>
      <c r="C1524" t="s">
        <v>12477</v>
      </c>
      <c r="D1524" t="s">
        <v>17347</v>
      </c>
      <c r="E1524" t="s">
        <v>18484</v>
      </c>
      <c r="F1524" s="1">
        <v>45784</v>
      </c>
      <c r="G1524" t="str">
        <f>VLOOKUP(Table1[[#This Row],[CustomerID]],DimCustomers!A:B,2,0)</f>
        <v>Kathy Thomas</v>
      </c>
      <c r="H1524" t="str">
        <f>VLOOKUP(Table1[[#This Row],[CustomerID]],DimCustomers!A:C,3,0)</f>
        <v>Female</v>
      </c>
      <c r="I1524" t="str">
        <f>VLOOKUP(Table1[[#This Row],[CustomerID]],DimCustomers!A:D,4,0)</f>
        <v>Sudan</v>
      </c>
      <c r="J1524" t="str">
        <f>VLOOKUP(Table1[[#This Row],[VisaID]],'DimVisaApplications 2'!A:C,3,0)</f>
        <v>Pending</v>
      </c>
      <c r="K1524" t="str">
        <f>VLOOKUP(Table1[[#This Row],[VisaID]],'DimVisaApplications 2'!A:D,4,0)</f>
        <v>Canada</v>
      </c>
      <c r="L1524" s="12">
        <f>VLOOKUP(Table1[[#This Row],[VisaID]],'DimVisaApplications 2'!A:E,5,0)</f>
        <v>45827</v>
      </c>
      <c r="M1524" s="14">
        <f>VLOOKUP(Table1[[#This Row],[VisaID]],'DimVisaApplications 2'!A:G,7,0)</f>
        <v>882</v>
      </c>
      <c r="N1524" s="14" t="str">
        <f>VLOOKUP(Table1[[#This Row],[HotelID]],DimHotels!A:B,2,0)</f>
        <v>Hilton</v>
      </c>
      <c r="O1524" t="str">
        <f>VLOOKUP(Table1[[#This Row],[HotelID]],DimHotels!A:C,3,0)</f>
        <v>New York</v>
      </c>
      <c r="P1524" s="14">
        <f>VLOOKUP(Table1[[#This Row],[HotelID]],DimHotels!A:E,5,0)</f>
        <v>474</v>
      </c>
      <c r="Q1524" s="14">
        <f>VLOOKUP(Table1[[#This Row],[TicketID]],DimTickets!A:G,7,0)</f>
        <v>4614</v>
      </c>
      <c r="R1524" s="14">
        <f>Table1[[#This Row],[Visa Fees]]+Table1[[#This Row],[Night Rate]]+Table1[[#This Row],[Ticket cost]]</f>
        <v>5970</v>
      </c>
    </row>
    <row r="1525" spans="1:18" x14ac:dyDescent="0.3">
      <c r="A1525" t="s">
        <v>22760</v>
      </c>
      <c r="B1525" t="s">
        <v>2067</v>
      </c>
      <c r="C1525" t="s">
        <v>13118</v>
      </c>
      <c r="D1525" t="s">
        <v>17821</v>
      </c>
      <c r="E1525" t="s">
        <v>18373</v>
      </c>
      <c r="F1525" s="1">
        <v>45744</v>
      </c>
      <c r="G1525" t="str">
        <f>VLOOKUP(Table1[[#This Row],[CustomerID]],DimCustomers!A:B,2,0)</f>
        <v>Pamela Colon</v>
      </c>
      <c r="H1525" t="str">
        <f>VLOOKUP(Table1[[#This Row],[CustomerID]],DimCustomers!A:C,3,0)</f>
        <v>Female</v>
      </c>
      <c r="I1525" t="str">
        <f>VLOOKUP(Table1[[#This Row],[CustomerID]],DimCustomers!A:D,4,0)</f>
        <v>Maldives</v>
      </c>
      <c r="J1525" t="str">
        <f>VLOOKUP(Table1[[#This Row],[VisaID]],'DimVisaApplications 2'!A:C,3,0)</f>
        <v>Approved</v>
      </c>
      <c r="K1525" t="str">
        <f>VLOOKUP(Table1[[#This Row],[VisaID]],'DimVisaApplications 2'!A:D,4,0)</f>
        <v>Germany</v>
      </c>
      <c r="L1525" s="12">
        <f>VLOOKUP(Table1[[#This Row],[VisaID]],'DimVisaApplications 2'!A:E,5,0)</f>
        <v>45756</v>
      </c>
      <c r="M1525" s="14">
        <f>VLOOKUP(Table1[[#This Row],[VisaID]],'DimVisaApplications 2'!A:G,7,0)</f>
        <v>776</v>
      </c>
      <c r="N1525" s="14" t="str">
        <f>VLOOKUP(Table1[[#This Row],[HotelID]],DimHotels!A:B,2,0)</f>
        <v>Radisson</v>
      </c>
      <c r="O1525" t="str">
        <f>VLOOKUP(Table1[[#This Row],[HotelID]],DimHotels!A:C,3,0)</f>
        <v>Paris</v>
      </c>
      <c r="P1525" s="14">
        <f>VLOOKUP(Table1[[#This Row],[HotelID]],DimHotels!A:E,5,0)</f>
        <v>404</v>
      </c>
      <c r="Q1525" s="14">
        <f>VLOOKUP(Table1[[#This Row],[TicketID]],DimTickets!A:G,7,0)</f>
        <v>1011</v>
      </c>
      <c r="R1525" s="14">
        <f>Table1[[#This Row],[Visa Fees]]+Table1[[#This Row],[Night Rate]]+Table1[[#This Row],[Ticket cost]]</f>
        <v>2191</v>
      </c>
    </row>
    <row r="1526" spans="1:18" x14ac:dyDescent="0.3">
      <c r="A1526" t="s">
        <v>22761</v>
      </c>
      <c r="B1526" t="s">
        <v>900</v>
      </c>
      <c r="C1526" t="s">
        <v>14874</v>
      </c>
      <c r="D1526" t="s">
        <v>15963</v>
      </c>
      <c r="E1526" t="s">
        <v>20471</v>
      </c>
      <c r="F1526" s="1">
        <v>45788</v>
      </c>
      <c r="G1526" t="str">
        <f>VLOOKUP(Table1[[#This Row],[CustomerID]],DimCustomers!A:B,2,0)</f>
        <v>Michael Reynolds</v>
      </c>
      <c r="H1526" t="str">
        <f>VLOOKUP(Table1[[#This Row],[CustomerID]],DimCustomers!A:C,3,0)</f>
        <v>Male</v>
      </c>
      <c r="I1526" t="str">
        <f>VLOOKUP(Table1[[#This Row],[CustomerID]],DimCustomers!A:D,4,0)</f>
        <v>Reunion</v>
      </c>
      <c r="J1526" t="str">
        <f>VLOOKUP(Table1[[#This Row],[VisaID]],'DimVisaApplications 2'!A:C,3,0)</f>
        <v>Pending</v>
      </c>
      <c r="K1526" t="str">
        <f>VLOOKUP(Table1[[#This Row],[VisaID]],'DimVisaApplications 2'!A:D,4,0)</f>
        <v>UK</v>
      </c>
      <c r="L1526" s="12">
        <f>VLOOKUP(Table1[[#This Row],[VisaID]],'DimVisaApplications 2'!A:E,5,0)</f>
        <v>45723</v>
      </c>
      <c r="M1526" s="14">
        <f>VLOOKUP(Table1[[#This Row],[VisaID]],'DimVisaApplications 2'!A:G,7,0)</f>
        <v>872</v>
      </c>
      <c r="N1526" s="14" t="str">
        <f>VLOOKUP(Table1[[#This Row],[HotelID]],DimHotels!A:B,2,0)</f>
        <v>Four Seasons</v>
      </c>
      <c r="O1526" t="str">
        <f>VLOOKUP(Table1[[#This Row],[HotelID]],DimHotels!A:C,3,0)</f>
        <v>London</v>
      </c>
      <c r="P1526" s="14">
        <f>VLOOKUP(Table1[[#This Row],[HotelID]],DimHotels!A:E,5,0)</f>
        <v>472</v>
      </c>
      <c r="Q1526" s="14">
        <f>VLOOKUP(Table1[[#This Row],[TicketID]],DimTickets!A:G,7,0)</f>
        <v>1827</v>
      </c>
      <c r="R1526" s="14">
        <f>Table1[[#This Row],[Visa Fees]]+Table1[[#This Row],[Night Rate]]+Table1[[#This Row],[Ticket cost]]</f>
        <v>3171</v>
      </c>
    </row>
    <row r="1527" spans="1:18" x14ac:dyDescent="0.3">
      <c r="A1527" t="s">
        <v>22762</v>
      </c>
      <c r="B1527" t="s">
        <v>113</v>
      </c>
      <c r="C1527" t="s">
        <v>12205</v>
      </c>
      <c r="D1527" t="s">
        <v>17745</v>
      </c>
      <c r="E1527" t="s">
        <v>18318</v>
      </c>
      <c r="F1527" s="1">
        <v>45825</v>
      </c>
      <c r="G1527" t="str">
        <f>VLOOKUP(Table1[[#This Row],[CustomerID]],DimCustomers!A:B,2,0)</f>
        <v>Stephanie Hayes</v>
      </c>
      <c r="H1527" t="str">
        <f>VLOOKUP(Table1[[#This Row],[CustomerID]],DimCustomers!A:C,3,0)</f>
        <v>Female</v>
      </c>
      <c r="I1527" t="str">
        <f>VLOOKUP(Table1[[#This Row],[CustomerID]],DimCustomers!A:D,4,0)</f>
        <v>Martinique</v>
      </c>
      <c r="J1527" t="str">
        <f>VLOOKUP(Table1[[#This Row],[VisaID]],'DimVisaApplications 2'!A:C,3,0)</f>
        <v>Rejected</v>
      </c>
      <c r="K1527" t="str">
        <f>VLOOKUP(Table1[[#This Row],[VisaID]],'DimVisaApplications 2'!A:D,4,0)</f>
        <v>Canada</v>
      </c>
      <c r="L1527" s="12">
        <f>VLOOKUP(Table1[[#This Row],[VisaID]],'DimVisaApplications 2'!A:E,5,0)</f>
        <v>45539</v>
      </c>
      <c r="M1527" s="14">
        <f>VLOOKUP(Table1[[#This Row],[VisaID]],'DimVisaApplications 2'!A:G,7,0)</f>
        <v>1763</v>
      </c>
      <c r="N1527" s="14" t="str">
        <f>VLOOKUP(Table1[[#This Row],[HotelID]],DimHotels!A:B,2,0)</f>
        <v>Radisson</v>
      </c>
      <c r="O1527" t="str">
        <f>VLOOKUP(Table1[[#This Row],[HotelID]],DimHotels!A:C,3,0)</f>
        <v>New York</v>
      </c>
      <c r="P1527" s="14">
        <f>VLOOKUP(Table1[[#This Row],[HotelID]],DimHotels!A:E,5,0)</f>
        <v>194</v>
      </c>
      <c r="Q1527" s="14">
        <f>VLOOKUP(Table1[[#This Row],[TicketID]],DimTickets!A:G,7,0)</f>
        <v>3732</v>
      </c>
      <c r="R1527" s="14">
        <f>Table1[[#This Row],[Visa Fees]]+Table1[[#This Row],[Night Rate]]+Table1[[#This Row],[Ticket cost]]</f>
        <v>5689</v>
      </c>
    </row>
    <row r="1528" spans="1:18" x14ac:dyDescent="0.3">
      <c r="A1528" t="s">
        <v>22763</v>
      </c>
      <c r="B1528" t="s">
        <v>1301</v>
      </c>
      <c r="C1528" t="s">
        <v>14081</v>
      </c>
      <c r="D1528" t="s">
        <v>17113</v>
      </c>
      <c r="E1528" t="s">
        <v>18815</v>
      </c>
      <c r="F1528" s="1">
        <v>45787</v>
      </c>
      <c r="G1528" t="str">
        <f>VLOOKUP(Table1[[#This Row],[CustomerID]],DimCustomers!A:B,2,0)</f>
        <v>Brent Hernandez</v>
      </c>
      <c r="H1528" t="str">
        <f>VLOOKUP(Table1[[#This Row],[CustomerID]],DimCustomers!A:C,3,0)</f>
        <v>Male</v>
      </c>
      <c r="I1528" t="str">
        <f>VLOOKUP(Table1[[#This Row],[CustomerID]],DimCustomers!A:D,4,0)</f>
        <v>Cambodia</v>
      </c>
      <c r="J1528" t="str">
        <f>VLOOKUP(Table1[[#This Row],[VisaID]],'DimVisaApplications 2'!A:C,3,0)</f>
        <v>Approved</v>
      </c>
      <c r="K1528" t="str">
        <f>VLOOKUP(Table1[[#This Row],[VisaID]],'DimVisaApplications 2'!A:D,4,0)</f>
        <v>USA</v>
      </c>
      <c r="L1528" s="12">
        <f>VLOOKUP(Table1[[#This Row],[VisaID]],'DimVisaApplications 2'!A:E,5,0)</f>
        <v>45764</v>
      </c>
      <c r="M1528" s="14">
        <f>VLOOKUP(Table1[[#This Row],[VisaID]],'DimVisaApplications 2'!A:G,7,0)</f>
        <v>586</v>
      </c>
      <c r="N1528" s="14" t="str">
        <f>VLOOKUP(Table1[[#This Row],[HotelID]],DimHotels!A:B,2,0)</f>
        <v>Sheraton</v>
      </c>
      <c r="O1528" t="str">
        <f>VLOOKUP(Table1[[#This Row],[HotelID]],DimHotels!A:C,3,0)</f>
        <v>Paris</v>
      </c>
      <c r="P1528" s="14">
        <f>VLOOKUP(Table1[[#This Row],[HotelID]],DimHotels!A:E,5,0)</f>
        <v>247</v>
      </c>
      <c r="Q1528" s="14">
        <f>VLOOKUP(Table1[[#This Row],[TicketID]],DimTickets!A:G,7,0)</f>
        <v>2887</v>
      </c>
      <c r="R1528" s="14">
        <f>Table1[[#This Row],[Visa Fees]]+Table1[[#This Row],[Night Rate]]+Table1[[#This Row],[Ticket cost]]</f>
        <v>3720</v>
      </c>
    </row>
    <row r="1529" spans="1:18" x14ac:dyDescent="0.3">
      <c r="A1529" t="s">
        <v>22764</v>
      </c>
      <c r="B1529" t="s">
        <v>46</v>
      </c>
      <c r="C1529" t="s">
        <v>12892</v>
      </c>
      <c r="D1529" t="s">
        <v>15275</v>
      </c>
      <c r="E1529" t="s">
        <v>19182</v>
      </c>
      <c r="F1529" s="1">
        <v>45799</v>
      </c>
      <c r="G1529" t="str">
        <f>VLOOKUP(Table1[[#This Row],[CustomerID]],DimCustomers!A:B,2,0)</f>
        <v>Jacob Hooper</v>
      </c>
      <c r="H1529" t="str">
        <f>VLOOKUP(Table1[[#This Row],[CustomerID]],DimCustomers!A:C,3,0)</f>
        <v>Male</v>
      </c>
      <c r="I1529" t="str">
        <f>VLOOKUP(Table1[[#This Row],[CustomerID]],DimCustomers!A:D,4,0)</f>
        <v>Lesotho</v>
      </c>
      <c r="J1529" t="str">
        <f>VLOOKUP(Table1[[#This Row],[VisaID]],'DimVisaApplications 2'!A:C,3,0)</f>
        <v>Approved</v>
      </c>
      <c r="K1529" t="str">
        <f>VLOOKUP(Table1[[#This Row],[VisaID]],'DimVisaApplications 2'!A:D,4,0)</f>
        <v>UK</v>
      </c>
      <c r="L1529" s="12">
        <f>VLOOKUP(Table1[[#This Row],[VisaID]],'DimVisaApplications 2'!A:E,5,0)</f>
        <v>45776</v>
      </c>
      <c r="M1529" s="14">
        <f>VLOOKUP(Table1[[#This Row],[VisaID]],'DimVisaApplications 2'!A:G,7,0)</f>
        <v>1475</v>
      </c>
      <c r="N1529" s="14" t="str">
        <f>VLOOKUP(Table1[[#This Row],[HotelID]],DimHotels!A:B,2,0)</f>
        <v>Hilton</v>
      </c>
      <c r="O1529" t="str">
        <f>VLOOKUP(Table1[[#This Row],[HotelID]],DimHotels!A:C,3,0)</f>
        <v>Dubai</v>
      </c>
      <c r="P1529" s="14">
        <f>VLOOKUP(Table1[[#This Row],[HotelID]],DimHotels!A:E,5,0)</f>
        <v>640</v>
      </c>
      <c r="Q1529" s="14">
        <f>VLOOKUP(Table1[[#This Row],[TicketID]],DimTickets!A:G,7,0)</f>
        <v>3613</v>
      </c>
      <c r="R1529" s="14">
        <f>Table1[[#This Row],[Visa Fees]]+Table1[[#This Row],[Night Rate]]+Table1[[#This Row],[Ticket cost]]</f>
        <v>5728</v>
      </c>
    </row>
    <row r="1530" spans="1:18" x14ac:dyDescent="0.3">
      <c r="A1530" t="s">
        <v>22765</v>
      </c>
      <c r="B1530" t="s">
        <v>1358</v>
      </c>
      <c r="C1530" t="s">
        <v>13969</v>
      </c>
      <c r="D1530" t="s">
        <v>17907</v>
      </c>
      <c r="E1530" t="s">
        <v>18939</v>
      </c>
      <c r="F1530" s="1">
        <v>45764</v>
      </c>
      <c r="G1530" t="str">
        <f>VLOOKUP(Table1[[#This Row],[CustomerID]],DimCustomers!A:B,2,0)</f>
        <v>Daniel Davis</v>
      </c>
      <c r="H1530" t="str">
        <f>VLOOKUP(Table1[[#This Row],[CustomerID]],DimCustomers!A:C,3,0)</f>
        <v>Male</v>
      </c>
      <c r="I1530" t="str">
        <f>VLOOKUP(Table1[[#This Row],[CustomerID]],DimCustomers!A:D,4,0)</f>
        <v>Nicaragua</v>
      </c>
      <c r="J1530" t="str">
        <f>VLOOKUP(Table1[[#This Row],[VisaID]],'DimVisaApplications 2'!A:C,3,0)</f>
        <v>Approved</v>
      </c>
      <c r="K1530" t="str">
        <f>VLOOKUP(Table1[[#This Row],[VisaID]],'DimVisaApplications 2'!A:D,4,0)</f>
        <v>Canada</v>
      </c>
      <c r="L1530" s="12">
        <f>VLOOKUP(Table1[[#This Row],[VisaID]],'DimVisaApplications 2'!A:E,5,0)</f>
        <v>45575</v>
      </c>
      <c r="M1530" s="14">
        <f>VLOOKUP(Table1[[#This Row],[VisaID]],'DimVisaApplications 2'!A:G,7,0)</f>
        <v>1979</v>
      </c>
      <c r="N1530" s="14" t="str">
        <f>VLOOKUP(Table1[[#This Row],[HotelID]],DimHotels!A:B,2,0)</f>
        <v>Radisson</v>
      </c>
      <c r="O1530" t="str">
        <f>VLOOKUP(Table1[[#This Row],[HotelID]],DimHotels!A:C,3,0)</f>
        <v>Dubai</v>
      </c>
      <c r="P1530" s="14">
        <f>VLOOKUP(Table1[[#This Row],[HotelID]],DimHotels!A:E,5,0)</f>
        <v>679</v>
      </c>
      <c r="Q1530" s="14">
        <f>VLOOKUP(Table1[[#This Row],[TicketID]],DimTickets!A:G,7,0)</f>
        <v>4322</v>
      </c>
      <c r="R1530" s="14">
        <f>Table1[[#This Row],[Visa Fees]]+Table1[[#This Row],[Night Rate]]+Table1[[#This Row],[Ticket cost]]</f>
        <v>6980</v>
      </c>
    </row>
    <row r="1531" spans="1:18" x14ac:dyDescent="0.3">
      <c r="A1531" t="s">
        <v>22766</v>
      </c>
      <c r="B1531" t="s">
        <v>2022</v>
      </c>
      <c r="C1531" t="s">
        <v>12618</v>
      </c>
      <c r="D1531" t="s">
        <v>17043</v>
      </c>
      <c r="E1531" t="s">
        <v>19519</v>
      </c>
      <c r="F1531" s="1">
        <v>45844</v>
      </c>
      <c r="G1531" t="str">
        <f>VLOOKUP(Table1[[#This Row],[CustomerID]],DimCustomers!A:B,2,0)</f>
        <v>Amy Duran</v>
      </c>
      <c r="H1531" t="str">
        <f>VLOOKUP(Table1[[#This Row],[CustomerID]],DimCustomers!A:C,3,0)</f>
        <v>Female</v>
      </c>
      <c r="I1531" t="str">
        <f>VLOOKUP(Table1[[#This Row],[CustomerID]],DimCustomers!A:D,4,0)</f>
        <v>Bahrain</v>
      </c>
      <c r="J1531" t="str">
        <f>VLOOKUP(Table1[[#This Row],[VisaID]],'DimVisaApplications 2'!A:C,3,0)</f>
        <v>Rejected</v>
      </c>
      <c r="K1531" t="str">
        <f>VLOOKUP(Table1[[#This Row],[VisaID]],'DimVisaApplications 2'!A:D,4,0)</f>
        <v>Germany</v>
      </c>
      <c r="L1531" s="12">
        <f>VLOOKUP(Table1[[#This Row],[VisaID]],'DimVisaApplications 2'!A:E,5,0)</f>
        <v>45842</v>
      </c>
      <c r="M1531" s="14">
        <f>VLOOKUP(Table1[[#This Row],[VisaID]],'DimVisaApplications 2'!A:G,7,0)</f>
        <v>561</v>
      </c>
      <c r="N1531" s="14" t="str">
        <f>VLOOKUP(Table1[[#This Row],[HotelID]],DimHotels!A:B,2,0)</f>
        <v>Sheraton</v>
      </c>
      <c r="O1531" t="str">
        <f>VLOOKUP(Table1[[#This Row],[HotelID]],DimHotels!A:C,3,0)</f>
        <v>New York</v>
      </c>
      <c r="P1531" s="14">
        <f>VLOOKUP(Table1[[#This Row],[HotelID]],DimHotels!A:E,5,0)</f>
        <v>789</v>
      </c>
      <c r="Q1531" s="14">
        <f>VLOOKUP(Table1[[#This Row],[TicketID]],DimTickets!A:G,7,0)</f>
        <v>4618</v>
      </c>
      <c r="R1531" s="14">
        <f>Table1[[#This Row],[Visa Fees]]+Table1[[#This Row],[Night Rate]]+Table1[[#This Row],[Ticket cost]]</f>
        <v>5968</v>
      </c>
    </row>
    <row r="1532" spans="1:18" x14ac:dyDescent="0.3">
      <c r="A1532" t="s">
        <v>22767</v>
      </c>
      <c r="B1532" t="s">
        <v>156</v>
      </c>
      <c r="C1532" t="s">
        <v>12704</v>
      </c>
      <c r="D1532" t="s">
        <v>16936</v>
      </c>
      <c r="E1532" t="s">
        <v>18848</v>
      </c>
      <c r="F1532" s="1">
        <v>45787</v>
      </c>
      <c r="G1532" t="str">
        <f>VLOOKUP(Table1[[#This Row],[CustomerID]],DimCustomers!A:B,2,0)</f>
        <v>Jill Sherman</v>
      </c>
      <c r="H1532" t="str">
        <f>VLOOKUP(Table1[[#This Row],[CustomerID]],DimCustomers!A:C,3,0)</f>
        <v>Female</v>
      </c>
      <c r="I1532" t="str">
        <f>VLOOKUP(Table1[[#This Row],[CustomerID]],DimCustomers!A:D,4,0)</f>
        <v>Yemen</v>
      </c>
      <c r="J1532" t="str">
        <f>VLOOKUP(Table1[[#This Row],[VisaID]],'DimVisaApplications 2'!A:C,3,0)</f>
        <v>Rejected</v>
      </c>
      <c r="K1532" t="str">
        <f>VLOOKUP(Table1[[#This Row],[VisaID]],'DimVisaApplications 2'!A:D,4,0)</f>
        <v>Germany</v>
      </c>
      <c r="L1532" s="12">
        <f>VLOOKUP(Table1[[#This Row],[VisaID]],'DimVisaApplications 2'!A:E,5,0)</f>
        <v>45725</v>
      </c>
      <c r="M1532" s="14">
        <f>VLOOKUP(Table1[[#This Row],[VisaID]],'DimVisaApplications 2'!A:G,7,0)</f>
        <v>813</v>
      </c>
      <c r="N1532" s="14" t="str">
        <f>VLOOKUP(Table1[[#This Row],[HotelID]],DimHotels!A:B,2,0)</f>
        <v>Marriott</v>
      </c>
      <c r="O1532" t="str">
        <f>VLOOKUP(Table1[[#This Row],[HotelID]],DimHotels!A:C,3,0)</f>
        <v>New York</v>
      </c>
      <c r="P1532" s="14">
        <f>VLOOKUP(Table1[[#This Row],[HotelID]],DimHotels!A:E,5,0)</f>
        <v>601</v>
      </c>
      <c r="Q1532" s="14">
        <f>VLOOKUP(Table1[[#This Row],[TicketID]],DimTickets!A:G,7,0)</f>
        <v>1959</v>
      </c>
      <c r="R1532" s="14">
        <f>Table1[[#This Row],[Visa Fees]]+Table1[[#This Row],[Night Rate]]+Table1[[#This Row],[Ticket cost]]</f>
        <v>3373</v>
      </c>
    </row>
    <row r="1533" spans="1:18" x14ac:dyDescent="0.3">
      <c r="A1533" t="s">
        <v>22768</v>
      </c>
      <c r="B1533" t="s">
        <v>2491</v>
      </c>
      <c r="C1533" t="s">
        <v>12393</v>
      </c>
      <c r="D1533" t="s">
        <v>15532</v>
      </c>
      <c r="E1533" t="s">
        <v>20640</v>
      </c>
      <c r="F1533" s="1">
        <v>45704</v>
      </c>
      <c r="G1533" t="str">
        <f>VLOOKUP(Table1[[#This Row],[CustomerID]],DimCustomers!A:B,2,0)</f>
        <v>Sarah Herrera</v>
      </c>
      <c r="H1533" t="str">
        <f>VLOOKUP(Table1[[#This Row],[CustomerID]],DimCustomers!A:C,3,0)</f>
        <v>Male</v>
      </c>
      <c r="I1533" t="str">
        <f>VLOOKUP(Table1[[#This Row],[CustomerID]],DimCustomers!A:D,4,0)</f>
        <v>Algeria</v>
      </c>
      <c r="J1533" t="str">
        <f>VLOOKUP(Table1[[#This Row],[VisaID]],'DimVisaApplications 2'!A:C,3,0)</f>
        <v>Rejected</v>
      </c>
      <c r="K1533" t="str">
        <f>VLOOKUP(Table1[[#This Row],[VisaID]],'DimVisaApplications 2'!A:D,4,0)</f>
        <v>France</v>
      </c>
      <c r="L1533" s="12">
        <f>VLOOKUP(Table1[[#This Row],[VisaID]],'DimVisaApplications 2'!A:E,5,0)</f>
        <v>45587</v>
      </c>
      <c r="M1533" s="14">
        <f>VLOOKUP(Table1[[#This Row],[VisaID]],'DimVisaApplications 2'!A:G,7,0)</f>
        <v>756</v>
      </c>
      <c r="N1533" s="14" t="str">
        <f>VLOOKUP(Table1[[#This Row],[HotelID]],DimHotels!A:B,2,0)</f>
        <v>Hilton</v>
      </c>
      <c r="O1533" t="str">
        <f>VLOOKUP(Table1[[#This Row],[HotelID]],DimHotels!A:C,3,0)</f>
        <v>Cairo</v>
      </c>
      <c r="P1533" s="14">
        <f>VLOOKUP(Table1[[#This Row],[HotelID]],DimHotels!A:E,5,0)</f>
        <v>606</v>
      </c>
      <c r="Q1533" s="14">
        <f>VLOOKUP(Table1[[#This Row],[TicketID]],DimTickets!A:G,7,0)</f>
        <v>4023</v>
      </c>
      <c r="R1533" s="14">
        <f>Table1[[#This Row],[Visa Fees]]+Table1[[#This Row],[Night Rate]]+Table1[[#This Row],[Ticket cost]]</f>
        <v>5385</v>
      </c>
    </row>
    <row r="1534" spans="1:18" x14ac:dyDescent="0.3">
      <c r="A1534" t="s">
        <v>22769</v>
      </c>
      <c r="B1534" t="s">
        <v>630</v>
      </c>
      <c r="C1534" t="s">
        <v>15106</v>
      </c>
      <c r="D1534" t="s">
        <v>16167</v>
      </c>
      <c r="E1534" t="s">
        <v>18468</v>
      </c>
      <c r="F1534" s="1">
        <v>45700</v>
      </c>
      <c r="G1534" t="str">
        <f>VLOOKUP(Table1[[#This Row],[CustomerID]],DimCustomers!A:B,2,0)</f>
        <v>Gregory Foster</v>
      </c>
      <c r="H1534" t="str">
        <f>VLOOKUP(Table1[[#This Row],[CustomerID]],DimCustomers!A:C,3,0)</f>
        <v>Male</v>
      </c>
      <c r="I1534" t="str">
        <f>VLOOKUP(Table1[[#This Row],[CustomerID]],DimCustomers!A:D,4,0)</f>
        <v>Bosnia and Herzegovina</v>
      </c>
      <c r="J1534" t="str">
        <f>VLOOKUP(Table1[[#This Row],[VisaID]],'DimVisaApplications 2'!A:C,3,0)</f>
        <v>Rejected</v>
      </c>
      <c r="K1534" t="str">
        <f>VLOOKUP(Table1[[#This Row],[VisaID]],'DimVisaApplications 2'!A:D,4,0)</f>
        <v>USA</v>
      </c>
      <c r="L1534" s="12">
        <f>VLOOKUP(Table1[[#This Row],[VisaID]],'DimVisaApplications 2'!A:E,5,0)</f>
        <v>45519</v>
      </c>
      <c r="M1534" s="14">
        <f>VLOOKUP(Table1[[#This Row],[VisaID]],'DimVisaApplications 2'!A:G,7,0)</f>
        <v>1000</v>
      </c>
      <c r="N1534" s="14" t="str">
        <f>VLOOKUP(Table1[[#This Row],[HotelID]],DimHotels!A:B,2,0)</f>
        <v>Radisson</v>
      </c>
      <c r="O1534" t="str">
        <f>VLOOKUP(Table1[[#This Row],[HotelID]],DimHotels!A:C,3,0)</f>
        <v>Paris</v>
      </c>
      <c r="P1534" s="14">
        <f>VLOOKUP(Table1[[#This Row],[HotelID]],DimHotels!A:E,5,0)</f>
        <v>188</v>
      </c>
      <c r="Q1534" s="14">
        <f>VLOOKUP(Table1[[#This Row],[TicketID]],DimTickets!A:G,7,0)</f>
        <v>1927</v>
      </c>
      <c r="R1534" s="14">
        <f>Table1[[#This Row],[Visa Fees]]+Table1[[#This Row],[Night Rate]]+Table1[[#This Row],[Ticket cost]]</f>
        <v>3115</v>
      </c>
    </row>
    <row r="1535" spans="1:18" x14ac:dyDescent="0.3">
      <c r="A1535" t="s">
        <v>22770</v>
      </c>
      <c r="B1535" t="s">
        <v>363</v>
      </c>
      <c r="C1535" t="s">
        <v>13645</v>
      </c>
      <c r="D1535" t="s">
        <v>16435</v>
      </c>
      <c r="E1535" t="s">
        <v>20180</v>
      </c>
      <c r="F1535" s="1">
        <v>45816</v>
      </c>
      <c r="G1535" t="str">
        <f>VLOOKUP(Table1[[#This Row],[CustomerID]],DimCustomers!A:B,2,0)</f>
        <v>Michael Murphy</v>
      </c>
      <c r="H1535" t="str">
        <f>VLOOKUP(Table1[[#This Row],[CustomerID]],DimCustomers!A:C,3,0)</f>
        <v>Female</v>
      </c>
      <c r="I1535" t="str">
        <f>VLOOKUP(Table1[[#This Row],[CustomerID]],DimCustomers!A:D,4,0)</f>
        <v>Central African Republic</v>
      </c>
      <c r="J1535" t="str">
        <f>VLOOKUP(Table1[[#This Row],[VisaID]],'DimVisaApplications 2'!A:C,3,0)</f>
        <v>Approved</v>
      </c>
      <c r="K1535" t="str">
        <f>VLOOKUP(Table1[[#This Row],[VisaID]],'DimVisaApplications 2'!A:D,4,0)</f>
        <v>France</v>
      </c>
      <c r="L1535" s="12">
        <f>VLOOKUP(Table1[[#This Row],[VisaID]],'DimVisaApplications 2'!A:E,5,0)</f>
        <v>45711</v>
      </c>
      <c r="M1535" s="14">
        <f>VLOOKUP(Table1[[#This Row],[VisaID]],'DimVisaApplications 2'!A:G,7,0)</f>
        <v>553</v>
      </c>
      <c r="N1535" s="14" t="str">
        <f>VLOOKUP(Table1[[#This Row],[HotelID]],DimHotels!A:B,2,0)</f>
        <v>Hilton</v>
      </c>
      <c r="O1535" t="str">
        <f>VLOOKUP(Table1[[#This Row],[HotelID]],DimHotels!A:C,3,0)</f>
        <v>Cairo</v>
      </c>
      <c r="P1535" s="14">
        <f>VLOOKUP(Table1[[#This Row],[HotelID]],DimHotels!A:E,5,0)</f>
        <v>240</v>
      </c>
      <c r="Q1535" s="14">
        <f>VLOOKUP(Table1[[#This Row],[TicketID]],DimTickets!A:G,7,0)</f>
        <v>4668</v>
      </c>
      <c r="R1535" s="14">
        <f>Table1[[#This Row],[Visa Fees]]+Table1[[#This Row],[Night Rate]]+Table1[[#This Row],[Ticket cost]]</f>
        <v>5461</v>
      </c>
    </row>
    <row r="1536" spans="1:18" x14ac:dyDescent="0.3">
      <c r="A1536" t="s">
        <v>22771</v>
      </c>
      <c r="B1536" t="s">
        <v>2430</v>
      </c>
      <c r="C1536" t="s">
        <v>14291</v>
      </c>
      <c r="D1536" t="s">
        <v>15889</v>
      </c>
      <c r="E1536" t="s">
        <v>19563</v>
      </c>
      <c r="F1536" s="1">
        <v>45741</v>
      </c>
      <c r="G1536" t="str">
        <f>VLOOKUP(Table1[[#This Row],[CustomerID]],DimCustomers!A:B,2,0)</f>
        <v>Wendy Rodriguez</v>
      </c>
      <c r="H1536" t="str">
        <f>VLOOKUP(Table1[[#This Row],[CustomerID]],DimCustomers!A:C,3,0)</f>
        <v>Female</v>
      </c>
      <c r="I1536" t="str">
        <f>VLOOKUP(Table1[[#This Row],[CustomerID]],DimCustomers!A:D,4,0)</f>
        <v>Croatia</v>
      </c>
      <c r="J1536" t="str">
        <f>VLOOKUP(Table1[[#This Row],[VisaID]],'DimVisaApplications 2'!A:C,3,0)</f>
        <v>Pending</v>
      </c>
      <c r="K1536" t="str">
        <f>VLOOKUP(Table1[[#This Row],[VisaID]],'DimVisaApplications 2'!A:D,4,0)</f>
        <v>UK</v>
      </c>
      <c r="L1536" s="12">
        <f>VLOOKUP(Table1[[#This Row],[VisaID]],'DimVisaApplications 2'!A:E,5,0)</f>
        <v>45672</v>
      </c>
      <c r="M1536" s="14">
        <f>VLOOKUP(Table1[[#This Row],[VisaID]],'DimVisaApplications 2'!A:G,7,0)</f>
        <v>1253</v>
      </c>
      <c r="N1536" s="14" t="str">
        <f>VLOOKUP(Table1[[#This Row],[HotelID]],DimHotels!A:B,2,0)</f>
        <v>Four Seasons</v>
      </c>
      <c r="O1536" t="str">
        <f>VLOOKUP(Table1[[#This Row],[HotelID]],DimHotels!A:C,3,0)</f>
        <v>Dubai</v>
      </c>
      <c r="P1536" s="14">
        <f>VLOOKUP(Table1[[#This Row],[HotelID]],DimHotels!A:E,5,0)</f>
        <v>124</v>
      </c>
      <c r="Q1536" s="14">
        <f>VLOOKUP(Table1[[#This Row],[TicketID]],DimTickets!A:G,7,0)</f>
        <v>3439</v>
      </c>
      <c r="R1536" s="14">
        <f>Table1[[#This Row],[Visa Fees]]+Table1[[#This Row],[Night Rate]]+Table1[[#This Row],[Ticket cost]]</f>
        <v>4816</v>
      </c>
    </row>
    <row r="1537" spans="1:18" x14ac:dyDescent="0.3">
      <c r="A1537" t="s">
        <v>22772</v>
      </c>
      <c r="B1537" t="s">
        <v>1054</v>
      </c>
      <c r="C1537" t="s">
        <v>14197</v>
      </c>
      <c r="D1537" t="s">
        <v>16047</v>
      </c>
      <c r="E1537" t="s">
        <v>19924</v>
      </c>
      <c r="F1537" s="1">
        <v>45844</v>
      </c>
      <c r="G1537" t="str">
        <f>VLOOKUP(Table1[[#This Row],[CustomerID]],DimCustomers!A:B,2,0)</f>
        <v>Monique Jacobson</v>
      </c>
      <c r="H1537" t="str">
        <f>VLOOKUP(Table1[[#This Row],[CustomerID]],DimCustomers!A:C,3,0)</f>
        <v>Male</v>
      </c>
      <c r="I1537" t="str">
        <f>VLOOKUP(Table1[[#This Row],[CustomerID]],DimCustomers!A:D,4,0)</f>
        <v>France</v>
      </c>
      <c r="J1537" t="str">
        <f>VLOOKUP(Table1[[#This Row],[VisaID]],'DimVisaApplications 2'!A:C,3,0)</f>
        <v>Approved</v>
      </c>
      <c r="K1537" t="str">
        <f>VLOOKUP(Table1[[#This Row],[VisaID]],'DimVisaApplications 2'!A:D,4,0)</f>
        <v>UK</v>
      </c>
      <c r="L1537" s="12">
        <f>VLOOKUP(Table1[[#This Row],[VisaID]],'DimVisaApplications 2'!A:E,5,0)</f>
        <v>45553</v>
      </c>
      <c r="M1537" s="14">
        <f>VLOOKUP(Table1[[#This Row],[VisaID]],'DimVisaApplications 2'!A:G,7,0)</f>
        <v>1169</v>
      </c>
      <c r="N1537" s="14" t="str">
        <f>VLOOKUP(Table1[[#This Row],[HotelID]],DimHotels!A:B,2,0)</f>
        <v>Sheraton</v>
      </c>
      <c r="O1537" t="str">
        <f>VLOOKUP(Table1[[#This Row],[HotelID]],DimHotels!A:C,3,0)</f>
        <v>Paris</v>
      </c>
      <c r="P1537" s="14">
        <f>VLOOKUP(Table1[[#This Row],[HotelID]],DimHotels!A:E,5,0)</f>
        <v>128</v>
      </c>
      <c r="Q1537" s="14">
        <f>VLOOKUP(Table1[[#This Row],[TicketID]],DimTickets!A:G,7,0)</f>
        <v>3066</v>
      </c>
      <c r="R1537" s="14">
        <f>Table1[[#This Row],[Visa Fees]]+Table1[[#This Row],[Night Rate]]+Table1[[#This Row],[Ticket cost]]</f>
        <v>4363</v>
      </c>
    </row>
    <row r="1538" spans="1:18" x14ac:dyDescent="0.3">
      <c r="A1538" t="s">
        <v>22773</v>
      </c>
      <c r="B1538" t="s">
        <v>2025</v>
      </c>
      <c r="C1538" t="s">
        <v>12372</v>
      </c>
      <c r="D1538" t="s">
        <v>15428</v>
      </c>
      <c r="E1538" t="s">
        <v>18588</v>
      </c>
      <c r="F1538" s="1">
        <v>45712</v>
      </c>
      <c r="G1538" t="str">
        <f>VLOOKUP(Table1[[#This Row],[CustomerID]],DimCustomers!A:B,2,0)</f>
        <v>Sarah Cohen</v>
      </c>
      <c r="H1538" t="str">
        <f>VLOOKUP(Table1[[#This Row],[CustomerID]],DimCustomers!A:C,3,0)</f>
        <v>Female</v>
      </c>
      <c r="I1538" t="str">
        <f>VLOOKUP(Table1[[#This Row],[CustomerID]],DimCustomers!A:D,4,0)</f>
        <v>Sao Tome and Principe</v>
      </c>
      <c r="J1538" t="str">
        <f>VLOOKUP(Table1[[#This Row],[VisaID]],'DimVisaApplications 2'!A:C,3,0)</f>
        <v>Approved</v>
      </c>
      <c r="K1538" t="str">
        <f>VLOOKUP(Table1[[#This Row],[VisaID]],'DimVisaApplications 2'!A:D,4,0)</f>
        <v>UK</v>
      </c>
      <c r="L1538" s="12">
        <f>VLOOKUP(Table1[[#This Row],[VisaID]],'DimVisaApplications 2'!A:E,5,0)</f>
        <v>45612</v>
      </c>
      <c r="M1538" s="14">
        <f>VLOOKUP(Table1[[#This Row],[VisaID]],'DimVisaApplications 2'!A:G,7,0)</f>
        <v>1716</v>
      </c>
      <c r="N1538" s="14" t="str">
        <f>VLOOKUP(Table1[[#This Row],[HotelID]],DimHotels!A:B,2,0)</f>
        <v>Hilton</v>
      </c>
      <c r="O1538" t="str">
        <f>VLOOKUP(Table1[[#This Row],[HotelID]],DimHotels!A:C,3,0)</f>
        <v>Cairo</v>
      </c>
      <c r="P1538" s="14">
        <f>VLOOKUP(Table1[[#This Row],[HotelID]],DimHotels!A:E,5,0)</f>
        <v>764</v>
      </c>
      <c r="Q1538" s="14">
        <f>VLOOKUP(Table1[[#This Row],[TicketID]],DimTickets!A:G,7,0)</f>
        <v>1727</v>
      </c>
      <c r="R1538" s="14">
        <f>Table1[[#This Row],[Visa Fees]]+Table1[[#This Row],[Night Rate]]+Table1[[#This Row],[Ticket cost]]</f>
        <v>4207</v>
      </c>
    </row>
    <row r="1539" spans="1:18" x14ac:dyDescent="0.3">
      <c r="A1539" t="s">
        <v>22774</v>
      </c>
      <c r="B1539" t="s">
        <v>1646</v>
      </c>
      <c r="C1539" t="s">
        <v>12788</v>
      </c>
      <c r="D1539" t="s">
        <v>17149</v>
      </c>
      <c r="E1539" t="s">
        <v>19301</v>
      </c>
      <c r="F1539" s="1">
        <v>45813</v>
      </c>
      <c r="G1539" t="str">
        <f>VLOOKUP(Table1[[#This Row],[CustomerID]],DimCustomers!A:B,2,0)</f>
        <v>Nancy Jarvis</v>
      </c>
      <c r="H1539" t="str">
        <f>VLOOKUP(Table1[[#This Row],[CustomerID]],DimCustomers!A:C,3,0)</f>
        <v>Male</v>
      </c>
      <c r="I1539" t="str">
        <f>VLOOKUP(Table1[[#This Row],[CustomerID]],DimCustomers!A:D,4,0)</f>
        <v>Brunei Darussalam</v>
      </c>
      <c r="J1539" t="str">
        <f>VLOOKUP(Table1[[#This Row],[VisaID]],'DimVisaApplications 2'!A:C,3,0)</f>
        <v>Approved</v>
      </c>
      <c r="K1539" t="str">
        <f>VLOOKUP(Table1[[#This Row],[VisaID]],'DimVisaApplications 2'!A:D,4,0)</f>
        <v>France</v>
      </c>
      <c r="L1539" s="12">
        <f>VLOOKUP(Table1[[#This Row],[VisaID]],'DimVisaApplications 2'!A:E,5,0)</f>
        <v>45522</v>
      </c>
      <c r="M1539" s="14">
        <f>VLOOKUP(Table1[[#This Row],[VisaID]],'DimVisaApplications 2'!A:G,7,0)</f>
        <v>950</v>
      </c>
      <c r="N1539" s="14" t="str">
        <f>VLOOKUP(Table1[[#This Row],[HotelID]],DimHotels!A:B,2,0)</f>
        <v>Marriott</v>
      </c>
      <c r="O1539" t="str">
        <f>VLOOKUP(Table1[[#This Row],[HotelID]],DimHotels!A:C,3,0)</f>
        <v>London</v>
      </c>
      <c r="P1539" s="14">
        <f>VLOOKUP(Table1[[#This Row],[HotelID]],DimHotels!A:E,5,0)</f>
        <v>386</v>
      </c>
      <c r="Q1539" s="14">
        <f>VLOOKUP(Table1[[#This Row],[TicketID]],DimTickets!A:G,7,0)</f>
        <v>2502</v>
      </c>
      <c r="R1539" s="14">
        <f>Table1[[#This Row],[Visa Fees]]+Table1[[#This Row],[Night Rate]]+Table1[[#This Row],[Ticket cost]]</f>
        <v>3838</v>
      </c>
    </row>
    <row r="1540" spans="1:18" x14ac:dyDescent="0.3">
      <c r="A1540" t="s">
        <v>22775</v>
      </c>
      <c r="B1540" t="s">
        <v>2631</v>
      </c>
      <c r="C1540" t="s">
        <v>12614</v>
      </c>
      <c r="D1540" t="s">
        <v>17124</v>
      </c>
      <c r="E1540" t="s">
        <v>21154</v>
      </c>
      <c r="F1540" s="1">
        <v>45827</v>
      </c>
      <c r="G1540" t="str">
        <f>VLOOKUP(Table1[[#This Row],[CustomerID]],DimCustomers!A:B,2,0)</f>
        <v>Chris Lee</v>
      </c>
      <c r="H1540" t="str">
        <f>VLOOKUP(Table1[[#This Row],[CustomerID]],DimCustomers!A:C,3,0)</f>
        <v>Female</v>
      </c>
      <c r="I1540" t="str">
        <f>VLOOKUP(Table1[[#This Row],[CustomerID]],DimCustomers!A:D,4,0)</f>
        <v>Liechtenstein</v>
      </c>
      <c r="J1540" t="str">
        <f>VLOOKUP(Table1[[#This Row],[VisaID]],'DimVisaApplications 2'!A:C,3,0)</f>
        <v>Approved</v>
      </c>
      <c r="K1540" t="str">
        <f>VLOOKUP(Table1[[#This Row],[VisaID]],'DimVisaApplications 2'!A:D,4,0)</f>
        <v>UAE</v>
      </c>
      <c r="L1540" s="12">
        <f>VLOOKUP(Table1[[#This Row],[VisaID]],'DimVisaApplications 2'!A:E,5,0)</f>
        <v>45654</v>
      </c>
      <c r="M1540" s="14">
        <f>VLOOKUP(Table1[[#This Row],[VisaID]],'DimVisaApplications 2'!A:G,7,0)</f>
        <v>1087</v>
      </c>
      <c r="N1540" s="14" t="str">
        <f>VLOOKUP(Table1[[#This Row],[HotelID]],DimHotels!A:B,2,0)</f>
        <v>Hilton</v>
      </c>
      <c r="O1540" t="str">
        <f>VLOOKUP(Table1[[#This Row],[HotelID]],DimHotels!A:C,3,0)</f>
        <v>Dubai</v>
      </c>
      <c r="P1540" s="14">
        <f>VLOOKUP(Table1[[#This Row],[HotelID]],DimHotels!A:E,5,0)</f>
        <v>749</v>
      </c>
      <c r="Q1540" s="14">
        <f>VLOOKUP(Table1[[#This Row],[TicketID]],DimTickets!A:G,7,0)</f>
        <v>2483</v>
      </c>
      <c r="R1540" s="14">
        <f>Table1[[#This Row],[Visa Fees]]+Table1[[#This Row],[Night Rate]]+Table1[[#This Row],[Ticket cost]]</f>
        <v>4319</v>
      </c>
    </row>
    <row r="1541" spans="1:18" x14ac:dyDescent="0.3">
      <c r="A1541" t="s">
        <v>22776</v>
      </c>
      <c r="B1541" t="s">
        <v>369</v>
      </c>
      <c r="C1541" t="s">
        <v>14969</v>
      </c>
      <c r="D1541" t="s">
        <v>16875</v>
      </c>
      <c r="E1541" t="s">
        <v>20847</v>
      </c>
      <c r="F1541" s="1">
        <v>45822</v>
      </c>
      <c r="G1541" t="str">
        <f>VLOOKUP(Table1[[#This Row],[CustomerID]],DimCustomers!A:B,2,0)</f>
        <v>Victoria Hubbard</v>
      </c>
      <c r="H1541" t="str">
        <f>VLOOKUP(Table1[[#This Row],[CustomerID]],DimCustomers!A:C,3,0)</f>
        <v>Male</v>
      </c>
      <c r="I1541" t="str">
        <f>VLOOKUP(Table1[[#This Row],[CustomerID]],DimCustomers!A:D,4,0)</f>
        <v>Korea</v>
      </c>
      <c r="J1541" t="str">
        <f>VLOOKUP(Table1[[#This Row],[VisaID]],'DimVisaApplications 2'!A:C,3,0)</f>
        <v>Pending</v>
      </c>
      <c r="K1541" t="str">
        <f>VLOOKUP(Table1[[#This Row],[VisaID]],'DimVisaApplications 2'!A:D,4,0)</f>
        <v>Canada</v>
      </c>
      <c r="L1541" s="12">
        <f>VLOOKUP(Table1[[#This Row],[VisaID]],'DimVisaApplications 2'!A:E,5,0)</f>
        <v>45658</v>
      </c>
      <c r="M1541" s="14">
        <f>VLOOKUP(Table1[[#This Row],[VisaID]],'DimVisaApplications 2'!A:G,7,0)</f>
        <v>1221</v>
      </c>
      <c r="N1541" s="14" t="str">
        <f>VLOOKUP(Table1[[#This Row],[HotelID]],DimHotels!A:B,2,0)</f>
        <v>Sheraton</v>
      </c>
      <c r="O1541" t="str">
        <f>VLOOKUP(Table1[[#This Row],[HotelID]],DimHotels!A:C,3,0)</f>
        <v>Cairo</v>
      </c>
      <c r="P1541" s="14">
        <f>VLOOKUP(Table1[[#This Row],[HotelID]],DimHotels!A:E,5,0)</f>
        <v>428</v>
      </c>
      <c r="Q1541" s="14">
        <f>VLOOKUP(Table1[[#This Row],[TicketID]],DimTickets!A:G,7,0)</f>
        <v>4491</v>
      </c>
      <c r="R1541" s="14">
        <f>Table1[[#This Row],[Visa Fees]]+Table1[[#This Row],[Night Rate]]+Table1[[#This Row],[Ticket cost]]</f>
        <v>6140</v>
      </c>
    </row>
    <row r="1542" spans="1:18" x14ac:dyDescent="0.3">
      <c r="A1542" t="s">
        <v>22777</v>
      </c>
      <c r="B1542" t="s">
        <v>1691</v>
      </c>
      <c r="C1542" t="s">
        <v>12407</v>
      </c>
      <c r="D1542" t="s">
        <v>15839</v>
      </c>
      <c r="E1542" t="s">
        <v>20112</v>
      </c>
      <c r="F1542" s="1">
        <v>45834</v>
      </c>
      <c r="G1542" t="str">
        <f>VLOOKUP(Table1[[#This Row],[CustomerID]],DimCustomers!A:B,2,0)</f>
        <v>Alexis Leblanc</v>
      </c>
      <c r="H1542" t="str">
        <f>VLOOKUP(Table1[[#This Row],[CustomerID]],DimCustomers!A:C,3,0)</f>
        <v>Female</v>
      </c>
      <c r="I1542" t="str">
        <f>VLOOKUP(Table1[[#This Row],[CustomerID]],DimCustomers!A:D,4,0)</f>
        <v>Norfolk Island</v>
      </c>
      <c r="J1542" t="str">
        <f>VLOOKUP(Table1[[#This Row],[VisaID]],'DimVisaApplications 2'!A:C,3,0)</f>
        <v>Pending</v>
      </c>
      <c r="K1542" t="str">
        <f>VLOOKUP(Table1[[#This Row],[VisaID]],'DimVisaApplications 2'!A:D,4,0)</f>
        <v>USA</v>
      </c>
      <c r="L1542" s="12">
        <f>VLOOKUP(Table1[[#This Row],[VisaID]],'DimVisaApplications 2'!A:E,5,0)</f>
        <v>45754</v>
      </c>
      <c r="M1542" s="14">
        <f>VLOOKUP(Table1[[#This Row],[VisaID]],'DimVisaApplications 2'!A:G,7,0)</f>
        <v>1542</v>
      </c>
      <c r="N1542" s="14" t="str">
        <f>VLOOKUP(Table1[[#This Row],[HotelID]],DimHotels!A:B,2,0)</f>
        <v>Four Seasons</v>
      </c>
      <c r="O1542" t="str">
        <f>VLOOKUP(Table1[[#This Row],[HotelID]],DimHotels!A:C,3,0)</f>
        <v>Cairo</v>
      </c>
      <c r="P1542" s="14">
        <f>VLOOKUP(Table1[[#This Row],[HotelID]],DimHotels!A:E,5,0)</f>
        <v>130</v>
      </c>
      <c r="Q1542" s="14">
        <f>VLOOKUP(Table1[[#This Row],[TicketID]],DimTickets!A:G,7,0)</f>
        <v>4590</v>
      </c>
      <c r="R1542" s="14">
        <f>Table1[[#This Row],[Visa Fees]]+Table1[[#This Row],[Night Rate]]+Table1[[#This Row],[Ticket cost]]</f>
        <v>6262</v>
      </c>
    </row>
    <row r="1543" spans="1:18" x14ac:dyDescent="0.3">
      <c r="A1543" t="s">
        <v>22778</v>
      </c>
      <c r="B1543" t="s">
        <v>1238</v>
      </c>
      <c r="C1543" t="s">
        <v>14656</v>
      </c>
      <c r="D1543" t="s">
        <v>18073</v>
      </c>
      <c r="E1543" t="s">
        <v>21012</v>
      </c>
      <c r="F1543" s="1">
        <v>45699</v>
      </c>
      <c r="G1543" t="str">
        <f>VLOOKUP(Table1[[#This Row],[CustomerID]],DimCustomers!A:B,2,0)</f>
        <v>Keith Frost</v>
      </c>
      <c r="H1543" t="str">
        <f>VLOOKUP(Table1[[#This Row],[CustomerID]],DimCustomers!A:C,3,0)</f>
        <v>Male</v>
      </c>
      <c r="I1543" t="str">
        <f>VLOOKUP(Table1[[#This Row],[CustomerID]],DimCustomers!A:D,4,0)</f>
        <v>Sudan</v>
      </c>
      <c r="J1543" t="str">
        <f>VLOOKUP(Table1[[#This Row],[VisaID]],'DimVisaApplications 2'!A:C,3,0)</f>
        <v>Pending</v>
      </c>
      <c r="K1543" t="str">
        <f>VLOOKUP(Table1[[#This Row],[VisaID]],'DimVisaApplications 2'!A:D,4,0)</f>
        <v>UK</v>
      </c>
      <c r="L1543" s="12">
        <f>VLOOKUP(Table1[[#This Row],[VisaID]],'DimVisaApplications 2'!A:E,5,0)</f>
        <v>45558</v>
      </c>
      <c r="M1543" s="14">
        <f>VLOOKUP(Table1[[#This Row],[VisaID]],'DimVisaApplications 2'!A:G,7,0)</f>
        <v>1002</v>
      </c>
      <c r="N1543" s="14" t="str">
        <f>VLOOKUP(Table1[[#This Row],[HotelID]],DimHotels!A:B,2,0)</f>
        <v>Sheraton</v>
      </c>
      <c r="O1543" t="str">
        <f>VLOOKUP(Table1[[#This Row],[HotelID]],DimHotels!A:C,3,0)</f>
        <v>New York</v>
      </c>
      <c r="P1543" s="14">
        <f>VLOOKUP(Table1[[#This Row],[HotelID]],DimHotels!A:E,5,0)</f>
        <v>442</v>
      </c>
      <c r="Q1543" s="14">
        <f>VLOOKUP(Table1[[#This Row],[TicketID]],DimTickets!A:G,7,0)</f>
        <v>2345</v>
      </c>
      <c r="R1543" s="14">
        <f>Table1[[#This Row],[Visa Fees]]+Table1[[#This Row],[Night Rate]]+Table1[[#This Row],[Ticket cost]]</f>
        <v>3789</v>
      </c>
    </row>
    <row r="1544" spans="1:18" x14ac:dyDescent="0.3">
      <c r="A1544" t="s">
        <v>22779</v>
      </c>
      <c r="B1544" t="s">
        <v>2521</v>
      </c>
      <c r="C1544" t="s">
        <v>14560</v>
      </c>
      <c r="D1544" t="s">
        <v>16485</v>
      </c>
      <c r="E1544" t="s">
        <v>18894</v>
      </c>
      <c r="F1544" s="1">
        <v>45747</v>
      </c>
      <c r="G1544" t="str">
        <f>VLOOKUP(Table1[[#This Row],[CustomerID]],DimCustomers!A:B,2,0)</f>
        <v>Alexander Perry</v>
      </c>
      <c r="H1544" t="str">
        <f>VLOOKUP(Table1[[#This Row],[CustomerID]],DimCustomers!A:C,3,0)</f>
        <v>Male</v>
      </c>
      <c r="I1544" t="str">
        <f>VLOOKUP(Table1[[#This Row],[CustomerID]],DimCustomers!A:D,4,0)</f>
        <v>Macedonia</v>
      </c>
      <c r="J1544" t="str">
        <f>VLOOKUP(Table1[[#This Row],[VisaID]],'DimVisaApplications 2'!A:C,3,0)</f>
        <v>Rejected</v>
      </c>
      <c r="K1544" t="str">
        <f>VLOOKUP(Table1[[#This Row],[VisaID]],'DimVisaApplications 2'!A:D,4,0)</f>
        <v>Germany</v>
      </c>
      <c r="L1544" s="12">
        <f>VLOOKUP(Table1[[#This Row],[VisaID]],'DimVisaApplications 2'!A:E,5,0)</f>
        <v>45859</v>
      </c>
      <c r="M1544" s="14">
        <f>VLOOKUP(Table1[[#This Row],[VisaID]],'DimVisaApplications 2'!A:G,7,0)</f>
        <v>1801</v>
      </c>
      <c r="N1544" s="14" t="str">
        <f>VLOOKUP(Table1[[#This Row],[HotelID]],DimHotels!A:B,2,0)</f>
        <v>Marriott</v>
      </c>
      <c r="O1544" t="str">
        <f>VLOOKUP(Table1[[#This Row],[HotelID]],DimHotels!A:C,3,0)</f>
        <v>Paris</v>
      </c>
      <c r="P1544" s="14">
        <f>VLOOKUP(Table1[[#This Row],[HotelID]],DimHotels!A:E,5,0)</f>
        <v>607</v>
      </c>
      <c r="Q1544" s="14">
        <f>VLOOKUP(Table1[[#This Row],[TicketID]],DimTickets!A:G,7,0)</f>
        <v>4283</v>
      </c>
      <c r="R1544" s="14">
        <f>Table1[[#This Row],[Visa Fees]]+Table1[[#This Row],[Night Rate]]+Table1[[#This Row],[Ticket cost]]</f>
        <v>6691</v>
      </c>
    </row>
    <row r="1545" spans="1:18" x14ac:dyDescent="0.3">
      <c r="A1545" t="s">
        <v>22780</v>
      </c>
      <c r="B1545" t="s">
        <v>346</v>
      </c>
      <c r="C1545" t="s">
        <v>13393</v>
      </c>
      <c r="D1545" t="s">
        <v>16843</v>
      </c>
      <c r="E1545" t="s">
        <v>19517</v>
      </c>
      <c r="F1545" s="1">
        <v>45691</v>
      </c>
      <c r="G1545" t="str">
        <f>VLOOKUP(Table1[[#This Row],[CustomerID]],DimCustomers!A:B,2,0)</f>
        <v>Kristine Ward</v>
      </c>
      <c r="H1545" t="str">
        <f>VLOOKUP(Table1[[#This Row],[CustomerID]],DimCustomers!A:C,3,0)</f>
        <v>Male</v>
      </c>
      <c r="I1545" t="str">
        <f>VLOOKUP(Table1[[#This Row],[CustomerID]],DimCustomers!A:D,4,0)</f>
        <v>Egypt</v>
      </c>
      <c r="J1545" t="str">
        <f>VLOOKUP(Table1[[#This Row],[VisaID]],'DimVisaApplications 2'!A:C,3,0)</f>
        <v>Rejected</v>
      </c>
      <c r="K1545" t="str">
        <f>VLOOKUP(Table1[[#This Row],[VisaID]],'DimVisaApplications 2'!A:D,4,0)</f>
        <v>France</v>
      </c>
      <c r="L1545" s="12">
        <f>VLOOKUP(Table1[[#This Row],[VisaID]],'DimVisaApplications 2'!A:E,5,0)</f>
        <v>45667</v>
      </c>
      <c r="M1545" s="14">
        <f>VLOOKUP(Table1[[#This Row],[VisaID]],'DimVisaApplications 2'!A:G,7,0)</f>
        <v>1955</v>
      </c>
      <c r="N1545" s="14" t="str">
        <f>VLOOKUP(Table1[[#This Row],[HotelID]],DimHotels!A:B,2,0)</f>
        <v>Hilton</v>
      </c>
      <c r="O1545" t="str">
        <f>VLOOKUP(Table1[[#This Row],[HotelID]],DimHotels!A:C,3,0)</f>
        <v>London</v>
      </c>
      <c r="P1545" s="14">
        <f>VLOOKUP(Table1[[#This Row],[HotelID]],DimHotels!A:E,5,0)</f>
        <v>729</v>
      </c>
      <c r="Q1545" s="14">
        <f>VLOOKUP(Table1[[#This Row],[TicketID]],DimTickets!A:G,7,0)</f>
        <v>1826</v>
      </c>
      <c r="R1545" s="14">
        <f>Table1[[#This Row],[Visa Fees]]+Table1[[#This Row],[Night Rate]]+Table1[[#This Row],[Ticket cost]]</f>
        <v>4510</v>
      </c>
    </row>
    <row r="1546" spans="1:18" x14ac:dyDescent="0.3">
      <c r="A1546" t="s">
        <v>22781</v>
      </c>
      <c r="B1546" t="s">
        <v>108</v>
      </c>
      <c r="C1546" t="s">
        <v>14579</v>
      </c>
      <c r="D1546" t="s">
        <v>17604</v>
      </c>
      <c r="E1546" t="s">
        <v>19640</v>
      </c>
      <c r="F1546" s="1">
        <v>45705</v>
      </c>
      <c r="G1546" t="str">
        <f>VLOOKUP(Table1[[#This Row],[CustomerID]],DimCustomers!A:B,2,0)</f>
        <v>James Stone</v>
      </c>
      <c r="H1546" t="str">
        <f>VLOOKUP(Table1[[#This Row],[CustomerID]],DimCustomers!A:C,3,0)</f>
        <v>Male</v>
      </c>
      <c r="I1546" t="str">
        <f>VLOOKUP(Table1[[#This Row],[CustomerID]],DimCustomers!A:D,4,0)</f>
        <v>Belgium</v>
      </c>
      <c r="J1546" t="str">
        <f>VLOOKUP(Table1[[#This Row],[VisaID]],'DimVisaApplications 2'!A:C,3,0)</f>
        <v>Rejected</v>
      </c>
      <c r="K1546" t="str">
        <f>VLOOKUP(Table1[[#This Row],[VisaID]],'DimVisaApplications 2'!A:D,4,0)</f>
        <v>Germany</v>
      </c>
      <c r="L1546" s="12">
        <f>VLOOKUP(Table1[[#This Row],[VisaID]],'DimVisaApplications 2'!A:E,5,0)</f>
        <v>45801</v>
      </c>
      <c r="M1546" s="14">
        <f>VLOOKUP(Table1[[#This Row],[VisaID]],'DimVisaApplications 2'!A:G,7,0)</f>
        <v>1574</v>
      </c>
      <c r="N1546" s="14" t="str">
        <f>VLOOKUP(Table1[[#This Row],[HotelID]],DimHotels!A:B,2,0)</f>
        <v>Four Seasons</v>
      </c>
      <c r="O1546" t="str">
        <f>VLOOKUP(Table1[[#This Row],[HotelID]],DimHotels!A:C,3,0)</f>
        <v>New York</v>
      </c>
      <c r="P1546" s="14">
        <f>VLOOKUP(Table1[[#This Row],[HotelID]],DimHotels!A:E,5,0)</f>
        <v>231</v>
      </c>
      <c r="Q1546" s="14">
        <f>VLOOKUP(Table1[[#This Row],[TicketID]],DimTickets!A:G,7,0)</f>
        <v>3151</v>
      </c>
      <c r="R1546" s="14">
        <f>Table1[[#This Row],[Visa Fees]]+Table1[[#This Row],[Night Rate]]+Table1[[#This Row],[Ticket cost]]</f>
        <v>4956</v>
      </c>
    </row>
    <row r="1547" spans="1:18" x14ac:dyDescent="0.3">
      <c r="A1547" t="s">
        <v>22782</v>
      </c>
      <c r="B1547" t="s">
        <v>1670</v>
      </c>
      <c r="C1547" t="s">
        <v>12830</v>
      </c>
      <c r="D1547" t="s">
        <v>16489</v>
      </c>
      <c r="E1547" t="s">
        <v>19346</v>
      </c>
      <c r="F1547" s="1">
        <v>45837</v>
      </c>
      <c r="G1547" t="str">
        <f>VLOOKUP(Table1[[#This Row],[CustomerID]],DimCustomers!A:B,2,0)</f>
        <v>Christopher Schneider DDS</v>
      </c>
      <c r="H1547" t="str">
        <f>VLOOKUP(Table1[[#This Row],[CustomerID]],DimCustomers!A:C,3,0)</f>
        <v>Female</v>
      </c>
      <c r="I1547" t="str">
        <f>VLOOKUP(Table1[[#This Row],[CustomerID]],DimCustomers!A:D,4,0)</f>
        <v>Saint Helena</v>
      </c>
      <c r="J1547" t="str">
        <f>VLOOKUP(Table1[[#This Row],[VisaID]],'DimVisaApplications 2'!A:C,3,0)</f>
        <v>Approved</v>
      </c>
      <c r="K1547" t="str">
        <f>VLOOKUP(Table1[[#This Row],[VisaID]],'DimVisaApplications 2'!A:D,4,0)</f>
        <v>UAE</v>
      </c>
      <c r="L1547" s="12">
        <f>VLOOKUP(Table1[[#This Row],[VisaID]],'DimVisaApplications 2'!A:E,5,0)</f>
        <v>45543</v>
      </c>
      <c r="M1547" s="14">
        <f>VLOOKUP(Table1[[#This Row],[VisaID]],'DimVisaApplications 2'!A:G,7,0)</f>
        <v>1932</v>
      </c>
      <c r="N1547" s="14" t="str">
        <f>VLOOKUP(Table1[[#This Row],[HotelID]],DimHotels!A:B,2,0)</f>
        <v>Marriott</v>
      </c>
      <c r="O1547" t="str">
        <f>VLOOKUP(Table1[[#This Row],[HotelID]],DimHotels!A:C,3,0)</f>
        <v>New York</v>
      </c>
      <c r="P1547" s="14">
        <f>VLOOKUP(Table1[[#This Row],[HotelID]],DimHotels!A:E,5,0)</f>
        <v>666</v>
      </c>
      <c r="Q1547" s="14">
        <f>VLOOKUP(Table1[[#This Row],[TicketID]],DimTickets!A:G,7,0)</f>
        <v>2126</v>
      </c>
      <c r="R1547" s="14">
        <f>Table1[[#This Row],[Visa Fees]]+Table1[[#This Row],[Night Rate]]+Table1[[#This Row],[Ticket cost]]</f>
        <v>4724</v>
      </c>
    </row>
    <row r="1548" spans="1:18" x14ac:dyDescent="0.3">
      <c r="A1548" t="s">
        <v>22783</v>
      </c>
      <c r="B1548" t="s">
        <v>1685</v>
      </c>
      <c r="C1548" t="s">
        <v>14872</v>
      </c>
      <c r="D1548" t="s">
        <v>16935</v>
      </c>
      <c r="E1548" t="s">
        <v>18883</v>
      </c>
      <c r="F1548" s="1">
        <v>45806</v>
      </c>
      <c r="G1548" t="str">
        <f>VLOOKUP(Table1[[#This Row],[CustomerID]],DimCustomers!A:B,2,0)</f>
        <v>Taylor Castro</v>
      </c>
      <c r="H1548" t="str">
        <f>VLOOKUP(Table1[[#This Row],[CustomerID]],DimCustomers!A:C,3,0)</f>
        <v>Male</v>
      </c>
      <c r="I1548" t="str">
        <f>VLOOKUP(Table1[[#This Row],[CustomerID]],DimCustomers!A:D,4,0)</f>
        <v>Mozambique</v>
      </c>
      <c r="J1548" t="str">
        <f>VLOOKUP(Table1[[#This Row],[VisaID]],'DimVisaApplications 2'!A:C,3,0)</f>
        <v>Approved</v>
      </c>
      <c r="K1548" t="str">
        <f>VLOOKUP(Table1[[#This Row],[VisaID]],'DimVisaApplications 2'!A:D,4,0)</f>
        <v>France</v>
      </c>
      <c r="L1548" s="12">
        <f>VLOOKUP(Table1[[#This Row],[VisaID]],'DimVisaApplications 2'!A:E,5,0)</f>
        <v>45523</v>
      </c>
      <c r="M1548" s="14">
        <f>VLOOKUP(Table1[[#This Row],[VisaID]],'DimVisaApplications 2'!A:G,7,0)</f>
        <v>1524</v>
      </c>
      <c r="N1548" s="14" t="str">
        <f>VLOOKUP(Table1[[#This Row],[HotelID]],DimHotels!A:B,2,0)</f>
        <v>Hilton</v>
      </c>
      <c r="O1548" t="str">
        <f>VLOOKUP(Table1[[#This Row],[HotelID]],DimHotels!A:C,3,0)</f>
        <v>London</v>
      </c>
      <c r="P1548" s="14">
        <f>VLOOKUP(Table1[[#This Row],[HotelID]],DimHotels!A:E,5,0)</f>
        <v>148</v>
      </c>
      <c r="Q1548" s="14">
        <f>VLOOKUP(Table1[[#This Row],[TicketID]],DimTickets!A:G,7,0)</f>
        <v>4729</v>
      </c>
      <c r="R1548" s="14">
        <f>Table1[[#This Row],[Visa Fees]]+Table1[[#This Row],[Night Rate]]+Table1[[#This Row],[Ticket cost]]</f>
        <v>6401</v>
      </c>
    </row>
    <row r="1549" spans="1:18" x14ac:dyDescent="0.3">
      <c r="A1549" t="s">
        <v>22784</v>
      </c>
      <c r="B1549" t="s">
        <v>77</v>
      </c>
      <c r="C1549" t="s">
        <v>13993</v>
      </c>
      <c r="D1549" t="s">
        <v>16011</v>
      </c>
      <c r="E1549" t="s">
        <v>20437</v>
      </c>
      <c r="F1549" s="1">
        <v>45844</v>
      </c>
      <c r="G1549" t="str">
        <f>VLOOKUP(Table1[[#This Row],[CustomerID]],DimCustomers!A:B,2,0)</f>
        <v>Miss Angela Swanson DVM</v>
      </c>
      <c r="H1549" t="str">
        <f>VLOOKUP(Table1[[#This Row],[CustomerID]],DimCustomers!A:C,3,0)</f>
        <v>Male</v>
      </c>
      <c r="I1549" t="str">
        <f>VLOOKUP(Table1[[#This Row],[CustomerID]],DimCustomers!A:D,4,0)</f>
        <v>Sweden</v>
      </c>
      <c r="J1549" t="str">
        <f>VLOOKUP(Table1[[#This Row],[VisaID]],'DimVisaApplications 2'!A:C,3,0)</f>
        <v>Approved</v>
      </c>
      <c r="K1549" t="str">
        <f>VLOOKUP(Table1[[#This Row],[VisaID]],'DimVisaApplications 2'!A:D,4,0)</f>
        <v>Germany</v>
      </c>
      <c r="L1549" s="12">
        <f>VLOOKUP(Table1[[#This Row],[VisaID]],'DimVisaApplications 2'!A:E,5,0)</f>
        <v>45811</v>
      </c>
      <c r="M1549" s="14">
        <f>VLOOKUP(Table1[[#This Row],[VisaID]],'DimVisaApplications 2'!A:G,7,0)</f>
        <v>1412</v>
      </c>
      <c r="N1549" s="14" t="str">
        <f>VLOOKUP(Table1[[#This Row],[HotelID]],DimHotels!A:B,2,0)</f>
        <v>Four Seasons</v>
      </c>
      <c r="O1549" t="str">
        <f>VLOOKUP(Table1[[#This Row],[HotelID]],DimHotels!A:C,3,0)</f>
        <v>Cairo</v>
      </c>
      <c r="P1549" s="14">
        <f>VLOOKUP(Table1[[#This Row],[HotelID]],DimHotels!A:E,5,0)</f>
        <v>636</v>
      </c>
      <c r="Q1549" s="14">
        <f>VLOOKUP(Table1[[#This Row],[TicketID]],DimTickets!A:G,7,0)</f>
        <v>3426</v>
      </c>
      <c r="R1549" s="14">
        <f>Table1[[#This Row],[Visa Fees]]+Table1[[#This Row],[Night Rate]]+Table1[[#This Row],[Ticket cost]]</f>
        <v>5474</v>
      </c>
    </row>
    <row r="1550" spans="1:18" x14ac:dyDescent="0.3">
      <c r="A1550" t="s">
        <v>22785</v>
      </c>
      <c r="B1550" t="s">
        <v>1622</v>
      </c>
      <c r="C1550" t="s">
        <v>12873</v>
      </c>
      <c r="D1550" t="s">
        <v>17324</v>
      </c>
      <c r="E1550" t="s">
        <v>20729</v>
      </c>
      <c r="F1550" s="1">
        <v>45859</v>
      </c>
      <c r="G1550" t="str">
        <f>VLOOKUP(Table1[[#This Row],[CustomerID]],DimCustomers!A:B,2,0)</f>
        <v>Lori Huff DVM</v>
      </c>
      <c r="H1550" t="str">
        <f>VLOOKUP(Table1[[#This Row],[CustomerID]],DimCustomers!A:C,3,0)</f>
        <v>Female</v>
      </c>
      <c r="I1550" t="str">
        <f>VLOOKUP(Table1[[#This Row],[CustomerID]],DimCustomers!A:D,4,0)</f>
        <v>Comoros</v>
      </c>
      <c r="J1550" t="str">
        <f>VLOOKUP(Table1[[#This Row],[VisaID]],'DimVisaApplications 2'!A:C,3,0)</f>
        <v>Rejected</v>
      </c>
      <c r="K1550" t="str">
        <f>VLOOKUP(Table1[[#This Row],[VisaID]],'DimVisaApplications 2'!A:D,4,0)</f>
        <v>USA</v>
      </c>
      <c r="L1550" s="12">
        <f>VLOOKUP(Table1[[#This Row],[VisaID]],'DimVisaApplications 2'!A:E,5,0)</f>
        <v>45734</v>
      </c>
      <c r="M1550" s="14">
        <f>VLOOKUP(Table1[[#This Row],[VisaID]],'DimVisaApplications 2'!A:G,7,0)</f>
        <v>1683</v>
      </c>
      <c r="N1550" s="14" t="str">
        <f>VLOOKUP(Table1[[#This Row],[HotelID]],DimHotels!A:B,2,0)</f>
        <v>Sheraton</v>
      </c>
      <c r="O1550" t="str">
        <f>VLOOKUP(Table1[[#This Row],[HotelID]],DimHotels!A:C,3,0)</f>
        <v>Paris</v>
      </c>
      <c r="P1550" s="14">
        <f>VLOOKUP(Table1[[#This Row],[HotelID]],DimHotels!A:E,5,0)</f>
        <v>606</v>
      </c>
      <c r="Q1550" s="14">
        <f>VLOOKUP(Table1[[#This Row],[TicketID]],DimTickets!A:G,7,0)</f>
        <v>2018</v>
      </c>
      <c r="R1550" s="14">
        <f>Table1[[#This Row],[Visa Fees]]+Table1[[#This Row],[Night Rate]]+Table1[[#This Row],[Ticket cost]]</f>
        <v>4307</v>
      </c>
    </row>
    <row r="1551" spans="1:18" x14ac:dyDescent="0.3">
      <c r="A1551" t="s">
        <v>22786</v>
      </c>
      <c r="B1551" t="s">
        <v>1214</v>
      </c>
      <c r="C1551" t="s">
        <v>13986</v>
      </c>
      <c r="D1551" t="s">
        <v>16813</v>
      </c>
      <c r="E1551" t="s">
        <v>20212</v>
      </c>
      <c r="F1551" s="1">
        <v>45764</v>
      </c>
      <c r="G1551" t="str">
        <f>VLOOKUP(Table1[[#This Row],[CustomerID]],DimCustomers!A:B,2,0)</f>
        <v>Alan Hanna</v>
      </c>
      <c r="H1551" t="str">
        <f>VLOOKUP(Table1[[#This Row],[CustomerID]],DimCustomers!A:C,3,0)</f>
        <v>Male</v>
      </c>
      <c r="I1551" t="str">
        <f>VLOOKUP(Table1[[#This Row],[CustomerID]],DimCustomers!A:D,4,0)</f>
        <v>Moldova</v>
      </c>
      <c r="J1551" t="str">
        <f>VLOOKUP(Table1[[#This Row],[VisaID]],'DimVisaApplications 2'!A:C,3,0)</f>
        <v>Pending</v>
      </c>
      <c r="K1551" t="str">
        <f>VLOOKUP(Table1[[#This Row],[VisaID]],'DimVisaApplications 2'!A:D,4,0)</f>
        <v>Germany</v>
      </c>
      <c r="L1551" s="12">
        <f>VLOOKUP(Table1[[#This Row],[VisaID]],'DimVisaApplications 2'!A:E,5,0)</f>
        <v>45603</v>
      </c>
      <c r="M1551" s="14">
        <f>VLOOKUP(Table1[[#This Row],[VisaID]],'DimVisaApplications 2'!A:G,7,0)</f>
        <v>711</v>
      </c>
      <c r="N1551" s="14" t="str">
        <f>VLOOKUP(Table1[[#This Row],[HotelID]],DimHotels!A:B,2,0)</f>
        <v>Hilton</v>
      </c>
      <c r="O1551" t="str">
        <f>VLOOKUP(Table1[[#This Row],[HotelID]],DimHotels!A:C,3,0)</f>
        <v>Cairo</v>
      </c>
      <c r="P1551" s="14">
        <f>VLOOKUP(Table1[[#This Row],[HotelID]],DimHotels!A:E,5,0)</f>
        <v>329</v>
      </c>
      <c r="Q1551" s="14">
        <f>VLOOKUP(Table1[[#This Row],[TicketID]],DimTickets!A:G,7,0)</f>
        <v>1990</v>
      </c>
      <c r="R1551" s="14">
        <f>Table1[[#This Row],[Visa Fees]]+Table1[[#This Row],[Night Rate]]+Table1[[#This Row],[Ticket cost]]</f>
        <v>3030</v>
      </c>
    </row>
    <row r="1552" spans="1:18" x14ac:dyDescent="0.3">
      <c r="A1552" t="s">
        <v>22787</v>
      </c>
      <c r="B1552" t="s">
        <v>479</v>
      </c>
      <c r="C1552" t="s">
        <v>12932</v>
      </c>
      <c r="D1552" t="s">
        <v>15884</v>
      </c>
      <c r="E1552" t="s">
        <v>18420</v>
      </c>
      <c r="F1552" s="1">
        <v>45743</v>
      </c>
      <c r="G1552" t="str">
        <f>VLOOKUP(Table1[[#This Row],[CustomerID]],DimCustomers!A:B,2,0)</f>
        <v>Briana Jones</v>
      </c>
      <c r="H1552" t="str">
        <f>VLOOKUP(Table1[[#This Row],[CustomerID]],DimCustomers!A:C,3,0)</f>
        <v>Male</v>
      </c>
      <c r="I1552" t="str">
        <f>VLOOKUP(Table1[[#This Row],[CustomerID]],DimCustomers!A:D,4,0)</f>
        <v>Kyrgyz Republic</v>
      </c>
      <c r="J1552" t="str">
        <f>VLOOKUP(Table1[[#This Row],[VisaID]],'DimVisaApplications 2'!A:C,3,0)</f>
        <v>Pending</v>
      </c>
      <c r="K1552" t="str">
        <f>VLOOKUP(Table1[[#This Row],[VisaID]],'DimVisaApplications 2'!A:D,4,0)</f>
        <v>Canada</v>
      </c>
      <c r="L1552" s="12">
        <f>VLOOKUP(Table1[[#This Row],[VisaID]],'DimVisaApplications 2'!A:E,5,0)</f>
        <v>45629</v>
      </c>
      <c r="M1552" s="14">
        <f>VLOOKUP(Table1[[#This Row],[VisaID]],'DimVisaApplications 2'!A:G,7,0)</f>
        <v>1463</v>
      </c>
      <c r="N1552" s="14" t="str">
        <f>VLOOKUP(Table1[[#This Row],[HotelID]],DimHotels!A:B,2,0)</f>
        <v>Hilton</v>
      </c>
      <c r="O1552" t="str">
        <f>VLOOKUP(Table1[[#This Row],[HotelID]],DimHotels!A:C,3,0)</f>
        <v>Paris</v>
      </c>
      <c r="P1552" s="14">
        <f>VLOOKUP(Table1[[#This Row],[HotelID]],DimHotels!A:E,5,0)</f>
        <v>256</v>
      </c>
      <c r="Q1552" s="14">
        <f>VLOOKUP(Table1[[#This Row],[TicketID]],DimTickets!A:G,7,0)</f>
        <v>4804</v>
      </c>
      <c r="R1552" s="14">
        <f>Table1[[#This Row],[Visa Fees]]+Table1[[#This Row],[Night Rate]]+Table1[[#This Row],[Ticket cost]]</f>
        <v>6523</v>
      </c>
    </row>
    <row r="1553" spans="1:18" x14ac:dyDescent="0.3">
      <c r="A1553" t="s">
        <v>22788</v>
      </c>
      <c r="B1553" t="s">
        <v>2851</v>
      </c>
      <c r="C1553" t="s">
        <v>15105</v>
      </c>
      <c r="D1553" t="s">
        <v>16909</v>
      </c>
      <c r="E1553" t="s">
        <v>20546</v>
      </c>
      <c r="F1553" s="1">
        <v>45808</v>
      </c>
      <c r="G1553" t="str">
        <f>VLOOKUP(Table1[[#This Row],[CustomerID]],DimCustomers!A:B,2,0)</f>
        <v>David Hoffman</v>
      </c>
      <c r="H1553" t="str">
        <f>VLOOKUP(Table1[[#This Row],[CustomerID]],DimCustomers!A:C,3,0)</f>
        <v>Male</v>
      </c>
      <c r="I1553" t="str">
        <f>VLOOKUP(Table1[[#This Row],[CustomerID]],DimCustomers!A:D,4,0)</f>
        <v>Guyana</v>
      </c>
      <c r="J1553" t="str">
        <f>VLOOKUP(Table1[[#This Row],[VisaID]],'DimVisaApplications 2'!A:C,3,0)</f>
        <v>Rejected</v>
      </c>
      <c r="K1553" t="str">
        <f>VLOOKUP(Table1[[#This Row],[VisaID]],'DimVisaApplications 2'!A:D,4,0)</f>
        <v>Germany</v>
      </c>
      <c r="L1553" s="12">
        <f>VLOOKUP(Table1[[#This Row],[VisaID]],'DimVisaApplications 2'!A:E,5,0)</f>
        <v>45537</v>
      </c>
      <c r="M1553" s="14">
        <f>VLOOKUP(Table1[[#This Row],[VisaID]],'DimVisaApplications 2'!A:G,7,0)</f>
        <v>1417</v>
      </c>
      <c r="N1553" s="14" t="str">
        <f>VLOOKUP(Table1[[#This Row],[HotelID]],DimHotels!A:B,2,0)</f>
        <v>Four Seasons</v>
      </c>
      <c r="O1553" t="str">
        <f>VLOOKUP(Table1[[#This Row],[HotelID]],DimHotels!A:C,3,0)</f>
        <v>Paris</v>
      </c>
      <c r="P1553" s="14">
        <f>VLOOKUP(Table1[[#This Row],[HotelID]],DimHotels!A:E,5,0)</f>
        <v>592</v>
      </c>
      <c r="Q1553" s="14">
        <f>VLOOKUP(Table1[[#This Row],[TicketID]],DimTickets!A:G,7,0)</f>
        <v>3235</v>
      </c>
      <c r="R1553" s="14">
        <f>Table1[[#This Row],[Visa Fees]]+Table1[[#This Row],[Night Rate]]+Table1[[#This Row],[Ticket cost]]</f>
        <v>5244</v>
      </c>
    </row>
    <row r="1554" spans="1:18" x14ac:dyDescent="0.3">
      <c r="A1554" t="s">
        <v>22789</v>
      </c>
      <c r="B1554" t="s">
        <v>1059</v>
      </c>
      <c r="C1554" t="s">
        <v>12778</v>
      </c>
      <c r="D1554" t="s">
        <v>17740</v>
      </c>
      <c r="E1554" t="s">
        <v>21004</v>
      </c>
      <c r="F1554" s="1">
        <v>45841</v>
      </c>
      <c r="G1554" t="str">
        <f>VLOOKUP(Table1[[#This Row],[CustomerID]],DimCustomers!A:B,2,0)</f>
        <v>Jennifer Rowe</v>
      </c>
      <c r="H1554" t="str">
        <f>VLOOKUP(Table1[[#This Row],[CustomerID]],DimCustomers!A:C,3,0)</f>
        <v>Male</v>
      </c>
      <c r="I1554" t="str">
        <f>VLOOKUP(Table1[[#This Row],[CustomerID]],DimCustomers!A:D,4,0)</f>
        <v>Haiti</v>
      </c>
      <c r="J1554" t="str">
        <f>VLOOKUP(Table1[[#This Row],[VisaID]],'DimVisaApplications 2'!A:C,3,0)</f>
        <v>Pending</v>
      </c>
      <c r="K1554" t="str">
        <f>VLOOKUP(Table1[[#This Row],[VisaID]],'DimVisaApplications 2'!A:D,4,0)</f>
        <v>USA</v>
      </c>
      <c r="L1554" s="12">
        <f>VLOOKUP(Table1[[#This Row],[VisaID]],'DimVisaApplications 2'!A:E,5,0)</f>
        <v>45806</v>
      </c>
      <c r="M1554" s="14">
        <f>VLOOKUP(Table1[[#This Row],[VisaID]],'DimVisaApplications 2'!A:G,7,0)</f>
        <v>551</v>
      </c>
      <c r="N1554" s="14" t="str">
        <f>VLOOKUP(Table1[[#This Row],[HotelID]],DimHotels!A:B,2,0)</f>
        <v>Sheraton</v>
      </c>
      <c r="O1554" t="str">
        <f>VLOOKUP(Table1[[#This Row],[HotelID]],DimHotels!A:C,3,0)</f>
        <v>New York</v>
      </c>
      <c r="P1554" s="14">
        <f>VLOOKUP(Table1[[#This Row],[HotelID]],DimHotels!A:E,5,0)</f>
        <v>345</v>
      </c>
      <c r="Q1554" s="14">
        <f>VLOOKUP(Table1[[#This Row],[TicketID]],DimTickets!A:G,7,0)</f>
        <v>3685</v>
      </c>
      <c r="R1554" s="14">
        <f>Table1[[#This Row],[Visa Fees]]+Table1[[#This Row],[Night Rate]]+Table1[[#This Row],[Ticket cost]]</f>
        <v>4581</v>
      </c>
    </row>
    <row r="1555" spans="1:18" x14ac:dyDescent="0.3">
      <c r="A1555" t="s">
        <v>22790</v>
      </c>
      <c r="B1555" t="s">
        <v>2149</v>
      </c>
      <c r="C1555" t="s">
        <v>15126</v>
      </c>
      <c r="D1555" t="s">
        <v>16573</v>
      </c>
      <c r="E1555" t="s">
        <v>19444</v>
      </c>
      <c r="F1555" s="1">
        <v>45767</v>
      </c>
      <c r="G1555" t="str">
        <f>VLOOKUP(Table1[[#This Row],[CustomerID]],DimCustomers!A:B,2,0)</f>
        <v>Ricky Romero</v>
      </c>
      <c r="H1555" t="str">
        <f>VLOOKUP(Table1[[#This Row],[CustomerID]],DimCustomers!A:C,3,0)</f>
        <v>Male</v>
      </c>
      <c r="I1555" t="str">
        <f>VLOOKUP(Table1[[#This Row],[CustomerID]],DimCustomers!A:D,4,0)</f>
        <v>Guyana</v>
      </c>
      <c r="J1555" t="str">
        <f>VLOOKUP(Table1[[#This Row],[VisaID]],'DimVisaApplications 2'!A:C,3,0)</f>
        <v>Approved</v>
      </c>
      <c r="K1555" t="str">
        <f>VLOOKUP(Table1[[#This Row],[VisaID]],'DimVisaApplications 2'!A:D,4,0)</f>
        <v>Germany</v>
      </c>
      <c r="L1555" s="12">
        <f>VLOOKUP(Table1[[#This Row],[VisaID]],'DimVisaApplications 2'!A:E,5,0)</f>
        <v>45828</v>
      </c>
      <c r="M1555" s="14">
        <f>VLOOKUP(Table1[[#This Row],[VisaID]],'DimVisaApplications 2'!A:G,7,0)</f>
        <v>1890</v>
      </c>
      <c r="N1555" s="14" t="str">
        <f>VLOOKUP(Table1[[#This Row],[HotelID]],DimHotels!A:B,2,0)</f>
        <v>Hilton</v>
      </c>
      <c r="O1555" t="str">
        <f>VLOOKUP(Table1[[#This Row],[HotelID]],DimHotels!A:C,3,0)</f>
        <v>Cairo</v>
      </c>
      <c r="P1555" s="14">
        <f>VLOOKUP(Table1[[#This Row],[HotelID]],DimHotels!A:E,5,0)</f>
        <v>757</v>
      </c>
      <c r="Q1555" s="14">
        <f>VLOOKUP(Table1[[#This Row],[TicketID]],DimTickets!A:G,7,0)</f>
        <v>1005</v>
      </c>
      <c r="R1555" s="14">
        <f>Table1[[#This Row],[Visa Fees]]+Table1[[#This Row],[Night Rate]]+Table1[[#This Row],[Ticket cost]]</f>
        <v>3652</v>
      </c>
    </row>
    <row r="1556" spans="1:18" x14ac:dyDescent="0.3">
      <c r="A1556" t="s">
        <v>22791</v>
      </c>
      <c r="B1556" t="s">
        <v>1199</v>
      </c>
      <c r="C1556" t="s">
        <v>12300</v>
      </c>
      <c r="D1556" t="s">
        <v>18156</v>
      </c>
      <c r="E1556" t="s">
        <v>18275</v>
      </c>
      <c r="F1556" s="1">
        <v>45788</v>
      </c>
      <c r="G1556" t="str">
        <f>VLOOKUP(Table1[[#This Row],[CustomerID]],DimCustomers!A:B,2,0)</f>
        <v>Catherine Barrett</v>
      </c>
      <c r="H1556" t="str">
        <f>VLOOKUP(Table1[[#This Row],[CustomerID]],DimCustomers!A:C,3,0)</f>
        <v>Male</v>
      </c>
      <c r="I1556" t="str">
        <f>VLOOKUP(Table1[[#This Row],[CustomerID]],DimCustomers!A:D,4,0)</f>
        <v>American Samoa</v>
      </c>
      <c r="J1556" t="str">
        <f>VLOOKUP(Table1[[#This Row],[VisaID]],'DimVisaApplications 2'!A:C,3,0)</f>
        <v>Approved</v>
      </c>
      <c r="K1556" t="str">
        <f>VLOOKUP(Table1[[#This Row],[VisaID]],'DimVisaApplications 2'!A:D,4,0)</f>
        <v>UK</v>
      </c>
      <c r="L1556" s="12">
        <f>VLOOKUP(Table1[[#This Row],[VisaID]],'DimVisaApplications 2'!A:E,5,0)</f>
        <v>45499</v>
      </c>
      <c r="M1556" s="14">
        <f>VLOOKUP(Table1[[#This Row],[VisaID]],'DimVisaApplications 2'!A:G,7,0)</f>
        <v>1598</v>
      </c>
      <c r="N1556" s="14" t="str">
        <f>VLOOKUP(Table1[[#This Row],[HotelID]],DimHotels!A:B,2,0)</f>
        <v>Sheraton</v>
      </c>
      <c r="O1556" t="str">
        <f>VLOOKUP(Table1[[#This Row],[HotelID]],DimHotels!A:C,3,0)</f>
        <v>Cairo</v>
      </c>
      <c r="P1556" s="14">
        <f>VLOOKUP(Table1[[#This Row],[HotelID]],DimHotels!A:E,5,0)</f>
        <v>309</v>
      </c>
      <c r="Q1556" s="14">
        <f>VLOOKUP(Table1[[#This Row],[TicketID]],DimTickets!A:G,7,0)</f>
        <v>4097</v>
      </c>
      <c r="R1556" s="14">
        <f>Table1[[#This Row],[Visa Fees]]+Table1[[#This Row],[Night Rate]]+Table1[[#This Row],[Ticket cost]]</f>
        <v>6004</v>
      </c>
    </row>
    <row r="1557" spans="1:18" x14ac:dyDescent="0.3">
      <c r="A1557" t="s">
        <v>22792</v>
      </c>
      <c r="B1557" t="s">
        <v>1540</v>
      </c>
      <c r="C1557" t="s">
        <v>14337</v>
      </c>
      <c r="D1557" t="s">
        <v>17286</v>
      </c>
      <c r="E1557" t="s">
        <v>19356</v>
      </c>
      <c r="F1557" s="1">
        <v>45783</v>
      </c>
      <c r="G1557" t="str">
        <f>VLOOKUP(Table1[[#This Row],[CustomerID]],DimCustomers!A:B,2,0)</f>
        <v>Jessica Baker</v>
      </c>
      <c r="H1557" t="str">
        <f>VLOOKUP(Table1[[#This Row],[CustomerID]],DimCustomers!A:C,3,0)</f>
        <v>Female</v>
      </c>
      <c r="I1557" t="str">
        <f>VLOOKUP(Table1[[#This Row],[CustomerID]],DimCustomers!A:D,4,0)</f>
        <v>Yemen</v>
      </c>
      <c r="J1557" t="str">
        <f>VLOOKUP(Table1[[#This Row],[VisaID]],'DimVisaApplications 2'!A:C,3,0)</f>
        <v>Approved</v>
      </c>
      <c r="K1557" t="str">
        <f>VLOOKUP(Table1[[#This Row],[VisaID]],'DimVisaApplications 2'!A:D,4,0)</f>
        <v>Canada</v>
      </c>
      <c r="L1557" s="12">
        <f>VLOOKUP(Table1[[#This Row],[VisaID]],'DimVisaApplications 2'!A:E,5,0)</f>
        <v>45630</v>
      </c>
      <c r="M1557" s="14">
        <f>VLOOKUP(Table1[[#This Row],[VisaID]],'DimVisaApplications 2'!A:G,7,0)</f>
        <v>1522</v>
      </c>
      <c r="N1557" s="14" t="str">
        <f>VLOOKUP(Table1[[#This Row],[HotelID]],DimHotels!A:B,2,0)</f>
        <v>Radisson</v>
      </c>
      <c r="O1557" t="str">
        <f>VLOOKUP(Table1[[#This Row],[HotelID]],DimHotels!A:C,3,0)</f>
        <v>Cairo</v>
      </c>
      <c r="P1557" s="14">
        <f>VLOOKUP(Table1[[#This Row],[HotelID]],DimHotels!A:E,5,0)</f>
        <v>127</v>
      </c>
      <c r="Q1557" s="14">
        <f>VLOOKUP(Table1[[#This Row],[TicketID]],DimTickets!A:G,7,0)</f>
        <v>1034</v>
      </c>
      <c r="R1557" s="14">
        <f>Table1[[#This Row],[Visa Fees]]+Table1[[#This Row],[Night Rate]]+Table1[[#This Row],[Ticket cost]]</f>
        <v>2683</v>
      </c>
    </row>
    <row r="1558" spans="1:18" x14ac:dyDescent="0.3">
      <c r="A1558" t="s">
        <v>22793</v>
      </c>
      <c r="B1558" t="s">
        <v>1237</v>
      </c>
      <c r="C1558" t="s">
        <v>12756</v>
      </c>
      <c r="D1558" t="s">
        <v>16755</v>
      </c>
      <c r="E1558" t="s">
        <v>20938</v>
      </c>
      <c r="F1558" s="1">
        <v>45726</v>
      </c>
      <c r="G1558" t="str">
        <f>VLOOKUP(Table1[[#This Row],[CustomerID]],DimCustomers!A:B,2,0)</f>
        <v>Linda Todd</v>
      </c>
      <c r="H1558" t="str">
        <f>VLOOKUP(Table1[[#This Row],[CustomerID]],DimCustomers!A:C,3,0)</f>
        <v>Male</v>
      </c>
      <c r="I1558" t="str">
        <f>VLOOKUP(Table1[[#This Row],[CustomerID]],DimCustomers!A:D,4,0)</f>
        <v>Norway</v>
      </c>
      <c r="J1558" t="str">
        <f>VLOOKUP(Table1[[#This Row],[VisaID]],'DimVisaApplications 2'!A:C,3,0)</f>
        <v>Rejected</v>
      </c>
      <c r="K1558" t="str">
        <f>VLOOKUP(Table1[[#This Row],[VisaID]],'DimVisaApplications 2'!A:D,4,0)</f>
        <v>Germany</v>
      </c>
      <c r="L1558" s="12">
        <f>VLOOKUP(Table1[[#This Row],[VisaID]],'DimVisaApplications 2'!A:E,5,0)</f>
        <v>45823</v>
      </c>
      <c r="M1558" s="14">
        <f>VLOOKUP(Table1[[#This Row],[VisaID]],'DimVisaApplications 2'!A:G,7,0)</f>
        <v>1702</v>
      </c>
      <c r="N1558" s="14" t="str">
        <f>VLOOKUP(Table1[[#This Row],[HotelID]],DimHotels!A:B,2,0)</f>
        <v>Radisson</v>
      </c>
      <c r="O1558" t="str">
        <f>VLOOKUP(Table1[[#This Row],[HotelID]],DimHotels!A:C,3,0)</f>
        <v>Paris</v>
      </c>
      <c r="P1558" s="14">
        <f>VLOOKUP(Table1[[#This Row],[HotelID]],DimHotels!A:E,5,0)</f>
        <v>292</v>
      </c>
      <c r="Q1558" s="14">
        <f>VLOOKUP(Table1[[#This Row],[TicketID]],DimTickets!A:G,7,0)</f>
        <v>4520</v>
      </c>
      <c r="R1558" s="14">
        <f>Table1[[#This Row],[Visa Fees]]+Table1[[#This Row],[Night Rate]]+Table1[[#This Row],[Ticket cost]]</f>
        <v>6514</v>
      </c>
    </row>
    <row r="1559" spans="1:18" x14ac:dyDescent="0.3">
      <c r="A1559" t="s">
        <v>22794</v>
      </c>
      <c r="B1559" t="s">
        <v>1684</v>
      </c>
      <c r="C1559" t="s">
        <v>12363</v>
      </c>
      <c r="D1559" t="s">
        <v>16987</v>
      </c>
      <c r="E1559" t="s">
        <v>19583</v>
      </c>
      <c r="F1559" s="1">
        <v>45803</v>
      </c>
      <c r="G1559" t="str">
        <f>VLOOKUP(Table1[[#This Row],[CustomerID]],DimCustomers!A:B,2,0)</f>
        <v>Joshua Wilson</v>
      </c>
      <c r="H1559" t="str">
        <f>VLOOKUP(Table1[[#This Row],[CustomerID]],DimCustomers!A:C,3,0)</f>
        <v>Female</v>
      </c>
      <c r="I1559" t="str">
        <f>VLOOKUP(Table1[[#This Row],[CustomerID]],DimCustomers!A:D,4,0)</f>
        <v>Kyrgyz Republic</v>
      </c>
      <c r="J1559" t="str">
        <f>VLOOKUP(Table1[[#This Row],[VisaID]],'DimVisaApplications 2'!A:C,3,0)</f>
        <v>Rejected</v>
      </c>
      <c r="K1559" t="str">
        <f>VLOOKUP(Table1[[#This Row],[VisaID]],'DimVisaApplications 2'!A:D,4,0)</f>
        <v>Germany</v>
      </c>
      <c r="L1559" s="12">
        <f>VLOOKUP(Table1[[#This Row],[VisaID]],'DimVisaApplications 2'!A:E,5,0)</f>
        <v>45639</v>
      </c>
      <c r="M1559" s="14">
        <f>VLOOKUP(Table1[[#This Row],[VisaID]],'DimVisaApplications 2'!A:G,7,0)</f>
        <v>687</v>
      </c>
      <c r="N1559" s="14" t="str">
        <f>VLOOKUP(Table1[[#This Row],[HotelID]],DimHotels!A:B,2,0)</f>
        <v>Sheraton</v>
      </c>
      <c r="O1559" t="str">
        <f>VLOOKUP(Table1[[#This Row],[HotelID]],DimHotels!A:C,3,0)</f>
        <v>Cairo</v>
      </c>
      <c r="P1559" s="14">
        <f>VLOOKUP(Table1[[#This Row],[HotelID]],DimHotels!A:E,5,0)</f>
        <v>720</v>
      </c>
      <c r="Q1559" s="14">
        <f>VLOOKUP(Table1[[#This Row],[TicketID]],DimTickets!A:G,7,0)</f>
        <v>2059</v>
      </c>
      <c r="R1559" s="14">
        <f>Table1[[#This Row],[Visa Fees]]+Table1[[#This Row],[Night Rate]]+Table1[[#This Row],[Ticket cost]]</f>
        <v>3466</v>
      </c>
    </row>
    <row r="1560" spans="1:18" x14ac:dyDescent="0.3">
      <c r="A1560" t="s">
        <v>22795</v>
      </c>
      <c r="B1560" t="s">
        <v>2210</v>
      </c>
      <c r="C1560" t="s">
        <v>14769</v>
      </c>
      <c r="D1560" t="s">
        <v>17201</v>
      </c>
      <c r="E1560" t="s">
        <v>18820</v>
      </c>
      <c r="F1560" s="1">
        <v>45854</v>
      </c>
      <c r="G1560" t="str">
        <f>VLOOKUP(Table1[[#This Row],[CustomerID]],DimCustomers!A:B,2,0)</f>
        <v>April Brown</v>
      </c>
      <c r="H1560" t="str">
        <f>VLOOKUP(Table1[[#This Row],[CustomerID]],DimCustomers!A:C,3,0)</f>
        <v>Female</v>
      </c>
      <c r="I1560" t="str">
        <f>VLOOKUP(Table1[[#This Row],[CustomerID]],DimCustomers!A:D,4,0)</f>
        <v>Montserrat</v>
      </c>
      <c r="J1560" t="str">
        <f>VLOOKUP(Table1[[#This Row],[VisaID]],'DimVisaApplications 2'!A:C,3,0)</f>
        <v>Pending</v>
      </c>
      <c r="K1560" t="str">
        <f>VLOOKUP(Table1[[#This Row],[VisaID]],'DimVisaApplications 2'!A:D,4,0)</f>
        <v>France</v>
      </c>
      <c r="L1560" s="12">
        <f>VLOOKUP(Table1[[#This Row],[VisaID]],'DimVisaApplications 2'!A:E,5,0)</f>
        <v>45571</v>
      </c>
      <c r="M1560" s="14">
        <f>VLOOKUP(Table1[[#This Row],[VisaID]],'DimVisaApplications 2'!A:G,7,0)</f>
        <v>982</v>
      </c>
      <c r="N1560" s="14" t="str">
        <f>VLOOKUP(Table1[[#This Row],[HotelID]],DimHotels!A:B,2,0)</f>
        <v>Hilton</v>
      </c>
      <c r="O1560" t="str">
        <f>VLOOKUP(Table1[[#This Row],[HotelID]],DimHotels!A:C,3,0)</f>
        <v>New York</v>
      </c>
      <c r="P1560" s="14">
        <f>VLOOKUP(Table1[[#This Row],[HotelID]],DimHotels!A:E,5,0)</f>
        <v>260</v>
      </c>
      <c r="Q1560" s="14">
        <f>VLOOKUP(Table1[[#This Row],[TicketID]],DimTickets!A:G,7,0)</f>
        <v>1017</v>
      </c>
      <c r="R1560" s="14">
        <f>Table1[[#This Row],[Visa Fees]]+Table1[[#This Row],[Night Rate]]+Table1[[#This Row],[Ticket cost]]</f>
        <v>2259</v>
      </c>
    </row>
    <row r="1561" spans="1:18" x14ac:dyDescent="0.3">
      <c r="A1561" t="s">
        <v>22796</v>
      </c>
      <c r="B1561" t="s">
        <v>2460</v>
      </c>
      <c r="C1561" t="s">
        <v>14099</v>
      </c>
      <c r="D1561" t="s">
        <v>15778</v>
      </c>
      <c r="E1561" t="s">
        <v>20139</v>
      </c>
      <c r="F1561" s="1">
        <v>45853</v>
      </c>
      <c r="G1561" t="str">
        <f>VLOOKUP(Table1[[#This Row],[CustomerID]],DimCustomers!A:B,2,0)</f>
        <v>Rebecca Garcia</v>
      </c>
      <c r="H1561" t="str">
        <f>VLOOKUP(Table1[[#This Row],[CustomerID]],DimCustomers!A:C,3,0)</f>
        <v>Male</v>
      </c>
      <c r="I1561" t="str">
        <f>VLOOKUP(Table1[[#This Row],[CustomerID]],DimCustomers!A:D,4,0)</f>
        <v>Isle of Man</v>
      </c>
      <c r="J1561" t="str">
        <f>VLOOKUP(Table1[[#This Row],[VisaID]],'DimVisaApplications 2'!A:C,3,0)</f>
        <v>Pending</v>
      </c>
      <c r="K1561" t="str">
        <f>VLOOKUP(Table1[[#This Row],[VisaID]],'DimVisaApplications 2'!A:D,4,0)</f>
        <v>USA</v>
      </c>
      <c r="L1561" s="12">
        <f>VLOOKUP(Table1[[#This Row],[VisaID]],'DimVisaApplications 2'!A:E,5,0)</f>
        <v>45724</v>
      </c>
      <c r="M1561" s="14">
        <f>VLOOKUP(Table1[[#This Row],[VisaID]],'DimVisaApplications 2'!A:G,7,0)</f>
        <v>1913</v>
      </c>
      <c r="N1561" s="14" t="str">
        <f>VLOOKUP(Table1[[#This Row],[HotelID]],DimHotels!A:B,2,0)</f>
        <v>Hilton</v>
      </c>
      <c r="O1561" t="str">
        <f>VLOOKUP(Table1[[#This Row],[HotelID]],DimHotels!A:C,3,0)</f>
        <v>Cairo</v>
      </c>
      <c r="P1561" s="14">
        <f>VLOOKUP(Table1[[#This Row],[HotelID]],DimHotels!A:E,5,0)</f>
        <v>227</v>
      </c>
      <c r="Q1561" s="14">
        <f>VLOOKUP(Table1[[#This Row],[TicketID]],DimTickets!A:G,7,0)</f>
        <v>2866</v>
      </c>
      <c r="R1561" s="14">
        <f>Table1[[#This Row],[Visa Fees]]+Table1[[#This Row],[Night Rate]]+Table1[[#This Row],[Ticket cost]]</f>
        <v>5006</v>
      </c>
    </row>
    <row r="1562" spans="1:18" x14ac:dyDescent="0.3">
      <c r="A1562" t="s">
        <v>22797</v>
      </c>
      <c r="B1562" t="s">
        <v>875</v>
      </c>
      <c r="C1562" t="s">
        <v>14890</v>
      </c>
      <c r="D1562" t="s">
        <v>15573</v>
      </c>
      <c r="E1562" t="s">
        <v>21203</v>
      </c>
      <c r="F1562" s="1">
        <v>45724</v>
      </c>
      <c r="G1562" t="str">
        <f>VLOOKUP(Table1[[#This Row],[CustomerID]],DimCustomers!A:B,2,0)</f>
        <v>Jeffery Drake</v>
      </c>
      <c r="H1562" t="str">
        <f>VLOOKUP(Table1[[#This Row],[CustomerID]],DimCustomers!A:C,3,0)</f>
        <v>Female</v>
      </c>
      <c r="I1562" t="str">
        <f>VLOOKUP(Table1[[#This Row],[CustomerID]],DimCustomers!A:D,4,0)</f>
        <v>Lesotho</v>
      </c>
      <c r="J1562" t="str">
        <f>VLOOKUP(Table1[[#This Row],[VisaID]],'DimVisaApplications 2'!A:C,3,0)</f>
        <v>Approved</v>
      </c>
      <c r="K1562" t="str">
        <f>VLOOKUP(Table1[[#This Row],[VisaID]],'DimVisaApplications 2'!A:D,4,0)</f>
        <v>Germany</v>
      </c>
      <c r="L1562" s="12">
        <f>VLOOKUP(Table1[[#This Row],[VisaID]],'DimVisaApplications 2'!A:E,5,0)</f>
        <v>45723</v>
      </c>
      <c r="M1562" s="14">
        <f>VLOOKUP(Table1[[#This Row],[VisaID]],'DimVisaApplications 2'!A:G,7,0)</f>
        <v>1561</v>
      </c>
      <c r="N1562" s="14" t="str">
        <f>VLOOKUP(Table1[[#This Row],[HotelID]],DimHotels!A:B,2,0)</f>
        <v>Hilton</v>
      </c>
      <c r="O1562" t="str">
        <f>VLOOKUP(Table1[[#This Row],[HotelID]],DimHotels!A:C,3,0)</f>
        <v>Dubai</v>
      </c>
      <c r="P1562" s="14">
        <f>VLOOKUP(Table1[[#This Row],[HotelID]],DimHotels!A:E,5,0)</f>
        <v>634</v>
      </c>
      <c r="Q1562" s="14">
        <f>VLOOKUP(Table1[[#This Row],[TicketID]],DimTickets!A:G,7,0)</f>
        <v>2305</v>
      </c>
      <c r="R1562" s="14">
        <f>Table1[[#This Row],[Visa Fees]]+Table1[[#This Row],[Night Rate]]+Table1[[#This Row],[Ticket cost]]</f>
        <v>4500</v>
      </c>
    </row>
    <row r="1563" spans="1:18" x14ac:dyDescent="0.3">
      <c r="A1563" t="s">
        <v>22798</v>
      </c>
      <c r="B1563" t="s">
        <v>1079</v>
      </c>
      <c r="C1563" t="s">
        <v>13841</v>
      </c>
      <c r="D1563" t="s">
        <v>16913</v>
      </c>
      <c r="E1563" t="s">
        <v>21012</v>
      </c>
      <c r="F1563" s="1">
        <v>45816</v>
      </c>
      <c r="G1563" t="str">
        <f>VLOOKUP(Table1[[#This Row],[CustomerID]],DimCustomers!A:B,2,0)</f>
        <v>Brendan Freeman</v>
      </c>
      <c r="H1563" t="str">
        <f>VLOOKUP(Table1[[#This Row],[CustomerID]],DimCustomers!A:C,3,0)</f>
        <v>Male</v>
      </c>
      <c r="I1563" t="str">
        <f>VLOOKUP(Table1[[#This Row],[CustomerID]],DimCustomers!A:D,4,0)</f>
        <v>Spain</v>
      </c>
      <c r="J1563" t="str">
        <f>VLOOKUP(Table1[[#This Row],[VisaID]],'DimVisaApplications 2'!A:C,3,0)</f>
        <v>Approved</v>
      </c>
      <c r="K1563" t="str">
        <f>VLOOKUP(Table1[[#This Row],[VisaID]],'DimVisaApplications 2'!A:D,4,0)</f>
        <v>France</v>
      </c>
      <c r="L1563" s="12">
        <f>VLOOKUP(Table1[[#This Row],[VisaID]],'DimVisaApplications 2'!A:E,5,0)</f>
        <v>45825</v>
      </c>
      <c r="M1563" s="14">
        <f>VLOOKUP(Table1[[#This Row],[VisaID]],'DimVisaApplications 2'!A:G,7,0)</f>
        <v>1583</v>
      </c>
      <c r="N1563" s="14" t="str">
        <f>VLOOKUP(Table1[[#This Row],[HotelID]],DimHotels!A:B,2,0)</f>
        <v>Marriott</v>
      </c>
      <c r="O1563" t="str">
        <f>VLOOKUP(Table1[[#This Row],[HotelID]],DimHotels!A:C,3,0)</f>
        <v>Paris</v>
      </c>
      <c r="P1563" s="14">
        <f>VLOOKUP(Table1[[#This Row],[HotelID]],DimHotels!A:E,5,0)</f>
        <v>779</v>
      </c>
      <c r="Q1563" s="14">
        <f>VLOOKUP(Table1[[#This Row],[TicketID]],DimTickets!A:G,7,0)</f>
        <v>2345</v>
      </c>
      <c r="R1563" s="14">
        <f>Table1[[#This Row],[Visa Fees]]+Table1[[#This Row],[Night Rate]]+Table1[[#This Row],[Ticket cost]]</f>
        <v>4707</v>
      </c>
    </row>
    <row r="1564" spans="1:18" x14ac:dyDescent="0.3">
      <c r="A1564" t="s">
        <v>22799</v>
      </c>
      <c r="B1564" t="s">
        <v>210</v>
      </c>
      <c r="C1564" t="s">
        <v>12951</v>
      </c>
      <c r="D1564" t="s">
        <v>15883</v>
      </c>
      <c r="E1564" t="s">
        <v>18367</v>
      </c>
      <c r="F1564" s="1">
        <v>45803</v>
      </c>
      <c r="G1564" t="str">
        <f>VLOOKUP(Table1[[#This Row],[CustomerID]],DimCustomers!A:B,2,0)</f>
        <v>Joseph Berry</v>
      </c>
      <c r="H1564" t="str">
        <f>VLOOKUP(Table1[[#This Row],[CustomerID]],DimCustomers!A:C,3,0)</f>
        <v>Male</v>
      </c>
      <c r="I1564" t="str">
        <f>VLOOKUP(Table1[[#This Row],[CustomerID]],DimCustomers!A:D,4,0)</f>
        <v>Guinea</v>
      </c>
      <c r="J1564" t="str">
        <f>VLOOKUP(Table1[[#This Row],[VisaID]],'DimVisaApplications 2'!A:C,3,0)</f>
        <v>Pending</v>
      </c>
      <c r="K1564" t="str">
        <f>VLOOKUP(Table1[[#This Row],[VisaID]],'DimVisaApplications 2'!A:D,4,0)</f>
        <v>Germany</v>
      </c>
      <c r="L1564" s="12">
        <f>VLOOKUP(Table1[[#This Row],[VisaID]],'DimVisaApplications 2'!A:E,5,0)</f>
        <v>45506</v>
      </c>
      <c r="M1564" s="14">
        <f>VLOOKUP(Table1[[#This Row],[VisaID]],'DimVisaApplications 2'!A:G,7,0)</f>
        <v>616</v>
      </c>
      <c r="N1564" s="14" t="str">
        <f>VLOOKUP(Table1[[#This Row],[HotelID]],DimHotels!A:B,2,0)</f>
        <v>Marriott</v>
      </c>
      <c r="O1564" t="str">
        <f>VLOOKUP(Table1[[#This Row],[HotelID]],DimHotels!A:C,3,0)</f>
        <v>London</v>
      </c>
      <c r="P1564" s="14">
        <f>VLOOKUP(Table1[[#This Row],[HotelID]],DimHotels!A:E,5,0)</f>
        <v>618</v>
      </c>
      <c r="Q1564" s="14">
        <f>VLOOKUP(Table1[[#This Row],[TicketID]],DimTickets!A:G,7,0)</f>
        <v>4583</v>
      </c>
      <c r="R1564" s="14">
        <f>Table1[[#This Row],[Visa Fees]]+Table1[[#This Row],[Night Rate]]+Table1[[#This Row],[Ticket cost]]</f>
        <v>5817</v>
      </c>
    </row>
    <row r="1565" spans="1:18" x14ac:dyDescent="0.3">
      <c r="A1565" t="s">
        <v>22800</v>
      </c>
      <c r="B1565" t="s">
        <v>711</v>
      </c>
      <c r="C1565" t="s">
        <v>14181</v>
      </c>
      <c r="D1565" t="s">
        <v>16899</v>
      </c>
      <c r="E1565" t="s">
        <v>20948</v>
      </c>
      <c r="F1565" s="1">
        <v>45701</v>
      </c>
      <c r="G1565" t="str">
        <f>VLOOKUP(Table1[[#This Row],[CustomerID]],DimCustomers!A:B,2,0)</f>
        <v>Natasha Conway</v>
      </c>
      <c r="H1565" t="str">
        <f>VLOOKUP(Table1[[#This Row],[CustomerID]],DimCustomers!A:C,3,0)</f>
        <v>Male</v>
      </c>
      <c r="I1565" t="str">
        <f>VLOOKUP(Table1[[#This Row],[CustomerID]],DimCustomers!A:D,4,0)</f>
        <v>Bangladesh</v>
      </c>
      <c r="J1565" t="str">
        <f>VLOOKUP(Table1[[#This Row],[VisaID]],'DimVisaApplications 2'!A:C,3,0)</f>
        <v>Pending</v>
      </c>
      <c r="K1565" t="str">
        <f>VLOOKUP(Table1[[#This Row],[VisaID]],'DimVisaApplications 2'!A:D,4,0)</f>
        <v>Canada</v>
      </c>
      <c r="L1565" s="12">
        <f>VLOOKUP(Table1[[#This Row],[VisaID]],'DimVisaApplications 2'!A:E,5,0)</f>
        <v>45497</v>
      </c>
      <c r="M1565" s="14">
        <f>VLOOKUP(Table1[[#This Row],[VisaID]],'DimVisaApplications 2'!A:G,7,0)</f>
        <v>683</v>
      </c>
      <c r="N1565" s="14" t="str">
        <f>VLOOKUP(Table1[[#This Row],[HotelID]],DimHotels!A:B,2,0)</f>
        <v>Marriott</v>
      </c>
      <c r="O1565" t="str">
        <f>VLOOKUP(Table1[[#This Row],[HotelID]],DimHotels!A:C,3,0)</f>
        <v>London</v>
      </c>
      <c r="P1565" s="14">
        <f>VLOOKUP(Table1[[#This Row],[HotelID]],DimHotels!A:E,5,0)</f>
        <v>666</v>
      </c>
      <c r="Q1565" s="14">
        <f>VLOOKUP(Table1[[#This Row],[TicketID]],DimTickets!A:G,7,0)</f>
        <v>2341</v>
      </c>
      <c r="R1565" s="14">
        <f>Table1[[#This Row],[Visa Fees]]+Table1[[#This Row],[Night Rate]]+Table1[[#This Row],[Ticket cost]]</f>
        <v>3690</v>
      </c>
    </row>
    <row r="1566" spans="1:18" x14ac:dyDescent="0.3">
      <c r="A1566" t="s">
        <v>22801</v>
      </c>
      <c r="B1566" t="s">
        <v>184</v>
      </c>
      <c r="C1566" t="s">
        <v>14808</v>
      </c>
      <c r="D1566" t="s">
        <v>17995</v>
      </c>
      <c r="E1566" t="s">
        <v>20493</v>
      </c>
      <c r="F1566" s="1">
        <v>45846</v>
      </c>
      <c r="G1566" t="str">
        <f>VLOOKUP(Table1[[#This Row],[CustomerID]],DimCustomers!A:B,2,0)</f>
        <v>Blake Jones</v>
      </c>
      <c r="H1566" t="str">
        <f>VLOOKUP(Table1[[#This Row],[CustomerID]],DimCustomers!A:C,3,0)</f>
        <v>Male</v>
      </c>
      <c r="I1566" t="str">
        <f>VLOOKUP(Table1[[#This Row],[CustomerID]],DimCustomers!A:D,4,0)</f>
        <v>Switzerland</v>
      </c>
      <c r="J1566" t="str">
        <f>VLOOKUP(Table1[[#This Row],[VisaID]],'DimVisaApplications 2'!A:C,3,0)</f>
        <v>Approved</v>
      </c>
      <c r="K1566" t="str">
        <f>VLOOKUP(Table1[[#This Row],[VisaID]],'DimVisaApplications 2'!A:D,4,0)</f>
        <v>UK</v>
      </c>
      <c r="L1566" s="12">
        <f>VLOOKUP(Table1[[#This Row],[VisaID]],'DimVisaApplications 2'!A:E,5,0)</f>
        <v>45716</v>
      </c>
      <c r="M1566" s="14">
        <f>VLOOKUP(Table1[[#This Row],[VisaID]],'DimVisaApplications 2'!A:G,7,0)</f>
        <v>581</v>
      </c>
      <c r="N1566" s="14" t="str">
        <f>VLOOKUP(Table1[[#This Row],[HotelID]],DimHotels!A:B,2,0)</f>
        <v>Marriott</v>
      </c>
      <c r="O1566" t="str">
        <f>VLOOKUP(Table1[[#This Row],[HotelID]],DimHotels!A:C,3,0)</f>
        <v>Paris</v>
      </c>
      <c r="P1566" s="14">
        <f>VLOOKUP(Table1[[#This Row],[HotelID]],DimHotels!A:E,5,0)</f>
        <v>229</v>
      </c>
      <c r="Q1566" s="14">
        <f>VLOOKUP(Table1[[#This Row],[TicketID]],DimTickets!A:G,7,0)</f>
        <v>4805</v>
      </c>
      <c r="R1566" s="14">
        <f>Table1[[#This Row],[Visa Fees]]+Table1[[#This Row],[Night Rate]]+Table1[[#This Row],[Ticket cost]]</f>
        <v>5615</v>
      </c>
    </row>
    <row r="1567" spans="1:18" x14ac:dyDescent="0.3">
      <c r="A1567" t="s">
        <v>22802</v>
      </c>
      <c r="B1567" t="s">
        <v>373</v>
      </c>
      <c r="C1567" t="s">
        <v>14723</v>
      </c>
      <c r="D1567" t="s">
        <v>18064</v>
      </c>
      <c r="E1567" t="s">
        <v>19232</v>
      </c>
      <c r="F1567" s="1">
        <v>45858</v>
      </c>
      <c r="G1567" t="str">
        <f>VLOOKUP(Table1[[#This Row],[CustomerID]],DimCustomers!A:B,2,0)</f>
        <v>Pamela Williams</v>
      </c>
      <c r="H1567" t="str">
        <f>VLOOKUP(Table1[[#This Row],[CustomerID]],DimCustomers!A:C,3,0)</f>
        <v>Male</v>
      </c>
      <c r="I1567" t="str">
        <f>VLOOKUP(Table1[[#This Row],[CustomerID]],DimCustomers!A:D,4,0)</f>
        <v>Mongolia</v>
      </c>
      <c r="J1567" t="str">
        <f>VLOOKUP(Table1[[#This Row],[VisaID]],'DimVisaApplications 2'!A:C,3,0)</f>
        <v>Pending</v>
      </c>
      <c r="K1567" t="str">
        <f>VLOOKUP(Table1[[#This Row],[VisaID]],'DimVisaApplications 2'!A:D,4,0)</f>
        <v>France</v>
      </c>
      <c r="L1567" s="12">
        <f>VLOOKUP(Table1[[#This Row],[VisaID]],'DimVisaApplications 2'!A:E,5,0)</f>
        <v>45555</v>
      </c>
      <c r="M1567" s="14">
        <f>VLOOKUP(Table1[[#This Row],[VisaID]],'DimVisaApplications 2'!A:G,7,0)</f>
        <v>1664</v>
      </c>
      <c r="N1567" s="14" t="str">
        <f>VLOOKUP(Table1[[#This Row],[HotelID]],DimHotels!A:B,2,0)</f>
        <v>Sheraton</v>
      </c>
      <c r="O1567" t="str">
        <f>VLOOKUP(Table1[[#This Row],[HotelID]],DimHotels!A:C,3,0)</f>
        <v>London</v>
      </c>
      <c r="P1567" s="14">
        <f>VLOOKUP(Table1[[#This Row],[HotelID]],DimHotels!A:E,5,0)</f>
        <v>332</v>
      </c>
      <c r="Q1567" s="14">
        <f>VLOOKUP(Table1[[#This Row],[TicketID]],DimTickets!A:G,7,0)</f>
        <v>1560</v>
      </c>
      <c r="R1567" s="14">
        <f>Table1[[#This Row],[Visa Fees]]+Table1[[#This Row],[Night Rate]]+Table1[[#This Row],[Ticket cost]]</f>
        <v>3556</v>
      </c>
    </row>
    <row r="1568" spans="1:18" x14ac:dyDescent="0.3">
      <c r="A1568" t="s">
        <v>22803</v>
      </c>
      <c r="B1568" t="s">
        <v>2701</v>
      </c>
      <c r="C1568" t="s">
        <v>13153</v>
      </c>
      <c r="D1568" t="s">
        <v>17251</v>
      </c>
      <c r="E1568" t="s">
        <v>18665</v>
      </c>
      <c r="F1568" s="1">
        <v>45745</v>
      </c>
      <c r="G1568" t="str">
        <f>VLOOKUP(Table1[[#This Row],[CustomerID]],DimCustomers!A:B,2,0)</f>
        <v>Renee Mcfarland</v>
      </c>
      <c r="H1568" t="str">
        <f>VLOOKUP(Table1[[#This Row],[CustomerID]],DimCustomers!A:C,3,0)</f>
        <v>Female</v>
      </c>
      <c r="I1568" t="str">
        <f>VLOOKUP(Table1[[#This Row],[CustomerID]],DimCustomers!A:D,4,0)</f>
        <v>Nicaragua</v>
      </c>
      <c r="J1568" t="str">
        <f>VLOOKUP(Table1[[#This Row],[VisaID]],'DimVisaApplications 2'!A:C,3,0)</f>
        <v>Pending</v>
      </c>
      <c r="K1568" t="str">
        <f>VLOOKUP(Table1[[#This Row],[VisaID]],'DimVisaApplications 2'!A:D,4,0)</f>
        <v>Germany</v>
      </c>
      <c r="L1568" s="12">
        <f>VLOOKUP(Table1[[#This Row],[VisaID]],'DimVisaApplications 2'!A:E,5,0)</f>
        <v>45530</v>
      </c>
      <c r="M1568" s="14">
        <f>VLOOKUP(Table1[[#This Row],[VisaID]],'DimVisaApplications 2'!A:G,7,0)</f>
        <v>1869</v>
      </c>
      <c r="N1568" s="14" t="str">
        <f>VLOOKUP(Table1[[#This Row],[HotelID]],DimHotels!A:B,2,0)</f>
        <v>Four Seasons</v>
      </c>
      <c r="O1568" t="str">
        <f>VLOOKUP(Table1[[#This Row],[HotelID]],DimHotels!A:C,3,0)</f>
        <v>London</v>
      </c>
      <c r="P1568" s="14">
        <f>VLOOKUP(Table1[[#This Row],[HotelID]],DimHotels!A:E,5,0)</f>
        <v>147</v>
      </c>
      <c r="Q1568" s="14">
        <f>VLOOKUP(Table1[[#This Row],[TicketID]],DimTickets!A:G,7,0)</f>
        <v>3701</v>
      </c>
      <c r="R1568" s="14">
        <f>Table1[[#This Row],[Visa Fees]]+Table1[[#This Row],[Night Rate]]+Table1[[#This Row],[Ticket cost]]</f>
        <v>5717</v>
      </c>
    </row>
    <row r="1569" spans="1:18" x14ac:dyDescent="0.3">
      <c r="A1569" t="s">
        <v>22804</v>
      </c>
      <c r="B1569" t="s">
        <v>2288</v>
      </c>
      <c r="C1569" t="s">
        <v>14317</v>
      </c>
      <c r="D1569" t="s">
        <v>16727</v>
      </c>
      <c r="E1569" t="s">
        <v>19629</v>
      </c>
      <c r="F1569" s="1">
        <v>45735</v>
      </c>
      <c r="G1569" t="str">
        <f>VLOOKUP(Table1[[#This Row],[CustomerID]],DimCustomers!A:B,2,0)</f>
        <v>Gordon Wallace</v>
      </c>
      <c r="H1569" t="str">
        <f>VLOOKUP(Table1[[#This Row],[CustomerID]],DimCustomers!A:C,3,0)</f>
        <v>Female</v>
      </c>
      <c r="I1569" t="str">
        <f>VLOOKUP(Table1[[#This Row],[CustomerID]],DimCustomers!A:D,4,0)</f>
        <v>Saint Vincent and the Grenadines</v>
      </c>
      <c r="J1569" t="str">
        <f>VLOOKUP(Table1[[#This Row],[VisaID]],'DimVisaApplications 2'!A:C,3,0)</f>
        <v>Pending</v>
      </c>
      <c r="K1569" t="str">
        <f>VLOOKUP(Table1[[#This Row],[VisaID]],'DimVisaApplications 2'!A:D,4,0)</f>
        <v>USA</v>
      </c>
      <c r="L1569" s="12">
        <f>VLOOKUP(Table1[[#This Row],[VisaID]],'DimVisaApplications 2'!A:E,5,0)</f>
        <v>45821</v>
      </c>
      <c r="M1569" s="14">
        <f>VLOOKUP(Table1[[#This Row],[VisaID]],'DimVisaApplications 2'!A:G,7,0)</f>
        <v>538</v>
      </c>
      <c r="N1569" s="14" t="str">
        <f>VLOOKUP(Table1[[#This Row],[HotelID]],DimHotels!A:B,2,0)</f>
        <v>Sheraton</v>
      </c>
      <c r="O1569" t="str">
        <f>VLOOKUP(Table1[[#This Row],[HotelID]],DimHotels!A:C,3,0)</f>
        <v>New York</v>
      </c>
      <c r="P1569" s="14">
        <f>VLOOKUP(Table1[[#This Row],[HotelID]],DimHotels!A:E,5,0)</f>
        <v>598</v>
      </c>
      <c r="Q1569" s="14">
        <f>VLOOKUP(Table1[[#This Row],[TicketID]],DimTickets!A:G,7,0)</f>
        <v>1306</v>
      </c>
      <c r="R1569" s="14">
        <f>Table1[[#This Row],[Visa Fees]]+Table1[[#This Row],[Night Rate]]+Table1[[#This Row],[Ticket cost]]</f>
        <v>2442</v>
      </c>
    </row>
    <row r="1570" spans="1:18" x14ac:dyDescent="0.3">
      <c r="A1570" t="s">
        <v>22805</v>
      </c>
      <c r="B1570" t="s">
        <v>919</v>
      </c>
      <c r="C1570" t="s">
        <v>13966</v>
      </c>
      <c r="D1570" t="s">
        <v>16525</v>
      </c>
      <c r="E1570" t="s">
        <v>20259</v>
      </c>
      <c r="F1570" s="1">
        <v>45747</v>
      </c>
      <c r="G1570" t="str">
        <f>VLOOKUP(Table1[[#This Row],[CustomerID]],DimCustomers!A:B,2,0)</f>
        <v>Kimberly Harris</v>
      </c>
      <c r="H1570" t="str">
        <f>VLOOKUP(Table1[[#This Row],[CustomerID]],DimCustomers!A:C,3,0)</f>
        <v>Male</v>
      </c>
      <c r="I1570" t="str">
        <f>VLOOKUP(Table1[[#This Row],[CustomerID]],DimCustomers!A:D,4,0)</f>
        <v>Ireland</v>
      </c>
      <c r="J1570" t="str">
        <f>VLOOKUP(Table1[[#This Row],[VisaID]],'DimVisaApplications 2'!A:C,3,0)</f>
        <v>Pending</v>
      </c>
      <c r="K1570" t="str">
        <f>VLOOKUP(Table1[[#This Row],[VisaID]],'DimVisaApplications 2'!A:D,4,0)</f>
        <v>UAE</v>
      </c>
      <c r="L1570" s="12">
        <f>VLOOKUP(Table1[[#This Row],[VisaID]],'DimVisaApplications 2'!A:E,5,0)</f>
        <v>45784</v>
      </c>
      <c r="M1570" s="14">
        <f>VLOOKUP(Table1[[#This Row],[VisaID]],'DimVisaApplications 2'!A:G,7,0)</f>
        <v>1942</v>
      </c>
      <c r="N1570" s="14" t="str">
        <f>VLOOKUP(Table1[[#This Row],[HotelID]],DimHotels!A:B,2,0)</f>
        <v>Hilton</v>
      </c>
      <c r="O1570" t="str">
        <f>VLOOKUP(Table1[[#This Row],[HotelID]],DimHotels!A:C,3,0)</f>
        <v>New York</v>
      </c>
      <c r="P1570" s="14">
        <f>VLOOKUP(Table1[[#This Row],[HotelID]],DimHotels!A:E,5,0)</f>
        <v>473</v>
      </c>
      <c r="Q1570" s="14">
        <f>VLOOKUP(Table1[[#This Row],[TicketID]],DimTickets!A:G,7,0)</f>
        <v>4445</v>
      </c>
      <c r="R1570" s="14">
        <f>Table1[[#This Row],[Visa Fees]]+Table1[[#This Row],[Night Rate]]+Table1[[#This Row],[Ticket cost]]</f>
        <v>6860</v>
      </c>
    </row>
    <row r="1571" spans="1:18" x14ac:dyDescent="0.3">
      <c r="A1571" t="s">
        <v>22806</v>
      </c>
      <c r="B1571" t="s">
        <v>1219</v>
      </c>
      <c r="C1571" t="s">
        <v>13473</v>
      </c>
      <c r="D1571" t="s">
        <v>16192</v>
      </c>
      <c r="E1571" t="s">
        <v>20454</v>
      </c>
      <c r="F1571" s="1">
        <v>45700</v>
      </c>
      <c r="G1571" t="str">
        <f>VLOOKUP(Table1[[#This Row],[CustomerID]],DimCustomers!A:B,2,0)</f>
        <v>Matthew Sanchez</v>
      </c>
      <c r="H1571" t="str">
        <f>VLOOKUP(Table1[[#This Row],[CustomerID]],DimCustomers!A:C,3,0)</f>
        <v>Male</v>
      </c>
      <c r="I1571" t="str">
        <f>VLOOKUP(Table1[[#This Row],[CustomerID]],DimCustomers!A:D,4,0)</f>
        <v>Tuvalu</v>
      </c>
      <c r="J1571" t="str">
        <f>VLOOKUP(Table1[[#This Row],[VisaID]],'DimVisaApplications 2'!A:C,3,0)</f>
        <v>Pending</v>
      </c>
      <c r="K1571" t="str">
        <f>VLOOKUP(Table1[[#This Row],[VisaID]],'DimVisaApplications 2'!A:D,4,0)</f>
        <v>UK</v>
      </c>
      <c r="L1571" s="12">
        <f>VLOOKUP(Table1[[#This Row],[VisaID]],'DimVisaApplications 2'!A:E,5,0)</f>
        <v>45669</v>
      </c>
      <c r="M1571" s="14">
        <f>VLOOKUP(Table1[[#This Row],[VisaID]],'DimVisaApplications 2'!A:G,7,0)</f>
        <v>830</v>
      </c>
      <c r="N1571" s="14" t="str">
        <f>VLOOKUP(Table1[[#This Row],[HotelID]],DimHotels!A:B,2,0)</f>
        <v>Sheraton</v>
      </c>
      <c r="O1571" t="str">
        <f>VLOOKUP(Table1[[#This Row],[HotelID]],DimHotels!A:C,3,0)</f>
        <v>Cairo</v>
      </c>
      <c r="P1571" s="14">
        <f>VLOOKUP(Table1[[#This Row],[HotelID]],DimHotels!A:E,5,0)</f>
        <v>766</v>
      </c>
      <c r="Q1571" s="14">
        <f>VLOOKUP(Table1[[#This Row],[TicketID]],DimTickets!A:G,7,0)</f>
        <v>2437</v>
      </c>
      <c r="R1571" s="14">
        <f>Table1[[#This Row],[Visa Fees]]+Table1[[#This Row],[Night Rate]]+Table1[[#This Row],[Ticket cost]]</f>
        <v>4033</v>
      </c>
    </row>
    <row r="1572" spans="1:18" x14ac:dyDescent="0.3">
      <c r="A1572" t="s">
        <v>22807</v>
      </c>
      <c r="B1572" t="s">
        <v>2253</v>
      </c>
      <c r="C1572" t="s">
        <v>13953</v>
      </c>
      <c r="D1572" t="s">
        <v>15993</v>
      </c>
      <c r="E1572" t="s">
        <v>19547</v>
      </c>
      <c r="F1572" s="1">
        <v>45794</v>
      </c>
      <c r="G1572" t="str">
        <f>VLOOKUP(Table1[[#This Row],[CustomerID]],DimCustomers!A:B,2,0)</f>
        <v>Gregory Lamb</v>
      </c>
      <c r="H1572" t="str">
        <f>VLOOKUP(Table1[[#This Row],[CustomerID]],DimCustomers!A:C,3,0)</f>
        <v>Male</v>
      </c>
      <c r="I1572" t="str">
        <f>VLOOKUP(Table1[[#This Row],[CustomerID]],DimCustomers!A:D,4,0)</f>
        <v>Reunion</v>
      </c>
      <c r="J1572" t="str">
        <f>VLOOKUP(Table1[[#This Row],[VisaID]],'DimVisaApplications 2'!A:C,3,0)</f>
        <v>Approved</v>
      </c>
      <c r="K1572" t="str">
        <f>VLOOKUP(Table1[[#This Row],[VisaID]],'DimVisaApplications 2'!A:D,4,0)</f>
        <v>Germany</v>
      </c>
      <c r="L1572" s="12">
        <f>VLOOKUP(Table1[[#This Row],[VisaID]],'DimVisaApplications 2'!A:E,5,0)</f>
        <v>45775</v>
      </c>
      <c r="M1572" s="14">
        <f>VLOOKUP(Table1[[#This Row],[VisaID]],'DimVisaApplications 2'!A:G,7,0)</f>
        <v>1621</v>
      </c>
      <c r="N1572" s="14" t="str">
        <f>VLOOKUP(Table1[[#This Row],[HotelID]],DimHotels!A:B,2,0)</f>
        <v>Sheraton</v>
      </c>
      <c r="O1572" t="str">
        <f>VLOOKUP(Table1[[#This Row],[HotelID]],DimHotels!A:C,3,0)</f>
        <v>Paris</v>
      </c>
      <c r="P1572" s="14">
        <f>VLOOKUP(Table1[[#This Row],[HotelID]],DimHotels!A:E,5,0)</f>
        <v>401</v>
      </c>
      <c r="Q1572" s="14">
        <f>VLOOKUP(Table1[[#This Row],[TicketID]],DimTickets!A:G,7,0)</f>
        <v>2188</v>
      </c>
      <c r="R1572" s="14">
        <f>Table1[[#This Row],[Visa Fees]]+Table1[[#This Row],[Night Rate]]+Table1[[#This Row],[Ticket cost]]</f>
        <v>4210</v>
      </c>
    </row>
    <row r="1573" spans="1:18" x14ac:dyDescent="0.3">
      <c r="A1573" t="s">
        <v>22808</v>
      </c>
      <c r="B1573" t="s">
        <v>1378</v>
      </c>
      <c r="C1573" t="s">
        <v>13017</v>
      </c>
      <c r="D1573" t="s">
        <v>15463</v>
      </c>
      <c r="E1573" t="s">
        <v>18324</v>
      </c>
      <c r="F1573" s="1">
        <v>45750</v>
      </c>
      <c r="G1573" t="str">
        <f>VLOOKUP(Table1[[#This Row],[CustomerID]],DimCustomers!A:B,2,0)</f>
        <v>Maureen Morrison</v>
      </c>
      <c r="H1573" t="str">
        <f>VLOOKUP(Table1[[#This Row],[CustomerID]],DimCustomers!A:C,3,0)</f>
        <v>Male</v>
      </c>
      <c r="I1573" t="str">
        <f>VLOOKUP(Table1[[#This Row],[CustomerID]],DimCustomers!A:D,4,0)</f>
        <v>Azerbaijan</v>
      </c>
      <c r="J1573" t="str">
        <f>VLOOKUP(Table1[[#This Row],[VisaID]],'DimVisaApplications 2'!A:C,3,0)</f>
        <v>Approved</v>
      </c>
      <c r="K1573" t="str">
        <f>VLOOKUP(Table1[[#This Row],[VisaID]],'DimVisaApplications 2'!A:D,4,0)</f>
        <v>Germany</v>
      </c>
      <c r="L1573" s="12">
        <f>VLOOKUP(Table1[[#This Row],[VisaID]],'DimVisaApplications 2'!A:E,5,0)</f>
        <v>45848</v>
      </c>
      <c r="M1573" s="14">
        <f>VLOOKUP(Table1[[#This Row],[VisaID]],'DimVisaApplications 2'!A:G,7,0)</f>
        <v>1635</v>
      </c>
      <c r="N1573" s="14" t="str">
        <f>VLOOKUP(Table1[[#This Row],[HotelID]],DimHotels!A:B,2,0)</f>
        <v>Hilton</v>
      </c>
      <c r="O1573" t="str">
        <f>VLOOKUP(Table1[[#This Row],[HotelID]],DimHotels!A:C,3,0)</f>
        <v>Cairo</v>
      </c>
      <c r="P1573" s="14">
        <f>VLOOKUP(Table1[[#This Row],[HotelID]],DimHotels!A:E,5,0)</f>
        <v>175</v>
      </c>
      <c r="Q1573" s="14">
        <f>VLOOKUP(Table1[[#This Row],[TicketID]],DimTickets!A:G,7,0)</f>
        <v>3437</v>
      </c>
      <c r="R1573" s="14">
        <f>Table1[[#This Row],[Visa Fees]]+Table1[[#This Row],[Night Rate]]+Table1[[#This Row],[Ticket cost]]</f>
        <v>5247</v>
      </c>
    </row>
    <row r="1574" spans="1:18" x14ac:dyDescent="0.3">
      <c r="A1574" t="s">
        <v>22809</v>
      </c>
      <c r="B1574" t="s">
        <v>107</v>
      </c>
      <c r="C1574" t="s">
        <v>15044</v>
      </c>
      <c r="D1574" t="s">
        <v>16577</v>
      </c>
      <c r="E1574" t="s">
        <v>19570</v>
      </c>
      <c r="F1574" s="1">
        <v>45703</v>
      </c>
      <c r="G1574" t="str">
        <f>VLOOKUP(Table1[[#This Row],[CustomerID]],DimCustomers!A:B,2,0)</f>
        <v>Paul Brown</v>
      </c>
      <c r="H1574" t="str">
        <f>VLOOKUP(Table1[[#This Row],[CustomerID]],DimCustomers!A:C,3,0)</f>
        <v>Male</v>
      </c>
      <c r="I1574" t="str">
        <f>VLOOKUP(Table1[[#This Row],[CustomerID]],DimCustomers!A:D,4,0)</f>
        <v>Angola</v>
      </c>
      <c r="J1574" t="str">
        <f>VLOOKUP(Table1[[#This Row],[VisaID]],'DimVisaApplications 2'!A:C,3,0)</f>
        <v>Pending</v>
      </c>
      <c r="K1574" t="str">
        <f>VLOOKUP(Table1[[#This Row],[VisaID]],'DimVisaApplications 2'!A:D,4,0)</f>
        <v>UAE</v>
      </c>
      <c r="L1574" s="12">
        <f>VLOOKUP(Table1[[#This Row],[VisaID]],'DimVisaApplications 2'!A:E,5,0)</f>
        <v>45772</v>
      </c>
      <c r="M1574" s="14">
        <f>VLOOKUP(Table1[[#This Row],[VisaID]],'DimVisaApplications 2'!A:G,7,0)</f>
        <v>1088</v>
      </c>
      <c r="N1574" s="14" t="str">
        <f>VLOOKUP(Table1[[#This Row],[HotelID]],DimHotels!A:B,2,0)</f>
        <v>Hilton</v>
      </c>
      <c r="O1574" t="str">
        <f>VLOOKUP(Table1[[#This Row],[HotelID]],DimHotels!A:C,3,0)</f>
        <v>Cairo</v>
      </c>
      <c r="P1574" s="14">
        <f>VLOOKUP(Table1[[#This Row],[HotelID]],DimHotels!A:E,5,0)</f>
        <v>732</v>
      </c>
      <c r="Q1574" s="14">
        <f>VLOOKUP(Table1[[#This Row],[TicketID]],DimTickets!A:G,7,0)</f>
        <v>2044</v>
      </c>
      <c r="R1574" s="14">
        <f>Table1[[#This Row],[Visa Fees]]+Table1[[#This Row],[Night Rate]]+Table1[[#This Row],[Ticket cost]]</f>
        <v>3864</v>
      </c>
    </row>
    <row r="1575" spans="1:18" x14ac:dyDescent="0.3">
      <c r="A1575" t="s">
        <v>22810</v>
      </c>
      <c r="B1575" t="s">
        <v>2969</v>
      </c>
      <c r="C1575" t="s">
        <v>13922</v>
      </c>
      <c r="D1575" t="s">
        <v>15666</v>
      </c>
      <c r="E1575" t="s">
        <v>19176</v>
      </c>
      <c r="F1575" s="1">
        <v>45730</v>
      </c>
      <c r="G1575" t="str">
        <f>VLOOKUP(Table1[[#This Row],[CustomerID]],DimCustomers!A:B,2,0)</f>
        <v>Charles Santiago</v>
      </c>
      <c r="H1575" t="str">
        <f>VLOOKUP(Table1[[#This Row],[CustomerID]],DimCustomers!A:C,3,0)</f>
        <v>Male</v>
      </c>
      <c r="I1575" t="str">
        <f>VLOOKUP(Table1[[#This Row],[CustomerID]],DimCustomers!A:D,4,0)</f>
        <v>Macao</v>
      </c>
      <c r="J1575" t="str">
        <f>VLOOKUP(Table1[[#This Row],[VisaID]],'DimVisaApplications 2'!A:C,3,0)</f>
        <v>Approved</v>
      </c>
      <c r="K1575" t="str">
        <f>VLOOKUP(Table1[[#This Row],[VisaID]],'DimVisaApplications 2'!A:D,4,0)</f>
        <v>USA</v>
      </c>
      <c r="L1575" s="12">
        <f>VLOOKUP(Table1[[#This Row],[VisaID]],'DimVisaApplications 2'!A:E,5,0)</f>
        <v>45704</v>
      </c>
      <c r="M1575" s="14">
        <f>VLOOKUP(Table1[[#This Row],[VisaID]],'DimVisaApplications 2'!A:G,7,0)</f>
        <v>1721</v>
      </c>
      <c r="N1575" s="14" t="str">
        <f>VLOOKUP(Table1[[#This Row],[HotelID]],DimHotels!A:B,2,0)</f>
        <v>Marriott</v>
      </c>
      <c r="O1575" t="str">
        <f>VLOOKUP(Table1[[#This Row],[HotelID]],DimHotels!A:C,3,0)</f>
        <v>Dubai</v>
      </c>
      <c r="P1575" s="14">
        <f>VLOOKUP(Table1[[#This Row],[HotelID]],DimHotels!A:E,5,0)</f>
        <v>776</v>
      </c>
      <c r="Q1575" s="14">
        <f>VLOOKUP(Table1[[#This Row],[TicketID]],DimTickets!A:G,7,0)</f>
        <v>4006</v>
      </c>
      <c r="R1575" s="14">
        <f>Table1[[#This Row],[Visa Fees]]+Table1[[#This Row],[Night Rate]]+Table1[[#This Row],[Ticket cost]]</f>
        <v>6503</v>
      </c>
    </row>
    <row r="1576" spans="1:18" x14ac:dyDescent="0.3">
      <c r="A1576" t="s">
        <v>22811</v>
      </c>
      <c r="B1576" t="s">
        <v>213</v>
      </c>
      <c r="C1576" t="s">
        <v>13422</v>
      </c>
      <c r="D1576" t="s">
        <v>16015</v>
      </c>
      <c r="E1576" t="s">
        <v>19848</v>
      </c>
      <c r="F1576" s="1">
        <v>45807</v>
      </c>
      <c r="G1576" t="str">
        <f>VLOOKUP(Table1[[#This Row],[CustomerID]],DimCustomers!A:B,2,0)</f>
        <v>Ebony Watson</v>
      </c>
      <c r="H1576" t="str">
        <f>VLOOKUP(Table1[[#This Row],[CustomerID]],DimCustomers!A:C,3,0)</f>
        <v>Female</v>
      </c>
      <c r="I1576" t="str">
        <f>VLOOKUP(Table1[[#This Row],[CustomerID]],DimCustomers!A:D,4,0)</f>
        <v>Israel</v>
      </c>
      <c r="J1576" t="str">
        <f>VLOOKUP(Table1[[#This Row],[VisaID]],'DimVisaApplications 2'!A:C,3,0)</f>
        <v>Pending</v>
      </c>
      <c r="K1576" t="str">
        <f>VLOOKUP(Table1[[#This Row],[VisaID]],'DimVisaApplications 2'!A:D,4,0)</f>
        <v>Canada</v>
      </c>
      <c r="L1576" s="12">
        <f>VLOOKUP(Table1[[#This Row],[VisaID]],'DimVisaApplications 2'!A:E,5,0)</f>
        <v>45734</v>
      </c>
      <c r="M1576" s="14">
        <f>VLOOKUP(Table1[[#This Row],[VisaID]],'DimVisaApplications 2'!A:G,7,0)</f>
        <v>1690</v>
      </c>
      <c r="N1576" s="14" t="str">
        <f>VLOOKUP(Table1[[#This Row],[HotelID]],DimHotels!A:B,2,0)</f>
        <v>Four Seasons</v>
      </c>
      <c r="O1576" t="str">
        <f>VLOOKUP(Table1[[#This Row],[HotelID]],DimHotels!A:C,3,0)</f>
        <v>Paris</v>
      </c>
      <c r="P1576" s="14">
        <f>VLOOKUP(Table1[[#This Row],[HotelID]],DimHotels!A:E,5,0)</f>
        <v>598</v>
      </c>
      <c r="Q1576" s="14">
        <f>VLOOKUP(Table1[[#This Row],[TicketID]],DimTickets!A:G,7,0)</f>
        <v>1442</v>
      </c>
      <c r="R1576" s="14">
        <f>Table1[[#This Row],[Visa Fees]]+Table1[[#This Row],[Night Rate]]+Table1[[#This Row],[Ticket cost]]</f>
        <v>3730</v>
      </c>
    </row>
    <row r="1577" spans="1:18" x14ac:dyDescent="0.3">
      <c r="A1577" t="s">
        <v>22812</v>
      </c>
      <c r="B1577" t="s">
        <v>2875</v>
      </c>
      <c r="C1577" t="s">
        <v>14845</v>
      </c>
      <c r="D1577" t="s">
        <v>17801</v>
      </c>
      <c r="E1577" t="s">
        <v>21133</v>
      </c>
      <c r="F1577" s="1">
        <v>45733</v>
      </c>
      <c r="G1577" t="str">
        <f>VLOOKUP(Table1[[#This Row],[CustomerID]],DimCustomers!A:B,2,0)</f>
        <v>Keith Moss</v>
      </c>
      <c r="H1577" t="str">
        <f>VLOOKUP(Table1[[#This Row],[CustomerID]],DimCustomers!A:C,3,0)</f>
        <v>Male</v>
      </c>
      <c r="I1577" t="str">
        <f>VLOOKUP(Table1[[#This Row],[CustomerID]],DimCustomers!A:D,4,0)</f>
        <v>Liberia</v>
      </c>
      <c r="J1577" t="str">
        <f>VLOOKUP(Table1[[#This Row],[VisaID]],'DimVisaApplications 2'!A:C,3,0)</f>
        <v>Rejected</v>
      </c>
      <c r="K1577" t="str">
        <f>VLOOKUP(Table1[[#This Row],[VisaID]],'DimVisaApplications 2'!A:D,4,0)</f>
        <v>UAE</v>
      </c>
      <c r="L1577" s="12">
        <f>VLOOKUP(Table1[[#This Row],[VisaID]],'DimVisaApplications 2'!A:E,5,0)</f>
        <v>45500</v>
      </c>
      <c r="M1577" s="14">
        <f>VLOOKUP(Table1[[#This Row],[VisaID]],'DimVisaApplications 2'!A:G,7,0)</f>
        <v>858</v>
      </c>
      <c r="N1577" s="14" t="str">
        <f>VLOOKUP(Table1[[#This Row],[HotelID]],DimHotels!A:B,2,0)</f>
        <v>Marriott</v>
      </c>
      <c r="O1577" t="str">
        <f>VLOOKUP(Table1[[#This Row],[HotelID]],DimHotels!A:C,3,0)</f>
        <v>Dubai</v>
      </c>
      <c r="P1577" s="14">
        <f>VLOOKUP(Table1[[#This Row],[HotelID]],DimHotels!A:E,5,0)</f>
        <v>196</v>
      </c>
      <c r="Q1577" s="14">
        <f>VLOOKUP(Table1[[#This Row],[TicketID]],DimTickets!A:G,7,0)</f>
        <v>4120</v>
      </c>
      <c r="R1577" s="14">
        <f>Table1[[#This Row],[Visa Fees]]+Table1[[#This Row],[Night Rate]]+Table1[[#This Row],[Ticket cost]]</f>
        <v>5174</v>
      </c>
    </row>
    <row r="1578" spans="1:18" x14ac:dyDescent="0.3">
      <c r="A1578" t="s">
        <v>22813</v>
      </c>
      <c r="B1578" t="s">
        <v>1558</v>
      </c>
      <c r="C1578" t="s">
        <v>12281</v>
      </c>
      <c r="D1578" t="s">
        <v>16677</v>
      </c>
      <c r="E1578" t="s">
        <v>20841</v>
      </c>
      <c r="F1578" s="1">
        <v>45760</v>
      </c>
      <c r="G1578" t="str">
        <f>VLOOKUP(Table1[[#This Row],[CustomerID]],DimCustomers!A:B,2,0)</f>
        <v>David Rosales</v>
      </c>
      <c r="H1578" t="str">
        <f>VLOOKUP(Table1[[#This Row],[CustomerID]],DimCustomers!A:C,3,0)</f>
        <v>Male</v>
      </c>
      <c r="I1578" t="str">
        <f>VLOOKUP(Table1[[#This Row],[CustomerID]],DimCustomers!A:D,4,0)</f>
        <v>Costa Rica</v>
      </c>
      <c r="J1578" t="str">
        <f>VLOOKUP(Table1[[#This Row],[VisaID]],'DimVisaApplications 2'!A:C,3,0)</f>
        <v>Rejected</v>
      </c>
      <c r="K1578" t="str">
        <f>VLOOKUP(Table1[[#This Row],[VisaID]],'DimVisaApplications 2'!A:D,4,0)</f>
        <v>Germany</v>
      </c>
      <c r="L1578" s="12">
        <f>VLOOKUP(Table1[[#This Row],[VisaID]],'DimVisaApplications 2'!A:E,5,0)</f>
        <v>45594</v>
      </c>
      <c r="M1578" s="14">
        <f>VLOOKUP(Table1[[#This Row],[VisaID]],'DimVisaApplications 2'!A:G,7,0)</f>
        <v>1268</v>
      </c>
      <c r="N1578" s="14" t="str">
        <f>VLOOKUP(Table1[[#This Row],[HotelID]],DimHotels!A:B,2,0)</f>
        <v>Sheraton</v>
      </c>
      <c r="O1578" t="str">
        <f>VLOOKUP(Table1[[#This Row],[HotelID]],DimHotels!A:C,3,0)</f>
        <v>New York</v>
      </c>
      <c r="P1578" s="14">
        <f>VLOOKUP(Table1[[#This Row],[HotelID]],DimHotels!A:E,5,0)</f>
        <v>747</v>
      </c>
      <c r="Q1578" s="14">
        <f>VLOOKUP(Table1[[#This Row],[TicketID]],DimTickets!A:G,7,0)</f>
        <v>2326</v>
      </c>
      <c r="R1578" s="14">
        <f>Table1[[#This Row],[Visa Fees]]+Table1[[#This Row],[Night Rate]]+Table1[[#This Row],[Ticket cost]]</f>
        <v>4341</v>
      </c>
    </row>
    <row r="1579" spans="1:18" x14ac:dyDescent="0.3">
      <c r="A1579" t="s">
        <v>22814</v>
      </c>
      <c r="B1579" t="s">
        <v>1396</v>
      </c>
      <c r="C1579" t="s">
        <v>13025</v>
      </c>
      <c r="D1579" t="s">
        <v>15589</v>
      </c>
      <c r="E1579" t="s">
        <v>20778</v>
      </c>
      <c r="F1579" s="1">
        <v>45831</v>
      </c>
      <c r="G1579" t="str">
        <f>VLOOKUP(Table1[[#This Row],[CustomerID]],DimCustomers!A:B,2,0)</f>
        <v>Bryan Moore</v>
      </c>
      <c r="H1579" t="str">
        <f>VLOOKUP(Table1[[#This Row],[CustomerID]],DimCustomers!A:C,3,0)</f>
        <v>Female</v>
      </c>
      <c r="I1579" t="str">
        <f>VLOOKUP(Table1[[#This Row],[CustomerID]],DimCustomers!A:D,4,0)</f>
        <v>Montenegro</v>
      </c>
      <c r="J1579" t="str">
        <f>VLOOKUP(Table1[[#This Row],[VisaID]],'DimVisaApplications 2'!A:C,3,0)</f>
        <v>Approved</v>
      </c>
      <c r="K1579" t="str">
        <f>VLOOKUP(Table1[[#This Row],[VisaID]],'DimVisaApplications 2'!A:D,4,0)</f>
        <v>UK</v>
      </c>
      <c r="L1579" s="12">
        <f>VLOOKUP(Table1[[#This Row],[VisaID]],'DimVisaApplications 2'!A:E,5,0)</f>
        <v>45548</v>
      </c>
      <c r="M1579" s="14">
        <f>VLOOKUP(Table1[[#This Row],[VisaID]],'DimVisaApplications 2'!A:G,7,0)</f>
        <v>1074</v>
      </c>
      <c r="N1579" s="14" t="str">
        <f>VLOOKUP(Table1[[#This Row],[HotelID]],DimHotels!A:B,2,0)</f>
        <v>Four Seasons</v>
      </c>
      <c r="O1579" t="str">
        <f>VLOOKUP(Table1[[#This Row],[HotelID]],DimHotels!A:C,3,0)</f>
        <v>Dubai</v>
      </c>
      <c r="P1579" s="14">
        <f>VLOOKUP(Table1[[#This Row],[HotelID]],DimHotels!A:E,5,0)</f>
        <v>719</v>
      </c>
      <c r="Q1579" s="14">
        <f>VLOOKUP(Table1[[#This Row],[TicketID]],DimTickets!A:G,7,0)</f>
        <v>4102</v>
      </c>
      <c r="R1579" s="14">
        <f>Table1[[#This Row],[Visa Fees]]+Table1[[#This Row],[Night Rate]]+Table1[[#This Row],[Ticket cost]]</f>
        <v>5895</v>
      </c>
    </row>
    <row r="1580" spans="1:18" x14ac:dyDescent="0.3">
      <c r="A1580" t="s">
        <v>22815</v>
      </c>
      <c r="B1580" t="s">
        <v>2130</v>
      </c>
      <c r="C1580" t="s">
        <v>14811</v>
      </c>
      <c r="D1580" t="s">
        <v>16701</v>
      </c>
      <c r="E1580" t="s">
        <v>18301</v>
      </c>
      <c r="F1580" s="1">
        <v>45856</v>
      </c>
      <c r="G1580" t="str">
        <f>VLOOKUP(Table1[[#This Row],[CustomerID]],DimCustomers!A:B,2,0)</f>
        <v>Jordan Jacobson</v>
      </c>
      <c r="H1580" t="str">
        <f>VLOOKUP(Table1[[#This Row],[CustomerID]],DimCustomers!A:C,3,0)</f>
        <v>Male</v>
      </c>
      <c r="I1580" t="str">
        <f>VLOOKUP(Table1[[#This Row],[CustomerID]],DimCustomers!A:D,4,0)</f>
        <v>Nicaragua</v>
      </c>
      <c r="J1580" t="str">
        <f>VLOOKUP(Table1[[#This Row],[VisaID]],'DimVisaApplications 2'!A:C,3,0)</f>
        <v>Approved</v>
      </c>
      <c r="K1580" t="str">
        <f>VLOOKUP(Table1[[#This Row],[VisaID]],'DimVisaApplications 2'!A:D,4,0)</f>
        <v>UK</v>
      </c>
      <c r="L1580" s="12">
        <f>VLOOKUP(Table1[[#This Row],[VisaID]],'DimVisaApplications 2'!A:E,5,0)</f>
        <v>45808</v>
      </c>
      <c r="M1580" s="14">
        <f>VLOOKUP(Table1[[#This Row],[VisaID]],'DimVisaApplications 2'!A:G,7,0)</f>
        <v>1979</v>
      </c>
      <c r="N1580" s="14" t="str">
        <f>VLOOKUP(Table1[[#This Row],[HotelID]],DimHotels!A:B,2,0)</f>
        <v>Four Seasons</v>
      </c>
      <c r="O1580" t="str">
        <f>VLOOKUP(Table1[[#This Row],[HotelID]],DimHotels!A:C,3,0)</f>
        <v>New York</v>
      </c>
      <c r="P1580" s="14">
        <f>VLOOKUP(Table1[[#This Row],[HotelID]],DimHotels!A:E,5,0)</f>
        <v>768</v>
      </c>
      <c r="Q1580" s="14">
        <f>VLOOKUP(Table1[[#This Row],[TicketID]],DimTickets!A:G,7,0)</f>
        <v>4199</v>
      </c>
      <c r="R1580" s="14">
        <f>Table1[[#This Row],[Visa Fees]]+Table1[[#This Row],[Night Rate]]+Table1[[#This Row],[Ticket cost]]</f>
        <v>6946</v>
      </c>
    </row>
    <row r="1581" spans="1:18" x14ac:dyDescent="0.3">
      <c r="A1581" t="s">
        <v>22816</v>
      </c>
      <c r="B1581" t="s">
        <v>2337</v>
      </c>
      <c r="C1581" t="s">
        <v>13332</v>
      </c>
      <c r="D1581" t="s">
        <v>16151</v>
      </c>
      <c r="E1581" t="s">
        <v>18586</v>
      </c>
      <c r="F1581" s="1">
        <v>45751</v>
      </c>
      <c r="G1581" t="str">
        <f>VLOOKUP(Table1[[#This Row],[CustomerID]],DimCustomers!A:B,2,0)</f>
        <v>Michael Schroeder</v>
      </c>
      <c r="H1581" t="str">
        <f>VLOOKUP(Table1[[#This Row],[CustomerID]],DimCustomers!A:C,3,0)</f>
        <v>Female</v>
      </c>
      <c r="I1581" t="str">
        <f>VLOOKUP(Table1[[#This Row],[CustomerID]],DimCustomers!A:D,4,0)</f>
        <v>Nauru</v>
      </c>
      <c r="J1581" t="str">
        <f>VLOOKUP(Table1[[#This Row],[VisaID]],'DimVisaApplications 2'!A:C,3,0)</f>
        <v>Rejected</v>
      </c>
      <c r="K1581" t="str">
        <f>VLOOKUP(Table1[[#This Row],[VisaID]],'DimVisaApplications 2'!A:D,4,0)</f>
        <v>USA</v>
      </c>
      <c r="L1581" s="12">
        <f>VLOOKUP(Table1[[#This Row],[VisaID]],'DimVisaApplications 2'!A:E,5,0)</f>
        <v>45689</v>
      </c>
      <c r="M1581" s="14">
        <f>VLOOKUP(Table1[[#This Row],[VisaID]],'DimVisaApplications 2'!A:G,7,0)</f>
        <v>977</v>
      </c>
      <c r="N1581" s="14" t="str">
        <f>VLOOKUP(Table1[[#This Row],[HotelID]],DimHotels!A:B,2,0)</f>
        <v>Four Seasons</v>
      </c>
      <c r="O1581" t="str">
        <f>VLOOKUP(Table1[[#This Row],[HotelID]],DimHotels!A:C,3,0)</f>
        <v>London</v>
      </c>
      <c r="P1581" s="14">
        <f>VLOOKUP(Table1[[#This Row],[HotelID]],DimHotels!A:E,5,0)</f>
        <v>187</v>
      </c>
      <c r="Q1581" s="14">
        <f>VLOOKUP(Table1[[#This Row],[TicketID]],DimTickets!A:G,7,0)</f>
        <v>2347</v>
      </c>
      <c r="R1581" s="14">
        <f>Table1[[#This Row],[Visa Fees]]+Table1[[#This Row],[Night Rate]]+Table1[[#This Row],[Ticket cost]]</f>
        <v>3511</v>
      </c>
    </row>
    <row r="1582" spans="1:18" x14ac:dyDescent="0.3">
      <c r="A1582" t="s">
        <v>22817</v>
      </c>
      <c r="B1582" t="s">
        <v>2760</v>
      </c>
      <c r="C1582" t="s">
        <v>13364</v>
      </c>
      <c r="D1582" t="s">
        <v>16854</v>
      </c>
      <c r="E1582" t="s">
        <v>20103</v>
      </c>
      <c r="F1582" s="1">
        <v>45818</v>
      </c>
      <c r="G1582" t="str">
        <f>VLOOKUP(Table1[[#This Row],[CustomerID]],DimCustomers!A:B,2,0)</f>
        <v>Mary Lang</v>
      </c>
      <c r="H1582" t="str">
        <f>VLOOKUP(Table1[[#This Row],[CustomerID]],DimCustomers!A:C,3,0)</f>
        <v>Male</v>
      </c>
      <c r="I1582" t="str">
        <f>VLOOKUP(Table1[[#This Row],[CustomerID]],DimCustomers!A:D,4,0)</f>
        <v>Liechtenstein</v>
      </c>
      <c r="J1582" t="str">
        <f>VLOOKUP(Table1[[#This Row],[VisaID]],'DimVisaApplications 2'!A:C,3,0)</f>
        <v>Rejected</v>
      </c>
      <c r="K1582" t="str">
        <f>VLOOKUP(Table1[[#This Row],[VisaID]],'DimVisaApplications 2'!A:D,4,0)</f>
        <v>UK</v>
      </c>
      <c r="L1582" s="12">
        <f>VLOOKUP(Table1[[#This Row],[VisaID]],'DimVisaApplications 2'!A:E,5,0)</f>
        <v>45748</v>
      </c>
      <c r="M1582" s="14">
        <f>VLOOKUP(Table1[[#This Row],[VisaID]],'DimVisaApplications 2'!A:G,7,0)</f>
        <v>1108</v>
      </c>
      <c r="N1582" s="14" t="str">
        <f>VLOOKUP(Table1[[#This Row],[HotelID]],DimHotels!A:B,2,0)</f>
        <v>Marriott</v>
      </c>
      <c r="O1582" t="str">
        <f>VLOOKUP(Table1[[#This Row],[HotelID]],DimHotels!A:C,3,0)</f>
        <v>Paris</v>
      </c>
      <c r="P1582" s="14">
        <f>VLOOKUP(Table1[[#This Row],[HotelID]],DimHotels!A:E,5,0)</f>
        <v>499</v>
      </c>
      <c r="Q1582" s="14">
        <f>VLOOKUP(Table1[[#This Row],[TicketID]],DimTickets!A:G,7,0)</f>
        <v>1853</v>
      </c>
      <c r="R1582" s="14">
        <f>Table1[[#This Row],[Visa Fees]]+Table1[[#This Row],[Night Rate]]+Table1[[#This Row],[Ticket cost]]</f>
        <v>3460</v>
      </c>
    </row>
    <row r="1583" spans="1:18" x14ac:dyDescent="0.3">
      <c r="A1583" t="s">
        <v>22818</v>
      </c>
      <c r="B1583" t="s">
        <v>2058</v>
      </c>
      <c r="C1583" t="s">
        <v>14251</v>
      </c>
      <c r="D1583" t="s">
        <v>15274</v>
      </c>
      <c r="E1583" t="s">
        <v>21008</v>
      </c>
      <c r="F1583" s="1">
        <v>45852</v>
      </c>
      <c r="G1583" t="str">
        <f>VLOOKUP(Table1[[#This Row],[CustomerID]],DimCustomers!A:B,2,0)</f>
        <v>Jennifer Allen</v>
      </c>
      <c r="H1583" t="str">
        <f>VLOOKUP(Table1[[#This Row],[CustomerID]],DimCustomers!A:C,3,0)</f>
        <v>Female</v>
      </c>
      <c r="I1583" t="str">
        <f>VLOOKUP(Table1[[#This Row],[CustomerID]],DimCustomers!A:D,4,0)</f>
        <v>Montserrat</v>
      </c>
      <c r="J1583" t="str">
        <f>VLOOKUP(Table1[[#This Row],[VisaID]],'DimVisaApplications 2'!A:C,3,0)</f>
        <v>Pending</v>
      </c>
      <c r="K1583" t="str">
        <f>VLOOKUP(Table1[[#This Row],[VisaID]],'DimVisaApplications 2'!A:D,4,0)</f>
        <v>UK</v>
      </c>
      <c r="L1583" s="12">
        <f>VLOOKUP(Table1[[#This Row],[VisaID]],'DimVisaApplications 2'!A:E,5,0)</f>
        <v>45677</v>
      </c>
      <c r="M1583" s="14">
        <f>VLOOKUP(Table1[[#This Row],[VisaID]],'DimVisaApplications 2'!A:G,7,0)</f>
        <v>1552</v>
      </c>
      <c r="N1583" s="14" t="str">
        <f>VLOOKUP(Table1[[#This Row],[HotelID]],DimHotels!A:B,2,0)</f>
        <v>Marriott</v>
      </c>
      <c r="O1583" t="str">
        <f>VLOOKUP(Table1[[#This Row],[HotelID]],DimHotels!A:C,3,0)</f>
        <v>New York</v>
      </c>
      <c r="P1583" s="14">
        <f>VLOOKUP(Table1[[#This Row],[HotelID]],DimHotels!A:E,5,0)</f>
        <v>690</v>
      </c>
      <c r="Q1583" s="14">
        <f>VLOOKUP(Table1[[#This Row],[TicketID]],DimTickets!A:G,7,0)</f>
        <v>4157</v>
      </c>
      <c r="R1583" s="14">
        <f>Table1[[#This Row],[Visa Fees]]+Table1[[#This Row],[Night Rate]]+Table1[[#This Row],[Ticket cost]]</f>
        <v>6399</v>
      </c>
    </row>
    <row r="1584" spans="1:18" x14ac:dyDescent="0.3">
      <c r="A1584" t="s">
        <v>22819</v>
      </c>
      <c r="B1584" t="s">
        <v>1148</v>
      </c>
      <c r="C1584" t="s">
        <v>14019</v>
      </c>
      <c r="D1584" t="s">
        <v>16935</v>
      </c>
      <c r="E1584" t="s">
        <v>18460</v>
      </c>
      <c r="F1584" s="1">
        <v>45757</v>
      </c>
      <c r="G1584" t="str">
        <f>VLOOKUP(Table1[[#This Row],[CustomerID]],DimCustomers!A:B,2,0)</f>
        <v>Jennifer Palmer</v>
      </c>
      <c r="H1584" t="str">
        <f>VLOOKUP(Table1[[#This Row],[CustomerID]],DimCustomers!A:C,3,0)</f>
        <v>Female</v>
      </c>
      <c r="I1584" t="str">
        <f>VLOOKUP(Table1[[#This Row],[CustomerID]],DimCustomers!A:D,4,0)</f>
        <v>Madagascar</v>
      </c>
      <c r="J1584" t="str">
        <f>VLOOKUP(Table1[[#This Row],[VisaID]],'DimVisaApplications 2'!A:C,3,0)</f>
        <v>Pending</v>
      </c>
      <c r="K1584" t="str">
        <f>VLOOKUP(Table1[[#This Row],[VisaID]],'DimVisaApplications 2'!A:D,4,0)</f>
        <v>UK</v>
      </c>
      <c r="L1584" s="12">
        <f>VLOOKUP(Table1[[#This Row],[VisaID]],'DimVisaApplications 2'!A:E,5,0)</f>
        <v>45773</v>
      </c>
      <c r="M1584" s="14">
        <f>VLOOKUP(Table1[[#This Row],[VisaID]],'DimVisaApplications 2'!A:G,7,0)</f>
        <v>1536</v>
      </c>
      <c r="N1584" s="14" t="str">
        <f>VLOOKUP(Table1[[#This Row],[HotelID]],DimHotels!A:B,2,0)</f>
        <v>Hilton</v>
      </c>
      <c r="O1584" t="str">
        <f>VLOOKUP(Table1[[#This Row],[HotelID]],DimHotels!A:C,3,0)</f>
        <v>London</v>
      </c>
      <c r="P1584" s="14">
        <f>VLOOKUP(Table1[[#This Row],[HotelID]],DimHotels!A:E,5,0)</f>
        <v>148</v>
      </c>
      <c r="Q1584" s="14">
        <f>VLOOKUP(Table1[[#This Row],[TicketID]],DimTickets!A:G,7,0)</f>
        <v>3676</v>
      </c>
      <c r="R1584" s="14">
        <f>Table1[[#This Row],[Visa Fees]]+Table1[[#This Row],[Night Rate]]+Table1[[#This Row],[Ticket cost]]</f>
        <v>5360</v>
      </c>
    </row>
    <row r="1585" spans="1:18" x14ac:dyDescent="0.3">
      <c r="A1585" t="s">
        <v>22820</v>
      </c>
      <c r="B1585" t="s">
        <v>168</v>
      </c>
      <c r="C1585" t="s">
        <v>13977</v>
      </c>
      <c r="D1585" t="s">
        <v>16578</v>
      </c>
      <c r="E1585" t="s">
        <v>18669</v>
      </c>
      <c r="F1585" s="1">
        <v>45824</v>
      </c>
      <c r="G1585" t="str">
        <f>VLOOKUP(Table1[[#This Row],[CustomerID]],DimCustomers!A:B,2,0)</f>
        <v>Angela Jones</v>
      </c>
      <c r="H1585" t="str">
        <f>VLOOKUP(Table1[[#This Row],[CustomerID]],DimCustomers!A:C,3,0)</f>
        <v>Female</v>
      </c>
      <c r="I1585" t="str">
        <f>VLOOKUP(Table1[[#This Row],[CustomerID]],DimCustomers!A:D,4,0)</f>
        <v>Croatia</v>
      </c>
      <c r="J1585" t="str">
        <f>VLOOKUP(Table1[[#This Row],[VisaID]],'DimVisaApplications 2'!A:C,3,0)</f>
        <v>Rejected</v>
      </c>
      <c r="K1585" t="str">
        <f>VLOOKUP(Table1[[#This Row],[VisaID]],'DimVisaApplications 2'!A:D,4,0)</f>
        <v>Canada</v>
      </c>
      <c r="L1585" s="12">
        <f>VLOOKUP(Table1[[#This Row],[VisaID]],'DimVisaApplications 2'!A:E,5,0)</f>
        <v>45685</v>
      </c>
      <c r="M1585" s="14">
        <f>VLOOKUP(Table1[[#This Row],[VisaID]],'DimVisaApplications 2'!A:G,7,0)</f>
        <v>1830</v>
      </c>
      <c r="N1585" s="14" t="str">
        <f>VLOOKUP(Table1[[#This Row],[HotelID]],DimHotels!A:B,2,0)</f>
        <v>Hilton</v>
      </c>
      <c r="O1585" t="str">
        <f>VLOOKUP(Table1[[#This Row],[HotelID]],DimHotels!A:C,3,0)</f>
        <v>Cairo</v>
      </c>
      <c r="P1585" s="14">
        <f>VLOOKUP(Table1[[#This Row],[HotelID]],DimHotels!A:E,5,0)</f>
        <v>209</v>
      </c>
      <c r="Q1585" s="14">
        <f>VLOOKUP(Table1[[#This Row],[TicketID]],DimTickets!A:G,7,0)</f>
        <v>2815</v>
      </c>
      <c r="R1585" s="14">
        <f>Table1[[#This Row],[Visa Fees]]+Table1[[#This Row],[Night Rate]]+Table1[[#This Row],[Ticket cost]]</f>
        <v>4854</v>
      </c>
    </row>
    <row r="1586" spans="1:18" x14ac:dyDescent="0.3">
      <c r="A1586" t="s">
        <v>22821</v>
      </c>
      <c r="B1586" t="s">
        <v>1253</v>
      </c>
      <c r="C1586" t="s">
        <v>14492</v>
      </c>
      <c r="D1586" t="s">
        <v>17938</v>
      </c>
      <c r="E1586" t="s">
        <v>18399</v>
      </c>
      <c r="F1586" s="1">
        <v>45834</v>
      </c>
      <c r="G1586" t="str">
        <f>VLOOKUP(Table1[[#This Row],[CustomerID]],DimCustomers!A:B,2,0)</f>
        <v>Lindsay Phillips</v>
      </c>
      <c r="H1586" t="str">
        <f>VLOOKUP(Table1[[#This Row],[CustomerID]],DimCustomers!A:C,3,0)</f>
        <v>Female</v>
      </c>
      <c r="I1586" t="str">
        <f>VLOOKUP(Table1[[#This Row],[CustomerID]],DimCustomers!A:D,4,0)</f>
        <v>Maldives</v>
      </c>
      <c r="J1586" t="str">
        <f>VLOOKUP(Table1[[#This Row],[VisaID]],'DimVisaApplications 2'!A:C,3,0)</f>
        <v>Approved</v>
      </c>
      <c r="K1586" t="str">
        <f>VLOOKUP(Table1[[#This Row],[VisaID]],'DimVisaApplications 2'!A:D,4,0)</f>
        <v>Germany</v>
      </c>
      <c r="L1586" s="12">
        <f>VLOOKUP(Table1[[#This Row],[VisaID]],'DimVisaApplications 2'!A:E,5,0)</f>
        <v>45752</v>
      </c>
      <c r="M1586" s="14">
        <f>VLOOKUP(Table1[[#This Row],[VisaID]],'DimVisaApplications 2'!A:G,7,0)</f>
        <v>1642</v>
      </c>
      <c r="N1586" s="14" t="str">
        <f>VLOOKUP(Table1[[#This Row],[HotelID]],DimHotels!A:B,2,0)</f>
        <v>Marriott</v>
      </c>
      <c r="O1586" t="str">
        <f>VLOOKUP(Table1[[#This Row],[HotelID]],DimHotels!A:C,3,0)</f>
        <v>Paris</v>
      </c>
      <c r="P1586" s="14">
        <f>VLOOKUP(Table1[[#This Row],[HotelID]],DimHotels!A:E,5,0)</f>
        <v>277</v>
      </c>
      <c r="Q1586" s="14">
        <f>VLOOKUP(Table1[[#This Row],[TicketID]],DimTickets!A:G,7,0)</f>
        <v>1864</v>
      </c>
      <c r="R1586" s="14">
        <f>Table1[[#This Row],[Visa Fees]]+Table1[[#This Row],[Night Rate]]+Table1[[#This Row],[Ticket cost]]</f>
        <v>3783</v>
      </c>
    </row>
    <row r="1587" spans="1:18" x14ac:dyDescent="0.3">
      <c r="A1587" t="s">
        <v>22822</v>
      </c>
      <c r="B1587" t="s">
        <v>299</v>
      </c>
      <c r="C1587" t="s">
        <v>14119</v>
      </c>
      <c r="D1587" t="s">
        <v>16396</v>
      </c>
      <c r="E1587" t="s">
        <v>18530</v>
      </c>
      <c r="F1587" s="1">
        <v>45783</v>
      </c>
      <c r="G1587" t="str">
        <f>VLOOKUP(Table1[[#This Row],[CustomerID]],DimCustomers!A:B,2,0)</f>
        <v>Gary Hatfield</v>
      </c>
      <c r="H1587" t="str">
        <f>VLOOKUP(Table1[[#This Row],[CustomerID]],DimCustomers!A:C,3,0)</f>
        <v>Female</v>
      </c>
      <c r="I1587" t="str">
        <f>VLOOKUP(Table1[[#This Row],[CustomerID]],DimCustomers!A:D,4,0)</f>
        <v>Finland</v>
      </c>
      <c r="J1587" t="str">
        <f>VLOOKUP(Table1[[#This Row],[VisaID]],'DimVisaApplications 2'!A:C,3,0)</f>
        <v>Pending</v>
      </c>
      <c r="K1587" t="str">
        <f>VLOOKUP(Table1[[#This Row],[VisaID]],'DimVisaApplications 2'!A:D,4,0)</f>
        <v>UK</v>
      </c>
      <c r="L1587" s="12">
        <f>VLOOKUP(Table1[[#This Row],[VisaID]],'DimVisaApplications 2'!A:E,5,0)</f>
        <v>45751</v>
      </c>
      <c r="M1587" s="14">
        <f>VLOOKUP(Table1[[#This Row],[VisaID]],'DimVisaApplications 2'!A:G,7,0)</f>
        <v>1783</v>
      </c>
      <c r="N1587" s="14" t="str">
        <f>VLOOKUP(Table1[[#This Row],[HotelID]],DimHotels!A:B,2,0)</f>
        <v>Sheraton</v>
      </c>
      <c r="O1587" t="str">
        <f>VLOOKUP(Table1[[#This Row],[HotelID]],DimHotels!A:C,3,0)</f>
        <v>New York</v>
      </c>
      <c r="P1587" s="14">
        <f>VLOOKUP(Table1[[#This Row],[HotelID]],DimHotels!A:E,5,0)</f>
        <v>548</v>
      </c>
      <c r="Q1587" s="14">
        <f>VLOOKUP(Table1[[#This Row],[TicketID]],DimTickets!A:G,7,0)</f>
        <v>3627</v>
      </c>
      <c r="R1587" s="14">
        <f>Table1[[#This Row],[Visa Fees]]+Table1[[#This Row],[Night Rate]]+Table1[[#This Row],[Ticket cost]]</f>
        <v>5958</v>
      </c>
    </row>
    <row r="1588" spans="1:18" x14ac:dyDescent="0.3">
      <c r="A1588" t="s">
        <v>22823</v>
      </c>
      <c r="B1588" t="s">
        <v>1747</v>
      </c>
      <c r="C1588" t="s">
        <v>14662</v>
      </c>
      <c r="D1588" t="s">
        <v>16737</v>
      </c>
      <c r="E1588" t="s">
        <v>20833</v>
      </c>
      <c r="F1588" s="1">
        <v>45752</v>
      </c>
      <c r="G1588" t="str">
        <f>VLOOKUP(Table1[[#This Row],[CustomerID]],DimCustomers!A:B,2,0)</f>
        <v>Katherine Jones PhD</v>
      </c>
      <c r="H1588" t="str">
        <f>VLOOKUP(Table1[[#This Row],[CustomerID]],DimCustomers!A:C,3,0)</f>
        <v>Female</v>
      </c>
      <c r="I1588" t="str">
        <f>VLOOKUP(Table1[[#This Row],[CustomerID]],DimCustomers!A:D,4,0)</f>
        <v>Gabon</v>
      </c>
      <c r="J1588" t="str">
        <f>VLOOKUP(Table1[[#This Row],[VisaID]],'DimVisaApplications 2'!A:C,3,0)</f>
        <v>Pending</v>
      </c>
      <c r="K1588" t="str">
        <f>VLOOKUP(Table1[[#This Row],[VisaID]],'DimVisaApplications 2'!A:D,4,0)</f>
        <v>USA</v>
      </c>
      <c r="L1588" s="12">
        <f>VLOOKUP(Table1[[#This Row],[VisaID]],'DimVisaApplications 2'!A:E,5,0)</f>
        <v>45604</v>
      </c>
      <c r="M1588" s="14">
        <f>VLOOKUP(Table1[[#This Row],[VisaID]],'DimVisaApplications 2'!A:G,7,0)</f>
        <v>1406</v>
      </c>
      <c r="N1588" s="14" t="str">
        <f>VLOOKUP(Table1[[#This Row],[HotelID]],DimHotels!A:B,2,0)</f>
        <v>Four Seasons</v>
      </c>
      <c r="O1588" t="str">
        <f>VLOOKUP(Table1[[#This Row],[HotelID]],DimHotels!A:C,3,0)</f>
        <v>London</v>
      </c>
      <c r="P1588" s="14">
        <f>VLOOKUP(Table1[[#This Row],[HotelID]],DimHotels!A:E,5,0)</f>
        <v>238</v>
      </c>
      <c r="Q1588" s="14">
        <f>VLOOKUP(Table1[[#This Row],[TicketID]],DimTickets!A:G,7,0)</f>
        <v>4596</v>
      </c>
      <c r="R1588" s="14">
        <f>Table1[[#This Row],[Visa Fees]]+Table1[[#This Row],[Night Rate]]+Table1[[#This Row],[Ticket cost]]</f>
        <v>6240</v>
      </c>
    </row>
    <row r="1589" spans="1:18" x14ac:dyDescent="0.3">
      <c r="A1589" t="s">
        <v>22824</v>
      </c>
      <c r="B1589" t="s">
        <v>662</v>
      </c>
      <c r="C1589" t="s">
        <v>12973</v>
      </c>
      <c r="D1589" t="s">
        <v>17895</v>
      </c>
      <c r="E1589" t="s">
        <v>19189</v>
      </c>
      <c r="F1589" s="1">
        <v>45701</v>
      </c>
      <c r="G1589" t="str">
        <f>VLOOKUP(Table1[[#This Row],[CustomerID]],DimCustomers!A:B,2,0)</f>
        <v>Heather Clark</v>
      </c>
      <c r="H1589" t="str">
        <f>VLOOKUP(Table1[[#This Row],[CustomerID]],DimCustomers!A:C,3,0)</f>
        <v>Female</v>
      </c>
      <c r="I1589" t="str">
        <f>VLOOKUP(Table1[[#This Row],[CustomerID]],DimCustomers!A:D,4,0)</f>
        <v>Liechtenstein</v>
      </c>
      <c r="J1589" t="str">
        <f>VLOOKUP(Table1[[#This Row],[VisaID]],'DimVisaApplications 2'!A:C,3,0)</f>
        <v>Rejected</v>
      </c>
      <c r="K1589" t="str">
        <f>VLOOKUP(Table1[[#This Row],[VisaID]],'DimVisaApplications 2'!A:D,4,0)</f>
        <v>Germany</v>
      </c>
      <c r="L1589" s="12">
        <f>VLOOKUP(Table1[[#This Row],[VisaID]],'DimVisaApplications 2'!A:E,5,0)</f>
        <v>45550</v>
      </c>
      <c r="M1589" s="14">
        <f>VLOOKUP(Table1[[#This Row],[VisaID]],'DimVisaApplications 2'!A:G,7,0)</f>
        <v>1967</v>
      </c>
      <c r="N1589" s="14" t="str">
        <f>VLOOKUP(Table1[[#This Row],[HotelID]],DimHotels!A:B,2,0)</f>
        <v>Four Seasons</v>
      </c>
      <c r="O1589" t="str">
        <f>VLOOKUP(Table1[[#This Row],[HotelID]],DimHotels!A:C,3,0)</f>
        <v>New York</v>
      </c>
      <c r="P1589" s="14">
        <f>VLOOKUP(Table1[[#This Row],[HotelID]],DimHotels!A:E,5,0)</f>
        <v>538</v>
      </c>
      <c r="Q1589" s="14">
        <f>VLOOKUP(Table1[[#This Row],[TicketID]],DimTickets!A:G,7,0)</f>
        <v>2010</v>
      </c>
      <c r="R1589" s="14">
        <f>Table1[[#This Row],[Visa Fees]]+Table1[[#This Row],[Night Rate]]+Table1[[#This Row],[Ticket cost]]</f>
        <v>4515</v>
      </c>
    </row>
    <row r="1590" spans="1:18" x14ac:dyDescent="0.3">
      <c r="A1590" t="s">
        <v>22825</v>
      </c>
      <c r="B1590" t="s">
        <v>2543</v>
      </c>
      <c r="C1590" t="s">
        <v>12466</v>
      </c>
      <c r="D1590" t="s">
        <v>16418</v>
      </c>
      <c r="E1590" t="s">
        <v>19134</v>
      </c>
      <c r="F1590" s="1">
        <v>45684</v>
      </c>
      <c r="G1590" t="str">
        <f>VLOOKUP(Table1[[#This Row],[CustomerID]],DimCustomers!A:B,2,0)</f>
        <v>Allison Hayes</v>
      </c>
      <c r="H1590" t="str">
        <f>VLOOKUP(Table1[[#This Row],[CustomerID]],DimCustomers!A:C,3,0)</f>
        <v>Female</v>
      </c>
      <c r="I1590" t="str">
        <f>VLOOKUP(Table1[[#This Row],[CustomerID]],DimCustomers!A:D,4,0)</f>
        <v>France</v>
      </c>
      <c r="J1590" t="str">
        <f>VLOOKUP(Table1[[#This Row],[VisaID]],'DimVisaApplications 2'!A:C,3,0)</f>
        <v>Rejected</v>
      </c>
      <c r="K1590" t="str">
        <f>VLOOKUP(Table1[[#This Row],[VisaID]],'DimVisaApplications 2'!A:D,4,0)</f>
        <v>UK</v>
      </c>
      <c r="L1590" s="12">
        <f>VLOOKUP(Table1[[#This Row],[VisaID]],'DimVisaApplications 2'!A:E,5,0)</f>
        <v>45597</v>
      </c>
      <c r="M1590" s="14">
        <f>VLOOKUP(Table1[[#This Row],[VisaID]],'DimVisaApplications 2'!A:G,7,0)</f>
        <v>718</v>
      </c>
      <c r="N1590" s="14" t="str">
        <f>VLOOKUP(Table1[[#This Row],[HotelID]],DimHotels!A:B,2,0)</f>
        <v>Sheraton</v>
      </c>
      <c r="O1590" t="str">
        <f>VLOOKUP(Table1[[#This Row],[HotelID]],DimHotels!A:C,3,0)</f>
        <v>London</v>
      </c>
      <c r="P1590" s="14">
        <f>VLOOKUP(Table1[[#This Row],[HotelID]],DimHotels!A:E,5,0)</f>
        <v>215</v>
      </c>
      <c r="Q1590" s="14">
        <f>VLOOKUP(Table1[[#This Row],[TicketID]],DimTickets!A:G,7,0)</f>
        <v>2460</v>
      </c>
      <c r="R1590" s="14">
        <f>Table1[[#This Row],[Visa Fees]]+Table1[[#This Row],[Night Rate]]+Table1[[#This Row],[Ticket cost]]</f>
        <v>3393</v>
      </c>
    </row>
    <row r="1591" spans="1:18" x14ac:dyDescent="0.3">
      <c r="A1591" t="s">
        <v>22826</v>
      </c>
      <c r="B1591" t="s">
        <v>1724</v>
      </c>
      <c r="C1591" t="s">
        <v>13713</v>
      </c>
      <c r="D1591" t="s">
        <v>17433</v>
      </c>
      <c r="E1591" t="s">
        <v>18617</v>
      </c>
      <c r="F1591" s="1">
        <v>45719</v>
      </c>
      <c r="G1591" t="str">
        <f>VLOOKUP(Table1[[#This Row],[CustomerID]],DimCustomers!A:B,2,0)</f>
        <v>Robert Harper</v>
      </c>
      <c r="H1591" t="str">
        <f>VLOOKUP(Table1[[#This Row],[CustomerID]],DimCustomers!A:C,3,0)</f>
        <v>Male</v>
      </c>
      <c r="I1591" t="str">
        <f>VLOOKUP(Table1[[#This Row],[CustomerID]],DimCustomers!A:D,4,0)</f>
        <v>Saudi Arabia</v>
      </c>
      <c r="J1591" t="str">
        <f>VLOOKUP(Table1[[#This Row],[VisaID]],'DimVisaApplications 2'!A:C,3,0)</f>
        <v>Rejected</v>
      </c>
      <c r="K1591" t="str">
        <f>VLOOKUP(Table1[[#This Row],[VisaID]],'DimVisaApplications 2'!A:D,4,0)</f>
        <v>UAE</v>
      </c>
      <c r="L1591" s="12">
        <f>VLOOKUP(Table1[[#This Row],[VisaID]],'DimVisaApplications 2'!A:E,5,0)</f>
        <v>45591</v>
      </c>
      <c r="M1591" s="14">
        <f>VLOOKUP(Table1[[#This Row],[VisaID]],'DimVisaApplications 2'!A:G,7,0)</f>
        <v>980</v>
      </c>
      <c r="N1591" s="14" t="str">
        <f>VLOOKUP(Table1[[#This Row],[HotelID]],DimHotels!A:B,2,0)</f>
        <v>Sheraton</v>
      </c>
      <c r="O1591" t="str">
        <f>VLOOKUP(Table1[[#This Row],[HotelID]],DimHotels!A:C,3,0)</f>
        <v>London</v>
      </c>
      <c r="P1591" s="14">
        <f>VLOOKUP(Table1[[#This Row],[HotelID]],DimHotels!A:E,5,0)</f>
        <v>481</v>
      </c>
      <c r="Q1591" s="14">
        <f>VLOOKUP(Table1[[#This Row],[TicketID]],DimTickets!A:G,7,0)</f>
        <v>3904</v>
      </c>
      <c r="R1591" s="14">
        <f>Table1[[#This Row],[Visa Fees]]+Table1[[#This Row],[Night Rate]]+Table1[[#This Row],[Ticket cost]]</f>
        <v>5365</v>
      </c>
    </row>
    <row r="1592" spans="1:18" x14ac:dyDescent="0.3">
      <c r="A1592" t="s">
        <v>22827</v>
      </c>
      <c r="B1592" t="s">
        <v>1229</v>
      </c>
      <c r="C1592" t="s">
        <v>14292</v>
      </c>
      <c r="D1592" t="s">
        <v>17644</v>
      </c>
      <c r="E1592" t="s">
        <v>20781</v>
      </c>
      <c r="F1592" s="1">
        <v>45809</v>
      </c>
      <c r="G1592" t="str">
        <f>VLOOKUP(Table1[[#This Row],[CustomerID]],DimCustomers!A:B,2,0)</f>
        <v>Timothy Wagner PhD</v>
      </c>
      <c r="H1592" t="str">
        <f>VLOOKUP(Table1[[#This Row],[CustomerID]],DimCustomers!A:C,3,0)</f>
        <v>Female</v>
      </c>
      <c r="I1592" t="str">
        <f>VLOOKUP(Table1[[#This Row],[CustomerID]],DimCustomers!A:D,4,0)</f>
        <v>Cambodia</v>
      </c>
      <c r="J1592" t="str">
        <f>VLOOKUP(Table1[[#This Row],[VisaID]],'DimVisaApplications 2'!A:C,3,0)</f>
        <v>Rejected</v>
      </c>
      <c r="K1592" t="str">
        <f>VLOOKUP(Table1[[#This Row],[VisaID]],'DimVisaApplications 2'!A:D,4,0)</f>
        <v>UK</v>
      </c>
      <c r="L1592" s="12">
        <f>VLOOKUP(Table1[[#This Row],[VisaID]],'DimVisaApplications 2'!A:E,5,0)</f>
        <v>45650</v>
      </c>
      <c r="M1592" s="14">
        <f>VLOOKUP(Table1[[#This Row],[VisaID]],'DimVisaApplications 2'!A:G,7,0)</f>
        <v>712</v>
      </c>
      <c r="N1592" s="14" t="str">
        <f>VLOOKUP(Table1[[#This Row],[HotelID]],DimHotels!A:B,2,0)</f>
        <v>Four Seasons</v>
      </c>
      <c r="O1592" t="str">
        <f>VLOOKUP(Table1[[#This Row],[HotelID]],DimHotels!A:C,3,0)</f>
        <v>Cairo</v>
      </c>
      <c r="P1592" s="14">
        <f>VLOOKUP(Table1[[#This Row],[HotelID]],DimHotels!A:E,5,0)</f>
        <v>418</v>
      </c>
      <c r="Q1592" s="14">
        <f>VLOOKUP(Table1[[#This Row],[TicketID]],DimTickets!A:G,7,0)</f>
        <v>1011</v>
      </c>
      <c r="R1592" s="14">
        <f>Table1[[#This Row],[Visa Fees]]+Table1[[#This Row],[Night Rate]]+Table1[[#This Row],[Ticket cost]]</f>
        <v>2141</v>
      </c>
    </row>
    <row r="1593" spans="1:18" x14ac:dyDescent="0.3">
      <c r="A1593" t="s">
        <v>22828</v>
      </c>
      <c r="B1593" t="s">
        <v>2032</v>
      </c>
      <c r="C1593" t="s">
        <v>15187</v>
      </c>
      <c r="D1593" t="s">
        <v>17906</v>
      </c>
      <c r="E1593" t="s">
        <v>19645</v>
      </c>
      <c r="F1593" s="1">
        <v>45798</v>
      </c>
      <c r="G1593" t="str">
        <f>VLOOKUP(Table1[[#This Row],[CustomerID]],DimCustomers!A:B,2,0)</f>
        <v>Kelsey Nguyen</v>
      </c>
      <c r="H1593" t="str">
        <f>VLOOKUP(Table1[[#This Row],[CustomerID]],DimCustomers!A:C,3,0)</f>
        <v>Female</v>
      </c>
      <c r="I1593" t="str">
        <f>VLOOKUP(Table1[[#This Row],[CustomerID]],DimCustomers!A:D,4,0)</f>
        <v>Monaco</v>
      </c>
      <c r="J1593" t="str">
        <f>VLOOKUP(Table1[[#This Row],[VisaID]],'DimVisaApplications 2'!A:C,3,0)</f>
        <v>Pending</v>
      </c>
      <c r="K1593" t="str">
        <f>VLOOKUP(Table1[[#This Row],[VisaID]],'DimVisaApplications 2'!A:D,4,0)</f>
        <v>UK</v>
      </c>
      <c r="L1593" s="12">
        <f>VLOOKUP(Table1[[#This Row],[VisaID]],'DimVisaApplications 2'!A:E,5,0)</f>
        <v>45784</v>
      </c>
      <c r="M1593" s="14">
        <f>VLOOKUP(Table1[[#This Row],[VisaID]],'DimVisaApplications 2'!A:G,7,0)</f>
        <v>1780</v>
      </c>
      <c r="N1593" s="14" t="str">
        <f>VLOOKUP(Table1[[#This Row],[HotelID]],DimHotels!A:B,2,0)</f>
        <v>Radisson</v>
      </c>
      <c r="O1593" t="str">
        <f>VLOOKUP(Table1[[#This Row],[HotelID]],DimHotels!A:C,3,0)</f>
        <v>London</v>
      </c>
      <c r="P1593" s="14">
        <f>VLOOKUP(Table1[[#This Row],[HotelID]],DimHotels!A:E,5,0)</f>
        <v>112</v>
      </c>
      <c r="Q1593" s="14">
        <f>VLOOKUP(Table1[[#This Row],[TicketID]],DimTickets!A:G,7,0)</f>
        <v>1269</v>
      </c>
      <c r="R1593" s="14">
        <f>Table1[[#This Row],[Visa Fees]]+Table1[[#This Row],[Night Rate]]+Table1[[#This Row],[Ticket cost]]</f>
        <v>3161</v>
      </c>
    </row>
    <row r="1594" spans="1:18" x14ac:dyDescent="0.3">
      <c r="A1594" t="s">
        <v>22829</v>
      </c>
      <c r="B1594" t="s">
        <v>2966</v>
      </c>
      <c r="C1594" t="s">
        <v>14722</v>
      </c>
      <c r="D1594" t="s">
        <v>17594</v>
      </c>
      <c r="E1594" t="s">
        <v>20019</v>
      </c>
      <c r="F1594" s="1">
        <v>45794</v>
      </c>
      <c r="G1594" t="str">
        <f>VLOOKUP(Table1[[#This Row],[CustomerID]],DimCustomers!A:B,2,0)</f>
        <v>Jennifer Harrell</v>
      </c>
      <c r="H1594" t="str">
        <f>VLOOKUP(Table1[[#This Row],[CustomerID]],DimCustomers!A:C,3,0)</f>
        <v>Female</v>
      </c>
      <c r="I1594" t="str">
        <f>VLOOKUP(Table1[[#This Row],[CustomerID]],DimCustomers!A:D,4,0)</f>
        <v>Bahamas</v>
      </c>
      <c r="J1594" t="str">
        <f>VLOOKUP(Table1[[#This Row],[VisaID]],'DimVisaApplications 2'!A:C,3,0)</f>
        <v>Pending</v>
      </c>
      <c r="K1594" t="str">
        <f>VLOOKUP(Table1[[#This Row],[VisaID]],'DimVisaApplications 2'!A:D,4,0)</f>
        <v>France</v>
      </c>
      <c r="L1594" s="12">
        <f>VLOOKUP(Table1[[#This Row],[VisaID]],'DimVisaApplications 2'!A:E,5,0)</f>
        <v>45637</v>
      </c>
      <c r="M1594" s="14">
        <f>VLOOKUP(Table1[[#This Row],[VisaID]],'DimVisaApplications 2'!A:G,7,0)</f>
        <v>1668</v>
      </c>
      <c r="N1594" s="14" t="str">
        <f>VLOOKUP(Table1[[#This Row],[HotelID]],DimHotels!A:B,2,0)</f>
        <v>Radisson</v>
      </c>
      <c r="O1594" t="str">
        <f>VLOOKUP(Table1[[#This Row],[HotelID]],DimHotels!A:C,3,0)</f>
        <v>Paris</v>
      </c>
      <c r="P1594" s="14">
        <f>VLOOKUP(Table1[[#This Row],[HotelID]],DimHotels!A:E,5,0)</f>
        <v>787</v>
      </c>
      <c r="Q1594" s="14">
        <f>VLOOKUP(Table1[[#This Row],[TicketID]],DimTickets!A:G,7,0)</f>
        <v>1226</v>
      </c>
      <c r="R1594" s="14">
        <f>Table1[[#This Row],[Visa Fees]]+Table1[[#This Row],[Night Rate]]+Table1[[#This Row],[Ticket cost]]</f>
        <v>3681</v>
      </c>
    </row>
    <row r="1595" spans="1:18" x14ac:dyDescent="0.3">
      <c r="A1595" t="s">
        <v>22830</v>
      </c>
      <c r="B1595" t="s">
        <v>259</v>
      </c>
      <c r="C1595" t="s">
        <v>13809</v>
      </c>
      <c r="D1595" t="s">
        <v>17037</v>
      </c>
      <c r="E1595" t="s">
        <v>21142</v>
      </c>
      <c r="F1595" s="1">
        <v>45773</v>
      </c>
      <c r="G1595" t="str">
        <f>VLOOKUP(Table1[[#This Row],[CustomerID]],DimCustomers!A:B,2,0)</f>
        <v>Jeffery Fischer</v>
      </c>
      <c r="H1595" t="str">
        <f>VLOOKUP(Table1[[#This Row],[CustomerID]],DimCustomers!A:C,3,0)</f>
        <v>Female</v>
      </c>
      <c r="I1595" t="str">
        <f>VLOOKUP(Table1[[#This Row],[CustomerID]],DimCustomers!A:D,4,0)</f>
        <v>Slovenia</v>
      </c>
      <c r="J1595" t="str">
        <f>VLOOKUP(Table1[[#This Row],[VisaID]],'DimVisaApplications 2'!A:C,3,0)</f>
        <v>Rejected</v>
      </c>
      <c r="K1595" t="str">
        <f>VLOOKUP(Table1[[#This Row],[VisaID]],'DimVisaApplications 2'!A:D,4,0)</f>
        <v>UK</v>
      </c>
      <c r="L1595" s="12">
        <f>VLOOKUP(Table1[[#This Row],[VisaID]],'DimVisaApplications 2'!A:E,5,0)</f>
        <v>45665</v>
      </c>
      <c r="M1595" s="14">
        <f>VLOOKUP(Table1[[#This Row],[VisaID]],'DimVisaApplications 2'!A:G,7,0)</f>
        <v>1659</v>
      </c>
      <c r="N1595" s="14" t="str">
        <f>VLOOKUP(Table1[[#This Row],[HotelID]],DimHotels!A:B,2,0)</f>
        <v>Radisson</v>
      </c>
      <c r="O1595" t="str">
        <f>VLOOKUP(Table1[[#This Row],[HotelID]],DimHotels!A:C,3,0)</f>
        <v>Cairo</v>
      </c>
      <c r="P1595" s="14">
        <f>VLOOKUP(Table1[[#This Row],[HotelID]],DimHotels!A:E,5,0)</f>
        <v>679</v>
      </c>
      <c r="Q1595" s="14">
        <f>VLOOKUP(Table1[[#This Row],[TicketID]],DimTickets!A:G,7,0)</f>
        <v>4813</v>
      </c>
      <c r="R1595" s="14">
        <f>Table1[[#This Row],[Visa Fees]]+Table1[[#This Row],[Night Rate]]+Table1[[#This Row],[Ticket cost]]</f>
        <v>7151</v>
      </c>
    </row>
    <row r="1596" spans="1:18" x14ac:dyDescent="0.3">
      <c r="A1596" t="s">
        <v>22831</v>
      </c>
      <c r="B1596" t="s">
        <v>1667</v>
      </c>
      <c r="C1596" t="s">
        <v>13112</v>
      </c>
      <c r="D1596" t="s">
        <v>15905</v>
      </c>
      <c r="E1596" t="s">
        <v>19045</v>
      </c>
      <c r="F1596" s="1">
        <v>45679</v>
      </c>
      <c r="G1596" t="str">
        <f>VLOOKUP(Table1[[#This Row],[CustomerID]],DimCustomers!A:B,2,0)</f>
        <v>Jeffery Tran</v>
      </c>
      <c r="H1596" t="str">
        <f>VLOOKUP(Table1[[#This Row],[CustomerID]],DimCustomers!A:C,3,0)</f>
        <v>Female</v>
      </c>
      <c r="I1596" t="str">
        <f>VLOOKUP(Table1[[#This Row],[CustomerID]],DimCustomers!A:D,4,0)</f>
        <v>Timor-Leste</v>
      </c>
      <c r="J1596" t="str">
        <f>VLOOKUP(Table1[[#This Row],[VisaID]],'DimVisaApplications 2'!A:C,3,0)</f>
        <v>Rejected</v>
      </c>
      <c r="K1596" t="str">
        <f>VLOOKUP(Table1[[#This Row],[VisaID]],'DimVisaApplications 2'!A:D,4,0)</f>
        <v>UAE</v>
      </c>
      <c r="L1596" s="12">
        <f>VLOOKUP(Table1[[#This Row],[VisaID]],'DimVisaApplications 2'!A:E,5,0)</f>
        <v>45499</v>
      </c>
      <c r="M1596" s="14">
        <f>VLOOKUP(Table1[[#This Row],[VisaID]],'DimVisaApplications 2'!A:G,7,0)</f>
        <v>1379</v>
      </c>
      <c r="N1596" s="14" t="str">
        <f>VLOOKUP(Table1[[#This Row],[HotelID]],DimHotels!A:B,2,0)</f>
        <v>Marriott</v>
      </c>
      <c r="O1596" t="str">
        <f>VLOOKUP(Table1[[#This Row],[HotelID]],DimHotels!A:C,3,0)</f>
        <v>Paris</v>
      </c>
      <c r="P1596" s="14">
        <f>VLOOKUP(Table1[[#This Row],[HotelID]],DimHotels!A:E,5,0)</f>
        <v>799</v>
      </c>
      <c r="Q1596" s="14">
        <f>VLOOKUP(Table1[[#This Row],[TicketID]],DimTickets!A:G,7,0)</f>
        <v>4233</v>
      </c>
      <c r="R1596" s="14">
        <f>Table1[[#This Row],[Visa Fees]]+Table1[[#This Row],[Night Rate]]+Table1[[#This Row],[Ticket cost]]</f>
        <v>6411</v>
      </c>
    </row>
    <row r="1597" spans="1:18" x14ac:dyDescent="0.3">
      <c r="A1597" t="s">
        <v>22832</v>
      </c>
      <c r="B1597" t="s">
        <v>2491</v>
      </c>
      <c r="C1597" t="s">
        <v>13177</v>
      </c>
      <c r="D1597" t="s">
        <v>16613</v>
      </c>
      <c r="E1597" t="s">
        <v>20186</v>
      </c>
      <c r="F1597" s="1">
        <v>45768</v>
      </c>
      <c r="G1597" t="str">
        <f>VLOOKUP(Table1[[#This Row],[CustomerID]],DimCustomers!A:B,2,0)</f>
        <v>Sarah Herrera</v>
      </c>
      <c r="H1597" t="str">
        <f>VLOOKUP(Table1[[#This Row],[CustomerID]],DimCustomers!A:C,3,0)</f>
        <v>Male</v>
      </c>
      <c r="I1597" t="str">
        <f>VLOOKUP(Table1[[#This Row],[CustomerID]],DimCustomers!A:D,4,0)</f>
        <v>Algeria</v>
      </c>
      <c r="J1597" t="str">
        <f>VLOOKUP(Table1[[#This Row],[VisaID]],'DimVisaApplications 2'!A:C,3,0)</f>
        <v>Rejected</v>
      </c>
      <c r="K1597" t="str">
        <f>VLOOKUP(Table1[[#This Row],[VisaID]],'DimVisaApplications 2'!A:D,4,0)</f>
        <v>France</v>
      </c>
      <c r="L1597" s="12">
        <f>VLOOKUP(Table1[[#This Row],[VisaID]],'DimVisaApplications 2'!A:E,5,0)</f>
        <v>45802</v>
      </c>
      <c r="M1597" s="14">
        <f>VLOOKUP(Table1[[#This Row],[VisaID]],'DimVisaApplications 2'!A:G,7,0)</f>
        <v>1818</v>
      </c>
      <c r="N1597" s="14" t="str">
        <f>VLOOKUP(Table1[[#This Row],[HotelID]],DimHotels!A:B,2,0)</f>
        <v>Marriott</v>
      </c>
      <c r="O1597" t="str">
        <f>VLOOKUP(Table1[[#This Row],[HotelID]],DimHotels!A:C,3,0)</f>
        <v>London</v>
      </c>
      <c r="P1597" s="14">
        <f>VLOOKUP(Table1[[#This Row],[HotelID]],DimHotels!A:E,5,0)</f>
        <v>510</v>
      </c>
      <c r="Q1597" s="14">
        <f>VLOOKUP(Table1[[#This Row],[TicketID]],DimTickets!A:G,7,0)</f>
        <v>4439</v>
      </c>
      <c r="R1597" s="14">
        <f>Table1[[#This Row],[Visa Fees]]+Table1[[#This Row],[Night Rate]]+Table1[[#This Row],[Ticket cost]]</f>
        <v>6767</v>
      </c>
    </row>
    <row r="1598" spans="1:18" x14ac:dyDescent="0.3">
      <c r="A1598" t="s">
        <v>22833</v>
      </c>
      <c r="B1598" t="s">
        <v>2108</v>
      </c>
      <c r="C1598" t="s">
        <v>14474</v>
      </c>
      <c r="D1598" t="s">
        <v>15534</v>
      </c>
      <c r="E1598" t="s">
        <v>18360</v>
      </c>
      <c r="F1598" s="1">
        <v>45688</v>
      </c>
      <c r="G1598" t="str">
        <f>VLOOKUP(Table1[[#This Row],[CustomerID]],DimCustomers!A:B,2,0)</f>
        <v>Ryan Solomon</v>
      </c>
      <c r="H1598" t="str">
        <f>VLOOKUP(Table1[[#This Row],[CustomerID]],DimCustomers!A:C,3,0)</f>
        <v>Female</v>
      </c>
      <c r="I1598" t="str">
        <f>VLOOKUP(Table1[[#This Row],[CustomerID]],DimCustomers!A:D,4,0)</f>
        <v>Saint Pierre and Miquelon</v>
      </c>
      <c r="J1598" t="str">
        <f>VLOOKUP(Table1[[#This Row],[VisaID]],'DimVisaApplications 2'!A:C,3,0)</f>
        <v>Rejected</v>
      </c>
      <c r="K1598" t="str">
        <f>VLOOKUP(Table1[[#This Row],[VisaID]],'DimVisaApplications 2'!A:D,4,0)</f>
        <v>France</v>
      </c>
      <c r="L1598" s="12">
        <f>VLOOKUP(Table1[[#This Row],[VisaID]],'DimVisaApplications 2'!A:E,5,0)</f>
        <v>45578</v>
      </c>
      <c r="M1598" s="14">
        <f>VLOOKUP(Table1[[#This Row],[VisaID]],'DimVisaApplications 2'!A:G,7,0)</f>
        <v>1221</v>
      </c>
      <c r="N1598" s="14" t="str">
        <f>VLOOKUP(Table1[[#This Row],[HotelID]],DimHotels!A:B,2,0)</f>
        <v>Hilton</v>
      </c>
      <c r="O1598" t="str">
        <f>VLOOKUP(Table1[[#This Row],[HotelID]],DimHotels!A:C,3,0)</f>
        <v>London</v>
      </c>
      <c r="P1598" s="14">
        <f>VLOOKUP(Table1[[#This Row],[HotelID]],DimHotels!A:E,5,0)</f>
        <v>340</v>
      </c>
      <c r="Q1598" s="14">
        <f>VLOOKUP(Table1[[#This Row],[TicketID]],DimTickets!A:G,7,0)</f>
        <v>3850</v>
      </c>
      <c r="R1598" s="14">
        <f>Table1[[#This Row],[Visa Fees]]+Table1[[#This Row],[Night Rate]]+Table1[[#This Row],[Ticket cost]]</f>
        <v>5411</v>
      </c>
    </row>
    <row r="1599" spans="1:18" x14ac:dyDescent="0.3">
      <c r="A1599" t="s">
        <v>22834</v>
      </c>
      <c r="B1599" t="s">
        <v>2127</v>
      </c>
      <c r="C1599" t="s">
        <v>14542</v>
      </c>
      <c r="D1599" t="s">
        <v>16487</v>
      </c>
      <c r="E1599" t="s">
        <v>18460</v>
      </c>
      <c r="F1599" s="1">
        <v>45773</v>
      </c>
      <c r="G1599" t="str">
        <f>VLOOKUP(Table1[[#This Row],[CustomerID]],DimCustomers!A:B,2,0)</f>
        <v>Matthew Baker</v>
      </c>
      <c r="H1599" t="str">
        <f>VLOOKUP(Table1[[#This Row],[CustomerID]],DimCustomers!A:C,3,0)</f>
        <v>Male</v>
      </c>
      <c r="I1599" t="str">
        <f>VLOOKUP(Table1[[#This Row],[CustomerID]],DimCustomers!A:D,4,0)</f>
        <v>Bahamas</v>
      </c>
      <c r="J1599" t="str">
        <f>VLOOKUP(Table1[[#This Row],[VisaID]],'DimVisaApplications 2'!A:C,3,0)</f>
        <v>Rejected</v>
      </c>
      <c r="K1599" t="str">
        <f>VLOOKUP(Table1[[#This Row],[VisaID]],'DimVisaApplications 2'!A:D,4,0)</f>
        <v>Canada</v>
      </c>
      <c r="L1599" s="12">
        <f>VLOOKUP(Table1[[#This Row],[VisaID]],'DimVisaApplications 2'!A:E,5,0)</f>
        <v>45562</v>
      </c>
      <c r="M1599" s="14">
        <f>VLOOKUP(Table1[[#This Row],[VisaID]],'DimVisaApplications 2'!A:G,7,0)</f>
        <v>1401</v>
      </c>
      <c r="N1599" s="14" t="str">
        <f>VLOOKUP(Table1[[#This Row],[HotelID]],DimHotels!A:B,2,0)</f>
        <v>Radisson</v>
      </c>
      <c r="O1599" t="str">
        <f>VLOOKUP(Table1[[#This Row],[HotelID]],DimHotels!A:C,3,0)</f>
        <v>New York</v>
      </c>
      <c r="P1599" s="14">
        <f>VLOOKUP(Table1[[#This Row],[HotelID]],DimHotels!A:E,5,0)</f>
        <v>334</v>
      </c>
      <c r="Q1599" s="14">
        <f>VLOOKUP(Table1[[#This Row],[TicketID]],DimTickets!A:G,7,0)</f>
        <v>3676</v>
      </c>
      <c r="R1599" s="14">
        <f>Table1[[#This Row],[Visa Fees]]+Table1[[#This Row],[Night Rate]]+Table1[[#This Row],[Ticket cost]]</f>
        <v>5411</v>
      </c>
    </row>
    <row r="1600" spans="1:18" x14ac:dyDescent="0.3">
      <c r="A1600" t="s">
        <v>22835</v>
      </c>
      <c r="B1600" t="s">
        <v>2918</v>
      </c>
      <c r="C1600" t="s">
        <v>14502</v>
      </c>
      <c r="D1600" t="s">
        <v>17187</v>
      </c>
      <c r="E1600" t="s">
        <v>20604</v>
      </c>
      <c r="F1600" s="1">
        <v>45751</v>
      </c>
      <c r="G1600" t="str">
        <f>VLOOKUP(Table1[[#This Row],[CustomerID]],DimCustomers!A:B,2,0)</f>
        <v>Susan Taylor</v>
      </c>
      <c r="H1600" t="str">
        <f>VLOOKUP(Table1[[#This Row],[CustomerID]],DimCustomers!A:C,3,0)</f>
        <v>Male</v>
      </c>
      <c r="I1600" t="str">
        <f>VLOOKUP(Table1[[#This Row],[CustomerID]],DimCustomers!A:D,4,0)</f>
        <v>Sweden</v>
      </c>
      <c r="J1600" t="str">
        <f>VLOOKUP(Table1[[#This Row],[VisaID]],'DimVisaApplications 2'!A:C,3,0)</f>
        <v>Approved</v>
      </c>
      <c r="K1600" t="str">
        <f>VLOOKUP(Table1[[#This Row],[VisaID]],'DimVisaApplications 2'!A:D,4,0)</f>
        <v>UAE</v>
      </c>
      <c r="L1600" s="12">
        <f>VLOOKUP(Table1[[#This Row],[VisaID]],'DimVisaApplications 2'!A:E,5,0)</f>
        <v>45556</v>
      </c>
      <c r="M1600" s="14">
        <f>VLOOKUP(Table1[[#This Row],[VisaID]],'DimVisaApplications 2'!A:G,7,0)</f>
        <v>1670</v>
      </c>
      <c r="N1600" s="14" t="str">
        <f>VLOOKUP(Table1[[#This Row],[HotelID]],DimHotels!A:B,2,0)</f>
        <v>Sheraton</v>
      </c>
      <c r="O1600" t="str">
        <f>VLOOKUP(Table1[[#This Row],[HotelID]],DimHotels!A:C,3,0)</f>
        <v>New York</v>
      </c>
      <c r="P1600" s="14">
        <f>VLOOKUP(Table1[[#This Row],[HotelID]],DimHotels!A:E,5,0)</f>
        <v>421</v>
      </c>
      <c r="Q1600" s="14">
        <f>VLOOKUP(Table1[[#This Row],[TicketID]],DimTickets!A:G,7,0)</f>
        <v>1068</v>
      </c>
      <c r="R1600" s="14">
        <f>Table1[[#This Row],[Visa Fees]]+Table1[[#This Row],[Night Rate]]+Table1[[#This Row],[Ticket cost]]</f>
        <v>3159</v>
      </c>
    </row>
    <row r="1601" spans="1:18" x14ac:dyDescent="0.3">
      <c r="A1601" t="s">
        <v>22836</v>
      </c>
      <c r="B1601" t="s">
        <v>2718</v>
      </c>
      <c r="C1601" t="s">
        <v>12316</v>
      </c>
      <c r="D1601" t="s">
        <v>17007</v>
      </c>
      <c r="E1601" t="s">
        <v>20324</v>
      </c>
      <c r="F1601" s="1">
        <v>45716</v>
      </c>
      <c r="G1601" t="str">
        <f>VLOOKUP(Table1[[#This Row],[CustomerID]],DimCustomers!A:B,2,0)</f>
        <v>Edward Collins</v>
      </c>
      <c r="H1601" t="str">
        <f>VLOOKUP(Table1[[#This Row],[CustomerID]],DimCustomers!A:C,3,0)</f>
        <v>Female</v>
      </c>
      <c r="I1601" t="str">
        <f>VLOOKUP(Table1[[#This Row],[CustomerID]],DimCustomers!A:D,4,0)</f>
        <v>Montenegro</v>
      </c>
      <c r="J1601" t="str">
        <f>VLOOKUP(Table1[[#This Row],[VisaID]],'DimVisaApplications 2'!A:C,3,0)</f>
        <v>Pending</v>
      </c>
      <c r="K1601" t="str">
        <f>VLOOKUP(Table1[[#This Row],[VisaID]],'DimVisaApplications 2'!A:D,4,0)</f>
        <v>USA</v>
      </c>
      <c r="L1601" s="12">
        <f>VLOOKUP(Table1[[#This Row],[VisaID]],'DimVisaApplications 2'!A:E,5,0)</f>
        <v>45656</v>
      </c>
      <c r="M1601" s="14">
        <f>VLOOKUP(Table1[[#This Row],[VisaID]],'DimVisaApplications 2'!A:G,7,0)</f>
        <v>1800</v>
      </c>
      <c r="N1601" s="14" t="str">
        <f>VLOOKUP(Table1[[#This Row],[HotelID]],DimHotels!A:B,2,0)</f>
        <v>Radisson</v>
      </c>
      <c r="O1601" t="str">
        <f>VLOOKUP(Table1[[#This Row],[HotelID]],DimHotels!A:C,3,0)</f>
        <v>Cairo</v>
      </c>
      <c r="P1601" s="14">
        <f>VLOOKUP(Table1[[#This Row],[HotelID]],DimHotels!A:E,5,0)</f>
        <v>752</v>
      </c>
      <c r="Q1601" s="14">
        <f>VLOOKUP(Table1[[#This Row],[TicketID]],DimTickets!A:G,7,0)</f>
        <v>3384</v>
      </c>
      <c r="R1601" s="14">
        <f>Table1[[#This Row],[Visa Fees]]+Table1[[#This Row],[Night Rate]]+Table1[[#This Row],[Ticket cost]]</f>
        <v>5936</v>
      </c>
    </row>
    <row r="1602" spans="1:18" x14ac:dyDescent="0.3">
      <c r="A1602" t="s">
        <v>22837</v>
      </c>
      <c r="B1602" t="s">
        <v>2454</v>
      </c>
      <c r="C1602" t="s">
        <v>12377</v>
      </c>
      <c r="D1602" t="s">
        <v>15470</v>
      </c>
      <c r="E1602" t="s">
        <v>20114</v>
      </c>
      <c r="F1602" s="1">
        <v>45687</v>
      </c>
      <c r="G1602" t="str">
        <f>VLOOKUP(Table1[[#This Row],[CustomerID]],DimCustomers!A:B,2,0)</f>
        <v>Pamela Stein</v>
      </c>
      <c r="H1602" t="str">
        <f>VLOOKUP(Table1[[#This Row],[CustomerID]],DimCustomers!A:C,3,0)</f>
        <v>Male</v>
      </c>
      <c r="I1602" t="str">
        <f>VLOOKUP(Table1[[#This Row],[CustomerID]],DimCustomers!A:D,4,0)</f>
        <v>French Guiana</v>
      </c>
      <c r="J1602" t="str">
        <f>VLOOKUP(Table1[[#This Row],[VisaID]],'DimVisaApplications 2'!A:C,3,0)</f>
        <v>Approved</v>
      </c>
      <c r="K1602" t="str">
        <f>VLOOKUP(Table1[[#This Row],[VisaID]],'DimVisaApplications 2'!A:D,4,0)</f>
        <v>Canada</v>
      </c>
      <c r="L1602" s="12">
        <f>VLOOKUP(Table1[[#This Row],[VisaID]],'DimVisaApplications 2'!A:E,5,0)</f>
        <v>45663</v>
      </c>
      <c r="M1602" s="14">
        <f>VLOOKUP(Table1[[#This Row],[VisaID]],'DimVisaApplications 2'!A:G,7,0)</f>
        <v>1036</v>
      </c>
      <c r="N1602" s="14" t="str">
        <f>VLOOKUP(Table1[[#This Row],[HotelID]],DimHotels!A:B,2,0)</f>
        <v>Sheraton</v>
      </c>
      <c r="O1602" t="str">
        <f>VLOOKUP(Table1[[#This Row],[HotelID]],DimHotels!A:C,3,0)</f>
        <v>Dubai</v>
      </c>
      <c r="P1602" s="14">
        <f>VLOOKUP(Table1[[#This Row],[HotelID]],DimHotels!A:E,5,0)</f>
        <v>689</v>
      </c>
      <c r="Q1602" s="14">
        <f>VLOOKUP(Table1[[#This Row],[TicketID]],DimTickets!A:G,7,0)</f>
        <v>2603</v>
      </c>
      <c r="R1602" s="14">
        <f>Table1[[#This Row],[Visa Fees]]+Table1[[#This Row],[Night Rate]]+Table1[[#This Row],[Ticket cost]]</f>
        <v>4328</v>
      </c>
    </row>
    <row r="1603" spans="1:18" x14ac:dyDescent="0.3">
      <c r="A1603" t="s">
        <v>22838</v>
      </c>
      <c r="B1603" t="s">
        <v>2064</v>
      </c>
      <c r="C1603" t="s">
        <v>15101</v>
      </c>
      <c r="D1603" t="s">
        <v>16526</v>
      </c>
      <c r="E1603" t="s">
        <v>20649</v>
      </c>
      <c r="F1603" s="1">
        <v>45857</v>
      </c>
      <c r="G1603" t="str">
        <f>VLOOKUP(Table1[[#This Row],[CustomerID]],DimCustomers!A:B,2,0)</f>
        <v>Roger Taylor</v>
      </c>
      <c r="H1603" t="str">
        <f>VLOOKUP(Table1[[#This Row],[CustomerID]],DimCustomers!A:C,3,0)</f>
        <v>Male</v>
      </c>
      <c r="I1603" t="str">
        <f>VLOOKUP(Table1[[#This Row],[CustomerID]],DimCustomers!A:D,4,0)</f>
        <v>British Indian Ocean Territory (Chagos Archipelago)</v>
      </c>
      <c r="J1603" t="str">
        <f>VLOOKUP(Table1[[#This Row],[VisaID]],'DimVisaApplications 2'!A:C,3,0)</f>
        <v>Approved</v>
      </c>
      <c r="K1603" t="str">
        <f>VLOOKUP(Table1[[#This Row],[VisaID]],'DimVisaApplications 2'!A:D,4,0)</f>
        <v>USA</v>
      </c>
      <c r="L1603" s="12">
        <f>VLOOKUP(Table1[[#This Row],[VisaID]],'DimVisaApplications 2'!A:E,5,0)</f>
        <v>45565</v>
      </c>
      <c r="M1603" s="14">
        <f>VLOOKUP(Table1[[#This Row],[VisaID]],'DimVisaApplications 2'!A:G,7,0)</f>
        <v>735</v>
      </c>
      <c r="N1603" s="14" t="str">
        <f>VLOOKUP(Table1[[#This Row],[HotelID]],DimHotels!A:B,2,0)</f>
        <v>Marriott</v>
      </c>
      <c r="O1603" t="str">
        <f>VLOOKUP(Table1[[#This Row],[HotelID]],DimHotels!A:C,3,0)</f>
        <v>New York</v>
      </c>
      <c r="P1603" s="14">
        <f>VLOOKUP(Table1[[#This Row],[HotelID]],DimHotels!A:E,5,0)</f>
        <v>418</v>
      </c>
      <c r="Q1603" s="14">
        <f>VLOOKUP(Table1[[#This Row],[TicketID]],DimTickets!A:G,7,0)</f>
        <v>3271</v>
      </c>
      <c r="R1603" s="14">
        <f>Table1[[#This Row],[Visa Fees]]+Table1[[#This Row],[Night Rate]]+Table1[[#This Row],[Ticket cost]]</f>
        <v>4424</v>
      </c>
    </row>
    <row r="1604" spans="1:18" x14ac:dyDescent="0.3">
      <c r="A1604" t="s">
        <v>22839</v>
      </c>
      <c r="B1604" t="s">
        <v>516</v>
      </c>
      <c r="C1604" t="s">
        <v>13598</v>
      </c>
      <c r="D1604" t="s">
        <v>16052</v>
      </c>
      <c r="E1604" t="s">
        <v>19574</v>
      </c>
      <c r="F1604" s="1">
        <v>45751</v>
      </c>
      <c r="G1604" t="str">
        <f>VLOOKUP(Table1[[#This Row],[CustomerID]],DimCustomers!A:B,2,0)</f>
        <v>Janet Aguirre</v>
      </c>
      <c r="H1604" t="str">
        <f>VLOOKUP(Table1[[#This Row],[CustomerID]],DimCustomers!A:C,3,0)</f>
        <v>Female</v>
      </c>
      <c r="I1604" t="str">
        <f>VLOOKUP(Table1[[#This Row],[CustomerID]],DimCustomers!A:D,4,0)</f>
        <v>Ecuador</v>
      </c>
      <c r="J1604" t="str">
        <f>VLOOKUP(Table1[[#This Row],[VisaID]],'DimVisaApplications 2'!A:C,3,0)</f>
        <v>Pending</v>
      </c>
      <c r="K1604" t="str">
        <f>VLOOKUP(Table1[[#This Row],[VisaID]],'DimVisaApplications 2'!A:D,4,0)</f>
        <v>UK</v>
      </c>
      <c r="L1604" s="12">
        <f>VLOOKUP(Table1[[#This Row],[VisaID]],'DimVisaApplications 2'!A:E,5,0)</f>
        <v>45675</v>
      </c>
      <c r="M1604" s="14">
        <f>VLOOKUP(Table1[[#This Row],[VisaID]],'DimVisaApplications 2'!A:G,7,0)</f>
        <v>757</v>
      </c>
      <c r="N1604" s="14" t="str">
        <f>VLOOKUP(Table1[[#This Row],[HotelID]],DimHotels!A:B,2,0)</f>
        <v>Radisson</v>
      </c>
      <c r="O1604" t="str">
        <f>VLOOKUP(Table1[[#This Row],[HotelID]],DimHotels!A:C,3,0)</f>
        <v>Paris</v>
      </c>
      <c r="P1604" s="14">
        <f>VLOOKUP(Table1[[#This Row],[HotelID]],DimHotels!A:E,5,0)</f>
        <v>280</v>
      </c>
      <c r="Q1604" s="14">
        <f>VLOOKUP(Table1[[#This Row],[TicketID]],DimTickets!A:G,7,0)</f>
        <v>2496</v>
      </c>
      <c r="R1604" s="14">
        <f>Table1[[#This Row],[Visa Fees]]+Table1[[#This Row],[Night Rate]]+Table1[[#This Row],[Ticket cost]]</f>
        <v>3533</v>
      </c>
    </row>
    <row r="1605" spans="1:18" x14ac:dyDescent="0.3">
      <c r="A1605" t="s">
        <v>22840</v>
      </c>
      <c r="B1605" t="s">
        <v>1528</v>
      </c>
      <c r="C1605" t="s">
        <v>13449</v>
      </c>
      <c r="D1605" t="s">
        <v>17806</v>
      </c>
      <c r="E1605" t="s">
        <v>19792</v>
      </c>
      <c r="F1605" s="1">
        <v>45820</v>
      </c>
      <c r="G1605" t="str">
        <f>VLOOKUP(Table1[[#This Row],[CustomerID]],DimCustomers!A:B,2,0)</f>
        <v>Christine Robertson</v>
      </c>
      <c r="H1605" t="str">
        <f>VLOOKUP(Table1[[#This Row],[CustomerID]],DimCustomers!A:C,3,0)</f>
        <v>Female</v>
      </c>
      <c r="I1605" t="str">
        <f>VLOOKUP(Table1[[#This Row],[CustomerID]],DimCustomers!A:D,4,0)</f>
        <v>Haiti</v>
      </c>
      <c r="J1605" t="str">
        <f>VLOOKUP(Table1[[#This Row],[VisaID]],'DimVisaApplications 2'!A:C,3,0)</f>
        <v>Pending</v>
      </c>
      <c r="K1605" t="str">
        <f>VLOOKUP(Table1[[#This Row],[VisaID]],'DimVisaApplications 2'!A:D,4,0)</f>
        <v>Canada</v>
      </c>
      <c r="L1605" s="12">
        <f>VLOOKUP(Table1[[#This Row],[VisaID]],'DimVisaApplications 2'!A:E,5,0)</f>
        <v>45648</v>
      </c>
      <c r="M1605" s="14">
        <f>VLOOKUP(Table1[[#This Row],[VisaID]],'DimVisaApplications 2'!A:G,7,0)</f>
        <v>634</v>
      </c>
      <c r="N1605" s="14" t="str">
        <f>VLOOKUP(Table1[[#This Row],[HotelID]],DimHotels!A:B,2,0)</f>
        <v>Radisson</v>
      </c>
      <c r="O1605" t="str">
        <f>VLOOKUP(Table1[[#This Row],[HotelID]],DimHotels!A:C,3,0)</f>
        <v>Cairo</v>
      </c>
      <c r="P1605" s="14">
        <f>VLOOKUP(Table1[[#This Row],[HotelID]],DimHotels!A:E,5,0)</f>
        <v>552</v>
      </c>
      <c r="Q1605" s="14">
        <f>VLOOKUP(Table1[[#This Row],[TicketID]],DimTickets!A:G,7,0)</f>
        <v>3005</v>
      </c>
      <c r="R1605" s="14">
        <f>Table1[[#This Row],[Visa Fees]]+Table1[[#This Row],[Night Rate]]+Table1[[#This Row],[Ticket cost]]</f>
        <v>4191</v>
      </c>
    </row>
    <row r="1606" spans="1:18" x14ac:dyDescent="0.3">
      <c r="A1606" t="s">
        <v>22841</v>
      </c>
      <c r="B1606" t="s">
        <v>189</v>
      </c>
      <c r="C1606" t="s">
        <v>12334</v>
      </c>
      <c r="D1606" t="s">
        <v>18082</v>
      </c>
      <c r="E1606" t="s">
        <v>20610</v>
      </c>
      <c r="F1606" s="1">
        <v>45738</v>
      </c>
      <c r="G1606" t="str">
        <f>VLOOKUP(Table1[[#This Row],[CustomerID]],DimCustomers!A:B,2,0)</f>
        <v>Nicholas Flores</v>
      </c>
      <c r="H1606" t="str">
        <f>VLOOKUP(Table1[[#This Row],[CustomerID]],DimCustomers!A:C,3,0)</f>
        <v>Male</v>
      </c>
      <c r="I1606" t="str">
        <f>VLOOKUP(Table1[[#This Row],[CustomerID]],DimCustomers!A:D,4,0)</f>
        <v>China</v>
      </c>
      <c r="J1606" t="str">
        <f>VLOOKUP(Table1[[#This Row],[VisaID]],'DimVisaApplications 2'!A:C,3,0)</f>
        <v>Rejected</v>
      </c>
      <c r="K1606" t="str">
        <f>VLOOKUP(Table1[[#This Row],[VisaID]],'DimVisaApplications 2'!A:D,4,0)</f>
        <v>Germany</v>
      </c>
      <c r="L1606" s="12">
        <f>VLOOKUP(Table1[[#This Row],[VisaID]],'DimVisaApplications 2'!A:E,5,0)</f>
        <v>45782</v>
      </c>
      <c r="M1606" s="14">
        <f>VLOOKUP(Table1[[#This Row],[VisaID]],'DimVisaApplications 2'!A:G,7,0)</f>
        <v>1805</v>
      </c>
      <c r="N1606" s="14" t="str">
        <f>VLOOKUP(Table1[[#This Row],[HotelID]],DimHotels!A:B,2,0)</f>
        <v>Hilton</v>
      </c>
      <c r="O1606" t="str">
        <f>VLOOKUP(Table1[[#This Row],[HotelID]],DimHotels!A:C,3,0)</f>
        <v>Cairo</v>
      </c>
      <c r="P1606" s="14">
        <f>VLOOKUP(Table1[[#This Row],[HotelID]],DimHotels!A:E,5,0)</f>
        <v>260</v>
      </c>
      <c r="Q1606" s="14">
        <f>VLOOKUP(Table1[[#This Row],[TicketID]],DimTickets!A:G,7,0)</f>
        <v>4002</v>
      </c>
      <c r="R1606" s="14">
        <f>Table1[[#This Row],[Visa Fees]]+Table1[[#This Row],[Night Rate]]+Table1[[#This Row],[Ticket cost]]</f>
        <v>6067</v>
      </c>
    </row>
    <row r="1607" spans="1:18" x14ac:dyDescent="0.3">
      <c r="A1607" t="s">
        <v>22842</v>
      </c>
      <c r="B1607" t="s">
        <v>1560</v>
      </c>
      <c r="C1607" t="s">
        <v>12328</v>
      </c>
      <c r="D1607" t="s">
        <v>15607</v>
      </c>
      <c r="E1607" t="s">
        <v>19231</v>
      </c>
      <c r="F1607" s="1">
        <v>45736</v>
      </c>
      <c r="G1607" t="str">
        <f>VLOOKUP(Table1[[#This Row],[CustomerID]],DimCustomers!A:B,2,0)</f>
        <v>Diane Weiss</v>
      </c>
      <c r="H1607" t="str">
        <f>VLOOKUP(Table1[[#This Row],[CustomerID]],DimCustomers!A:C,3,0)</f>
        <v>Male</v>
      </c>
      <c r="I1607" t="str">
        <f>VLOOKUP(Table1[[#This Row],[CustomerID]],DimCustomers!A:D,4,0)</f>
        <v>British Indian Ocean Territory (Chagos Archipelago)</v>
      </c>
      <c r="J1607" t="str">
        <f>VLOOKUP(Table1[[#This Row],[VisaID]],'DimVisaApplications 2'!A:C,3,0)</f>
        <v>Rejected</v>
      </c>
      <c r="K1607" t="str">
        <f>VLOOKUP(Table1[[#This Row],[VisaID]],'DimVisaApplications 2'!A:D,4,0)</f>
        <v>France</v>
      </c>
      <c r="L1607" s="12">
        <f>VLOOKUP(Table1[[#This Row],[VisaID]],'DimVisaApplications 2'!A:E,5,0)</f>
        <v>45726</v>
      </c>
      <c r="M1607" s="14">
        <f>VLOOKUP(Table1[[#This Row],[VisaID]],'DimVisaApplications 2'!A:G,7,0)</f>
        <v>1762</v>
      </c>
      <c r="N1607" s="14" t="str">
        <f>VLOOKUP(Table1[[#This Row],[HotelID]],DimHotels!A:B,2,0)</f>
        <v>Sheraton</v>
      </c>
      <c r="O1607" t="str">
        <f>VLOOKUP(Table1[[#This Row],[HotelID]],DimHotels!A:C,3,0)</f>
        <v>New York</v>
      </c>
      <c r="P1607" s="14">
        <f>VLOOKUP(Table1[[#This Row],[HotelID]],DimHotels!A:E,5,0)</f>
        <v>276</v>
      </c>
      <c r="Q1607" s="14">
        <f>VLOOKUP(Table1[[#This Row],[TicketID]],DimTickets!A:G,7,0)</f>
        <v>4202</v>
      </c>
      <c r="R1607" s="14">
        <f>Table1[[#This Row],[Visa Fees]]+Table1[[#This Row],[Night Rate]]+Table1[[#This Row],[Ticket cost]]</f>
        <v>6240</v>
      </c>
    </row>
    <row r="1608" spans="1:18" x14ac:dyDescent="0.3">
      <c r="A1608" t="s">
        <v>22843</v>
      </c>
      <c r="B1608" t="s">
        <v>658</v>
      </c>
      <c r="C1608" t="s">
        <v>12538</v>
      </c>
      <c r="D1608" t="s">
        <v>16565</v>
      </c>
      <c r="E1608" t="s">
        <v>19881</v>
      </c>
      <c r="F1608" s="1">
        <v>45713</v>
      </c>
      <c r="G1608" t="str">
        <f>VLOOKUP(Table1[[#This Row],[CustomerID]],DimCustomers!A:B,2,0)</f>
        <v>Emily Short</v>
      </c>
      <c r="H1608" t="str">
        <f>VLOOKUP(Table1[[#This Row],[CustomerID]],DimCustomers!A:C,3,0)</f>
        <v>Male</v>
      </c>
      <c r="I1608" t="str">
        <f>VLOOKUP(Table1[[#This Row],[CustomerID]],DimCustomers!A:D,4,0)</f>
        <v>Syrian Arab Republic</v>
      </c>
      <c r="J1608" t="str">
        <f>VLOOKUP(Table1[[#This Row],[VisaID]],'DimVisaApplications 2'!A:C,3,0)</f>
        <v>Rejected</v>
      </c>
      <c r="K1608" t="str">
        <f>VLOOKUP(Table1[[#This Row],[VisaID]],'DimVisaApplications 2'!A:D,4,0)</f>
        <v>Germany</v>
      </c>
      <c r="L1608" s="12">
        <f>VLOOKUP(Table1[[#This Row],[VisaID]],'DimVisaApplications 2'!A:E,5,0)</f>
        <v>45548</v>
      </c>
      <c r="M1608" s="14">
        <f>VLOOKUP(Table1[[#This Row],[VisaID]],'DimVisaApplications 2'!A:G,7,0)</f>
        <v>1219</v>
      </c>
      <c r="N1608" s="14" t="str">
        <f>VLOOKUP(Table1[[#This Row],[HotelID]],DimHotels!A:B,2,0)</f>
        <v>Radisson</v>
      </c>
      <c r="O1608" t="str">
        <f>VLOOKUP(Table1[[#This Row],[HotelID]],DimHotels!A:C,3,0)</f>
        <v>Cairo</v>
      </c>
      <c r="P1608" s="14">
        <f>VLOOKUP(Table1[[#This Row],[HotelID]],DimHotels!A:E,5,0)</f>
        <v>218</v>
      </c>
      <c r="Q1608" s="14">
        <f>VLOOKUP(Table1[[#This Row],[TicketID]],DimTickets!A:G,7,0)</f>
        <v>4850</v>
      </c>
      <c r="R1608" s="14">
        <f>Table1[[#This Row],[Visa Fees]]+Table1[[#This Row],[Night Rate]]+Table1[[#This Row],[Ticket cost]]</f>
        <v>6287</v>
      </c>
    </row>
    <row r="1609" spans="1:18" x14ac:dyDescent="0.3">
      <c r="A1609" t="s">
        <v>22844</v>
      </c>
      <c r="B1609" t="s">
        <v>393</v>
      </c>
      <c r="C1609" t="s">
        <v>14288</v>
      </c>
      <c r="D1609" t="s">
        <v>17369</v>
      </c>
      <c r="E1609" t="s">
        <v>20564</v>
      </c>
      <c r="F1609" s="1">
        <v>45825</v>
      </c>
      <c r="G1609" t="str">
        <f>VLOOKUP(Table1[[#This Row],[CustomerID]],DimCustomers!A:B,2,0)</f>
        <v>Eric Price</v>
      </c>
      <c r="H1609" t="str">
        <f>VLOOKUP(Table1[[#This Row],[CustomerID]],DimCustomers!A:C,3,0)</f>
        <v>Male</v>
      </c>
      <c r="I1609" t="str">
        <f>VLOOKUP(Table1[[#This Row],[CustomerID]],DimCustomers!A:D,4,0)</f>
        <v>Azerbaijan</v>
      </c>
      <c r="J1609" t="str">
        <f>VLOOKUP(Table1[[#This Row],[VisaID]],'DimVisaApplications 2'!A:C,3,0)</f>
        <v>Pending</v>
      </c>
      <c r="K1609" t="str">
        <f>VLOOKUP(Table1[[#This Row],[VisaID]],'DimVisaApplications 2'!A:D,4,0)</f>
        <v>France</v>
      </c>
      <c r="L1609" s="12">
        <f>VLOOKUP(Table1[[#This Row],[VisaID]],'DimVisaApplications 2'!A:E,5,0)</f>
        <v>45582</v>
      </c>
      <c r="M1609" s="14">
        <f>VLOOKUP(Table1[[#This Row],[VisaID]],'DimVisaApplications 2'!A:G,7,0)</f>
        <v>730</v>
      </c>
      <c r="N1609" s="14" t="str">
        <f>VLOOKUP(Table1[[#This Row],[HotelID]],DimHotels!A:B,2,0)</f>
        <v>Radisson</v>
      </c>
      <c r="O1609" t="str">
        <f>VLOOKUP(Table1[[#This Row],[HotelID]],DimHotels!A:C,3,0)</f>
        <v>Dubai</v>
      </c>
      <c r="P1609" s="14">
        <f>VLOOKUP(Table1[[#This Row],[HotelID]],DimHotels!A:E,5,0)</f>
        <v>197</v>
      </c>
      <c r="Q1609" s="14">
        <f>VLOOKUP(Table1[[#This Row],[TicketID]],DimTickets!A:G,7,0)</f>
        <v>3814</v>
      </c>
      <c r="R1609" s="14">
        <f>Table1[[#This Row],[Visa Fees]]+Table1[[#This Row],[Night Rate]]+Table1[[#This Row],[Ticket cost]]</f>
        <v>4741</v>
      </c>
    </row>
    <row r="1610" spans="1:18" x14ac:dyDescent="0.3">
      <c r="A1610" t="s">
        <v>22845</v>
      </c>
      <c r="B1610" t="s">
        <v>48</v>
      </c>
      <c r="C1610" t="s">
        <v>13814</v>
      </c>
      <c r="D1610" t="s">
        <v>17434</v>
      </c>
      <c r="E1610" t="s">
        <v>21212</v>
      </c>
      <c r="F1610" s="1">
        <v>45714</v>
      </c>
      <c r="G1610" t="str">
        <f>VLOOKUP(Table1[[#This Row],[CustomerID]],DimCustomers!A:B,2,0)</f>
        <v>Caleb Clark</v>
      </c>
      <c r="H1610" t="str">
        <f>VLOOKUP(Table1[[#This Row],[CustomerID]],DimCustomers!A:C,3,0)</f>
        <v>Male</v>
      </c>
      <c r="I1610" t="str">
        <f>VLOOKUP(Table1[[#This Row],[CustomerID]],DimCustomers!A:D,4,0)</f>
        <v>Taiwan</v>
      </c>
      <c r="J1610" t="str">
        <f>VLOOKUP(Table1[[#This Row],[VisaID]],'DimVisaApplications 2'!A:C,3,0)</f>
        <v>Rejected</v>
      </c>
      <c r="K1610" t="str">
        <f>VLOOKUP(Table1[[#This Row],[VisaID]],'DimVisaApplications 2'!A:D,4,0)</f>
        <v>USA</v>
      </c>
      <c r="L1610" s="12">
        <f>VLOOKUP(Table1[[#This Row],[VisaID]],'DimVisaApplications 2'!A:E,5,0)</f>
        <v>45679</v>
      </c>
      <c r="M1610" s="14">
        <f>VLOOKUP(Table1[[#This Row],[VisaID]],'DimVisaApplications 2'!A:G,7,0)</f>
        <v>587</v>
      </c>
      <c r="N1610" s="14" t="str">
        <f>VLOOKUP(Table1[[#This Row],[HotelID]],DimHotels!A:B,2,0)</f>
        <v>Marriott</v>
      </c>
      <c r="O1610" t="str">
        <f>VLOOKUP(Table1[[#This Row],[HotelID]],DimHotels!A:C,3,0)</f>
        <v>New York</v>
      </c>
      <c r="P1610" s="14">
        <f>VLOOKUP(Table1[[#This Row],[HotelID]],DimHotels!A:E,5,0)</f>
        <v>627</v>
      </c>
      <c r="Q1610" s="14">
        <f>VLOOKUP(Table1[[#This Row],[TicketID]],DimTickets!A:G,7,0)</f>
        <v>4714</v>
      </c>
      <c r="R1610" s="14">
        <f>Table1[[#This Row],[Visa Fees]]+Table1[[#This Row],[Night Rate]]+Table1[[#This Row],[Ticket cost]]</f>
        <v>5928</v>
      </c>
    </row>
    <row r="1611" spans="1:18" x14ac:dyDescent="0.3">
      <c r="A1611" t="s">
        <v>22846</v>
      </c>
      <c r="B1611" t="s">
        <v>2193</v>
      </c>
      <c r="C1611" t="s">
        <v>13008</v>
      </c>
      <c r="D1611" t="s">
        <v>15331</v>
      </c>
      <c r="E1611" t="s">
        <v>19750</v>
      </c>
      <c r="F1611" s="1">
        <v>45767</v>
      </c>
      <c r="G1611" t="str">
        <f>VLOOKUP(Table1[[#This Row],[CustomerID]],DimCustomers!A:B,2,0)</f>
        <v>Anita Lopez</v>
      </c>
      <c r="H1611" t="str">
        <f>VLOOKUP(Table1[[#This Row],[CustomerID]],DimCustomers!A:C,3,0)</f>
        <v>Female</v>
      </c>
      <c r="I1611" t="str">
        <f>VLOOKUP(Table1[[#This Row],[CustomerID]],DimCustomers!A:D,4,0)</f>
        <v>Gabon</v>
      </c>
      <c r="J1611" t="str">
        <f>VLOOKUP(Table1[[#This Row],[VisaID]],'DimVisaApplications 2'!A:C,3,0)</f>
        <v>Rejected</v>
      </c>
      <c r="K1611" t="str">
        <f>VLOOKUP(Table1[[#This Row],[VisaID]],'DimVisaApplications 2'!A:D,4,0)</f>
        <v>UAE</v>
      </c>
      <c r="L1611" s="12">
        <f>VLOOKUP(Table1[[#This Row],[VisaID]],'DimVisaApplications 2'!A:E,5,0)</f>
        <v>45622</v>
      </c>
      <c r="M1611" s="14">
        <f>VLOOKUP(Table1[[#This Row],[VisaID]],'DimVisaApplications 2'!A:G,7,0)</f>
        <v>1998</v>
      </c>
      <c r="N1611" s="14" t="str">
        <f>VLOOKUP(Table1[[#This Row],[HotelID]],DimHotels!A:B,2,0)</f>
        <v>Marriott</v>
      </c>
      <c r="O1611" t="str">
        <f>VLOOKUP(Table1[[#This Row],[HotelID]],DimHotels!A:C,3,0)</f>
        <v>Dubai</v>
      </c>
      <c r="P1611" s="14">
        <f>VLOOKUP(Table1[[#This Row],[HotelID]],DimHotels!A:E,5,0)</f>
        <v>771</v>
      </c>
      <c r="Q1611" s="14">
        <f>VLOOKUP(Table1[[#This Row],[TicketID]],DimTickets!A:G,7,0)</f>
        <v>1767</v>
      </c>
      <c r="R1611" s="14">
        <f>Table1[[#This Row],[Visa Fees]]+Table1[[#This Row],[Night Rate]]+Table1[[#This Row],[Ticket cost]]</f>
        <v>4536</v>
      </c>
    </row>
    <row r="1612" spans="1:18" x14ac:dyDescent="0.3">
      <c r="A1612" t="s">
        <v>22847</v>
      </c>
      <c r="B1612" t="s">
        <v>2458</v>
      </c>
      <c r="C1612" t="s">
        <v>14376</v>
      </c>
      <c r="D1612" t="s">
        <v>16545</v>
      </c>
      <c r="E1612" t="s">
        <v>19457</v>
      </c>
      <c r="F1612" s="1">
        <v>45785</v>
      </c>
      <c r="G1612" t="str">
        <f>VLOOKUP(Table1[[#This Row],[CustomerID]],DimCustomers!A:B,2,0)</f>
        <v>Jason Conner</v>
      </c>
      <c r="H1612" t="str">
        <f>VLOOKUP(Table1[[#This Row],[CustomerID]],DimCustomers!A:C,3,0)</f>
        <v>Male</v>
      </c>
      <c r="I1612" t="str">
        <f>VLOOKUP(Table1[[#This Row],[CustomerID]],DimCustomers!A:D,4,0)</f>
        <v>Kyrgyz Republic</v>
      </c>
      <c r="J1612" t="str">
        <f>VLOOKUP(Table1[[#This Row],[VisaID]],'DimVisaApplications 2'!A:C,3,0)</f>
        <v>Pending</v>
      </c>
      <c r="K1612" t="str">
        <f>VLOOKUP(Table1[[#This Row],[VisaID]],'DimVisaApplications 2'!A:D,4,0)</f>
        <v>USA</v>
      </c>
      <c r="L1612" s="12">
        <f>VLOOKUP(Table1[[#This Row],[VisaID]],'DimVisaApplications 2'!A:E,5,0)</f>
        <v>45731</v>
      </c>
      <c r="M1612" s="14">
        <f>VLOOKUP(Table1[[#This Row],[VisaID]],'DimVisaApplications 2'!A:G,7,0)</f>
        <v>1086</v>
      </c>
      <c r="N1612" s="14" t="str">
        <f>VLOOKUP(Table1[[#This Row],[HotelID]],DimHotels!A:B,2,0)</f>
        <v>Hilton</v>
      </c>
      <c r="O1612" t="str">
        <f>VLOOKUP(Table1[[#This Row],[HotelID]],DimHotels!A:C,3,0)</f>
        <v>Paris</v>
      </c>
      <c r="P1612" s="14">
        <f>VLOOKUP(Table1[[#This Row],[HotelID]],DimHotels!A:E,5,0)</f>
        <v>166</v>
      </c>
      <c r="Q1612" s="14">
        <f>VLOOKUP(Table1[[#This Row],[TicketID]],DimTickets!A:G,7,0)</f>
        <v>4646</v>
      </c>
      <c r="R1612" s="14">
        <f>Table1[[#This Row],[Visa Fees]]+Table1[[#This Row],[Night Rate]]+Table1[[#This Row],[Ticket cost]]</f>
        <v>5898</v>
      </c>
    </row>
    <row r="1613" spans="1:18" x14ac:dyDescent="0.3">
      <c r="A1613" t="s">
        <v>22848</v>
      </c>
      <c r="B1613" t="s">
        <v>2063</v>
      </c>
      <c r="C1613" t="s">
        <v>13620</v>
      </c>
      <c r="D1613" t="s">
        <v>16332</v>
      </c>
      <c r="E1613" t="s">
        <v>21147</v>
      </c>
      <c r="F1613" s="1">
        <v>45731</v>
      </c>
      <c r="G1613" t="str">
        <f>VLOOKUP(Table1[[#This Row],[CustomerID]],DimCustomers!A:B,2,0)</f>
        <v>Shelly Fleming</v>
      </c>
      <c r="H1613" t="str">
        <f>VLOOKUP(Table1[[#This Row],[CustomerID]],DimCustomers!A:C,3,0)</f>
        <v>Male</v>
      </c>
      <c r="I1613" t="str">
        <f>VLOOKUP(Table1[[#This Row],[CustomerID]],DimCustomers!A:D,4,0)</f>
        <v>Iran</v>
      </c>
      <c r="J1613" t="str">
        <f>VLOOKUP(Table1[[#This Row],[VisaID]],'DimVisaApplications 2'!A:C,3,0)</f>
        <v>Pending</v>
      </c>
      <c r="K1613" t="str">
        <f>VLOOKUP(Table1[[#This Row],[VisaID]],'DimVisaApplications 2'!A:D,4,0)</f>
        <v>UAE</v>
      </c>
      <c r="L1613" s="12">
        <f>VLOOKUP(Table1[[#This Row],[VisaID]],'DimVisaApplications 2'!A:E,5,0)</f>
        <v>45516</v>
      </c>
      <c r="M1613" s="14">
        <f>VLOOKUP(Table1[[#This Row],[VisaID]],'DimVisaApplications 2'!A:G,7,0)</f>
        <v>1081</v>
      </c>
      <c r="N1613" s="14" t="str">
        <f>VLOOKUP(Table1[[#This Row],[HotelID]],DimHotels!A:B,2,0)</f>
        <v>Hilton</v>
      </c>
      <c r="O1613" t="str">
        <f>VLOOKUP(Table1[[#This Row],[HotelID]],DimHotels!A:C,3,0)</f>
        <v>Dubai</v>
      </c>
      <c r="P1613" s="14">
        <f>VLOOKUP(Table1[[#This Row],[HotelID]],DimHotels!A:E,5,0)</f>
        <v>364</v>
      </c>
      <c r="Q1613" s="14">
        <f>VLOOKUP(Table1[[#This Row],[TicketID]],DimTickets!A:G,7,0)</f>
        <v>4604</v>
      </c>
      <c r="R1613" s="14">
        <f>Table1[[#This Row],[Visa Fees]]+Table1[[#This Row],[Night Rate]]+Table1[[#This Row],[Ticket cost]]</f>
        <v>6049</v>
      </c>
    </row>
    <row r="1614" spans="1:18" x14ac:dyDescent="0.3">
      <c r="A1614" t="s">
        <v>22849</v>
      </c>
      <c r="B1614" t="s">
        <v>2458</v>
      </c>
      <c r="C1614" t="s">
        <v>14436</v>
      </c>
      <c r="D1614" t="s">
        <v>18108</v>
      </c>
      <c r="E1614" t="s">
        <v>20300</v>
      </c>
      <c r="F1614" s="1">
        <v>45748</v>
      </c>
      <c r="G1614" t="str">
        <f>VLOOKUP(Table1[[#This Row],[CustomerID]],DimCustomers!A:B,2,0)</f>
        <v>Jason Conner</v>
      </c>
      <c r="H1614" t="str">
        <f>VLOOKUP(Table1[[#This Row],[CustomerID]],DimCustomers!A:C,3,0)</f>
        <v>Male</v>
      </c>
      <c r="I1614" t="str">
        <f>VLOOKUP(Table1[[#This Row],[CustomerID]],DimCustomers!A:D,4,0)</f>
        <v>Kyrgyz Republic</v>
      </c>
      <c r="J1614" t="str">
        <f>VLOOKUP(Table1[[#This Row],[VisaID]],'DimVisaApplications 2'!A:C,3,0)</f>
        <v>Pending</v>
      </c>
      <c r="K1614" t="str">
        <f>VLOOKUP(Table1[[#This Row],[VisaID]],'DimVisaApplications 2'!A:D,4,0)</f>
        <v>Germany</v>
      </c>
      <c r="L1614" s="12">
        <f>VLOOKUP(Table1[[#This Row],[VisaID]],'DimVisaApplications 2'!A:E,5,0)</f>
        <v>45714</v>
      </c>
      <c r="M1614" s="14">
        <f>VLOOKUP(Table1[[#This Row],[VisaID]],'DimVisaApplications 2'!A:G,7,0)</f>
        <v>1048</v>
      </c>
      <c r="N1614" s="14" t="str">
        <f>VLOOKUP(Table1[[#This Row],[HotelID]],DimHotels!A:B,2,0)</f>
        <v>Radisson</v>
      </c>
      <c r="O1614" t="str">
        <f>VLOOKUP(Table1[[#This Row],[HotelID]],DimHotels!A:C,3,0)</f>
        <v>London</v>
      </c>
      <c r="P1614" s="14">
        <f>VLOOKUP(Table1[[#This Row],[HotelID]],DimHotels!A:E,5,0)</f>
        <v>215</v>
      </c>
      <c r="Q1614" s="14">
        <f>VLOOKUP(Table1[[#This Row],[TicketID]],DimTickets!A:G,7,0)</f>
        <v>3326</v>
      </c>
      <c r="R1614" s="14">
        <f>Table1[[#This Row],[Visa Fees]]+Table1[[#This Row],[Night Rate]]+Table1[[#This Row],[Ticket cost]]</f>
        <v>4589</v>
      </c>
    </row>
    <row r="1615" spans="1:18" x14ac:dyDescent="0.3">
      <c r="A1615" t="s">
        <v>22850</v>
      </c>
      <c r="B1615" t="s">
        <v>2844</v>
      </c>
      <c r="C1615" t="s">
        <v>13176</v>
      </c>
      <c r="D1615" t="s">
        <v>15434</v>
      </c>
      <c r="E1615" t="s">
        <v>19654</v>
      </c>
      <c r="F1615" s="1">
        <v>45686</v>
      </c>
      <c r="G1615" t="str">
        <f>VLOOKUP(Table1[[#This Row],[CustomerID]],DimCustomers!A:B,2,0)</f>
        <v>Jason Kim</v>
      </c>
      <c r="H1615" t="str">
        <f>VLOOKUP(Table1[[#This Row],[CustomerID]],DimCustomers!A:C,3,0)</f>
        <v>Female</v>
      </c>
      <c r="I1615" t="str">
        <f>VLOOKUP(Table1[[#This Row],[CustomerID]],DimCustomers!A:D,4,0)</f>
        <v>Netherlands Antilles</v>
      </c>
      <c r="J1615" t="str">
        <f>VLOOKUP(Table1[[#This Row],[VisaID]],'DimVisaApplications 2'!A:C,3,0)</f>
        <v>Approved</v>
      </c>
      <c r="K1615" t="str">
        <f>VLOOKUP(Table1[[#This Row],[VisaID]],'DimVisaApplications 2'!A:D,4,0)</f>
        <v>Canada</v>
      </c>
      <c r="L1615" s="12">
        <f>VLOOKUP(Table1[[#This Row],[VisaID]],'DimVisaApplications 2'!A:E,5,0)</f>
        <v>45847</v>
      </c>
      <c r="M1615" s="14">
        <f>VLOOKUP(Table1[[#This Row],[VisaID]],'DimVisaApplications 2'!A:G,7,0)</f>
        <v>975</v>
      </c>
      <c r="N1615" s="14" t="str">
        <f>VLOOKUP(Table1[[#This Row],[HotelID]],DimHotels!A:B,2,0)</f>
        <v>Sheraton</v>
      </c>
      <c r="O1615" t="str">
        <f>VLOOKUP(Table1[[#This Row],[HotelID]],DimHotels!A:C,3,0)</f>
        <v>Cairo</v>
      </c>
      <c r="P1615" s="14">
        <f>VLOOKUP(Table1[[#This Row],[HotelID]],DimHotels!A:E,5,0)</f>
        <v>476</v>
      </c>
      <c r="Q1615" s="14">
        <f>VLOOKUP(Table1[[#This Row],[TicketID]],DimTickets!A:G,7,0)</f>
        <v>3902</v>
      </c>
      <c r="R1615" s="14">
        <f>Table1[[#This Row],[Visa Fees]]+Table1[[#This Row],[Night Rate]]+Table1[[#This Row],[Ticket cost]]</f>
        <v>5353</v>
      </c>
    </row>
    <row r="1616" spans="1:18" x14ac:dyDescent="0.3">
      <c r="A1616" t="s">
        <v>22851</v>
      </c>
      <c r="B1616" t="s">
        <v>2056</v>
      </c>
      <c r="C1616" t="s">
        <v>14011</v>
      </c>
      <c r="D1616" t="s">
        <v>16163</v>
      </c>
      <c r="E1616" t="s">
        <v>20613</v>
      </c>
      <c r="F1616" s="1">
        <v>45725</v>
      </c>
      <c r="G1616" t="str">
        <f>VLOOKUP(Table1[[#This Row],[CustomerID]],DimCustomers!A:B,2,0)</f>
        <v>Louis Evans</v>
      </c>
      <c r="H1616" t="str">
        <f>VLOOKUP(Table1[[#This Row],[CustomerID]],DimCustomers!A:C,3,0)</f>
        <v>Male</v>
      </c>
      <c r="I1616" t="str">
        <f>VLOOKUP(Table1[[#This Row],[CustomerID]],DimCustomers!A:D,4,0)</f>
        <v>India</v>
      </c>
      <c r="J1616" t="str">
        <f>VLOOKUP(Table1[[#This Row],[VisaID]],'DimVisaApplications 2'!A:C,3,0)</f>
        <v>Pending</v>
      </c>
      <c r="K1616" t="str">
        <f>VLOOKUP(Table1[[#This Row],[VisaID]],'DimVisaApplications 2'!A:D,4,0)</f>
        <v>Germany</v>
      </c>
      <c r="L1616" s="12">
        <f>VLOOKUP(Table1[[#This Row],[VisaID]],'DimVisaApplications 2'!A:E,5,0)</f>
        <v>45501</v>
      </c>
      <c r="M1616" s="14">
        <f>VLOOKUP(Table1[[#This Row],[VisaID]],'DimVisaApplications 2'!A:G,7,0)</f>
        <v>1664</v>
      </c>
      <c r="N1616" s="14" t="str">
        <f>VLOOKUP(Table1[[#This Row],[HotelID]],DimHotels!A:B,2,0)</f>
        <v>Marriott</v>
      </c>
      <c r="O1616" t="str">
        <f>VLOOKUP(Table1[[#This Row],[HotelID]],DimHotels!A:C,3,0)</f>
        <v>Dubai</v>
      </c>
      <c r="P1616" s="14">
        <f>VLOOKUP(Table1[[#This Row],[HotelID]],DimHotels!A:E,5,0)</f>
        <v>162</v>
      </c>
      <c r="Q1616" s="14">
        <f>VLOOKUP(Table1[[#This Row],[TicketID]],DimTickets!A:G,7,0)</f>
        <v>2918</v>
      </c>
      <c r="R1616" s="14">
        <f>Table1[[#This Row],[Visa Fees]]+Table1[[#This Row],[Night Rate]]+Table1[[#This Row],[Ticket cost]]</f>
        <v>4744</v>
      </c>
    </row>
    <row r="1617" spans="1:18" x14ac:dyDescent="0.3">
      <c r="A1617" t="s">
        <v>22852</v>
      </c>
      <c r="B1617" t="s">
        <v>614</v>
      </c>
      <c r="C1617" t="s">
        <v>13486</v>
      </c>
      <c r="D1617" t="s">
        <v>17501</v>
      </c>
      <c r="E1617" t="s">
        <v>20182</v>
      </c>
      <c r="F1617" s="1">
        <v>45855</v>
      </c>
      <c r="G1617" t="str">
        <f>VLOOKUP(Table1[[#This Row],[CustomerID]],DimCustomers!A:B,2,0)</f>
        <v>John Zuniga</v>
      </c>
      <c r="H1617" t="str">
        <f>VLOOKUP(Table1[[#This Row],[CustomerID]],DimCustomers!A:C,3,0)</f>
        <v>Male</v>
      </c>
      <c r="I1617" t="str">
        <f>VLOOKUP(Table1[[#This Row],[CustomerID]],DimCustomers!A:D,4,0)</f>
        <v>Greenland</v>
      </c>
      <c r="J1617" t="str">
        <f>VLOOKUP(Table1[[#This Row],[VisaID]],'DimVisaApplications 2'!A:C,3,0)</f>
        <v>Rejected</v>
      </c>
      <c r="K1617" t="str">
        <f>VLOOKUP(Table1[[#This Row],[VisaID]],'DimVisaApplications 2'!A:D,4,0)</f>
        <v>UAE</v>
      </c>
      <c r="L1617" s="12">
        <f>VLOOKUP(Table1[[#This Row],[VisaID]],'DimVisaApplications 2'!A:E,5,0)</f>
        <v>45803</v>
      </c>
      <c r="M1617" s="14">
        <f>VLOOKUP(Table1[[#This Row],[VisaID]],'DimVisaApplications 2'!A:G,7,0)</f>
        <v>1686</v>
      </c>
      <c r="N1617" s="14" t="str">
        <f>VLOOKUP(Table1[[#This Row],[HotelID]],DimHotels!A:B,2,0)</f>
        <v>Hilton</v>
      </c>
      <c r="O1617" t="str">
        <f>VLOOKUP(Table1[[#This Row],[HotelID]],DimHotels!A:C,3,0)</f>
        <v>London</v>
      </c>
      <c r="P1617" s="14">
        <f>VLOOKUP(Table1[[#This Row],[HotelID]],DimHotels!A:E,5,0)</f>
        <v>113</v>
      </c>
      <c r="Q1617" s="14">
        <f>VLOOKUP(Table1[[#This Row],[TicketID]],DimTickets!A:G,7,0)</f>
        <v>4772</v>
      </c>
      <c r="R1617" s="14">
        <f>Table1[[#This Row],[Visa Fees]]+Table1[[#This Row],[Night Rate]]+Table1[[#This Row],[Ticket cost]]</f>
        <v>6571</v>
      </c>
    </row>
    <row r="1618" spans="1:18" x14ac:dyDescent="0.3">
      <c r="A1618" t="s">
        <v>22853</v>
      </c>
      <c r="B1618" t="s">
        <v>2256</v>
      </c>
      <c r="C1618" t="s">
        <v>12964</v>
      </c>
      <c r="D1618" t="s">
        <v>17266</v>
      </c>
      <c r="E1618" t="s">
        <v>18579</v>
      </c>
      <c r="F1618" s="1">
        <v>45730</v>
      </c>
      <c r="G1618" t="str">
        <f>VLOOKUP(Table1[[#This Row],[CustomerID]],DimCustomers!A:B,2,0)</f>
        <v>Christopher Crosby</v>
      </c>
      <c r="H1618" t="str">
        <f>VLOOKUP(Table1[[#This Row],[CustomerID]],DimCustomers!A:C,3,0)</f>
        <v>Female</v>
      </c>
      <c r="I1618" t="str">
        <f>VLOOKUP(Table1[[#This Row],[CustomerID]],DimCustomers!A:D,4,0)</f>
        <v>Central African Republic</v>
      </c>
      <c r="J1618" t="str">
        <f>VLOOKUP(Table1[[#This Row],[VisaID]],'DimVisaApplications 2'!A:C,3,0)</f>
        <v>Approved</v>
      </c>
      <c r="K1618" t="str">
        <f>VLOOKUP(Table1[[#This Row],[VisaID]],'DimVisaApplications 2'!A:D,4,0)</f>
        <v>Canada</v>
      </c>
      <c r="L1618" s="12">
        <f>VLOOKUP(Table1[[#This Row],[VisaID]],'DimVisaApplications 2'!A:E,5,0)</f>
        <v>45721</v>
      </c>
      <c r="M1618" s="14">
        <f>VLOOKUP(Table1[[#This Row],[VisaID]],'DimVisaApplications 2'!A:G,7,0)</f>
        <v>1363</v>
      </c>
      <c r="N1618" s="14" t="str">
        <f>VLOOKUP(Table1[[#This Row],[HotelID]],DimHotels!A:B,2,0)</f>
        <v>Sheraton</v>
      </c>
      <c r="O1618" t="str">
        <f>VLOOKUP(Table1[[#This Row],[HotelID]],DimHotels!A:C,3,0)</f>
        <v>Dubai</v>
      </c>
      <c r="P1618" s="14">
        <f>VLOOKUP(Table1[[#This Row],[HotelID]],DimHotels!A:E,5,0)</f>
        <v>728</v>
      </c>
      <c r="Q1618" s="14">
        <f>VLOOKUP(Table1[[#This Row],[TicketID]],DimTickets!A:G,7,0)</f>
        <v>4541</v>
      </c>
      <c r="R1618" s="14">
        <f>Table1[[#This Row],[Visa Fees]]+Table1[[#This Row],[Night Rate]]+Table1[[#This Row],[Ticket cost]]</f>
        <v>6632</v>
      </c>
    </row>
    <row r="1619" spans="1:18" x14ac:dyDescent="0.3">
      <c r="A1619" t="s">
        <v>22854</v>
      </c>
      <c r="B1619" t="s">
        <v>192</v>
      </c>
      <c r="C1619" t="s">
        <v>14295</v>
      </c>
      <c r="D1619" t="s">
        <v>18097</v>
      </c>
      <c r="E1619" t="s">
        <v>18989</v>
      </c>
      <c r="F1619" s="1">
        <v>45788</v>
      </c>
      <c r="G1619" t="str">
        <f>VLOOKUP(Table1[[#This Row],[CustomerID]],DimCustomers!A:B,2,0)</f>
        <v>Melissa Flynn</v>
      </c>
      <c r="H1619" t="str">
        <f>VLOOKUP(Table1[[#This Row],[CustomerID]],DimCustomers!A:C,3,0)</f>
        <v>Male</v>
      </c>
      <c r="I1619" t="str">
        <f>VLOOKUP(Table1[[#This Row],[CustomerID]],DimCustomers!A:D,4,0)</f>
        <v>Suriname</v>
      </c>
      <c r="J1619" t="str">
        <f>VLOOKUP(Table1[[#This Row],[VisaID]],'DimVisaApplications 2'!A:C,3,0)</f>
        <v>Rejected</v>
      </c>
      <c r="K1619" t="str">
        <f>VLOOKUP(Table1[[#This Row],[VisaID]],'DimVisaApplications 2'!A:D,4,0)</f>
        <v>UAE</v>
      </c>
      <c r="L1619" s="12">
        <f>VLOOKUP(Table1[[#This Row],[VisaID]],'DimVisaApplications 2'!A:E,5,0)</f>
        <v>45668</v>
      </c>
      <c r="M1619" s="14">
        <f>VLOOKUP(Table1[[#This Row],[VisaID]],'DimVisaApplications 2'!A:G,7,0)</f>
        <v>1747</v>
      </c>
      <c r="N1619" s="14" t="str">
        <f>VLOOKUP(Table1[[#This Row],[HotelID]],DimHotels!A:B,2,0)</f>
        <v>Radisson</v>
      </c>
      <c r="O1619" t="str">
        <f>VLOOKUP(Table1[[#This Row],[HotelID]],DimHotels!A:C,3,0)</f>
        <v>Dubai</v>
      </c>
      <c r="P1619" s="14">
        <f>VLOOKUP(Table1[[#This Row],[HotelID]],DimHotels!A:E,5,0)</f>
        <v>204</v>
      </c>
      <c r="Q1619" s="14">
        <f>VLOOKUP(Table1[[#This Row],[TicketID]],DimTickets!A:G,7,0)</f>
        <v>4737</v>
      </c>
      <c r="R1619" s="14">
        <f>Table1[[#This Row],[Visa Fees]]+Table1[[#This Row],[Night Rate]]+Table1[[#This Row],[Ticket cost]]</f>
        <v>6688</v>
      </c>
    </row>
    <row r="1620" spans="1:18" x14ac:dyDescent="0.3">
      <c r="A1620" t="s">
        <v>22855</v>
      </c>
      <c r="B1620" t="s">
        <v>2482</v>
      </c>
      <c r="C1620" t="s">
        <v>14746</v>
      </c>
      <c r="D1620" t="s">
        <v>18145</v>
      </c>
      <c r="E1620" t="s">
        <v>21088</v>
      </c>
      <c r="F1620" s="1">
        <v>45803</v>
      </c>
      <c r="G1620" t="str">
        <f>VLOOKUP(Table1[[#This Row],[CustomerID]],DimCustomers!A:B,2,0)</f>
        <v>Robert Matthews</v>
      </c>
      <c r="H1620" t="str">
        <f>VLOOKUP(Table1[[#This Row],[CustomerID]],DimCustomers!A:C,3,0)</f>
        <v>Male</v>
      </c>
      <c r="I1620" t="str">
        <f>VLOOKUP(Table1[[#This Row],[CustomerID]],DimCustomers!A:D,4,0)</f>
        <v>Japan</v>
      </c>
      <c r="J1620" t="str">
        <f>VLOOKUP(Table1[[#This Row],[VisaID]],'DimVisaApplications 2'!A:C,3,0)</f>
        <v>Pending</v>
      </c>
      <c r="K1620" t="str">
        <f>VLOOKUP(Table1[[#This Row],[VisaID]],'DimVisaApplications 2'!A:D,4,0)</f>
        <v>UK</v>
      </c>
      <c r="L1620" s="12">
        <f>VLOOKUP(Table1[[#This Row],[VisaID]],'DimVisaApplications 2'!A:E,5,0)</f>
        <v>45619</v>
      </c>
      <c r="M1620" s="14">
        <f>VLOOKUP(Table1[[#This Row],[VisaID]],'DimVisaApplications 2'!A:G,7,0)</f>
        <v>1784</v>
      </c>
      <c r="N1620" s="14" t="str">
        <f>VLOOKUP(Table1[[#This Row],[HotelID]],DimHotels!A:B,2,0)</f>
        <v>Four Seasons</v>
      </c>
      <c r="O1620" t="str">
        <f>VLOOKUP(Table1[[#This Row],[HotelID]],DimHotels!A:C,3,0)</f>
        <v>Cairo</v>
      </c>
      <c r="P1620" s="14">
        <f>VLOOKUP(Table1[[#This Row],[HotelID]],DimHotels!A:E,5,0)</f>
        <v>698</v>
      </c>
      <c r="Q1620" s="14">
        <f>VLOOKUP(Table1[[#This Row],[TicketID]],DimTickets!A:G,7,0)</f>
        <v>1754</v>
      </c>
      <c r="R1620" s="14">
        <f>Table1[[#This Row],[Visa Fees]]+Table1[[#This Row],[Night Rate]]+Table1[[#This Row],[Ticket cost]]</f>
        <v>4236</v>
      </c>
    </row>
    <row r="1621" spans="1:18" x14ac:dyDescent="0.3">
      <c r="A1621" t="s">
        <v>22856</v>
      </c>
      <c r="B1621" t="s">
        <v>1556</v>
      </c>
      <c r="C1621" t="s">
        <v>14563</v>
      </c>
      <c r="D1621" t="s">
        <v>17915</v>
      </c>
      <c r="E1621" t="s">
        <v>20654</v>
      </c>
      <c r="F1621" s="1">
        <v>45818</v>
      </c>
      <c r="G1621" t="str">
        <f>VLOOKUP(Table1[[#This Row],[CustomerID]],DimCustomers!A:B,2,0)</f>
        <v>Robin Coleman</v>
      </c>
      <c r="H1621" t="str">
        <f>VLOOKUP(Table1[[#This Row],[CustomerID]],DimCustomers!A:C,3,0)</f>
        <v>Female</v>
      </c>
      <c r="I1621" t="str">
        <f>VLOOKUP(Table1[[#This Row],[CustomerID]],DimCustomers!A:D,4,0)</f>
        <v>Portugal</v>
      </c>
      <c r="J1621" t="str">
        <f>VLOOKUP(Table1[[#This Row],[VisaID]],'DimVisaApplications 2'!A:C,3,0)</f>
        <v>Rejected</v>
      </c>
      <c r="K1621" t="str">
        <f>VLOOKUP(Table1[[#This Row],[VisaID]],'DimVisaApplications 2'!A:D,4,0)</f>
        <v>UAE</v>
      </c>
      <c r="L1621" s="12">
        <f>VLOOKUP(Table1[[#This Row],[VisaID]],'DimVisaApplications 2'!A:E,5,0)</f>
        <v>45513</v>
      </c>
      <c r="M1621" s="14">
        <f>VLOOKUP(Table1[[#This Row],[VisaID]],'DimVisaApplications 2'!A:G,7,0)</f>
        <v>1100</v>
      </c>
      <c r="N1621" s="14" t="str">
        <f>VLOOKUP(Table1[[#This Row],[HotelID]],DimHotels!A:B,2,0)</f>
        <v>Marriott</v>
      </c>
      <c r="O1621" t="str">
        <f>VLOOKUP(Table1[[#This Row],[HotelID]],DimHotels!A:C,3,0)</f>
        <v>New York</v>
      </c>
      <c r="P1621" s="14">
        <f>VLOOKUP(Table1[[#This Row],[HotelID]],DimHotels!A:E,5,0)</f>
        <v>691</v>
      </c>
      <c r="Q1621" s="14">
        <f>VLOOKUP(Table1[[#This Row],[TicketID]],DimTickets!A:G,7,0)</f>
        <v>1594</v>
      </c>
      <c r="R1621" s="14">
        <f>Table1[[#This Row],[Visa Fees]]+Table1[[#This Row],[Night Rate]]+Table1[[#This Row],[Ticket cost]]</f>
        <v>3385</v>
      </c>
    </row>
    <row r="1622" spans="1:18" x14ac:dyDescent="0.3">
      <c r="A1622" t="s">
        <v>22857</v>
      </c>
      <c r="B1622" t="s">
        <v>976</v>
      </c>
      <c r="C1622" t="s">
        <v>14372</v>
      </c>
      <c r="D1622" t="s">
        <v>17910</v>
      </c>
      <c r="E1622" t="s">
        <v>19033</v>
      </c>
      <c r="F1622" s="1">
        <v>45712</v>
      </c>
      <c r="G1622" t="str">
        <f>VLOOKUP(Table1[[#This Row],[CustomerID]],DimCustomers!A:B,2,0)</f>
        <v>David Orr</v>
      </c>
      <c r="H1622" t="str">
        <f>VLOOKUP(Table1[[#This Row],[CustomerID]],DimCustomers!A:C,3,0)</f>
        <v>Female</v>
      </c>
      <c r="I1622" t="str">
        <f>VLOOKUP(Table1[[#This Row],[CustomerID]],DimCustomers!A:D,4,0)</f>
        <v>Bolivia</v>
      </c>
      <c r="J1622" t="str">
        <f>VLOOKUP(Table1[[#This Row],[VisaID]],'DimVisaApplications 2'!A:C,3,0)</f>
        <v>Pending</v>
      </c>
      <c r="K1622" t="str">
        <f>VLOOKUP(Table1[[#This Row],[VisaID]],'DimVisaApplications 2'!A:D,4,0)</f>
        <v>Canada</v>
      </c>
      <c r="L1622" s="12">
        <f>VLOOKUP(Table1[[#This Row],[VisaID]],'DimVisaApplications 2'!A:E,5,0)</f>
        <v>45651</v>
      </c>
      <c r="M1622" s="14">
        <f>VLOOKUP(Table1[[#This Row],[VisaID]],'DimVisaApplications 2'!A:G,7,0)</f>
        <v>609</v>
      </c>
      <c r="N1622" s="14" t="str">
        <f>VLOOKUP(Table1[[#This Row],[HotelID]],DimHotels!A:B,2,0)</f>
        <v>Radisson</v>
      </c>
      <c r="O1622" t="str">
        <f>VLOOKUP(Table1[[#This Row],[HotelID]],DimHotels!A:C,3,0)</f>
        <v>London</v>
      </c>
      <c r="P1622" s="14">
        <f>VLOOKUP(Table1[[#This Row],[HotelID]],DimHotels!A:E,5,0)</f>
        <v>629</v>
      </c>
      <c r="Q1622" s="14">
        <f>VLOOKUP(Table1[[#This Row],[TicketID]],DimTickets!A:G,7,0)</f>
        <v>1574</v>
      </c>
      <c r="R1622" s="14">
        <f>Table1[[#This Row],[Visa Fees]]+Table1[[#This Row],[Night Rate]]+Table1[[#This Row],[Ticket cost]]</f>
        <v>2812</v>
      </c>
    </row>
    <row r="1623" spans="1:18" x14ac:dyDescent="0.3">
      <c r="A1623" t="s">
        <v>22858</v>
      </c>
      <c r="B1623" t="s">
        <v>37</v>
      </c>
      <c r="C1623" t="s">
        <v>13423</v>
      </c>
      <c r="D1623" t="s">
        <v>15292</v>
      </c>
      <c r="E1623" t="s">
        <v>18326</v>
      </c>
      <c r="F1623" s="1">
        <v>45770</v>
      </c>
      <c r="G1623" t="str">
        <f>VLOOKUP(Table1[[#This Row],[CustomerID]],DimCustomers!A:B,2,0)</f>
        <v>Whitney Stark</v>
      </c>
      <c r="H1623" t="str">
        <f>VLOOKUP(Table1[[#This Row],[CustomerID]],DimCustomers!A:C,3,0)</f>
        <v>Male</v>
      </c>
      <c r="I1623" t="str">
        <f>VLOOKUP(Table1[[#This Row],[CustomerID]],DimCustomers!A:D,4,0)</f>
        <v>Nepal</v>
      </c>
      <c r="J1623" t="str">
        <f>VLOOKUP(Table1[[#This Row],[VisaID]],'DimVisaApplications 2'!A:C,3,0)</f>
        <v>Pending</v>
      </c>
      <c r="K1623" t="str">
        <f>VLOOKUP(Table1[[#This Row],[VisaID]],'DimVisaApplications 2'!A:D,4,0)</f>
        <v>UAE</v>
      </c>
      <c r="L1623" s="12">
        <f>VLOOKUP(Table1[[#This Row],[VisaID]],'DimVisaApplications 2'!A:E,5,0)</f>
        <v>45758</v>
      </c>
      <c r="M1623" s="14">
        <f>VLOOKUP(Table1[[#This Row],[VisaID]],'DimVisaApplications 2'!A:G,7,0)</f>
        <v>1973</v>
      </c>
      <c r="N1623" s="14" t="str">
        <f>VLOOKUP(Table1[[#This Row],[HotelID]],DimHotels!A:B,2,0)</f>
        <v>Four Seasons</v>
      </c>
      <c r="O1623" t="str">
        <f>VLOOKUP(Table1[[#This Row],[HotelID]],DimHotels!A:C,3,0)</f>
        <v>Dubai</v>
      </c>
      <c r="P1623" s="14">
        <f>VLOOKUP(Table1[[#This Row],[HotelID]],DimHotels!A:E,5,0)</f>
        <v>400</v>
      </c>
      <c r="Q1623" s="14">
        <f>VLOOKUP(Table1[[#This Row],[TicketID]],DimTickets!A:G,7,0)</f>
        <v>1442</v>
      </c>
      <c r="R1623" s="14">
        <f>Table1[[#This Row],[Visa Fees]]+Table1[[#This Row],[Night Rate]]+Table1[[#This Row],[Ticket cost]]</f>
        <v>3815</v>
      </c>
    </row>
    <row r="1624" spans="1:18" x14ac:dyDescent="0.3">
      <c r="A1624" t="s">
        <v>22859</v>
      </c>
      <c r="B1624" t="s">
        <v>1405</v>
      </c>
      <c r="C1624" t="s">
        <v>13323</v>
      </c>
      <c r="D1624" t="s">
        <v>17396</v>
      </c>
      <c r="E1624" t="s">
        <v>20676</v>
      </c>
      <c r="F1624" s="1">
        <v>45743</v>
      </c>
      <c r="G1624" t="str">
        <f>VLOOKUP(Table1[[#This Row],[CustomerID]],DimCustomers!A:B,2,0)</f>
        <v>Rhonda Williams</v>
      </c>
      <c r="H1624" t="str">
        <f>VLOOKUP(Table1[[#This Row],[CustomerID]],DimCustomers!A:C,3,0)</f>
        <v>Male</v>
      </c>
      <c r="I1624" t="str">
        <f>VLOOKUP(Table1[[#This Row],[CustomerID]],DimCustomers!A:D,4,0)</f>
        <v>Mexico</v>
      </c>
      <c r="J1624" t="str">
        <f>VLOOKUP(Table1[[#This Row],[VisaID]],'DimVisaApplications 2'!A:C,3,0)</f>
        <v>Approved</v>
      </c>
      <c r="K1624" t="str">
        <f>VLOOKUP(Table1[[#This Row],[VisaID]],'DimVisaApplications 2'!A:D,4,0)</f>
        <v>UK</v>
      </c>
      <c r="L1624" s="12">
        <f>VLOOKUP(Table1[[#This Row],[VisaID]],'DimVisaApplications 2'!A:E,5,0)</f>
        <v>45804</v>
      </c>
      <c r="M1624" s="14">
        <f>VLOOKUP(Table1[[#This Row],[VisaID]],'DimVisaApplications 2'!A:G,7,0)</f>
        <v>1614</v>
      </c>
      <c r="N1624" s="14" t="str">
        <f>VLOOKUP(Table1[[#This Row],[HotelID]],DimHotels!A:B,2,0)</f>
        <v>Marriott</v>
      </c>
      <c r="O1624" t="str">
        <f>VLOOKUP(Table1[[#This Row],[HotelID]],DimHotels!A:C,3,0)</f>
        <v>London</v>
      </c>
      <c r="P1624" s="14">
        <f>VLOOKUP(Table1[[#This Row],[HotelID]],DimHotels!A:E,5,0)</f>
        <v>580</v>
      </c>
      <c r="Q1624" s="14">
        <f>VLOOKUP(Table1[[#This Row],[TicketID]],DimTickets!A:G,7,0)</f>
        <v>2514</v>
      </c>
      <c r="R1624" s="14">
        <f>Table1[[#This Row],[Visa Fees]]+Table1[[#This Row],[Night Rate]]+Table1[[#This Row],[Ticket cost]]</f>
        <v>4708</v>
      </c>
    </row>
    <row r="1625" spans="1:18" x14ac:dyDescent="0.3">
      <c r="A1625" t="s">
        <v>22860</v>
      </c>
      <c r="B1625" t="s">
        <v>503</v>
      </c>
      <c r="C1625" t="s">
        <v>14963</v>
      </c>
      <c r="D1625" t="s">
        <v>16638</v>
      </c>
      <c r="E1625" t="s">
        <v>19716</v>
      </c>
      <c r="F1625" s="1">
        <v>45794</v>
      </c>
      <c r="G1625" t="str">
        <f>VLOOKUP(Table1[[#This Row],[CustomerID]],DimCustomers!A:B,2,0)</f>
        <v>Veronica Bray</v>
      </c>
      <c r="H1625" t="str">
        <f>VLOOKUP(Table1[[#This Row],[CustomerID]],DimCustomers!A:C,3,0)</f>
        <v>Male</v>
      </c>
      <c r="I1625" t="str">
        <f>VLOOKUP(Table1[[#This Row],[CustomerID]],DimCustomers!A:D,4,0)</f>
        <v>Niue</v>
      </c>
      <c r="J1625" t="str">
        <f>VLOOKUP(Table1[[#This Row],[VisaID]],'DimVisaApplications 2'!A:C,3,0)</f>
        <v>Rejected</v>
      </c>
      <c r="K1625" t="str">
        <f>VLOOKUP(Table1[[#This Row],[VisaID]],'DimVisaApplications 2'!A:D,4,0)</f>
        <v>USA</v>
      </c>
      <c r="L1625" s="12">
        <f>VLOOKUP(Table1[[#This Row],[VisaID]],'DimVisaApplications 2'!A:E,5,0)</f>
        <v>45510</v>
      </c>
      <c r="M1625" s="14">
        <f>VLOOKUP(Table1[[#This Row],[VisaID]],'DimVisaApplications 2'!A:G,7,0)</f>
        <v>1214</v>
      </c>
      <c r="N1625" s="14" t="str">
        <f>VLOOKUP(Table1[[#This Row],[HotelID]],DimHotels!A:B,2,0)</f>
        <v>Marriott</v>
      </c>
      <c r="O1625" t="str">
        <f>VLOOKUP(Table1[[#This Row],[HotelID]],DimHotels!A:C,3,0)</f>
        <v>London</v>
      </c>
      <c r="P1625" s="14">
        <f>VLOOKUP(Table1[[#This Row],[HotelID]],DimHotels!A:E,5,0)</f>
        <v>788</v>
      </c>
      <c r="Q1625" s="14">
        <f>VLOOKUP(Table1[[#This Row],[TicketID]],DimTickets!A:G,7,0)</f>
        <v>4333</v>
      </c>
      <c r="R1625" s="14">
        <f>Table1[[#This Row],[Visa Fees]]+Table1[[#This Row],[Night Rate]]+Table1[[#This Row],[Ticket cost]]</f>
        <v>6335</v>
      </c>
    </row>
    <row r="1626" spans="1:18" x14ac:dyDescent="0.3">
      <c r="A1626" t="s">
        <v>22861</v>
      </c>
      <c r="B1626" t="s">
        <v>2463</v>
      </c>
      <c r="C1626" t="s">
        <v>13236</v>
      </c>
      <c r="D1626" t="s">
        <v>17312</v>
      </c>
      <c r="E1626" t="s">
        <v>18780</v>
      </c>
      <c r="F1626" s="1">
        <v>45792</v>
      </c>
      <c r="G1626" t="str">
        <f>VLOOKUP(Table1[[#This Row],[CustomerID]],DimCustomers!A:B,2,0)</f>
        <v>Briana Davis</v>
      </c>
      <c r="H1626" t="str">
        <f>VLOOKUP(Table1[[#This Row],[CustomerID]],DimCustomers!A:C,3,0)</f>
        <v>Female</v>
      </c>
      <c r="I1626" t="str">
        <f>VLOOKUP(Table1[[#This Row],[CustomerID]],DimCustomers!A:D,4,0)</f>
        <v>Tanzania</v>
      </c>
      <c r="J1626" t="str">
        <f>VLOOKUP(Table1[[#This Row],[VisaID]],'DimVisaApplications 2'!A:C,3,0)</f>
        <v>Rejected</v>
      </c>
      <c r="K1626" t="str">
        <f>VLOOKUP(Table1[[#This Row],[VisaID]],'DimVisaApplications 2'!A:D,4,0)</f>
        <v>Canada</v>
      </c>
      <c r="L1626" s="12">
        <f>VLOOKUP(Table1[[#This Row],[VisaID]],'DimVisaApplications 2'!A:E,5,0)</f>
        <v>45742</v>
      </c>
      <c r="M1626" s="14">
        <f>VLOOKUP(Table1[[#This Row],[VisaID]],'DimVisaApplications 2'!A:G,7,0)</f>
        <v>1109</v>
      </c>
      <c r="N1626" s="14" t="str">
        <f>VLOOKUP(Table1[[#This Row],[HotelID]],DimHotels!A:B,2,0)</f>
        <v>Marriott</v>
      </c>
      <c r="O1626" t="str">
        <f>VLOOKUP(Table1[[#This Row],[HotelID]],DimHotels!A:C,3,0)</f>
        <v>London</v>
      </c>
      <c r="P1626" s="14">
        <f>VLOOKUP(Table1[[#This Row],[HotelID]],DimHotels!A:E,5,0)</f>
        <v>784</v>
      </c>
      <c r="Q1626" s="14">
        <f>VLOOKUP(Table1[[#This Row],[TicketID]],DimTickets!A:G,7,0)</f>
        <v>2003</v>
      </c>
      <c r="R1626" s="14">
        <f>Table1[[#This Row],[Visa Fees]]+Table1[[#This Row],[Night Rate]]+Table1[[#This Row],[Ticket cost]]</f>
        <v>3896</v>
      </c>
    </row>
    <row r="1627" spans="1:18" x14ac:dyDescent="0.3">
      <c r="A1627" t="s">
        <v>22862</v>
      </c>
      <c r="B1627" t="s">
        <v>1266</v>
      </c>
      <c r="C1627" t="s">
        <v>13244</v>
      </c>
      <c r="D1627" t="s">
        <v>17286</v>
      </c>
      <c r="E1627" t="s">
        <v>19522</v>
      </c>
      <c r="F1627" s="1">
        <v>45679</v>
      </c>
      <c r="G1627" t="str">
        <f>VLOOKUP(Table1[[#This Row],[CustomerID]],DimCustomers!A:B,2,0)</f>
        <v>Elizabeth Baker</v>
      </c>
      <c r="H1627" t="str">
        <f>VLOOKUP(Table1[[#This Row],[CustomerID]],DimCustomers!A:C,3,0)</f>
        <v>Female</v>
      </c>
      <c r="I1627" t="str">
        <f>VLOOKUP(Table1[[#This Row],[CustomerID]],DimCustomers!A:D,4,0)</f>
        <v>Kyrgyz Republic</v>
      </c>
      <c r="J1627" t="str">
        <f>VLOOKUP(Table1[[#This Row],[VisaID]],'DimVisaApplications 2'!A:C,3,0)</f>
        <v>Approved</v>
      </c>
      <c r="K1627" t="str">
        <f>VLOOKUP(Table1[[#This Row],[VisaID]],'DimVisaApplications 2'!A:D,4,0)</f>
        <v>France</v>
      </c>
      <c r="L1627" s="12">
        <f>VLOOKUP(Table1[[#This Row],[VisaID]],'DimVisaApplications 2'!A:E,5,0)</f>
        <v>45566</v>
      </c>
      <c r="M1627" s="14">
        <f>VLOOKUP(Table1[[#This Row],[VisaID]],'DimVisaApplications 2'!A:G,7,0)</f>
        <v>706</v>
      </c>
      <c r="N1627" s="14" t="str">
        <f>VLOOKUP(Table1[[#This Row],[HotelID]],DimHotels!A:B,2,0)</f>
        <v>Radisson</v>
      </c>
      <c r="O1627" t="str">
        <f>VLOOKUP(Table1[[#This Row],[HotelID]],DimHotels!A:C,3,0)</f>
        <v>Cairo</v>
      </c>
      <c r="P1627" s="14">
        <f>VLOOKUP(Table1[[#This Row],[HotelID]],DimHotels!A:E,5,0)</f>
        <v>127</v>
      </c>
      <c r="Q1627" s="14">
        <f>VLOOKUP(Table1[[#This Row],[TicketID]],DimTickets!A:G,7,0)</f>
        <v>3559</v>
      </c>
      <c r="R1627" s="14">
        <f>Table1[[#This Row],[Visa Fees]]+Table1[[#This Row],[Night Rate]]+Table1[[#This Row],[Ticket cost]]</f>
        <v>4392</v>
      </c>
    </row>
    <row r="1628" spans="1:18" x14ac:dyDescent="0.3">
      <c r="A1628" t="s">
        <v>22863</v>
      </c>
      <c r="B1628" t="s">
        <v>2979</v>
      </c>
      <c r="C1628" t="s">
        <v>12759</v>
      </c>
      <c r="D1628" t="s">
        <v>15297</v>
      </c>
      <c r="E1628" t="s">
        <v>18798</v>
      </c>
      <c r="F1628" s="1">
        <v>45716</v>
      </c>
      <c r="G1628" t="str">
        <f>VLOOKUP(Table1[[#This Row],[CustomerID]],DimCustomers!A:B,2,0)</f>
        <v>Andrea Andrews</v>
      </c>
      <c r="H1628" t="str">
        <f>VLOOKUP(Table1[[#This Row],[CustomerID]],DimCustomers!A:C,3,0)</f>
        <v>Female</v>
      </c>
      <c r="I1628" t="str">
        <f>VLOOKUP(Table1[[#This Row],[CustomerID]],DimCustomers!A:D,4,0)</f>
        <v>Guinea-Bissau</v>
      </c>
      <c r="J1628" t="str">
        <f>VLOOKUP(Table1[[#This Row],[VisaID]],'DimVisaApplications 2'!A:C,3,0)</f>
        <v>Rejected</v>
      </c>
      <c r="K1628" t="str">
        <f>VLOOKUP(Table1[[#This Row],[VisaID]],'DimVisaApplications 2'!A:D,4,0)</f>
        <v>France</v>
      </c>
      <c r="L1628" s="12">
        <f>VLOOKUP(Table1[[#This Row],[VisaID]],'DimVisaApplications 2'!A:E,5,0)</f>
        <v>45652</v>
      </c>
      <c r="M1628" s="14">
        <f>VLOOKUP(Table1[[#This Row],[VisaID]],'DimVisaApplications 2'!A:G,7,0)</f>
        <v>855</v>
      </c>
      <c r="N1628" s="14" t="str">
        <f>VLOOKUP(Table1[[#This Row],[HotelID]],DimHotels!A:B,2,0)</f>
        <v>Marriott</v>
      </c>
      <c r="O1628" t="str">
        <f>VLOOKUP(Table1[[#This Row],[HotelID]],DimHotels!A:C,3,0)</f>
        <v>Cairo</v>
      </c>
      <c r="P1628" s="14">
        <f>VLOOKUP(Table1[[#This Row],[HotelID]],DimHotels!A:E,5,0)</f>
        <v>632</v>
      </c>
      <c r="Q1628" s="14">
        <f>VLOOKUP(Table1[[#This Row],[TicketID]],DimTickets!A:G,7,0)</f>
        <v>1671</v>
      </c>
      <c r="R1628" s="14">
        <f>Table1[[#This Row],[Visa Fees]]+Table1[[#This Row],[Night Rate]]+Table1[[#This Row],[Ticket cost]]</f>
        <v>3158</v>
      </c>
    </row>
    <row r="1629" spans="1:18" x14ac:dyDescent="0.3">
      <c r="A1629" t="s">
        <v>22864</v>
      </c>
      <c r="B1629" t="s">
        <v>1604</v>
      </c>
      <c r="C1629" t="s">
        <v>14200</v>
      </c>
      <c r="D1629" t="s">
        <v>18058</v>
      </c>
      <c r="E1629" t="s">
        <v>20998</v>
      </c>
      <c r="F1629" s="1">
        <v>45799</v>
      </c>
      <c r="G1629" t="str">
        <f>VLOOKUP(Table1[[#This Row],[CustomerID]],DimCustomers!A:B,2,0)</f>
        <v>Luis Wood</v>
      </c>
      <c r="H1629" t="str">
        <f>VLOOKUP(Table1[[#This Row],[CustomerID]],DimCustomers!A:C,3,0)</f>
        <v>Male</v>
      </c>
      <c r="I1629" t="str">
        <f>VLOOKUP(Table1[[#This Row],[CustomerID]],DimCustomers!A:D,4,0)</f>
        <v>Belize</v>
      </c>
      <c r="J1629" t="str">
        <f>VLOOKUP(Table1[[#This Row],[VisaID]],'DimVisaApplications 2'!A:C,3,0)</f>
        <v>Rejected</v>
      </c>
      <c r="K1629" t="str">
        <f>VLOOKUP(Table1[[#This Row],[VisaID]],'DimVisaApplications 2'!A:D,4,0)</f>
        <v>France</v>
      </c>
      <c r="L1629" s="12">
        <f>VLOOKUP(Table1[[#This Row],[VisaID]],'DimVisaApplications 2'!A:E,5,0)</f>
        <v>45572</v>
      </c>
      <c r="M1629" s="14">
        <f>VLOOKUP(Table1[[#This Row],[VisaID]],'DimVisaApplications 2'!A:G,7,0)</f>
        <v>538</v>
      </c>
      <c r="N1629" s="14" t="str">
        <f>VLOOKUP(Table1[[#This Row],[HotelID]],DimHotels!A:B,2,0)</f>
        <v>Hilton</v>
      </c>
      <c r="O1629" t="str">
        <f>VLOOKUP(Table1[[#This Row],[HotelID]],DimHotels!A:C,3,0)</f>
        <v>New York</v>
      </c>
      <c r="P1629" s="14">
        <f>VLOOKUP(Table1[[#This Row],[HotelID]],DimHotels!A:E,5,0)</f>
        <v>295</v>
      </c>
      <c r="Q1629" s="14">
        <f>VLOOKUP(Table1[[#This Row],[TicketID]],DimTickets!A:G,7,0)</f>
        <v>2549</v>
      </c>
      <c r="R1629" s="14">
        <f>Table1[[#This Row],[Visa Fees]]+Table1[[#This Row],[Night Rate]]+Table1[[#This Row],[Ticket cost]]</f>
        <v>3382</v>
      </c>
    </row>
    <row r="1630" spans="1:18" x14ac:dyDescent="0.3">
      <c r="A1630" t="s">
        <v>22865</v>
      </c>
      <c r="B1630" t="s">
        <v>964</v>
      </c>
      <c r="C1630" t="s">
        <v>12887</v>
      </c>
      <c r="D1630" t="s">
        <v>15276</v>
      </c>
      <c r="E1630" t="s">
        <v>19774</v>
      </c>
      <c r="F1630" s="1">
        <v>45695</v>
      </c>
      <c r="G1630" t="str">
        <f>VLOOKUP(Table1[[#This Row],[CustomerID]],DimCustomers!A:B,2,0)</f>
        <v>Holly Wise</v>
      </c>
      <c r="H1630" t="str">
        <f>VLOOKUP(Table1[[#This Row],[CustomerID]],DimCustomers!A:C,3,0)</f>
        <v>Male</v>
      </c>
      <c r="I1630" t="str">
        <f>VLOOKUP(Table1[[#This Row],[CustomerID]],DimCustomers!A:D,4,0)</f>
        <v>Jamaica</v>
      </c>
      <c r="J1630" t="str">
        <f>VLOOKUP(Table1[[#This Row],[VisaID]],'DimVisaApplications 2'!A:C,3,0)</f>
        <v>Approved</v>
      </c>
      <c r="K1630" t="str">
        <f>VLOOKUP(Table1[[#This Row],[VisaID]],'DimVisaApplications 2'!A:D,4,0)</f>
        <v>USA</v>
      </c>
      <c r="L1630" s="12">
        <f>VLOOKUP(Table1[[#This Row],[VisaID]],'DimVisaApplications 2'!A:E,5,0)</f>
        <v>45629</v>
      </c>
      <c r="M1630" s="14">
        <f>VLOOKUP(Table1[[#This Row],[VisaID]],'DimVisaApplications 2'!A:G,7,0)</f>
        <v>587</v>
      </c>
      <c r="N1630" s="14" t="str">
        <f>VLOOKUP(Table1[[#This Row],[HotelID]],DimHotels!A:B,2,0)</f>
        <v>Four Seasons</v>
      </c>
      <c r="O1630" t="str">
        <f>VLOOKUP(Table1[[#This Row],[HotelID]],DimHotels!A:C,3,0)</f>
        <v>London</v>
      </c>
      <c r="P1630" s="14">
        <f>VLOOKUP(Table1[[#This Row],[HotelID]],DimHotels!A:E,5,0)</f>
        <v>293</v>
      </c>
      <c r="Q1630" s="14">
        <f>VLOOKUP(Table1[[#This Row],[TicketID]],DimTickets!A:G,7,0)</f>
        <v>4540</v>
      </c>
      <c r="R1630" s="14">
        <f>Table1[[#This Row],[Visa Fees]]+Table1[[#This Row],[Night Rate]]+Table1[[#This Row],[Ticket cost]]</f>
        <v>5420</v>
      </c>
    </row>
    <row r="1631" spans="1:18" x14ac:dyDescent="0.3">
      <c r="A1631" t="s">
        <v>22866</v>
      </c>
      <c r="B1631" t="s">
        <v>1072</v>
      </c>
      <c r="C1631" t="s">
        <v>13674</v>
      </c>
      <c r="D1631" t="s">
        <v>15282</v>
      </c>
      <c r="E1631" t="s">
        <v>20196</v>
      </c>
      <c r="F1631" s="1">
        <v>45730</v>
      </c>
      <c r="G1631" t="str">
        <f>VLOOKUP(Table1[[#This Row],[CustomerID]],DimCustomers!A:B,2,0)</f>
        <v>Debra Randall</v>
      </c>
      <c r="H1631" t="str">
        <f>VLOOKUP(Table1[[#This Row],[CustomerID]],DimCustomers!A:C,3,0)</f>
        <v>Male</v>
      </c>
      <c r="I1631" t="str">
        <f>VLOOKUP(Table1[[#This Row],[CustomerID]],DimCustomers!A:D,4,0)</f>
        <v>Oman</v>
      </c>
      <c r="J1631" t="str">
        <f>VLOOKUP(Table1[[#This Row],[VisaID]],'DimVisaApplications 2'!A:C,3,0)</f>
        <v>Pending</v>
      </c>
      <c r="K1631" t="str">
        <f>VLOOKUP(Table1[[#This Row],[VisaID]],'DimVisaApplications 2'!A:D,4,0)</f>
        <v>UK</v>
      </c>
      <c r="L1631" s="12">
        <f>VLOOKUP(Table1[[#This Row],[VisaID]],'DimVisaApplications 2'!A:E,5,0)</f>
        <v>45711</v>
      </c>
      <c r="M1631" s="14">
        <f>VLOOKUP(Table1[[#This Row],[VisaID]],'DimVisaApplications 2'!A:G,7,0)</f>
        <v>1241</v>
      </c>
      <c r="N1631" s="14" t="str">
        <f>VLOOKUP(Table1[[#This Row],[HotelID]],DimHotels!A:B,2,0)</f>
        <v>Hilton</v>
      </c>
      <c r="O1631" t="str">
        <f>VLOOKUP(Table1[[#This Row],[HotelID]],DimHotels!A:C,3,0)</f>
        <v>Cairo</v>
      </c>
      <c r="P1631" s="14">
        <f>VLOOKUP(Table1[[#This Row],[HotelID]],DimHotels!A:E,5,0)</f>
        <v>503</v>
      </c>
      <c r="Q1631" s="14">
        <f>VLOOKUP(Table1[[#This Row],[TicketID]],DimTickets!A:G,7,0)</f>
        <v>3882</v>
      </c>
      <c r="R1631" s="14">
        <f>Table1[[#This Row],[Visa Fees]]+Table1[[#This Row],[Night Rate]]+Table1[[#This Row],[Ticket cost]]</f>
        <v>5626</v>
      </c>
    </row>
    <row r="1632" spans="1:18" x14ac:dyDescent="0.3">
      <c r="A1632" t="s">
        <v>22867</v>
      </c>
      <c r="B1632" t="s">
        <v>683</v>
      </c>
      <c r="C1632" t="s">
        <v>14689</v>
      </c>
      <c r="D1632" t="s">
        <v>16094</v>
      </c>
      <c r="E1632" t="s">
        <v>20291</v>
      </c>
      <c r="F1632" s="1">
        <v>45696</v>
      </c>
      <c r="G1632" t="str">
        <f>VLOOKUP(Table1[[#This Row],[CustomerID]],DimCustomers!A:B,2,0)</f>
        <v>Adrian Rowe</v>
      </c>
      <c r="H1632" t="str">
        <f>VLOOKUP(Table1[[#This Row],[CustomerID]],DimCustomers!A:C,3,0)</f>
        <v>Female</v>
      </c>
      <c r="I1632" t="str">
        <f>VLOOKUP(Table1[[#This Row],[CustomerID]],DimCustomers!A:D,4,0)</f>
        <v>Djibouti</v>
      </c>
      <c r="J1632" t="str">
        <f>VLOOKUP(Table1[[#This Row],[VisaID]],'DimVisaApplications 2'!A:C,3,0)</f>
        <v>Rejected</v>
      </c>
      <c r="K1632" t="str">
        <f>VLOOKUP(Table1[[#This Row],[VisaID]],'DimVisaApplications 2'!A:D,4,0)</f>
        <v>France</v>
      </c>
      <c r="L1632" s="12">
        <f>VLOOKUP(Table1[[#This Row],[VisaID]],'DimVisaApplications 2'!A:E,5,0)</f>
        <v>45596</v>
      </c>
      <c r="M1632" s="14">
        <f>VLOOKUP(Table1[[#This Row],[VisaID]],'DimVisaApplications 2'!A:G,7,0)</f>
        <v>1245</v>
      </c>
      <c r="N1632" s="14" t="str">
        <f>VLOOKUP(Table1[[#This Row],[HotelID]],DimHotels!A:B,2,0)</f>
        <v>Sheraton</v>
      </c>
      <c r="O1632" t="str">
        <f>VLOOKUP(Table1[[#This Row],[HotelID]],DimHotels!A:C,3,0)</f>
        <v>Cairo</v>
      </c>
      <c r="P1632" s="14">
        <f>VLOOKUP(Table1[[#This Row],[HotelID]],DimHotels!A:E,5,0)</f>
        <v>712</v>
      </c>
      <c r="Q1632" s="14">
        <f>VLOOKUP(Table1[[#This Row],[TicketID]],DimTickets!A:G,7,0)</f>
        <v>4317</v>
      </c>
      <c r="R1632" s="14">
        <f>Table1[[#This Row],[Visa Fees]]+Table1[[#This Row],[Night Rate]]+Table1[[#This Row],[Ticket cost]]</f>
        <v>6274</v>
      </c>
    </row>
    <row r="1633" spans="1:18" x14ac:dyDescent="0.3">
      <c r="A1633" t="s">
        <v>22868</v>
      </c>
      <c r="B1633" t="s">
        <v>1547</v>
      </c>
      <c r="C1633" t="s">
        <v>13719</v>
      </c>
      <c r="D1633" t="s">
        <v>17507</v>
      </c>
      <c r="E1633" t="s">
        <v>20922</v>
      </c>
      <c r="F1633" s="1">
        <v>45857</v>
      </c>
      <c r="G1633" t="str">
        <f>VLOOKUP(Table1[[#This Row],[CustomerID]],DimCustomers!A:B,2,0)</f>
        <v>Jeff Ferguson</v>
      </c>
      <c r="H1633" t="str">
        <f>VLOOKUP(Table1[[#This Row],[CustomerID]],DimCustomers!A:C,3,0)</f>
        <v>Female</v>
      </c>
      <c r="I1633" t="str">
        <f>VLOOKUP(Table1[[#This Row],[CustomerID]],DimCustomers!A:D,4,0)</f>
        <v>Palau</v>
      </c>
      <c r="J1633" t="str">
        <f>VLOOKUP(Table1[[#This Row],[VisaID]],'DimVisaApplications 2'!A:C,3,0)</f>
        <v>Approved</v>
      </c>
      <c r="K1633" t="str">
        <f>VLOOKUP(Table1[[#This Row],[VisaID]],'DimVisaApplications 2'!A:D,4,0)</f>
        <v>Canada</v>
      </c>
      <c r="L1633" s="12">
        <f>VLOOKUP(Table1[[#This Row],[VisaID]],'DimVisaApplications 2'!A:E,5,0)</f>
        <v>45628</v>
      </c>
      <c r="M1633" s="14">
        <f>VLOOKUP(Table1[[#This Row],[VisaID]],'DimVisaApplications 2'!A:G,7,0)</f>
        <v>1502</v>
      </c>
      <c r="N1633" s="14" t="str">
        <f>VLOOKUP(Table1[[#This Row],[HotelID]],DimHotels!A:B,2,0)</f>
        <v>Hilton</v>
      </c>
      <c r="O1633" t="str">
        <f>VLOOKUP(Table1[[#This Row],[HotelID]],DimHotels!A:C,3,0)</f>
        <v>London</v>
      </c>
      <c r="P1633" s="14">
        <f>VLOOKUP(Table1[[#This Row],[HotelID]],DimHotels!A:E,5,0)</f>
        <v>231</v>
      </c>
      <c r="Q1633" s="14">
        <f>VLOOKUP(Table1[[#This Row],[TicketID]],DimTickets!A:G,7,0)</f>
        <v>4985</v>
      </c>
      <c r="R1633" s="14">
        <f>Table1[[#This Row],[Visa Fees]]+Table1[[#This Row],[Night Rate]]+Table1[[#This Row],[Ticket cost]]</f>
        <v>6718</v>
      </c>
    </row>
    <row r="1634" spans="1:18" x14ac:dyDescent="0.3">
      <c r="A1634" t="s">
        <v>22869</v>
      </c>
      <c r="B1634" t="s">
        <v>2355</v>
      </c>
      <c r="C1634" t="s">
        <v>14981</v>
      </c>
      <c r="D1634" t="s">
        <v>16768</v>
      </c>
      <c r="E1634" t="s">
        <v>18824</v>
      </c>
      <c r="F1634" s="1">
        <v>45821</v>
      </c>
      <c r="G1634" t="str">
        <f>VLOOKUP(Table1[[#This Row],[CustomerID]],DimCustomers!A:B,2,0)</f>
        <v>Bianca Owen</v>
      </c>
      <c r="H1634" t="str">
        <f>VLOOKUP(Table1[[#This Row],[CustomerID]],DimCustomers!A:C,3,0)</f>
        <v>Female</v>
      </c>
      <c r="I1634" t="str">
        <f>VLOOKUP(Table1[[#This Row],[CustomerID]],DimCustomers!A:D,4,0)</f>
        <v>Timor-Leste</v>
      </c>
      <c r="J1634" t="str">
        <f>VLOOKUP(Table1[[#This Row],[VisaID]],'DimVisaApplications 2'!A:C,3,0)</f>
        <v>Rejected</v>
      </c>
      <c r="K1634" t="str">
        <f>VLOOKUP(Table1[[#This Row],[VisaID]],'DimVisaApplications 2'!A:D,4,0)</f>
        <v>Canada</v>
      </c>
      <c r="L1634" s="12">
        <f>VLOOKUP(Table1[[#This Row],[VisaID]],'DimVisaApplications 2'!A:E,5,0)</f>
        <v>45844</v>
      </c>
      <c r="M1634" s="14">
        <f>VLOOKUP(Table1[[#This Row],[VisaID]],'DimVisaApplications 2'!A:G,7,0)</f>
        <v>1071</v>
      </c>
      <c r="N1634" s="14" t="str">
        <f>VLOOKUP(Table1[[#This Row],[HotelID]],DimHotels!A:B,2,0)</f>
        <v>Hilton</v>
      </c>
      <c r="O1634" t="str">
        <f>VLOOKUP(Table1[[#This Row],[HotelID]],DimHotels!A:C,3,0)</f>
        <v>New York</v>
      </c>
      <c r="P1634" s="14">
        <f>VLOOKUP(Table1[[#This Row],[HotelID]],DimHotels!A:E,5,0)</f>
        <v>524</v>
      </c>
      <c r="Q1634" s="14">
        <f>VLOOKUP(Table1[[#This Row],[TicketID]],DimTickets!A:G,7,0)</f>
        <v>2921</v>
      </c>
      <c r="R1634" s="14">
        <f>Table1[[#This Row],[Visa Fees]]+Table1[[#This Row],[Night Rate]]+Table1[[#This Row],[Ticket cost]]</f>
        <v>4516</v>
      </c>
    </row>
    <row r="1635" spans="1:18" x14ac:dyDescent="0.3">
      <c r="A1635" t="s">
        <v>22870</v>
      </c>
      <c r="B1635" t="s">
        <v>589</v>
      </c>
      <c r="C1635" t="s">
        <v>13478</v>
      </c>
      <c r="D1635" t="s">
        <v>15738</v>
      </c>
      <c r="E1635" t="s">
        <v>19063</v>
      </c>
      <c r="F1635" s="1">
        <v>45681</v>
      </c>
      <c r="G1635" t="str">
        <f>VLOOKUP(Table1[[#This Row],[CustomerID]],DimCustomers!A:B,2,0)</f>
        <v>Hannah Adams</v>
      </c>
      <c r="H1635" t="str">
        <f>VLOOKUP(Table1[[#This Row],[CustomerID]],DimCustomers!A:C,3,0)</f>
        <v>Female</v>
      </c>
      <c r="I1635" t="str">
        <f>VLOOKUP(Table1[[#This Row],[CustomerID]],DimCustomers!A:D,4,0)</f>
        <v>Cayman Islands</v>
      </c>
      <c r="J1635" t="str">
        <f>VLOOKUP(Table1[[#This Row],[VisaID]],'DimVisaApplications 2'!A:C,3,0)</f>
        <v>Approved</v>
      </c>
      <c r="K1635" t="str">
        <f>VLOOKUP(Table1[[#This Row],[VisaID]],'DimVisaApplications 2'!A:D,4,0)</f>
        <v>France</v>
      </c>
      <c r="L1635" s="12">
        <f>VLOOKUP(Table1[[#This Row],[VisaID]],'DimVisaApplications 2'!A:E,5,0)</f>
        <v>45583</v>
      </c>
      <c r="M1635" s="14">
        <f>VLOOKUP(Table1[[#This Row],[VisaID]],'DimVisaApplications 2'!A:G,7,0)</f>
        <v>1631</v>
      </c>
      <c r="N1635" s="14" t="str">
        <f>VLOOKUP(Table1[[#This Row],[HotelID]],DimHotels!A:B,2,0)</f>
        <v>Marriott</v>
      </c>
      <c r="O1635" t="str">
        <f>VLOOKUP(Table1[[#This Row],[HotelID]],DimHotels!A:C,3,0)</f>
        <v>New York</v>
      </c>
      <c r="P1635" s="14">
        <f>VLOOKUP(Table1[[#This Row],[HotelID]],DimHotels!A:E,5,0)</f>
        <v>204</v>
      </c>
      <c r="Q1635" s="14">
        <f>VLOOKUP(Table1[[#This Row],[TicketID]],DimTickets!A:G,7,0)</f>
        <v>2915</v>
      </c>
      <c r="R1635" s="14">
        <f>Table1[[#This Row],[Visa Fees]]+Table1[[#This Row],[Night Rate]]+Table1[[#This Row],[Ticket cost]]</f>
        <v>4750</v>
      </c>
    </row>
    <row r="1636" spans="1:18" x14ac:dyDescent="0.3">
      <c r="A1636" t="s">
        <v>22871</v>
      </c>
      <c r="B1636" t="s">
        <v>324</v>
      </c>
      <c r="C1636" t="s">
        <v>14416</v>
      </c>
      <c r="D1636" t="s">
        <v>17152</v>
      </c>
      <c r="E1636" t="s">
        <v>18789</v>
      </c>
      <c r="F1636" s="1">
        <v>45811</v>
      </c>
      <c r="G1636" t="str">
        <f>VLOOKUP(Table1[[#This Row],[CustomerID]],DimCustomers!A:B,2,0)</f>
        <v>Gina Good</v>
      </c>
      <c r="H1636" t="str">
        <f>VLOOKUP(Table1[[#This Row],[CustomerID]],DimCustomers!A:C,3,0)</f>
        <v>Female</v>
      </c>
      <c r="I1636" t="str">
        <f>VLOOKUP(Table1[[#This Row],[CustomerID]],DimCustomers!A:D,4,0)</f>
        <v>Spain</v>
      </c>
      <c r="J1636" t="str">
        <f>VLOOKUP(Table1[[#This Row],[VisaID]],'DimVisaApplications 2'!A:C,3,0)</f>
        <v>Pending</v>
      </c>
      <c r="K1636" t="str">
        <f>VLOOKUP(Table1[[#This Row],[VisaID]],'DimVisaApplications 2'!A:D,4,0)</f>
        <v>UAE</v>
      </c>
      <c r="L1636" s="12">
        <f>VLOOKUP(Table1[[#This Row],[VisaID]],'DimVisaApplications 2'!A:E,5,0)</f>
        <v>45761</v>
      </c>
      <c r="M1636" s="14">
        <f>VLOOKUP(Table1[[#This Row],[VisaID]],'DimVisaApplications 2'!A:G,7,0)</f>
        <v>1714</v>
      </c>
      <c r="N1636" s="14" t="str">
        <f>VLOOKUP(Table1[[#This Row],[HotelID]],DimHotels!A:B,2,0)</f>
        <v>Radisson</v>
      </c>
      <c r="O1636" t="str">
        <f>VLOOKUP(Table1[[#This Row],[HotelID]],DimHotels!A:C,3,0)</f>
        <v>Cairo</v>
      </c>
      <c r="P1636" s="14">
        <f>VLOOKUP(Table1[[#This Row],[HotelID]],DimHotels!A:E,5,0)</f>
        <v>325</v>
      </c>
      <c r="Q1636" s="14">
        <f>VLOOKUP(Table1[[#This Row],[TicketID]],DimTickets!A:G,7,0)</f>
        <v>4867</v>
      </c>
      <c r="R1636" s="14">
        <f>Table1[[#This Row],[Visa Fees]]+Table1[[#This Row],[Night Rate]]+Table1[[#This Row],[Ticket cost]]</f>
        <v>6906</v>
      </c>
    </row>
    <row r="1637" spans="1:18" x14ac:dyDescent="0.3">
      <c r="A1637" t="s">
        <v>22872</v>
      </c>
      <c r="B1637" t="s">
        <v>34</v>
      </c>
      <c r="C1637" t="s">
        <v>12528</v>
      </c>
      <c r="D1637" t="s">
        <v>18101</v>
      </c>
      <c r="E1637" t="s">
        <v>21190</v>
      </c>
      <c r="F1637" s="1">
        <v>45746</v>
      </c>
      <c r="G1637" t="str">
        <f>VLOOKUP(Table1[[#This Row],[CustomerID]],DimCustomers!A:B,2,0)</f>
        <v>Desiree Cain</v>
      </c>
      <c r="H1637" t="str">
        <f>VLOOKUP(Table1[[#This Row],[CustomerID]],DimCustomers!A:C,3,0)</f>
        <v>Female</v>
      </c>
      <c r="I1637" t="str">
        <f>VLOOKUP(Table1[[#This Row],[CustomerID]],DimCustomers!A:D,4,0)</f>
        <v>Bhutan</v>
      </c>
      <c r="J1637" t="str">
        <f>VLOOKUP(Table1[[#This Row],[VisaID]],'DimVisaApplications 2'!A:C,3,0)</f>
        <v>Pending</v>
      </c>
      <c r="K1637" t="str">
        <f>VLOOKUP(Table1[[#This Row],[VisaID]],'DimVisaApplications 2'!A:D,4,0)</f>
        <v>USA</v>
      </c>
      <c r="L1637" s="12">
        <f>VLOOKUP(Table1[[#This Row],[VisaID]],'DimVisaApplications 2'!A:E,5,0)</f>
        <v>45785</v>
      </c>
      <c r="M1637" s="14">
        <f>VLOOKUP(Table1[[#This Row],[VisaID]],'DimVisaApplications 2'!A:G,7,0)</f>
        <v>1644</v>
      </c>
      <c r="N1637" s="14" t="str">
        <f>VLOOKUP(Table1[[#This Row],[HotelID]],DimHotels!A:B,2,0)</f>
        <v>Marriott</v>
      </c>
      <c r="O1637" t="str">
        <f>VLOOKUP(Table1[[#This Row],[HotelID]],DimHotels!A:C,3,0)</f>
        <v>Dubai</v>
      </c>
      <c r="P1637" s="14">
        <f>VLOOKUP(Table1[[#This Row],[HotelID]],DimHotels!A:E,5,0)</f>
        <v>397</v>
      </c>
      <c r="Q1637" s="14">
        <f>VLOOKUP(Table1[[#This Row],[TicketID]],DimTickets!A:G,7,0)</f>
        <v>4978</v>
      </c>
      <c r="R1637" s="14">
        <f>Table1[[#This Row],[Visa Fees]]+Table1[[#This Row],[Night Rate]]+Table1[[#This Row],[Ticket cost]]</f>
        <v>7019</v>
      </c>
    </row>
    <row r="1638" spans="1:18" x14ac:dyDescent="0.3">
      <c r="A1638" t="s">
        <v>22873</v>
      </c>
      <c r="B1638" t="s">
        <v>1206</v>
      </c>
      <c r="C1638" t="s">
        <v>14037</v>
      </c>
      <c r="D1638" t="s">
        <v>17448</v>
      </c>
      <c r="E1638" t="s">
        <v>19550</v>
      </c>
      <c r="F1638" s="1">
        <v>45717</v>
      </c>
      <c r="G1638" t="str">
        <f>VLOOKUP(Table1[[#This Row],[CustomerID]],DimCustomers!A:B,2,0)</f>
        <v>Michael Robinson</v>
      </c>
      <c r="H1638" t="str">
        <f>VLOOKUP(Table1[[#This Row],[CustomerID]],DimCustomers!A:C,3,0)</f>
        <v>Male</v>
      </c>
      <c r="I1638" t="str">
        <f>VLOOKUP(Table1[[#This Row],[CustomerID]],DimCustomers!A:D,4,0)</f>
        <v>Zambia</v>
      </c>
      <c r="J1638" t="str">
        <f>VLOOKUP(Table1[[#This Row],[VisaID]],'DimVisaApplications 2'!A:C,3,0)</f>
        <v>Rejected</v>
      </c>
      <c r="K1638" t="str">
        <f>VLOOKUP(Table1[[#This Row],[VisaID]],'DimVisaApplications 2'!A:D,4,0)</f>
        <v>UAE</v>
      </c>
      <c r="L1638" s="12">
        <f>VLOOKUP(Table1[[#This Row],[VisaID]],'DimVisaApplications 2'!A:E,5,0)</f>
        <v>45783</v>
      </c>
      <c r="M1638" s="14">
        <f>VLOOKUP(Table1[[#This Row],[VisaID]],'DimVisaApplications 2'!A:G,7,0)</f>
        <v>1906</v>
      </c>
      <c r="N1638" s="14" t="str">
        <f>VLOOKUP(Table1[[#This Row],[HotelID]],DimHotels!A:B,2,0)</f>
        <v>Hilton</v>
      </c>
      <c r="O1638" t="str">
        <f>VLOOKUP(Table1[[#This Row],[HotelID]],DimHotels!A:C,3,0)</f>
        <v>Paris</v>
      </c>
      <c r="P1638" s="14">
        <f>VLOOKUP(Table1[[#This Row],[HotelID]],DimHotels!A:E,5,0)</f>
        <v>413</v>
      </c>
      <c r="Q1638" s="14">
        <f>VLOOKUP(Table1[[#This Row],[TicketID]],DimTickets!A:G,7,0)</f>
        <v>4480</v>
      </c>
      <c r="R1638" s="14">
        <f>Table1[[#This Row],[Visa Fees]]+Table1[[#This Row],[Night Rate]]+Table1[[#This Row],[Ticket cost]]</f>
        <v>6799</v>
      </c>
    </row>
    <row r="1639" spans="1:18" x14ac:dyDescent="0.3">
      <c r="A1639" t="s">
        <v>22874</v>
      </c>
      <c r="B1639" t="s">
        <v>645</v>
      </c>
      <c r="C1639" t="s">
        <v>12522</v>
      </c>
      <c r="D1639" t="s">
        <v>15456</v>
      </c>
      <c r="E1639" t="s">
        <v>18645</v>
      </c>
      <c r="F1639" s="1">
        <v>45717</v>
      </c>
      <c r="G1639" t="str">
        <f>VLOOKUP(Table1[[#This Row],[CustomerID]],DimCustomers!A:B,2,0)</f>
        <v>Sarah Lopez</v>
      </c>
      <c r="H1639" t="str">
        <f>VLOOKUP(Table1[[#This Row],[CustomerID]],DimCustomers!A:C,3,0)</f>
        <v>Female</v>
      </c>
      <c r="I1639" t="str">
        <f>VLOOKUP(Table1[[#This Row],[CustomerID]],DimCustomers!A:D,4,0)</f>
        <v>Jamaica</v>
      </c>
      <c r="J1639" t="str">
        <f>VLOOKUP(Table1[[#This Row],[VisaID]],'DimVisaApplications 2'!A:C,3,0)</f>
        <v>Rejected</v>
      </c>
      <c r="K1639" t="str">
        <f>VLOOKUP(Table1[[#This Row],[VisaID]],'DimVisaApplications 2'!A:D,4,0)</f>
        <v>UK</v>
      </c>
      <c r="L1639" s="12">
        <f>VLOOKUP(Table1[[#This Row],[VisaID]],'DimVisaApplications 2'!A:E,5,0)</f>
        <v>45764</v>
      </c>
      <c r="M1639" s="14">
        <f>VLOOKUP(Table1[[#This Row],[VisaID]],'DimVisaApplications 2'!A:G,7,0)</f>
        <v>1825</v>
      </c>
      <c r="N1639" s="14" t="str">
        <f>VLOOKUP(Table1[[#This Row],[HotelID]],DimHotels!A:B,2,0)</f>
        <v>Hilton</v>
      </c>
      <c r="O1639" t="str">
        <f>VLOOKUP(Table1[[#This Row],[HotelID]],DimHotels!A:C,3,0)</f>
        <v>London</v>
      </c>
      <c r="P1639" s="14">
        <f>VLOOKUP(Table1[[#This Row],[HotelID]],DimHotels!A:E,5,0)</f>
        <v>544</v>
      </c>
      <c r="Q1639" s="14">
        <f>VLOOKUP(Table1[[#This Row],[TicketID]],DimTickets!A:G,7,0)</f>
        <v>3899</v>
      </c>
      <c r="R1639" s="14">
        <f>Table1[[#This Row],[Visa Fees]]+Table1[[#This Row],[Night Rate]]+Table1[[#This Row],[Ticket cost]]</f>
        <v>6268</v>
      </c>
    </row>
    <row r="1640" spans="1:18" x14ac:dyDescent="0.3">
      <c r="A1640" t="s">
        <v>22875</v>
      </c>
      <c r="B1640" t="s">
        <v>2389</v>
      </c>
      <c r="C1640" t="s">
        <v>14997</v>
      </c>
      <c r="D1640" t="s">
        <v>16718</v>
      </c>
      <c r="E1640" t="s">
        <v>18769</v>
      </c>
      <c r="F1640" s="1">
        <v>45750</v>
      </c>
      <c r="G1640" t="str">
        <f>VLOOKUP(Table1[[#This Row],[CustomerID]],DimCustomers!A:B,2,0)</f>
        <v>Kristi Carpenter</v>
      </c>
      <c r="H1640" t="str">
        <f>VLOOKUP(Table1[[#This Row],[CustomerID]],DimCustomers!A:C,3,0)</f>
        <v>Female</v>
      </c>
      <c r="I1640" t="str">
        <f>VLOOKUP(Table1[[#This Row],[CustomerID]],DimCustomers!A:D,4,0)</f>
        <v>Antarctica (the territory South of 60 deg S)</v>
      </c>
      <c r="J1640" t="str">
        <f>VLOOKUP(Table1[[#This Row],[VisaID]],'DimVisaApplications 2'!A:C,3,0)</f>
        <v>Pending</v>
      </c>
      <c r="K1640" t="str">
        <f>VLOOKUP(Table1[[#This Row],[VisaID]],'DimVisaApplications 2'!A:D,4,0)</f>
        <v>Canada</v>
      </c>
      <c r="L1640" s="12">
        <f>VLOOKUP(Table1[[#This Row],[VisaID]],'DimVisaApplications 2'!A:E,5,0)</f>
        <v>45645</v>
      </c>
      <c r="M1640" s="14">
        <f>VLOOKUP(Table1[[#This Row],[VisaID]],'DimVisaApplications 2'!A:G,7,0)</f>
        <v>1886</v>
      </c>
      <c r="N1640" s="14" t="str">
        <f>VLOOKUP(Table1[[#This Row],[HotelID]],DimHotels!A:B,2,0)</f>
        <v>Four Seasons</v>
      </c>
      <c r="O1640" t="str">
        <f>VLOOKUP(Table1[[#This Row],[HotelID]],DimHotels!A:C,3,0)</f>
        <v>Paris</v>
      </c>
      <c r="P1640" s="14">
        <f>VLOOKUP(Table1[[#This Row],[HotelID]],DimHotels!A:E,5,0)</f>
        <v>257</v>
      </c>
      <c r="Q1640" s="14">
        <f>VLOOKUP(Table1[[#This Row],[TicketID]],DimTickets!A:G,7,0)</f>
        <v>2359</v>
      </c>
      <c r="R1640" s="14">
        <f>Table1[[#This Row],[Visa Fees]]+Table1[[#This Row],[Night Rate]]+Table1[[#This Row],[Ticket cost]]</f>
        <v>4502</v>
      </c>
    </row>
    <row r="1641" spans="1:18" x14ac:dyDescent="0.3">
      <c r="A1641" t="s">
        <v>22876</v>
      </c>
      <c r="B1641" t="s">
        <v>1148</v>
      </c>
      <c r="C1641" t="s">
        <v>12632</v>
      </c>
      <c r="D1641" t="s">
        <v>17995</v>
      </c>
      <c r="E1641" t="s">
        <v>20465</v>
      </c>
      <c r="F1641" s="1">
        <v>45796</v>
      </c>
      <c r="G1641" t="str">
        <f>VLOOKUP(Table1[[#This Row],[CustomerID]],DimCustomers!A:B,2,0)</f>
        <v>Jennifer Palmer</v>
      </c>
      <c r="H1641" t="str">
        <f>VLOOKUP(Table1[[#This Row],[CustomerID]],DimCustomers!A:C,3,0)</f>
        <v>Female</v>
      </c>
      <c r="I1641" t="str">
        <f>VLOOKUP(Table1[[#This Row],[CustomerID]],DimCustomers!A:D,4,0)</f>
        <v>Madagascar</v>
      </c>
      <c r="J1641" t="str">
        <f>VLOOKUP(Table1[[#This Row],[VisaID]],'DimVisaApplications 2'!A:C,3,0)</f>
        <v>Pending</v>
      </c>
      <c r="K1641" t="str">
        <f>VLOOKUP(Table1[[#This Row],[VisaID]],'DimVisaApplications 2'!A:D,4,0)</f>
        <v>Canada</v>
      </c>
      <c r="L1641" s="12">
        <f>VLOOKUP(Table1[[#This Row],[VisaID]],'DimVisaApplications 2'!A:E,5,0)</f>
        <v>45755</v>
      </c>
      <c r="M1641" s="14">
        <f>VLOOKUP(Table1[[#This Row],[VisaID]],'DimVisaApplications 2'!A:G,7,0)</f>
        <v>1642</v>
      </c>
      <c r="N1641" s="14" t="str">
        <f>VLOOKUP(Table1[[#This Row],[HotelID]],DimHotels!A:B,2,0)</f>
        <v>Marriott</v>
      </c>
      <c r="O1641" t="str">
        <f>VLOOKUP(Table1[[#This Row],[HotelID]],DimHotels!A:C,3,0)</f>
        <v>Paris</v>
      </c>
      <c r="P1641" s="14">
        <f>VLOOKUP(Table1[[#This Row],[HotelID]],DimHotels!A:E,5,0)</f>
        <v>229</v>
      </c>
      <c r="Q1641" s="14">
        <f>VLOOKUP(Table1[[#This Row],[TicketID]],DimTickets!A:G,7,0)</f>
        <v>1749</v>
      </c>
      <c r="R1641" s="14">
        <f>Table1[[#This Row],[Visa Fees]]+Table1[[#This Row],[Night Rate]]+Table1[[#This Row],[Ticket cost]]</f>
        <v>3620</v>
      </c>
    </row>
    <row r="1642" spans="1:18" x14ac:dyDescent="0.3">
      <c r="A1642" t="s">
        <v>22877</v>
      </c>
      <c r="B1642" t="s">
        <v>2512</v>
      </c>
      <c r="C1642" t="s">
        <v>13763</v>
      </c>
      <c r="D1642" t="s">
        <v>17409</v>
      </c>
      <c r="E1642" t="s">
        <v>19535</v>
      </c>
      <c r="F1642" s="1">
        <v>45704</v>
      </c>
      <c r="G1642" t="str">
        <f>VLOOKUP(Table1[[#This Row],[CustomerID]],DimCustomers!A:B,2,0)</f>
        <v>Jeremy Jackson</v>
      </c>
      <c r="H1642" t="str">
        <f>VLOOKUP(Table1[[#This Row],[CustomerID]],DimCustomers!A:C,3,0)</f>
        <v>Female</v>
      </c>
      <c r="I1642" t="str">
        <f>VLOOKUP(Table1[[#This Row],[CustomerID]],DimCustomers!A:D,4,0)</f>
        <v>French Polynesia</v>
      </c>
      <c r="J1642" t="str">
        <f>VLOOKUP(Table1[[#This Row],[VisaID]],'DimVisaApplications 2'!A:C,3,0)</f>
        <v>Approved</v>
      </c>
      <c r="K1642" t="str">
        <f>VLOOKUP(Table1[[#This Row],[VisaID]],'DimVisaApplications 2'!A:D,4,0)</f>
        <v>Canada</v>
      </c>
      <c r="L1642" s="12">
        <f>VLOOKUP(Table1[[#This Row],[VisaID]],'DimVisaApplications 2'!A:E,5,0)</f>
        <v>45506</v>
      </c>
      <c r="M1642" s="14">
        <f>VLOOKUP(Table1[[#This Row],[VisaID]],'DimVisaApplications 2'!A:G,7,0)</f>
        <v>863</v>
      </c>
      <c r="N1642" s="14" t="str">
        <f>VLOOKUP(Table1[[#This Row],[HotelID]],DimHotels!A:B,2,0)</f>
        <v>Radisson</v>
      </c>
      <c r="O1642" t="str">
        <f>VLOOKUP(Table1[[#This Row],[HotelID]],DimHotels!A:C,3,0)</f>
        <v>New York</v>
      </c>
      <c r="P1642" s="14">
        <f>VLOOKUP(Table1[[#This Row],[HotelID]],DimHotels!A:E,5,0)</f>
        <v>349</v>
      </c>
      <c r="Q1642" s="14">
        <f>VLOOKUP(Table1[[#This Row],[TicketID]],DimTickets!A:G,7,0)</f>
        <v>3227</v>
      </c>
      <c r="R1642" s="14">
        <f>Table1[[#This Row],[Visa Fees]]+Table1[[#This Row],[Night Rate]]+Table1[[#This Row],[Ticket cost]]</f>
        <v>4439</v>
      </c>
    </row>
    <row r="1643" spans="1:18" x14ac:dyDescent="0.3">
      <c r="A1643" t="s">
        <v>22878</v>
      </c>
      <c r="B1643" t="s">
        <v>744</v>
      </c>
      <c r="C1643" t="s">
        <v>12226</v>
      </c>
      <c r="D1643" t="s">
        <v>16510</v>
      </c>
      <c r="E1643" t="s">
        <v>21198</v>
      </c>
      <c r="F1643" s="1">
        <v>45847</v>
      </c>
      <c r="G1643" t="str">
        <f>VLOOKUP(Table1[[#This Row],[CustomerID]],DimCustomers!A:B,2,0)</f>
        <v>Janice Boyer</v>
      </c>
      <c r="H1643" t="str">
        <f>VLOOKUP(Table1[[#This Row],[CustomerID]],DimCustomers!A:C,3,0)</f>
        <v>Female</v>
      </c>
      <c r="I1643" t="str">
        <f>VLOOKUP(Table1[[#This Row],[CustomerID]],DimCustomers!A:D,4,0)</f>
        <v>Liberia</v>
      </c>
      <c r="J1643" t="str">
        <f>VLOOKUP(Table1[[#This Row],[VisaID]],'DimVisaApplications 2'!A:C,3,0)</f>
        <v>Rejected</v>
      </c>
      <c r="K1643" t="str">
        <f>VLOOKUP(Table1[[#This Row],[VisaID]],'DimVisaApplications 2'!A:D,4,0)</f>
        <v>France</v>
      </c>
      <c r="L1643" s="12">
        <f>VLOOKUP(Table1[[#This Row],[VisaID]],'DimVisaApplications 2'!A:E,5,0)</f>
        <v>45858</v>
      </c>
      <c r="M1643" s="14">
        <f>VLOOKUP(Table1[[#This Row],[VisaID]],'DimVisaApplications 2'!A:G,7,0)</f>
        <v>644</v>
      </c>
      <c r="N1643" s="14" t="str">
        <f>VLOOKUP(Table1[[#This Row],[HotelID]],DimHotels!A:B,2,0)</f>
        <v>Hilton</v>
      </c>
      <c r="O1643" t="str">
        <f>VLOOKUP(Table1[[#This Row],[HotelID]],DimHotels!A:C,3,0)</f>
        <v>New York</v>
      </c>
      <c r="P1643" s="14">
        <f>VLOOKUP(Table1[[#This Row],[HotelID]],DimHotels!A:E,5,0)</f>
        <v>230</v>
      </c>
      <c r="Q1643" s="14">
        <f>VLOOKUP(Table1[[#This Row],[TicketID]],DimTickets!A:G,7,0)</f>
        <v>2066</v>
      </c>
      <c r="R1643" s="14">
        <f>Table1[[#This Row],[Visa Fees]]+Table1[[#This Row],[Night Rate]]+Table1[[#This Row],[Ticket cost]]</f>
        <v>2940</v>
      </c>
    </row>
    <row r="1644" spans="1:18" x14ac:dyDescent="0.3">
      <c r="A1644" t="s">
        <v>22879</v>
      </c>
      <c r="B1644" t="s">
        <v>2303</v>
      </c>
      <c r="C1644" t="s">
        <v>14951</v>
      </c>
      <c r="D1644" t="s">
        <v>15947</v>
      </c>
      <c r="E1644" t="s">
        <v>19188</v>
      </c>
      <c r="F1644" s="1">
        <v>45844</v>
      </c>
      <c r="G1644" t="str">
        <f>VLOOKUP(Table1[[#This Row],[CustomerID]],DimCustomers!A:B,2,0)</f>
        <v>Rachel Oconnor</v>
      </c>
      <c r="H1644" t="str">
        <f>VLOOKUP(Table1[[#This Row],[CustomerID]],DimCustomers!A:C,3,0)</f>
        <v>Female</v>
      </c>
      <c r="I1644" t="str">
        <f>VLOOKUP(Table1[[#This Row],[CustomerID]],DimCustomers!A:D,4,0)</f>
        <v>Netherlands Antilles</v>
      </c>
      <c r="J1644" t="str">
        <f>VLOOKUP(Table1[[#This Row],[VisaID]],'DimVisaApplications 2'!A:C,3,0)</f>
        <v>Approved</v>
      </c>
      <c r="K1644" t="str">
        <f>VLOOKUP(Table1[[#This Row],[VisaID]],'DimVisaApplications 2'!A:D,4,0)</f>
        <v>Canada</v>
      </c>
      <c r="L1644" s="12">
        <f>VLOOKUP(Table1[[#This Row],[VisaID]],'DimVisaApplications 2'!A:E,5,0)</f>
        <v>45741</v>
      </c>
      <c r="M1644" s="14">
        <f>VLOOKUP(Table1[[#This Row],[VisaID]],'DimVisaApplications 2'!A:G,7,0)</f>
        <v>1450</v>
      </c>
      <c r="N1644" s="14" t="str">
        <f>VLOOKUP(Table1[[#This Row],[HotelID]],DimHotels!A:B,2,0)</f>
        <v>Marriott</v>
      </c>
      <c r="O1644" t="str">
        <f>VLOOKUP(Table1[[#This Row],[HotelID]],DimHotels!A:C,3,0)</f>
        <v>London</v>
      </c>
      <c r="P1644" s="14">
        <f>VLOOKUP(Table1[[#This Row],[HotelID]],DimHotels!A:E,5,0)</f>
        <v>220</v>
      </c>
      <c r="Q1644" s="14">
        <f>VLOOKUP(Table1[[#This Row],[TicketID]],DimTickets!A:G,7,0)</f>
        <v>3575</v>
      </c>
      <c r="R1644" s="14">
        <f>Table1[[#This Row],[Visa Fees]]+Table1[[#This Row],[Night Rate]]+Table1[[#This Row],[Ticket cost]]</f>
        <v>5245</v>
      </c>
    </row>
    <row r="1645" spans="1:18" x14ac:dyDescent="0.3">
      <c r="A1645" t="s">
        <v>22880</v>
      </c>
      <c r="B1645" t="s">
        <v>2405</v>
      </c>
      <c r="C1645" t="s">
        <v>14013</v>
      </c>
      <c r="D1645" t="s">
        <v>15851</v>
      </c>
      <c r="E1645" t="s">
        <v>19199</v>
      </c>
      <c r="F1645" s="1">
        <v>45783</v>
      </c>
      <c r="G1645" t="str">
        <f>VLOOKUP(Table1[[#This Row],[CustomerID]],DimCustomers!A:B,2,0)</f>
        <v>Diane Munoz</v>
      </c>
      <c r="H1645" t="str">
        <f>VLOOKUP(Table1[[#This Row],[CustomerID]],DimCustomers!A:C,3,0)</f>
        <v>Female</v>
      </c>
      <c r="I1645" t="str">
        <f>VLOOKUP(Table1[[#This Row],[CustomerID]],DimCustomers!A:D,4,0)</f>
        <v>United States Minor Outlying Islands</v>
      </c>
      <c r="J1645" t="str">
        <f>VLOOKUP(Table1[[#This Row],[VisaID]],'DimVisaApplications 2'!A:C,3,0)</f>
        <v>Pending</v>
      </c>
      <c r="K1645" t="str">
        <f>VLOOKUP(Table1[[#This Row],[VisaID]],'DimVisaApplications 2'!A:D,4,0)</f>
        <v>UK</v>
      </c>
      <c r="L1645" s="12">
        <f>VLOOKUP(Table1[[#This Row],[VisaID]],'DimVisaApplications 2'!A:E,5,0)</f>
        <v>45516</v>
      </c>
      <c r="M1645" s="14">
        <f>VLOOKUP(Table1[[#This Row],[VisaID]],'DimVisaApplications 2'!A:G,7,0)</f>
        <v>1224</v>
      </c>
      <c r="N1645" s="14" t="str">
        <f>VLOOKUP(Table1[[#This Row],[HotelID]],DimHotels!A:B,2,0)</f>
        <v>Hilton</v>
      </c>
      <c r="O1645" t="str">
        <f>VLOOKUP(Table1[[#This Row],[HotelID]],DimHotels!A:C,3,0)</f>
        <v>London</v>
      </c>
      <c r="P1645" s="14">
        <f>VLOOKUP(Table1[[#This Row],[HotelID]],DimHotels!A:E,5,0)</f>
        <v>609</v>
      </c>
      <c r="Q1645" s="14">
        <f>VLOOKUP(Table1[[#This Row],[TicketID]],DimTickets!A:G,7,0)</f>
        <v>4122</v>
      </c>
      <c r="R1645" s="14">
        <f>Table1[[#This Row],[Visa Fees]]+Table1[[#This Row],[Night Rate]]+Table1[[#This Row],[Ticket cost]]</f>
        <v>5955</v>
      </c>
    </row>
    <row r="1646" spans="1:18" x14ac:dyDescent="0.3">
      <c r="A1646" t="s">
        <v>22881</v>
      </c>
      <c r="B1646" t="s">
        <v>2988</v>
      </c>
      <c r="C1646" t="s">
        <v>12679</v>
      </c>
      <c r="D1646" t="s">
        <v>16317</v>
      </c>
      <c r="E1646" t="s">
        <v>18590</v>
      </c>
      <c r="F1646" s="1">
        <v>45837</v>
      </c>
      <c r="G1646" t="str">
        <f>VLOOKUP(Table1[[#This Row],[CustomerID]],DimCustomers!A:B,2,0)</f>
        <v>Maria Freeman</v>
      </c>
      <c r="H1646" t="str">
        <f>VLOOKUP(Table1[[#This Row],[CustomerID]],DimCustomers!A:C,3,0)</f>
        <v>Male</v>
      </c>
      <c r="I1646" t="str">
        <f>VLOOKUP(Table1[[#This Row],[CustomerID]],DimCustomers!A:D,4,0)</f>
        <v>Kiribati</v>
      </c>
      <c r="J1646" t="str">
        <f>VLOOKUP(Table1[[#This Row],[VisaID]],'DimVisaApplications 2'!A:C,3,0)</f>
        <v>Rejected</v>
      </c>
      <c r="K1646" t="str">
        <f>VLOOKUP(Table1[[#This Row],[VisaID]],'DimVisaApplications 2'!A:D,4,0)</f>
        <v>UAE</v>
      </c>
      <c r="L1646" s="12">
        <f>VLOOKUP(Table1[[#This Row],[VisaID]],'DimVisaApplications 2'!A:E,5,0)</f>
        <v>45768</v>
      </c>
      <c r="M1646" s="14">
        <f>VLOOKUP(Table1[[#This Row],[VisaID]],'DimVisaApplications 2'!A:G,7,0)</f>
        <v>1852</v>
      </c>
      <c r="N1646" s="14" t="str">
        <f>VLOOKUP(Table1[[#This Row],[HotelID]],DimHotels!A:B,2,0)</f>
        <v>Sheraton</v>
      </c>
      <c r="O1646" t="str">
        <f>VLOOKUP(Table1[[#This Row],[HotelID]],DimHotels!A:C,3,0)</f>
        <v>Cairo</v>
      </c>
      <c r="P1646" s="14">
        <f>VLOOKUP(Table1[[#This Row],[HotelID]],DimHotels!A:E,5,0)</f>
        <v>387</v>
      </c>
      <c r="Q1646" s="14">
        <f>VLOOKUP(Table1[[#This Row],[TicketID]],DimTickets!A:G,7,0)</f>
        <v>4983</v>
      </c>
      <c r="R1646" s="14">
        <f>Table1[[#This Row],[Visa Fees]]+Table1[[#This Row],[Night Rate]]+Table1[[#This Row],[Ticket cost]]</f>
        <v>7222</v>
      </c>
    </row>
    <row r="1647" spans="1:18" x14ac:dyDescent="0.3">
      <c r="A1647" t="s">
        <v>22882</v>
      </c>
      <c r="B1647" t="s">
        <v>2851</v>
      </c>
      <c r="C1647" t="s">
        <v>14077</v>
      </c>
      <c r="D1647" t="s">
        <v>16348</v>
      </c>
      <c r="E1647" t="s">
        <v>20750</v>
      </c>
      <c r="F1647" s="1">
        <v>45765</v>
      </c>
      <c r="G1647" t="str">
        <f>VLOOKUP(Table1[[#This Row],[CustomerID]],DimCustomers!A:B,2,0)</f>
        <v>David Hoffman</v>
      </c>
      <c r="H1647" t="str">
        <f>VLOOKUP(Table1[[#This Row],[CustomerID]],DimCustomers!A:C,3,0)</f>
        <v>Male</v>
      </c>
      <c r="I1647" t="str">
        <f>VLOOKUP(Table1[[#This Row],[CustomerID]],DimCustomers!A:D,4,0)</f>
        <v>Guyana</v>
      </c>
      <c r="J1647" t="str">
        <f>VLOOKUP(Table1[[#This Row],[VisaID]],'DimVisaApplications 2'!A:C,3,0)</f>
        <v>Approved</v>
      </c>
      <c r="K1647" t="str">
        <f>VLOOKUP(Table1[[#This Row],[VisaID]],'DimVisaApplications 2'!A:D,4,0)</f>
        <v>Canada</v>
      </c>
      <c r="L1647" s="12">
        <f>VLOOKUP(Table1[[#This Row],[VisaID]],'DimVisaApplications 2'!A:E,5,0)</f>
        <v>45735</v>
      </c>
      <c r="M1647" s="14">
        <f>VLOOKUP(Table1[[#This Row],[VisaID]],'DimVisaApplications 2'!A:G,7,0)</f>
        <v>1168</v>
      </c>
      <c r="N1647" s="14" t="str">
        <f>VLOOKUP(Table1[[#This Row],[HotelID]],DimHotels!A:B,2,0)</f>
        <v>Radisson</v>
      </c>
      <c r="O1647" t="str">
        <f>VLOOKUP(Table1[[#This Row],[HotelID]],DimHotels!A:C,3,0)</f>
        <v>Dubai</v>
      </c>
      <c r="P1647" s="14">
        <f>VLOOKUP(Table1[[#This Row],[HotelID]],DimHotels!A:E,5,0)</f>
        <v>350</v>
      </c>
      <c r="Q1647" s="14">
        <f>VLOOKUP(Table1[[#This Row],[TicketID]],DimTickets!A:G,7,0)</f>
        <v>1783</v>
      </c>
      <c r="R1647" s="14">
        <f>Table1[[#This Row],[Visa Fees]]+Table1[[#This Row],[Night Rate]]+Table1[[#This Row],[Ticket cost]]</f>
        <v>3301</v>
      </c>
    </row>
    <row r="1648" spans="1:18" x14ac:dyDescent="0.3">
      <c r="A1648" t="s">
        <v>22883</v>
      </c>
      <c r="B1648" t="s">
        <v>1367</v>
      </c>
      <c r="C1648" t="s">
        <v>13537</v>
      </c>
      <c r="D1648" t="s">
        <v>18178</v>
      </c>
      <c r="E1648" t="s">
        <v>20995</v>
      </c>
      <c r="F1648" s="1">
        <v>45764</v>
      </c>
      <c r="G1648" t="str">
        <f>VLOOKUP(Table1[[#This Row],[CustomerID]],DimCustomers!A:B,2,0)</f>
        <v>Taylor Rodriguez</v>
      </c>
      <c r="H1648" t="str">
        <f>VLOOKUP(Table1[[#This Row],[CustomerID]],DimCustomers!A:C,3,0)</f>
        <v>Female</v>
      </c>
      <c r="I1648" t="str">
        <f>VLOOKUP(Table1[[#This Row],[CustomerID]],DimCustomers!A:D,4,0)</f>
        <v>Argentina</v>
      </c>
      <c r="J1648" t="str">
        <f>VLOOKUP(Table1[[#This Row],[VisaID]],'DimVisaApplications 2'!A:C,3,0)</f>
        <v>Pending</v>
      </c>
      <c r="K1648" t="str">
        <f>VLOOKUP(Table1[[#This Row],[VisaID]],'DimVisaApplications 2'!A:D,4,0)</f>
        <v>USA</v>
      </c>
      <c r="L1648" s="12">
        <f>VLOOKUP(Table1[[#This Row],[VisaID]],'DimVisaApplications 2'!A:E,5,0)</f>
        <v>45798</v>
      </c>
      <c r="M1648" s="14">
        <f>VLOOKUP(Table1[[#This Row],[VisaID]],'DimVisaApplications 2'!A:G,7,0)</f>
        <v>1793</v>
      </c>
      <c r="N1648" s="14" t="str">
        <f>VLOOKUP(Table1[[#This Row],[HotelID]],DimHotels!A:B,2,0)</f>
        <v>Radisson</v>
      </c>
      <c r="O1648" t="str">
        <f>VLOOKUP(Table1[[#This Row],[HotelID]],DimHotels!A:C,3,0)</f>
        <v>New York</v>
      </c>
      <c r="P1648" s="14">
        <f>VLOOKUP(Table1[[#This Row],[HotelID]],DimHotels!A:E,5,0)</f>
        <v>206</v>
      </c>
      <c r="Q1648" s="14">
        <f>VLOOKUP(Table1[[#This Row],[TicketID]],DimTickets!A:G,7,0)</f>
        <v>2032</v>
      </c>
      <c r="R1648" s="14">
        <f>Table1[[#This Row],[Visa Fees]]+Table1[[#This Row],[Night Rate]]+Table1[[#This Row],[Ticket cost]]</f>
        <v>4031</v>
      </c>
    </row>
    <row r="1649" spans="1:18" x14ac:dyDescent="0.3">
      <c r="A1649" t="s">
        <v>22884</v>
      </c>
      <c r="B1649" t="s">
        <v>248</v>
      </c>
      <c r="C1649" t="s">
        <v>13300</v>
      </c>
      <c r="D1649" t="s">
        <v>15614</v>
      </c>
      <c r="E1649" t="s">
        <v>21211</v>
      </c>
      <c r="F1649" s="1">
        <v>45731</v>
      </c>
      <c r="G1649" t="str">
        <f>VLOOKUP(Table1[[#This Row],[CustomerID]],DimCustomers!A:B,2,0)</f>
        <v>Jesus Nguyen</v>
      </c>
      <c r="H1649" t="str">
        <f>VLOOKUP(Table1[[#This Row],[CustomerID]],DimCustomers!A:C,3,0)</f>
        <v>Female</v>
      </c>
      <c r="I1649" t="str">
        <f>VLOOKUP(Table1[[#This Row],[CustomerID]],DimCustomers!A:D,4,0)</f>
        <v>Antigua and Barbuda</v>
      </c>
      <c r="J1649" t="str">
        <f>VLOOKUP(Table1[[#This Row],[VisaID]],'DimVisaApplications 2'!A:C,3,0)</f>
        <v>Pending</v>
      </c>
      <c r="K1649" t="str">
        <f>VLOOKUP(Table1[[#This Row],[VisaID]],'DimVisaApplications 2'!A:D,4,0)</f>
        <v>Canada</v>
      </c>
      <c r="L1649" s="12">
        <f>VLOOKUP(Table1[[#This Row],[VisaID]],'DimVisaApplications 2'!A:E,5,0)</f>
        <v>45823</v>
      </c>
      <c r="M1649" s="14">
        <f>VLOOKUP(Table1[[#This Row],[VisaID]],'DimVisaApplications 2'!A:G,7,0)</f>
        <v>892</v>
      </c>
      <c r="N1649" s="14" t="str">
        <f>VLOOKUP(Table1[[#This Row],[HotelID]],DimHotels!A:B,2,0)</f>
        <v>Hilton</v>
      </c>
      <c r="O1649" t="str">
        <f>VLOOKUP(Table1[[#This Row],[HotelID]],DimHotels!A:C,3,0)</f>
        <v>Paris</v>
      </c>
      <c r="P1649" s="14">
        <f>VLOOKUP(Table1[[#This Row],[HotelID]],DimHotels!A:E,5,0)</f>
        <v>671</v>
      </c>
      <c r="Q1649" s="14">
        <f>VLOOKUP(Table1[[#This Row],[TicketID]],DimTickets!A:G,7,0)</f>
        <v>3668</v>
      </c>
      <c r="R1649" s="14">
        <f>Table1[[#This Row],[Visa Fees]]+Table1[[#This Row],[Night Rate]]+Table1[[#This Row],[Ticket cost]]</f>
        <v>5231</v>
      </c>
    </row>
    <row r="1650" spans="1:18" x14ac:dyDescent="0.3">
      <c r="A1650" t="s">
        <v>22885</v>
      </c>
      <c r="B1650" t="s">
        <v>759</v>
      </c>
      <c r="C1650" t="s">
        <v>12390</v>
      </c>
      <c r="D1650" t="s">
        <v>16832</v>
      </c>
      <c r="E1650" t="s">
        <v>18343</v>
      </c>
      <c r="F1650" s="1">
        <v>45842</v>
      </c>
      <c r="G1650" t="str">
        <f>VLOOKUP(Table1[[#This Row],[CustomerID]],DimCustomers!A:B,2,0)</f>
        <v>Eric Navarro III</v>
      </c>
      <c r="H1650" t="str">
        <f>VLOOKUP(Table1[[#This Row],[CustomerID]],DimCustomers!A:C,3,0)</f>
        <v>Female</v>
      </c>
      <c r="I1650" t="str">
        <f>VLOOKUP(Table1[[#This Row],[CustomerID]],DimCustomers!A:D,4,0)</f>
        <v>Qatar</v>
      </c>
      <c r="J1650" t="str">
        <f>VLOOKUP(Table1[[#This Row],[VisaID]],'DimVisaApplications 2'!A:C,3,0)</f>
        <v>Rejected</v>
      </c>
      <c r="K1650" t="str">
        <f>VLOOKUP(Table1[[#This Row],[VisaID]],'DimVisaApplications 2'!A:D,4,0)</f>
        <v>USA</v>
      </c>
      <c r="L1650" s="12">
        <f>VLOOKUP(Table1[[#This Row],[VisaID]],'DimVisaApplications 2'!A:E,5,0)</f>
        <v>45726</v>
      </c>
      <c r="M1650" s="14">
        <f>VLOOKUP(Table1[[#This Row],[VisaID]],'DimVisaApplications 2'!A:G,7,0)</f>
        <v>587</v>
      </c>
      <c r="N1650" s="14" t="str">
        <f>VLOOKUP(Table1[[#This Row],[HotelID]],DimHotels!A:B,2,0)</f>
        <v>Four Seasons</v>
      </c>
      <c r="O1650" t="str">
        <f>VLOOKUP(Table1[[#This Row],[HotelID]],DimHotels!A:C,3,0)</f>
        <v>Dubai</v>
      </c>
      <c r="P1650" s="14">
        <f>VLOOKUP(Table1[[#This Row],[HotelID]],DimHotels!A:E,5,0)</f>
        <v>669</v>
      </c>
      <c r="Q1650" s="14">
        <f>VLOOKUP(Table1[[#This Row],[TicketID]],DimTickets!A:G,7,0)</f>
        <v>1805</v>
      </c>
      <c r="R1650" s="14">
        <f>Table1[[#This Row],[Visa Fees]]+Table1[[#This Row],[Night Rate]]+Table1[[#This Row],[Ticket cost]]</f>
        <v>3061</v>
      </c>
    </row>
    <row r="1651" spans="1:18" x14ac:dyDescent="0.3">
      <c r="A1651" t="s">
        <v>22886</v>
      </c>
      <c r="B1651" t="s">
        <v>3005</v>
      </c>
      <c r="C1651" t="s">
        <v>12654</v>
      </c>
      <c r="D1651" t="s">
        <v>17856</v>
      </c>
      <c r="E1651" t="s">
        <v>20950</v>
      </c>
      <c r="F1651" s="1">
        <v>45709</v>
      </c>
      <c r="G1651" t="str">
        <f>VLOOKUP(Table1[[#This Row],[CustomerID]],DimCustomers!A:B,2,0)</f>
        <v>Rickey Cameron</v>
      </c>
      <c r="H1651" t="str">
        <f>VLOOKUP(Table1[[#This Row],[CustomerID]],DimCustomers!A:C,3,0)</f>
        <v>Female</v>
      </c>
      <c r="I1651" t="str">
        <f>VLOOKUP(Table1[[#This Row],[CustomerID]],DimCustomers!A:D,4,0)</f>
        <v>Tonga</v>
      </c>
      <c r="J1651" t="str">
        <f>VLOOKUP(Table1[[#This Row],[VisaID]],'DimVisaApplications 2'!A:C,3,0)</f>
        <v>Approved</v>
      </c>
      <c r="K1651" t="str">
        <f>VLOOKUP(Table1[[#This Row],[VisaID]],'DimVisaApplications 2'!A:D,4,0)</f>
        <v>France</v>
      </c>
      <c r="L1651" s="12">
        <f>VLOOKUP(Table1[[#This Row],[VisaID]],'DimVisaApplications 2'!A:E,5,0)</f>
        <v>45600</v>
      </c>
      <c r="M1651" s="14">
        <f>VLOOKUP(Table1[[#This Row],[VisaID]],'DimVisaApplications 2'!A:G,7,0)</f>
        <v>1806</v>
      </c>
      <c r="N1651" s="14" t="str">
        <f>VLOOKUP(Table1[[#This Row],[HotelID]],DimHotels!A:B,2,0)</f>
        <v>Sheraton</v>
      </c>
      <c r="O1651" t="str">
        <f>VLOOKUP(Table1[[#This Row],[HotelID]],DimHotels!A:C,3,0)</f>
        <v>New York</v>
      </c>
      <c r="P1651" s="14">
        <f>VLOOKUP(Table1[[#This Row],[HotelID]],DimHotels!A:E,5,0)</f>
        <v>244</v>
      </c>
      <c r="Q1651" s="14">
        <f>VLOOKUP(Table1[[#This Row],[TicketID]],DimTickets!A:G,7,0)</f>
        <v>1906</v>
      </c>
      <c r="R1651" s="14">
        <f>Table1[[#This Row],[Visa Fees]]+Table1[[#This Row],[Night Rate]]+Table1[[#This Row],[Ticket cost]]</f>
        <v>3956</v>
      </c>
    </row>
    <row r="1652" spans="1:18" x14ac:dyDescent="0.3">
      <c r="A1652" t="s">
        <v>22887</v>
      </c>
      <c r="B1652" t="s">
        <v>625</v>
      </c>
      <c r="C1652" t="s">
        <v>12277</v>
      </c>
      <c r="D1652" t="s">
        <v>15255</v>
      </c>
      <c r="E1652" t="s">
        <v>19285</v>
      </c>
      <c r="F1652" s="1">
        <v>45752</v>
      </c>
      <c r="G1652" t="str">
        <f>VLOOKUP(Table1[[#This Row],[CustomerID]],DimCustomers!A:B,2,0)</f>
        <v>Christopher Wagner</v>
      </c>
      <c r="H1652" t="str">
        <f>VLOOKUP(Table1[[#This Row],[CustomerID]],DimCustomers!A:C,3,0)</f>
        <v>Male</v>
      </c>
      <c r="I1652" t="str">
        <f>VLOOKUP(Table1[[#This Row],[CustomerID]],DimCustomers!A:D,4,0)</f>
        <v>Switzerland</v>
      </c>
      <c r="J1652" t="str">
        <f>VLOOKUP(Table1[[#This Row],[VisaID]],'DimVisaApplications 2'!A:C,3,0)</f>
        <v>Rejected</v>
      </c>
      <c r="K1652" t="str">
        <f>VLOOKUP(Table1[[#This Row],[VisaID]],'DimVisaApplications 2'!A:D,4,0)</f>
        <v>UAE</v>
      </c>
      <c r="L1652" s="12">
        <f>VLOOKUP(Table1[[#This Row],[VisaID]],'DimVisaApplications 2'!A:E,5,0)</f>
        <v>45829</v>
      </c>
      <c r="M1652" s="14">
        <f>VLOOKUP(Table1[[#This Row],[VisaID]],'DimVisaApplications 2'!A:G,7,0)</f>
        <v>1244</v>
      </c>
      <c r="N1652" s="14" t="str">
        <f>VLOOKUP(Table1[[#This Row],[HotelID]],DimHotels!A:B,2,0)</f>
        <v>Sheraton</v>
      </c>
      <c r="O1652" t="str">
        <f>VLOOKUP(Table1[[#This Row],[HotelID]],DimHotels!A:C,3,0)</f>
        <v>Dubai</v>
      </c>
      <c r="P1652" s="14">
        <f>VLOOKUP(Table1[[#This Row],[HotelID]],DimHotels!A:E,5,0)</f>
        <v>736</v>
      </c>
      <c r="Q1652" s="14">
        <f>VLOOKUP(Table1[[#This Row],[TicketID]],DimTickets!A:G,7,0)</f>
        <v>1173</v>
      </c>
      <c r="R1652" s="14">
        <f>Table1[[#This Row],[Visa Fees]]+Table1[[#This Row],[Night Rate]]+Table1[[#This Row],[Ticket cost]]</f>
        <v>3153</v>
      </c>
    </row>
    <row r="1653" spans="1:18" x14ac:dyDescent="0.3">
      <c r="A1653" t="s">
        <v>22888</v>
      </c>
      <c r="B1653" t="s">
        <v>2255</v>
      </c>
      <c r="C1653" t="s">
        <v>12531</v>
      </c>
      <c r="D1653" t="s">
        <v>15754</v>
      </c>
      <c r="E1653" t="s">
        <v>21059</v>
      </c>
      <c r="F1653" s="1">
        <v>45757</v>
      </c>
      <c r="G1653" t="str">
        <f>VLOOKUP(Table1[[#This Row],[CustomerID]],DimCustomers!A:B,2,0)</f>
        <v>Elizabeth Ellis</v>
      </c>
      <c r="H1653" t="str">
        <f>VLOOKUP(Table1[[#This Row],[CustomerID]],DimCustomers!A:C,3,0)</f>
        <v>Female</v>
      </c>
      <c r="I1653" t="str">
        <f>VLOOKUP(Table1[[#This Row],[CustomerID]],DimCustomers!A:D,4,0)</f>
        <v>Myanmar</v>
      </c>
      <c r="J1653" t="str">
        <f>VLOOKUP(Table1[[#This Row],[VisaID]],'DimVisaApplications 2'!A:C,3,0)</f>
        <v>Pending</v>
      </c>
      <c r="K1653" t="str">
        <f>VLOOKUP(Table1[[#This Row],[VisaID]],'DimVisaApplications 2'!A:D,4,0)</f>
        <v>France</v>
      </c>
      <c r="L1653" s="12">
        <f>VLOOKUP(Table1[[#This Row],[VisaID]],'DimVisaApplications 2'!A:E,5,0)</f>
        <v>45809</v>
      </c>
      <c r="M1653" s="14">
        <f>VLOOKUP(Table1[[#This Row],[VisaID]],'DimVisaApplications 2'!A:G,7,0)</f>
        <v>642</v>
      </c>
      <c r="N1653" s="14" t="str">
        <f>VLOOKUP(Table1[[#This Row],[HotelID]],DimHotels!A:B,2,0)</f>
        <v>Four Seasons</v>
      </c>
      <c r="O1653" t="str">
        <f>VLOOKUP(Table1[[#This Row],[HotelID]],DimHotels!A:C,3,0)</f>
        <v>London</v>
      </c>
      <c r="P1653" s="14">
        <f>VLOOKUP(Table1[[#This Row],[HotelID]],DimHotels!A:E,5,0)</f>
        <v>563</v>
      </c>
      <c r="Q1653" s="14">
        <f>VLOOKUP(Table1[[#This Row],[TicketID]],DimTickets!A:G,7,0)</f>
        <v>1806</v>
      </c>
      <c r="R1653" s="14">
        <f>Table1[[#This Row],[Visa Fees]]+Table1[[#This Row],[Night Rate]]+Table1[[#This Row],[Ticket cost]]</f>
        <v>3011</v>
      </c>
    </row>
    <row r="1654" spans="1:18" x14ac:dyDescent="0.3">
      <c r="A1654" t="s">
        <v>22889</v>
      </c>
      <c r="B1654" t="s">
        <v>2281</v>
      </c>
      <c r="C1654" t="s">
        <v>12478</v>
      </c>
      <c r="D1654" t="s">
        <v>18202</v>
      </c>
      <c r="E1654" t="s">
        <v>21133</v>
      </c>
      <c r="F1654" s="1">
        <v>45685</v>
      </c>
      <c r="G1654" t="str">
        <f>VLOOKUP(Table1[[#This Row],[CustomerID]],DimCustomers!A:B,2,0)</f>
        <v>Clayton Garcia</v>
      </c>
      <c r="H1654" t="str">
        <f>VLOOKUP(Table1[[#This Row],[CustomerID]],DimCustomers!A:C,3,0)</f>
        <v>Male</v>
      </c>
      <c r="I1654" t="str">
        <f>VLOOKUP(Table1[[#This Row],[CustomerID]],DimCustomers!A:D,4,0)</f>
        <v>Russian Federation</v>
      </c>
      <c r="J1654" t="str">
        <f>VLOOKUP(Table1[[#This Row],[VisaID]],'DimVisaApplications 2'!A:C,3,0)</f>
        <v>Approved</v>
      </c>
      <c r="K1654" t="str">
        <f>VLOOKUP(Table1[[#This Row],[VisaID]],'DimVisaApplications 2'!A:D,4,0)</f>
        <v>UAE</v>
      </c>
      <c r="L1654" s="12">
        <f>VLOOKUP(Table1[[#This Row],[VisaID]],'DimVisaApplications 2'!A:E,5,0)</f>
        <v>45639</v>
      </c>
      <c r="M1654" s="14">
        <f>VLOOKUP(Table1[[#This Row],[VisaID]],'DimVisaApplications 2'!A:G,7,0)</f>
        <v>880</v>
      </c>
      <c r="N1654" s="14" t="str">
        <f>VLOOKUP(Table1[[#This Row],[HotelID]],DimHotels!A:B,2,0)</f>
        <v>Hilton</v>
      </c>
      <c r="O1654" t="str">
        <f>VLOOKUP(Table1[[#This Row],[HotelID]],DimHotels!A:C,3,0)</f>
        <v>New York</v>
      </c>
      <c r="P1654" s="14">
        <f>VLOOKUP(Table1[[#This Row],[HotelID]],DimHotels!A:E,5,0)</f>
        <v>299</v>
      </c>
      <c r="Q1654" s="14">
        <f>VLOOKUP(Table1[[#This Row],[TicketID]],DimTickets!A:G,7,0)</f>
        <v>4120</v>
      </c>
      <c r="R1654" s="14">
        <f>Table1[[#This Row],[Visa Fees]]+Table1[[#This Row],[Night Rate]]+Table1[[#This Row],[Ticket cost]]</f>
        <v>5299</v>
      </c>
    </row>
    <row r="1655" spans="1:18" x14ac:dyDescent="0.3">
      <c r="A1655" t="s">
        <v>22890</v>
      </c>
      <c r="B1655" t="s">
        <v>445</v>
      </c>
      <c r="C1655" t="s">
        <v>12575</v>
      </c>
      <c r="D1655" t="s">
        <v>16679</v>
      </c>
      <c r="E1655" t="s">
        <v>21208</v>
      </c>
      <c r="F1655" s="1">
        <v>45767</v>
      </c>
      <c r="G1655" t="str">
        <f>VLOOKUP(Table1[[#This Row],[CustomerID]],DimCustomers!A:B,2,0)</f>
        <v>Billy Page</v>
      </c>
      <c r="H1655" t="str">
        <f>VLOOKUP(Table1[[#This Row],[CustomerID]],DimCustomers!A:C,3,0)</f>
        <v>Female</v>
      </c>
      <c r="I1655" t="str">
        <f>VLOOKUP(Table1[[#This Row],[CustomerID]],DimCustomers!A:D,4,0)</f>
        <v>Ethiopia</v>
      </c>
      <c r="J1655" t="str">
        <f>VLOOKUP(Table1[[#This Row],[VisaID]],'DimVisaApplications 2'!A:C,3,0)</f>
        <v>Pending</v>
      </c>
      <c r="K1655" t="str">
        <f>VLOOKUP(Table1[[#This Row],[VisaID]],'DimVisaApplications 2'!A:D,4,0)</f>
        <v>UK</v>
      </c>
      <c r="L1655" s="12">
        <f>VLOOKUP(Table1[[#This Row],[VisaID]],'DimVisaApplications 2'!A:E,5,0)</f>
        <v>45766</v>
      </c>
      <c r="M1655" s="14">
        <f>VLOOKUP(Table1[[#This Row],[VisaID]],'DimVisaApplications 2'!A:G,7,0)</f>
        <v>1797</v>
      </c>
      <c r="N1655" s="14" t="str">
        <f>VLOOKUP(Table1[[#This Row],[HotelID]],DimHotels!A:B,2,0)</f>
        <v>Four Seasons</v>
      </c>
      <c r="O1655" t="str">
        <f>VLOOKUP(Table1[[#This Row],[HotelID]],DimHotels!A:C,3,0)</f>
        <v>Paris</v>
      </c>
      <c r="P1655" s="14">
        <f>VLOOKUP(Table1[[#This Row],[HotelID]],DimHotels!A:E,5,0)</f>
        <v>766</v>
      </c>
      <c r="Q1655" s="14">
        <f>VLOOKUP(Table1[[#This Row],[TicketID]],DimTickets!A:G,7,0)</f>
        <v>4031</v>
      </c>
      <c r="R1655" s="14">
        <f>Table1[[#This Row],[Visa Fees]]+Table1[[#This Row],[Night Rate]]+Table1[[#This Row],[Ticket cost]]</f>
        <v>6594</v>
      </c>
    </row>
    <row r="1656" spans="1:18" x14ac:dyDescent="0.3">
      <c r="A1656" t="s">
        <v>22891</v>
      </c>
      <c r="B1656" t="s">
        <v>1821</v>
      </c>
      <c r="C1656" t="s">
        <v>12804</v>
      </c>
      <c r="D1656" t="s">
        <v>15618</v>
      </c>
      <c r="E1656" t="s">
        <v>20892</v>
      </c>
      <c r="F1656" s="1">
        <v>45777</v>
      </c>
      <c r="G1656" t="str">
        <f>VLOOKUP(Table1[[#This Row],[CustomerID]],DimCustomers!A:B,2,0)</f>
        <v>Jennifer Harper</v>
      </c>
      <c r="H1656" t="str">
        <f>VLOOKUP(Table1[[#This Row],[CustomerID]],DimCustomers!A:C,3,0)</f>
        <v>Male</v>
      </c>
      <c r="I1656" t="str">
        <f>VLOOKUP(Table1[[#This Row],[CustomerID]],DimCustomers!A:D,4,0)</f>
        <v>Isle of Man</v>
      </c>
      <c r="J1656" t="str">
        <f>VLOOKUP(Table1[[#This Row],[VisaID]],'DimVisaApplications 2'!A:C,3,0)</f>
        <v>Pending</v>
      </c>
      <c r="K1656" t="str">
        <f>VLOOKUP(Table1[[#This Row],[VisaID]],'DimVisaApplications 2'!A:D,4,0)</f>
        <v>USA</v>
      </c>
      <c r="L1656" s="12">
        <f>VLOOKUP(Table1[[#This Row],[VisaID]],'DimVisaApplications 2'!A:E,5,0)</f>
        <v>45648</v>
      </c>
      <c r="M1656" s="14">
        <f>VLOOKUP(Table1[[#This Row],[VisaID]],'DimVisaApplications 2'!A:G,7,0)</f>
        <v>539</v>
      </c>
      <c r="N1656" s="14" t="str">
        <f>VLOOKUP(Table1[[#This Row],[HotelID]],DimHotels!A:B,2,0)</f>
        <v>Radisson</v>
      </c>
      <c r="O1656" t="str">
        <f>VLOOKUP(Table1[[#This Row],[HotelID]],DimHotels!A:C,3,0)</f>
        <v>Dubai</v>
      </c>
      <c r="P1656" s="14">
        <f>VLOOKUP(Table1[[#This Row],[HotelID]],DimHotels!A:E,5,0)</f>
        <v>699</v>
      </c>
      <c r="Q1656" s="14">
        <f>VLOOKUP(Table1[[#This Row],[TicketID]],DimTickets!A:G,7,0)</f>
        <v>2767</v>
      </c>
      <c r="R1656" s="14">
        <f>Table1[[#This Row],[Visa Fees]]+Table1[[#This Row],[Night Rate]]+Table1[[#This Row],[Ticket cost]]</f>
        <v>4005</v>
      </c>
    </row>
    <row r="1657" spans="1:18" x14ac:dyDescent="0.3">
      <c r="A1657" t="s">
        <v>22892</v>
      </c>
      <c r="B1657" t="s">
        <v>2535</v>
      </c>
      <c r="C1657" t="s">
        <v>13672</v>
      </c>
      <c r="D1657" t="s">
        <v>17722</v>
      </c>
      <c r="E1657" t="s">
        <v>21157</v>
      </c>
      <c r="F1657" s="1">
        <v>45776</v>
      </c>
      <c r="G1657" t="str">
        <f>VLOOKUP(Table1[[#This Row],[CustomerID]],DimCustomers!A:B,2,0)</f>
        <v>Kevin Wilson</v>
      </c>
      <c r="H1657" t="str">
        <f>VLOOKUP(Table1[[#This Row],[CustomerID]],DimCustomers!A:C,3,0)</f>
        <v>Male</v>
      </c>
      <c r="I1657" t="str">
        <f>VLOOKUP(Table1[[#This Row],[CustomerID]],DimCustomers!A:D,4,0)</f>
        <v>Peru</v>
      </c>
      <c r="J1657" t="str">
        <f>VLOOKUP(Table1[[#This Row],[VisaID]],'DimVisaApplications 2'!A:C,3,0)</f>
        <v>Pending</v>
      </c>
      <c r="K1657" t="str">
        <f>VLOOKUP(Table1[[#This Row],[VisaID]],'DimVisaApplications 2'!A:D,4,0)</f>
        <v>Canada</v>
      </c>
      <c r="L1657" s="12">
        <f>VLOOKUP(Table1[[#This Row],[VisaID]],'DimVisaApplications 2'!A:E,5,0)</f>
        <v>45568</v>
      </c>
      <c r="M1657" s="14">
        <f>VLOOKUP(Table1[[#This Row],[VisaID]],'DimVisaApplications 2'!A:G,7,0)</f>
        <v>750</v>
      </c>
      <c r="N1657" s="14" t="str">
        <f>VLOOKUP(Table1[[#This Row],[HotelID]],DimHotels!A:B,2,0)</f>
        <v>Four Seasons</v>
      </c>
      <c r="O1657" t="str">
        <f>VLOOKUP(Table1[[#This Row],[HotelID]],DimHotels!A:C,3,0)</f>
        <v>Cairo</v>
      </c>
      <c r="P1657" s="14">
        <f>VLOOKUP(Table1[[#This Row],[HotelID]],DimHotels!A:E,5,0)</f>
        <v>137</v>
      </c>
      <c r="Q1657" s="14">
        <f>VLOOKUP(Table1[[#This Row],[TicketID]],DimTickets!A:G,7,0)</f>
        <v>1091</v>
      </c>
      <c r="R1657" s="14">
        <f>Table1[[#This Row],[Visa Fees]]+Table1[[#This Row],[Night Rate]]+Table1[[#This Row],[Ticket cost]]</f>
        <v>1978</v>
      </c>
    </row>
    <row r="1658" spans="1:18" x14ac:dyDescent="0.3">
      <c r="A1658" t="s">
        <v>22893</v>
      </c>
      <c r="B1658" t="s">
        <v>1758</v>
      </c>
      <c r="C1658" t="s">
        <v>14926</v>
      </c>
      <c r="D1658" t="s">
        <v>15555</v>
      </c>
      <c r="E1658" t="s">
        <v>20287</v>
      </c>
      <c r="F1658" s="1">
        <v>45833</v>
      </c>
      <c r="G1658" t="str">
        <f>VLOOKUP(Table1[[#This Row],[CustomerID]],DimCustomers!A:B,2,0)</f>
        <v>Teresa Cook</v>
      </c>
      <c r="H1658" t="str">
        <f>VLOOKUP(Table1[[#This Row],[CustomerID]],DimCustomers!A:C,3,0)</f>
        <v>Female</v>
      </c>
      <c r="I1658" t="str">
        <f>VLOOKUP(Table1[[#This Row],[CustomerID]],DimCustomers!A:D,4,0)</f>
        <v>Vanuatu</v>
      </c>
      <c r="J1658" t="str">
        <f>VLOOKUP(Table1[[#This Row],[VisaID]],'DimVisaApplications 2'!A:C,3,0)</f>
        <v>Pending</v>
      </c>
      <c r="K1658" t="str">
        <f>VLOOKUP(Table1[[#This Row],[VisaID]],'DimVisaApplications 2'!A:D,4,0)</f>
        <v>UAE</v>
      </c>
      <c r="L1658" s="12">
        <f>VLOOKUP(Table1[[#This Row],[VisaID]],'DimVisaApplications 2'!A:E,5,0)</f>
        <v>45509</v>
      </c>
      <c r="M1658" s="14">
        <f>VLOOKUP(Table1[[#This Row],[VisaID]],'DimVisaApplications 2'!A:G,7,0)</f>
        <v>575</v>
      </c>
      <c r="N1658" s="14" t="str">
        <f>VLOOKUP(Table1[[#This Row],[HotelID]],DimHotels!A:B,2,0)</f>
        <v>Hilton</v>
      </c>
      <c r="O1658" t="str">
        <f>VLOOKUP(Table1[[#This Row],[HotelID]],DimHotels!A:C,3,0)</f>
        <v>London</v>
      </c>
      <c r="P1658" s="14">
        <f>VLOOKUP(Table1[[#This Row],[HotelID]],DimHotels!A:E,5,0)</f>
        <v>386</v>
      </c>
      <c r="Q1658" s="14">
        <f>VLOOKUP(Table1[[#This Row],[TicketID]],DimTickets!A:G,7,0)</f>
        <v>4526</v>
      </c>
      <c r="R1658" s="14">
        <f>Table1[[#This Row],[Visa Fees]]+Table1[[#This Row],[Night Rate]]+Table1[[#This Row],[Ticket cost]]</f>
        <v>5487</v>
      </c>
    </row>
    <row r="1659" spans="1:18" x14ac:dyDescent="0.3">
      <c r="A1659" t="s">
        <v>22894</v>
      </c>
      <c r="B1659" t="s">
        <v>1690</v>
      </c>
      <c r="C1659" t="s">
        <v>15071</v>
      </c>
      <c r="D1659" t="s">
        <v>17528</v>
      </c>
      <c r="E1659" t="s">
        <v>18427</v>
      </c>
      <c r="F1659" s="1">
        <v>45705</v>
      </c>
      <c r="G1659" t="str">
        <f>VLOOKUP(Table1[[#This Row],[CustomerID]],DimCustomers!A:B,2,0)</f>
        <v>Lori Kirby</v>
      </c>
      <c r="H1659" t="str">
        <f>VLOOKUP(Table1[[#This Row],[CustomerID]],DimCustomers!A:C,3,0)</f>
        <v>Male</v>
      </c>
      <c r="I1659" t="str">
        <f>VLOOKUP(Table1[[#This Row],[CustomerID]],DimCustomers!A:D,4,0)</f>
        <v>Moldova</v>
      </c>
      <c r="J1659" t="str">
        <f>VLOOKUP(Table1[[#This Row],[VisaID]],'DimVisaApplications 2'!A:C,3,0)</f>
        <v>Approved</v>
      </c>
      <c r="K1659" t="str">
        <f>VLOOKUP(Table1[[#This Row],[VisaID]],'DimVisaApplications 2'!A:D,4,0)</f>
        <v>UK</v>
      </c>
      <c r="L1659" s="12">
        <f>VLOOKUP(Table1[[#This Row],[VisaID]],'DimVisaApplications 2'!A:E,5,0)</f>
        <v>45847</v>
      </c>
      <c r="M1659" s="14">
        <f>VLOOKUP(Table1[[#This Row],[VisaID]],'DimVisaApplications 2'!A:G,7,0)</f>
        <v>831</v>
      </c>
      <c r="N1659" s="14" t="str">
        <f>VLOOKUP(Table1[[#This Row],[HotelID]],DimHotels!A:B,2,0)</f>
        <v>Four Seasons</v>
      </c>
      <c r="O1659" t="str">
        <f>VLOOKUP(Table1[[#This Row],[HotelID]],DimHotels!A:C,3,0)</f>
        <v>Cairo</v>
      </c>
      <c r="P1659" s="14">
        <f>VLOOKUP(Table1[[#This Row],[HotelID]],DimHotels!A:E,5,0)</f>
        <v>688</v>
      </c>
      <c r="Q1659" s="14">
        <f>VLOOKUP(Table1[[#This Row],[TicketID]],DimTickets!A:G,7,0)</f>
        <v>2894</v>
      </c>
      <c r="R1659" s="14">
        <f>Table1[[#This Row],[Visa Fees]]+Table1[[#This Row],[Night Rate]]+Table1[[#This Row],[Ticket cost]]</f>
        <v>4413</v>
      </c>
    </row>
    <row r="1660" spans="1:18" x14ac:dyDescent="0.3">
      <c r="A1660" t="s">
        <v>22895</v>
      </c>
      <c r="B1660" t="s">
        <v>747</v>
      </c>
      <c r="C1660" t="s">
        <v>13046</v>
      </c>
      <c r="D1660" t="s">
        <v>17346</v>
      </c>
      <c r="E1660" t="s">
        <v>19405</v>
      </c>
      <c r="F1660" s="1">
        <v>45755</v>
      </c>
      <c r="G1660" t="str">
        <f>VLOOKUP(Table1[[#This Row],[CustomerID]],DimCustomers!A:B,2,0)</f>
        <v>Steven Farrell</v>
      </c>
      <c r="H1660" t="str">
        <f>VLOOKUP(Table1[[#This Row],[CustomerID]],DimCustomers!A:C,3,0)</f>
        <v>Male</v>
      </c>
      <c r="I1660" t="str">
        <f>VLOOKUP(Table1[[#This Row],[CustomerID]],DimCustomers!A:D,4,0)</f>
        <v>Brazil</v>
      </c>
      <c r="J1660" t="str">
        <f>VLOOKUP(Table1[[#This Row],[VisaID]],'DimVisaApplications 2'!A:C,3,0)</f>
        <v>Pending</v>
      </c>
      <c r="K1660" t="str">
        <f>VLOOKUP(Table1[[#This Row],[VisaID]],'DimVisaApplications 2'!A:D,4,0)</f>
        <v>UK</v>
      </c>
      <c r="L1660" s="12">
        <f>VLOOKUP(Table1[[#This Row],[VisaID]],'DimVisaApplications 2'!A:E,5,0)</f>
        <v>45720</v>
      </c>
      <c r="M1660" s="14">
        <f>VLOOKUP(Table1[[#This Row],[VisaID]],'DimVisaApplications 2'!A:G,7,0)</f>
        <v>1353</v>
      </c>
      <c r="N1660" s="14" t="str">
        <f>VLOOKUP(Table1[[#This Row],[HotelID]],DimHotels!A:B,2,0)</f>
        <v>Marriott</v>
      </c>
      <c r="O1660" t="str">
        <f>VLOOKUP(Table1[[#This Row],[HotelID]],DimHotels!A:C,3,0)</f>
        <v>London</v>
      </c>
      <c r="P1660" s="14">
        <f>VLOOKUP(Table1[[#This Row],[HotelID]],DimHotels!A:E,5,0)</f>
        <v>414</v>
      </c>
      <c r="Q1660" s="14">
        <f>VLOOKUP(Table1[[#This Row],[TicketID]],DimTickets!A:G,7,0)</f>
        <v>2527</v>
      </c>
      <c r="R1660" s="14">
        <f>Table1[[#This Row],[Visa Fees]]+Table1[[#This Row],[Night Rate]]+Table1[[#This Row],[Ticket cost]]</f>
        <v>4294</v>
      </c>
    </row>
    <row r="1661" spans="1:18" x14ac:dyDescent="0.3">
      <c r="A1661" t="s">
        <v>22896</v>
      </c>
      <c r="B1661" t="s">
        <v>953</v>
      </c>
      <c r="C1661" t="s">
        <v>14009</v>
      </c>
      <c r="D1661" t="s">
        <v>16140</v>
      </c>
      <c r="E1661" t="s">
        <v>20515</v>
      </c>
      <c r="F1661" s="1">
        <v>45741</v>
      </c>
      <c r="G1661" t="str">
        <f>VLOOKUP(Table1[[#This Row],[CustomerID]],DimCustomers!A:B,2,0)</f>
        <v>William Frederick</v>
      </c>
      <c r="H1661" t="str">
        <f>VLOOKUP(Table1[[#This Row],[CustomerID]],DimCustomers!A:C,3,0)</f>
        <v>Male</v>
      </c>
      <c r="I1661" t="str">
        <f>VLOOKUP(Table1[[#This Row],[CustomerID]],DimCustomers!A:D,4,0)</f>
        <v>Sao Tome and Principe</v>
      </c>
      <c r="J1661" t="str">
        <f>VLOOKUP(Table1[[#This Row],[VisaID]],'DimVisaApplications 2'!A:C,3,0)</f>
        <v>Pending</v>
      </c>
      <c r="K1661" t="str">
        <f>VLOOKUP(Table1[[#This Row],[VisaID]],'DimVisaApplications 2'!A:D,4,0)</f>
        <v>USA</v>
      </c>
      <c r="L1661" s="12">
        <f>VLOOKUP(Table1[[#This Row],[VisaID]],'DimVisaApplications 2'!A:E,5,0)</f>
        <v>45777</v>
      </c>
      <c r="M1661" s="14">
        <f>VLOOKUP(Table1[[#This Row],[VisaID]],'DimVisaApplications 2'!A:G,7,0)</f>
        <v>1268</v>
      </c>
      <c r="N1661" s="14" t="str">
        <f>VLOOKUP(Table1[[#This Row],[HotelID]],DimHotels!A:B,2,0)</f>
        <v>Sheraton</v>
      </c>
      <c r="O1661" t="str">
        <f>VLOOKUP(Table1[[#This Row],[HotelID]],DimHotels!A:C,3,0)</f>
        <v>Paris</v>
      </c>
      <c r="P1661" s="14">
        <f>VLOOKUP(Table1[[#This Row],[HotelID]],DimHotels!A:E,5,0)</f>
        <v>178</v>
      </c>
      <c r="Q1661" s="14">
        <f>VLOOKUP(Table1[[#This Row],[TicketID]],DimTickets!A:G,7,0)</f>
        <v>1231</v>
      </c>
      <c r="R1661" s="14">
        <f>Table1[[#This Row],[Visa Fees]]+Table1[[#This Row],[Night Rate]]+Table1[[#This Row],[Ticket cost]]</f>
        <v>2677</v>
      </c>
    </row>
    <row r="1662" spans="1:18" x14ac:dyDescent="0.3">
      <c r="A1662" t="s">
        <v>22897</v>
      </c>
      <c r="B1662" t="s">
        <v>807</v>
      </c>
      <c r="C1662" t="s">
        <v>12567</v>
      </c>
      <c r="D1662" t="s">
        <v>16008</v>
      </c>
      <c r="E1662" t="s">
        <v>18968</v>
      </c>
      <c r="F1662" s="1">
        <v>45848</v>
      </c>
      <c r="G1662" t="str">
        <f>VLOOKUP(Table1[[#This Row],[CustomerID]],DimCustomers!A:B,2,0)</f>
        <v>Cheryl Vang</v>
      </c>
      <c r="H1662" t="str">
        <f>VLOOKUP(Table1[[#This Row],[CustomerID]],DimCustomers!A:C,3,0)</f>
        <v>Male</v>
      </c>
      <c r="I1662" t="str">
        <f>VLOOKUP(Table1[[#This Row],[CustomerID]],DimCustomers!A:D,4,0)</f>
        <v>Bahrain</v>
      </c>
      <c r="J1662" t="str">
        <f>VLOOKUP(Table1[[#This Row],[VisaID]],'DimVisaApplications 2'!A:C,3,0)</f>
        <v>Rejected</v>
      </c>
      <c r="K1662" t="str">
        <f>VLOOKUP(Table1[[#This Row],[VisaID]],'DimVisaApplications 2'!A:D,4,0)</f>
        <v>Germany</v>
      </c>
      <c r="L1662" s="12">
        <f>VLOOKUP(Table1[[#This Row],[VisaID]],'DimVisaApplications 2'!A:E,5,0)</f>
        <v>45547</v>
      </c>
      <c r="M1662" s="14">
        <f>VLOOKUP(Table1[[#This Row],[VisaID]],'DimVisaApplications 2'!A:G,7,0)</f>
        <v>1430</v>
      </c>
      <c r="N1662" s="14" t="str">
        <f>VLOOKUP(Table1[[#This Row],[HotelID]],DimHotels!A:B,2,0)</f>
        <v>Hilton</v>
      </c>
      <c r="O1662" t="str">
        <f>VLOOKUP(Table1[[#This Row],[HotelID]],DimHotels!A:C,3,0)</f>
        <v>New York</v>
      </c>
      <c r="P1662" s="14">
        <f>VLOOKUP(Table1[[#This Row],[HotelID]],DimHotels!A:E,5,0)</f>
        <v>434</v>
      </c>
      <c r="Q1662" s="14">
        <f>VLOOKUP(Table1[[#This Row],[TicketID]],DimTickets!A:G,7,0)</f>
        <v>2884</v>
      </c>
      <c r="R1662" s="14">
        <f>Table1[[#This Row],[Visa Fees]]+Table1[[#This Row],[Night Rate]]+Table1[[#This Row],[Ticket cost]]</f>
        <v>4748</v>
      </c>
    </row>
    <row r="1663" spans="1:18" x14ac:dyDescent="0.3">
      <c r="A1663" t="s">
        <v>22898</v>
      </c>
      <c r="B1663" t="s">
        <v>1452</v>
      </c>
      <c r="C1663" t="s">
        <v>12717</v>
      </c>
      <c r="D1663" t="s">
        <v>17528</v>
      </c>
      <c r="E1663" t="s">
        <v>18742</v>
      </c>
      <c r="F1663" s="1">
        <v>45771</v>
      </c>
      <c r="G1663" t="str">
        <f>VLOOKUP(Table1[[#This Row],[CustomerID]],DimCustomers!A:B,2,0)</f>
        <v>Gary Brooks</v>
      </c>
      <c r="H1663" t="str">
        <f>VLOOKUP(Table1[[#This Row],[CustomerID]],DimCustomers!A:C,3,0)</f>
        <v>Female</v>
      </c>
      <c r="I1663" t="str">
        <f>VLOOKUP(Table1[[#This Row],[CustomerID]],DimCustomers!A:D,4,0)</f>
        <v>Cambodia</v>
      </c>
      <c r="J1663" t="str">
        <f>VLOOKUP(Table1[[#This Row],[VisaID]],'DimVisaApplications 2'!A:C,3,0)</f>
        <v>Pending</v>
      </c>
      <c r="K1663" t="str">
        <f>VLOOKUP(Table1[[#This Row],[VisaID]],'DimVisaApplications 2'!A:D,4,0)</f>
        <v>France</v>
      </c>
      <c r="L1663" s="12">
        <f>VLOOKUP(Table1[[#This Row],[VisaID]],'DimVisaApplications 2'!A:E,5,0)</f>
        <v>45758</v>
      </c>
      <c r="M1663" s="14">
        <f>VLOOKUP(Table1[[#This Row],[VisaID]],'DimVisaApplications 2'!A:G,7,0)</f>
        <v>1719</v>
      </c>
      <c r="N1663" s="14" t="str">
        <f>VLOOKUP(Table1[[#This Row],[HotelID]],DimHotels!A:B,2,0)</f>
        <v>Four Seasons</v>
      </c>
      <c r="O1663" t="str">
        <f>VLOOKUP(Table1[[#This Row],[HotelID]],DimHotels!A:C,3,0)</f>
        <v>Cairo</v>
      </c>
      <c r="P1663" s="14">
        <f>VLOOKUP(Table1[[#This Row],[HotelID]],DimHotels!A:E,5,0)</f>
        <v>688</v>
      </c>
      <c r="Q1663" s="14">
        <f>VLOOKUP(Table1[[#This Row],[TicketID]],DimTickets!A:G,7,0)</f>
        <v>3951</v>
      </c>
      <c r="R1663" s="14">
        <f>Table1[[#This Row],[Visa Fees]]+Table1[[#This Row],[Night Rate]]+Table1[[#This Row],[Ticket cost]]</f>
        <v>6358</v>
      </c>
    </row>
    <row r="1664" spans="1:18" x14ac:dyDescent="0.3">
      <c r="A1664" t="s">
        <v>22899</v>
      </c>
      <c r="B1664" t="s">
        <v>2290</v>
      </c>
      <c r="C1664" t="s">
        <v>12246</v>
      </c>
      <c r="D1664" t="s">
        <v>16106</v>
      </c>
      <c r="E1664" t="s">
        <v>18679</v>
      </c>
      <c r="F1664" s="1">
        <v>45744</v>
      </c>
      <c r="G1664" t="str">
        <f>VLOOKUP(Table1[[#This Row],[CustomerID]],DimCustomers!A:B,2,0)</f>
        <v>Cynthia Carpenter</v>
      </c>
      <c r="H1664" t="str">
        <f>VLOOKUP(Table1[[#This Row],[CustomerID]],DimCustomers!A:C,3,0)</f>
        <v>Male</v>
      </c>
      <c r="I1664" t="str">
        <f>VLOOKUP(Table1[[#This Row],[CustomerID]],DimCustomers!A:D,4,0)</f>
        <v>Mayotte</v>
      </c>
      <c r="J1664" t="str">
        <f>VLOOKUP(Table1[[#This Row],[VisaID]],'DimVisaApplications 2'!A:C,3,0)</f>
        <v>Pending</v>
      </c>
      <c r="K1664" t="str">
        <f>VLOOKUP(Table1[[#This Row],[VisaID]],'DimVisaApplications 2'!A:D,4,0)</f>
        <v>UK</v>
      </c>
      <c r="L1664" s="12">
        <f>VLOOKUP(Table1[[#This Row],[VisaID]],'DimVisaApplications 2'!A:E,5,0)</f>
        <v>45515</v>
      </c>
      <c r="M1664" s="14">
        <f>VLOOKUP(Table1[[#This Row],[VisaID]],'DimVisaApplications 2'!A:G,7,0)</f>
        <v>1002</v>
      </c>
      <c r="N1664" s="14" t="str">
        <f>VLOOKUP(Table1[[#This Row],[HotelID]],DimHotels!A:B,2,0)</f>
        <v>Hilton</v>
      </c>
      <c r="O1664" t="str">
        <f>VLOOKUP(Table1[[#This Row],[HotelID]],DimHotels!A:C,3,0)</f>
        <v>Paris</v>
      </c>
      <c r="P1664" s="14">
        <f>VLOOKUP(Table1[[#This Row],[HotelID]],DimHotels!A:E,5,0)</f>
        <v>534</v>
      </c>
      <c r="Q1664" s="14">
        <f>VLOOKUP(Table1[[#This Row],[TicketID]],DimTickets!A:G,7,0)</f>
        <v>4211</v>
      </c>
      <c r="R1664" s="14">
        <f>Table1[[#This Row],[Visa Fees]]+Table1[[#This Row],[Night Rate]]+Table1[[#This Row],[Ticket cost]]</f>
        <v>5747</v>
      </c>
    </row>
    <row r="1665" spans="1:18" x14ac:dyDescent="0.3">
      <c r="A1665" t="s">
        <v>22900</v>
      </c>
      <c r="B1665" t="s">
        <v>2893</v>
      </c>
      <c r="C1665" t="s">
        <v>13666</v>
      </c>
      <c r="D1665" t="s">
        <v>16317</v>
      </c>
      <c r="E1665" t="s">
        <v>19080</v>
      </c>
      <c r="F1665" s="1">
        <v>45688</v>
      </c>
      <c r="G1665" t="str">
        <f>VLOOKUP(Table1[[#This Row],[CustomerID]],DimCustomers!A:B,2,0)</f>
        <v>Adam Donaldson</v>
      </c>
      <c r="H1665" t="str">
        <f>VLOOKUP(Table1[[#This Row],[CustomerID]],DimCustomers!A:C,3,0)</f>
        <v>Male</v>
      </c>
      <c r="I1665" t="str">
        <f>VLOOKUP(Table1[[#This Row],[CustomerID]],DimCustomers!A:D,4,0)</f>
        <v>Marshall Islands</v>
      </c>
      <c r="J1665" t="str">
        <f>VLOOKUP(Table1[[#This Row],[VisaID]],'DimVisaApplications 2'!A:C,3,0)</f>
        <v>Approved</v>
      </c>
      <c r="K1665" t="str">
        <f>VLOOKUP(Table1[[#This Row],[VisaID]],'DimVisaApplications 2'!A:D,4,0)</f>
        <v>France</v>
      </c>
      <c r="L1665" s="12">
        <f>VLOOKUP(Table1[[#This Row],[VisaID]],'DimVisaApplications 2'!A:E,5,0)</f>
        <v>45506</v>
      </c>
      <c r="M1665" s="14">
        <f>VLOOKUP(Table1[[#This Row],[VisaID]],'DimVisaApplications 2'!A:G,7,0)</f>
        <v>1767</v>
      </c>
      <c r="N1665" s="14" t="str">
        <f>VLOOKUP(Table1[[#This Row],[HotelID]],DimHotels!A:B,2,0)</f>
        <v>Sheraton</v>
      </c>
      <c r="O1665" t="str">
        <f>VLOOKUP(Table1[[#This Row],[HotelID]],DimHotels!A:C,3,0)</f>
        <v>Cairo</v>
      </c>
      <c r="P1665" s="14">
        <f>VLOOKUP(Table1[[#This Row],[HotelID]],DimHotels!A:E,5,0)</f>
        <v>387</v>
      </c>
      <c r="Q1665" s="14">
        <f>VLOOKUP(Table1[[#This Row],[TicketID]],DimTickets!A:G,7,0)</f>
        <v>3069</v>
      </c>
      <c r="R1665" s="14">
        <f>Table1[[#This Row],[Visa Fees]]+Table1[[#This Row],[Night Rate]]+Table1[[#This Row],[Ticket cost]]</f>
        <v>5223</v>
      </c>
    </row>
    <row r="1666" spans="1:18" x14ac:dyDescent="0.3">
      <c r="A1666" t="s">
        <v>22901</v>
      </c>
      <c r="B1666" t="s">
        <v>477</v>
      </c>
      <c r="C1666" t="s">
        <v>12896</v>
      </c>
      <c r="D1666" t="s">
        <v>17923</v>
      </c>
      <c r="E1666" t="s">
        <v>20866</v>
      </c>
      <c r="F1666" s="1">
        <v>45859</v>
      </c>
      <c r="G1666" t="str">
        <f>VLOOKUP(Table1[[#This Row],[CustomerID]],DimCustomers!A:B,2,0)</f>
        <v>Matthew Kennedy Jr.</v>
      </c>
      <c r="H1666" t="str">
        <f>VLOOKUP(Table1[[#This Row],[CustomerID]],DimCustomers!A:C,3,0)</f>
        <v>Male</v>
      </c>
      <c r="I1666" t="str">
        <f>VLOOKUP(Table1[[#This Row],[CustomerID]],DimCustomers!A:D,4,0)</f>
        <v>Equatorial Guinea</v>
      </c>
      <c r="J1666" t="str">
        <f>VLOOKUP(Table1[[#This Row],[VisaID]],'DimVisaApplications 2'!A:C,3,0)</f>
        <v>Approved</v>
      </c>
      <c r="K1666" t="str">
        <f>VLOOKUP(Table1[[#This Row],[VisaID]],'DimVisaApplications 2'!A:D,4,0)</f>
        <v>USA</v>
      </c>
      <c r="L1666" s="12">
        <f>VLOOKUP(Table1[[#This Row],[VisaID]],'DimVisaApplications 2'!A:E,5,0)</f>
        <v>45609</v>
      </c>
      <c r="M1666" s="14">
        <f>VLOOKUP(Table1[[#This Row],[VisaID]],'DimVisaApplications 2'!A:G,7,0)</f>
        <v>1289</v>
      </c>
      <c r="N1666" s="14" t="str">
        <f>VLOOKUP(Table1[[#This Row],[HotelID]],DimHotels!A:B,2,0)</f>
        <v>Marriott</v>
      </c>
      <c r="O1666" t="str">
        <f>VLOOKUP(Table1[[#This Row],[HotelID]],DimHotels!A:C,3,0)</f>
        <v>New York</v>
      </c>
      <c r="P1666" s="14">
        <f>VLOOKUP(Table1[[#This Row],[HotelID]],DimHotels!A:E,5,0)</f>
        <v>202</v>
      </c>
      <c r="Q1666" s="14">
        <f>VLOOKUP(Table1[[#This Row],[TicketID]],DimTickets!A:G,7,0)</f>
        <v>1795</v>
      </c>
      <c r="R1666" s="14">
        <f>Table1[[#This Row],[Visa Fees]]+Table1[[#This Row],[Night Rate]]+Table1[[#This Row],[Ticket cost]]</f>
        <v>3286</v>
      </c>
    </row>
    <row r="1667" spans="1:18" x14ac:dyDescent="0.3">
      <c r="A1667" t="s">
        <v>22902</v>
      </c>
      <c r="B1667" t="s">
        <v>2284</v>
      </c>
      <c r="C1667" t="s">
        <v>15194</v>
      </c>
      <c r="D1667" t="s">
        <v>17417</v>
      </c>
      <c r="E1667" t="s">
        <v>19900</v>
      </c>
      <c r="F1667" s="1">
        <v>45786</v>
      </c>
      <c r="G1667" t="str">
        <f>VLOOKUP(Table1[[#This Row],[CustomerID]],DimCustomers!A:B,2,0)</f>
        <v>Sean Webster</v>
      </c>
      <c r="H1667" t="str">
        <f>VLOOKUP(Table1[[#This Row],[CustomerID]],DimCustomers!A:C,3,0)</f>
        <v>Female</v>
      </c>
      <c r="I1667" t="str">
        <f>VLOOKUP(Table1[[#This Row],[CustomerID]],DimCustomers!A:D,4,0)</f>
        <v>Kenya</v>
      </c>
      <c r="J1667" t="str">
        <f>VLOOKUP(Table1[[#This Row],[VisaID]],'DimVisaApplications 2'!A:C,3,0)</f>
        <v>Approved</v>
      </c>
      <c r="K1667" t="str">
        <f>VLOOKUP(Table1[[#This Row],[VisaID]],'DimVisaApplications 2'!A:D,4,0)</f>
        <v>USA</v>
      </c>
      <c r="L1667" s="12">
        <f>VLOOKUP(Table1[[#This Row],[VisaID]],'DimVisaApplications 2'!A:E,5,0)</f>
        <v>45760</v>
      </c>
      <c r="M1667" s="14">
        <f>VLOOKUP(Table1[[#This Row],[VisaID]],'DimVisaApplications 2'!A:G,7,0)</f>
        <v>1399</v>
      </c>
      <c r="N1667" s="14" t="str">
        <f>VLOOKUP(Table1[[#This Row],[HotelID]],DimHotels!A:B,2,0)</f>
        <v>Radisson</v>
      </c>
      <c r="O1667" t="str">
        <f>VLOOKUP(Table1[[#This Row],[HotelID]],DimHotels!A:C,3,0)</f>
        <v>Paris</v>
      </c>
      <c r="P1667" s="14">
        <f>VLOOKUP(Table1[[#This Row],[HotelID]],DimHotels!A:E,5,0)</f>
        <v>372</v>
      </c>
      <c r="Q1667" s="14">
        <f>VLOOKUP(Table1[[#This Row],[TicketID]],DimTickets!A:G,7,0)</f>
        <v>3698</v>
      </c>
      <c r="R1667" s="14">
        <f>Table1[[#This Row],[Visa Fees]]+Table1[[#This Row],[Night Rate]]+Table1[[#This Row],[Ticket cost]]</f>
        <v>5469</v>
      </c>
    </row>
    <row r="1668" spans="1:18" x14ac:dyDescent="0.3">
      <c r="A1668" t="s">
        <v>22903</v>
      </c>
      <c r="B1668" t="s">
        <v>930</v>
      </c>
      <c r="C1668" t="s">
        <v>13248</v>
      </c>
      <c r="D1668" t="s">
        <v>16299</v>
      </c>
      <c r="E1668" t="s">
        <v>20309</v>
      </c>
      <c r="F1668" s="1">
        <v>45704</v>
      </c>
      <c r="G1668" t="str">
        <f>VLOOKUP(Table1[[#This Row],[CustomerID]],DimCustomers!A:B,2,0)</f>
        <v>Jaime Atkinson</v>
      </c>
      <c r="H1668" t="str">
        <f>VLOOKUP(Table1[[#This Row],[CustomerID]],DimCustomers!A:C,3,0)</f>
        <v>Male</v>
      </c>
      <c r="I1668" t="str">
        <f>VLOOKUP(Table1[[#This Row],[CustomerID]],DimCustomers!A:D,4,0)</f>
        <v>Lesotho</v>
      </c>
      <c r="J1668" t="str">
        <f>VLOOKUP(Table1[[#This Row],[VisaID]],'DimVisaApplications 2'!A:C,3,0)</f>
        <v>Approved</v>
      </c>
      <c r="K1668" t="str">
        <f>VLOOKUP(Table1[[#This Row],[VisaID]],'DimVisaApplications 2'!A:D,4,0)</f>
        <v>UAE</v>
      </c>
      <c r="L1668" s="12">
        <f>VLOOKUP(Table1[[#This Row],[VisaID]],'DimVisaApplications 2'!A:E,5,0)</f>
        <v>45800</v>
      </c>
      <c r="M1668" s="14">
        <f>VLOOKUP(Table1[[#This Row],[VisaID]],'DimVisaApplications 2'!A:G,7,0)</f>
        <v>772</v>
      </c>
      <c r="N1668" s="14" t="str">
        <f>VLOOKUP(Table1[[#This Row],[HotelID]],DimHotels!A:B,2,0)</f>
        <v>Radisson</v>
      </c>
      <c r="O1668" t="str">
        <f>VLOOKUP(Table1[[#This Row],[HotelID]],DimHotels!A:C,3,0)</f>
        <v>London</v>
      </c>
      <c r="P1668" s="14">
        <f>VLOOKUP(Table1[[#This Row],[HotelID]],DimHotels!A:E,5,0)</f>
        <v>252</v>
      </c>
      <c r="Q1668" s="14">
        <f>VLOOKUP(Table1[[#This Row],[TicketID]],DimTickets!A:G,7,0)</f>
        <v>1336</v>
      </c>
      <c r="R1668" s="14">
        <f>Table1[[#This Row],[Visa Fees]]+Table1[[#This Row],[Night Rate]]+Table1[[#This Row],[Ticket cost]]</f>
        <v>2360</v>
      </c>
    </row>
    <row r="1669" spans="1:18" x14ac:dyDescent="0.3">
      <c r="A1669" t="s">
        <v>22904</v>
      </c>
      <c r="B1669" t="s">
        <v>1562</v>
      </c>
      <c r="C1669" t="s">
        <v>14336</v>
      </c>
      <c r="D1669" t="s">
        <v>17988</v>
      </c>
      <c r="E1669" t="s">
        <v>20037</v>
      </c>
      <c r="F1669" s="1">
        <v>45759</v>
      </c>
      <c r="G1669" t="str">
        <f>VLOOKUP(Table1[[#This Row],[CustomerID]],DimCustomers!A:B,2,0)</f>
        <v>Daniel Lee</v>
      </c>
      <c r="H1669" t="str">
        <f>VLOOKUP(Table1[[#This Row],[CustomerID]],DimCustomers!A:C,3,0)</f>
        <v>Male</v>
      </c>
      <c r="I1669" t="str">
        <f>VLOOKUP(Table1[[#This Row],[CustomerID]],DimCustomers!A:D,4,0)</f>
        <v>Somalia</v>
      </c>
      <c r="J1669" t="str">
        <f>VLOOKUP(Table1[[#This Row],[VisaID]],'DimVisaApplications 2'!A:C,3,0)</f>
        <v>Rejected</v>
      </c>
      <c r="K1669" t="str">
        <f>VLOOKUP(Table1[[#This Row],[VisaID]],'DimVisaApplications 2'!A:D,4,0)</f>
        <v>USA</v>
      </c>
      <c r="L1669" s="12">
        <f>VLOOKUP(Table1[[#This Row],[VisaID]],'DimVisaApplications 2'!A:E,5,0)</f>
        <v>45824</v>
      </c>
      <c r="M1669" s="14">
        <f>VLOOKUP(Table1[[#This Row],[VisaID]],'DimVisaApplications 2'!A:G,7,0)</f>
        <v>1007</v>
      </c>
      <c r="N1669" s="14" t="str">
        <f>VLOOKUP(Table1[[#This Row],[HotelID]],DimHotels!A:B,2,0)</f>
        <v>Marriott</v>
      </c>
      <c r="O1669" t="str">
        <f>VLOOKUP(Table1[[#This Row],[HotelID]],DimHotels!A:C,3,0)</f>
        <v>Cairo</v>
      </c>
      <c r="P1669" s="14">
        <f>VLOOKUP(Table1[[#This Row],[HotelID]],DimHotels!A:E,5,0)</f>
        <v>568</v>
      </c>
      <c r="Q1669" s="14">
        <f>VLOOKUP(Table1[[#This Row],[TicketID]],DimTickets!A:G,7,0)</f>
        <v>1160</v>
      </c>
      <c r="R1669" s="14">
        <f>Table1[[#This Row],[Visa Fees]]+Table1[[#This Row],[Night Rate]]+Table1[[#This Row],[Ticket cost]]</f>
        <v>2735</v>
      </c>
    </row>
    <row r="1670" spans="1:18" x14ac:dyDescent="0.3">
      <c r="A1670" t="s">
        <v>22905</v>
      </c>
      <c r="B1670" t="s">
        <v>2467</v>
      </c>
      <c r="C1670" t="s">
        <v>14326</v>
      </c>
      <c r="D1670" t="s">
        <v>18083</v>
      </c>
      <c r="E1670" t="s">
        <v>19940</v>
      </c>
      <c r="F1670" s="1">
        <v>45740</v>
      </c>
      <c r="G1670" t="str">
        <f>VLOOKUP(Table1[[#This Row],[CustomerID]],DimCustomers!A:B,2,0)</f>
        <v>Rachel Mckee</v>
      </c>
      <c r="H1670" t="str">
        <f>VLOOKUP(Table1[[#This Row],[CustomerID]],DimCustomers!A:C,3,0)</f>
        <v>Female</v>
      </c>
      <c r="I1670" t="str">
        <f>VLOOKUP(Table1[[#This Row],[CustomerID]],DimCustomers!A:D,4,0)</f>
        <v>Latvia</v>
      </c>
      <c r="J1670" t="str">
        <f>VLOOKUP(Table1[[#This Row],[VisaID]],'DimVisaApplications 2'!A:C,3,0)</f>
        <v>Rejected</v>
      </c>
      <c r="K1670" t="str">
        <f>VLOOKUP(Table1[[#This Row],[VisaID]],'DimVisaApplications 2'!A:D,4,0)</f>
        <v>Canada</v>
      </c>
      <c r="L1670" s="12">
        <f>VLOOKUP(Table1[[#This Row],[VisaID]],'DimVisaApplications 2'!A:E,5,0)</f>
        <v>45756</v>
      </c>
      <c r="M1670" s="14">
        <f>VLOOKUP(Table1[[#This Row],[VisaID]],'DimVisaApplications 2'!A:G,7,0)</f>
        <v>1084</v>
      </c>
      <c r="N1670" s="14" t="str">
        <f>VLOOKUP(Table1[[#This Row],[HotelID]],DimHotels!A:B,2,0)</f>
        <v>Radisson</v>
      </c>
      <c r="O1670" t="str">
        <f>VLOOKUP(Table1[[#This Row],[HotelID]],DimHotels!A:C,3,0)</f>
        <v>London</v>
      </c>
      <c r="P1670" s="14">
        <f>VLOOKUP(Table1[[#This Row],[HotelID]],DimHotels!A:E,5,0)</f>
        <v>224</v>
      </c>
      <c r="Q1670" s="14">
        <f>VLOOKUP(Table1[[#This Row],[TicketID]],DimTickets!A:G,7,0)</f>
        <v>3727</v>
      </c>
      <c r="R1670" s="14">
        <f>Table1[[#This Row],[Visa Fees]]+Table1[[#This Row],[Night Rate]]+Table1[[#This Row],[Ticket cost]]</f>
        <v>5035</v>
      </c>
    </row>
    <row r="1671" spans="1:18" x14ac:dyDescent="0.3">
      <c r="A1671" t="s">
        <v>22906</v>
      </c>
      <c r="B1671" t="s">
        <v>472</v>
      </c>
      <c r="C1671" t="s">
        <v>14580</v>
      </c>
      <c r="D1671" t="s">
        <v>15662</v>
      </c>
      <c r="E1671" t="s">
        <v>21215</v>
      </c>
      <c r="F1671" s="1">
        <v>45859</v>
      </c>
      <c r="G1671" t="str">
        <f>VLOOKUP(Table1[[#This Row],[CustomerID]],DimCustomers!A:B,2,0)</f>
        <v>Chad Price</v>
      </c>
      <c r="H1671" t="str">
        <f>VLOOKUP(Table1[[#This Row],[CustomerID]],DimCustomers!A:C,3,0)</f>
        <v>Female</v>
      </c>
      <c r="I1671" t="str">
        <f>VLOOKUP(Table1[[#This Row],[CustomerID]],DimCustomers!A:D,4,0)</f>
        <v>Montenegro</v>
      </c>
      <c r="J1671" t="str">
        <f>VLOOKUP(Table1[[#This Row],[VisaID]],'DimVisaApplications 2'!A:C,3,0)</f>
        <v>Pending</v>
      </c>
      <c r="K1671" t="str">
        <f>VLOOKUP(Table1[[#This Row],[VisaID]],'DimVisaApplications 2'!A:D,4,0)</f>
        <v>USA</v>
      </c>
      <c r="L1671" s="12">
        <f>VLOOKUP(Table1[[#This Row],[VisaID]],'DimVisaApplications 2'!A:E,5,0)</f>
        <v>45603</v>
      </c>
      <c r="M1671" s="14">
        <f>VLOOKUP(Table1[[#This Row],[VisaID]],'DimVisaApplications 2'!A:G,7,0)</f>
        <v>503</v>
      </c>
      <c r="N1671" s="14" t="str">
        <f>VLOOKUP(Table1[[#This Row],[HotelID]],DimHotels!A:B,2,0)</f>
        <v>Hilton</v>
      </c>
      <c r="O1671" t="str">
        <f>VLOOKUP(Table1[[#This Row],[HotelID]],DimHotels!A:C,3,0)</f>
        <v>New York</v>
      </c>
      <c r="P1671" s="14">
        <f>VLOOKUP(Table1[[#This Row],[HotelID]],DimHotels!A:E,5,0)</f>
        <v>209</v>
      </c>
      <c r="Q1671" s="14">
        <f>VLOOKUP(Table1[[#This Row],[TicketID]],DimTickets!A:G,7,0)</f>
        <v>4686</v>
      </c>
      <c r="R1671" s="14">
        <f>Table1[[#This Row],[Visa Fees]]+Table1[[#This Row],[Night Rate]]+Table1[[#This Row],[Ticket cost]]</f>
        <v>5398</v>
      </c>
    </row>
    <row r="1672" spans="1:18" x14ac:dyDescent="0.3">
      <c r="A1672" t="s">
        <v>22907</v>
      </c>
      <c r="B1672" t="s">
        <v>622</v>
      </c>
      <c r="C1672" t="s">
        <v>14945</v>
      </c>
      <c r="D1672" t="s">
        <v>17860</v>
      </c>
      <c r="E1672" t="s">
        <v>20424</v>
      </c>
      <c r="F1672" s="1">
        <v>45686</v>
      </c>
      <c r="G1672" t="str">
        <f>VLOOKUP(Table1[[#This Row],[CustomerID]],DimCustomers!A:B,2,0)</f>
        <v>William Evans</v>
      </c>
      <c r="H1672" t="str">
        <f>VLOOKUP(Table1[[#This Row],[CustomerID]],DimCustomers!A:C,3,0)</f>
        <v>Female</v>
      </c>
      <c r="I1672" t="str">
        <f>VLOOKUP(Table1[[#This Row],[CustomerID]],DimCustomers!A:D,4,0)</f>
        <v>Bhutan</v>
      </c>
      <c r="J1672" t="str">
        <f>VLOOKUP(Table1[[#This Row],[VisaID]],'DimVisaApplications 2'!A:C,3,0)</f>
        <v>Rejected</v>
      </c>
      <c r="K1672" t="str">
        <f>VLOOKUP(Table1[[#This Row],[VisaID]],'DimVisaApplications 2'!A:D,4,0)</f>
        <v>Germany</v>
      </c>
      <c r="L1672" s="12">
        <f>VLOOKUP(Table1[[#This Row],[VisaID]],'DimVisaApplications 2'!A:E,5,0)</f>
        <v>45828</v>
      </c>
      <c r="M1672" s="14">
        <f>VLOOKUP(Table1[[#This Row],[VisaID]],'DimVisaApplications 2'!A:G,7,0)</f>
        <v>1692</v>
      </c>
      <c r="N1672" s="14" t="str">
        <f>VLOOKUP(Table1[[#This Row],[HotelID]],DimHotels!A:B,2,0)</f>
        <v>Hilton</v>
      </c>
      <c r="O1672" t="str">
        <f>VLOOKUP(Table1[[#This Row],[HotelID]],DimHotels!A:C,3,0)</f>
        <v>London</v>
      </c>
      <c r="P1672" s="14">
        <f>VLOOKUP(Table1[[#This Row],[HotelID]],DimHotels!A:E,5,0)</f>
        <v>199</v>
      </c>
      <c r="Q1672" s="14">
        <f>VLOOKUP(Table1[[#This Row],[TicketID]],DimTickets!A:G,7,0)</f>
        <v>2353</v>
      </c>
      <c r="R1672" s="14">
        <f>Table1[[#This Row],[Visa Fees]]+Table1[[#This Row],[Night Rate]]+Table1[[#This Row],[Ticket cost]]</f>
        <v>4244</v>
      </c>
    </row>
    <row r="1673" spans="1:18" x14ac:dyDescent="0.3">
      <c r="A1673" t="s">
        <v>22908</v>
      </c>
      <c r="B1673" t="s">
        <v>738</v>
      </c>
      <c r="C1673" t="s">
        <v>13478</v>
      </c>
      <c r="D1673" t="s">
        <v>18055</v>
      </c>
      <c r="E1673" t="s">
        <v>18397</v>
      </c>
      <c r="F1673" s="1">
        <v>45700</v>
      </c>
      <c r="G1673" t="str">
        <f>VLOOKUP(Table1[[#This Row],[CustomerID]],DimCustomers!A:B,2,0)</f>
        <v>Daniel Price MD</v>
      </c>
      <c r="H1673" t="str">
        <f>VLOOKUP(Table1[[#This Row],[CustomerID]],DimCustomers!A:C,3,0)</f>
        <v>Female</v>
      </c>
      <c r="I1673" t="str">
        <f>VLOOKUP(Table1[[#This Row],[CustomerID]],DimCustomers!A:D,4,0)</f>
        <v>El Salvador</v>
      </c>
      <c r="J1673" t="str">
        <f>VLOOKUP(Table1[[#This Row],[VisaID]],'DimVisaApplications 2'!A:C,3,0)</f>
        <v>Approved</v>
      </c>
      <c r="K1673" t="str">
        <f>VLOOKUP(Table1[[#This Row],[VisaID]],'DimVisaApplications 2'!A:D,4,0)</f>
        <v>France</v>
      </c>
      <c r="L1673" s="12">
        <f>VLOOKUP(Table1[[#This Row],[VisaID]],'DimVisaApplications 2'!A:E,5,0)</f>
        <v>45583</v>
      </c>
      <c r="M1673" s="14">
        <f>VLOOKUP(Table1[[#This Row],[VisaID]],'DimVisaApplications 2'!A:G,7,0)</f>
        <v>1631</v>
      </c>
      <c r="N1673" s="14" t="str">
        <f>VLOOKUP(Table1[[#This Row],[HotelID]],DimHotels!A:B,2,0)</f>
        <v>Hilton</v>
      </c>
      <c r="O1673" t="str">
        <f>VLOOKUP(Table1[[#This Row],[HotelID]],DimHotels!A:C,3,0)</f>
        <v>Dubai</v>
      </c>
      <c r="P1673" s="14">
        <f>VLOOKUP(Table1[[#This Row],[HotelID]],DimHotels!A:E,5,0)</f>
        <v>383</v>
      </c>
      <c r="Q1673" s="14">
        <f>VLOOKUP(Table1[[#This Row],[TicketID]],DimTickets!A:G,7,0)</f>
        <v>1912</v>
      </c>
      <c r="R1673" s="14">
        <f>Table1[[#This Row],[Visa Fees]]+Table1[[#This Row],[Night Rate]]+Table1[[#This Row],[Ticket cost]]</f>
        <v>3926</v>
      </c>
    </row>
    <row r="1674" spans="1:18" x14ac:dyDescent="0.3">
      <c r="A1674" t="s">
        <v>22909</v>
      </c>
      <c r="B1674" t="s">
        <v>1799</v>
      </c>
      <c r="C1674" t="s">
        <v>12601</v>
      </c>
      <c r="D1674" t="s">
        <v>16249</v>
      </c>
      <c r="E1674" t="s">
        <v>19152</v>
      </c>
      <c r="F1674" s="1">
        <v>45713</v>
      </c>
      <c r="G1674" t="str">
        <f>VLOOKUP(Table1[[#This Row],[CustomerID]],DimCustomers!A:B,2,0)</f>
        <v>Katelyn Morris</v>
      </c>
      <c r="H1674" t="str">
        <f>VLOOKUP(Table1[[#This Row],[CustomerID]],DimCustomers!A:C,3,0)</f>
        <v>Female</v>
      </c>
      <c r="I1674" t="str">
        <f>VLOOKUP(Table1[[#This Row],[CustomerID]],DimCustomers!A:D,4,0)</f>
        <v>Antarctica (the territory South of 60 deg S)</v>
      </c>
      <c r="J1674" t="str">
        <f>VLOOKUP(Table1[[#This Row],[VisaID]],'DimVisaApplications 2'!A:C,3,0)</f>
        <v>Rejected</v>
      </c>
      <c r="K1674" t="str">
        <f>VLOOKUP(Table1[[#This Row],[VisaID]],'DimVisaApplications 2'!A:D,4,0)</f>
        <v>Germany</v>
      </c>
      <c r="L1674" s="12">
        <f>VLOOKUP(Table1[[#This Row],[VisaID]],'DimVisaApplications 2'!A:E,5,0)</f>
        <v>45507</v>
      </c>
      <c r="M1674" s="14">
        <f>VLOOKUP(Table1[[#This Row],[VisaID]],'DimVisaApplications 2'!A:G,7,0)</f>
        <v>1240</v>
      </c>
      <c r="N1674" s="14" t="str">
        <f>VLOOKUP(Table1[[#This Row],[HotelID]],DimHotels!A:B,2,0)</f>
        <v>Hilton</v>
      </c>
      <c r="O1674" t="str">
        <f>VLOOKUP(Table1[[#This Row],[HotelID]],DimHotels!A:C,3,0)</f>
        <v>New York</v>
      </c>
      <c r="P1674" s="14">
        <f>VLOOKUP(Table1[[#This Row],[HotelID]],DimHotels!A:E,5,0)</f>
        <v>622</v>
      </c>
      <c r="Q1674" s="14">
        <f>VLOOKUP(Table1[[#This Row],[TicketID]],DimTickets!A:G,7,0)</f>
        <v>1397</v>
      </c>
      <c r="R1674" s="14">
        <f>Table1[[#This Row],[Visa Fees]]+Table1[[#This Row],[Night Rate]]+Table1[[#This Row],[Ticket cost]]</f>
        <v>3259</v>
      </c>
    </row>
    <row r="1675" spans="1:18" x14ac:dyDescent="0.3">
      <c r="A1675" t="s">
        <v>22910</v>
      </c>
      <c r="B1675" t="s">
        <v>1418</v>
      </c>
      <c r="C1675" t="s">
        <v>12908</v>
      </c>
      <c r="D1675" t="s">
        <v>16071</v>
      </c>
      <c r="E1675" t="s">
        <v>18988</v>
      </c>
      <c r="F1675" s="1">
        <v>45810</v>
      </c>
      <c r="G1675" t="str">
        <f>VLOOKUP(Table1[[#This Row],[CustomerID]],DimCustomers!A:B,2,0)</f>
        <v>Michael Mercer</v>
      </c>
      <c r="H1675" t="str">
        <f>VLOOKUP(Table1[[#This Row],[CustomerID]],DimCustomers!A:C,3,0)</f>
        <v>Male</v>
      </c>
      <c r="I1675" t="str">
        <f>VLOOKUP(Table1[[#This Row],[CustomerID]],DimCustomers!A:D,4,0)</f>
        <v>Antarctica (the territory South of 60 deg S)</v>
      </c>
      <c r="J1675" t="str">
        <f>VLOOKUP(Table1[[#This Row],[VisaID]],'DimVisaApplications 2'!A:C,3,0)</f>
        <v>Approved</v>
      </c>
      <c r="K1675" t="str">
        <f>VLOOKUP(Table1[[#This Row],[VisaID]],'DimVisaApplications 2'!A:D,4,0)</f>
        <v>Germany</v>
      </c>
      <c r="L1675" s="12">
        <f>VLOOKUP(Table1[[#This Row],[VisaID]],'DimVisaApplications 2'!A:E,5,0)</f>
        <v>45613</v>
      </c>
      <c r="M1675" s="14">
        <f>VLOOKUP(Table1[[#This Row],[VisaID]],'DimVisaApplications 2'!A:G,7,0)</f>
        <v>1687</v>
      </c>
      <c r="N1675" s="14" t="str">
        <f>VLOOKUP(Table1[[#This Row],[HotelID]],DimHotels!A:B,2,0)</f>
        <v>Four Seasons</v>
      </c>
      <c r="O1675" t="str">
        <f>VLOOKUP(Table1[[#This Row],[HotelID]],DimHotels!A:C,3,0)</f>
        <v>Dubai</v>
      </c>
      <c r="P1675" s="14">
        <f>VLOOKUP(Table1[[#This Row],[HotelID]],DimHotels!A:E,5,0)</f>
        <v>792</v>
      </c>
      <c r="Q1675" s="14">
        <f>VLOOKUP(Table1[[#This Row],[TicketID]],DimTickets!A:G,7,0)</f>
        <v>2770</v>
      </c>
      <c r="R1675" s="14">
        <f>Table1[[#This Row],[Visa Fees]]+Table1[[#This Row],[Night Rate]]+Table1[[#This Row],[Ticket cost]]</f>
        <v>5249</v>
      </c>
    </row>
    <row r="1676" spans="1:18" x14ac:dyDescent="0.3">
      <c r="A1676" t="s">
        <v>22911</v>
      </c>
      <c r="B1676" t="s">
        <v>553</v>
      </c>
      <c r="C1676" t="s">
        <v>14663</v>
      </c>
      <c r="D1676" t="s">
        <v>17963</v>
      </c>
      <c r="E1676" t="s">
        <v>21223</v>
      </c>
      <c r="F1676" s="1">
        <v>45779</v>
      </c>
      <c r="G1676" t="str">
        <f>VLOOKUP(Table1[[#This Row],[CustomerID]],DimCustomers!A:B,2,0)</f>
        <v>Justin Kelly</v>
      </c>
      <c r="H1676" t="str">
        <f>VLOOKUP(Table1[[#This Row],[CustomerID]],DimCustomers!A:C,3,0)</f>
        <v>Male</v>
      </c>
      <c r="I1676" t="str">
        <f>VLOOKUP(Table1[[#This Row],[CustomerID]],DimCustomers!A:D,4,0)</f>
        <v>Saint Barthelemy</v>
      </c>
      <c r="J1676" t="str">
        <f>VLOOKUP(Table1[[#This Row],[VisaID]],'DimVisaApplications 2'!A:C,3,0)</f>
        <v>Rejected</v>
      </c>
      <c r="K1676" t="str">
        <f>VLOOKUP(Table1[[#This Row],[VisaID]],'DimVisaApplications 2'!A:D,4,0)</f>
        <v>UK</v>
      </c>
      <c r="L1676" s="12">
        <f>VLOOKUP(Table1[[#This Row],[VisaID]],'DimVisaApplications 2'!A:E,5,0)</f>
        <v>45514</v>
      </c>
      <c r="M1676" s="14">
        <f>VLOOKUP(Table1[[#This Row],[VisaID]],'DimVisaApplications 2'!A:G,7,0)</f>
        <v>676</v>
      </c>
      <c r="N1676" s="14" t="str">
        <f>VLOOKUP(Table1[[#This Row],[HotelID]],DimHotels!A:B,2,0)</f>
        <v>Radisson</v>
      </c>
      <c r="O1676" t="str">
        <f>VLOOKUP(Table1[[#This Row],[HotelID]],DimHotels!A:C,3,0)</f>
        <v>London</v>
      </c>
      <c r="P1676" s="14">
        <f>VLOOKUP(Table1[[#This Row],[HotelID]],DimHotels!A:E,5,0)</f>
        <v>134</v>
      </c>
      <c r="Q1676" s="14">
        <f>VLOOKUP(Table1[[#This Row],[TicketID]],DimTickets!A:G,7,0)</f>
        <v>1814</v>
      </c>
      <c r="R1676" s="14">
        <f>Table1[[#This Row],[Visa Fees]]+Table1[[#This Row],[Night Rate]]+Table1[[#This Row],[Ticket cost]]</f>
        <v>2624</v>
      </c>
    </row>
    <row r="1677" spans="1:18" x14ac:dyDescent="0.3">
      <c r="A1677" t="s">
        <v>22912</v>
      </c>
      <c r="B1677" t="s">
        <v>2483</v>
      </c>
      <c r="C1677" t="s">
        <v>13533</v>
      </c>
      <c r="D1677" t="s">
        <v>17533</v>
      </c>
      <c r="E1677" t="s">
        <v>19649</v>
      </c>
      <c r="F1677" s="1">
        <v>45858</v>
      </c>
      <c r="G1677" t="str">
        <f>VLOOKUP(Table1[[#This Row],[CustomerID]],DimCustomers!A:B,2,0)</f>
        <v>Thomas Rogers</v>
      </c>
      <c r="H1677" t="str">
        <f>VLOOKUP(Table1[[#This Row],[CustomerID]],DimCustomers!A:C,3,0)</f>
        <v>Male</v>
      </c>
      <c r="I1677" t="str">
        <f>VLOOKUP(Table1[[#This Row],[CustomerID]],DimCustomers!A:D,4,0)</f>
        <v>Bahrain</v>
      </c>
      <c r="J1677" t="str">
        <f>VLOOKUP(Table1[[#This Row],[VisaID]],'DimVisaApplications 2'!A:C,3,0)</f>
        <v>Pending</v>
      </c>
      <c r="K1677" t="str">
        <f>VLOOKUP(Table1[[#This Row],[VisaID]],'DimVisaApplications 2'!A:D,4,0)</f>
        <v>Canada</v>
      </c>
      <c r="L1677" s="12">
        <f>VLOOKUP(Table1[[#This Row],[VisaID]],'DimVisaApplications 2'!A:E,5,0)</f>
        <v>45804</v>
      </c>
      <c r="M1677" s="14">
        <f>VLOOKUP(Table1[[#This Row],[VisaID]],'DimVisaApplications 2'!A:G,7,0)</f>
        <v>1921</v>
      </c>
      <c r="N1677" s="14" t="str">
        <f>VLOOKUP(Table1[[#This Row],[HotelID]],DimHotels!A:B,2,0)</f>
        <v>Marriott</v>
      </c>
      <c r="O1677" t="str">
        <f>VLOOKUP(Table1[[#This Row],[HotelID]],DimHotels!A:C,3,0)</f>
        <v>New York</v>
      </c>
      <c r="P1677" s="14">
        <f>VLOOKUP(Table1[[#This Row],[HotelID]],DimHotels!A:E,5,0)</f>
        <v>260</v>
      </c>
      <c r="Q1677" s="14">
        <f>VLOOKUP(Table1[[#This Row],[TicketID]],DimTickets!A:G,7,0)</f>
        <v>2101</v>
      </c>
      <c r="R1677" s="14">
        <f>Table1[[#This Row],[Visa Fees]]+Table1[[#This Row],[Night Rate]]+Table1[[#This Row],[Ticket cost]]</f>
        <v>4282</v>
      </c>
    </row>
    <row r="1678" spans="1:18" x14ac:dyDescent="0.3">
      <c r="A1678" t="s">
        <v>22913</v>
      </c>
      <c r="B1678" t="s">
        <v>760</v>
      </c>
      <c r="C1678" t="s">
        <v>14598</v>
      </c>
      <c r="D1678" t="s">
        <v>15585</v>
      </c>
      <c r="E1678" t="s">
        <v>18453</v>
      </c>
      <c r="F1678" s="1">
        <v>45815</v>
      </c>
      <c r="G1678" t="str">
        <f>VLOOKUP(Table1[[#This Row],[CustomerID]],DimCustomers!A:B,2,0)</f>
        <v>Steven Beck</v>
      </c>
      <c r="H1678" t="str">
        <f>VLOOKUP(Table1[[#This Row],[CustomerID]],DimCustomers!A:C,3,0)</f>
        <v>Female</v>
      </c>
      <c r="I1678" t="str">
        <f>VLOOKUP(Table1[[#This Row],[CustomerID]],DimCustomers!A:D,4,0)</f>
        <v>Burundi</v>
      </c>
      <c r="J1678" t="str">
        <f>VLOOKUP(Table1[[#This Row],[VisaID]],'DimVisaApplications 2'!A:C,3,0)</f>
        <v>Rejected</v>
      </c>
      <c r="K1678" t="str">
        <f>VLOOKUP(Table1[[#This Row],[VisaID]],'DimVisaApplications 2'!A:D,4,0)</f>
        <v>Canada</v>
      </c>
      <c r="L1678" s="12">
        <f>VLOOKUP(Table1[[#This Row],[VisaID]],'DimVisaApplications 2'!A:E,5,0)</f>
        <v>45561</v>
      </c>
      <c r="M1678" s="14">
        <f>VLOOKUP(Table1[[#This Row],[VisaID]],'DimVisaApplications 2'!A:G,7,0)</f>
        <v>601</v>
      </c>
      <c r="N1678" s="14" t="str">
        <f>VLOOKUP(Table1[[#This Row],[HotelID]],DimHotels!A:B,2,0)</f>
        <v>Hilton</v>
      </c>
      <c r="O1678" t="str">
        <f>VLOOKUP(Table1[[#This Row],[HotelID]],DimHotels!A:C,3,0)</f>
        <v>London</v>
      </c>
      <c r="P1678" s="14">
        <f>VLOOKUP(Table1[[#This Row],[HotelID]],DimHotels!A:E,5,0)</f>
        <v>701</v>
      </c>
      <c r="Q1678" s="14">
        <f>VLOOKUP(Table1[[#This Row],[TicketID]],DimTickets!A:G,7,0)</f>
        <v>3646</v>
      </c>
      <c r="R1678" s="14">
        <f>Table1[[#This Row],[Visa Fees]]+Table1[[#This Row],[Night Rate]]+Table1[[#This Row],[Ticket cost]]</f>
        <v>4948</v>
      </c>
    </row>
    <row r="1679" spans="1:18" x14ac:dyDescent="0.3">
      <c r="A1679" t="s">
        <v>22914</v>
      </c>
      <c r="B1679" t="s">
        <v>290</v>
      </c>
      <c r="C1679" t="s">
        <v>13350</v>
      </c>
      <c r="D1679" t="s">
        <v>16932</v>
      </c>
      <c r="E1679" t="s">
        <v>18277</v>
      </c>
      <c r="F1679" s="1">
        <v>45845</v>
      </c>
      <c r="G1679" t="str">
        <f>VLOOKUP(Table1[[#This Row],[CustomerID]],DimCustomers!A:B,2,0)</f>
        <v>Tonya Cooper</v>
      </c>
      <c r="H1679" t="str">
        <f>VLOOKUP(Table1[[#This Row],[CustomerID]],DimCustomers!A:C,3,0)</f>
        <v>Female</v>
      </c>
      <c r="I1679" t="str">
        <f>VLOOKUP(Table1[[#This Row],[CustomerID]],DimCustomers!A:D,4,0)</f>
        <v>Ghana</v>
      </c>
      <c r="J1679" t="str">
        <f>VLOOKUP(Table1[[#This Row],[VisaID]],'DimVisaApplications 2'!A:C,3,0)</f>
        <v>Rejected</v>
      </c>
      <c r="K1679" t="str">
        <f>VLOOKUP(Table1[[#This Row],[VisaID]],'DimVisaApplications 2'!A:D,4,0)</f>
        <v>UK</v>
      </c>
      <c r="L1679" s="12">
        <f>VLOOKUP(Table1[[#This Row],[VisaID]],'DimVisaApplications 2'!A:E,5,0)</f>
        <v>45750</v>
      </c>
      <c r="M1679" s="14">
        <f>VLOOKUP(Table1[[#This Row],[VisaID]],'DimVisaApplications 2'!A:G,7,0)</f>
        <v>1523</v>
      </c>
      <c r="N1679" s="14" t="str">
        <f>VLOOKUP(Table1[[#This Row],[HotelID]],DimHotels!A:B,2,0)</f>
        <v>Radisson</v>
      </c>
      <c r="O1679" t="str">
        <f>VLOOKUP(Table1[[#This Row],[HotelID]],DimHotels!A:C,3,0)</f>
        <v>Dubai</v>
      </c>
      <c r="P1679" s="14">
        <f>VLOOKUP(Table1[[#This Row],[HotelID]],DimHotels!A:E,5,0)</f>
        <v>380</v>
      </c>
      <c r="Q1679" s="14">
        <f>VLOOKUP(Table1[[#This Row],[TicketID]],DimTickets!A:G,7,0)</f>
        <v>3086</v>
      </c>
      <c r="R1679" s="14">
        <f>Table1[[#This Row],[Visa Fees]]+Table1[[#This Row],[Night Rate]]+Table1[[#This Row],[Ticket cost]]</f>
        <v>4989</v>
      </c>
    </row>
    <row r="1680" spans="1:18" x14ac:dyDescent="0.3">
      <c r="A1680" t="s">
        <v>22915</v>
      </c>
      <c r="B1680" t="s">
        <v>2612</v>
      </c>
      <c r="C1680" t="s">
        <v>14763</v>
      </c>
      <c r="D1680" t="s">
        <v>18098</v>
      </c>
      <c r="E1680" t="s">
        <v>20488</v>
      </c>
      <c r="F1680" s="1">
        <v>45828</v>
      </c>
      <c r="G1680" t="str">
        <f>VLOOKUP(Table1[[#This Row],[CustomerID]],DimCustomers!A:B,2,0)</f>
        <v>Tiffany Harrell</v>
      </c>
      <c r="H1680" t="str">
        <f>VLOOKUP(Table1[[#This Row],[CustomerID]],DimCustomers!A:C,3,0)</f>
        <v>Male</v>
      </c>
      <c r="I1680" t="str">
        <f>VLOOKUP(Table1[[#This Row],[CustomerID]],DimCustomers!A:D,4,0)</f>
        <v>Malaysia</v>
      </c>
      <c r="J1680" t="str">
        <f>VLOOKUP(Table1[[#This Row],[VisaID]],'DimVisaApplications 2'!A:C,3,0)</f>
        <v>Pending</v>
      </c>
      <c r="K1680" t="str">
        <f>VLOOKUP(Table1[[#This Row],[VisaID]],'DimVisaApplications 2'!A:D,4,0)</f>
        <v>Germany</v>
      </c>
      <c r="L1680" s="12">
        <f>VLOOKUP(Table1[[#This Row],[VisaID]],'DimVisaApplications 2'!A:E,5,0)</f>
        <v>45815</v>
      </c>
      <c r="M1680" s="14">
        <f>VLOOKUP(Table1[[#This Row],[VisaID]],'DimVisaApplications 2'!A:G,7,0)</f>
        <v>1777</v>
      </c>
      <c r="N1680" s="14" t="str">
        <f>VLOOKUP(Table1[[#This Row],[HotelID]],DimHotels!A:B,2,0)</f>
        <v>Marriott</v>
      </c>
      <c r="O1680" t="str">
        <f>VLOOKUP(Table1[[#This Row],[HotelID]],DimHotels!A:C,3,0)</f>
        <v>Paris</v>
      </c>
      <c r="P1680" s="14">
        <f>VLOOKUP(Table1[[#This Row],[HotelID]],DimHotels!A:E,5,0)</f>
        <v>627</v>
      </c>
      <c r="Q1680" s="14">
        <f>VLOOKUP(Table1[[#This Row],[TicketID]],DimTickets!A:G,7,0)</f>
        <v>4122</v>
      </c>
      <c r="R1680" s="14">
        <f>Table1[[#This Row],[Visa Fees]]+Table1[[#This Row],[Night Rate]]+Table1[[#This Row],[Ticket cost]]</f>
        <v>6526</v>
      </c>
    </row>
    <row r="1681" spans="1:18" x14ac:dyDescent="0.3">
      <c r="A1681" t="s">
        <v>22916</v>
      </c>
      <c r="B1681" t="s">
        <v>1700</v>
      </c>
      <c r="C1681" t="s">
        <v>12525</v>
      </c>
      <c r="D1681" t="s">
        <v>16939</v>
      </c>
      <c r="E1681" t="s">
        <v>19140</v>
      </c>
      <c r="F1681" s="1">
        <v>45688</v>
      </c>
      <c r="G1681" t="str">
        <f>VLOOKUP(Table1[[#This Row],[CustomerID]],DimCustomers!A:B,2,0)</f>
        <v>Megan Brown</v>
      </c>
      <c r="H1681" t="str">
        <f>VLOOKUP(Table1[[#This Row],[CustomerID]],DimCustomers!A:C,3,0)</f>
        <v>Female</v>
      </c>
      <c r="I1681" t="str">
        <f>VLOOKUP(Table1[[#This Row],[CustomerID]],DimCustomers!A:D,4,0)</f>
        <v>Haiti</v>
      </c>
      <c r="J1681" t="str">
        <f>VLOOKUP(Table1[[#This Row],[VisaID]],'DimVisaApplications 2'!A:C,3,0)</f>
        <v>Approved</v>
      </c>
      <c r="K1681" t="str">
        <f>VLOOKUP(Table1[[#This Row],[VisaID]],'DimVisaApplications 2'!A:D,4,0)</f>
        <v>Germany</v>
      </c>
      <c r="L1681" s="12">
        <f>VLOOKUP(Table1[[#This Row],[VisaID]],'DimVisaApplications 2'!A:E,5,0)</f>
        <v>45809</v>
      </c>
      <c r="M1681" s="14">
        <f>VLOOKUP(Table1[[#This Row],[VisaID]],'DimVisaApplications 2'!A:G,7,0)</f>
        <v>1280</v>
      </c>
      <c r="N1681" s="14" t="str">
        <f>VLOOKUP(Table1[[#This Row],[HotelID]],DimHotels!A:B,2,0)</f>
        <v>Hilton</v>
      </c>
      <c r="O1681" t="str">
        <f>VLOOKUP(Table1[[#This Row],[HotelID]],DimHotels!A:C,3,0)</f>
        <v>London</v>
      </c>
      <c r="P1681" s="14">
        <f>VLOOKUP(Table1[[#This Row],[HotelID]],DimHotels!A:E,5,0)</f>
        <v>719</v>
      </c>
      <c r="Q1681" s="14">
        <f>VLOOKUP(Table1[[#This Row],[TicketID]],DimTickets!A:G,7,0)</f>
        <v>1193</v>
      </c>
      <c r="R1681" s="14">
        <f>Table1[[#This Row],[Visa Fees]]+Table1[[#This Row],[Night Rate]]+Table1[[#This Row],[Ticket cost]]</f>
        <v>3192</v>
      </c>
    </row>
    <row r="1682" spans="1:18" x14ac:dyDescent="0.3">
      <c r="A1682" t="s">
        <v>22917</v>
      </c>
      <c r="B1682" t="s">
        <v>1522</v>
      </c>
      <c r="C1682" t="s">
        <v>12388</v>
      </c>
      <c r="D1682" t="s">
        <v>16113</v>
      </c>
      <c r="E1682" t="s">
        <v>19683</v>
      </c>
      <c r="F1682" s="1">
        <v>45803</v>
      </c>
      <c r="G1682" t="str">
        <f>VLOOKUP(Table1[[#This Row],[CustomerID]],DimCustomers!A:B,2,0)</f>
        <v>Anthony Perez</v>
      </c>
      <c r="H1682" t="str">
        <f>VLOOKUP(Table1[[#This Row],[CustomerID]],DimCustomers!A:C,3,0)</f>
        <v>Female</v>
      </c>
      <c r="I1682" t="str">
        <f>VLOOKUP(Table1[[#This Row],[CustomerID]],DimCustomers!A:D,4,0)</f>
        <v>Honduras</v>
      </c>
      <c r="J1682" t="str">
        <f>VLOOKUP(Table1[[#This Row],[VisaID]],'DimVisaApplications 2'!A:C,3,0)</f>
        <v>Approved</v>
      </c>
      <c r="K1682" t="str">
        <f>VLOOKUP(Table1[[#This Row],[VisaID]],'DimVisaApplications 2'!A:D,4,0)</f>
        <v>USA</v>
      </c>
      <c r="L1682" s="12">
        <f>VLOOKUP(Table1[[#This Row],[VisaID]],'DimVisaApplications 2'!A:E,5,0)</f>
        <v>45747</v>
      </c>
      <c r="M1682" s="14">
        <f>VLOOKUP(Table1[[#This Row],[VisaID]],'DimVisaApplications 2'!A:G,7,0)</f>
        <v>1628</v>
      </c>
      <c r="N1682" s="14" t="str">
        <f>VLOOKUP(Table1[[#This Row],[HotelID]],DimHotels!A:B,2,0)</f>
        <v>Four Seasons</v>
      </c>
      <c r="O1682" t="str">
        <f>VLOOKUP(Table1[[#This Row],[HotelID]],DimHotels!A:C,3,0)</f>
        <v>London</v>
      </c>
      <c r="P1682" s="14">
        <f>VLOOKUP(Table1[[#This Row],[HotelID]],DimHotels!A:E,5,0)</f>
        <v>431</v>
      </c>
      <c r="Q1682" s="14">
        <f>VLOOKUP(Table1[[#This Row],[TicketID]],DimTickets!A:G,7,0)</f>
        <v>3330</v>
      </c>
      <c r="R1682" s="14">
        <f>Table1[[#This Row],[Visa Fees]]+Table1[[#This Row],[Night Rate]]+Table1[[#This Row],[Ticket cost]]</f>
        <v>5389</v>
      </c>
    </row>
    <row r="1683" spans="1:18" x14ac:dyDescent="0.3">
      <c r="A1683" t="s">
        <v>22918</v>
      </c>
      <c r="B1683" t="s">
        <v>1025</v>
      </c>
      <c r="C1683" t="s">
        <v>12813</v>
      </c>
      <c r="D1683" t="s">
        <v>15443</v>
      </c>
      <c r="E1683" t="s">
        <v>18318</v>
      </c>
      <c r="F1683" s="1">
        <v>45778</v>
      </c>
      <c r="G1683" t="str">
        <f>VLOOKUP(Table1[[#This Row],[CustomerID]],DimCustomers!A:B,2,0)</f>
        <v>Lisa Davis</v>
      </c>
      <c r="H1683" t="str">
        <f>VLOOKUP(Table1[[#This Row],[CustomerID]],DimCustomers!A:C,3,0)</f>
        <v>Female</v>
      </c>
      <c r="I1683" t="str">
        <f>VLOOKUP(Table1[[#This Row],[CustomerID]],DimCustomers!A:D,4,0)</f>
        <v>Thailand</v>
      </c>
      <c r="J1683" t="str">
        <f>VLOOKUP(Table1[[#This Row],[VisaID]],'DimVisaApplications 2'!A:C,3,0)</f>
        <v>Rejected</v>
      </c>
      <c r="K1683" t="str">
        <f>VLOOKUP(Table1[[#This Row],[VisaID]],'DimVisaApplications 2'!A:D,4,0)</f>
        <v>USA</v>
      </c>
      <c r="L1683" s="12">
        <f>VLOOKUP(Table1[[#This Row],[VisaID]],'DimVisaApplications 2'!A:E,5,0)</f>
        <v>45668</v>
      </c>
      <c r="M1683" s="14">
        <f>VLOOKUP(Table1[[#This Row],[VisaID]],'DimVisaApplications 2'!A:G,7,0)</f>
        <v>1132</v>
      </c>
      <c r="N1683" s="14" t="str">
        <f>VLOOKUP(Table1[[#This Row],[HotelID]],DimHotels!A:B,2,0)</f>
        <v>Hilton</v>
      </c>
      <c r="O1683" t="str">
        <f>VLOOKUP(Table1[[#This Row],[HotelID]],DimHotels!A:C,3,0)</f>
        <v>Paris</v>
      </c>
      <c r="P1683" s="14">
        <f>VLOOKUP(Table1[[#This Row],[HotelID]],DimHotels!A:E,5,0)</f>
        <v>316</v>
      </c>
      <c r="Q1683" s="14">
        <f>VLOOKUP(Table1[[#This Row],[TicketID]],DimTickets!A:G,7,0)</f>
        <v>3732</v>
      </c>
      <c r="R1683" s="14">
        <f>Table1[[#This Row],[Visa Fees]]+Table1[[#This Row],[Night Rate]]+Table1[[#This Row],[Ticket cost]]</f>
        <v>5180</v>
      </c>
    </row>
    <row r="1684" spans="1:18" x14ac:dyDescent="0.3">
      <c r="A1684" t="s">
        <v>22919</v>
      </c>
      <c r="B1684" t="s">
        <v>100</v>
      </c>
      <c r="C1684" t="s">
        <v>13451</v>
      </c>
      <c r="D1684" t="s">
        <v>15858</v>
      </c>
      <c r="E1684" t="s">
        <v>19210</v>
      </c>
      <c r="F1684" s="1">
        <v>45819</v>
      </c>
      <c r="G1684" t="str">
        <f>VLOOKUP(Table1[[#This Row],[CustomerID]],DimCustomers!A:B,2,0)</f>
        <v>Gary Perry</v>
      </c>
      <c r="H1684" t="str">
        <f>VLOOKUP(Table1[[#This Row],[CustomerID]],DimCustomers!A:C,3,0)</f>
        <v>Male</v>
      </c>
      <c r="I1684" t="str">
        <f>VLOOKUP(Table1[[#This Row],[CustomerID]],DimCustomers!A:D,4,0)</f>
        <v>Nauru</v>
      </c>
      <c r="J1684" t="str">
        <f>VLOOKUP(Table1[[#This Row],[VisaID]],'DimVisaApplications 2'!A:C,3,0)</f>
        <v>Approved</v>
      </c>
      <c r="K1684" t="str">
        <f>VLOOKUP(Table1[[#This Row],[VisaID]],'DimVisaApplications 2'!A:D,4,0)</f>
        <v>France</v>
      </c>
      <c r="L1684" s="12">
        <f>VLOOKUP(Table1[[#This Row],[VisaID]],'DimVisaApplications 2'!A:E,5,0)</f>
        <v>45556</v>
      </c>
      <c r="M1684" s="14">
        <f>VLOOKUP(Table1[[#This Row],[VisaID]],'DimVisaApplications 2'!A:G,7,0)</f>
        <v>1814</v>
      </c>
      <c r="N1684" s="14" t="str">
        <f>VLOOKUP(Table1[[#This Row],[HotelID]],DimHotels!A:B,2,0)</f>
        <v>Radisson</v>
      </c>
      <c r="O1684" t="str">
        <f>VLOOKUP(Table1[[#This Row],[HotelID]],DimHotels!A:C,3,0)</f>
        <v>London</v>
      </c>
      <c r="P1684" s="14">
        <f>VLOOKUP(Table1[[#This Row],[HotelID]],DimHotels!A:E,5,0)</f>
        <v>304</v>
      </c>
      <c r="Q1684" s="14">
        <f>VLOOKUP(Table1[[#This Row],[TicketID]],DimTickets!A:G,7,0)</f>
        <v>3348</v>
      </c>
      <c r="R1684" s="14">
        <f>Table1[[#This Row],[Visa Fees]]+Table1[[#This Row],[Night Rate]]+Table1[[#This Row],[Ticket cost]]</f>
        <v>5466</v>
      </c>
    </row>
    <row r="1685" spans="1:18" x14ac:dyDescent="0.3">
      <c r="A1685" t="s">
        <v>22920</v>
      </c>
      <c r="B1685" t="s">
        <v>56</v>
      </c>
      <c r="C1685" t="s">
        <v>14606</v>
      </c>
      <c r="D1685" t="s">
        <v>18203</v>
      </c>
      <c r="E1685" t="s">
        <v>19772</v>
      </c>
      <c r="F1685" s="1">
        <v>45830</v>
      </c>
      <c r="G1685" t="str">
        <f>VLOOKUP(Table1[[#This Row],[CustomerID]],DimCustomers!A:B,2,0)</f>
        <v>Amy Lowe</v>
      </c>
      <c r="H1685" t="str">
        <f>VLOOKUP(Table1[[#This Row],[CustomerID]],DimCustomers!A:C,3,0)</f>
        <v>Female</v>
      </c>
      <c r="I1685" t="str">
        <f>VLOOKUP(Table1[[#This Row],[CustomerID]],DimCustomers!A:D,4,0)</f>
        <v>Djibouti</v>
      </c>
      <c r="J1685" t="str">
        <f>VLOOKUP(Table1[[#This Row],[VisaID]],'DimVisaApplications 2'!A:C,3,0)</f>
        <v>Approved</v>
      </c>
      <c r="K1685" t="str">
        <f>VLOOKUP(Table1[[#This Row],[VisaID]],'DimVisaApplications 2'!A:D,4,0)</f>
        <v>France</v>
      </c>
      <c r="L1685" s="12">
        <f>VLOOKUP(Table1[[#This Row],[VisaID]],'DimVisaApplications 2'!A:E,5,0)</f>
        <v>45595</v>
      </c>
      <c r="M1685" s="14">
        <f>VLOOKUP(Table1[[#This Row],[VisaID]],'DimVisaApplications 2'!A:G,7,0)</f>
        <v>992</v>
      </c>
      <c r="N1685" s="14" t="str">
        <f>VLOOKUP(Table1[[#This Row],[HotelID]],DimHotels!A:B,2,0)</f>
        <v>Radisson</v>
      </c>
      <c r="O1685" t="str">
        <f>VLOOKUP(Table1[[#This Row],[HotelID]],DimHotels!A:C,3,0)</f>
        <v>London</v>
      </c>
      <c r="P1685" s="14">
        <f>VLOOKUP(Table1[[#This Row],[HotelID]],DimHotels!A:E,5,0)</f>
        <v>502</v>
      </c>
      <c r="Q1685" s="14">
        <f>VLOOKUP(Table1[[#This Row],[TicketID]],DimTickets!A:G,7,0)</f>
        <v>2585</v>
      </c>
      <c r="R1685" s="14">
        <f>Table1[[#This Row],[Visa Fees]]+Table1[[#This Row],[Night Rate]]+Table1[[#This Row],[Ticket cost]]</f>
        <v>4079</v>
      </c>
    </row>
    <row r="1686" spans="1:18" x14ac:dyDescent="0.3">
      <c r="A1686" t="s">
        <v>22921</v>
      </c>
      <c r="B1686" t="s">
        <v>2257</v>
      </c>
      <c r="C1686" t="s">
        <v>12903</v>
      </c>
      <c r="D1686" t="s">
        <v>16123</v>
      </c>
      <c r="E1686" t="s">
        <v>20211</v>
      </c>
      <c r="F1686" s="1">
        <v>45695</v>
      </c>
      <c r="G1686" t="str">
        <f>VLOOKUP(Table1[[#This Row],[CustomerID]],DimCustomers!A:B,2,0)</f>
        <v>Tanya Williams</v>
      </c>
      <c r="H1686" t="str">
        <f>VLOOKUP(Table1[[#This Row],[CustomerID]],DimCustomers!A:C,3,0)</f>
        <v>Female</v>
      </c>
      <c r="I1686" t="str">
        <f>VLOOKUP(Table1[[#This Row],[CustomerID]],DimCustomers!A:D,4,0)</f>
        <v>Montenegro</v>
      </c>
      <c r="J1686" t="str">
        <f>VLOOKUP(Table1[[#This Row],[VisaID]],'DimVisaApplications 2'!A:C,3,0)</f>
        <v>Pending</v>
      </c>
      <c r="K1686" t="str">
        <f>VLOOKUP(Table1[[#This Row],[VisaID]],'DimVisaApplications 2'!A:D,4,0)</f>
        <v>France</v>
      </c>
      <c r="L1686" s="12">
        <f>VLOOKUP(Table1[[#This Row],[VisaID]],'DimVisaApplications 2'!A:E,5,0)</f>
        <v>45544</v>
      </c>
      <c r="M1686" s="14">
        <f>VLOOKUP(Table1[[#This Row],[VisaID]],'DimVisaApplications 2'!A:G,7,0)</f>
        <v>760</v>
      </c>
      <c r="N1686" s="14" t="str">
        <f>VLOOKUP(Table1[[#This Row],[HotelID]],DimHotels!A:B,2,0)</f>
        <v>Radisson</v>
      </c>
      <c r="O1686" t="str">
        <f>VLOOKUP(Table1[[#This Row],[HotelID]],DimHotels!A:C,3,0)</f>
        <v>Dubai</v>
      </c>
      <c r="P1686" s="14">
        <f>VLOOKUP(Table1[[#This Row],[HotelID]],DimHotels!A:E,5,0)</f>
        <v>313</v>
      </c>
      <c r="Q1686" s="14">
        <f>VLOOKUP(Table1[[#This Row],[TicketID]],DimTickets!A:G,7,0)</f>
        <v>1409</v>
      </c>
      <c r="R1686" s="14">
        <f>Table1[[#This Row],[Visa Fees]]+Table1[[#This Row],[Night Rate]]+Table1[[#This Row],[Ticket cost]]</f>
        <v>2482</v>
      </c>
    </row>
    <row r="1687" spans="1:18" x14ac:dyDescent="0.3">
      <c r="A1687" t="s">
        <v>22922</v>
      </c>
      <c r="B1687" t="s">
        <v>1213</v>
      </c>
      <c r="C1687" t="s">
        <v>14955</v>
      </c>
      <c r="D1687" t="s">
        <v>16412</v>
      </c>
      <c r="E1687" t="s">
        <v>19565</v>
      </c>
      <c r="F1687" s="1">
        <v>45699</v>
      </c>
      <c r="G1687" t="str">
        <f>VLOOKUP(Table1[[#This Row],[CustomerID]],DimCustomers!A:B,2,0)</f>
        <v>Ian Gould</v>
      </c>
      <c r="H1687" t="str">
        <f>VLOOKUP(Table1[[#This Row],[CustomerID]],DimCustomers!A:C,3,0)</f>
        <v>Female</v>
      </c>
      <c r="I1687" t="str">
        <f>VLOOKUP(Table1[[#This Row],[CustomerID]],DimCustomers!A:D,4,0)</f>
        <v>Nicaragua</v>
      </c>
      <c r="J1687" t="str">
        <f>VLOOKUP(Table1[[#This Row],[VisaID]],'DimVisaApplications 2'!A:C,3,0)</f>
        <v>Rejected</v>
      </c>
      <c r="K1687" t="str">
        <f>VLOOKUP(Table1[[#This Row],[VisaID]],'DimVisaApplications 2'!A:D,4,0)</f>
        <v>France</v>
      </c>
      <c r="L1687" s="12">
        <f>VLOOKUP(Table1[[#This Row],[VisaID]],'DimVisaApplications 2'!A:E,5,0)</f>
        <v>45538</v>
      </c>
      <c r="M1687" s="14">
        <f>VLOOKUP(Table1[[#This Row],[VisaID]],'DimVisaApplications 2'!A:G,7,0)</f>
        <v>1649</v>
      </c>
      <c r="N1687" s="14" t="str">
        <f>VLOOKUP(Table1[[#This Row],[HotelID]],DimHotels!A:B,2,0)</f>
        <v>Four Seasons</v>
      </c>
      <c r="O1687" t="str">
        <f>VLOOKUP(Table1[[#This Row],[HotelID]],DimHotels!A:C,3,0)</f>
        <v>London</v>
      </c>
      <c r="P1687" s="14">
        <f>VLOOKUP(Table1[[#This Row],[HotelID]],DimHotels!A:E,5,0)</f>
        <v>331</v>
      </c>
      <c r="Q1687" s="14">
        <f>VLOOKUP(Table1[[#This Row],[TicketID]],DimTickets!A:G,7,0)</f>
        <v>2545</v>
      </c>
      <c r="R1687" s="14">
        <f>Table1[[#This Row],[Visa Fees]]+Table1[[#This Row],[Night Rate]]+Table1[[#This Row],[Ticket cost]]</f>
        <v>4525</v>
      </c>
    </row>
    <row r="1688" spans="1:18" x14ac:dyDescent="0.3">
      <c r="A1688" t="s">
        <v>22923</v>
      </c>
      <c r="B1688" t="s">
        <v>185</v>
      </c>
      <c r="C1688" t="s">
        <v>14131</v>
      </c>
      <c r="D1688" t="s">
        <v>16075</v>
      </c>
      <c r="E1688" t="s">
        <v>19081</v>
      </c>
      <c r="F1688" s="1">
        <v>45846</v>
      </c>
      <c r="G1688" t="str">
        <f>VLOOKUP(Table1[[#This Row],[CustomerID]],DimCustomers!A:B,2,0)</f>
        <v>Juan Yang</v>
      </c>
      <c r="H1688" t="str">
        <f>VLOOKUP(Table1[[#This Row],[CustomerID]],DimCustomers!A:C,3,0)</f>
        <v>Male</v>
      </c>
      <c r="I1688" t="str">
        <f>VLOOKUP(Table1[[#This Row],[CustomerID]],DimCustomers!A:D,4,0)</f>
        <v>Wallis and Futuna</v>
      </c>
      <c r="J1688" t="str">
        <f>VLOOKUP(Table1[[#This Row],[VisaID]],'DimVisaApplications 2'!A:C,3,0)</f>
        <v>Approved</v>
      </c>
      <c r="K1688" t="str">
        <f>VLOOKUP(Table1[[#This Row],[VisaID]],'DimVisaApplications 2'!A:D,4,0)</f>
        <v>UK</v>
      </c>
      <c r="L1688" s="12">
        <f>VLOOKUP(Table1[[#This Row],[VisaID]],'DimVisaApplications 2'!A:E,5,0)</f>
        <v>45756</v>
      </c>
      <c r="M1688" s="14">
        <f>VLOOKUP(Table1[[#This Row],[VisaID]],'DimVisaApplications 2'!A:G,7,0)</f>
        <v>704</v>
      </c>
      <c r="N1688" s="14" t="str">
        <f>VLOOKUP(Table1[[#This Row],[HotelID]],DimHotels!A:B,2,0)</f>
        <v>Hilton</v>
      </c>
      <c r="O1688" t="str">
        <f>VLOOKUP(Table1[[#This Row],[HotelID]],DimHotels!A:C,3,0)</f>
        <v>New York</v>
      </c>
      <c r="P1688" s="14">
        <f>VLOOKUP(Table1[[#This Row],[HotelID]],DimHotels!A:E,5,0)</f>
        <v>762</v>
      </c>
      <c r="Q1688" s="14">
        <f>VLOOKUP(Table1[[#This Row],[TicketID]],DimTickets!A:G,7,0)</f>
        <v>4399</v>
      </c>
      <c r="R1688" s="14">
        <f>Table1[[#This Row],[Visa Fees]]+Table1[[#This Row],[Night Rate]]+Table1[[#This Row],[Ticket cost]]</f>
        <v>5865</v>
      </c>
    </row>
    <row r="1689" spans="1:18" x14ac:dyDescent="0.3">
      <c r="A1689" t="s">
        <v>22924</v>
      </c>
      <c r="B1689" t="s">
        <v>2947</v>
      </c>
      <c r="C1689" t="s">
        <v>14214</v>
      </c>
      <c r="D1689" t="s">
        <v>16747</v>
      </c>
      <c r="E1689" t="s">
        <v>18294</v>
      </c>
      <c r="F1689" s="1">
        <v>45753</v>
      </c>
      <c r="G1689" t="str">
        <f>VLOOKUP(Table1[[#This Row],[CustomerID]],DimCustomers!A:B,2,0)</f>
        <v>Michelle Sandoval</v>
      </c>
      <c r="H1689" t="str">
        <f>VLOOKUP(Table1[[#This Row],[CustomerID]],DimCustomers!A:C,3,0)</f>
        <v>Male</v>
      </c>
      <c r="I1689" t="str">
        <f>VLOOKUP(Table1[[#This Row],[CustomerID]],DimCustomers!A:D,4,0)</f>
        <v>Egypt</v>
      </c>
      <c r="J1689" t="str">
        <f>VLOOKUP(Table1[[#This Row],[VisaID]],'DimVisaApplications 2'!A:C,3,0)</f>
        <v>Rejected</v>
      </c>
      <c r="K1689" t="str">
        <f>VLOOKUP(Table1[[#This Row],[VisaID]],'DimVisaApplications 2'!A:D,4,0)</f>
        <v>Germany</v>
      </c>
      <c r="L1689" s="12">
        <f>VLOOKUP(Table1[[#This Row],[VisaID]],'DimVisaApplications 2'!A:E,5,0)</f>
        <v>45652</v>
      </c>
      <c r="M1689" s="14">
        <f>VLOOKUP(Table1[[#This Row],[VisaID]],'DimVisaApplications 2'!A:G,7,0)</f>
        <v>1555</v>
      </c>
      <c r="N1689" s="14" t="str">
        <f>VLOOKUP(Table1[[#This Row],[HotelID]],DimHotels!A:B,2,0)</f>
        <v>Four Seasons</v>
      </c>
      <c r="O1689" t="str">
        <f>VLOOKUP(Table1[[#This Row],[HotelID]],DimHotels!A:C,3,0)</f>
        <v>London</v>
      </c>
      <c r="P1689" s="14">
        <f>VLOOKUP(Table1[[#This Row],[HotelID]],DimHotels!A:E,5,0)</f>
        <v>566</v>
      </c>
      <c r="Q1689" s="14">
        <f>VLOOKUP(Table1[[#This Row],[TicketID]],DimTickets!A:G,7,0)</f>
        <v>4446</v>
      </c>
      <c r="R1689" s="14">
        <f>Table1[[#This Row],[Visa Fees]]+Table1[[#This Row],[Night Rate]]+Table1[[#This Row],[Ticket cost]]</f>
        <v>6567</v>
      </c>
    </row>
    <row r="1690" spans="1:18" x14ac:dyDescent="0.3">
      <c r="A1690" t="s">
        <v>22925</v>
      </c>
      <c r="B1690" t="s">
        <v>2928</v>
      </c>
      <c r="C1690" t="s">
        <v>13578</v>
      </c>
      <c r="D1690" t="s">
        <v>16264</v>
      </c>
      <c r="E1690" t="s">
        <v>21066</v>
      </c>
      <c r="F1690" s="1">
        <v>45753</v>
      </c>
      <c r="G1690" t="str">
        <f>VLOOKUP(Table1[[#This Row],[CustomerID]],DimCustomers!A:B,2,0)</f>
        <v>Derek Curtis</v>
      </c>
      <c r="H1690" t="str">
        <f>VLOOKUP(Table1[[#This Row],[CustomerID]],DimCustomers!A:C,3,0)</f>
        <v>Female</v>
      </c>
      <c r="I1690" t="str">
        <f>VLOOKUP(Table1[[#This Row],[CustomerID]],DimCustomers!A:D,4,0)</f>
        <v>Saint Kitts and Nevis</v>
      </c>
      <c r="J1690" t="str">
        <f>VLOOKUP(Table1[[#This Row],[VisaID]],'DimVisaApplications 2'!A:C,3,0)</f>
        <v>Approved</v>
      </c>
      <c r="K1690" t="str">
        <f>VLOOKUP(Table1[[#This Row],[VisaID]],'DimVisaApplications 2'!A:D,4,0)</f>
        <v>UAE</v>
      </c>
      <c r="L1690" s="12">
        <f>VLOOKUP(Table1[[#This Row],[VisaID]],'DimVisaApplications 2'!A:E,5,0)</f>
        <v>45725</v>
      </c>
      <c r="M1690" s="14">
        <f>VLOOKUP(Table1[[#This Row],[VisaID]],'DimVisaApplications 2'!A:G,7,0)</f>
        <v>959</v>
      </c>
      <c r="N1690" s="14" t="str">
        <f>VLOOKUP(Table1[[#This Row],[HotelID]],DimHotels!A:B,2,0)</f>
        <v>Hilton</v>
      </c>
      <c r="O1690" t="str">
        <f>VLOOKUP(Table1[[#This Row],[HotelID]],DimHotels!A:C,3,0)</f>
        <v>New York</v>
      </c>
      <c r="P1690" s="14">
        <f>VLOOKUP(Table1[[#This Row],[HotelID]],DimHotels!A:E,5,0)</f>
        <v>649</v>
      </c>
      <c r="Q1690" s="14">
        <f>VLOOKUP(Table1[[#This Row],[TicketID]],DimTickets!A:G,7,0)</f>
        <v>4091</v>
      </c>
      <c r="R1690" s="14">
        <f>Table1[[#This Row],[Visa Fees]]+Table1[[#This Row],[Night Rate]]+Table1[[#This Row],[Ticket cost]]</f>
        <v>5699</v>
      </c>
    </row>
    <row r="1691" spans="1:18" x14ac:dyDescent="0.3">
      <c r="A1691" t="s">
        <v>22926</v>
      </c>
      <c r="B1691" t="s">
        <v>2991</v>
      </c>
      <c r="C1691" t="s">
        <v>12696</v>
      </c>
      <c r="D1691" t="s">
        <v>17711</v>
      </c>
      <c r="E1691" t="s">
        <v>20025</v>
      </c>
      <c r="F1691" s="1">
        <v>45705</v>
      </c>
      <c r="G1691" t="str">
        <f>VLOOKUP(Table1[[#This Row],[CustomerID]],DimCustomers!A:B,2,0)</f>
        <v>Michael Jackson</v>
      </c>
      <c r="H1691" t="str">
        <f>VLOOKUP(Table1[[#This Row],[CustomerID]],DimCustomers!A:C,3,0)</f>
        <v>Male</v>
      </c>
      <c r="I1691" t="str">
        <f>VLOOKUP(Table1[[#This Row],[CustomerID]],DimCustomers!A:D,4,0)</f>
        <v>Aruba</v>
      </c>
      <c r="J1691" t="str">
        <f>VLOOKUP(Table1[[#This Row],[VisaID]],'DimVisaApplications 2'!A:C,3,0)</f>
        <v>Rejected</v>
      </c>
      <c r="K1691" t="str">
        <f>VLOOKUP(Table1[[#This Row],[VisaID]],'DimVisaApplications 2'!A:D,4,0)</f>
        <v>France</v>
      </c>
      <c r="L1691" s="12">
        <f>VLOOKUP(Table1[[#This Row],[VisaID]],'DimVisaApplications 2'!A:E,5,0)</f>
        <v>45674</v>
      </c>
      <c r="M1691" s="14">
        <f>VLOOKUP(Table1[[#This Row],[VisaID]],'DimVisaApplications 2'!A:G,7,0)</f>
        <v>1003</v>
      </c>
      <c r="N1691" s="14" t="str">
        <f>VLOOKUP(Table1[[#This Row],[HotelID]],DimHotels!A:B,2,0)</f>
        <v>Sheraton</v>
      </c>
      <c r="O1691" t="str">
        <f>VLOOKUP(Table1[[#This Row],[HotelID]],DimHotels!A:C,3,0)</f>
        <v>Cairo</v>
      </c>
      <c r="P1691" s="14">
        <f>VLOOKUP(Table1[[#This Row],[HotelID]],DimHotels!A:E,5,0)</f>
        <v>249</v>
      </c>
      <c r="Q1691" s="14">
        <f>VLOOKUP(Table1[[#This Row],[TicketID]],DimTickets!A:G,7,0)</f>
        <v>4691</v>
      </c>
      <c r="R1691" s="14">
        <f>Table1[[#This Row],[Visa Fees]]+Table1[[#This Row],[Night Rate]]+Table1[[#This Row],[Ticket cost]]</f>
        <v>5943</v>
      </c>
    </row>
    <row r="1692" spans="1:18" x14ac:dyDescent="0.3">
      <c r="A1692" t="s">
        <v>22927</v>
      </c>
      <c r="B1692" t="s">
        <v>523</v>
      </c>
      <c r="C1692" t="s">
        <v>14674</v>
      </c>
      <c r="D1692" t="s">
        <v>16371</v>
      </c>
      <c r="E1692" t="s">
        <v>19871</v>
      </c>
      <c r="F1692" s="1">
        <v>45834</v>
      </c>
      <c r="G1692" t="str">
        <f>VLOOKUP(Table1[[#This Row],[CustomerID]],DimCustomers!A:B,2,0)</f>
        <v>Kenneth Keller</v>
      </c>
      <c r="H1692" t="str">
        <f>VLOOKUP(Table1[[#This Row],[CustomerID]],DimCustomers!A:C,3,0)</f>
        <v>Female</v>
      </c>
      <c r="I1692" t="str">
        <f>VLOOKUP(Table1[[#This Row],[CustomerID]],DimCustomers!A:D,4,0)</f>
        <v>Morocco</v>
      </c>
      <c r="J1692" t="str">
        <f>VLOOKUP(Table1[[#This Row],[VisaID]],'DimVisaApplications 2'!A:C,3,0)</f>
        <v>Rejected</v>
      </c>
      <c r="K1692" t="str">
        <f>VLOOKUP(Table1[[#This Row],[VisaID]],'DimVisaApplications 2'!A:D,4,0)</f>
        <v>USA</v>
      </c>
      <c r="L1692" s="12">
        <f>VLOOKUP(Table1[[#This Row],[VisaID]],'DimVisaApplications 2'!A:E,5,0)</f>
        <v>45563</v>
      </c>
      <c r="M1692" s="14">
        <f>VLOOKUP(Table1[[#This Row],[VisaID]],'DimVisaApplications 2'!A:G,7,0)</f>
        <v>585</v>
      </c>
      <c r="N1692" s="14" t="str">
        <f>VLOOKUP(Table1[[#This Row],[HotelID]],DimHotels!A:B,2,0)</f>
        <v>Sheraton</v>
      </c>
      <c r="O1692" t="str">
        <f>VLOOKUP(Table1[[#This Row],[HotelID]],DimHotels!A:C,3,0)</f>
        <v>London</v>
      </c>
      <c r="P1692" s="14">
        <f>VLOOKUP(Table1[[#This Row],[HotelID]],DimHotels!A:E,5,0)</f>
        <v>197</v>
      </c>
      <c r="Q1692" s="14">
        <f>VLOOKUP(Table1[[#This Row],[TicketID]],DimTickets!A:G,7,0)</f>
        <v>2103</v>
      </c>
      <c r="R1692" s="14">
        <f>Table1[[#This Row],[Visa Fees]]+Table1[[#This Row],[Night Rate]]+Table1[[#This Row],[Ticket cost]]</f>
        <v>2885</v>
      </c>
    </row>
    <row r="1693" spans="1:18" x14ac:dyDescent="0.3">
      <c r="A1693" t="s">
        <v>22928</v>
      </c>
      <c r="B1693" t="s">
        <v>362</v>
      </c>
      <c r="C1693" t="s">
        <v>14747</v>
      </c>
      <c r="D1693" t="s">
        <v>16668</v>
      </c>
      <c r="E1693" t="s">
        <v>18791</v>
      </c>
      <c r="F1693" s="1">
        <v>45697</v>
      </c>
      <c r="G1693" t="str">
        <f>VLOOKUP(Table1[[#This Row],[CustomerID]],DimCustomers!A:B,2,0)</f>
        <v>John Gallegos</v>
      </c>
      <c r="H1693" t="str">
        <f>VLOOKUP(Table1[[#This Row],[CustomerID]],DimCustomers!A:C,3,0)</f>
        <v>Male</v>
      </c>
      <c r="I1693" t="str">
        <f>VLOOKUP(Table1[[#This Row],[CustomerID]],DimCustomers!A:D,4,0)</f>
        <v>Holy See (Vatican City State)</v>
      </c>
      <c r="J1693" t="str">
        <f>VLOOKUP(Table1[[#This Row],[VisaID]],'DimVisaApplications 2'!A:C,3,0)</f>
        <v>Approved</v>
      </c>
      <c r="K1693" t="str">
        <f>VLOOKUP(Table1[[#This Row],[VisaID]],'DimVisaApplications 2'!A:D,4,0)</f>
        <v>France</v>
      </c>
      <c r="L1693" s="12">
        <f>VLOOKUP(Table1[[#This Row],[VisaID]],'DimVisaApplications 2'!A:E,5,0)</f>
        <v>45510</v>
      </c>
      <c r="M1693" s="14">
        <f>VLOOKUP(Table1[[#This Row],[VisaID]],'DimVisaApplications 2'!A:G,7,0)</f>
        <v>808</v>
      </c>
      <c r="N1693" s="14" t="str">
        <f>VLOOKUP(Table1[[#This Row],[HotelID]],DimHotels!A:B,2,0)</f>
        <v>Marriott</v>
      </c>
      <c r="O1693" t="str">
        <f>VLOOKUP(Table1[[#This Row],[HotelID]],DimHotels!A:C,3,0)</f>
        <v>New York</v>
      </c>
      <c r="P1693" s="14">
        <f>VLOOKUP(Table1[[#This Row],[HotelID]],DimHotels!A:E,5,0)</f>
        <v>177</v>
      </c>
      <c r="Q1693" s="14">
        <f>VLOOKUP(Table1[[#This Row],[TicketID]],DimTickets!A:G,7,0)</f>
        <v>1531</v>
      </c>
      <c r="R1693" s="14">
        <f>Table1[[#This Row],[Visa Fees]]+Table1[[#This Row],[Night Rate]]+Table1[[#This Row],[Ticket cost]]</f>
        <v>2516</v>
      </c>
    </row>
    <row r="1694" spans="1:18" x14ac:dyDescent="0.3">
      <c r="A1694" t="s">
        <v>22929</v>
      </c>
      <c r="B1694" t="s">
        <v>2960</v>
      </c>
      <c r="C1694" t="s">
        <v>14481</v>
      </c>
      <c r="D1694" t="s">
        <v>16473</v>
      </c>
      <c r="E1694" t="s">
        <v>18490</v>
      </c>
      <c r="F1694" s="1">
        <v>45812</v>
      </c>
      <c r="G1694" t="str">
        <f>VLOOKUP(Table1[[#This Row],[CustomerID]],DimCustomers!A:B,2,0)</f>
        <v>Benjamin Myers</v>
      </c>
      <c r="H1694" t="str">
        <f>VLOOKUP(Table1[[#This Row],[CustomerID]],DimCustomers!A:C,3,0)</f>
        <v>Female</v>
      </c>
      <c r="I1694" t="str">
        <f>VLOOKUP(Table1[[#This Row],[CustomerID]],DimCustomers!A:D,4,0)</f>
        <v>Slovenia</v>
      </c>
      <c r="J1694" t="str">
        <f>VLOOKUP(Table1[[#This Row],[VisaID]],'DimVisaApplications 2'!A:C,3,0)</f>
        <v>Approved</v>
      </c>
      <c r="K1694" t="str">
        <f>VLOOKUP(Table1[[#This Row],[VisaID]],'DimVisaApplications 2'!A:D,4,0)</f>
        <v>Germany</v>
      </c>
      <c r="L1694" s="12">
        <f>VLOOKUP(Table1[[#This Row],[VisaID]],'DimVisaApplications 2'!A:E,5,0)</f>
        <v>45584</v>
      </c>
      <c r="M1694" s="14">
        <f>VLOOKUP(Table1[[#This Row],[VisaID]],'DimVisaApplications 2'!A:G,7,0)</f>
        <v>502</v>
      </c>
      <c r="N1694" s="14" t="str">
        <f>VLOOKUP(Table1[[#This Row],[HotelID]],DimHotels!A:B,2,0)</f>
        <v>Hilton</v>
      </c>
      <c r="O1694" t="str">
        <f>VLOOKUP(Table1[[#This Row],[HotelID]],DimHotels!A:C,3,0)</f>
        <v>London</v>
      </c>
      <c r="P1694" s="14">
        <f>VLOOKUP(Table1[[#This Row],[HotelID]],DimHotels!A:E,5,0)</f>
        <v>446</v>
      </c>
      <c r="Q1694" s="14">
        <f>VLOOKUP(Table1[[#This Row],[TicketID]],DimTickets!A:G,7,0)</f>
        <v>4394</v>
      </c>
      <c r="R1694" s="14">
        <f>Table1[[#This Row],[Visa Fees]]+Table1[[#This Row],[Night Rate]]+Table1[[#This Row],[Ticket cost]]</f>
        <v>5342</v>
      </c>
    </row>
    <row r="1695" spans="1:18" x14ac:dyDescent="0.3">
      <c r="A1695" t="s">
        <v>22930</v>
      </c>
      <c r="B1695" t="s">
        <v>1478</v>
      </c>
      <c r="C1695" t="s">
        <v>14869</v>
      </c>
      <c r="D1695" t="s">
        <v>16452</v>
      </c>
      <c r="E1695" t="s">
        <v>19495</v>
      </c>
      <c r="F1695" s="1">
        <v>45690</v>
      </c>
      <c r="G1695" t="str">
        <f>VLOOKUP(Table1[[#This Row],[CustomerID]],DimCustomers!A:B,2,0)</f>
        <v>Peter Ramirez</v>
      </c>
      <c r="H1695" t="str">
        <f>VLOOKUP(Table1[[#This Row],[CustomerID]],DimCustomers!A:C,3,0)</f>
        <v>Male</v>
      </c>
      <c r="I1695" t="str">
        <f>VLOOKUP(Table1[[#This Row],[CustomerID]],DimCustomers!A:D,4,0)</f>
        <v>Seychelles</v>
      </c>
      <c r="J1695" t="str">
        <f>VLOOKUP(Table1[[#This Row],[VisaID]],'DimVisaApplications 2'!A:C,3,0)</f>
        <v>Pending</v>
      </c>
      <c r="K1695" t="str">
        <f>VLOOKUP(Table1[[#This Row],[VisaID]],'DimVisaApplications 2'!A:D,4,0)</f>
        <v>Germany</v>
      </c>
      <c r="L1695" s="12">
        <f>VLOOKUP(Table1[[#This Row],[VisaID]],'DimVisaApplications 2'!A:E,5,0)</f>
        <v>45626</v>
      </c>
      <c r="M1695" s="14">
        <f>VLOOKUP(Table1[[#This Row],[VisaID]],'DimVisaApplications 2'!A:G,7,0)</f>
        <v>1159</v>
      </c>
      <c r="N1695" s="14" t="str">
        <f>VLOOKUP(Table1[[#This Row],[HotelID]],DimHotels!A:B,2,0)</f>
        <v>Radisson</v>
      </c>
      <c r="O1695" t="str">
        <f>VLOOKUP(Table1[[#This Row],[HotelID]],DimHotels!A:C,3,0)</f>
        <v>Dubai</v>
      </c>
      <c r="P1695" s="14">
        <f>VLOOKUP(Table1[[#This Row],[HotelID]],DimHotels!A:E,5,0)</f>
        <v>151</v>
      </c>
      <c r="Q1695" s="14">
        <f>VLOOKUP(Table1[[#This Row],[TicketID]],DimTickets!A:G,7,0)</f>
        <v>2189</v>
      </c>
      <c r="R1695" s="14">
        <f>Table1[[#This Row],[Visa Fees]]+Table1[[#This Row],[Night Rate]]+Table1[[#This Row],[Ticket cost]]</f>
        <v>3499</v>
      </c>
    </row>
    <row r="1696" spans="1:18" x14ac:dyDescent="0.3">
      <c r="A1696" t="s">
        <v>22931</v>
      </c>
      <c r="B1696" t="s">
        <v>1334</v>
      </c>
      <c r="C1696" t="s">
        <v>14686</v>
      </c>
      <c r="D1696" t="s">
        <v>17616</v>
      </c>
      <c r="E1696" t="s">
        <v>19375</v>
      </c>
      <c r="F1696" s="1">
        <v>45740</v>
      </c>
      <c r="G1696" t="str">
        <f>VLOOKUP(Table1[[#This Row],[CustomerID]],DimCustomers!A:B,2,0)</f>
        <v>Terry Harmon</v>
      </c>
      <c r="H1696" t="str">
        <f>VLOOKUP(Table1[[#This Row],[CustomerID]],DimCustomers!A:C,3,0)</f>
        <v>Female</v>
      </c>
      <c r="I1696" t="str">
        <f>VLOOKUP(Table1[[#This Row],[CustomerID]],DimCustomers!A:D,4,0)</f>
        <v>Lithuania</v>
      </c>
      <c r="J1696" t="str">
        <f>VLOOKUP(Table1[[#This Row],[VisaID]],'DimVisaApplications 2'!A:C,3,0)</f>
        <v>Approved</v>
      </c>
      <c r="K1696" t="str">
        <f>VLOOKUP(Table1[[#This Row],[VisaID]],'DimVisaApplications 2'!A:D,4,0)</f>
        <v>UK</v>
      </c>
      <c r="L1696" s="12">
        <f>VLOOKUP(Table1[[#This Row],[VisaID]],'DimVisaApplications 2'!A:E,5,0)</f>
        <v>45793</v>
      </c>
      <c r="M1696" s="14">
        <f>VLOOKUP(Table1[[#This Row],[VisaID]],'DimVisaApplications 2'!A:G,7,0)</f>
        <v>1110</v>
      </c>
      <c r="N1696" s="14" t="str">
        <f>VLOOKUP(Table1[[#This Row],[HotelID]],DimHotels!A:B,2,0)</f>
        <v>Four Seasons</v>
      </c>
      <c r="O1696" t="str">
        <f>VLOOKUP(Table1[[#This Row],[HotelID]],DimHotels!A:C,3,0)</f>
        <v>New York</v>
      </c>
      <c r="P1696" s="14">
        <f>VLOOKUP(Table1[[#This Row],[HotelID]],DimHotels!A:E,5,0)</f>
        <v>421</v>
      </c>
      <c r="Q1696" s="14">
        <f>VLOOKUP(Table1[[#This Row],[TicketID]],DimTickets!A:G,7,0)</f>
        <v>2877</v>
      </c>
      <c r="R1696" s="14">
        <f>Table1[[#This Row],[Visa Fees]]+Table1[[#This Row],[Night Rate]]+Table1[[#This Row],[Ticket cost]]</f>
        <v>4408</v>
      </c>
    </row>
    <row r="1697" spans="1:18" x14ac:dyDescent="0.3">
      <c r="A1697" t="s">
        <v>22932</v>
      </c>
      <c r="B1697" t="s">
        <v>2052</v>
      </c>
      <c r="C1697" t="s">
        <v>14688</v>
      </c>
      <c r="D1697" t="s">
        <v>15689</v>
      </c>
      <c r="E1697" t="s">
        <v>20078</v>
      </c>
      <c r="F1697" s="1">
        <v>45834</v>
      </c>
      <c r="G1697" t="str">
        <f>VLOOKUP(Table1[[#This Row],[CustomerID]],DimCustomers!A:B,2,0)</f>
        <v>Carlos Warren</v>
      </c>
      <c r="H1697" t="str">
        <f>VLOOKUP(Table1[[#This Row],[CustomerID]],DimCustomers!A:C,3,0)</f>
        <v>Female</v>
      </c>
      <c r="I1697" t="str">
        <f>VLOOKUP(Table1[[#This Row],[CustomerID]],DimCustomers!A:D,4,0)</f>
        <v>American Samoa</v>
      </c>
      <c r="J1697" t="str">
        <f>VLOOKUP(Table1[[#This Row],[VisaID]],'DimVisaApplications 2'!A:C,3,0)</f>
        <v>Rejected</v>
      </c>
      <c r="K1697" t="str">
        <f>VLOOKUP(Table1[[#This Row],[VisaID]],'DimVisaApplications 2'!A:D,4,0)</f>
        <v>France</v>
      </c>
      <c r="L1697" s="12">
        <f>VLOOKUP(Table1[[#This Row],[VisaID]],'DimVisaApplications 2'!A:E,5,0)</f>
        <v>45631</v>
      </c>
      <c r="M1697" s="14">
        <f>VLOOKUP(Table1[[#This Row],[VisaID]],'DimVisaApplications 2'!A:G,7,0)</f>
        <v>1642</v>
      </c>
      <c r="N1697" s="14" t="str">
        <f>VLOOKUP(Table1[[#This Row],[HotelID]],DimHotels!A:B,2,0)</f>
        <v>Sheraton</v>
      </c>
      <c r="O1697" t="str">
        <f>VLOOKUP(Table1[[#This Row],[HotelID]],DimHotels!A:C,3,0)</f>
        <v>Dubai</v>
      </c>
      <c r="P1697" s="14">
        <f>VLOOKUP(Table1[[#This Row],[HotelID]],DimHotels!A:E,5,0)</f>
        <v>716</v>
      </c>
      <c r="Q1697" s="14">
        <f>VLOOKUP(Table1[[#This Row],[TicketID]],DimTickets!A:G,7,0)</f>
        <v>1070</v>
      </c>
      <c r="R1697" s="14">
        <f>Table1[[#This Row],[Visa Fees]]+Table1[[#This Row],[Night Rate]]+Table1[[#This Row],[Ticket cost]]</f>
        <v>3428</v>
      </c>
    </row>
    <row r="1698" spans="1:18" x14ac:dyDescent="0.3">
      <c r="A1698" t="s">
        <v>22933</v>
      </c>
      <c r="B1698" t="s">
        <v>2828</v>
      </c>
      <c r="C1698" t="s">
        <v>13226</v>
      </c>
      <c r="D1698" t="s">
        <v>16929</v>
      </c>
      <c r="E1698" t="s">
        <v>20676</v>
      </c>
      <c r="F1698" s="1">
        <v>45794</v>
      </c>
      <c r="G1698" t="str">
        <f>VLOOKUP(Table1[[#This Row],[CustomerID]],DimCustomers!A:B,2,0)</f>
        <v>Nicole Ross</v>
      </c>
      <c r="H1698" t="str">
        <f>VLOOKUP(Table1[[#This Row],[CustomerID]],DimCustomers!A:C,3,0)</f>
        <v>Female</v>
      </c>
      <c r="I1698" t="str">
        <f>VLOOKUP(Table1[[#This Row],[CustomerID]],DimCustomers!A:D,4,0)</f>
        <v>Solomon Islands</v>
      </c>
      <c r="J1698" t="str">
        <f>VLOOKUP(Table1[[#This Row],[VisaID]],'DimVisaApplications 2'!A:C,3,0)</f>
        <v>Approved</v>
      </c>
      <c r="K1698" t="str">
        <f>VLOOKUP(Table1[[#This Row],[VisaID]],'DimVisaApplications 2'!A:D,4,0)</f>
        <v>Germany</v>
      </c>
      <c r="L1698" s="12">
        <f>VLOOKUP(Table1[[#This Row],[VisaID]],'DimVisaApplications 2'!A:E,5,0)</f>
        <v>45527</v>
      </c>
      <c r="M1698" s="14">
        <f>VLOOKUP(Table1[[#This Row],[VisaID]],'DimVisaApplications 2'!A:G,7,0)</f>
        <v>1911</v>
      </c>
      <c r="N1698" s="14" t="str">
        <f>VLOOKUP(Table1[[#This Row],[HotelID]],DimHotels!A:B,2,0)</f>
        <v>Marriott</v>
      </c>
      <c r="O1698" t="str">
        <f>VLOOKUP(Table1[[#This Row],[HotelID]],DimHotels!A:C,3,0)</f>
        <v>New York</v>
      </c>
      <c r="P1698" s="14">
        <f>VLOOKUP(Table1[[#This Row],[HotelID]],DimHotels!A:E,5,0)</f>
        <v>306</v>
      </c>
      <c r="Q1698" s="14">
        <f>VLOOKUP(Table1[[#This Row],[TicketID]],DimTickets!A:G,7,0)</f>
        <v>2514</v>
      </c>
      <c r="R1698" s="14">
        <f>Table1[[#This Row],[Visa Fees]]+Table1[[#This Row],[Night Rate]]+Table1[[#This Row],[Ticket cost]]</f>
        <v>4731</v>
      </c>
    </row>
    <row r="1699" spans="1:18" x14ac:dyDescent="0.3">
      <c r="A1699" t="s">
        <v>22934</v>
      </c>
      <c r="B1699" t="s">
        <v>2976</v>
      </c>
      <c r="C1699" t="s">
        <v>12801</v>
      </c>
      <c r="D1699" t="s">
        <v>16960</v>
      </c>
      <c r="E1699" t="s">
        <v>21045</v>
      </c>
      <c r="F1699" s="1">
        <v>45729</v>
      </c>
      <c r="G1699" t="str">
        <f>VLOOKUP(Table1[[#This Row],[CustomerID]],DimCustomers!A:B,2,0)</f>
        <v>Brandon Jackson</v>
      </c>
      <c r="H1699" t="str">
        <f>VLOOKUP(Table1[[#This Row],[CustomerID]],DimCustomers!A:C,3,0)</f>
        <v>Male</v>
      </c>
      <c r="I1699" t="str">
        <f>VLOOKUP(Table1[[#This Row],[CustomerID]],DimCustomers!A:D,4,0)</f>
        <v>Bouvet Island (Bouvetoya)</v>
      </c>
      <c r="J1699" t="str">
        <f>VLOOKUP(Table1[[#This Row],[VisaID]],'DimVisaApplications 2'!A:C,3,0)</f>
        <v>Pending</v>
      </c>
      <c r="K1699" t="str">
        <f>VLOOKUP(Table1[[#This Row],[VisaID]],'DimVisaApplications 2'!A:D,4,0)</f>
        <v>UAE</v>
      </c>
      <c r="L1699" s="12">
        <f>VLOOKUP(Table1[[#This Row],[VisaID]],'DimVisaApplications 2'!A:E,5,0)</f>
        <v>45552</v>
      </c>
      <c r="M1699" s="14">
        <f>VLOOKUP(Table1[[#This Row],[VisaID]],'DimVisaApplications 2'!A:G,7,0)</f>
        <v>1208</v>
      </c>
      <c r="N1699" s="14" t="str">
        <f>VLOOKUP(Table1[[#This Row],[HotelID]],DimHotels!A:B,2,0)</f>
        <v>Sheraton</v>
      </c>
      <c r="O1699" t="str">
        <f>VLOOKUP(Table1[[#This Row],[HotelID]],DimHotels!A:C,3,0)</f>
        <v>Cairo</v>
      </c>
      <c r="P1699" s="14">
        <f>VLOOKUP(Table1[[#This Row],[HotelID]],DimHotels!A:E,5,0)</f>
        <v>100</v>
      </c>
      <c r="Q1699" s="14">
        <f>VLOOKUP(Table1[[#This Row],[TicketID]],DimTickets!A:G,7,0)</f>
        <v>3558</v>
      </c>
      <c r="R1699" s="14">
        <f>Table1[[#This Row],[Visa Fees]]+Table1[[#This Row],[Night Rate]]+Table1[[#This Row],[Ticket cost]]</f>
        <v>4866</v>
      </c>
    </row>
    <row r="1700" spans="1:18" x14ac:dyDescent="0.3">
      <c r="A1700" t="s">
        <v>22935</v>
      </c>
      <c r="B1700" t="s">
        <v>1576</v>
      </c>
      <c r="C1700" t="s">
        <v>13597</v>
      </c>
      <c r="D1700" t="s">
        <v>15882</v>
      </c>
      <c r="E1700" t="s">
        <v>19353</v>
      </c>
      <c r="F1700" s="1">
        <v>45682</v>
      </c>
      <c r="G1700" t="str">
        <f>VLOOKUP(Table1[[#This Row],[CustomerID]],DimCustomers!A:B,2,0)</f>
        <v>Daniel Holland</v>
      </c>
      <c r="H1700" t="str">
        <f>VLOOKUP(Table1[[#This Row],[CustomerID]],DimCustomers!A:C,3,0)</f>
        <v>Male</v>
      </c>
      <c r="I1700" t="str">
        <f>VLOOKUP(Table1[[#This Row],[CustomerID]],DimCustomers!A:D,4,0)</f>
        <v>Malta</v>
      </c>
      <c r="J1700" t="str">
        <f>VLOOKUP(Table1[[#This Row],[VisaID]],'DimVisaApplications 2'!A:C,3,0)</f>
        <v>Rejected</v>
      </c>
      <c r="K1700" t="str">
        <f>VLOOKUP(Table1[[#This Row],[VisaID]],'DimVisaApplications 2'!A:D,4,0)</f>
        <v>Canada</v>
      </c>
      <c r="L1700" s="12">
        <f>VLOOKUP(Table1[[#This Row],[VisaID]],'DimVisaApplications 2'!A:E,5,0)</f>
        <v>45775</v>
      </c>
      <c r="M1700" s="14">
        <f>VLOOKUP(Table1[[#This Row],[VisaID]],'DimVisaApplications 2'!A:G,7,0)</f>
        <v>1814</v>
      </c>
      <c r="N1700" s="14" t="str">
        <f>VLOOKUP(Table1[[#This Row],[HotelID]],DimHotels!A:B,2,0)</f>
        <v>Hilton</v>
      </c>
      <c r="O1700" t="str">
        <f>VLOOKUP(Table1[[#This Row],[HotelID]],DimHotels!A:C,3,0)</f>
        <v>New York</v>
      </c>
      <c r="P1700" s="14">
        <f>VLOOKUP(Table1[[#This Row],[HotelID]],DimHotels!A:E,5,0)</f>
        <v>384</v>
      </c>
      <c r="Q1700" s="14">
        <f>VLOOKUP(Table1[[#This Row],[TicketID]],DimTickets!A:G,7,0)</f>
        <v>4343</v>
      </c>
      <c r="R1700" s="14">
        <f>Table1[[#This Row],[Visa Fees]]+Table1[[#This Row],[Night Rate]]+Table1[[#This Row],[Ticket cost]]</f>
        <v>6541</v>
      </c>
    </row>
    <row r="1701" spans="1:18" x14ac:dyDescent="0.3">
      <c r="A1701" t="s">
        <v>22936</v>
      </c>
      <c r="B1701" t="s">
        <v>354</v>
      </c>
      <c r="C1701" t="s">
        <v>13059</v>
      </c>
      <c r="D1701" t="s">
        <v>18022</v>
      </c>
      <c r="E1701" t="s">
        <v>19040</v>
      </c>
      <c r="F1701" s="1">
        <v>45711</v>
      </c>
      <c r="G1701" t="str">
        <f>VLOOKUP(Table1[[#This Row],[CustomerID]],DimCustomers!A:B,2,0)</f>
        <v>Jordan Roman</v>
      </c>
      <c r="H1701" t="str">
        <f>VLOOKUP(Table1[[#This Row],[CustomerID]],DimCustomers!A:C,3,0)</f>
        <v>Female</v>
      </c>
      <c r="I1701" t="str">
        <f>VLOOKUP(Table1[[#This Row],[CustomerID]],DimCustomers!A:D,4,0)</f>
        <v>Singapore</v>
      </c>
      <c r="J1701" t="str">
        <f>VLOOKUP(Table1[[#This Row],[VisaID]],'DimVisaApplications 2'!A:C,3,0)</f>
        <v>Rejected</v>
      </c>
      <c r="K1701" t="str">
        <f>VLOOKUP(Table1[[#This Row],[VisaID]],'DimVisaApplications 2'!A:D,4,0)</f>
        <v>Germany</v>
      </c>
      <c r="L1701" s="12">
        <f>VLOOKUP(Table1[[#This Row],[VisaID]],'DimVisaApplications 2'!A:E,5,0)</f>
        <v>45738</v>
      </c>
      <c r="M1701" s="14">
        <f>VLOOKUP(Table1[[#This Row],[VisaID]],'DimVisaApplications 2'!A:G,7,0)</f>
        <v>1120</v>
      </c>
      <c r="N1701" s="14" t="str">
        <f>VLOOKUP(Table1[[#This Row],[HotelID]],DimHotels!A:B,2,0)</f>
        <v>Four Seasons</v>
      </c>
      <c r="O1701" t="str">
        <f>VLOOKUP(Table1[[#This Row],[HotelID]],DimHotels!A:C,3,0)</f>
        <v>Cairo</v>
      </c>
      <c r="P1701" s="14">
        <f>VLOOKUP(Table1[[#This Row],[HotelID]],DimHotels!A:E,5,0)</f>
        <v>655</v>
      </c>
      <c r="Q1701" s="14">
        <f>VLOOKUP(Table1[[#This Row],[TicketID]],DimTickets!A:G,7,0)</f>
        <v>1140</v>
      </c>
      <c r="R1701" s="14">
        <f>Table1[[#This Row],[Visa Fees]]+Table1[[#This Row],[Night Rate]]+Table1[[#This Row],[Ticket cost]]</f>
        <v>2915</v>
      </c>
    </row>
    <row r="1702" spans="1:18" x14ac:dyDescent="0.3">
      <c r="A1702" t="s">
        <v>22937</v>
      </c>
      <c r="B1702" t="s">
        <v>29</v>
      </c>
      <c r="C1702" t="s">
        <v>12408</v>
      </c>
      <c r="D1702" t="s">
        <v>16769</v>
      </c>
      <c r="E1702" t="s">
        <v>18376</v>
      </c>
      <c r="F1702" s="1">
        <v>45697</v>
      </c>
      <c r="G1702" t="str">
        <f>VLOOKUP(Table1[[#This Row],[CustomerID]],DimCustomers!A:B,2,0)</f>
        <v>Collin Lopez</v>
      </c>
      <c r="H1702" t="str">
        <f>VLOOKUP(Table1[[#This Row],[CustomerID]],DimCustomers!A:C,3,0)</f>
        <v>Female</v>
      </c>
      <c r="I1702" t="str">
        <f>VLOOKUP(Table1[[#This Row],[CustomerID]],DimCustomers!A:D,4,0)</f>
        <v>Russian Federation</v>
      </c>
      <c r="J1702" t="str">
        <f>VLOOKUP(Table1[[#This Row],[VisaID]],'DimVisaApplications 2'!A:C,3,0)</f>
        <v>Approved</v>
      </c>
      <c r="K1702" t="str">
        <f>VLOOKUP(Table1[[#This Row],[VisaID]],'DimVisaApplications 2'!A:D,4,0)</f>
        <v>UK</v>
      </c>
      <c r="L1702" s="12">
        <f>VLOOKUP(Table1[[#This Row],[VisaID]],'DimVisaApplications 2'!A:E,5,0)</f>
        <v>45613</v>
      </c>
      <c r="M1702" s="14">
        <f>VLOOKUP(Table1[[#This Row],[VisaID]],'DimVisaApplications 2'!A:G,7,0)</f>
        <v>704</v>
      </c>
      <c r="N1702" s="14" t="str">
        <f>VLOOKUP(Table1[[#This Row],[HotelID]],DimHotels!A:B,2,0)</f>
        <v>Sheraton</v>
      </c>
      <c r="O1702" t="str">
        <f>VLOOKUP(Table1[[#This Row],[HotelID]],DimHotels!A:C,3,0)</f>
        <v>Paris</v>
      </c>
      <c r="P1702" s="14">
        <f>VLOOKUP(Table1[[#This Row],[HotelID]],DimHotels!A:E,5,0)</f>
        <v>433</v>
      </c>
      <c r="Q1702" s="14">
        <f>VLOOKUP(Table1[[#This Row],[TicketID]],DimTickets!A:G,7,0)</f>
        <v>1759</v>
      </c>
      <c r="R1702" s="14">
        <f>Table1[[#This Row],[Visa Fees]]+Table1[[#This Row],[Night Rate]]+Table1[[#This Row],[Ticket cost]]</f>
        <v>2896</v>
      </c>
    </row>
    <row r="1703" spans="1:18" x14ac:dyDescent="0.3">
      <c r="A1703" t="s">
        <v>22938</v>
      </c>
      <c r="B1703" t="s">
        <v>1675</v>
      </c>
      <c r="C1703" t="s">
        <v>14101</v>
      </c>
      <c r="D1703" t="s">
        <v>16464</v>
      </c>
      <c r="E1703" t="s">
        <v>19298</v>
      </c>
      <c r="F1703" s="1">
        <v>45686</v>
      </c>
      <c r="G1703" t="str">
        <f>VLOOKUP(Table1[[#This Row],[CustomerID]],DimCustomers!A:B,2,0)</f>
        <v>Ronald Ferrell</v>
      </c>
      <c r="H1703" t="str">
        <f>VLOOKUP(Table1[[#This Row],[CustomerID]],DimCustomers!A:C,3,0)</f>
        <v>Male</v>
      </c>
      <c r="I1703" t="str">
        <f>VLOOKUP(Table1[[#This Row],[CustomerID]],DimCustomers!A:D,4,0)</f>
        <v>Mauritius</v>
      </c>
      <c r="J1703" t="str">
        <f>VLOOKUP(Table1[[#This Row],[VisaID]],'DimVisaApplications 2'!A:C,3,0)</f>
        <v>Approved</v>
      </c>
      <c r="K1703" t="str">
        <f>VLOOKUP(Table1[[#This Row],[VisaID]],'DimVisaApplications 2'!A:D,4,0)</f>
        <v>France</v>
      </c>
      <c r="L1703" s="12">
        <f>VLOOKUP(Table1[[#This Row],[VisaID]],'DimVisaApplications 2'!A:E,5,0)</f>
        <v>45705</v>
      </c>
      <c r="M1703" s="14">
        <f>VLOOKUP(Table1[[#This Row],[VisaID]],'DimVisaApplications 2'!A:G,7,0)</f>
        <v>1228</v>
      </c>
      <c r="N1703" s="14" t="str">
        <f>VLOOKUP(Table1[[#This Row],[HotelID]],DimHotels!A:B,2,0)</f>
        <v>Radisson</v>
      </c>
      <c r="O1703" t="str">
        <f>VLOOKUP(Table1[[#This Row],[HotelID]],DimHotels!A:C,3,0)</f>
        <v>Paris</v>
      </c>
      <c r="P1703" s="14">
        <f>VLOOKUP(Table1[[#This Row],[HotelID]],DimHotels!A:E,5,0)</f>
        <v>769</v>
      </c>
      <c r="Q1703" s="14">
        <f>VLOOKUP(Table1[[#This Row],[TicketID]],DimTickets!A:G,7,0)</f>
        <v>1139</v>
      </c>
      <c r="R1703" s="14">
        <f>Table1[[#This Row],[Visa Fees]]+Table1[[#This Row],[Night Rate]]+Table1[[#This Row],[Ticket cost]]</f>
        <v>3136</v>
      </c>
    </row>
    <row r="1704" spans="1:18" x14ac:dyDescent="0.3">
      <c r="A1704" t="s">
        <v>22939</v>
      </c>
      <c r="B1704" t="s">
        <v>2192</v>
      </c>
      <c r="C1704" t="s">
        <v>14298</v>
      </c>
      <c r="D1704" t="s">
        <v>16601</v>
      </c>
      <c r="E1704" t="s">
        <v>18262</v>
      </c>
      <c r="F1704" s="1">
        <v>45741</v>
      </c>
      <c r="G1704" t="str">
        <f>VLOOKUP(Table1[[#This Row],[CustomerID]],DimCustomers!A:B,2,0)</f>
        <v>Desiree Johnson</v>
      </c>
      <c r="H1704" t="str">
        <f>VLOOKUP(Table1[[#This Row],[CustomerID]],DimCustomers!A:C,3,0)</f>
        <v>Female</v>
      </c>
      <c r="I1704" t="str">
        <f>VLOOKUP(Table1[[#This Row],[CustomerID]],DimCustomers!A:D,4,0)</f>
        <v>Ireland</v>
      </c>
      <c r="J1704" t="str">
        <f>VLOOKUP(Table1[[#This Row],[VisaID]],'DimVisaApplications 2'!A:C,3,0)</f>
        <v>Pending</v>
      </c>
      <c r="K1704" t="str">
        <f>VLOOKUP(Table1[[#This Row],[VisaID]],'DimVisaApplications 2'!A:D,4,0)</f>
        <v>Germany</v>
      </c>
      <c r="L1704" s="12">
        <f>VLOOKUP(Table1[[#This Row],[VisaID]],'DimVisaApplications 2'!A:E,5,0)</f>
        <v>45510</v>
      </c>
      <c r="M1704" s="14">
        <f>VLOOKUP(Table1[[#This Row],[VisaID]],'DimVisaApplications 2'!A:G,7,0)</f>
        <v>1468</v>
      </c>
      <c r="N1704" s="14" t="str">
        <f>VLOOKUP(Table1[[#This Row],[HotelID]],DimHotels!A:B,2,0)</f>
        <v>Sheraton</v>
      </c>
      <c r="O1704" t="str">
        <f>VLOOKUP(Table1[[#This Row],[HotelID]],DimHotels!A:C,3,0)</f>
        <v>Cairo</v>
      </c>
      <c r="P1704" s="14">
        <f>VLOOKUP(Table1[[#This Row],[HotelID]],DimHotels!A:E,5,0)</f>
        <v>225</v>
      </c>
      <c r="Q1704" s="14">
        <f>VLOOKUP(Table1[[#This Row],[TicketID]],DimTickets!A:G,7,0)</f>
        <v>2971</v>
      </c>
      <c r="R1704" s="14">
        <f>Table1[[#This Row],[Visa Fees]]+Table1[[#This Row],[Night Rate]]+Table1[[#This Row],[Ticket cost]]</f>
        <v>4664</v>
      </c>
    </row>
    <row r="1705" spans="1:18" x14ac:dyDescent="0.3">
      <c r="A1705" t="s">
        <v>22940</v>
      </c>
      <c r="B1705" t="s">
        <v>2456</v>
      </c>
      <c r="C1705" t="s">
        <v>13017</v>
      </c>
      <c r="D1705" t="s">
        <v>17749</v>
      </c>
      <c r="E1705" t="s">
        <v>19061</v>
      </c>
      <c r="F1705" s="1">
        <v>45805</v>
      </c>
      <c r="G1705" t="str">
        <f>VLOOKUP(Table1[[#This Row],[CustomerID]],DimCustomers!A:B,2,0)</f>
        <v>Linda Jones</v>
      </c>
      <c r="H1705" t="str">
        <f>VLOOKUP(Table1[[#This Row],[CustomerID]],DimCustomers!A:C,3,0)</f>
        <v>Female</v>
      </c>
      <c r="I1705" t="str">
        <f>VLOOKUP(Table1[[#This Row],[CustomerID]],DimCustomers!A:D,4,0)</f>
        <v>Maldives</v>
      </c>
      <c r="J1705" t="str">
        <f>VLOOKUP(Table1[[#This Row],[VisaID]],'DimVisaApplications 2'!A:C,3,0)</f>
        <v>Approved</v>
      </c>
      <c r="K1705" t="str">
        <f>VLOOKUP(Table1[[#This Row],[VisaID]],'DimVisaApplications 2'!A:D,4,0)</f>
        <v>Germany</v>
      </c>
      <c r="L1705" s="12">
        <f>VLOOKUP(Table1[[#This Row],[VisaID]],'DimVisaApplications 2'!A:E,5,0)</f>
        <v>45848</v>
      </c>
      <c r="M1705" s="14">
        <f>VLOOKUP(Table1[[#This Row],[VisaID]],'DimVisaApplications 2'!A:G,7,0)</f>
        <v>1635</v>
      </c>
      <c r="N1705" s="14" t="str">
        <f>VLOOKUP(Table1[[#This Row],[HotelID]],DimHotels!A:B,2,0)</f>
        <v>Sheraton</v>
      </c>
      <c r="O1705" t="str">
        <f>VLOOKUP(Table1[[#This Row],[HotelID]],DimHotels!A:C,3,0)</f>
        <v>Paris</v>
      </c>
      <c r="P1705" s="14">
        <f>VLOOKUP(Table1[[#This Row],[HotelID]],DimHotels!A:E,5,0)</f>
        <v>263</v>
      </c>
      <c r="Q1705" s="14">
        <f>VLOOKUP(Table1[[#This Row],[TicketID]],DimTickets!A:G,7,0)</f>
        <v>4676</v>
      </c>
      <c r="R1705" s="14">
        <f>Table1[[#This Row],[Visa Fees]]+Table1[[#This Row],[Night Rate]]+Table1[[#This Row],[Ticket cost]]</f>
        <v>6574</v>
      </c>
    </row>
    <row r="1706" spans="1:18" x14ac:dyDescent="0.3">
      <c r="A1706" t="s">
        <v>22941</v>
      </c>
      <c r="B1706" t="s">
        <v>78</v>
      </c>
      <c r="C1706" t="s">
        <v>13117</v>
      </c>
      <c r="D1706" t="s">
        <v>15579</v>
      </c>
      <c r="E1706" t="s">
        <v>19663</v>
      </c>
      <c r="F1706" s="1">
        <v>45850</v>
      </c>
      <c r="G1706" t="str">
        <f>VLOOKUP(Table1[[#This Row],[CustomerID]],DimCustomers!A:B,2,0)</f>
        <v>Michael Stewart</v>
      </c>
      <c r="H1706" t="str">
        <f>VLOOKUP(Table1[[#This Row],[CustomerID]],DimCustomers!A:C,3,0)</f>
        <v>Male</v>
      </c>
      <c r="I1706" t="str">
        <f>VLOOKUP(Table1[[#This Row],[CustomerID]],DimCustomers!A:D,4,0)</f>
        <v>Monaco</v>
      </c>
      <c r="J1706" t="str">
        <f>VLOOKUP(Table1[[#This Row],[VisaID]],'DimVisaApplications 2'!A:C,3,0)</f>
        <v>Approved</v>
      </c>
      <c r="K1706" t="str">
        <f>VLOOKUP(Table1[[#This Row],[VisaID]],'DimVisaApplications 2'!A:D,4,0)</f>
        <v>Germany</v>
      </c>
      <c r="L1706" s="12">
        <f>VLOOKUP(Table1[[#This Row],[VisaID]],'DimVisaApplications 2'!A:E,5,0)</f>
        <v>45657</v>
      </c>
      <c r="M1706" s="14">
        <f>VLOOKUP(Table1[[#This Row],[VisaID]],'DimVisaApplications 2'!A:G,7,0)</f>
        <v>1492</v>
      </c>
      <c r="N1706" s="14" t="str">
        <f>VLOOKUP(Table1[[#This Row],[HotelID]],DimHotels!A:B,2,0)</f>
        <v>Four Seasons</v>
      </c>
      <c r="O1706" t="str">
        <f>VLOOKUP(Table1[[#This Row],[HotelID]],DimHotels!A:C,3,0)</f>
        <v>Paris</v>
      </c>
      <c r="P1706" s="14">
        <f>VLOOKUP(Table1[[#This Row],[HotelID]],DimHotels!A:E,5,0)</f>
        <v>266</v>
      </c>
      <c r="Q1706" s="14">
        <f>VLOOKUP(Table1[[#This Row],[TicketID]],DimTickets!A:G,7,0)</f>
        <v>2363</v>
      </c>
      <c r="R1706" s="14">
        <f>Table1[[#This Row],[Visa Fees]]+Table1[[#This Row],[Night Rate]]+Table1[[#This Row],[Ticket cost]]</f>
        <v>4121</v>
      </c>
    </row>
    <row r="1707" spans="1:18" x14ac:dyDescent="0.3">
      <c r="A1707" t="s">
        <v>22942</v>
      </c>
      <c r="B1707" t="s">
        <v>1405</v>
      </c>
      <c r="C1707" t="s">
        <v>14980</v>
      </c>
      <c r="D1707" t="s">
        <v>15535</v>
      </c>
      <c r="E1707" t="s">
        <v>20202</v>
      </c>
      <c r="F1707" s="1">
        <v>45772</v>
      </c>
      <c r="G1707" t="str">
        <f>VLOOKUP(Table1[[#This Row],[CustomerID]],DimCustomers!A:B,2,0)</f>
        <v>Rhonda Williams</v>
      </c>
      <c r="H1707" t="str">
        <f>VLOOKUP(Table1[[#This Row],[CustomerID]],DimCustomers!A:C,3,0)</f>
        <v>Male</v>
      </c>
      <c r="I1707" t="str">
        <f>VLOOKUP(Table1[[#This Row],[CustomerID]],DimCustomers!A:D,4,0)</f>
        <v>Mexico</v>
      </c>
      <c r="J1707" t="str">
        <f>VLOOKUP(Table1[[#This Row],[VisaID]],'DimVisaApplications 2'!A:C,3,0)</f>
        <v>Pending</v>
      </c>
      <c r="K1707" t="str">
        <f>VLOOKUP(Table1[[#This Row],[VisaID]],'DimVisaApplications 2'!A:D,4,0)</f>
        <v>Germany</v>
      </c>
      <c r="L1707" s="12">
        <f>VLOOKUP(Table1[[#This Row],[VisaID]],'DimVisaApplications 2'!A:E,5,0)</f>
        <v>45823</v>
      </c>
      <c r="M1707" s="14">
        <f>VLOOKUP(Table1[[#This Row],[VisaID]],'DimVisaApplications 2'!A:G,7,0)</f>
        <v>1429</v>
      </c>
      <c r="N1707" s="14" t="str">
        <f>VLOOKUP(Table1[[#This Row],[HotelID]],DimHotels!A:B,2,0)</f>
        <v>Hilton</v>
      </c>
      <c r="O1707" t="str">
        <f>VLOOKUP(Table1[[#This Row],[HotelID]],DimHotels!A:C,3,0)</f>
        <v>Paris</v>
      </c>
      <c r="P1707" s="14">
        <f>VLOOKUP(Table1[[#This Row],[HotelID]],DimHotels!A:E,5,0)</f>
        <v>245</v>
      </c>
      <c r="Q1707" s="14">
        <f>VLOOKUP(Table1[[#This Row],[TicketID]],DimTickets!A:G,7,0)</f>
        <v>4473</v>
      </c>
      <c r="R1707" s="14">
        <f>Table1[[#This Row],[Visa Fees]]+Table1[[#This Row],[Night Rate]]+Table1[[#This Row],[Ticket cost]]</f>
        <v>6147</v>
      </c>
    </row>
    <row r="1708" spans="1:18" x14ac:dyDescent="0.3">
      <c r="A1708" t="s">
        <v>22943</v>
      </c>
      <c r="B1708" t="s">
        <v>2538</v>
      </c>
      <c r="C1708" t="s">
        <v>15050</v>
      </c>
      <c r="D1708" t="s">
        <v>16038</v>
      </c>
      <c r="E1708" t="s">
        <v>20717</v>
      </c>
      <c r="F1708" s="1">
        <v>45718</v>
      </c>
      <c r="G1708" t="str">
        <f>VLOOKUP(Table1[[#This Row],[CustomerID]],DimCustomers!A:B,2,0)</f>
        <v>Mark Stephenson</v>
      </c>
      <c r="H1708" t="str">
        <f>VLOOKUP(Table1[[#This Row],[CustomerID]],DimCustomers!A:C,3,0)</f>
        <v>Female</v>
      </c>
      <c r="I1708" t="str">
        <f>VLOOKUP(Table1[[#This Row],[CustomerID]],DimCustomers!A:D,4,0)</f>
        <v>Venezuela</v>
      </c>
      <c r="J1708" t="str">
        <f>VLOOKUP(Table1[[#This Row],[VisaID]],'DimVisaApplications 2'!A:C,3,0)</f>
        <v>Approved</v>
      </c>
      <c r="K1708" t="str">
        <f>VLOOKUP(Table1[[#This Row],[VisaID]],'DimVisaApplications 2'!A:D,4,0)</f>
        <v>UK</v>
      </c>
      <c r="L1708" s="12">
        <f>VLOOKUP(Table1[[#This Row],[VisaID]],'DimVisaApplications 2'!A:E,5,0)</f>
        <v>45659</v>
      </c>
      <c r="M1708" s="14">
        <f>VLOOKUP(Table1[[#This Row],[VisaID]],'DimVisaApplications 2'!A:G,7,0)</f>
        <v>1539</v>
      </c>
      <c r="N1708" s="14" t="str">
        <f>VLOOKUP(Table1[[#This Row],[HotelID]],DimHotels!A:B,2,0)</f>
        <v>Four Seasons</v>
      </c>
      <c r="O1708" t="str">
        <f>VLOOKUP(Table1[[#This Row],[HotelID]],DimHotels!A:C,3,0)</f>
        <v>Dubai</v>
      </c>
      <c r="P1708" s="14">
        <f>VLOOKUP(Table1[[#This Row],[HotelID]],DimHotels!A:E,5,0)</f>
        <v>744</v>
      </c>
      <c r="Q1708" s="14">
        <f>VLOOKUP(Table1[[#This Row],[TicketID]],DimTickets!A:G,7,0)</f>
        <v>4827</v>
      </c>
      <c r="R1708" s="14">
        <f>Table1[[#This Row],[Visa Fees]]+Table1[[#This Row],[Night Rate]]+Table1[[#This Row],[Ticket cost]]</f>
        <v>7110</v>
      </c>
    </row>
    <row r="1709" spans="1:18" x14ac:dyDescent="0.3">
      <c r="A1709" t="s">
        <v>22944</v>
      </c>
      <c r="B1709" t="s">
        <v>644</v>
      </c>
      <c r="C1709" t="s">
        <v>14603</v>
      </c>
      <c r="D1709" t="s">
        <v>16260</v>
      </c>
      <c r="E1709" t="s">
        <v>21218</v>
      </c>
      <c r="F1709" s="1">
        <v>45786</v>
      </c>
      <c r="G1709" t="str">
        <f>VLOOKUP(Table1[[#This Row],[CustomerID]],DimCustomers!A:B,2,0)</f>
        <v>Kathryn Craig</v>
      </c>
      <c r="H1709" t="str">
        <f>VLOOKUP(Table1[[#This Row],[CustomerID]],DimCustomers!A:C,3,0)</f>
        <v>Female</v>
      </c>
      <c r="I1709" t="str">
        <f>VLOOKUP(Table1[[#This Row],[CustomerID]],DimCustomers!A:D,4,0)</f>
        <v>Belarus</v>
      </c>
      <c r="J1709" t="str">
        <f>VLOOKUP(Table1[[#This Row],[VisaID]],'DimVisaApplications 2'!A:C,3,0)</f>
        <v>Rejected</v>
      </c>
      <c r="K1709" t="str">
        <f>VLOOKUP(Table1[[#This Row],[VisaID]],'DimVisaApplications 2'!A:D,4,0)</f>
        <v>Germany</v>
      </c>
      <c r="L1709" s="12">
        <f>VLOOKUP(Table1[[#This Row],[VisaID]],'DimVisaApplications 2'!A:E,5,0)</f>
        <v>45715</v>
      </c>
      <c r="M1709" s="14">
        <f>VLOOKUP(Table1[[#This Row],[VisaID]],'DimVisaApplications 2'!A:G,7,0)</f>
        <v>516</v>
      </c>
      <c r="N1709" s="14" t="str">
        <f>VLOOKUP(Table1[[#This Row],[HotelID]],DimHotels!A:B,2,0)</f>
        <v>Radisson</v>
      </c>
      <c r="O1709" t="str">
        <f>VLOOKUP(Table1[[#This Row],[HotelID]],DimHotels!A:C,3,0)</f>
        <v>London</v>
      </c>
      <c r="P1709" s="14">
        <f>VLOOKUP(Table1[[#This Row],[HotelID]],DimHotels!A:E,5,0)</f>
        <v>184</v>
      </c>
      <c r="Q1709" s="14">
        <f>VLOOKUP(Table1[[#This Row],[TicketID]],DimTickets!A:G,7,0)</f>
        <v>1676</v>
      </c>
      <c r="R1709" s="14">
        <f>Table1[[#This Row],[Visa Fees]]+Table1[[#This Row],[Night Rate]]+Table1[[#This Row],[Ticket cost]]</f>
        <v>2376</v>
      </c>
    </row>
    <row r="1710" spans="1:18" x14ac:dyDescent="0.3">
      <c r="A1710" t="s">
        <v>22945</v>
      </c>
      <c r="B1710" t="s">
        <v>2543</v>
      </c>
      <c r="C1710" t="s">
        <v>13928</v>
      </c>
      <c r="D1710" t="s">
        <v>17860</v>
      </c>
      <c r="E1710" t="s">
        <v>18836</v>
      </c>
      <c r="F1710" s="1">
        <v>45695</v>
      </c>
      <c r="G1710" t="str">
        <f>VLOOKUP(Table1[[#This Row],[CustomerID]],DimCustomers!A:B,2,0)</f>
        <v>Allison Hayes</v>
      </c>
      <c r="H1710" t="str">
        <f>VLOOKUP(Table1[[#This Row],[CustomerID]],DimCustomers!A:C,3,0)</f>
        <v>Female</v>
      </c>
      <c r="I1710" t="str">
        <f>VLOOKUP(Table1[[#This Row],[CustomerID]],DimCustomers!A:D,4,0)</f>
        <v>France</v>
      </c>
      <c r="J1710" t="str">
        <f>VLOOKUP(Table1[[#This Row],[VisaID]],'DimVisaApplications 2'!A:C,3,0)</f>
        <v>Pending</v>
      </c>
      <c r="K1710" t="str">
        <f>VLOOKUP(Table1[[#This Row],[VisaID]],'DimVisaApplications 2'!A:D,4,0)</f>
        <v>Canada</v>
      </c>
      <c r="L1710" s="12">
        <f>VLOOKUP(Table1[[#This Row],[VisaID]],'DimVisaApplications 2'!A:E,5,0)</f>
        <v>45782</v>
      </c>
      <c r="M1710" s="14">
        <f>VLOOKUP(Table1[[#This Row],[VisaID]],'DimVisaApplications 2'!A:G,7,0)</f>
        <v>1686</v>
      </c>
      <c r="N1710" s="14" t="str">
        <f>VLOOKUP(Table1[[#This Row],[HotelID]],DimHotels!A:B,2,0)</f>
        <v>Hilton</v>
      </c>
      <c r="O1710" t="str">
        <f>VLOOKUP(Table1[[#This Row],[HotelID]],DimHotels!A:C,3,0)</f>
        <v>London</v>
      </c>
      <c r="P1710" s="14">
        <f>VLOOKUP(Table1[[#This Row],[HotelID]],DimHotels!A:E,5,0)</f>
        <v>199</v>
      </c>
      <c r="Q1710" s="14">
        <f>VLOOKUP(Table1[[#This Row],[TicketID]],DimTickets!A:G,7,0)</f>
        <v>4197</v>
      </c>
      <c r="R1710" s="14">
        <f>Table1[[#This Row],[Visa Fees]]+Table1[[#This Row],[Night Rate]]+Table1[[#This Row],[Ticket cost]]</f>
        <v>6082</v>
      </c>
    </row>
    <row r="1711" spans="1:18" x14ac:dyDescent="0.3">
      <c r="A1711" t="s">
        <v>22946</v>
      </c>
      <c r="B1711" t="s">
        <v>386</v>
      </c>
      <c r="C1711" t="s">
        <v>14860</v>
      </c>
      <c r="D1711" t="s">
        <v>15543</v>
      </c>
      <c r="E1711" t="s">
        <v>19087</v>
      </c>
      <c r="F1711" s="1">
        <v>45853</v>
      </c>
      <c r="G1711" t="str">
        <f>VLOOKUP(Table1[[#This Row],[CustomerID]],DimCustomers!A:B,2,0)</f>
        <v>Kimberly Hoover</v>
      </c>
      <c r="H1711" t="str">
        <f>VLOOKUP(Table1[[#This Row],[CustomerID]],DimCustomers!A:C,3,0)</f>
        <v>Male</v>
      </c>
      <c r="I1711" t="str">
        <f>VLOOKUP(Table1[[#This Row],[CustomerID]],DimCustomers!A:D,4,0)</f>
        <v>Ecuador</v>
      </c>
      <c r="J1711" t="str">
        <f>VLOOKUP(Table1[[#This Row],[VisaID]],'DimVisaApplications 2'!A:C,3,0)</f>
        <v>Pending</v>
      </c>
      <c r="K1711" t="str">
        <f>VLOOKUP(Table1[[#This Row],[VisaID]],'DimVisaApplications 2'!A:D,4,0)</f>
        <v>Germany</v>
      </c>
      <c r="L1711" s="12">
        <f>VLOOKUP(Table1[[#This Row],[VisaID]],'DimVisaApplications 2'!A:E,5,0)</f>
        <v>45526</v>
      </c>
      <c r="M1711" s="14">
        <f>VLOOKUP(Table1[[#This Row],[VisaID]],'DimVisaApplications 2'!A:G,7,0)</f>
        <v>1486</v>
      </c>
      <c r="N1711" s="14" t="str">
        <f>VLOOKUP(Table1[[#This Row],[HotelID]],DimHotels!A:B,2,0)</f>
        <v>Radisson</v>
      </c>
      <c r="O1711" t="str">
        <f>VLOOKUP(Table1[[#This Row],[HotelID]],DimHotels!A:C,3,0)</f>
        <v>London</v>
      </c>
      <c r="P1711" s="14">
        <f>VLOOKUP(Table1[[#This Row],[HotelID]],DimHotels!A:E,5,0)</f>
        <v>369</v>
      </c>
      <c r="Q1711" s="14">
        <f>VLOOKUP(Table1[[#This Row],[TicketID]],DimTickets!A:G,7,0)</f>
        <v>1389</v>
      </c>
      <c r="R1711" s="14">
        <f>Table1[[#This Row],[Visa Fees]]+Table1[[#This Row],[Night Rate]]+Table1[[#This Row],[Ticket cost]]</f>
        <v>3244</v>
      </c>
    </row>
    <row r="1712" spans="1:18" x14ac:dyDescent="0.3">
      <c r="A1712" t="s">
        <v>22947</v>
      </c>
      <c r="B1712" t="s">
        <v>722</v>
      </c>
      <c r="C1712" t="s">
        <v>13346</v>
      </c>
      <c r="D1712" t="s">
        <v>17903</v>
      </c>
      <c r="E1712" t="s">
        <v>20604</v>
      </c>
      <c r="F1712" s="1">
        <v>45708</v>
      </c>
      <c r="G1712" t="str">
        <f>VLOOKUP(Table1[[#This Row],[CustomerID]],DimCustomers!A:B,2,0)</f>
        <v>Rachel Martin</v>
      </c>
      <c r="H1712" t="str">
        <f>VLOOKUP(Table1[[#This Row],[CustomerID]],DimCustomers!A:C,3,0)</f>
        <v>Male</v>
      </c>
      <c r="I1712" t="str">
        <f>VLOOKUP(Table1[[#This Row],[CustomerID]],DimCustomers!A:D,4,0)</f>
        <v>Jamaica</v>
      </c>
      <c r="J1712" t="str">
        <f>VLOOKUP(Table1[[#This Row],[VisaID]],'DimVisaApplications 2'!A:C,3,0)</f>
        <v>Approved</v>
      </c>
      <c r="K1712" t="str">
        <f>VLOOKUP(Table1[[#This Row],[VisaID]],'DimVisaApplications 2'!A:D,4,0)</f>
        <v>Canada</v>
      </c>
      <c r="L1712" s="12">
        <f>VLOOKUP(Table1[[#This Row],[VisaID]],'DimVisaApplications 2'!A:E,5,0)</f>
        <v>45653</v>
      </c>
      <c r="M1712" s="14">
        <f>VLOOKUP(Table1[[#This Row],[VisaID]],'DimVisaApplications 2'!A:G,7,0)</f>
        <v>1532</v>
      </c>
      <c r="N1712" s="14" t="str">
        <f>VLOOKUP(Table1[[#This Row],[HotelID]],DimHotels!A:B,2,0)</f>
        <v>Radisson</v>
      </c>
      <c r="O1712" t="str">
        <f>VLOOKUP(Table1[[#This Row],[HotelID]],DimHotels!A:C,3,0)</f>
        <v>New York</v>
      </c>
      <c r="P1712" s="14">
        <f>VLOOKUP(Table1[[#This Row],[HotelID]],DimHotels!A:E,5,0)</f>
        <v>446</v>
      </c>
      <c r="Q1712" s="14">
        <f>VLOOKUP(Table1[[#This Row],[TicketID]],DimTickets!A:G,7,0)</f>
        <v>1068</v>
      </c>
      <c r="R1712" s="14">
        <f>Table1[[#This Row],[Visa Fees]]+Table1[[#This Row],[Night Rate]]+Table1[[#This Row],[Ticket cost]]</f>
        <v>3046</v>
      </c>
    </row>
    <row r="1713" spans="1:18" x14ac:dyDescent="0.3">
      <c r="A1713" t="s">
        <v>22948</v>
      </c>
      <c r="B1713" t="s">
        <v>1419</v>
      </c>
      <c r="C1713" t="s">
        <v>12961</v>
      </c>
      <c r="D1713" t="s">
        <v>17731</v>
      </c>
      <c r="E1713" t="s">
        <v>19286</v>
      </c>
      <c r="F1713" s="1">
        <v>45830</v>
      </c>
      <c r="G1713" t="str">
        <f>VLOOKUP(Table1[[#This Row],[CustomerID]],DimCustomers!A:B,2,0)</f>
        <v>Rhonda Cain</v>
      </c>
      <c r="H1713" t="str">
        <f>VLOOKUP(Table1[[#This Row],[CustomerID]],DimCustomers!A:C,3,0)</f>
        <v>Female</v>
      </c>
      <c r="I1713" t="str">
        <f>VLOOKUP(Table1[[#This Row],[CustomerID]],DimCustomers!A:D,4,0)</f>
        <v>French Southern Territories</v>
      </c>
      <c r="J1713" t="str">
        <f>VLOOKUP(Table1[[#This Row],[VisaID]],'DimVisaApplications 2'!A:C,3,0)</f>
        <v>Pending</v>
      </c>
      <c r="K1713" t="str">
        <f>VLOOKUP(Table1[[#This Row],[VisaID]],'DimVisaApplications 2'!A:D,4,0)</f>
        <v>Canada</v>
      </c>
      <c r="L1713" s="12">
        <f>VLOOKUP(Table1[[#This Row],[VisaID]],'DimVisaApplications 2'!A:E,5,0)</f>
        <v>45513</v>
      </c>
      <c r="M1713" s="14">
        <f>VLOOKUP(Table1[[#This Row],[VisaID]],'DimVisaApplications 2'!A:G,7,0)</f>
        <v>1047</v>
      </c>
      <c r="N1713" s="14" t="str">
        <f>VLOOKUP(Table1[[#This Row],[HotelID]],DimHotels!A:B,2,0)</f>
        <v>Marriott</v>
      </c>
      <c r="O1713" t="str">
        <f>VLOOKUP(Table1[[#This Row],[HotelID]],DimHotels!A:C,3,0)</f>
        <v>Cairo</v>
      </c>
      <c r="P1713" s="14">
        <f>VLOOKUP(Table1[[#This Row],[HotelID]],DimHotels!A:E,5,0)</f>
        <v>700</v>
      </c>
      <c r="Q1713" s="14">
        <f>VLOOKUP(Table1[[#This Row],[TicketID]],DimTickets!A:G,7,0)</f>
        <v>4737</v>
      </c>
      <c r="R1713" s="14">
        <f>Table1[[#This Row],[Visa Fees]]+Table1[[#This Row],[Night Rate]]+Table1[[#This Row],[Ticket cost]]</f>
        <v>6484</v>
      </c>
    </row>
    <row r="1714" spans="1:18" x14ac:dyDescent="0.3">
      <c r="A1714" t="s">
        <v>22949</v>
      </c>
      <c r="B1714" t="s">
        <v>2066</v>
      </c>
      <c r="C1714" t="s">
        <v>13445</v>
      </c>
      <c r="D1714" t="s">
        <v>16753</v>
      </c>
      <c r="E1714" t="s">
        <v>20589</v>
      </c>
      <c r="F1714" s="1">
        <v>45782</v>
      </c>
      <c r="G1714" t="str">
        <f>VLOOKUP(Table1[[#This Row],[CustomerID]],DimCustomers!A:B,2,0)</f>
        <v>Joe Henderson</v>
      </c>
      <c r="H1714" t="str">
        <f>VLOOKUP(Table1[[#This Row],[CustomerID]],DimCustomers!A:C,3,0)</f>
        <v>Male</v>
      </c>
      <c r="I1714" t="str">
        <f>VLOOKUP(Table1[[#This Row],[CustomerID]],DimCustomers!A:D,4,0)</f>
        <v>Turkey</v>
      </c>
      <c r="J1714" t="str">
        <f>VLOOKUP(Table1[[#This Row],[VisaID]],'DimVisaApplications 2'!A:C,3,0)</f>
        <v>Pending</v>
      </c>
      <c r="K1714" t="str">
        <f>VLOOKUP(Table1[[#This Row],[VisaID]],'DimVisaApplications 2'!A:D,4,0)</f>
        <v>Canada</v>
      </c>
      <c r="L1714" s="12">
        <f>VLOOKUP(Table1[[#This Row],[VisaID]],'DimVisaApplications 2'!A:E,5,0)</f>
        <v>45739</v>
      </c>
      <c r="M1714" s="14">
        <f>VLOOKUP(Table1[[#This Row],[VisaID]],'DimVisaApplications 2'!A:G,7,0)</f>
        <v>1801</v>
      </c>
      <c r="N1714" s="14" t="str">
        <f>VLOOKUP(Table1[[#This Row],[HotelID]],DimHotels!A:B,2,0)</f>
        <v>Radisson</v>
      </c>
      <c r="O1714" t="str">
        <f>VLOOKUP(Table1[[#This Row],[HotelID]],DimHotels!A:C,3,0)</f>
        <v>Paris</v>
      </c>
      <c r="P1714" s="14">
        <f>VLOOKUP(Table1[[#This Row],[HotelID]],DimHotels!A:E,5,0)</f>
        <v>519</v>
      </c>
      <c r="Q1714" s="14">
        <f>VLOOKUP(Table1[[#This Row],[TicketID]],DimTickets!A:G,7,0)</f>
        <v>2591</v>
      </c>
      <c r="R1714" s="14">
        <f>Table1[[#This Row],[Visa Fees]]+Table1[[#This Row],[Night Rate]]+Table1[[#This Row],[Ticket cost]]</f>
        <v>4911</v>
      </c>
    </row>
    <row r="1715" spans="1:18" x14ac:dyDescent="0.3">
      <c r="A1715" t="s">
        <v>22950</v>
      </c>
      <c r="B1715" t="s">
        <v>2412</v>
      </c>
      <c r="C1715" t="s">
        <v>14282</v>
      </c>
      <c r="D1715" t="s">
        <v>17499</v>
      </c>
      <c r="E1715" t="s">
        <v>18558</v>
      </c>
      <c r="F1715" s="1">
        <v>45736</v>
      </c>
      <c r="G1715" t="str">
        <f>VLOOKUP(Table1[[#This Row],[CustomerID]],DimCustomers!A:B,2,0)</f>
        <v>Courtney Rangel</v>
      </c>
      <c r="H1715" t="str">
        <f>VLOOKUP(Table1[[#This Row],[CustomerID]],DimCustomers!A:C,3,0)</f>
        <v>Female</v>
      </c>
      <c r="I1715" t="str">
        <f>VLOOKUP(Table1[[#This Row],[CustomerID]],DimCustomers!A:D,4,0)</f>
        <v>Senegal</v>
      </c>
      <c r="J1715" t="str">
        <f>VLOOKUP(Table1[[#This Row],[VisaID]],'DimVisaApplications 2'!A:C,3,0)</f>
        <v>Pending</v>
      </c>
      <c r="K1715" t="str">
        <f>VLOOKUP(Table1[[#This Row],[VisaID]],'DimVisaApplications 2'!A:D,4,0)</f>
        <v>USA</v>
      </c>
      <c r="L1715" s="12">
        <f>VLOOKUP(Table1[[#This Row],[VisaID]],'DimVisaApplications 2'!A:E,5,0)</f>
        <v>45743</v>
      </c>
      <c r="M1715" s="14">
        <f>VLOOKUP(Table1[[#This Row],[VisaID]],'DimVisaApplications 2'!A:G,7,0)</f>
        <v>735</v>
      </c>
      <c r="N1715" s="14" t="str">
        <f>VLOOKUP(Table1[[#This Row],[HotelID]],DimHotels!A:B,2,0)</f>
        <v>Hilton</v>
      </c>
      <c r="O1715" t="str">
        <f>VLOOKUP(Table1[[#This Row],[HotelID]],DimHotels!A:C,3,0)</f>
        <v>Dubai</v>
      </c>
      <c r="P1715" s="14">
        <f>VLOOKUP(Table1[[#This Row],[HotelID]],DimHotels!A:E,5,0)</f>
        <v>713</v>
      </c>
      <c r="Q1715" s="14">
        <f>VLOOKUP(Table1[[#This Row],[TicketID]],DimTickets!A:G,7,0)</f>
        <v>2183</v>
      </c>
      <c r="R1715" s="14">
        <f>Table1[[#This Row],[Visa Fees]]+Table1[[#This Row],[Night Rate]]+Table1[[#This Row],[Ticket cost]]</f>
        <v>3631</v>
      </c>
    </row>
    <row r="1716" spans="1:18" x14ac:dyDescent="0.3">
      <c r="A1716" t="s">
        <v>22951</v>
      </c>
      <c r="B1716" t="s">
        <v>74</v>
      </c>
      <c r="C1716" t="s">
        <v>12957</v>
      </c>
      <c r="D1716" t="s">
        <v>17227</v>
      </c>
      <c r="E1716" t="s">
        <v>19316</v>
      </c>
      <c r="F1716" s="1">
        <v>45852</v>
      </c>
      <c r="G1716" t="str">
        <f>VLOOKUP(Table1[[#This Row],[CustomerID]],DimCustomers!A:B,2,0)</f>
        <v>Nicole Henson</v>
      </c>
      <c r="H1716" t="str">
        <f>VLOOKUP(Table1[[#This Row],[CustomerID]],DimCustomers!A:C,3,0)</f>
        <v>Male</v>
      </c>
      <c r="I1716" t="str">
        <f>VLOOKUP(Table1[[#This Row],[CustomerID]],DimCustomers!A:D,4,0)</f>
        <v>Seychelles</v>
      </c>
      <c r="J1716" t="str">
        <f>VLOOKUP(Table1[[#This Row],[VisaID]],'DimVisaApplications 2'!A:C,3,0)</f>
        <v>Pending</v>
      </c>
      <c r="K1716" t="str">
        <f>VLOOKUP(Table1[[#This Row],[VisaID]],'DimVisaApplications 2'!A:D,4,0)</f>
        <v>USA</v>
      </c>
      <c r="L1716" s="12">
        <f>VLOOKUP(Table1[[#This Row],[VisaID]],'DimVisaApplications 2'!A:E,5,0)</f>
        <v>45840</v>
      </c>
      <c r="M1716" s="14">
        <f>VLOOKUP(Table1[[#This Row],[VisaID]],'DimVisaApplications 2'!A:G,7,0)</f>
        <v>1194</v>
      </c>
      <c r="N1716" s="14" t="str">
        <f>VLOOKUP(Table1[[#This Row],[HotelID]],DimHotels!A:B,2,0)</f>
        <v>Hilton</v>
      </c>
      <c r="O1716" t="str">
        <f>VLOOKUP(Table1[[#This Row],[HotelID]],DimHotels!A:C,3,0)</f>
        <v>Dubai</v>
      </c>
      <c r="P1716" s="14">
        <f>VLOOKUP(Table1[[#This Row],[HotelID]],DimHotels!A:E,5,0)</f>
        <v>366</v>
      </c>
      <c r="Q1716" s="14">
        <f>VLOOKUP(Table1[[#This Row],[TicketID]],DimTickets!A:G,7,0)</f>
        <v>3009</v>
      </c>
      <c r="R1716" s="14">
        <f>Table1[[#This Row],[Visa Fees]]+Table1[[#This Row],[Night Rate]]+Table1[[#This Row],[Ticket cost]]</f>
        <v>4569</v>
      </c>
    </row>
    <row r="1717" spans="1:18" x14ac:dyDescent="0.3">
      <c r="A1717" t="s">
        <v>22952</v>
      </c>
      <c r="B1717" t="s">
        <v>472</v>
      </c>
      <c r="C1717" t="s">
        <v>12922</v>
      </c>
      <c r="D1717" t="s">
        <v>16828</v>
      </c>
      <c r="E1717" t="s">
        <v>20375</v>
      </c>
      <c r="F1717" s="1">
        <v>45860</v>
      </c>
      <c r="G1717" t="str">
        <f>VLOOKUP(Table1[[#This Row],[CustomerID]],DimCustomers!A:B,2,0)</f>
        <v>Chad Price</v>
      </c>
      <c r="H1717" t="str">
        <f>VLOOKUP(Table1[[#This Row],[CustomerID]],DimCustomers!A:C,3,0)</f>
        <v>Female</v>
      </c>
      <c r="I1717" t="str">
        <f>VLOOKUP(Table1[[#This Row],[CustomerID]],DimCustomers!A:D,4,0)</f>
        <v>Montenegro</v>
      </c>
      <c r="J1717" t="str">
        <f>VLOOKUP(Table1[[#This Row],[VisaID]],'DimVisaApplications 2'!A:C,3,0)</f>
        <v>Rejected</v>
      </c>
      <c r="K1717" t="str">
        <f>VLOOKUP(Table1[[#This Row],[VisaID]],'DimVisaApplications 2'!A:D,4,0)</f>
        <v>USA</v>
      </c>
      <c r="L1717" s="12">
        <f>VLOOKUP(Table1[[#This Row],[VisaID]],'DimVisaApplications 2'!A:E,5,0)</f>
        <v>45815</v>
      </c>
      <c r="M1717" s="14">
        <f>VLOOKUP(Table1[[#This Row],[VisaID]],'DimVisaApplications 2'!A:G,7,0)</f>
        <v>548</v>
      </c>
      <c r="N1717" s="14" t="str">
        <f>VLOOKUP(Table1[[#This Row],[HotelID]],DimHotels!A:B,2,0)</f>
        <v>Radisson</v>
      </c>
      <c r="O1717" t="str">
        <f>VLOOKUP(Table1[[#This Row],[HotelID]],DimHotels!A:C,3,0)</f>
        <v>Paris</v>
      </c>
      <c r="P1717" s="14">
        <f>VLOOKUP(Table1[[#This Row],[HotelID]],DimHotels!A:E,5,0)</f>
        <v>638</v>
      </c>
      <c r="Q1717" s="14">
        <f>VLOOKUP(Table1[[#This Row],[TicketID]],DimTickets!A:G,7,0)</f>
        <v>3966</v>
      </c>
      <c r="R1717" s="14">
        <f>Table1[[#This Row],[Visa Fees]]+Table1[[#This Row],[Night Rate]]+Table1[[#This Row],[Ticket cost]]</f>
        <v>5152</v>
      </c>
    </row>
    <row r="1718" spans="1:18" x14ac:dyDescent="0.3">
      <c r="A1718" t="s">
        <v>22953</v>
      </c>
      <c r="B1718" t="s">
        <v>2140</v>
      </c>
      <c r="C1718" t="s">
        <v>13114</v>
      </c>
      <c r="D1718" t="s">
        <v>16695</v>
      </c>
      <c r="E1718" t="s">
        <v>19062</v>
      </c>
      <c r="F1718" s="1">
        <v>45743</v>
      </c>
      <c r="G1718" t="str">
        <f>VLOOKUP(Table1[[#This Row],[CustomerID]],DimCustomers!A:B,2,0)</f>
        <v>Tom Gonzalez</v>
      </c>
      <c r="H1718" t="str">
        <f>VLOOKUP(Table1[[#This Row],[CustomerID]],DimCustomers!A:C,3,0)</f>
        <v>Female</v>
      </c>
      <c r="I1718" t="str">
        <f>VLOOKUP(Table1[[#This Row],[CustomerID]],DimCustomers!A:D,4,0)</f>
        <v>Chad</v>
      </c>
      <c r="J1718" t="str">
        <f>VLOOKUP(Table1[[#This Row],[VisaID]],'DimVisaApplications 2'!A:C,3,0)</f>
        <v>Rejected</v>
      </c>
      <c r="K1718" t="str">
        <f>VLOOKUP(Table1[[#This Row],[VisaID]],'DimVisaApplications 2'!A:D,4,0)</f>
        <v>UK</v>
      </c>
      <c r="L1718" s="12">
        <f>VLOOKUP(Table1[[#This Row],[VisaID]],'DimVisaApplications 2'!A:E,5,0)</f>
        <v>45728</v>
      </c>
      <c r="M1718" s="14">
        <f>VLOOKUP(Table1[[#This Row],[VisaID]],'DimVisaApplications 2'!A:G,7,0)</f>
        <v>1110</v>
      </c>
      <c r="N1718" s="14" t="str">
        <f>VLOOKUP(Table1[[#This Row],[HotelID]],DimHotels!A:B,2,0)</f>
        <v>Sheraton</v>
      </c>
      <c r="O1718" t="str">
        <f>VLOOKUP(Table1[[#This Row],[HotelID]],DimHotels!A:C,3,0)</f>
        <v>Paris</v>
      </c>
      <c r="P1718" s="14">
        <f>VLOOKUP(Table1[[#This Row],[HotelID]],DimHotels!A:E,5,0)</f>
        <v>768</v>
      </c>
      <c r="Q1718" s="14">
        <f>VLOOKUP(Table1[[#This Row],[TicketID]],DimTickets!A:G,7,0)</f>
        <v>2049</v>
      </c>
      <c r="R1718" s="14">
        <f>Table1[[#This Row],[Visa Fees]]+Table1[[#This Row],[Night Rate]]+Table1[[#This Row],[Ticket cost]]</f>
        <v>3927</v>
      </c>
    </row>
    <row r="1719" spans="1:18" x14ac:dyDescent="0.3">
      <c r="A1719" t="s">
        <v>22954</v>
      </c>
      <c r="B1719" t="s">
        <v>2171</v>
      </c>
      <c r="C1719" t="s">
        <v>13790</v>
      </c>
      <c r="D1719" t="s">
        <v>17010</v>
      </c>
      <c r="E1719" t="s">
        <v>18414</v>
      </c>
      <c r="F1719" s="1">
        <v>45840</v>
      </c>
      <c r="G1719" t="str">
        <f>VLOOKUP(Table1[[#This Row],[CustomerID]],DimCustomers!A:B,2,0)</f>
        <v>Mr. Jamie Garza MD</v>
      </c>
      <c r="H1719" t="str">
        <f>VLOOKUP(Table1[[#This Row],[CustomerID]],DimCustomers!A:C,3,0)</f>
        <v>Male</v>
      </c>
      <c r="I1719" t="str">
        <f>VLOOKUP(Table1[[#This Row],[CustomerID]],DimCustomers!A:D,4,0)</f>
        <v>Greece</v>
      </c>
      <c r="J1719" t="str">
        <f>VLOOKUP(Table1[[#This Row],[VisaID]],'DimVisaApplications 2'!A:C,3,0)</f>
        <v>Approved</v>
      </c>
      <c r="K1719" t="str">
        <f>VLOOKUP(Table1[[#This Row],[VisaID]],'DimVisaApplications 2'!A:D,4,0)</f>
        <v>France</v>
      </c>
      <c r="L1719" s="12">
        <f>VLOOKUP(Table1[[#This Row],[VisaID]],'DimVisaApplications 2'!A:E,5,0)</f>
        <v>45820</v>
      </c>
      <c r="M1719" s="14">
        <f>VLOOKUP(Table1[[#This Row],[VisaID]],'DimVisaApplications 2'!A:G,7,0)</f>
        <v>633</v>
      </c>
      <c r="N1719" s="14" t="str">
        <f>VLOOKUP(Table1[[#This Row],[HotelID]],DimHotels!A:B,2,0)</f>
        <v>Marriott</v>
      </c>
      <c r="O1719" t="str">
        <f>VLOOKUP(Table1[[#This Row],[HotelID]],DimHotels!A:C,3,0)</f>
        <v>Cairo</v>
      </c>
      <c r="P1719" s="14">
        <f>VLOOKUP(Table1[[#This Row],[HotelID]],DimHotels!A:E,5,0)</f>
        <v>684</v>
      </c>
      <c r="Q1719" s="14">
        <f>VLOOKUP(Table1[[#This Row],[TicketID]],DimTickets!A:G,7,0)</f>
        <v>2227</v>
      </c>
      <c r="R1719" s="14">
        <f>Table1[[#This Row],[Visa Fees]]+Table1[[#This Row],[Night Rate]]+Table1[[#This Row],[Ticket cost]]</f>
        <v>3544</v>
      </c>
    </row>
    <row r="1720" spans="1:18" x14ac:dyDescent="0.3">
      <c r="A1720" t="s">
        <v>22955</v>
      </c>
      <c r="B1720" t="s">
        <v>197</v>
      </c>
      <c r="C1720" t="s">
        <v>15002</v>
      </c>
      <c r="D1720" t="s">
        <v>17336</v>
      </c>
      <c r="E1720" t="s">
        <v>18383</v>
      </c>
      <c r="F1720" s="1">
        <v>45843</v>
      </c>
      <c r="G1720" t="str">
        <f>VLOOKUP(Table1[[#This Row],[CustomerID]],DimCustomers!A:B,2,0)</f>
        <v>Michael Montgomery</v>
      </c>
      <c r="H1720" t="str">
        <f>VLOOKUP(Table1[[#This Row],[CustomerID]],DimCustomers!A:C,3,0)</f>
        <v>Male</v>
      </c>
      <c r="I1720" t="str">
        <f>VLOOKUP(Table1[[#This Row],[CustomerID]],DimCustomers!A:D,4,0)</f>
        <v>Kyrgyz Republic</v>
      </c>
      <c r="J1720" t="str">
        <f>VLOOKUP(Table1[[#This Row],[VisaID]],'DimVisaApplications 2'!A:C,3,0)</f>
        <v>Rejected</v>
      </c>
      <c r="K1720" t="str">
        <f>VLOOKUP(Table1[[#This Row],[VisaID]],'DimVisaApplications 2'!A:D,4,0)</f>
        <v>Canada</v>
      </c>
      <c r="L1720" s="12">
        <f>VLOOKUP(Table1[[#This Row],[VisaID]],'DimVisaApplications 2'!A:E,5,0)</f>
        <v>45719</v>
      </c>
      <c r="M1720" s="14">
        <f>VLOOKUP(Table1[[#This Row],[VisaID]],'DimVisaApplications 2'!A:G,7,0)</f>
        <v>1490</v>
      </c>
      <c r="N1720" s="14" t="str">
        <f>VLOOKUP(Table1[[#This Row],[HotelID]],DimHotels!A:B,2,0)</f>
        <v>Four Seasons</v>
      </c>
      <c r="O1720" t="str">
        <f>VLOOKUP(Table1[[#This Row],[HotelID]],DimHotels!A:C,3,0)</f>
        <v>Dubai</v>
      </c>
      <c r="P1720" s="14">
        <f>VLOOKUP(Table1[[#This Row],[HotelID]],DimHotels!A:E,5,0)</f>
        <v>326</v>
      </c>
      <c r="Q1720" s="14">
        <f>VLOOKUP(Table1[[#This Row],[TicketID]],DimTickets!A:G,7,0)</f>
        <v>1960</v>
      </c>
      <c r="R1720" s="14">
        <f>Table1[[#This Row],[Visa Fees]]+Table1[[#This Row],[Night Rate]]+Table1[[#This Row],[Ticket cost]]</f>
        <v>3776</v>
      </c>
    </row>
    <row r="1721" spans="1:18" x14ac:dyDescent="0.3">
      <c r="A1721" t="s">
        <v>22956</v>
      </c>
      <c r="B1721" t="s">
        <v>733</v>
      </c>
      <c r="C1721" t="s">
        <v>12272</v>
      </c>
      <c r="D1721" t="s">
        <v>18122</v>
      </c>
      <c r="E1721" t="s">
        <v>18351</v>
      </c>
      <c r="F1721" s="1">
        <v>45735</v>
      </c>
      <c r="G1721" t="str">
        <f>VLOOKUP(Table1[[#This Row],[CustomerID]],DimCustomers!A:B,2,0)</f>
        <v>Erica Thomas</v>
      </c>
      <c r="H1721" t="str">
        <f>VLOOKUP(Table1[[#This Row],[CustomerID]],DimCustomers!A:C,3,0)</f>
        <v>Female</v>
      </c>
      <c r="I1721" t="str">
        <f>VLOOKUP(Table1[[#This Row],[CustomerID]],DimCustomers!A:D,4,0)</f>
        <v>Denmark</v>
      </c>
      <c r="J1721" t="str">
        <f>VLOOKUP(Table1[[#This Row],[VisaID]],'DimVisaApplications 2'!A:C,3,0)</f>
        <v>Rejected</v>
      </c>
      <c r="K1721" t="str">
        <f>VLOOKUP(Table1[[#This Row],[VisaID]],'DimVisaApplications 2'!A:D,4,0)</f>
        <v>USA</v>
      </c>
      <c r="L1721" s="12">
        <f>VLOOKUP(Table1[[#This Row],[VisaID]],'DimVisaApplications 2'!A:E,5,0)</f>
        <v>45607</v>
      </c>
      <c r="M1721" s="14">
        <f>VLOOKUP(Table1[[#This Row],[VisaID]],'DimVisaApplications 2'!A:G,7,0)</f>
        <v>1235</v>
      </c>
      <c r="N1721" s="14" t="str">
        <f>VLOOKUP(Table1[[#This Row],[HotelID]],DimHotels!A:B,2,0)</f>
        <v>Hilton</v>
      </c>
      <c r="O1721" t="str">
        <f>VLOOKUP(Table1[[#This Row],[HotelID]],DimHotels!A:C,3,0)</f>
        <v>Dubai</v>
      </c>
      <c r="P1721" s="14">
        <f>VLOOKUP(Table1[[#This Row],[HotelID]],DimHotels!A:E,5,0)</f>
        <v>392</v>
      </c>
      <c r="Q1721" s="14">
        <f>VLOOKUP(Table1[[#This Row],[TicketID]],DimTickets!A:G,7,0)</f>
        <v>2421</v>
      </c>
      <c r="R1721" s="14">
        <f>Table1[[#This Row],[Visa Fees]]+Table1[[#This Row],[Night Rate]]+Table1[[#This Row],[Ticket cost]]</f>
        <v>4048</v>
      </c>
    </row>
    <row r="1722" spans="1:18" x14ac:dyDescent="0.3">
      <c r="A1722" t="s">
        <v>22957</v>
      </c>
      <c r="B1722" t="s">
        <v>1409</v>
      </c>
      <c r="C1722" t="s">
        <v>14640</v>
      </c>
      <c r="D1722" t="s">
        <v>17144</v>
      </c>
      <c r="E1722" t="s">
        <v>20356</v>
      </c>
      <c r="F1722" s="1">
        <v>45810</v>
      </c>
      <c r="G1722" t="str">
        <f>VLOOKUP(Table1[[#This Row],[CustomerID]],DimCustomers!A:B,2,0)</f>
        <v>Joseph Young</v>
      </c>
      <c r="H1722" t="str">
        <f>VLOOKUP(Table1[[#This Row],[CustomerID]],DimCustomers!A:C,3,0)</f>
        <v>Male</v>
      </c>
      <c r="I1722" t="str">
        <f>VLOOKUP(Table1[[#This Row],[CustomerID]],DimCustomers!A:D,4,0)</f>
        <v>Djibouti</v>
      </c>
      <c r="J1722" t="str">
        <f>VLOOKUP(Table1[[#This Row],[VisaID]],'DimVisaApplications 2'!A:C,3,0)</f>
        <v>Rejected</v>
      </c>
      <c r="K1722" t="str">
        <f>VLOOKUP(Table1[[#This Row],[VisaID]],'DimVisaApplications 2'!A:D,4,0)</f>
        <v>Canada</v>
      </c>
      <c r="L1722" s="12">
        <f>VLOOKUP(Table1[[#This Row],[VisaID]],'DimVisaApplications 2'!A:E,5,0)</f>
        <v>45849</v>
      </c>
      <c r="M1722" s="14">
        <f>VLOOKUP(Table1[[#This Row],[VisaID]],'DimVisaApplications 2'!A:G,7,0)</f>
        <v>1789</v>
      </c>
      <c r="N1722" s="14" t="str">
        <f>VLOOKUP(Table1[[#This Row],[HotelID]],DimHotels!A:B,2,0)</f>
        <v>Marriott</v>
      </c>
      <c r="O1722" t="str">
        <f>VLOOKUP(Table1[[#This Row],[HotelID]],DimHotels!A:C,3,0)</f>
        <v>Paris</v>
      </c>
      <c r="P1722" s="14">
        <f>VLOOKUP(Table1[[#This Row],[HotelID]],DimHotels!A:E,5,0)</f>
        <v>318</v>
      </c>
      <c r="Q1722" s="14">
        <f>VLOOKUP(Table1[[#This Row],[TicketID]],DimTickets!A:G,7,0)</f>
        <v>1690</v>
      </c>
      <c r="R1722" s="14">
        <f>Table1[[#This Row],[Visa Fees]]+Table1[[#This Row],[Night Rate]]+Table1[[#This Row],[Ticket cost]]</f>
        <v>3797</v>
      </c>
    </row>
    <row r="1723" spans="1:18" x14ac:dyDescent="0.3">
      <c r="A1723" t="s">
        <v>22958</v>
      </c>
      <c r="B1723" t="s">
        <v>942</v>
      </c>
      <c r="C1723" t="s">
        <v>14696</v>
      </c>
      <c r="D1723" t="s">
        <v>15722</v>
      </c>
      <c r="E1723" t="s">
        <v>19308</v>
      </c>
      <c r="F1723" s="1">
        <v>45701</v>
      </c>
      <c r="G1723" t="str">
        <f>VLOOKUP(Table1[[#This Row],[CustomerID]],DimCustomers!A:B,2,0)</f>
        <v>Shelby Jackson</v>
      </c>
      <c r="H1723" t="str">
        <f>VLOOKUP(Table1[[#This Row],[CustomerID]],DimCustomers!A:C,3,0)</f>
        <v>Male</v>
      </c>
      <c r="I1723" t="str">
        <f>VLOOKUP(Table1[[#This Row],[CustomerID]],DimCustomers!A:D,4,0)</f>
        <v>Guernsey</v>
      </c>
      <c r="J1723" t="str">
        <f>VLOOKUP(Table1[[#This Row],[VisaID]],'DimVisaApplications 2'!A:C,3,0)</f>
        <v>Pending</v>
      </c>
      <c r="K1723" t="str">
        <f>VLOOKUP(Table1[[#This Row],[VisaID]],'DimVisaApplications 2'!A:D,4,0)</f>
        <v>UK</v>
      </c>
      <c r="L1723" s="12">
        <f>VLOOKUP(Table1[[#This Row],[VisaID]],'DimVisaApplications 2'!A:E,5,0)</f>
        <v>45549</v>
      </c>
      <c r="M1723" s="14">
        <f>VLOOKUP(Table1[[#This Row],[VisaID]],'DimVisaApplications 2'!A:G,7,0)</f>
        <v>1974</v>
      </c>
      <c r="N1723" s="14" t="str">
        <f>VLOOKUP(Table1[[#This Row],[HotelID]],DimHotels!A:B,2,0)</f>
        <v>Hilton</v>
      </c>
      <c r="O1723" t="str">
        <f>VLOOKUP(Table1[[#This Row],[HotelID]],DimHotels!A:C,3,0)</f>
        <v>New York</v>
      </c>
      <c r="P1723" s="14">
        <f>VLOOKUP(Table1[[#This Row],[HotelID]],DimHotels!A:E,5,0)</f>
        <v>183</v>
      </c>
      <c r="Q1723" s="14">
        <f>VLOOKUP(Table1[[#This Row],[TicketID]],DimTickets!A:G,7,0)</f>
        <v>4507</v>
      </c>
      <c r="R1723" s="14">
        <f>Table1[[#This Row],[Visa Fees]]+Table1[[#This Row],[Night Rate]]+Table1[[#This Row],[Ticket cost]]</f>
        <v>6664</v>
      </c>
    </row>
    <row r="1724" spans="1:18" x14ac:dyDescent="0.3">
      <c r="A1724" t="s">
        <v>22959</v>
      </c>
      <c r="B1724" t="s">
        <v>1602</v>
      </c>
      <c r="C1724" t="s">
        <v>12957</v>
      </c>
      <c r="D1724" t="s">
        <v>17590</v>
      </c>
      <c r="E1724" t="s">
        <v>18396</v>
      </c>
      <c r="F1724" s="1">
        <v>45774</v>
      </c>
      <c r="G1724" t="str">
        <f>VLOOKUP(Table1[[#This Row],[CustomerID]],DimCustomers!A:B,2,0)</f>
        <v>Jessica Dorsey</v>
      </c>
      <c r="H1724" t="str">
        <f>VLOOKUP(Table1[[#This Row],[CustomerID]],DimCustomers!A:C,3,0)</f>
        <v>Female</v>
      </c>
      <c r="I1724" t="str">
        <f>VLOOKUP(Table1[[#This Row],[CustomerID]],DimCustomers!A:D,4,0)</f>
        <v>Saint Pierre and Miquelon</v>
      </c>
      <c r="J1724" t="str">
        <f>VLOOKUP(Table1[[#This Row],[VisaID]],'DimVisaApplications 2'!A:C,3,0)</f>
        <v>Pending</v>
      </c>
      <c r="K1724" t="str">
        <f>VLOOKUP(Table1[[#This Row],[VisaID]],'DimVisaApplications 2'!A:D,4,0)</f>
        <v>USA</v>
      </c>
      <c r="L1724" s="12">
        <f>VLOOKUP(Table1[[#This Row],[VisaID]],'DimVisaApplications 2'!A:E,5,0)</f>
        <v>45840</v>
      </c>
      <c r="M1724" s="14">
        <f>VLOOKUP(Table1[[#This Row],[VisaID]],'DimVisaApplications 2'!A:G,7,0)</f>
        <v>1194</v>
      </c>
      <c r="N1724" s="14" t="str">
        <f>VLOOKUP(Table1[[#This Row],[HotelID]],DimHotels!A:B,2,0)</f>
        <v>Hilton</v>
      </c>
      <c r="O1724" t="str">
        <f>VLOOKUP(Table1[[#This Row],[HotelID]],DimHotels!A:C,3,0)</f>
        <v>Paris</v>
      </c>
      <c r="P1724" s="14">
        <f>VLOOKUP(Table1[[#This Row],[HotelID]],DimHotels!A:E,5,0)</f>
        <v>636</v>
      </c>
      <c r="Q1724" s="14">
        <f>VLOOKUP(Table1[[#This Row],[TicketID]],DimTickets!A:G,7,0)</f>
        <v>4468</v>
      </c>
      <c r="R1724" s="14">
        <f>Table1[[#This Row],[Visa Fees]]+Table1[[#This Row],[Night Rate]]+Table1[[#This Row],[Ticket cost]]</f>
        <v>6298</v>
      </c>
    </row>
    <row r="1725" spans="1:18" x14ac:dyDescent="0.3">
      <c r="A1725" t="s">
        <v>22960</v>
      </c>
      <c r="B1725" t="s">
        <v>604</v>
      </c>
      <c r="C1725" t="s">
        <v>14677</v>
      </c>
      <c r="D1725" t="s">
        <v>16809</v>
      </c>
      <c r="E1725" t="s">
        <v>18498</v>
      </c>
      <c r="F1725" s="1">
        <v>45791</v>
      </c>
      <c r="G1725" t="str">
        <f>VLOOKUP(Table1[[#This Row],[CustomerID]],DimCustomers!A:B,2,0)</f>
        <v>Michael Atkinson</v>
      </c>
      <c r="H1725" t="str">
        <f>VLOOKUP(Table1[[#This Row],[CustomerID]],DimCustomers!A:C,3,0)</f>
        <v>Female</v>
      </c>
      <c r="I1725" t="str">
        <f>VLOOKUP(Table1[[#This Row],[CustomerID]],DimCustomers!A:D,4,0)</f>
        <v>Maldives</v>
      </c>
      <c r="J1725" t="str">
        <f>VLOOKUP(Table1[[#This Row],[VisaID]],'DimVisaApplications 2'!A:C,3,0)</f>
        <v>Approved</v>
      </c>
      <c r="K1725" t="str">
        <f>VLOOKUP(Table1[[#This Row],[VisaID]],'DimVisaApplications 2'!A:D,4,0)</f>
        <v>Canada</v>
      </c>
      <c r="L1725" s="12">
        <f>VLOOKUP(Table1[[#This Row],[VisaID]],'DimVisaApplications 2'!A:E,5,0)</f>
        <v>45618</v>
      </c>
      <c r="M1725" s="14">
        <f>VLOOKUP(Table1[[#This Row],[VisaID]],'DimVisaApplications 2'!A:G,7,0)</f>
        <v>1607</v>
      </c>
      <c r="N1725" s="14" t="str">
        <f>VLOOKUP(Table1[[#This Row],[HotelID]],DimHotels!A:B,2,0)</f>
        <v>Hilton</v>
      </c>
      <c r="O1725" t="str">
        <f>VLOOKUP(Table1[[#This Row],[HotelID]],DimHotels!A:C,3,0)</f>
        <v>Cairo</v>
      </c>
      <c r="P1725" s="14">
        <f>VLOOKUP(Table1[[#This Row],[HotelID]],DimHotels!A:E,5,0)</f>
        <v>617</v>
      </c>
      <c r="Q1725" s="14">
        <f>VLOOKUP(Table1[[#This Row],[TicketID]],DimTickets!A:G,7,0)</f>
        <v>4901</v>
      </c>
      <c r="R1725" s="14">
        <f>Table1[[#This Row],[Visa Fees]]+Table1[[#This Row],[Night Rate]]+Table1[[#This Row],[Ticket cost]]</f>
        <v>7125</v>
      </c>
    </row>
    <row r="1726" spans="1:18" x14ac:dyDescent="0.3">
      <c r="A1726" t="s">
        <v>22961</v>
      </c>
      <c r="B1726" t="s">
        <v>2836</v>
      </c>
      <c r="C1726" t="s">
        <v>13281</v>
      </c>
      <c r="D1726" t="s">
        <v>15542</v>
      </c>
      <c r="E1726" t="s">
        <v>19190</v>
      </c>
      <c r="F1726" s="1">
        <v>45773</v>
      </c>
      <c r="G1726" t="str">
        <f>VLOOKUP(Table1[[#This Row],[CustomerID]],DimCustomers!A:B,2,0)</f>
        <v>Claudia Swanson</v>
      </c>
      <c r="H1726" t="str">
        <f>VLOOKUP(Table1[[#This Row],[CustomerID]],DimCustomers!A:C,3,0)</f>
        <v>Female</v>
      </c>
      <c r="I1726" t="str">
        <f>VLOOKUP(Table1[[#This Row],[CustomerID]],DimCustomers!A:D,4,0)</f>
        <v>Mauritius</v>
      </c>
      <c r="J1726" t="str">
        <f>VLOOKUP(Table1[[#This Row],[VisaID]],'DimVisaApplications 2'!A:C,3,0)</f>
        <v>Approved</v>
      </c>
      <c r="K1726" t="str">
        <f>VLOOKUP(Table1[[#This Row],[VisaID]],'DimVisaApplications 2'!A:D,4,0)</f>
        <v>USA</v>
      </c>
      <c r="L1726" s="12">
        <f>VLOOKUP(Table1[[#This Row],[VisaID]],'DimVisaApplications 2'!A:E,5,0)</f>
        <v>45848</v>
      </c>
      <c r="M1726" s="14">
        <f>VLOOKUP(Table1[[#This Row],[VisaID]],'DimVisaApplications 2'!A:G,7,0)</f>
        <v>1485</v>
      </c>
      <c r="N1726" s="14" t="str">
        <f>VLOOKUP(Table1[[#This Row],[HotelID]],DimHotels!A:B,2,0)</f>
        <v>Sheraton</v>
      </c>
      <c r="O1726" t="str">
        <f>VLOOKUP(Table1[[#This Row],[HotelID]],DimHotels!A:C,3,0)</f>
        <v>London</v>
      </c>
      <c r="P1726" s="14">
        <f>VLOOKUP(Table1[[#This Row],[HotelID]],DimHotels!A:E,5,0)</f>
        <v>780</v>
      </c>
      <c r="Q1726" s="14">
        <f>VLOOKUP(Table1[[#This Row],[TicketID]],DimTickets!A:G,7,0)</f>
        <v>3412</v>
      </c>
      <c r="R1726" s="14">
        <f>Table1[[#This Row],[Visa Fees]]+Table1[[#This Row],[Night Rate]]+Table1[[#This Row],[Ticket cost]]</f>
        <v>5677</v>
      </c>
    </row>
    <row r="1727" spans="1:18" x14ac:dyDescent="0.3">
      <c r="A1727" t="s">
        <v>22962</v>
      </c>
      <c r="B1727" t="s">
        <v>2777</v>
      </c>
      <c r="C1727" t="s">
        <v>13171</v>
      </c>
      <c r="D1727" t="s">
        <v>15492</v>
      </c>
      <c r="E1727" t="s">
        <v>19076</v>
      </c>
      <c r="F1727" s="1">
        <v>45774</v>
      </c>
      <c r="G1727" t="str">
        <f>VLOOKUP(Table1[[#This Row],[CustomerID]],DimCustomers!A:B,2,0)</f>
        <v>Michelle Brewer</v>
      </c>
      <c r="H1727" t="str">
        <f>VLOOKUP(Table1[[#This Row],[CustomerID]],DimCustomers!A:C,3,0)</f>
        <v>Female</v>
      </c>
      <c r="I1727" t="str">
        <f>VLOOKUP(Table1[[#This Row],[CustomerID]],DimCustomers!A:D,4,0)</f>
        <v>Netherlands Antilles</v>
      </c>
      <c r="J1727" t="str">
        <f>VLOOKUP(Table1[[#This Row],[VisaID]],'DimVisaApplications 2'!A:C,3,0)</f>
        <v>Rejected</v>
      </c>
      <c r="K1727" t="str">
        <f>VLOOKUP(Table1[[#This Row],[VisaID]],'DimVisaApplications 2'!A:D,4,0)</f>
        <v>Germany</v>
      </c>
      <c r="L1727" s="12">
        <f>VLOOKUP(Table1[[#This Row],[VisaID]],'DimVisaApplications 2'!A:E,5,0)</f>
        <v>45743</v>
      </c>
      <c r="M1727" s="14">
        <f>VLOOKUP(Table1[[#This Row],[VisaID]],'DimVisaApplications 2'!A:G,7,0)</f>
        <v>1962</v>
      </c>
      <c r="N1727" s="14" t="str">
        <f>VLOOKUP(Table1[[#This Row],[HotelID]],DimHotels!A:B,2,0)</f>
        <v>Four Seasons</v>
      </c>
      <c r="O1727" t="str">
        <f>VLOOKUP(Table1[[#This Row],[HotelID]],DimHotels!A:C,3,0)</f>
        <v>London</v>
      </c>
      <c r="P1727" s="14">
        <f>VLOOKUP(Table1[[#This Row],[HotelID]],DimHotels!A:E,5,0)</f>
        <v>183</v>
      </c>
      <c r="Q1727" s="14">
        <f>VLOOKUP(Table1[[#This Row],[TicketID]],DimTickets!A:G,7,0)</f>
        <v>1752</v>
      </c>
      <c r="R1727" s="14">
        <f>Table1[[#This Row],[Visa Fees]]+Table1[[#This Row],[Night Rate]]+Table1[[#This Row],[Ticket cost]]</f>
        <v>3897</v>
      </c>
    </row>
    <row r="1728" spans="1:18" x14ac:dyDescent="0.3">
      <c r="A1728" t="s">
        <v>22963</v>
      </c>
      <c r="B1728" t="s">
        <v>2974</v>
      </c>
      <c r="C1728" t="s">
        <v>15148</v>
      </c>
      <c r="D1728" t="s">
        <v>17809</v>
      </c>
      <c r="E1728" t="s">
        <v>19241</v>
      </c>
      <c r="F1728" s="1">
        <v>45771</v>
      </c>
      <c r="G1728" t="str">
        <f>VLOOKUP(Table1[[#This Row],[CustomerID]],DimCustomers!A:B,2,0)</f>
        <v>Colin Holland</v>
      </c>
      <c r="H1728" t="str">
        <f>VLOOKUP(Table1[[#This Row],[CustomerID]],DimCustomers!A:C,3,0)</f>
        <v>Female</v>
      </c>
      <c r="I1728" t="str">
        <f>VLOOKUP(Table1[[#This Row],[CustomerID]],DimCustomers!A:D,4,0)</f>
        <v>Malawi</v>
      </c>
      <c r="J1728" t="str">
        <f>VLOOKUP(Table1[[#This Row],[VisaID]],'DimVisaApplications 2'!A:C,3,0)</f>
        <v>Pending</v>
      </c>
      <c r="K1728" t="str">
        <f>VLOOKUP(Table1[[#This Row],[VisaID]],'DimVisaApplications 2'!A:D,4,0)</f>
        <v>France</v>
      </c>
      <c r="L1728" s="12">
        <f>VLOOKUP(Table1[[#This Row],[VisaID]],'DimVisaApplications 2'!A:E,5,0)</f>
        <v>45752</v>
      </c>
      <c r="M1728" s="14">
        <f>VLOOKUP(Table1[[#This Row],[VisaID]],'DimVisaApplications 2'!A:G,7,0)</f>
        <v>1409</v>
      </c>
      <c r="N1728" s="14" t="str">
        <f>VLOOKUP(Table1[[#This Row],[HotelID]],DimHotels!A:B,2,0)</f>
        <v>Hilton</v>
      </c>
      <c r="O1728" t="str">
        <f>VLOOKUP(Table1[[#This Row],[HotelID]],DimHotels!A:C,3,0)</f>
        <v>Dubai</v>
      </c>
      <c r="P1728" s="14">
        <f>VLOOKUP(Table1[[#This Row],[HotelID]],DimHotels!A:E,5,0)</f>
        <v>636</v>
      </c>
      <c r="Q1728" s="14">
        <f>VLOOKUP(Table1[[#This Row],[TicketID]],DimTickets!A:G,7,0)</f>
        <v>2486</v>
      </c>
      <c r="R1728" s="14">
        <f>Table1[[#This Row],[Visa Fees]]+Table1[[#This Row],[Night Rate]]+Table1[[#This Row],[Ticket cost]]</f>
        <v>4531</v>
      </c>
    </row>
    <row r="1729" spans="1:18" x14ac:dyDescent="0.3">
      <c r="A1729" t="s">
        <v>22964</v>
      </c>
      <c r="B1729" t="s">
        <v>337</v>
      </c>
      <c r="C1729" t="s">
        <v>13984</v>
      </c>
      <c r="D1729" t="s">
        <v>16485</v>
      </c>
      <c r="E1729" t="s">
        <v>21137</v>
      </c>
      <c r="F1729" s="1">
        <v>45743</v>
      </c>
      <c r="G1729" t="str">
        <f>VLOOKUP(Table1[[#This Row],[CustomerID]],DimCustomers!A:B,2,0)</f>
        <v>Travis Thompson</v>
      </c>
      <c r="H1729" t="str">
        <f>VLOOKUP(Table1[[#This Row],[CustomerID]],DimCustomers!A:C,3,0)</f>
        <v>Male</v>
      </c>
      <c r="I1729" t="str">
        <f>VLOOKUP(Table1[[#This Row],[CustomerID]],DimCustomers!A:D,4,0)</f>
        <v>Russian Federation</v>
      </c>
      <c r="J1729" t="str">
        <f>VLOOKUP(Table1[[#This Row],[VisaID]],'DimVisaApplications 2'!A:C,3,0)</f>
        <v>Pending</v>
      </c>
      <c r="K1729" t="str">
        <f>VLOOKUP(Table1[[#This Row],[VisaID]],'DimVisaApplications 2'!A:D,4,0)</f>
        <v>Germany</v>
      </c>
      <c r="L1729" s="12">
        <f>VLOOKUP(Table1[[#This Row],[VisaID]],'DimVisaApplications 2'!A:E,5,0)</f>
        <v>45836</v>
      </c>
      <c r="M1729" s="14">
        <f>VLOOKUP(Table1[[#This Row],[VisaID]],'DimVisaApplications 2'!A:G,7,0)</f>
        <v>1796</v>
      </c>
      <c r="N1729" s="14" t="str">
        <f>VLOOKUP(Table1[[#This Row],[HotelID]],DimHotels!A:B,2,0)</f>
        <v>Marriott</v>
      </c>
      <c r="O1729" t="str">
        <f>VLOOKUP(Table1[[#This Row],[HotelID]],DimHotels!A:C,3,0)</f>
        <v>Paris</v>
      </c>
      <c r="P1729" s="14">
        <f>VLOOKUP(Table1[[#This Row],[HotelID]],DimHotels!A:E,5,0)</f>
        <v>607</v>
      </c>
      <c r="Q1729" s="14">
        <f>VLOOKUP(Table1[[#This Row],[TicketID]],DimTickets!A:G,7,0)</f>
        <v>3653</v>
      </c>
      <c r="R1729" s="14">
        <f>Table1[[#This Row],[Visa Fees]]+Table1[[#This Row],[Night Rate]]+Table1[[#This Row],[Ticket cost]]</f>
        <v>6056</v>
      </c>
    </row>
    <row r="1730" spans="1:18" x14ac:dyDescent="0.3">
      <c r="A1730" t="s">
        <v>22965</v>
      </c>
      <c r="B1730" t="s">
        <v>676</v>
      </c>
      <c r="C1730" t="s">
        <v>13293</v>
      </c>
      <c r="D1730" t="s">
        <v>16813</v>
      </c>
      <c r="E1730" t="s">
        <v>19789</v>
      </c>
      <c r="F1730" s="1">
        <v>45737</v>
      </c>
      <c r="G1730" t="str">
        <f>VLOOKUP(Table1[[#This Row],[CustomerID]],DimCustomers!A:B,2,0)</f>
        <v>Christopher Bradshaw</v>
      </c>
      <c r="H1730" t="str">
        <f>VLOOKUP(Table1[[#This Row],[CustomerID]],DimCustomers!A:C,3,0)</f>
        <v>Male</v>
      </c>
      <c r="I1730" t="str">
        <f>VLOOKUP(Table1[[#This Row],[CustomerID]],DimCustomers!A:D,4,0)</f>
        <v>Ethiopia</v>
      </c>
      <c r="J1730" t="str">
        <f>VLOOKUP(Table1[[#This Row],[VisaID]],'DimVisaApplications 2'!A:C,3,0)</f>
        <v>Approved</v>
      </c>
      <c r="K1730" t="str">
        <f>VLOOKUP(Table1[[#This Row],[VisaID]],'DimVisaApplications 2'!A:D,4,0)</f>
        <v>USA</v>
      </c>
      <c r="L1730" s="12">
        <f>VLOOKUP(Table1[[#This Row],[VisaID]],'DimVisaApplications 2'!A:E,5,0)</f>
        <v>45836</v>
      </c>
      <c r="M1730" s="14">
        <f>VLOOKUP(Table1[[#This Row],[VisaID]],'DimVisaApplications 2'!A:G,7,0)</f>
        <v>1297</v>
      </c>
      <c r="N1730" s="14" t="str">
        <f>VLOOKUP(Table1[[#This Row],[HotelID]],DimHotels!A:B,2,0)</f>
        <v>Hilton</v>
      </c>
      <c r="O1730" t="str">
        <f>VLOOKUP(Table1[[#This Row],[HotelID]],DimHotels!A:C,3,0)</f>
        <v>Cairo</v>
      </c>
      <c r="P1730" s="14">
        <f>VLOOKUP(Table1[[#This Row],[HotelID]],DimHotels!A:E,5,0)</f>
        <v>329</v>
      </c>
      <c r="Q1730" s="14">
        <f>VLOOKUP(Table1[[#This Row],[TicketID]],DimTickets!A:G,7,0)</f>
        <v>1411</v>
      </c>
      <c r="R1730" s="14">
        <f>Table1[[#This Row],[Visa Fees]]+Table1[[#This Row],[Night Rate]]+Table1[[#This Row],[Ticket cost]]</f>
        <v>3037</v>
      </c>
    </row>
    <row r="1731" spans="1:18" x14ac:dyDescent="0.3">
      <c r="A1731" t="s">
        <v>22966</v>
      </c>
      <c r="B1731" t="s">
        <v>1747</v>
      </c>
      <c r="C1731" t="s">
        <v>13492</v>
      </c>
      <c r="D1731" t="s">
        <v>15539</v>
      </c>
      <c r="E1731" t="s">
        <v>19429</v>
      </c>
      <c r="F1731" s="1">
        <v>45699</v>
      </c>
      <c r="G1731" t="str">
        <f>VLOOKUP(Table1[[#This Row],[CustomerID]],DimCustomers!A:B,2,0)</f>
        <v>Katherine Jones PhD</v>
      </c>
      <c r="H1731" t="str">
        <f>VLOOKUP(Table1[[#This Row],[CustomerID]],DimCustomers!A:C,3,0)</f>
        <v>Female</v>
      </c>
      <c r="I1731" t="str">
        <f>VLOOKUP(Table1[[#This Row],[CustomerID]],DimCustomers!A:D,4,0)</f>
        <v>Gabon</v>
      </c>
      <c r="J1731" t="str">
        <f>VLOOKUP(Table1[[#This Row],[VisaID]],'DimVisaApplications 2'!A:C,3,0)</f>
        <v>Pending</v>
      </c>
      <c r="K1731" t="str">
        <f>VLOOKUP(Table1[[#This Row],[VisaID]],'DimVisaApplications 2'!A:D,4,0)</f>
        <v>UAE</v>
      </c>
      <c r="L1731" s="12">
        <f>VLOOKUP(Table1[[#This Row],[VisaID]],'DimVisaApplications 2'!A:E,5,0)</f>
        <v>45755</v>
      </c>
      <c r="M1731" s="14">
        <f>VLOOKUP(Table1[[#This Row],[VisaID]],'DimVisaApplications 2'!A:G,7,0)</f>
        <v>1069</v>
      </c>
      <c r="N1731" s="14" t="str">
        <f>VLOOKUP(Table1[[#This Row],[HotelID]],DimHotels!A:B,2,0)</f>
        <v>Hilton</v>
      </c>
      <c r="O1731" t="str">
        <f>VLOOKUP(Table1[[#This Row],[HotelID]],DimHotels!A:C,3,0)</f>
        <v>Dubai</v>
      </c>
      <c r="P1731" s="14">
        <f>VLOOKUP(Table1[[#This Row],[HotelID]],DimHotels!A:E,5,0)</f>
        <v>333</v>
      </c>
      <c r="Q1731" s="14">
        <f>VLOOKUP(Table1[[#This Row],[TicketID]],DimTickets!A:G,7,0)</f>
        <v>3893</v>
      </c>
      <c r="R1731" s="14">
        <f>Table1[[#This Row],[Visa Fees]]+Table1[[#This Row],[Night Rate]]+Table1[[#This Row],[Ticket cost]]</f>
        <v>5295</v>
      </c>
    </row>
    <row r="1732" spans="1:18" x14ac:dyDescent="0.3">
      <c r="A1732" t="s">
        <v>22967</v>
      </c>
      <c r="B1732" t="s">
        <v>2198</v>
      </c>
      <c r="C1732" t="s">
        <v>13687</v>
      </c>
      <c r="D1732" t="s">
        <v>16901</v>
      </c>
      <c r="E1732" t="s">
        <v>18375</v>
      </c>
      <c r="F1732" s="1">
        <v>45718</v>
      </c>
      <c r="G1732" t="str">
        <f>VLOOKUP(Table1[[#This Row],[CustomerID]],DimCustomers!A:B,2,0)</f>
        <v>Michael Norris</v>
      </c>
      <c r="H1732" t="str">
        <f>VLOOKUP(Table1[[#This Row],[CustomerID]],DimCustomers!A:C,3,0)</f>
        <v>Female</v>
      </c>
      <c r="I1732" t="str">
        <f>VLOOKUP(Table1[[#This Row],[CustomerID]],DimCustomers!A:D,4,0)</f>
        <v>Norfolk Island</v>
      </c>
      <c r="J1732" t="str">
        <f>VLOOKUP(Table1[[#This Row],[VisaID]],'DimVisaApplications 2'!A:C,3,0)</f>
        <v>Rejected</v>
      </c>
      <c r="K1732" t="str">
        <f>VLOOKUP(Table1[[#This Row],[VisaID]],'DimVisaApplications 2'!A:D,4,0)</f>
        <v>Germany</v>
      </c>
      <c r="L1732" s="12">
        <f>VLOOKUP(Table1[[#This Row],[VisaID]],'DimVisaApplications 2'!A:E,5,0)</f>
        <v>45592</v>
      </c>
      <c r="M1732" s="14">
        <f>VLOOKUP(Table1[[#This Row],[VisaID]],'DimVisaApplications 2'!A:G,7,0)</f>
        <v>928</v>
      </c>
      <c r="N1732" s="14" t="str">
        <f>VLOOKUP(Table1[[#This Row],[HotelID]],DimHotels!A:B,2,0)</f>
        <v>Radisson</v>
      </c>
      <c r="O1732" t="str">
        <f>VLOOKUP(Table1[[#This Row],[HotelID]],DimHotels!A:C,3,0)</f>
        <v>Paris</v>
      </c>
      <c r="P1732" s="14">
        <f>VLOOKUP(Table1[[#This Row],[HotelID]],DimHotels!A:E,5,0)</f>
        <v>795</v>
      </c>
      <c r="Q1732" s="14">
        <f>VLOOKUP(Table1[[#This Row],[TicketID]],DimTickets!A:G,7,0)</f>
        <v>2155</v>
      </c>
      <c r="R1732" s="14">
        <f>Table1[[#This Row],[Visa Fees]]+Table1[[#This Row],[Night Rate]]+Table1[[#This Row],[Ticket cost]]</f>
        <v>3878</v>
      </c>
    </row>
    <row r="1733" spans="1:18" x14ac:dyDescent="0.3">
      <c r="A1733" t="s">
        <v>22968</v>
      </c>
      <c r="B1733" t="s">
        <v>1928</v>
      </c>
      <c r="C1733" t="s">
        <v>12409</v>
      </c>
      <c r="D1733" t="s">
        <v>16891</v>
      </c>
      <c r="E1733" t="s">
        <v>20839</v>
      </c>
      <c r="F1733" s="1">
        <v>45695</v>
      </c>
      <c r="G1733" t="str">
        <f>VLOOKUP(Table1[[#This Row],[CustomerID]],DimCustomers!A:B,2,0)</f>
        <v>Shannon Smith</v>
      </c>
      <c r="H1733" t="str">
        <f>VLOOKUP(Table1[[#This Row],[CustomerID]],DimCustomers!A:C,3,0)</f>
        <v>Male</v>
      </c>
      <c r="I1733" t="str">
        <f>VLOOKUP(Table1[[#This Row],[CustomerID]],DimCustomers!A:D,4,0)</f>
        <v>Norway</v>
      </c>
      <c r="J1733" t="str">
        <f>VLOOKUP(Table1[[#This Row],[VisaID]],'DimVisaApplications 2'!A:C,3,0)</f>
        <v>Pending</v>
      </c>
      <c r="K1733" t="str">
        <f>VLOOKUP(Table1[[#This Row],[VisaID]],'DimVisaApplications 2'!A:D,4,0)</f>
        <v>UK</v>
      </c>
      <c r="L1733" s="12">
        <f>VLOOKUP(Table1[[#This Row],[VisaID]],'DimVisaApplications 2'!A:E,5,0)</f>
        <v>45543</v>
      </c>
      <c r="M1733" s="14">
        <f>VLOOKUP(Table1[[#This Row],[VisaID]],'DimVisaApplications 2'!A:G,7,0)</f>
        <v>1224</v>
      </c>
      <c r="N1733" s="14" t="str">
        <f>VLOOKUP(Table1[[#This Row],[HotelID]],DimHotels!A:B,2,0)</f>
        <v>Radisson</v>
      </c>
      <c r="O1733" t="str">
        <f>VLOOKUP(Table1[[#This Row],[HotelID]],DimHotels!A:C,3,0)</f>
        <v>Cairo</v>
      </c>
      <c r="P1733" s="14">
        <f>VLOOKUP(Table1[[#This Row],[HotelID]],DimHotels!A:E,5,0)</f>
        <v>407</v>
      </c>
      <c r="Q1733" s="14">
        <f>VLOOKUP(Table1[[#This Row],[TicketID]],DimTickets!A:G,7,0)</f>
        <v>1490</v>
      </c>
      <c r="R1733" s="14">
        <f>Table1[[#This Row],[Visa Fees]]+Table1[[#This Row],[Night Rate]]+Table1[[#This Row],[Ticket cost]]</f>
        <v>3121</v>
      </c>
    </row>
    <row r="1734" spans="1:18" x14ac:dyDescent="0.3">
      <c r="A1734" t="s">
        <v>22969</v>
      </c>
      <c r="B1734" t="s">
        <v>547</v>
      </c>
      <c r="C1734" t="s">
        <v>14106</v>
      </c>
      <c r="D1734" t="s">
        <v>15379</v>
      </c>
      <c r="E1734" t="s">
        <v>18483</v>
      </c>
      <c r="F1734" s="1">
        <v>45845</v>
      </c>
      <c r="G1734" t="str">
        <f>VLOOKUP(Table1[[#This Row],[CustomerID]],DimCustomers!A:B,2,0)</f>
        <v>Sarah Peters</v>
      </c>
      <c r="H1734" t="str">
        <f>VLOOKUP(Table1[[#This Row],[CustomerID]],DimCustomers!A:C,3,0)</f>
        <v>Male</v>
      </c>
      <c r="I1734" t="str">
        <f>VLOOKUP(Table1[[#This Row],[CustomerID]],DimCustomers!A:D,4,0)</f>
        <v>Nicaragua</v>
      </c>
      <c r="J1734" t="str">
        <f>VLOOKUP(Table1[[#This Row],[VisaID]],'DimVisaApplications 2'!A:C,3,0)</f>
        <v>Pending</v>
      </c>
      <c r="K1734" t="str">
        <f>VLOOKUP(Table1[[#This Row],[VisaID]],'DimVisaApplications 2'!A:D,4,0)</f>
        <v>Germany</v>
      </c>
      <c r="L1734" s="12">
        <f>VLOOKUP(Table1[[#This Row],[VisaID]],'DimVisaApplications 2'!A:E,5,0)</f>
        <v>45593</v>
      </c>
      <c r="M1734" s="14">
        <f>VLOOKUP(Table1[[#This Row],[VisaID]],'DimVisaApplications 2'!A:G,7,0)</f>
        <v>1055</v>
      </c>
      <c r="N1734" s="14" t="str">
        <f>VLOOKUP(Table1[[#This Row],[HotelID]],DimHotels!A:B,2,0)</f>
        <v>Hilton</v>
      </c>
      <c r="O1734" t="str">
        <f>VLOOKUP(Table1[[#This Row],[HotelID]],DimHotels!A:C,3,0)</f>
        <v>Dubai</v>
      </c>
      <c r="P1734" s="14">
        <f>VLOOKUP(Table1[[#This Row],[HotelID]],DimHotels!A:E,5,0)</f>
        <v>130</v>
      </c>
      <c r="Q1734" s="14">
        <f>VLOOKUP(Table1[[#This Row],[TicketID]],DimTickets!A:G,7,0)</f>
        <v>1283</v>
      </c>
      <c r="R1734" s="14">
        <f>Table1[[#This Row],[Visa Fees]]+Table1[[#This Row],[Night Rate]]+Table1[[#This Row],[Ticket cost]]</f>
        <v>2468</v>
      </c>
    </row>
    <row r="1735" spans="1:18" x14ac:dyDescent="0.3">
      <c r="A1735" t="s">
        <v>22970</v>
      </c>
      <c r="B1735" t="s">
        <v>2821</v>
      </c>
      <c r="C1735" t="s">
        <v>14443</v>
      </c>
      <c r="D1735" t="s">
        <v>17069</v>
      </c>
      <c r="E1735" t="s">
        <v>19932</v>
      </c>
      <c r="F1735" s="1">
        <v>45763</v>
      </c>
      <c r="G1735" t="str">
        <f>VLOOKUP(Table1[[#This Row],[CustomerID]],DimCustomers!A:B,2,0)</f>
        <v>Wayne Anderson</v>
      </c>
      <c r="H1735" t="str">
        <f>VLOOKUP(Table1[[#This Row],[CustomerID]],DimCustomers!A:C,3,0)</f>
        <v>Male</v>
      </c>
      <c r="I1735" t="str">
        <f>VLOOKUP(Table1[[#This Row],[CustomerID]],DimCustomers!A:D,4,0)</f>
        <v>Reunion</v>
      </c>
      <c r="J1735" t="str">
        <f>VLOOKUP(Table1[[#This Row],[VisaID]],'DimVisaApplications 2'!A:C,3,0)</f>
        <v>Rejected</v>
      </c>
      <c r="K1735" t="str">
        <f>VLOOKUP(Table1[[#This Row],[VisaID]],'DimVisaApplications 2'!A:D,4,0)</f>
        <v>UK</v>
      </c>
      <c r="L1735" s="12">
        <f>VLOOKUP(Table1[[#This Row],[VisaID]],'DimVisaApplications 2'!A:E,5,0)</f>
        <v>45554</v>
      </c>
      <c r="M1735" s="14">
        <f>VLOOKUP(Table1[[#This Row],[VisaID]],'DimVisaApplications 2'!A:G,7,0)</f>
        <v>1839</v>
      </c>
      <c r="N1735" s="14" t="str">
        <f>VLOOKUP(Table1[[#This Row],[HotelID]],DimHotels!A:B,2,0)</f>
        <v>Marriott</v>
      </c>
      <c r="O1735" t="str">
        <f>VLOOKUP(Table1[[#This Row],[HotelID]],DimHotels!A:C,3,0)</f>
        <v>Cairo</v>
      </c>
      <c r="P1735" s="14">
        <f>VLOOKUP(Table1[[#This Row],[HotelID]],DimHotels!A:E,5,0)</f>
        <v>687</v>
      </c>
      <c r="Q1735" s="14">
        <f>VLOOKUP(Table1[[#This Row],[TicketID]],DimTickets!A:G,7,0)</f>
        <v>2195</v>
      </c>
      <c r="R1735" s="14">
        <f>Table1[[#This Row],[Visa Fees]]+Table1[[#This Row],[Night Rate]]+Table1[[#This Row],[Ticket cost]]</f>
        <v>4721</v>
      </c>
    </row>
    <row r="1736" spans="1:18" x14ac:dyDescent="0.3">
      <c r="A1736" t="s">
        <v>22971</v>
      </c>
      <c r="B1736" t="s">
        <v>422</v>
      </c>
      <c r="C1736" t="s">
        <v>13256</v>
      </c>
      <c r="D1736" t="s">
        <v>16387</v>
      </c>
      <c r="E1736" t="s">
        <v>20231</v>
      </c>
      <c r="F1736" s="1">
        <v>45751</v>
      </c>
      <c r="G1736" t="str">
        <f>VLOOKUP(Table1[[#This Row],[CustomerID]],DimCustomers!A:B,2,0)</f>
        <v>Jeffrey Mcintyre</v>
      </c>
      <c r="H1736" t="str">
        <f>VLOOKUP(Table1[[#This Row],[CustomerID]],DimCustomers!A:C,3,0)</f>
        <v>Female</v>
      </c>
      <c r="I1736" t="str">
        <f>VLOOKUP(Table1[[#This Row],[CustomerID]],DimCustomers!A:D,4,0)</f>
        <v>Tunisia</v>
      </c>
      <c r="J1736" t="str">
        <f>VLOOKUP(Table1[[#This Row],[VisaID]],'DimVisaApplications 2'!A:C,3,0)</f>
        <v>Rejected</v>
      </c>
      <c r="K1736" t="str">
        <f>VLOOKUP(Table1[[#This Row],[VisaID]],'DimVisaApplications 2'!A:D,4,0)</f>
        <v>UAE</v>
      </c>
      <c r="L1736" s="12">
        <f>VLOOKUP(Table1[[#This Row],[VisaID]],'DimVisaApplications 2'!A:E,5,0)</f>
        <v>45857</v>
      </c>
      <c r="M1736" s="14">
        <f>VLOOKUP(Table1[[#This Row],[VisaID]],'DimVisaApplications 2'!A:G,7,0)</f>
        <v>873</v>
      </c>
      <c r="N1736" s="14" t="str">
        <f>VLOOKUP(Table1[[#This Row],[HotelID]],DimHotels!A:B,2,0)</f>
        <v>Marriott</v>
      </c>
      <c r="O1736" t="str">
        <f>VLOOKUP(Table1[[#This Row],[HotelID]],DimHotels!A:C,3,0)</f>
        <v>Cairo</v>
      </c>
      <c r="P1736" s="14">
        <f>VLOOKUP(Table1[[#This Row],[HotelID]],DimHotels!A:E,5,0)</f>
        <v>133</v>
      </c>
      <c r="Q1736" s="14">
        <f>VLOOKUP(Table1[[#This Row],[TicketID]],DimTickets!A:G,7,0)</f>
        <v>4738</v>
      </c>
      <c r="R1736" s="14">
        <f>Table1[[#This Row],[Visa Fees]]+Table1[[#This Row],[Night Rate]]+Table1[[#This Row],[Ticket cost]]</f>
        <v>5744</v>
      </c>
    </row>
    <row r="1737" spans="1:18" x14ac:dyDescent="0.3">
      <c r="A1737" t="s">
        <v>22972</v>
      </c>
      <c r="B1737" t="s">
        <v>2907</v>
      </c>
      <c r="C1737" t="s">
        <v>12716</v>
      </c>
      <c r="D1737" t="s">
        <v>17114</v>
      </c>
      <c r="E1737" t="s">
        <v>19005</v>
      </c>
      <c r="F1737" s="1">
        <v>45791</v>
      </c>
      <c r="G1737" t="str">
        <f>VLOOKUP(Table1[[#This Row],[CustomerID]],DimCustomers!A:B,2,0)</f>
        <v>Jeffrey Oconnor</v>
      </c>
      <c r="H1737" t="str">
        <f>VLOOKUP(Table1[[#This Row],[CustomerID]],DimCustomers!A:C,3,0)</f>
        <v>Female</v>
      </c>
      <c r="I1737" t="str">
        <f>VLOOKUP(Table1[[#This Row],[CustomerID]],DimCustomers!A:D,4,0)</f>
        <v>Benin</v>
      </c>
      <c r="J1737" t="str">
        <f>VLOOKUP(Table1[[#This Row],[VisaID]],'DimVisaApplications 2'!A:C,3,0)</f>
        <v>Approved</v>
      </c>
      <c r="K1737" t="str">
        <f>VLOOKUP(Table1[[#This Row],[VisaID]],'DimVisaApplications 2'!A:D,4,0)</f>
        <v>USA</v>
      </c>
      <c r="L1737" s="12">
        <f>VLOOKUP(Table1[[#This Row],[VisaID]],'DimVisaApplications 2'!A:E,5,0)</f>
        <v>45524</v>
      </c>
      <c r="M1737" s="14">
        <f>VLOOKUP(Table1[[#This Row],[VisaID]],'DimVisaApplications 2'!A:G,7,0)</f>
        <v>1800</v>
      </c>
      <c r="N1737" s="14" t="str">
        <f>VLOOKUP(Table1[[#This Row],[HotelID]],DimHotels!A:B,2,0)</f>
        <v>Four Seasons</v>
      </c>
      <c r="O1737" t="str">
        <f>VLOOKUP(Table1[[#This Row],[HotelID]],DimHotels!A:C,3,0)</f>
        <v>Cairo</v>
      </c>
      <c r="P1737" s="14">
        <f>VLOOKUP(Table1[[#This Row],[HotelID]],DimHotels!A:E,5,0)</f>
        <v>616</v>
      </c>
      <c r="Q1737" s="14">
        <f>VLOOKUP(Table1[[#This Row],[TicketID]],DimTickets!A:G,7,0)</f>
        <v>2481</v>
      </c>
      <c r="R1737" s="14">
        <f>Table1[[#This Row],[Visa Fees]]+Table1[[#This Row],[Night Rate]]+Table1[[#This Row],[Ticket cost]]</f>
        <v>4897</v>
      </c>
    </row>
    <row r="1738" spans="1:18" x14ac:dyDescent="0.3">
      <c r="A1738" t="s">
        <v>22973</v>
      </c>
      <c r="B1738" t="s">
        <v>679</v>
      </c>
      <c r="C1738" t="s">
        <v>14851</v>
      </c>
      <c r="D1738" t="s">
        <v>15530</v>
      </c>
      <c r="E1738" t="s">
        <v>19570</v>
      </c>
      <c r="F1738" s="1">
        <v>45811</v>
      </c>
      <c r="G1738" t="str">
        <f>VLOOKUP(Table1[[#This Row],[CustomerID]],DimCustomers!A:B,2,0)</f>
        <v>Nicole Olson</v>
      </c>
      <c r="H1738" t="str">
        <f>VLOOKUP(Table1[[#This Row],[CustomerID]],DimCustomers!A:C,3,0)</f>
        <v>Female</v>
      </c>
      <c r="I1738" t="str">
        <f>VLOOKUP(Table1[[#This Row],[CustomerID]],DimCustomers!A:D,4,0)</f>
        <v>Philippines</v>
      </c>
      <c r="J1738" t="str">
        <f>VLOOKUP(Table1[[#This Row],[VisaID]],'DimVisaApplications 2'!A:C,3,0)</f>
        <v>Pending</v>
      </c>
      <c r="K1738" t="str">
        <f>VLOOKUP(Table1[[#This Row],[VisaID]],'DimVisaApplications 2'!A:D,4,0)</f>
        <v>Germany</v>
      </c>
      <c r="L1738" s="12">
        <f>VLOOKUP(Table1[[#This Row],[VisaID]],'DimVisaApplications 2'!A:E,5,0)</f>
        <v>45602</v>
      </c>
      <c r="M1738" s="14">
        <f>VLOOKUP(Table1[[#This Row],[VisaID]],'DimVisaApplications 2'!A:G,7,0)</f>
        <v>749</v>
      </c>
      <c r="N1738" s="14" t="str">
        <f>VLOOKUP(Table1[[#This Row],[HotelID]],DimHotels!A:B,2,0)</f>
        <v>Marriott</v>
      </c>
      <c r="O1738" t="str">
        <f>VLOOKUP(Table1[[#This Row],[HotelID]],DimHotels!A:C,3,0)</f>
        <v>Paris</v>
      </c>
      <c r="P1738" s="14">
        <f>VLOOKUP(Table1[[#This Row],[HotelID]],DimHotels!A:E,5,0)</f>
        <v>381</v>
      </c>
      <c r="Q1738" s="14">
        <f>VLOOKUP(Table1[[#This Row],[TicketID]],DimTickets!A:G,7,0)</f>
        <v>2044</v>
      </c>
      <c r="R1738" s="14">
        <f>Table1[[#This Row],[Visa Fees]]+Table1[[#This Row],[Night Rate]]+Table1[[#This Row],[Ticket cost]]</f>
        <v>3174</v>
      </c>
    </row>
    <row r="1739" spans="1:18" x14ac:dyDescent="0.3">
      <c r="A1739" t="s">
        <v>22974</v>
      </c>
      <c r="B1739" t="s">
        <v>104</v>
      </c>
      <c r="C1739" t="s">
        <v>14092</v>
      </c>
      <c r="D1739" t="s">
        <v>17030</v>
      </c>
      <c r="E1739" t="s">
        <v>20065</v>
      </c>
      <c r="F1739" s="1">
        <v>45708</v>
      </c>
      <c r="G1739" t="str">
        <f>VLOOKUP(Table1[[#This Row],[CustomerID]],DimCustomers!A:B,2,0)</f>
        <v>Nicholas Kline</v>
      </c>
      <c r="H1739" t="str">
        <f>VLOOKUP(Table1[[#This Row],[CustomerID]],DimCustomers!A:C,3,0)</f>
        <v>Male</v>
      </c>
      <c r="I1739" t="str">
        <f>VLOOKUP(Table1[[#This Row],[CustomerID]],DimCustomers!A:D,4,0)</f>
        <v>Nicaragua</v>
      </c>
      <c r="J1739" t="str">
        <f>VLOOKUP(Table1[[#This Row],[VisaID]],'DimVisaApplications 2'!A:C,3,0)</f>
        <v>Pending</v>
      </c>
      <c r="K1739" t="str">
        <f>VLOOKUP(Table1[[#This Row],[VisaID]],'DimVisaApplications 2'!A:D,4,0)</f>
        <v>Germany</v>
      </c>
      <c r="L1739" s="12">
        <f>VLOOKUP(Table1[[#This Row],[VisaID]],'DimVisaApplications 2'!A:E,5,0)</f>
        <v>45823</v>
      </c>
      <c r="M1739" s="14">
        <f>VLOOKUP(Table1[[#This Row],[VisaID]],'DimVisaApplications 2'!A:G,7,0)</f>
        <v>1563</v>
      </c>
      <c r="N1739" s="14" t="str">
        <f>VLOOKUP(Table1[[#This Row],[HotelID]],DimHotels!A:B,2,0)</f>
        <v>Hilton</v>
      </c>
      <c r="O1739" t="str">
        <f>VLOOKUP(Table1[[#This Row],[HotelID]],DimHotels!A:C,3,0)</f>
        <v>Paris</v>
      </c>
      <c r="P1739" s="14">
        <f>VLOOKUP(Table1[[#This Row],[HotelID]],DimHotels!A:E,5,0)</f>
        <v>244</v>
      </c>
      <c r="Q1739" s="14">
        <f>VLOOKUP(Table1[[#This Row],[TicketID]],DimTickets!A:G,7,0)</f>
        <v>2874</v>
      </c>
      <c r="R1739" s="14">
        <f>Table1[[#This Row],[Visa Fees]]+Table1[[#This Row],[Night Rate]]+Table1[[#This Row],[Ticket cost]]</f>
        <v>4681</v>
      </c>
    </row>
    <row r="1740" spans="1:18" x14ac:dyDescent="0.3">
      <c r="A1740" t="s">
        <v>22975</v>
      </c>
      <c r="B1740" t="s">
        <v>1392</v>
      </c>
      <c r="C1740" t="s">
        <v>13158</v>
      </c>
      <c r="D1740" t="s">
        <v>16779</v>
      </c>
      <c r="E1740" t="s">
        <v>19847</v>
      </c>
      <c r="F1740" s="1">
        <v>45860</v>
      </c>
      <c r="G1740" t="str">
        <f>VLOOKUP(Table1[[#This Row],[CustomerID]],DimCustomers!A:B,2,0)</f>
        <v>Lisa Reese</v>
      </c>
      <c r="H1740" t="str">
        <f>VLOOKUP(Table1[[#This Row],[CustomerID]],DimCustomers!A:C,3,0)</f>
        <v>Female</v>
      </c>
      <c r="I1740" t="str">
        <f>VLOOKUP(Table1[[#This Row],[CustomerID]],DimCustomers!A:D,4,0)</f>
        <v>Wallis and Futuna</v>
      </c>
      <c r="J1740" t="str">
        <f>VLOOKUP(Table1[[#This Row],[VisaID]],'DimVisaApplications 2'!A:C,3,0)</f>
        <v>Pending</v>
      </c>
      <c r="K1740" t="str">
        <f>VLOOKUP(Table1[[#This Row],[VisaID]],'DimVisaApplications 2'!A:D,4,0)</f>
        <v>Canada</v>
      </c>
      <c r="L1740" s="12">
        <f>VLOOKUP(Table1[[#This Row],[VisaID]],'DimVisaApplications 2'!A:E,5,0)</f>
        <v>45550</v>
      </c>
      <c r="M1740" s="14">
        <f>VLOOKUP(Table1[[#This Row],[VisaID]],'DimVisaApplications 2'!A:G,7,0)</f>
        <v>961</v>
      </c>
      <c r="N1740" s="14" t="str">
        <f>VLOOKUP(Table1[[#This Row],[HotelID]],DimHotels!A:B,2,0)</f>
        <v>Hilton</v>
      </c>
      <c r="O1740" t="str">
        <f>VLOOKUP(Table1[[#This Row],[HotelID]],DimHotels!A:C,3,0)</f>
        <v>Dubai</v>
      </c>
      <c r="P1740" s="14">
        <f>VLOOKUP(Table1[[#This Row],[HotelID]],DimHotels!A:E,5,0)</f>
        <v>112</v>
      </c>
      <c r="Q1740" s="14">
        <f>VLOOKUP(Table1[[#This Row],[TicketID]],DimTickets!A:G,7,0)</f>
        <v>2409</v>
      </c>
      <c r="R1740" s="14">
        <f>Table1[[#This Row],[Visa Fees]]+Table1[[#This Row],[Night Rate]]+Table1[[#This Row],[Ticket cost]]</f>
        <v>3482</v>
      </c>
    </row>
    <row r="1741" spans="1:18" x14ac:dyDescent="0.3">
      <c r="A1741" t="s">
        <v>22976</v>
      </c>
      <c r="B1741" t="s">
        <v>2907</v>
      </c>
      <c r="C1741" t="s">
        <v>13092</v>
      </c>
      <c r="D1741" t="s">
        <v>17829</v>
      </c>
      <c r="E1741" t="s">
        <v>20907</v>
      </c>
      <c r="F1741" s="1">
        <v>45712</v>
      </c>
      <c r="G1741" t="str">
        <f>VLOOKUP(Table1[[#This Row],[CustomerID]],DimCustomers!A:B,2,0)</f>
        <v>Jeffrey Oconnor</v>
      </c>
      <c r="H1741" t="str">
        <f>VLOOKUP(Table1[[#This Row],[CustomerID]],DimCustomers!A:C,3,0)</f>
        <v>Female</v>
      </c>
      <c r="I1741" t="str">
        <f>VLOOKUP(Table1[[#This Row],[CustomerID]],DimCustomers!A:D,4,0)</f>
        <v>Benin</v>
      </c>
      <c r="J1741" t="str">
        <f>VLOOKUP(Table1[[#This Row],[VisaID]],'DimVisaApplications 2'!A:C,3,0)</f>
        <v>Rejected</v>
      </c>
      <c r="K1741" t="str">
        <f>VLOOKUP(Table1[[#This Row],[VisaID]],'DimVisaApplications 2'!A:D,4,0)</f>
        <v>France</v>
      </c>
      <c r="L1741" s="12">
        <f>VLOOKUP(Table1[[#This Row],[VisaID]],'DimVisaApplications 2'!A:E,5,0)</f>
        <v>45840</v>
      </c>
      <c r="M1741" s="14">
        <f>VLOOKUP(Table1[[#This Row],[VisaID]],'DimVisaApplications 2'!A:G,7,0)</f>
        <v>1225</v>
      </c>
      <c r="N1741" s="14" t="str">
        <f>VLOOKUP(Table1[[#This Row],[HotelID]],DimHotels!A:B,2,0)</f>
        <v>Four Seasons</v>
      </c>
      <c r="O1741" t="str">
        <f>VLOOKUP(Table1[[#This Row],[HotelID]],DimHotels!A:C,3,0)</f>
        <v>Dubai</v>
      </c>
      <c r="P1741" s="14">
        <f>VLOOKUP(Table1[[#This Row],[HotelID]],DimHotels!A:E,5,0)</f>
        <v>256</v>
      </c>
      <c r="Q1741" s="14">
        <f>VLOOKUP(Table1[[#This Row],[TicketID]],DimTickets!A:G,7,0)</f>
        <v>3264</v>
      </c>
      <c r="R1741" s="14">
        <f>Table1[[#This Row],[Visa Fees]]+Table1[[#This Row],[Night Rate]]+Table1[[#This Row],[Ticket cost]]</f>
        <v>4745</v>
      </c>
    </row>
    <row r="1742" spans="1:18" x14ac:dyDescent="0.3">
      <c r="A1742" t="s">
        <v>22977</v>
      </c>
      <c r="B1742" t="s">
        <v>1160</v>
      </c>
      <c r="C1742" t="s">
        <v>14429</v>
      </c>
      <c r="D1742" t="s">
        <v>18019</v>
      </c>
      <c r="E1742" t="s">
        <v>18244</v>
      </c>
      <c r="F1742" s="1">
        <v>45713</v>
      </c>
      <c r="G1742" t="str">
        <f>VLOOKUP(Table1[[#This Row],[CustomerID]],DimCustomers!A:B,2,0)</f>
        <v>Danny Daniel</v>
      </c>
      <c r="H1742" t="str">
        <f>VLOOKUP(Table1[[#This Row],[CustomerID]],DimCustomers!A:C,3,0)</f>
        <v>Male</v>
      </c>
      <c r="I1742" t="str">
        <f>VLOOKUP(Table1[[#This Row],[CustomerID]],DimCustomers!A:D,4,0)</f>
        <v>Cape Verde</v>
      </c>
      <c r="J1742" t="str">
        <f>VLOOKUP(Table1[[#This Row],[VisaID]],'DimVisaApplications 2'!A:C,3,0)</f>
        <v>Approved</v>
      </c>
      <c r="K1742" t="str">
        <f>VLOOKUP(Table1[[#This Row],[VisaID]],'DimVisaApplications 2'!A:D,4,0)</f>
        <v>Germany</v>
      </c>
      <c r="L1742" s="12">
        <f>VLOOKUP(Table1[[#This Row],[VisaID]],'DimVisaApplications 2'!A:E,5,0)</f>
        <v>45843</v>
      </c>
      <c r="M1742" s="14">
        <f>VLOOKUP(Table1[[#This Row],[VisaID]],'DimVisaApplications 2'!A:G,7,0)</f>
        <v>1435</v>
      </c>
      <c r="N1742" s="14" t="str">
        <f>VLOOKUP(Table1[[#This Row],[HotelID]],DimHotels!A:B,2,0)</f>
        <v>Sheraton</v>
      </c>
      <c r="O1742" t="str">
        <f>VLOOKUP(Table1[[#This Row],[HotelID]],DimHotels!A:C,3,0)</f>
        <v>Dubai</v>
      </c>
      <c r="P1742" s="14">
        <f>VLOOKUP(Table1[[#This Row],[HotelID]],DimHotels!A:E,5,0)</f>
        <v>141</v>
      </c>
      <c r="Q1742" s="14">
        <f>VLOOKUP(Table1[[#This Row],[TicketID]],DimTickets!A:G,7,0)</f>
        <v>1096</v>
      </c>
      <c r="R1742" s="14">
        <f>Table1[[#This Row],[Visa Fees]]+Table1[[#This Row],[Night Rate]]+Table1[[#This Row],[Ticket cost]]</f>
        <v>2672</v>
      </c>
    </row>
    <row r="1743" spans="1:18" x14ac:dyDescent="0.3">
      <c r="A1743" t="s">
        <v>22978</v>
      </c>
      <c r="B1743" t="s">
        <v>2819</v>
      </c>
      <c r="C1743" t="s">
        <v>12974</v>
      </c>
      <c r="D1743" t="s">
        <v>15919</v>
      </c>
      <c r="E1743" t="s">
        <v>19502</v>
      </c>
      <c r="F1743" s="1">
        <v>45746</v>
      </c>
      <c r="G1743" t="str">
        <f>VLOOKUP(Table1[[#This Row],[CustomerID]],DimCustomers!A:B,2,0)</f>
        <v>Roger Evans</v>
      </c>
      <c r="H1743" t="str">
        <f>VLOOKUP(Table1[[#This Row],[CustomerID]],DimCustomers!A:C,3,0)</f>
        <v>Female</v>
      </c>
      <c r="I1743" t="str">
        <f>VLOOKUP(Table1[[#This Row],[CustomerID]],DimCustomers!A:D,4,0)</f>
        <v>Norway</v>
      </c>
      <c r="J1743" t="str">
        <f>VLOOKUP(Table1[[#This Row],[VisaID]],'DimVisaApplications 2'!A:C,3,0)</f>
        <v>Rejected</v>
      </c>
      <c r="K1743" t="str">
        <f>VLOOKUP(Table1[[#This Row],[VisaID]],'DimVisaApplications 2'!A:D,4,0)</f>
        <v>UAE</v>
      </c>
      <c r="L1743" s="12">
        <f>VLOOKUP(Table1[[#This Row],[VisaID]],'DimVisaApplications 2'!A:E,5,0)</f>
        <v>45587</v>
      </c>
      <c r="M1743" s="14">
        <f>VLOOKUP(Table1[[#This Row],[VisaID]],'DimVisaApplications 2'!A:G,7,0)</f>
        <v>573</v>
      </c>
      <c r="N1743" s="14" t="str">
        <f>VLOOKUP(Table1[[#This Row],[HotelID]],DimHotels!A:B,2,0)</f>
        <v>Four Seasons</v>
      </c>
      <c r="O1743" t="str">
        <f>VLOOKUP(Table1[[#This Row],[HotelID]],DimHotels!A:C,3,0)</f>
        <v>Paris</v>
      </c>
      <c r="P1743" s="14">
        <f>VLOOKUP(Table1[[#This Row],[HotelID]],DimHotels!A:E,5,0)</f>
        <v>155</v>
      </c>
      <c r="Q1743" s="14">
        <f>VLOOKUP(Table1[[#This Row],[TicketID]],DimTickets!A:G,7,0)</f>
        <v>1496</v>
      </c>
      <c r="R1743" s="14">
        <f>Table1[[#This Row],[Visa Fees]]+Table1[[#This Row],[Night Rate]]+Table1[[#This Row],[Ticket cost]]</f>
        <v>2224</v>
      </c>
    </row>
    <row r="1744" spans="1:18" x14ac:dyDescent="0.3">
      <c r="A1744" t="s">
        <v>22979</v>
      </c>
      <c r="B1744" t="s">
        <v>388</v>
      </c>
      <c r="C1744" t="s">
        <v>15108</v>
      </c>
      <c r="D1744" t="s">
        <v>16804</v>
      </c>
      <c r="E1744" t="s">
        <v>21105</v>
      </c>
      <c r="F1744" s="1">
        <v>45685</v>
      </c>
      <c r="G1744" t="str">
        <f>VLOOKUP(Table1[[#This Row],[CustomerID]],DimCustomers!A:B,2,0)</f>
        <v>Harold Hayes</v>
      </c>
      <c r="H1744" t="str">
        <f>VLOOKUP(Table1[[#This Row],[CustomerID]],DimCustomers!A:C,3,0)</f>
        <v>Male</v>
      </c>
      <c r="I1744" t="str">
        <f>VLOOKUP(Table1[[#This Row],[CustomerID]],DimCustomers!A:D,4,0)</f>
        <v>Luxembourg</v>
      </c>
      <c r="J1744" t="str">
        <f>VLOOKUP(Table1[[#This Row],[VisaID]],'DimVisaApplications 2'!A:C,3,0)</f>
        <v>Rejected</v>
      </c>
      <c r="K1744" t="str">
        <f>VLOOKUP(Table1[[#This Row],[VisaID]],'DimVisaApplications 2'!A:D,4,0)</f>
        <v>UAE</v>
      </c>
      <c r="L1744" s="12">
        <f>VLOOKUP(Table1[[#This Row],[VisaID]],'DimVisaApplications 2'!A:E,5,0)</f>
        <v>45496</v>
      </c>
      <c r="M1744" s="14">
        <f>VLOOKUP(Table1[[#This Row],[VisaID]],'DimVisaApplications 2'!A:G,7,0)</f>
        <v>1496</v>
      </c>
      <c r="N1744" s="14" t="str">
        <f>VLOOKUP(Table1[[#This Row],[HotelID]],DimHotels!A:B,2,0)</f>
        <v>Sheraton</v>
      </c>
      <c r="O1744" t="str">
        <f>VLOOKUP(Table1[[#This Row],[HotelID]],DimHotels!A:C,3,0)</f>
        <v>Dubai</v>
      </c>
      <c r="P1744" s="14">
        <f>VLOOKUP(Table1[[#This Row],[HotelID]],DimHotels!A:E,5,0)</f>
        <v>354</v>
      </c>
      <c r="Q1744" s="14">
        <f>VLOOKUP(Table1[[#This Row],[TicketID]],DimTickets!A:G,7,0)</f>
        <v>3236</v>
      </c>
      <c r="R1744" s="14">
        <f>Table1[[#This Row],[Visa Fees]]+Table1[[#This Row],[Night Rate]]+Table1[[#This Row],[Ticket cost]]</f>
        <v>5086</v>
      </c>
    </row>
    <row r="1745" spans="1:18" x14ac:dyDescent="0.3">
      <c r="A1745" t="s">
        <v>22980</v>
      </c>
      <c r="B1745" t="s">
        <v>151</v>
      </c>
      <c r="C1745" t="s">
        <v>13903</v>
      </c>
      <c r="D1745" t="s">
        <v>17508</v>
      </c>
      <c r="E1745" t="s">
        <v>19978</v>
      </c>
      <c r="F1745" s="1">
        <v>45774</v>
      </c>
      <c r="G1745" t="str">
        <f>VLOOKUP(Table1[[#This Row],[CustomerID]],DimCustomers!A:B,2,0)</f>
        <v>Caleb Fleming</v>
      </c>
      <c r="H1745" t="str">
        <f>VLOOKUP(Table1[[#This Row],[CustomerID]],DimCustomers!A:C,3,0)</f>
        <v>Female</v>
      </c>
      <c r="I1745" t="str">
        <f>VLOOKUP(Table1[[#This Row],[CustomerID]],DimCustomers!A:D,4,0)</f>
        <v>Thailand</v>
      </c>
      <c r="J1745" t="str">
        <f>VLOOKUP(Table1[[#This Row],[VisaID]],'DimVisaApplications 2'!A:C,3,0)</f>
        <v>Rejected</v>
      </c>
      <c r="K1745" t="str">
        <f>VLOOKUP(Table1[[#This Row],[VisaID]],'DimVisaApplications 2'!A:D,4,0)</f>
        <v>Canada</v>
      </c>
      <c r="L1745" s="12">
        <f>VLOOKUP(Table1[[#This Row],[VisaID]],'DimVisaApplications 2'!A:E,5,0)</f>
        <v>45534</v>
      </c>
      <c r="M1745" s="14">
        <f>VLOOKUP(Table1[[#This Row],[VisaID]],'DimVisaApplications 2'!A:G,7,0)</f>
        <v>818</v>
      </c>
      <c r="N1745" s="14" t="str">
        <f>VLOOKUP(Table1[[#This Row],[HotelID]],DimHotels!A:B,2,0)</f>
        <v>Four Seasons</v>
      </c>
      <c r="O1745" t="str">
        <f>VLOOKUP(Table1[[#This Row],[HotelID]],DimHotels!A:C,3,0)</f>
        <v>Paris</v>
      </c>
      <c r="P1745" s="14">
        <f>VLOOKUP(Table1[[#This Row],[HotelID]],DimHotels!A:E,5,0)</f>
        <v>795</v>
      </c>
      <c r="Q1745" s="14">
        <f>VLOOKUP(Table1[[#This Row],[TicketID]],DimTickets!A:G,7,0)</f>
        <v>4029</v>
      </c>
      <c r="R1745" s="14">
        <f>Table1[[#This Row],[Visa Fees]]+Table1[[#This Row],[Night Rate]]+Table1[[#This Row],[Ticket cost]]</f>
        <v>5642</v>
      </c>
    </row>
    <row r="1746" spans="1:18" x14ac:dyDescent="0.3">
      <c r="A1746" t="s">
        <v>22981</v>
      </c>
      <c r="B1746" t="s">
        <v>1546</v>
      </c>
      <c r="C1746" t="s">
        <v>14990</v>
      </c>
      <c r="D1746" t="s">
        <v>15938</v>
      </c>
      <c r="E1746" t="s">
        <v>18325</v>
      </c>
      <c r="F1746" s="1">
        <v>45779</v>
      </c>
      <c r="G1746" t="str">
        <f>VLOOKUP(Table1[[#This Row],[CustomerID]],DimCustomers!A:B,2,0)</f>
        <v>Brenda Rogers</v>
      </c>
      <c r="H1746" t="str">
        <f>VLOOKUP(Table1[[#This Row],[CustomerID]],DimCustomers!A:C,3,0)</f>
        <v>Female</v>
      </c>
      <c r="I1746" t="str">
        <f>VLOOKUP(Table1[[#This Row],[CustomerID]],DimCustomers!A:D,4,0)</f>
        <v>Taiwan</v>
      </c>
      <c r="J1746" t="str">
        <f>VLOOKUP(Table1[[#This Row],[VisaID]],'DimVisaApplications 2'!A:C,3,0)</f>
        <v>Approved</v>
      </c>
      <c r="K1746" t="str">
        <f>VLOOKUP(Table1[[#This Row],[VisaID]],'DimVisaApplications 2'!A:D,4,0)</f>
        <v>USA</v>
      </c>
      <c r="L1746" s="12">
        <f>VLOOKUP(Table1[[#This Row],[VisaID]],'DimVisaApplications 2'!A:E,5,0)</f>
        <v>45822</v>
      </c>
      <c r="M1746" s="14">
        <f>VLOOKUP(Table1[[#This Row],[VisaID]],'DimVisaApplications 2'!A:G,7,0)</f>
        <v>1119</v>
      </c>
      <c r="N1746" s="14" t="str">
        <f>VLOOKUP(Table1[[#This Row],[HotelID]],DimHotels!A:B,2,0)</f>
        <v>Hilton</v>
      </c>
      <c r="O1746" t="str">
        <f>VLOOKUP(Table1[[#This Row],[HotelID]],DimHotels!A:C,3,0)</f>
        <v>Cairo</v>
      </c>
      <c r="P1746" s="14">
        <f>VLOOKUP(Table1[[#This Row],[HotelID]],DimHotels!A:E,5,0)</f>
        <v>531</v>
      </c>
      <c r="Q1746" s="14">
        <f>VLOOKUP(Table1[[#This Row],[TicketID]],DimTickets!A:G,7,0)</f>
        <v>2963</v>
      </c>
      <c r="R1746" s="14">
        <f>Table1[[#This Row],[Visa Fees]]+Table1[[#This Row],[Night Rate]]+Table1[[#This Row],[Ticket cost]]</f>
        <v>4613</v>
      </c>
    </row>
    <row r="1747" spans="1:18" x14ac:dyDescent="0.3">
      <c r="A1747" t="s">
        <v>22982</v>
      </c>
      <c r="B1747" t="s">
        <v>2618</v>
      </c>
      <c r="C1747" t="s">
        <v>14601</v>
      </c>
      <c r="D1747" t="s">
        <v>17485</v>
      </c>
      <c r="E1747" t="s">
        <v>21104</v>
      </c>
      <c r="F1747" s="1">
        <v>45695</v>
      </c>
      <c r="G1747" t="str">
        <f>VLOOKUP(Table1[[#This Row],[CustomerID]],DimCustomers!A:B,2,0)</f>
        <v>Richard Hughes</v>
      </c>
      <c r="H1747" t="str">
        <f>VLOOKUP(Table1[[#This Row],[CustomerID]],DimCustomers!A:C,3,0)</f>
        <v>Female</v>
      </c>
      <c r="I1747" t="str">
        <f>VLOOKUP(Table1[[#This Row],[CustomerID]],DimCustomers!A:D,4,0)</f>
        <v>Grenada</v>
      </c>
      <c r="J1747" t="str">
        <f>VLOOKUP(Table1[[#This Row],[VisaID]],'DimVisaApplications 2'!A:C,3,0)</f>
        <v>Pending</v>
      </c>
      <c r="K1747" t="str">
        <f>VLOOKUP(Table1[[#This Row],[VisaID]],'DimVisaApplications 2'!A:D,4,0)</f>
        <v>France</v>
      </c>
      <c r="L1747" s="12">
        <f>VLOOKUP(Table1[[#This Row],[VisaID]],'DimVisaApplications 2'!A:E,5,0)</f>
        <v>45662</v>
      </c>
      <c r="M1747" s="14">
        <f>VLOOKUP(Table1[[#This Row],[VisaID]],'DimVisaApplications 2'!A:G,7,0)</f>
        <v>1938</v>
      </c>
      <c r="N1747" s="14" t="str">
        <f>VLOOKUP(Table1[[#This Row],[HotelID]],DimHotels!A:B,2,0)</f>
        <v>Four Seasons</v>
      </c>
      <c r="O1747" t="str">
        <f>VLOOKUP(Table1[[#This Row],[HotelID]],DimHotels!A:C,3,0)</f>
        <v>Dubai</v>
      </c>
      <c r="P1747" s="14">
        <f>VLOOKUP(Table1[[#This Row],[HotelID]],DimHotels!A:E,5,0)</f>
        <v>385</v>
      </c>
      <c r="Q1747" s="14">
        <f>VLOOKUP(Table1[[#This Row],[TicketID]],DimTickets!A:G,7,0)</f>
        <v>3427</v>
      </c>
      <c r="R1747" s="14">
        <f>Table1[[#This Row],[Visa Fees]]+Table1[[#This Row],[Night Rate]]+Table1[[#This Row],[Ticket cost]]</f>
        <v>5750</v>
      </c>
    </row>
    <row r="1748" spans="1:18" x14ac:dyDescent="0.3">
      <c r="A1748" t="s">
        <v>22983</v>
      </c>
      <c r="B1748" t="s">
        <v>1689</v>
      </c>
      <c r="C1748" t="s">
        <v>12369</v>
      </c>
      <c r="D1748" t="s">
        <v>16168</v>
      </c>
      <c r="E1748" t="s">
        <v>18376</v>
      </c>
      <c r="F1748" s="1">
        <v>45790</v>
      </c>
      <c r="G1748" t="str">
        <f>VLOOKUP(Table1[[#This Row],[CustomerID]],DimCustomers!A:B,2,0)</f>
        <v>Rodney Walker</v>
      </c>
      <c r="H1748" t="str">
        <f>VLOOKUP(Table1[[#This Row],[CustomerID]],DimCustomers!A:C,3,0)</f>
        <v>Male</v>
      </c>
      <c r="I1748" t="str">
        <f>VLOOKUP(Table1[[#This Row],[CustomerID]],DimCustomers!A:D,4,0)</f>
        <v>Cote d'Ivoire</v>
      </c>
      <c r="J1748" t="str">
        <f>VLOOKUP(Table1[[#This Row],[VisaID]],'DimVisaApplications 2'!A:C,3,0)</f>
        <v>Rejected</v>
      </c>
      <c r="K1748" t="str">
        <f>VLOOKUP(Table1[[#This Row],[VisaID]],'DimVisaApplications 2'!A:D,4,0)</f>
        <v>Germany</v>
      </c>
      <c r="L1748" s="12">
        <f>VLOOKUP(Table1[[#This Row],[VisaID]],'DimVisaApplications 2'!A:E,5,0)</f>
        <v>45549</v>
      </c>
      <c r="M1748" s="14">
        <f>VLOOKUP(Table1[[#This Row],[VisaID]],'DimVisaApplications 2'!A:G,7,0)</f>
        <v>1440</v>
      </c>
      <c r="N1748" s="14" t="str">
        <f>VLOOKUP(Table1[[#This Row],[HotelID]],DimHotels!A:B,2,0)</f>
        <v>Four Seasons</v>
      </c>
      <c r="O1748" t="str">
        <f>VLOOKUP(Table1[[#This Row],[HotelID]],DimHotels!A:C,3,0)</f>
        <v>Paris</v>
      </c>
      <c r="P1748" s="14">
        <f>VLOOKUP(Table1[[#This Row],[HotelID]],DimHotels!A:E,5,0)</f>
        <v>378</v>
      </c>
      <c r="Q1748" s="14">
        <f>VLOOKUP(Table1[[#This Row],[TicketID]],DimTickets!A:G,7,0)</f>
        <v>1759</v>
      </c>
      <c r="R1748" s="14">
        <f>Table1[[#This Row],[Visa Fees]]+Table1[[#This Row],[Night Rate]]+Table1[[#This Row],[Ticket cost]]</f>
        <v>3577</v>
      </c>
    </row>
    <row r="1749" spans="1:18" x14ac:dyDescent="0.3">
      <c r="A1749" t="s">
        <v>22984</v>
      </c>
      <c r="B1749" t="s">
        <v>850</v>
      </c>
      <c r="C1749" t="s">
        <v>12243</v>
      </c>
      <c r="D1749" t="s">
        <v>16970</v>
      </c>
      <c r="E1749" t="s">
        <v>20087</v>
      </c>
      <c r="F1749" s="1">
        <v>45692</v>
      </c>
      <c r="G1749" t="str">
        <f>VLOOKUP(Table1[[#This Row],[CustomerID]],DimCustomers!A:B,2,0)</f>
        <v>Tami Rivera</v>
      </c>
      <c r="H1749" t="str">
        <f>VLOOKUP(Table1[[#This Row],[CustomerID]],DimCustomers!A:C,3,0)</f>
        <v>Female</v>
      </c>
      <c r="I1749" t="str">
        <f>VLOOKUP(Table1[[#This Row],[CustomerID]],DimCustomers!A:D,4,0)</f>
        <v>Dominican Republic</v>
      </c>
      <c r="J1749" t="str">
        <f>VLOOKUP(Table1[[#This Row],[VisaID]],'DimVisaApplications 2'!A:C,3,0)</f>
        <v>Rejected</v>
      </c>
      <c r="K1749" t="str">
        <f>VLOOKUP(Table1[[#This Row],[VisaID]],'DimVisaApplications 2'!A:D,4,0)</f>
        <v>France</v>
      </c>
      <c r="L1749" s="12">
        <f>VLOOKUP(Table1[[#This Row],[VisaID]],'DimVisaApplications 2'!A:E,5,0)</f>
        <v>45823</v>
      </c>
      <c r="M1749" s="14">
        <f>VLOOKUP(Table1[[#This Row],[VisaID]],'DimVisaApplications 2'!A:G,7,0)</f>
        <v>1260</v>
      </c>
      <c r="N1749" s="14" t="str">
        <f>VLOOKUP(Table1[[#This Row],[HotelID]],DimHotels!A:B,2,0)</f>
        <v>Four Seasons</v>
      </c>
      <c r="O1749" t="str">
        <f>VLOOKUP(Table1[[#This Row],[HotelID]],DimHotels!A:C,3,0)</f>
        <v>Cairo</v>
      </c>
      <c r="P1749" s="14">
        <f>VLOOKUP(Table1[[#This Row],[HotelID]],DimHotels!A:E,5,0)</f>
        <v>715</v>
      </c>
      <c r="Q1749" s="14">
        <f>VLOOKUP(Table1[[#This Row],[TicketID]],DimTickets!A:G,7,0)</f>
        <v>3904</v>
      </c>
      <c r="R1749" s="14">
        <f>Table1[[#This Row],[Visa Fees]]+Table1[[#This Row],[Night Rate]]+Table1[[#This Row],[Ticket cost]]</f>
        <v>5879</v>
      </c>
    </row>
    <row r="1750" spans="1:18" x14ac:dyDescent="0.3">
      <c r="A1750" t="s">
        <v>22985</v>
      </c>
      <c r="B1750" t="s">
        <v>2054</v>
      </c>
      <c r="C1750" t="s">
        <v>13725</v>
      </c>
      <c r="D1750" t="s">
        <v>17909</v>
      </c>
      <c r="E1750" t="s">
        <v>20820</v>
      </c>
      <c r="F1750" s="1">
        <v>45700</v>
      </c>
      <c r="G1750" t="str">
        <f>VLOOKUP(Table1[[#This Row],[CustomerID]],DimCustomers!A:B,2,0)</f>
        <v>Jacob Jones</v>
      </c>
      <c r="H1750" t="str">
        <f>VLOOKUP(Table1[[#This Row],[CustomerID]],DimCustomers!A:C,3,0)</f>
        <v>Female</v>
      </c>
      <c r="I1750" t="str">
        <f>VLOOKUP(Table1[[#This Row],[CustomerID]],DimCustomers!A:D,4,0)</f>
        <v>Slovakia (Slovak Republic)</v>
      </c>
      <c r="J1750" t="str">
        <f>VLOOKUP(Table1[[#This Row],[VisaID]],'DimVisaApplications 2'!A:C,3,0)</f>
        <v>Approved</v>
      </c>
      <c r="K1750" t="str">
        <f>VLOOKUP(Table1[[#This Row],[VisaID]],'DimVisaApplications 2'!A:D,4,0)</f>
        <v>UK</v>
      </c>
      <c r="L1750" s="12">
        <f>VLOOKUP(Table1[[#This Row],[VisaID]],'DimVisaApplications 2'!A:E,5,0)</f>
        <v>45699</v>
      </c>
      <c r="M1750" s="14">
        <f>VLOOKUP(Table1[[#This Row],[VisaID]],'DimVisaApplications 2'!A:G,7,0)</f>
        <v>1396</v>
      </c>
      <c r="N1750" s="14" t="str">
        <f>VLOOKUP(Table1[[#This Row],[HotelID]],DimHotels!A:B,2,0)</f>
        <v>Radisson</v>
      </c>
      <c r="O1750" t="str">
        <f>VLOOKUP(Table1[[#This Row],[HotelID]],DimHotels!A:C,3,0)</f>
        <v>Cairo</v>
      </c>
      <c r="P1750" s="14">
        <f>VLOOKUP(Table1[[#This Row],[HotelID]],DimHotels!A:E,5,0)</f>
        <v>450</v>
      </c>
      <c r="Q1750" s="14">
        <f>VLOOKUP(Table1[[#This Row],[TicketID]],DimTickets!A:G,7,0)</f>
        <v>3793</v>
      </c>
      <c r="R1750" s="14">
        <f>Table1[[#This Row],[Visa Fees]]+Table1[[#This Row],[Night Rate]]+Table1[[#This Row],[Ticket cost]]</f>
        <v>5639</v>
      </c>
    </row>
    <row r="1751" spans="1:18" x14ac:dyDescent="0.3">
      <c r="A1751" t="s">
        <v>22986</v>
      </c>
      <c r="B1751" t="s">
        <v>429</v>
      </c>
      <c r="C1751" t="s">
        <v>13454</v>
      </c>
      <c r="D1751" t="s">
        <v>15771</v>
      </c>
      <c r="E1751" t="s">
        <v>18693</v>
      </c>
      <c r="F1751" s="1">
        <v>45802</v>
      </c>
      <c r="G1751" t="str">
        <f>VLOOKUP(Table1[[#This Row],[CustomerID]],DimCustomers!A:B,2,0)</f>
        <v>Dr. Jacqueline Johnson DDS</v>
      </c>
      <c r="H1751" t="str">
        <f>VLOOKUP(Table1[[#This Row],[CustomerID]],DimCustomers!A:C,3,0)</f>
        <v>Female</v>
      </c>
      <c r="I1751" t="str">
        <f>VLOOKUP(Table1[[#This Row],[CustomerID]],DimCustomers!A:D,4,0)</f>
        <v>Spain</v>
      </c>
      <c r="J1751" t="str">
        <f>VLOOKUP(Table1[[#This Row],[VisaID]],'DimVisaApplications 2'!A:C,3,0)</f>
        <v>Rejected</v>
      </c>
      <c r="K1751" t="str">
        <f>VLOOKUP(Table1[[#This Row],[VisaID]],'DimVisaApplications 2'!A:D,4,0)</f>
        <v>USA</v>
      </c>
      <c r="L1751" s="12">
        <f>VLOOKUP(Table1[[#This Row],[VisaID]],'DimVisaApplications 2'!A:E,5,0)</f>
        <v>45856</v>
      </c>
      <c r="M1751" s="14">
        <f>VLOOKUP(Table1[[#This Row],[VisaID]],'DimVisaApplications 2'!A:G,7,0)</f>
        <v>1754</v>
      </c>
      <c r="N1751" s="14" t="str">
        <f>VLOOKUP(Table1[[#This Row],[HotelID]],DimHotels!A:B,2,0)</f>
        <v>Sheraton</v>
      </c>
      <c r="O1751" t="str">
        <f>VLOOKUP(Table1[[#This Row],[HotelID]],DimHotels!A:C,3,0)</f>
        <v>Cairo</v>
      </c>
      <c r="P1751" s="14">
        <f>VLOOKUP(Table1[[#This Row],[HotelID]],DimHotels!A:E,5,0)</f>
        <v>708</v>
      </c>
      <c r="Q1751" s="14">
        <f>VLOOKUP(Table1[[#This Row],[TicketID]],DimTickets!A:G,7,0)</f>
        <v>4705</v>
      </c>
      <c r="R1751" s="14">
        <f>Table1[[#This Row],[Visa Fees]]+Table1[[#This Row],[Night Rate]]+Table1[[#This Row],[Ticket cost]]</f>
        <v>7167</v>
      </c>
    </row>
    <row r="1752" spans="1:18" x14ac:dyDescent="0.3">
      <c r="A1752" t="s">
        <v>22987</v>
      </c>
      <c r="B1752" t="s">
        <v>2260</v>
      </c>
      <c r="C1752" t="s">
        <v>13305</v>
      </c>
      <c r="D1752" t="s">
        <v>17714</v>
      </c>
      <c r="E1752" t="s">
        <v>19639</v>
      </c>
      <c r="F1752" s="1">
        <v>45768</v>
      </c>
      <c r="G1752" t="str">
        <f>VLOOKUP(Table1[[#This Row],[CustomerID]],DimCustomers!A:B,2,0)</f>
        <v>Leslie Smith</v>
      </c>
      <c r="H1752" t="str">
        <f>VLOOKUP(Table1[[#This Row],[CustomerID]],DimCustomers!A:C,3,0)</f>
        <v>Male</v>
      </c>
      <c r="I1752" t="str">
        <f>VLOOKUP(Table1[[#This Row],[CustomerID]],DimCustomers!A:D,4,0)</f>
        <v>Morocco</v>
      </c>
      <c r="J1752" t="str">
        <f>VLOOKUP(Table1[[#This Row],[VisaID]],'DimVisaApplications 2'!A:C,3,0)</f>
        <v>Pending</v>
      </c>
      <c r="K1752" t="str">
        <f>VLOOKUP(Table1[[#This Row],[VisaID]],'DimVisaApplications 2'!A:D,4,0)</f>
        <v>UK</v>
      </c>
      <c r="L1752" s="12">
        <f>VLOOKUP(Table1[[#This Row],[VisaID]],'DimVisaApplications 2'!A:E,5,0)</f>
        <v>45801</v>
      </c>
      <c r="M1752" s="14">
        <f>VLOOKUP(Table1[[#This Row],[VisaID]],'DimVisaApplications 2'!A:G,7,0)</f>
        <v>620</v>
      </c>
      <c r="N1752" s="14" t="str">
        <f>VLOOKUP(Table1[[#This Row],[HotelID]],DimHotels!A:B,2,0)</f>
        <v>Four Seasons</v>
      </c>
      <c r="O1752" t="str">
        <f>VLOOKUP(Table1[[#This Row],[HotelID]],DimHotels!A:C,3,0)</f>
        <v>Dubai</v>
      </c>
      <c r="P1752" s="14">
        <f>VLOOKUP(Table1[[#This Row],[HotelID]],DimHotels!A:E,5,0)</f>
        <v>218</v>
      </c>
      <c r="Q1752" s="14">
        <f>VLOOKUP(Table1[[#This Row],[TicketID]],DimTickets!A:G,7,0)</f>
        <v>1761</v>
      </c>
      <c r="R1752" s="14">
        <f>Table1[[#This Row],[Visa Fees]]+Table1[[#This Row],[Night Rate]]+Table1[[#This Row],[Ticket cost]]</f>
        <v>2599</v>
      </c>
    </row>
    <row r="1753" spans="1:18" x14ac:dyDescent="0.3">
      <c r="A1753" t="s">
        <v>22988</v>
      </c>
      <c r="B1753" t="s">
        <v>2642</v>
      </c>
      <c r="C1753" t="s">
        <v>12453</v>
      </c>
      <c r="D1753" t="s">
        <v>15433</v>
      </c>
      <c r="E1753" t="s">
        <v>19137</v>
      </c>
      <c r="F1753" s="1">
        <v>45727</v>
      </c>
      <c r="G1753" t="str">
        <f>VLOOKUP(Table1[[#This Row],[CustomerID]],DimCustomers!A:B,2,0)</f>
        <v>Michele Reese</v>
      </c>
      <c r="H1753" t="str">
        <f>VLOOKUP(Table1[[#This Row],[CustomerID]],DimCustomers!A:C,3,0)</f>
        <v>Female</v>
      </c>
      <c r="I1753" t="str">
        <f>VLOOKUP(Table1[[#This Row],[CustomerID]],DimCustomers!A:D,4,0)</f>
        <v>Russian Federation</v>
      </c>
      <c r="J1753" t="str">
        <f>VLOOKUP(Table1[[#This Row],[VisaID]],'DimVisaApplications 2'!A:C,3,0)</f>
        <v>Approved</v>
      </c>
      <c r="K1753" t="str">
        <f>VLOOKUP(Table1[[#This Row],[VisaID]],'DimVisaApplications 2'!A:D,4,0)</f>
        <v>UAE</v>
      </c>
      <c r="L1753" s="12">
        <f>VLOOKUP(Table1[[#This Row],[VisaID]],'DimVisaApplications 2'!A:E,5,0)</f>
        <v>45601</v>
      </c>
      <c r="M1753" s="14">
        <f>VLOOKUP(Table1[[#This Row],[VisaID]],'DimVisaApplications 2'!A:G,7,0)</f>
        <v>783</v>
      </c>
      <c r="N1753" s="14" t="str">
        <f>VLOOKUP(Table1[[#This Row],[HotelID]],DimHotels!A:B,2,0)</f>
        <v>Sheraton</v>
      </c>
      <c r="O1753" t="str">
        <f>VLOOKUP(Table1[[#This Row],[HotelID]],DimHotels!A:C,3,0)</f>
        <v>New York</v>
      </c>
      <c r="P1753" s="14">
        <f>VLOOKUP(Table1[[#This Row],[HotelID]],DimHotels!A:E,5,0)</f>
        <v>741</v>
      </c>
      <c r="Q1753" s="14">
        <f>VLOOKUP(Table1[[#This Row],[TicketID]],DimTickets!A:G,7,0)</f>
        <v>1478</v>
      </c>
      <c r="R1753" s="14">
        <f>Table1[[#This Row],[Visa Fees]]+Table1[[#This Row],[Night Rate]]+Table1[[#This Row],[Ticket cost]]</f>
        <v>3002</v>
      </c>
    </row>
    <row r="1754" spans="1:18" x14ac:dyDescent="0.3">
      <c r="A1754" t="s">
        <v>22989</v>
      </c>
      <c r="B1754" t="s">
        <v>344</v>
      </c>
      <c r="C1754" t="s">
        <v>15195</v>
      </c>
      <c r="D1754" t="s">
        <v>18053</v>
      </c>
      <c r="E1754" t="s">
        <v>19689</v>
      </c>
      <c r="F1754" s="1">
        <v>45799</v>
      </c>
      <c r="G1754" t="str">
        <f>VLOOKUP(Table1[[#This Row],[CustomerID]],DimCustomers!A:B,2,0)</f>
        <v>Rebecca Kirk</v>
      </c>
      <c r="H1754" t="str">
        <f>VLOOKUP(Table1[[#This Row],[CustomerID]],DimCustomers!A:C,3,0)</f>
        <v>Female</v>
      </c>
      <c r="I1754" t="str">
        <f>VLOOKUP(Table1[[#This Row],[CustomerID]],DimCustomers!A:D,4,0)</f>
        <v>Belgium</v>
      </c>
      <c r="J1754" t="str">
        <f>VLOOKUP(Table1[[#This Row],[VisaID]],'DimVisaApplications 2'!A:C,3,0)</f>
        <v>Rejected</v>
      </c>
      <c r="K1754" t="str">
        <f>VLOOKUP(Table1[[#This Row],[VisaID]],'DimVisaApplications 2'!A:D,4,0)</f>
        <v>UAE</v>
      </c>
      <c r="L1754" s="12">
        <f>VLOOKUP(Table1[[#This Row],[VisaID]],'DimVisaApplications 2'!A:E,5,0)</f>
        <v>45578</v>
      </c>
      <c r="M1754" s="14">
        <f>VLOOKUP(Table1[[#This Row],[VisaID]],'DimVisaApplications 2'!A:G,7,0)</f>
        <v>892</v>
      </c>
      <c r="N1754" s="14" t="str">
        <f>VLOOKUP(Table1[[#This Row],[HotelID]],DimHotels!A:B,2,0)</f>
        <v>Hilton</v>
      </c>
      <c r="O1754" t="str">
        <f>VLOOKUP(Table1[[#This Row],[HotelID]],DimHotels!A:C,3,0)</f>
        <v>Cairo</v>
      </c>
      <c r="P1754" s="14">
        <f>VLOOKUP(Table1[[#This Row],[HotelID]],DimHotels!A:E,5,0)</f>
        <v>710</v>
      </c>
      <c r="Q1754" s="14">
        <f>VLOOKUP(Table1[[#This Row],[TicketID]],DimTickets!A:G,7,0)</f>
        <v>3927</v>
      </c>
      <c r="R1754" s="14">
        <f>Table1[[#This Row],[Visa Fees]]+Table1[[#This Row],[Night Rate]]+Table1[[#This Row],[Ticket cost]]</f>
        <v>5529</v>
      </c>
    </row>
    <row r="1755" spans="1:18" x14ac:dyDescent="0.3">
      <c r="A1755" t="s">
        <v>22990</v>
      </c>
      <c r="B1755" t="s">
        <v>2472</v>
      </c>
      <c r="C1755" t="s">
        <v>12315</v>
      </c>
      <c r="D1755" t="s">
        <v>17895</v>
      </c>
      <c r="E1755" t="s">
        <v>20315</v>
      </c>
      <c r="F1755" s="1">
        <v>45858</v>
      </c>
      <c r="G1755" t="str">
        <f>VLOOKUP(Table1[[#This Row],[CustomerID]],DimCustomers!A:B,2,0)</f>
        <v>Jennifer Spence</v>
      </c>
      <c r="H1755" t="str">
        <f>VLOOKUP(Table1[[#This Row],[CustomerID]],DimCustomers!A:C,3,0)</f>
        <v>Female</v>
      </c>
      <c r="I1755" t="str">
        <f>VLOOKUP(Table1[[#This Row],[CustomerID]],DimCustomers!A:D,4,0)</f>
        <v>Albania</v>
      </c>
      <c r="J1755" t="str">
        <f>VLOOKUP(Table1[[#This Row],[VisaID]],'DimVisaApplications 2'!A:C,3,0)</f>
        <v>Pending</v>
      </c>
      <c r="K1755" t="str">
        <f>VLOOKUP(Table1[[#This Row],[VisaID]],'DimVisaApplications 2'!A:D,4,0)</f>
        <v>Canada</v>
      </c>
      <c r="L1755" s="12">
        <f>VLOOKUP(Table1[[#This Row],[VisaID]],'DimVisaApplications 2'!A:E,5,0)</f>
        <v>45838</v>
      </c>
      <c r="M1755" s="14">
        <f>VLOOKUP(Table1[[#This Row],[VisaID]],'DimVisaApplications 2'!A:G,7,0)</f>
        <v>1481</v>
      </c>
      <c r="N1755" s="14" t="str">
        <f>VLOOKUP(Table1[[#This Row],[HotelID]],DimHotels!A:B,2,0)</f>
        <v>Four Seasons</v>
      </c>
      <c r="O1755" t="str">
        <f>VLOOKUP(Table1[[#This Row],[HotelID]],DimHotels!A:C,3,0)</f>
        <v>New York</v>
      </c>
      <c r="P1755" s="14">
        <f>VLOOKUP(Table1[[#This Row],[HotelID]],DimHotels!A:E,5,0)</f>
        <v>538</v>
      </c>
      <c r="Q1755" s="14">
        <f>VLOOKUP(Table1[[#This Row],[TicketID]],DimTickets!A:G,7,0)</f>
        <v>3983</v>
      </c>
      <c r="R1755" s="14">
        <f>Table1[[#This Row],[Visa Fees]]+Table1[[#This Row],[Night Rate]]+Table1[[#This Row],[Ticket cost]]</f>
        <v>6002</v>
      </c>
    </row>
    <row r="1756" spans="1:18" x14ac:dyDescent="0.3">
      <c r="A1756" t="s">
        <v>22991</v>
      </c>
      <c r="B1756" t="s">
        <v>2028</v>
      </c>
      <c r="C1756" t="s">
        <v>14829</v>
      </c>
      <c r="D1756" t="s">
        <v>16336</v>
      </c>
      <c r="E1756" t="s">
        <v>19662</v>
      </c>
      <c r="F1756" s="1">
        <v>45724</v>
      </c>
      <c r="G1756" t="str">
        <f>VLOOKUP(Table1[[#This Row],[CustomerID]],DimCustomers!A:B,2,0)</f>
        <v>Heather Jensen</v>
      </c>
      <c r="H1756" t="str">
        <f>VLOOKUP(Table1[[#This Row],[CustomerID]],DimCustomers!A:C,3,0)</f>
        <v>Male</v>
      </c>
      <c r="I1756" t="str">
        <f>VLOOKUP(Table1[[#This Row],[CustomerID]],DimCustomers!A:D,4,0)</f>
        <v>Tanzania</v>
      </c>
      <c r="J1756" t="str">
        <f>VLOOKUP(Table1[[#This Row],[VisaID]],'DimVisaApplications 2'!A:C,3,0)</f>
        <v>Rejected</v>
      </c>
      <c r="K1756" t="str">
        <f>VLOOKUP(Table1[[#This Row],[VisaID]],'DimVisaApplications 2'!A:D,4,0)</f>
        <v>UAE</v>
      </c>
      <c r="L1756" s="12">
        <f>VLOOKUP(Table1[[#This Row],[VisaID]],'DimVisaApplications 2'!A:E,5,0)</f>
        <v>45532</v>
      </c>
      <c r="M1756" s="14">
        <f>VLOOKUP(Table1[[#This Row],[VisaID]],'DimVisaApplications 2'!A:G,7,0)</f>
        <v>748</v>
      </c>
      <c r="N1756" s="14" t="str">
        <f>VLOOKUP(Table1[[#This Row],[HotelID]],DimHotels!A:B,2,0)</f>
        <v>Radisson</v>
      </c>
      <c r="O1756" t="str">
        <f>VLOOKUP(Table1[[#This Row],[HotelID]],DimHotels!A:C,3,0)</f>
        <v>Cairo</v>
      </c>
      <c r="P1756" s="14">
        <f>VLOOKUP(Table1[[#This Row],[HotelID]],DimHotels!A:E,5,0)</f>
        <v>176</v>
      </c>
      <c r="Q1756" s="14">
        <f>VLOOKUP(Table1[[#This Row],[TicketID]],DimTickets!A:G,7,0)</f>
        <v>2091</v>
      </c>
      <c r="R1756" s="14">
        <f>Table1[[#This Row],[Visa Fees]]+Table1[[#This Row],[Night Rate]]+Table1[[#This Row],[Ticket cost]]</f>
        <v>3015</v>
      </c>
    </row>
    <row r="1757" spans="1:18" x14ac:dyDescent="0.3">
      <c r="A1757" t="s">
        <v>22992</v>
      </c>
      <c r="B1757" t="s">
        <v>1760</v>
      </c>
      <c r="C1757" t="s">
        <v>13453</v>
      </c>
      <c r="D1757" t="s">
        <v>16118</v>
      </c>
      <c r="E1757" t="s">
        <v>19812</v>
      </c>
      <c r="F1757" s="1">
        <v>45812</v>
      </c>
      <c r="G1757" t="str">
        <f>VLOOKUP(Table1[[#This Row],[CustomerID]],DimCustomers!A:B,2,0)</f>
        <v>Vanessa Quinn</v>
      </c>
      <c r="H1757" t="str">
        <f>VLOOKUP(Table1[[#This Row],[CustomerID]],DimCustomers!A:C,3,0)</f>
        <v>Female</v>
      </c>
      <c r="I1757" t="str">
        <f>VLOOKUP(Table1[[#This Row],[CustomerID]],DimCustomers!A:D,4,0)</f>
        <v>British Virgin Islands</v>
      </c>
      <c r="J1757" t="str">
        <f>VLOOKUP(Table1[[#This Row],[VisaID]],'DimVisaApplications 2'!A:C,3,0)</f>
        <v>Rejected</v>
      </c>
      <c r="K1757" t="str">
        <f>VLOOKUP(Table1[[#This Row],[VisaID]],'DimVisaApplications 2'!A:D,4,0)</f>
        <v>France</v>
      </c>
      <c r="L1757" s="12">
        <f>VLOOKUP(Table1[[#This Row],[VisaID]],'DimVisaApplications 2'!A:E,5,0)</f>
        <v>45787</v>
      </c>
      <c r="M1757" s="14">
        <f>VLOOKUP(Table1[[#This Row],[VisaID]],'DimVisaApplications 2'!A:G,7,0)</f>
        <v>576</v>
      </c>
      <c r="N1757" s="14" t="str">
        <f>VLOOKUP(Table1[[#This Row],[HotelID]],DimHotels!A:B,2,0)</f>
        <v>Hilton</v>
      </c>
      <c r="O1757" t="str">
        <f>VLOOKUP(Table1[[#This Row],[HotelID]],DimHotels!A:C,3,0)</f>
        <v>London</v>
      </c>
      <c r="P1757" s="14">
        <f>VLOOKUP(Table1[[#This Row],[HotelID]],DimHotels!A:E,5,0)</f>
        <v>204</v>
      </c>
      <c r="Q1757" s="14">
        <f>VLOOKUP(Table1[[#This Row],[TicketID]],DimTickets!A:G,7,0)</f>
        <v>2753</v>
      </c>
      <c r="R1757" s="14">
        <f>Table1[[#This Row],[Visa Fees]]+Table1[[#This Row],[Night Rate]]+Table1[[#This Row],[Ticket cost]]</f>
        <v>3533</v>
      </c>
    </row>
    <row r="1758" spans="1:18" x14ac:dyDescent="0.3">
      <c r="A1758" t="s">
        <v>22993</v>
      </c>
      <c r="B1758" t="s">
        <v>1321</v>
      </c>
      <c r="C1758" t="s">
        <v>14069</v>
      </c>
      <c r="D1758" t="s">
        <v>15291</v>
      </c>
      <c r="E1758" t="s">
        <v>18537</v>
      </c>
      <c r="F1758" s="1">
        <v>45784</v>
      </c>
      <c r="G1758" t="str">
        <f>VLOOKUP(Table1[[#This Row],[CustomerID]],DimCustomers!A:B,2,0)</f>
        <v>Lisa Chung</v>
      </c>
      <c r="H1758" t="str">
        <f>VLOOKUP(Table1[[#This Row],[CustomerID]],DimCustomers!A:C,3,0)</f>
        <v>Male</v>
      </c>
      <c r="I1758" t="str">
        <f>VLOOKUP(Table1[[#This Row],[CustomerID]],DimCustomers!A:D,4,0)</f>
        <v>British Virgin Islands</v>
      </c>
      <c r="J1758" t="str">
        <f>VLOOKUP(Table1[[#This Row],[VisaID]],'DimVisaApplications 2'!A:C,3,0)</f>
        <v>Approved</v>
      </c>
      <c r="K1758" t="str">
        <f>VLOOKUP(Table1[[#This Row],[VisaID]],'DimVisaApplications 2'!A:D,4,0)</f>
        <v>USA</v>
      </c>
      <c r="L1758" s="12">
        <f>VLOOKUP(Table1[[#This Row],[VisaID]],'DimVisaApplications 2'!A:E,5,0)</f>
        <v>45803</v>
      </c>
      <c r="M1758" s="14">
        <f>VLOOKUP(Table1[[#This Row],[VisaID]],'DimVisaApplications 2'!A:G,7,0)</f>
        <v>719</v>
      </c>
      <c r="N1758" s="14" t="str">
        <f>VLOOKUP(Table1[[#This Row],[HotelID]],DimHotels!A:B,2,0)</f>
        <v>Hilton</v>
      </c>
      <c r="O1758" t="str">
        <f>VLOOKUP(Table1[[#This Row],[HotelID]],DimHotels!A:C,3,0)</f>
        <v>Cairo</v>
      </c>
      <c r="P1758" s="14">
        <f>VLOOKUP(Table1[[#This Row],[HotelID]],DimHotels!A:E,5,0)</f>
        <v>674</v>
      </c>
      <c r="Q1758" s="14">
        <f>VLOOKUP(Table1[[#This Row],[TicketID]],DimTickets!A:G,7,0)</f>
        <v>2196</v>
      </c>
      <c r="R1758" s="14">
        <f>Table1[[#This Row],[Visa Fees]]+Table1[[#This Row],[Night Rate]]+Table1[[#This Row],[Ticket cost]]</f>
        <v>3589</v>
      </c>
    </row>
    <row r="1759" spans="1:18" x14ac:dyDescent="0.3">
      <c r="A1759" t="s">
        <v>22994</v>
      </c>
      <c r="B1759" t="s">
        <v>1719</v>
      </c>
      <c r="C1759" t="s">
        <v>13038</v>
      </c>
      <c r="D1759" t="s">
        <v>15835</v>
      </c>
      <c r="E1759" t="s">
        <v>19266</v>
      </c>
      <c r="F1759" s="1">
        <v>45690</v>
      </c>
      <c r="G1759" t="str">
        <f>VLOOKUP(Table1[[#This Row],[CustomerID]],DimCustomers!A:B,2,0)</f>
        <v>David Frederick</v>
      </c>
      <c r="H1759" t="str">
        <f>VLOOKUP(Table1[[#This Row],[CustomerID]],DimCustomers!A:C,3,0)</f>
        <v>Male</v>
      </c>
      <c r="I1759" t="str">
        <f>VLOOKUP(Table1[[#This Row],[CustomerID]],DimCustomers!A:D,4,0)</f>
        <v>Turks and Caicos Islands</v>
      </c>
      <c r="J1759" t="str">
        <f>VLOOKUP(Table1[[#This Row],[VisaID]],'DimVisaApplications 2'!A:C,3,0)</f>
        <v>Approved</v>
      </c>
      <c r="K1759" t="str">
        <f>VLOOKUP(Table1[[#This Row],[VisaID]],'DimVisaApplications 2'!A:D,4,0)</f>
        <v>Germany</v>
      </c>
      <c r="L1759" s="12">
        <f>VLOOKUP(Table1[[#This Row],[VisaID]],'DimVisaApplications 2'!A:E,5,0)</f>
        <v>45827</v>
      </c>
      <c r="M1759" s="14">
        <f>VLOOKUP(Table1[[#This Row],[VisaID]],'DimVisaApplications 2'!A:G,7,0)</f>
        <v>1756</v>
      </c>
      <c r="N1759" s="14" t="str">
        <f>VLOOKUP(Table1[[#This Row],[HotelID]],DimHotels!A:B,2,0)</f>
        <v>Sheraton</v>
      </c>
      <c r="O1759" t="str">
        <f>VLOOKUP(Table1[[#This Row],[HotelID]],DimHotels!A:C,3,0)</f>
        <v>New York</v>
      </c>
      <c r="P1759" s="14">
        <f>VLOOKUP(Table1[[#This Row],[HotelID]],DimHotels!A:E,5,0)</f>
        <v>327</v>
      </c>
      <c r="Q1759" s="14">
        <f>VLOOKUP(Table1[[#This Row],[TicketID]],DimTickets!A:G,7,0)</f>
        <v>4024</v>
      </c>
      <c r="R1759" s="14">
        <f>Table1[[#This Row],[Visa Fees]]+Table1[[#This Row],[Night Rate]]+Table1[[#This Row],[Ticket cost]]</f>
        <v>6107</v>
      </c>
    </row>
    <row r="1760" spans="1:18" x14ac:dyDescent="0.3">
      <c r="A1760" t="s">
        <v>22995</v>
      </c>
      <c r="B1760" t="s">
        <v>2793</v>
      </c>
      <c r="C1760" t="s">
        <v>12746</v>
      </c>
      <c r="D1760" t="s">
        <v>17801</v>
      </c>
      <c r="E1760" t="s">
        <v>20575</v>
      </c>
      <c r="F1760" s="1">
        <v>45760</v>
      </c>
      <c r="G1760" t="str">
        <f>VLOOKUP(Table1[[#This Row],[CustomerID]],DimCustomers!A:B,2,0)</f>
        <v>Cheryl Armstrong</v>
      </c>
      <c r="H1760" t="str">
        <f>VLOOKUP(Table1[[#This Row],[CustomerID]],DimCustomers!A:C,3,0)</f>
        <v>Male</v>
      </c>
      <c r="I1760" t="str">
        <f>VLOOKUP(Table1[[#This Row],[CustomerID]],DimCustomers!A:D,4,0)</f>
        <v>Andorra</v>
      </c>
      <c r="J1760" t="str">
        <f>VLOOKUP(Table1[[#This Row],[VisaID]],'DimVisaApplications 2'!A:C,3,0)</f>
        <v>Approved</v>
      </c>
      <c r="K1760" t="str">
        <f>VLOOKUP(Table1[[#This Row],[VisaID]],'DimVisaApplications 2'!A:D,4,0)</f>
        <v>France</v>
      </c>
      <c r="L1760" s="12">
        <f>VLOOKUP(Table1[[#This Row],[VisaID]],'DimVisaApplications 2'!A:E,5,0)</f>
        <v>45748</v>
      </c>
      <c r="M1760" s="14">
        <f>VLOOKUP(Table1[[#This Row],[VisaID]],'DimVisaApplications 2'!A:G,7,0)</f>
        <v>537</v>
      </c>
      <c r="N1760" s="14" t="str">
        <f>VLOOKUP(Table1[[#This Row],[HotelID]],DimHotels!A:B,2,0)</f>
        <v>Marriott</v>
      </c>
      <c r="O1760" t="str">
        <f>VLOOKUP(Table1[[#This Row],[HotelID]],DimHotels!A:C,3,0)</f>
        <v>Dubai</v>
      </c>
      <c r="P1760" s="14">
        <f>VLOOKUP(Table1[[#This Row],[HotelID]],DimHotels!A:E,5,0)</f>
        <v>196</v>
      </c>
      <c r="Q1760" s="14">
        <f>VLOOKUP(Table1[[#This Row],[TicketID]],DimTickets!A:G,7,0)</f>
        <v>4413</v>
      </c>
      <c r="R1760" s="14">
        <f>Table1[[#This Row],[Visa Fees]]+Table1[[#This Row],[Night Rate]]+Table1[[#This Row],[Ticket cost]]</f>
        <v>5146</v>
      </c>
    </row>
    <row r="1761" spans="1:18" x14ac:dyDescent="0.3">
      <c r="A1761" t="s">
        <v>22996</v>
      </c>
      <c r="B1761" t="s">
        <v>1723</v>
      </c>
      <c r="C1761" t="s">
        <v>12351</v>
      </c>
      <c r="D1761" t="s">
        <v>16047</v>
      </c>
      <c r="E1761" t="s">
        <v>18426</v>
      </c>
      <c r="F1761" s="1">
        <v>45821</v>
      </c>
      <c r="G1761" t="str">
        <f>VLOOKUP(Table1[[#This Row],[CustomerID]],DimCustomers!A:B,2,0)</f>
        <v>Emily Weber MD</v>
      </c>
      <c r="H1761" t="str">
        <f>VLOOKUP(Table1[[#This Row],[CustomerID]],DimCustomers!A:C,3,0)</f>
        <v>Male</v>
      </c>
      <c r="I1761" t="str">
        <f>VLOOKUP(Table1[[#This Row],[CustomerID]],DimCustomers!A:D,4,0)</f>
        <v>Turks and Caicos Islands</v>
      </c>
      <c r="J1761" t="str">
        <f>VLOOKUP(Table1[[#This Row],[VisaID]],'DimVisaApplications 2'!A:C,3,0)</f>
        <v>Pending</v>
      </c>
      <c r="K1761" t="str">
        <f>VLOOKUP(Table1[[#This Row],[VisaID]],'DimVisaApplications 2'!A:D,4,0)</f>
        <v>Germany</v>
      </c>
      <c r="L1761" s="12">
        <f>VLOOKUP(Table1[[#This Row],[VisaID]],'DimVisaApplications 2'!A:E,5,0)</f>
        <v>45593</v>
      </c>
      <c r="M1761" s="14">
        <f>VLOOKUP(Table1[[#This Row],[VisaID]],'DimVisaApplications 2'!A:G,7,0)</f>
        <v>1426</v>
      </c>
      <c r="N1761" s="14" t="str">
        <f>VLOOKUP(Table1[[#This Row],[HotelID]],DimHotels!A:B,2,0)</f>
        <v>Sheraton</v>
      </c>
      <c r="O1761" t="str">
        <f>VLOOKUP(Table1[[#This Row],[HotelID]],DimHotels!A:C,3,0)</f>
        <v>Paris</v>
      </c>
      <c r="P1761" s="14">
        <f>VLOOKUP(Table1[[#This Row],[HotelID]],DimHotels!A:E,5,0)</f>
        <v>128</v>
      </c>
      <c r="Q1761" s="14">
        <f>VLOOKUP(Table1[[#This Row],[TicketID]],DimTickets!A:G,7,0)</f>
        <v>2620</v>
      </c>
      <c r="R1761" s="14">
        <f>Table1[[#This Row],[Visa Fees]]+Table1[[#This Row],[Night Rate]]+Table1[[#This Row],[Ticket cost]]</f>
        <v>4174</v>
      </c>
    </row>
    <row r="1762" spans="1:18" x14ac:dyDescent="0.3">
      <c r="A1762" t="s">
        <v>22997</v>
      </c>
      <c r="B1762" t="s">
        <v>1210</v>
      </c>
      <c r="C1762" t="s">
        <v>15069</v>
      </c>
      <c r="D1762" t="s">
        <v>16128</v>
      </c>
      <c r="E1762" t="s">
        <v>20355</v>
      </c>
      <c r="F1762" s="1">
        <v>45801</v>
      </c>
      <c r="G1762" t="str">
        <f>VLOOKUP(Table1[[#This Row],[CustomerID]],DimCustomers!A:B,2,0)</f>
        <v>Michael Mcneil</v>
      </c>
      <c r="H1762" t="str">
        <f>VLOOKUP(Table1[[#This Row],[CustomerID]],DimCustomers!A:C,3,0)</f>
        <v>Male</v>
      </c>
      <c r="I1762" t="str">
        <f>VLOOKUP(Table1[[#This Row],[CustomerID]],DimCustomers!A:D,4,0)</f>
        <v>Belize</v>
      </c>
      <c r="J1762" t="str">
        <f>VLOOKUP(Table1[[#This Row],[VisaID]],'DimVisaApplications 2'!A:C,3,0)</f>
        <v>Approved</v>
      </c>
      <c r="K1762" t="str">
        <f>VLOOKUP(Table1[[#This Row],[VisaID]],'DimVisaApplications 2'!A:D,4,0)</f>
        <v>UK</v>
      </c>
      <c r="L1762" s="12">
        <f>VLOOKUP(Table1[[#This Row],[VisaID]],'DimVisaApplications 2'!A:E,5,0)</f>
        <v>45697</v>
      </c>
      <c r="M1762" s="14">
        <f>VLOOKUP(Table1[[#This Row],[VisaID]],'DimVisaApplications 2'!A:G,7,0)</f>
        <v>972</v>
      </c>
      <c r="N1762" s="14" t="str">
        <f>VLOOKUP(Table1[[#This Row],[HotelID]],DimHotels!A:B,2,0)</f>
        <v>Marriott</v>
      </c>
      <c r="O1762" t="str">
        <f>VLOOKUP(Table1[[#This Row],[HotelID]],DimHotels!A:C,3,0)</f>
        <v>Cairo</v>
      </c>
      <c r="P1762" s="14">
        <f>VLOOKUP(Table1[[#This Row],[HotelID]],DimHotels!A:E,5,0)</f>
        <v>660</v>
      </c>
      <c r="Q1762" s="14">
        <f>VLOOKUP(Table1[[#This Row],[TicketID]],DimTickets!A:G,7,0)</f>
        <v>3124</v>
      </c>
      <c r="R1762" s="14">
        <f>Table1[[#This Row],[Visa Fees]]+Table1[[#This Row],[Night Rate]]+Table1[[#This Row],[Ticket cost]]</f>
        <v>4756</v>
      </c>
    </row>
    <row r="1763" spans="1:18" x14ac:dyDescent="0.3">
      <c r="A1763" t="s">
        <v>22998</v>
      </c>
      <c r="B1763" t="s">
        <v>411</v>
      </c>
      <c r="C1763" t="s">
        <v>12375</v>
      </c>
      <c r="D1763" t="s">
        <v>17289</v>
      </c>
      <c r="E1763" t="s">
        <v>20866</v>
      </c>
      <c r="F1763" s="1">
        <v>45705</v>
      </c>
      <c r="G1763" t="str">
        <f>VLOOKUP(Table1[[#This Row],[CustomerID]],DimCustomers!A:B,2,0)</f>
        <v>Margaret Sanchez</v>
      </c>
      <c r="H1763" t="str">
        <f>VLOOKUP(Table1[[#This Row],[CustomerID]],DimCustomers!A:C,3,0)</f>
        <v>Female</v>
      </c>
      <c r="I1763" t="str">
        <f>VLOOKUP(Table1[[#This Row],[CustomerID]],DimCustomers!A:D,4,0)</f>
        <v>Russian Federation</v>
      </c>
      <c r="J1763" t="str">
        <f>VLOOKUP(Table1[[#This Row],[VisaID]],'DimVisaApplications 2'!A:C,3,0)</f>
        <v>Approved</v>
      </c>
      <c r="K1763" t="str">
        <f>VLOOKUP(Table1[[#This Row],[VisaID]],'DimVisaApplications 2'!A:D,4,0)</f>
        <v>Germany</v>
      </c>
      <c r="L1763" s="12">
        <f>VLOOKUP(Table1[[#This Row],[VisaID]],'DimVisaApplications 2'!A:E,5,0)</f>
        <v>45541</v>
      </c>
      <c r="M1763" s="14">
        <f>VLOOKUP(Table1[[#This Row],[VisaID]],'DimVisaApplications 2'!A:G,7,0)</f>
        <v>749</v>
      </c>
      <c r="N1763" s="14" t="str">
        <f>VLOOKUP(Table1[[#This Row],[HotelID]],DimHotels!A:B,2,0)</f>
        <v>Marriott</v>
      </c>
      <c r="O1763" t="str">
        <f>VLOOKUP(Table1[[#This Row],[HotelID]],DimHotels!A:C,3,0)</f>
        <v>Dubai</v>
      </c>
      <c r="P1763" s="14">
        <f>VLOOKUP(Table1[[#This Row],[HotelID]],DimHotels!A:E,5,0)</f>
        <v>114</v>
      </c>
      <c r="Q1763" s="14">
        <f>VLOOKUP(Table1[[#This Row],[TicketID]],DimTickets!A:G,7,0)</f>
        <v>1795</v>
      </c>
      <c r="R1763" s="14">
        <f>Table1[[#This Row],[Visa Fees]]+Table1[[#This Row],[Night Rate]]+Table1[[#This Row],[Ticket cost]]</f>
        <v>2658</v>
      </c>
    </row>
    <row r="1764" spans="1:18" x14ac:dyDescent="0.3">
      <c r="A1764" t="s">
        <v>22999</v>
      </c>
      <c r="B1764" t="s">
        <v>2258</v>
      </c>
      <c r="C1764" t="s">
        <v>14653</v>
      </c>
      <c r="D1764" t="s">
        <v>17342</v>
      </c>
      <c r="E1764" t="s">
        <v>18926</v>
      </c>
      <c r="F1764" s="1">
        <v>45763</v>
      </c>
      <c r="G1764" t="str">
        <f>VLOOKUP(Table1[[#This Row],[CustomerID]],DimCustomers!A:B,2,0)</f>
        <v>Linda Maynard</v>
      </c>
      <c r="H1764" t="str">
        <f>VLOOKUP(Table1[[#This Row],[CustomerID]],DimCustomers!A:C,3,0)</f>
        <v>Female</v>
      </c>
      <c r="I1764" t="str">
        <f>VLOOKUP(Table1[[#This Row],[CustomerID]],DimCustomers!A:D,4,0)</f>
        <v>Gambia</v>
      </c>
      <c r="J1764" t="str">
        <f>VLOOKUP(Table1[[#This Row],[VisaID]],'DimVisaApplications 2'!A:C,3,0)</f>
        <v>Rejected</v>
      </c>
      <c r="K1764" t="str">
        <f>VLOOKUP(Table1[[#This Row],[VisaID]],'DimVisaApplications 2'!A:D,4,0)</f>
        <v>UAE</v>
      </c>
      <c r="L1764" s="12">
        <f>VLOOKUP(Table1[[#This Row],[VisaID]],'DimVisaApplications 2'!A:E,5,0)</f>
        <v>45538</v>
      </c>
      <c r="M1764" s="14">
        <f>VLOOKUP(Table1[[#This Row],[VisaID]],'DimVisaApplications 2'!A:G,7,0)</f>
        <v>1835</v>
      </c>
      <c r="N1764" s="14" t="str">
        <f>VLOOKUP(Table1[[#This Row],[HotelID]],DimHotels!A:B,2,0)</f>
        <v>Radisson</v>
      </c>
      <c r="O1764" t="str">
        <f>VLOOKUP(Table1[[#This Row],[HotelID]],DimHotels!A:C,3,0)</f>
        <v>Paris</v>
      </c>
      <c r="P1764" s="14">
        <f>VLOOKUP(Table1[[#This Row],[HotelID]],DimHotels!A:E,5,0)</f>
        <v>637</v>
      </c>
      <c r="Q1764" s="14">
        <f>VLOOKUP(Table1[[#This Row],[TicketID]],DimTickets!A:G,7,0)</f>
        <v>1230</v>
      </c>
      <c r="R1764" s="14">
        <f>Table1[[#This Row],[Visa Fees]]+Table1[[#This Row],[Night Rate]]+Table1[[#This Row],[Ticket cost]]</f>
        <v>3702</v>
      </c>
    </row>
    <row r="1765" spans="1:18" x14ac:dyDescent="0.3">
      <c r="A1765" t="s">
        <v>23000</v>
      </c>
      <c r="B1765" t="s">
        <v>2690</v>
      </c>
      <c r="C1765" t="s">
        <v>14693</v>
      </c>
      <c r="D1765" t="s">
        <v>16772</v>
      </c>
      <c r="E1765" t="s">
        <v>18923</v>
      </c>
      <c r="F1765" s="1">
        <v>45827</v>
      </c>
      <c r="G1765" t="str">
        <f>VLOOKUP(Table1[[#This Row],[CustomerID]],DimCustomers!A:B,2,0)</f>
        <v>Patricia Solomon</v>
      </c>
      <c r="H1765" t="str">
        <f>VLOOKUP(Table1[[#This Row],[CustomerID]],DimCustomers!A:C,3,0)</f>
        <v>Female</v>
      </c>
      <c r="I1765" t="str">
        <f>VLOOKUP(Table1[[#This Row],[CustomerID]],DimCustomers!A:D,4,0)</f>
        <v>Liberia</v>
      </c>
      <c r="J1765" t="str">
        <f>VLOOKUP(Table1[[#This Row],[VisaID]],'DimVisaApplications 2'!A:C,3,0)</f>
        <v>Pending</v>
      </c>
      <c r="K1765" t="str">
        <f>VLOOKUP(Table1[[#This Row],[VisaID]],'DimVisaApplications 2'!A:D,4,0)</f>
        <v>France</v>
      </c>
      <c r="L1765" s="12">
        <f>VLOOKUP(Table1[[#This Row],[VisaID]],'DimVisaApplications 2'!A:E,5,0)</f>
        <v>45501</v>
      </c>
      <c r="M1765" s="14">
        <f>VLOOKUP(Table1[[#This Row],[VisaID]],'DimVisaApplications 2'!A:G,7,0)</f>
        <v>726</v>
      </c>
      <c r="N1765" s="14" t="str">
        <f>VLOOKUP(Table1[[#This Row],[HotelID]],DimHotels!A:B,2,0)</f>
        <v>Four Seasons</v>
      </c>
      <c r="O1765" t="str">
        <f>VLOOKUP(Table1[[#This Row],[HotelID]],DimHotels!A:C,3,0)</f>
        <v>Cairo</v>
      </c>
      <c r="P1765" s="14">
        <f>VLOOKUP(Table1[[#This Row],[HotelID]],DimHotels!A:E,5,0)</f>
        <v>373</v>
      </c>
      <c r="Q1765" s="14">
        <f>VLOOKUP(Table1[[#This Row],[TicketID]],DimTickets!A:G,7,0)</f>
        <v>4041</v>
      </c>
      <c r="R1765" s="14">
        <f>Table1[[#This Row],[Visa Fees]]+Table1[[#This Row],[Night Rate]]+Table1[[#This Row],[Ticket cost]]</f>
        <v>5140</v>
      </c>
    </row>
    <row r="1766" spans="1:18" x14ac:dyDescent="0.3">
      <c r="A1766" t="s">
        <v>23001</v>
      </c>
      <c r="B1766" t="s">
        <v>240</v>
      </c>
      <c r="C1766" t="s">
        <v>12246</v>
      </c>
      <c r="D1766" t="s">
        <v>17713</v>
      </c>
      <c r="E1766" t="s">
        <v>19888</v>
      </c>
      <c r="F1766" s="1">
        <v>45694</v>
      </c>
      <c r="G1766" t="str">
        <f>VLOOKUP(Table1[[#This Row],[CustomerID]],DimCustomers!A:B,2,0)</f>
        <v>Tina Spears</v>
      </c>
      <c r="H1766" t="str">
        <f>VLOOKUP(Table1[[#This Row],[CustomerID]],DimCustomers!A:C,3,0)</f>
        <v>Male</v>
      </c>
      <c r="I1766" t="str">
        <f>VLOOKUP(Table1[[#This Row],[CustomerID]],DimCustomers!A:D,4,0)</f>
        <v>New Caledonia</v>
      </c>
      <c r="J1766" t="str">
        <f>VLOOKUP(Table1[[#This Row],[VisaID]],'DimVisaApplications 2'!A:C,3,0)</f>
        <v>Pending</v>
      </c>
      <c r="K1766" t="str">
        <f>VLOOKUP(Table1[[#This Row],[VisaID]],'DimVisaApplications 2'!A:D,4,0)</f>
        <v>UK</v>
      </c>
      <c r="L1766" s="12">
        <f>VLOOKUP(Table1[[#This Row],[VisaID]],'DimVisaApplications 2'!A:E,5,0)</f>
        <v>45515</v>
      </c>
      <c r="M1766" s="14">
        <f>VLOOKUP(Table1[[#This Row],[VisaID]],'DimVisaApplications 2'!A:G,7,0)</f>
        <v>1002</v>
      </c>
      <c r="N1766" s="14" t="str">
        <f>VLOOKUP(Table1[[#This Row],[HotelID]],DimHotels!A:B,2,0)</f>
        <v>Radisson</v>
      </c>
      <c r="O1766" t="str">
        <f>VLOOKUP(Table1[[#This Row],[HotelID]],DimHotels!A:C,3,0)</f>
        <v>Dubai</v>
      </c>
      <c r="P1766" s="14">
        <f>VLOOKUP(Table1[[#This Row],[HotelID]],DimHotels!A:E,5,0)</f>
        <v>246</v>
      </c>
      <c r="Q1766" s="14">
        <f>VLOOKUP(Table1[[#This Row],[TicketID]],DimTickets!A:G,7,0)</f>
        <v>2580</v>
      </c>
      <c r="R1766" s="14">
        <f>Table1[[#This Row],[Visa Fees]]+Table1[[#This Row],[Night Rate]]+Table1[[#This Row],[Ticket cost]]</f>
        <v>3828</v>
      </c>
    </row>
    <row r="1767" spans="1:18" x14ac:dyDescent="0.3">
      <c r="A1767" t="s">
        <v>23002</v>
      </c>
      <c r="B1767" t="s">
        <v>1176</v>
      </c>
      <c r="C1767" t="s">
        <v>13822</v>
      </c>
      <c r="D1767" t="s">
        <v>16026</v>
      </c>
      <c r="E1767" t="s">
        <v>20805</v>
      </c>
      <c r="F1767" s="1">
        <v>45735</v>
      </c>
      <c r="G1767" t="str">
        <f>VLOOKUP(Table1[[#This Row],[CustomerID]],DimCustomers!A:B,2,0)</f>
        <v>Brian Ballard</v>
      </c>
      <c r="H1767" t="str">
        <f>VLOOKUP(Table1[[#This Row],[CustomerID]],DimCustomers!A:C,3,0)</f>
        <v>Female</v>
      </c>
      <c r="I1767" t="str">
        <f>VLOOKUP(Table1[[#This Row],[CustomerID]],DimCustomers!A:D,4,0)</f>
        <v>Senegal</v>
      </c>
      <c r="J1767" t="str">
        <f>VLOOKUP(Table1[[#This Row],[VisaID]],'DimVisaApplications 2'!A:C,3,0)</f>
        <v>Rejected</v>
      </c>
      <c r="K1767" t="str">
        <f>VLOOKUP(Table1[[#This Row],[VisaID]],'DimVisaApplications 2'!A:D,4,0)</f>
        <v>Germany</v>
      </c>
      <c r="L1767" s="12">
        <f>VLOOKUP(Table1[[#This Row],[VisaID]],'DimVisaApplications 2'!A:E,5,0)</f>
        <v>45544</v>
      </c>
      <c r="M1767" s="14">
        <f>VLOOKUP(Table1[[#This Row],[VisaID]],'DimVisaApplications 2'!A:G,7,0)</f>
        <v>1052</v>
      </c>
      <c r="N1767" s="14" t="str">
        <f>VLOOKUP(Table1[[#This Row],[HotelID]],DimHotels!A:B,2,0)</f>
        <v>Sheraton</v>
      </c>
      <c r="O1767" t="str">
        <f>VLOOKUP(Table1[[#This Row],[HotelID]],DimHotels!A:C,3,0)</f>
        <v>Cairo</v>
      </c>
      <c r="P1767" s="14">
        <f>VLOOKUP(Table1[[#This Row],[HotelID]],DimHotels!A:E,5,0)</f>
        <v>176</v>
      </c>
      <c r="Q1767" s="14">
        <f>VLOOKUP(Table1[[#This Row],[TicketID]],DimTickets!A:G,7,0)</f>
        <v>2388</v>
      </c>
      <c r="R1767" s="14">
        <f>Table1[[#This Row],[Visa Fees]]+Table1[[#This Row],[Night Rate]]+Table1[[#This Row],[Ticket cost]]</f>
        <v>3616</v>
      </c>
    </row>
    <row r="1768" spans="1:18" x14ac:dyDescent="0.3">
      <c r="A1768" t="s">
        <v>23003</v>
      </c>
      <c r="B1768" t="s">
        <v>2545</v>
      </c>
      <c r="C1768" t="s">
        <v>13273</v>
      </c>
      <c r="D1768" t="s">
        <v>17518</v>
      </c>
      <c r="E1768" t="s">
        <v>21007</v>
      </c>
      <c r="F1768" s="1">
        <v>45696</v>
      </c>
      <c r="G1768" t="str">
        <f>VLOOKUP(Table1[[#This Row],[CustomerID]],DimCustomers!A:B,2,0)</f>
        <v>Valerie Santiago</v>
      </c>
      <c r="H1768" t="str">
        <f>VLOOKUP(Table1[[#This Row],[CustomerID]],DimCustomers!A:C,3,0)</f>
        <v>Female</v>
      </c>
      <c r="I1768" t="str">
        <f>VLOOKUP(Table1[[#This Row],[CustomerID]],DimCustomers!A:D,4,0)</f>
        <v>Bouvet Island (Bouvetoya)</v>
      </c>
      <c r="J1768" t="str">
        <f>VLOOKUP(Table1[[#This Row],[VisaID]],'DimVisaApplications 2'!A:C,3,0)</f>
        <v>Pending</v>
      </c>
      <c r="K1768" t="str">
        <f>VLOOKUP(Table1[[#This Row],[VisaID]],'DimVisaApplications 2'!A:D,4,0)</f>
        <v>USA</v>
      </c>
      <c r="L1768" s="12">
        <f>VLOOKUP(Table1[[#This Row],[VisaID]],'DimVisaApplications 2'!A:E,5,0)</f>
        <v>45770</v>
      </c>
      <c r="M1768" s="14">
        <f>VLOOKUP(Table1[[#This Row],[VisaID]],'DimVisaApplications 2'!A:G,7,0)</f>
        <v>1065</v>
      </c>
      <c r="N1768" s="14" t="str">
        <f>VLOOKUP(Table1[[#This Row],[HotelID]],DimHotels!A:B,2,0)</f>
        <v>Four Seasons</v>
      </c>
      <c r="O1768" t="str">
        <f>VLOOKUP(Table1[[#This Row],[HotelID]],DimHotels!A:C,3,0)</f>
        <v>New York</v>
      </c>
      <c r="P1768" s="14">
        <f>VLOOKUP(Table1[[#This Row],[HotelID]],DimHotels!A:E,5,0)</f>
        <v>653</v>
      </c>
      <c r="Q1768" s="14">
        <f>VLOOKUP(Table1[[#This Row],[TicketID]],DimTickets!A:G,7,0)</f>
        <v>4724</v>
      </c>
      <c r="R1768" s="14">
        <f>Table1[[#This Row],[Visa Fees]]+Table1[[#This Row],[Night Rate]]+Table1[[#This Row],[Ticket cost]]</f>
        <v>6442</v>
      </c>
    </row>
    <row r="1769" spans="1:18" x14ac:dyDescent="0.3">
      <c r="A1769" t="s">
        <v>23004</v>
      </c>
      <c r="B1769" t="s">
        <v>1994</v>
      </c>
      <c r="C1769" t="s">
        <v>12308</v>
      </c>
      <c r="D1769" t="s">
        <v>16116</v>
      </c>
      <c r="E1769" t="s">
        <v>20165</v>
      </c>
      <c r="F1769" s="1">
        <v>45721</v>
      </c>
      <c r="G1769" t="str">
        <f>VLOOKUP(Table1[[#This Row],[CustomerID]],DimCustomers!A:B,2,0)</f>
        <v>Michael Rivera</v>
      </c>
      <c r="H1769" t="str">
        <f>VLOOKUP(Table1[[#This Row],[CustomerID]],DimCustomers!A:C,3,0)</f>
        <v>Female</v>
      </c>
      <c r="I1769" t="str">
        <f>VLOOKUP(Table1[[#This Row],[CustomerID]],DimCustomers!A:D,4,0)</f>
        <v>Netherlands Antilles</v>
      </c>
      <c r="J1769" t="str">
        <f>VLOOKUP(Table1[[#This Row],[VisaID]],'DimVisaApplications 2'!A:C,3,0)</f>
        <v>Rejected</v>
      </c>
      <c r="K1769" t="str">
        <f>VLOOKUP(Table1[[#This Row],[VisaID]],'DimVisaApplications 2'!A:D,4,0)</f>
        <v>UK</v>
      </c>
      <c r="L1769" s="12">
        <f>VLOOKUP(Table1[[#This Row],[VisaID]],'DimVisaApplications 2'!A:E,5,0)</f>
        <v>45696</v>
      </c>
      <c r="M1769" s="14">
        <f>VLOOKUP(Table1[[#This Row],[VisaID]],'DimVisaApplications 2'!A:G,7,0)</f>
        <v>776</v>
      </c>
      <c r="N1769" s="14" t="str">
        <f>VLOOKUP(Table1[[#This Row],[HotelID]],DimHotels!A:B,2,0)</f>
        <v>Radisson</v>
      </c>
      <c r="O1769" t="str">
        <f>VLOOKUP(Table1[[#This Row],[HotelID]],DimHotels!A:C,3,0)</f>
        <v>Dubai</v>
      </c>
      <c r="P1769" s="14">
        <f>VLOOKUP(Table1[[#This Row],[HotelID]],DimHotels!A:E,5,0)</f>
        <v>234</v>
      </c>
      <c r="Q1769" s="14">
        <f>VLOOKUP(Table1[[#This Row],[TicketID]],DimTickets!A:G,7,0)</f>
        <v>1824</v>
      </c>
      <c r="R1769" s="14">
        <f>Table1[[#This Row],[Visa Fees]]+Table1[[#This Row],[Night Rate]]+Table1[[#This Row],[Ticket cost]]</f>
        <v>2834</v>
      </c>
    </row>
    <row r="1770" spans="1:18" x14ac:dyDescent="0.3">
      <c r="A1770" t="s">
        <v>23005</v>
      </c>
      <c r="B1770" t="s">
        <v>1869</v>
      </c>
      <c r="C1770" t="s">
        <v>14566</v>
      </c>
      <c r="D1770" t="s">
        <v>15247</v>
      </c>
      <c r="E1770" t="s">
        <v>20682</v>
      </c>
      <c r="F1770" s="1">
        <v>45702</v>
      </c>
      <c r="G1770" t="str">
        <f>VLOOKUP(Table1[[#This Row],[CustomerID]],DimCustomers!A:B,2,0)</f>
        <v>Chloe Foley</v>
      </c>
      <c r="H1770" t="str">
        <f>VLOOKUP(Table1[[#This Row],[CustomerID]],DimCustomers!A:C,3,0)</f>
        <v>Female</v>
      </c>
      <c r="I1770" t="str">
        <f>VLOOKUP(Table1[[#This Row],[CustomerID]],DimCustomers!A:D,4,0)</f>
        <v>Zimbabwe</v>
      </c>
      <c r="J1770" t="str">
        <f>VLOOKUP(Table1[[#This Row],[VisaID]],'DimVisaApplications 2'!A:C,3,0)</f>
        <v>Rejected</v>
      </c>
      <c r="K1770" t="str">
        <f>VLOOKUP(Table1[[#This Row],[VisaID]],'DimVisaApplications 2'!A:D,4,0)</f>
        <v>UK</v>
      </c>
      <c r="L1770" s="12">
        <f>VLOOKUP(Table1[[#This Row],[VisaID]],'DimVisaApplications 2'!A:E,5,0)</f>
        <v>45784</v>
      </c>
      <c r="M1770" s="14">
        <f>VLOOKUP(Table1[[#This Row],[VisaID]],'DimVisaApplications 2'!A:G,7,0)</f>
        <v>1754</v>
      </c>
      <c r="N1770" s="14" t="str">
        <f>VLOOKUP(Table1[[#This Row],[HotelID]],DimHotels!A:B,2,0)</f>
        <v>Hilton</v>
      </c>
      <c r="O1770" t="str">
        <f>VLOOKUP(Table1[[#This Row],[HotelID]],DimHotels!A:C,3,0)</f>
        <v>Paris</v>
      </c>
      <c r="P1770" s="14">
        <f>VLOOKUP(Table1[[#This Row],[HotelID]],DimHotels!A:E,5,0)</f>
        <v>250</v>
      </c>
      <c r="Q1770" s="14">
        <f>VLOOKUP(Table1[[#This Row],[TicketID]],DimTickets!A:G,7,0)</f>
        <v>2344</v>
      </c>
      <c r="R1770" s="14">
        <f>Table1[[#This Row],[Visa Fees]]+Table1[[#This Row],[Night Rate]]+Table1[[#This Row],[Ticket cost]]</f>
        <v>4348</v>
      </c>
    </row>
    <row r="1771" spans="1:18" x14ac:dyDescent="0.3">
      <c r="A1771" t="s">
        <v>23006</v>
      </c>
      <c r="B1771" t="s">
        <v>2929</v>
      </c>
      <c r="C1771" t="s">
        <v>13221</v>
      </c>
      <c r="D1771" t="s">
        <v>17054</v>
      </c>
      <c r="E1771" t="s">
        <v>19844</v>
      </c>
      <c r="F1771" s="1">
        <v>45816</v>
      </c>
      <c r="G1771" t="str">
        <f>VLOOKUP(Table1[[#This Row],[CustomerID]],DimCustomers!A:B,2,0)</f>
        <v>Kelsey Ramirez</v>
      </c>
      <c r="H1771" t="str">
        <f>VLOOKUP(Table1[[#This Row],[CustomerID]],DimCustomers!A:C,3,0)</f>
        <v>Female</v>
      </c>
      <c r="I1771" t="str">
        <f>VLOOKUP(Table1[[#This Row],[CustomerID]],DimCustomers!A:D,4,0)</f>
        <v>Venezuela</v>
      </c>
      <c r="J1771" t="str">
        <f>VLOOKUP(Table1[[#This Row],[VisaID]],'DimVisaApplications 2'!A:C,3,0)</f>
        <v>Pending</v>
      </c>
      <c r="K1771" t="str">
        <f>VLOOKUP(Table1[[#This Row],[VisaID]],'DimVisaApplications 2'!A:D,4,0)</f>
        <v>UAE</v>
      </c>
      <c r="L1771" s="12">
        <f>VLOOKUP(Table1[[#This Row],[VisaID]],'DimVisaApplications 2'!A:E,5,0)</f>
        <v>45780</v>
      </c>
      <c r="M1771" s="14">
        <f>VLOOKUP(Table1[[#This Row],[VisaID]],'DimVisaApplications 2'!A:G,7,0)</f>
        <v>761</v>
      </c>
      <c r="N1771" s="14" t="str">
        <f>VLOOKUP(Table1[[#This Row],[HotelID]],DimHotels!A:B,2,0)</f>
        <v>Sheraton</v>
      </c>
      <c r="O1771" t="str">
        <f>VLOOKUP(Table1[[#This Row],[HotelID]],DimHotels!A:C,3,0)</f>
        <v>Paris</v>
      </c>
      <c r="P1771" s="14">
        <f>VLOOKUP(Table1[[#This Row],[HotelID]],DimHotels!A:E,5,0)</f>
        <v>486</v>
      </c>
      <c r="Q1771" s="14">
        <f>VLOOKUP(Table1[[#This Row],[TicketID]],DimTickets!A:G,7,0)</f>
        <v>2847</v>
      </c>
      <c r="R1771" s="14">
        <f>Table1[[#This Row],[Visa Fees]]+Table1[[#This Row],[Night Rate]]+Table1[[#This Row],[Ticket cost]]</f>
        <v>4094</v>
      </c>
    </row>
    <row r="1772" spans="1:18" x14ac:dyDescent="0.3">
      <c r="A1772" t="s">
        <v>23007</v>
      </c>
      <c r="B1772" t="s">
        <v>2812</v>
      </c>
      <c r="C1772" t="s">
        <v>13898</v>
      </c>
      <c r="D1772" t="s">
        <v>17301</v>
      </c>
      <c r="E1772" t="s">
        <v>20670</v>
      </c>
      <c r="F1772" s="1">
        <v>45800</v>
      </c>
      <c r="G1772" t="str">
        <f>VLOOKUP(Table1[[#This Row],[CustomerID]],DimCustomers!A:B,2,0)</f>
        <v>Crystal Campbell</v>
      </c>
      <c r="H1772" t="str">
        <f>VLOOKUP(Table1[[#This Row],[CustomerID]],DimCustomers!A:C,3,0)</f>
        <v>Male</v>
      </c>
      <c r="I1772" t="str">
        <f>VLOOKUP(Table1[[#This Row],[CustomerID]],DimCustomers!A:D,4,0)</f>
        <v>Guinea-Bissau</v>
      </c>
      <c r="J1772" t="str">
        <f>VLOOKUP(Table1[[#This Row],[VisaID]],'DimVisaApplications 2'!A:C,3,0)</f>
        <v>Pending</v>
      </c>
      <c r="K1772" t="str">
        <f>VLOOKUP(Table1[[#This Row],[VisaID]],'DimVisaApplications 2'!A:D,4,0)</f>
        <v>UAE</v>
      </c>
      <c r="L1772" s="12">
        <f>VLOOKUP(Table1[[#This Row],[VisaID]],'DimVisaApplications 2'!A:E,5,0)</f>
        <v>45552</v>
      </c>
      <c r="M1772" s="14">
        <f>VLOOKUP(Table1[[#This Row],[VisaID]],'DimVisaApplications 2'!A:G,7,0)</f>
        <v>934</v>
      </c>
      <c r="N1772" s="14" t="str">
        <f>VLOOKUP(Table1[[#This Row],[HotelID]],DimHotels!A:B,2,0)</f>
        <v>Hilton</v>
      </c>
      <c r="O1772" t="str">
        <f>VLOOKUP(Table1[[#This Row],[HotelID]],DimHotels!A:C,3,0)</f>
        <v>Dubai</v>
      </c>
      <c r="P1772" s="14">
        <f>VLOOKUP(Table1[[#This Row],[HotelID]],DimHotels!A:E,5,0)</f>
        <v>765</v>
      </c>
      <c r="Q1772" s="14">
        <f>VLOOKUP(Table1[[#This Row],[TicketID]],DimTickets!A:G,7,0)</f>
        <v>1405</v>
      </c>
      <c r="R1772" s="14">
        <f>Table1[[#This Row],[Visa Fees]]+Table1[[#This Row],[Night Rate]]+Table1[[#This Row],[Ticket cost]]</f>
        <v>3104</v>
      </c>
    </row>
    <row r="1773" spans="1:18" x14ac:dyDescent="0.3">
      <c r="A1773" t="s">
        <v>23008</v>
      </c>
      <c r="B1773" t="s">
        <v>615</v>
      </c>
      <c r="C1773" t="s">
        <v>12589</v>
      </c>
      <c r="D1773" t="s">
        <v>17306</v>
      </c>
      <c r="E1773" t="s">
        <v>20227</v>
      </c>
      <c r="F1773" s="1">
        <v>45857</v>
      </c>
      <c r="G1773" t="str">
        <f>VLOOKUP(Table1[[#This Row],[CustomerID]],DimCustomers!A:B,2,0)</f>
        <v>Michael Dickerson</v>
      </c>
      <c r="H1773" t="str">
        <f>VLOOKUP(Table1[[#This Row],[CustomerID]],DimCustomers!A:C,3,0)</f>
        <v>Female</v>
      </c>
      <c r="I1773" t="str">
        <f>VLOOKUP(Table1[[#This Row],[CustomerID]],DimCustomers!A:D,4,0)</f>
        <v>Egypt</v>
      </c>
      <c r="J1773" t="str">
        <f>VLOOKUP(Table1[[#This Row],[VisaID]],'DimVisaApplications 2'!A:C,3,0)</f>
        <v>Pending</v>
      </c>
      <c r="K1773" t="str">
        <f>VLOOKUP(Table1[[#This Row],[VisaID]],'DimVisaApplications 2'!A:D,4,0)</f>
        <v>USA</v>
      </c>
      <c r="L1773" s="12">
        <f>VLOOKUP(Table1[[#This Row],[VisaID]],'DimVisaApplications 2'!A:E,5,0)</f>
        <v>45687</v>
      </c>
      <c r="M1773" s="14">
        <f>VLOOKUP(Table1[[#This Row],[VisaID]],'DimVisaApplications 2'!A:G,7,0)</f>
        <v>1799</v>
      </c>
      <c r="N1773" s="14" t="str">
        <f>VLOOKUP(Table1[[#This Row],[HotelID]],DimHotels!A:B,2,0)</f>
        <v>Sheraton</v>
      </c>
      <c r="O1773" t="str">
        <f>VLOOKUP(Table1[[#This Row],[HotelID]],DimHotels!A:C,3,0)</f>
        <v>Paris</v>
      </c>
      <c r="P1773" s="14">
        <f>VLOOKUP(Table1[[#This Row],[HotelID]],DimHotels!A:E,5,0)</f>
        <v>113</v>
      </c>
      <c r="Q1773" s="14">
        <f>VLOOKUP(Table1[[#This Row],[TicketID]],DimTickets!A:G,7,0)</f>
        <v>3806</v>
      </c>
      <c r="R1773" s="14">
        <f>Table1[[#This Row],[Visa Fees]]+Table1[[#This Row],[Night Rate]]+Table1[[#This Row],[Ticket cost]]</f>
        <v>5718</v>
      </c>
    </row>
    <row r="1774" spans="1:18" x14ac:dyDescent="0.3">
      <c r="A1774" t="s">
        <v>23009</v>
      </c>
      <c r="B1774" t="s">
        <v>2901</v>
      </c>
      <c r="C1774" t="s">
        <v>14385</v>
      </c>
      <c r="D1774" t="s">
        <v>17437</v>
      </c>
      <c r="E1774" t="s">
        <v>18909</v>
      </c>
      <c r="F1774" s="1">
        <v>45778</v>
      </c>
      <c r="G1774" t="str">
        <f>VLOOKUP(Table1[[#This Row],[CustomerID]],DimCustomers!A:B,2,0)</f>
        <v>Pamela Phillips</v>
      </c>
      <c r="H1774" t="str">
        <f>VLOOKUP(Table1[[#This Row],[CustomerID]],DimCustomers!A:C,3,0)</f>
        <v>Female</v>
      </c>
      <c r="I1774" t="str">
        <f>VLOOKUP(Table1[[#This Row],[CustomerID]],DimCustomers!A:D,4,0)</f>
        <v>El Salvador</v>
      </c>
      <c r="J1774" t="str">
        <f>VLOOKUP(Table1[[#This Row],[VisaID]],'DimVisaApplications 2'!A:C,3,0)</f>
        <v>Rejected</v>
      </c>
      <c r="K1774" t="str">
        <f>VLOOKUP(Table1[[#This Row],[VisaID]],'DimVisaApplications 2'!A:D,4,0)</f>
        <v>UAE</v>
      </c>
      <c r="L1774" s="12">
        <f>VLOOKUP(Table1[[#This Row],[VisaID]],'DimVisaApplications 2'!A:E,5,0)</f>
        <v>45712</v>
      </c>
      <c r="M1774" s="14">
        <f>VLOOKUP(Table1[[#This Row],[VisaID]],'DimVisaApplications 2'!A:G,7,0)</f>
        <v>990</v>
      </c>
      <c r="N1774" s="14" t="str">
        <f>VLOOKUP(Table1[[#This Row],[HotelID]],DimHotels!A:B,2,0)</f>
        <v>Marriott</v>
      </c>
      <c r="O1774" t="str">
        <f>VLOOKUP(Table1[[#This Row],[HotelID]],DimHotels!A:C,3,0)</f>
        <v>Cairo</v>
      </c>
      <c r="P1774" s="14">
        <f>VLOOKUP(Table1[[#This Row],[HotelID]],DimHotels!A:E,5,0)</f>
        <v>578</v>
      </c>
      <c r="Q1774" s="14">
        <f>VLOOKUP(Table1[[#This Row],[TicketID]],DimTickets!A:G,7,0)</f>
        <v>1840</v>
      </c>
      <c r="R1774" s="14">
        <f>Table1[[#This Row],[Visa Fees]]+Table1[[#This Row],[Night Rate]]+Table1[[#This Row],[Ticket cost]]</f>
        <v>3408</v>
      </c>
    </row>
    <row r="1775" spans="1:18" x14ac:dyDescent="0.3">
      <c r="A1775" t="s">
        <v>23010</v>
      </c>
      <c r="B1775" t="s">
        <v>1503</v>
      </c>
      <c r="C1775" t="s">
        <v>13033</v>
      </c>
      <c r="D1775" t="s">
        <v>15611</v>
      </c>
      <c r="E1775" t="s">
        <v>19725</v>
      </c>
      <c r="F1775" s="1">
        <v>45719</v>
      </c>
      <c r="G1775" t="str">
        <f>VLOOKUP(Table1[[#This Row],[CustomerID]],DimCustomers!A:B,2,0)</f>
        <v>Paul Zavala</v>
      </c>
      <c r="H1775" t="str">
        <f>VLOOKUP(Table1[[#This Row],[CustomerID]],DimCustomers!A:C,3,0)</f>
        <v>Male</v>
      </c>
      <c r="I1775" t="str">
        <f>VLOOKUP(Table1[[#This Row],[CustomerID]],DimCustomers!A:D,4,0)</f>
        <v>Greenland</v>
      </c>
      <c r="J1775" t="str">
        <f>VLOOKUP(Table1[[#This Row],[VisaID]],'DimVisaApplications 2'!A:C,3,0)</f>
        <v>Rejected</v>
      </c>
      <c r="K1775" t="str">
        <f>VLOOKUP(Table1[[#This Row],[VisaID]],'DimVisaApplications 2'!A:D,4,0)</f>
        <v>Canada</v>
      </c>
      <c r="L1775" s="12">
        <f>VLOOKUP(Table1[[#This Row],[VisaID]],'DimVisaApplications 2'!A:E,5,0)</f>
        <v>45522</v>
      </c>
      <c r="M1775" s="14">
        <f>VLOOKUP(Table1[[#This Row],[VisaID]],'DimVisaApplications 2'!A:G,7,0)</f>
        <v>915</v>
      </c>
      <c r="N1775" s="14" t="str">
        <f>VLOOKUP(Table1[[#This Row],[HotelID]],DimHotels!A:B,2,0)</f>
        <v>Four Seasons</v>
      </c>
      <c r="O1775" t="str">
        <f>VLOOKUP(Table1[[#This Row],[HotelID]],DimHotels!A:C,3,0)</f>
        <v>New York</v>
      </c>
      <c r="P1775" s="14">
        <f>VLOOKUP(Table1[[#This Row],[HotelID]],DimHotels!A:E,5,0)</f>
        <v>727</v>
      </c>
      <c r="Q1775" s="14">
        <f>VLOOKUP(Table1[[#This Row],[TicketID]],DimTickets!A:G,7,0)</f>
        <v>4441</v>
      </c>
      <c r="R1775" s="14">
        <f>Table1[[#This Row],[Visa Fees]]+Table1[[#This Row],[Night Rate]]+Table1[[#This Row],[Ticket cost]]</f>
        <v>6083</v>
      </c>
    </row>
    <row r="1776" spans="1:18" x14ac:dyDescent="0.3">
      <c r="A1776" t="s">
        <v>23011</v>
      </c>
      <c r="B1776" t="s">
        <v>8</v>
      </c>
      <c r="C1776" t="s">
        <v>13987</v>
      </c>
      <c r="D1776" t="s">
        <v>16835</v>
      </c>
      <c r="E1776" t="s">
        <v>18415</v>
      </c>
      <c r="F1776" s="1">
        <v>45816</v>
      </c>
      <c r="G1776" t="str">
        <f>VLOOKUP(Table1[[#This Row],[CustomerID]],DimCustomers!A:B,2,0)</f>
        <v>Elizabeth Woods</v>
      </c>
      <c r="H1776" t="str">
        <f>VLOOKUP(Table1[[#This Row],[CustomerID]],DimCustomers!A:C,3,0)</f>
        <v>Male</v>
      </c>
      <c r="I1776" t="str">
        <f>VLOOKUP(Table1[[#This Row],[CustomerID]],DimCustomers!A:D,4,0)</f>
        <v>Mayotte</v>
      </c>
      <c r="J1776" t="str">
        <f>VLOOKUP(Table1[[#This Row],[VisaID]],'DimVisaApplications 2'!A:C,3,0)</f>
        <v>Rejected</v>
      </c>
      <c r="K1776" t="str">
        <f>VLOOKUP(Table1[[#This Row],[VisaID]],'DimVisaApplications 2'!A:D,4,0)</f>
        <v>UK</v>
      </c>
      <c r="L1776" s="12">
        <f>VLOOKUP(Table1[[#This Row],[VisaID]],'DimVisaApplications 2'!A:E,5,0)</f>
        <v>45616</v>
      </c>
      <c r="M1776" s="14">
        <f>VLOOKUP(Table1[[#This Row],[VisaID]],'DimVisaApplications 2'!A:G,7,0)</f>
        <v>1781</v>
      </c>
      <c r="N1776" s="14" t="str">
        <f>VLOOKUP(Table1[[#This Row],[HotelID]],DimHotels!A:B,2,0)</f>
        <v>Sheraton</v>
      </c>
      <c r="O1776" t="str">
        <f>VLOOKUP(Table1[[#This Row],[HotelID]],DimHotels!A:C,3,0)</f>
        <v>Paris</v>
      </c>
      <c r="P1776" s="14">
        <f>VLOOKUP(Table1[[#This Row],[HotelID]],DimHotels!A:E,5,0)</f>
        <v>456</v>
      </c>
      <c r="Q1776" s="14">
        <f>VLOOKUP(Table1[[#This Row],[TicketID]],DimTickets!A:G,7,0)</f>
        <v>2524</v>
      </c>
      <c r="R1776" s="14">
        <f>Table1[[#This Row],[Visa Fees]]+Table1[[#This Row],[Night Rate]]+Table1[[#This Row],[Ticket cost]]</f>
        <v>4761</v>
      </c>
    </row>
    <row r="1777" spans="1:18" x14ac:dyDescent="0.3">
      <c r="A1777" t="s">
        <v>23012</v>
      </c>
      <c r="B1777" t="s">
        <v>1570</v>
      </c>
      <c r="C1777" t="s">
        <v>12701</v>
      </c>
      <c r="D1777" t="s">
        <v>15990</v>
      </c>
      <c r="E1777" t="s">
        <v>19122</v>
      </c>
      <c r="F1777" s="1">
        <v>45810</v>
      </c>
      <c r="G1777" t="str">
        <f>VLOOKUP(Table1[[#This Row],[CustomerID]],DimCustomers!A:B,2,0)</f>
        <v>Bryan Galvan</v>
      </c>
      <c r="H1777" t="str">
        <f>VLOOKUP(Table1[[#This Row],[CustomerID]],DimCustomers!A:C,3,0)</f>
        <v>Male</v>
      </c>
      <c r="I1777" t="str">
        <f>VLOOKUP(Table1[[#This Row],[CustomerID]],DimCustomers!A:D,4,0)</f>
        <v>Ireland</v>
      </c>
      <c r="J1777" t="str">
        <f>VLOOKUP(Table1[[#This Row],[VisaID]],'DimVisaApplications 2'!A:C,3,0)</f>
        <v>Pending</v>
      </c>
      <c r="K1777" t="str">
        <f>VLOOKUP(Table1[[#This Row],[VisaID]],'DimVisaApplications 2'!A:D,4,0)</f>
        <v>UAE</v>
      </c>
      <c r="L1777" s="12">
        <f>VLOOKUP(Table1[[#This Row],[VisaID]],'DimVisaApplications 2'!A:E,5,0)</f>
        <v>45789</v>
      </c>
      <c r="M1777" s="14">
        <f>VLOOKUP(Table1[[#This Row],[VisaID]],'DimVisaApplications 2'!A:G,7,0)</f>
        <v>1772</v>
      </c>
      <c r="N1777" s="14" t="str">
        <f>VLOOKUP(Table1[[#This Row],[HotelID]],DimHotels!A:B,2,0)</f>
        <v>Radisson</v>
      </c>
      <c r="O1777" t="str">
        <f>VLOOKUP(Table1[[#This Row],[HotelID]],DimHotels!A:C,3,0)</f>
        <v>London</v>
      </c>
      <c r="P1777" s="14">
        <f>VLOOKUP(Table1[[#This Row],[HotelID]],DimHotels!A:E,5,0)</f>
        <v>770</v>
      </c>
      <c r="Q1777" s="14">
        <f>VLOOKUP(Table1[[#This Row],[TicketID]],DimTickets!A:G,7,0)</f>
        <v>4304</v>
      </c>
      <c r="R1777" s="14">
        <f>Table1[[#This Row],[Visa Fees]]+Table1[[#This Row],[Night Rate]]+Table1[[#This Row],[Ticket cost]]</f>
        <v>6846</v>
      </c>
    </row>
    <row r="1778" spans="1:18" x14ac:dyDescent="0.3">
      <c r="A1778" t="s">
        <v>23013</v>
      </c>
      <c r="B1778" t="s">
        <v>68</v>
      </c>
      <c r="C1778" t="s">
        <v>12359</v>
      </c>
      <c r="D1778" t="s">
        <v>17439</v>
      </c>
      <c r="E1778" t="s">
        <v>18637</v>
      </c>
      <c r="F1778" s="1">
        <v>45776</v>
      </c>
      <c r="G1778" t="str">
        <f>VLOOKUP(Table1[[#This Row],[CustomerID]],DimCustomers!A:B,2,0)</f>
        <v>George Allen</v>
      </c>
      <c r="H1778" t="str">
        <f>VLOOKUP(Table1[[#This Row],[CustomerID]],DimCustomers!A:C,3,0)</f>
        <v>Male</v>
      </c>
      <c r="I1778" t="str">
        <f>VLOOKUP(Table1[[#This Row],[CustomerID]],DimCustomers!A:D,4,0)</f>
        <v>Falkland Islands (Malvinas)</v>
      </c>
      <c r="J1778" t="str">
        <f>VLOOKUP(Table1[[#This Row],[VisaID]],'DimVisaApplications 2'!A:C,3,0)</f>
        <v>Rejected</v>
      </c>
      <c r="K1778" t="str">
        <f>VLOOKUP(Table1[[#This Row],[VisaID]],'DimVisaApplications 2'!A:D,4,0)</f>
        <v>USA</v>
      </c>
      <c r="L1778" s="12">
        <f>VLOOKUP(Table1[[#This Row],[VisaID]],'DimVisaApplications 2'!A:E,5,0)</f>
        <v>45571</v>
      </c>
      <c r="M1778" s="14">
        <f>VLOOKUP(Table1[[#This Row],[VisaID]],'DimVisaApplications 2'!A:G,7,0)</f>
        <v>1193</v>
      </c>
      <c r="N1778" s="14" t="str">
        <f>VLOOKUP(Table1[[#This Row],[HotelID]],DimHotels!A:B,2,0)</f>
        <v>Radisson</v>
      </c>
      <c r="O1778" t="str">
        <f>VLOOKUP(Table1[[#This Row],[HotelID]],DimHotels!A:C,3,0)</f>
        <v>Cairo</v>
      </c>
      <c r="P1778" s="14">
        <f>VLOOKUP(Table1[[#This Row],[HotelID]],DimHotels!A:E,5,0)</f>
        <v>122</v>
      </c>
      <c r="Q1778" s="14">
        <f>VLOOKUP(Table1[[#This Row],[TicketID]],DimTickets!A:G,7,0)</f>
        <v>2750</v>
      </c>
      <c r="R1778" s="14">
        <f>Table1[[#This Row],[Visa Fees]]+Table1[[#This Row],[Night Rate]]+Table1[[#This Row],[Ticket cost]]</f>
        <v>4065</v>
      </c>
    </row>
    <row r="1779" spans="1:18" x14ac:dyDescent="0.3">
      <c r="A1779" t="s">
        <v>23014</v>
      </c>
      <c r="B1779" t="s">
        <v>1146</v>
      </c>
      <c r="C1779" t="s">
        <v>12638</v>
      </c>
      <c r="D1779" t="s">
        <v>16427</v>
      </c>
      <c r="E1779" t="s">
        <v>19003</v>
      </c>
      <c r="F1779" s="1">
        <v>45708</v>
      </c>
      <c r="G1779" t="str">
        <f>VLOOKUP(Table1[[#This Row],[CustomerID]],DimCustomers!A:B,2,0)</f>
        <v>Lorraine Stone</v>
      </c>
      <c r="H1779" t="str">
        <f>VLOOKUP(Table1[[#This Row],[CustomerID]],DimCustomers!A:C,3,0)</f>
        <v>Male</v>
      </c>
      <c r="I1779" t="str">
        <f>VLOOKUP(Table1[[#This Row],[CustomerID]],DimCustomers!A:D,4,0)</f>
        <v>Palestinian Territory</v>
      </c>
      <c r="J1779" t="str">
        <f>VLOOKUP(Table1[[#This Row],[VisaID]],'DimVisaApplications 2'!A:C,3,0)</f>
        <v>Rejected</v>
      </c>
      <c r="K1779" t="str">
        <f>VLOOKUP(Table1[[#This Row],[VisaID]],'DimVisaApplications 2'!A:D,4,0)</f>
        <v>UAE</v>
      </c>
      <c r="L1779" s="12">
        <f>VLOOKUP(Table1[[#This Row],[VisaID]],'DimVisaApplications 2'!A:E,5,0)</f>
        <v>45761</v>
      </c>
      <c r="M1779" s="14">
        <f>VLOOKUP(Table1[[#This Row],[VisaID]],'DimVisaApplications 2'!A:G,7,0)</f>
        <v>782</v>
      </c>
      <c r="N1779" s="14" t="str">
        <f>VLOOKUP(Table1[[#This Row],[HotelID]],DimHotels!A:B,2,0)</f>
        <v>Marriott</v>
      </c>
      <c r="O1779" t="str">
        <f>VLOOKUP(Table1[[#This Row],[HotelID]],DimHotels!A:C,3,0)</f>
        <v>London</v>
      </c>
      <c r="P1779" s="14">
        <f>VLOOKUP(Table1[[#This Row],[HotelID]],DimHotels!A:E,5,0)</f>
        <v>695</v>
      </c>
      <c r="Q1779" s="14">
        <f>VLOOKUP(Table1[[#This Row],[TicketID]],DimTickets!A:G,7,0)</f>
        <v>4233</v>
      </c>
      <c r="R1779" s="14">
        <f>Table1[[#This Row],[Visa Fees]]+Table1[[#This Row],[Night Rate]]+Table1[[#This Row],[Ticket cost]]</f>
        <v>5710</v>
      </c>
    </row>
    <row r="1780" spans="1:18" x14ac:dyDescent="0.3">
      <c r="A1780" t="s">
        <v>23015</v>
      </c>
      <c r="B1780" t="s">
        <v>1543</v>
      </c>
      <c r="C1780" t="s">
        <v>13162</v>
      </c>
      <c r="D1780" t="s">
        <v>16974</v>
      </c>
      <c r="E1780" t="s">
        <v>19890</v>
      </c>
      <c r="F1780" s="1">
        <v>45812</v>
      </c>
      <c r="G1780" t="str">
        <f>VLOOKUP(Table1[[#This Row],[CustomerID]],DimCustomers!A:B,2,0)</f>
        <v>Ivan Kramer</v>
      </c>
      <c r="H1780" t="str">
        <f>VLOOKUP(Table1[[#This Row],[CustomerID]],DimCustomers!A:C,3,0)</f>
        <v>Female</v>
      </c>
      <c r="I1780" t="str">
        <f>VLOOKUP(Table1[[#This Row],[CustomerID]],DimCustomers!A:D,4,0)</f>
        <v>Madagascar</v>
      </c>
      <c r="J1780" t="str">
        <f>VLOOKUP(Table1[[#This Row],[VisaID]],'DimVisaApplications 2'!A:C,3,0)</f>
        <v>Rejected</v>
      </c>
      <c r="K1780" t="str">
        <f>VLOOKUP(Table1[[#This Row],[VisaID]],'DimVisaApplications 2'!A:D,4,0)</f>
        <v>France</v>
      </c>
      <c r="L1780" s="12">
        <f>VLOOKUP(Table1[[#This Row],[VisaID]],'DimVisaApplications 2'!A:E,5,0)</f>
        <v>45606</v>
      </c>
      <c r="M1780" s="14">
        <f>VLOOKUP(Table1[[#This Row],[VisaID]],'DimVisaApplications 2'!A:G,7,0)</f>
        <v>1826</v>
      </c>
      <c r="N1780" s="14" t="str">
        <f>VLOOKUP(Table1[[#This Row],[HotelID]],DimHotels!A:B,2,0)</f>
        <v>Radisson</v>
      </c>
      <c r="O1780" t="str">
        <f>VLOOKUP(Table1[[#This Row],[HotelID]],DimHotels!A:C,3,0)</f>
        <v>New York</v>
      </c>
      <c r="P1780" s="14">
        <f>VLOOKUP(Table1[[#This Row],[HotelID]],DimHotels!A:E,5,0)</f>
        <v>195</v>
      </c>
      <c r="Q1780" s="14">
        <f>VLOOKUP(Table1[[#This Row],[TicketID]],DimTickets!A:G,7,0)</f>
        <v>3193</v>
      </c>
      <c r="R1780" s="14">
        <f>Table1[[#This Row],[Visa Fees]]+Table1[[#This Row],[Night Rate]]+Table1[[#This Row],[Ticket cost]]</f>
        <v>5214</v>
      </c>
    </row>
    <row r="1781" spans="1:18" x14ac:dyDescent="0.3">
      <c r="A1781" t="s">
        <v>23016</v>
      </c>
      <c r="B1781" t="s">
        <v>2305</v>
      </c>
      <c r="C1781" t="s">
        <v>13491</v>
      </c>
      <c r="D1781" t="s">
        <v>16164</v>
      </c>
      <c r="E1781" t="s">
        <v>19663</v>
      </c>
      <c r="F1781" s="1">
        <v>45822</v>
      </c>
      <c r="G1781" t="str">
        <f>VLOOKUP(Table1[[#This Row],[CustomerID]],DimCustomers!A:B,2,0)</f>
        <v>Richard Saunders</v>
      </c>
      <c r="H1781" t="str">
        <f>VLOOKUP(Table1[[#This Row],[CustomerID]],DimCustomers!A:C,3,0)</f>
        <v>Male</v>
      </c>
      <c r="I1781" t="str">
        <f>VLOOKUP(Table1[[#This Row],[CustomerID]],DimCustomers!A:D,4,0)</f>
        <v>Vietnam</v>
      </c>
      <c r="J1781" t="str">
        <f>VLOOKUP(Table1[[#This Row],[VisaID]],'DimVisaApplications 2'!A:C,3,0)</f>
        <v>Rejected</v>
      </c>
      <c r="K1781" t="str">
        <f>VLOOKUP(Table1[[#This Row],[VisaID]],'DimVisaApplications 2'!A:D,4,0)</f>
        <v>UK</v>
      </c>
      <c r="L1781" s="12">
        <f>VLOOKUP(Table1[[#This Row],[VisaID]],'DimVisaApplications 2'!A:E,5,0)</f>
        <v>45673</v>
      </c>
      <c r="M1781" s="14">
        <f>VLOOKUP(Table1[[#This Row],[VisaID]],'DimVisaApplications 2'!A:G,7,0)</f>
        <v>1024</v>
      </c>
      <c r="N1781" s="14" t="str">
        <f>VLOOKUP(Table1[[#This Row],[HotelID]],DimHotels!A:B,2,0)</f>
        <v>Hilton</v>
      </c>
      <c r="O1781" t="str">
        <f>VLOOKUP(Table1[[#This Row],[HotelID]],DimHotels!A:C,3,0)</f>
        <v>Cairo</v>
      </c>
      <c r="P1781" s="14">
        <f>VLOOKUP(Table1[[#This Row],[HotelID]],DimHotels!A:E,5,0)</f>
        <v>538</v>
      </c>
      <c r="Q1781" s="14">
        <f>VLOOKUP(Table1[[#This Row],[TicketID]],DimTickets!A:G,7,0)</f>
        <v>2363</v>
      </c>
      <c r="R1781" s="14">
        <f>Table1[[#This Row],[Visa Fees]]+Table1[[#This Row],[Night Rate]]+Table1[[#This Row],[Ticket cost]]</f>
        <v>3925</v>
      </c>
    </row>
    <row r="1782" spans="1:18" x14ac:dyDescent="0.3">
      <c r="A1782" t="s">
        <v>23017</v>
      </c>
      <c r="B1782" t="s">
        <v>2934</v>
      </c>
      <c r="C1782" t="s">
        <v>13419</v>
      </c>
      <c r="D1782" t="s">
        <v>17332</v>
      </c>
      <c r="E1782" t="s">
        <v>19293</v>
      </c>
      <c r="F1782" s="1">
        <v>45768</v>
      </c>
      <c r="G1782" t="str">
        <f>VLOOKUP(Table1[[#This Row],[CustomerID]],DimCustomers!A:B,2,0)</f>
        <v>Kim Martin</v>
      </c>
      <c r="H1782" t="str">
        <f>VLOOKUP(Table1[[#This Row],[CustomerID]],DimCustomers!A:C,3,0)</f>
        <v>Male</v>
      </c>
      <c r="I1782" t="str">
        <f>VLOOKUP(Table1[[#This Row],[CustomerID]],DimCustomers!A:D,4,0)</f>
        <v>Antigua and Barbuda</v>
      </c>
      <c r="J1782" t="str">
        <f>VLOOKUP(Table1[[#This Row],[VisaID]],'DimVisaApplications 2'!A:C,3,0)</f>
        <v>Rejected</v>
      </c>
      <c r="K1782" t="str">
        <f>VLOOKUP(Table1[[#This Row],[VisaID]],'DimVisaApplications 2'!A:D,4,0)</f>
        <v>Germany</v>
      </c>
      <c r="L1782" s="12">
        <f>VLOOKUP(Table1[[#This Row],[VisaID]],'DimVisaApplications 2'!A:E,5,0)</f>
        <v>45582</v>
      </c>
      <c r="M1782" s="14">
        <f>VLOOKUP(Table1[[#This Row],[VisaID]],'DimVisaApplications 2'!A:G,7,0)</f>
        <v>1841</v>
      </c>
      <c r="N1782" s="14" t="str">
        <f>VLOOKUP(Table1[[#This Row],[HotelID]],DimHotels!A:B,2,0)</f>
        <v>Hilton</v>
      </c>
      <c r="O1782" t="str">
        <f>VLOOKUP(Table1[[#This Row],[HotelID]],DimHotels!A:C,3,0)</f>
        <v>Dubai</v>
      </c>
      <c r="P1782" s="14">
        <f>VLOOKUP(Table1[[#This Row],[HotelID]],DimHotels!A:E,5,0)</f>
        <v>289</v>
      </c>
      <c r="Q1782" s="14">
        <f>VLOOKUP(Table1[[#This Row],[TicketID]],DimTickets!A:G,7,0)</f>
        <v>4560</v>
      </c>
      <c r="R1782" s="14">
        <f>Table1[[#This Row],[Visa Fees]]+Table1[[#This Row],[Night Rate]]+Table1[[#This Row],[Ticket cost]]</f>
        <v>6690</v>
      </c>
    </row>
    <row r="1783" spans="1:18" x14ac:dyDescent="0.3">
      <c r="A1783" t="s">
        <v>23018</v>
      </c>
      <c r="B1783" t="s">
        <v>703</v>
      </c>
      <c r="C1783" t="s">
        <v>12271</v>
      </c>
      <c r="D1783" t="s">
        <v>16804</v>
      </c>
      <c r="E1783" t="s">
        <v>20170</v>
      </c>
      <c r="F1783" s="1">
        <v>45689</v>
      </c>
      <c r="G1783" t="str">
        <f>VLOOKUP(Table1[[#This Row],[CustomerID]],DimCustomers!A:B,2,0)</f>
        <v>Mr. Bradley Stewart</v>
      </c>
      <c r="H1783" t="str">
        <f>VLOOKUP(Table1[[#This Row],[CustomerID]],DimCustomers!A:C,3,0)</f>
        <v>Male</v>
      </c>
      <c r="I1783" t="str">
        <f>VLOOKUP(Table1[[#This Row],[CustomerID]],DimCustomers!A:D,4,0)</f>
        <v>Cape Verde</v>
      </c>
      <c r="J1783" t="str">
        <f>VLOOKUP(Table1[[#This Row],[VisaID]],'DimVisaApplications 2'!A:C,3,0)</f>
        <v>Rejected</v>
      </c>
      <c r="K1783" t="str">
        <f>VLOOKUP(Table1[[#This Row],[VisaID]],'DimVisaApplications 2'!A:D,4,0)</f>
        <v>UAE</v>
      </c>
      <c r="L1783" s="12">
        <f>VLOOKUP(Table1[[#This Row],[VisaID]],'DimVisaApplications 2'!A:E,5,0)</f>
        <v>45611</v>
      </c>
      <c r="M1783" s="14">
        <f>VLOOKUP(Table1[[#This Row],[VisaID]],'DimVisaApplications 2'!A:G,7,0)</f>
        <v>1424</v>
      </c>
      <c r="N1783" s="14" t="str">
        <f>VLOOKUP(Table1[[#This Row],[HotelID]],DimHotels!A:B,2,0)</f>
        <v>Sheraton</v>
      </c>
      <c r="O1783" t="str">
        <f>VLOOKUP(Table1[[#This Row],[HotelID]],DimHotels!A:C,3,0)</f>
        <v>Dubai</v>
      </c>
      <c r="P1783" s="14">
        <f>VLOOKUP(Table1[[#This Row],[HotelID]],DimHotels!A:E,5,0)</f>
        <v>354</v>
      </c>
      <c r="Q1783" s="14">
        <f>VLOOKUP(Table1[[#This Row],[TicketID]],DimTickets!A:G,7,0)</f>
        <v>2267</v>
      </c>
      <c r="R1783" s="14">
        <f>Table1[[#This Row],[Visa Fees]]+Table1[[#This Row],[Night Rate]]+Table1[[#This Row],[Ticket cost]]</f>
        <v>4045</v>
      </c>
    </row>
    <row r="1784" spans="1:18" x14ac:dyDescent="0.3">
      <c r="A1784" t="s">
        <v>23019</v>
      </c>
      <c r="B1784" t="s">
        <v>1915</v>
      </c>
      <c r="C1784" t="s">
        <v>12279</v>
      </c>
      <c r="D1784" t="s">
        <v>15437</v>
      </c>
      <c r="E1784" t="s">
        <v>19734</v>
      </c>
      <c r="F1784" s="1">
        <v>45684</v>
      </c>
      <c r="G1784" t="str">
        <f>VLOOKUP(Table1[[#This Row],[CustomerID]],DimCustomers!A:B,2,0)</f>
        <v>Nicholas Hicks</v>
      </c>
      <c r="H1784" t="str">
        <f>VLOOKUP(Table1[[#This Row],[CustomerID]],DimCustomers!A:C,3,0)</f>
        <v>Female</v>
      </c>
      <c r="I1784" t="str">
        <f>VLOOKUP(Table1[[#This Row],[CustomerID]],DimCustomers!A:D,4,0)</f>
        <v>Saint Martin</v>
      </c>
      <c r="J1784" t="str">
        <f>VLOOKUP(Table1[[#This Row],[VisaID]],'DimVisaApplications 2'!A:C,3,0)</f>
        <v>Approved</v>
      </c>
      <c r="K1784" t="str">
        <f>VLOOKUP(Table1[[#This Row],[VisaID]],'DimVisaApplications 2'!A:D,4,0)</f>
        <v>Canada</v>
      </c>
      <c r="L1784" s="12">
        <f>VLOOKUP(Table1[[#This Row],[VisaID]],'DimVisaApplications 2'!A:E,5,0)</f>
        <v>45521</v>
      </c>
      <c r="M1784" s="14">
        <f>VLOOKUP(Table1[[#This Row],[VisaID]],'DimVisaApplications 2'!A:G,7,0)</f>
        <v>1948</v>
      </c>
      <c r="N1784" s="14" t="str">
        <f>VLOOKUP(Table1[[#This Row],[HotelID]],DimHotels!A:B,2,0)</f>
        <v>Four Seasons</v>
      </c>
      <c r="O1784" t="str">
        <f>VLOOKUP(Table1[[#This Row],[HotelID]],DimHotels!A:C,3,0)</f>
        <v>Paris</v>
      </c>
      <c r="P1784" s="14">
        <f>VLOOKUP(Table1[[#This Row],[HotelID]],DimHotels!A:E,5,0)</f>
        <v>460</v>
      </c>
      <c r="Q1784" s="14">
        <f>VLOOKUP(Table1[[#This Row],[TicketID]],DimTickets!A:G,7,0)</f>
        <v>4457</v>
      </c>
      <c r="R1784" s="14">
        <f>Table1[[#This Row],[Visa Fees]]+Table1[[#This Row],[Night Rate]]+Table1[[#This Row],[Ticket cost]]</f>
        <v>6865</v>
      </c>
    </row>
    <row r="1785" spans="1:18" x14ac:dyDescent="0.3">
      <c r="A1785" t="s">
        <v>23020</v>
      </c>
      <c r="B1785" t="s">
        <v>1720</v>
      </c>
      <c r="C1785" t="s">
        <v>13117</v>
      </c>
      <c r="D1785" t="s">
        <v>17564</v>
      </c>
      <c r="E1785" t="s">
        <v>20626</v>
      </c>
      <c r="F1785" s="1">
        <v>45679</v>
      </c>
      <c r="G1785" t="str">
        <f>VLOOKUP(Table1[[#This Row],[CustomerID]],DimCustomers!A:B,2,0)</f>
        <v>Nicole Stewart</v>
      </c>
      <c r="H1785" t="str">
        <f>VLOOKUP(Table1[[#This Row],[CustomerID]],DimCustomers!A:C,3,0)</f>
        <v>Male</v>
      </c>
      <c r="I1785" t="str">
        <f>VLOOKUP(Table1[[#This Row],[CustomerID]],DimCustomers!A:D,4,0)</f>
        <v>Luxembourg</v>
      </c>
      <c r="J1785" t="str">
        <f>VLOOKUP(Table1[[#This Row],[VisaID]],'DimVisaApplications 2'!A:C,3,0)</f>
        <v>Approved</v>
      </c>
      <c r="K1785" t="str">
        <f>VLOOKUP(Table1[[#This Row],[VisaID]],'DimVisaApplications 2'!A:D,4,0)</f>
        <v>Germany</v>
      </c>
      <c r="L1785" s="12">
        <f>VLOOKUP(Table1[[#This Row],[VisaID]],'DimVisaApplications 2'!A:E,5,0)</f>
        <v>45657</v>
      </c>
      <c r="M1785" s="14">
        <f>VLOOKUP(Table1[[#This Row],[VisaID]],'DimVisaApplications 2'!A:G,7,0)</f>
        <v>1492</v>
      </c>
      <c r="N1785" s="14" t="str">
        <f>VLOOKUP(Table1[[#This Row],[HotelID]],DimHotels!A:B,2,0)</f>
        <v>Hilton</v>
      </c>
      <c r="O1785" t="str">
        <f>VLOOKUP(Table1[[#This Row],[HotelID]],DimHotels!A:C,3,0)</f>
        <v>Cairo</v>
      </c>
      <c r="P1785" s="14">
        <f>VLOOKUP(Table1[[#This Row],[HotelID]],DimHotels!A:E,5,0)</f>
        <v>618</v>
      </c>
      <c r="Q1785" s="14">
        <f>VLOOKUP(Table1[[#This Row],[TicketID]],DimTickets!A:G,7,0)</f>
        <v>1634</v>
      </c>
      <c r="R1785" s="14">
        <f>Table1[[#This Row],[Visa Fees]]+Table1[[#This Row],[Night Rate]]+Table1[[#This Row],[Ticket cost]]</f>
        <v>3744</v>
      </c>
    </row>
    <row r="1786" spans="1:18" x14ac:dyDescent="0.3">
      <c r="A1786" t="s">
        <v>23021</v>
      </c>
      <c r="B1786" t="s">
        <v>1933</v>
      </c>
      <c r="C1786" t="s">
        <v>12392</v>
      </c>
      <c r="D1786" t="s">
        <v>15330</v>
      </c>
      <c r="E1786" t="s">
        <v>20364</v>
      </c>
      <c r="F1786" s="1">
        <v>45813</v>
      </c>
      <c r="G1786" t="str">
        <f>VLOOKUP(Table1[[#This Row],[CustomerID]],DimCustomers!A:B,2,0)</f>
        <v>Janet Moore</v>
      </c>
      <c r="H1786" t="str">
        <f>VLOOKUP(Table1[[#This Row],[CustomerID]],DimCustomers!A:C,3,0)</f>
        <v>Male</v>
      </c>
      <c r="I1786" t="str">
        <f>VLOOKUP(Table1[[#This Row],[CustomerID]],DimCustomers!A:D,4,0)</f>
        <v>Mayotte</v>
      </c>
      <c r="J1786" t="str">
        <f>VLOOKUP(Table1[[#This Row],[VisaID]],'DimVisaApplications 2'!A:C,3,0)</f>
        <v>Approved</v>
      </c>
      <c r="K1786" t="str">
        <f>VLOOKUP(Table1[[#This Row],[VisaID]],'DimVisaApplications 2'!A:D,4,0)</f>
        <v>USA</v>
      </c>
      <c r="L1786" s="12">
        <f>VLOOKUP(Table1[[#This Row],[VisaID]],'DimVisaApplications 2'!A:E,5,0)</f>
        <v>45717</v>
      </c>
      <c r="M1786" s="14">
        <f>VLOOKUP(Table1[[#This Row],[VisaID]],'DimVisaApplications 2'!A:G,7,0)</f>
        <v>1173</v>
      </c>
      <c r="N1786" s="14" t="str">
        <f>VLOOKUP(Table1[[#This Row],[HotelID]],DimHotels!A:B,2,0)</f>
        <v>Sheraton</v>
      </c>
      <c r="O1786" t="str">
        <f>VLOOKUP(Table1[[#This Row],[HotelID]],DimHotels!A:C,3,0)</f>
        <v>London</v>
      </c>
      <c r="P1786" s="14">
        <f>VLOOKUP(Table1[[#This Row],[HotelID]],DimHotels!A:E,5,0)</f>
        <v>271</v>
      </c>
      <c r="Q1786" s="14">
        <f>VLOOKUP(Table1[[#This Row],[TicketID]],DimTickets!A:G,7,0)</f>
        <v>3921</v>
      </c>
      <c r="R1786" s="14">
        <f>Table1[[#This Row],[Visa Fees]]+Table1[[#This Row],[Night Rate]]+Table1[[#This Row],[Ticket cost]]</f>
        <v>5365</v>
      </c>
    </row>
    <row r="1787" spans="1:18" x14ac:dyDescent="0.3">
      <c r="A1787" t="s">
        <v>23022</v>
      </c>
      <c r="B1787" t="s">
        <v>509</v>
      </c>
      <c r="C1787" t="s">
        <v>12507</v>
      </c>
      <c r="D1787" t="s">
        <v>15846</v>
      </c>
      <c r="E1787" t="s">
        <v>19348</v>
      </c>
      <c r="F1787" s="1">
        <v>45792</v>
      </c>
      <c r="G1787" t="str">
        <f>VLOOKUP(Table1[[#This Row],[CustomerID]],DimCustomers!A:B,2,0)</f>
        <v>Gabriel Wilson</v>
      </c>
      <c r="H1787" t="str">
        <f>VLOOKUP(Table1[[#This Row],[CustomerID]],DimCustomers!A:C,3,0)</f>
        <v>Male</v>
      </c>
      <c r="I1787" t="str">
        <f>VLOOKUP(Table1[[#This Row],[CustomerID]],DimCustomers!A:D,4,0)</f>
        <v>Bouvet Island (Bouvetoya)</v>
      </c>
      <c r="J1787" t="str">
        <f>VLOOKUP(Table1[[#This Row],[VisaID]],'DimVisaApplications 2'!A:C,3,0)</f>
        <v>Pending</v>
      </c>
      <c r="K1787" t="str">
        <f>VLOOKUP(Table1[[#This Row],[VisaID]],'DimVisaApplications 2'!A:D,4,0)</f>
        <v>Germany</v>
      </c>
      <c r="L1787" s="12">
        <f>VLOOKUP(Table1[[#This Row],[VisaID]],'DimVisaApplications 2'!A:E,5,0)</f>
        <v>45817</v>
      </c>
      <c r="M1787" s="14">
        <f>VLOOKUP(Table1[[#This Row],[VisaID]],'DimVisaApplications 2'!A:G,7,0)</f>
        <v>633</v>
      </c>
      <c r="N1787" s="14" t="str">
        <f>VLOOKUP(Table1[[#This Row],[HotelID]],DimHotels!A:B,2,0)</f>
        <v>Radisson</v>
      </c>
      <c r="O1787" t="str">
        <f>VLOOKUP(Table1[[#This Row],[HotelID]],DimHotels!A:C,3,0)</f>
        <v>Paris</v>
      </c>
      <c r="P1787" s="14">
        <f>VLOOKUP(Table1[[#This Row],[HotelID]],DimHotels!A:E,5,0)</f>
        <v>547</v>
      </c>
      <c r="Q1787" s="14">
        <f>VLOOKUP(Table1[[#This Row],[TicketID]],DimTickets!A:G,7,0)</f>
        <v>1002</v>
      </c>
      <c r="R1787" s="14">
        <f>Table1[[#This Row],[Visa Fees]]+Table1[[#This Row],[Night Rate]]+Table1[[#This Row],[Ticket cost]]</f>
        <v>2182</v>
      </c>
    </row>
    <row r="1788" spans="1:18" x14ac:dyDescent="0.3">
      <c r="A1788" t="s">
        <v>23023</v>
      </c>
      <c r="B1788" t="s">
        <v>140</v>
      </c>
      <c r="C1788" t="s">
        <v>13918</v>
      </c>
      <c r="D1788" t="s">
        <v>15577</v>
      </c>
      <c r="E1788" t="s">
        <v>19318</v>
      </c>
      <c r="F1788" s="1">
        <v>45749</v>
      </c>
      <c r="G1788" t="str">
        <f>VLOOKUP(Table1[[#This Row],[CustomerID]],DimCustomers!A:B,2,0)</f>
        <v>Amy Davidson</v>
      </c>
      <c r="H1788" t="str">
        <f>VLOOKUP(Table1[[#This Row],[CustomerID]],DimCustomers!A:C,3,0)</f>
        <v>Female</v>
      </c>
      <c r="I1788" t="str">
        <f>VLOOKUP(Table1[[#This Row],[CustomerID]],DimCustomers!A:D,4,0)</f>
        <v>Senegal</v>
      </c>
      <c r="J1788" t="str">
        <f>VLOOKUP(Table1[[#This Row],[VisaID]],'DimVisaApplications 2'!A:C,3,0)</f>
        <v>Pending</v>
      </c>
      <c r="K1788" t="str">
        <f>VLOOKUP(Table1[[#This Row],[VisaID]],'DimVisaApplications 2'!A:D,4,0)</f>
        <v>UK</v>
      </c>
      <c r="L1788" s="12">
        <f>VLOOKUP(Table1[[#This Row],[VisaID]],'DimVisaApplications 2'!A:E,5,0)</f>
        <v>45781</v>
      </c>
      <c r="M1788" s="14">
        <f>VLOOKUP(Table1[[#This Row],[VisaID]],'DimVisaApplications 2'!A:G,7,0)</f>
        <v>847</v>
      </c>
      <c r="N1788" s="14" t="str">
        <f>VLOOKUP(Table1[[#This Row],[HotelID]],DimHotels!A:B,2,0)</f>
        <v>Four Seasons</v>
      </c>
      <c r="O1788" t="str">
        <f>VLOOKUP(Table1[[#This Row],[HotelID]],DimHotels!A:C,3,0)</f>
        <v>Paris</v>
      </c>
      <c r="P1788" s="14">
        <f>VLOOKUP(Table1[[#This Row],[HotelID]],DimHotels!A:E,5,0)</f>
        <v>489</v>
      </c>
      <c r="Q1788" s="14">
        <f>VLOOKUP(Table1[[#This Row],[TicketID]],DimTickets!A:G,7,0)</f>
        <v>2947</v>
      </c>
      <c r="R1788" s="14">
        <f>Table1[[#This Row],[Visa Fees]]+Table1[[#This Row],[Night Rate]]+Table1[[#This Row],[Ticket cost]]</f>
        <v>4283</v>
      </c>
    </row>
    <row r="1789" spans="1:18" x14ac:dyDescent="0.3">
      <c r="A1789" t="s">
        <v>23024</v>
      </c>
      <c r="B1789" t="s">
        <v>2591</v>
      </c>
      <c r="C1789" t="s">
        <v>12531</v>
      </c>
      <c r="D1789" t="s">
        <v>17741</v>
      </c>
      <c r="E1789" t="s">
        <v>18806</v>
      </c>
      <c r="F1789" s="1">
        <v>45784</v>
      </c>
      <c r="G1789" t="str">
        <f>VLOOKUP(Table1[[#This Row],[CustomerID]],DimCustomers!A:B,2,0)</f>
        <v>John Cox</v>
      </c>
      <c r="H1789" t="str">
        <f>VLOOKUP(Table1[[#This Row],[CustomerID]],DimCustomers!A:C,3,0)</f>
        <v>Male</v>
      </c>
      <c r="I1789" t="str">
        <f>VLOOKUP(Table1[[#This Row],[CustomerID]],DimCustomers!A:D,4,0)</f>
        <v>Eritrea</v>
      </c>
      <c r="J1789" t="str">
        <f>VLOOKUP(Table1[[#This Row],[VisaID]],'DimVisaApplications 2'!A:C,3,0)</f>
        <v>Pending</v>
      </c>
      <c r="K1789" t="str">
        <f>VLOOKUP(Table1[[#This Row],[VisaID]],'DimVisaApplications 2'!A:D,4,0)</f>
        <v>France</v>
      </c>
      <c r="L1789" s="12">
        <f>VLOOKUP(Table1[[#This Row],[VisaID]],'DimVisaApplications 2'!A:E,5,0)</f>
        <v>45809</v>
      </c>
      <c r="M1789" s="14">
        <f>VLOOKUP(Table1[[#This Row],[VisaID]],'DimVisaApplications 2'!A:G,7,0)</f>
        <v>642</v>
      </c>
      <c r="N1789" s="14" t="str">
        <f>VLOOKUP(Table1[[#This Row],[HotelID]],DimHotels!A:B,2,0)</f>
        <v>Four Seasons</v>
      </c>
      <c r="O1789" t="str">
        <f>VLOOKUP(Table1[[#This Row],[HotelID]],DimHotels!A:C,3,0)</f>
        <v>London</v>
      </c>
      <c r="P1789" s="14">
        <f>VLOOKUP(Table1[[#This Row],[HotelID]],DimHotels!A:E,5,0)</f>
        <v>505</v>
      </c>
      <c r="Q1789" s="14">
        <f>VLOOKUP(Table1[[#This Row],[TicketID]],DimTickets!A:G,7,0)</f>
        <v>4437</v>
      </c>
      <c r="R1789" s="14">
        <f>Table1[[#This Row],[Visa Fees]]+Table1[[#This Row],[Night Rate]]+Table1[[#This Row],[Ticket cost]]</f>
        <v>5584</v>
      </c>
    </row>
    <row r="1790" spans="1:18" x14ac:dyDescent="0.3">
      <c r="A1790" t="s">
        <v>23025</v>
      </c>
      <c r="B1790" t="s">
        <v>877</v>
      </c>
      <c r="C1790" t="s">
        <v>12271</v>
      </c>
      <c r="D1790" t="s">
        <v>15574</v>
      </c>
      <c r="E1790" t="s">
        <v>20649</v>
      </c>
      <c r="F1790" s="1">
        <v>45777</v>
      </c>
      <c r="G1790" t="str">
        <f>VLOOKUP(Table1[[#This Row],[CustomerID]],DimCustomers!A:B,2,0)</f>
        <v>Jose Kennedy</v>
      </c>
      <c r="H1790" t="str">
        <f>VLOOKUP(Table1[[#This Row],[CustomerID]],DimCustomers!A:C,3,0)</f>
        <v>Female</v>
      </c>
      <c r="I1790" t="str">
        <f>VLOOKUP(Table1[[#This Row],[CustomerID]],DimCustomers!A:D,4,0)</f>
        <v>Somalia</v>
      </c>
      <c r="J1790" t="str">
        <f>VLOOKUP(Table1[[#This Row],[VisaID]],'DimVisaApplications 2'!A:C,3,0)</f>
        <v>Rejected</v>
      </c>
      <c r="K1790" t="str">
        <f>VLOOKUP(Table1[[#This Row],[VisaID]],'DimVisaApplications 2'!A:D,4,0)</f>
        <v>UAE</v>
      </c>
      <c r="L1790" s="12">
        <f>VLOOKUP(Table1[[#This Row],[VisaID]],'DimVisaApplications 2'!A:E,5,0)</f>
        <v>45611</v>
      </c>
      <c r="M1790" s="14">
        <f>VLOOKUP(Table1[[#This Row],[VisaID]],'DimVisaApplications 2'!A:G,7,0)</f>
        <v>1424</v>
      </c>
      <c r="N1790" s="14" t="str">
        <f>VLOOKUP(Table1[[#This Row],[HotelID]],DimHotels!A:B,2,0)</f>
        <v>Radisson</v>
      </c>
      <c r="O1790" t="str">
        <f>VLOOKUP(Table1[[#This Row],[HotelID]],DimHotels!A:C,3,0)</f>
        <v>Cairo</v>
      </c>
      <c r="P1790" s="14">
        <f>VLOOKUP(Table1[[#This Row],[HotelID]],DimHotels!A:E,5,0)</f>
        <v>301</v>
      </c>
      <c r="Q1790" s="14">
        <f>VLOOKUP(Table1[[#This Row],[TicketID]],DimTickets!A:G,7,0)</f>
        <v>3271</v>
      </c>
      <c r="R1790" s="14">
        <f>Table1[[#This Row],[Visa Fees]]+Table1[[#This Row],[Night Rate]]+Table1[[#This Row],[Ticket cost]]</f>
        <v>4996</v>
      </c>
    </row>
    <row r="1791" spans="1:18" x14ac:dyDescent="0.3">
      <c r="A1791" t="s">
        <v>23026</v>
      </c>
      <c r="B1791" t="s">
        <v>1090</v>
      </c>
      <c r="C1791" t="s">
        <v>12261</v>
      </c>
      <c r="D1791" t="s">
        <v>16820</v>
      </c>
      <c r="E1791" t="s">
        <v>18451</v>
      </c>
      <c r="F1791" s="1">
        <v>45785</v>
      </c>
      <c r="G1791" t="str">
        <f>VLOOKUP(Table1[[#This Row],[CustomerID]],DimCustomers!A:B,2,0)</f>
        <v>David Savage Jr.</v>
      </c>
      <c r="H1791" t="str">
        <f>VLOOKUP(Table1[[#This Row],[CustomerID]],DimCustomers!A:C,3,0)</f>
        <v>Male</v>
      </c>
      <c r="I1791" t="str">
        <f>VLOOKUP(Table1[[#This Row],[CustomerID]],DimCustomers!A:D,4,0)</f>
        <v>Estonia</v>
      </c>
      <c r="J1791" t="str">
        <f>VLOOKUP(Table1[[#This Row],[VisaID]],'DimVisaApplications 2'!A:C,3,0)</f>
        <v>Rejected</v>
      </c>
      <c r="K1791" t="str">
        <f>VLOOKUP(Table1[[#This Row],[VisaID]],'DimVisaApplications 2'!A:D,4,0)</f>
        <v>UAE</v>
      </c>
      <c r="L1791" s="12">
        <f>VLOOKUP(Table1[[#This Row],[VisaID]],'DimVisaApplications 2'!A:E,5,0)</f>
        <v>45572</v>
      </c>
      <c r="M1791" s="14">
        <f>VLOOKUP(Table1[[#This Row],[VisaID]],'DimVisaApplications 2'!A:G,7,0)</f>
        <v>958</v>
      </c>
      <c r="N1791" s="14" t="str">
        <f>VLOOKUP(Table1[[#This Row],[HotelID]],DimHotels!A:B,2,0)</f>
        <v>Four Seasons</v>
      </c>
      <c r="O1791" t="str">
        <f>VLOOKUP(Table1[[#This Row],[HotelID]],DimHotels!A:C,3,0)</f>
        <v>Cairo</v>
      </c>
      <c r="P1791" s="14">
        <f>VLOOKUP(Table1[[#This Row],[HotelID]],DimHotels!A:E,5,0)</f>
        <v>699</v>
      </c>
      <c r="Q1791" s="14">
        <f>VLOOKUP(Table1[[#This Row],[TicketID]],DimTickets!A:G,7,0)</f>
        <v>3086</v>
      </c>
      <c r="R1791" s="14">
        <f>Table1[[#This Row],[Visa Fees]]+Table1[[#This Row],[Night Rate]]+Table1[[#This Row],[Ticket cost]]</f>
        <v>4743</v>
      </c>
    </row>
    <row r="1792" spans="1:18" x14ac:dyDescent="0.3">
      <c r="A1792" t="s">
        <v>23027</v>
      </c>
      <c r="B1792" t="s">
        <v>436</v>
      </c>
      <c r="C1792" t="s">
        <v>13129</v>
      </c>
      <c r="D1792" t="s">
        <v>17871</v>
      </c>
      <c r="E1792" t="s">
        <v>21186</v>
      </c>
      <c r="F1792" s="1">
        <v>45837</v>
      </c>
      <c r="G1792" t="str">
        <f>VLOOKUP(Table1[[#This Row],[CustomerID]],DimCustomers!A:B,2,0)</f>
        <v>Jason Lawrence</v>
      </c>
      <c r="H1792" t="str">
        <f>VLOOKUP(Table1[[#This Row],[CustomerID]],DimCustomers!A:C,3,0)</f>
        <v>Female</v>
      </c>
      <c r="I1792" t="str">
        <f>VLOOKUP(Table1[[#This Row],[CustomerID]],DimCustomers!A:D,4,0)</f>
        <v>Solomon Islands</v>
      </c>
      <c r="J1792" t="str">
        <f>VLOOKUP(Table1[[#This Row],[VisaID]],'DimVisaApplications 2'!A:C,3,0)</f>
        <v>Pending</v>
      </c>
      <c r="K1792" t="str">
        <f>VLOOKUP(Table1[[#This Row],[VisaID]],'DimVisaApplications 2'!A:D,4,0)</f>
        <v>UAE</v>
      </c>
      <c r="L1792" s="12">
        <f>VLOOKUP(Table1[[#This Row],[VisaID]],'DimVisaApplications 2'!A:E,5,0)</f>
        <v>45514</v>
      </c>
      <c r="M1792" s="14">
        <f>VLOOKUP(Table1[[#This Row],[VisaID]],'DimVisaApplications 2'!A:G,7,0)</f>
        <v>1744</v>
      </c>
      <c r="N1792" s="14" t="str">
        <f>VLOOKUP(Table1[[#This Row],[HotelID]],DimHotels!A:B,2,0)</f>
        <v>Sheraton</v>
      </c>
      <c r="O1792" t="str">
        <f>VLOOKUP(Table1[[#This Row],[HotelID]],DimHotels!A:C,3,0)</f>
        <v>Cairo</v>
      </c>
      <c r="P1792" s="14">
        <f>VLOOKUP(Table1[[#This Row],[HotelID]],DimHotels!A:E,5,0)</f>
        <v>683</v>
      </c>
      <c r="Q1792" s="14">
        <f>VLOOKUP(Table1[[#This Row],[TicketID]],DimTickets!A:G,7,0)</f>
        <v>4083</v>
      </c>
      <c r="R1792" s="14">
        <f>Table1[[#This Row],[Visa Fees]]+Table1[[#This Row],[Night Rate]]+Table1[[#This Row],[Ticket cost]]</f>
        <v>6510</v>
      </c>
    </row>
    <row r="1793" spans="1:18" x14ac:dyDescent="0.3">
      <c r="A1793" t="s">
        <v>23028</v>
      </c>
      <c r="B1793" t="s">
        <v>152</v>
      </c>
      <c r="C1793" t="s">
        <v>13595</v>
      </c>
      <c r="D1793" t="s">
        <v>17437</v>
      </c>
      <c r="E1793" t="s">
        <v>18259</v>
      </c>
      <c r="F1793" s="1">
        <v>45825</v>
      </c>
      <c r="G1793" t="str">
        <f>VLOOKUP(Table1[[#This Row],[CustomerID]],DimCustomers!A:B,2,0)</f>
        <v>Rachel Martinez</v>
      </c>
      <c r="H1793" t="str">
        <f>VLOOKUP(Table1[[#This Row],[CustomerID]],DimCustomers!A:C,3,0)</f>
        <v>Male</v>
      </c>
      <c r="I1793" t="str">
        <f>VLOOKUP(Table1[[#This Row],[CustomerID]],DimCustomers!A:D,4,0)</f>
        <v>Guyana</v>
      </c>
      <c r="J1793" t="str">
        <f>VLOOKUP(Table1[[#This Row],[VisaID]],'DimVisaApplications 2'!A:C,3,0)</f>
        <v>Approved</v>
      </c>
      <c r="K1793" t="str">
        <f>VLOOKUP(Table1[[#This Row],[VisaID]],'DimVisaApplications 2'!A:D,4,0)</f>
        <v>Canada</v>
      </c>
      <c r="L1793" s="12">
        <f>VLOOKUP(Table1[[#This Row],[VisaID]],'DimVisaApplications 2'!A:E,5,0)</f>
        <v>45666</v>
      </c>
      <c r="M1793" s="14">
        <f>VLOOKUP(Table1[[#This Row],[VisaID]],'DimVisaApplications 2'!A:G,7,0)</f>
        <v>867</v>
      </c>
      <c r="N1793" s="14" t="str">
        <f>VLOOKUP(Table1[[#This Row],[HotelID]],DimHotels!A:B,2,0)</f>
        <v>Marriott</v>
      </c>
      <c r="O1793" t="str">
        <f>VLOOKUP(Table1[[#This Row],[HotelID]],DimHotels!A:C,3,0)</f>
        <v>Cairo</v>
      </c>
      <c r="P1793" s="14">
        <f>VLOOKUP(Table1[[#This Row],[HotelID]],DimHotels!A:E,5,0)</f>
        <v>578</v>
      </c>
      <c r="Q1793" s="14">
        <f>VLOOKUP(Table1[[#This Row],[TicketID]],DimTickets!A:G,7,0)</f>
        <v>1260</v>
      </c>
      <c r="R1793" s="14">
        <f>Table1[[#This Row],[Visa Fees]]+Table1[[#This Row],[Night Rate]]+Table1[[#This Row],[Ticket cost]]</f>
        <v>2705</v>
      </c>
    </row>
    <row r="1794" spans="1:18" x14ac:dyDescent="0.3">
      <c r="A1794" t="s">
        <v>23029</v>
      </c>
      <c r="B1794" t="s">
        <v>1270</v>
      </c>
      <c r="C1794" t="s">
        <v>13296</v>
      </c>
      <c r="D1794" t="s">
        <v>17414</v>
      </c>
      <c r="E1794" t="s">
        <v>18500</v>
      </c>
      <c r="F1794" s="1">
        <v>45799</v>
      </c>
      <c r="G1794" t="str">
        <f>VLOOKUP(Table1[[#This Row],[CustomerID]],DimCustomers!A:B,2,0)</f>
        <v>Erika Gregory</v>
      </c>
      <c r="H1794" t="str">
        <f>VLOOKUP(Table1[[#This Row],[CustomerID]],DimCustomers!A:C,3,0)</f>
        <v>Male</v>
      </c>
      <c r="I1794" t="str">
        <f>VLOOKUP(Table1[[#This Row],[CustomerID]],DimCustomers!A:D,4,0)</f>
        <v>Isle of Man</v>
      </c>
      <c r="J1794" t="str">
        <f>VLOOKUP(Table1[[#This Row],[VisaID]],'DimVisaApplications 2'!A:C,3,0)</f>
        <v>Rejected</v>
      </c>
      <c r="K1794" t="str">
        <f>VLOOKUP(Table1[[#This Row],[VisaID]],'DimVisaApplications 2'!A:D,4,0)</f>
        <v>UK</v>
      </c>
      <c r="L1794" s="12">
        <f>VLOOKUP(Table1[[#This Row],[VisaID]],'DimVisaApplications 2'!A:E,5,0)</f>
        <v>45808</v>
      </c>
      <c r="M1794" s="14">
        <f>VLOOKUP(Table1[[#This Row],[VisaID]],'DimVisaApplications 2'!A:G,7,0)</f>
        <v>1797</v>
      </c>
      <c r="N1794" s="14" t="str">
        <f>VLOOKUP(Table1[[#This Row],[HotelID]],DimHotels!A:B,2,0)</f>
        <v>Marriott</v>
      </c>
      <c r="O1794" t="str">
        <f>VLOOKUP(Table1[[#This Row],[HotelID]],DimHotels!A:C,3,0)</f>
        <v>London</v>
      </c>
      <c r="P1794" s="14">
        <f>VLOOKUP(Table1[[#This Row],[HotelID]],DimHotels!A:E,5,0)</f>
        <v>139</v>
      </c>
      <c r="Q1794" s="14">
        <f>VLOOKUP(Table1[[#This Row],[TicketID]],DimTickets!A:G,7,0)</f>
        <v>1642</v>
      </c>
      <c r="R1794" s="14">
        <f>Table1[[#This Row],[Visa Fees]]+Table1[[#This Row],[Night Rate]]+Table1[[#This Row],[Ticket cost]]</f>
        <v>3578</v>
      </c>
    </row>
    <row r="1795" spans="1:18" x14ac:dyDescent="0.3">
      <c r="A1795" t="s">
        <v>23030</v>
      </c>
      <c r="B1795" t="s">
        <v>2082</v>
      </c>
      <c r="C1795" t="s">
        <v>12459</v>
      </c>
      <c r="D1795" t="s">
        <v>16562</v>
      </c>
      <c r="E1795" t="s">
        <v>21107</v>
      </c>
      <c r="F1795" s="1">
        <v>45786</v>
      </c>
      <c r="G1795" t="str">
        <f>VLOOKUP(Table1[[#This Row],[CustomerID]],DimCustomers!A:B,2,0)</f>
        <v>Lee Jackson</v>
      </c>
      <c r="H1795" t="str">
        <f>VLOOKUP(Table1[[#This Row],[CustomerID]],DimCustomers!A:C,3,0)</f>
        <v>Female</v>
      </c>
      <c r="I1795" t="str">
        <f>VLOOKUP(Table1[[#This Row],[CustomerID]],DimCustomers!A:D,4,0)</f>
        <v>Mongolia</v>
      </c>
      <c r="J1795" t="str">
        <f>VLOOKUP(Table1[[#This Row],[VisaID]],'DimVisaApplications 2'!A:C,3,0)</f>
        <v>Pending</v>
      </c>
      <c r="K1795" t="str">
        <f>VLOOKUP(Table1[[#This Row],[VisaID]],'DimVisaApplications 2'!A:D,4,0)</f>
        <v>UAE</v>
      </c>
      <c r="L1795" s="12">
        <f>VLOOKUP(Table1[[#This Row],[VisaID]],'DimVisaApplications 2'!A:E,5,0)</f>
        <v>45758</v>
      </c>
      <c r="M1795" s="14">
        <f>VLOOKUP(Table1[[#This Row],[VisaID]],'DimVisaApplications 2'!A:G,7,0)</f>
        <v>1122</v>
      </c>
      <c r="N1795" s="14" t="str">
        <f>VLOOKUP(Table1[[#This Row],[HotelID]],DimHotels!A:B,2,0)</f>
        <v>Sheraton</v>
      </c>
      <c r="O1795" t="str">
        <f>VLOOKUP(Table1[[#This Row],[HotelID]],DimHotels!A:C,3,0)</f>
        <v>London</v>
      </c>
      <c r="P1795" s="14">
        <f>VLOOKUP(Table1[[#This Row],[HotelID]],DimHotels!A:E,5,0)</f>
        <v>220</v>
      </c>
      <c r="Q1795" s="14">
        <f>VLOOKUP(Table1[[#This Row],[TicketID]],DimTickets!A:G,7,0)</f>
        <v>4673</v>
      </c>
      <c r="R1795" s="14">
        <f>Table1[[#This Row],[Visa Fees]]+Table1[[#This Row],[Night Rate]]+Table1[[#This Row],[Ticket cost]]</f>
        <v>6015</v>
      </c>
    </row>
    <row r="1796" spans="1:18" x14ac:dyDescent="0.3">
      <c r="A1796" t="s">
        <v>23031</v>
      </c>
      <c r="B1796" t="s">
        <v>336</v>
      </c>
      <c r="C1796" t="s">
        <v>12348</v>
      </c>
      <c r="D1796" t="s">
        <v>15882</v>
      </c>
      <c r="E1796" t="s">
        <v>18912</v>
      </c>
      <c r="F1796" s="1">
        <v>45835</v>
      </c>
      <c r="G1796" t="str">
        <f>VLOOKUP(Table1[[#This Row],[CustomerID]],DimCustomers!A:B,2,0)</f>
        <v>Chelsea Dunn</v>
      </c>
      <c r="H1796" t="str">
        <f>VLOOKUP(Table1[[#This Row],[CustomerID]],DimCustomers!A:C,3,0)</f>
        <v>Male</v>
      </c>
      <c r="I1796" t="str">
        <f>VLOOKUP(Table1[[#This Row],[CustomerID]],DimCustomers!A:D,4,0)</f>
        <v>French Southern Territories</v>
      </c>
      <c r="J1796" t="str">
        <f>VLOOKUP(Table1[[#This Row],[VisaID]],'DimVisaApplications 2'!A:C,3,0)</f>
        <v>Rejected</v>
      </c>
      <c r="K1796" t="str">
        <f>VLOOKUP(Table1[[#This Row],[VisaID]],'DimVisaApplications 2'!A:D,4,0)</f>
        <v>France</v>
      </c>
      <c r="L1796" s="12">
        <f>VLOOKUP(Table1[[#This Row],[VisaID]],'DimVisaApplications 2'!A:E,5,0)</f>
        <v>45550</v>
      </c>
      <c r="M1796" s="14">
        <f>VLOOKUP(Table1[[#This Row],[VisaID]],'DimVisaApplications 2'!A:G,7,0)</f>
        <v>1916</v>
      </c>
      <c r="N1796" s="14" t="str">
        <f>VLOOKUP(Table1[[#This Row],[HotelID]],DimHotels!A:B,2,0)</f>
        <v>Hilton</v>
      </c>
      <c r="O1796" t="str">
        <f>VLOOKUP(Table1[[#This Row],[HotelID]],DimHotels!A:C,3,0)</f>
        <v>New York</v>
      </c>
      <c r="P1796" s="14">
        <f>VLOOKUP(Table1[[#This Row],[HotelID]],DimHotels!A:E,5,0)</f>
        <v>384</v>
      </c>
      <c r="Q1796" s="14">
        <f>VLOOKUP(Table1[[#This Row],[TicketID]],DimTickets!A:G,7,0)</f>
        <v>1807</v>
      </c>
      <c r="R1796" s="14">
        <f>Table1[[#This Row],[Visa Fees]]+Table1[[#This Row],[Night Rate]]+Table1[[#This Row],[Ticket cost]]</f>
        <v>4107</v>
      </c>
    </row>
    <row r="1797" spans="1:18" x14ac:dyDescent="0.3">
      <c r="A1797" t="s">
        <v>23032</v>
      </c>
      <c r="B1797" t="s">
        <v>1808</v>
      </c>
      <c r="C1797" t="s">
        <v>12899</v>
      </c>
      <c r="D1797" t="s">
        <v>16756</v>
      </c>
      <c r="E1797" t="s">
        <v>19642</v>
      </c>
      <c r="F1797" s="1">
        <v>45851</v>
      </c>
      <c r="G1797" t="str">
        <f>VLOOKUP(Table1[[#This Row],[CustomerID]],DimCustomers!A:B,2,0)</f>
        <v>Teresa Dorsey</v>
      </c>
      <c r="H1797" t="str">
        <f>VLOOKUP(Table1[[#This Row],[CustomerID]],DimCustomers!A:C,3,0)</f>
        <v>Male</v>
      </c>
      <c r="I1797" t="str">
        <f>VLOOKUP(Table1[[#This Row],[CustomerID]],DimCustomers!A:D,4,0)</f>
        <v>Korea</v>
      </c>
      <c r="J1797" t="str">
        <f>VLOOKUP(Table1[[#This Row],[VisaID]],'DimVisaApplications 2'!A:C,3,0)</f>
        <v>Pending</v>
      </c>
      <c r="K1797" t="str">
        <f>VLOOKUP(Table1[[#This Row],[VisaID]],'DimVisaApplications 2'!A:D,4,0)</f>
        <v>Canada</v>
      </c>
      <c r="L1797" s="12">
        <f>VLOOKUP(Table1[[#This Row],[VisaID]],'DimVisaApplications 2'!A:E,5,0)</f>
        <v>45647</v>
      </c>
      <c r="M1797" s="14">
        <f>VLOOKUP(Table1[[#This Row],[VisaID]],'DimVisaApplications 2'!A:G,7,0)</f>
        <v>597</v>
      </c>
      <c r="N1797" s="14" t="str">
        <f>VLOOKUP(Table1[[#This Row],[HotelID]],DimHotels!A:B,2,0)</f>
        <v>Radisson</v>
      </c>
      <c r="O1797" t="str">
        <f>VLOOKUP(Table1[[#This Row],[HotelID]],DimHotels!A:C,3,0)</f>
        <v>Paris</v>
      </c>
      <c r="P1797" s="14">
        <f>VLOOKUP(Table1[[#This Row],[HotelID]],DimHotels!A:E,5,0)</f>
        <v>380</v>
      </c>
      <c r="Q1797" s="14">
        <f>VLOOKUP(Table1[[#This Row],[TicketID]],DimTickets!A:G,7,0)</f>
        <v>4205</v>
      </c>
      <c r="R1797" s="14">
        <f>Table1[[#This Row],[Visa Fees]]+Table1[[#This Row],[Night Rate]]+Table1[[#This Row],[Ticket cost]]</f>
        <v>5182</v>
      </c>
    </row>
    <row r="1798" spans="1:18" x14ac:dyDescent="0.3">
      <c r="A1798" t="s">
        <v>23033</v>
      </c>
      <c r="B1798" t="s">
        <v>866</v>
      </c>
      <c r="C1798" t="s">
        <v>14803</v>
      </c>
      <c r="D1798" t="s">
        <v>16549</v>
      </c>
      <c r="E1798" t="s">
        <v>20528</v>
      </c>
      <c r="F1798" s="1">
        <v>45756</v>
      </c>
      <c r="G1798" t="str">
        <f>VLOOKUP(Table1[[#This Row],[CustomerID]],DimCustomers!A:B,2,0)</f>
        <v>Richard Oneal</v>
      </c>
      <c r="H1798" t="str">
        <f>VLOOKUP(Table1[[#This Row],[CustomerID]],DimCustomers!A:C,3,0)</f>
        <v>Male</v>
      </c>
      <c r="I1798" t="str">
        <f>VLOOKUP(Table1[[#This Row],[CustomerID]],DimCustomers!A:D,4,0)</f>
        <v>Portugal</v>
      </c>
      <c r="J1798" t="str">
        <f>VLOOKUP(Table1[[#This Row],[VisaID]],'DimVisaApplications 2'!A:C,3,0)</f>
        <v>Rejected</v>
      </c>
      <c r="K1798" t="str">
        <f>VLOOKUP(Table1[[#This Row],[VisaID]],'DimVisaApplications 2'!A:D,4,0)</f>
        <v>France</v>
      </c>
      <c r="L1798" s="12">
        <f>VLOOKUP(Table1[[#This Row],[VisaID]],'DimVisaApplications 2'!A:E,5,0)</f>
        <v>45759</v>
      </c>
      <c r="M1798" s="14">
        <f>VLOOKUP(Table1[[#This Row],[VisaID]],'DimVisaApplications 2'!A:G,7,0)</f>
        <v>1574</v>
      </c>
      <c r="N1798" s="14" t="str">
        <f>VLOOKUP(Table1[[#This Row],[HotelID]],DimHotels!A:B,2,0)</f>
        <v>Radisson</v>
      </c>
      <c r="O1798" t="str">
        <f>VLOOKUP(Table1[[#This Row],[HotelID]],DimHotels!A:C,3,0)</f>
        <v>Paris</v>
      </c>
      <c r="P1798" s="14">
        <f>VLOOKUP(Table1[[#This Row],[HotelID]],DimHotels!A:E,5,0)</f>
        <v>665</v>
      </c>
      <c r="Q1798" s="14">
        <f>VLOOKUP(Table1[[#This Row],[TicketID]],DimTickets!A:G,7,0)</f>
        <v>3394</v>
      </c>
      <c r="R1798" s="14">
        <f>Table1[[#This Row],[Visa Fees]]+Table1[[#This Row],[Night Rate]]+Table1[[#This Row],[Ticket cost]]</f>
        <v>5633</v>
      </c>
    </row>
    <row r="1799" spans="1:18" x14ac:dyDescent="0.3">
      <c r="A1799" t="s">
        <v>23034</v>
      </c>
      <c r="B1799" t="s">
        <v>1947</v>
      </c>
      <c r="C1799" t="s">
        <v>13538</v>
      </c>
      <c r="D1799" t="s">
        <v>16645</v>
      </c>
      <c r="E1799" t="s">
        <v>19275</v>
      </c>
      <c r="F1799" s="1">
        <v>45799</v>
      </c>
      <c r="G1799" t="str">
        <f>VLOOKUP(Table1[[#This Row],[CustomerID]],DimCustomers!A:B,2,0)</f>
        <v>Heidi Reyes</v>
      </c>
      <c r="H1799" t="str">
        <f>VLOOKUP(Table1[[#This Row],[CustomerID]],DimCustomers!A:C,3,0)</f>
        <v>Male</v>
      </c>
      <c r="I1799" t="str">
        <f>VLOOKUP(Table1[[#This Row],[CustomerID]],DimCustomers!A:D,4,0)</f>
        <v>Colombia</v>
      </c>
      <c r="J1799" t="str">
        <f>VLOOKUP(Table1[[#This Row],[VisaID]],'DimVisaApplications 2'!A:C,3,0)</f>
        <v>Rejected</v>
      </c>
      <c r="K1799" t="str">
        <f>VLOOKUP(Table1[[#This Row],[VisaID]],'DimVisaApplications 2'!A:D,4,0)</f>
        <v>UK</v>
      </c>
      <c r="L1799" s="12">
        <f>VLOOKUP(Table1[[#This Row],[VisaID]],'DimVisaApplications 2'!A:E,5,0)</f>
        <v>45782</v>
      </c>
      <c r="M1799" s="14">
        <f>VLOOKUP(Table1[[#This Row],[VisaID]],'DimVisaApplications 2'!A:G,7,0)</f>
        <v>679</v>
      </c>
      <c r="N1799" s="14" t="str">
        <f>VLOOKUP(Table1[[#This Row],[HotelID]],DimHotels!A:B,2,0)</f>
        <v>Four Seasons</v>
      </c>
      <c r="O1799" t="str">
        <f>VLOOKUP(Table1[[#This Row],[HotelID]],DimHotels!A:C,3,0)</f>
        <v>Cairo</v>
      </c>
      <c r="P1799" s="14">
        <f>VLOOKUP(Table1[[#This Row],[HotelID]],DimHotels!A:E,5,0)</f>
        <v>320</v>
      </c>
      <c r="Q1799" s="14">
        <f>VLOOKUP(Table1[[#This Row],[TicketID]],DimTickets!A:G,7,0)</f>
        <v>4219</v>
      </c>
      <c r="R1799" s="14">
        <f>Table1[[#This Row],[Visa Fees]]+Table1[[#This Row],[Night Rate]]+Table1[[#This Row],[Ticket cost]]</f>
        <v>5218</v>
      </c>
    </row>
    <row r="1800" spans="1:18" x14ac:dyDescent="0.3">
      <c r="A1800" t="s">
        <v>23035</v>
      </c>
      <c r="B1800" t="s">
        <v>322</v>
      </c>
      <c r="C1800" t="s">
        <v>14339</v>
      </c>
      <c r="D1800" t="s">
        <v>16469</v>
      </c>
      <c r="E1800" t="s">
        <v>19036</v>
      </c>
      <c r="F1800" s="1">
        <v>45760</v>
      </c>
      <c r="G1800" t="str">
        <f>VLOOKUP(Table1[[#This Row],[CustomerID]],DimCustomers!A:B,2,0)</f>
        <v>Lauren Parsons</v>
      </c>
      <c r="H1800" t="str">
        <f>VLOOKUP(Table1[[#This Row],[CustomerID]],DimCustomers!A:C,3,0)</f>
        <v>Female</v>
      </c>
      <c r="I1800" t="str">
        <f>VLOOKUP(Table1[[#This Row],[CustomerID]],DimCustomers!A:D,4,0)</f>
        <v>Poland</v>
      </c>
      <c r="J1800" t="str">
        <f>VLOOKUP(Table1[[#This Row],[VisaID]],'DimVisaApplications 2'!A:C,3,0)</f>
        <v>Rejected</v>
      </c>
      <c r="K1800" t="str">
        <f>VLOOKUP(Table1[[#This Row],[VisaID]],'DimVisaApplications 2'!A:D,4,0)</f>
        <v>France</v>
      </c>
      <c r="L1800" s="12">
        <f>VLOOKUP(Table1[[#This Row],[VisaID]],'DimVisaApplications 2'!A:E,5,0)</f>
        <v>45814</v>
      </c>
      <c r="M1800" s="14">
        <f>VLOOKUP(Table1[[#This Row],[VisaID]],'DimVisaApplications 2'!A:G,7,0)</f>
        <v>1369</v>
      </c>
      <c r="N1800" s="14" t="str">
        <f>VLOOKUP(Table1[[#This Row],[HotelID]],DimHotels!A:B,2,0)</f>
        <v>Hilton</v>
      </c>
      <c r="O1800" t="str">
        <f>VLOOKUP(Table1[[#This Row],[HotelID]],DimHotels!A:C,3,0)</f>
        <v>Dubai</v>
      </c>
      <c r="P1800" s="14">
        <f>VLOOKUP(Table1[[#This Row],[HotelID]],DimHotels!A:E,5,0)</f>
        <v>288</v>
      </c>
      <c r="Q1800" s="14">
        <f>VLOOKUP(Table1[[#This Row],[TicketID]],DimTickets!A:G,7,0)</f>
        <v>4027</v>
      </c>
      <c r="R1800" s="14">
        <f>Table1[[#This Row],[Visa Fees]]+Table1[[#This Row],[Night Rate]]+Table1[[#This Row],[Ticket cost]]</f>
        <v>5684</v>
      </c>
    </row>
    <row r="1801" spans="1:18" x14ac:dyDescent="0.3">
      <c r="A1801" t="s">
        <v>23036</v>
      </c>
      <c r="B1801" t="s">
        <v>1853</v>
      </c>
      <c r="C1801" t="s">
        <v>14363</v>
      </c>
      <c r="D1801" t="s">
        <v>15876</v>
      </c>
      <c r="E1801" t="s">
        <v>20481</v>
      </c>
      <c r="F1801" s="1">
        <v>45847</v>
      </c>
      <c r="G1801" t="str">
        <f>VLOOKUP(Table1[[#This Row],[CustomerID]],DimCustomers!A:B,2,0)</f>
        <v>Rebekah Allen</v>
      </c>
      <c r="H1801" t="str">
        <f>VLOOKUP(Table1[[#This Row],[CustomerID]],DimCustomers!A:C,3,0)</f>
        <v>Female</v>
      </c>
      <c r="I1801" t="str">
        <f>VLOOKUP(Table1[[#This Row],[CustomerID]],DimCustomers!A:D,4,0)</f>
        <v>Western Sahara</v>
      </c>
      <c r="J1801" t="str">
        <f>VLOOKUP(Table1[[#This Row],[VisaID]],'DimVisaApplications 2'!A:C,3,0)</f>
        <v>Pending</v>
      </c>
      <c r="K1801" t="str">
        <f>VLOOKUP(Table1[[#This Row],[VisaID]],'DimVisaApplications 2'!A:D,4,0)</f>
        <v>Canada</v>
      </c>
      <c r="L1801" s="12">
        <f>VLOOKUP(Table1[[#This Row],[VisaID]],'DimVisaApplications 2'!A:E,5,0)</f>
        <v>45551</v>
      </c>
      <c r="M1801" s="14">
        <f>VLOOKUP(Table1[[#This Row],[VisaID]],'DimVisaApplications 2'!A:G,7,0)</f>
        <v>1709</v>
      </c>
      <c r="N1801" s="14" t="str">
        <f>VLOOKUP(Table1[[#This Row],[HotelID]],DimHotels!A:B,2,0)</f>
        <v>Hilton</v>
      </c>
      <c r="O1801" t="str">
        <f>VLOOKUP(Table1[[#This Row],[HotelID]],DimHotels!A:C,3,0)</f>
        <v>Paris</v>
      </c>
      <c r="P1801" s="14">
        <f>VLOOKUP(Table1[[#This Row],[HotelID]],DimHotels!A:E,5,0)</f>
        <v>684</v>
      </c>
      <c r="Q1801" s="14">
        <f>VLOOKUP(Table1[[#This Row],[TicketID]],DimTickets!A:G,7,0)</f>
        <v>2038</v>
      </c>
      <c r="R1801" s="14">
        <f>Table1[[#This Row],[Visa Fees]]+Table1[[#This Row],[Night Rate]]+Table1[[#This Row],[Ticket cost]]</f>
        <v>4431</v>
      </c>
    </row>
    <row r="1802" spans="1:18" x14ac:dyDescent="0.3">
      <c r="A1802" t="s">
        <v>23037</v>
      </c>
      <c r="B1802" t="s">
        <v>1721</v>
      </c>
      <c r="C1802" t="s">
        <v>14556</v>
      </c>
      <c r="D1802" t="s">
        <v>17474</v>
      </c>
      <c r="E1802" t="s">
        <v>19599</v>
      </c>
      <c r="F1802" s="1">
        <v>45812</v>
      </c>
      <c r="G1802" t="str">
        <f>VLOOKUP(Table1[[#This Row],[CustomerID]],DimCustomers!A:B,2,0)</f>
        <v>Destiny Johnson</v>
      </c>
      <c r="H1802" t="str">
        <f>VLOOKUP(Table1[[#This Row],[CustomerID]],DimCustomers!A:C,3,0)</f>
        <v>Female</v>
      </c>
      <c r="I1802" t="str">
        <f>VLOOKUP(Table1[[#This Row],[CustomerID]],DimCustomers!A:D,4,0)</f>
        <v>Saint Kitts and Nevis</v>
      </c>
      <c r="J1802" t="str">
        <f>VLOOKUP(Table1[[#This Row],[VisaID]],'DimVisaApplications 2'!A:C,3,0)</f>
        <v>Pending</v>
      </c>
      <c r="K1802" t="str">
        <f>VLOOKUP(Table1[[#This Row],[VisaID]],'DimVisaApplications 2'!A:D,4,0)</f>
        <v>France</v>
      </c>
      <c r="L1802" s="12">
        <f>VLOOKUP(Table1[[#This Row],[VisaID]],'DimVisaApplications 2'!A:E,5,0)</f>
        <v>45817</v>
      </c>
      <c r="M1802" s="14">
        <f>VLOOKUP(Table1[[#This Row],[VisaID]],'DimVisaApplications 2'!A:G,7,0)</f>
        <v>1126</v>
      </c>
      <c r="N1802" s="14" t="str">
        <f>VLOOKUP(Table1[[#This Row],[HotelID]],DimHotels!A:B,2,0)</f>
        <v>Hilton</v>
      </c>
      <c r="O1802" t="str">
        <f>VLOOKUP(Table1[[#This Row],[HotelID]],DimHotels!A:C,3,0)</f>
        <v>Paris</v>
      </c>
      <c r="P1802" s="14">
        <f>VLOOKUP(Table1[[#This Row],[HotelID]],DimHotels!A:E,5,0)</f>
        <v>567</v>
      </c>
      <c r="Q1802" s="14">
        <f>VLOOKUP(Table1[[#This Row],[TicketID]],DimTickets!A:G,7,0)</f>
        <v>2044</v>
      </c>
      <c r="R1802" s="14">
        <f>Table1[[#This Row],[Visa Fees]]+Table1[[#This Row],[Night Rate]]+Table1[[#This Row],[Ticket cost]]</f>
        <v>3737</v>
      </c>
    </row>
    <row r="1803" spans="1:18" x14ac:dyDescent="0.3">
      <c r="A1803" t="s">
        <v>23038</v>
      </c>
      <c r="B1803" t="s">
        <v>2475</v>
      </c>
      <c r="C1803" t="s">
        <v>14373</v>
      </c>
      <c r="D1803" t="s">
        <v>15826</v>
      </c>
      <c r="E1803" t="s">
        <v>19397</v>
      </c>
      <c r="F1803" s="1">
        <v>45752</v>
      </c>
      <c r="G1803" t="str">
        <f>VLOOKUP(Table1[[#This Row],[CustomerID]],DimCustomers!A:B,2,0)</f>
        <v>Jennifer Nguyen</v>
      </c>
      <c r="H1803" t="str">
        <f>VLOOKUP(Table1[[#This Row],[CustomerID]],DimCustomers!A:C,3,0)</f>
        <v>Male</v>
      </c>
      <c r="I1803" t="str">
        <f>VLOOKUP(Table1[[#This Row],[CustomerID]],DimCustomers!A:D,4,0)</f>
        <v>Slovenia</v>
      </c>
      <c r="J1803" t="str">
        <f>VLOOKUP(Table1[[#This Row],[VisaID]],'DimVisaApplications 2'!A:C,3,0)</f>
        <v>Rejected</v>
      </c>
      <c r="K1803" t="str">
        <f>VLOOKUP(Table1[[#This Row],[VisaID]],'DimVisaApplications 2'!A:D,4,0)</f>
        <v>USA</v>
      </c>
      <c r="L1803" s="12">
        <f>VLOOKUP(Table1[[#This Row],[VisaID]],'DimVisaApplications 2'!A:E,5,0)</f>
        <v>45654</v>
      </c>
      <c r="M1803" s="14">
        <f>VLOOKUP(Table1[[#This Row],[VisaID]],'DimVisaApplications 2'!A:G,7,0)</f>
        <v>650</v>
      </c>
      <c r="N1803" s="14" t="str">
        <f>VLOOKUP(Table1[[#This Row],[HotelID]],DimHotels!A:B,2,0)</f>
        <v>Radisson</v>
      </c>
      <c r="O1803" t="str">
        <f>VLOOKUP(Table1[[#This Row],[HotelID]],DimHotels!A:C,3,0)</f>
        <v>New York</v>
      </c>
      <c r="P1803" s="14">
        <f>VLOOKUP(Table1[[#This Row],[HotelID]],DimHotels!A:E,5,0)</f>
        <v>740</v>
      </c>
      <c r="Q1803" s="14">
        <f>VLOOKUP(Table1[[#This Row],[TicketID]],DimTickets!A:G,7,0)</f>
        <v>3709</v>
      </c>
      <c r="R1803" s="14">
        <f>Table1[[#This Row],[Visa Fees]]+Table1[[#This Row],[Night Rate]]+Table1[[#This Row],[Ticket cost]]</f>
        <v>5099</v>
      </c>
    </row>
    <row r="1804" spans="1:18" x14ac:dyDescent="0.3">
      <c r="A1804" t="s">
        <v>23039</v>
      </c>
      <c r="B1804" t="s">
        <v>806</v>
      </c>
      <c r="C1804" t="s">
        <v>12587</v>
      </c>
      <c r="D1804" t="s">
        <v>17440</v>
      </c>
      <c r="E1804" t="s">
        <v>21123</v>
      </c>
      <c r="F1804" s="1">
        <v>45720</v>
      </c>
      <c r="G1804" t="str">
        <f>VLOOKUP(Table1[[#This Row],[CustomerID]],DimCustomers!A:B,2,0)</f>
        <v>Nathaniel Ward</v>
      </c>
      <c r="H1804" t="str">
        <f>VLOOKUP(Table1[[#This Row],[CustomerID]],DimCustomers!A:C,3,0)</f>
        <v>Male</v>
      </c>
      <c r="I1804" t="str">
        <f>VLOOKUP(Table1[[#This Row],[CustomerID]],DimCustomers!A:D,4,0)</f>
        <v>Georgia</v>
      </c>
      <c r="J1804" t="str">
        <f>VLOOKUP(Table1[[#This Row],[VisaID]],'DimVisaApplications 2'!A:C,3,0)</f>
        <v>Rejected</v>
      </c>
      <c r="K1804" t="str">
        <f>VLOOKUP(Table1[[#This Row],[VisaID]],'DimVisaApplications 2'!A:D,4,0)</f>
        <v>Germany</v>
      </c>
      <c r="L1804" s="12">
        <f>VLOOKUP(Table1[[#This Row],[VisaID]],'DimVisaApplications 2'!A:E,5,0)</f>
        <v>45760</v>
      </c>
      <c r="M1804" s="14">
        <f>VLOOKUP(Table1[[#This Row],[VisaID]],'DimVisaApplications 2'!A:G,7,0)</f>
        <v>1162</v>
      </c>
      <c r="N1804" s="14" t="str">
        <f>VLOOKUP(Table1[[#This Row],[HotelID]],DimHotels!A:B,2,0)</f>
        <v>Sheraton</v>
      </c>
      <c r="O1804" t="str">
        <f>VLOOKUP(Table1[[#This Row],[HotelID]],DimHotels!A:C,3,0)</f>
        <v>Dubai</v>
      </c>
      <c r="P1804" s="14">
        <f>VLOOKUP(Table1[[#This Row],[HotelID]],DimHotels!A:E,5,0)</f>
        <v>181</v>
      </c>
      <c r="Q1804" s="14">
        <f>VLOOKUP(Table1[[#This Row],[TicketID]],DimTickets!A:G,7,0)</f>
        <v>4432</v>
      </c>
      <c r="R1804" s="14">
        <f>Table1[[#This Row],[Visa Fees]]+Table1[[#This Row],[Night Rate]]+Table1[[#This Row],[Ticket cost]]</f>
        <v>5775</v>
      </c>
    </row>
    <row r="1805" spans="1:18" x14ac:dyDescent="0.3">
      <c r="A1805" t="s">
        <v>23040</v>
      </c>
      <c r="B1805" t="s">
        <v>2817</v>
      </c>
      <c r="C1805" t="s">
        <v>12476</v>
      </c>
      <c r="D1805" t="s">
        <v>17957</v>
      </c>
      <c r="E1805" t="s">
        <v>21120</v>
      </c>
      <c r="F1805" s="1">
        <v>45845</v>
      </c>
      <c r="G1805" t="str">
        <f>VLOOKUP(Table1[[#This Row],[CustomerID]],DimCustomers!A:B,2,0)</f>
        <v>Laura Wagner</v>
      </c>
      <c r="H1805" t="str">
        <f>VLOOKUP(Table1[[#This Row],[CustomerID]],DimCustomers!A:C,3,0)</f>
        <v>Male</v>
      </c>
      <c r="I1805" t="str">
        <f>VLOOKUP(Table1[[#This Row],[CustomerID]],DimCustomers!A:D,4,0)</f>
        <v>Afghanistan</v>
      </c>
      <c r="J1805" t="str">
        <f>VLOOKUP(Table1[[#This Row],[VisaID]],'DimVisaApplications 2'!A:C,3,0)</f>
        <v>Approved</v>
      </c>
      <c r="K1805" t="str">
        <f>VLOOKUP(Table1[[#This Row],[VisaID]],'DimVisaApplications 2'!A:D,4,0)</f>
        <v>Germany</v>
      </c>
      <c r="L1805" s="12">
        <f>VLOOKUP(Table1[[#This Row],[VisaID]],'DimVisaApplications 2'!A:E,5,0)</f>
        <v>45674</v>
      </c>
      <c r="M1805" s="14">
        <f>VLOOKUP(Table1[[#This Row],[VisaID]],'DimVisaApplications 2'!A:G,7,0)</f>
        <v>1274</v>
      </c>
      <c r="N1805" s="14" t="str">
        <f>VLOOKUP(Table1[[#This Row],[HotelID]],DimHotels!A:B,2,0)</f>
        <v>Sheraton</v>
      </c>
      <c r="O1805" t="str">
        <f>VLOOKUP(Table1[[#This Row],[HotelID]],DimHotels!A:C,3,0)</f>
        <v>Cairo</v>
      </c>
      <c r="P1805" s="14">
        <f>VLOOKUP(Table1[[#This Row],[HotelID]],DimHotels!A:E,5,0)</f>
        <v>124</v>
      </c>
      <c r="Q1805" s="14">
        <f>VLOOKUP(Table1[[#This Row],[TicketID]],DimTickets!A:G,7,0)</f>
        <v>4616</v>
      </c>
      <c r="R1805" s="14">
        <f>Table1[[#This Row],[Visa Fees]]+Table1[[#This Row],[Night Rate]]+Table1[[#This Row],[Ticket cost]]</f>
        <v>6014</v>
      </c>
    </row>
    <row r="1806" spans="1:18" x14ac:dyDescent="0.3">
      <c r="A1806" t="s">
        <v>23041</v>
      </c>
      <c r="B1806" t="s">
        <v>1013</v>
      </c>
      <c r="C1806" t="s">
        <v>14658</v>
      </c>
      <c r="D1806" t="s">
        <v>17967</v>
      </c>
      <c r="E1806" t="s">
        <v>21017</v>
      </c>
      <c r="F1806" s="1">
        <v>45853</v>
      </c>
      <c r="G1806" t="str">
        <f>VLOOKUP(Table1[[#This Row],[CustomerID]],DimCustomers!A:B,2,0)</f>
        <v>Kathleen Davis</v>
      </c>
      <c r="H1806" t="str">
        <f>VLOOKUP(Table1[[#This Row],[CustomerID]],DimCustomers!A:C,3,0)</f>
        <v>Female</v>
      </c>
      <c r="I1806" t="str">
        <f>VLOOKUP(Table1[[#This Row],[CustomerID]],DimCustomers!A:D,4,0)</f>
        <v>Portugal</v>
      </c>
      <c r="J1806" t="str">
        <f>VLOOKUP(Table1[[#This Row],[VisaID]],'DimVisaApplications 2'!A:C,3,0)</f>
        <v>Pending</v>
      </c>
      <c r="K1806" t="str">
        <f>VLOOKUP(Table1[[#This Row],[VisaID]],'DimVisaApplications 2'!A:D,4,0)</f>
        <v>UK</v>
      </c>
      <c r="L1806" s="12">
        <f>VLOOKUP(Table1[[#This Row],[VisaID]],'DimVisaApplications 2'!A:E,5,0)</f>
        <v>45508</v>
      </c>
      <c r="M1806" s="14">
        <f>VLOOKUP(Table1[[#This Row],[VisaID]],'DimVisaApplications 2'!A:G,7,0)</f>
        <v>793</v>
      </c>
      <c r="N1806" s="14" t="str">
        <f>VLOOKUP(Table1[[#This Row],[HotelID]],DimHotels!A:B,2,0)</f>
        <v>Sheraton</v>
      </c>
      <c r="O1806" t="str">
        <f>VLOOKUP(Table1[[#This Row],[HotelID]],DimHotels!A:C,3,0)</f>
        <v>Paris</v>
      </c>
      <c r="P1806" s="14">
        <f>VLOOKUP(Table1[[#This Row],[HotelID]],DimHotels!A:E,5,0)</f>
        <v>683</v>
      </c>
      <c r="Q1806" s="14">
        <f>VLOOKUP(Table1[[#This Row],[TicketID]],DimTickets!A:G,7,0)</f>
        <v>3663</v>
      </c>
      <c r="R1806" s="14">
        <f>Table1[[#This Row],[Visa Fees]]+Table1[[#This Row],[Night Rate]]+Table1[[#This Row],[Ticket cost]]</f>
        <v>5139</v>
      </c>
    </row>
    <row r="1807" spans="1:18" x14ac:dyDescent="0.3">
      <c r="A1807" t="s">
        <v>23042</v>
      </c>
      <c r="B1807" t="s">
        <v>1695</v>
      </c>
      <c r="C1807" t="s">
        <v>14108</v>
      </c>
      <c r="D1807" t="s">
        <v>15636</v>
      </c>
      <c r="E1807" t="s">
        <v>20969</v>
      </c>
      <c r="F1807" s="1">
        <v>45805</v>
      </c>
      <c r="G1807" t="str">
        <f>VLOOKUP(Table1[[#This Row],[CustomerID]],DimCustomers!A:B,2,0)</f>
        <v>Amanda Abbott</v>
      </c>
      <c r="H1807" t="str">
        <f>VLOOKUP(Table1[[#This Row],[CustomerID]],DimCustomers!A:C,3,0)</f>
        <v>Female</v>
      </c>
      <c r="I1807" t="str">
        <f>VLOOKUP(Table1[[#This Row],[CustomerID]],DimCustomers!A:D,4,0)</f>
        <v>Indonesia</v>
      </c>
      <c r="J1807" t="str">
        <f>VLOOKUP(Table1[[#This Row],[VisaID]],'DimVisaApplications 2'!A:C,3,0)</f>
        <v>Rejected</v>
      </c>
      <c r="K1807" t="str">
        <f>VLOOKUP(Table1[[#This Row],[VisaID]],'DimVisaApplications 2'!A:D,4,0)</f>
        <v>France</v>
      </c>
      <c r="L1807" s="12">
        <f>VLOOKUP(Table1[[#This Row],[VisaID]],'DimVisaApplications 2'!A:E,5,0)</f>
        <v>45690</v>
      </c>
      <c r="M1807" s="14">
        <f>VLOOKUP(Table1[[#This Row],[VisaID]],'DimVisaApplications 2'!A:G,7,0)</f>
        <v>1746</v>
      </c>
      <c r="N1807" s="14" t="str">
        <f>VLOOKUP(Table1[[#This Row],[HotelID]],DimHotels!A:B,2,0)</f>
        <v>Four Seasons</v>
      </c>
      <c r="O1807" t="str">
        <f>VLOOKUP(Table1[[#This Row],[HotelID]],DimHotels!A:C,3,0)</f>
        <v>Paris</v>
      </c>
      <c r="P1807" s="14">
        <f>VLOOKUP(Table1[[#This Row],[HotelID]],DimHotels!A:E,5,0)</f>
        <v>237</v>
      </c>
      <c r="Q1807" s="14">
        <f>VLOOKUP(Table1[[#This Row],[TicketID]],DimTickets!A:G,7,0)</f>
        <v>3026</v>
      </c>
      <c r="R1807" s="14">
        <f>Table1[[#This Row],[Visa Fees]]+Table1[[#This Row],[Night Rate]]+Table1[[#This Row],[Ticket cost]]</f>
        <v>5009</v>
      </c>
    </row>
    <row r="1808" spans="1:18" x14ac:dyDescent="0.3">
      <c r="A1808" t="s">
        <v>23043</v>
      </c>
      <c r="B1808" t="s">
        <v>552</v>
      </c>
      <c r="C1808" t="s">
        <v>13482</v>
      </c>
      <c r="D1808" t="s">
        <v>17707</v>
      </c>
      <c r="E1808" t="s">
        <v>19744</v>
      </c>
      <c r="F1808" s="1">
        <v>45784</v>
      </c>
      <c r="G1808" t="str">
        <f>VLOOKUP(Table1[[#This Row],[CustomerID]],DimCustomers!A:B,2,0)</f>
        <v>Gina Jennings</v>
      </c>
      <c r="H1808" t="str">
        <f>VLOOKUP(Table1[[#This Row],[CustomerID]],DimCustomers!A:C,3,0)</f>
        <v>Female</v>
      </c>
      <c r="I1808" t="str">
        <f>VLOOKUP(Table1[[#This Row],[CustomerID]],DimCustomers!A:D,4,0)</f>
        <v>South Georgia and the South Sandwich Islands</v>
      </c>
      <c r="J1808" t="str">
        <f>VLOOKUP(Table1[[#This Row],[VisaID]],'DimVisaApplications 2'!A:C,3,0)</f>
        <v>Pending</v>
      </c>
      <c r="K1808" t="str">
        <f>VLOOKUP(Table1[[#This Row],[VisaID]],'DimVisaApplications 2'!A:D,4,0)</f>
        <v>Canada</v>
      </c>
      <c r="L1808" s="12">
        <f>VLOOKUP(Table1[[#This Row],[VisaID]],'DimVisaApplications 2'!A:E,5,0)</f>
        <v>45742</v>
      </c>
      <c r="M1808" s="14">
        <f>VLOOKUP(Table1[[#This Row],[VisaID]],'DimVisaApplications 2'!A:G,7,0)</f>
        <v>1218</v>
      </c>
      <c r="N1808" s="14" t="str">
        <f>VLOOKUP(Table1[[#This Row],[HotelID]],DimHotels!A:B,2,0)</f>
        <v>Marriott</v>
      </c>
      <c r="O1808" t="str">
        <f>VLOOKUP(Table1[[#This Row],[HotelID]],DimHotels!A:C,3,0)</f>
        <v>London</v>
      </c>
      <c r="P1808" s="14">
        <f>VLOOKUP(Table1[[#This Row],[HotelID]],DimHotels!A:E,5,0)</f>
        <v>516</v>
      </c>
      <c r="Q1808" s="14">
        <f>VLOOKUP(Table1[[#This Row],[TicketID]],DimTickets!A:G,7,0)</f>
        <v>2434</v>
      </c>
      <c r="R1808" s="14">
        <f>Table1[[#This Row],[Visa Fees]]+Table1[[#This Row],[Night Rate]]+Table1[[#This Row],[Ticket cost]]</f>
        <v>4168</v>
      </c>
    </row>
    <row r="1809" spans="1:18" x14ac:dyDescent="0.3">
      <c r="A1809" t="s">
        <v>23044</v>
      </c>
      <c r="B1809" t="s">
        <v>1107</v>
      </c>
      <c r="C1809" t="s">
        <v>12418</v>
      </c>
      <c r="D1809" t="s">
        <v>16643</v>
      </c>
      <c r="E1809" t="s">
        <v>21134</v>
      </c>
      <c r="F1809" s="1">
        <v>45836</v>
      </c>
      <c r="G1809" t="str">
        <f>VLOOKUP(Table1[[#This Row],[CustomerID]],DimCustomers!A:B,2,0)</f>
        <v>John Strong</v>
      </c>
      <c r="H1809" t="str">
        <f>VLOOKUP(Table1[[#This Row],[CustomerID]],DimCustomers!A:C,3,0)</f>
        <v>Male</v>
      </c>
      <c r="I1809" t="str">
        <f>VLOOKUP(Table1[[#This Row],[CustomerID]],DimCustomers!A:D,4,0)</f>
        <v>Solomon Islands</v>
      </c>
      <c r="J1809" t="str">
        <f>VLOOKUP(Table1[[#This Row],[VisaID]],'DimVisaApplications 2'!A:C,3,0)</f>
        <v>Rejected</v>
      </c>
      <c r="K1809" t="str">
        <f>VLOOKUP(Table1[[#This Row],[VisaID]],'DimVisaApplications 2'!A:D,4,0)</f>
        <v>UAE</v>
      </c>
      <c r="L1809" s="12">
        <f>VLOOKUP(Table1[[#This Row],[VisaID]],'DimVisaApplications 2'!A:E,5,0)</f>
        <v>45538</v>
      </c>
      <c r="M1809" s="14">
        <f>VLOOKUP(Table1[[#This Row],[VisaID]],'DimVisaApplications 2'!A:G,7,0)</f>
        <v>1482</v>
      </c>
      <c r="N1809" s="14" t="str">
        <f>VLOOKUP(Table1[[#This Row],[HotelID]],DimHotels!A:B,2,0)</f>
        <v>Sheraton</v>
      </c>
      <c r="O1809" t="str">
        <f>VLOOKUP(Table1[[#This Row],[HotelID]],DimHotels!A:C,3,0)</f>
        <v>New York</v>
      </c>
      <c r="P1809" s="14">
        <f>VLOOKUP(Table1[[#This Row],[HotelID]],DimHotels!A:E,5,0)</f>
        <v>187</v>
      </c>
      <c r="Q1809" s="14">
        <f>VLOOKUP(Table1[[#This Row],[TicketID]],DimTickets!A:G,7,0)</f>
        <v>3208</v>
      </c>
      <c r="R1809" s="14">
        <f>Table1[[#This Row],[Visa Fees]]+Table1[[#This Row],[Night Rate]]+Table1[[#This Row],[Ticket cost]]</f>
        <v>4877</v>
      </c>
    </row>
    <row r="1810" spans="1:18" x14ac:dyDescent="0.3">
      <c r="A1810" t="s">
        <v>23045</v>
      </c>
      <c r="B1810" t="s">
        <v>444</v>
      </c>
      <c r="C1810" t="s">
        <v>13721</v>
      </c>
      <c r="D1810" t="s">
        <v>16975</v>
      </c>
      <c r="E1810" t="s">
        <v>18319</v>
      </c>
      <c r="F1810" s="1">
        <v>45834</v>
      </c>
      <c r="G1810" t="str">
        <f>VLOOKUP(Table1[[#This Row],[CustomerID]],DimCustomers!A:B,2,0)</f>
        <v>Carol Jordan</v>
      </c>
      <c r="H1810" t="str">
        <f>VLOOKUP(Table1[[#This Row],[CustomerID]],DimCustomers!A:C,3,0)</f>
        <v>Male</v>
      </c>
      <c r="I1810" t="str">
        <f>VLOOKUP(Table1[[#This Row],[CustomerID]],DimCustomers!A:D,4,0)</f>
        <v>Niger</v>
      </c>
      <c r="J1810" t="str">
        <f>VLOOKUP(Table1[[#This Row],[VisaID]],'DimVisaApplications 2'!A:C,3,0)</f>
        <v>Approved</v>
      </c>
      <c r="K1810" t="str">
        <f>VLOOKUP(Table1[[#This Row],[VisaID]],'DimVisaApplications 2'!A:D,4,0)</f>
        <v>Canada</v>
      </c>
      <c r="L1810" s="12">
        <f>VLOOKUP(Table1[[#This Row],[VisaID]],'DimVisaApplications 2'!A:E,5,0)</f>
        <v>45595</v>
      </c>
      <c r="M1810" s="14">
        <f>VLOOKUP(Table1[[#This Row],[VisaID]],'DimVisaApplications 2'!A:G,7,0)</f>
        <v>880</v>
      </c>
      <c r="N1810" s="14" t="str">
        <f>VLOOKUP(Table1[[#This Row],[HotelID]],DimHotels!A:B,2,0)</f>
        <v>Radisson</v>
      </c>
      <c r="O1810" t="str">
        <f>VLOOKUP(Table1[[#This Row],[HotelID]],DimHotels!A:C,3,0)</f>
        <v>Paris</v>
      </c>
      <c r="P1810" s="14">
        <f>VLOOKUP(Table1[[#This Row],[HotelID]],DimHotels!A:E,5,0)</f>
        <v>626</v>
      </c>
      <c r="Q1810" s="14">
        <f>VLOOKUP(Table1[[#This Row],[TicketID]],DimTickets!A:G,7,0)</f>
        <v>2717</v>
      </c>
      <c r="R1810" s="14">
        <f>Table1[[#This Row],[Visa Fees]]+Table1[[#This Row],[Night Rate]]+Table1[[#This Row],[Ticket cost]]</f>
        <v>4223</v>
      </c>
    </row>
    <row r="1811" spans="1:18" x14ac:dyDescent="0.3">
      <c r="A1811" t="s">
        <v>23046</v>
      </c>
      <c r="B1811" t="s">
        <v>1097</v>
      </c>
      <c r="C1811" t="s">
        <v>13513</v>
      </c>
      <c r="D1811" t="s">
        <v>16238</v>
      </c>
      <c r="E1811" t="s">
        <v>18424</v>
      </c>
      <c r="F1811" s="1">
        <v>45826</v>
      </c>
      <c r="G1811" t="str">
        <f>VLOOKUP(Table1[[#This Row],[CustomerID]],DimCustomers!A:B,2,0)</f>
        <v>Roberta Anderson</v>
      </c>
      <c r="H1811" t="str">
        <f>VLOOKUP(Table1[[#This Row],[CustomerID]],DimCustomers!A:C,3,0)</f>
        <v>Female</v>
      </c>
      <c r="I1811" t="str">
        <f>VLOOKUP(Table1[[#This Row],[CustomerID]],DimCustomers!A:D,4,0)</f>
        <v>Nicaragua</v>
      </c>
      <c r="J1811" t="str">
        <f>VLOOKUP(Table1[[#This Row],[VisaID]],'DimVisaApplications 2'!A:C,3,0)</f>
        <v>Rejected</v>
      </c>
      <c r="K1811" t="str">
        <f>VLOOKUP(Table1[[#This Row],[VisaID]],'DimVisaApplications 2'!A:D,4,0)</f>
        <v>France</v>
      </c>
      <c r="L1811" s="12">
        <f>VLOOKUP(Table1[[#This Row],[VisaID]],'DimVisaApplications 2'!A:E,5,0)</f>
        <v>45601</v>
      </c>
      <c r="M1811" s="14">
        <f>VLOOKUP(Table1[[#This Row],[VisaID]],'DimVisaApplications 2'!A:G,7,0)</f>
        <v>646</v>
      </c>
      <c r="N1811" s="14" t="str">
        <f>VLOOKUP(Table1[[#This Row],[HotelID]],DimHotels!A:B,2,0)</f>
        <v>Hilton</v>
      </c>
      <c r="O1811" t="str">
        <f>VLOOKUP(Table1[[#This Row],[HotelID]],DimHotels!A:C,3,0)</f>
        <v>London</v>
      </c>
      <c r="P1811" s="14">
        <f>VLOOKUP(Table1[[#This Row],[HotelID]],DimHotels!A:E,5,0)</f>
        <v>187</v>
      </c>
      <c r="Q1811" s="14">
        <f>VLOOKUP(Table1[[#This Row],[TicketID]],DimTickets!A:G,7,0)</f>
        <v>1724</v>
      </c>
      <c r="R1811" s="14">
        <f>Table1[[#This Row],[Visa Fees]]+Table1[[#This Row],[Night Rate]]+Table1[[#This Row],[Ticket cost]]</f>
        <v>2557</v>
      </c>
    </row>
    <row r="1812" spans="1:18" x14ac:dyDescent="0.3">
      <c r="A1812" t="s">
        <v>23047</v>
      </c>
      <c r="B1812" t="s">
        <v>1559</v>
      </c>
      <c r="C1812" t="s">
        <v>13714</v>
      </c>
      <c r="D1812" t="s">
        <v>16323</v>
      </c>
      <c r="E1812" t="s">
        <v>19430</v>
      </c>
      <c r="F1812" s="1">
        <v>45758</v>
      </c>
      <c r="G1812" t="str">
        <f>VLOOKUP(Table1[[#This Row],[CustomerID]],DimCustomers!A:B,2,0)</f>
        <v>James Hughes</v>
      </c>
      <c r="H1812" t="str">
        <f>VLOOKUP(Table1[[#This Row],[CustomerID]],DimCustomers!A:C,3,0)</f>
        <v>Female</v>
      </c>
      <c r="I1812" t="str">
        <f>VLOOKUP(Table1[[#This Row],[CustomerID]],DimCustomers!A:D,4,0)</f>
        <v>Russian Federation</v>
      </c>
      <c r="J1812" t="str">
        <f>VLOOKUP(Table1[[#This Row],[VisaID]],'DimVisaApplications 2'!A:C,3,0)</f>
        <v>Rejected</v>
      </c>
      <c r="K1812" t="str">
        <f>VLOOKUP(Table1[[#This Row],[VisaID]],'DimVisaApplications 2'!A:D,4,0)</f>
        <v>Germany</v>
      </c>
      <c r="L1812" s="12">
        <f>VLOOKUP(Table1[[#This Row],[VisaID]],'DimVisaApplications 2'!A:E,5,0)</f>
        <v>45851</v>
      </c>
      <c r="M1812" s="14">
        <f>VLOOKUP(Table1[[#This Row],[VisaID]],'DimVisaApplications 2'!A:G,7,0)</f>
        <v>1229</v>
      </c>
      <c r="N1812" s="14" t="str">
        <f>VLOOKUP(Table1[[#This Row],[HotelID]],DimHotels!A:B,2,0)</f>
        <v>Radisson</v>
      </c>
      <c r="O1812" t="str">
        <f>VLOOKUP(Table1[[#This Row],[HotelID]],DimHotels!A:C,3,0)</f>
        <v>Cairo</v>
      </c>
      <c r="P1812" s="14">
        <f>VLOOKUP(Table1[[#This Row],[HotelID]],DimHotels!A:E,5,0)</f>
        <v>494</v>
      </c>
      <c r="Q1812" s="14">
        <f>VLOOKUP(Table1[[#This Row],[TicketID]],DimTickets!A:G,7,0)</f>
        <v>3575</v>
      </c>
      <c r="R1812" s="14">
        <f>Table1[[#This Row],[Visa Fees]]+Table1[[#This Row],[Night Rate]]+Table1[[#This Row],[Ticket cost]]</f>
        <v>5298</v>
      </c>
    </row>
    <row r="1813" spans="1:18" x14ac:dyDescent="0.3">
      <c r="A1813" t="s">
        <v>23048</v>
      </c>
      <c r="B1813" t="s">
        <v>1648</v>
      </c>
      <c r="C1813" t="s">
        <v>12471</v>
      </c>
      <c r="D1813" t="s">
        <v>17202</v>
      </c>
      <c r="E1813" t="s">
        <v>21041</v>
      </c>
      <c r="F1813" s="1">
        <v>45698</v>
      </c>
      <c r="G1813" t="str">
        <f>VLOOKUP(Table1[[#This Row],[CustomerID]],DimCustomers!A:B,2,0)</f>
        <v>Brittany Kramer</v>
      </c>
      <c r="H1813" t="str">
        <f>VLOOKUP(Table1[[#This Row],[CustomerID]],DimCustomers!A:C,3,0)</f>
        <v>Female</v>
      </c>
      <c r="I1813" t="str">
        <f>VLOOKUP(Table1[[#This Row],[CustomerID]],DimCustomers!A:D,4,0)</f>
        <v>Bulgaria</v>
      </c>
      <c r="J1813" t="str">
        <f>VLOOKUP(Table1[[#This Row],[VisaID]],'DimVisaApplications 2'!A:C,3,0)</f>
        <v>Rejected</v>
      </c>
      <c r="K1813" t="str">
        <f>VLOOKUP(Table1[[#This Row],[VisaID]],'DimVisaApplications 2'!A:D,4,0)</f>
        <v>France</v>
      </c>
      <c r="L1813" s="12">
        <f>VLOOKUP(Table1[[#This Row],[VisaID]],'DimVisaApplications 2'!A:E,5,0)</f>
        <v>45603</v>
      </c>
      <c r="M1813" s="14">
        <f>VLOOKUP(Table1[[#This Row],[VisaID]],'DimVisaApplications 2'!A:G,7,0)</f>
        <v>1625</v>
      </c>
      <c r="N1813" s="14" t="str">
        <f>VLOOKUP(Table1[[#This Row],[HotelID]],DimHotels!A:B,2,0)</f>
        <v>Sheraton</v>
      </c>
      <c r="O1813" t="str">
        <f>VLOOKUP(Table1[[#This Row],[HotelID]],DimHotels!A:C,3,0)</f>
        <v>Dubai</v>
      </c>
      <c r="P1813" s="14">
        <f>VLOOKUP(Table1[[#This Row],[HotelID]],DimHotels!A:E,5,0)</f>
        <v>780</v>
      </c>
      <c r="Q1813" s="14">
        <f>VLOOKUP(Table1[[#This Row],[TicketID]],DimTickets!A:G,7,0)</f>
        <v>3764</v>
      </c>
      <c r="R1813" s="14">
        <f>Table1[[#This Row],[Visa Fees]]+Table1[[#This Row],[Night Rate]]+Table1[[#This Row],[Ticket cost]]</f>
        <v>6169</v>
      </c>
    </row>
    <row r="1814" spans="1:18" x14ac:dyDescent="0.3">
      <c r="A1814" t="s">
        <v>23049</v>
      </c>
      <c r="B1814" t="s">
        <v>1332</v>
      </c>
      <c r="C1814" t="s">
        <v>14432</v>
      </c>
      <c r="D1814" t="s">
        <v>17516</v>
      </c>
      <c r="E1814" t="s">
        <v>21181</v>
      </c>
      <c r="F1814" s="1">
        <v>45782</v>
      </c>
      <c r="G1814" t="str">
        <f>VLOOKUP(Table1[[#This Row],[CustomerID]],DimCustomers!A:B,2,0)</f>
        <v>Rhonda Arroyo</v>
      </c>
      <c r="H1814" t="str">
        <f>VLOOKUP(Table1[[#This Row],[CustomerID]],DimCustomers!A:C,3,0)</f>
        <v>Male</v>
      </c>
      <c r="I1814" t="str">
        <f>VLOOKUP(Table1[[#This Row],[CustomerID]],DimCustomers!A:D,4,0)</f>
        <v>Cote d'Ivoire</v>
      </c>
      <c r="J1814" t="str">
        <f>VLOOKUP(Table1[[#This Row],[VisaID]],'DimVisaApplications 2'!A:C,3,0)</f>
        <v>Rejected</v>
      </c>
      <c r="K1814" t="str">
        <f>VLOOKUP(Table1[[#This Row],[VisaID]],'DimVisaApplications 2'!A:D,4,0)</f>
        <v>Germany</v>
      </c>
      <c r="L1814" s="12">
        <f>VLOOKUP(Table1[[#This Row],[VisaID]],'DimVisaApplications 2'!A:E,5,0)</f>
        <v>45593</v>
      </c>
      <c r="M1814" s="14">
        <f>VLOOKUP(Table1[[#This Row],[VisaID]],'DimVisaApplications 2'!A:G,7,0)</f>
        <v>1020</v>
      </c>
      <c r="N1814" s="14" t="str">
        <f>VLOOKUP(Table1[[#This Row],[HotelID]],DimHotels!A:B,2,0)</f>
        <v>Sheraton</v>
      </c>
      <c r="O1814" t="str">
        <f>VLOOKUP(Table1[[#This Row],[HotelID]],DimHotels!A:C,3,0)</f>
        <v>Dubai</v>
      </c>
      <c r="P1814" s="14">
        <f>VLOOKUP(Table1[[#This Row],[HotelID]],DimHotels!A:E,5,0)</f>
        <v>601</v>
      </c>
      <c r="Q1814" s="14">
        <f>VLOOKUP(Table1[[#This Row],[TicketID]],DimTickets!A:G,7,0)</f>
        <v>4850</v>
      </c>
      <c r="R1814" s="14">
        <f>Table1[[#This Row],[Visa Fees]]+Table1[[#This Row],[Night Rate]]+Table1[[#This Row],[Ticket cost]]</f>
        <v>6471</v>
      </c>
    </row>
    <row r="1815" spans="1:18" x14ac:dyDescent="0.3">
      <c r="A1815" t="s">
        <v>23050</v>
      </c>
      <c r="B1815" t="s">
        <v>2098</v>
      </c>
      <c r="C1815" t="s">
        <v>12706</v>
      </c>
      <c r="D1815" t="s">
        <v>16039</v>
      </c>
      <c r="E1815" t="s">
        <v>19405</v>
      </c>
      <c r="F1815" s="1">
        <v>45803</v>
      </c>
      <c r="G1815" t="str">
        <f>VLOOKUP(Table1[[#This Row],[CustomerID]],DimCustomers!A:B,2,0)</f>
        <v>Michael Williams</v>
      </c>
      <c r="H1815" t="str">
        <f>VLOOKUP(Table1[[#This Row],[CustomerID]],DimCustomers!A:C,3,0)</f>
        <v>Female</v>
      </c>
      <c r="I1815" t="str">
        <f>VLOOKUP(Table1[[#This Row],[CustomerID]],DimCustomers!A:D,4,0)</f>
        <v>American Samoa</v>
      </c>
      <c r="J1815" t="str">
        <f>VLOOKUP(Table1[[#This Row],[VisaID]],'DimVisaApplications 2'!A:C,3,0)</f>
        <v>Approved</v>
      </c>
      <c r="K1815" t="str">
        <f>VLOOKUP(Table1[[#This Row],[VisaID]],'DimVisaApplications 2'!A:D,4,0)</f>
        <v>Canada</v>
      </c>
      <c r="L1815" s="12">
        <f>VLOOKUP(Table1[[#This Row],[VisaID]],'DimVisaApplications 2'!A:E,5,0)</f>
        <v>45521</v>
      </c>
      <c r="M1815" s="14">
        <f>VLOOKUP(Table1[[#This Row],[VisaID]],'DimVisaApplications 2'!A:G,7,0)</f>
        <v>1742</v>
      </c>
      <c r="N1815" s="14" t="str">
        <f>VLOOKUP(Table1[[#This Row],[HotelID]],DimHotels!A:B,2,0)</f>
        <v>Marriott</v>
      </c>
      <c r="O1815" t="str">
        <f>VLOOKUP(Table1[[#This Row],[HotelID]],DimHotels!A:C,3,0)</f>
        <v>London</v>
      </c>
      <c r="P1815" s="14">
        <f>VLOOKUP(Table1[[#This Row],[HotelID]],DimHotels!A:E,5,0)</f>
        <v>792</v>
      </c>
      <c r="Q1815" s="14">
        <f>VLOOKUP(Table1[[#This Row],[TicketID]],DimTickets!A:G,7,0)</f>
        <v>2527</v>
      </c>
      <c r="R1815" s="14">
        <f>Table1[[#This Row],[Visa Fees]]+Table1[[#This Row],[Night Rate]]+Table1[[#This Row],[Ticket cost]]</f>
        <v>5061</v>
      </c>
    </row>
    <row r="1816" spans="1:18" x14ac:dyDescent="0.3">
      <c r="A1816" t="s">
        <v>23051</v>
      </c>
      <c r="B1816" t="s">
        <v>641</v>
      </c>
      <c r="C1816" t="s">
        <v>12894</v>
      </c>
      <c r="D1816" t="s">
        <v>16789</v>
      </c>
      <c r="E1816" t="s">
        <v>19530</v>
      </c>
      <c r="F1816" s="1">
        <v>45780</v>
      </c>
      <c r="G1816" t="str">
        <f>VLOOKUP(Table1[[#This Row],[CustomerID]],DimCustomers!A:B,2,0)</f>
        <v>John Phillips</v>
      </c>
      <c r="H1816" t="str">
        <f>VLOOKUP(Table1[[#This Row],[CustomerID]],DimCustomers!A:C,3,0)</f>
        <v>Female</v>
      </c>
      <c r="I1816" t="str">
        <f>VLOOKUP(Table1[[#This Row],[CustomerID]],DimCustomers!A:D,4,0)</f>
        <v>Hong Kong</v>
      </c>
      <c r="J1816" t="str">
        <f>VLOOKUP(Table1[[#This Row],[VisaID]],'DimVisaApplications 2'!A:C,3,0)</f>
        <v>Pending</v>
      </c>
      <c r="K1816" t="str">
        <f>VLOOKUP(Table1[[#This Row],[VisaID]],'DimVisaApplications 2'!A:D,4,0)</f>
        <v>UK</v>
      </c>
      <c r="L1816" s="12">
        <f>VLOOKUP(Table1[[#This Row],[VisaID]],'DimVisaApplications 2'!A:E,5,0)</f>
        <v>45522</v>
      </c>
      <c r="M1816" s="14">
        <f>VLOOKUP(Table1[[#This Row],[VisaID]],'DimVisaApplications 2'!A:G,7,0)</f>
        <v>1697</v>
      </c>
      <c r="N1816" s="14" t="str">
        <f>VLOOKUP(Table1[[#This Row],[HotelID]],DimHotels!A:B,2,0)</f>
        <v>Sheraton</v>
      </c>
      <c r="O1816" t="str">
        <f>VLOOKUP(Table1[[#This Row],[HotelID]],DimHotels!A:C,3,0)</f>
        <v>London</v>
      </c>
      <c r="P1816" s="14">
        <f>VLOOKUP(Table1[[#This Row],[HotelID]],DimHotels!A:E,5,0)</f>
        <v>535</v>
      </c>
      <c r="Q1816" s="14">
        <f>VLOOKUP(Table1[[#This Row],[TicketID]],DimTickets!A:G,7,0)</f>
        <v>1888</v>
      </c>
      <c r="R1816" s="14">
        <f>Table1[[#This Row],[Visa Fees]]+Table1[[#This Row],[Night Rate]]+Table1[[#This Row],[Ticket cost]]</f>
        <v>4120</v>
      </c>
    </row>
    <row r="1817" spans="1:18" x14ac:dyDescent="0.3">
      <c r="A1817" t="s">
        <v>23052</v>
      </c>
      <c r="B1817" t="s">
        <v>908</v>
      </c>
      <c r="C1817" t="s">
        <v>15134</v>
      </c>
      <c r="D1817" t="s">
        <v>18166</v>
      </c>
      <c r="E1817" t="s">
        <v>18253</v>
      </c>
      <c r="F1817" s="1">
        <v>45744</v>
      </c>
      <c r="G1817" t="str">
        <f>VLOOKUP(Table1[[#This Row],[CustomerID]],DimCustomers!A:B,2,0)</f>
        <v>Kathleen Jones</v>
      </c>
      <c r="H1817" t="str">
        <f>VLOOKUP(Table1[[#This Row],[CustomerID]],DimCustomers!A:C,3,0)</f>
        <v>Male</v>
      </c>
      <c r="I1817" t="str">
        <f>VLOOKUP(Table1[[#This Row],[CustomerID]],DimCustomers!A:D,4,0)</f>
        <v>Heard Island and McDonald Islands</v>
      </c>
      <c r="J1817" t="str">
        <f>VLOOKUP(Table1[[#This Row],[VisaID]],'DimVisaApplications 2'!A:C,3,0)</f>
        <v>Pending</v>
      </c>
      <c r="K1817" t="str">
        <f>VLOOKUP(Table1[[#This Row],[VisaID]],'DimVisaApplications 2'!A:D,4,0)</f>
        <v>Germany</v>
      </c>
      <c r="L1817" s="12">
        <f>VLOOKUP(Table1[[#This Row],[VisaID]],'DimVisaApplications 2'!A:E,5,0)</f>
        <v>45673</v>
      </c>
      <c r="M1817" s="14">
        <f>VLOOKUP(Table1[[#This Row],[VisaID]],'DimVisaApplications 2'!A:G,7,0)</f>
        <v>1053</v>
      </c>
      <c r="N1817" s="14" t="str">
        <f>VLOOKUP(Table1[[#This Row],[HotelID]],DimHotels!A:B,2,0)</f>
        <v>Hilton</v>
      </c>
      <c r="O1817" t="str">
        <f>VLOOKUP(Table1[[#This Row],[HotelID]],DimHotels!A:C,3,0)</f>
        <v>Paris</v>
      </c>
      <c r="P1817" s="14">
        <f>VLOOKUP(Table1[[#This Row],[HotelID]],DimHotels!A:E,5,0)</f>
        <v>293</v>
      </c>
      <c r="Q1817" s="14">
        <f>VLOOKUP(Table1[[#This Row],[TicketID]],DimTickets!A:G,7,0)</f>
        <v>4932</v>
      </c>
      <c r="R1817" s="14">
        <f>Table1[[#This Row],[Visa Fees]]+Table1[[#This Row],[Night Rate]]+Table1[[#This Row],[Ticket cost]]</f>
        <v>6278</v>
      </c>
    </row>
    <row r="1818" spans="1:18" x14ac:dyDescent="0.3">
      <c r="A1818" t="s">
        <v>23053</v>
      </c>
      <c r="B1818" t="s">
        <v>469</v>
      </c>
      <c r="C1818" t="s">
        <v>14726</v>
      </c>
      <c r="D1818" t="s">
        <v>15669</v>
      </c>
      <c r="E1818" t="s">
        <v>19068</v>
      </c>
      <c r="F1818" s="1">
        <v>45840</v>
      </c>
      <c r="G1818" t="str">
        <f>VLOOKUP(Table1[[#This Row],[CustomerID]],DimCustomers!A:B,2,0)</f>
        <v>Ronald Atkinson</v>
      </c>
      <c r="H1818" t="str">
        <f>VLOOKUP(Table1[[#This Row],[CustomerID]],DimCustomers!A:C,3,0)</f>
        <v>Male</v>
      </c>
      <c r="I1818" t="str">
        <f>VLOOKUP(Table1[[#This Row],[CustomerID]],DimCustomers!A:D,4,0)</f>
        <v>Croatia</v>
      </c>
      <c r="J1818" t="str">
        <f>VLOOKUP(Table1[[#This Row],[VisaID]],'DimVisaApplications 2'!A:C,3,0)</f>
        <v>Rejected</v>
      </c>
      <c r="K1818" t="str">
        <f>VLOOKUP(Table1[[#This Row],[VisaID]],'DimVisaApplications 2'!A:D,4,0)</f>
        <v>Canada</v>
      </c>
      <c r="L1818" s="12">
        <f>VLOOKUP(Table1[[#This Row],[VisaID]],'DimVisaApplications 2'!A:E,5,0)</f>
        <v>45631</v>
      </c>
      <c r="M1818" s="14">
        <f>VLOOKUP(Table1[[#This Row],[VisaID]],'DimVisaApplications 2'!A:G,7,0)</f>
        <v>573</v>
      </c>
      <c r="N1818" s="14" t="str">
        <f>VLOOKUP(Table1[[#This Row],[HotelID]],DimHotels!A:B,2,0)</f>
        <v>Radisson</v>
      </c>
      <c r="O1818" t="str">
        <f>VLOOKUP(Table1[[#This Row],[HotelID]],DimHotels!A:C,3,0)</f>
        <v>Paris</v>
      </c>
      <c r="P1818" s="14">
        <f>VLOOKUP(Table1[[#This Row],[HotelID]],DimHotels!A:E,5,0)</f>
        <v>177</v>
      </c>
      <c r="Q1818" s="14">
        <f>VLOOKUP(Table1[[#This Row],[TicketID]],DimTickets!A:G,7,0)</f>
        <v>3154</v>
      </c>
      <c r="R1818" s="14">
        <f>Table1[[#This Row],[Visa Fees]]+Table1[[#This Row],[Night Rate]]+Table1[[#This Row],[Ticket cost]]</f>
        <v>3904</v>
      </c>
    </row>
    <row r="1819" spans="1:18" x14ac:dyDescent="0.3">
      <c r="A1819" t="s">
        <v>23054</v>
      </c>
      <c r="B1819" t="s">
        <v>2479</v>
      </c>
      <c r="C1819" t="s">
        <v>12613</v>
      </c>
      <c r="D1819" t="s">
        <v>16168</v>
      </c>
      <c r="E1819" t="s">
        <v>18348</v>
      </c>
      <c r="F1819" s="1">
        <v>45739</v>
      </c>
      <c r="G1819" t="str">
        <f>VLOOKUP(Table1[[#This Row],[CustomerID]],DimCustomers!A:B,2,0)</f>
        <v>Sally Rodriguez</v>
      </c>
      <c r="H1819" t="str">
        <f>VLOOKUP(Table1[[#This Row],[CustomerID]],DimCustomers!A:C,3,0)</f>
        <v>Female</v>
      </c>
      <c r="I1819" t="str">
        <f>VLOOKUP(Table1[[#This Row],[CustomerID]],DimCustomers!A:D,4,0)</f>
        <v>Martinique</v>
      </c>
      <c r="J1819" t="str">
        <f>VLOOKUP(Table1[[#This Row],[VisaID]],'DimVisaApplications 2'!A:C,3,0)</f>
        <v>Rejected</v>
      </c>
      <c r="K1819" t="str">
        <f>VLOOKUP(Table1[[#This Row],[VisaID]],'DimVisaApplications 2'!A:D,4,0)</f>
        <v>France</v>
      </c>
      <c r="L1819" s="12">
        <f>VLOOKUP(Table1[[#This Row],[VisaID]],'DimVisaApplications 2'!A:E,5,0)</f>
        <v>45540</v>
      </c>
      <c r="M1819" s="14">
        <f>VLOOKUP(Table1[[#This Row],[VisaID]],'DimVisaApplications 2'!A:G,7,0)</f>
        <v>1610</v>
      </c>
      <c r="N1819" s="14" t="str">
        <f>VLOOKUP(Table1[[#This Row],[HotelID]],DimHotels!A:B,2,0)</f>
        <v>Four Seasons</v>
      </c>
      <c r="O1819" t="str">
        <f>VLOOKUP(Table1[[#This Row],[HotelID]],DimHotels!A:C,3,0)</f>
        <v>Paris</v>
      </c>
      <c r="P1819" s="14">
        <f>VLOOKUP(Table1[[#This Row],[HotelID]],DimHotels!A:E,5,0)</f>
        <v>378</v>
      </c>
      <c r="Q1819" s="14">
        <f>VLOOKUP(Table1[[#This Row],[TicketID]],DimTickets!A:G,7,0)</f>
        <v>4880</v>
      </c>
      <c r="R1819" s="14">
        <f>Table1[[#This Row],[Visa Fees]]+Table1[[#This Row],[Night Rate]]+Table1[[#This Row],[Ticket cost]]</f>
        <v>6868</v>
      </c>
    </row>
    <row r="1820" spans="1:18" x14ac:dyDescent="0.3">
      <c r="A1820" t="s">
        <v>23055</v>
      </c>
      <c r="B1820" t="s">
        <v>1861</v>
      </c>
      <c r="C1820" t="s">
        <v>12347</v>
      </c>
      <c r="D1820" t="s">
        <v>16086</v>
      </c>
      <c r="E1820" t="s">
        <v>19795</v>
      </c>
      <c r="F1820" s="1">
        <v>45734</v>
      </c>
      <c r="G1820" t="str">
        <f>VLOOKUP(Table1[[#This Row],[CustomerID]],DimCustomers!A:B,2,0)</f>
        <v>Lindsay Lindsey</v>
      </c>
      <c r="H1820" t="str">
        <f>VLOOKUP(Table1[[#This Row],[CustomerID]],DimCustomers!A:C,3,0)</f>
        <v>Female</v>
      </c>
      <c r="I1820" t="str">
        <f>VLOOKUP(Table1[[#This Row],[CustomerID]],DimCustomers!A:D,4,0)</f>
        <v>Italy</v>
      </c>
      <c r="J1820" t="str">
        <f>VLOOKUP(Table1[[#This Row],[VisaID]],'DimVisaApplications 2'!A:C,3,0)</f>
        <v>Rejected</v>
      </c>
      <c r="K1820" t="str">
        <f>VLOOKUP(Table1[[#This Row],[VisaID]],'DimVisaApplications 2'!A:D,4,0)</f>
        <v>UAE</v>
      </c>
      <c r="L1820" s="12">
        <f>VLOOKUP(Table1[[#This Row],[VisaID]],'DimVisaApplications 2'!A:E,5,0)</f>
        <v>45677</v>
      </c>
      <c r="M1820" s="14">
        <f>VLOOKUP(Table1[[#This Row],[VisaID]],'DimVisaApplications 2'!A:G,7,0)</f>
        <v>1532</v>
      </c>
      <c r="N1820" s="14" t="str">
        <f>VLOOKUP(Table1[[#This Row],[HotelID]],DimHotels!A:B,2,0)</f>
        <v>Marriott</v>
      </c>
      <c r="O1820" t="str">
        <f>VLOOKUP(Table1[[#This Row],[HotelID]],DimHotels!A:C,3,0)</f>
        <v>London</v>
      </c>
      <c r="P1820" s="14">
        <f>VLOOKUP(Table1[[#This Row],[HotelID]],DimHotels!A:E,5,0)</f>
        <v>564</v>
      </c>
      <c r="Q1820" s="14">
        <f>VLOOKUP(Table1[[#This Row],[TicketID]],DimTickets!A:G,7,0)</f>
        <v>1535</v>
      </c>
      <c r="R1820" s="14">
        <f>Table1[[#This Row],[Visa Fees]]+Table1[[#This Row],[Night Rate]]+Table1[[#This Row],[Ticket cost]]</f>
        <v>3631</v>
      </c>
    </row>
    <row r="1821" spans="1:18" x14ac:dyDescent="0.3">
      <c r="A1821" t="s">
        <v>23056</v>
      </c>
      <c r="B1821" t="s">
        <v>1775</v>
      </c>
      <c r="C1821" t="s">
        <v>14998</v>
      </c>
      <c r="D1821" t="s">
        <v>17053</v>
      </c>
      <c r="E1821" t="s">
        <v>20155</v>
      </c>
      <c r="F1821" s="1">
        <v>45736</v>
      </c>
      <c r="G1821" t="str">
        <f>VLOOKUP(Table1[[#This Row],[CustomerID]],DimCustomers!A:B,2,0)</f>
        <v>Brian Jones</v>
      </c>
      <c r="H1821" t="str">
        <f>VLOOKUP(Table1[[#This Row],[CustomerID]],DimCustomers!A:C,3,0)</f>
        <v>Female</v>
      </c>
      <c r="I1821" t="str">
        <f>VLOOKUP(Table1[[#This Row],[CustomerID]],DimCustomers!A:D,4,0)</f>
        <v>Albania</v>
      </c>
      <c r="J1821" t="str">
        <f>VLOOKUP(Table1[[#This Row],[VisaID]],'DimVisaApplications 2'!A:C,3,0)</f>
        <v>Pending</v>
      </c>
      <c r="K1821" t="str">
        <f>VLOOKUP(Table1[[#This Row],[VisaID]],'DimVisaApplications 2'!A:D,4,0)</f>
        <v>Canada</v>
      </c>
      <c r="L1821" s="12">
        <f>VLOOKUP(Table1[[#This Row],[VisaID]],'DimVisaApplications 2'!A:E,5,0)</f>
        <v>45626</v>
      </c>
      <c r="M1821" s="14">
        <f>VLOOKUP(Table1[[#This Row],[VisaID]],'DimVisaApplications 2'!A:G,7,0)</f>
        <v>1231</v>
      </c>
      <c r="N1821" s="14" t="str">
        <f>VLOOKUP(Table1[[#This Row],[HotelID]],DimHotels!A:B,2,0)</f>
        <v>Hilton</v>
      </c>
      <c r="O1821" t="str">
        <f>VLOOKUP(Table1[[#This Row],[HotelID]],DimHotels!A:C,3,0)</f>
        <v>London</v>
      </c>
      <c r="P1821" s="14">
        <f>VLOOKUP(Table1[[#This Row],[HotelID]],DimHotels!A:E,5,0)</f>
        <v>694</v>
      </c>
      <c r="Q1821" s="14">
        <f>VLOOKUP(Table1[[#This Row],[TicketID]],DimTickets!A:G,7,0)</f>
        <v>4124</v>
      </c>
      <c r="R1821" s="14">
        <f>Table1[[#This Row],[Visa Fees]]+Table1[[#This Row],[Night Rate]]+Table1[[#This Row],[Ticket cost]]</f>
        <v>6049</v>
      </c>
    </row>
    <row r="1822" spans="1:18" x14ac:dyDescent="0.3">
      <c r="A1822" t="s">
        <v>23057</v>
      </c>
      <c r="B1822" t="s">
        <v>2876</v>
      </c>
      <c r="C1822" t="s">
        <v>14400</v>
      </c>
      <c r="D1822" t="s">
        <v>15342</v>
      </c>
      <c r="E1822" t="s">
        <v>20687</v>
      </c>
      <c r="F1822" s="1">
        <v>45733</v>
      </c>
      <c r="G1822" t="str">
        <f>VLOOKUP(Table1[[#This Row],[CustomerID]],DimCustomers!A:B,2,0)</f>
        <v>Chad Bond</v>
      </c>
      <c r="H1822" t="str">
        <f>VLOOKUP(Table1[[#This Row],[CustomerID]],DimCustomers!A:C,3,0)</f>
        <v>Female</v>
      </c>
      <c r="I1822" t="str">
        <f>VLOOKUP(Table1[[#This Row],[CustomerID]],DimCustomers!A:D,4,0)</f>
        <v>Armenia</v>
      </c>
      <c r="J1822" t="str">
        <f>VLOOKUP(Table1[[#This Row],[VisaID]],'DimVisaApplications 2'!A:C,3,0)</f>
        <v>Pending</v>
      </c>
      <c r="K1822" t="str">
        <f>VLOOKUP(Table1[[#This Row],[VisaID]],'DimVisaApplications 2'!A:D,4,0)</f>
        <v>France</v>
      </c>
      <c r="L1822" s="12">
        <f>VLOOKUP(Table1[[#This Row],[VisaID]],'DimVisaApplications 2'!A:E,5,0)</f>
        <v>45674</v>
      </c>
      <c r="M1822" s="14">
        <f>VLOOKUP(Table1[[#This Row],[VisaID]],'DimVisaApplications 2'!A:G,7,0)</f>
        <v>633</v>
      </c>
      <c r="N1822" s="14" t="str">
        <f>VLOOKUP(Table1[[#This Row],[HotelID]],DimHotels!A:B,2,0)</f>
        <v>Sheraton</v>
      </c>
      <c r="O1822" t="str">
        <f>VLOOKUP(Table1[[#This Row],[HotelID]],DimHotels!A:C,3,0)</f>
        <v>London</v>
      </c>
      <c r="P1822" s="14">
        <f>VLOOKUP(Table1[[#This Row],[HotelID]],DimHotels!A:E,5,0)</f>
        <v>331</v>
      </c>
      <c r="Q1822" s="14">
        <f>VLOOKUP(Table1[[#This Row],[TicketID]],DimTickets!A:G,7,0)</f>
        <v>1035</v>
      </c>
      <c r="R1822" s="14">
        <f>Table1[[#This Row],[Visa Fees]]+Table1[[#This Row],[Night Rate]]+Table1[[#This Row],[Ticket cost]]</f>
        <v>1999</v>
      </c>
    </row>
    <row r="1823" spans="1:18" x14ac:dyDescent="0.3">
      <c r="A1823" t="s">
        <v>23058</v>
      </c>
      <c r="B1823" t="s">
        <v>2515</v>
      </c>
      <c r="C1823" t="s">
        <v>12309</v>
      </c>
      <c r="D1823" t="s">
        <v>15974</v>
      </c>
      <c r="E1823" t="s">
        <v>18503</v>
      </c>
      <c r="F1823" s="1">
        <v>45773</v>
      </c>
      <c r="G1823" t="str">
        <f>VLOOKUP(Table1[[#This Row],[CustomerID]],DimCustomers!A:B,2,0)</f>
        <v>Holly Moody</v>
      </c>
      <c r="H1823" t="str">
        <f>VLOOKUP(Table1[[#This Row],[CustomerID]],DimCustomers!A:C,3,0)</f>
        <v>Male</v>
      </c>
      <c r="I1823" t="str">
        <f>VLOOKUP(Table1[[#This Row],[CustomerID]],DimCustomers!A:D,4,0)</f>
        <v>Sri Lanka</v>
      </c>
      <c r="J1823" t="str">
        <f>VLOOKUP(Table1[[#This Row],[VisaID]],'DimVisaApplications 2'!A:C,3,0)</f>
        <v>Approved</v>
      </c>
      <c r="K1823" t="str">
        <f>VLOOKUP(Table1[[#This Row],[VisaID]],'DimVisaApplications 2'!A:D,4,0)</f>
        <v>Germany</v>
      </c>
      <c r="L1823" s="12">
        <f>VLOOKUP(Table1[[#This Row],[VisaID]],'DimVisaApplications 2'!A:E,5,0)</f>
        <v>45632</v>
      </c>
      <c r="M1823" s="14">
        <f>VLOOKUP(Table1[[#This Row],[VisaID]],'DimVisaApplications 2'!A:G,7,0)</f>
        <v>1967</v>
      </c>
      <c r="N1823" s="14" t="str">
        <f>VLOOKUP(Table1[[#This Row],[HotelID]],DimHotels!A:B,2,0)</f>
        <v>Marriott</v>
      </c>
      <c r="O1823" t="str">
        <f>VLOOKUP(Table1[[#This Row],[HotelID]],DimHotels!A:C,3,0)</f>
        <v>New York</v>
      </c>
      <c r="P1823" s="14">
        <f>VLOOKUP(Table1[[#This Row],[HotelID]],DimHotels!A:E,5,0)</f>
        <v>139</v>
      </c>
      <c r="Q1823" s="14">
        <f>VLOOKUP(Table1[[#This Row],[TicketID]],DimTickets!A:G,7,0)</f>
        <v>1164</v>
      </c>
      <c r="R1823" s="14">
        <f>Table1[[#This Row],[Visa Fees]]+Table1[[#This Row],[Night Rate]]+Table1[[#This Row],[Ticket cost]]</f>
        <v>3270</v>
      </c>
    </row>
    <row r="1824" spans="1:18" x14ac:dyDescent="0.3">
      <c r="A1824" t="s">
        <v>23059</v>
      </c>
      <c r="B1824" t="s">
        <v>643</v>
      </c>
      <c r="C1824" t="s">
        <v>13520</v>
      </c>
      <c r="D1824" t="s">
        <v>17928</v>
      </c>
      <c r="E1824" t="s">
        <v>19427</v>
      </c>
      <c r="F1824" s="1">
        <v>45838</v>
      </c>
      <c r="G1824" t="str">
        <f>VLOOKUP(Table1[[#This Row],[CustomerID]],DimCustomers!A:B,2,0)</f>
        <v>Jamie Riley</v>
      </c>
      <c r="H1824" t="str">
        <f>VLOOKUP(Table1[[#This Row],[CustomerID]],DimCustomers!A:C,3,0)</f>
        <v>Female</v>
      </c>
      <c r="I1824" t="str">
        <f>VLOOKUP(Table1[[#This Row],[CustomerID]],DimCustomers!A:D,4,0)</f>
        <v>Indonesia</v>
      </c>
      <c r="J1824" t="str">
        <f>VLOOKUP(Table1[[#This Row],[VisaID]],'DimVisaApplications 2'!A:C,3,0)</f>
        <v>Rejected</v>
      </c>
      <c r="K1824" t="str">
        <f>VLOOKUP(Table1[[#This Row],[VisaID]],'DimVisaApplications 2'!A:D,4,0)</f>
        <v>USA</v>
      </c>
      <c r="L1824" s="12">
        <f>VLOOKUP(Table1[[#This Row],[VisaID]],'DimVisaApplications 2'!A:E,5,0)</f>
        <v>45669</v>
      </c>
      <c r="M1824" s="14">
        <f>VLOOKUP(Table1[[#This Row],[VisaID]],'DimVisaApplications 2'!A:G,7,0)</f>
        <v>1260</v>
      </c>
      <c r="N1824" s="14" t="str">
        <f>VLOOKUP(Table1[[#This Row],[HotelID]],DimHotels!A:B,2,0)</f>
        <v>Sheraton</v>
      </c>
      <c r="O1824" t="str">
        <f>VLOOKUP(Table1[[#This Row],[HotelID]],DimHotels!A:C,3,0)</f>
        <v>London</v>
      </c>
      <c r="P1824" s="14">
        <f>VLOOKUP(Table1[[#This Row],[HotelID]],DimHotels!A:E,5,0)</f>
        <v>711</v>
      </c>
      <c r="Q1824" s="14">
        <f>VLOOKUP(Table1[[#This Row],[TicketID]],DimTickets!A:G,7,0)</f>
        <v>3722</v>
      </c>
      <c r="R1824" s="14">
        <f>Table1[[#This Row],[Visa Fees]]+Table1[[#This Row],[Night Rate]]+Table1[[#This Row],[Ticket cost]]</f>
        <v>5693</v>
      </c>
    </row>
    <row r="1825" spans="1:18" x14ac:dyDescent="0.3">
      <c r="A1825" t="s">
        <v>23060</v>
      </c>
      <c r="B1825" t="s">
        <v>698</v>
      </c>
      <c r="C1825" t="s">
        <v>13388</v>
      </c>
      <c r="D1825" t="s">
        <v>17656</v>
      </c>
      <c r="E1825" t="s">
        <v>18879</v>
      </c>
      <c r="F1825" s="1">
        <v>45792</v>
      </c>
      <c r="G1825" t="str">
        <f>VLOOKUP(Table1[[#This Row],[CustomerID]],DimCustomers!A:B,2,0)</f>
        <v>Raymond Wall</v>
      </c>
      <c r="H1825" t="str">
        <f>VLOOKUP(Table1[[#This Row],[CustomerID]],DimCustomers!A:C,3,0)</f>
        <v>Male</v>
      </c>
      <c r="I1825" t="str">
        <f>VLOOKUP(Table1[[#This Row],[CustomerID]],DimCustomers!A:D,4,0)</f>
        <v>Panama</v>
      </c>
      <c r="J1825" t="str">
        <f>VLOOKUP(Table1[[#This Row],[VisaID]],'DimVisaApplications 2'!A:C,3,0)</f>
        <v>Approved</v>
      </c>
      <c r="K1825" t="str">
        <f>VLOOKUP(Table1[[#This Row],[VisaID]],'DimVisaApplications 2'!A:D,4,0)</f>
        <v>UAE</v>
      </c>
      <c r="L1825" s="12">
        <f>VLOOKUP(Table1[[#This Row],[VisaID]],'DimVisaApplications 2'!A:E,5,0)</f>
        <v>45777</v>
      </c>
      <c r="M1825" s="14">
        <f>VLOOKUP(Table1[[#This Row],[VisaID]],'DimVisaApplications 2'!A:G,7,0)</f>
        <v>1454</v>
      </c>
      <c r="N1825" s="14" t="str">
        <f>VLOOKUP(Table1[[#This Row],[HotelID]],DimHotels!A:B,2,0)</f>
        <v>Four Seasons</v>
      </c>
      <c r="O1825" t="str">
        <f>VLOOKUP(Table1[[#This Row],[HotelID]],DimHotels!A:C,3,0)</f>
        <v>Dubai</v>
      </c>
      <c r="P1825" s="14">
        <f>VLOOKUP(Table1[[#This Row],[HotelID]],DimHotels!A:E,5,0)</f>
        <v>226</v>
      </c>
      <c r="Q1825" s="14">
        <f>VLOOKUP(Table1[[#This Row],[TicketID]],DimTickets!A:G,7,0)</f>
        <v>3160</v>
      </c>
      <c r="R1825" s="14">
        <f>Table1[[#This Row],[Visa Fees]]+Table1[[#This Row],[Night Rate]]+Table1[[#This Row],[Ticket cost]]</f>
        <v>4840</v>
      </c>
    </row>
    <row r="1826" spans="1:18" x14ac:dyDescent="0.3">
      <c r="A1826" t="s">
        <v>23061</v>
      </c>
      <c r="B1826" t="s">
        <v>267</v>
      </c>
      <c r="C1826" t="s">
        <v>12507</v>
      </c>
      <c r="D1826" t="s">
        <v>17393</v>
      </c>
      <c r="E1826" t="s">
        <v>18456</v>
      </c>
      <c r="F1826" s="1">
        <v>45818</v>
      </c>
      <c r="G1826" t="str">
        <f>VLOOKUP(Table1[[#This Row],[CustomerID]],DimCustomers!A:B,2,0)</f>
        <v>Danielle Mitchell</v>
      </c>
      <c r="H1826" t="str">
        <f>VLOOKUP(Table1[[#This Row],[CustomerID]],DimCustomers!A:C,3,0)</f>
        <v>Female</v>
      </c>
      <c r="I1826" t="str">
        <f>VLOOKUP(Table1[[#This Row],[CustomerID]],DimCustomers!A:D,4,0)</f>
        <v>Greenland</v>
      </c>
      <c r="J1826" t="str">
        <f>VLOOKUP(Table1[[#This Row],[VisaID]],'DimVisaApplications 2'!A:C,3,0)</f>
        <v>Pending</v>
      </c>
      <c r="K1826" t="str">
        <f>VLOOKUP(Table1[[#This Row],[VisaID]],'DimVisaApplications 2'!A:D,4,0)</f>
        <v>Germany</v>
      </c>
      <c r="L1826" s="12">
        <f>VLOOKUP(Table1[[#This Row],[VisaID]],'DimVisaApplications 2'!A:E,5,0)</f>
        <v>45817</v>
      </c>
      <c r="M1826" s="14">
        <f>VLOOKUP(Table1[[#This Row],[VisaID]],'DimVisaApplications 2'!A:G,7,0)</f>
        <v>633</v>
      </c>
      <c r="N1826" s="14" t="str">
        <f>VLOOKUP(Table1[[#This Row],[HotelID]],DimHotels!A:B,2,0)</f>
        <v>Hilton</v>
      </c>
      <c r="O1826" t="str">
        <f>VLOOKUP(Table1[[#This Row],[HotelID]],DimHotels!A:C,3,0)</f>
        <v>New York</v>
      </c>
      <c r="P1826" s="14">
        <f>VLOOKUP(Table1[[#This Row],[HotelID]],DimHotels!A:E,5,0)</f>
        <v>172</v>
      </c>
      <c r="Q1826" s="14">
        <f>VLOOKUP(Table1[[#This Row],[TicketID]],DimTickets!A:G,7,0)</f>
        <v>1674</v>
      </c>
      <c r="R1826" s="14">
        <f>Table1[[#This Row],[Visa Fees]]+Table1[[#This Row],[Night Rate]]+Table1[[#This Row],[Ticket cost]]</f>
        <v>2479</v>
      </c>
    </row>
    <row r="1827" spans="1:18" x14ac:dyDescent="0.3">
      <c r="A1827" t="s">
        <v>23062</v>
      </c>
      <c r="B1827" t="s">
        <v>2878</v>
      </c>
      <c r="C1827" t="s">
        <v>12873</v>
      </c>
      <c r="D1827" t="s">
        <v>16371</v>
      </c>
      <c r="E1827" t="s">
        <v>20336</v>
      </c>
      <c r="F1827" s="1">
        <v>45754</v>
      </c>
      <c r="G1827" t="str">
        <f>VLOOKUP(Table1[[#This Row],[CustomerID]],DimCustomers!A:B,2,0)</f>
        <v>Jon Smith</v>
      </c>
      <c r="H1827" t="str">
        <f>VLOOKUP(Table1[[#This Row],[CustomerID]],DimCustomers!A:C,3,0)</f>
        <v>Male</v>
      </c>
      <c r="I1827" t="str">
        <f>VLOOKUP(Table1[[#This Row],[CustomerID]],DimCustomers!A:D,4,0)</f>
        <v>Guam</v>
      </c>
      <c r="J1827" t="str">
        <f>VLOOKUP(Table1[[#This Row],[VisaID]],'DimVisaApplications 2'!A:C,3,0)</f>
        <v>Rejected</v>
      </c>
      <c r="K1827" t="str">
        <f>VLOOKUP(Table1[[#This Row],[VisaID]],'DimVisaApplications 2'!A:D,4,0)</f>
        <v>USA</v>
      </c>
      <c r="L1827" s="12">
        <f>VLOOKUP(Table1[[#This Row],[VisaID]],'DimVisaApplications 2'!A:E,5,0)</f>
        <v>45734</v>
      </c>
      <c r="M1827" s="14">
        <f>VLOOKUP(Table1[[#This Row],[VisaID]],'DimVisaApplications 2'!A:G,7,0)</f>
        <v>1683</v>
      </c>
      <c r="N1827" s="14" t="str">
        <f>VLOOKUP(Table1[[#This Row],[HotelID]],DimHotels!A:B,2,0)</f>
        <v>Sheraton</v>
      </c>
      <c r="O1827" t="str">
        <f>VLOOKUP(Table1[[#This Row],[HotelID]],DimHotels!A:C,3,0)</f>
        <v>London</v>
      </c>
      <c r="P1827" s="14">
        <f>VLOOKUP(Table1[[#This Row],[HotelID]],DimHotels!A:E,5,0)</f>
        <v>197</v>
      </c>
      <c r="Q1827" s="14">
        <f>VLOOKUP(Table1[[#This Row],[TicketID]],DimTickets!A:G,7,0)</f>
        <v>3354</v>
      </c>
      <c r="R1827" s="14">
        <f>Table1[[#This Row],[Visa Fees]]+Table1[[#This Row],[Night Rate]]+Table1[[#This Row],[Ticket cost]]</f>
        <v>5234</v>
      </c>
    </row>
    <row r="1828" spans="1:18" x14ac:dyDescent="0.3">
      <c r="A1828" t="s">
        <v>23063</v>
      </c>
      <c r="B1828" t="s">
        <v>367</v>
      </c>
      <c r="C1828" t="s">
        <v>14219</v>
      </c>
      <c r="D1828" t="s">
        <v>15759</v>
      </c>
      <c r="E1828" t="s">
        <v>18846</v>
      </c>
      <c r="F1828" s="1">
        <v>45843</v>
      </c>
      <c r="G1828" t="str">
        <f>VLOOKUP(Table1[[#This Row],[CustomerID]],DimCustomers!A:B,2,0)</f>
        <v>Amanda Hebert</v>
      </c>
      <c r="H1828" t="str">
        <f>VLOOKUP(Table1[[#This Row],[CustomerID]],DimCustomers!A:C,3,0)</f>
        <v>Female</v>
      </c>
      <c r="I1828" t="str">
        <f>VLOOKUP(Table1[[#This Row],[CustomerID]],DimCustomers!A:D,4,0)</f>
        <v>Bahrain</v>
      </c>
      <c r="J1828" t="str">
        <f>VLOOKUP(Table1[[#This Row],[VisaID]],'DimVisaApplications 2'!A:C,3,0)</f>
        <v>Approved</v>
      </c>
      <c r="K1828" t="str">
        <f>VLOOKUP(Table1[[#This Row],[VisaID]],'DimVisaApplications 2'!A:D,4,0)</f>
        <v>UAE</v>
      </c>
      <c r="L1828" s="12">
        <f>VLOOKUP(Table1[[#This Row],[VisaID]],'DimVisaApplications 2'!A:E,5,0)</f>
        <v>45827</v>
      </c>
      <c r="M1828" s="14">
        <f>VLOOKUP(Table1[[#This Row],[VisaID]],'DimVisaApplications 2'!A:G,7,0)</f>
        <v>630</v>
      </c>
      <c r="N1828" s="14" t="str">
        <f>VLOOKUP(Table1[[#This Row],[HotelID]],DimHotels!A:B,2,0)</f>
        <v>Radisson</v>
      </c>
      <c r="O1828" t="str">
        <f>VLOOKUP(Table1[[#This Row],[HotelID]],DimHotels!A:C,3,0)</f>
        <v>London</v>
      </c>
      <c r="P1828" s="14">
        <f>VLOOKUP(Table1[[#This Row],[HotelID]],DimHotels!A:E,5,0)</f>
        <v>466</v>
      </c>
      <c r="Q1828" s="14">
        <f>VLOOKUP(Table1[[#This Row],[TicketID]],DimTickets!A:G,7,0)</f>
        <v>3991</v>
      </c>
      <c r="R1828" s="14">
        <f>Table1[[#This Row],[Visa Fees]]+Table1[[#This Row],[Night Rate]]+Table1[[#This Row],[Ticket cost]]</f>
        <v>5087</v>
      </c>
    </row>
    <row r="1829" spans="1:18" x14ac:dyDescent="0.3">
      <c r="A1829" t="s">
        <v>23064</v>
      </c>
      <c r="B1829" t="s">
        <v>459</v>
      </c>
      <c r="C1829" t="s">
        <v>13573</v>
      </c>
      <c r="D1829" t="s">
        <v>17334</v>
      </c>
      <c r="E1829" t="s">
        <v>20357</v>
      </c>
      <c r="F1829" s="1">
        <v>45753</v>
      </c>
      <c r="G1829" t="str">
        <f>VLOOKUP(Table1[[#This Row],[CustomerID]],DimCustomers!A:B,2,0)</f>
        <v>Michele Walls</v>
      </c>
      <c r="H1829" t="str">
        <f>VLOOKUP(Table1[[#This Row],[CustomerID]],DimCustomers!A:C,3,0)</f>
        <v>Male</v>
      </c>
      <c r="I1829" t="str">
        <f>VLOOKUP(Table1[[#This Row],[CustomerID]],DimCustomers!A:D,4,0)</f>
        <v>Cote d'Ivoire</v>
      </c>
      <c r="J1829" t="str">
        <f>VLOOKUP(Table1[[#This Row],[VisaID]],'DimVisaApplications 2'!A:C,3,0)</f>
        <v>Pending</v>
      </c>
      <c r="K1829" t="str">
        <f>VLOOKUP(Table1[[#This Row],[VisaID]],'DimVisaApplications 2'!A:D,4,0)</f>
        <v>Canada</v>
      </c>
      <c r="L1829" s="12">
        <f>VLOOKUP(Table1[[#This Row],[VisaID]],'DimVisaApplications 2'!A:E,5,0)</f>
        <v>45568</v>
      </c>
      <c r="M1829" s="14">
        <f>VLOOKUP(Table1[[#This Row],[VisaID]],'DimVisaApplications 2'!A:G,7,0)</f>
        <v>1194</v>
      </c>
      <c r="N1829" s="14" t="str">
        <f>VLOOKUP(Table1[[#This Row],[HotelID]],DimHotels!A:B,2,0)</f>
        <v>Four Seasons</v>
      </c>
      <c r="O1829" t="str">
        <f>VLOOKUP(Table1[[#This Row],[HotelID]],DimHotels!A:C,3,0)</f>
        <v>Paris</v>
      </c>
      <c r="P1829" s="14">
        <f>VLOOKUP(Table1[[#This Row],[HotelID]],DimHotels!A:E,5,0)</f>
        <v>681</v>
      </c>
      <c r="Q1829" s="14">
        <f>VLOOKUP(Table1[[#This Row],[TicketID]],DimTickets!A:G,7,0)</f>
        <v>4321</v>
      </c>
      <c r="R1829" s="14">
        <f>Table1[[#This Row],[Visa Fees]]+Table1[[#This Row],[Night Rate]]+Table1[[#This Row],[Ticket cost]]</f>
        <v>6196</v>
      </c>
    </row>
    <row r="1830" spans="1:18" x14ac:dyDescent="0.3">
      <c r="A1830" t="s">
        <v>23065</v>
      </c>
      <c r="B1830" t="s">
        <v>1215</v>
      </c>
      <c r="C1830" t="s">
        <v>12971</v>
      </c>
      <c r="D1830" t="s">
        <v>17331</v>
      </c>
      <c r="E1830" t="s">
        <v>18253</v>
      </c>
      <c r="F1830" s="1">
        <v>45845</v>
      </c>
      <c r="G1830" t="str">
        <f>VLOOKUP(Table1[[#This Row],[CustomerID]],DimCustomers!A:B,2,0)</f>
        <v>Elizabeth Leon</v>
      </c>
      <c r="H1830" t="str">
        <f>VLOOKUP(Table1[[#This Row],[CustomerID]],DimCustomers!A:C,3,0)</f>
        <v>Male</v>
      </c>
      <c r="I1830" t="str">
        <f>VLOOKUP(Table1[[#This Row],[CustomerID]],DimCustomers!A:D,4,0)</f>
        <v>United States Minor Outlying Islands</v>
      </c>
      <c r="J1830" t="str">
        <f>VLOOKUP(Table1[[#This Row],[VisaID]],'DimVisaApplications 2'!A:C,3,0)</f>
        <v>Rejected</v>
      </c>
      <c r="K1830" t="str">
        <f>VLOOKUP(Table1[[#This Row],[VisaID]],'DimVisaApplications 2'!A:D,4,0)</f>
        <v>Germany</v>
      </c>
      <c r="L1830" s="12">
        <f>VLOOKUP(Table1[[#This Row],[VisaID]],'DimVisaApplications 2'!A:E,5,0)</f>
        <v>45618</v>
      </c>
      <c r="M1830" s="14">
        <f>VLOOKUP(Table1[[#This Row],[VisaID]],'DimVisaApplications 2'!A:G,7,0)</f>
        <v>1043</v>
      </c>
      <c r="N1830" s="14" t="str">
        <f>VLOOKUP(Table1[[#This Row],[HotelID]],DimHotels!A:B,2,0)</f>
        <v>Hilton</v>
      </c>
      <c r="O1830" t="str">
        <f>VLOOKUP(Table1[[#This Row],[HotelID]],DimHotels!A:C,3,0)</f>
        <v>Paris</v>
      </c>
      <c r="P1830" s="14">
        <f>VLOOKUP(Table1[[#This Row],[HotelID]],DimHotels!A:E,5,0)</f>
        <v>289</v>
      </c>
      <c r="Q1830" s="14">
        <f>VLOOKUP(Table1[[#This Row],[TicketID]],DimTickets!A:G,7,0)</f>
        <v>4932</v>
      </c>
      <c r="R1830" s="14">
        <f>Table1[[#This Row],[Visa Fees]]+Table1[[#This Row],[Night Rate]]+Table1[[#This Row],[Ticket cost]]</f>
        <v>6264</v>
      </c>
    </row>
    <row r="1831" spans="1:18" x14ac:dyDescent="0.3">
      <c r="A1831" t="s">
        <v>23066</v>
      </c>
      <c r="B1831" t="s">
        <v>54</v>
      </c>
      <c r="C1831" t="s">
        <v>12360</v>
      </c>
      <c r="D1831" t="s">
        <v>16491</v>
      </c>
      <c r="E1831" t="s">
        <v>20312</v>
      </c>
      <c r="F1831" s="1">
        <v>45832</v>
      </c>
      <c r="G1831" t="str">
        <f>VLOOKUP(Table1[[#This Row],[CustomerID]],DimCustomers!A:B,2,0)</f>
        <v>Nicholas Massey</v>
      </c>
      <c r="H1831" t="str">
        <f>VLOOKUP(Table1[[#This Row],[CustomerID]],DimCustomers!A:C,3,0)</f>
        <v>Male</v>
      </c>
      <c r="I1831" t="str">
        <f>VLOOKUP(Table1[[#This Row],[CustomerID]],DimCustomers!A:D,4,0)</f>
        <v>Saint Helena</v>
      </c>
      <c r="J1831" t="str">
        <f>VLOOKUP(Table1[[#This Row],[VisaID]],'DimVisaApplications 2'!A:C,3,0)</f>
        <v>Pending</v>
      </c>
      <c r="K1831" t="str">
        <f>VLOOKUP(Table1[[#This Row],[VisaID]],'DimVisaApplications 2'!A:D,4,0)</f>
        <v>UK</v>
      </c>
      <c r="L1831" s="12">
        <f>VLOOKUP(Table1[[#This Row],[VisaID]],'DimVisaApplications 2'!A:E,5,0)</f>
        <v>45757</v>
      </c>
      <c r="M1831" s="14">
        <f>VLOOKUP(Table1[[#This Row],[VisaID]],'DimVisaApplications 2'!A:G,7,0)</f>
        <v>933</v>
      </c>
      <c r="N1831" s="14" t="str">
        <f>VLOOKUP(Table1[[#This Row],[HotelID]],DimHotels!A:B,2,0)</f>
        <v>Hilton</v>
      </c>
      <c r="O1831" t="str">
        <f>VLOOKUP(Table1[[#This Row],[HotelID]],DimHotels!A:C,3,0)</f>
        <v>Dubai</v>
      </c>
      <c r="P1831" s="14">
        <f>VLOOKUP(Table1[[#This Row],[HotelID]],DimHotels!A:E,5,0)</f>
        <v>626</v>
      </c>
      <c r="Q1831" s="14">
        <f>VLOOKUP(Table1[[#This Row],[TicketID]],DimTickets!A:G,7,0)</f>
        <v>4439</v>
      </c>
      <c r="R1831" s="14">
        <f>Table1[[#This Row],[Visa Fees]]+Table1[[#This Row],[Night Rate]]+Table1[[#This Row],[Ticket cost]]</f>
        <v>5998</v>
      </c>
    </row>
    <row r="1832" spans="1:18" x14ac:dyDescent="0.3">
      <c r="A1832" t="s">
        <v>23067</v>
      </c>
      <c r="B1832" t="s">
        <v>671</v>
      </c>
      <c r="C1832" t="s">
        <v>12891</v>
      </c>
      <c r="D1832" t="s">
        <v>17859</v>
      </c>
      <c r="E1832" t="s">
        <v>19940</v>
      </c>
      <c r="F1832" s="1">
        <v>45746</v>
      </c>
      <c r="G1832" t="str">
        <f>VLOOKUP(Table1[[#This Row],[CustomerID]],DimCustomers!A:B,2,0)</f>
        <v>William Sandoval</v>
      </c>
      <c r="H1832" t="str">
        <f>VLOOKUP(Table1[[#This Row],[CustomerID]],DimCustomers!A:C,3,0)</f>
        <v>Female</v>
      </c>
      <c r="I1832" t="str">
        <f>VLOOKUP(Table1[[#This Row],[CustomerID]],DimCustomers!A:D,4,0)</f>
        <v>Jordan</v>
      </c>
      <c r="J1832" t="str">
        <f>VLOOKUP(Table1[[#This Row],[VisaID]],'DimVisaApplications 2'!A:C,3,0)</f>
        <v>Pending</v>
      </c>
      <c r="K1832" t="str">
        <f>VLOOKUP(Table1[[#This Row],[VisaID]],'DimVisaApplications 2'!A:D,4,0)</f>
        <v>France</v>
      </c>
      <c r="L1832" s="12">
        <f>VLOOKUP(Table1[[#This Row],[VisaID]],'DimVisaApplications 2'!A:E,5,0)</f>
        <v>45830</v>
      </c>
      <c r="M1832" s="14">
        <f>VLOOKUP(Table1[[#This Row],[VisaID]],'DimVisaApplications 2'!A:G,7,0)</f>
        <v>1285</v>
      </c>
      <c r="N1832" s="14" t="str">
        <f>VLOOKUP(Table1[[#This Row],[HotelID]],DimHotels!A:B,2,0)</f>
        <v>Marriott</v>
      </c>
      <c r="O1832" t="str">
        <f>VLOOKUP(Table1[[#This Row],[HotelID]],DimHotels!A:C,3,0)</f>
        <v>London</v>
      </c>
      <c r="P1832" s="14">
        <f>VLOOKUP(Table1[[#This Row],[HotelID]],DimHotels!A:E,5,0)</f>
        <v>309</v>
      </c>
      <c r="Q1832" s="14">
        <f>VLOOKUP(Table1[[#This Row],[TicketID]],DimTickets!A:G,7,0)</f>
        <v>3727</v>
      </c>
      <c r="R1832" s="14">
        <f>Table1[[#This Row],[Visa Fees]]+Table1[[#This Row],[Night Rate]]+Table1[[#This Row],[Ticket cost]]</f>
        <v>5321</v>
      </c>
    </row>
    <row r="1833" spans="1:18" x14ac:dyDescent="0.3">
      <c r="A1833" t="s">
        <v>23068</v>
      </c>
      <c r="B1833" t="s">
        <v>2780</v>
      </c>
      <c r="C1833" t="s">
        <v>14453</v>
      </c>
      <c r="D1833" t="s">
        <v>17689</v>
      </c>
      <c r="E1833" t="s">
        <v>20856</v>
      </c>
      <c r="F1833" s="1">
        <v>45730</v>
      </c>
      <c r="G1833" t="str">
        <f>VLOOKUP(Table1[[#This Row],[CustomerID]],DimCustomers!A:B,2,0)</f>
        <v>Kimberly Dixon</v>
      </c>
      <c r="H1833" t="str">
        <f>VLOOKUP(Table1[[#This Row],[CustomerID]],DimCustomers!A:C,3,0)</f>
        <v>Female</v>
      </c>
      <c r="I1833" t="str">
        <f>VLOOKUP(Table1[[#This Row],[CustomerID]],DimCustomers!A:D,4,0)</f>
        <v>British Indian Ocean Territory (Chagos Archipelago)</v>
      </c>
      <c r="J1833" t="str">
        <f>VLOOKUP(Table1[[#This Row],[VisaID]],'DimVisaApplications 2'!A:C,3,0)</f>
        <v>Pending</v>
      </c>
      <c r="K1833" t="str">
        <f>VLOOKUP(Table1[[#This Row],[VisaID]],'DimVisaApplications 2'!A:D,4,0)</f>
        <v>Germany</v>
      </c>
      <c r="L1833" s="12">
        <f>VLOOKUP(Table1[[#This Row],[VisaID]],'DimVisaApplications 2'!A:E,5,0)</f>
        <v>45843</v>
      </c>
      <c r="M1833" s="14">
        <f>VLOOKUP(Table1[[#This Row],[VisaID]],'DimVisaApplications 2'!A:G,7,0)</f>
        <v>603</v>
      </c>
      <c r="N1833" s="14" t="str">
        <f>VLOOKUP(Table1[[#This Row],[HotelID]],DimHotels!A:B,2,0)</f>
        <v>Radisson</v>
      </c>
      <c r="O1833" t="str">
        <f>VLOOKUP(Table1[[#This Row],[HotelID]],DimHotels!A:C,3,0)</f>
        <v>London</v>
      </c>
      <c r="P1833" s="14">
        <f>VLOOKUP(Table1[[#This Row],[HotelID]],DimHotels!A:E,5,0)</f>
        <v>392</v>
      </c>
      <c r="Q1833" s="14">
        <f>VLOOKUP(Table1[[#This Row],[TicketID]],DimTickets!A:G,7,0)</f>
        <v>4542</v>
      </c>
      <c r="R1833" s="14">
        <f>Table1[[#This Row],[Visa Fees]]+Table1[[#This Row],[Night Rate]]+Table1[[#This Row],[Ticket cost]]</f>
        <v>5537</v>
      </c>
    </row>
    <row r="1834" spans="1:18" x14ac:dyDescent="0.3">
      <c r="A1834" t="s">
        <v>23069</v>
      </c>
      <c r="B1834" t="s">
        <v>1782</v>
      </c>
      <c r="C1834" t="s">
        <v>12355</v>
      </c>
      <c r="D1834" t="s">
        <v>17909</v>
      </c>
      <c r="E1834" t="s">
        <v>20546</v>
      </c>
      <c r="F1834" s="1">
        <v>45750</v>
      </c>
      <c r="G1834" t="str">
        <f>VLOOKUP(Table1[[#This Row],[CustomerID]],DimCustomers!A:B,2,0)</f>
        <v>Kevin Garcia</v>
      </c>
      <c r="H1834" t="str">
        <f>VLOOKUP(Table1[[#This Row],[CustomerID]],DimCustomers!A:C,3,0)</f>
        <v>Male</v>
      </c>
      <c r="I1834" t="str">
        <f>VLOOKUP(Table1[[#This Row],[CustomerID]],DimCustomers!A:D,4,0)</f>
        <v>Czech Republic</v>
      </c>
      <c r="J1834" t="str">
        <f>VLOOKUP(Table1[[#This Row],[VisaID]],'DimVisaApplications 2'!A:C,3,0)</f>
        <v>Pending</v>
      </c>
      <c r="K1834" t="str">
        <f>VLOOKUP(Table1[[#This Row],[VisaID]],'DimVisaApplications 2'!A:D,4,0)</f>
        <v>USA</v>
      </c>
      <c r="L1834" s="12">
        <f>VLOOKUP(Table1[[#This Row],[VisaID]],'DimVisaApplications 2'!A:E,5,0)</f>
        <v>45686</v>
      </c>
      <c r="M1834" s="14">
        <f>VLOOKUP(Table1[[#This Row],[VisaID]],'DimVisaApplications 2'!A:G,7,0)</f>
        <v>1099</v>
      </c>
      <c r="N1834" s="14" t="str">
        <f>VLOOKUP(Table1[[#This Row],[HotelID]],DimHotels!A:B,2,0)</f>
        <v>Radisson</v>
      </c>
      <c r="O1834" t="str">
        <f>VLOOKUP(Table1[[#This Row],[HotelID]],DimHotels!A:C,3,0)</f>
        <v>Cairo</v>
      </c>
      <c r="P1834" s="14">
        <f>VLOOKUP(Table1[[#This Row],[HotelID]],DimHotels!A:E,5,0)</f>
        <v>450</v>
      </c>
      <c r="Q1834" s="14">
        <f>VLOOKUP(Table1[[#This Row],[TicketID]],DimTickets!A:G,7,0)</f>
        <v>3235</v>
      </c>
      <c r="R1834" s="14">
        <f>Table1[[#This Row],[Visa Fees]]+Table1[[#This Row],[Night Rate]]+Table1[[#This Row],[Ticket cost]]</f>
        <v>4784</v>
      </c>
    </row>
    <row r="1835" spans="1:18" x14ac:dyDescent="0.3">
      <c r="A1835" t="s">
        <v>23070</v>
      </c>
      <c r="B1835" t="s">
        <v>2616</v>
      </c>
      <c r="C1835" t="s">
        <v>12731</v>
      </c>
      <c r="D1835" t="s">
        <v>16547</v>
      </c>
      <c r="E1835" t="s">
        <v>19869</v>
      </c>
      <c r="F1835" s="1">
        <v>45770</v>
      </c>
      <c r="G1835" t="str">
        <f>VLOOKUP(Table1[[#This Row],[CustomerID]],DimCustomers!A:B,2,0)</f>
        <v>Jillian Perry</v>
      </c>
      <c r="H1835" t="str">
        <f>VLOOKUP(Table1[[#This Row],[CustomerID]],DimCustomers!A:C,3,0)</f>
        <v>Female</v>
      </c>
      <c r="I1835" t="str">
        <f>VLOOKUP(Table1[[#This Row],[CustomerID]],DimCustomers!A:D,4,0)</f>
        <v>Andorra</v>
      </c>
      <c r="J1835" t="str">
        <f>VLOOKUP(Table1[[#This Row],[VisaID]],'DimVisaApplications 2'!A:C,3,0)</f>
        <v>Rejected</v>
      </c>
      <c r="K1835" t="str">
        <f>VLOOKUP(Table1[[#This Row],[VisaID]],'DimVisaApplications 2'!A:D,4,0)</f>
        <v>USA</v>
      </c>
      <c r="L1835" s="12">
        <f>VLOOKUP(Table1[[#This Row],[VisaID]],'DimVisaApplications 2'!A:E,5,0)</f>
        <v>45850</v>
      </c>
      <c r="M1835" s="14">
        <f>VLOOKUP(Table1[[#This Row],[VisaID]],'DimVisaApplications 2'!A:G,7,0)</f>
        <v>1440</v>
      </c>
      <c r="N1835" s="14" t="str">
        <f>VLOOKUP(Table1[[#This Row],[HotelID]],DimHotels!A:B,2,0)</f>
        <v>Radisson</v>
      </c>
      <c r="O1835" t="str">
        <f>VLOOKUP(Table1[[#This Row],[HotelID]],DimHotels!A:C,3,0)</f>
        <v>Cairo</v>
      </c>
      <c r="P1835" s="14">
        <f>VLOOKUP(Table1[[#This Row],[HotelID]],DimHotels!A:E,5,0)</f>
        <v>169</v>
      </c>
      <c r="Q1835" s="14">
        <f>VLOOKUP(Table1[[#This Row],[TicketID]],DimTickets!A:G,7,0)</f>
        <v>4270</v>
      </c>
      <c r="R1835" s="14">
        <f>Table1[[#This Row],[Visa Fees]]+Table1[[#This Row],[Night Rate]]+Table1[[#This Row],[Ticket cost]]</f>
        <v>5879</v>
      </c>
    </row>
    <row r="1836" spans="1:18" x14ac:dyDescent="0.3">
      <c r="A1836" t="s">
        <v>23071</v>
      </c>
      <c r="B1836" t="s">
        <v>2306</v>
      </c>
      <c r="C1836" t="s">
        <v>13467</v>
      </c>
      <c r="D1836" t="s">
        <v>15335</v>
      </c>
      <c r="E1836" t="s">
        <v>18616</v>
      </c>
      <c r="F1836" s="1">
        <v>45831</v>
      </c>
      <c r="G1836" t="str">
        <f>VLOOKUP(Table1[[#This Row],[CustomerID]],DimCustomers!A:B,2,0)</f>
        <v>Nicholas Thompson</v>
      </c>
      <c r="H1836" t="str">
        <f>VLOOKUP(Table1[[#This Row],[CustomerID]],DimCustomers!A:C,3,0)</f>
        <v>Male</v>
      </c>
      <c r="I1836" t="str">
        <f>VLOOKUP(Table1[[#This Row],[CustomerID]],DimCustomers!A:D,4,0)</f>
        <v>Ireland</v>
      </c>
      <c r="J1836" t="str">
        <f>VLOOKUP(Table1[[#This Row],[VisaID]],'DimVisaApplications 2'!A:C,3,0)</f>
        <v>Rejected</v>
      </c>
      <c r="K1836" t="str">
        <f>VLOOKUP(Table1[[#This Row],[VisaID]],'DimVisaApplications 2'!A:D,4,0)</f>
        <v>UAE</v>
      </c>
      <c r="L1836" s="12">
        <f>VLOOKUP(Table1[[#This Row],[VisaID]],'DimVisaApplications 2'!A:E,5,0)</f>
        <v>45772</v>
      </c>
      <c r="M1836" s="14">
        <f>VLOOKUP(Table1[[#This Row],[VisaID]],'DimVisaApplications 2'!A:G,7,0)</f>
        <v>1674</v>
      </c>
      <c r="N1836" s="14" t="str">
        <f>VLOOKUP(Table1[[#This Row],[HotelID]],DimHotels!A:B,2,0)</f>
        <v>Sheraton</v>
      </c>
      <c r="O1836" t="str">
        <f>VLOOKUP(Table1[[#This Row],[HotelID]],DimHotels!A:C,3,0)</f>
        <v>Cairo</v>
      </c>
      <c r="P1836" s="14">
        <f>VLOOKUP(Table1[[#This Row],[HotelID]],DimHotels!A:E,5,0)</f>
        <v>724</v>
      </c>
      <c r="Q1836" s="14">
        <f>VLOOKUP(Table1[[#This Row],[TicketID]],DimTickets!A:G,7,0)</f>
        <v>3698</v>
      </c>
      <c r="R1836" s="14">
        <f>Table1[[#This Row],[Visa Fees]]+Table1[[#This Row],[Night Rate]]+Table1[[#This Row],[Ticket cost]]</f>
        <v>6096</v>
      </c>
    </row>
    <row r="1837" spans="1:18" x14ac:dyDescent="0.3">
      <c r="A1837" t="s">
        <v>23072</v>
      </c>
      <c r="B1837" t="s">
        <v>657</v>
      </c>
      <c r="C1837" t="s">
        <v>13943</v>
      </c>
      <c r="D1837" t="s">
        <v>17117</v>
      </c>
      <c r="E1837" t="s">
        <v>18857</v>
      </c>
      <c r="F1837" s="1">
        <v>45842</v>
      </c>
      <c r="G1837" t="str">
        <f>VLOOKUP(Table1[[#This Row],[CustomerID]],DimCustomers!A:B,2,0)</f>
        <v>Lawrence Hebert</v>
      </c>
      <c r="H1837" t="str">
        <f>VLOOKUP(Table1[[#This Row],[CustomerID]],DimCustomers!A:C,3,0)</f>
        <v>Female</v>
      </c>
      <c r="I1837" t="str">
        <f>VLOOKUP(Table1[[#This Row],[CustomerID]],DimCustomers!A:D,4,0)</f>
        <v>Tuvalu</v>
      </c>
      <c r="J1837" t="str">
        <f>VLOOKUP(Table1[[#This Row],[VisaID]],'DimVisaApplications 2'!A:C,3,0)</f>
        <v>Approved</v>
      </c>
      <c r="K1837" t="str">
        <f>VLOOKUP(Table1[[#This Row],[VisaID]],'DimVisaApplications 2'!A:D,4,0)</f>
        <v>UAE</v>
      </c>
      <c r="L1837" s="12">
        <f>VLOOKUP(Table1[[#This Row],[VisaID]],'DimVisaApplications 2'!A:E,5,0)</f>
        <v>45724</v>
      </c>
      <c r="M1837" s="14">
        <f>VLOOKUP(Table1[[#This Row],[VisaID]],'DimVisaApplications 2'!A:G,7,0)</f>
        <v>1910</v>
      </c>
      <c r="N1837" s="14" t="str">
        <f>VLOOKUP(Table1[[#This Row],[HotelID]],DimHotels!A:B,2,0)</f>
        <v>Hilton</v>
      </c>
      <c r="O1837" t="str">
        <f>VLOOKUP(Table1[[#This Row],[HotelID]],DimHotels!A:C,3,0)</f>
        <v>Cairo</v>
      </c>
      <c r="P1837" s="14">
        <f>VLOOKUP(Table1[[#This Row],[HotelID]],DimHotels!A:E,5,0)</f>
        <v>109</v>
      </c>
      <c r="Q1837" s="14">
        <f>VLOOKUP(Table1[[#This Row],[TicketID]],DimTickets!A:G,7,0)</f>
        <v>1765</v>
      </c>
      <c r="R1837" s="14">
        <f>Table1[[#This Row],[Visa Fees]]+Table1[[#This Row],[Night Rate]]+Table1[[#This Row],[Ticket cost]]</f>
        <v>3784</v>
      </c>
    </row>
    <row r="1838" spans="1:18" x14ac:dyDescent="0.3">
      <c r="A1838" t="s">
        <v>23073</v>
      </c>
      <c r="B1838" t="s">
        <v>796</v>
      </c>
      <c r="C1838" t="s">
        <v>13905</v>
      </c>
      <c r="D1838" t="s">
        <v>17291</v>
      </c>
      <c r="E1838" t="s">
        <v>20384</v>
      </c>
      <c r="F1838" s="1">
        <v>45797</v>
      </c>
      <c r="G1838" t="str">
        <f>VLOOKUP(Table1[[#This Row],[CustomerID]],DimCustomers!A:B,2,0)</f>
        <v>Joseph Lewis</v>
      </c>
      <c r="H1838" t="str">
        <f>VLOOKUP(Table1[[#This Row],[CustomerID]],DimCustomers!A:C,3,0)</f>
        <v>Male</v>
      </c>
      <c r="I1838" t="str">
        <f>VLOOKUP(Table1[[#This Row],[CustomerID]],DimCustomers!A:D,4,0)</f>
        <v>Philippines</v>
      </c>
      <c r="J1838" t="str">
        <f>VLOOKUP(Table1[[#This Row],[VisaID]],'DimVisaApplications 2'!A:C,3,0)</f>
        <v>Approved</v>
      </c>
      <c r="K1838" t="str">
        <f>VLOOKUP(Table1[[#This Row],[VisaID]],'DimVisaApplications 2'!A:D,4,0)</f>
        <v>USA</v>
      </c>
      <c r="L1838" s="12">
        <f>VLOOKUP(Table1[[#This Row],[VisaID]],'DimVisaApplications 2'!A:E,5,0)</f>
        <v>45836</v>
      </c>
      <c r="M1838" s="14">
        <f>VLOOKUP(Table1[[#This Row],[VisaID]],'DimVisaApplications 2'!A:G,7,0)</f>
        <v>1476</v>
      </c>
      <c r="N1838" s="14" t="str">
        <f>VLOOKUP(Table1[[#This Row],[HotelID]],DimHotels!A:B,2,0)</f>
        <v>Sheraton</v>
      </c>
      <c r="O1838" t="str">
        <f>VLOOKUP(Table1[[#This Row],[HotelID]],DimHotels!A:C,3,0)</f>
        <v>Cairo</v>
      </c>
      <c r="P1838" s="14">
        <f>VLOOKUP(Table1[[#This Row],[HotelID]],DimHotels!A:E,5,0)</f>
        <v>329</v>
      </c>
      <c r="Q1838" s="14">
        <f>VLOOKUP(Table1[[#This Row],[TicketID]],DimTickets!A:G,7,0)</f>
        <v>1704</v>
      </c>
      <c r="R1838" s="14">
        <f>Table1[[#This Row],[Visa Fees]]+Table1[[#This Row],[Night Rate]]+Table1[[#This Row],[Ticket cost]]</f>
        <v>3509</v>
      </c>
    </row>
    <row r="1839" spans="1:18" x14ac:dyDescent="0.3">
      <c r="A1839" t="s">
        <v>23074</v>
      </c>
      <c r="B1839" t="s">
        <v>170</v>
      </c>
      <c r="C1839" t="s">
        <v>15060</v>
      </c>
      <c r="D1839" t="s">
        <v>17127</v>
      </c>
      <c r="E1839" t="s">
        <v>20515</v>
      </c>
      <c r="F1839" s="1">
        <v>45813</v>
      </c>
      <c r="G1839" t="str">
        <f>VLOOKUP(Table1[[#This Row],[CustomerID]],DimCustomers!A:B,2,0)</f>
        <v>William Fuentes</v>
      </c>
      <c r="H1839" t="str">
        <f>VLOOKUP(Table1[[#This Row],[CustomerID]],DimCustomers!A:C,3,0)</f>
        <v>Male</v>
      </c>
      <c r="I1839" t="str">
        <f>VLOOKUP(Table1[[#This Row],[CustomerID]],DimCustomers!A:D,4,0)</f>
        <v>Liechtenstein</v>
      </c>
      <c r="J1839" t="str">
        <f>VLOOKUP(Table1[[#This Row],[VisaID]],'DimVisaApplications 2'!A:C,3,0)</f>
        <v>Approved</v>
      </c>
      <c r="K1839" t="str">
        <f>VLOOKUP(Table1[[#This Row],[VisaID]],'DimVisaApplications 2'!A:D,4,0)</f>
        <v>Germany</v>
      </c>
      <c r="L1839" s="12">
        <f>VLOOKUP(Table1[[#This Row],[VisaID]],'DimVisaApplications 2'!A:E,5,0)</f>
        <v>45856</v>
      </c>
      <c r="M1839" s="14">
        <f>VLOOKUP(Table1[[#This Row],[VisaID]],'DimVisaApplications 2'!A:G,7,0)</f>
        <v>749</v>
      </c>
      <c r="N1839" s="14" t="str">
        <f>VLOOKUP(Table1[[#This Row],[HotelID]],DimHotels!A:B,2,0)</f>
        <v>Sheraton</v>
      </c>
      <c r="O1839" t="str">
        <f>VLOOKUP(Table1[[#This Row],[HotelID]],DimHotels!A:C,3,0)</f>
        <v>London</v>
      </c>
      <c r="P1839" s="14">
        <f>VLOOKUP(Table1[[#This Row],[HotelID]],DimHotels!A:E,5,0)</f>
        <v>671</v>
      </c>
      <c r="Q1839" s="14">
        <f>VLOOKUP(Table1[[#This Row],[TicketID]],DimTickets!A:G,7,0)</f>
        <v>1231</v>
      </c>
      <c r="R1839" s="14">
        <f>Table1[[#This Row],[Visa Fees]]+Table1[[#This Row],[Night Rate]]+Table1[[#This Row],[Ticket cost]]</f>
        <v>2651</v>
      </c>
    </row>
    <row r="1840" spans="1:18" x14ac:dyDescent="0.3">
      <c r="A1840" t="s">
        <v>23075</v>
      </c>
      <c r="B1840" t="s">
        <v>1239</v>
      </c>
      <c r="C1840" t="s">
        <v>14766</v>
      </c>
      <c r="D1840" t="s">
        <v>17089</v>
      </c>
      <c r="E1840" t="s">
        <v>20045</v>
      </c>
      <c r="F1840" s="1">
        <v>45850</v>
      </c>
      <c r="G1840" t="str">
        <f>VLOOKUP(Table1[[#This Row],[CustomerID]],DimCustomers!A:B,2,0)</f>
        <v>Matthew Rojas</v>
      </c>
      <c r="H1840" t="str">
        <f>VLOOKUP(Table1[[#This Row],[CustomerID]],DimCustomers!A:C,3,0)</f>
        <v>Female</v>
      </c>
      <c r="I1840" t="str">
        <f>VLOOKUP(Table1[[#This Row],[CustomerID]],DimCustomers!A:D,4,0)</f>
        <v>Korea</v>
      </c>
      <c r="J1840" t="str">
        <f>VLOOKUP(Table1[[#This Row],[VisaID]],'DimVisaApplications 2'!A:C,3,0)</f>
        <v>Approved</v>
      </c>
      <c r="K1840" t="str">
        <f>VLOOKUP(Table1[[#This Row],[VisaID]],'DimVisaApplications 2'!A:D,4,0)</f>
        <v>UAE</v>
      </c>
      <c r="L1840" s="12">
        <f>VLOOKUP(Table1[[#This Row],[VisaID]],'DimVisaApplications 2'!A:E,5,0)</f>
        <v>45771</v>
      </c>
      <c r="M1840" s="14">
        <f>VLOOKUP(Table1[[#This Row],[VisaID]],'DimVisaApplications 2'!A:G,7,0)</f>
        <v>559</v>
      </c>
      <c r="N1840" s="14" t="str">
        <f>VLOOKUP(Table1[[#This Row],[HotelID]],DimHotels!A:B,2,0)</f>
        <v>Hilton</v>
      </c>
      <c r="O1840" t="str">
        <f>VLOOKUP(Table1[[#This Row],[HotelID]],DimHotels!A:C,3,0)</f>
        <v>Paris</v>
      </c>
      <c r="P1840" s="14">
        <f>VLOOKUP(Table1[[#This Row],[HotelID]],DimHotels!A:E,5,0)</f>
        <v>113</v>
      </c>
      <c r="Q1840" s="14">
        <f>VLOOKUP(Table1[[#This Row],[TicketID]],DimTickets!A:G,7,0)</f>
        <v>4812</v>
      </c>
      <c r="R1840" s="14">
        <f>Table1[[#This Row],[Visa Fees]]+Table1[[#This Row],[Night Rate]]+Table1[[#This Row],[Ticket cost]]</f>
        <v>5484</v>
      </c>
    </row>
    <row r="1841" spans="1:18" x14ac:dyDescent="0.3">
      <c r="A1841" t="s">
        <v>23076</v>
      </c>
      <c r="B1841" t="s">
        <v>2767</v>
      </c>
      <c r="C1841" t="s">
        <v>14243</v>
      </c>
      <c r="D1841" t="s">
        <v>16517</v>
      </c>
      <c r="E1841" t="s">
        <v>21077</v>
      </c>
      <c r="F1841" s="1">
        <v>45765</v>
      </c>
      <c r="G1841" t="str">
        <f>VLOOKUP(Table1[[#This Row],[CustomerID]],DimCustomers!A:B,2,0)</f>
        <v>Charles Bowman</v>
      </c>
      <c r="H1841" t="str">
        <f>VLOOKUP(Table1[[#This Row],[CustomerID]],DimCustomers!A:C,3,0)</f>
        <v>Female</v>
      </c>
      <c r="I1841" t="str">
        <f>VLOOKUP(Table1[[#This Row],[CustomerID]],DimCustomers!A:D,4,0)</f>
        <v>Poland</v>
      </c>
      <c r="J1841" t="str">
        <f>VLOOKUP(Table1[[#This Row],[VisaID]],'DimVisaApplications 2'!A:C,3,0)</f>
        <v>Pending</v>
      </c>
      <c r="K1841" t="str">
        <f>VLOOKUP(Table1[[#This Row],[VisaID]],'DimVisaApplications 2'!A:D,4,0)</f>
        <v>France</v>
      </c>
      <c r="L1841" s="12">
        <f>VLOOKUP(Table1[[#This Row],[VisaID]],'DimVisaApplications 2'!A:E,5,0)</f>
        <v>45512</v>
      </c>
      <c r="M1841" s="14">
        <f>VLOOKUP(Table1[[#This Row],[VisaID]],'DimVisaApplications 2'!A:G,7,0)</f>
        <v>1936</v>
      </c>
      <c r="N1841" s="14" t="str">
        <f>VLOOKUP(Table1[[#This Row],[HotelID]],DimHotels!A:B,2,0)</f>
        <v>Radisson</v>
      </c>
      <c r="O1841" t="str">
        <f>VLOOKUP(Table1[[#This Row],[HotelID]],DimHotels!A:C,3,0)</f>
        <v>Paris</v>
      </c>
      <c r="P1841" s="14">
        <f>VLOOKUP(Table1[[#This Row],[HotelID]],DimHotels!A:E,5,0)</f>
        <v>535</v>
      </c>
      <c r="Q1841" s="14">
        <f>VLOOKUP(Table1[[#This Row],[TicketID]],DimTickets!A:G,7,0)</f>
        <v>3424</v>
      </c>
      <c r="R1841" s="14">
        <f>Table1[[#This Row],[Visa Fees]]+Table1[[#This Row],[Night Rate]]+Table1[[#This Row],[Ticket cost]]</f>
        <v>5895</v>
      </c>
    </row>
    <row r="1842" spans="1:18" x14ac:dyDescent="0.3">
      <c r="A1842" t="s">
        <v>23077</v>
      </c>
      <c r="B1842" t="s">
        <v>45</v>
      </c>
      <c r="C1842" t="s">
        <v>14994</v>
      </c>
      <c r="D1842" t="s">
        <v>15219</v>
      </c>
      <c r="E1842" t="s">
        <v>21168</v>
      </c>
      <c r="F1842" s="1">
        <v>45710</v>
      </c>
      <c r="G1842" t="str">
        <f>VLOOKUP(Table1[[#This Row],[CustomerID]],DimCustomers!A:B,2,0)</f>
        <v>Lisa Johnston</v>
      </c>
      <c r="H1842" t="str">
        <f>VLOOKUP(Table1[[#This Row],[CustomerID]],DimCustomers!A:C,3,0)</f>
        <v>Male</v>
      </c>
      <c r="I1842" t="str">
        <f>VLOOKUP(Table1[[#This Row],[CustomerID]],DimCustomers!A:D,4,0)</f>
        <v>Switzerland</v>
      </c>
      <c r="J1842" t="str">
        <f>VLOOKUP(Table1[[#This Row],[VisaID]],'DimVisaApplications 2'!A:C,3,0)</f>
        <v>Pending</v>
      </c>
      <c r="K1842" t="str">
        <f>VLOOKUP(Table1[[#This Row],[VisaID]],'DimVisaApplications 2'!A:D,4,0)</f>
        <v>USA</v>
      </c>
      <c r="L1842" s="12">
        <f>VLOOKUP(Table1[[#This Row],[VisaID]],'DimVisaApplications 2'!A:E,5,0)</f>
        <v>45861</v>
      </c>
      <c r="M1842" s="14">
        <f>VLOOKUP(Table1[[#This Row],[VisaID]],'DimVisaApplications 2'!A:G,7,0)</f>
        <v>1009</v>
      </c>
      <c r="N1842" s="14" t="str">
        <f>VLOOKUP(Table1[[#This Row],[HotelID]],DimHotels!A:B,2,0)</f>
        <v>Four Seasons</v>
      </c>
      <c r="O1842" t="str">
        <f>VLOOKUP(Table1[[#This Row],[HotelID]],DimHotels!A:C,3,0)</f>
        <v>Dubai</v>
      </c>
      <c r="P1842" s="14">
        <f>VLOOKUP(Table1[[#This Row],[HotelID]],DimHotels!A:E,5,0)</f>
        <v>108</v>
      </c>
      <c r="Q1842" s="14">
        <f>VLOOKUP(Table1[[#This Row],[TicketID]],DimTickets!A:G,7,0)</f>
        <v>1116</v>
      </c>
      <c r="R1842" s="14">
        <f>Table1[[#This Row],[Visa Fees]]+Table1[[#This Row],[Night Rate]]+Table1[[#This Row],[Ticket cost]]</f>
        <v>2233</v>
      </c>
    </row>
    <row r="1843" spans="1:18" x14ac:dyDescent="0.3">
      <c r="A1843" t="s">
        <v>23078</v>
      </c>
      <c r="B1843" t="s">
        <v>701</v>
      </c>
      <c r="C1843" t="s">
        <v>12602</v>
      </c>
      <c r="D1843" t="s">
        <v>18127</v>
      </c>
      <c r="E1843" t="s">
        <v>20885</v>
      </c>
      <c r="F1843" s="1">
        <v>45771</v>
      </c>
      <c r="G1843" t="str">
        <f>VLOOKUP(Table1[[#This Row],[CustomerID]],DimCustomers!A:B,2,0)</f>
        <v>Kenneth Brown</v>
      </c>
      <c r="H1843" t="str">
        <f>VLOOKUP(Table1[[#This Row],[CustomerID]],DimCustomers!A:C,3,0)</f>
        <v>Female</v>
      </c>
      <c r="I1843" t="str">
        <f>VLOOKUP(Table1[[#This Row],[CustomerID]],DimCustomers!A:D,4,0)</f>
        <v>Thailand</v>
      </c>
      <c r="J1843" t="str">
        <f>VLOOKUP(Table1[[#This Row],[VisaID]],'DimVisaApplications 2'!A:C,3,0)</f>
        <v>Pending</v>
      </c>
      <c r="K1843" t="str">
        <f>VLOOKUP(Table1[[#This Row],[VisaID]],'DimVisaApplications 2'!A:D,4,0)</f>
        <v>USA</v>
      </c>
      <c r="L1843" s="12">
        <f>VLOOKUP(Table1[[#This Row],[VisaID]],'DimVisaApplications 2'!A:E,5,0)</f>
        <v>45849</v>
      </c>
      <c r="M1843" s="14">
        <f>VLOOKUP(Table1[[#This Row],[VisaID]],'DimVisaApplications 2'!A:G,7,0)</f>
        <v>766</v>
      </c>
      <c r="N1843" s="14" t="str">
        <f>VLOOKUP(Table1[[#This Row],[HotelID]],DimHotels!A:B,2,0)</f>
        <v>Radisson</v>
      </c>
      <c r="O1843" t="str">
        <f>VLOOKUP(Table1[[#This Row],[HotelID]],DimHotels!A:C,3,0)</f>
        <v>Paris</v>
      </c>
      <c r="P1843" s="14">
        <f>VLOOKUP(Table1[[#This Row],[HotelID]],DimHotels!A:E,5,0)</f>
        <v>182</v>
      </c>
      <c r="Q1843" s="14">
        <f>VLOOKUP(Table1[[#This Row],[TicketID]],DimTickets!A:G,7,0)</f>
        <v>1734</v>
      </c>
      <c r="R1843" s="14">
        <f>Table1[[#This Row],[Visa Fees]]+Table1[[#This Row],[Night Rate]]+Table1[[#This Row],[Ticket cost]]</f>
        <v>2682</v>
      </c>
    </row>
    <row r="1844" spans="1:18" x14ac:dyDescent="0.3">
      <c r="A1844" t="s">
        <v>23079</v>
      </c>
      <c r="B1844" t="s">
        <v>2121</v>
      </c>
      <c r="C1844" t="s">
        <v>13565</v>
      </c>
      <c r="D1844" t="s">
        <v>16848</v>
      </c>
      <c r="E1844" t="s">
        <v>19119</v>
      </c>
      <c r="F1844" s="1">
        <v>45762</v>
      </c>
      <c r="G1844" t="str">
        <f>VLOOKUP(Table1[[#This Row],[CustomerID]],DimCustomers!A:B,2,0)</f>
        <v>Tracy Kirk</v>
      </c>
      <c r="H1844" t="str">
        <f>VLOOKUP(Table1[[#This Row],[CustomerID]],DimCustomers!A:C,3,0)</f>
        <v>Male</v>
      </c>
      <c r="I1844" t="str">
        <f>VLOOKUP(Table1[[#This Row],[CustomerID]],DimCustomers!A:D,4,0)</f>
        <v>Iran</v>
      </c>
      <c r="J1844" t="str">
        <f>VLOOKUP(Table1[[#This Row],[VisaID]],'DimVisaApplications 2'!A:C,3,0)</f>
        <v>Rejected</v>
      </c>
      <c r="K1844" t="str">
        <f>VLOOKUP(Table1[[#This Row],[VisaID]],'DimVisaApplications 2'!A:D,4,0)</f>
        <v>UAE</v>
      </c>
      <c r="L1844" s="12">
        <f>VLOOKUP(Table1[[#This Row],[VisaID]],'DimVisaApplications 2'!A:E,5,0)</f>
        <v>45780</v>
      </c>
      <c r="M1844" s="14">
        <f>VLOOKUP(Table1[[#This Row],[VisaID]],'DimVisaApplications 2'!A:G,7,0)</f>
        <v>1071</v>
      </c>
      <c r="N1844" s="14" t="str">
        <f>VLOOKUP(Table1[[#This Row],[HotelID]],DimHotels!A:B,2,0)</f>
        <v>Sheraton</v>
      </c>
      <c r="O1844" t="str">
        <f>VLOOKUP(Table1[[#This Row],[HotelID]],DimHotels!A:C,3,0)</f>
        <v>London</v>
      </c>
      <c r="P1844" s="14">
        <f>VLOOKUP(Table1[[#This Row],[HotelID]],DimHotels!A:E,5,0)</f>
        <v>505</v>
      </c>
      <c r="Q1844" s="14">
        <f>VLOOKUP(Table1[[#This Row],[TicketID]],DimTickets!A:G,7,0)</f>
        <v>3209</v>
      </c>
      <c r="R1844" s="14">
        <f>Table1[[#This Row],[Visa Fees]]+Table1[[#This Row],[Night Rate]]+Table1[[#This Row],[Ticket cost]]</f>
        <v>4785</v>
      </c>
    </row>
    <row r="1845" spans="1:18" x14ac:dyDescent="0.3">
      <c r="A1845" t="s">
        <v>23080</v>
      </c>
      <c r="B1845" t="s">
        <v>2750</v>
      </c>
      <c r="C1845" t="s">
        <v>14591</v>
      </c>
      <c r="D1845" t="s">
        <v>17773</v>
      </c>
      <c r="E1845" t="s">
        <v>20544</v>
      </c>
      <c r="F1845" s="1">
        <v>45792</v>
      </c>
      <c r="G1845" t="str">
        <f>VLOOKUP(Table1[[#This Row],[CustomerID]],DimCustomers!A:B,2,0)</f>
        <v>Rhonda Johnson</v>
      </c>
      <c r="H1845" t="str">
        <f>VLOOKUP(Table1[[#This Row],[CustomerID]],DimCustomers!A:C,3,0)</f>
        <v>Female</v>
      </c>
      <c r="I1845" t="str">
        <f>VLOOKUP(Table1[[#This Row],[CustomerID]],DimCustomers!A:D,4,0)</f>
        <v>Equatorial Guinea</v>
      </c>
      <c r="J1845" t="str">
        <f>VLOOKUP(Table1[[#This Row],[VisaID]],'DimVisaApplications 2'!A:C,3,0)</f>
        <v>Pending</v>
      </c>
      <c r="K1845" t="str">
        <f>VLOOKUP(Table1[[#This Row],[VisaID]],'DimVisaApplications 2'!A:D,4,0)</f>
        <v>France</v>
      </c>
      <c r="L1845" s="12">
        <f>VLOOKUP(Table1[[#This Row],[VisaID]],'DimVisaApplications 2'!A:E,5,0)</f>
        <v>45802</v>
      </c>
      <c r="M1845" s="14">
        <f>VLOOKUP(Table1[[#This Row],[VisaID]],'DimVisaApplications 2'!A:G,7,0)</f>
        <v>1967</v>
      </c>
      <c r="N1845" s="14" t="str">
        <f>VLOOKUP(Table1[[#This Row],[HotelID]],DimHotels!A:B,2,0)</f>
        <v>Sheraton</v>
      </c>
      <c r="O1845" t="str">
        <f>VLOOKUP(Table1[[#This Row],[HotelID]],DimHotels!A:C,3,0)</f>
        <v>London</v>
      </c>
      <c r="P1845" s="14">
        <f>VLOOKUP(Table1[[#This Row],[HotelID]],DimHotels!A:E,5,0)</f>
        <v>393</v>
      </c>
      <c r="Q1845" s="14">
        <f>VLOOKUP(Table1[[#This Row],[TicketID]],DimTickets!A:G,7,0)</f>
        <v>3502</v>
      </c>
      <c r="R1845" s="14">
        <f>Table1[[#This Row],[Visa Fees]]+Table1[[#This Row],[Night Rate]]+Table1[[#This Row],[Ticket cost]]</f>
        <v>5862</v>
      </c>
    </row>
    <row r="1846" spans="1:18" x14ac:dyDescent="0.3">
      <c r="A1846" t="s">
        <v>23081</v>
      </c>
      <c r="B1846" t="s">
        <v>1183</v>
      </c>
      <c r="C1846" t="s">
        <v>13242</v>
      </c>
      <c r="D1846" t="s">
        <v>17838</v>
      </c>
      <c r="E1846" t="s">
        <v>19326</v>
      </c>
      <c r="F1846" s="1">
        <v>45805</v>
      </c>
      <c r="G1846" t="str">
        <f>VLOOKUP(Table1[[#This Row],[CustomerID]],DimCustomers!A:B,2,0)</f>
        <v>Angela Owen</v>
      </c>
      <c r="H1846" t="str">
        <f>VLOOKUP(Table1[[#This Row],[CustomerID]],DimCustomers!A:C,3,0)</f>
        <v>Male</v>
      </c>
      <c r="I1846" t="str">
        <f>VLOOKUP(Table1[[#This Row],[CustomerID]],DimCustomers!A:D,4,0)</f>
        <v>Dominican Republic</v>
      </c>
      <c r="J1846" t="str">
        <f>VLOOKUP(Table1[[#This Row],[VisaID]],'DimVisaApplications 2'!A:C,3,0)</f>
        <v>Pending</v>
      </c>
      <c r="K1846" t="str">
        <f>VLOOKUP(Table1[[#This Row],[VisaID]],'DimVisaApplications 2'!A:D,4,0)</f>
        <v>UK</v>
      </c>
      <c r="L1846" s="12">
        <f>VLOOKUP(Table1[[#This Row],[VisaID]],'DimVisaApplications 2'!A:E,5,0)</f>
        <v>45809</v>
      </c>
      <c r="M1846" s="14">
        <f>VLOOKUP(Table1[[#This Row],[VisaID]],'DimVisaApplications 2'!A:G,7,0)</f>
        <v>1156</v>
      </c>
      <c r="N1846" s="14" t="str">
        <f>VLOOKUP(Table1[[#This Row],[HotelID]],DimHotels!A:B,2,0)</f>
        <v>Hilton</v>
      </c>
      <c r="O1846" t="str">
        <f>VLOOKUP(Table1[[#This Row],[HotelID]],DimHotels!A:C,3,0)</f>
        <v>New York</v>
      </c>
      <c r="P1846" s="14">
        <f>VLOOKUP(Table1[[#This Row],[HotelID]],DimHotels!A:E,5,0)</f>
        <v>355</v>
      </c>
      <c r="Q1846" s="14">
        <f>VLOOKUP(Table1[[#This Row],[TicketID]],DimTickets!A:G,7,0)</f>
        <v>3683</v>
      </c>
      <c r="R1846" s="14">
        <f>Table1[[#This Row],[Visa Fees]]+Table1[[#This Row],[Night Rate]]+Table1[[#This Row],[Ticket cost]]</f>
        <v>5194</v>
      </c>
    </row>
    <row r="1847" spans="1:18" x14ac:dyDescent="0.3">
      <c r="A1847" t="s">
        <v>23082</v>
      </c>
      <c r="B1847" t="s">
        <v>276</v>
      </c>
      <c r="C1847" t="s">
        <v>14856</v>
      </c>
      <c r="D1847" t="s">
        <v>16642</v>
      </c>
      <c r="E1847" t="s">
        <v>18740</v>
      </c>
      <c r="F1847" s="1">
        <v>45833</v>
      </c>
      <c r="G1847" t="str">
        <f>VLOOKUP(Table1[[#This Row],[CustomerID]],DimCustomers!A:B,2,0)</f>
        <v>Kevin Johnson</v>
      </c>
      <c r="H1847" t="str">
        <f>VLOOKUP(Table1[[#This Row],[CustomerID]],DimCustomers!A:C,3,0)</f>
        <v>Female</v>
      </c>
      <c r="I1847" t="str">
        <f>VLOOKUP(Table1[[#This Row],[CustomerID]],DimCustomers!A:D,4,0)</f>
        <v>Malaysia</v>
      </c>
      <c r="J1847" t="str">
        <f>VLOOKUP(Table1[[#This Row],[VisaID]],'DimVisaApplications 2'!A:C,3,0)</f>
        <v>Pending</v>
      </c>
      <c r="K1847" t="str">
        <f>VLOOKUP(Table1[[#This Row],[VisaID]],'DimVisaApplications 2'!A:D,4,0)</f>
        <v>Germany</v>
      </c>
      <c r="L1847" s="12">
        <f>VLOOKUP(Table1[[#This Row],[VisaID]],'DimVisaApplications 2'!A:E,5,0)</f>
        <v>45498</v>
      </c>
      <c r="M1847" s="14">
        <f>VLOOKUP(Table1[[#This Row],[VisaID]],'DimVisaApplications 2'!A:G,7,0)</f>
        <v>1937</v>
      </c>
      <c r="N1847" s="14" t="str">
        <f>VLOOKUP(Table1[[#This Row],[HotelID]],DimHotels!A:B,2,0)</f>
        <v>Marriott</v>
      </c>
      <c r="O1847" t="str">
        <f>VLOOKUP(Table1[[#This Row],[HotelID]],DimHotels!A:C,3,0)</f>
        <v>Cairo</v>
      </c>
      <c r="P1847" s="14">
        <f>VLOOKUP(Table1[[#This Row],[HotelID]],DimHotels!A:E,5,0)</f>
        <v>254</v>
      </c>
      <c r="Q1847" s="14">
        <f>VLOOKUP(Table1[[#This Row],[TicketID]],DimTickets!A:G,7,0)</f>
        <v>4155</v>
      </c>
      <c r="R1847" s="14">
        <f>Table1[[#This Row],[Visa Fees]]+Table1[[#This Row],[Night Rate]]+Table1[[#This Row],[Ticket cost]]</f>
        <v>6346</v>
      </c>
    </row>
    <row r="1848" spans="1:18" x14ac:dyDescent="0.3">
      <c r="A1848" t="s">
        <v>23083</v>
      </c>
      <c r="B1848" t="s">
        <v>2960</v>
      </c>
      <c r="C1848" t="s">
        <v>12241</v>
      </c>
      <c r="D1848" t="s">
        <v>17581</v>
      </c>
      <c r="E1848" t="s">
        <v>20118</v>
      </c>
      <c r="F1848" s="1">
        <v>45713</v>
      </c>
      <c r="G1848" t="str">
        <f>VLOOKUP(Table1[[#This Row],[CustomerID]],DimCustomers!A:B,2,0)</f>
        <v>Benjamin Myers</v>
      </c>
      <c r="H1848" t="str">
        <f>VLOOKUP(Table1[[#This Row],[CustomerID]],DimCustomers!A:C,3,0)</f>
        <v>Female</v>
      </c>
      <c r="I1848" t="str">
        <f>VLOOKUP(Table1[[#This Row],[CustomerID]],DimCustomers!A:D,4,0)</f>
        <v>Slovenia</v>
      </c>
      <c r="J1848" t="str">
        <f>VLOOKUP(Table1[[#This Row],[VisaID]],'DimVisaApplications 2'!A:C,3,0)</f>
        <v>Approved</v>
      </c>
      <c r="K1848" t="str">
        <f>VLOOKUP(Table1[[#This Row],[VisaID]],'DimVisaApplications 2'!A:D,4,0)</f>
        <v>Germany</v>
      </c>
      <c r="L1848" s="12">
        <f>VLOOKUP(Table1[[#This Row],[VisaID]],'DimVisaApplications 2'!A:E,5,0)</f>
        <v>45568</v>
      </c>
      <c r="M1848" s="14">
        <f>VLOOKUP(Table1[[#This Row],[VisaID]],'DimVisaApplications 2'!A:G,7,0)</f>
        <v>561</v>
      </c>
      <c r="N1848" s="14" t="str">
        <f>VLOOKUP(Table1[[#This Row],[HotelID]],DimHotels!A:B,2,0)</f>
        <v>Marriott</v>
      </c>
      <c r="O1848" t="str">
        <f>VLOOKUP(Table1[[#This Row],[HotelID]],DimHotels!A:C,3,0)</f>
        <v>London</v>
      </c>
      <c r="P1848" s="14">
        <f>VLOOKUP(Table1[[#This Row],[HotelID]],DimHotels!A:E,5,0)</f>
        <v>362</v>
      </c>
      <c r="Q1848" s="14">
        <f>VLOOKUP(Table1[[#This Row],[TicketID]],DimTickets!A:G,7,0)</f>
        <v>4284</v>
      </c>
      <c r="R1848" s="14">
        <f>Table1[[#This Row],[Visa Fees]]+Table1[[#This Row],[Night Rate]]+Table1[[#This Row],[Ticket cost]]</f>
        <v>5207</v>
      </c>
    </row>
    <row r="1849" spans="1:18" x14ac:dyDescent="0.3">
      <c r="A1849" t="s">
        <v>23084</v>
      </c>
      <c r="B1849" t="s">
        <v>1371</v>
      </c>
      <c r="C1849" t="s">
        <v>13268</v>
      </c>
      <c r="D1849" t="s">
        <v>16589</v>
      </c>
      <c r="E1849" t="s">
        <v>18865</v>
      </c>
      <c r="F1849" s="1">
        <v>45766</v>
      </c>
      <c r="G1849" t="str">
        <f>VLOOKUP(Table1[[#This Row],[CustomerID]],DimCustomers!A:B,2,0)</f>
        <v>James Hernandez</v>
      </c>
      <c r="H1849" t="str">
        <f>VLOOKUP(Table1[[#This Row],[CustomerID]],DimCustomers!A:C,3,0)</f>
        <v>Female</v>
      </c>
      <c r="I1849" t="str">
        <f>VLOOKUP(Table1[[#This Row],[CustomerID]],DimCustomers!A:D,4,0)</f>
        <v>Saint Lucia</v>
      </c>
      <c r="J1849" t="str">
        <f>VLOOKUP(Table1[[#This Row],[VisaID]],'DimVisaApplications 2'!A:C,3,0)</f>
        <v>Approved</v>
      </c>
      <c r="K1849" t="str">
        <f>VLOOKUP(Table1[[#This Row],[VisaID]],'DimVisaApplications 2'!A:D,4,0)</f>
        <v>Canada</v>
      </c>
      <c r="L1849" s="12">
        <f>VLOOKUP(Table1[[#This Row],[VisaID]],'DimVisaApplications 2'!A:E,5,0)</f>
        <v>45614</v>
      </c>
      <c r="M1849" s="14">
        <f>VLOOKUP(Table1[[#This Row],[VisaID]],'DimVisaApplications 2'!A:G,7,0)</f>
        <v>1293</v>
      </c>
      <c r="N1849" s="14" t="str">
        <f>VLOOKUP(Table1[[#This Row],[HotelID]],DimHotels!A:B,2,0)</f>
        <v>Sheraton</v>
      </c>
      <c r="O1849" t="str">
        <f>VLOOKUP(Table1[[#This Row],[HotelID]],DimHotels!A:C,3,0)</f>
        <v>Dubai</v>
      </c>
      <c r="P1849" s="14">
        <f>VLOOKUP(Table1[[#This Row],[HotelID]],DimHotels!A:E,5,0)</f>
        <v>279</v>
      </c>
      <c r="Q1849" s="14">
        <f>VLOOKUP(Table1[[#This Row],[TicketID]],DimTickets!A:G,7,0)</f>
        <v>2723</v>
      </c>
      <c r="R1849" s="14">
        <f>Table1[[#This Row],[Visa Fees]]+Table1[[#This Row],[Night Rate]]+Table1[[#This Row],[Ticket cost]]</f>
        <v>4295</v>
      </c>
    </row>
    <row r="1850" spans="1:18" x14ac:dyDescent="0.3">
      <c r="A1850" t="s">
        <v>23085</v>
      </c>
      <c r="B1850" t="s">
        <v>214</v>
      </c>
      <c r="C1850" t="s">
        <v>12601</v>
      </c>
      <c r="D1850" t="s">
        <v>16047</v>
      </c>
      <c r="E1850" t="s">
        <v>19133</v>
      </c>
      <c r="F1850" s="1">
        <v>45687</v>
      </c>
      <c r="G1850" t="str">
        <f>VLOOKUP(Table1[[#This Row],[CustomerID]],DimCustomers!A:B,2,0)</f>
        <v>Brooke Terry</v>
      </c>
      <c r="H1850" t="str">
        <f>VLOOKUP(Table1[[#This Row],[CustomerID]],DimCustomers!A:C,3,0)</f>
        <v>Female</v>
      </c>
      <c r="I1850" t="str">
        <f>VLOOKUP(Table1[[#This Row],[CustomerID]],DimCustomers!A:D,4,0)</f>
        <v>Malawi</v>
      </c>
      <c r="J1850" t="str">
        <f>VLOOKUP(Table1[[#This Row],[VisaID]],'DimVisaApplications 2'!A:C,3,0)</f>
        <v>Rejected</v>
      </c>
      <c r="K1850" t="str">
        <f>VLOOKUP(Table1[[#This Row],[VisaID]],'DimVisaApplications 2'!A:D,4,0)</f>
        <v>Germany</v>
      </c>
      <c r="L1850" s="12">
        <f>VLOOKUP(Table1[[#This Row],[VisaID]],'DimVisaApplications 2'!A:E,5,0)</f>
        <v>45507</v>
      </c>
      <c r="M1850" s="14">
        <f>VLOOKUP(Table1[[#This Row],[VisaID]],'DimVisaApplications 2'!A:G,7,0)</f>
        <v>1240</v>
      </c>
      <c r="N1850" s="14" t="str">
        <f>VLOOKUP(Table1[[#This Row],[HotelID]],DimHotels!A:B,2,0)</f>
        <v>Sheraton</v>
      </c>
      <c r="O1850" t="str">
        <f>VLOOKUP(Table1[[#This Row],[HotelID]],DimHotels!A:C,3,0)</f>
        <v>Paris</v>
      </c>
      <c r="P1850" s="14">
        <f>VLOOKUP(Table1[[#This Row],[HotelID]],DimHotels!A:E,5,0)</f>
        <v>128</v>
      </c>
      <c r="Q1850" s="14">
        <f>VLOOKUP(Table1[[#This Row],[TicketID]],DimTickets!A:G,7,0)</f>
        <v>4455</v>
      </c>
      <c r="R1850" s="14">
        <f>Table1[[#This Row],[Visa Fees]]+Table1[[#This Row],[Night Rate]]+Table1[[#This Row],[Ticket cost]]</f>
        <v>5823</v>
      </c>
    </row>
    <row r="1851" spans="1:18" x14ac:dyDescent="0.3">
      <c r="A1851" t="s">
        <v>23086</v>
      </c>
      <c r="B1851" t="s">
        <v>187</v>
      </c>
      <c r="C1851" t="s">
        <v>15081</v>
      </c>
      <c r="D1851" t="s">
        <v>17581</v>
      </c>
      <c r="E1851" t="s">
        <v>18968</v>
      </c>
      <c r="F1851" s="1">
        <v>45782</v>
      </c>
      <c r="G1851" t="str">
        <f>VLOOKUP(Table1[[#This Row],[CustomerID]],DimCustomers!A:B,2,0)</f>
        <v>Jeremy Wood</v>
      </c>
      <c r="H1851" t="str">
        <f>VLOOKUP(Table1[[#This Row],[CustomerID]],DimCustomers!A:C,3,0)</f>
        <v>Female</v>
      </c>
      <c r="I1851" t="str">
        <f>VLOOKUP(Table1[[#This Row],[CustomerID]],DimCustomers!A:D,4,0)</f>
        <v>Latvia</v>
      </c>
      <c r="J1851" t="str">
        <f>VLOOKUP(Table1[[#This Row],[VisaID]],'DimVisaApplications 2'!A:C,3,0)</f>
        <v>Approved</v>
      </c>
      <c r="K1851" t="str">
        <f>VLOOKUP(Table1[[#This Row],[VisaID]],'DimVisaApplications 2'!A:D,4,0)</f>
        <v>UK</v>
      </c>
      <c r="L1851" s="12">
        <f>VLOOKUP(Table1[[#This Row],[VisaID]],'DimVisaApplications 2'!A:E,5,0)</f>
        <v>45562</v>
      </c>
      <c r="M1851" s="14">
        <f>VLOOKUP(Table1[[#This Row],[VisaID]],'DimVisaApplications 2'!A:G,7,0)</f>
        <v>1649</v>
      </c>
      <c r="N1851" s="14" t="str">
        <f>VLOOKUP(Table1[[#This Row],[HotelID]],DimHotels!A:B,2,0)</f>
        <v>Marriott</v>
      </c>
      <c r="O1851" t="str">
        <f>VLOOKUP(Table1[[#This Row],[HotelID]],DimHotels!A:C,3,0)</f>
        <v>London</v>
      </c>
      <c r="P1851" s="14">
        <f>VLOOKUP(Table1[[#This Row],[HotelID]],DimHotels!A:E,5,0)</f>
        <v>362</v>
      </c>
      <c r="Q1851" s="14">
        <f>VLOOKUP(Table1[[#This Row],[TicketID]],DimTickets!A:G,7,0)</f>
        <v>2884</v>
      </c>
      <c r="R1851" s="14">
        <f>Table1[[#This Row],[Visa Fees]]+Table1[[#This Row],[Night Rate]]+Table1[[#This Row],[Ticket cost]]</f>
        <v>4895</v>
      </c>
    </row>
    <row r="1852" spans="1:18" x14ac:dyDescent="0.3">
      <c r="A1852" t="s">
        <v>23087</v>
      </c>
      <c r="B1852" t="s">
        <v>689</v>
      </c>
      <c r="C1852" t="s">
        <v>14873</v>
      </c>
      <c r="D1852" t="s">
        <v>16158</v>
      </c>
      <c r="E1852" t="s">
        <v>19030</v>
      </c>
      <c r="F1852" s="1">
        <v>45742</v>
      </c>
      <c r="G1852" t="str">
        <f>VLOOKUP(Table1[[#This Row],[CustomerID]],DimCustomers!A:B,2,0)</f>
        <v>Jennifer Castro</v>
      </c>
      <c r="H1852" t="str">
        <f>VLOOKUP(Table1[[#This Row],[CustomerID]],DimCustomers!A:C,3,0)</f>
        <v>Male</v>
      </c>
      <c r="I1852" t="str">
        <f>VLOOKUP(Table1[[#This Row],[CustomerID]],DimCustomers!A:D,4,0)</f>
        <v>Hong Kong</v>
      </c>
      <c r="J1852" t="str">
        <f>VLOOKUP(Table1[[#This Row],[VisaID]],'DimVisaApplications 2'!A:C,3,0)</f>
        <v>Approved</v>
      </c>
      <c r="K1852" t="str">
        <f>VLOOKUP(Table1[[#This Row],[VisaID]],'DimVisaApplications 2'!A:D,4,0)</f>
        <v>Germany</v>
      </c>
      <c r="L1852" s="12">
        <f>VLOOKUP(Table1[[#This Row],[VisaID]],'DimVisaApplications 2'!A:E,5,0)</f>
        <v>45642</v>
      </c>
      <c r="M1852" s="14">
        <f>VLOOKUP(Table1[[#This Row],[VisaID]],'DimVisaApplications 2'!A:G,7,0)</f>
        <v>1202</v>
      </c>
      <c r="N1852" s="14" t="str">
        <f>VLOOKUP(Table1[[#This Row],[HotelID]],DimHotels!A:B,2,0)</f>
        <v>Hilton</v>
      </c>
      <c r="O1852" t="str">
        <f>VLOOKUP(Table1[[#This Row],[HotelID]],DimHotels!A:C,3,0)</f>
        <v>London</v>
      </c>
      <c r="P1852" s="14">
        <f>VLOOKUP(Table1[[#This Row],[HotelID]],DimHotels!A:E,5,0)</f>
        <v>519</v>
      </c>
      <c r="Q1852" s="14">
        <f>VLOOKUP(Table1[[#This Row],[TicketID]],DimTickets!A:G,7,0)</f>
        <v>4651</v>
      </c>
      <c r="R1852" s="14">
        <f>Table1[[#This Row],[Visa Fees]]+Table1[[#This Row],[Night Rate]]+Table1[[#This Row],[Ticket cost]]</f>
        <v>6372</v>
      </c>
    </row>
    <row r="1853" spans="1:18" x14ac:dyDescent="0.3">
      <c r="A1853" t="s">
        <v>23088</v>
      </c>
      <c r="B1853" t="s">
        <v>614</v>
      </c>
      <c r="C1853" t="s">
        <v>15060</v>
      </c>
      <c r="D1853" t="s">
        <v>17521</v>
      </c>
      <c r="E1853" t="s">
        <v>18867</v>
      </c>
      <c r="F1853" s="1">
        <v>45820</v>
      </c>
      <c r="G1853" t="str">
        <f>VLOOKUP(Table1[[#This Row],[CustomerID]],DimCustomers!A:B,2,0)</f>
        <v>John Zuniga</v>
      </c>
      <c r="H1853" t="str">
        <f>VLOOKUP(Table1[[#This Row],[CustomerID]],DimCustomers!A:C,3,0)</f>
        <v>Male</v>
      </c>
      <c r="I1853" t="str">
        <f>VLOOKUP(Table1[[#This Row],[CustomerID]],DimCustomers!A:D,4,0)</f>
        <v>Greenland</v>
      </c>
      <c r="J1853" t="str">
        <f>VLOOKUP(Table1[[#This Row],[VisaID]],'DimVisaApplications 2'!A:C,3,0)</f>
        <v>Approved</v>
      </c>
      <c r="K1853" t="str">
        <f>VLOOKUP(Table1[[#This Row],[VisaID]],'DimVisaApplications 2'!A:D,4,0)</f>
        <v>Germany</v>
      </c>
      <c r="L1853" s="12">
        <f>VLOOKUP(Table1[[#This Row],[VisaID]],'DimVisaApplications 2'!A:E,5,0)</f>
        <v>45856</v>
      </c>
      <c r="M1853" s="14">
        <f>VLOOKUP(Table1[[#This Row],[VisaID]],'DimVisaApplications 2'!A:G,7,0)</f>
        <v>749</v>
      </c>
      <c r="N1853" s="14" t="str">
        <f>VLOOKUP(Table1[[#This Row],[HotelID]],DimHotels!A:B,2,0)</f>
        <v>Hilton</v>
      </c>
      <c r="O1853" t="str">
        <f>VLOOKUP(Table1[[#This Row],[HotelID]],DimHotels!A:C,3,0)</f>
        <v>Paris</v>
      </c>
      <c r="P1853" s="14">
        <f>VLOOKUP(Table1[[#This Row],[HotelID]],DimHotels!A:E,5,0)</f>
        <v>206</v>
      </c>
      <c r="Q1853" s="14">
        <f>VLOOKUP(Table1[[#This Row],[TicketID]],DimTickets!A:G,7,0)</f>
        <v>1521</v>
      </c>
      <c r="R1853" s="14">
        <f>Table1[[#This Row],[Visa Fees]]+Table1[[#This Row],[Night Rate]]+Table1[[#This Row],[Ticket cost]]</f>
        <v>2476</v>
      </c>
    </row>
    <row r="1854" spans="1:18" x14ac:dyDescent="0.3">
      <c r="A1854" t="s">
        <v>23089</v>
      </c>
      <c r="B1854" t="s">
        <v>1192</v>
      </c>
      <c r="C1854" t="s">
        <v>14706</v>
      </c>
      <c r="D1854" t="s">
        <v>17676</v>
      </c>
      <c r="E1854" t="s">
        <v>19811</v>
      </c>
      <c r="F1854" s="1">
        <v>45792</v>
      </c>
      <c r="G1854" t="str">
        <f>VLOOKUP(Table1[[#This Row],[CustomerID]],DimCustomers!A:B,2,0)</f>
        <v>Theresa Estes</v>
      </c>
      <c r="H1854" t="str">
        <f>VLOOKUP(Table1[[#This Row],[CustomerID]],DimCustomers!A:C,3,0)</f>
        <v>Female</v>
      </c>
      <c r="I1854" t="str">
        <f>VLOOKUP(Table1[[#This Row],[CustomerID]],DimCustomers!A:D,4,0)</f>
        <v>Holy See (Vatican City State)</v>
      </c>
      <c r="J1854" t="str">
        <f>VLOOKUP(Table1[[#This Row],[VisaID]],'DimVisaApplications 2'!A:C,3,0)</f>
        <v>Rejected</v>
      </c>
      <c r="K1854" t="str">
        <f>VLOOKUP(Table1[[#This Row],[VisaID]],'DimVisaApplications 2'!A:D,4,0)</f>
        <v>UAE</v>
      </c>
      <c r="L1854" s="12">
        <f>VLOOKUP(Table1[[#This Row],[VisaID]],'DimVisaApplications 2'!A:E,5,0)</f>
        <v>45688</v>
      </c>
      <c r="M1854" s="14">
        <f>VLOOKUP(Table1[[#This Row],[VisaID]],'DimVisaApplications 2'!A:G,7,0)</f>
        <v>1432</v>
      </c>
      <c r="N1854" s="14" t="str">
        <f>VLOOKUP(Table1[[#This Row],[HotelID]],DimHotels!A:B,2,0)</f>
        <v>Radisson</v>
      </c>
      <c r="O1854" t="str">
        <f>VLOOKUP(Table1[[#This Row],[HotelID]],DimHotels!A:C,3,0)</f>
        <v>Cairo</v>
      </c>
      <c r="P1854" s="14">
        <f>VLOOKUP(Table1[[#This Row],[HotelID]],DimHotels!A:E,5,0)</f>
        <v>213</v>
      </c>
      <c r="Q1854" s="14">
        <f>VLOOKUP(Table1[[#This Row],[TicketID]],DimTickets!A:G,7,0)</f>
        <v>3063</v>
      </c>
      <c r="R1854" s="14">
        <f>Table1[[#This Row],[Visa Fees]]+Table1[[#This Row],[Night Rate]]+Table1[[#This Row],[Ticket cost]]</f>
        <v>4708</v>
      </c>
    </row>
    <row r="1855" spans="1:18" x14ac:dyDescent="0.3">
      <c r="A1855" t="s">
        <v>23090</v>
      </c>
      <c r="B1855" t="s">
        <v>480</v>
      </c>
      <c r="C1855" t="s">
        <v>14274</v>
      </c>
      <c r="D1855" t="s">
        <v>17597</v>
      </c>
      <c r="E1855" t="s">
        <v>18559</v>
      </c>
      <c r="F1855" s="1">
        <v>45723</v>
      </c>
      <c r="G1855" t="str">
        <f>VLOOKUP(Table1[[#This Row],[CustomerID]],DimCustomers!A:B,2,0)</f>
        <v>James Benton</v>
      </c>
      <c r="H1855" t="str">
        <f>VLOOKUP(Table1[[#This Row],[CustomerID]],DimCustomers!A:C,3,0)</f>
        <v>Male</v>
      </c>
      <c r="I1855" t="str">
        <f>VLOOKUP(Table1[[#This Row],[CustomerID]],DimCustomers!A:D,4,0)</f>
        <v>Jersey</v>
      </c>
      <c r="J1855" t="str">
        <f>VLOOKUP(Table1[[#This Row],[VisaID]],'DimVisaApplications 2'!A:C,3,0)</f>
        <v>Pending</v>
      </c>
      <c r="K1855" t="str">
        <f>VLOOKUP(Table1[[#This Row],[VisaID]],'DimVisaApplications 2'!A:D,4,0)</f>
        <v>USA</v>
      </c>
      <c r="L1855" s="12">
        <f>VLOOKUP(Table1[[#This Row],[VisaID]],'DimVisaApplications 2'!A:E,5,0)</f>
        <v>45579</v>
      </c>
      <c r="M1855" s="14">
        <f>VLOOKUP(Table1[[#This Row],[VisaID]],'DimVisaApplications 2'!A:G,7,0)</f>
        <v>1516</v>
      </c>
      <c r="N1855" s="14" t="str">
        <f>VLOOKUP(Table1[[#This Row],[HotelID]],DimHotels!A:B,2,0)</f>
        <v>Marriott</v>
      </c>
      <c r="O1855" t="str">
        <f>VLOOKUP(Table1[[#This Row],[HotelID]],DimHotels!A:C,3,0)</f>
        <v>London</v>
      </c>
      <c r="P1855" s="14">
        <f>VLOOKUP(Table1[[#This Row],[HotelID]],DimHotels!A:E,5,0)</f>
        <v>132</v>
      </c>
      <c r="Q1855" s="14">
        <f>VLOOKUP(Table1[[#This Row],[TicketID]],DimTickets!A:G,7,0)</f>
        <v>4499</v>
      </c>
      <c r="R1855" s="14">
        <f>Table1[[#This Row],[Visa Fees]]+Table1[[#This Row],[Night Rate]]+Table1[[#This Row],[Ticket cost]]</f>
        <v>6147</v>
      </c>
    </row>
    <row r="1856" spans="1:18" x14ac:dyDescent="0.3">
      <c r="A1856" t="s">
        <v>23091</v>
      </c>
      <c r="B1856" t="s">
        <v>2878</v>
      </c>
      <c r="C1856" t="s">
        <v>14254</v>
      </c>
      <c r="D1856" t="s">
        <v>18119</v>
      </c>
      <c r="E1856" t="s">
        <v>18697</v>
      </c>
      <c r="F1856" s="1">
        <v>45754</v>
      </c>
      <c r="G1856" t="str">
        <f>VLOOKUP(Table1[[#This Row],[CustomerID]],DimCustomers!A:B,2,0)</f>
        <v>Jon Smith</v>
      </c>
      <c r="H1856" t="str">
        <f>VLOOKUP(Table1[[#This Row],[CustomerID]],DimCustomers!A:C,3,0)</f>
        <v>Male</v>
      </c>
      <c r="I1856" t="str">
        <f>VLOOKUP(Table1[[#This Row],[CustomerID]],DimCustomers!A:D,4,0)</f>
        <v>Guam</v>
      </c>
      <c r="J1856" t="str">
        <f>VLOOKUP(Table1[[#This Row],[VisaID]],'DimVisaApplications 2'!A:C,3,0)</f>
        <v>Rejected</v>
      </c>
      <c r="K1856" t="str">
        <f>VLOOKUP(Table1[[#This Row],[VisaID]],'DimVisaApplications 2'!A:D,4,0)</f>
        <v>UK</v>
      </c>
      <c r="L1856" s="12">
        <f>VLOOKUP(Table1[[#This Row],[VisaID]],'DimVisaApplications 2'!A:E,5,0)</f>
        <v>45581</v>
      </c>
      <c r="M1856" s="14">
        <f>VLOOKUP(Table1[[#This Row],[VisaID]],'DimVisaApplications 2'!A:G,7,0)</f>
        <v>649</v>
      </c>
      <c r="N1856" s="14" t="str">
        <f>VLOOKUP(Table1[[#This Row],[HotelID]],DimHotels!A:B,2,0)</f>
        <v>Marriott</v>
      </c>
      <c r="O1856" t="str">
        <f>VLOOKUP(Table1[[#This Row],[HotelID]],DimHotels!A:C,3,0)</f>
        <v>London</v>
      </c>
      <c r="P1856" s="14">
        <f>VLOOKUP(Table1[[#This Row],[HotelID]],DimHotels!A:E,5,0)</f>
        <v>347</v>
      </c>
      <c r="Q1856" s="14">
        <f>VLOOKUP(Table1[[#This Row],[TicketID]],DimTickets!A:G,7,0)</f>
        <v>1963</v>
      </c>
      <c r="R1856" s="14">
        <f>Table1[[#This Row],[Visa Fees]]+Table1[[#This Row],[Night Rate]]+Table1[[#This Row],[Ticket cost]]</f>
        <v>2959</v>
      </c>
    </row>
    <row r="1857" spans="1:18" x14ac:dyDescent="0.3">
      <c r="A1857" t="s">
        <v>23092</v>
      </c>
      <c r="B1857" t="s">
        <v>2000</v>
      </c>
      <c r="C1857" t="s">
        <v>14781</v>
      </c>
      <c r="D1857" t="s">
        <v>15442</v>
      </c>
      <c r="E1857" t="s">
        <v>21090</v>
      </c>
      <c r="F1857" s="1">
        <v>45684</v>
      </c>
      <c r="G1857" t="str">
        <f>VLOOKUP(Table1[[#This Row],[CustomerID]],DimCustomers!A:B,2,0)</f>
        <v>Janet Phillips</v>
      </c>
      <c r="H1857" t="str">
        <f>VLOOKUP(Table1[[#This Row],[CustomerID]],DimCustomers!A:C,3,0)</f>
        <v>Male</v>
      </c>
      <c r="I1857" t="str">
        <f>VLOOKUP(Table1[[#This Row],[CustomerID]],DimCustomers!A:D,4,0)</f>
        <v>Haiti</v>
      </c>
      <c r="J1857" t="str">
        <f>VLOOKUP(Table1[[#This Row],[VisaID]],'DimVisaApplications 2'!A:C,3,0)</f>
        <v>Rejected</v>
      </c>
      <c r="K1857" t="str">
        <f>VLOOKUP(Table1[[#This Row],[VisaID]],'DimVisaApplications 2'!A:D,4,0)</f>
        <v>Canada</v>
      </c>
      <c r="L1857" s="12">
        <f>VLOOKUP(Table1[[#This Row],[VisaID]],'DimVisaApplications 2'!A:E,5,0)</f>
        <v>45676</v>
      </c>
      <c r="M1857" s="14">
        <f>VLOOKUP(Table1[[#This Row],[VisaID]],'DimVisaApplications 2'!A:G,7,0)</f>
        <v>1626</v>
      </c>
      <c r="N1857" s="14" t="str">
        <f>VLOOKUP(Table1[[#This Row],[HotelID]],DimHotels!A:B,2,0)</f>
        <v>Sheraton</v>
      </c>
      <c r="O1857" t="str">
        <f>VLOOKUP(Table1[[#This Row],[HotelID]],DimHotels!A:C,3,0)</f>
        <v>Cairo</v>
      </c>
      <c r="P1857" s="14">
        <f>VLOOKUP(Table1[[#This Row],[HotelID]],DimHotels!A:E,5,0)</f>
        <v>157</v>
      </c>
      <c r="Q1857" s="14">
        <f>VLOOKUP(Table1[[#This Row],[TicketID]],DimTickets!A:G,7,0)</f>
        <v>1232</v>
      </c>
      <c r="R1857" s="14">
        <f>Table1[[#This Row],[Visa Fees]]+Table1[[#This Row],[Night Rate]]+Table1[[#This Row],[Ticket cost]]</f>
        <v>3015</v>
      </c>
    </row>
    <row r="1858" spans="1:18" x14ac:dyDescent="0.3">
      <c r="A1858" t="s">
        <v>23093</v>
      </c>
      <c r="B1858" t="s">
        <v>802</v>
      </c>
      <c r="C1858" t="s">
        <v>12390</v>
      </c>
      <c r="D1858" t="s">
        <v>15395</v>
      </c>
      <c r="E1858" t="s">
        <v>20926</v>
      </c>
      <c r="F1858" s="1">
        <v>45809</v>
      </c>
      <c r="G1858" t="str">
        <f>VLOOKUP(Table1[[#This Row],[CustomerID]],DimCustomers!A:B,2,0)</f>
        <v>Crystal Taylor</v>
      </c>
      <c r="H1858" t="str">
        <f>VLOOKUP(Table1[[#This Row],[CustomerID]],DimCustomers!A:C,3,0)</f>
        <v>Male</v>
      </c>
      <c r="I1858" t="str">
        <f>VLOOKUP(Table1[[#This Row],[CustomerID]],DimCustomers!A:D,4,0)</f>
        <v>New Caledonia</v>
      </c>
      <c r="J1858" t="str">
        <f>VLOOKUP(Table1[[#This Row],[VisaID]],'DimVisaApplications 2'!A:C,3,0)</f>
        <v>Rejected</v>
      </c>
      <c r="K1858" t="str">
        <f>VLOOKUP(Table1[[#This Row],[VisaID]],'DimVisaApplications 2'!A:D,4,0)</f>
        <v>USA</v>
      </c>
      <c r="L1858" s="12">
        <f>VLOOKUP(Table1[[#This Row],[VisaID]],'DimVisaApplications 2'!A:E,5,0)</f>
        <v>45726</v>
      </c>
      <c r="M1858" s="14">
        <f>VLOOKUP(Table1[[#This Row],[VisaID]],'DimVisaApplications 2'!A:G,7,0)</f>
        <v>587</v>
      </c>
      <c r="N1858" s="14" t="str">
        <f>VLOOKUP(Table1[[#This Row],[HotelID]],DimHotels!A:B,2,0)</f>
        <v>Radisson</v>
      </c>
      <c r="O1858" t="str">
        <f>VLOOKUP(Table1[[#This Row],[HotelID]],DimHotels!A:C,3,0)</f>
        <v>London</v>
      </c>
      <c r="P1858" s="14">
        <f>VLOOKUP(Table1[[#This Row],[HotelID]],DimHotels!A:E,5,0)</f>
        <v>288</v>
      </c>
      <c r="Q1858" s="14">
        <f>VLOOKUP(Table1[[#This Row],[TicketID]],DimTickets!A:G,7,0)</f>
        <v>4468</v>
      </c>
      <c r="R1858" s="14">
        <f>Table1[[#This Row],[Visa Fees]]+Table1[[#This Row],[Night Rate]]+Table1[[#This Row],[Ticket cost]]</f>
        <v>5343</v>
      </c>
    </row>
    <row r="1859" spans="1:18" x14ac:dyDescent="0.3">
      <c r="A1859" t="s">
        <v>23094</v>
      </c>
      <c r="B1859" t="s">
        <v>760</v>
      </c>
      <c r="C1859" t="s">
        <v>13990</v>
      </c>
      <c r="D1859" t="s">
        <v>15623</v>
      </c>
      <c r="E1859" t="s">
        <v>18730</v>
      </c>
      <c r="F1859" s="1">
        <v>45799</v>
      </c>
      <c r="G1859" t="str">
        <f>VLOOKUP(Table1[[#This Row],[CustomerID]],DimCustomers!A:B,2,0)</f>
        <v>Steven Beck</v>
      </c>
      <c r="H1859" t="str">
        <f>VLOOKUP(Table1[[#This Row],[CustomerID]],DimCustomers!A:C,3,0)</f>
        <v>Female</v>
      </c>
      <c r="I1859" t="str">
        <f>VLOOKUP(Table1[[#This Row],[CustomerID]],DimCustomers!A:D,4,0)</f>
        <v>Burundi</v>
      </c>
      <c r="J1859" t="str">
        <f>VLOOKUP(Table1[[#This Row],[VisaID]],'DimVisaApplications 2'!A:C,3,0)</f>
        <v>Pending</v>
      </c>
      <c r="K1859" t="str">
        <f>VLOOKUP(Table1[[#This Row],[VisaID]],'DimVisaApplications 2'!A:D,4,0)</f>
        <v>France</v>
      </c>
      <c r="L1859" s="12">
        <f>VLOOKUP(Table1[[#This Row],[VisaID]],'DimVisaApplications 2'!A:E,5,0)</f>
        <v>45851</v>
      </c>
      <c r="M1859" s="14">
        <f>VLOOKUP(Table1[[#This Row],[VisaID]],'DimVisaApplications 2'!A:G,7,0)</f>
        <v>1583</v>
      </c>
      <c r="N1859" s="14" t="str">
        <f>VLOOKUP(Table1[[#This Row],[HotelID]],DimHotels!A:B,2,0)</f>
        <v>Sheraton</v>
      </c>
      <c r="O1859" t="str">
        <f>VLOOKUP(Table1[[#This Row],[HotelID]],DimHotels!A:C,3,0)</f>
        <v>Paris</v>
      </c>
      <c r="P1859" s="14">
        <f>VLOOKUP(Table1[[#This Row],[HotelID]],DimHotels!A:E,5,0)</f>
        <v>289</v>
      </c>
      <c r="Q1859" s="14">
        <f>VLOOKUP(Table1[[#This Row],[TicketID]],DimTickets!A:G,7,0)</f>
        <v>2480</v>
      </c>
      <c r="R1859" s="14">
        <f>Table1[[#This Row],[Visa Fees]]+Table1[[#This Row],[Night Rate]]+Table1[[#This Row],[Ticket cost]]</f>
        <v>4352</v>
      </c>
    </row>
    <row r="1860" spans="1:18" x14ac:dyDescent="0.3">
      <c r="A1860" t="s">
        <v>23095</v>
      </c>
      <c r="B1860" t="s">
        <v>1982</v>
      </c>
      <c r="C1860" t="s">
        <v>13946</v>
      </c>
      <c r="D1860" t="s">
        <v>15952</v>
      </c>
      <c r="E1860" t="s">
        <v>18797</v>
      </c>
      <c r="F1860" s="1">
        <v>45857</v>
      </c>
      <c r="G1860" t="str">
        <f>VLOOKUP(Table1[[#This Row],[CustomerID]],DimCustomers!A:B,2,0)</f>
        <v>John Higgins</v>
      </c>
      <c r="H1860" t="str">
        <f>VLOOKUP(Table1[[#This Row],[CustomerID]],DimCustomers!A:C,3,0)</f>
        <v>Female</v>
      </c>
      <c r="I1860" t="str">
        <f>VLOOKUP(Table1[[#This Row],[CustomerID]],DimCustomers!A:D,4,0)</f>
        <v>Turks and Caicos Islands</v>
      </c>
      <c r="J1860" t="str">
        <f>VLOOKUP(Table1[[#This Row],[VisaID]],'DimVisaApplications 2'!A:C,3,0)</f>
        <v>Pending</v>
      </c>
      <c r="K1860" t="str">
        <f>VLOOKUP(Table1[[#This Row],[VisaID]],'DimVisaApplications 2'!A:D,4,0)</f>
        <v>Canada</v>
      </c>
      <c r="L1860" s="12">
        <f>VLOOKUP(Table1[[#This Row],[VisaID]],'DimVisaApplications 2'!A:E,5,0)</f>
        <v>45561</v>
      </c>
      <c r="M1860" s="14">
        <f>VLOOKUP(Table1[[#This Row],[VisaID]],'DimVisaApplications 2'!A:G,7,0)</f>
        <v>888</v>
      </c>
      <c r="N1860" s="14" t="str">
        <f>VLOOKUP(Table1[[#This Row],[HotelID]],DimHotels!A:B,2,0)</f>
        <v>Radisson</v>
      </c>
      <c r="O1860" t="str">
        <f>VLOOKUP(Table1[[#This Row],[HotelID]],DimHotels!A:C,3,0)</f>
        <v>New York</v>
      </c>
      <c r="P1860" s="14">
        <f>VLOOKUP(Table1[[#This Row],[HotelID]],DimHotels!A:E,5,0)</f>
        <v>409</v>
      </c>
      <c r="Q1860" s="14">
        <f>VLOOKUP(Table1[[#This Row],[TicketID]],DimTickets!A:G,7,0)</f>
        <v>1333</v>
      </c>
      <c r="R1860" s="14">
        <f>Table1[[#This Row],[Visa Fees]]+Table1[[#This Row],[Night Rate]]+Table1[[#This Row],[Ticket cost]]</f>
        <v>2630</v>
      </c>
    </row>
    <row r="1861" spans="1:18" x14ac:dyDescent="0.3">
      <c r="A1861" t="s">
        <v>23096</v>
      </c>
      <c r="B1861" t="s">
        <v>2179</v>
      </c>
      <c r="C1861" t="s">
        <v>13243</v>
      </c>
      <c r="D1861" t="s">
        <v>16685</v>
      </c>
      <c r="E1861" t="s">
        <v>18704</v>
      </c>
      <c r="F1861" s="1">
        <v>45720</v>
      </c>
      <c r="G1861" t="str">
        <f>VLOOKUP(Table1[[#This Row],[CustomerID]],DimCustomers!A:B,2,0)</f>
        <v>Regina Bowman</v>
      </c>
      <c r="H1861" t="str">
        <f>VLOOKUP(Table1[[#This Row],[CustomerID]],DimCustomers!A:C,3,0)</f>
        <v>Male</v>
      </c>
      <c r="I1861" t="str">
        <f>VLOOKUP(Table1[[#This Row],[CustomerID]],DimCustomers!A:D,4,0)</f>
        <v>Senegal</v>
      </c>
      <c r="J1861" t="str">
        <f>VLOOKUP(Table1[[#This Row],[VisaID]],'DimVisaApplications 2'!A:C,3,0)</f>
        <v>Rejected</v>
      </c>
      <c r="K1861" t="str">
        <f>VLOOKUP(Table1[[#This Row],[VisaID]],'DimVisaApplications 2'!A:D,4,0)</f>
        <v>Germany</v>
      </c>
      <c r="L1861" s="12">
        <f>VLOOKUP(Table1[[#This Row],[VisaID]],'DimVisaApplications 2'!A:E,5,0)</f>
        <v>45588</v>
      </c>
      <c r="M1861" s="14">
        <f>VLOOKUP(Table1[[#This Row],[VisaID]],'DimVisaApplications 2'!A:G,7,0)</f>
        <v>854</v>
      </c>
      <c r="N1861" s="14" t="str">
        <f>VLOOKUP(Table1[[#This Row],[HotelID]],DimHotels!A:B,2,0)</f>
        <v>Radisson</v>
      </c>
      <c r="O1861" t="str">
        <f>VLOOKUP(Table1[[#This Row],[HotelID]],DimHotels!A:C,3,0)</f>
        <v>London</v>
      </c>
      <c r="P1861" s="14">
        <f>VLOOKUP(Table1[[#This Row],[HotelID]],DimHotels!A:E,5,0)</f>
        <v>275</v>
      </c>
      <c r="Q1861" s="14">
        <f>VLOOKUP(Table1[[#This Row],[TicketID]],DimTickets!A:G,7,0)</f>
        <v>1495</v>
      </c>
      <c r="R1861" s="14">
        <f>Table1[[#This Row],[Visa Fees]]+Table1[[#This Row],[Night Rate]]+Table1[[#This Row],[Ticket cost]]</f>
        <v>2624</v>
      </c>
    </row>
    <row r="1862" spans="1:18" x14ac:dyDescent="0.3">
      <c r="A1862" t="s">
        <v>23097</v>
      </c>
      <c r="B1862" t="s">
        <v>1158</v>
      </c>
      <c r="C1862" t="s">
        <v>14506</v>
      </c>
      <c r="D1862" t="s">
        <v>17230</v>
      </c>
      <c r="E1862" t="s">
        <v>20347</v>
      </c>
      <c r="F1862" s="1">
        <v>45796</v>
      </c>
      <c r="G1862" t="str">
        <f>VLOOKUP(Table1[[#This Row],[CustomerID]],DimCustomers!A:B,2,0)</f>
        <v>Robin Ellison</v>
      </c>
      <c r="H1862" t="str">
        <f>VLOOKUP(Table1[[#This Row],[CustomerID]],DimCustomers!A:C,3,0)</f>
        <v>Female</v>
      </c>
      <c r="I1862" t="str">
        <f>VLOOKUP(Table1[[#This Row],[CustomerID]],DimCustomers!A:D,4,0)</f>
        <v>Palestinian Territory</v>
      </c>
      <c r="J1862" t="str">
        <f>VLOOKUP(Table1[[#This Row],[VisaID]],'DimVisaApplications 2'!A:C,3,0)</f>
        <v>Approved</v>
      </c>
      <c r="K1862" t="str">
        <f>VLOOKUP(Table1[[#This Row],[VisaID]],'DimVisaApplications 2'!A:D,4,0)</f>
        <v>France</v>
      </c>
      <c r="L1862" s="12">
        <f>VLOOKUP(Table1[[#This Row],[VisaID]],'DimVisaApplications 2'!A:E,5,0)</f>
        <v>45552</v>
      </c>
      <c r="M1862" s="14">
        <f>VLOOKUP(Table1[[#This Row],[VisaID]],'DimVisaApplications 2'!A:G,7,0)</f>
        <v>1688</v>
      </c>
      <c r="N1862" s="14" t="str">
        <f>VLOOKUP(Table1[[#This Row],[HotelID]],DimHotels!A:B,2,0)</f>
        <v>Hilton</v>
      </c>
      <c r="O1862" t="str">
        <f>VLOOKUP(Table1[[#This Row],[HotelID]],DimHotels!A:C,3,0)</f>
        <v>London</v>
      </c>
      <c r="P1862" s="14">
        <f>VLOOKUP(Table1[[#This Row],[HotelID]],DimHotels!A:E,5,0)</f>
        <v>640</v>
      </c>
      <c r="Q1862" s="14">
        <f>VLOOKUP(Table1[[#This Row],[TicketID]],DimTickets!A:G,7,0)</f>
        <v>4445</v>
      </c>
      <c r="R1862" s="14">
        <f>Table1[[#This Row],[Visa Fees]]+Table1[[#This Row],[Night Rate]]+Table1[[#This Row],[Ticket cost]]</f>
        <v>6773</v>
      </c>
    </row>
    <row r="1863" spans="1:18" x14ac:dyDescent="0.3">
      <c r="A1863" t="s">
        <v>23098</v>
      </c>
      <c r="B1863" t="s">
        <v>1137</v>
      </c>
      <c r="C1863" t="s">
        <v>13275</v>
      </c>
      <c r="D1863" t="s">
        <v>17854</v>
      </c>
      <c r="E1863" t="s">
        <v>18950</v>
      </c>
      <c r="F1863" s="1">
        <v>45693</v>
      </c>
      <c r="G1863" t="str">
        <f>VLOOKUP(Table1[[#This Row],[CustomerID]],DimCustomers!A:B,2,0)</f>
        <v>Nathaniel Hood</v>
      </c>
      <c r="H1863" t="str">
        <f>VLOOKUP(Table1[[#This Row],[CustomerID]],DimCustomers!A:C,3,0)</f>
        <v>Male</v>
      </c>
      <c r="I1863" t="str">
        <f>VLOOKUP(Table1[[#This Row],[CustomerID]],DimCustomers!A:D,4,0)</f>
        <v>Heard Island and McDonald Islands</v>
      </c>
      <c r="J1863" t="str">
        <f>VLOOKUP(Table1[[#This Row],[VisaID]],'DimVisaApplications 2'!A:C,3,0)</f>
        <v>Pending</v>
      </c>
      <c r="K1863" t="str">
        <f>VLOOKUP(Table1[[#This Row],[VisaID]],'DimVisaApplications 2'!A:D,4,0)</f>
        <v>USA</v>
      </c>
      <c r="L1863" s="12">
        <f>VLOOKUP(Table1[[#This Row],[VisaID]],'DimVisaApplications 2'!A:E,5,0)</f>
        <v>45594</v>
      </c>
      <c r="M1863" s="14">
        <f>VLOOKUP(Table1[[#This Row],[VisaID]],'DimVisaApplications 2'!A:G,7,0)</f>
        <v>1652</v>
      </c>
      <c r="N1863" s="14" t="str">
        <f>VLOOKUP(Table1[[#This Row],[HotelID]],DimHotels!A:B,2,0)</f>
        <v>Sheraton</v>
      </c>
      <c r="O1863" t="str">
        <f>VLOOKUP(Table1[[#This Row],[HotelID]],DimHotels!A:C,3,0)</f>
        <v>London</v>
      </c>
      <c r="P1863" s="14">
        <f>VLOOKUP(Table1[[#This Row],[HotelID]],DimHotels!A:E,5,0)</f>
        <v>227</v>
      </c>
      <c r="Q1863" s="14">
        <f>VLOOKUP(Table1[[#This Row],[TicketID]],DimTickets!A:G,7,0)</f>
        <v>3926</v>
      </c>
      <c r="R1863" s="14">
        <f>Table1[[#This Row],[Visa Fees]]+Table1[[#This Row],[Night Rate]]+Table1[[#This Row],[Ticket cost]]</f>
        <v>5805</v>
      </c>
    </row>
    <row r="1864" spans="1:18" x14ac:dyDescent="0.3">
      <c r="A1864" t="s">
        <v>23099</v>
      </c>
      <c r="B1864" t="s">
        <v>2806</v>
      </c>
      <c r="C1864" t="s">
        <v>13776</v>
      </c>
      <c r="D1864" t="s">
        <v>18073</v>
      </c>
      <c r="E1864" t="s">
        <v>20487</v>
      </c>
      <c r="F1864" s="1">
        <v>45680</v>
      </c>
      <c r="G1864" t="str">
        <f>VLOOKUP(Table1[[#This Row],[CustomerID]],DimCustomers!A:B,2,0)</f>
        <v>Theresa Bradley</v>
      </c>
      <c r="H1864" t="str">
        <f>VLOOKUP(Table1[[#This Row],[CustomerID]],DimCustomers!A:C,3,0)</f>
        <v>Male</v>
      </c>
      <c r="I1864" t="str">
        <f>VLOOKUP(Table1[[#This Row],[CustomerID]],DimCustomers!A:D,4,0)</f>
        <v>Eritrea</v>
      </c>
      <c r="J1864" t="str">
        <f>VLOOKUP(Table1[[#This Row],[VisaID]],'DimVisaApplications 2'!A:C,3,0)</f>
        <v>Pending</v>
      </c>
      <c r="K1864" t="str">
        <f>VLOOKUP(Table1[[#This Row],[VisaID]],'DimVisaApplications 2'!A:D,4,0)</f>
        <v>UK</v>
      </c>
      <c r="L1864" s="12">
        <f>VLOOKUP(Table1[[#This Row],[VisaID]],'DimVisaApplications 2'!A:E,5,0)</f>
        <v>45667</v>
      </c>
      <c r="M1864" s="14">
        <f>VLOOKUP(Table1[[#This Row],[VisaID]],'DimVisaApplications 2'!A:G,7,0)</f>
        <v>1320</v>
      </c>
      <c r="N1864" s="14" t="str">
        <f>VLOOKUP(Table1[[#This Row],[HotelID]],DimHotels!A:B,2,0)</f>
        <v>Sheraton</v>
      </c>
      <c r="O1864" t="str">
        <f>VLOOKUP(Table1[[#This Row],[HotelID]],DimHotels!A:C,3,0)</f>
        <v>New York</v>
      </c>
      <c r="P1864" s="14">
        <f>VLOOKUP(Table1[[#This Row],[HotelID]],DimHotels!A:E,5,0)</f>
        <v>442</v>
      </c>
      <c r="Q1864" s="14">
        <f>VLOOKUP(Table1[[#This Row],[TicketID]],DimTickets!A:G,7,0)</f>
        <v>2250</v>
      </c>
      <c r="R1864" s="14">
        <f>Table1[[#This Row],[Visa Fees]]+Table1[[#This Row],[Night Rate]]+Table1[[#This Row],[Ticket cost]]</f>
        <v>4012</v>
      </c>
    </row>
    <row r="1865" spans="1:18" x14ac:dyDescent="0.3">
      <c r="A1865" t="s">
        <v>23100</v>
      </c>
      <c r="B1865" t="s">
        <v>604</v>
      </c>
      <c r="C1865" t="s">
        <v>12615</v>
      </c>
      <c r="D1865" t="s">
        <v>17423</v>
      </c>
      <c r="E1865" t="s">
        <v>20626</v>
      </c>
      <c r="F1865" s="1">
        <v>45773</v>
      </c>
      <c r="G1865" t="str">
        <f>VLOOKUP(Table1[[#This Row],[CustomerID]],DimCustomers!A:B,2,0)</f>
        <v>Michael Atkinson</v>
      </c>
      <c r="H1865" t="str">
        <f>VLOOKUP(Table1[[#This Row],[CustomerID]],DimCustomers!A:C,3,0)</f>
        <v>Female</v>
      </c>
      <c r="I1865" t="str">
        <f>VLOOKUP(Table1[[#This Row],[CustomerID]],DimCustomers!A:D,4,0)</f>
        <v>Maldives</v>
      </c>
      <c r="J1865" t="str">
        <f>VLOOKUP(Table1[[#This Row],[VisaID]],'DimVisaApplications 2'!A:C,3,0)</f>
        <v>Pending</v>
      </c>
      <c r="K1865" t="str">
        <f>VLOOKUP(Table1[[#This Row],[VisaID]],'DimVisaApplications 2'!A:D,4,0)</f>
        <v>France</v>
      </c>
      <c r="L1865" s="12">
        <f>VLOOKUP(Table1[[#This Row],[VisaID]],'DimVisaApplications 2'!A:E,5,0)</f>
        <v>45767</v>
      </c>
      <c r="M1865" s="14">
        <f>VLOOKUP(Table1[[#This Row],[VisaID]],'DimVisaApplications 2'!A:G,7,0)</f>
        <v>1328</v>
      </c>
      <c r="N1865" s="14" t="str">
        <f>VLOOKUP(Table1[[#This Row],[HotelID]],DimHotels!A:B,2,0)</f>
        <v>Radisson</v>
      </c>
      <c r="O1865" t="str">
        <f>VLOOKUP(Table1[[#This Row],[HotelID]],DimHotels!A:C,3,0)</f>
        <v>Paris</v>
      </c>
      <c r="P1865" s="14">
        <f>VLOOKUP(Table1[[#This Row],[HotelID]],DimHotels!A:E,5,0)</f>
        <v>615</v>
      </c>
      <c r="Q1865" s="14">
        <f>VLOOKUP(Table1[[#This Row],[TicketID]],DimTickets!A:G,7,0)</f>
        <v>1634</v>
      </c>
      <c r="R1865" s="14">
        <f>Table1[[#This Row],[Visa Fees]]+Table1[[#This Row],[Night Rate]]+Table1[[#This Row],[Ticket cost]]</f>
        <v>3577</v>
      </c>
    </row>
    <row r="1866" spans="1:18" x14ac:dyDescent="0.3">
      <c r="A1866" t="s">
        <v>23101</v>
      </c>
      <c r="B1866" t="s">
        <v>900</v>
      </c>
      <c r="C1866" t="s">
        <v>13923</v>
      </c>
      <c r="D1866" t="s">
        <v>17477</v>
      </c>
      <c r="E1866" t="s">
        <v>19629</v>
      </c>
      <c r="F1866" s="1">
        <v>45777</v>
      </c>
      <c r="G1866" t="str">
        <f>VLOOKUP(Table1[[#This Row],[CustomerID]],DimCustomers!A:B,2,0)</f>
        <v>Michael Reynolds</v>
      </c>
      <c r="H1866" t="str">
        <f>VLOOKUP(Table1[[#This Row],[CustomerID]],DimCustomers!A:C,3,0)</f>
        <v>Male</v>
      </c>
      <c r="I1866" t="str">
        <f>VLOOKUP(Table1[[#This Row],[CustomerID]],DimCustomers!A:D,4,0)</f>
        <v>Reunion</v>
      </c>
      <c r="J1866" t="str">
        <f>VLOOKUP(Table1[[#This Row],[VisaID]],'DimVisaApplications 2'!A:C,3,0)</f>
        <v>Pending</v>
      </c>
      <c r="K1866" t="str">
        <f>VLOOKUP(Table1[[#This Row],[VisaID]],'DimVisaApplications 2'!A:D,4,0)</f>
        <v>France</v>
      </c>
      <c r="L1866" s="12">
        <f>VLOOKUP(Table1[[#This Row],[VisaID]],'DimVisaApplications 2'!A:E,5,0)</f>
        <v>45833</v>
      </c>
      <c r="M1866" s="14">
        <f>VLOOKUP(Table1[[#This Row],[VisaID]],'DimVisaApplications 2'!A:G,7,0)</f>
        <v>1923</v>
      </c>
      <c r="N1866" s="14" t="str">
        <f>VLOOKUP(Table1[[#This Row],[HotelID]],DimHotels!A:B,2,0)</f>
        <v>Hilton</v>
      </c>
      <c r="O1866" t="str">
        <f>VLOOKUP(Table1[[#This Row],[HotelID]],DimHotels!A:C,3,0)</f>
        <v>Cairo</v>
      </c>
      <c r="P1866" s="14">
        <f>VLOOKUP(Table1[[#This Row],[HotelID]],DimHotels!A:E,5,0)</f>
        <v>771</v>
      </c>
      <c r="Q1866" s="14">
        <f>VLOOKUP(Table1[[#This Row],[TicketID]],DimTickets!A:G,7,0)</f>
        <v>1306</v>
      </c>
      <c r="R1866" s="14">
        <f>Table1[[#This Row],[Visa Fees]]+Table1[[#This Row],[Night Rate]]+Table1[[#This Row],[Ticket cost]]</f>
        <v>4000</v>
      </c>
    </row>
    <row r="1867" spans="1:18" x14ac:dyDescent="0.3">
      <c r="A1867" t="s">
        <v>23102</v>
      </c>
      <c r="B1867" t="s">
        <v>1264</v>
      </c>
      <c r="C1867" t="s">
        <v>14962</v>
      </c>
      <c r="D1867" t="s">
        <v>15913</v>
      </c>
      <c r="E1867" t="s">
        <v>20482</v>
      </c>
      <c r="F1867" s="1">
        <v>45699</v>
      </c>
      <c r="G1867" t="str">
        <f>VLOOKUP(Table1[[#This Row],[CustomerID]],DimCustomers!A:B,2,0)</f>
        <v>Robert Calderon</v>
      </c>
      <c r="H1867" t="str">
        <f>VLOOKUP(Table1[[#This Row],[CustomerID]],DimCustomers!A:C,3,0)</f>
        <v>Female</v>
      </c>
      <c r="I1867" t="str">
        <f>VLOOKUP(Table1[[#This Row],[CustomerID]],DimCustomers!A:D,4,0)</f>
        <v>Iraq</v>
      </c>
      <c r="J1867" t="str">
        <f>VLOOKUP(Table1[[#This Row],[VisaID]],'DimVisaApplications 2'!A:C,3,0)</f>
        <v>Pending</v>
      </c>
      <c r="K1867" t="str">
        <f>VLOOKUP(Table1[[#This Row],[VisaID]],'DimVisaApplications 2'!A:D,4,0)</f>
        <v>Germany</v>
      </c>
      <c r="L1867" s="12">
        <f>VLOOKUP(Table1[[#This Row],[VisaID]],'DimVisaApplications 2'!A:E,5,0)</f>
        <v>45655</v>
      </c>
      <c r="M1867" s="14">
        <f>VLOOKUP(Table1[[#This Row],[VisaID]],'DimVisaApplications 2'!A:G,7,0)</f>
        <v>1991</v>
      </c>
      <c r="N1867" s="14" t="str">
        <f>VLOOKUP(Table1[[#This Row],[HotelID]],DimHotels!A:B,2,0)</f>
        <v>Hilton</v>
      </c>
      <c r="O1867" t="str">
        <f>VLOOKUP(Table1[[#This Row],[HotelID]],DimHotels!A:C,3,0)</f>
        <v>Paris</v>
      </c>
      <c r="P1867" s="14">
        <f>VLOOKUP(Table1[[#This Row],[HotelID]],DimHotels!A:E,5,0)</f>
        <v>649</v>
      </c>
      <c r="Q1867" s="14">
        <f>VLOOKUP(Table1[[#This Row],[TicketID]],DimTickets!A:G,7,0)</f>
        <v>2610</v>
      </c>
      <c r="R1867" s="14">
        <f>Table1[[#This Row],[Visa Fees]]+Table1[[#This Row],[Night Rate]]+Table1[[#This Row],[Ticket cost]]</f>
        <v>5250</v>
      </c>
    </row>
    <row r="1868" spans="1:18" x14ac:dyDescent="0.3">
      <c r="A1868" t="s">
        <v>23103</v>
      </c>
      <c r="B1868" t="s">
        <v>979</v>
      </c>
      <c r="C1868" t="s">
        <v>12838</v>
      </c>
      <c r="D1868" t="s">
        <v>15908</v>
      </c>
      <c r="E1868" t="s">
        <v>19800</v>
      </c>
      <c r="F1868" s="1">
        <v>45752</v>
      </c>
      <c r="G1868" t="str">
        <f>VLOOKUP(Table1[[#This Row],[CustomerID]],DimCustomers!A:B,2,0)</f>
        <v>Dustin Franklin</v>
      </c>
      <c r="H1868" t="str">
        <f>VLOOKUP(Table1[[#This Row],[CustomerID]],DimCustomers!A:C,3,0)</f>
        <v>Male</v>
      </c>
      <c r="I1868" t="str">
        <f>VLOOKUP(Table1[[#This Row],[CustomerID]],DimCustomers!A:D,4,0)</f>
        <v>Vietnam</v>
      </c>
      <c r="J1868" t="str">
        <f>VLOOKUP(Table1[[#This Row],[VisaID]],'DimVisaApplications 2'!A:C,3,0)</f>
        <v>Rejected</v>
      </c>
      <c r="K1868" t="str">
        <f>VLOOKUP(Table1[[#This Row],[VisaID]],'DimVisaApplications 2'!A:D,4,0)</f>
        <v>Canada</v>
      </c>
      <c r="L1868" s="12">
        <f>VLOOKUP(Table1[[#This Row],[VisaID]],'DimVisaApplications 2'!A:E,5,0)</f>
        <v>45728</v>
      </c>
      <c r="M1868" s="14">
        <f>VLOOKUP(Table1[[#This Row],[VisaID]],'DimVisaApplications 2'!A:G,7,0)</f>
        <v>536</v>
      </c>
      <c r="N1868" s="14" t="str">
        <f>VLOOKUP(Table1[[#This Row],[HotelID]],DimHotels!A:B,2,0)</f>
        <v>Sheraton</v>
      </c>
      <c r="O1868" t="str">
        <f>VLOOKUP(Table1[[#This Row],[HotelID]],DimHotels!A:C,3,0)</f>
        <v>Paris</v>
      </c>
      <c r="P1868" s="14">
        <f>VLOOKUP(Table1[[#This Row],[HotelID]],DimHotels!A:E,5,0)</f>
        <v>764</v>
      </c>
      <c r="Q1868" s="14">
        <f>VLOOKUP(Table1[[#This Row],[TicketID]],DimTickets!A:G,7,0)</f>
        <v>2635</v>
      </c>
      <c r="R1868" s="14">
        <f>Table1[[#This Row],[Visa Fees]]+Table1[[#This Row],[Night Rate]]+Table1[[#This Row],[Ticket cost]]</f>
        <v>3935</v>
      </c>
    </row>
    <row r="1869" spans="1:18" x14ac:dyDescent="0.3">
      <c r="A1869" t="s">
        <v>23104</v>
      </c>
      <c r="B1869" t="s">
        <v>608</v>
      </c>
      <c r="C1869" t="s">
        <v>14203</v>
      </c>
      <c r="D1869" t="s">
        <v>15449</v>
      </c>
      <c r="E1869" t="s">
        <v>19663</v>
      </c>
      <c r="F1869" s="1">
        <v>45721</v>
      </c>
      <c r="G1869" t="str">
        <f>VLOOKUP(Table1[[#This Row],[CustomerID]],DimCustomers!A:B,2,0)</f>
        <v>Jerry Martinez MD</v>
      </c>
      <c r="H1869" t="str">
        <f>VLOOKUP(Table1[[#This Row],[CustomerID]],DimCustomers!A:C,3,0)</f>
        <v>Female</v>
      </c>
      <c r="I1869" t="str">
        <f>VLOOKUP(Table1[[#This Row],[CustomerID]],DimCustomers!A:D,4,0)</f>
        <v>Equatorial Guinea</v>
      </c>
      <c r="J1869" t="str">
        <f>VLOOKUP(Table1[[#This Row],[VisaID]],'DimVisaApplications 2'!A:C,3,0)</f>
        <v>Rejected</v>
      </c>
      <c r="K1869" t="str">
        <f>VLOOKUP(Table1[[#This Row],[VisaID]],'DimVisaApplications 2'!A:D,4,0)</f>
        <v>UK</v>
      </c>
      <c r="L1869" s="12">
        <f>VLOOKUP(Table1[[#This Row],[VisaID]],'DimVisaApplications 2'!A:E,5,0)</f>
        <v>45622</v>
      </c>
      <c r="M1869" s="14">
        <f>VLOOKUP(Table1[[#This Row],[VisaID]],'DimVisaApplications 2'!A:G,7,0)</f>
        <v>1960</v>
      </c>
      <c r="N1869" s="14" t="str">
        <f>VLOOKUP(Table1[[#This Row],[HotelID]],DimHotels!A:B,2,0)</f>
        <v>Hilton</v>
      </c>
      <c r="O1869" t="str">
        <f>VLOOKUP(Table1[[#This Row],[HotelID]],DimHotels!A:C,3,0)</f>
        <v>New York</v>
      </c>
      <c r="P1869" s="14">
        <f>VLOOKUP(Table1[[#This Row],[HotelID]],DimHotels!A:E,5,0)</f>
        <v>697</v>
      </c>
      <c r="Q1869" s="14">
        <f>VLOOKUP(Table1[[#This Row],[TicketID]],DimTickets!A:G,7,0)</f>
        <v>2363</v>
      </c>
      <c r="R1869" s="14">
        <f>Table1[[#This Row],[Visa Fees]]+Table1[[#This Row],[Night Rate]]+Table1[[#This Row],[Ticket cost]]</f>
        <v>5020</v>
      </c>
    </row>
    <row r="1870" spans="1:18" x14ac:dyDescent="0.3">
      <c r="A1870" t="s">
        <v>23105</v>
      </c>
      <c r="B1870" t="s">
        <v>2255</v>
      </c>
      <c r="C1870" t="s">
        <v>13833</v>
      </c>
      <c r="D1870" t="s">
        <v>15847</v>
      </c>
      <c r="E1870" t="s">
        <v>20592</v>
      </c>
      <c r="F1870" s="1">
        <v>45711</v>
      </c>
      <c r="G1870" t="str">
        <f>VLOOKUP(Table1[[#This Row],[CustomerID]],DimCustomers!A:B,2,0)</f>
        <v>Elizabeth Ellis</v>
      </c>
      <c r="H1870" t="str">
        <f>VLOOKUP(Table1[[#This Row],[CustomerID]],DimCustomers!A:C,3,0)</f>
        <v>Female</v>
      </c>
      <c r="I1870" t="str">
        <f>VLOOKUP(Table1[[#This Row],[CustomerID]],DimCustomers!A:D,4,0)</f>
        <v>Myanmar</v>
      </c>
      <c r="J1870" t="str">
        <f>VLOOKUP(Table1[[#This Row],[VisaID]],'DimVisaApplications 2'!A:C,3,0)</f>
        <v>Approved</v>
      </c>
      <c r="K1870" t="str">
        <f>VLOOKUP(Table1[[#This Row],[VisaID]],'DimVisaApplications 2'!A:D,4,0)</f>
        <v>UAE</v>
      </c>
      <c r="L1870" s="12">
        <f>VLOOKUP(Table1[[#This Row],[VisaID]],'DimVisaApplications 2'!A:E,5,0)</f>
        <v>45783</v>
      </c>
      <c r="M1870" s="14">
        <f>VLOOKUP(Table1[[#This Row],[VisaID]],'DimVisaApplications 2'!A:G,7,0)</f>
        <v>904</v>
      </c>
      <c r="N1870" s="14" t="str">
        <f>VLOOKUP(Table1[[#This Row],[HotelID]],DimHotels!A:B,2,0)</f>
        <v>Radisson</v>
      </c>
      <c r="O1870" t="str">
        <f>VLOOKUP(Table1[[#This Row],[HotelID]],DimHotels!A:C,3,0)</f>
        <v>New York</v>
      </c>
      <c r="P1870" s="14">
        <f>VLOOKUP(Table1[[#This Row],[HotelID]],DimHotels!A:E,5,0)</f>
        <v>463</v>
      </c>
      <c r="Q1870" s="14">
        <f>VLOOKUP(Table1[[#This Row],[TicketID]],DimTickets!A:G,7,0)</f>
        <v>1194</v>
      </c>
      <c r="R1870" s="14">
        <f>Table1[[#This Row],[Visa Fees]]+Table1[[#This Row],[Night Rate]]+Table1[[#This Row],[Ticket cost]]</f>
        <v>2561</v>
      </c>
    </row>
    <row r="1871" spans="1:18" x14ac:dyDescent="0.3">
      <c r="A1871" t="s">
        <v>23106</v>
      </c>
      <c r="B1871" t="s">
        <v>622</v>
      </c>
      <c r="C1871" t="s">
        <v>14343</v>
      </c>
      <c r="D1871" t="s">
        <v>16206</v>
      </c>
      <c r="E1871" t="s">
        <v>20197</v>
      </c>
      <c r="F1871" s="1">
        <v>45847</v>
      </c>
      <c r="G1871" t="str">
        <f>VLOOKUP(Table1[[#This Row],[CustomerID]],DimCustomers!A:B,2,0)</f>
        <v>William Evans</v>
      </c>
      <c r="H1871" t="str">
        <f>VLOOKUP(Table1[[#This Row],[CustomerID]],DimCustomers!A:C,3,0)</f>
        <v>Female</v>
      </c>
      <c r="I1871" t="str">
        <f>VLOOKUP(Table1[[#This Row],[CustomerID]],DimCustomers!A:D,4,0)</f>
        <v>Bhutan</v>
      </c>
      <c r="J1871" t="str">
        <f>VLOOKUP(Table1[[#This Row],[VisaID]],'DimVisaApplications 2'!A:C,3,0)</f>
        <v>Pending</v>
      </c>
      <c r="K1871" t="str">
        <f>VLOOKUP(Table1[[#This Row],[VisaID]],'DimVisaApplications 2'!A:D,4,0)</f>
        <v>Canada</v>
      </c>
      <c r="L1871" s="12">
        <f>VLOOKUP(Table1[[#This Row],[VisaID]],'DimVisaApplications 2'!A:E,5,0)</f>
        <v>45764</v>
      </c>
      <c r="M1871" s="14">
        <f>VLOOKUP(Table1[[#This Row],[VisaID]],'DimVisaApplications 2'!A:G,7,0)</f>
        <v>1176</v>
      </c>
      <c r="N1871" s="14" t="str">
        <f>VLOOKUP(Table1[[#This Row],[HotelID]],DimHotels!A:B,2,0)</f>
        <v>Sheraton</v>
      </c>
      <c r="O1871" t="str">
        <f>VLOOKUP(Table1[[#This Row],[HotelID]],DimHotels!A:C,3,0)</f>
        <v>Cairo</v>
      </c>
      <c r="P1871" s="14">
        <f>VLOOKUP(Table1[[#This Row],[HotelID]],DimHotels!A:E,5,0)</f>
        <v>333</v>
      </c>
      <c r="Q1871" s="14">
        <f>VLOOKUP(Table1[[#This Row],[TicketID]],DimTickets!A:G,7,0)</f>
        <v>4827</v>
      </c>
      <c r="R1871" s="14">
        <f>Table1[[#This Row],[Visa Fees]]+Table1[[#This Row],[Night Rate]]+Table1[[#This Row],[Ticket cost]]</f>
        <v>6336</v>
      </c>
    </row>
    <row r="1872" spans="1:18" x14ac:dyDescent="0.3">
      <c r="A1872" t="s">
        <v>23107</v>
      </c>
      <c r="B1872" t="s">
        <v>2479</v>
      </c>
      <c r="C1872" t="s">
        <v>12828</v>
      </c>
      <c r="D1872" t="s">
        <v>17371</v>
      </c>
      <c r="E1872" t="s">
        <v>18466</v>
      </c>
      <c r="F1872" s="1">
        <v>45817</v>
      </c>
      <c r="G1872" t="str">
        <f>VLOOKUP(Table1[[#This Row],[CustomerID]],DimCustomers!A:B,2,0)</f>
        <v>Sally Rodriguez</v>
      </c>
      <c r="H1872" t="str">
        <f>VLOOKUP(Table1[[#This Row],[CustomerID]],DimCustomers!A:C,3,0)</f>
        <v>Female</v>
      </c>
      <c r="I1872" t="str">
        <f>VLOOKUP(Table1[[#This Row],[CustomerID]],DimCustomers!A:D,4,0)</f>
        <v>Martinique</v>
      </c>
      <c r="J1872" t="str">
        <f>VLOOKUP(Table1[[#This Row],[VisaID]],'DimVisaApplications 2'!A:C,3,0)</f>
        <v>Pending</v>
      </c>
      <c r="K1872" t="str">
        <f>VLOOKUP(Table1[[#This Row],[VisaID]],'DimVisaApplications 2'!A:D,4,0)</f>
        <v>Germany</v>
      </c>
      <c r="L1872" s="12">
        <f>VLOOKUP(Table1[[#This Row],[VisaID]],'DimVisaApplications 2'!A:E,5,0)</f>
        <v>45567</v>
      </c>
      <c r="M1872" s="14">
        <f>VLOOKUP(Table1[[#This Row],[VisaID]],'DimVisaApplications 2'!A:G,7,0)</f>
        <v>1715</v>
      </c>
      <c r="N1872" s="14" t="str">
        <f>VLOOKUP(Table1[[#This Row],[HotelID]],DimHotels!A:B,2,0)</f>
        <v>Four Seasons</v>
      </c>
      <c r="O1872" t="str">
        <f>VLOOKUP(Table1[[#This Row],[HotelID]],DimHotels!A:C,3,0)</f>
        <v>London</v>
      </c>
      <c r="P1872" s="14">
        <f>VLOOKUP(Table1[[#This Row],[HotelID]],DimHotels!A:E,5,0)</f>
        <v>241</v>
      </c>
      <c r="Q1872" s="14">
        <f>VLOOKUP(Table1[[#This Row],[TicketID]],DimTickets!A:G,7,0)</f>
        <v>2835</v>
      </c>
      <c r="R1872" s="14">
        <f>Table1[[#This Row],[Visa Fees]]+Table1[[#This Row],[Night Rate]]+Table1[[#This Row],[Ticket cost]]</f>
        <v>4791</v>
      </c>
    </row>
    <row r="1873" spans="1:18" x14ac:dyDescent="0.3">
      <c r="A1873" t="s">
        <v>23108</v>
      </c>
      <c r="B1873" t="s">
        <v>667</v>
      </c>
      <c r="C1873" t="s">
        <v>12621</v>
      </c>
      <c r="D1873" t="s">
        <v>18068</v>
      </c>
      <c r="E1873" t="s">
        <v>20510</v>
      </c>
      <c r="F1873" s="1">
        <v>45837</v>
      </c>
      <c r="G1873" t="str">
        <f>VLOOKUP(Table1[[#This Row],[CustomerID]],DimCustomers!A:B,2,0)</f>
        <v>Amanda Holland</v>
      </c>
      <c r="H1873" t="str">
        <f>VLOOKUP(Table1[[#This Row],[CustomerID]],DimCustomers!A:C,3,0)</f>
        <v>Female</v>
      </c>
      <c r="I1873" t="str">
        <f>VLOOKUP(Table1[[#This Row],[CustomerID]],DimCustomers!A:D,4,0)</f>
        <v>India</v>
      </c>
      <c r="J1873" t="str">
        <f>VLOOKUP(Table1[[#This Row],[VisaID]],'DimVisaApplications 2'!A:C,3,0)</f>
        <v>Approved</v>
      </c>
      <c r="K1873" t="str">
        <f>VLOOKUP(Table1[[#This Row],[VisaID]],'DimVisaApplications 2'!A:D,4,0)</f>
        <v>Germany</v>
      </c>
      <c r="L1873" s="12">
        <f>VLOOKUP(Table1[[#This Row],[VisaID]],'DimVisaApplications 2'!A:E,5,0)</f>
        <v>45791</v>
      </c>
      <c r="M1873" s="14">
        <f>VLOOKUP(Table1[[#This Row],[VisaID]],'DimVisaApplications 2'!A:G,7,0)</f>
        <v>1663</v>
      </c>
      <c r="N1873" s="14" t="str">
        <f>VLOOKUP(Table1[[#This Row],[HotelID]],DimHotels!A:B,2,0)</f>
        <v>Marriott</v>
      </c>
      <c r="O1873" t="str">
        <f>VLOOKUP(Table1[[#This Row],[HotelID]],DimHotels!A:C,3,0)</f>
        <v>Dubai</v>
      </c>
      <c r="P1873" s="14">
        <f>VLOOKUP(Table1[[#This Row],[HotelID]],DimHotels!A:E,5,0)</f>
        <v>631</v>
      </c>
      <c r="Q1873" s="14">
        <f>VLOOKUP(Table1[[#This Row],[TicketID]],DimTickets!A:G,7,0)</f>
        <v>1285</v>
      </c>
      <c r="R1873" s="14">
        <f>Table1[[#This Row],[Visa Fees]]+Table1[[#This Row],[Night Rate]]+Table1[[#This Row],[Ticket cost]]</f>
        <v>3579</v>
      </c>
    </row>
    <row r="1874" spans="1:18" x14ac:dyDescent="0.3">
      <c r="A1874" t="s">
        <v>23109</v>
      </c>
      <c r="B1874" t="s">
        <v>2763</v>
      </c>
      <c r="C1874" t="s">
        <v>12899</v>
      </c>
      <c r="D1874" t="s">
        <v>17387</v>
      </c>
      <c r="E1874" t="s">
        <v>18915</v>
      </c>
      <c r="F1874" s="1">
        <v>45729</v>
      </c>
      <c r="G1874" t="str">
        <f>VLOOKUP(Table1[[#This Row],[CustomerID]],DimCustomers!A:B,2,0)</f>
        <v>James Martinez</v>
      </c>
      <c r="H1874" t="str">
        <f>VLOOKUP(Table1[[#This Row],[CustomerID]],DimCustomers!A:C,3,0)</f>
        <v>Female</v>
      </c>
      <c r="I1874" t="str">
        <f>VLOOKUP(Table1[[#This Row],[CustomerID]],DimCustomers!A:D,4,0)</f>
        <v>Moldova</v>
      </c>
      <c r="J1874" t="str">
        <f>VLOOKUP(Table1[[#This Row],[VisaID]],'DimVisaApplications 2'!A:C,3,0)</f>
        <v>Pending</v>
      </c>
      <c r="K1874" t="str">
        <f>VLOOKUP(Table1[[#This Row],[VisaID]],'DimVisaApplications 2'!A:D,4,0)</f>
        <v>Canada</v>
      </c>
      <c r="L1874" s="12">
        <f>VLOOKUP(Table1[[#This Row],[VisaID]],'DimVisaApplications 2'!A:E,5,0)</f>
        <v>45647</v>
      </c>
      <c r="M1874" s="14">
        <f>VLOOKUP(Table1[[#This Row],[VisaID]],'DimVisaApplications 2'!A:G,7,0)</f>
        <v>597</v>
      </c>
      <c r="N1874" s="14" t="str">
        <f>VLOOKUP(Table1[[#This Row],[HotelID]],DimHotels!A:B,2,0)</f>
        <v>Hilton</v>
      </c>
      <c r="O1874" t="str">
        <f>VLOOKUP(Table1[[#This Row],[HotelID]],DimHotels!A:C,3,0)</f>
        <v>Dubai</v>
      </c>
      <c r="P1874" s="14">
        <f>VLOOKUP(Table1[[#This Row],[HotelID]],DimHotels!A:E,5,0)</f>
        <v>232</v>
      </c>
      <c r="Q1874" s="14">
        <f>VLOOKUP(Table1[[#This Row],[TicketID]],DimTickets!A:G,7,0)</f>
        <v>3098</v>
      </c>
      <c r="R1874" s="14">
        <f>Table1[[#This Row],[Visa Fees]]+Table1[[#This Row],[Night Rate]]+Table1[[#This Row],[Ticket cost]]</f>
        <v>3927</v>
      </c>
    </row>
    <row r="1875" spans="1:18" x14ac:dyDescent="0.3">
      <c r="A1875" t="s">
        <v>23110</v>
      </c>
      <c r="B1875" t="s">
        <v>1815</v>
      </c>
      <c r="C1875" t="s">
        <v>14115</v>
      </c>
      <c r="D1875" t="s">
        <v>17406</v>
      </c>
      <c r="E1875" t="s">
        <v>20443</v>
      </c>
      <c r="F1875" s="1">
        <v>45751</v>
      </c>
      <c r="G1875" t="str">
        <f>VLOOKUP(Table1[[#This Row],[CustomerID]],DimCustomers!A:B,2,0)</f>
        <v>John Beasley</v>
      </c>
      <c r="H1875" t="str">
        <f>VLOOKUP(Table1[[#This Row],[CustomerID]],DimCustomers!A:C,3,0)</f>
        <v>Male</v>
      </c>
      <c r="I1875" t="str">
        <f>VLOOKUP(Table1[[#This Row],[CustomerID]],DimCustomers!A:D,4,0)</f>
        <v>Togo</v>
      </c>
      <c r="J1875" t="str">
        <f>VLOOKUP(Table1[[#This Row],[VisaID]],'DimVisaApplications 2'!A:C,3,0)</f>
        <v>Approved</v>
      </c>
      <c r="K1875" t="str">
        <f>VLOOKUP(Table1[[#This Row],[VisaID]],'DimVisaApplications 2'!A:D,4,0)</f>
        <v>UAE</v>
      </c>
      <c r="L1875" s="12">
        <f>VLOOKUP(Table1[[#This Row],[VisaID]],'DimVisaApplications 2'!A:E,5,0)</f>
        <v>45581</v>
      </c>
      <c r="M1875" s="14">
        <f>VLOOKUP(Table1[[#This Row],[VisaID]],'DimVisaApplications 2'!A:G,7,0)</f>
        <v>1898</v>
      </c>
      <c r="N1875" s="14" t="str">
        <f>VLOOKUP(Table1[[#This Row],[HotelID]],DimHotels!A:B,2,0)</f>
        <v>Sheraton</v>
      </c>
      <c r="O1875" t="str">
        <f>VLOOKUP(Table1[[#This Row],[HotelID]],DimHotels!A:C,3,0)</f>
        <v>London</v>
      </c>
      <c r="P1875" s="14">
        <f>VLOOKUP(Table1[[#This Row],[HotelID]],DimHotels!A:E,5,0)</f>
        <v>748</v>
      </c>
      <c r="Q1875" s="14">
        <f>VLOOKUP(Table1[[#This Row],[TicketID]],DimTickets!A:G,7,0)</f>
        <v>4653</v>
      </c>
      <c r="R1875" s="14">
        <f>Table1[[#This Row],[Visa Fees]]+Table1[[#This Row],[Night Rate]]+Table1[[#This Row],[Ticket cost]]</f>
        <v>7299</v>
      </c>
    </row>
    <row r="1876" spans="1:18" x14ac:dyDescent="0.3">
      <c r="A1876" t="s">
        <v>23111</v>
      </c>
      <c r="B1876" t="s">
        <v>1902</v>
      </c>
      <c r="C1876" t="s">
        <v>12751</v>
      </c>
      <c r="D1876" t="s">
        <v>16216</v>
      </c>
      <c r="E1876" t="s">
        <v>21071</v>
      </c>
      <c r="F1876" s="1">
        <v>45810</v>
      </c>
      <c r="G1876" t="str">
        <f>VLOOKUP(Table1[[#This Row],[CustomerID]],DimCustomers!A:B,2,0)</f>
        <v>Carl Guerrero II</v>
      </c>
      <c r="H1876" t="str">
        <f>VLOOKUP(Table1[[#This Row],[CustomerID]],DimCustomers!A:C,3,0)</f>
        <v>Female</v>
      </c>
      <c r="I1876" t="str">
        <f>VLOOKUP(Table1[[#This Row],[CustomerID]],DimCustomers!A:D,4,0)</f>
        <v>Pitcairn Islands</v>
      </c>
      <c r="J1876" t="str">
        <f>VLOOKUP(Table1[[#This Row],[VisaID]],'DimVisaApplications 2'!A:C,3,0)</f>
        <v>Rejected</v>
      </c>
      <c r="K1876" t="str">
        <f>VLOOKUP(Table1[[#This Row],[VisaID]],'DimVisaApplications 2'!A:D,4,0)</f>
        <v>Canada</v>
      </c>
      <c r="L1876" s="12">
        <f>VLOOKUP(Table1[[#This Row],[VisaID]],'DimVisaApplications 2'!A:E,5,0)</f>
        <v>45526</v>
      </c>
      <c r="M1876" s="14">
        <f>VLOOKUP(Table1[[#This Row],[VisaID]],'DimVisaApplications 2'!A:G,7,0)</f>
        <v>919</v>
      </c>
      <c r="N1876" s="14" t="str">
        <f>VLOOKUP(Table1[[#This Row],[HotelID]],DimHotels!A:B,2,0)</f>
        <v>Four Seasons</v>
      </c>
      <c r="O1876" t="str">
        <f>VLOOKUP(Table1[[#This Row],[HotelID]],DimHotels!A:C,3,0)</f>
        <v>Dubai</v>
      </c>
      <c r="P1876" s="14">
        <f>VLOOKUP(Table1[[#This Row],[HotelID]],DimHotels!A:E,5,0)</f>
        <v>362</v>
      </c>
      <c r="Q1876" s="14">
        <f>VLOOKUP(Table1[[#This Row],[TicketID]],DimTickets!A:G,7,0)</f>
        <v>4290</v>
      </c>
      <c r="R1876" s="14">
        <f>Table1[[#This Row],[Visa Fees]]+Table1[[#This Row],[Night Rate]]+Table1[[#This Row],[Ticket cost]]</f>
        <v>5571</v>
      </c>
    </row>
    <row r="1877" spans="1:18" x14ac:dyDescent="0.3">
      <c r="A1877" t="s">
        <v>23112</v>
      </c>
      <c r="B1877" t="s">
        <v>2637</v>
      </c>
      <c r="C1877" t="s">
        <v>12772</v>
      </c>
      <c r="D1877" t="s">
        <v>15451</v>
      </c>
      <c r="E1877" t="s">
        <v>21027</v>
      </c>
      <c r="F1877" s="1">
        <v>45814</v>
      </c>
      <c r="G1877" t="str">
        <f>VLOOKUP(Table1[[#This Row],[CustomerID]],DimCustomers!A:B,2,0)</f>
        <v>Timothy Smith</v>
      </c>
      <c r="H1877" t="str">
        <f>VLOOKUP(Table1[[#This Row],[CustomerID]],DimCustomers!A:C,3,0)</f>
        <v>Male</v>
      </c>
      <c r="I1877" t="str">
        <f>VLOOKUP(Table1[[#This Row],[CustomerID]],DimCustomers!A:D,4,0)</f>
        <v>Cocos (Keeling) Islands</v>
      </c>
      <c r="J1877" t="str">
        <f>VLOOKUP(Table1[[#This Row],[VisaID]],'DimVisaApplications 2'!A:C,3,0)</f>
        <v>Pending</v>
      </c>
      <c r="K1877" t="str">
        <f>VLOOKUP(Table1[[#This Row],[VisaID]],'DimVisaApplications 2'!A:D,4,0)</f>
        <v>Canada</v>
      </c>
      <c r="L1877" s="12">
        <f>VLOOKUP(Table1[[#This Row],[VisaID]],'DimVisaApplications 2'!A:E,5,0)</f>
        <v>45582</v>
      </c>
      <c r="M1877" s="14">
        <f>VLOOKUP(Table1[[#This Row],[VisaID]],'DimVisaApplications 2'!A:G,7,0)</f>
        <v>1134</v>
      </c>
      <c r="N1877" s="14" t="str">
        <f>VLOOKUP(Table1[[#This Row],[HotelID]],DimHotels!A:B,2,0)</f>
        <v>Sheraton</v>
      </c>
      <c r="O1877" t="str">
        <f>VLOOKUP(Table1[[#This Row],[HotelID]],DimHotels!A:C,3,0)</f>
        <v>Paris</v>
      </c>
      <c r="P1877" s="14">
        <f>VLOOKUP(Table1[[#This Row],[HotelID]],DimHotels!A:E,5,0)</f>
        <v>409</v>
      </c>
      <c r="Q1877" s="14">
        <f>VLOOKUP(Table1[[#This Row],[TicketID]],DimTickets!A:G,7,0)</f>
        <v>1210</v>
      </c>
      <c r="R1877" s="14">
        <f>Table1[[#This Row],[Visa Fees]]+Table1[[#This Row],[Night Rate]]+Table1[[#This Row],[Ticket cost]]</f>
        <v>2753</v>
      </c>
    </row>
    <row r="1878" spans="1:18" x14ac:dyDescent="0.3">
      <c r="A1878" t="s">
        <v>23113</v>
      </c>
      <c r="B1878" t="s">
        <v>2339</v>
      </c>
      <c r="C1878" t="s">
        <v>13160</v>
      </c>
      <c r="D1878" t="s">
        <v>16796</v>
      </c>
      <c r="E1878" t="s">
        <v>20876</v>
      </c>
      <c r="F1878" s="1">
        <v>45768</v>
      </c>
      <c r="G1878" t="str">
        <f>VLOOKUP(Table1[[#This Row],[CustomerID]],DimCustomers!A:B,2,0)</f>
        <v>Gina Roberts</v>
      </c>
      <c r="H1878" t="str">
        <f>VLOOKUP(Table1[[#This Row],[CustomerID]],DimCustomers!A:C,3,0)</f>
        <v>Female</v>
      </c>
      <c r="I1878" t="str">
        <f>VLOOKUP(Table1[[#This Row],[CustomerID]],DimCustomers!A:D,4,0)</f>
        <v>Guatemala</v>
      </c>
      <c r="J1878" t="str">
        <f>VLOOKUP(Table1[[#This Row],[VisaID]],'DimVisaApplications 2'!A:C,3,0)</f>
        <v>Rejected</v>
      </c>
      <c r="K1878" t="str">
        <f>VLOOKUP(Table1[[#This Row],[VisaID]],'DimVisaApplications 2'!A:D,4,0)</f>
        <v>France</v>
      </c>
      <c r="L1878" s="12">
        <f>VLOOKUP(Table1[[#This Row],[VisaID]],'DimVisaApplications 2'!A:E,5,0)</f>
        <v>45777</v>
      </c>
      <c r="M1878" s="14">
        <f>VLOOKUP(Table1[[#This Row],[VisaID]],'DimVisaApplications 2'!A:G,7,0)</f>
        <v>1042</v>
      </c>
      <c r="N1878" s="14" t="str">
        <f>VLOOKUP(Table1[[#This Row],[HotelID]],DimHotels!A:B,2,0)</f>
        <v>Hilton</v>
      </c>
      <c r="O1878" t="str">
        <f>VLOOKUP(Table1[[#This Row],[HotelID]],DimHotels!A:C,3,0)</f>
        <v>New York</v>
      </c>
      <c r="P1878" s="14">
        <f>VLOOKUP(Table1[[#This Row],[HotelID]],DimHotels!A:E,5,0)</f>
        <v>494</v>
      </c>
      <c r="Q1878" s="14">
        <f>VLOOKUP(Table1[[#This Row],[TicketID]],DimTickets!A:G,7,0)</f>
        <v>3839</v>
      </c>
      <c r="R1878" s="14">
        <f>Table1[[#This Row],[Visa Fees]]+Table1[[#This Row],[Night Rate]]+Table1[[#This Row],[Ticket cost]]</f>
        <v>5375</v>
      </c>
    </row>
    <row r="1879" spans="1:18" x14ac:dyDescent="0.3">
      <c r="A1879" t="s">
        <v>23114</v>
      </c>
      <c r="B1879" t="s">
        <v>1844</v>
      </c>
      <c r="C1879" t="s">
        <v>13195</v>
      </c>
      <c r="D1879" t="s">
        <v>17797</v>
      </c>
      <c r="E1879" t="s">
        <v>20495</v>
      </c>
      <c r="F1879" s="1">
        <v>45753</v>
      </c>
      <c r="G1879" t="str">
        <f>VLOOKUP(Table1[[#This Row],[CustomerID]],DimCustomers!A:B,2,0)</f>
        <v>Chris Davenport</v>
      </c>
      <c r="H1879" t="str">
        <f>VLOOKUP(Table1[[#This Row],[CustomerID]],DimCustomers!A:C,3,0)</f>
        <v>Male</v>
      </c>
      <c r="I1879" t="str">
        <f>VLOOKUP(Table1[[#This Row],[CustomerID]],DimCustomers!A:D,4,0)</f>
        <v>Pakistan</v>
      </c>
      <c r="J1879" t="str">
        <f>VLOOKUP(Table1[[#This Row],[VisaID]],'DimVisaApplications 2'!A:C,3,0)</f>
        <v>Rejected</v>
      </c>
      <c r="K1879" t="str">
        <f>VLOOKUP(Table1[[#This Row],[VisaID]],'DimVisaApplications 2'!A:D,4,0)</f>
        <v>France</v>
      </c>
      <c r="L1879" s="12">
        <f>VLOOKUP(Table1[[#This Row],[VisaID]],'DimVisaApplications 2'!A:E,5,0)</f>
        <v>45612</v>
      </c>
      <c r="M1879" s="14">
        <f>VLOOKUP(Table1[[#This Row],[VisaID]],'DimVisaApplications 2'!A:G,7,0)</f>
        <v>1393</v>
      </c>
      <c r="N1879" s="14" t="str">
        <f>VLOOKUP(Table1[[#This Row],[HotelID]],DimHotels!A:B,2,0)</f>
        <v>Marriott</v>
      </c>
      <c r="O1879" t="str">
        <f>VLOOKUP(Table1[[#This Row],[HotelID]],DimHotels!A:C,3,0)</f>
        <v>Paris</v>
      </c>
      <c r="P1879" s="14">
        <f>VLOOKUP(Table1[[#This Row],[HotelID]],DimHotels!A:E,5,0)</f>
        <v>735</v>
      </c>
      <c r="Q1879" s="14">
        <f>VLOOKUP(Table1[[#This Row],[TicketID]],DimTickets!A:G,7,0)</f>
        <v>1574</v>
      </c>
      <c r="R1879" s="14">
        <f>Table1[[#This Row],[Visa Fees]]+Table1[[#This Row],[Night Rate]]+Table1[[#This Row],[Ticket cost]]</f>
        <v>3702</v>
      </c>
    </row>
    <row r="1880" spans="1:18" x14ac:dyDescent="0.3">
      <c r="A1880" t="s">
        <v>23115</v>
      </c>
      <c r="B1880" t="s">
        <v>2307</v>
      </c>
      <c r="C1880" t="s">
        <v>12852</v>
      </c>
      <c r="D1880" t="s">
        <v>15552</v>
      </c>
      <c r="E1880" t="s">
        <v>18545</v>
      </c>
      <c r="F1880" s="1">
        <v>45802</v>
      </c>
      <c r="G1880" t="str">
        <f>VLOOKUP(Table1[[#This Row],[CustomerID]],DimCustomers!A:B,2,0)</f>
        <v>Angela Marshall</v>
      </c>
      <c r="H1880" t="str">
        <f>VLOOKUP(Table1[[#This Row],[CustomerID]],DimCustomers!A:C,3,0)</f>
        <v>Female</v>
      </c>
      <c r="I1880" t="str">
        <f>VLOOKUP(Table1[[#This Row],[CustomerID]],DimCustomers!A:D,4,0)</f>
        <v>Slovenia</v>
      </c>
      <c r="J1880" t="str">
        <f>VLOOKUP(Table1[[#This Row],[VisaID]],'DimVisaApplications 2'!A:C,3,0)</f>
        <v>Approved</v>
      </c>
      <c r="K1880" t="str">
        <f>VLOOKUP(Table1[[#This Row],[VisaID]],'DimVisaApplications 2'!A:D,4,0)</f>
        <v>France</v>
      </c>
      <c r="L1880" s="12">
        <f>VLOOKUP(Table1[[#This Row],[VisaID]],'DimVisaApplications 2'!A:E,5,0)</f>
        <v>45848</v>
      </c>
      <c r="M1880" s="14">
        <f>VLOOKUP(Table1[[#This Row],[VisaID]],'DimVisaApplications 2'!A:G,7,0)</f>
        <v>1253</v>
      </c>
      <c r="N1880" s="14" t="str">
        <f>VLOOKUP(Table1[[#This Row],[HotelID]],DimHotels!A:B,2,0)</f>
        <v>Radisson</v>
      </c>
      <c r="O1880" t="str">
        <f>VLOOKUP(Table1[[#This Row],[HotelID]],DimHotels!A:C,3,0)</f>
        <v>New York</v>
      </c>
      <c r="P1880" s="14">
        <f>VLOOKUP(Table1[[#This Row],[HotelID]],DimHotels!A:E,5,0)</f>
        <v>229</v>
      </c>
      <c r="Q1880" s="14">
        <f>VLOOKUP(Table1[[#This Row],[TicketID]],DimTickets!A:G,7,0)</f>
        <v>4575</v>
      </c>
      <c r="R1880" s="14">
        <f>Table1[[#This Row],[Visa Fees]]+Table1[[#This Row],[Night Rate]]+Table1[[#This Row],[Ticket cost]]</f>
        <v>6057</v>
      </c>
    </row>
    <row r="1881" spans="1:18" x14ac:dyDescent="0.3">
      <c r="A1881" t="s">
        <v>23116</v>
      </c>
      <c r="B1881" t="s">
        <v>274</v>
      </c>
      <c r="C1881" t="s">
        <v>14127</v>
      </c>
      <c r="D1881" t="s">
        <v>16298</v>
      </c>
      <c r="E1881" t="s">
        <v>19466</v>
      </c>
      <c r="F1881" s="1">
        <v>45820</v>
      </c>
      <c r="G1881" t="str">
        <f>VLOOKUP(Table1[[#This Row],[CustomerID]],DimCustomers!A:B,2,0)</f>
        <v>Mark Mitchell</v>
      </c>
      <c r="H1881" t="str">
        <f>VLOOKUP(Table1[[#This Row],[CustomerID]],DimCustomers!A:C,3,0)</f>
        <v>Female</v>
      </c>
      <c r="I1881" t="str">
        <f>VLOOKUP(Table1[[#This Row],[CustomerID]],DimCustomers!A:D,4,0)</f>
        <v>United Arab Emirates</v>
      </c>
      <c r="J1881" t="str">
        <f>VLOOKUP(Table1[[#This Row],[VisaID]],'DimVisaApplications 2'!A:C,3,0)</f>
        <v>Pending</v>
      </c>
      <c r="K1881" t="str">
        <f>VLOOKUP(Table1[[#This Row],[VisaID]],'DimVisaApplications 2'!A:D,4,0)</f>
        <v>France</v>
      </c>
      <c r="L1881" s="12">
        <f>VLOOKUP(Table1[[#This Row],[VisaID]],'DimVisaApplications 2'!A:E,5,0)</f>
        <v>45525</v>
      </c>
      <c r="M1881" s="14">
        <f>VLOOKUP(Table1[[#This Row],[VisaID]],'DimVisaApplications 2'!A:G,7,0)</f>
        <v>658</v>
      </c>
      <c r="N1881" s="14" t="str">
        <f>VLOOKUP(Table1[[#This Row],[HotelID]],DimHotels!A:B,2,0)</f>
        <v>Hilton</v>
      </c>
      <c r="O1881" t="str">
        <f>VLOOKUP(Table1[[#This Row],[HotelID]],DimHotels!A:C,3,0)</f>
        <v>London</v>
      </c>
      <c r="P1881" s="14">
        <f>VLOOKUP(Table1[[#This Row],[HotelID]],DimHotels!A:E,5,0)</f>
        <v>355</v>
      </c>
      <c r="Q1881" s="14">
        <f>VLOOKUP(Table1[[#This Row],[TicketID]],DimTickets!A:G,7,0)</f>
        <v>3334</v>
      </c>
      <c r="R1881" s="14">
        <f>Table1[[#This Row],[Visa Fees]]+Table1[[#This Row],[Night Rate]]+Table1[[#This Row],[Ticket cost]]</f>
        <v>4347</v>
      </c>
    </row>
    <row r="1882" spans="1:18" x14ac:dyDescent="0.3">
      <c r="A1882" t="s">
        <v>23117</v>
      </c>
      <c r="B1882" t="s">
        <v>821</v>
      </c>
      <c r="C1882" t="s">
        <v>15051</v>
      </c>
      <c r="D1882" t="s">
        <v>17208</v>
      </c>
      <c r="E1882" t="s">
        <v>18232</v>
      </c>
      <c r="F1882" s="1">
        <v>45775</v>
      </c>
      <c r="G1882" t="str">
        <f>VLOOKUP(Table1[[#This Row],[CustomerID]],DimCustomers!A:B,2,0)</f>
        <v>Meghan Perkins</v>
      </c>
      <c r="H1882" t="str">
        <f>VLOOKUP(Table1[[#This Row],[CustomerID]],DimCustomers!A:C,3,0)</f>
        <v>Female</v>
      </c>
      <c r="I1882" t="str">
        <f>VLOOKUP(Table1[[#This Row],[CustomerID]],DimCustomers!A:D,4,0)</f>
        <v>Gibraltar</v>
      </c>
      <c r="J1882" t="str">
        <f>VLOOKUP(Table1[[#This Row],[VisaID]],'DimVisaApplications 2'!A:C,3,0)</f>
        <v>Pending</v>
      </c>
      <c r="K1882" t="str">
        <f>VLOOKUP(Table1[[#This Row],[VisaID]],'DimVisaApplications 2'!A:D,4,0)</f>
        <v>USA</v>
      </c>
      <c r="L1882" s="12">
        <f>VLOOKUP(Table1[[#This Row],[VisaID]],'DimVisaApplications 2'!A:E,5,0)</f>
        <v>45745</v>
      </c>
      <c r="M1882" s="14">
        <f>VLOOKUP(Table1[[#This Row],[VisaID]],'DimVisaApplications 2'!A:G,7,0)</f>
        <v>1967</v>
      </c>
      <c r="N1882" s="14" t="str">
        <f>VLOOKUP(Table1[[#This Row],[HotelID]],DimHotels!A:B,2,0)</f>
        <v>Sheraton</v>
      </c>
      <c r="O1882" t="str">
        <f>VLOOKUP(Table1[[#This Row],[HotelID]],DimHotels!A:C,3,0)</f>
        <v>Paris</v>
      </c>
      <c r="P1882" s="14">
        <f>VLOOKUP(Table1[[#This Row],[HotelID]],DimHotels!A:E,5,0)</f>
        <v>744</v>
      </c>
      <c r="Q1882" s="14">
        <f>VLOOKUP(Table1[[#This Row],[TicketID]],DimTickets!A:G,7,0)</f>
        <v>2514</v>
      </c>
      <c r="R1882" s="14">
        <f>Table1[[#This Row],[Visa Fees]]+Table1[[#This Row],[Night Rate]]+Table1[[#This Row],[Ticket cost]]</f>
        <v>5225</v>
      </c>
    </row>
    <row r="1883" spans="1:18" x14ac:dyDescent="0.3">
      <c r="A1883" t="s">
        <v>23118</v>
      </c>
      <c r="B1883" t="s">
        <v>2669</v>
      </c>
      <c r="C1883" t="s">
        <v>14688</v>
      </c>
      <c r="D1883" t="s">
        <v>15859</v>
      </c>
      <c r="E1883" t="s">
        <v>19003</v>
      </c>
      <c r="F1883" s="1">
        <v>45747</v>
      </c>
      <c r="G1883" t="str">
        <f>VLOOKUP(Table1[[#This Row],[CustomerID]],DimCustomers!A:B,2,0)</f>
        <v>Kenneth Patrick</v>
      </c>
      <c r="H1883" t="str">
        <f>VLOOKUP(Table1[[#This Row],[CustomerID]],DimCustomers!A:C,3,0)</f>
        <v>Female</v>
      </c>
      <c r="I1883" t="str">
        <f>VLOOKUP(Table1[[#This Row],[CustomerID]],DimCustomers!A:D,4,0)</f>
        <v>Tonga</v>
      </c>
      <c r="J1883" t="str">
        <f>VLOOKUP(Table1[[#This Row],[VisaID]],'DimVisaApplications 2'!A:C,3,0)</f>
        <v>Rejected</v>
      </c>
      <c r="K1883" t="str">
        <f>VLOOKUP(Table1[[#This Row],[VisaID]],'DimVisaApplications 2'!A:D,4,0)</f>
        <v>France</v>
      </c>
      <c r="L1883" s="12">
        <f>VLOOKUP(Table1[[#This Row],[VisaID]],'DimVisaApplications 2'!A:E,5,0)</f>
        <v>45631</v>
      </c>
      <c r="M1883" s="14">
        <f>VLOOKUP(Table1[[#This Row],[VisaID]],'DimVisaApplications 2'!A:G,7,0)</f>
        <v>1642</v>
      </c>
      <c r="N1883" s="14" t="str">
        <f>VLOOKUP(Table1[[#This Row],[HotelID]],DimHotels!A:B,2,0)</f>
        <v>Radisson</v>
      </c>
      <c r="O1883" t="str">
        <f>VLOOKUP(Table1[[#This Row],[HotelID]],DimHotels!A:C,3,0)</f>
        <v>Paris</v>
      </c>
      <c r="P1883" s="14">
        <f>VLOOKUP(Table1[[#This Row],[HotelID]],DimHotels!A:E,5,0)</f>
        <v>198</v>
      </c>
      <c r="Q1883" s="14">
        <f>VLOOKUP(Table1[[#This Row],[TicketID]],DimTickets!A:G,7,0)</f>
        <v>4233</v>
      </c>
      <c r="R1883" s="14">
        <f>Table1[[#This Row],[Visa Fees]]+Table1[[#This Row],[Night Rate]]+Table1[[#This Row],[Ticket cost]]</f>
        <v>6073</v>
      </c>
    </row>
    <row r="1884" spans="1:18" x14ac:dyDescent="0.3">
      <c r="A1884" t="s">
        <v>23119</v>
      </c>
      <c r="B1884" t="s">
        <v>234</v>
      </c>
      <c r="C1884" t="s">
        <v>12689</v>
      </c>
      <c r="D1884" t="s">
        <v>16368</v>
      </c>
      <c r="E1884" t="s">
        <v>19030</v>
      </c>
      <c r="F1884" s="1">
        <v>45749</v>
      </c>
      <c r="G1884" t="str">
        <f>VLOOKUP(Table1[[#This Row],[CustomerID]],DimCustomers!A:B,2,0)</f>
        <v>James Young</v>
      </c>
      <c r="H1884" t="str">
        <f>VLOOKUP(Table1[[#This Row],[CustomerID]],DimCustomers!A:C,3,0)</f>
        <v>Female</v>
      </c>
      <c r="I1884" t="str">
        <f>VLOOKUP(Table1[[#This Row],[CustomerID]],DimCustomers!A:D,4,0)</f>
        <v>Suriname</v>
      </c>
      <c r="J1884" t="str">
        <f>VLOOKUP(Table1[[#This Row],[VisaID]],'DimVisaApplications 2'!A:C,3,0)</f>
        <v>Pending</v>
      </c>
      <c r="K1884" t="str">
        <f>VLOOKUP(Table1[[#This Row],[VisaID]],'DimVisaApplications 2'!A:D,4,0)</f>
        <v>USA</v>
      </c>
      <c r="L1884" s="12">
        <f>VLOOKUP(Table1[[#This Row],[VisaID]],'DimVisaApplications 2'!A:E,5,0)</f>
        <v>45789</v>
      </c>
      <c r="M1884" s="14">
        <f>VLOOKUP(Table1[[#This Row],[VisaID]],'DimVisaApplications 2'!A:G,7,0)</f>
        <v>1474</v>
      </c>
      <c r="N1884" s="14" t="str">
        <f>VLOOKUP(Table1[[#This Row],[HotelID]],DimHotels!A:B,2,0)</f>
        <v>Radisson</v>
      </c>
      <c r="O1884" t="str">
        <f>VLOOKUP(Table1[[#This Row],[HotelID]],DimHotels!A:C,3,0)</f>
        <v>Paris</v>
      </c>
      <c r="P1884" s="14">
        <f>VLOOKUP(Table1[[#This Row],[HotelID]],DimHotels!A:E,5,0)</f>
        <v>798</v>
      </c>
      <c r="Q1884" s="14">
        <f>VLOOKUP(Table1[[#This Row],[TicketID]],DimTickets!A:G,7,0)</f>
        <v>4651</v>
      </c>
      <c r="R1884" s="14">
        <f>Table1[[#This Row],[Visa Fees]]+Table1[[#This Row],[Night Rate]]+Table1[[#This Row],[Ticket cost]]</f>
        <v>6923</v>
      </c>
    </row>
    <row r="1885" spans="1:18" x14ac:dyDescent="0.3">
      <c r="A1885" t="s">
        <v>23120</v>
      </c>
      <c r="B1885" t="s">
        <v>2181</v>
      </c>
      <c r="C1885" t="s">
        <v>14522</v>
      </c>
      <c r="D1885" t="s">
        <v>16544</v>
      </c>
      <c r="E1885" t="s">
        <v>18928</v>
      </c>
      <c r="F1885" s="1">
        <v>45858</v>
      </c>
      <c r="G1885" t="str">
        <f>VLOOKUP(Table1[[#This Row],[CustomerID]],DimCustomers!A:B,2,0)</f>
        <v>Jeremy Farmer DDS</v>
      </c>
      <c r="H1885" t="str">
        <f>VLOOKUP(Table1[[#This Row],[CustomerID]],DimCustomers!A:C,3,0)</f>
        <v>Female</v>
      </c>
      <c r="I1885" t="str">
        <f>VLOOKUP(Table1[[#This Row],[CustomerID]],DimCustomers!A:D,4,0)</f>
        <v>Chile</v>
      </c>
      <c r="J1885" t="str">
        <f>VLOOKUP(Table1[[#This Row],[VisaID]],'DimVisaApplications 2'!A:C,3,0)</f>
        <v>Approved</v>
      </c>
      <c r="K1885" t="str">
        <f>VLOOKUP(Table1[[#This Row],[VisaID]],'DimVisaApplications 2'!A:D,4,0)</f>
        <v>Canada</v>
      </c>
      <c r="L1885" s="12">
        <f>VLOOKUP(Table1[[#This Row],[VisaID]],'DimVisaApplications 2'!A:E,5,0)</f>
        <v>45589</v>
      </c>
      <c r="M1885" s="14">
        <f>VLOOKUP(Table1[[#This Row],[VisaID]],'DimVisaApplications 2'!A:G,7,0)</f>
        <v>1181</v>
      </c>
      <c r="N1885" s="14" t="str">
        <f>VLOOKUP(Table1[[#This Row],[HotelID]],DimHotels!A:B,2,0)</f>
        <v>Sheraton</v>
      </c>
      <c r="O1885" t="str">
        <f>VLOOKUP(Table1[[#This Row],[HotelID]],DimHotels!A:C,3,0)</f>
        <v>Paris</v>
      </c>
      <c r="P1885" s="14">
        <f>VLOOKUP(Table1[[#This Row],[HotelID]],DimHotels!A:E,5,0)</f>
        <v>434</v>
      </c>
      <c r="Q1885" s="14">
        <f>VLOOKUP(Table1[[#This Row],[TicketID]],DimTickets!A:G,7,0)</f>
        <v>2688</v>
      </c>
      <c r="R1885" s="14">
        <f>Table1[[#This Row],[Visa Fees]]+Table1[[#This Row],[Night Rate]]+Table1[[#This Row],[Ticket cost]]</f>
        <v>4303</v>
      </c>
    </row>
    <row r="1886" spans="1:18" x14ac:dyDescent="0.3">
      <c r="A1886" t="s">
        <v>23121</v>
      </c>
      <c r="B1886" t="s">
        <v>1153</v>
      </c>
      <c r="C1886" t="s">
        <v>13089</v>
      </c>
      <c r="D1886" t="s">
        <v>16573</v>
      </c>
      <c r="E1886" t="s">
        <v>19176</v>
      </c>
      <c r="F1886" s="1">
        <v>45693</v>
      </c>
      <c r="G1886" t="str">
        <f>VLOOKUP(Table1[[#This Row],[CustomerID]],DimCustomers!A:B,2,0)</f>
        <v>Jennifer Brown</v>
      </c>
      <c r="H1886" t="str">
        <f>VLOOKUP(Table1[[#This Row],[CustomerID]],DimCustomers!A:C,3,0)</f>
        <v>Female</v>
      </c>
      <c r="I1886" t="str">
        <f>VLOOKUP(Table1[[#This Row],[CustomerID]],DimCustomers!A:D,4,0)</f>
        <v>India</v>
      </c>
      <c r="J1886" t="str">
        <f>VLOOKUP(Table1[[#This Row],[VisaID]],'DimVisaApplications 2'!A:C,3,0)</f>
        <v>Rejected</v>
      </c>
      <c r="K1886" t="str">
        <f>VLOOKUP(Table1[[#This Row],[VisaID]],'DimVisaApplications 2'!A:D,4,0)</f>
        <v>Germany</v>
      </c>
      <c r="L1886" s="12">
        <f>VLOOKUP(Table1[[#This Row],[VisaID]],'DimVisaApplications 2'!A:E,5,0)</f>
        <v>45789</v>
      </c>
      <c r="M1886" s="14">
        <f>VLOOKUP(Table1[[#This Row],[VisaID]],'DimVisaApplications 2'!A:G,7,0)</f>
        <v>1893</v>
      </c>
      <c r="N1886" s="14" t="str">
        <f>VLOOKUP(Table1[[#This Row],[HotelID]],DimHotels!A:B,2,0)</f>
        <v>Hilton</v>
      </c>
      <c r="O1886" t="str">
        <f>VLOOKUP(Table1[[#This Row],[HotelID]],DimHotels!A:C,3,0)</f>
        <v>Cairo</v>
      </c>
      <c r="P1886" s="14">
        <f>VLOOKUP(Table1[[#This Row],[HotelID]],DimHotels!A:E,5,0)</f>
        <v>757</v>
      </c>
      <c r="Q1886" s="14">
        <f>VLOOKUP(Table1[[#This Row],[TicketID]],DimTickets!A:G,7,0)</f>
        <v>4006</v>
      </c>
      <c r="R1886" s="14">
        <f>Table1[[#This Row],[Visa Fees]]+Table1[[#This Row],[Night Rate]]+Table1[[#This Row],[Ticket cost]]</f>
        <v>6656</v>
      </c>
    </row>
    <row r="1887" spans="1:18" x14ac:dyDescent="0.3">
      <c r="A1887" t="s">
        <v>23122</v>
      </c>
      <c r="B1887" t="s">
        <v>2592</v>
      </c>
      <c r="C1887" t="s">
        <v>14343</v>
      </c>
      <c r="D1887" t="s">
        <v>17689</v>
      </c>
      <c r="E1887" t="s">
        <v>19677</v>
      </c>
      <c r="F1887" s="1">
        <v>45771</v>
      </c>
      <c r="G1887" t="str">
        <f>VLOOKUP(Table1[[#This Row],[CustomerID]],DimCustomers!A:B,2,0)</f>
        <v>Caitlyn Fox</v>
      </c>
      <c r="H1887" t="str">
        <f>VLOOKUP(Table1[[#This Row],[CustomerID]],DimCustomers!A:C,3,0)</f>
        <v>Female</v>
      </c>
      <c r="I1887" t="str">
        <f>VLOOKUP(Table1[[#This Row],[CustomerID]],DimCustomers!A:D,4,0)</f>
        <v>Guatemala</v>
      </c>
      <c r="J1887" t="str">
        <f>VLOOKUP(Table1[[#This Row],[VisaID]],'DimVisaApplications 2'!A:C,3,0)</f>
        <v>Pending</v>
      </c>
      <c r="K1887" t="str">
        <f>VLOOKUP(Table1[[#This Row],[VisaID]],'DimVisaApplications 2'!A:D,4,0)</f>
        <v>Canada</v>
      </c>
      <c r="L1887" s="12">
        <f>VLOOKUP(Table1[[#This Row],[VisaID]],'DimVisaApplications 2'!A:E,5,0)</f>
        <v>45764</v>
      </c>
      <c r="M1887" s="14">
        <f>VLOOKUP(Table1[[#This Row],[VisaID]],'DimVisaApplications 2'!A:G,7,0)</f>
        <v>1176</v>
      </c>
      <c r="N1887" s="14" t="str">
        <f>VLOOKUP(Table1[[#This Row],[HotelID]],DimHotels!A:B,2,0)</f>
        <v>Radisson</v>
      </c>
      <c r="O1887" t="str">
        <f>VLOOKUP(Table1[[#This Row],[HotelID]],DimHotels!A:C,3,0)</f>
        <v>London</v>
      </c>
      <c r="P1887" s="14">
        <f>VLOOKUP(Table1[[#This Row],[HotelID]],DimHotels!A:E,5,0)</f>
        <v>392</v>
      </c>
      <c r="Q1887" s="14">
        <f>VLOOKUP(Table1[[#This Row],[TicketID]],DimTickets!A:G,7,0)</f>
        <v>4090</v>
      </c>
      <c r="R1887" s="14">
        <f>Table1[[#This Row],[Visa Fees]]+Table1[[#This Row],[Night Rate]]+Table1[[#This Row],[Ticket cost]]</f>
        <v>5658</v>
      </c>
    </row>
    <row r="1888" spans="1:18" x14ac:dyDescent="0.3">
      <c r="A1888" t="s">
        <v>23123</v>
      </c>
      <c r="B1888" t="s">
        <v>1701</v>
      </c>
      <c r="C1888" t="s">
        <v>13390</v>
      </c>
      <c r="D1888" t="s">
        <v>17371</v>
      </c>
      <c r="E1888" t="s">
        <v>20136</v>
      </c>
      <c r="F1888" s="1">
        <v>45814</v>
      </c>
      <c r="G1888" t="str">
        <f>VLOOKUP(Table1[[#This Row],[CustomerID]],DimCustomers!A:B,2,0)</f>
        <v>Joseph Garcia</v>
      </c>
      <c r="H1888" t="str">
        <f>VLOOKUP(Table1[[#This Row],[CustomerID]],DimCustomers!A:C,3,0)</f>
        <v>Female</v>
      </c>
      <c r="I1888" t="str">
        <f>VLOOKUP(Table1[[#This Row],[CustomerID]],DimCustomers!A:D,4,0)</f>
        <v>Malta</v>
      </c>
      <c r="J1888" t="str">
        <f>VLOOKUP(Table1[[#This Row],[VisaID]],'DimVisaApplications 2'!A:C,3,0)</f>
        <v>Approved</v>
      </c>
      <c r="K1888" t="str">
        <f>VLOOKUP(Table1[[#This Row],[VisaID]],'DimVisaApplications 2'!A:D,4,0)</f>
        <v>USA</v>
      </c>
      <c r="L1888" s="12">
        <f>VLOOKUP(Table1[[#This Row],[VisaID]],'DimVisaApplications 2'!A:E,5,0)</f>
        <v>45581</v>
      </c>
      <c r="M1888" s="14">
        <f>VLOOKUP(Table1[[#This Row],[VisaID]],'DimVisaApplications 2'!A:G,7,0)</f>
        <v>580</v>
      </c>
      <c r="N1888" s="14" t="str">
        <f>VLOOKUP(Table1[[#This Row],[HotelID]],DimHotels!A:B,2,0)</f>
        <v>Four Seasons</v>
      </c>
      <c r="O1888" t="str">
        <f>VLOOKUP(Table1[[#This Row],[HotelID]],DimHotels!A:C,3,0)</f>
        <v>London</v>
      </c>
      <c r="P1888" s="14">
        <f>VLOOKUP(Table1[[#This Row],[HotelID]],DimHotels!A:E,5,0)</f>
        <v>241</v>
      </c>
      <c r="Q1888" s="14">
        <f>VLOOKUP(Table1[[#This Row],[TicketID]],DimTickets!A:G,7,0)</f>
        <v>3613</v>
      </c>
      <c r="R1888" s="14">
        <f>Table1[[#This Row],[Visa Fees]]+Table1[[#This Row],[Night Rate]]+Table1[[#This Row],[Ticket cost]]</f>
        <v>4434</v>
      </c>
    </row>
    <row r="1889" spans="1:18" x14ac:dyDescent="0.3">
      <c r="A1889" t="s">
        <v>23124</v>
      </c>
      <c r="B1889" t="s">
        <v>2766</v>
      </c>
      <c r="C1889" t="s">
        <v>14104</v>
      </c>
      <c r="D1889" t="s">
        <v>16802</v>
      </c>
      <c r="E1889" t="s">
        <v>20041</v>
      </c>
      <c r="F1889" s="1">
        <v>45719</v>
      </c>
      <c r="G1889" t="str">
        <f>VLOOKUP(Table1[[#This Row],[CustomerID]],DimCustomers!A:B,2,0)</f>
        <v>Stephanie Watson</v>
      </c>
      <c r="H1889" t="str">
        <f>VLOOKUP(Table1[[#This Row],[CustomerID]],DimCustomers!A:C,3,0)</f>
        <v>Female</v>
      </c>
      <c r="I1889" t="str">
        <f>VLOOKUP(Table1[[#This Row],[CustomerID]],DimCustomers!A:D,4,0)</f>
        <v>Bolivia</v>
      </c>
      <c r="J1889" t="str">
        <f>VLOOKUP(Table1[[#This Row],[VisaID]],'DimVisaApplications 2'!A:C,3,0)</f>
        <v>Rejected</v>
      </c>
      <c r="K1889" t="str">
        <f>VLOOKUP(Table1[[#This Row],[VisaID]],'DimVisaApplications 2'!A:D,4,0)</f>
        <v>France</v>
      </c>
      <c r="L1889" s="12">
        <f>VLOOKUP(Table1[[#This Row],[VisaID]],'DimVisaApplications 2'!A:E,5,0)</f>
        <v>45611</v>
      </c>
      <c r="M1889" s="14">
        <f>VLOOKUP(Table1[[#This Row],[VisaID]],'DimVisaApplications 2'!A:G,7,0)</f>
        <v>1749</v>
      </c>
      <c r="N1889" s="14" t="str">
        <f>VLOOKUP(Table1[[#This Row],[HotelID]],DimHotels!A:B,2,0)</f>
        <v>Hilton</v>
      </c>
      <c r="O1889" t="str">
        <f>VLOOKUP(Table1[[#This Row],[HotelID]],DimHotels!A:C,3,0)</f>
        <v>New York</v>
      </c>
      <c r="P1889" s="14">
        <f>VLOOKUP(Table1[[#This Row],[HotelID]],DimHotels!A:E,5,0)</f>
        <v>331</v>
      </c>
      <c r="Q1889" s="14">
        <f>VLOOKUP(Table1[[#This Row],[TicketID]],DimTickets!A:G,7,0)</f>
        <v>3580</v>
      </c>
      <c r="R1889" s="14">
        <f>Table1[[#This Row],[Visa Fees]]+Table1[[#This Row],[Night Rate]]+Table1[[#This Row],[Ticket cost]]</f>
        <v>5660</v>
      </c>
    </row>
    <row r="1890" spans="1:18" x14ac:dyDescent="0.3">
      <c r="A1890" t="s">
        <v>23125</v>
      </c>
      <c r="B1890" t="s">
        <v>1054</v>
      </c>
      <c r="C1890" t="s">
        <v>12812</v>
      </c>
      <c r="D1890" t="s">
        <v>15446</v>
      </c>
      <c r="E1890" t="s">
        <v>19046</v>
      </c>
      <c r="F1890" s="1">
        <v>45839</v>
      </c>
      <c r="G1890" t="str">
        <f>VLOOKUP(Table1[[#This Row],[CustomerID]],DimCustomers!A:B,2,0)</f>
        <v>Monique Jacobson</v>
      </c>
      <c r="H1890" t="str">
        <f>VLOOKUP(Table1[[#This Row],[CustomerID]],DimCustomers!A:C,3,0)</f>
        <v>Male</v>
      </c>
      <c r="I1890" t="str">
        <f>VLOOKUP(Table1[[#This Row],[CustomerID]],DimCustomers!A:D,4,0)</f>
        <v>France</v>
      </c>
      <c r="J1890" t="str">
        <f>VLOOKUP(Table1[[#This Row],[VisaID]],'DimVisaApplications 2'!A:C,3,0)</f>
        <v>Approved</v>
      </c>
      <c r="K1890" t="str">
        <f>VLOOKUP(Table1[[#This Row],[VisaID]],'DimVisaApplications 2'!A:D,4,0)</f>
        <v>Germany</v>
      </c>
      <c r="L1890" s="12">
        <f>VLOOKUP(Table1[[#This Row],[VisaID]],'DimVisaApplications 2'!A:E,5,0)</f>
        <v>45632</v>
      </c>
      <c r="M1890" s="14">
        <f>VLOOKUP(Table1[[#This Row],[VisaID]],'DimVisaApplications 2'!A:G,7,0)</f>
        <v>711</v>
      </c>
      <c r="N1890" s="14" t="str">
        <f>VLOOKUP(Table1[[#This Row],[HotelID]],DimHotels!A:B,2,0)</f>
        <v>Four Seasons</v>
      </c>
      <c r="O1890" t="str">
        <f>VLOOKUP(Table1[[#This Row],[HotelID]],DimHotels!A:C,3,0)</f>
        <v>London</v>
      </c>
      <c r="P1890" s="14">
        <f>VLOOKUP(Table1[[#This Row],[HotelID]],DimHotels!A:E,5,0)</f>
        <v>662</v>
      </c>
      <c r="Q1890" s="14">
        <f>VLOOKUP(Table1[[#This Row],[TicketID]],DimTickets!A:G,7,0)</f>
        <v>3710</v>
      </c>
      <c r="R1890" s="14">
        <f>Table1[[#This Row],[Visa Fees]]+Table1[[#This Row],[Night Rate]]+Table1[[#This Row],[Ticket cost]]</f>
        <v>5083</v>
      </c>
    </row>
    <row r="1891" spans="1:18" x14ac:dyDescent="0.3">
      <c r="A1891" t="s">
        <v>23126</v>
      </c>
      <c r="B1891" t="s">
        <v>1154</v>
      </c>
      <c r="C1891" t="s">
        <v>14662</v>
      </c>
      <c r="D1891" t="s">
        <v>16768</v>
      </c>
      <c r="E1891" t="s">
        <v>20743</v>
      </c>
      <c r="F1891" s="1">
        <v>45714</v>
      </c>
      <c r="G1891" t="str">
        <f>VLOOKUP(Table1[[#This Row],[CustomerID]],DimCustomers!A:B,2,0)</f>
        <v>Robert Sherman</v>
      </c>
      <c r="H1891" t="str">
        <f>VLOOKUP(Table1[[#This Row],[CustomerID]],DimCustomers!A:C,3,0)</f>
        <v>Male</v>
      </c>
      <c r="I1891" t="str">
        <f>VLOOKUP(Table1[[#This Row],[CustomerID]],DimCustomers!A:D,4,0)</f>
        <v>Suriname</v>
      </c>
      <c r="J1891" t="str">
        <f>VLOOKUP(Table1[[#This Row],[VisaID]],'DimVisaApplications 2'!A:C,3,0)</f>
        <v>Pending</v>
      </c>
      <c r="K1891" t="str">
        <f>VLOOKUP(Table1[[#This Row],[VisaID]],'DimVisaApplications 2'!A:D,4,0)</f>
        <v>USA</v>
      </c>
      <c r="L1891" s="12">
        <f>VLOOKUP(Table1[[#This Row],[VisaID]],'DimVisaApplications 2'!A:E,5,0)</f>
        <v>45604</v>
      </c>
      <c r="M1891" s="14">
        <f>VLOOKUP(Table1[[#This Row],[VisaID]],'DimVisaApplications 2'!A:G,7,0)</f>
        <v>1406</v>
      </c>
      <c r="N1891" s="14" t="str">
        <f>VLOOKUP(Table1[[#This Row],[HotelID]],DimHotels!A:B,2,0)</f>
        <v>Hilton</v>
      </c>
      <c r="O1891" t="str">
        <f>VLOOKUP(Table1[[#This Row],[HotelID]],DimHotels!A:C,3,0)</f>
        <v>New York</v>
      </c>
      <c r="P1891" s="14">
        <f>VLOOKUP(Table1[[#This Row],[HotelID]],DimHotels!A:E,5,0)</f>
        <v>524</v>
      </c>
      <c r="Q1891" s="14">
        <f>VLOOKUP(Table1[[#This Row],[TicketID]],DimTickets!A:G,7,0)</f>
        <v>2946</v>
      </c>
      <c r="R1891" s="14">
        <f>Table1[[#This Row],[Visa Fees]]+Table1[[#This Row],[Night Rate]]+Table1[[#This Row],[Ticket cost]]</f>
        <v>4876</v>
      </c>
    </row>
    <row r="1892" spans="1:18" x14ac:dyDescent="0.3">
      <c r="A1892" t="s">
        <v>23127</v>
      </c>
      <c r="B1892" t="s">
        <v>1076</v>
      </c>
      <c r="C1892" t="s">
        <v>13794</v>
      </c>
      <c r="D1892" t="s">
        <v>16345</v>
      </c>
      <c r="E1892" t="s">
        <v>20133</v>
      </c>
      <c r="F1892" s="1">
        <v>45764</v>
      </c>
      <c r="G1892" t="str">
        <f>VLOOKUP(Table1[[#This Row],[CustomerID]],DimCustomers!A:B,2,0)</f>
        <v>Omar Davis</v>
      </c>
      <c r="H1892" t="str">
        <f>VLOOKUP(Table1[[#This Row],[CustomerID]],DimCustomers!A:C,3,0)</f>
        <v>Male</v>
      </c>
      <c r="I1892" t="str">
        <f>VLOOKUP(Table1[[#This Row],[CustomerID]],DimCustomers!A:D,4,0)</f>
        <v>Samoa</v>
      </c>
      <c r="J1892" t="str">
        <f>VLOOKUP(Table1[[#This Row],[VisaID]],'DimVisaApplications 2'!A:C,3,0)</f>
        <v>Approved</v>
      </c>
      <c r="K1892" t="str">
        <f>VLOOKUP(Table1[[#This Row],[VisaID]],'DimVisaApplications 2'!A:D,4,0)</f>
        <v>UAE</v>
      </c>
      <c r="L1892" s="12">
        <f>VLOOKUP(Table1[[#This Row],[VisaID]],'DimVisaApplications 2'!A:E,5,0)</f>
        <v>45650</v>
      </c>
      <c r="M1892" s="14">
        <f>VLOOKUP(Table1[[#This Row],[VisaID]],'DimVisaApplications 2'!A:G,7,0)</f>
        <v>1972</v>
      </c>
      <c r="N1892" s="14" t="str">
        <f>VLOOKUP(Table1[[#This Row],[HotelID]],DimHotels!A:B,2,0)</f>
        <v>Sheraton</v>
      </c>
      <c r="O1892" t="str">
        <f>VLOOKUP(Table1[[#This Row],[HotelID]],DimHotels!A:C,3,0)</f>
        <v>Dubai</v>
      </c>
      <c r="P1892" s="14">
        <f>VLOOKUP(Table1[[#This Row],[HotelID]],DimHotels!A:E,5,0)</f>
        <v>383</v>
      </c>
      <c r="Q1892" s="14">
        <f>VLOOKUP(Table1[[#This Row],[TicketID]],DimTickets!A:G,7,0)</f>
        <v>1198</v>
      </c>
      <c r="R1892" s="14">
        <f>Table1[[#This Row],[Visa Fees]]+Table1[[#This Row],[Night Rate]]+Table1[[#This Row],[Ticket cost]]</f>
        <v>3553</v>
      </c>
    </row>
    <row r="1893" spans="1:18" x14ac:dyDescent="0.3">
      <c r="A1893" t="s">
        <v>23128</v>
      </c>
      <c r="B1893" t="s">
        <v>2297</v>
      </c>
      <c r="C1893" t="s">
        <v>14960</v>
      </c>
      <c r="D1893" t="s">
        <v>17810</v>
      </c>
      <c r="E1893" t="s">
        <v>21124</v>
      </c>
      <c r="F1893" s="1">
        <v>45746</v>
      </c>
      <c r="G1893" t="str">
        <f>VLOOKUP(Table1[[#This Row],[CustomerID]],DimCustomers!A:B,2,0)</f>
        <v>Amy Fletcher</v>
      </c>
      <c r="H1893" t="str">
        <f>VLOOKUP(Table1[[#This Row],[CustomerID]],DimCustomers!A:C,3,0)</f>
        <v>Female</v>
      </c>
      <c r="I1893" t="str">
        <f>VLOOKUP(Table1[[#This Row],[CustomerID]],DimCustomers!A:D,4,0)</f>
        <v>American Samoa</v>
      </c>
      <c r="J1893" t="str">
        <f>VLOOKUP(Table1[[#This Row],[VisaID]],'DimVisaApplications 2'!A:C,3,0)</f>
        <v>Approved</v>
      </c>
      <c r="K1893" t="str">
        <f>VLOOKUP(Table1[[#This Row],[VisaID]],'DimVisaApplications 2'!A:D,4,0)</f>
        <v>UK</v>
      </c>
      <c r="L1893" s="12">
        <f>VLOOKUP(Table1[[#This Row],[VisaID]],'DimVisaApplications 2'!A:E,5,0)</f>
        <v>45584</v>
      </c>
      <c r="M1893" s="14">
        <f>VLOOKUP(Table1[[#This Row],[VisaID]],'DimVisaApplications 2'!A:G,7,0)</f>
        <v>1639</v>
      </c>
      <c r="N1893" s="14" t="str">
        <f>VLOOKUP(Table1[[#This Row],[HotelID]],DimHotels!A:B,2,0)</f>
        <v>Hilton</v>
      </c>
      <c r="O1893" t="str">
        <f>VLOOKUP(Table1[[#This Row],[HotelID]],DimHotels!A:C,3,0)</f>
        <v>Cairo</v>
      </c>
      <c r="P1893" s="14">
        <f>VLOOKUP(Table1[[#This Row],[HotelID]],DimHotels!A:E,5,0)</f>
        <v>336</v>
      </c>
      <c r="Q1893" s="14">
        <f>VLOOKUP(Table1[[#This Row],[TicketID]],DimTickets!A:G,7,0)</f>
        <v>4709</v>
      </c>
      <c r="R1893" s="14">
        <f>Table1[[#This Row],[Visa Fees]]+Table1[[#This Row],[Night Rate]]+Table1[[#This Row],[Ticket cost]]</f>
        <v>6684</v>
      </c>
    </row>
    <row r="1894" spans="1:18" x14ac:dyDescent="0.3">
      <c r="A1894" t="s">
        <v>23129</v>
      </c>
      <c r="B1894" t="s">
        <v>2491</v>
      </c>
      <c r="C1894" t="s">
        <v>13623</v>
      </c>
      <c r="D1894" t="s">
        <v>15703</v>
      </c>
      <c r="E1894" t="s">
        <v>19976</v>
      </c>
      <c r="F1894" s="1">
        <v>45748</v>
      </c>
      <c r="G1894" t="str">
        <f>VLOOKUP(Table1[[#This Row],[CustomerID]],DimCustomers!A:B,2,0)</f>
        <v>Sarah Herrera</v>
      </c>
      <c r="H1894" t="str">
        <f>VLOOKUP(Table1[[#This Row],[CustomerID]],DimCustomers!A:C,3,0)</f>
        <v>Male</v>
      </c>
      <c r="I1894" t="str">
        <f>VLOOKUP(Table1[[#This Row],[CustomerID]],DimCustomers!A:D,4,0)</f>
        <v>Algeria</v>
      </c>
      <c r="J1894" t="str">
        <f>VLOOKUP(Table1[[#This Row],[VisaID]],'DimVisaApplications 2'!A:C,3,0)</f>
        <v>Approved</v>
      </c>
      <c r="K1894" t="str">
        <f>VLOOKUP(Table1[[#This Row],[VisaID]],'DimVisaApplications 2'!A:D,4,0)</f>
        <v>Germany</v>
      </c>
      <c r="L1894" s="12">
        <f>VLOOKUP(Table1[[#This Row],[VisaID]],'DimVisaApplications 2'!A:E,5,0)</f>
        <v>45659</v>
      </c>
      <c r="M1894" s="14">
        <f>VLOOKUP(Table1[[#This Row],[VisaID]],'DimVisaApplications 2'!A:G,7,0)</f>
        <v>1855</v>
      </c>
      <c r="N1894" s="14" t="str">
        <f>VLOOKUP(Table1[[#This Row],[HotelID]],DimHotels!A:B,2,0)</f>
        <v>Radisson</v>
      </c>
      <c r="O1894" t="str">
        <f>VLOOKUP(Table1[[#This Row],[HotelID]],DimHotels!A:C,3,0)</f>
        <v>New York</v>
      </c>
      <c r="P1894" s="14">
        <f>VLOOKUP(Table1[[#This Row],[HotelID]],DimHotels!A:E,5,0)</f>
        <v>238</v>
      </c>
      <c r="Q1894" s="14">
        <f>VLOOKUP(Table1[[#This Row],[TicketID]],DimTickets!A:G,7,0)</f>
        <v>4150</v>
      </c>
      <c r="R1894" s="14">
        <f>Table1[[#This Row],[Visa Fees]]+Table1[[#This Row],[Night Rate]]+Table1[[#This Row],[Ticket cost]]</f>
        <v>6243</v>
      </c>
    </row>
    <row r="1895" spans="1:18" x14ac:dyDescent="0.3">
      <c r="A1895" t="s">
        <v>23130</v>
      </c>
      <c r="B1895" t="s">
        <v>969</v>
      </c>
      <c r="C1895" t="s">
        <v>14428</v>
      </c>
      <c r="D1895" t="s">
        <v>17944</v>
      </c>
      <c r="E1895" t="s">
        <v>20338</v>
      </c>
      <c r="F1895" s="1">
        <v>45797</v>
      </c>
      <c r="G1895" t="str">
        <f>VLOOKUP(Table1[[#This Row],[CustomerID]],DimCustomers!A:B,2,0)</f>
        <v>Sean Lopez</v>
      </c>
      <c r="H1895" t="str">
        <f>VLOOKUP(Table1[[#This Row],[CustomerID]],DimCustomers!A:C,3,0)</f>
        <v>Male</v>
      </c>
      <c r="I1895" t="str">
        <f>VLOOKUP(Table1[[#This Row],[CustomerID]],DimCustomers!A:D,4,0)</f>
        <v>United Arab Emirates</v>
      </c>
      <c r="J1895" t="str">
        <f>VLOOKUP(Table1[[#This Row],[VisaID]],'DimVisaApplications 2'!A:C,3,0)</f>
        <v>Rejected</v>
      </c>
      <c r="K1895" t="str">
        <f>VLOOKUP(Table1[[#This Row],[VisaID]],'DimVisaApplications 2'!A:D,4,0)</f>
        <v>Canada</v>
      </c>
      <c r="L1895" s="12">
        <f>VLOOKUP(Table1[[#This Row],[VisaID]],'DimVisaApplications 2'!A:E,5,0)</f>
        <v>45658</v>
      </c>
      <c r="M1895" s="14">
        <f>VLOOKUP(Table1[[#This Row],[VisaID]],'DimVisaApplications 2'!A:G,7,0)</f>
        <v>1037</v>
      </c>
      <c r="N1895" s="14" t="str">
        <f>VLOOKUP(Table1[[#This Row],[HotelID]],DimHotels!A:B,2,0)</f>
        <v>Sheraton</v>
      </c>
      <c r="O1895" t="str">
        <f>VLOOKUP(Table1[[#This Row],[HotelID]],DimHotels!A:C,3,0)</f>
        <v>Cairo</v>
      </c>
      <c r="P1895" s="14">
        <f>VLOOKUP(Table1[[#This Row],[HotelID]],DimHotels!A:E,5,0)</f>
        <v>233</v>
      </c>
      <c r="Q1895" s="14">
        <f>VLOOKUP(Table1[[#This Row],[TicketID]],DimTickets!A:G,7,0)</f>
        <v>2446</v>
      </c>
      <c r="R1895" s="14">
        <f>Table1[[#This Row],[Visa Fees]]+Table1[[#This Row],[Night Rate]]+Table1[[#This Row],[Ticket cost]]</f>
        <v>3716</v>
      </c>
    </row>
    <row r="1896" spans="1:18" x14ac:dyDescent="0.3">
      <c r="A1896" t="s">
        <v>23131</v>
      </c>
      <c r="B1896" t="s">
        <v>2969</v>
      </c>
      <c r="C1896" t="s">
        <v>13446</v>
      </c>
      <c r="D1896" t="s">
        <v>15710</v>
      </c>
      <c r="E1896" t="s">
        <v>20187</v>
      </c>
      <c r="F1896" s="1">
        <v>45740</v>
      </c>
      <c r="G1896" t="str">
        <f>VLOOKUP(Table1[[#This Row],[CustomerID]],DimCustomers!A:B,2,0)</f>
        <v>Charles Santiago</v>
      </c>
      <c r="H1896" t="str">
        <f>VLOOKUP(Table1[[#This Row],[CustomerID]],DimCustomers!A:C,3,0)</f>
        <v>Male</v>
      </c>
      <c r="I1896" t="str">
        <f>VLOOKUP(Table1[[#This Row],[CustomerID]],DimCustomers!A:D,4,0)</f>
        <v>Macao</v>
      </c>
      <c r="J1896" t="str">
        <f>VLOOKUP(Table1[[#This Row],[VisaID]],'DimVisaApplications 2'!A:C,3,0)</f>
        <v>Pending</v>
      </c>
      <c r="K1896" t="str">
        <f>VLOOKUP(Table1[[#This Row],[VisaID]],'DimVisaApplications 2'!A:D,4,0)</f>
        <v>Germany</v>
      </c>
      <c r="L1896" s="12">
        <f>VLOOKUP(Table1[[#This Row],[VisaID]],'DimVisaApplications 2'!A:E,5,0)</f>
        <v>45849</v>
      </c>
      <c r="M1896" s="14">
        <f>VLOOKUP(Table1[[#This Row],[VisaID]],'DimVisaApplications 2'!A:G,7,0)</f>
        <v>1234</v>
      </c>
      <c r="N1896" s="14" t="str">
        <f>VLOOKUP(Table1[[#This Row],[HotelID]],DimHotels!A:B,2,0)</f>
        <v>Radisson</v>
      </c>
      <c r="O1896" t="str">
        <f>VLOOKUP(Table1[[#This Row],[HotelID]],DimHotels!A:C,3,0)</f>
        <v>Paris</v>
      </c>
      <c r="P1896" s="14">
        <f>VLOOKUP(Table1[[#This Row],[HotelID]],DimHotels!A:E,5,0)</f>
        <v>177</v>
      </c>
      <c r="Q1896" s="14">
        <f>VLOOKUP(Table1[[#This Row],[TicketID]],DimTickets!A:G,7,0)</f>
        <v>2735</v>
      </c>
      <c r="R1896" s="14">
        <f>Table1[[#This Row],[Visa Fees]]+Table1[[#This Row],[Night Rate]]+Table1[[#This Row],[Ticket cost]]</f>
        <v>4146</v>
      </c>
    </row>
    <row r="1897" spans="1:18" x14ac:dyDescent="0.3">
      <c r="A1897" t="s">
        <v>23132</v>
      </c>
      <c r="B1897" t="s">
        <v>285</v>
      </c>
      <c r="C1897" t="s">
        <v>12552</v>
      </c>
      <c r="D1897" t="s">
        <v>16744</v>
      </c>
      <c r="E1897" t="s">
        <v>19686</v>
      </c>
      <c r="F1897" s="1">
        <v>45810</v>
      </c>
      <c r="G1897" t="str">
        <f>VLOOKUP(Table1[[#This Row],[CustomerID]],DimCustomers!A:B,2,0)</f>
        <v>Matthew Guerrero</v>
      </c>
      <c r="H1897" t="str">
        <f>VLOOKUP(Table1[[#This Row],[CustomerID]],DimCustomers!A:C,3,0)</f>
        <v>Female</v>
      </c>
      <c r="I1897" t="str">
        <f>VLOOKUP(Table1[[#This Row],[CustomerID]],DimCustomers!A:D,4,0)</f>
        <v>Dominica</v>
      </c>
      <c r="J1897" t="str">
        <f>VLOOKUP(Table1[[#This Row],[VisaID]],'DimVisaApplications 2'!A:C,3,0)</f>
        <v>Approved</v>
      </c>
      <c r="K1897" t="str">
        <f>VLOOKUP(Table1[[#This Row],[VisaID]],'DimVisaApplications 2'!A:D,4,0)</f>
        <v>UAE</v>
      </c>
      <c r="L1897" s="12">
        <f>VLOOKUP(Table1[[#This Row],[VisaID]],'DimVisaApplications 2'!A:E,5,0)</f>
        <v>45501</v>
      </c>
      <c r="M1897" s="14">
        <f>VLOOKUP(Table1[[#This Row],[VisaID]],'DimVisaApplications 2'!A:G,7,0)</f>
        <v>1609</v>
      </c>
      <c r="N1897" s="14" t="str">
        <f>VLOOKUP(Table1[[#This Row],[HotelID]],DimHotels!A:B,2,0)</f>
        <v>Marriott</v>
      </c>
      <c r="O1897" t="str">
        <f>VLOOKUP(Table1[[#This Row],[HotelID]],DimHotels!A:C,3,0)</f>
        <v>Paris</v>
      </c>
      <c r="P1897" s="14">
        <f>VLOOKUP(Table1[[#This Row],[HotelID]],DimHotels!A:E,5,0)</f>
        <v>570</v>
      </c>
      <c r="Q1897" s="14">
        <f>VLOOKUP(Table1[[#This Row],[TicketID]],DimTickets!A:G,7,0)</f>
        <v>3377</v>
      </c>
      <c r="R1897" s="14">
        <f>Table1[[#This Row],[Visa Fees]]+Table1[[#This Row],[Night Rate]]+Table1[[#This Row],[Ticket cost]]</f>
        <v>5556</v>
      </c>
    </row>
    <row r="1898" spans="1:18" x14ac:dyDescent="0.3">
      <c r="A1898" t="s">
        <v>23133</v>
      </c>
      <c r="B1898" t="s">
        <v>318</v>
      </c>
      <c r="C1898" t="s">
        <v>14419</v>
      </c>
      <c r="D1898" t="s">
        <v>16977</v>
      </c>
      <c r="E1898" t="s">
        <v>19942</v>
      </c>
      <c r="F1898" s="1">
        <v>45799</v>
      </c>
      <c r="G1898" t="str">
        <f>VLOOKUP(Table1[[#This Row],[CustomerID]],DimCustomers!A:B,2,0)</f>
        <v>Patricia Duncan</v>
      </c>
      <c r="H1898" t="str">
        <f>VLOOKUP(Table1[[#This Row],[CustomerID]],DimCustomers!A:C,3,0)</f>
        <v>Female</v>
      </c>
      <c r="I1898" t="str">
        <f>VLOOKUP(Table1[[#This Row],[CustomerID]],DimCustomers!A:D,4,0)</f>
        <v>Myanmar</v>
      </c>
      <c r="J1898" t="str">
        <f>VLOOKUP(Table1[[#This Row],[VisaID]],'DimVisaApplications 2'!A:C,3,0)</f>
        <v>Approved</v>
      </c>
      <c r="K1898" t="str">
        <f>VLOOKUP(Table1[[#This Row],[VisaID]],'DimVisaApplications 2'!A:D,4,0)</f>
        <v>Canada</v>
      </c>
      <c r="L1898" s="12">
        <f>VLOOKUP(Table1[[#This Row],[VisaID]],'DimVisaApplications 2'!A:E,5,0)</f>
        <v>45789</v>
      </c>
      <c r="M1898" s="14">
        <f>VLOOKUP(Table1[[#This Row],[VisaID]],'DimVisaApplications 2'!A:G,7,0)</f>
        <v>1794</v>
      </c>
      <c r="N1898" s="14" t="str">
        <f>VLOOKUP(Table1[[#This Row],[HotelID]],DimHotels!A:B,2,0)</f>
        <v>Radisson</v>
      </c>
      <c r="O1898" t="str">
        <f>VLOOKUP(Table1[[#This Row],[HotelID]],DimHotels!A:C,3,0)</f>
        <v>Paris</v>
      </c>
      <c r="P1898" s="14">
        <f>VLOOKUP(Table1[[#This Row],[HotelID]],DimHotels!A:E,5,0)</f>
        <v>347</v>
      </c>
      <c r="Q1898" s="14">
        <f>VLOOKUP(Table1[[#This Row],[TicketID]],DimTickets!A:G,7,0)</f>
        <v>3281</v>
      </c>
      <c r="R1898" s="14">
        <f>Table1[[#This Row],[Visa Fees]]+Table1[[#This Row],[Night Rate]]+Table1[[#This Row],[Ticket cost]]</f>
        <v>5422</v>
      </c>
    </row>
    <row r="1899" spans="1:18" x14ac:dyDescent="0.3">
      <c r="A1899" t="s">
        <v>23134</v>
      </c>
      <c r="B1899" t="s">
        <v>904</v>
      </c>
      <c r="C1899" t="s">
        <v>14514</v>
      </c>
      <c r="D1899" t="s">
        <v>16489</v>
      </c>
      <c r="E1899" t="s">
        <v>18775</v>
      </c>
      <c r="F1899" s="1">
        <v>45755</v>
      </c>
      <c r="G1899" t="str">
        <f>VLOOKUP(Table1[[#This Row],[CustomerID]],DimCustomers!A:B,2,0)</f>
        <v>Maria Jackson</v>
      </c>
      <c r="H1899" t="str">
        <f>VLOOKUP(Table1[[#This Row],[CustomerID]],DimCustomers!A:C,3,0)</f>
        <v>Female</v>
      </c>
      <c r="I1899" t="str">
        <f>VLOOKUP(Table1[[#This Row],[CustomerID]],DimCustomers!A:D,4,0)</f>
        <v>Greenland</v>
      </c>
      <c r="J1899" t="str">
        <f>VLOOKUP(Table1[[#This Row],[VisaID]],'DimVisaApplications 2'!A:C,3,0)</f>
        <v>Rejected</v>
      </c>
      <c r="K1899" t="str">
        <f>VLOOKUP(Table1[[#This Row],[VisaID]],'DimVisaApplications 2'!A:D,4,0)</f>
        <v>France</v>
      </c>
      <c r="L1899" s="12">
        <f>VLOOKUP(Table1[[#This Row],[VisaID]],'DimVisaApplications 2'!A:E,5,0)</f>
        <v>45497</v>
      </c>
      <c r="M1899" s="14">
        <f>VLOOKUP(Table1[[#This Row],[VisaID]],'DimVisaApplications 2'!A:G,7,0)</f>
        <v>805</v>
      </c>
      <c r="N1899" s="14" t="str">
        <f>VLOOKUP(Table1[[#This Row],[HotelID]],DimHotels!A:B,2,0)</f>
        <v>Marriott</v>
      </c>
      <c r="O1899" t="str">
        <f>VLOOKUP(Table1[[#This Row],[HotelID]],DimHotels!A:C,3,0)</f>
        <v>New York</v>
      </c>
      <c r="P1899" s="14">
        <f>VLOOKUP(Table1[[#This Row],[HotelID]],DimHotels!A:E,5,0)</f>
        <v>666</v>
      </c>
      <c r="Q1899" s="14">
        <f>VLOOKUP(Table1[[#This Row],[TicketID]],DimTickets!A:G,7,0)</f>
        <v>2229</v>
      </c>
      <c r="R1899" s="14">
        <f>Table1[[#This Row],[Visa Fees]]+Table1[[#This Row],[Night Rate]]+Table1[[#This Row],[Ticket cost]]</f>
        <v>3700</v>
      </c>
    </row>
    <row r="1900" spans="1:18" x14ac:dyDescent="0.3">
      <c r="A1900" t="s">
        <v>23135</v>
      </c>
      <c r="B1900" t="s">
        <v>230</v>
      </c>
      <c r="C1900" t="s">
        <v>14006</v>
      </c>
      <c r="D1900" t="s">
        <v>16936</v>
      </c>
      <c r="E1900" t="s">
        <v>18934</v>
      </c>
      <c r="F1900" s="1">
        <v>45793</v>
      </c>
      <c r="G1900" t="str">
        <f>VLOOKUP(Table1[[#This Row],[CustomerID]],DimCustomers!A:B,2,0)</f>
        <v>Beverly Lozano</v>
      </c>
      <c r="H1900" t="str">
        <f>VLOOKUP(Table1[[#This Row],[CustomerID]],DimCustomers!A:C,3,0)</f>
        <v>Male</v>
      </c>
      <c r="I1900" t="str">
        <f>VLOOKUP(Table1[[#This Row],[CustomerID]],DimCustomers!A:D,4,0)</f>
        <v>Kenya</v>
      </c>
      <c r="J1900" t="str">
        <f>VLOOKUP(Table1[[#This Row],[VisaID]],'DimVisaApplications 2'!A:C,3,0)</f>
        <v>Approved</v>
      </c>
      <c r="K1900" t="str">
        <f>VLOOKUP(Table1[[#This Row],[VisaID]],'DimVisaApplications 2'!A:D,4,0)</f>
        <v>Germany</v>
      </c>
      <c r="L1900" s="12">
        <f>VLOOKUP(Table1[[#This Row],[VisaID]],'DimVisaApplications 2'!A:E,5,0)</f>
        <v>45768</v>
      </c>
      <c r="M1900" s="14">
        <f>VLOOKUP(Table1[[#This Row],[VisaID]],'DimVisaApplications 2'!A:G,7,0)</f>
        <v>1523</v>
      </c>
      <c r="N1900" s="14" t="str">
        <f>VLOOKUP(Table1[[#This Row],[HotelID]],DimHotels!A:B,2,0)</f>
        <v>Marriott</v>
      </c>
      <c r="O1900" t="str">
        <f>VLOOKUP(Table1[[#This Row],[HotelID]],DimHotels!A:C,3,0)</f>
        <v>New York</v>
      </c>
      <c r="P1900" s="14">
        <f>VLOOKUP(Table1[[#This Row],[HotelID]],DimHotels!A:E,5,0)</f>
        <v>601</v>
      </c>
      <c r="Q1900" s="14">
        <f>VLOOKUP(Table1[[#This Row],[TicketID]],DimTickets!A:G,7,0)</f>
        <v>4374</v>
      </c>
      <c r="R1900" s="14">
        <f>Table1[[#This Row],[Visa Fees]]+Table1[[#This Row],[Night Rate]]+Table1[[#This Row],[Ticket cost]]</f>
        <v>6498</v>
      </c>
    </row>
    <row r="1901" spans="1:18" x14ac:dyDescent="0.3">
      <c r="A1901" t="s">
        <v>23136</v>
      </c>
      <c r="B1901" t="s">
        <v>852</v>
      </c>
      <c r="C1901" t="s">
        <v>13888</v>
      </c>
      <c r="D1901" t="s">
        <v>17753</v>
      </c>
      <c r="E1901" t="s">
        <v>20993</v>
      </c>
      <c r="F1901" s="1">
        <v>45704</v>
      </c>
      <c r="G1901" t="str">
        <f>VLOOKUP(Table1[[#This Row],[CustomerID]],DimCustomers!A:B,2,0)</f>
        <v>Philip Barr</v>
      </c>
      <c r="H1901" t="str">
        <f>VLOOKUP(Table1[[#This Row],[CustomerID]],DimCustomers!A:C,3,0)</f>
        <v>Male</v>
      </c>
      <c r="I1901" t="str">
        <f>VLOOKUP(Table1[[#This Row],[CustomerID]],DimCustomers!A:D,4,0)</f>
        <v>Sao Tome and Principe</v>
      </c>
      <c r="J1901" t="str">
        <f>VLOOKUP(Table1[[#This Row],[VisaID]],'DimVisaApplications 2'!A:C,3,0)</f>
        <v>Pending</v>
      </c>
      <c r="K1901" t="str">
        <f>VLOOKUP(Table1[[#This Row],[VisaID]],'DimVisaApplications 2'!A:D,4,0)</f>
        <v>USA</v>
      </c>
      <c r="L1901" s="12">
        <f>VLOOKUP(Table1[[#This Row],[VisaID]],'DimVisaApplications 2'!A:E,5,0)</f>
        <v>45567</v>
      </c>
      <c r="M1901" s="14">
        <f>VLOOKUP(Table1[[#This Row],[VisaID]],'DimVisaApplications 2'!A:G,7,0)</f>
        <v>1794</v>
      </c>
      <c r="N1901" s="14" t="str">
        <f>VLOOKUP(Table1[[#This Row],[HotelID]],DimHotels!A:B,2,0)</f>
        <v>Sheraton</v>
      </c>
      <c r="O1901" t="str">
        <f>VLOOKUP(Table1[[#This Row],[HotelID]],DimHotels!A:C,3,0)</f>
        <v>Dubai</v>
      </c>
      <c r="P1901" s="14">
        <f>VLOOKUP(Table1[[#This Row],[HotelID]],DimHotels!A:E,5,0)</f>
        <v>715</v>
      </c>
      <c r="Q1901" s="14">
        <f>VLOOKUP(Table1[[#This Row],[TicketID]],DimTickets!A:G,7,0)</f>
        <v>2660</v>
      </c>
      <c r="R1901" s="14">
        <f>Table1[[#This Row],[Visa Fees]]+Table1[[#This Row],[Night Rate]]+Table1[[#This Row],[Ticket cost]]</f>
        <v>5169</v>
      </c>
    </row>
    <row r="1902" spans="1:18" x14ac:dyDescent="0.3">
      <c r="A1902" t="s">
        <v>23137</v>
      </c>
      <c r="B1902" t="s">
        <v>2603</v>
      </c>
      <c r="C1902" t="s">
        <v>15128</v>
      </c>
      <c r="D1902" t="s">
        <v>16282</v>
      </c>
      <c r="E1902" t="s">
        <v>19195</v>
      </c>
      <c r="F1902" s="1">
        <v>45715</v>
      </c>
      <c r="G1902" t="str">
        <f>VLOOKUP(Table1[[#This Row],[CustomerID]],DimCustomers!A:B,2,0)</f>
        <v>Kathy Brown</v>
      </c>
      <c r="H1902" t="str">
        <f>VLOOKUP(Table1[[#This Row],[CustomerID]],DimCustomers!A:C,3,0)</f>
        <v>Male</v>
      </c>
      <c r="I1902" t="str">
        <f>VLOOKUP(Table1[[#This Row],[CustomerID]],DimCustomers!A:D,4,0)</f>
        <v>Nauru</v>
      </c>
      <c r="J1902" t="str">
        <f>VLOOKUP(Table1[[#This Row],[VisaID]],'DimVisaApplications 2'!A:C,3,0)</f>
        <v>Approved</v>
      </c>
      <c r="K1902" t="str">
        <f>VLOOKUP(Table1[[#This Row],[VisaID]],'DimVisaApplications 2'!A:D,4,0)</f>
        <v>UAE</v>
      </c>
      <c r="L1902" s="12">
        <f>VLOOKUP(Table1[[#This Row],[VisaID]],'DimVisaApplications 2'!A:E,5,0)</f>
        <v>45616</v>
      </c>
      <c r="M1902" s="14">
        <f>VLOOKUP(Table1[[#This Row],[VisaID]],'DimVisaApplications 2'!A:G,7,0)</f>
        <v>1083</v>
      </c>
      <c r="N1902" s="14" t="str">
        <f>VLOOKUP(Table1[[#This Row],[HotelID]],DimHotels!A:B,2,0)</f>
        <v>Four Seasons</v>
      </c>
      <c r="O1902" t="str">
        <f>VLOOKUP(Table1[[#This Row],[HotelID]],DimHotels!A:C,3,0)</f>
        <v>London</v>
      </c>
      <c r="P1902" s="14">
        <f>VLOOKUP(Table1[[#This Row],[HotelID]],DimHotels!A:E,5,0)</f>
        <v>145</v>
      </c>
      <c r="Q1902" s="14">
        <f>VLOOKUP(Table1[[#This Row],[TicketID]],DimTickets!A:G,7,0)</f>
        <v>2459</v>
      </c>
      <c r="R1902" s="14">
        <f>Table1[[#This Row],[Visa Fees]]+Table1[[#This Row],[Night Rate]]+Table1[[#This Row],[Ticket cost]]</f>
        <v>3687</v>
      </c>
    </row>
    <row r="1903" spans="1:18" x14ac:dyDescent="0.3">
      <c r="A1903" t="s">
        <v>23138</v>
      </c>
      <c r="B1903" t="s">
        <v>1132</v>
      </c>
      <c r="C1903" t="s">
        <v>12398</v>
      </c>
      <c r="D1903" t="s">
        <v>16864</v>
      </c>
      <c r="E1903" t="s">
        <v>18687</v>
      </c>
      <c r="F1903" s="1">
        <v>45852</v>
      </c>
      <c r="G1903" t="str">
        <f>VLOOKUP(Table1[[#This Row],[CustomerID]],DimCustomers!A:B,2,0)</f>
        <v>Sophia Oliver</v>
      </c>
      <c r="H1903" t="str">
        <f>VLOOKUP(Table1[[#This Row],[CustomerID]],DimCustomers!A:C,3,0)</f>
        <v>Male</v>
      </c>
      <c r="I1903" t="str">
        <f>VLOOKUP(Table1[[#This Row],[CustomerID]],DimCustomers!A:D,4,0)</f>
        <v>Lebanon</v>
      </c>
      <c r="J1903" t="str">
        <f>VLOOKUP(Table1[[#This Row],[VisaID]],'DimVisaApplications 2'!A:C,3,0)</f>
        <v>Rejected</v>
      </c>
      <c r="K1903" t="str">
        <f>VLOOKUP(Table1[[#This Row],[VisaID]],'DimVisaApplications 2'!A:D,4,0)</f>
        <v>USA</v>
      </c>
      <c r="L1903" s="12">
        <f>VLOOKUP(Table1[[#This Row],[VisaID]],'DimVisaApplications 2'!A:E,5,0)</f>
        <v>45590</v>
      </c>
      <c r="M1903" s="14">
        <f>VLOOKUP(Table1[[#This Row],[VisaID]],'DimVisaApplications 2'!A:G,7,0)</f>
        <v>657</v>
      </c>
      <c r="N1903" s="14" t="str">
        <f>VLOOKUP(Table1[[#This Row],[HotelID]],DimHotels!A:B,2,0)</f>
        <v>Four Seasons</v>
      </c>
      <c r="O1903" t="str">
        <f>VLOOKUP(Table1[[#This Row],[HotelID]],DimHotels!A:C,3,0)</f>
        <v>London</v>
      </c>
      <c r="P1903" s="14">
        <f>VLOOKUP(Table1[[#This Row],[HotelID]],DimHotels!A:E,5,0)</f>
        <v>346</v>
      </c>
      <c r="Q1903" s="14">
        <f>VLOOKUP(Table1[[#This Row],[TicketID]],DimTickets!A:G,7,0)</f>
        <v>2887</v>
      </c>
      <c r="R1903" s="14">
        <f>Table1[[#This Row],[Visa Fees]]+Table1[[#This Row],[Night Rate]]+Table1[[#This Row],[Ticket cost]]</f>
        <v>3890</v>
      </c>
    </row>
    <row r="1904" spans="1:18" x14ac:dyDescent="0.3">
      <c r="A1904" t="s">
        <v>23139</v>
      </c>
      <c r="B1904" t="s">
        <v>2510</v>
      </c>
      <c r="C1904" t="s">
        <v>12965</v>
      </c>
      <c r="D1904" t="s">
        <v>15917</v>
      </c>
      <c r="E1904" t="s">
        <v>18881</v>
      </c>
      <c r="F1904" s="1">
        <v>45690</v>
      </c>
      <c r="G1904" t="str">
        <f>VLOOKUP(Table1[[#This Row],[CustomerID]],DimCustomers!A:B,2,0)</f>
        <v>Stephen Benson</v>
      </c>
      <c r="H1904" t="str">
        <f>VLOOKUP(Table1[[#This Row],[CustomerID]],DimCustomers!A:C,3,0)</f>
        <v>Female</v>
      </c>
      <c r="I1904" t="str">
        <f>VLOOKUP(Table1[[#This Row],[CustomerID]],DimCustomers!A:D,4,0)</f>
        <v>Cote d'Ivoire</v>
      </c>
      <c r="J1904" t="str">
        <f>VLOOKUP(Table1[[#This Row],[VisaID]],'DimVisaApplications 2'!A:C,3,0)</f>
        <v>Approved</v>
      </c>
      <c r="K1904" t="str">
        <f>VLOOKUP(Table1[[#This Row],[VisaID]],'DimVisaApplications 2'!A:D,4,0)</f>
        <v>Germany</v>
      </c>
      <c r="L1904" s="12">
        <f>VLOOKUP(Table1[[#This Row],[VisaID]],'DimVisaApplications 2'!A:E,5,0)</f>
        <v>45580</v>
      </c>
      <c r="M1904" s="14">
        <f>VLOOKUP(Table1[[#This Row],[VisaID]],'DimVisaApplications 2'!A:G,7,0)</f>
        <v>630</v>
      </c>
      <c r="N1904" s="14" t="str">
        <f>VLOOKUP(Table1[[#This Row],[HotelID]],DimHotels!A:B,2,0)</f>
        <v>Hilton</v>
      </c>
      <c r="O1904" t="str">
        <f>VLOOKUP(Table1[[#This Row],[HotelID]],DimHotels!A:C,3,0)</f>
        <v>Cairo</v>
      </c>
      <c r="P1904" s="14">
        <f>VLOOKUP(Table1[[#This Row],[HotelID]],DimHotels!A:E,5,0)</f>
        <v>238</v>
      </c>
      <c r="Q1904" s="14">
        <f>VLOOKUP(Table1[[#This Row],[TicketID]],DimTickets!A:G,7,0)</f>
        <v>3068</v>
      </c>
      <c r="R1904" s="14">
        <f>Table1[[#This Row],[Visa Fees]]+Table1[[#This Row],[Night Rate]]+Table1[[#This Row],[Ticket cost]]</f>
        <v>3936</v>
      </c>
    </row>
    <row r="1905" spans="1:18" x14ac:dyDescent="0.3">
      <c r="A1905" t="s">
        <v>23140</v>
      </c>
      <c r="B1905" t="s">
        <v>2672</v>
      </c>
      <c r="C1905" t="s">
        <v>12959</v>
      </c>
      <c r="D1905" t="s">
        <v>17249</v>
      </c>
      <c r="E1905" t="s">
        <v>19034</v>
      </c>
      <c r="F1905" s="1">
        <v>45736</v>
      </c>
      <c r="G1905" t="str">
        <f>VLOOKUP(Table1[[#This Row],[CustomerID]],DimCustomers!A:B,2,0)</f>
        <v>Matthew Hines Jr.</v>
      </c>
      <c r="H1905" t="str">
        <f>VLOOKUP(Table1[[#This Row],[CustomerID]],DimCustomers!A:C,3,0)</f>
        <v>Male</v>
      </c>
      <c r="I1905" t="str">
        <f>VLOOKUP(Table1[[#This Row],[CustomerID]],DimCustomers!A:D,4,0)</f>
        <v>Guinea-Bissau</v>
      </c>
      <c r="J1905" t="str">
        <f>VLOOKUP(Table1[[#This Row],[VisaID]],'DimVisaApplications 2'!A:C,3,0)</f>
        <v>Approved</v>
      </c>
      <c r="K1905" t="str">
        <f>VLOOKUP(Table1[[#This Row],[VisaID]],'DimVisaApplications 2'!A:D,4,0)</f>
        <v>UAE</v>
      </c>
      <c r="L1905" s="12">
        <f>VLOOKUP(Table1[[#This Row],[VisaID]],'DimVisaApplications 2'!A:E,5,0)</f>
        <v>45586</v>
      </c>
      <c r="M1905" s="14">
        <f>VLOOKUP(Table1[[#This Row],[VisaID]],'DimVisaApplications 2'!A:G,7,0)</f>
        <v>1006</v>
      </c>
      <c r="N1905" s="14" t="str">
        <f>VLOOKUP(Table1[[#This Row],[HotelID]],DimHotels!A:B,2,0)</f>
        <v>Sheraton</v>
      </c>
      <c r="O1905" t="str">
        <f>VLOOKUP(Table1[[#This Row],[HotelID]],DimHotels!A:C,3,0)</f>
        <v>Cairo</v>
      </c>
      <c r="P1905" s="14">
        <f>VLOOKUP(Table1[[#This Row],[HotelID]],DimHotels!A:E,5,0)</f>
        <v>599</v>
      </c>
      <c r="Q1905" s="14">
        <f>VLOOKUP(Table1[[#This Row],[TicketID]],DimTickets!A:G,7,0)</f>
        <v>2300</v>
      </c>
      <c r="R1905" s="14">
        <f>Table1[[#This Row],[Visa Fees]]+Table1[[#This Row],[Night Rate]]+Table1[[#This Row],[Ticket cost]]</f>
        <v>3905</v>
      </c>
    </row>
    <row r="1906" spans="1:18" x14ac:dyDescent="0.3">
      <c r="A1906" t="s">
        <v>23141</v>
      </c>
      <c r="B1906" t="s">
        <v>1893</v>
      </c>
      <c r="C1906" t="s">
        <v>12216</v>
      </c>
      <c r="D1906" t="s">
        <v>15853</v>
      </c>
      <c r="E1906" t="s">
        <v>18755</v>
      </c>
      <c r="F1906" s="1">
        <v>45713</v>
      </c>
      <c r="G1906" t="str">
        <f>VLOOKUP(Table1[[#This Row],[CustomerID]],DimCustomers!A:B,2,0)</f>
        <v>Dr. Jesse Ryan MD</v>
      </c>
      <c r="H1906" t="str">
        <f>VLOOKUP(Table1[[#This Row],[CustomerID]],DimCustomers!A:C,3,0)</f>
        <v>Female</v>
      </c>
      <c r="I1906" t="str">
        <f>VLOOKUP(Table1[[#This Row],[CustomerID]],DimCustomers!A:D,4,0)</f>
        <v>French Guiana</v>
      </c>
      <c r="J1906" t="str">
        <f>VLOOKUP(Table1[[#This Row],[VisaID]],'DimVisaApplications 2'!A:C,3,0)</f>
        <v>Approved</v>
      </c>
      <c r="K1906" t="str">
        <f>VLOOKUP(Table1[[#This Row],[VisaID]],'DimVisaApplications 2'!A:D,4,0)</f>
        <v>Canada</v>
      </c>
      <c r="L1906" s="12">
        <f>VLOOKUP(Table1[[#This Row],[VisaID]],'DimVisaApplications 2'!A:E,5,0)</f>
        <v>45730</v>
      </c>
      <c r="M1906" s="14">
        <f>VLOOKUP(Table1[[#This Row],[VisaID]],'DimVisaApplications 2'!A:G,7,0)</f>
        <v>908</v>
      </c>
      <c r="N1906" s="14" t="str">
        <f>VLOOKUP(Table1[[#This Row],[HotelID]],DimHotels!A:B,2,0)</f>
        <v>Marriott</v>
      </c>
      <c r="O1906" t="str">
        <f>VLOOKUP(Table1[[#This Row],[HotelID]],DimHotels!A:C,3,0)</f>
        <v>London</v>
      </c>
      <c r="P1906" s="14">
        <f>VLOOKUP(Table1[[#This Row],[HotelID]],DimHotels!A:E,5,0)</f>
        <v>635</v>
      </c>
      <c r="Q1906" s="14">
        <f>VLOOKUP(Table1[[#This Row],[TicketID]],DimTickets!A:G,7,0)</f>
        <v>1935</v>
      </c>
      <c r="R1906" s="14">
        <f>Table1[[#This Row],[Visa Fees]]+Table1[[#This Row],[Night Rate]]+Table1[[#This Row],[Ticket cost]]</f>
        <v>3478</v>
      </c>
    </row>
    <row r="1907" spans="1:18" x14ac:dyDescent="0.3">
      <c r="A1907" t="s">
        <v>23142</v>
      </c>
      <c r="B1907" t="s">
        <v>633</v>
      </c>
      <c r="C1907" t="s">
        <v>14124</v>
      </c>
      <c r="D1907" t="s">
        <v>16189</v>
      </c>
      <c r="E1907" t="s">
        <v>18635</v>
      </c>
      <c r="F1907" s="1">
        <v>45857</v>
      </c>
      <c r="G1907" t="str">
        <f>VLOOKUP(Table1[[#This Row],[CustomerID]],DimCustomers!A:B,2,0)</f>
        <v>Kayla Jones</v>
      </c>
      <c r="H1907" t="str">
        <f>VLOOKUP(Table1[[#This Row],[CustomerID]],DimCustomers!A:C,3,0)</f>
        <v>Male</v>
      </c>
      <c r="I1907" t="str">
        <f>VLOOKUP(Table1[[#This Row],[CustomerID]],DimCustomers!A:D,4,0)</f>
        <v>Norfolk Island</v>
      </c>
      <c r="J1907" t="str">
        <f>VLOOKUP(Table1[[#This Row],[VisaID]],'DimVisaApplications 2'!A:C,3,0)</f>
        <v>Approved</v>
      </c>
      <c r="K1907" t="str">
        <f>VLOOKUP(Table1[[#This Row],[VisaID]],'DimVisaApplications 2'!A:D,4,0)</f>
        <v>USA</v>
      </c>
      <c r="L1907" s="12">
        <f>VLOOKUP(Table1[[#This Row],[VisaID]],'DimVisaApplications 2'!A:E,5,0)</f>
        <v>45829</v>
      </c>
      <c r="M1907" s="14">
        <f>VLOOKUP(Table1[[#This Row],[VisaID]],'DimVisaApplications 2'!A:G,7,0)</f>
        <v>1918</v>
      </c>
      <c r="N1907" s="14" t="str">
        <f>VLOOKUP(Table1[[#This Row],[HotelID]],DimHotels!A:B,2,0)</f>
        <v>Four Seasons</v>
      </c>
      <c r="O1907" t="str">
        <f>VLOOKUP(Table1[[#This Row],[HotelID]],DimHotels!A:C,3,0)</f>
        <v>London</v>
      </c>
      <c r="P1907" s="14">
        <f>VLOOKUP(Table1[[#This Row],[HotelID]],DimHotels!A:E,5,0)</f>
        <v>743</v>
      </c>
      <c r="Q1907" s="14">
        <f>VLOOKUP(Table1[[#This Row],[TicketID]],DimTickets!A:G,7,0)</f>
        <v>2463</v>
      </c>
      <c r="R1907" s="14">
        <f>Table1[[#This Row],[Visa Fees]]+Table1[[#This Row],[Night Rate]]+Table1[[#This Row],[Ticket cost]]</f>
        <v>5124</v>
      </c>
    </row>
    <row r="1908" spans="1:18" x14ac:dyDescent="0.3">
      <c r="A1908" t="s">
        <v>23143</v>
      </c>
      <c r="B1908" t="s">
        <v>210</v>
      </c>
      <c r="C1908" t="s">
        <v>12473</v>
      </c>
      <c r="D1908" t="s">
        <v>17435</v>
      </c>
      <c r="E1908" t="s">
        <v>18669</v>
      </c>
      <c r="F1908" s="1">
        <v>45745</v>
      </c>
      <c r="G1908" t="str">
        <f>VLOOKUP(Table1[[#This Row],[CustomerID]],DimCustomers!A:B,2,0)</f>
        <v>Joseph Berry</v>
      </c>
      <c r="H1908" t="str">
        <f>VLOOKUP(Table1[[#This Row],[CustomerID]],DimCustomers!A:C,3,0)</f>
        <v>Male</v>
      </c>
      <c r="I1908" t="str">
        <f>VLOOKUP(Table1[[#This Row],[CustomerID]],DimCustomers!A:D,4,0)</f>
        <v>Guinea</v>
      </c>
      <c r="J1908" t="str">
        <f>VLOOKUP(Table1[[#This Row],[VisaID]],'DimVisaApplications 2'!A:C,3,0)</f>
        <v>Rejected</v>
      </c>
      <c r="K1908" t="str">
        <f>VLOOKUP(Table1[[#This Row],[VisaID]],'DimVisaApplications 2'!A:D,4,0)</f>
        <v>Canada</v>
      </c>
      <c r="L1908" s="12">
        <f>VLOOKUP(Table1[[#This Row],[VisaID]],'DimVisaApplications 2'!A:E,5,0)</f>
        <v>45695</v>
      </c>
      <c r="M1908" s="14">
        <f>VLOOKUP(Table1[[#This Row],[VisaID]],'DimVisaApplications 2'!A:G,7,0)</f>
        <v>729</v>
      </c>
      <c r="N1908" s="14" t="str">
        <f>VLOOKUP(Table1[[#This Row],[HotelID]],DimHotels!A:B,2,0)</f>
        <v>Radisson</v>
      </c>
      <c r="O1908" t="str">
        <f>VLOOKUP(Table1[[#This Row],[HotelID]],DimHotels!A:C,3,0)</f>
        <v>New York</v>
      </c>
      <c r="P1908" s="14">
        <f>VLOOKUP(Table1[[#This Row],[HotelID]],DimHotels!A:E,5,0)</f>
        <v>750</v>
      </c>
      <c r="Q1908" s="14">
        <f>VLOOKUP(Table1[[#This Row],[TicketID]],DimTickets!A:G,7,0)</f>
        <v>2815</v>
      </c>
      <c r="R1908" s="14">
        <f>Table1[[#This Row],[Visa Fees]]+Table1[[#This Row],[Night Rate]]+Table1[[#This Row],[Ticket cost]]</f>
        <v>4294</v>
      </c>
    </row>
    <row r="1909" spans="1:18" x14ac:dyDescent="0.3">
      <c r="A1909" t="s">
        <v>23144</v>
      </c>
      <c r="B1909" t="s">
        <v>1899</v>
      </c>
      <c r="C1909" t="s">
        <v>13935</v>
      </c>
      <c r="D1909" t="s">
        <v>15588</v>
      </c>
      <c r="E1909" t="s">
        <v>20225</v>
      </c>
      <c r="F1909" s="1">
        <v>45710</v>
      </c>
      <c r="G1909" t="str">
        <f>VLOOKUP(Table1[[#This Row],[CustomerID]],DimCustomers!A:B,2,0)</f>
        <v>Dustin Tran</v>
      </c>
      <c r="H1909" t="str">
        <f>VLOOKUP(Table1[[#This Row],[CustomerID]],DimCustomers!A:C,3,0)</f>
        <v>Male</v>
      </c>
      <c r="I1909" t="str">
        <f>VLOOKUP(Table1[[#This Row],[CustomerID]],DimCustomers!A:D,4,0)</f>
        <v>Uzbekistan</v>
      </c>
      <c r="J1909" t="str">
        <f>VLOOKUP(Table1[[#This Row],[VisaID]],'DimVisaApplications 2'!A:C,3,0)</f>
        <v>Rejected</v>
      </c>
      <c r="K1909" t="str">
        <f>VLOOKUP(Table1[[#This Row],[VisaID]],'DimVisaApplications 2'!A:D,4,0)</f>
        <v>France</v>
      </c>
      <c r="L1909" s="12">
        <f>VLOOKUP(Table1[[#This Row],[VisaID]],'DimVisaApplications 2'!A:E,5,0)</f>
        <v>45686</v>
      </c>
      <c r="M1909" s="14">
        <f>VLOOKUP(Table1[[#This Row],[VisaID]],'DimVisaApplications 2'!A:G,7,0)</f>
        <v>1605</v>
      </c>
      <c r="N1909" s="14" t="str">
        <f>VLOOKUP(Table1[[#This Row],[HotelID]],DimHotels!A:B,2,0)</f>
        <v>Marriott</v>
      </c>
      <c r="O1909" t="str">
        <f>VLOOKUP(Table1[[#This Row],[HotelID]],DimHotels!A:C,3,0)</f>
        <v>Paris</v>
      </c>
      <c r="P1909" s="14">
        <f>VLOOKUP(Table1[[#This Row],[HotelID]],DimHotels!A:E,5,0)</f>
        <v>624</v>
      </c>
      <c r="Q1909" s="14">
        <f>VLOOKUP(Table1[[#This Row],[TicketID]],DimTickets!A:G,7,0)</f>
        <v>3220</v>
      </c>
      <c r="R1909" s="14">
        <f>Table1[[#This Row],[Visa Fees]]+Table1[[#This Row],[Night Rate]]+Table1[[#This Row],[Ticket cost]]</f>
        <v>5449</v>
      </c>
    </row>
    <row r="1910" spans="1:18" x14ac:dyDescent="0.3">
      <c r="A1910" t="s">
        <v>23145</v>
      </c>
      <c r="B1910" t="s">
        <v>951</v>
      </c>
      <c r="C1910" t="s">
        <v>14287</v>
      </c>
      <c r="D1910" t="s">
        <v>15770</v>
      </c>
      <c r="E1910" t="s">
        <v>21101</v>
      </c>
      <c r="F1910" s="1">
        <v>45841</v>
      </c>
      <c r="G1910" t="str">
        <f>VLOOKUP(Table1[[#This Row],[CustomerID]],DimCustomers!A:B,2,0)</f>
        <v>William Sharp</v>
      </c>
      <c r="H1910" t="str">
        <f>VLOOKUP(Table1[[#This Row],[CustomerID]],DimCustomers!A:C,3,0)</f>
        <v>Male</v>
      </c>
      <c r="I1910" t="str">
        <f>VLOOKUP(Table1[[#This Row],[CustomerID]],DimCustomers!A:D,4,0)</f>
        <v>Marshall Islands</v>
      </c>
      <c r="J1910" t="str">
        <f>VLOOKUP(Table1[[#This Row],[VisaID]],'DimVisaApplications 2'!A:C,3,0)</f>
        <v>Pending</v>
      </c>
      <c r="K1910" t="str">
        <f>VLOOKUP(Table1[[#This Row],[VisaID]],'DimVisaApplications 2'!A:D,4,0)</f>
        <v>UK</v>
      </c>
      <c r="L1910" s="12">
        <f>VLOOKUP(Table1[[#This Row],[VisaID]],'DimVisaApplications 2'!A:E,5,0)</f>
        <v>45829</v>
      </c>
      <c r="M1910" s="14">
        <f>VLOOKUP(Table1[[#This Row],[VisaID]],'DimVisaApplications 2'!A:G,7,0)</f>
        <v>1730</v>
      </c>
      <c r="N1910" s="14" t="str">
        <f>VLOOKUP(Table1[[#This Row],[HotelID]],DimHotels!A:B,2,0)</f>
        <v>Hilton</v>
      </c>
      <c r="O1910" t="str">
        <f>VLOOKUP(Table1[[#This Row],[HotelID]],DimHotels!A:C,3,0)</f>
        <v>New York</v>
      </c>
      <c r="P1910" s="14">
        <f>VLOOKUP(Table1[[#This Row],[HotelID]],DimHotels!A:E,5,0)</f>
        <v>510</v>
      </c>
      <c r="Q1910" s="14">
        <f>VLOOKUP(Table1[[#This Row],[TicketID]],DimTickets!A:G,7,0)</f>
        <v>2685</v>
      </c>
      <c r="R1910" s="14">
        <f>Table1[[#This Row],[Visa Fees]]+Table1[[#This Row],[Night Rate]]+Table1[[#This Row],[Ticket cost]]</f>
        <v>4925</v>
      </c>
    </row>
    <row r="1911" spans="1:18" x14ac:dyDescent="0.3">
      <c r="A1911" t="s">
        <v>23146</v>
      </c>
      <c r="B1911" t="s">
        <v>1761</v>
      </c>
      <c r="C1911" t="s">
        <v>13154</v>
      </c>
      <c r="D1911" t="s">
        <v>16923</v>
      </c>
      <c r="E1911" t="s">
        <v>19524</v>
      </c>
      <c r="F1911" s="1">
        <v>45802</v>
      </c>
      <c r="G1911" t="str">
        <f>VLOOKUP(Table1[[#This Row],[CustomerID]],DimCustomers!A:B,2,0)</f>
        <v>Jennifer Wyatt</v>
      </c>
      <c r="H1911" t="str">
        <f>VLOOKUP(Table1[[#This Row],[CustomerID]],DimCustomers!A:C,3,0)</f>
        <v>Female</v>
      </c>
      <c r="I1911" t="str">
        <f>VLOOKUP(Table1[[#This Row],[CustomerID]],DimCustomers!A:D,4,0)</f>
        <v>Monaco</v>
      </c>
      <c r="J1911" t="str">
        <f>VLOOKUP(Table1[[#This Row],[VisaID]],'DimVisaApplications 2'!A:C,3,0)</f>
        <v>Pending</v>
      </c>
      <c r="K1911" t="str">
        <f>VLOOKUP(Table1[[#This Row],[VisaID]],'DimVisaApplications 2'!A:D,4,0)</f>
        <v>Canada</v>
      </c>
      <c r="L1911" s="12">
        <f>VLOOKUP(Table1[[#This Row],[VisaID]],'DimVisaApplications 2'!A:E,5,0)</f>
        <v>45658</v>
      </c>
      <c r="M1911" s="14">
        <f>VLOOKUP(Table1[[#This Row],[VisaID]],'DimVisaApplications 2'!A:G,7,0)</f>
        <v>1258</v>
      </c>
      <c r="N1911" s="14" t="str">
        <f>VLOOKUP(Table1[[#This Row],[HotelID]],DimHotels!A:B,2,0)</f>
        <v>Hilton</v>
      </c>
      <c r="O1911" t="str">
        <f>VLOOKUP(Table1[[#This Row],[HotelID]],DimHotels!A:C,3,0)</f>
        <v>Cairo</v>
      </c>
      <c r="P1911" s="14">
        <f>VLOOKUP(Table1[[#This Row],[HotelID]],DimHotels!A:E,5,0)</f>
        <v>543</v>
      </c>
      <c r="Q1911" s="14">
        <f>VLOOKUP(Table1[[#This Row],[TicketID]],DimTickets!A:G,7,0)</f>
        <v>4087</v>
      </c>
      <c r="R1911" s="14">
        <f>Table1[[#This Row],[Visa Fees]]+Table1[[#This Row],[Night Rate]]+Table1[[#This Row],[Ticket cost]]</f>
        <v>5888</v>
      </c>
    </row>
    <row r="1912" spans="1:18" x14ac:dyDescent="0.3">
      <c r="A1912" t="s">
        <v>23147</v>
      </c>
      <c r="B1912" t="s">
        <v>2043</v>
      </c>
      <c r="C1912" t="s">
        <v>12887</v>
      </c>
      <c r="D1912" t="s">
        <v>17097</v>
      </c>
      <c r="E1912" t="s">
        <v>20788</v>
      </c>
      <c r="F1912" s="1">
        <v>45766</v>
      </c>
      <c r="G1912" t="str">
        <f>VLOOKUP(Table1[[#This Row],[CustomerID]],DimCustomers!A:B,2,0)</f>
        <v>Troy Kennedy</v>
      </c>
      <c r="H1912" t="str">
        <f>VLOOKUP(Table1[[#This Row],[CustomerID]],DimCustomers!A:C,3,0)</f>
        <v>Male</v>
      </c>
      <c r="I1912" t="str">
        <f>VLOOKUP(Table1[[#This Row],[CustomerID]],DimCustomers!A:D,4,0)</f>
        <v>Gibraltar</v>
      </c>
      <c r="J1912" t="str">
        <f>VLOOKUP(Table1[[#This Row],[VisaID]],'DimVisaApplications 2'!A:C,3,0)</f>
        <v>Approved</v>
      </c>
      <c r="K1912" t="str">
        <f>VLOOKUP(Table1[[#This Row],[VisaID]],'DimVisaApplications 2'!A:D,4,0)</f>
        <v>USA</v>
      </c>
      <c r="L1912" s="12">
        <f>VLOOKUP(Table1[[#This Row],[VisaID]],'DimVisaApplications 2'!A:E,5,0)</f>
        <v>45629</v>
      </c>
      <c r="M1912" s="14">
        <f>VLOOKUP(Table1[[#This Row],[VisaID]],'DimVisaApplications 2'!A:G,7,0)</f>
        <v>587</v>
      </c>
      <c r="N1912" s="14" t="str">
        <f>VLOOKUP(Table1[[#This Row],[HotelID]],DimHotels!A:B,2,0)</f>
        <v>Marriott</v>
      </c>
      <c r="O1912" t="str">
        <f>VLOOKUP(Table1[[#This Row],[HotelID]],DimHotels!A:C,3,0)</f>
        <v>New York</v>
      </c>
      <c r="P1912" s="14">
        <f>VLOOKUP(Table1[[#This Row],[HotelID]],DimHotels!A:E,5,0)</f>
        <v>252</v>
      </c>
      <c r="Q1912" s="14">
        <f>VLOOKUP(Table1[[#This Row],[TicketID]],DimTickets!A:G,7,0)</f>
        <v>4840</v>
      </c>
      <c r="R1912" s="14">
        <f>Table1[[#This Row],[Visa Fees]]+Table1[[#This Row],[Night Rate]]+Table1[[#This Row],[Ticket cost]]</f>
        <v>5679</v>
      </c>
    </row>
    <row r="1913" spans="1:18" x14ac:dyDescent="0.3">
      <c r="A1913" t="s">
        <v>23148</v>
      </c>
      <c r="B1913" t="s">
        <v>554</v>
      </c>
      <c r="C1913" t="s">
        <v>13503</v>
      </c>
      <c r="D1913" t="s">
        <v>15430</v>
      </c>
      <c r="E1913" t="s">
        <v>18580</v>
      </c>
      <c r="F1913" s="1">
        <v>45759</v>
      </c>
      <c r="G1913" t="str">
        <f>VLOOKUP(Table1[[#This Row],[CustomerID]],DimCustomers!A:B,2,0)</f>
        <v>Jeffrey Alvarado</v>
      </c>
      <c r="H1913" t="str">
        <f>VLOOKUP(Table1[[#This Row],[CustomerID]],DimCustomers!A:C,3,0)</f>
        <v>Female</v>
      </c>
      <c r="I1913" t="str">
        <f>VLOOKUP(Table1[[#This Row],[CustomerID]],DimCustomers!A:D,4,0)</f>
        <v>Haiti</v>
      </c>
      <c r="J1913" t="str">
        <f>VLOOKUP(Table1[[#This Row],[VisaID]],'DimVisaApplications 2'!A:C,3,0)</f>
        <v>Pending</v>
      </c>
      <c r="K1913" t="str">
        <f>VLOOKUP(Table1[[#This Row],[VisaID]],'DimVisaApplications 2'!A:D,4,0)</f>
        <v>France</v>
      </c>
      <c r="L1913" s="12">
        <f>VLOOKUP(Table1[[#This Row],[VisaID]],'DimVisaApplications 2'!A:E,5,0)</f>
        <v>45638</v>
      </c>
      <c r="M1913" s="14">
        <f>VLOOKUP(Table1[[#This Row],[VisaID]],'DimVisaApplications 2'!A:G,7,0)</f>
        <v>927</v>
      </c>
      <c r="N1913" s="14" t="str">
        <f>VLOOKUP(Table1[[#This Row],[HotelID]],DimHotels!A:B,2,0)</f>
        <v>Four Seasons</v>
      </c>
      <c r="O1913" t="str">
        <f>VLOOKUP(Table1[[#This Row],[HotelID]],DimHotels!A:C,3,0)</f>
        <v>Cairo</v>
      </c>
      <c r="P1913" s="14">
        <f>VLOOKUP(Table1[[#This Row],[HotelID]],DimHotels!A:E,5,0)</f>
        <v>301</v>
      </c>
      <c r="Q1913" s="14">
        <f>VLOOKUP(Table1[[#This Row],[TicketID]],DimTickets!A:G,7,0)</f>
        <v>1041</v>
      </c>
      <c r="R1913" s="14">
        <f>Table1[[#This Row],[Visa Fees]]+Table1[[#This Row],[Night Rate]]+Table1[[#This Row],[Ticket cost]]</f>
        <v>2269</v>
      </c>
    </row>
    <row r="1914" spans="1:18" x14ac:dyDescent="0.3">
      <c r="A1914" t="s">
        <v>23149</v>
      </c>
      <c r="B1914" t="s">
        <v>1925</v>
      </c>
      <c r="C1914" t="s">
        <v>14822</v>
      </c>
      <c r="D1914" t="s">
        <v>15379</v>
      </c>
      <c r="E1914" t="s">
        <v>19259</v>
      </c>
      <c r="F1914" s="1">
        <v>45801</v>
      </c>
      <c r="G1914" t="str">
        <f>VLOOKUP(Table1[[#This Row],[CustomerID]],DimCustomers!A:B,2,0)</f>
        <v>Kurt Barnes</v>
      </c>
      <c r="H1914" t="str">
        <f>VLOOKUP(Table1[[#This Row],[CustomerID]],DimCustomers!A:C,3,0)</f>
        <v>Female</v>
      </c>
      <c r="I1914" t="str">
        <f>VLOOKUP(Table1[[#This Row],[CustomerID]],DimCustomers!A:D,4,0)</f>
        <v>Zambia</v>
      </c>
      <c r="J1914" t="str">
        <f>VLOOKUP(Table1[[#This Row],[VisaID]],'DimVisaApplications 2'!A:C,3,0)</f>
        <v>Pending</v>
      </c>
      <c r="K1914" t="str">
        <f>VLOOKUP(Table1[[#This Row],[VisaID]],'DimVisaApplications 2'!A:D,4,0)</f>
        <v>UK</v>
      </c>
      <c r="L1914" s="12">
        <f>VLOOKUP(Table1[[#This Row],[VisaID]],'DimVisaApplications 2'!A:E,5,0)</f>
        <v>45810</v>
      </c>
      <c r="M1914" s="14">
        <f>VLOOKUP(Table1[[#This Row],[VisaID]],'DimVisaApplications 2'!A:G,7,0)</f>
        <v>1085</v>
      </c>
      <c r="N1914" s="14" t="str">
        <f>VLOOKUP(Table1[[#This Row],[HotelID]],DimHotels!A:B,2,0)</f>
        <v>Hilton</v>
      </c>
      <c r="O1914" t="str">
        <f>VLOOKUP(Table1[[#This Row],[HotelID]],DimHotels!A:C,3,0)</f>
        <v>Dubai</v>
      </c>
      <c r="P1914" s="14">
        <f>VLOOKUP(Table1[[#This Row],[HotelID]],DimHotels!A:E,5,0)</f>
        <v>130</v>
      </c>
      <c r="Q1914" s="14">
        <f>VLOOKUP(Table1[[#This Row],[TicketID]],DimTickets!A:G,7,0)</f>
        <v>2421</v>
      </c>
      <c r="R1914" s="14">
        <f>Table1[[#This Row],[Visa Fees]]+Table1[[#This Row],[Night Rate]]+Table1[[#This Row],[Ticket cost]]</f>
        <v>3636</v>
      </c>
    </row>
    <row r="1915" spans="1:18" x14ac:dyDescent="0.3">
      <c r="A1915" t="s">
        <v>23150</v>
      </c>
      <c r="B1915" t="s">
        <v>15</v>
      </c>
      <c r="C1915" t="s">
        <v>12957</v>
      </c>
      <c r="D1915" t="s">
        <v>17414</v>
      </c>
      <c r="E1915" t="s">
        <v>18401</v>
      </c>
      <c r="F1915" s="1">
        <v>45743</v>
      </c>
      <c r="G1915" t="str">
        <f>VLOOKUP(Table1[[#This Row],[CustomerID]],DimCustomers!A:B,2,0)</f>
        <v>Susan Levy</v>
      </c>
      <c r="H1915" t="str">
        <f>VLOOKUP(Table1[[#This Row],[CustomerID]],DimCustomers!A:C,3,0)</f>
        <v>Male</v>
      </c>
      <c r="I1915" t="str">
        <f>VLOOKUP(Table1[[#This Row],[CustomerID]],DimCustomers!A:D,4,0)</f>
        <v>Oman</v>
      </c>
      <c r="J1915" t="str">
        <f>VLOOKUP(Table1[[#This Row],[VisaID]],'DimVisaApplications 2'!A:C,3,0)</f>
        <v>Pending</v>
      </c>
      <c r="K1915" t="str">
        <f>VLOOKUP(Table1[[#This Row],[VisaID]],'DimVisaApplications 2'!A:D,4,0)</f>
        <v>USA</v>
      </c>
      <c r="L1915" s="12">
        <f>VLOOKUP(Table1[[#This Row],[VisaID]],'DimVisaApplications 2'!A:E,5,0)</f>
        <v>45840</v>
      </c>
      <c r="M1915" s="14">
        <f>VLOOKUP(Table1[[#This Row],[VisaID]],'DimVisaApplications 2'!A:G,7,0)</f>
        <v>1194</v>
      </c>
      <c r="N1915" s="14" t="str">
        <f>VLOOKUP(Table1[[#This Row],[HotelID]],DimHotels!A:B,2,0)</f>
        <v>Marriott</v>
      </c>
      <c r="O1915" t="str">
        <f>VLOOKUP(Table1[[#This Row],[HotelID]],DimHotels!A:C,3,0)</f>
        <v>London</v>
      </c>
      <c r="P1915" s="14">
        <f>VLOOKUP(Table1[[#This Row],[HotelID]],DimHotels!A:E,5,0)</f>
        <v>139</v>
      </c>
      <c r="Q1915" s="14">
        <f>VLOOKUP(Table1[[#This Row],[TicketID]],DimTickets!A:G,7,0)</f>
        <v>3277</v>
      </c>
      <c r="R1915" s="14">
        <f>Table1[[#This Row],[Visa Fees]]+Table1[[#This Row],[Night Rate]]+Table1[[#This Row],[Ticket cost]]</f>
        <v>4610</v>
      </c>
    </row>
    <row r="1916" spans="1:18" x14ac:dyDescent="0.3">
      <c r="A1916" t="s">
        <v>23151</v>
      </c>
      <c r="B1916" t="s">
        <v>1911</v>
      </c>
      <c r="C1916" t="s">
        <v>13283</v>
      </c>
      <c r="D1916" t="s">
        <v>16226</v>
      </c>
      <c r="E1916" t="s">
        <v>19959</v>
      </c>
      <c r="F1916" s="1">
        <v>45704</v>
      </c>
      <c r="G1916" t="str">
        <f>VLOOKUP(Table1[[#This Row],[CustomerID]],DimCustomers!A:B,2,0)</f>
        <v>Gary Williams</v>
      </c>
      <c r="H1916" t="str">
        <f>VLOOKUP(Table1[[#This Row],[CustomerID]],DimCustomers!A:C,3,0)</f>
        <v>Male</v>
      </c>
      <c r="I1916" t="str">
        <f>VLOOKUP(Table1[[#This Row],[CustomerID]],DimCustomers!A:D,4,0)</f>
        <v>Seychelles</v>
      </c>
      <c r="J1916" t="str">
        <f>VLOOKUP(Table1[[#This Row],[VisaID]],'DimVisaApplications 2'!A:C,3,0)</f>
        <v>Rejected</v>
      </c>
      <c r="K1916" t="str">
        <f>VLOOKUP(Table1[[#This Row],[VisaID]],'DimVisaApplications 2'!A:D,4,0)</f>
        <v>Germany</v>
      </c>
      <c r="L1916" s="12">
        <f>VLOOKUP(Table1[[#This Row],[VisaID]],'DimVisaApplications 2'!A:E,5,0)</f>
        <v>45545</v>
      </c>
      <c r="M1916" s="14">
        <f>VLOOKUP(Table1[[#This Row],[VisaID]],'DimVisaApplications 2'!A:G,7,0)</f>
        <v>1493</v>
      </c>
      <c r="N1916" s="14" t="str">
        <f>VLOOKUP(Table1[[#This Row],[HotelID]],DimHotels!A:B,2,0)</f>
        <v>Marriott</v>
      </c>
      <c r="O1916" t="str">
        <f>VLOOKUP(Table1[[#This Row],[HotelID]],DimHotels!A:C,3,0)</f>
        <v>Cairo</v>
      </c>
      <c r="P1916" s="14">
        <f>VLOOKUP(Table1[[#This Row],[HotelID]],DimHotels!A:E,5,0)</f>
        <v>646</v>
      </c>
      <c r="Q1916" s="14">
        <f>VLOOKUP(Table1[[#This Row],[TicketID]],DimTickets!A:G,7,0)</f>
        <v>3725</v>
      </c>
      <c r="R1916" s="14">
        <f>Table1[[#This Row],[Visa Fees]]+Table1[[#This Row],[Night Rate]]+Table1[[#This Row],[Ticket cost]]</f>
        <v>5864</v>
      </c>
    </row>
    <row r="1917" spans="1:18" x14ac:dyDescent="0.3">
      <c r="A1917" t="s">
        <v>23152</v>
      </c>
      <c r="B1917" t="s">
        <v>185</v>
      </c>
      <c r="C1917" t="s">
        <v>14976</v>
      </c>
      <c r="D1917" t="s">
        <v>17786</v>
      </c>
      <c r="E1917" t="s">
        <v>20995</v>
      </c>
      <c r="F1917" s="1">
        <v>45766</v>
      </c>
      <c r="G1917" t="str">
        <f>VLOOKUP(Table1[[#This Row],[CustomerID]],DimCustomers!A:B,2,0)</f>
        <v>Juan Yang</v>
      </c>
      <c r="H1917" t="str">
        <f>VLOOKUP(Table1[[#This Row],[CustomerID]],DimCustomers!A:C,3,0)</f>
        <v>Male</v>
      </c>
      <c r="I1917" t="str">
        <f>VLOOKUP(Table1[[#This Row],[CustomerID]],DimCustomers!A:D,4,0)</f>
        <v>Wallis and Futuna</v>
      </c>
      <c r="J1917" t="str">
        <f>VLOOKUP(Table1[[#This Row],[VisaID]],'DimVisaApplications 2'!A:C,3,0)</f>
        <v>Approved</v>
      </c>
      <c r="K1917" t="str">
        <f>VLOOKUP(Table1[[#This Row],[VisaID]],'DimVisaApplications 2'!A:D,4,0)</f>
        <v>UK</v>
      </c>
      <c r="L1917" s="12">
        <f>VLOOKUP(Table1[[#This Row],[VisaID]],'DimVisaApplications 2'!A:E,5,0)</f>
        <v>45623</v>
      </c>
      <c r="M1917" s="14">
        <f>VLOOKUP(Table1[[#This Row],[VisaID]],'DimVisaApplications 2'!A:G,7,0)</f>
        <v>1300</v>
      </c>
      <c r="N1917" s="14" t="str">
        <f>VLOOKUP(Table1[[#This Row],[HotelID]],DimHotels!A:B,2,0)</f>
        <v>Radisson</v>
      </c>
      <c r="O1917" t="str">
        <f>VLOOKUP(Table1[[#This Row],[HotelID]],DimHotels!A:C,3,0)</f>
        <v>Cairo</v>
      </c>
      <c r="P1917" s="14">
        <f>VLOOKUP(Table1[[#This Row],[HotelID]],DimHotels!A:E,5,0)</f>
        <v>588</v>
      </c>
      <c r="Q1917" s="14">
        <f>VLOOKUP(Table1[[#This Row],[TicketID]],DimTickets!A:G,7,0)</f>
        <v>2032</v>
      </c>
      <c r="R1917" s="14">
        <f>Table1[[#This Row],[Visa Fees]]+Table1[[#This Row],[Night Rate]]+Table1[[#This Row],[Ticket cost]]</f>
        <v>3920</v>
      </c>
    </row>
    <row r="1918" spans="1:18" x14ac:dyDescent="0.3">
      <c r="A1918" t="s">
        <v>23153</v>
      </c>
      <c r="B1918" t="s">
        <v>1260</v>
      </c>
      <c r="C1918" t="s">
        <v>13259</v>
      </c>
      <c r="D1918" t="s">
        <v>16341</v>
      </c>
      <c r="E1918" t="s">
        <v>20577</v>
      </c>
      <c r="F1918" s="1">
        <v>45840</v>
      </c>
      <c r="G1918" t="str">
        <f>VLOOKUP(Table1[[#This Row],[CustomerID]],DimCustomers!A:B,2,0)</f>
        <v>Evelyn Brown</v>
      </c>
      <c r="H1918" t="str">
        <f>VLOOKUP(Table1[[#This Row],[CustomerID]],DimCustomers!A:C,3,0)</f>
        <v>Male</v>
      </c>
      <c r="I1918" t="str">
        <f>VLOOKUP(Table1[[#This Row],[CustomerID]],DimCustomers!A:D,4,0)</f>
        <v>Argentina</v>
      </c>
      <c r="J1918" t="str">
        <f>VLOOKUP(Table1[[#This Row],[VisaID]],'DimVisaApplications 2'!A:C,3,0)</f>
        <v>Approved</v>
      </c>
      <c r="K1918" t="str">
        <f>VLOOKUP(Table1[[#This Row],[VisaID]],'DimVisaApplications 2'!A:D,4,0)</f>
        <v>UK</v>
      </c>
      <c r="L1918" s="12">
        <f>VLOOKUP(Table1[[#This Row],[VisaID]],'DimVisaApplications 2'!A:E,5,0)</f>
        <v>45795</v>
      </c>
      <c r="M1918" s="14">
        <f>VLOOKUP(Table1[[#This Row],[VisaID]],'DimVisaApplications 2'!A:G,7,0)</f>
        <v>719</v>
      </c>
      <c r="N1918" s="14" t="str">
        <f>VLOOKUP(Table1[[#This Row],[HotelID]],DimHotels!A:B,2,0)</f>
        <v>Radisson</v>
      </c>
      <c r="O1918" t="str">
        <f>VLOOKUP(Table1[[#This Row],[HotelID]],DimHotels!A:C,3,0)</f>
        <v>Dubai</v>
      </c>
      <c r="P1918" s="14">
        <f>VLOOKUP(Table1[[#This Row],[HotelID]],DimHotels!A:E,5,0)</f>
        <v>399</v>
      </c>
      <c r="Q1918" s="14">
        <f>VLOOKUP(Table1[[#This Row],[TicketID]],DimTickets!A:G,7,0)</f>
        <v>4488</v>
      </c>
      <c r="R1918" s="14">
        <f>Table1[[#This Row],[Visa Fees]]+Table1[[#This Row],[Night Rate]]+Table1[[#This Row],[Ticket cost]]</f>
        <v>5606</v>
      </c>
    </row>
    <row r="1919" spans="1:18" x14ac:dyDescent="0.3">
      <c r="A1919" t="s">
        <v>23154</v>
      </c>
      <c r="B1919" t="s">
        <v>2393</v>
      </c>
      <c r="C1919" t="s">
        <v>14244</v>
      </c>
      <c r="D1919" t="s">
        <v>17355</v>
      </c>
      <c r="E1919" t="s">
        <v>18560</v>
      </c>
      <c r="F1919" s="1">
        <v>45844</v>
      </c>
      <c r="G1919" t="str">
        <f>VLOOKUP(Table1[[#This Row],[CustomerID]],DimCustomers!A:B,2,0)</f>
        <v>Meghan Moon</v>
      </c>
      <c r="H1919" t="str">
        <f>VLOOKUP(Table1[[#This Row],[CustomerID]],DimCustomers!A:C,3,0)</f>
        <v>Male</v>
      </c>
      <c r="I1919" t="str">
        <f>VLOOKUP(Table1[[#This Row],[CustomerID]],DimCustomers!A:D,4,0)</f>
        <v>Guinea</v>
      </c>
      <c r="J1919" t="str">
        <f>VLOOKUP(Table1[[#This Row],[VisaID]],'DimVisaApplications 2'!A:C,3,0)</f>
        <v>Approved</v>
      </c>
      <c r="K1919" t="str">
        <f>VLOOKUP(Table1[[#This Row],[VisaID]],'DimVisaApplications 2'!A:D,4,0)</f>
        <v>USA</v>
      </c>
      <c r="L1919" s="12">
        <f>VLOOKUP(Table1[[#This Row],[VisaID]],'DimVisaApplications 2'!A:E,5,0)</f>
        <v>45771</v>
      </c>
      <c r="M1919" s="14">
        <f>VLOOKUP(Table1[[#This Row],[VisaID]],'DimVisaApplications 2'!A:G,7,0)</f>
        <v>1752</v>
      </c>
      <c r="N1919" s="14" t="str">
        <f>VLOOKUP(Table1[[#This Row],[HotelID]],DimHotels!A:B,2,0)</f>
        <v>Marriott</v>
      </c>
      <c r="O1919" t="str">
        <f>VLOOKUP(Table1[[#This Row],[HotelID]],DimHotels!A:C,3,0)</f>
        <v>Paris</v>
      </c>
      <c r="P1919" s="14">
        <f>VLOOKUP(Table1[[#This Row],[HotelID]],DimHotels!A:E,5,0)</f>
        <v>576</v>
      </c>
      <c r="Q1919" s="14">
        <f>VLOOKUP(Table1[[#This Row],[TicketID]],DimTickets!A:G,7,0)</f>
        <v>3786</v>
      </c>
      <c r="R1919" s="14">
        <f>Table1[[#This Row],[Visa Fees]]+Table1[[#This Row],[Night Rate]]+Table1[[#This Row],[Ticket cost]]</f>
        <v>6114</v>
      </c>
    </row>
    <row r="1920" spans="1:18" x14ac:dyDescent="0.3">
      <c r="A1920" t="s">
        <v>23155</v>
      </c>
      <c r="B1920" t="s">
        <v>201</v>
      </c>
      <c r="C1920" t="s">
        <v>13676</v>
      </c>
      <c r="D1920" t="s">
        <v>17810</v>
      </c>
      <c r="E1920" t="s">
        <v>19665</v>
      </c>
      <c r="F1920" s="1">
        <v>45794</v>
      </c>
      <c r="G1920" t="str">
        <f>VLOOKUP(Table1[[#This Row],[CustomerID]],DimCustomers!A:B,2,0)</f>
        <v>Crystal Gill</v>
      </c>
      <c r="H1920" t="str">
        <f>VLOOKUP(Table1[[#This Row],[CustomerID]],DimCustomers!A:C,3,0)</f>
        <v>Male</v>
      </c>
      <c r="I1920" t="str">
        <f>VLOOKUP(Table1[[#This Row],[CustomerID]],DimCustomers!A:D,4,0)</f>
        <v>Eritrea</v>
      </c>
      <c r="J1920" t="str">
        <f>VLOOKUP(Table1[[#This Row],[VisaID]],'DimVisaApplications 2'!A:C,3,0)</f>
        <v>Rejected</v>
      </c>
      <c r="K1920" t="str">
        <f>VLOOKUP(Table1[[#This Row],[VisaID]],'DimVisaApplications 2'!A:D,4,0)</f>
        <v>UAE</v>
      </c>
      <c r="L1920" s="12">
        <f>VLOOKUP(Table1[[#This Row],[VisaID]],'DimVisaApplications 2'!A:E,5,0)</f>
        <v>45527</v>
      </c>
      <c r="M1920" s="14">
        <f>VLOOKUP(Table1[[#This Row],[VisaID]],'DimVisaApplications 2'!A:G,7,0)</f>
        <v>1065</v>
      </c>
      <c r="N1920" s="14" t="str">
        <f>VLOOKUP(Table1[[#This Row],[HotelID]],DimHotels!A:B,2,0)</f>
        <v>Hilton</v>
      </c>
      <c r="O1920" t="str">
        <f>VLOOKUP(Table1[[#This Row],[HotelID]],DimHotels!A:C,3,0)</f>
        <v>Cairo</v>
      </c>
      <c r="P1920" s="14">
        <f>VLOOKUP(Table1[[#This Row],[HotelID]],DimHotels!A:E,5,0)</f>
        <v>336</v>
      </c>
      <c r="Q1920" s="14">
        <f>VLOOKUP(Table1[[#This Row],[TicketID]],DimTickets!A:G,7,0)</f>
        <v>3190</v>
      </c>
      <c r="R1920" s="14">
        <f>Table1[[#This Row],[Visa Fees]]+Table1[[#This Row],[Night Rate]]+Table1[[#This Row],[Ticket cost]]</f>
        <v>4591</v>
      </c>
    </row>
    <row r="1921" spans="1:18" x14ac:dyDescent="0.3">
      <c r="A1921" t="s">
        <v>23156</v>
      </c>
      <c r="B1921" t="s">
        <v>1055</v>
      </c>
      <c r="C1921" t="s">
        <v>14756</v>
      </c>
      <c r="D1921" t="s">
        <v>15942</v>
      </c>
      <c r="E1921" t="s">
        <v>20939</v>
      </c>
      <c r="F1921" s="1">
        <v>45739</v>
      </c>
      <c r="G1921" t="str">
        <f>VLOOKUP(Table1[[#This Row],[CustomerID]],DimCustomers!A:B,2,0)</f>
        <v>James Banks</v>
      </c>
      <c r="H1921" t="str">
        <f>VLOOKUP(Table1[[#This Row],[CustomerID]],DimCustomers!A:C,3,0)</f>
        <v>Male</v>
      </c>
      <c r="I1921" t="str">
        <f>VLOOKUP(Table1[[#This Row],[CustomerID]],DimCustomers!A:D,4,0)</f>
        <v>Jordan</v>
      </c>
      <c r="J1921" t="str">
        <f>VLOOKUP(Table1[[#This Row],[VisaID]],'DimVisaApplications 2'!A:C,3,0)</f>
        <v>Approved</v>
      </c>
      <c r="K1921" t="str">
        <f>VLOOKUP(Table1[[#This Row],[VisaID]],'DimVisaApplications 2'!A:D,4,0)</f>
        <v>USA</v>
      </c>
      <c r="L1921" s="12">
        <f>VLOOKUP(Table1[[#This Row],[VisaID]],'DimVisaApplications 2'!A:E,5,0)</f>
        <v>45710</v>
      </c>
      <c r="M1921" s="14">
        <f>VLOOKUP(Table1[[#This Row],[VisaID]],'DimVisaApplications 2'!A:G,7,0)</f>
        <v>1357</v>
      </c>
      <c r="N1921" s="14" t="str">
        <f>VLOOKUP(Table1[[#This Row],[HotelID]],DimHotels!A:B,2,0)</f>
        <v>Hilton</v>
      </c>
      <c r="O1921" t="str">
        <f>VLOOKUP(Table1[[#This Row],[HotelID]],DimHotels!A:C,3,0)</f>
        <v>Dubai</v>
      </c>
      <c r="P1921" s="14">
        <f>VLOOKUP(Table1[[#This Row],[HotelID]],DimHotels!A:E,5,0)</f>
        <v>693</v>
      </c>
      <c r="Q1921" s="14">
        <f>VLOOKUP(Table1[[#This Row],[TicketID]],DimTickets!A:G,7,0)</f>
        <v>1650</v>
      </c>
      <c r="R1921" s="14">
        <f>Table1[[#This Row],[Visa Fees]]+Table1[[#This Row],[Night Rate]]+Table1[[#This Row],[Ticket cost]]</f>
        <v>3700</v>
      </c>
    </row>
    <row r="1922" spans="1:18" x14ac:dyDescent="0.3">
      <c r="A1922" t="s">
        <v>23157</v>
      </c>
      <c r="B1922" t="s">
        <v>1750</v>
      </c>
      <c r="C1922" t="s">
        <v>12469</v>
      </c>
      <c r="D1922" t="s">
        <v>17982</v>
      </c>
      <c r="E1922" t="s">
        <v>21122</v>
      </c>
      <c r="F1922" s="1">
        <v>45852</v>
      </c>
      <c r="G1922" t="str">
        <f>VLOOKUP(Table1[[#This Row],[CustomerID]],DimCustomers!A:B,2,0)</f>
        <v>Karen Hale</v>
      </c>
      <c r="H1922" t="str">
        <f>VLOOKUP(Table1[[#This Row],[CustomerID]],DimCustomers!A:C,3,0)</f>
        <v>Female</v>
      </c>
      <c r="I1922" t="str">
        <f>VLOOKUP(Table1[[#This Row],[CustomerID]],DimCustomers!A:D,4,0)</f>
        <v>Cayman Islands</v>
      </c>
      <c r="J1922" t="str">
        <f>VLOOKUP(Table1[[#This Row],[VisaID]],'DimVisaApplications 2'!A:C,3,0)</f>
        <v>Approved</v>
      </c>
      <c r="K1922" t="str">
        <f>VLOOKUP(Table1[[#This Row],[VisaID]],'DimVisaApplications 2'!A:D,4,0)</f>
        <v>France</v>
      </c>
      <c r="L1922" s="12">
        <f>VLOOKUP(Table1[[#This Row],[VisaID]],'DimVisaApplications 2'!A:E,5,0)</f>
        <v>45853</v>
      </c>
      <c r="M1922" s="14">
        <f>VLOOKUP(Table1[[#This Row],[VisaID]],'DimVisaApplications 2'!A:G,7,0)</f>
        <v>1893</v>
      </c>
      <c r="N1922" s="14" t="str">
        <f>VLOOKUP(Table1[[#This Row],[HotelID]],DimHotels!A:B,2,0)</f>
        <v>Sheraton</v>
      </c>
      <c r="O1922" t="str">
        <f>VLOOKUP(Table1[[#This Row],[HotelID]],DimHotels!A:C,3,0)</f>
        <v>New York</v>
      </c>
      <c r="P1922" s="14">
        <f>VLOOKUP(Table1[[#This Row],[HotelID]],DimHotels!A:E,5,0)</f>
        <v>122</v>
      </c>
      <c r="Q1922" s="14">
        <f>VLOOKUP(Table1[[#This Row],[TicketID]],DimTickets!A:G,7,0)</f>
        <v>4427</v>
      </c>
      <c r="R1922" s="14">
        <f>Table1[[#This Row],[Visa Fees]]+Table1[[#This Row],[Night Rate]]+Table1[[#This Row],[Ticket cost]]</f>
        <v>6442</v>
      </c>
    </row>
    <row r="1923" spans="1:18" x14ac:dyDescent="0.3">
      <c r="A1923" t="s">
        <v>23158</v>
      </c>
      <c r="B1923" t="s">
        <v>228</v>
      </c>
      <c r="C1923" t="s">
        <v>14666</v>
      </c>
      <c r="D1923" t="s">
        <v>17600</v>
      </c>
      <c r="E1923" t="s">
        <v>20574</v>
      </c>
      <c r="F1923" s="1">
        <v>45859</v>
      </c>
      <c r="G1923" t="str">
        <f>VLOOKUP(Table1[[#This Row],[CustomerID]],DimCustomers!A:B,2,0)</f>
        <v>Javier Prince</v>
      </c>
      <c r="H1923" t="str">
        <f>VLOOKUP(Table1[[#This Row],[CustomerID]],DimCustomers!A:C,3,0)</f>
        <v>Female</v>
      </c>
      <c r="I1923" t="str">
        <f>VLOOKUP(Table1[[#This Row],[CustomerID]],DimCustomers!A:D,4,0)</f>
        <v>Azerbaijan</v>
      </c>
      <c r="J1923" t="str">
        <f>VLOOKUP(Table1[[#This Row],[VisaID]],'DimVisaApplications 2'!A:C,3,0)</f>
        <v>Approved</v>
      </c>
      <c r="K1923" t="str">
        <f>VLOOKUP(Table1[[#This Row],[VisaID]],'DimVisaApplications 2'!A:D,4,0)</f>
        <v>USA</v>
      </c>
      <c r="L1923" s="12">
        <f>VLOOKUP(Table1[[#This Row],[VisaID]],'DimVisaApplications 2'!A:E,5,0)</f>
        <v>45619</v>
      </c>
      <c r="M1923" s="14">
        <f>VLOOKUP(Table1[[#This Row],[VisaID]],'DimVisaApplications 2'!A:G,7,0)</f>
        <v>1693</v>
      </c>
      <c r="N1923" s="14" t="str">
        <f>VLOOKUP(Table1[[#This Row],[HotelID]],DimHotels!A:B,2,0)</f>
        <v>Hilton</v>
      </c>
      <c r="O1923" t="str">
        <f>VLOOKUP(Table1[[#This Row],[HotelID]],DimHotels!A:C,3,0)</f>
        <v>Paris</v>
      </c>
      <c r="P1923" s="14">
        <f>VLOOKUP(Table1[[#This Row],[HotelID]],DimHotels!A:E,5,0)</f>
        <v>734</v>
      </c>
      <c r="Q1923" s="14">
        <f>VLOOKUP(Table1[[#This Row],[TicketID]],DimTickets!A:G,7,0)</f>
        <v>1165</v>
      </c>
      <c r="R1923" s="14">
        <f>Table1[[#This Row],[Visa Fees]]+Table1[[#This Row],[Night Rate]]+Table1[[#This Row],[Ticket cost]]</f>
        <v>3592</v>
      </c>
    </row>
    <row r="1924" spans="1:18" x14ac:dyDescent="0.3">
      <c r="A1924" t="s">
        <v>23159</v>
      </c>
      <c r="B1924" t="s">
        <v>595</v>
      </c>
      <c r="C1924" t="s">
        <v>14873</v>
      </c>
      <c r="D1924" t="s">
        <v>17775</v>
      </c>
      <c r="E1924" t="s">
        <v>19342</v>
      </c>
      <c r="F1924" s="1">
        <v>45805</v>
      </c>
      <c r="G1924" t="str">
        <f>VLOOKUP(Table1[[#This Row],[CustomerID]],DimCustomers!A:B,2,0)</f>
        <v>Ebony Wilson</v>
      </c>
      <c r="H1924" t="str">
        <f>VLOOKUP(Table1[[#This Row],[CustomerID]],DimCustomers!A:C,3,0)</f>
        <v>Female</v>
      </c>
      <c r="I1924" t="str">
        <f>VLOOKUP(Table1[[#This Row],[CustomerID]],DimCustomers!A:D,4,0)</f>
        <v>Saint Vincent and the Grenadines</v>
      </c>
      <c r="J1924" t="str">
        <f>VLOOKUP(Table1[[#This Row],[VisaID]],'DimVisaApplications 2'!A:C,3,0)</f>
        <v>Approved</v>
      </c>
      <c r="K1924" t="str">
        <f>VLOOKUP(Table1[[#This Row],[VisaID]],'DimVisaApplications 2'!A:D,4,0)</f>
        <v>Germany</v>
      </c>
      <c r="L1924" s="12">
        <f>VLOOKUP(Table1[[#This Row],[VisaID]],'DimVisaApplications 2'!A:E,5,0)</f>
        <v>45642</v>
      </c>
      <c r="M1924" s="14">
        <f>VLOOKUP(Table1[[#This Row],[VisaID]],'DimVisaApplications 2'!A:G,7,0)</f>
        <v>1202</v>
      </c>
      <c r="N1924" s="14" t="str">
        <f>VLOOKUP(Table1[[#This Row],[HotelID]],DimHotels!A:B,2,0)</f>
        <v>Sheraton</v>
      </c>
      <c r="O1924" t="str">
        <f>VLOOKUP(Table1[[#This Row],[HotelID]],DimHotels!A:C,3,0)</f>
        <v>London</v>
      </c>
      <c r="P1924" s="14">
        <f>VLOOKUP(Table1[[#This Row],[HotelID]],DimHotels!A:E,5,0)</f>
        <v>387</v>
      </c>
      <c r="Q1924" s="14">
        <f>VLOOKUP(Table1[[#This Row],[TicketID]],DimTickets!A:G,7,0)</f>
        <v>4193</v>
      </c>
      <c r="R1924" s="14">
        <f>Table1[[#This Row],[Visa Fees]]+Table1[[#This Row],[Night Rate]]+Table1[[#This Row],[Ticket cost]]</f>
        <v>5782</v>
      </c>
    </row>
    <row r="1925" spans="1:18" x14ac:dyDescent="0.3">
      <c r="A1925" t="s">
        <v>23160</v>
      </c>
      <c r="B1925" t="s">
        <v>2760</v>
      </c>
      <c r="C1925" t="s">
        <v>14169</v>
      </c>
      <c r="D1925" t="s">
        <v>16597</v>
      </c>
      <c r="E1925" t="s">
        <v>20022</v>
      </c>
      <c r="F1925" s="1">
        <v>45850</v>
      </c>
      <c r="G1925" t="str">
        <f>VLOOKUP(Table1[[#This Row],[CustomerID]],DimCustomers!A:B,2,0)</f>
        <v>Mary Lang</v>
      </c>
      <c r="H1925" t="str">
        <f>VLOOKUP(Table1[[#This Row],[CustomerID]],DimCustomers!A:C,3,0)</f>
        <v>Male</v>
      </c>
      <c r="I1925" t="str">
        <f>VLOOKUP(Table1[[#This Row],[CustomerID]],DimCustomers!A:D,4,0)</f>
        <v>Liechtenstein</v>
      </c>
      <c r="J1925" t="str">
        <f>VLOOKUP(Table1[[#This Row],[VisaID]],'DimVisaApplications 2'!A:C,3,0)</f>
        <v>Approved</v>
      </c>
      <c r="K1925" t="str">
        <f>VLOOKUP(Table1[[#This Row],[VisaID]],'DimVisaApplications 2'!A:D,4,0)</f>
        <v>Canada</v>
      </c>
      <c r="L1925" s="12">
        <f>VLOOKUP(Table1[[#This Row],[VisaID]],'DimVisaApplications 2'!A:E,5,0)</f>
        <v>45720</v>
      </c>
      <c r="M1925" s="14">
        <f>VLOOKUP(Table1[[#This Row],[VisaID]],'DimVisaApplications 2'!A:G,7,0)</f>
        <v>1510</v>
      </c>
      <c r="N1925" s="14" t="str">
        <f>VLOOKUP(Table1[[#This Row],[HotelID]],DimHotels!A:B,2,0)</f>
        <v>Sheraton</v>
      </c>
      <c r="O1925" t="str">
        <f>VLOOKUP(Table1[[#This Row],[HotelID]],DimHotels!A:C,3,0)</f>
        <v>London</v>
      </c>
      <c r="P1925" s="14">
        <f>VLOOKUP(Table1[[#This Row],[HotelID]],DimHotels!A:E,5,0)</f>
        <v>271</v>
      </c>
      <c r="Q1925" s="14">
        <f>VLOOKUP(Table1[[#This Row],[TicketID]],DimTickets!A:G,7,0)</f>
        <v>1528</v>
      </c>
      <c r="R1925" s="14">
        <f>Table1[[#This Row],[Visa Fees]]+Table1[[#This Row],[Night Rate]]+Table1[[#This Row],[Ticket cost]]</f>
        <v>3309</v>
      </c>
    </row>
    <row r="1926" spans="1:18" x14ac:dyDescent="0.3">
      <c r="A1926" t="s">
        <v>23161</v>
      </c>
      <c r="B1926" t="s">
        <v>1666</v>
      </c>
      <c r="C1926" t="s">
        <v>14020</v>
      </c>
      <c r="D1926" t="s">
        <v>15556</v>
      </c>
      <c r="E1926" t="s">
        <v>20606</v>
      </c>
      <c r="F1926" s="1">
        <v>45730</v>
      </c>
      <c r="G1926" t="str">
        <f>VLOOKUP(Table1[[#This Row],[CustomerID]],DimCustomers!A:B,2,0)</f>
        <v>Kimberly Jenkins</v>
      </c>
      <c r="H1926" t="str">
        <f>VLOOKUP(Table1[[#This Row],[CustomerID]],DimCustomers!A:C,3,0)</f>
        <v>Female</v>
      </c>
      <c r="I1926" t="str">
        <f>VLOOKUP(Table1[[#This Row],[CustomerID]],DimCustomers!A:D,4,0)</f>
        <v>Belize</v>
      </c>
      <c r="J1926" t="str">
        <f>VLOOKUP(Table1[[#This Row],[VisaID]],'DimVisaApplications 2'!A:C,3,0)</f>
        <v>Approved</v>
      </c>
      <c r="K1926" t="str">
        <f>VLOOKUP(Table1[[#This Row],[VisaID]],'DimVisaApplications 2'!A:D,4,0)</f>
        <v>Canada</v>
      </c>
      <c r="L1926" s="12">
        <f>VLOOKUP(Table1[[#This Row],[VisaID]],'DimVisaApplications 2'!A:E,5,0)</f>
        <v>45537</v>
      </c>
      <c r="M1926" s="14">
        <f>VLOOKUP(Table1[[#This Row],[VisaID]],'DimVisaApplications 2'!A:G,7,0)</f>
        <v>1460</v>
      </c>
      <c r="N1926" s="14" t="str">
        <f>VLOOKUP(Table1[[#This Row],[HotelID]],DimHotels!A:B,2,0)</f>
        <v>Radisson</v>
      </c>
      <c r="O1926" t="str">
        <f>VLOOKUP(Table1[[#This Row],[HotelID]],DimHotels!A:C,3,0)</f>
        <v>Cairo</v>
      </c>
      <c r="P1926" s="14">
        <f>VLOOKUP(Table1[[#This Row],[HotelID]],DimHotels!A:E,5,0)</f>
        <v>456</v>
      </c>
      <c r="Q1926" s="14">
        <f>VLOOKUP(Table1[[#This Row],[TicketID]],DimTickets!A:G,7,0)</f>
        <v>3422</v>
      </c>
      <c r="R1926" s="14">
        <f>Table1[[#This Row],[Visa Fees]]+Table1[[#This Row],[Night Rate]]+Table1[[#This Row],[Ticket cost]]</f>
        <v>5338</v>
      </c>
    </row>
    <row r="1927" spans="1:18" x14ac:dyDescent="0.3">
      <c r="A1927" t="s">
        <v>23162</v>
      </c>
      <c r="B1927" t="s">
        <v>2782</v>
      </c>
      <c r="C1927" t="s">
        <v>13462</v>
      </c>
      <c r="D1927" t="s">
        <v>15747</v>
      </c>
      <c r="E1927" t="s">
        <v>20432</v>
      </c>
      <c r="F1927" s="1">
        <v>45690</v>
      </c>
      <c r="G1927" t="str">
        <f>VLOOKUP(Table1[[#This Row],[CustomerID]],DimCustomers!A:B,2,0)</f>
        <v>Stephanie Miller</v>
      </c>
      <c r="H1927" t="str">
        <f>VLOOKUP(Table1[[#This Row],[CustomerID]],DimCustomers!A:C,3,0)</f>
        <v>Female</v>
      </c>
      <c r="I1927" t="str">
        <f>VLOOKUP(Table1[[#This Row],[CustomerID]],DimCustomers!A:D,4,0)</f>
        <v>Montserrat</v>
      </c>
      <c r="J1927" t="str">
        <f>VLOOKUP(Table1[[#This Row],[VisaID]],'DimVisaApplications 2'!A:C,3,0)</f>
        <v>Pending</v>
      </c>
      <c r="K1927" t="str">
        <f>VLOOKUP(Table1[[#This Row],[VisaID]],'DimVisaApplications 2'!A:D,4,0)</f>
        <v>UAE</v>
      </c>
      <c r="L1927" s="12">
        <f>VLOOKUP(Table1[[#This Row],[VisaID]],'DimVisaApplications 2'!A:E,5,0)</f>
        <v>45857</v>
      </c>
      <c r="M1927" s="14">
        <f>VLOOKUP(Table1[[#This Row],[VisaID]],'DimVisaApplications 2'!A:G,7,0)</f>
        <v>1982</v>
      </c>
      <c r="N1927" s="14" t="str">
        <f>VLOOKUP(Table1[[#This Row],[HotelID]],DimHotels!A:B,2,0)</f>
        <v>Hilton</v>
      </c>
      <c r="O1927" t="str">
        <f>VLOOKUP(Table1[[#This Row],[HotelID]],DimHotels!A:C,3,0)</f>
        <v>London</v>
      </c>
      <c r="P1927" s="14">
        <f>VLOOKUP(Table1[[#This Row],[HotelID]],DimHotels!A:E,5,0)</f>
        <v>128</v>
      </c>
      <c r="Q1927" s="14">
        <f>VLOOKUP(Table1[[#This Row],[TicketID]],DimTickets!A:G,7,0)</f>
        <v>1346</v>
      </c>
      <c r="R1927" s="14">
        <f>Table1[[#This Row],[Visa Fees]]+Table1[[#This Row],[Night Rate]]+Table1[[#This Row],[Ticket cost]]</f>
        <v>3456</v>
      </c>
    </row>
    <row r="1928" spans="1:18" x14ac:dyDescent="0.3">
      <c r="A1928" t="s">
        <v>23163</v>
      </c>
      <c r="B1928" t="s">
        <v>2144</v>
      </c>
      <c r="C1928" t="s">
        <v>15183</v>
      </c>
      <c r="D1928" t="s">
        <v>16822</v>
      </c>
      <c r="E1928" t="s">
        <v>20257</v>
      </c>
      <c r="F1928" s="1">
        <v>45772</v>
      </c>
      <c r="G1928" t="str">
        <f>VLOOKUP(Table1[[#This Row],[CustomerID]],DimCustomers!A:B,2,0)</f>
        <v>Philip Matthews</v>
      </c>
      <c r="H1928" t="str">
        <f>VLOOKUP(Table1[[#This Row],[CustomerID]],DimCustomers!A:C,3,0)</f>
        <v>Male</v>
      </c>
      <c r="I1928" t="str">
        <f>VLOOKUP(Table1[[#This Row],[CustomerID]],DimCustomers!A:D,4,0)</f>
        <v>Slovakia (Slovak Republic)</v>
      </c>
      <c r="J1928" t="str">
        <f>VLOOKUP(Table1[[#This Row],[VisaID]],'DimVisaApplications 2'!A:C,3,0)</f>
        <v>Rejected</v>
      </c>
      <c r="K1928" t="str">
        <f>VLOOKUP(Table1[[#This Row],[VisaID]],'DimVisaApplications 2'!A:D,4,0)</f>
        <v>UK</v>
      </c>
      <c r="L1928" s="12">
        <f>VLOOKUP(Table1[[#This Row],[VisaID]],'DimVisaApplications 2'!A:E,5,0)</f>
        <v>45668</v>
      </c>
      <c r="M1928" s="14">
        <f>VLOOKUP(Table1[[#This Row],[VisaID]],'DimVisaApplications 2'!A:G,7,0)</f>
        <v>625</v>
      </c>
      <c r="N1928" s="14" t="str">
        <f>VLOOKUP(Table1[[#This Row],[HotelID]],DimHotels!A:B,2,0)</f>
        <v>Marriott</v>
      </c>
      <c r="O1928" t="str">
        <f>VLOOKUP(Table1[[#This Row],[HotelID]],DimHotels!A:C,3,0)</f>
        <v>New York</v>
      </c>
      <c r="P1928" s="14">
        <f>VLOOKUP(Table1[[#This Row],[HotelID]],DimHotels!A:E,5,0)</f>
        <v>493</v>
      </c>
      <c r="Q1928" s="14">
        <f>VLOOKUP(Table1[[#This Row],[TicketID]],DimTickets!A:G,7,0)</f>
        <v>2087</v>
      </c>
      <c r="R1928" s="14">
        <f>Table1[[#This Row],[Visa Fees]]+Table1[[#This Row],[Night Rate]]+Table1[[#This Row],[Ticket cost]]</f>
        <v>3205</v>
      </c>
    </row>
    <row r="1929" spans="1:18" x14ac:dyDescent="0.3">
      <c r="A1929" t="s">
        <v>23164</v>
      </c>
      <c r="B1929" t="s">
        <v>1468</v>
      </c>
      <c r="C1929" t="s">
        <v>13569</v>
      </c>
      <c r="D1929" t="s">
        <v>16462</v>
      </c>
      <c r="E1929" t="s">
        <v>18362</v>
      </c>
      <c r="F1929" s="1">
        <v>45768</v>
      </c>
      <c r="G1929" t="str">
        <f>VLOOKUP(Table1[[#This Row],[CustomerID]],DimCustomers!A:B,2,0)</f>
        <v>Breanna Fernandez</v>
      </c>
      <c r="H1929" t="str">
        <f>VLOOKUP(Table1[[#This Row],[CustomerID]],DimCustomers!A:C,3,0)</f>
        <v>Female</v>
      </c>
      <c r="I1929" t="str">
        <f>VLOOKUP(Table1[[#This Row],[CustomerID]],DimCustomers!A:D,4,0)</f>
        <v>Svalbard &amp; Jan Mayen Islands</v>
      </c>
      <c r="J1929" t="str">
        <f>VLOOKUP(Table1[[#This Row],[VisaID]],'DimVisaApplications 2'!A:C,3,0)</f>
        <v>Rejected</v>
      </c>
      <c r="K1929" t="str">
        <f>VLOOKUP(Table1[[#This Row],[VisaID]],'DimVisaApplications 2'!A:D,4,0)</f>
        <v>USA</v>
      </c>
      <c r="L1929" s="12">
        <f>VLOOKUP(Table1[[#This Row],[VisaID]],'DimVisaApplications 2'!A:E,5,0)</f>
        <v>45796</v>
      </c>
      <c r="M1929" s="14">
        <f>VLOOKUP(Table1[[#This Row],[VisaID]],'DimVisaApplications 2'!A:G,7,0)</f>
        <v>1126</v>
      </c>
      <c r="N1929" s="14" t="str">
        <f>VLOOKUP(Table1[[#This Row],[HotelID]],DimHotels!A:B,2,0)</f>
        <v>Four Seasons</v>
      </c>
      <c r="O1929" t="str">
        <f>VLOOKUP(Table1[[#This Row],[HotelID]],DimHotels!A:C,3,0)</f>
        <v>Paris</v>
      </c>
      <c r="P1929" s="14">
        <f>VLOOKUP(Table1[[#This Row],[HotelID]],DimHotels!A:E,5,0)</f>
        <v>163</v>
      </c>
      <c r="Q1929" s="14">
        <f>VLOOKUP(Table1[[#This Row],[TicketID]],DimTickets!A:G,7,0)</f>
        <v>3638</v>
      </c>
      <c r="R1929" s="14">
        <f>Table1[[#This Row],[Visa Fees]]+Table1[[#This Row],[Night Rate]]+Table1[[#This Row],[Ticket cost]]</f>
        <v>4927</v>
      </c>
    </row>
    <row r="1930" spans="1:18" x14ac:dyDescent="0.3">
      <c r="A1930" t="s">
        <v>23165</v>
      </c>
      <c r="B1930" t="s">
        <v>415</v>
      </c>
      <c r="C1930" t="s">
        <v>12407</v>
      </c>
      <c r="D1930" t="s">
        <v>16701</v>
      </c>
      <c r="E1930" t="s">
        <v>20470</v>
      </c>
      <c r="F1930" s="1">
        <v>45811</v>
      </c>
      <c r="G1930" t="str">
        <f>VLOOKUP(Table1[[#This Row],[CustomerID]],DimCustomers!A:B,2,0)</f>
        <v>Darrell Johns</v>
      </c>
      <c r="H1930" t="str">
        <f>VLOOKUP(Table1[[#This Row],[CustomerID]],DimCustomers!A:C,3,0)</f>
        <v>Female</v>
      </c>
      <c r="I1930" t="str">
        <f>VLOOKUP(Table1[[#This Row],[CustomerID]],DimCustomers!A:D,4,0)</f>
        <v>Saudi Arabia</v>
      </c>
      <c r="J1930" t="str">
        <f>VLOOKUP(Table1[[#This Row],[VisaID]],'DimVisaApplications 2'!A:C,3,0)</f>
        <v>Pending</v>
      </c>
      <c r="K1930" t="str">
        <f>VLOOKUP(Table1[[#This Row],[VisaID]],'DimVisaApplications 2'!A:D,4,0)</f>
        <v>USA</v>
      </c>
      <c r="L1930" s="12">
        <f>VLOOKUP(Table1[[#This Row],[VisaID]],'DimVisaApplications 2'!A:E,5,0)</f>
        <v>45754</v>
      </c>
      <c r="M1930" s="14">
        <f>VLOOKUP(Table1[[#This Row],[VisaID]],'DimVisaApplications 2'!A:G,7,0)</f>
        <v>1542</v>
      </c>
      <c r="N1930" s="14" t="str">
        <f>VLOOKUP(Table1[[#This Row],[HotelID]],DimHotels!A:B,2,0)</f>
        <v>Four Seasons</v>
      </c>
      <c r="O1930" t="str">
        <f>VLOOKUP(Table1[[#This Row],[HotelID]],DimHotels!A:C,3,0)</f>
        <v>New York</v>
      </c>
      <c r="P1930" s="14">
        <f>VLOOKUP(Table1[[#This Row],[HotelID]],DimHotels!A:E,5,0)</f>
        <v>768</v>
      </c>
      <c r="Q1930" s="14">
        <f>VLOOKUP(Table1[[#This Row],[TicketID]],DimTickets!A:G,7,0)</f>
        <v>2183</v>
      </c>
      <c r="R1930" s="14">
        <f>Table1[[#This Row],[Visa Fees]]+Table1[[#This Row],[Night Rate]]+Table1[[#This Row],[Ticket cost]]</f>
        <v>4493</v>
      </c>
    </row>
    <row r="1931" spans="1:18" x14ac:dyDescent="0.3">
      <c r="A1931" t="s">
        <v>23166</v>
      </c>
      <c r="B1931" t="s">
        <v>2077</v>
      </c>
      <c r="C1931" t="s">
        <v>14843</v>
      </c>
      <c r="D1931" t="s">
        <v>18065</v>
      </c>
      <c r="E1931" t="s">
        <v>20425</v>
      </c>
      <c r="F1931" s="1">
        <v>45849</v>
      </c>
      <c r="G1931" t="str">
        <f>VLOOKUP(Table1[[#This Row],[CustomerID]],DimCustomers!A:B,2,0)</f>
        <v>Stephanie Miller</v>
      </c>
      <c r="H1931" t="str">
        <f>VLOOKUP(Table1[[#This Row],[CustomerID]],DimCustomers!A:C,3,0)</f>
        <v>Male</v>
      </c>
      <c r="I1931" t="str">
        <f>VLOOKUP(Table1[[#This Row],[CustomerID]],DimCustomers!A:D,4,0)</f>
        <v>Belgium</v>
      </c>
      <c r="J1931" t="str">
        <f>VLOOKUP(Table1[[#This Row],[VisaID]],'DimVisaApplications 2'!A:C,3,0)</f>
        <v>Approved</v>
      </c>
      <c r="K1931" t="str">
        <f>VLOOKUP(Table1[[#This Row],[VisaID]],'DimVisaApplications 2'!A:D,4,0)</f>
        <v>USA</v>
      </c>
      <c r="L1931" s="12">
        <f>VLOOKUP(Table1[[#This Row],[VisaID]],'DimVisaApplications 2'!A:E,5,0)</f>
        <v>45855</v>
      </c>
      <c r="M1931" s="14">
        <f>VLOOKUP(Table1[[#This Row],[VisaID]],'DimVisaApplications 2'!A:G,7,0)</f>
        <v>1916</v>
      </c>
      <c r="N1931" s="14" t="str">
        <f>VLOOKUP(Table1[[#This Row],[HotelID]],DimHotels!A:B,2,0)</f>
        <v>Marriott</v>
      </c>
      <c r="O1931" t="str">
        <f>VLOOKUP(Table1[[#This Row],[HotelID]],DimHotels!A:C,3,0)</f>
        <v>New York</v>
      </c>
      <c r="P1931" s="14">
        <f>VLOOKUP(Table1[[#This Row],[HotelID]],DimHotels!A:E,5,0)</f>
        <v>416</v>
      </c>
      <c r="Q1931" s="14">
        <f>VLOOKUP(Table1[[#This Row],[TicketID]],DimTickets!A:G,7,0)</f>
        <v>3109</v>
      </c>
      <c r="R1931" s="14">
        <f>Table1[[#This Row],[Visa Fees]]+Table1[[#This Row],[Night Rate]]+Table1[[#This Row],[Ticket cost]]</f>
        <v>5441</v>
      </c>
    </row>
    <row r="1932" spans="1:18" x14ac:dyDescent="0.3">
      <c r="A1932" t="s">
        <v>23167</v>
      </c>
      <c r="B1932" t="s">
        <v>1602</v>
      </c>
      <c r="C1932" t="s">
        <v>13231</v>
      </c>
      <c r="D1932" t="s">
        <v>15572</v>
      </c>
      <c r="E1932" t="s">
        <v>19939</v>
      </c>
      <c r="F1932" s="1">
        <v>45724</v>
      </c>
      <c r="G1932" t="str">
        <f>VLOOKUP(Table1[[#This Row],[CustomerID]],DimCustomers!A:B,2,0)</f>
        <v>Jessica Dorsey</v>
      </c>
      <c r="H1932" t="str">
        <f>VLOOKUP(Table1[[#This Row],[CustomerID]],DimCustomers!A:C,3,0)</f>
        <v>Female</v>
      </c>
      <c r="I1932" t="str">
        <f>VLOOKUP(Table1[[#This Row],[CustomerID]],DimCustomers!A:D,4,0)</f>
        <v>Saint Pierre and Miquelon</v>
      </c>
      <c r="J1932" t="str">
        <f>VLOOKUP(Table1[[#This Row],[VisaID]],'DimVisaApplications 2'!A:C,3,0)</f>
        <v>Approved</v>
      </c>
      <c r="K1932" t="str">
        <f>VLOOKUP(Table1[[#This Row],[VisaID]],'DimVisaApplications 2'!A:D,4,0)</f>
        <v>UK</v>
      </c>
      <c r="L1932" s="12">
        <f>VLOOKUP(Table1[[#This Row],[VisaID]],'DimVisaApplications 2'!A:E,5,0)</f>
        <v>45684</v>
      </c>
      <c r="M1932" s="14">
        <f>VLOOKUP(Table1[[#This Row],[VisaID]],'DimVisaApplications 2'!A:G,7,0)</f>
        <v>943</v>
      </c>
      <c r="N1932" s="14" t="str">
        <f>VLOOKUP(Table1[[#This Row],[HotelID]],DimHotels!A:B,2,0)</f>
        <v>Sheraton</v>
      </c>
      <c r="O1932" t="str">
        <f>VLOOKUP(Table1[[#This Row],[HotelID]],DimHotels!A:C,3,0)</f>
        <v>New York</v>
      </c>
      <c r="P1932" s="14">
        <f>VLOOKUP(Table1[[#This Row],[HotelID]],DimHotels!A:E,5,0)</f>
        <v>163</v>
      </c>
      <c r="Q1932" s="14">
        <f>VLOOKUP(Table1[[#This Row],[TicketID]],DimTickets!A:G,7,0)</f>
        <v>3345</v>
      </c>
      <c r="R1932" s="14">
        <f>Table1[[#This Row],[Visa Fees]]+Table1[[#This Row],[Night Rate]]+Table1[[#This Row],[Ticket cost]]</f>
        <v>4451</v>
      </c>
    </row>
    <row r="1933" spans="1:18" x14ac:dyDescent="0.3">
      <c r="A1933" t="s">
        <v>23168</v>
      </c>
      <c r="B1933" t="s">
        <v>797</v>
      </c>
      <c r="C1933" t="s">
        <v>12455</v>
      </c>
      <c r="D1933" t="s">
        <v>17295</v>
      </c>
      <c r="E1933" t="s">
        <v>19276</v>
      </c>
      <c r="F1933" s="1">
        <v>45794</v>
      </c>
      <c r="G1933" t="str">
        <f>VLOOKUP(Table1[[#This Row],[CustomerID]],DimCustomers!A:B,2,0)</f>
        <v>David Ruiz</v>
      </c>
      <c r="H1933" t="str">
        <f>VLOOKUP(Table1[[#This Row],[CustomerID]],DimCustomers!A:C,3,0)</f>
        <v>Male</v>
      </c>
      <c r="I1933" t="str">
        <f>VLOOKUP(Table1[[#This Row],[CustomerID]],DimCustomers!A:D,4,0)</f>
        <v>Jersey</v>
      </c>
      <c r="J1933" t="str">
        <f>VLOOKUP(Table1[[#This Row],[VisaID]],'DimVisaApplications 2'!A:C,3,0)</f>
        <v>Approved</v>
      </c>
      <c r="K1933" t="str">
        <f>VLOOKUP(Table1[[#This Row],[VisaID]],'DimVisaApplications 2'!A:D,4,0)</f>
        <v>UK</v>
      </c>
      <c r="L1933" s="12">
        <f>VLOOKUP(Table1[[#This Row],[VisaID]],'DimVisaApplications 2'!A:E,5,0)</f>
        <v>45737</v>
      </c>
      <c r="M1933" s="14">
        <f>VLOOKUP(Table1[[#This Row],[VisaID]],'DimVisaApplications 2'!A:G,7,0)</f>
        <v>1698</v>
      </c>
      <c r="N1933" s="14" t="str">
        <f>VLOOKUP(Table1[[#This Row],[HotelID]],DimHotels!A:B,2,0)</f>
        <v>Four Seasons</v>
      </c>
      <c r="O1933" t="str">
        <f>VLOOKUP(Table1[[#This Row],[HotelID]],DimHotels!A:C,3,0)</f>
        <v>Cairo</v>
      </c>
      <c r="P1933" s="14">
        <f>VLOOKUP(Table1[[#This Row],[HotelID]],DimHotels!A:E,5,0)</f>
        <v>473</v>
      </c>
      <c r="Q1933" s="14">
        <f>VLOOKUP(Table1[[#This Row],[TicketID]],DimTickets!A:G,7,0)</f>
        <v>3200</v>
      </c>
      <c r="R1933" s="14">
        <f>Table1[[#This Row],[Visa Fees]]+Table1[[#This Row],[Night Rate]]+Table1[[#This Row],[Ticket cost]]</f>
        <v>5371</v>
      </c>
    </row>
    <row r="1934" spans="1:18" x14ac:dyDescent="0.3">
      <c r="A1934" t="s">
        <v>23169</v>
      </c>
      <c r="B1934" t="s">
        <v>2355</v>
      </c>
      <c r="C1934" t="s">
        <v>14706</v>
      </c>
      <c r="D1934" t="s">
        <v>16547</v>
      </c>
      <c r="E1934" t="s">
        <v>21200</v>
      </c>
      <c r="F1934" s="1">
        <v>45755</v>
      </c>
      <c r="G1934" t="str">
        <f>VLOOKUP(Table1[[#This Row],[CustomerID]],DimCustomers!A:B,2,0)</f>
        <v>Bianca Owen</v>
      </c>
      <c r="H1934" t="str">
        <f>VLOOKUP(Table1[[#This Row],[CustomerID]],DimCustomers!A:C,3,0)</f>
        <v>Female</v>
      </c>
      <c r="I1934" t="str">
        <f>VLOOKUP(Table1[[#This Row],[CustomerID]],DimCustomers!A:D,4,0)</f>
        <v>Timor-Leste</v>
      </c>
      <c r="J1934" t="str">
        <f>VLOOKUP(Table1[[#This Row],[VisaID]],'DimVisaApplications 2'!A:C,3,0)</f>
        <v>Rejected</v>
      </c>
      <c r="K1934" t="str">
        <f>VLOOKUP(Table1[[#This Row],[VisaID]],'DimVisaApplications 2'!A:D,4,0)</f>
        <v>UAE</v>
      </c>
      <c r="L1934" s="12">
        <f>VLOOKUP(Table1[[#This Row],[VisaID]],'DimVisaApplications 2'!A:E,5,0)</f>
        <v>45688</v>
      </c>
      <c r="M1934" s="14">
        <f>VLOOKUP(Table1[[#This Row],[VisaID]],'DimVisaApplications 2'!A:G,7,0)</f>
        <v>1432</v>
      </c>
      <c r="N1934" s="14" t="str">
        <f>VLOOKUP(Table1[[#This Row],[HotelID]],DimHotels!A:B,2,0)</f>
        <v>Radisson</v>
      </c>
      <c r="O1934" t="str">
        <f>VLOOKUP(Table1[[#This Row],[HotelID]],DimHotels!A:C,3,0)</f>
        <v>Cairo</v>
      </c>
      <c r="P1934" s="14">
        <f>VLOOKUP(Table1[[#This Row],[HotelID]],DimHotels!A:E,5,0)</f>
        <v>169</v>
      </c>
      <c r="Q1934" s="14">
        <f>VLOOKUP(Table1[[#This Row],[TicketID]],DimTickets!A:G,7,0)</f>
        <v>3295</v>
      </c>
      <c r="R1934" s="14">
        <f>Table1[[#This Row],[Visa Fees]]+Table1[[#This Row],[Night Rate]]+Table1[[#This Row],[Ticket cost]]</f>
        <v>4896</v>
      </c>
    </row>
    <row r="1935" spans="1:18" x14ac:dyDescent="0.3">
      <c r="A1935" t="s">
        <v>23170</v>
      </c>
      <c r="B1935" t="s">
        <v>1723</v>
      </c>
      <c r="C1935" t="s">
        <v>14511</v>
      </c>
      <c r="D1935" t="s">
        <v>16376</v>
      </c>
      <c r="E1935" t="s">
        <v>19848</v>
      </c>
      <c r="F1935" s="1">
        <v>45739</v>
      </c>
      <c r="G1935" t="str">
        <f>VLOOKUP(Table1[[#This Row],[CustomerID]],DimCustomers!A:B,2,0)</f>
        <v>Emily Weber MD</v>
      </c>
      <c r="H1935" t="str">
        <f>VLOOKUP(Table1[[#This Row],[CustomerID]],DimCustomers!A:C,3,0)</f>
        <v>Male</v>
      </c>
      <c r="I1935" t="str">
        <f>VLOOKUP(Table1[[#This Row],[CustomerID]],DimCustomers!A:D,4,0)</f>
        <v>Turks and Caicos Islands</v>
      </c>
      <c r="J1935" t="str">
        <f>VLOOKUP(Table1[[#This Row],[VisaID]],'DimVisaApplications 2'!A:C,3,0)</f>
        <v>Rejected</v>
      </c>
      <c r="K1935" t="str">
        <f>VLOOKUP(Table1[[#This Row],[VisaID]],'DimVisaApplications 2'!A:D,4,0)</f>
        <v>Canada</v>
      </c>
      <c r="L1935" s="12">
        <f>VLOOKUP(Table1[[#This Row],[VisaID]],'DimVisaApplications 2'!A:E,5,0)</f>
        <v>45606</v>
      </c>
      <c r="M1935" s="14">
        <f>VLOOKUP(Table1[[#This Row],[VisaID]],'DimVisaApplications 2'!A:G,7,0)</f>
        <v>947</v>
      </c>
      <c r="N1935" s="14" t="str">
        <f>VLOOKUP(Table1[[#This Row],[HotelID]],DimHotels!A:B,2,0)</f>
        <v>Hilton</v>
      </c>
      <c r="O1935" t="str">
        <f>VLOOKUP(Table1[[#This Row],[HotelID]],DimHotels!A:C,3,0)</f>
        <v>London</v>
      </c>
      <c r="P1935" s="14">
        <f>VLOOKUP(Table1[[#This Row],[HotelID]],DimHotels!A:E,5,0)</f>
        <v>214</v>
      </c>
      <c r="Q1935" s="14">
        <f>VLOOKUP(Table1[[#This Row],[TicketID]],DimTickets!A:G,7,0)</f>
        <v>1442</v>
      </c>
      <c r="R1935" s="14">
        <f>Table1[[#This Row],[Visa Fees]]+Table1[[#This Row],[Night Rate]]+Table1[[#This Row],[Ticket cost]]</f>
        <v>2603</v>
      </c>
    </row>
    <row r="1936" spans="1:18" x14ac:dyDescent="0.3">
      <c r="A1936" t="s">
        <v>23171</v>
      </c>
      <c r="B1936" t="s">
        <v>2751</v>
      </c>
      <c r="C1936" t="s">
        <v>14157</v>
      </c>
      <c r="D1936" t="s">
        <v>15522</v>
      </c>
      <c r="E1936" t="s">
        <v>18919</v>
      </c>
      <c r="F1936" s="1">
        <v>45714</v>
      </c>
      <c r="G1936" t="str">
        <f>VLOOKUP(Table1[[#This Row],[CustomerID]],DimCustomers!A:B,2,0)</f>
        <v>Derrick Blanchard</v>
      </c>
      <c r="H1936" t="str">
        <f>VLOOKUP(Table1[[#This Row],[CustomerID]],DimCustomers!A:C,3,0)</f>
        <v>Male</v>
      </c>
      <c r="I1936" t="str">
        <f>VLOOKUP(Table1[[#This Row],[CustomerID]],DimCustomers!A:D,4,0)</f>
        <v>Comoros</v>
      </c>
      <c r="J1936" t="str">
        <f>VLOOKUP(Table1[[#This Row],[VisaID]],'DimVisaApplications 2'!A:C,3,0)</f>
        <v>Pending</v>
      </c>
      <c r="K1936" t="str">
        <f>VLOOKUP(Table1[[#This Row],[VisaID]],'DimVisaApplications 2'!A:D,4,0)</f>
        <v>Canada</v>
      </c>
      <c r="L1936" s="12">
        <f>VLOOKUP(Table1[[#This Row],[VisaID]],'DimVisaApplications 2'!A:E,5,0)</f>
        <v>45567</v>
      </c>
      <c r="M1936" s="14">
        <f>VLOOKUP(Table1[[#This Row],[VisaID]],'DimVisaApplications 2'!A:G,7,0)</f>
        <v>771</v>
      </c>
      <c r="N1936" s="14" t="str">
        <f>VLOOKUP(Table1[[#This Row],[HotelID]],DimHotels!A:B,2,0)</f>
        <v>Hilton</v>
      </c>
      <c r="O1936" t="str">
        <f>VLOOKUP(Table1[[#This Row],[HotelID]],DimHotels!A:C,3,0)</f>
        <v>Cairo</v>
      </c>
      <c r="P1936" s="14">
        <f>VLOOKUP(Table1[[#This Row],[HotelID]],DimHotels!A:E,5,0)</f>
        <v>351</v>
      </c>
      <c r="Q1936" s="14">
        <f>VLOOKUP(Table1[[#This Row],[TicketID]],DimTickets!A:G,7,0)</f>
        <v>1100</v>
      </c>
      <c r="R1936" s="14">
        <f>Table1[[#This Row],[Visa Fees]]+Table1[[#This Row],[Night Rate]]+Table1[[#This Row],[Ticket cost]]</f>
        <v>2222</v>
      </c>
    </row>
    <row r="1937" spans="1:18" x14ac:dyDescent="0.3">
      <c r="A1937" t="s">
        <v>23172</v>
      </c>
      <c r="B1937" t="s">
        <v>2400</v>
      </c>
      <c r="C1937" t="s">
        <v>13151</v>
      </c>
      <c r="D1937" t="s">
        <v>16022</v>
      </c>
      <c r="E1937" t="s">
        <v>18546</v>
      </c>
      <c r="F1937" s="1">
        <v>45771</v>
      </c>
      <c r="G1937" t="str">
        <f>VLOOKUP(Table1[[#This Row],[CustomerID]],DimCustomers!A:B,2,0)</f>
        <v>Derek Fox</v>
      </c>
      <c r="H1937" t="str">
        <f>VLOOKUP(Table1[[#This Row],[CustomerID]],DimCustomers!A:C,3,0)</f>
        <v>Female</v>
      </c>
      <c r="I1937" t="str">
        <f>VLOOKUP(Table1[[#This Row],[CustomerID]],DimCustomers!A:D,4,0)</f>
        <v>Sweden</v>
      </c>
      <c r="J1937" t="str">
        <f>VLOOKUP(Table1[[#This Row],[VisaID]],'DimVisaApplications 2'!A:C,3,0)</f>
        <v>Approved</v>
      </c>
      <c r="K1937" t="str">
        <f>VLOOKUP(Table1[[#This Row],[VisaID]],'DimVisaApplications 2'!A:D,4,0)</f>
        <v>UK</v>
      </c>
      <c r="L1937" s="12">
        <f>VLOOKUP(Table1[[#This Row],[VisaID]],'DimVisaApplications 2'!A:E,5,0)</f>
        <v>45816</v>
      </c>
      <c r="M1937" s="14">
        <f>VLOOKUP(Table1[[#This Row],[VisaID]],'DimVisaApplications 2'!A:G,7,0)</f>
        <v>1569</v>
      </c>
      <c r="N1937" s="14" t="str">
        <f>VLOOKUP(Table1[[#This Row],[HotelID]],DimHotels!A:B,2,0)</f>
        <v>Four Seasons</v>
      </c>
      <c r="O1937" t="str">
        <f>VLOOKUP(Table1[[#This Row],[HotelID]],DimHotels!A:C,3,0)</f>
        <v>New York</v>
      </c>
      <c r="P1937" s="14">
        <f>VLOOKUP(Table1[[#This Row],[HotelID]],DimHotels!A:E,5,0)</f>
        <v>537</v>
      </c>
      <c r="Q1937" s="14">
        <f>VLOOKUP(Table1[[#This Row],[TicketID]],DimTickets!A:G,7,0)</f>
        <v>2915</v>
      </c>
      <c r="R1937" s="14">
        <f>Table1[[#This Row],[Visa Fees]]+Table1[[#This Row],[Night Rate]]+Table1[[#This Row],[Ticket cost]]</f>
        <v>5021</v>
      </c>
    </row>
    <row r="1938" spans="1:18" x14ac:dyDescent="0.3">
      <c r="A1938" t="s">
        <v>23173</v>
      </c>
      <c r="B1938" t="s">
        <v>571</v>
      </c>
      <c r="C1938" t="s">
        <v>14061</v>
      </c>
      <c r="D1938" t="s">
        <v>17146</v>
      </c>
      <c r="E1938" t="s">
        <v>19408</v>
      </c>
      <c r="F1938" s="1">
        <v>45732</v>
      </c>
      <c r="G1938" t="str">
        <f>VLOOKUP(Table1[[#This Row],[CustomerID]],DimCustomers!A:B,2,0)</f>
        <v>Brandon Moore</v>
      </c>
      <c r="H1938" t="str">
        <f>VLOOKUP(Table1[[#This Row],[CustomerID]],DimCustomers!A:C,3,0)</f>
        <v>Female</v>
      </c>
      <c r="I1938" t="str">
        <f>VLOOKUP(Table1[[#This Row],[CustomerID]],DimCustomers!A:D,4,0)</f>
        <v>Uzbekistan</v>
      </c>
      <c r="J1938" t="str">
        <f>VLOOKUP(Table1[[#This Row],[VisaID]],'DimVisaApplications 2'!A:C,3,0)</f>
        <v>Rejected</v>
      </c>
      <c r="K1938" t="str">
        <f>VLOOKUP(Table1[[#This Row],[VisaID]],'DimVisaApplications 2'!A:D,4,0)</f>
        <v>France</v>
      </c>
      <c r="L1938" s="12">
        <f>VLOOKUP(Table1[[#This Row],[VisaID]],'DimVisaApplications 2'!A:E,5,0)</f>
        <v>45707</v>
      </c>
      <c r="M1938" s="14">
        <f>VLOOKUP(Table1[[#This Row],[VisaID]],'DimVisaApplications 2'!A:G,7,0)</f>
        <v>670</v>
      </c>
      <c r="N1938" s="14" t="str">
        <f>VLOOKUP(Table1[[#This Row],[HotelID]],DimHotels!A:B,2,0)</f>
        <v>Sheraton</v>
      </c>
      <c r="O1938" t="str">
        <f>VLOOKUP(Table1[[#This Row],[HotelID]],DimHotels!A:C,3,0)</f>
        <v>Cairo</v>
      </c>
      <c r="P1938" s="14">
        <f>VLOOKUP(Table1[[#This Row],[HotelID]],DimHotels!A:E,5,0)</f>
        <v>313</v>
      </c>
      <c r="Q1938" s="14">
        <f>VLOOKUP(Table1[[#This Row],[TicketID]],DimTickets!A:G,7,0)</f>
        <v>1182</v>
      </c>
      <c r="R1938" s="14">
        <f>Table1[[#This Row],[Visa Fees]]+Table1[[#This Row],[Night Rate]]+Table1[[#This Row],[Ticket cost]]</f>
        <v>2165</v>
      </c>
    </row>
    <row r="1939" spans="1:18" x14ac:dyDescent="0.3">
      <c r="A1939" t="s">
        <v>23174</v>
      </c>
      <c r="B1939" t="s">
        <v>410</v>
      </c>
      <c r="C1939" t="s">
        <v>14272</v>
      </c>
      <c r="D1939" t="s">
        <v>16510</v>
      </c>
      <c r="E1939" t="s">
        <v>20266</v>
      </c>
      <c r="F1939" s="1">
        <v>45834</v>
      </c>
      <c r="G1939" t="str">
        <f>VLOOKUP(Table1[[#This Row],[CustomerID]],DimCustomers!A:B,2,0)</f>
        <v>Bridget Thompson</v>
      </c>
      <c r="H1939" t="str">
        <f>VLOOKUP(Table1[[#This Row],[CustomerID]],DimCustomers!A:C,3,0)</f>
        <v>Male</v>
      </c>
      <c r="I1939" t="str">
        <f>VLOOKUP(Table1[[#This Row],[CustomerID]],DimCustomers!A:D,4,0)</f>
        <v>New Caledonia</v>
      </c>
      <c r="J1939" t="str">
        <f>VLOOKUP(Table1[[#This Row],[VisaID]],'DimVisaApplications 2'!A:C,3,0)</f>
        <v>Approved</v>
      </c>
      <c r="K1939" t="str">
        <f>VLOOKUP(Table1[[#This Row],[VisaID]],'DimVisaApplications 2'!A:D,4,0)</f>
        <v>Canada</v>
      </c>
      <c r="L1939" s="12">
        <f>VLOOKUP(Table1[[#This Row],[VisaID]],'DimVisaApplications 2'!A:E,5,0)</f>
        <v>45780</v>
      </c>
      <c r="M1939" s="14">
        <f>VLOOKUP(Table1[[#This Row],[VisaID]],'DimVisaApplications 2'!A:G,7,0)</f>
        <v>1068</v>
      </c>
      <c r="N1939" s="14" t="str">
        <f>VLOOKUP(Table1[[#This Row],[HotelID]],DimHotels!A:B,2,0)</f>
        <v>Hilton</v>
      </c>
      <c r="O1939" t="str">
        <f>VLOOKUP(Table1[[#This Row],[HotelID]],DimHotels!A:C,3,0)</f>
        <v>New York</v>
      </c>
      <c r="P1939" s="14">
        <f>VLOOKUP(Table1[[#This Row],[HotelID]],DimHotels!A:E,5,0)</f>
        <v>230</v>
      </c>
      <c r="Q1939" s="14">
        <f>VLOOKUP(Table1[[#This Row],[TicketID]],DimTickets!A:G,7,0)</f>
        <v>4506</v>
      </c>
      <c r="R1939" s="14">
        <f>Table1[[#This Row],[Visa Fees]]+Table1[[#This Row],[Night Rate]]+Table1[[#This Row],[Ticket cost]]</f>
        <v>5804</v>
      </c>
    </row>
    <row r="1940" spans="1:18" x14ac:dyDescent="0.3">
      <c r="A1940" t="s">
        <v>23175</v>
      </c>
      <c r="B1940" t="s">
        <v>1368</v>
      </c>
      <c r="C1940" t="s">
        <v>12440</v>
      </c>
      <c r="D1940" t="s">
        <v>17121</v>
      </c>
      <c r="E1940" t="s">
        <v>19527</v>
      </c>
      <c r="F1940" s="1">
        <v>45728</v>
      </c>
      <c r="G1940" t="str">
        <f>VLOOKUP(Table1[[#This Row],[CustomerID]],DimCustomers!A:B,2,0)</f>
        <v>Brian Johnson</v>
      </c>
      <c r="H1940" t="str">
        <f>VLOOKUP(Table1[[#This Row],[CustomerID]],DimCustomers!A:C,3,0)</f>
        <v>Female</v>
      </c>
      <c r="I1940" t="str">
        <f>VLOOKUP(Table1[[#This Row],[CustomerID]],DimCustomers!A:D,4,0)</f>
        <v>Belize</v>
      </c>
      <c r="J1940" t="str">
        <f>VLOOKUP(Table1[[#This Row],[VisaID]],'DimVisaApplications 2'!A:C,3,0)</f>
        <v>Rejected</v>
      </c>
      <c r="K1940" t="str">
        <f>VLOOKUP(Table1[[#This Row],[VisaID]],'DimVisaApplications 2'!A:D,4,0)</f>
        <v>Canada</v>
      </c>
      <c r="L1940" s="12">
        <f>VLOOKUP(Table1[[#This Row],[VisaID]],'DimVisaApplications 2'!A:E,5,0)</f>
        <v>45850</v>
      </c>
      <c r="M1940" s="14">
        <f>VLOOKUP(Table1[[#This Row],[VisaID]],'DimVisaApplications 2'!A:G,7,0)</f>
        <v>1989</v>
      </c>
      <c r="N1940" s="14" t="str">
        <f>VLOOKUP(Table1[[#This Row],[HotelID]],DimHotels!A:B,2,0)</f>
        <v>Radisson</v>
      </c>
      <c r="O1940" t="str">
        <f>VLOOKUP(Table1[[#This Row],[HotelID]],DimHotels!A:C,3,0)</f>
        <v>Dubai</v>
      </c>
      <c r="P1940" s="14">
        <f>VLOOKUP(Table1[[#This Row],[HotelID]],DimHotels!A:E,5,0)</f>
        <v>296</v>
      </c>
      <c r="Q1940" s="14">
        <f>VLOOKUP(Table1[[#This Row],[TicketID]],DimTickets!A:G,7,0)</f>
        <v>3253</v>
      </c>
      <c r="R1940" s="14">
        <f>Table1[[#This Row],[Visa Fees]]+Table1[[#This Row],[Night Rate]]+Table1[[#This Row],[Ticket cost]]</f>
        <v>5538</v>
      </c>
    </row>
    <row r="1941" spans="1:18" x14ac:dyDescent="0.3">
      <c r="A1941" t="s">
        <v>23176</v>
      </c>
      <c r="B1941" t="s">
        <v>300</v>
      </c>
      <c r="C1941" t="s">
        <v>12446</v>
      </c>
      <c r="D1941" t="s">
        <v>17317</v>
      </c>
      <c r="E1941" t="s">
        <v>19198</v>
      </c>
      <c r="F1941" s="1">
        <v>45697</v>
      </c>
      <c r="G1941" t="str">
        <f>VLOOKUP(Table1[[#This Row],[CustomerID]],DimCustomers!A:B,2,0)</f>
        <v>Janet Ortiz</v>
      </c>
      <c r="H1941" t="str">
        <f>VLOOKUP(Table1[[#This Row],[CustomerID]],DimCustomers!A:C,3,0)</f>
        <v>Female</v>
      </c>
      <c r="I1941" t="str">
        <f>VLOOKUP(Table1[[#This Row],[CustomerID]],DimCustomers!A:D,4,0)</f>
        <v>Qatar</v>
      </c>
      <c r="J1941" t="str">
        <f>VLOOKUP(Table1[[#This Row],[VisaID]],'DimVisaApplications 2'!A:C,3,0)</f>
        <v>Approved</v>
      </c>
      <c r="K1941" t="str">
        <f>VLOOKUP(Table1[[#This Row],[VisaID]],'DimVisaApplications 2'!A:D,4,0)</f>
        <v>UAE</v>
      </c>
      <c r="L1941" s="12">
        <f>VLOOKUP(Table1[[#This Row],[VisaID]],'DimVisaApplications 2'!A:E,5,0)</f>
        <v>45502</v>
      </c>
      <c r="M1941" s="14">
        <f>VLOOKUP(Table1[[#This Row],[VisaID]],'DimVisaApplications 2'!A:G,7,0)</f>
        <v>913</v>
      </c>
      <c r="N1941" s="14" t="str">
        <f>VLOOKUP(Table1[[#This Row],[HotelID]],DimHotels!A:B,2,0)</f>
        <v>Hilton</v>
      </c>
      <c r="O1941" t="str">
        <f>VLOOKUP(Table1[[#This Row],[HotelID]],DimHotels!A:C,3,0)</f>
        <v>New York</v>
      </c>
      <c r="P1941" s="14">
        <f>VLOOKUP(Table1[[#This Row],[HotelID]],DimHotels!A:E,5,0)</f>
        <v>402</v>
      </c>
      <c r="Q1941" s="14">
        <f>VLOOKUP(Table1[[#This Row],[TicketID]],DimTickets!A:G,7,0)</f>
        <v>1857</v>
      </c>
      <c r="R1941" s="14">
        <f>Table1[[#This Row],[Visa Fees]]+Table1[[#This Row],[Night Rate]]+Table1[[#This Row],[Ticket cost]]</f>
        <v>3172</v>
      </c>
    </row>
    <row r="1942" spans="1:18" x14ac:dyDescent="0.3">
      <c r="A1942" t="s">
        <v>23177</v>
      </c>
      <c r="B1942" t="s">
        <v>2564</v>
      </c>
      <c r="C1942" t="s">
        <v>13043</v>
      </c>
      <c r="D1942" t="s">
        <v>15878</v>
      </c>
      <c r="E1942" t="s">
        <v>20605</v>
      </c>
      <c r="F1942" s="1">
        <v>45775</v>
      </c>
      <c r="G1942" t="str">
        <f>VLOOKUP(Table1[[#This Row],[CustomerID]],DimCustomers!A:B,2,0)</f>
        <v>Carolyn Coleman</v>
      </c>
      <c r="H1942" t="str">
        <f>VLOOKUP(Table1[[#This Row],[CustomerID]],DimCustomers!A:C,3,0)</f>
        <v>Female</v>
      </c>
      <c r="I1942" t="str">
        <f>VLOOKUP(Table1[[#This Row],[CustomerID]],DimCustomers!A:D,4,0)</f>
        <v>New Caledonia</v>
      </c>
      <c r="J1942" t="str">
        <f>VLOOKUP(Table1[[#This Row],[VisaID]],'DimVisaApplications 2'!A:C,3,0)</f>
        <v>Rejected</v>
      </c>
      <c r="K1942" t="str">
        <f>VLOOKUP(Table1[[#This Row],[VisaID]],'DimVisaApplications 2'!A:D,4,0)</f>
        <v>Germany</v>
      </c>
      <c r="L1942" s="12">
        <f>VLOOKUP(Table1[[#This Row],[VisaID]],'DimVisaApplications 2'!A:E,5,0)</f>
        <v>45536</v>
      </c>
      <c r="M1942" s="14">
        <f>VLOOKUP(Table1[[#This Row],[VisaID]],'DimVisaApplications 2'!A:G,7,0)</f>
        <v>523</v>
      </c>
      <c r="N1942" s="14" t="str">
        <f>VLOOKUP(Table1[[#This Row],[HotelID]],DimHotels!A:B,2,0)</f>
        <v>Radisson</v>
      </c>
      <c r="O1942" t="str">
        <f>VLOOKUP(Table1[[#This Row],[HotelID]],DimHotels!A:C,3,0)</f>
        <v>Paris</v>
      </c>
      <c r="P1942" s="14">
        <f>VLOOKUP(Table1[[#This Row],[HotelID]],DimHotels!A:E,5,0)</f>
        <v>151</v>
      </c>
      <c r="Q1942" s="14">
        <f>VLOOKUP(Table1[[#This Row],[TicketID]],DimTickets!A:G,7,0)</f>
        <v>4192</v>
      </c>
      <c r="R1942" s="14">
        <f>Table1[[#This Row],[Visa Fees]]+Table1[[#This Row],[Night Rate]]+Table1[[#This Row],[Ticket cost]]</f>
        <v>4866</v>
      </c>
    </row>
    <row r="1943" spans="1:18" x14ac:dyDescent="0.3">
      <c r="A1943" t="s">
        <v>23178</v>
      </c>
      <c r="B1943" t="s">
        <v>2141</v>
      </c>
      <c r="C1943" t="s">
        <v>13487</v>
      </c>
      <c r="D1943" t="s">
        <v>16454</v>
      </c>
      <c r="E1943" t="s">
        <v>19904</v>
      </c>
      <c r="F1943" s="1">
        <v>45822</v>
      </c>
      <c r="G1943" t="str">
        <f>VLOOKUP(Table1[[#This Row],[CustomerID]],DimCustomers!A:B,2,0)</f>
        <v>Robert Miller</v>
      </c>
      <c r="H1943" t="str">
        <f>VLOOKUP(Table1[[#This Row],[CustomerID]],DimCustomers!A:C,3,0)</f>
        <v>Female</v>
      </c>
      <c r="I1943" t="str">
        <f>VLOOKUP(Table1[[#This Row],[CustomerID]],DimCustomers!A:D,4,0)</f>
        <v>Cambodia</v>
      </c>
      <c r="J1943" t="str">
        <f>VLOOKUP(Table1[[#This Row],[VisaID]],'DimVisaApplications 2'!A:C,3,0)</f>
        <v>Approved</v>
      </c>
      <c r="K1943" t="str">
        <f>VLOOKUP(Table1[[#This Row],[VisaID]],'DimVisaApplications 2'!A:D,4,0)</f>
        <v>Germany</v>
      </c>
      <c r="L1943" s="12">
        <f>VLOOKUP(Table1[[#This Row],[VisaID]],'DimVisaApplications 2'!A:E,5,0)</f>
        <v>45771</v>
      </c>
      <c r="M1943" s="14">
        <f>VLOOKUP(Table1[[#This Row],[VisaID]],'DimVisaApplications 2'!A:G,7,0)</f>
        <v>727</v>
      </c>
      <c r="N1943" s="14" t="str">
        <f>VLOOKUP(Table1[[#This Row],[HotelID]],DimHotels!A:B,2,0)</f>
        <v>Four Seasons</v>
      </c>
      <c r="O1943" t="str">
        <f>VLOOKUP(Table1[[#This Row],[HotelID]],DimHotels!A:C,3,0)</f>
        <v>New York</v>
      </c>
      <c r="P1943" s="14">
        <f>VLOOKUP(Table1[[#This Row],[HotelID]],DimHotels!A:E,5,0)</f>
        <v>611</v>
      </c>
      <c r="Q1943" s="14">
        <f>VLOOKUP(Table1[[#This Row],[TicketID]],DimTickets!A:G,7,0)</f>
        <v>3107</v>
      </c>
      <c r="R1943" s="14">
        <f>Table1[[#This Row],[Visa Fees]]+Table1[[#This Row],[Night Rate]]+Table1[[#This Row],[Ticket cost]]</f>
        <v>4445</v>
      </c>
    </row>
    <row r="1944" spans="1:18" x14ac:dyDescent="0.3">
      <c r="A1944" t="s">
        <v>23179</v>
      </c>
      <c r="B1944" t="s">
        <v>241</v>
      </c>
      <c r="C1944" t="s">
        <v>13229</v>
      </c>
      <c r="D1944" t="s">
        <v>16849</v>
      </c>
      <c r="E1944" t="s">
        <v>20352</v>
      </c>
      <c r="F1944" s="1">
        <v>45802</v>
      </c>
      <c r="G1944" t="str">
        <f>VLOOKUP(Table1[[#This Row],[CustomerID]],DimCustomers!A:B,2,0)</f>
        <v>Lauren Henry</v>
      </c>
      <c r="H1944" t="str">
        <f>VLOOKUP(Table1[[#This Row],[CustomerID]],DimCustomers!A:C,3,0)</f>
        <v>Male</v>
      </c>
      <c r="I1944" t="str">
        <f>VLOOKUP(Table1[[#This Row],[CustomerID]],DimCustomers!A:D,4,0)</f>
        <v>French Southern Territories</v>
      </c>
      <c r="J1944" t="str">
        <f>VLOOKUP(Table1[[#This Row],[VisaID]],'DimVisaApplications 2'!A:C,3,0)</f>
        <v>Approved</v>
      </c>
      <c r="K1944" t="str">
        <f>VLOOKUP(Table1[[#This Row],[VisaID]],'DimVisaApplications 2'!A:D,4,0)</f>
        <v>USA</v>
      </c>
      <c r="L1944" s="12">
        <f>VLOOKUP(Table1[[#This Row],[VisaID]],'DimVisaApplications 2'!A:E,5,0)</f>
        <v>45642</v>
      </c>
      <c r="M1944" s="14">
        <f>VLOOKUP(Table1[[#This Row],[VisaID]],'DimVisaApplications 2'!A:G,7,0)</f>
        <v>1705</v>
      </c>
      <c r="N1944" s="14" t="str">
        <f>VLOOKUP(Table1[[#This Row],[HotelID]],DimHotels!A:B,2,0)</f>
        <v>Radisson</v>
      </c>
      <c r="O1944" t="str">
        <f>VLOOKUP(Table1[[#This Row],[HotelID]],DimHotels!A:C,3,0)</f>
        <v>Dubai</v>
      </c>
      <c r="P1944" s="14">
        <f>VLOOKUP(Table1[[#This Row],[HotelID]],DimHotels!A:E,5,0)</f>
        <v>639</v>
      </c>
      <c r="Q1944" s="14">
        <f>VLOOKUP(Table1[[#This Row],[TicketID]],DimTickets!A:G,7,0)</f>
        <v>2075</v>
      </c>
      <c r="R1944" s="14">
        <f>Table1[[#This Row],[Visa Fees]]+Table1[[#This Row],[Night Rate]]+Table1[[#This Row],[Ticket cost]]</f>
        <v>4419</v>
      </c>
    </row>
    <row r="1945" spans="1:18" x14ac:dyDescent="0.3">
      <c r="A1945" t="s">
        <v>23180</v>
      </c>
      <c r="B1945" t="s">
        <v>1725</v>
      </c>
      <c r="C1945" t="s">
        <v>13144</v>
      </c>
      <c r="D1945" t="s">
        <v>16308</v>
      </c>
      <c r="E1945" t="s">
        <v>20162</v>
      </c>
      <c r="F1945" s="1">
        <v>45844</v>
      </c>
      <c r="G1945" t="str">
        <f>VLOOKUP(Table1[[#This Row],[CustomerID]],DimCustomers!A:B,2,0)</f>
        <v>James Fuller</v>
      </c>
      <c r="H1945" t="str">
        <f>VLOOKUP(Table1[[#This Row],[CustomerID]],DimCustomers!A:C,3,0)</f>
        <v>Male</v>
      </c>
      <c r="I1945" t="str">
        <f>VLOOKUP(Table1[[#This Row],[CustomerID]],DimCustomers!A:D,4,0)</f>
        <v>Mexico</v>
      </c>
      <c r="J1945" t="str">
        <f>VLOOKUP(Table1[[#This Row],[VisaID]],'DimVisaApplications 2'!A:C,3,0)</f>
        <v>Approved</v>
      </c>
      <c r="K1945" t="str">
        <f>VLOOKUP(Table1[[#This Row],[VisaID]],'DimVisaApplications 2'!A:D,4,0)</f>
        <v>Canada</v>
      </c>
      <c r="L1945" s="12">
        <f>VLOOKUP(Table1[[#This Row],[VisaID]],'DimVisaApplications 2'!A:E,5,0)</f>
        <v>45831</v>
      </c>
      <c r="M1945" s="14">
        <f>VLOOKUP(Table1[[#This Row],[VisaID]],'DimVisaApplications 2'!A:G,7,0)</f>
        <v>693</v>
      </c>
      <c r="N1945" s="14" t="str">
        <f>VLOOKUP(Table1[[#This Row],[HotelID]],DimHotels!A:B,2,0)</f>
        <v>Radisson</v>
      </c>
      <c r="O1945" t="str">
        <f>VLOOKUP(Table1[[#This Row],[HotelID]],DimHotels!A:C,3,0)</f>
        <v>New York</v>
      </c>
      <c r="P1945" s="14">
        <f>VLOOKUP(Table1[[#This Row],[HotelID]],DimHotels!A:E,5,0)</f>
        <v>359</v>
      </c>
      <c r="Q1945" s="14">
        <f>VLOOKUP(Table1[[#This Row],[TicketID]],DimTickets!A:G,7,0)</f>
        <v>2152</v>
      </c>
      <c r="R1945" s="14">
        <f>Table1[[#This Row],[Visa Fees]]+Table1[[#This Row],[Night Rate]]+Table1[[#This Row],[Ticket cost]]</f>
        <v>3204</v>
      </c>
    </row>
    <row r="1946" spans="1:18" x14ac:dyDescent="0.3">
      <c r="A1946" t="s">
        <v>23181</v>
      </c>
      <c r="B1946" t="s">
        <v>1997</v>
      </c>
      <c r="C1946" t="s">
        <v>14645</v>
      </c>
      <c r="D1946" t="s">
        <v>16939</v>
      </c>
      <c r="E1946" t="s">
        <v>18475</v>
      </c>
      <c r="F1946" s="1">
        <v>45731</v>
      </c>
      <c r="G1946" t="str">
        <f>VLOOKUP(Table1[[#This Row],[CustomerID]],DimCustomers!A:B,2,0)</f>
        <v>Tammy Long</v>
      </c>
      <c r="H1946" t="str">
        <f>VLOOKUP(Table1[[#This Row],[CustomerID]],DimCustomers!A:C,3,0)</f>
        <v>Male</v>
      </c>
      <c r="I1946" t="str">
        <f>VLOOKUP(Table1[[#This Row],[CustomerID]],DimCustomers!A:D,4,0)</f>
        <v>Turkey</v>
      </c>
      <c r="J1946" t="str">
        <f>VLOOKUP(Table1[[#This Row],[VisaID]],'DimVisaApplications 2'!A:C,3,0)</f>
        <v>Rejected</v>
      </c>
      <c r="K1946" t="str">
        <f>VLOOKUP(Table1[[#This Row],[VisaID]],'DimVisaApplications 2'!A:D,4,0)</f>
        <v>Canada</v>
      </c>
      <c r="L1946" s="12">
        <f>VLOOKUP(Table1[[#This Row],[VisaID]],'DimVisaApplications 2'!A:E,5,0)</f>
        <v>45627</v>
      </c>
      <c r="M1946" s="14">
        <f>VLOOKUP(Table1[[#This Row],[VisaID]],'DimVisaApplications 2'!A:G,7,0)</f>
        <v>1993</v>
      </c>
      <c r="N1946" s="14" t="str">
        <f>VLOOKUP(Table1[[#This Row],[HotelID]],DimHotels!A:B,2,0)</f>
        <v>Hilton</v>
      </c>
      <c r="O1946" t="str">
        <f>VLOOKUP(Table1[[#This Row],[HotelID]],DimHotels!A:C,3,0)</f>
        <v>London</v>
      </c>
      <c r="P1946" s="14">
        <f>VLOOKUP(Table1[[#This Row],[HotelID]],DimHotels!A:E,5,0)</f>
        <v>719</v>
      </c>
      <c r="Q1946" s="14">
        <f>VLOOKUP(Table1[[#This Row],[TicketID]],DimTickets!A:G,7,0)</f>
        <v>4135</v>
      </c>
      <c r="R1946" s="14">
        <f>Table1[[#This Row],[Visa Fees]]+Table1[[#This Row],[Night Rate]]+Table1[[#This Row],[Ticket cost]]</f>
        <v>6847</v>
      </c>
    </row>
    <row r="1947" spans="1:18" x14ac:dyDescent="0.3">
      <c r="A1947" t="s">
        <v>23182</v>
      </c>
      <c r="B1947" t="s">
        <v>2973</v>
      </c>
      <c r="C1947" t="s">
        <v>14711</v>
      </c>
      <c r="D1947" t="s">
        <v>17003</v>
      </c>
      <c r="E1947" t="s">
        <v>20180</v>
      </c>
      <c r="F1947" s="1">
        <v>45751</v>
      </c>
      <c r="G1947" t="str">
        <f>VLOOKUP(Table1[[#This Row],[CustomerID]],DimCustomers!A:B,2,0)</f>
        <v>William Meyers</v>
      </c>
      <c r="H1947" t="str">
        <f>VLOOKUP(Table1[[#This Row],[CustomerID]],DimCustomers!A:C,3,0)</f>
        <v>Female</v>
      </c>
      <c r="I1947" t="str">
        <f>VLOOKUP(Table1[[#This Row],[CustomerID]],DimCustomers!A:D,4,0)</f>
        <v>Palau</v>
      </c>
      <c r="J1947" t="str">
        <f>VLOOKUP(Table1[[#This Row],[VisaID]],'DimVisaApplications 2'!A:C,3,0)</f>
        <v>Approved</v>
      </c>
      <c r="K1947" t="str">
        <f>VLOOKUP(Table1[[#This Row],[VisaID]],'DimVisaApplications 2'!A:D,4,0)</f>
        <v>UK</v>
      </c>
      <c r="L1947" s="12">
        <f>VLOOKUP(Table1[[#This Row],[VisaID]],'DimVisaApplications 2'!A:E,5,0)</f>
        <v>45613</v>
      </c>
      <c r="M1947" s="14">
        <f>VLOOKUP(Table1[[#This Row],[VisaID]],'DimVisaApplications 2'!A:G,7,0)</f>
        <v>531</v>
      </c>
      <c r="N1947" s="14" t="str">
        <f>VLOOKUP(Table1[[#This Row],[HotelID]],DimHotels!A:B,2,0)</f>
        <v>Four Seasons</v>
      </c>
      <c r="O1947" t="str">
        <f>VLOOKUP(Table1[[#This Row],[HotelID]],DimHotels!A:C,3,0)</f>
        <v>New York</v>
      </c>
      <c r="P1947" s="14">
        <f>VLOOKUP(Table1[[#This Row],[HotelID]],DimHotels!A:E,5,0)</f>
        <v>649</v>
      </c>
      <c r="Q1947" s="14">
        <f>VLOOKUP(Table1[[#This Row],[TicketID]],DimTickets!A:G,7,0)</f>
        <v>4668</v>
      </c>
      <c r="R1947" s="14">
        <f>Table1[[#This Row],[Visa Fees]]+Table1[[#This Row],[Night Rate]]+Table1[[#This Row],[Ticket cost]]</f>
        <v>5848</v>
      </c>
    </row>
    <row r="1948" spans="1:18" x14ac:dyDescent="0.3">
      <c r="A1948" t="s">
        <v>23183</v>
      </c>
      <c r="B1948" t="s">
        <v>1179</v>
      </c>
      <c r="C1948" t="s">
        <v>12328</v>
      </c>
      <c r="D1948" t="s">
        <v>17419</v>
      </c>
      <c r="E1948" t="s">
        <v>19731</v>
      </c>
      <c r="F1948" s="1">
        <v>45785</v>
      </c>
      <c r="G1948" t="str">
        <f>VLOOKUP(Table1[[#This Row],[CustomerID]],DimCustomers!A:B,2,0)</f>
        <v>Cassie Salinas</v>
      </c>
      <c r="H1948" t="str">
        <f>VLOOKUP(Table1[[#This Row],[CustomerID]],DimCustomers!A:C,3,0)</f>
        <v>Female</v>
      </c>
      <c r="I1948" t="str">
        <f>VLOOKUP(Table1[[#This Row],[CustomerID]],DimCustomers!A:D,4,0)</f>
        <v>Lebanon</v>
      </c>
      <c r="J1948" t="str">
        <f>VLOOKUP(Table1[[#This Row],[VisaID]],'DimVisaApplications 2'!A:C,3,0)</f>
        <v>Rejected</v>
      </c>
      <c r="K1948" t="str">
        <f>VLOOKUP(Table1[[#This Row],[VisaID]],'DimVisaApplications 2'!A:D,4,0)</f>
        <v>France</v>
      </c>
      <c r="L1948" s="12">
        <f>VLOOKUP(Table1[[#This Row],[VisaID]],'DimVisaApplications 2'!A:E,5,0)</f>
        <v>45726</v>
      </c>
      <c r="M1948" s="14">
        <f>VLOOKUP(Table1[[#This Row],[VisaID]],'DimVisaApplications 2'!A:G,7,0)</f>
        <v>1762</v>
      </c>
      <c r="N1948" s="14" t="str">
        <f>VLOOKUP(Table1[[#This Row],[HotelID]],DimHotels!A:B,2,0)</f>
        <v>Sheraton</v>
      </c>
      <c r="O1948" t="str">
        <f>VLOOKUP(Table1[[#This Row],[HotelID]],DimHotels!A:C,3,0)</f>
        <v>London</v>
      </c>
      <c r="P1948" s="14">
        <f>VLOOKUP(Table1[[#This Row],[HotelID]],DimHotels!A:E,5,0)</f>
        <v>523</v>
      </c>
      <c r="Q1948" s="14">
        <f>VLOOKUP(Table1[[#This Row],[TicketID]],DimTickets!A:G,7,0)</f>
        <v>2236</v>
      </c>
      <c r="R1948" s="14">
        <f>Table1[[#This Row],[Visa Fees]]+Table1[[#This Row],[Night Rate]]+Table1[[#This Row],[Ticket cost]]</f>
        <v>4521</v>
      </c>
    </row>
    <row r="1949" spans="1:18" x14ac:dyDescent="0.3">
      <c r="A1949" t="s">
        <v>23184</v>
      </c>
      <c r="B1949" t="s">
        <v>2000</v>
      </c>
      <c r="C1949" t="s">
        <v>12618</v>
      </c>
      <c r="D1949" t="s">
        <v>17203</v>
      </c>
      <c r="E1949" t="s">
        <v>19360</v>
      </c>
      <c r="F1949" s="1">
        <v>45829</v>
      </c>
      <c r="G1949" t="str">
        <f>VLOOKUP(Table1[[#This Row],[CustomerID]],DimCustomers!A:B,2,0)</f>
        <v>Janet Phillips</v>
      </c>
      <c r="H1949" t="str">
        <f>VLOOKUP(Table1[[#This Row],[CustomerID]],DimCustomers!A:C,3,0)</f>
        <v>Male</v>
      </c>
      <c r="I1949" t="str">
        <f>VLOOKUP(Table1[[#This Row],[CustomerID]],DimCustomers!A:D,4,0)</f>
        <v>Haiti</v>
      </c>
      <c r="J1949" t="str">
        <f>VLOOKUP(Table1[[#This Row],[VisaID]],'DimVisaApplications 2'!A:C,3,0)</f>
        <v>Rejected</v>
      </c>
      <c r="K1949" t="str">
        <f>VLOOKUP(Table1[[#This Row],[VisaID]],'DimVisaApplications 2'!A:D,4,0)</f>
        <v>Germany</v>
      </c>
      <c r="L1949" s="12">
        <f>VLOOKUP(Table1[[#This Row],[VisaID]],'DimVisaApplications 2'!A:E,5,0)</f>
        <v>45842</v>
      </c>
      <c r="M1949" s="14">
        <f>VLOOKUP(Table1[[#This Row],[VisaID]],'DimVisaApplications 2'!A:G,7,0)</f>
        <v>561</v>
      </c>
      <c r="N1949" s="14" t="str">
        <f>VLOOKUP(Table1[[#This Row],[HotelID]],DimHotels!A:B,2,0)</f>
        <v>Hilton</v>
      </c>
      <c r="O1949" t="str">
        <f>VLOOKUP(Table1[[#This Row],[HotelID]],DimHotels!A:C,3,0)</f>
        <v>Dubai</v>
      </c>
      <c r="P1949" s="14">
        <f>VLOOKUP(Table1[[#This Row],[HotelID]],DimHotels!A:E,5,0)</f>
        <v>709</v>
      </c>
      <c r="Q1949" s="14">
        <f>VLOOKUP(Table1[[#This Row],[TicketID]],DimTickets!A:G,7,0)</f>
        <v>3603</v>
      </c>
      <c r="R1949" s="14">
        <f>Table1[[#This Row],[Visa Fees]]+Table1[[#This Row],[Night Rate]]+Table1[[#This Row],[Ticket cost]]</f>
        <v>4873</v>
      </c>
    </row>
    <row r="1950" spans="1:18" x14ac:dyDescent="0.3">
      <c r="A1950" t="s">
        <v>23185</v>
      </c>
      <c r="B1950" t="s">
        <v>1769</v>
      </c>
      <c r="C1950" t="s">
        <v>14438</v>
      </c>
      <c r="D1950" t="s">
        <v>15317</v>
      </c>
      <c r="E1950" t="s">
        <v>19816</v>
      </c>
      <c r="F1950" s="1">
        <v>45730</v>
      </c>
      <c r="G1950" t="str">
        <f>VLOOKUP(Table1[[#This Row],[CustomerID]],DimCustomers!A:B,2,0)</f>
        <v>Robin Phillips</v>
      </c>
      <c r="H1950" t="str">
        <f>VLOOKUP(Table1[[#This Row],[CustomerID]],DimCustomers!A:C,3,0)</f>
        <v>Male</v>
      </c>
      <c r="I1950" t="str">
        <f>VLOOKUP(Table1[[#This Row],[CustomerID]],DimCustomers!A:D,4,0)</f>
        <v>Lao People's Democratic Republic</v>
      </c>
      <c r="J1950" t="str">
        <f>VLOOKUP(Table1[[#This Row],[VisaID]],'DimVisaApplications 2'!A:C,3,0)</f>
        <v>Approved</v>
      </c>
      <c r="K1950" t="str">
        <f>VLOOKUP(Table1[[#This Row],[VisaID]],'DimVisaApplications 2'!A:D,4,0)</f>
        <v>UK</v>
      </c>
      <c r="L1950" s="12">
        <f>VLOOKUP(Table1[[#This Row],[VisaID]],'DimVisaApplications 2'!A:E,5,0)</f>
        <v>45539</v>
      </c>
      <c r="M1950" s="14">
        <f>VLOOKUP(Table1[[#This Row],[VisaID]],'DimVisaApplications 2'!A:G,7,0)</f>
        <v>960</v>
      </c>
      <c r="N1950" s="14" t="str">
        <f>VLOOKUP(Table1[[#This Row],[HotelID]],DimHotels!A:B,2,0)</f>
        <v>Sheraton</v>
      </c>
      <c r="O1950" t="str">
        <f>VLOOKUP(Table1[[#This Row],[HotelID]],DimHotels!A:C,3,0)</f>
        <v>New York</v>
      </c>
      <c r="P1950" s="14">
        <f>VLOOKUP(Table1[[#This Row],[HotelID]],DimHotels!A:E,5,0)</f>
        <v>107</v>
      </c>
      <c r="Q1950" s="14">
        <f>VLOOKUP(Table1[[#This Row],[TicketID]],DimTickets!A:G,7,0)</f>
        <v>2852</v>
      </c>
      <c r="R1950" s="14">
        <f>Table1[[#This Row],[Visa Fees]]+Table1[[#This Row],[Night Rate]]+Table1[[#This Row],[Ticket cost]]</f>
        <v>3919</v>
      </c>
    </row>
    <row r="1951" spans="1:18" x14ac:dyDescent="0.3">
      <c r="A1951" t="s">
        <v>23186</v>
      </c>
      <c r="B1951" t="s">
        <v>2461</v>
      </c>
      <c r="C1951" t="s">
        <v>14497</v>
      </c>
      <c r="D1951" t="s">
        <v>16204</v>
      </c>
      <c r="E1951" t="s">
        <v>20808</v>
      </c>
      <c r="F1951" s="1">
        <v>45768</v>
      </c>
      <c r="G1951" t="str">
        <f>VLOOKUP(Table1[[#This Row],[CustomerID]],DimCustomers!A:B,2,0)</f>
        <v>Alejandro Williams</v>
      </c>
      <c r="H1951" t="str">
        <f>VLOOKUP(Table1[[#This Row],[CustomerID]],DimCustomers!A:C,3,0)</f>
        <v>Male</v>
      </c>
      <c r="I1951" t="str">
        <f>VLOOKUP(Table1[[#This Row],[CustomerID]],DimCustomers!A:D,4,0)</f>
        <v>Hong Kong</v>
      </c>
      <c r="J1951" t="str">
        <f>VLOOKUP(Table1[[#This Row],[VisaID]],'DimVisaApplications 2'!A:C,3,0)</f>
        <v>Pending</v>
      </c>
      <c r="K1951" t="str">
        <f>VLOOKUP(Table1[[#This Row],[VisaID]],'DimVisaApplications 2'!A:D,4,0)</f>
        <v>USA</v>
      </c>
      <c r="L1951" s="12">
        <f>VLOOKUP(Table1[[#This Row],[VisaID]],'DimVisaApplications 2'!A:E,5,0)</f>
        <v>45856</v>
      </c>
      <c r="M1951" s="14">
        <f>VLOOKUP(Table1[[#This Row],[VisaID]],'DimVisaApplications 2'!A:G,7,0)</f>
        <v>633</v>
      </c>
      <c r="N1951" s="14" t="str">
        <f>VLOOKUP(Table1[[#This Row],[HotelID]],DimHotels!A:B,2,0)</f>
        <v>Hilton</v>
      </c>
      <c r="O1951" t="str">
        <f>VLOOKUP(Table1[[#This Row],[HotelID]],DimHotels!A:C,3,0)</f>
        <v>Paris</v>
      </c>
      <c r="P1951" s="14">
        <f>VLOOKUP(Table1[[#This Row],[HotelID]],DimHotels!A:E,5,0)</f>
        <v>752</v>
      </c>
      <c r="Q1951" s="14">
        <f>VLOOKUP(Table1[[#This Row],[TicketID]],DimTickets!A:G,7,0)</f>
        <v>4646</v>
      </c>
      <c r="R1951" s="14">
        <f>Table1[[#This Row],[Visa Fees]]+Table1[[#This Row],[Night Rate]]+Table1[[#This Row],[Ticket cost]]</f>
        <v>6031</v>
      </c>
    </row>
    <row r="1952" spans="1:18" x14ac:dyDescent="0.3">
      <c r="A1952" t="s">
        <v>23187</v>
      </c>
      <c r="B1952" t="s">
        <v>2733</v>
      </c>
      <c r="C1952" t="s">
        <v>12573</v>
      </c>
      <c r="D1952" t="s">
        <v>16973</v>
      </c>
      <c r="E1952" t="s">
        <v>19578</v>
      </c>
      <c r="F1952" s="1">
        <v>45853</v>
      </c>
      <c r="G1952" t="str">
        <f>VLOOKUP(Table1[[#This Row],[CustomerID]],DimCustomers!A:B,2,0)</f>
        <v>Robert Rogers</v>
      </c>
      <c r="H1952" t="str">
        <f>VLOOKUP(Table1[[#This Row],[CustomerID]],DimCustomers!A:C,3,0)</f>
        <v>Female</v>
      </c>
      <c r="I1952" t="str">
        <f>VLOOKUP(Table1[[#This Row],[CustomerID]],DimCustomers!A:D,4,0)</f>
        <v>Andorra</v>
      </c>
      <c r="J1952" t="str">
        <f>VLOOKUP(Table1[[#This Row],[VisaID]],'DimVisaApplications 2'!A:C,3,0)</f>
        <v>Rejected</v>
      </c>
      <c r="K1952" t="str">
        <f>VLOOKUP(Table1[[#This Row],[VisaID]],'DimVisaApplications 2'!A:D,4,0)</f>
        <v>UK</v>
      </c>
      <c r="L1952" s="12">
        <f>VLOOKUP(Table1[[#This Row],[VisaID]],'DimVisaApplications 2'!A:E,5,0)</f>
        <v>45845</v>
      </c>
      <c r="M1952" s="14">
        <f>VLOOKUP(Table1[[#This Row],[VisaID]],'DimVisaApplications 2'!A:G,7,0)</f>
        <v>1476</v>
      </c>
      <c r="N1952" s="14" t="str">
        <f>VLOOKUP(Table1[[#This Row],[HotelID]],DimHotels!A:B,2,0)</f>
        <v>Four Seasons</v>
      </c>
      <c r="O1952" t="str">
        <f>VLOOKUP(Table1[[#This Row],[HotelID]],DimHotels!A:C,3,0)</f>
        <v>Dubai</v>
      </c>
      <c r="P1952" s="14">
        <f>VLOOKUP(Table1[[#This Row],[HotelID]],DimHotels!A:E,5,0)</f>
        <v>767</v>
      </c>
      <c r="Q1952" s="14">
        <f>VLOOKUP(Table1[[#This Row],[TicketID]],DimTickets!A:G,7,0)</f>
        <v>3519</v>
      </c>
      <c r="R1952" s="14">
        <f>Table1[[#This Row],[Visa Fees]]+Table1[[#This Row],[Night Rate]]+Table1[[#This Row],[Ticket cost]]</f>
        <v>5762</v>
      </c>
    </row>
    <row r="1953" spans="1:18" x14ac:dyDescent="0.3">
      <c r="A1953" t="s">
        <v>23188</v>
      </c>
      <c r="B1953" t="s">
        <v>2906</v>
      </c>
      <c r="C1953" t="s">
        <v>14184</v>
      </c>
      <c r="D1953" t="s">
        <v>15402</v>
      </c>
      <c r="E1953" t="s">
        <v>19081</v>
      </c>
      <c r="F1953" s="1">
        <v>45789</v>
      </c>
      <c r="G1953" t="str">
        <f>VLOOKUP(Table1[[#This Row],[CustomerID]],DimCustomers!A:B,2,0)</f>
        <v>Brendan Marshall</v>
      </c>
      <c r="H1953" t="str">
        <f>VLOOKUP(Table1[[#This Row],[CustomerID]],DimCustomers!A:C,3,0)</f>
        <v>Male</v>
      </c>
      <c r="I1953" t="str">
        <f>VLOOKUP(Table1[[#This Row],[CustomerID]],DimCustomers!A:D,4,0)</f>
        <v>Faroe Islands</v>
      </c>
      <c r="J1953" t="str">
        <f>VLOOKUP(Table1[[#This Row],[VisaID]],'DimVisaApplications 2'!A:C,3,0)</f>
        <v>Rejected</v>
      </c>
      <c r="K1953" t="str">
        <f>VLOOKUP(Table1[[#This Row],[VisaID]],'DimVisaApplications 2'!A:D,4,0)</f>
        <v>UK</v>
      </c>
      <c r="L1953" s="12">
        <f>VLOOKUP(Table1[[#This Row],[VisaID]],'DimVisaApplications 2'!A:E,5,0)</f>
        <v>45596</v>
      </c>
      <c r="M1953" s="14">
        <f>VLOOKUP(Table1[[#This Row],[VisaID]],'DimVisaApplications 2'!A:G,7,0)</f>
        <v>1865</v>
      </c>
      <c r="N1953" s="14" t="str">
        <f>VLOOKUP(Table1[[#This Row],[HotelID]],DimHotels!A:B,2,0)</f>
        <v>Four Seasons</v>
      </c>
      <c r="O1953" t="str">
        <f>VLOOKUP(Table1[[#This Row],[HotelID]],DimHotels!A:C,3,0)</f>
        <v>Cairo</v>
      </c>
      <c r="P1953" s="14">
        <f>VLOOKUP(Table1[[#This Row],[HotelID]],DimHotels!A:E,5,0)</f>
        <v>384</v>
      </c>
      <c r="Q1953" s="14">
        <f>VLOOKUP(Table1[[#This Row],[TicketID]],DimTickets!A:G,7,0)</f>
        <v>4399</v>
      </c>
      <c r="R1953" s="14">
        <f>Table1[[#This Row],[Visa Fees]]+Table1[[#This Row],[Night Rate]]+Table1[[#This Row],[Ticket cost]]</f>
        <v>6648</v>
      </c>
    </row>
    <row r="1954" spans="1:18" x14ac:dyDescent="0.3">
      <c r="A1954" t="s">
        <v>23189</v>
      </c>
      <c r="B1954" t="s">
        <v>2610</v>
      </c>
      <c r="C1954" t="s">
        <v>13512</v>
      </c>
      <c r="D1954" t="s">
        <v>17093</v>
      </c>
      <c r="E1954" t="s">
        <v>18844</v>
      </c>
      <c r="F1954" s="1">
        <v>45687</v>
      </c>
      <c r="G1954" t="str">
        <f>VLOOKUP(Table1[[#This Row],[CustomerID]],DimCustomers!A:B,2,0)</f>
        <v>Kevin Myers</v>
      </c>
      <c r="H1954" t="str">
        <f>VLOOKUP(Table1[[#This Row],[CustomerID]],DimCustomers!A:C,3,0)</f>
        <v>Female</v>
      </c>
      <c r="I1954" t="str">
        <f>VLOOKUP(Table1[[#This Row],[CustomerID]],DimCustomers!A:D,4,0)</f>
        <v>Argentina</v>
      </c>
      <c r="J1954" t="str">
        <f>VLOOKUP(Table1[[#This Row],[VisaID]],'DimVisaApplications 2'!A:C,3,0)</f>
        <v>Pending</v>
      </c>
      <c r="K1954" t="str">
        <f>VLOOKUP(Table1[[#This Row],[VisaID]],'DimVisaApplications 2'!A:D,4,0)</f>
        <v>UK</v>
      </c>
      <c r="L1954" s="12">
        <f>VLOOKUP(Table1[[#This Row],[VisaID]],'DimVisaApplications 2'!A:E,5,0)</f>
        <v>45613</v>
      </c>
      <c r="M1954" s="14">
        <f>VLOOKUP(Table1[[#This Row],[VisaID]],'DimVisaApplications 2'!A:G,7,0)</f>
        <v>1811</v>
      </c>
      <c r="N1954" s="14" t="str">
        <f>VLOOKUP(Table1[[#This Row],[HotelID]],DimHotels!A:B,2,0)</f>
        <v>Four Seasons</v>
      </c>
      <c r="O1954" t="str">
        <f>VLOOKUP(Table1[[#This Row],[HotelID]],DimHotels!A:C,3,0)</f>
        <v>New York</v>
      </c>
      <c r="P1954" s="14">
        <f>VLOOKUP(Table1[[#This Row],[HotelID]],DimHotels!A:E,5,0)</f>
        <v>123</v>
      </c>
      <c r="Q1954" s="14">
        <f>VLOOKUP(Table1[[#This Row],[TicketID]],DimTickets!A:G,7,0)</f>
        <v>2401</v>
      </c>
      <c r="R1954" s="14">
        <f>Table1[[#This Row],[Visa Fees]]+Table1[[#This Row],[Night Rate]]+Table1[[#This Row],[Ticket cost]]</f>
        <v>4335</v>
      </c>
    </row>
    <row r="1955" spans="1:18" x14ac:dyDescent="0.3">
      <c r="A1955" t="s">
        <v>23190</v>
      </c>
      <c r="B1955" t="s">
        <v>2342</v>
      </c>
      <c r="C1955" t="s">
        <v>14835</v>
      </c>
      <c r="D1955" t="s">
        <v>17956</v>
      </c>
      <c r="E1955" t="s">
        <v>18564</v>
      </c>
      <c r="F1955" s="1">
        <v>45809</v>
      </c>
      <c r="G1955" t="str">
        <f>VLOOKUP(Table1[[#This Row],[CustomerID]],DimCustomers!A:B,2,0)</f>
        <v>Mr. Jacob Flynn Jr.</v>
      </c>
      <c r="H1955" t="str">
        <f>VLOOKUP(Table1[[#This Row],[CustomerID]],DimCustomers!A:C,3,0)</f>
        <v>Male</v>
      </c>
      <c r="I1955" t="str">
        <f>VLOOKUP(Table1[[#This Row],[CustomerID]],DimCustomers!A:D,4,0)</f>
        <v>Romania</v>
      </c>
      <c r="J1955" t="str">
        <f>VLOOKUP(Table1[[#This Row],[VisaID]],'DimVisaApplications 2'!A:C,3,0)</f>
        <v>Rejected</v>
      </c>
      <c r="K1955" t="str">
        <f>VLOOKUP(Table1[[#This Row],[VisaID]],'DimVisaApplications 2'!A:D,4,0)</f>
        <v>France</v>
      </c>
      <c r="L1955" s="12">
        <f>VLOOKUP(Table1[[#This Row],[VisaID]],'DimVisaApplications 2'!A:E,5,0)</f>
        <v>45708</v>
      </c>
      <c r="M1955" s="14">
        <f>VLOOKUP(Table1[[#This Row],[VisaID]],'DimVisaApplications 2'!A:G,7,0)</f>
        <v>1903</v>
      </c>
      <c r="N1955" s="14" t="str">
        <f>VLOOKUP(Table1[[#This Row],[HotelID]],DimHotels!A:B,2,0)</f>
        <v>Marriott</v>
      </c>
      <c r="O1955" t="str">
        <f>VLOOKUP(Table1[[#This Row],[HotelID]],DimHotels!A:C,3,0)</f>
        <v>Cairo</v>
      </c>
      <c r="P1955" s="14">
        <f>VLOOKUP(Table1[[#This Row],[HotelID]],DimHotels!A:E,5,0)</f>
        <v>620</v>
      </c>
      <c r="Q1955" s="14">
        <f>VLOOKUP(Table1[[#This Row],[TicketID]],DimTickets!A:G,7,0)</f>
        <v>2415</v>
      </c>
      <c r="R1955" s="14">
        <f>Table1[[#This Row],[Visa Fees]]+Table1[[#This Row],[Night Rate]]+Table1[[#This Row],[Ticket cost]]</f>
        <v>4938</v>
      </c>
    </row>
    <row r="1956" spans="1:18" x14ac:dyDescent="0.3">
      <c r="A1956" t="s">
        <v>23191</v>
      </c>
      <c r="B1956" t="s">
        <v>1118</v>
      </c>
      <c r="C1956" t="s">
        <v>13275</v>
      </c>
      <c r="D1956" t="s">
        <v>17630</v>
      </c>
      <c r="E1956" t="s">
        <v>19112</v>
      </c>
      <c r="F1956" s="1">
        <v>45852</v>
      </c>
      <c r="G1956" t="str">
        <f>VLOOKUP(Table1[[#This Row],[CustomerID]],DimCustomers!A:B,2,0)</f>
        <v>Heather Gray</v>
      </c>
      <c r="H1956" t="str">
        <f>VLOOKUP(Table1[[#This Row],[CustomerID]],DimCustomers!A:C,3,0)</f>
        <v>Male</v>
      </c>
      <c r="I1956" t="str">
        <f>VLOOKUP(Table1[[#This Row],[CustomerID]],DimCustomers!A:D,4,0)</f>
        <v>Nicaragua</v>
      </c>
      <c r="J1956" t="str">
        <f>VLOOKUP(Table1[[#This Row],[VisaID]],'DimVisaApplications 2'!A:C,3,0)</f>
        <v>Pending</v>
      </c>
      <c r="K1956" t="str">
        <f>VLOOKUP(Table1[[#This Row],[VisaID]],'DimVisaApplications 2'!A:D,4,0)</f>
        <v>USA</v>
      </c>
      <c r="L1956" s="12">
        <f>VLOOKUP(Table1[[#This Row],[VisaID]],'DimVisaApplications 2'!A:E,5,0)</f>
        <v>45594</v>
      </c>
      <c r="M1956" s="14">
        <f>VLOOKUP(Table1[[#This Row],[VisaID]],'DimVisaApplications 2'!A:G,7,0)</f>
        <v>1652</v>
      </c>
      <c r="N1956" s="14" t="str">
        <f>VLOOKUP(Table1[[#This Row],[HotelID]],DimHotels!A:B,2,0)</f>
        <v>Sheraton</v>
      </c>
      <c r="O1956" t="str">
        <f>VLOOKUP(Table1[[#This Row],[HotelID]],DimHotels!A:C,3,0)</f>
        <v>Cairo</v>
      </c>
      <c r="P1956" s="14">
        <f>VLOOKUP(Table1[[#This Row],[HotelID]],DimHotels!A:E,5,0)</f>
        <v>182</v>
      </c>
      <c r="Q1956" s="14">
        <f>VLOOKUP(Table1[[#This Row],[TicketID]],DimTickets!A:G,7,0)</f>
        <v>4238</v>
      </c>
      <c r="R1956" s="14">
        <f>Table1[[#This Row],[Visa Fees]]+Table1[[#This Row],[Night Rate]]+Table1[[#This Row],[Ticket cost]]</f>
        <v>6072</v>
      </c>
    </row>
    <row r="1957" spans="1:18" x14ac:dyDescent="0.3">
      <c r="A1957" t="s">
        <v>23192</v>
      </c>
      <c r="B1957" t="s">
        <v>981</v>
      </c>
      <c r="C1957" t="s">
        <v>12334</v>
      </c>
      <c r="D1957" t="s">
        <v>16031</v>
      </c>
      <c r="E1957" t="s">
        <v>19131</v>
      </c>
      <c r="F1957" s="1">
        <v>45769</v>
      </c>
      <c r="G1957" t="str">
        <f>VLOOKUP(Table1[[#This Row],[CustomerID]],DimCustomers!A:B,2,0)</f>
        <v>Jennifer Simon</v>
      </c>
      <c r="H1957" t="str">
        <f>VLOOKUP(Table1[[#This Row],[CustomerID]],DimCustomers!A:C,3,0)</f>
        <v>Female</v>
      </c>
      <c r="I1957" t="str">
        <f>VLOOKUP(Table1[[#This Row],[CustomerID]],DimCustomers!A:D,4,0)</f>
        <v>Uzbekistan</v>
      </c>
      <c r="J1957" t="str">
        <f>VLOOKUP(Table1[[#This Row],[VisaID]],'DimVisaApplications 2'!A:C,3,0)</f>
        <v>Rejected</v>
      </c>
      <c r="K1957" t="str">
        <f>VLOOKUP(Table1[[#This Row],[VisaID]],'DimVisaApplications 2'!A:D,4,0)</f>
        <v>Germany</v>
      </c>
      <c r="L1957" s="12">
        <f>VLOOKUP(Table1[[#This Row],[VisaID]],'DimVisaApplications 2'!A:E,5,0)</f>
        <v>45782</v>
      </c>
      <c r="M1957" s="14">
        <f>VLOOKUP(Table1[[#This Row],[VisaID]],'DimVisaApplications 2'!A:G,7,0)</f>
        <v>1805</v>
      </c>
      <c r="N1957" s="14" t="str">
        <f>VLOOKUP(Table1[[#This Row],[HotelID]],DimHotels!A:B,2,0)</f>
        <v>Sheraton</v>
      </c>
      <c r="O1957" t="str">
        <f>VLOOKUP(Table1[[#This Row],[HotelID]],DimHotels!A:C,3,0)</f>
        <v>Paris</v>
      </c>
      <c r="P1957" s="14">
        <f>VLOOKUP(Table1[[#This Row],[HotelID]],DimHotels!A:E,5,0)</f>
        <v>611</v>
      </c>
      <c r="Q1957" s="14">
        <f>VLOOKUP(Table1[[#This Row],[TicketID]],DimTickets!A:G,7,0)</f>
        <v>4972</v>
      </c>
      <c r="R1957" s="14">
        <f>Table1[[#This Row],[Visa Fees]]+Table1[[#This Row],[Night Rate]]+Table1[[#This Row],[Ticket cost]]</f>
        <v>7388</v>
      </c>
    </row>
    <row r="1958" spans="1:18" x14ac:dyDescent="0.3">
      <c r="A1958" t="s">
        <v>23193</v>
      </c>
      <c r="B1958" t="s">
        <v>1329</v>
      </c>
      <c r="C1958" t="s">
        <v>14481</v>
      </c>
      <c r="D1958" t="s">
        <v>17244</v>
      </c>
      <c r="E1958" t="s">
        <v>19832</v>
      </c>
      <c r="F1958" s="1">
        <v>45723</v>
      </c>
      <c r="G1958" t="str">
        <f>VLOOKUP(Table1[[#This Row],[CustomerID]],DimCustomers!A:B,2,0)</f>
        <v>Ronald Cooper</v>
      </c>
      <c r="H1958" t="str">
        <f>VLOOKUP(Table1[[#This Row],[CustomerID]],DimCustomers!A:C,3,0)</f>
        <v>Female</v>
      </c>
      <c r="I1958" t="str">
        <f>VLOOKUP(Table1[[#This Row],[CustomerID]],DimCustomers!A:D,4,0)</f>
        <v>Fiji</v>
      </c>
      <c r="J1958" t="str">
        <f>VLOOKUP(Table1[[#This Row],[VisaID]],'DimVisaApplications 2'!A:C,3,0)</f>
        <v>Approved</v>
      </c>
      <c r="K1958" t="str">
        <f>VLOOKUP(Table1[[#This Row],[VisaID]],'DimVisaApplications 2'!A:D,4,0)</f>
        <v>Germany</v>
      </c>
      <c r="L1958" s="12">
        <f>VLOOKUP(Table1[[#This Row],[VisaID]],'DimVisaApplications 2'!A:E,5,0)</f>
        <v>45584</v>
      </c>
      <c r="M1958" s="14">
        <f>VLOOKUP(Table1[[#This Row],[VisaID]],'DimVisaApplications 2'!A:G,7,0)</f>
        <v>502</v>
      </c>
      <c r="N1958" s="14" t="str">
        <f>VLOOKUP(Table1[[#This Row],[HotelID]],DimHotels!A:B,2,0)</f>
        <v>Four Seasons</v>
      </c>
      <c r="O1958" t="str">
        <f>VLOOKUP(Table1[[#This Row],[HotelID]],DimHotels!A:C,3,0)</f>
        <v>Dubai</v>
      </c>
      <c r="P1958" s="14">
        <f>VLOOKUP(Table1[[#This Row],[HotelID]],DimHotels!A:E,5,0)</f>
        <v>574</v>
      </c>
      <c r="Q1958" s="14">
        <f>VLOOKUP(Table1[[#This Row],[TicketID]],DimTickets!A:G,7,0)</f>
        <v>3483</v>
      </c>
      <c r="R1958" s="14">
        <f>Table1[[#This Row],[Visa Fees]]+Table1[[#This Row],[Night Rate]]+Table1[[#This Row],[Ticket cost]]</f>
        <v>4559</v>
      </c>
    </row>
    <row r="1959" spans="1:18" x14ac:dyDescent="0.3">
      <c r="A1959" t="s">
        <v>23194</v>
      </c>
      <c r="B1959" t="s">
        <v>1385</v>
      </c>
      <c r="C1959" t="s">
        <v>14890</v>
      </c>
      <c r="D1959" t="s">
        <v>16675</v>
      </c>
      <c r="E1959" t="s">
        <v>18272</v>
      </c>
      <c r="F1959" s="1">
        <v>45832</v>
      </c>
      <c r="G1959" t="str">
        <f>VLOOKUP(Table1[[#This Row],[CustomerID]],DimCustomers!A:B,2,0)</f>
        <v>Jessica Simon</v>
      </c>
      <c r="H1959" t="str">
        <f>VLOOKUP(Table1[[#This Row],[CustomerID]],DimCustomers!A:C,3,0)</f>
        <v>Female</v>
      </c>
      <c r="I1959" t="str">
        <f>VLOOKUP(Table1[[#This Row],[CustomerID]],DimCustomers!A:D,4,0)</f>
        <v>United States of America</v>
      </c>
      <c r="J1959" t="str">
        <f>VLOOKUP(Table1[[#This Row],[VisaID]],'DimVisaApplications 2'!A:C,3,0)</f>
        <v>Approved</v>
      </c>
      <c r="K1959" t="str">
        <f>VLOOKUP(Table1[[#This Row],[VisaID]],'DimVisaApplications 2'!A:D,4,0)</f>
        <v>Germany</v>
      </c>
      <c r="L1959" s="12">
        <f>VLOOKUP(Table1[[#This Row],[VisaID]],'DimVisaApplications 2'!A:E,5,0)</f>
        <v>45723</v>
      </c>
      <c r="M1959" s="14">
        <f>VLOOKUP(Table1[[#This Row],[VisaID]],'DimVisaApplications 2'!A:G,7,0)</f>
        <v>1561</v>
      </c>
      <c r="N1959" s="14" t="str">
        <f>VLOOKUP(Table1[[#This Row],[HotelID]],DimHotels!A:B,2,0)</f>
        <v>Sheraton</v>
      </c>
      <c r="O1959" t="str">
        <f>VLOOKUP(Table1[[#This Row],[HotelID]],DimHotels!A:C,3,0)</f>
        <v>London</v>
      </c>
      <c r="P1959" s="14">
        <f>VLOOKUP(Table1[[#This Row],[HotelID]],DimHotels!A:E,5,0)</f>
        <v>777</v>
      </c>
      <c r="Q1959" s="14">
        <f>VLOOKUP(Table1[[#This Row],[TicketID]],DimTickets!A:G,7,0)</f>
        <v>3639</v>
      </c>
      <c r="R1959" s="14">
        <f>Table1[[#This Row],[Visa Fees]]+Table1[[#This Row],[Night Rate]]+Table1[[#This Row],[Ticket cost]]</f>
        <v>5977</v>
      </c>
    </row>
    <row r="1960" spans="1:18" x14ac:dyDescent="0.3">
      <c r="A1960" t="s">
        <v>23195</v>
      </c>
      <c r="B1960" t="s">
        <v>232</v>
      </c>
      <c r="C1960" t="s">
        <v>14672</v>
      </c>
      <c r="D1960" t="s">
        <v>16007</v>
      </c>
      <c r="E1960" t="s">
        <v>19071</v>
      </c>
      <c r="F1960" s="1">
        <v>45819</v>
      </c>
      <c r="G1960" t="str">
        <f>VLOOKUP(Table1[[#This Row],[CustomerID]],DimCustomers!A:B,2,0)</f>
        <v>Jean Robinson</v>
      </c>
      <c r="H1960" t="str">
        <f>VLOOKUP(Table1[[#This Row],[CustomerID]],DimCustomers!A:C,3,0)</f>
        <v>Female</v>
      </c>
      <c r="I1960" t="str">
        <f>VLOOKUP(Table1[[#This Row],[CustomerID]],DimCustomers!A:D,4,0)</f>
        <v>Senegal</v>
      </c>
      <c r="J1960" t="str">
        <f>VLOOKUP(Table1[[#This Row],[VisaID]],'DimVisaApplications 2'!A:C,3,0)</f>
        <v>Pending</v>
      </c>
      <c r="K1960" t="str">
        <f>VLOOKUP(Table1[[#This Row],[VisaID]],'DimVisaApplications 2'!A:D,4,0)</f>
        <v>UAE</v>
      </c>
      <c r="L1960" s="12">
        <f>VLOOKUP(Table1[[#This Row],[VisaID]],'DimVisaApplications 2'!A:E,5,0)</f>
        <v>45691</v>
      </c>
      <c r="M1960" s="14">
        <f>VLOOKUP(Table1[[#This Row],[VisaID]],'DimVisaApplications 2'!A:G,7,0)</f>
        <v>964</v>
      </c>
      <c r="N1960" s="14" t="str">
        <f>VLOOKUP(Table1[[#This Row],[HotelID]],DimHotels!A:B,2,0)</f>
        <v>Sheraton</v>
      </c>
      <c r="O1960" t="str">
        <f>VLOOKUP(Table1[[#This Row],[HotelID]],DimHotels!A:C,3,0)</f>
        <v>Paris</v>
      </c>
      <c r="P1960" s="14">
        <f>VLOOKUP(Table1[[#This Row],[HotelID]],DimHotels!A:E,5,0)</f>
        <v>608</v>
      </c>
      <c r="Q1960" s="14">
        <f>VLOOKUP(Table1[[#This Row],[TicketID]],DimTickets!A:G,7,0)</f>
        <v>2264</v>
      </c>
      <c r="R1960" s="14">
        <f>Table1[[#This Row],[Visa Fees]]+Table1[[#This Row],[Night Rate]]+Table1[[#This Row],[Ticket cost]]</f>
        <v>3836</v>
      </c>
    </row>
    <row r="1961" spans="1:18" x14ac:dyDescent="0.3">
      <c r="A1961" t="s">
        <v>23196</v>
      </c>
      <c r="B1961" t="s">
        <v>634</v>
      </c>
      <c r="C1961" t="s">
        <v>12806</v>
      </c>
      <c r="D1961" t="s">
        <v>15550</v>
      </c>
      <c r="E1961" t="s">
        <v>19600</v>
      </c>
      <c r="F1961" s="1">
        <v>45823</v>
      </c>
      <c r="G1961" t="str">
        <f>VLOOKUP(Table1[[#This Row],[CustomerID]],DimCustomers!A:B,2,0)</f>
        <v>Jerry Strickland</v>
      </c>
      <c r="H1961" t="str">
        <f>VLOOKUP(Table1[[#This Row],[CustomerID]],DimCustomers!A:C,3,0)</f>
        <v>Female</v>
      </c>
      <c r="I1961" t="str">
        <f>VLOOKUP(Table1[[#This Row],[CustomerID]],DimCustomers!A:D,4,0)</f>
        <v>Reunion</v>
      </c>
      <c r="J1961" t="str">
        <f>VLOOKUP(Table1[[#This Row],[VisaID]],'DimVisaApplications 2'!A:C,3,0)</f>
        <v>Approved</v>
      </c>
      <c r="K1961" t="str">
        <f>VLOOKUP(Table1[[#This Row],[VisaID]],'DimVisaApplications 2'!A:D,4,0)</f>
        <v>USA</v>
      </c>
      <c r="L1961" s="12">
        <f>VLOOKUP(Table1[[#This Row],[VisaID]],'DimVisaApplications 2'!A:E,5,0)</f>
        <v>45562</v>
      </c>
      <c r="M1961" s="14">
        <f>VLOOKUP(Table1[[#This Row],[VisaID]],'DimVisaApplications 2'!A:G,7,0)</f>
        <v>1749</v>
      </c>
      <c r="N1961" s="14" t="str">
        <f>VLOOKUP(Table1[[#This Row],[HotelID]],DimHotels!A:B,2,0)</f>
        <v>Hilton</v>
      </c>
      <c r="O1961" t="str">
        <f>VLOOKUP(Table1[[#This Row],[HotelID]],DimHotels!A:C,3,0)</f>
        <v>London</v>
      </c>
      <c r="P1961" s="14">
        <f>VLOOKUP(Table1[[#This Row],[HotelID]],DimHotels!A:E,5,0)</f>
        <v>589</v>
      </c>
      <c r="Q1961" s="14">
        <f>VLOOKUP(Table1[[#This Row],[TicketID]],DimTickets!A:G,7,0)</f>
        <v>2668</v>
      </c>
      <c r="R1961" s="14">
        <f>Table1[[#This Row],[Visa Fees]]+Table1[[#This Row],[Night Rate]]+Table1[[#This Row],[Ticket cost]]</f>
        <v>5006</v>
      </c>
    </row>
    <row r="1962" spans="1:18" x14ac:dyDescent="0.3">
      <c r="A1962" t="s">
        <v>23197</v>
      </c>
      <c r="B1962" t="s">
        <v>431</v>
      </c>
      <c r="C1962" t="s">
        <v>13220</v>
      </c>
      <c r="D1962" t="s">
        <v>18090</v>
      </c>
      <c r="E1962" t="s">
        <v>19607</v>
      </c>
      <c r="F1962" s="1">
        <v>45816</v>
      </c>
      <c r="G1962" t="str">
        <f>VLOOKUP(Table1[[#This Row],[CustomerID]],DimCustomers!A:B,2,0)</f>
        <v>Robert Maynard</v>
      </c>
      <c r="H1962" t="str">
        <f>VLOOKUP(Table1[[#This Row],[CustomerID]],DimCustomers!A:C,3,0)</f>
        <v>Male</v>
      </c>
      <c r="I1962" t="str">
        <f>VLOOKUP(Table1[[#This Row],[CustomerID]],DimCustomers!A:D,4,0)</f>
        <v>Bermuda</v>
      </c>
      <c r="J1962" t="str">
        <f>VLOOKUP(Table1[[#This Row],[VisaID]],'DimVisaApplications 2'!A:C,3,0)</f>
        <v>Approved</v>
      </c>
      <c r="K1962" t="str">
        <f>VLOOKUP(Table1[[#This Row],[VisaID]],'DimVisaApplications 2'!A:D,4,0)</f>
        <v>Germany</v>
      </c>
      <c r="L1962" s="12">
        <f>VLOOKUP(Table1[[#This Row],[VisaID]],'DimVisaApplications 2'!A:E,5,0)</f>
        <v>45693</v>
      </c>
      <c r="M1962" s="14">
        <f>VLOOKUP(Table1[[#This Row],[VisaID]],'DimVisaApplications 2'!A:G,7,0)</f>
        <v>877</v>
      </c>
      <c r="N1962" s="14" t="str">
        <f>VLOOKUP(Table1[[#This Row],[HotelID]],DimHotels!A:B,2,0)</f>
        <v>Sheraton</v>
      </c>
      <c r="O1962" t="str">
        <f>VLOOKUP(Table1[[#This Row],[HotelID]],DimHotels!A:C,3,0)</f>
        <v>Cairo</v>
      </c>
      <c r="P1962" s="14">
        <f>VLOOKUP(Table1[[#This Row],[HotelID]],DimHotels!A:E,5,0)</f>
        <v>599</v>
      </c>
      <c r="Q1962" s="14">
        <f>VLOOKUP(Table1[[#This Row],[TicketID]],DimTickets!A:G,7,0)</f>
        <v>2420</v>
      </c>
      <c r="R1962" s="14">
        <f>Table1[[#This Row],[Visa Fees]]+Table1[[#This Row],[Night Rate]]+Table1[[#This Row],[Ticket cost]]</f>
        <v>3896</v>
      </c>
    </row>
    <row r="1963" spans="1:18" x14ac:dyDescent="0.3">
      <c r="A1963" t="s">
        <v>23198</v>
      </c>
      <c r="B1963" t="s">
        <v>832</v>
      </c>
      <c r="C1963" t="s">
        <v>14632</v>
      </c>
      <c r="D1963" t="s">
        <v>17099</v>
      </c>
      <c r="E1963" t="s">
        <v>20286</v>
      </c>
      <c r="F1963" s="1">
        <v>45793</v>
      </c>
      <c r="G1963" t="str">
        <f>VLOOKUP(Table1[[#This Row],[CustomerID]],DimCustomers!A:B,2,0)</f>
        <v>Ricardo Watkins</v>
      </c>
      <c r="H1963" t="str">
        <f>VLOOKUP(Table1[[#This Row],[CustomerID]],DimCustomers!A:C,3,0)</f>
        <v>Male</v>
      </c>
      <c r="I1963" t="str">
        <f>VLOOKUP(Table1[[#This Row],[CustomerID]],DimCustomers!A:D,4,0)</f>
        <v>Palau</v>
      </c>
      <c r="J1963" t="str">
        <f>VLOOKUP(Table1[[#This Row],[VisaID]],'DimVisaApplications 2'!A:C,3,0)</f>
        <v>Rejected</v>
      </c>
      <c r="K1963" t="str">
        <f>VLOOKUP(Table1[[#This Row],[VisaID]],'DimVisaApplications 2'!A:D,4,0)</f>
        <v>UAE</v>
      </c>
      <c r="L1963" s="12">
        <f>VLOOKUP(Table1[[#This Row],[VisaID]],'DimVisaApplications 2'!A:E,5,0)</f>
        <v>45684</v>
      </c>
      <c r="M1963" s="14">
        <f>VLOOKUP(Table1[[#This Row],[VisaID]],'DimVisaApplications 2'!A:G,7,0)</f>
        <v>528</v>
      </c>
      <c r="N1963" s="14" t="str">
        <f>VLOOKUP(Table1[[#This Row],[HotelID]],DimHotels!A:B,2,0)</f>
        <v>Four Seasons</v>
      </c>
      <c r="O1963" t="str">
        <f>VLOOKUP(Table1[[#This Row],[HotelID]],DimHotels!A:C,3,0)</f>
        <v>Dubai</v>
      </c>
      <c r="P1963" s="14">
        <f>VLOOKUP(Table1[[#This Row],[HotelID]],DimHotels!A:E,5,0)</f>
        <v>553</v>
      </c>
      <c r="Q1963" s="14">
        <f>VLOOKUP(Table1[[#This Row],[TicketID]],DimTickets!A:G,7,0)</f>
        <v>4884</v>
      </c>
      <c r="R1963" s="14">
        <f>Table1[[#This Row],[Visa Fees]]+Table1[[#This Row],[Night Rate]]+Table1[[#This Row],[Ticket cost]]</f>
        <v>5965</v>
      </c>
    </row>
    <row r="1964" spans="1:18" x14ac:dyDescent="0.3">
      <c r="A1964" t="s">
        <v>23199</v>
      </c>
      <c r="B1964" t="s">
        <v>2417</v>
      </c>
      <c r="C1964" t="s">
        <v>13271</v>
      </c>
      <c r="D1964" t="s">
        <v>17805</v>
      </c>
      <c r="E1964" t="s">
        <v>20657</v>
      </c>
      <c r="F1964" s="1">
        <v>45847</v>
      </c>
      <c r="G1964" t="str">
        <f>VLOOKUP(Table1[[#This Row],[CustomerID]],DimCustomers!A:B,2,0)</f>
        <v>Bryan Gomez</v>
      </c>
      <c r="H1964" t="str">
        <f>VLOOKUP(Table1[[#This Row],[CustomerID]],DimCustomers!A:C,3,0)</f>
        <v>Female</v>
      </c>
      <c r="I1964" t="str">
        <f>VLOOKUP(Table1[[#This Row],[CustomerID]],DimCustomers!A:D,4,0)</f>
        <v>Maldives</v>
      </c>
      <c r="J1964" t="str">
        <f>VLOOKUP(Table1[[#This Row],[VisaID]],'DimVisaApplications 2'!A:C,3,0)</f>
        <v>Rejected</v>
      </c>
      <c r="K1964" t="str">
        <f>VLOOKUP(Table1[[#This Row],[VisaID]],'DimVisaApplications 2'!A:D,4,0)</f>
        <v>France</v>
      </c>
      <c r="L1964" s="12">
        <f>VLOOKUP(Table1[[#This Row],[VisaID]],'DimVisaApplications 2'!A:E,5,0)</f>
        <v>45774</v>
      </c>
      <c r="M1964" s="14">
        <f>VLOOKUP(Table1[[#This Row],[VisaID]],'DimVisaApplications 2'!A:G,7,0)</f>
        <v>1665</v>
      </c>
      <c r="N1964" s="14" t="str">
        <f>VLOOKUP(Table1[[#This Row],[HotelID]],DimHotels!A:B,2,0)</f>
        <v>Four Seasons</v>
      </c>
      <c r="O1964" t="str">
        <f>VLOOKUP(Table1[[#This Row],[HotelID]],DimHotels!A:C,3,0)</f>
        <v>New York</v>
      </c>
      <c r="P1964" s="14">
        <f>VLOOKUP(Table1[[#This Row],[HotelID]],DimHotels!A:E,5,0)</f>
        <v>765</v>
      </c>
      <c r="Q1964" s="14">
        <f>VLOOKUP(Table1[[#This Row],[TicketID]],DimTickets!A:G,7,0)</f>
        <v>1641</v>
      </c>
      <c r="R1964" s="14">
        <f>Table1[[#This Row],[Visa Fees]]+Table1[[#This Row],[Night Rate]]+Table1[[#This Row],[Ticket cost]]</f>
        <v>4071</v>
      </c>
    </row>
    <row r="1965" spans="1:18" x14ac:dyDescent="0.3">
      <c r="A1965" t="s">
        <v>23200</v>
      </c>
      <c r="B1965" t="s">
        <v>300</v>
      </c>
      <c r="C1965" t="s">
        <v>14402</v>
      </c>
      <c r="D1965" t="s">
        <v>16150</v>
      </c>
      <c r="E1965" t="s">
        <v>18314</v>
      </c>
      <c r="F1965" s="1">
        <v>45820</v>
      </c>
      <c r="G1965" t="str">
        <f>VLOOKUP(Table1[[#This Row],[CustomerID]],DimCustomers!A:B,2,0)</f>
        <v>Janet Ortiz</v>
      </c>
      <c r="H1965" t="str">
        <f>VLOOKUP(Table1[[#This Row],[CustomerID]],DimCustomers!A:C,3,0)</f>
        <v>Female</v>
      </c>
      <c r="I1965" t="str">
        <f>VLOOKUP(Table1[[#This Row],[CustomerID]],DimCustomers!A:D,4,0)</f>
        <v>Qatar</v>
      </c>
      <c r="J1965" t="str">
        <f>VLOOKUP(Table1[[#This Row],[VisaID]],'DimVisaApplications 2'!A:C,3,0)</f>
        <v>Rejected</v>
      </c>
      <c r="K1965" t="str">
        <f>VLOOKUP(Table1[[#This Row],[VisaID]],'DimVisaApplications 2'!A:D,4,0)</f>
        <v>UAE</v>
      </c>
      <c r="L1965" s="12">
        <f>VLOOKUP(Table1[[#This Row],[VisaID]],'DimVisaApplications 2'!A:E,5,0)</f>
        <v>45733</v>
      </c>
      <c r="M1965" s="14">
        <f>VLOOKUP(Table1[[#This Row],[VisaID]],'DimVisaApplications 2'!A:G,7,0)</f>
        <v>1407</v>
      </c>
      <c r="N1965" s="14" t="str">
        <f>VLOOKUP(Table1[[#This Row],[HotelID]],DimHotels!A:B,2,0)</f>
        <v>Radisson</v>
      </c>
      <c r="O1965" t="str">
        <f>VLOOKUP(Table1[[#This Row],[HotelID]],DimHotels!A:C,3,0)</f>
        <v>Paris</v>
      </c>
      <c r="P1965" s="14">
        <f>VLOOKUP(Table1[[#This Row],[HotelID]],DimHotels!A:E,5,0)</f>
        <v>461</v>
      </c>
      <c r="Q1965" s="14">
        <f>VLOOKUP(Table1[[#This Row],[TicketID]],DimTickets!A:G,7,0)</f>
        <v>3275</v>
      </c>
      <c r="R1965" s="14">
        <f>Table1[[#This Row],[Visa Fees]]+Table1[[#This Row],[Night Rate]]+Table1[[#This Row],[Ticket cost]]</f>
        <v>5143</v>
      </c>
    </row>
    <row r="1966" spans="1:18" x14ac:dyDescent="0.3">
      <c r="A1966" t="s">
        <v>23201</v>
      </c>
      <c r="B1966" t="s">
        <v>473</v>
      </c>
      <c r="C1966" t="s">
        <v>12308</v>
      </c>
      <c r="D1966" t="s">
        <v>16828</v>
      </c>
      <c r="E1966" t="s">
        <v>19098</v>
      </c>
      <c r="F1966" s="1">
        <v>45723</v>
      </c>
      <c r="G1966" t="str">
        <f>VLOOKUP(Table1[[#This Row],[CustomerID]],DimCustomers!A:B,2,0)</f>
        <v>Krystal Hendricks</v>
      </c>
      <c r="H1966" t="str">
        <f>VLOOKUP(Table1[[#This Row],[CustomerID]],DimCustomers!A:C,3,0)</f>
        <v>Male</v>
      </c>
      <c r="I1966" t="str">
        <f>VLOOKUP(Table1[[#This Row],[CustomerID]],DimCustomers!A:D,4,0)</f>
        <v>Bosnia and Herzegovina</v>
      </c>
      <c r="J1966" t="str">
        <f>VLOOKUP(Table1[[#This Row],[VisaID]],'DimVisaApplications 2'!A:C,3,0)</f>
        <v>Rejected</v>
      </c>
      <c r="K1966" t="str">
        <f>VLOOKUP(Table1[[#This Row],[VisaID]],'DimVisaApplications 2'!A:D,4,0)</f>
        <v>UK</v>
      </c>
      <c r="L1966" s="12">
        <f>VLOOKUP(Table1[[#This Row],[VisaID]],'DimVisaApplications 2'!A:E,5,0)</f>
        <v>45696</v>
      </c>
      <c r="M1966" s="14">
        <f>VLOOKUP(Table1[[#This Row],[VisaID]],'DimVisaApplications 2'!A:G,7,0)</f>
        <v>776</v>
      </c>
      <c r="N1966" s="14" t="str">
        <f>VLOOKUP(Table1[[#This Row],[HotelID]],DimHotels!A:B,2,0)</f>
        <v>Radisson</v>
      </c>
      <c r="O1966" t="str">
        <f>VLOOKUP(Table1[[#This Row],[HotelID]],DimHotels!A:C,3,0)</f>
        <v>Paris</v>
      </c>
      <c r="P1966" s="14">
        <f>VLOOKUP(Table1[[#This Row],[HotelID]],DimHotels!A:E,5,0)</f>
        <v>638</v>
      </c>
      <c r="Q1966" s="14">
        <f>VLOOKUP(Table1[[#This Row],[TicketID]],DimTickets!A:G,7,0)</f>
        <v>3376</v>
      </c>
      <c r="R1966" s="14">
        <f>Table1[[#This Row],[Visa Fees]]+Table1[[#This Row],[Night Rate]]+Table1[[#This Row],[Ticket cost]]</f>
        <v>4790</v>
      </c>
    </row>
    <row r="1967" spans="1:18" x14ac:dyDescent="0.3">
      <c r="A1967" t="s">
        <v>23202</v>
      </c>
      <c r="B1967" t="s">
        <v>2170</v>
      </c>
      <c r="C1967" t="s">
        <v>12357</v>
      </c>
      <c r="D1967" t="s">
        <v>18094</v>
      </c>
      <c r="E1967" t="s">
        <v>19560</v>
      </c>
      <c r="F1967" s="1">
        <v>45838</v>
      </c>
      <c r="G1967" t="str">
        <f>VLOOKUP(Table1[[#This Row],[CustomerID]],DimCustomers!A:B,2,0)</f>
        <v>Michael Edwards</v>
      </c>
      <c r="H1967" t="str">
        <f>VLOOKUP(Table1[[#This Row],[CustomerID]],DimCustomers!A:C,3,0)</f>
        <v>Male</v>
      </c>
      <c r="I1967" t="str">
        <f>VLOOKUP(Table1[[#This Row],[CustomerID]],DimCustomers!A:D,4,0)</f>
        <v>Timor-Leste</v>
      </c>
      <c r="J1967" t="str">
        <f>VLOOKUP(Table1[[#This Row],[VisaID]],'DimVisaApplications 2'!A:C,3,0)</f>
        <v>Approved</v>
      </c>
      <c r="K1967" t="str">
        <f>VLOOKUP(Table1[[#This Row],[VisaID]],'DimVisaApplications 2'!A:D,4,0)</f>
        <v>UAE</v>
      </c>
      <c r="L1967" s="12">
        <f>VLOOKUP(Table1[[#This Row],[VisaID]],'DimVisaApplications 2'!A:E,5,0)</f>
        <v>45855</v>
      </c>
      <c r="M1967" s="14">
        <f>VLOOKUP(Table1[[#This Row],[VisaID]],'DimVisaApplications 2'!A:G,7,0)</f>
        <v>1915</v>
      </c>
      <c r="N1967" s="14" t="str">
        <f>VLOOKUP(Table1[[#This Row],[HotelID]],DimHotels!A:B,2,0)</f>
        <v>Sheraton</v>
      </c>
      <c r="O1967" t="str">
        <f>VLOOKUP(Table1[[#This Row],[HotelID]],DimHotels!A:C,3,0)</f>
        <v>New York</v>
      </c>
      <c r="P1967" s="14">
        <f>VLOOKUP(Table1[[#This Row],[HotelID]],DimHotels!A:E,5,0)</f>
        <v>385</v>
      </c>
      <c r="Q1967" s="14">
        <f>VLOOKUP(Table1[[#This Row],[TicketID]],DimTickets!A:G,7,0)</f>
        <v>2631</v>
      </c>
      <c r="R1967" s="14">
        <f>Table1[[#This Row],[Visa Fees]]+Table1[[#This Row],[Night Rate]]+Table1[[#This Row],[Ticket cost]]</f>
        <v>4931</v>
      </c>
    </row>
    <row r="1968" spans="1:18" x14ac:dyDescent="0.3">
      <c r="A1968" t="s">
        <v>23203</v>
      </c>
      <c r="B1968" t="s">
        <v>550</v>
      </c>
      <c r="C1968" t="s">
        <v>12277</v>
      </c>
      <c r="D1968" t="s">
        <v>16249</v>
      </c>
      <c r="E1968" t="s">
        <v>19050</v>
      </c>
      <c r="F1968" s="1">
        <v>45680</v>
      </c>
      <c r="G1968" t="str">
        <f>VLOOKUP(Table1[[#This Row],[CustomerID]],DimCustomers!A:B,2,0)</f>
        <v>Shannon Todd</v>
      </c>
      <c r="H1968" t="str">
        <f>VLOOKUP(Table1[[#This Row],[CustomerID]],DimCustomers!A:C,3,0)</f>
        <v>Female</v>
      </c>
      <c r="I1968" t="str">
        <f>VLOOKUP(Table1[[#This Row],[CustomerID]],DimCustomers!A:D,4,0)</f>
        <v>Angola</v>
      </c>
      <c r="J1968" t="str">
        <f>VLOOKUP(Table1[[#This Row],[VisaID]],'DimVisaApplications 2'!A:C,3,0)</f>
        <v>Rejected</v>
      </c>
      <c r="K1968" t="str">
        <f>VLOOKUP(Table1[[#This Row],[VisaID]],'DimVisaApplications 2'!A:D,4,0)</f>
        <v>UAE</v>
      </c>
      <c r="L1968" s="12">
        <f>VLOOKUP(Table1[[#This Row],[VisaID]],'DimVisaApplications 2'!A:E,5,0)</f>
        <v>45829</v>
      </c>
      <c r="M1968" s="14">
        <f>VLOOKUP(Table1[[#This Row],[VisaID]],'DimVisaApplications 2'!A:G,7,0)</f>
        <v>1244</v>
      </c>
      <c r="N1968" s="14" t="str">
        <f>VLOOKUP(Table1[[#This Row],[HotelID]],DimHotels!A:B,2,0)</f>
        <v>Hilton</v>
      </c>
      <c r="O1968" t="str">
        <f>VLOOKUP(Table1[[#This Row],[HotelID]],DimHotels!A:C,3,0)</f>
        <v>New York</v>
      </c>
      <c r="P1968" s="14">
        <f>VLOOKUP(Table1[[#This Row],[HotelID]],DimHotels!A:E,5,0)</f>
        <v>622</v>
      </c>
      <c r="Q1968" s="14">
        <f>VLOOKUP(Table1[[#This Row],[TicketID]],DimTickets!A:G,7,0)</f>
        <v>4921</v>
      </c>
      <c r="R1968" s="14">
        <f>Table1[[#This Row],[Visa Fees]]+Table1[[#This Row],[Night Rate]]+Table1[[#This Row],[Ticket cost]]</f>
        <v>6787</v>
      </c>
    </row>
    <row r="1969" spans="1:18" x14ac:dyDescent="0.3">
      <c r="A1969" t="s">
        <v>23204</v>
      </c>
      <c r="B1969" t="s">
        <v>1293</v>
      </c>
      <c r="C1969" t="s">
        <v>14461</v>
      </c>
      <c r="D1969" t="s">
        <v>15693</v>
      </c>
      <c r="E1969" t="s">
        <v>19026</v>
      </c>
      <c r="F1969" s="1">
        <v>45754</v>
      </c>
      <c r="G1969" t="str">
        <f>VLOOKUP(Table1[[#This Row],[CustomerID]],DimCustomers!A:B,2,0)</f>
        <v>Randy Peterson</v>
      </c>
      <c r="H1969" t="str">
        <f>VLOOKUP(Table1[[#This Row],[CustomerID]],DimCustomers!A:C,3,0)</f>
        <v>Female</v>
      </c>
      <c r="I1969" t="str">
        <f>VLOOKUP(Table1[[#This Row],[CustomerID]],DimCustomers!A:D,4,0)</f>
        <v>Bangladesh</v>
      </c>
      <c r="J1969" t="str">
        <f>VLOOKUP(Table1[[#This Row],[VisaID]],'DimVisaApplications 2'!A:C,3,0)</f>
        <v>Approved</v>
      </c>
      <c r="K1969" t="str">
        <f>VLOOKUP(Table1[[#This Row],[VisaID]],'DimVisaApplications 2'!A:D,4,0)</f>
        <v>USA</v>
      </c>
      <c r="L1969" s="12">
        <f>VLOOKUP(Table1[[#This Row],[VisaID]],'DimVisaApplications 2'!A:E,5,0)</f>
        <v>45593</v>
      </c>
      <c r="M1969" s="14">
        <f>VLOOKUP(Table1[[#This Row],[VisaID]],'DimVisaApplications 2'!A:G,7,0)</f>
        <v>573</v>
      </c>
      <c r="N1969" s="14" t="str">
        <f>VLOOKUP(Table1[[#This Row],[HotelID]],DimHotels!A:B,2,0)</f>
        <v>Hilton</v>
      </c>
      <c r="O1969" t="str">
        <f>VLOOKUP(Table1[[#This Row],[HotelID]],DimHotels!A:C,3,0)</f>
        <v>New York</v>
      </c>
      <c r="P1969" s="14">
        <f>VLOOKUP(Table1[[#This Row],[HotelID]],DimHotels!A:E,5,0)</f>
        <v>369</v>
      </c>
      <c r="Q1969" s="14">
        <f>VLOOKUP(Table1[[#This Row],[TicketID]],DimTickets!A:G,7,0)</f>
        <v>2882</v>
      </c>
      <c r="R1969" s="14">
        <f>Table1[[#This Row],[Visa Fees]]+Table1[[#This Row],[Night Rate]]+Table1[[#This Row],[Ticket cost]]</f>
        <v>3824</v>
      </c>
    </row>
    <row r="1970" spans="1:18" x14ac:dyDescent="0.3">
      <c r="A1970" t="s">
        <v>23205</v>
      </c>
      <c r="B1970" t="s">
        <v>423</v>
      </c>
      <c r="C1970" t="s">
        <v>14969</v>
      </c>
      <c r="D1970" t="s">
        <v>17061</v>
      </c>
      <c r="E1970" t="s">
        <v>21046</v>
      </c>
      <c r="F1970" s="1">
        <v>45754</v>
      </c>
      <c r="G1970" t="str">
        <f>VLOOKUP(Table1[[#This Row],[CustomerID]],DimCustomers!A:B,2,0)</f>
        <v>David Taylor</v>
      </c>
      <c r="H1970" t="str">
        <f>VLOOKUP(Table1[[#This Row],[CustomerID]],DimCustomers!A:C,3,0)</f>
        <v>Male</v>
      </c>
      <c r="I1970" t="str">
        <f>VLOOKUP(Table1[[#This Row],[CustomerID]],DimCustomers!A:D,4,0)</f>
        <v>Mayotte</v>
      </c>
      <c r="J1970" t="str">
        <f>VLOOKUP(Table1[[#This Row],[VisaID]],'DimVisaApplications 2'!A:C,3,0)</f>
        <v>Pending</v>
      </c>
      <c r="K1970" t="str">
        <f>VLOOKUP(Table1[[#This Row],[VisaID]],'DimVisaApplications 2'!A:D,4,0)</f>
        <v>Canada</v>
      </c>
      <c r="L1970" s="12">
        <f>VLOOKUP(Table1[[#This Row],[VisaID]],'DimVisaApplications 2'!A:E,5,0)</f>
        <v>45658</v>
      </c>
      <c r="M1970" s="14">
        <f>VLOOKUP(Table1[[#This Row],[VisaID]],'DimVisaApplications 2'!A:G,7,0)</f>
        <v>1221</v>
      </c>
      <c r="N1970" s="14" t="str">
        <f>VLOOKUP(Table1[[#This Row],[HotelID]],DimHotels!A:B,2,0)</f>
        <v>Four Seasons</v>
      </c>
      <c r="O1970" t="str">
        <f>VLOOKUP(Table1[[#This Row],[HotelID]],DimHotels!A:C,3,0)</f>
        <v>London</v>
      </c>
      <c r="P1970" s="14">
        <f>VLOOKUP(Table1[[#This Row],[HotelID]],DimHotels!A:E,5,0)</f>
        <v>512</v>
      </c>
      <c r="Q1970" s="14">
        <f>VLOOKUP(Table1[[#This Row],[TicketID]],DimTickets!A:G,7,0)</f>
        <v>1439</v>
      </c>
      <c r="R1970" s="14">
        <f>Table1[[#This Row],[Visa Fees]]+Table1[[#This Row],[Night Rate]]+Table1[[#This Row],[Ticket cost]]</f>
        <v>3172</v>
      </c>
    </row>
    <row r="1971" spans="1:18" x14ac:dyDescent="0.3">
      <c r="A1971" t="s">
        <v>23206</v>
      </c>
      <c r="B1971" t="s">
        <v>2186</v>
      </c>
      <c r="C1971" t="s">
        <v>14284</v>
      </c>
      <c r="D1971" t="s">
        <v>15635</v>
      </c>
      <c r="E1971" t="s">
        <v>20457</v>
      </c>
      <c r="F1971" s="1">
        <v>45840</v>
      </c>
      <c r="G1971" t="str">
        <f>VLOOKUP(Table1[[#This Row],[CustomerID]],DimCustomers!A:B,2,0)</f>
        <v>Teresa Bird</v>
      </c>
      <c r="H1971" t="str">
        <f>VLOOKUP(Table1[[#This Row],[CustomerID]],DimCustomers!A:C,3,0)</f>
        <v>Female</v>
      </c>
      <c r="I1971" t="str">
        <f>VLOOKUP(Table1[[#This Row],[CustomerID]],DimCustomers!A:D,4,0)</f>
        <v>Saint Helena</v>
      </c>
      <c r="J1971" t="str">
        <f>VLOOKUP(Table1[[#This Row],[VisaID]],'DimVisaApplications 2'!A:C,3,0)</f>
        <v>Approved</v>
      </c>
      <c r="K1971" t="str">
        <f>VLOOKUP(Table1[[#This Row],[VisaID]],'DimVisaApplications 2'!A:D,4,0)</f>
        <v>UK</v>
      </c>
      <c r="L1971" s="12">
        <f>VLOOKUP(Table1[[#This Row],[VisaID]],'DimVisaApplications 2'!A:E,5,0)</f>
        <v>45789</v>
      </c>
      <c r="M1971" s="14">
        <f>VLOOKUP(Table1[[#This Row],[VisaID]],'DimVisaApplications 2'!A:G,7,0)</f>
        <v>611</v>
      </c>
      <c r="N1971" s="14" t="str">
        <f>VLOOKUP(Table1[[#This Row],[HotelID]],DimHotels!A:B,2,0)</f>
        <v>Sheraton</v>
      </c>
      <c r="O1971" t="str">
        <f>VLOOKUP(Table1[[#This Row],[HotelID]],DimHotels!A:C,3,0)</f>
        <v>Cairo</v>
      </c>
      <c r="P1971" s="14">
        <f>VLOOKUP(Table1[[#This Row],[HotelID]],DimHotels!A:E,5,0)</f>
        <v>626</v>
      </c>
      <c r="Q1971" s="14">
        <f>VLOOKUP(Table1[[#This Row],[TicketID]],DimTickets!A:G,7,0)</f>
        <v>4631</v>
      </c>
      <c r="R1971" s="14">
        <f>Table1[[#This Row],[Visa Fees]]+Table1[[#This Row],[Night Rate]]+Table1[[#This Row],[Ticket cost]]</f>
        <v>5868</v>
      </c>
    </row>
    <row r="1972" spans="1:18" x14ac:dyDescent="0.3">
      <c r="A1972" t="s">
        <v>23207</v>
      </c>
      <c r="B1972" t="s">
        <v>2613</v>
      </c>
      <c r="C1972" t="s">
        <v>12877</v>
      </c>
      <c r="D1972" t="s">
        <v>15413</v>
      </c>
      <c r="E1972" t="s">
        <v>19995</v>
      </c>
      <c r="F1972" s="1">
        <v>45751</v>
      </c>
      <c r="G1972" t="str">
        <f>VLOOKUP(Table1[[#This Row],[CustomerID]],DimCustomers!A:B,2,0)</f>
        <v>Douglas Thompson</v>
      </c>
      <c r="H1972" t="str">
        <f>VLOOKUP(Table1[[#This Row],[CustomerID]],DimCustomers!A:C,3,0)</f>
        <v>Male</v>
      </c>
      <c r="I1972" t="str">
        <f>VLOOKUP(Table1[[#This Row],[CustomerID]],DimCustomers!A:D,4,0)</f>
        <v>Iceland</v>
      </c>
      <c r="J1972" t="str">
        <f>VLOOKUP(Table1[[#This Row],[VisaID]],'DimVisaApplications 2'!A:C,3,0)</f>
        <v>Pending</v>
      </c>
      <c r="K1972" t="str">
        <f>VLOOKUP(Table1[[#This Row],[VisaID]],'DimVisaApplications 2'!A:D,4,0)</f>
        <v>USA</v>
      </c>
      <c r="L1972" s="12">
        <f>VLOOKUP(Table1[[#This Row],[VisaID]],'DimVisaApplications 2'!A:E,5,0)</f>
        <v>45776</v>
      </c>
      <c r="M1972" s="14">
        <f>VLOOKUP(Table1[[#This Row],[VisaID]],'DimVisaApplications 2'!A:G,7,0)</f>
        <v>888</v>
      </c>
      <c r="N1972" s="14" t="str">
        <f>VLOOKUP(Table1[[#This Row],[HotelID]],DimHotels!A:B,2,0)</f>
        <v>Four Seasons</v>
      </c>
      <c r="O1972" t="str">
        <f>VLOOKUP(Table1[[#This Row],[HotelID]],DimHotels!A:C,3,0)</f>
        <v>New York</v>
      </c>
      <c r="P1972" s="14">
        <f>VLOOKUP(Table1[[#This Row],[HotelID]],DimHotels!A:E,5,0)</f>
        <v>386</v>
      </c>
      <c r="Q1972" s="14">
        <f>VLOOKUP(Table1[[#This Row],[TicketID]],DimTickets!A:G,7,0)</f>
        <v>3701</v>
      </c>
      <c r="R1972" s="14">
        <f>Table1[[#This Row],[Visa Fees]]+Table1[[#This Row],[Night Rate]]+Table1[[#This Row],[Ticket cost]]</f>
        <v>4975</v>
      </c>
    </row>
    <row r="1973" spans="1:18" x14ac:dyDescent="0.3">
      <c r="A1973" t="s">
        <v>23208</v>
      </c>
      <c r="B1973" t="s">
        <v>1205</v>
      </c>
      <c r="C1973" t="s">
        <v>12903</v>
      </c>
      <c r="D1973" t="s">
        <v>18100</v>
      </c>
      <c r="E1973" t="s">
        <v>21090</v>
      </c>
      <c r="F1973" s="1">
        <v>45742</v>
      </c>
      <c r="G1973" t="str">
        <f>VLOOKUP(Table1[[#This Row],[CustomerID]],DimCustomers!A:B,2,0)</f>
        <v>Andrew Buckley</v>
      </c>
      <c r="H1973" t="str">
        <f>VLOOKUP(Table1[[#This Row],[CustomerID]],DimCustomers!A:C,3,0)</f>
        <v>Female</v>
      </c>
      <c r="I1973" t="str">
        <f>VLOOKUP(Table1[[#This Row],[CustomerID]],DimCustomers!A:D,4,0)</f>
        <v>Croatia</v>
      </c>
      <c r="J1973" t="str">
        <f>VLOOKUP(Table1[[#This Row],[VisaID]],'DimVisaApplications 2'!A:C,3,0)</f>
        <v>Pending</v>
      </c>
      <c r="K1973" t="str">
        <f>VLOOKUP(Table1[[#This Row],[VisaID]],'DimVisaApplications 2'!A:D,4,0)</f>
        <v>France</v>
      </c>
      <c r="L1973" s="12">
        <f>VLOOKUP(Table1[[#This Row],[VisaID]],'DimVisaApplications 2'!A:E,5,0)</f>
        <v>45544</v>
      </c>
      <c r="M1973" s="14">
        <f>VLOOKUP(Table1[[#This Row],[VisaID]],'DimVisaApplications 2'!A:G,7,0)</f>
        <v>760</v>
      </c>
      <c r="N1973" s="14" t="str">
        <f>VLOOKUP(Table1[[#This Row],[HotelID]],DimHotels!A:B,2,0)</f>
        <v>Sheraton</v>
      </c>
      <c r="O1973" t="str">
        <f>VLOOKUP(Table1[[#This Row],[HotelID]],DimHotels!A:C,3,0)</f>
        <v>Dubai</v>
      </c>
      <c r="P1973" s="14">
        <f>VLOOKUP(Table1[[#This Row],[HotelID]],DimHotels!A:E,5,0)</f>
        <v>655</v>
      </c>
      <c r="Q1973" s="14">
        <f>VLOOKUP(Table1[[#This Row],[TicketID]],DimTickets!A:G,7,0)</f>
        <v>1232</v>
      </c>
      <c r="R1973" s="14">
        <f>Table1[[#This Row],[Visa Fees]]+Table1[[#This Row],[Night Rate]]+Table1[[#This Row],[Ticket cost]]</f>
        <v>2647</v>
      </c>
    </row>
    <row r="1974" spans="1:18" x14ac:dyDescent="0.3">
      <c r="A1974" t="s">
        <v>23209</v>
      </c>
      <c r="B1974" t="s">
        <v>2963</v>
      </c>
      <c r="C1974" t="s">
        <v>14756</v>
      </c>
      <c r="D1974" t="s">
        <v>17410</v>
      </c>
      <c r="E1974" t="s">
        <v>20778</v>
      </c>
      <c r="F1974" s="1">
        <v>45794</v>
      </c>
      <c r="G1974" t="str">
        <f>VLOOKUP(Table1[[#This Row],[CustomerID]],DimCustomers!A:B,2,0)</f>
        <v>Alan Larsen</v>
      </c>
      <c r="H1974" t="str">
        <f>VLOOKUP(Table1[[#This Row],[CustomerID]],DimCustomers!A:C,3,0)</f>
        <v>Female</v>
      </c>
      <c r="I1974" t="str">
        <f>VLOOKUP(Table1[[#This Row],[CustomerID]],DimCustomers!A:D,4,0)</f>
        <v>Colombia</v>
      </c>
      <c r="J1974" t="str">
        <f>VLOOKUP(Table1[[#This Row],[VisaID]],'DimVisaApplications 2'!A:C,3,0)</f>
        <v>Approved</v>
      </c>
      <c r="K1974" t="str">
        <f>VLOOKUP(Table1[[#This Row],[VisaID]],'DimVisaApplications 2'!A:D,4,0)</f>
        <v>USA</v>
      </c>
      <c r="L1974" s="12">
        <f>VLOOKUP(Table1[[#This Row],[VisaID]],'DimVisaApplications 2'!A:E,5,0)</f>
        <v>45710</v>
      </c>
      <c r="M1974" s="14">
        <f>VLOOKUP(Table1[[#This Row],[VisaID]],'DimVisaApplications 2'!A:G,7,0)</f>
        <v>1357</v>
      </c>
      <c r="N1974" s="14" t="str">
        <f>VLOOKUP(Table1[[#This Row],[HotelID]],DimHotels!A:B,2,0)</f>
        <v>Radisson</v>
      </c>
      <c r="O1974" t="str">
        <f>VLOOKUP(Table1[[#This Row],[HotelID]],DimHotels!A:C,3,0)</f>
        <v>Dubai</v>
      </c>
      <c r="P1974" s="14">
        <f>VLOOKUP(Table1[[#This Row],[HotelID]],DimHotels!A:E,5,0)</f>
        <v>185</v>
      </c>
      <c r="Q1974" s="14">
        <f>VLOOKUP(Table1[[#This Row],[TicketID]],DimTickets!A:G,7,0)</f>
        <v>4102</v>
      </c>
      <c r="R1974" s="14">
        <f>Table1[[#This Row],[Visa Fees]]+Table1[[#This Row],[Night Rate]]+Table1[[#This Row],[Ticket cost]]</f>
        <v>5644</v>
      </c>
    </row>
    <row r="1975" spans="1:18" x14ac:dyDescent="0.3">
      <c r="A1975" t="s">
        <v>23210</v>
      </c>
      <c r="B1975" t="s">
        <v>2435</v>
      </c>
      <c r="C1975" t="s">
        <v>13626</v>
      </c>
      <c r="D1975" t="s">
        <v>17248</v>
      </c>
      <c r="E1975" t="s">
        <v>18594</v>
      </c>
      <c r="F1975" s="1">
        <v>45813</v>
      </c>
      <c r="G1975" t="str">
        <f>VLOOKUP(Table1[[#This Row],[CustomerID]],DimCustomers!A:B,2,0)</f>
        <v>Kathy Stone</v>
      </c>
      <c r="H1975" t="str">
        <f>VLOOKUP(Table1[[#This Row],[CustomerID]],DimCustomers!A:C,3,0)</f>
        <v>Female</v>
      </c>
      <c r="I1975" t="str">
        <f>VLOOKUP(Table1[[#This Row],[CustomerID]],DimCustomers!A:D,4,0)</f>
        <v>Paraguay</v>
      </c>
      <c r="J1975" t="str">
        <f>VLOOKUP(Table1[[#This Row],[VisaID]],'DimVisaApplications 2'!A:C,3,0)</f>
        <v>Rejected</v>
      </c>
      <c r="K1975" t="str">
        <f>VLOOKUP(Table1[[#This Row],[VisaID]],'DimVisaApplications 2'!A:D,4,0)</f>
        <v>UAE</v>
      </c>
      <c r="L1975" s="12">
        <f>VLOOKUP(Table1[[#This Row],[VisaID]],'DimVisaApplications 2'!A:E,5,0)</f>
        <v>45765</v>
      </c>
      <c r="M1975" s="14">
        <f>VLOOKUP(Table1[[#This Row],[VisaID]],'DimVisaApplications 2'!A:G,7,0)</f>
        <v>1736</v>
      </c>
      <c r="N1975" s="14" t="str">
        <f>VLOOKUP(Table1[[#This Row],[HotelID]],DimHotels!A:B,2,0)</f>
        <v>Marriott</v>
      </c>
      <c r="O1975" t="str">
        <f>VLOOKUP(Table1[[#This Row],[HotelID]],DimHotels!A:C,3,0)</f>
        <v>Paris</v>
      </c>
      <c r="P1975" s="14">
        <f>VLOOKUP(Table1[[#This Row],[HotelID]],DimHotels!A:E,5,0)</f>
        <v>600</v>
      </c>
      <c r="Q1975" s="14">
        <f>VLOOKUP(Table1[[#This Row],[TicketID]],DimTickets!A:G,7,0)</f>
        <v>4504</v>
      </c>
      <c r="R1975" s="14">
        <f>Table1[[#This Row],[Visa Fees]]+Table1[[#This Row],[Night Rate]]+Table1[[#This Row],[Ticket cost]]</f>
        <v>6840</v>
      </c>
    </row>
    <row r="1976" spans="1:18" x14ac:dyDescent="0.3">
      <c r="A1976" t="s">
        <v>23211</v>
      </c>
      <c r="B1976" t="s">
        <v>2964</v>
      </c>
      <c r="C1976" t="s">
        <v>13540</v>
      </c>
      <c r="D1976" t="s">
        <v>16465</v>
      </c>
      <c r="E1976" t="s">
        <v>19393</v>
      </c>
      <c r="F1976" s="1">
        <v>45752</v>
      </c>
      <c r="G1976" t="str">
        <f>VLOOKUP(Table1[[#This Row],[CustomerID]],DimCustomers!A:B,2,0)</f>
        <v>Cody Berry</v>
      </c>
      <c r="H1976" t="str">
        <f>VLOOKUP(Table1[[#This Row],[CustomerID]],DimCustomers!A:C,3,0)</f>
        <v>Female</v>
      </c>
      <c r="I1976" t="str">
        <f>VLOOKUP(Table1[[#This Row],[CustomerID]],DimCustomers!A:D,4,0)</f>
        <v>Czech Republic</v>
      </c>
      <c r="J1976" t="str">
        <f>VLOOKUP(Table1[[#This Row],[VisaID]],'DimVisaApplications 2'!A:C,3,0)</f>
        <v>Rejected</v>
      </c>
      <c r="K1976" t="str">
        <f>VLOOKUP(Table1[[#This Row],[VisaID]],'DimVisaApplications 2'!A:D,4,0)</f>
        <v>UK</v>
      </c>
      <c r="L1976" s="12">
        <f>VLOOKUP(Table1[[#This Row],[VisaID]],'DimVisaApplications 2'!A:E,5,0)</f>
        <v>45623</v>
      </c>
      <c r="M1976" s="14">
        <f>VLOOKUP(Table1[[#This Row],[VisaID]],'DimVisaApplications 2'!A:G,7,0)</f>
        <v>1114</v>
      </c>
      <c r="N1976" s="14" t="str">
        <f>VLOOKUP(Table1[[#This Row],[HotelID]],DimHotels!A:B,2,0)</f>
        <v>Hilton</v>
      </c>
      <c r="O1976" t="str">
        <f>VLOOKUP(Table1[[#This Row],[HotelID]],DimHotels!A:C,3,0)</f>
        <v>Cairo</v>
      </c>
      <c r="P1976" s="14">
        <f>VLOOKUP(Table1[[#This Row],[HotelID]],DimHotels!A:E,5,0)</f>
        <v>265</v>
      </c>
      <c r="Q1976" s="14">
        <f>VLOOKUP(Table1[[#This Row],[TicketID]],DimTickets!A:G,7,0)</f>
        <v>4806</v>
      </c>
      <c r="R1976" s="14">
        <f>Table1[[#This Row],[Visa Fees]]+Table1[[#This Row],[Night Rate]]+Table1[[#This Row],[Ticket cost]]</f>
        <v>6185</v>
      </c>
    </row>
    <row r="1977" spans="1:18" x14ac:dyDescent="0.3">
      <c r="A1977" t="s">
        <v>23212</v>
      </c>
      <c r="B1977" t="s">
        <v>2993</v>
      </c>
      <c r="C1977" t="s">
        <v>13923</v>
      </c>
      <c r="D1977" t="s">
        <v>18095</v>
      </c>
      <c r="E1977" t="s">
        <v>20010</v>
      </c>
      <c r="F1977" s="1">
        <v>45788</v>
      </c>
      <c r="G1977" t="str">
        <f>VLOOKUP(Table1[[#This Row],[CustomerID]],DimCustomers!A:B,2,0)</f>
        <v>Kimberly Parker</v>
      </c>
      <c r="H1977" t="str">
        <f>VLOOKUP(Table1[[#This Row],[CustomerID]],DimCustomers!A:C,3,0)</f>
        <v>Female</v>
      </c>
      <c r="I1977" t="str">
        <f>VLOOKUP(Table1[[#This Row],[CustomerID]],DimCustomers!A:D,4,0)</f>
        <v>Pakistan</v>
      </c>
      <c r="J1977" t="str">
        <f>VLOOKUP(Table1[[#This Row],[VisaID]],'DimVisaApplications 2'!A:C,3,0)</f>
        <v>Pending</v>
      </c>
      <c r="K1977" t="str">
        <f>VLOOKUP(Table1[[#This Row],[VisaID]],'DimVisaApplications 2'!A:D,4,0)</f>
        <v>France</v>
      </c>
      <c r="L1977" s="12">
        <f>VLOOKUP(Table1[[#This Row],[VisaID]],'DimVisaApplications 2'!A:E,5,0)</f>
        <v>45833</v>
      </c>
      <c r="M1977" s="14">
        <f>VLOOKUP(Table1[[#This Row],[VisaID]],'DimVisaApplications 2'!A:G,7,0)</f>
        <v>1923</v>
      </c>
      <c r="N1977" s="14" t="str">
        <f>VLOOKUP(Table1[[#This Row],[HotelID]],DimHotels!A:B,2,0)</f>
        <v>Radisson</v>
      </c>
      <c r="O1977" t="str">
        <f>VLOOKUP(Table1[[#This Row],[HotelID]],DimHotels!A:C,3,0)</f>
        <v>New York</v>
      </c>
      <c r="P1977" s="14">
        <f>VLOOKUP(Table1[[#This Row],[HotelID]],DimHotels!A:E,5,0)</f>
        <v>598</v>
      </c>
      <c r="Q1977" s="14">
        <f>VLOOKUP(Table1[[#This Row],[TicketID]],DimTickets!A:G,7,0)</f>
        <v>2764</v>
      </c>
      <c r="R1977" s="14">
        <f>Table1[[#This Row],[Visa Fees]]+Table1[[#This Row],[Night Rate]]+Table1[[#This Row],[Ticket cost]]</f>
        <v>5285</v>
      </c>
    </row>
    <row r="1978" spans="1:18" x14ac:dyDescent="0.3">
      <c r="A1978" t="s">
        <v>23213</v>
      </c>
      <c r="B1978" t="s">
        <v>787</v>
      </c>
      <c r="C1978" t="s">
        <v>14896</v>
      </c>
      <c r="D1978" t="s">
        <v>15894</v>
      </c>
      <c r="E1978" t="s">
        <v>20167</v>
      </c>
      <c r="F1978" s="1">
        <v>45687</v>
      </c>
      <c r="G1978" t="str">
        <f>VLOOKUP(Table1[[#This Row],[CustomerID]],DimCustomers!A:B,2,0)</f>
        <v>Kyle Russell</v>
      </c>
      <c r="H1978" t="str">
        <f>VLOOKUP(Table1[[#This Row],[CustomerID]],DimCustomers!A:C,3,0)</f>
        <v>Female</v>
      </c>
      <c r="I1978" t="str">
        <f>VLOOKUP(Table1[[#This Row],[CustomerID]],DimCustomers!A:D,4,0)</f>
        <v>Aruba</v>
      </c>
      <c r="J1978" t="str">
        <f>VLOOKUP(Table1[[#This Row],[VisaID]],'DimVisaApplications 2'!A:C,3,0)</f>
        <v>Approved</v>
      </c>
      <c r="K1978" t="str">
        <f>VLOOKUP(Table1[[#This Row],[VisaID]],'DimVisaApplications 2'!A:D,4,0)</f>
        <v>Canada</v>
      </c>
      <c r="L1978" s="12">
        <f>VLOOKUP(Table1[[#This Row],[VisaID]],'DimVisaApplications 2'!A:E,5,0)</f>
        <v>45762</v>
      </c>
      <c r="M1978" s="14">
        <f>VLOOKUP(Table1[[#This Row],[VisaID]],'DimVisaApplications 2'!A:G,7,0)</f>
        <v>1202</v>
      </c>
      <c r="N1978" s="14" t="str">
        <f>VLOOKUP(Table1[[#This Row],[HotelID]],DimHotels!A:B,2,0)</f>
        <v>Hilton</v>
      </c>
      <c r="O1978" t="str">
        <f>VLOOKUP(Table1[[#This Row],[HotelID]],DimHotels!A:C,3,0)</f>
        <v>Dubai</v>
      </c>
      <c r="P1978" s="14">
        <f>VLOOKUP(Table1[[#This Row],[HotelID]],DimHotels!A:E,5,0)</f>
        <v>419</v>
      </c>
      <c r="Q1978" s="14">
        <f>VLOOKUP(Table1[[#This Row],[TicketID]],DimTickets!A:G,7,0)</f>
        <v>1508</v>
      </c>
      <c r="R1978" s="14">
        <f>Table1[[#This Row],[Visa Fees]]+Table1[[#This Row],[Night Rate]]+Table1[[#This Row],[Ticket cost]]</f>
        <v>3129</v>
      </c>
    </row>
    <row r="1979" spans="1:18" x14ac:dyDescent="0.3">
      <c r="A1979" t="s">
        <v>23214</v>
      </c>
      <c r="B1979" t="s">
        <v>2917</v>
      </c>
      <c r="C1979" t="s">
        <v>12236</v>
      </c>
      <c r="D1979" t="s">
        <v>17565</v>
      </c>
      <c r="E1979" t="s">
        <v>18410</v>
      </c>
      <c r="F1979" s="1">
        <v>45835</v>
      </c>
      <c r="G1979" t="str">
        <f>VLOOKUP(Table1[[#This Row],[CustomerID]],DimCustomers!A:B,2,0)</f>
        <v>Kimberly Smith</v>
      </c>
      <c r="H1979" t="str">
        <f>VLOOKUP(Table1[[#This Row],[CustomerID]],DimCustomers!A:C,3,0)</f>
        <v>Male</v>
      </c>
      <c r="I1979" t="str">
        <f>VLOOKUP(Table1[[#This Row],[CustomerID]],DimCustomers!A:D,4,0)</f>
        <v>Cuba</v>
      </c>
      <c r="J1979" t="str">
        <f>VLOOKUP(Table1[[#This Row],[VisaID]],'DimVisaApplications 2'!A:C,3,0)</f>
        <v>Pending</v>
      </c>
      <c r="K1979" t="str">
        <f>VLOOKUP(Table1[[#This Row],[VisaID]],'DimVisaApplications 2'!A:D,4,0)</f>
        <v>USA</v>
      </c>
      <c r="L1979" s="12">
        <f>VLOOKUP(Table1[[#This Row],[VisaID]],'DimVisaApplications 2'!A:E,5,0)</f>
        <v>45582</v>
      </c>
      <c r="M1979" s="14">
        <f>VLOOKUP(Table1[[#This Row],[VisaID]],'DimVisaApplications 2'!A:G,7,0)</f>
        <v>525</v>
      </c>
      <c r="N1979" s="14" t="str">
        <f>VLOOKUP(Table1[[#This Row],[HotelID]],DimHotels!A:B,2,0)</f>
        <v>Sheraton</v>
      </c>
      <c r="O1979" t="str">
        <f>VLOOKUP(Table1[[#This Row],[HotelID]],DimHotels!A:C,3,0)</f>
        <v>Cairo</v>
      </c>
      <c r="P1979" s="14">
        <f>VLOOKUP(Table1[[#This Row],[HotelID]],DimHotels!A:E,5,0)</f>
        <v>371</v>
      </c>
      <c r="Q1979" s="14">
        <f>VLOOKUP(Table1[[#This Row],[TicketID]],DimTickets!A:G,7,0)</f>
        <v>1122</v>
      </c>
      <c r="R1979" s="14">
        <f>Table1[[#This Row],[Visa Fees]]+Table1[[#This Row],[Night Rate]]+Table1[[#This Row],[Ticket cost]]</f>
        <v>2018</v>
      </c>
    </row>
    <row r="1980" spans="1:18" x14ac:dyDescent="0.3">
      <c r="A1980" t="s">
        <v>23215</v>
      </c>
      <c r="B1980" t="s">
        <v>1145</v>
      </c>
      <c r="C1980" t="s">
        <v>12848</v>
      </c>
      <c r="D1980" t="s">
        <v>15342</v>
      </c>
      <c r="E1980" t="s">
        <v>19911</v>
      </c>
      <c r="F1980" s="1">
        <v>45849</v>
      </c>
      <c r="G1980" t="str">
        <f>VLOOKUP(Table1[[#This Row],[CustomerID]],DimCustomers!A:B,2,0)</f>
        <v>Carolyn James</v>
      </c>
      <c r="H1980" t="str">
        <f>VLOOKUP(Table1[[#This Row],[CustomerID]],DimCustomers!A:C,3,0)</f>
        <v>Female</v>
      </c>
      <c r="I1980" t="str">
        <f>VLOOKUP(Table1[[#This Row],[CustomerID]],DimCustomers!A:D,4,0)</f>
        <v>Mayotte</v>
      </c>
      <c r="J1980" t="str">
        <f>VLOOKUP(Table1[[#This Row],[VisaID]],'DimVisaApplications 2'!A:C,3,0)</f>
        <v>Pending</v>
      </c>
      <c r="K1980" t="str">
        <f>VLOOKUP(Table1[[#This Row],[VisaID]],'DimVisaApplications 2'!A:D,4,0)</f>
        <v>Canada</v>
      </c>
      <c r="L1980" s="12">
        <f>VLOOKUP(Table1[[#This Row],[VisaID]],'DimVisaApplications 2'!A:E,5,0)</f>
        <v>45675</v>
      </c>
      <c r="M1980" s="14">
        <f>VLOOKUP(Table1[[#This Row],[VisaID]],'DimVisaApplications 2'!A:G,7,0)</f>
        <v>856</v>
      </c>
      <c r="N1980" s="14" t="str">
        <f>VLOOKUP(Table1[[#This Row],[HotelID]],DimHotels!A:B,2,0)</f>
        <v>Sheraton</v>
      </c>
      <c r="O1980" t="str">
        <f>VLOOKUP(Table1[[#This Row],[HotelID]],DimHotels!A:C,3,0)</f>
        <v>London</v>
      </c>
      <c r="P1980" s="14">
        <f>VLOOKUP(Table1[[#This Row],[HotelID]],DimHotels!A:E,5,0)</f>
        <v>331</v>
      </c>
      <c r="Q1980" s="14">
        <f>VLOOKUP(Table1[[#This Row],[TicketID]],DimTickets!A:G,7,0)</f>
        <v>4644</v>
      </c>
      <c r="R1980" s="14">
        <f>Table1[[#This Row],[Visa Fees]]+Table1[[#This Row],[Night Rate]]+Table1[[#This Row],[Ticket cost]]</f>
        <v>5831</v>
      </c>
    </row>
    <row r="1981" spans="1:18" x14ac:dyDescent="0.3">
      <c r="A1981" t="s">
        <v>23216</v>
      </c>
      <c r="B1981" t="s">
        <v>601</v>
      </c>
      <c r="C1981" t="s">
        <v>14245</v>
      </c>
      <c r="D1981" t="s">
        <v>17917</v>
      </c>
      <c r="E1981" t="s">
        <v>18528</v>
      </c>
      <c r="F1981" s="1">
        <v>45776</v>
      </c>
      <c r="G1981" t="str">
        <f>VLOOKUP(Table1[[#This Row],[CustomerID]],DimCustomers!A:B,2,0)</f>
        <v>Russell Little</v>
      </c>
      <c r="H1981" t="str">
        <f>VLOOKUP(Table1[[#This Row],[CustomerID]],DimCustomers!A:C,3,0)</f>
        <v>Female</v>
      </c>
      <c r="I1981" t="str">
        <f>VLOOKUP(Table1[[#This Row],[CustomerID]],DimCustomers!A:D,4,0)</f>
        <v>Senegal</v>
      </c>
      <c r="J1981" t="str">
        <f>VLOOKUP(Table1[[#This Row],[VisaID]],'DimVisaApplications 2'!A:C,3,0)</f>
        <v>Rejected</v>
      </c>
      <c r="K1981" t="str">
        <f>VLOOKUP(Table1[[#This Row],[VisaID]],'DimVisaApplications 2'!A:D,4,0)</f>
        <v>UAE</v>
      </c>
      <c r="L1981" s="12">
        <f>VLOOKUP(Table1[[#This Row],[VisaID]],'DimVisaApplications 2'!A:E,5,0)</f>
        <v>45858</v>
      </c>
      <c r="M1981" s="14">
        <f>VLOOKUP(Table1[[#This Row],[VisaID]],'DimVisaApplications 2'!A:G,7,0)</f>
        <v>743</v>
      </c>
      <c r="N1981" s="14" t="str">
        <f>VLOOKUP(Table1[[#This Row],[HotelID]],DimHotels!A:B,2,0)</f>
        <v>Hilton</v>
      </c>
      <c r="O1981" t="str">
        <f>VLOOKUP(Table1[[#This Row],[HotelID]],DimHotels!A:C,3,0)</f>
        <v>Cairo</v>
      </c>
      <c r="P1981" s="14">
        <f>VLOOKUP(Table1[[#This Row],[HotelID]],DimHotels!A:E,5,0)</f>
        <v>469</v>
      </c>
      <c r="Q1981" s="14">
        <f>VLOOKUP(Table1[[#This Row],[TicketID]],DimTickets!A:G,7,0)</f>
        <v>4125</v>
      </c>
      <c r="R1981" s="14">
        <f>Table1[[#This Row],[Visa Fees]]+Table1[[#This Row],[Night Rate]]+Table1[[#This Row],[Ticket cost]]</f>
        <v>5337</v>
      </c>
    </row>
    <row r="1982" spans="1:18" x14ac:dyDescent="0.3">
      <c r="A1982" t="s">
        <v>23217</v>
      </c>
      <c r="B1982" t="s">
        <v>1334</v>
      </c>
      <c r="C1982" t="s">
        <v>15006</v>
      </c>
      <c r="D1982" t="s">
        <v>15312</v>
      </c>
      <c r="E1982" t="s">
        <v>18654</v>
      </c>
      <c r="F1982" s="1">
        <v>45800</v>
      </c>
      <c r="G1982" t="str">
        <f>VLOOKUP(Table1[[#This Row],[CustomerID]],DimCustomers!A:B,2,0)</f>
        <v>Terry Harmon</v>
      </c>
      <c r="H1982" t="str">
        <f>VLOOKUP(Table1[[#This Row],[CustomerID]],DimCustomers!A:C,3,0)</f>
        <v>Female</v>
      </c>
      <c r="I1982" t="str">
        <f>VLOOKUP(Table1[[#This Row],[CustomerID]],DimCustomers!A:D,4,0)</f>
        <v>Lithuania</v>
      </c>
      <c r="J1982" t="str">
        <f>VLOOKUP(Table1[[#This Row],[VisaID]],'DimVisaApplications 2'!A:C,3,0)</f>
        <v>Rejected</v>
      </c>
      <c r="K1982" t="str">
        <f>VLOOKUP(Table1[[#This Row],[VisaID]],'DimVisaApplications 2'!A:D,4,0)</f>
        <v>USA</v>
      </c>
      <c r="L1982" s="12">
        <f>VLOOKUP(Table1[[#This Row],[VisaID]],'DimVisaApplications 2'!A:E,5,0)</f>
        <v>45510</v>
      </c>
      <c r="M1982" s="14">
        <f>VLOOKUP(Table1[[#This Row],[VisaID]],'DimVisaApplications 2'!A:G,7,0)</f>
        <v>628</v>
      </c>
      <c r="N1982" s="14" t="str">
        <f>VLOOKUP(Table1[[#This Row],[HotelID]],DimHotels!A:B,2,0)</f>
        <v>Four Seasons</v>
      </c>
      <c r="O1982" t="str">
        <f>VLOOKUP(Table1[[#This Row],[HotelID]],DimHotels!A:C,3,0)</f>
        <v>Cairo</v>
      </c>
      <c r="P1982" s="14">
        <f>VLOOKUP(Table1[[#This Row],[HotelID]],DimHotels!A:E,5,0)</f>
        <v>654</v>
      </c>
      <c r="Q1982" s="14">
        <f>VLOOKUP(Table1[[#This Row],[TicketID]],DimTickets!A:G,7,0)</f>
        <v>2292</v>
      </c>
      <c r="R1982" s="14">
        <f>Table1[[#This Row],[Visa Fees]]+Table1[[#This Row],[Night Rate]]+Table1[[#This Row],[Ticket cost]]</f>
        <v>3574</v>
      </c>
    </row>
    <row r="1983" spans="1:18" x14ac:dyDescent="0.3">
      <c r="A1983" t="s">
        <v>23218</v>
      </c>
      <c r="B1983" t="s">
        <v>770</v>
      </c>
      <c r="C1983" t="s">
        <v>13374</v>
      </c>
      <c r="D1983" t="s">
        <v>18008</v>
      </c>
      <c r="E1983" t="s">
        <v>19534</v>
      </c>
      <c r="F1983" s="1">
        <v>45749</v>
      </c>
      <c r="G1983" t="str">
        <f>VLOOKUP(Table1[[#This Row],[CustomerID]],DimCustomers!A:B,2,0)</f>
        <v>Matthew Gross</v>
      </c>
      <c r="H1983" t="str">
        <f>VLOOKUP(Table1[[#This Row],[CustomerID]],DimCustomers!A:C,3,0)</f>
        <v>Female</v>
      </c>
      <c r="I1983" t="str">
        <f>VLOOKUP(Table1[[#This Row],[CustomerID]],DimCustomers!A:D,4,0)</f>
        <v>Argentina</v>
      </c>
      <c r="J1983" t="str">
        <f>VLOOKUP(Table1[[#This Row],[VisaID]],'DimVisaApplications 2'!A:C,3,0)</f>
        <v>Approved</v>
      </c>
      <c r="K1983" t="str">
        <f>VLOOKUP(Table1[[#This Row],[VisaID]],'DimVisaApplications 2'!A:D,4,0)</f>
        <v>Germany</v>
      </c>
      <c r="L1983" s="12">
        <f>VLOOKUP(Table1[[#This Row],[VisaID]],'DimVisaApplications 2'!A:E,5,0)</f>
        <v>45639</v>
      </c>
      <c r="M1983" s="14">
        <f>VLOOKUP(Table1[[#This Row],[VisaID]],'DimVisaApplications 2'!A:G,7,0)</f>
        <v>1264</v>
      </c>
      <c r="N1983" s="14" t="str">
        <f>VLOOKUP(Table1[[#This Row],[HotelID]],DimHotels!A:B,2,0)</f>
        <v>Radisson</v>
      </c>
      <c r="O1983" t="str">
        <f>VLOOKUP(Table1[[#This Row],[HotelID]],DimHotels!A:C,3,0)</f>
        <v>London</v>
      </c>
      <c r="P1983" s="14">
        <f>VLOOKUP(Table1[[#This Row],[HotelID]],DimHotels!A:E,5,0)</f>
        <v>247</v>
      </c>
      <c r="Q1983" s="14">
        <f>VLOOKUP(Table1[[#This Row],[TicketID]],DimTickets!A:G,7,0)</f>
        <v>2659</v>
      </c>
      <c r="R1983" s="14">
        <f>Table1[[#This Row],[Visa Fees]]+Table1[[#This Row],[Night Rate]]+Table1[[#This Row],[Ticket cost]]</f>
        <v>4170</v>
      </c>
    </row>
    <row r="1984" spans="1:18" x14ac:dyDescent="0.3">
      <c r="A1984" t="s">
        <v>23219</v>
      </c>
      <c r="B1984" t="s">
        <v>1890</v>
      </c>
      <c r="C1984" t="s">
        <v>14114</v>
      </c>
      <c r="D1984" t="s">
        <v>16678</v>
      </c>
      <c r="E1984" t="s">
        <v>21145</v>
      </c>
      <c r="F1984" s="1">
        <v>45701</v>
      </c>
      <c r="G1984" t="str">
        <f>VLOOKUP(Table1[[#This Row],[CustomerID]],DimCustomers!A:B,2,0)</f>
        <v>Harold Jackson</v>
      </c>
      <c r="H1984" t="str">
        <f>VLOOKUP(Table1[[#This Row],[CustomerID]],DimCustomers!A:C,3,0)</f>
        <v>Female</v>
      </c>
      <c r="I1984" t="str">
        <f>VLOOKUP(Table1[[#This Row],[CustomerID]],DimCustomers!A:D,4,0)</f>
        <v>Mexico</v>
      </c>
      <c r="J1984" t="str">
        <f>VLOOKUP(Table1[[#This Row],[VisaID]],'DimVisaApplications 2'!A:C,3,0)</f>
        <v>Rejected</v>
      </c>
      <c r="K1984" t="str">
        <f>VLOOKUP(Table1[[#This Row],[VisaID]],'DimVisaApplications 2'!A:D,4,0)</f>
        <v>Canada</v>
      </c>
      <c r="L1984" s="12">
        <f>VLOOKUP(Table1[[#This Row],[VisaID]],'DimVisaApplications 2'!A:E,5,0)</f>
        <v>45597</v>
      </c>
      <c r="M1984" s="14">
        <f>VLOOKUP(Table1[[#This Row],[VisaID]],'DimVisaApplications 2'!A:G,7,0)</f>
        <v>941</v>
      </c>
      <c r="N1984" s="14" t="str">
        <f>VLOOKUP(Table1[[#This Row],[HotelID]],DimHotels!A:B,2,0)</f>
        <v>Marriott</v>
      </c>
      <c r="O1984" t="str">
        <f>VLOOKUP(Table1[[#This Row],[HotelID]],DimHotels!A:C,3,0)</f>
        <v>New York</v>
      </c>
      <c r="P1984" s="14">
        <f>VLOOKUP(Table1[[#This Row],[HotelID]],DimHotels!A:E,5,0)</f>
        <v>620</v>
      </c>
      <c r="Q1984" s="14">
        <f>VLOOKUP(Table1[[#This Row],[TicketID]],DimTickets!A:G,7,0)</f>
        <v>4263</v>
      </c>
      <c r="R1984" s="14">
        <f>Table1[[#This Row],[Visa Fees]]+Table1[[#This Row],[Night Rate]]+Table1[[#This Row],[Ticket cost]]</f>
        <v>5824</v>
      </c>
    </row>
    <row r="1985" spans="1:18" x14ac:dyDescent="0.3">
      <c r="A1985" t="s">
        <v>23220</v>
      </c>
      <c r="B1985" t="s">
        <v>2073</v>
      </c>
      <c r="C1985" t="s">
        <v>14250</v>
      </c>
      <c r="D1985" t="s">
        <v>15875</v>
      </c>
      <c r="E1985" t="s">
        <v>18376</v>
      </c>
      <c r="F1985" s="1">
        <v>45708</v>
      </c>
      <c r="G1985" t="str">
        <f>VLOOKUP(Table1[[#This Row],[CustomerID]],DimCustomers!A:B,2,0)</f>
        <v>Karen Brown</v>
      </c>
      <c r="H1985" t="str">
        <f>VLOOKUP(Table1[[#This Row],[CustomerID]],DimCustomers!A:C,3,0)</f>
        <v>Male</v>
      </c>
      <c r="I1985" t="str">
        <f>VLOOKUP(Table1[[#This Row],[CustomerID]],DimCustomers!A:D,4,0)</f>
        <v>Suriname</v>
      </c>
      <c r="J1985" t="str">
        <f>VLOOKUP(Table1[[#This Row],[VisaID]],'DimVisaApplications 2'!A:C,3,0)</f>
        <v>Pending</v>
      </c>
      <c r="K1985" t="str">
        <f>VLOOKUP(Table1[[#This Row],[VisaID]],'DimVisaApplications 2'!A:D,4,0)</f>
        <v>Germany</v>
      </c>
      <c r="L1985" s="12">
        <f>VLOOKUP(Table1[[#This Row],[VisaID]],'DimVisaApplications 2'!A:E,5,0)</f>
        <v>45666</v>
      </c>
      <c r="M1985" s="14">
        <f>VLOOKUP(Table1[[#This Row],[VisaID]],'DimVisaApplications 2'!A:G,7,0)</f>
        <v>837</v>
      </c>
      <c r="N1985" s="14" t="str">
        <f>VLOOKUP(Table1[[#This Row],[HotelID]],DimHotels!A:B,2,0)</f>
        <v>Four Seasons</v>
      </c>
      <c r="O1985" t="str">
        <f>VLOOKUP(Table1[[#This Row],[HotelID]],DimHotels!A:C,3,0)</f>
        <v>Dubai</v>
      </c>
      <c r="P1985" s="14">
        <f>VLOOKUP(Table1[[#This Row],[HotelID]],DimHotels!A:E,5,0)</f>
        <v>483</v>
      </c>
      <c r="Q1985" s="14">
        <f>VLOOKUP(Table1[[#This Row],[TicketID]],DimTickets!A:G,7,0)</f>
        <v>1759</v>
      </c>
      <c r="R1985" s="14">
        <f>Table1[[#This Row],[Visa Fees]]+Table1[[#This Row],[Night Rate]]+Table1[[#This Row],[Ticket cost]]</f>
        <v>3079</v>
      </c>
    </row>
    <row r="1986" spans="1:18" x14ac:dyDescent="0.3">
      <c r="A1986" t="s">
        <v>23221</v>
      </c>
      <c r="B1986" t="s">
        <v>1340</v>
      </c>
      <c r="C1986" t="s">
        <v>12844</v>
      </c>
      <c r="D1986" t="s">
        <v>17165</v>
      </c>
      <c r="E1986" t="s">
        <v>20914</v>
      </c>
      <c r="F1986" s="1">
        <v>45757</v>
      </c>
      <c r="G1986" t="str">
        <f>VLOOKUP(Table1[[#This Row],[CustomerID]],DimCustomers!A:B,2,0)</f>
        <v>Cody Ramirez</v>
      </c>
      <c r="H1986" t="str">
        <f>VLOOKUP(Table1[[#This Row],[CustomerID]],DimCustomers!A:C,3,0)</f>
        <v>Female</v>
      </c>
      <c r="I1986" t="str">
        <f>VLOOKUP(Table1[[#This Row],[CustomerID]],DimCustomers!A:D,4,0)</f>
        <v>Hong Kong</v>
      </c>
      <c r="J1986" t="str">
        <f>VLOOKUP(Table1[[#This Row],[VisaID]],'DimVisaApplications 2'!A:C,3,0)</f>
        <v>Approved</v>
      </c>
      <c r="K1986" t="str">
        <f>VLOOKUP(Table1[[#This Row],[VisaID]],'DimVisaApplications 2'!A:D,4,0)</f>
        <v>Germany</v>
      </c>
      <c r="L1986" s="12">
        <f>VLOOKUP(Table1[[#This Row],[VisaID]],'DimVisaApplications 2'!A:E,5,0)</f>
        <v>45833</v>
      </c>
      <c r="M1986" s="14">
        <f>VLOOKUP(Table1[[#This Row],[VisaID]],'DimVisaApplications 2'!A:G,7,0)</f>
        <v>1641</v>
      </c>
      <c r="N1986" s="14" t="str">
        <f>VLOOKUP(Table1[[#This Row],[HotelID]],DimHotels!A:B,2,0)</f>
        <v>Radisson</v>
      </c>
      <c r="O1986" t="str">
        <f>VLOOKUP(Table1[[#This Row],[HotelID]],DimHotels!A:C,3,0)</f>
        <v>London</v>
      </c>
      <c r="P1986" s="14">
        <f>VLOOKUP(Table1[[#This Row],[HotelID]],DimHotels!A:E,5,0)</f>
        <v>200</v>
      </c>
      <c r="Q1986" s="14">
        <f>VLOOKUP(Table1[[#This Row],[TicketID]],DimTickets!A:G,7,0)</f>
        <v>2331</v>
      </c>
      <c r="R1986" s="14">
        <f>Table1[[#This Row],[Visa Fees]]+Table1[[#This Row],[Night Rate]]+Table1[[#This Row],[Ticket cost]]</f>
        <v>4172</v>
      </c>
    </row>
    <row r="1987" spans="1:18" x14ac:dyDescent="0.3">
      <c r="A1987" t="s">
        <v>23222</v>
      </c>
      <c r="B1987" t="s">
        <v>1332</v>
      </c>
      <c r="C1987" t="s">
        <v>13334</v>
      </c>
      <c r="D1987" t="s">
        <v>16662</v>
      </c>
      <c r="E1987" t="s">
        <v>20477</v>
      </c>
      <c r="F1987" s="1">
        <v>45706</v>
      </c>
      <c r="G1987" t="str">
        <f>VLOOKUP(Table1[[#This Row],[CustomerID]],DimCustomers!A:B,2,0)</f>
        <v>Rhonda Arroyo</v>
      </c>
      <c r="H1987" t="str">
        <f>VLOOKUP(Table1[[#This Row],[CustomerID]],DimCustomers!A:C,3,0)</f>
        <v>Male</v>
      </c>
      <c r="I1987" t="str">
        <f>VLOOKUP(Table1[[#This Row],[CustomerID]],DimCustomers!A:D,4,0)</f>
        <v>Cote d'Ivoire</v>
      </c>
      <c r="J1987" t="str">
        <f>VLOOKUP(Table1[[#This Row],[VisaID]],'DimVisaApplications 2'!A:C,3,0)</f>
        <v>Rejected</v>
      </c>
      <c r="K1987" t="str">
        <f>VLOOKUP(Table1[[#This Row],[VisaID]],'DimVisaApplications 2'!A:D,4,0)</f>
        <v>France</v>
      </c>
      <c r="L1987" s="12">
        <f>VLOOKUP(Table1[[#This Row],[VisaID]],'DimVisaApplications 2'!A:E,5,0)</f>
        <v>45601</v>
      </c>
      <c r="M1987" s="14">
        <f>VLOOKUP(Table1[[#This Row],[VisaID]],'DimVisaApplications 2'!A:G,7,0)</f>
        <v>1248</v>
      </c>
      <c r="N1987" s="14" t="str">
        <f>VLOOKUP(Table1[[#This Row],[HotelID]],DimHotels!A:B,2,0)</f>
        <v>Hilton</v>
      </c>
      <c r="O1987" t="str">
        <f>VLOOKUP(Table1[[#This Row],[HotelID]],DimHotels!A:C,3,0)</f>
        <v>Cairo</v>
      </c>
      <c r="P1987" s="14">
        <f>VLOOKUP(Table1[[#This Row],[HotelID]],DimHotels!A:E,5,0)</f>
        <v>503</v>
      </c>
      <c r="Q1987" s="14">
        <f>VLOOKUP(Table1[[#This Row],[TicketID]],DimTickets!A:G,7,0)</f>
        <v>4328</v>
      </c>
      <c r="R1987" s="14">
        <f>Table1[[#This Row],[Visa Fees]]+Table1[[#This Row],[Night Rate]]+Table1[[#This Row],[Ticket cost]]</f>
        <v>6079</v>
      </c>
    </row>
    <row r="1988" spans="1:18" x14ac:dyDescent="0.3">
      <c r="A1988" t="s">
        <v>23223</v>
      </c>
      <c r="B1988" t="s">
        <v>1158</v>
      </c>
      <c r="C1988" t="s">
        <v>12686</v>
      </c>
      <c r="D1988" t="s">
        <v>15240</v>
      </c>
      <c r="E1988" t="s">
        <v>20504</v>
      </c>
      <c r="F1988" s="1">
        <v>45752</v>
      </c>
      <c r="G1988" t="str">
        <f>VLOOKUP(Table1[[#This Row],[CustomerID]],DimCustomers!A:B,2,0)</f>
        <v>Robin Ellison</v>
      </c>
      <c r="H1988" t="str">
        <f>VLOOKUP(Table1[[#This Row],[CustomerID]],DimCustomers!A:C,3,0)</f>
        <v>Female</v>
      </c>
      <c r="I1988" t="str">
        <f>VLOOKUP(Table1[[#This Row],[CustomerID]],DimCustomers!A:D,4,0)</f>
        <v>Palestinian Territory</v>
      </c>
      <c r="J1988" t="str">
        <f>VLOOKUP(Table1[[#This Row],[VisaID]],'DimVisaApplications 2'!A:C,3,0)</f>
        <v>Approved</v>
      </c>
      <c r="K1988" t="str">
        <f>VLOOKUP(Table1[[#This Row],[VisaID]],'DimVisaApplications 2'!A:D,4,0)</f>
        <v>France</v>
      </c>
      <c r="L1988" s="12">
        <f>VLOOKUP(Table1[[#This Row],[VisaID]],'DimVisaApplications 2'!A:E,5,0)</f>
        <v>45679</v>
      </c>
      <c r="M1988" s="14">
        <f>VLOOKUP(Table1[[#This Row],[VisaID]],'DimVisaApplications 2'!A:G,7,0)</f>
        <v>557</v>
      </c>
      <c r="N1988" s="14" t="str">
        <f>VLOOKUP(Table1[[#This Row],[HotelID]],DimHotels!A:B,2,0)</f>
        <v>Four Seasons</v>
      </c>
      <c r="O1988" t="str">
        <f>VLOOKUP(Table1[[#This Row],[HotelID]],DimHotels!A:C,3,0)</f>
        <v>Cairo</v>
      </c>
      <c r="P1988" s="14">
        <f>VLOOKUP(Table1[[#This Row],[HotelID]],DimHotels!A:E,5,0)</f>
        <v>430</v>
      </c>
      <c r="Q1988" s="14">
        <f>VLOOKUP(Table1[[#This Row],[TicketID]],DimTickets!A:G,7,0)</f>
        <v>4468</v>
      </c>
      <c r="R1988" s="14">
        <f>Table1[[#This Row],[Visa Fees]]+Table1[[#This Row],[Night Rate]]+Table1[[#This Row],[Ticket cost]]</f>
        <v>5455</v>
      </c>
    </row>
    <row r="1989" spans="1:18" x14ac:dyDescent="0.3">
      <c r="A1989" t="s">
        <v>23224</v>
      </c>
      <c r="B1989" t="s">
        <v>1399</v>
      </c>
      <c r="C1989" t="s">
        <v>13712</v>
      </c>
      <c r="D1989" t="s">
        <v>16823</v>
      </c>
      <c r="E1989" t="s">
        <v>18520</v>
      </c>
      <c r="F1989" s="1">
        <v>45827</v>
      </c>
      <c r="G1989" t="str">
        <f>VLOOKUP(Table1[[#This Row],[CustomerID]],DimCustomers!A:B,2,0)</f>
        <v>Benjamin Perez MD</v>
      </c>
      <c r="H1989" t="str">
        <f>VLOOKUP(Table1[[#This Row],[CustomerID]],DimCustomers!A:C,3,0)</f>
        <v>Female</v>
      </c>
      <c r="I1989" t="str">
        <f>VLOOKUP(Table1[[#This Row],[CustomerID]],DimCustomers!A:D,4,0)</f>
        <v>Tajikistan</v>
      </c>
      <c r="J1989" t="str">
        <f>VLOOKUP(Table1[[#This Row],[VisaID]],'DimVisaApplications 2'!A:C,3,0)</f>
        <v>Rejected</v>
      </c>
      <c r="K1989" t="str">
        <f>VLOOKUP(Table1[[#This Row],[VisaID]],'DimVisaApplications 2'!A:D,4,0)</f>
        <v>Canada</v>
      </c>
      <c r="L1989" s="12">
        <f>VLOOKUP(Table1[[#This Row],[VisaID]],'DimVisaApplications 2'!A:E,5,0)</f>
        <v>45563</v>
      </c>
      <c r="M1989" s="14">
        <f>VLOOKUP(Table1[[#This Row],[VisaID]],'DimVisaApplications 2'!A:G,7,0)</f>
        <v>618</v>
      </c>
      <c r="N1989" s="14" t="str">
        <f>VLOOKUP(Table1[[#This Row],[HotelID]],DimHotels!A:B,2,0)</f>
        <v>Radisson</v>
      </c>
      <c r="O1989" t="str">
        <f>VLOOKUP(Table1[[#This Row],[HotelID]],DimHotels!A:C,3,0)</f>
        <v>London</v>
      </c>
      <c r="P1989" s="14">
        <f>VLOOKUP(Table1[[#This Row],[HotelID]],DimHotels!A:E,5,0)</f>
        <v>147</v>
      </c>
      <c r="Q1989" s="14">
        <f>VLOOKUP(Table1[[#This Row],[TicketID]],DimTickets!A:G,7,0)</f>
        <v>4689</v>
      </c>
      <c r="R1989" s="14">
        <f>Table1[[#This Row],[Visa Fees]]+Table1[[#This Row],[Night Rate]]+Table1[[#This Row],[Ticket cost]]</f>
        <v>5454</v>
      </c>
    </row>
    <row r="1990" spans="1:18" x14ac:dyDescent="0.3">
      <c r="A1990" t="s">
        <v>23225</v>
      </c>
      <c r="B1990" t="s">
        <v>2956</v>
      </c>
      <c r="C1990" t="s">
        <v>13838</v>
      </c>
      <c r="D1990" t="s">
        <v>16613</v>
      </c>
      <c r="E1990" t="s">
        <v>19742</v>
      </c>
      <c r="F1990" s="1">
        <v>45751</v>
      </c>
      <c r="G1990" t="str">
        <f>VLOOKUP(Table1[[#This Row],[CustomerID]],DimCustomers!A:B,2,0)</f>
        <v>Peter Callahan</v>
      </c>
      <c r="H1990" t="str">
        <f>VLOOKUP(Table1[[#This Row],[CustomerID]],DimCustomers!A:C,3,0)</f>
        <v>Female</v>
      </c>
      <c r="I1990" t="str">
        <f>VLOOKUP(Table1[[#This Row],[CustomerID]],DimCustomers!A:D,4,0)</f>
        <v>Mexico</v>
      </c>
      <c r="J1990" t="str">
        <f>VLOOKUP(Table1[[#This Row],[VisaID]],'DimVisaApplications 2'!A:C,3,0)</f>
        <v>Pending</v>
      </c>
      <c r="K1990" t="str">
        <f>VLOOKUP(Table1[[#This Row],[VisaID]],'DimVisaApplications 2'!A:D,4,0)</f>
        <v>USA</v>
      </c>
      <c r="L1990" s="12">
        <f>VLOOKUP(Table1[[#This Row],[VisaID]],'DimVisaApplications 2'!A:E,5,0)</f>
        <v>45808</v>
      </c>
      <c r="M1990" s="14">
        <f>VLOOKUP(Table1[[#This Row],[VisaID]],'DimVisaApplications 2'!A:G,7,0)</f>
        <v>650</v>
      </c>
      <c r="N1990" s="14" t="str">
        <f>VLOOKUP(Table1[[#This Row],[HotelID]],DimHotels!A:B,2,0)</f>
        <v>Marriott</v>
      </c>
      <c r="O1990" t="str">
        <f>VLOOKUP(Table1[[#This Row],[HotelID]],DimHotels!A:C,3,0)</f>
        <v>London</v>
      </c>
      <c r="P1990" s="14">
        <f>VLOOKUP(Table1[[#This Row],[HotelID]],DimHotels!A:E,5,0)</f>
        <v>510</v>
      </c>
      <c r="Q1990" s="14">
        <f>VLOOKUP(Table1[[#This Row],[TicketID]],DimTickets!A:G,7,0)</f>
        <v>2023</v>
      </c>
      <c r="R1990" s="14">
        <f>Table1[[#This Row],[Visa Fees]]+Table1[[#This Row],[Night Rate]]+Table1[[#This Row],[Ticket cost]]</f>
        <v>3183</v>
      </c>
    </row>
    <row r="1991" spans="1:18" x14ac:dyDescent="0.3">
      <c r="A1991" t="s">
        <v>23226</v>
      </c>
      <c r="B1991" t="s">
        <v>1524</v>
      </c>
      <c r="C1991" t="s">
        <v>13583</v>
      </c>
      <c r="D1991" t="s">
        <v>16085</v>
      </c>
      <c r="E1991" t="s">
        <v>20872</v>
      </c>
      <c r="F1991" s="1">
        <v>45796</v>
      </c>
      <c r="G1991" t="str">
        <f>VLOOKUP(Table1[[#This Row],[CustomerID]],DimCustomers!A:B,2,0)</f>
        <v>Dean Fitzpatrick</v>
      </c>
      <c r="H1991" t="str">
        <f>VLOOKUP(Table1[[#This Row],[CustomerID]],DimCustomers!A:C,3,0)</f>
        <v>Female</v>
      </c>
      <c r="I1991" t="str">
        <f>VLOOKUP(Table1[[#This Row],[CustomerID]],DimCustomers!A:D,4,0)</f>
        <v>United States Virgin Islands</v>
      </c>
      <c r="J1991" t="str">
        <f>VLOOKUP(Table1[[#This Row],[VisaID]],'DimVisaApplications 2'!A:C,3,0)</f>
        <v>Pending</v>
      </c>
      <c r="K1991" t="str">
        <f>VLOOKUP(Table1[[#This Row],[VisaID]],'DimVisaApplications 2'!A:D,4,0)</f>
        <v>USA</v>
      </c>
      <c r="L1991" s="12">
        <f>VLOOKUP(Table1[[#This Row],[VisaID]],'DimVisaApplications 2'!A:E,5,0)</f>
        <v>45582</v>
      </c>
      <c r="M1991" s="14">
        <f>VLOOKUP(Table1[[#This Row],[VisaID]],'DimVisaApplications 2'!A:G,7,0)</f>
        <v>1138</v>
      </c>
      <c r="N1991" s="14" t="str">
        <f>VLOOKUP(Table1[[#This Row],[HotelID]],DimHotels!A:B,2,0)</f>
        <v>Marriott</v>
      </c>
      <c r="O1991" t="str">
        <f>VLOOKUP(Table1[[#This Row],[HotelID]],DimHotels!A:C,3,0)</f>
        <v>Cairo</v>
      </c>
      <c r="P1991" s="14">
        <f>VLOOKUP(Table1[[#This Row],[HotelID]],DimHotels!A:E,5,0)</f>
        <v>424</v>
      </c>
      <c r="Q1991" s="14">
        <f>VLOOKUP(Table1[[#This Row],[TicketID]],DimTickets!A:G,7,0)</f>
        <v>2254</v>
      </c>
      <c r="R1991" s="14">
        <f>Table1[[#This Row],[Visa Fees]]+Table1[[#This Row],[Night Rate]]+Table1[[#This Row],[Ticket cost]]</f>
        <v>3816</v>
      </c>
    </row>
    <row r="1992" spans="1:18" x14ac:dyDescent="0.3">
      <c r="A1992" t="s">
        <v>23227</v>
      </c>
      <c r="B1992" t="s">
        <v>1328</v>
      </c>
      <c r="C1992" t="s">
        <v>12545</v>
      </c>
      <c r="D1992" t="s">
        <v>17832</v>
      </c>
      <c r="E1992" t="s">
        <v>18679</v>
      </c>
      <c r="F1992" s="1">
        <v>45724</v>
      </c>
      <c r="G1992" t="str">
        <f>VLOOKUP(Table1[[#This Row],[CustomerID]],DimCustomers!A:B,2,0)</f>
        <v>Brandy Garner</v>
      </c>
      <c r="H1992" t="str">
        <f>VLOOKUP(Table1[[#This Row],[CustomerID]],DimCustomers!A:C,3,0)</f>
        <v>Male</v>
      </c>
      <c r="I1992" t="str">
        <f>VLOOKUP(Table1[[#This Row],[CustomerID]],DimCustomers!A:D,4,0)</f>
        <v>Colombia</v>
      </c>
      <c r="J1992" t="str">
        <f>VLOOKUP(Table1[[#This Row],[VisaID]],'DimVisaApplications 2'!A:C,3,0)</f>
        <v>Pending</v>
      </c>
      <c r="K1992" t="str">
        <f>VLOOKUP(Table1[[#This Row],[VisaID]],'DimVisaApplications 2'!A:D,4,0)</f>
        <v>France</v>
      </c>
      <c r="L1992" s="12">
        <f>VLOOKUP(Table1[[#This Row],[VisaID]],'DimVisaApplications 2'!A:E,5,0)</f>
        <v>45610</v>
      </c>
      <c r="M1992" s="14">
        <f>VLOOKUP(Table1[[#This Row],[VisaID]],'DimVisaApplications 2'!A:G,7,0)</f>
        <v>1383</v>
      </c>
      <c r="N1992" s="14" t="str">
        <f>VLOOKUP(Table1[[#This Row],[HotelID]],DimHotels!A:B,2,0)</f>
        <v>Sheraton</v>
      </c>
      <c r="O1992" t="str">
        <f>VLOOKUP(Table1[[#This Row],[HotelID]],DimHotels!A:C,3,0)</f>
        <v>New York</v>
      </c>
      <c r="P1992" s="14">
        <f>VLOOKUP(Table1[[#This Row],[HotelID]],DimHotels!A:E,5,0)</f>
        <v>478</v>
      </c>
      <c r="Q1992" s="14">
        <f>VLOOKUP(Table1[[#This Row],[TicketID]],DimTickets!A:G,7,0)</f>
        <v>4211</v>
      </c>
      <c r="R1992" s="14">
        <f>Table1[[#This Row],[Visa Fees]]+Table1[[#This Row],[Night Rate]]+Table1[[#This Row],[Ticket cost]]</f>
        <v>6072</v>
      </c>
    </row>
    <row r="1993" spans="1:18" x14ac:dyDescent="0.3">
      <c r="A1993" t="s">
        <v>23228</v>
      </c>
      <c r="B1993" t="s">
        <v>2109</v>
      </c>
      <c r="C1993" t="s">
        <v>12356</v>
      </c>
      <c r="D1993" t="s">
        <v>16571</v>
      </c>
      <c r="E1993" t="s">
        <v>19647</v>
      </c>
      <c r="F1993" s="1">
        <v>45777</v>
      </c>
      <c r="G1993" t="str">
        <f>VLOOKUP(Table1[[#This Row],[CustomerID]],DimCustomers!A:B,2,0)</f>
        <v>Tamara Pierce</v>
      </c>
      <c r="H1993" t="str">
        <f>VLOOKUP(Table1[[#This Row],[CustomerID]],DimCustomers!A:C,3,0)</f>
        <v>Female</v>
      </c>
      <c r="I1993" t="str">
        <f>VLOOKUP(Table1[[#This Row],[CustomerID]],DimCustomers!A:D,4,0)</f>
        <v>Solomon Islands</v>
      </c>
      <c r="J1993" t="str">
        <f>VLOOKUP(Table1[[#This Row],[VisaID]],'DimVisaApplications 2'!A:C,3,0)</f>
        <v>Rejected</v>
      </c>
      <c r="K1993" t="str">
        <f>VLOOKUP(Table1[[#This Row],[VisaID]],'DimVisaApplications 2'!A:D,4,0)</f>
        <v>France</v>
      </c>
      <c r="L1993" s="12">
        <f>VLOOKUP(Table1[[#This Row],[VisaID]],'DimVisaApplications 2'!A:E,5,0)</f>
        <v>45626</v>
      </c>
      <c r="M1993" s="14">
        <f>VLOOKUP(Table1[[#This Row],[VisaID]],'DimVisaApplications 2'!A:G,7,0)</f>
        <v>1178</v>
      </c>
      <c r="N1993" s="14" t="str">
        <f>VLOOKUP(Table1[[#This Row],[HotelID]],DimHotels!A:B,2,0)</f>
        <v>Marriott</v>
      </c>
      <c r="O1993" t="str">
        <f>VLOOKUP(Table1[[#This Row],[HotelID]],DimHotels!A:C,3,0)</f>
        <v>Dubai</v>
      </c>
      <c r="P1993" s="14">
        <f>VLOOKUP(Table1[[#This Row],[HotelID]],DimHotels!A:E,5,0)</f>
        <v>464</v>
      </c>
      <c r="Q1993" s="14">
        <f>VLOOKUP(Table1[[#This Row],[TicketID]],DimTickets!A:G,7,0)</f>
        <v>2282</v>
      </c>
      <c r="R1993" s="14">
        <f>Table1[[#This Row],[Visa Fees]]+Table1[[#This Row],[Night Rate]]+Table1[[#This Row],[Ticket cost]]</f>
        <v>3924</v>
      </c>
    </row>
    <row r="1994" spans="1:18" x14ac:dyDescent="0.3">
      <c r="A1994" t="s">
        <v>23229</v>
      </c>
      <c r="B1994" t="s">
        <v>1066</v>
      </c>
      <c r="C1994" t="s">
        <v>14577</v>
      </c>
      <c r="D1994" t="s">
        <v>17960</v>
      </c>
      <c r="E1994" t="s">
        <v>18230</v>
      </c>
      <c r="F1994" s="1">
        <v>45754</v>
      </c>
      <c r="G1994" t="str">
        <f>VLOOKUP(Table1[[#This Row],[CustomerID]],DimCustomers!A:B,2,0)</f>
        <v>Diana Horton</v>
      </c>
      <c r="H1994" t="str">
        <f>VLOOKUP(Table1[[#This Row],[CustomerID]],DimCustomers!A:C,3,0)</f>
        <v>Female</v>
      </c>
      <c r="I1994" t="str">
        <f>VLOOKUP(Table1[[#This Row],[CustomerID]],DimCustomers!A:D,4,0)</f>
        <v>Guatemala</v>
      </c>
      <c r="J1994" t="str">
        <f>VLOOKUP(Table1[[#This Row],[VisaID]],'DimVisaApplications 2'!A:C,3,0)</f>
        <v>Pending</v>
      </c>
      <c r="K1994" t="str">
        <f>VLOOKUP(Table1[[#This Row],[VisaID]],'DimVisaApplications 2'!A:D,4,0)</f>
        <v>France</v>
      </c>
      <c r="L1994" s="12">
        <f>VLOOKUP(Table1[[#This Row],[VisaID]],'DimVisaApplications 2'!A:E,5,0)</f>
        <v>45831</v>
      </c>
      <c r="M1994" s="14">
        <f>VLOOKUP(Table1[[#This Row],[VisaID]],'DimVisaApplications 2'!A:G,7,0)</f>
        <v>646</v>
      </c>
      <c r="N1994" s="14" t="str">
        <f>VLOOKUP(Table1[[#This Row],[HotelID]],DimHotels!A:B,2,0)</f>
        <v>Sheraton</v>
      </c>
      <c r="O1994" t="str">
        <f>VLOOKUP(Table1[[#This Row],[HotelID]],DimHotels!A:C,3,0)</f>
        <v>Cairo</v>
      </c>
      <c r="P1994" s="14">
        <f>VLOOKUP(Table1[[#This Row],[HotelID]],DimHotels!A:E,5,0)</f>
        <v>312</v>
      </c>
      <c r="Q1994" s="14">
        <f>VLOOKUP(Table1[[#This Row],[TicketID]],DimTickets!A:G,7,0)</f>
        <v>2264</v>
      </c>
      <c r="R1994" s="14">
        <f>Table1[[#This Row],[Visa Fees]]+Table1[[#This Row],[Night Rate]]+Table1[[#This Row],[Ticket cost]]</f>
        <v>3222</v>
      </c>
    </row>
    <row r="1995" spans="1:18" x14ac:dyDescent="0.3">
      <c r="A1995" t="s">
        <v>23230</v>
      </c>
      <c r="B1995" t="s">
        <v>1858</v>
      </c>
      <c r="C1995" t="s">
        <v>14847</v>
      </c>
      <c r="D1995" t="s">
        <v>17898</v>
      </c>
      <c r="E1995" t="s">
        <v>18796</v>
      </c>
      <c r="F1995" s="1">
        <v>45781</v>
      </c>
      <c r="G1995" t="str">
        <f>VLOOKUP(Table1[[#This Row],[CustomerID]],DimCustomers!A:B,2,0)</f>
        <v>Blake Williams</v>
      </c>
      <c r="H1995" t="str">
        <f>VLOOKUP(Table1[[#This Row],[CustomerID]],DimCustomers!A:C,3,0)</f>
        <v>Female</v>
      </c>
      <c r="I1995" t="str">
        <f>VLOOKUP(Table1[[#This Row],[CustomerID]],DimCustomers!A:D,4,0)</f>
        <v>Czech Republic</v>
      </c>
      <c r="J1995" t="str">
        <f>VLOOKUP(Table1[[#This Row],[VisaID]],'DimVisaApplications 2'!A:C,3,0)</f>
        <v>Rejected</v>
      </c>
      <c r="K1995" t="str">
        <f>VLOOKUP(Table1[[#This Row],[VisaID]],'DimVisaApplications 2'!A:D,4,0)</f>
        <v>UAE</v>
      </c>
      <c r="L1995" s="12">
        <f>VLOOKUP(Table1[[#This Row],[VisaID]],'DimVisaApplications 2'!A:E,5,0)</f>
        <v>45770</v>
      </c>
      <c r="M1995" s="14">
        <f>VLOOKUP(Table1[[#This Row],[VisaID]],'DimVisaApplications 2'!A:G,7,0)</f>
        <v>636</v>
      </c>
      <c r="N1995" s="14" t="str">
        <f>VLOOKUP(Table1[[#This Row],[HotelID]],DimHotels!A:B,2,0)</f>
        <v>Hilton</v>
      </c>
      <c r="O1995" t="str">
        <f>VLOOKUP(Table1[[#This Row],[HotelID]],DimHotels!A:C,3,0)</f>
        <v>London</v>
      </c>
      <c r="P1995" s="14">
        <f>VLOOKUP(Table1[[#This Row],[HotelID]],DimHotels!A:E,5,0)</f>
        <v>622</v>
      </c>
      <c r="Q1995" s="14">
        <f>VLOOKUP(Table1[[#This Row],[TicketID]],DimTickets!A:G,7,0)</f>
        <v>2288</v>
      </c>
      <c r="R1995" s="14">
        <f>Table1[[#This Row],[Visa Fees]]+Table1[[#This Row],[Night Rate]]+Table1[[#This Row],[Ticket cost]]</f>
        <v>3546</v>
      </c>
    </row>
    <row r="1996" spans="1:18" x14ac:dyDescent="0.3">
      <c r="A1996" t="s">
        <v>23231</v>
      </c>
      <c r="B1996" t="s">
        <v>1071</v>
      </c>
      <c r="C1996" t="s">
        <v>14922</v>
      </c>
      <c r="D1996" t="s">
        <v>16738</v>
      </c>
      <c r="E1996" t="s">
        <v>20775</v>
      </c>
      <c r="F1996" s="1">
        <v>45817</v>
      </c>
      <c r="G1996" t="str">
        <f>VLOOKUP(Table1[[#This Row],[CustomerID]],DimCustomers!A:B,2,0)</f>
        <v>Todd Lee</v>
      </c>
      <c r="H1996" t="str">
        <f>VLOOKUP(Table1[[#This Row],[CustomerID]],DimCustomers!A:C,3,0)</f>
        <v>Female</v>
      </c>
      <c r="I1996" t="str">
        <f>VLOOKUP(Table1[[#This Row],[CustomerID]],DimCustomers!A:D,4,0)</f>
        <v>Kenya</v>
      </c>
      <c r="J1996" t="str">
        <f>VLOOKUP(Table1[[#This Row],[VisaID]],'DimVisaApplications 2'!A:C,3,0)</f>
        <v>Approved</v>
      </c>
      <c r="K1996" t="str">
        <f>VLOOKUP(Table1[[#This Row],[VisaID]],'DimVisaApplications 2'!A:D,4,0)</f>
        <v>France</v>
      </c>
      <c r="L1996" s="12">
        <f>VLOOKUP(Table1[[#This Row],[VisaID]],'DimVisaApplications 2'!A:E,5,0)</f>
        <v>45549</v>
      </c>
      <c r="M1996" s="14">
        <f>VLOOKUP(Table1[[#This Row],[VisaID]],'DimVisaApplications 2'!A:G,7,0)</f>
        <v>1629</v>
      </c>
      <c r="N1996" s="14" t="str">
        <f>VLOOKUP(Table1[[#This Row],[HotelID]],DimHotels!A:B,2,0)</f>
        <v>Sheraton</v>
      </c>
      <c r="O1996" t="str">
        <f>VLOOKUP(Table1[[#This Row],[HotelID]],DimHotels!A:C,3,0)</f>
        <v>Dubai</v>
      </c>
      <c r="P1996" s="14">
        <f>VLOOKUP(Table1[[#This Row],[HotelID]],DimHotels!A:E,5,0)</f>
        <v>406</v>
      </c>
      <c r="Q1996" s="14">
        <f>VLOOKUP(Table1[[#This Row],[TicketID]],DimTickets!A:G,7,0)</f>
        <v>3333</v>
      </c>
      <c r="R1996" s="14">
        <f>Table1[[#This Row],[Visa Fees]]+Table1[[#This Row],[Night Rate]]+Table1[[#This Row],[Ticket cost]]</f>
        <v>5368</v>
      </c>
    </row>
    <row r="1997" spans="1:18" x14ac:dyDescent="0.3">
      <c r="A1997" t="s">
        <v>23232</v>
      </c>
      <c r="B1997" t="s">
        <v>1223</v>
      </c>
      <c r="C1997" t="s">
        <v>14919</v>
      </c>
      <c r="D1997" t="s">
        <v>15991</v>
      </c>
      <c r="E1997" t="s">
        <v>19698</v>
      </c>
      <c r="F1997" s="1">
        <v>45846</v>
      </c>
      <c r="G1997" t="str">
        <f>VLOOKUP(Table1[[#This Row],[CustomerID]],DimCustomers!A:B,2,0)</f>
        <v>Christopher Gaines</v>
      </c>
      <c r="H1997" t="str">
        <f>VLOOKUP(Table1[[#This Row],[CustomerID]],DimCustomers!A:C,3,0)</f>
        <v>Female</v>
      </c>
      <c r="I1997" t="str">
        <f>VLOOKUP(Table1[[#This Row],[CustomerID]],DimCustomers!A:D,4,0)</f>
        <v>Somalia</v>
      </c>
      <c r="J1997" t="str">
        <f>VLOOKUP(Table1[[#This Row],[VisaID]],'DimVisaApplications 2'!A:C,3,0)</f>
        <v>Rejected</v>
      </c>
      <c r="K1997" t="str">
        <f>VLOOKUP(Table1[[#This Row],[VisaID]],'DimVisaApplications 2'!A:D,4,0)</f>
        <v>Canada</v>
      </c>
      <c r="L1997" s="12">
        <f>VLOOKUP(Table1[[#This Row],[VisaID]],'DimVisaApplications 2'!A:E,5,0)</f>
        <v>45707</v>
      </c>
      <c r="M1997" s="14">
        <f>VLOOKUP(Table1[[#This Row],[VisaID]],'DimVisaApplications 2'!A:G,7,0)</f>
        <v>1239</v>
      </c>
      <c r="N1997" s="14" t="str">
        <f>VLOOKUP(Table1[[#This Row],[HotelID]],DimHotels!A:B,2,0)</f>
        <v>Four Seasons</v>
      </c>
      <c r="O1997" t="str">
        <f>VLOOKUP(Table1[[#This Row],[HotelID]],DimHotels!A:C,3,0)</f>
        <v>Paris</v>
      </c>
      <c r="P1997" s="14">
        <f>VLOOKUP(Table1[[#This Row],[HotelID]],DimHotels!A:E,5,0)</f>
        <v>528</v>
      </c>
      <c r="Q1997" s="14">
        <f>VLOOKUP(Table1[[#This Row],[TicketID]],DimTickets!A:G,7,0)</f>
        <v>4952</v>
      </c>
      <c r="R1997" s="14">
        <f>Table1[[#This Row],[Visa Fees]]+Table1[[#This Row],[Night Rate]]+Table1[[#This Row],[Ticket cost]]</f>
        <v>6719</v>
      </c>
    </row>
    <row r="1998" spans="1:18" x14ac:dyDescent="0.3">
      <c r="A1998" t="s">
        <v>23233</v>
      </c>
      <c r="B1998" t="s">
        <v>2594</v>
      </c>
      <c r="C1998" t="s">
        <v>12959</v>
      </c>
      <c r="D1998" t="s">
        <v>16962</v>
      </c>
      <c r="E1998" t="s">
        <v>20960</v>
      </c>
      <c r="F1998" s="1">
        <v>45837</v>
      </c>
      <c r="G1998" t="str">
        <f>VLOOKUP(Table1[[#This Row],[CustomerID]],DimCustomers!A:B,2,0)</f>
        <v>Steven Brown</v>
      </c>
      <c r="H1998" t="str">
        <f>VLOOKUP(Table1[[#This Row],[CustomerID]],DimCustomers!A:C,3,0)</f>
        <v>Male</v>
      </c>
      <c r="I1998" t="str">
        <f>VLOOKUP(Table1[[#This Row],[CustomerID]],DimCustomers!A:D,4,0)</f>
        <v>Slovakia (Slovak Republic)</v>
      </c>
      <c r="J1998" t="str">
        <f>VLOOKUP(Table1[[#This Row],[VisaID]],'DimVisaApplications 2'!A:C,3,0)</f>
        <v>Approved</v>
      </c>
      <c r="K1998" t="str">
        <f>VLOOKUP(Table1[[#This Row],[VisaID]],'DimVisaApplications 2'!A:D,4,0)</f>
        <v>UAE</v>
      </c>
      <c r="L1998" s="12">
        <f>VLOOKUP(Table1[[#This Row],[VisaID]],'DimVisaApplications 2'!A:E,5,0)</f>
        <v>45586</v>
      </c>
      <c r="M1998" s="14">
        <f>VLOOKUP(Table1[[#This Row],[VisaID]],'DimVisaApplications 2'!A:G,7,0)</f>
        <v>1006</v>
      </c>
      <c r="N1998" s="14" t="str">
        <f>VLOOKUP(Table1[[#This Row],[HotelID]],DimHotels!A:B,2,0)</f>
        <v>Four Seasons</v>
      </c>
      <c r="O1998" t="str">
        <f>VLOOKUP(Table1[[#This Row],[HotelID]],DimHotels!A:C,3,0)</f>
        <v>Cairo</v>
      </c>
      <c r="P1998" s="14">
        <f>VLOOKUP(Table1[[#This Row],[HotelID]],DimHotels!A:E,5,0)</f>
        <v>744</v>
      </c>
      <c r="Q1998" s="14">
        <f>VLOOKUP(Table1[[#This Row],[TicketID]],DimTickets!A:G,7,0)</f>
        <v>3775</v>
      </c>
      <c r="R1998" s="14">
        <f>Table1[[#This Row],[Visa Fees]]+Table1[[#This Row],[Night Rate]]+Table1[[#This Row],[Ticket cost]]</f>
        <v>5525</v>
      </c>
    </row>
    <row r="1999" spans="1:18" x14ac:dyDescent="0.3">
      <c r="A1999" t="s">
        <v>23234</v>
      </c>
      <c r="B1999" t="s">
        <v>1533</v>
      </c>
      <c r="C1999" t="s">
        <v>12509</v>
      </c>
      <c r="D1999" t="s">
        <v>17831</v>
      </c>
      <c r="E1999" t="s">
        <v>19275</v>
      </c>
      <c r="F1999" s="1">
        <v>45755</v>
      </c>
      <c r="G1999" t="str">
        <f>VLOOKUP(Table1[[#This Row],[CustomerID]],DimCustomers!A:B,2,0)</f>
        <v>Anthony Everett</v>
      </c>
      <c r="H1999" t="str">
        <f>VLOOKUP(Table1[[#This Row],[CustomerID]],DimCustomers!A:C,3,0)</f>
        <v>Female</v>
      </c>
      <c r="I1999" t="str">
        <f>VLOOKUP(Table1[[#This Row],[CustomerID]],DimCustomers!A:D,4,0)</f>
        <v>Sierra Leone</v>
      </c>
      <c r="J1999" t="str">
        <f>VLOOKUP(Table1[[#This Row],[VisaID]],'DimVisaApplications 2'!A:C,3,0)</f>
        <v>Approved</v>
      </c>
      <c r="K1999" t="str">
        <f>VLOOKUP(Table1[[#This Row],[VisaID]],'DimVisaApplications 2'!A:D,4,0)</f>
        <v>France</v>
      </c>
      <c r="L1999" s="12">
        <f>VLOOKUP(Table1[[#This Row],[VisaID]],'DimVisaApplications 2'!A:E,5,0)</f>
        <v>45509</v>
      </c>
      <c r="M1999" s="14">
        <f>VLOOKUP(Table1[[#This Row],[VisaID]],'DimVisaApplications 2'!A:G,7,0)</f>
        <v>712</v>
      </c>
      <c r="N1999" s="14" t="str">
        <f>VLOOKUP(Table1[[#This Row],[HotelID]],DimHotels!A:B,2,0)</f>
        <v>Sheraton</v>
      </c>
      <c r="O1999" t="str">
        <f>VLOOKUP(Table1[[#This Row],[HotelID]],DimHotels!A:C,3,0)</f>
        <v>London</v>
      </c>
      <c r="P1999" s="14">
        <f>VLOOKUP(Table1[[#This Row],[HotelID]],DimHotels!A:E,5,0)</f>
        <v>573</v>
      </c>
      <c r="Q1999" s="14">
        <f>VLOOKUP(Table1[[#This Row],[TicketID]],DimTickets!A:G,7,0)</f>
        <v>4219</v>
      </c>
      <c r="R1999" s="14">
        <f>Table1[[#This Row],[Visa Fees]]+Table1[[#This Row],[Night Rate]]+Table1[[#This Row],[Ticket cost]]</f>
        <v>5504</v>
      </c>
    </row>
    <row r="2000" spans="1:18" x14ac:dyDescent="0.3">
      <c r="A2000" t="s">
        <v>23235</v>
      </c>
      <c r="B2000" t="s">
        <v>926</v>
      </c>
      <c r="C2000" t="s">
        <v>14183</v>
      </c>
      <c r="D2000" t="s">
        <v>17762</v>
      </c>
      <c r="E2000" t="s">
        <v>19023</v>
      </c>
      <c r="F2000" s="1">
        <v>45821</v>
      </c>
      <c r="G2000" t="str">
        <f>VLOOKUP(Table1[[#This Row],[CustomerID]],DimCustomers!A:B,2,0)</f>
        <v>Richard Wilson</v>
      </c>
      <c r="H2000" t="str">
        <f>VLOOKUP(Table1[[#This Row],[CustomerID]],DimCustomers!A:C,3,0)</f>
        <v>Female</v>
      </c>
      <c r="I2000" t="str">
        <f>VLOOKUP(Table1[[#This Row],[CustomerID]],DimCustomers!A:D,4,0)</f>
        <v>Macao</v>
      </c>
      <c r="J2000" t="str">
        <f>VLOOKUP(Table1[[#This Row],[VisaID]],'DimVisaApplications 2'!A:C,3,0)</f>
        <v>Pending</v>
      </c>
      <c r="K2000" t="str">
        <f>VLOOKUP(Table1[[#This Row],[VisaID]],'DimVisaApplications 2'!A:D,4,0)</f>
        <v>Germany</v>
      </c>
      <c r="L2000" s="12">
        <f>VLOOKUP(Table1[[#This Row],[VisaID]],'DimVisaApplications 2'!A:E,5,0)</f>
        <v>45718</v>
      </c>
      <c r="M2000" s="14">
        <f>VLOOKUP(Table1[[#This Row],[VisaID]],'DimVisaApplications 2'!A:G,7,0)</f>
        <v>989</v>
      </c>
      <c r="N2000" s="14" t="str">
        <f>VLOOKUP(Table1[[#This Row],[HotelID]],DimHotels!A:B,2,0)</f>
        <v>Four Seasons</v>
      </c>
      <c r="O2000" t="str">
        <f>VLOOKUP(Table1[[#This Row],[HotelID]],DimHotels!A:C,3,0)</f>
        <v>Paris</v>
      </c>
      <c r="P2000" s="14">
        <f>VLOOKUP(Table1[[#This Row],[HotelID]],DimHotels!A:E,5,0)</f>
        <v>130</v>
      </c>
      <c r="Q2000" s="14">
        <f>VLOOKUP(Table1[[#This Row],[TicketID]],DimTickets!A:G,7,0)</f>
        <v>3887</v>
      </c>
      <c r="R2000" s="14">
        <f>Table1[[#This Row],[Visa Fees]]+Table1[[#This Row],[Night Rate]]+Table1[[#This Row],[Ticket cost]]</f>
        <v>5006</v>
      </c>
    </row>
    <row r="2001" spans="1:18" x14ac:dyDescent="0.3">
      <c r="A2001" t="s">
        <v>23236</v>
      </c>
      <c r="B2001" t="s">
        <v>2965</v>
      </c>
      <c r="C2001" t="s">
        <v>14336</v>
      </c>
      <c r="D2001" t="s">
        <v>17488</v>
      </c>
      <c r="E2001" t="s">
        <v>19433</v>
      </c>
      <c r="F2001" s="1">
        <v>45820</v>
      </c>
      <c r="G2001" t="str">
        <f>VLOOKUP(Table1[[#This Row],[CustomerID]],DimCustomers!A:B,2,0)</f>
        <v>Amanda White</v>
      </c>
      <c r="H2001" t="str">
        <f>VLOOKUP(Table1[[#This Row],[CustomerID]],DimCustomers!A:C,3,0)</f>
        <v>Female</v>
      </c>
      <c r="I2001" t="str">
        <f>VLOOKUP(Table1[[#This Row],[CustomerID]],DimCustomers!A:D,4,0)</f>
        <v>Congo</v>
      </c>
      <c r="J2001" t="str">
        <f>VLOOKUP(Table1[[#This Row],[VisaID]],'DimVisaApplications 2'!A:C,3,0)</f>
        <v>Rejected</v>
      </c>
      <c r="K2001" t="str">
        <f>VLOOKUP(Table1[[#This Row],[VisaID]],'DimVisaApplications 2'!A:D,4,0)</f>
        <v>USA</v>
      </c>
      <c r="L2001" s="12">
        <f>VLOOKUP(Table1[[#This Row],[VisaID]],'DimVisaApplications 2'!A:E,5,0)</f>
        <v>45824</v>
      </c>
      <c r="M2001" s="14">
        <f>VLOOKUP(Table1[[#This Row],[VisaID]],'DimVisaApplications 2'!A:G,7,0)</f>
        <v>1007</v>
      </c>
      <c r="N2001" s="14" t="str">
        <f>VLOOKUP(Table1[[#This Row],[HotelID]],DimHotels!A:B,2,0)</f>
        <v>Marriott</v>
      </c>
      <c r="O2001" t="str">
        <f>VLOOKUP(Table1[[#This Row],[HotelID]],DimHotels!A:C,3,0)</f>
        <v>Paris</v>
      </c>
      <c r="P2001" s="14">
        <f>VLOOKUP(Table1[[#This Row],[HotelID]],DimHotels!A:E,5,0)</f>
        <v>391</v>
      </c>
      <c r="Q2001" s="14">
        <f>VLOOKUP(Table1[[#This Row],[TicketID]],DimTickets!A:G,7,0)</f>
        <v>3057</v>
      </c>
      <c r="R2001" s="14">
        <f>Table1[[#This Row],[Visa Fees]]+Table1[[#This Row],[Night Rate]]+Table1[[#This Row],[Ticket cost]]</f>
        <v>4455</v>
      </c>
    </row>
    <row r="2002" spans="1:18" x14ac:dyDescent="0.3">
      <c r="A2002" t="s">
        <v>23237</v>
      </c>
      <c r="B2002" t="s">
        <v>2657</v>
      </c>
      <c r="C2002" t="s">
        <v>13750</v>
      </c>
      <c r="D2002" t="s">
        <v>16703</v>
      </c>
      <c r="E2002" t="s">
        <v>19939</v>
      </c>
      <c r="F2002" s="1">
        <v>45740</v>
      </c>
      <c r="G2002" t="str">
        <f>VLOOKUP(Table1[[#This Row],[CustomerID]],DimCustomers!A:B,2,0)</f>
        <v>Jennifer Ward</v>
      </c>
      <c r="H2002" t="str">
        <f>VLOOKUP(Table1[[#This Row],[CustomerID]],DimCustomers!A:C,3,0)</f>
        <v>Male</v>
      </c>
      <c r="I2002" t="str">
        <f>VLOOKUP(Table1[[#This Row],[CustomerID]],DimCustomers!A:D,4,0)</f>
        <v>Singapore</v>
      </c>
      <c r="J2002" t="str">
        <f>VLOOKUP(Table1[[#This Row],[VisaID]],'DimVisaApplications 2'!A:C,3,0)</f>
        <v>Approved</v>
      </c>
      <c r="K2002" t="str">
        <f>VLOOKUP(Table1[[#This Row],[VisaID]],'DimVisaApplications 2'!A:D,4,0)</f>
        <v>UK</v>
      </c>
      <c r="L2002" s="12">
        <f>VLOOKUP(Table1[[#This Row],[VisaID]],'DimVisaApplications 2'!A:E,5,0)</f>
        <v>45656</v>
      </c>
      <c r="M2002" s="14">
        <f>VLOOKUP(Table1[[#This Row],[VisaID]],'DimVisaApplications 2'!A:G,7,0)</f>
        <v>1633</v>
      </c>
      <c r="N2002" s="14" t="str">
        <f>VLOOKUP(Table1[[#This Row],[HotelID]],DimHotels!A:B,2,0)</f>
        <v>Sheraton</v>
      </c>
      <c r="O2002" t="str">
        <f>VLOOKUP(Table1[[#This Row],[HotelID]],DimHotels!A:C,3,0)</f>
        <v>Dubai</v>
      </c>
      <c r="P2002" s="14">
        <f>VLOOKUP(Table1[[#This Row],[HotelID]],DimHotels!A:E,5,0)</f>
        <v>525</v>
      </c>
      <c r="Q2002" s="14">
        <f>VLOOKUP(Table1[[#This Row],[TicketID]],DimTickets!A:G,7,0)</f>
        <v>3345</v>
      </c>
      <c r="R2002" s="14">
        <f>Table1[[#This Row],[Visa Fees]]+Table1[[#This Row],[Night Rate]]+Table1[[#This Row],[Ticket cost]]</f>
        <v>5503</v>
      </c>
    </row>
    <row r="2003" spans="1:18" x14ac:dyDescent="0.3">
      <c r="A2003" t="s">
        <v>23238</v>
      </c>
      <c r="B2003" t="s">
        <v>2589</v>
      </c>
      <c r="C2003" t="s">
        <v>12358</v>
      </c>
      <c r="D2003" t="s">
        <v>16274</v>
      </c>
      <c r="E2003" t="s">
        <v>18294</v>
      </c>
      <c r="F2003" s="1">
        <v>45734</v>
      </c>
      <c r="G2003" t="str">
        <f>VLOOKUP(Table1[[#This Row],[CustomerID]],DimCustomers!A:B,2,0)</f>
        <v>Matthew Burns</v>
      </c>
      <c r="H2003" t="str">
        <f>VLOOKUP(Table1[[#This Row],[CustomerID]],DimCustomers!A:C,3,0)</f>
        <v>Male</v>
      </c>
      <c r="I2003" t="str">
        <f>VLOOKUP(Table1[[#This Row],[CustomerID]],DimCustomers!A:D,4,0)</f>
        <v>Holy See (Vatican City State)</v>
      </c>
      <c r="J2003" t="str">
        <f>VLOOKUP(Table1[[#This Row],[VisaID]],'DimVisaApplications 2'!A:C,3,0)</f>
        <v>Rejected</v>
      </c>
      <c r="K2003" t="str">
        <f>VLOOKUP(Table1[[#This Row],[VisaID]],'DimVisaApplications 2'!A:D,4,0)</f>
        <v>UK</v>
      </c>
      <c r="L2003" s="12">
        <f>VLOOKUP(Table1[[#This Row],[VisaID]],'DimVisaApplications 2'!A:E,5,0)</f>
        <v>45708</v>
      </c>
      <c r="M2003" s="14">
        <f>VLOOKUP(Table1[[#This Row],[VisaID]],'DimVisaApplications 2'!A:G,7,0)</f>
        <v>1915</v>
      </c>
      <c r="N2003" s="14" t="str">
        <f>VLOOKUP(Table1[[#This Row],[HotelID]],DimHotels!A:B,2,0)</f>
        <v>Radisson</v>
      </c>
      <c r="O2003" t="str">
        <f>VLOOKUP(Table1[[#This Row],[HotelID]],DimHotels!A:C,3,0)</f>
        <v>London</v>
      </c>
      <c r="P2003" s="14">
        <f>VLOOKUP(Table1[[#This Row],[HotelID]],DimHotels!A:E,5,0)</f>
        <v>571</v>
      </c>
      <c r="Q2003" s="14">
        <f>VLOOKUP(Table1[[#This Row],[TicketID]],DimTickets!A:G,7,0)</f>
        <v>4446</v>
      </c>
      <c r="R2003" s="14">
        <f>Table1[[#This Row],[Visa Fees]]+Table1[[#This Row],[Night Rate]]+Table1[[#This Row],[Ticket cost]]</f>
        <v>6932</v>
      </c>
    </row>
    <row r="2004" spans="1:18" x14ac:dyDescent="0.3">
      <c r="A2004" t="s">
        <v>23239</v>
      </c>
      <c r="B2004" t="s">
        <v>2694</v>
      </c>
      <c r="C2004" t="s">
        <v>12333</v>
      </c>
      <c r="D2004" t="s">
        <v>15468</v>
      </c>
      <c r="E2004" t="s">
        <v>18599</v>
      </c>
      <c r="F2004" s="1">
        <v>45852</v>
      </c>
      <c r="G2004" t="str">
        <f>VLOOKUP(Table1[[#This Row],[CustomerID]],DimCustomers!A:B,2,0)</f>
        <v>Kevin Cantu DDS</v>
      </c>
      <c r="H2004" t="str">
        <f>VLOOKUP(Table1[[#This Row],[CustomerID]],DimCustomers!A:C,3,0)</f>
        <v>Male</v>
      </c>
      <c r="I2004" t="str">
        <f>VLOOKUP(Table1[[#This Row],[CustomerID]],DimCustomers!A:D,4,0)</f>
        <v>Portugal</v>
      </c>
      <c r="J2004" t="str">
        <f>VLOOKUP(Table1[[#This Row],[VisaID]],'DimVisaApplications 2'!A:C,3,0)</f>
        <v>Pending</v>
      </c>
      <c r="K2004" t="str">
        <f>VLOOKUP(Table1[[#This Row],[VisaID]],'DimVisaApplications 2'!A:D,4,0)</f>
        <v>UAE</v>
      </c>
      <c r="L2004" s="12">
        <f>VLOOKUP(Table1[[#This Row],[VisaID]],'DimVisaApplications 2'!A:E,5,0)</f>
        <v>45581</v>
      </c>
      <c r="M2004" s="14">
        <f>VLOOKUP(Table1[[#This Row],[VisaID]],'DimVisaApplications 2'!A:G,7,0)</f>
        <v>1657</v>
      </c>
      <c r="N2004" s="14" t="str">
        <f>VLOOKUP(Table1[[#This Row],[HotelID]],DimHotels!A:B,2,0)</f>
        <v>Hilton</v>
      </c>
      <c r="O2004" t="str">
        <f>VLOOKUP(Table1[[#This Row],[HotelID]],DimHotels!A:C,3,0)</f>
        <v>London</v>
      </c>
      <c r="P2004" s="14">
        <f>VLOOKUP(Table1[[#This Row],[HotelID]],DimHotels!A:E,5,0)</f>
        <v>394</v>
      </c>
      <c r="Q2004" s="14">
        <f>VLOOKUP(Table1[[#This Row],[TicketID]],DimTickets!A:G,7,0)</f>
        <v>1443</v>
      </c>
      <c r="R2004" s="14">
        <f>Table1[[#This Row],[Visa Fees]]+Table1[[#This Row],[Night Rate]]+Table1[[#This Row],[Ticket cost]]</f>
        <v>3494</v>
      </c>
    </row>
    <row r="2005" spans="1:18" x14ac:dyDescent="0.3">
      <c r="A2005" t="s">
        <v>23240</v>
      </c>
      <c r="B2005" t="s">
        <v>2448</v>
      </c>
      <c r="C2005" t="s">
        <v>14007</v>
      </c>
      <c r="D2005" t="s">
        <v>16564</v>
      </c>
      <c r="E2005" t="s">
        <v>20984</v>
      </c>
      <c r="F2005" s="1">
        <v>45798</v>
      </c>
      <c r="G2005" t="str">
        <f>VLOOKUP(Table1[[#This Row],[CustomerID]],DimCustomers!A:B,2,0)</f>
        <v>Sean Taylor</v>
      </c>
      <c r="H2005" t="str">
        <f>VLOOKUP(Table1[[#This Row],[CustomerID]],DimCustomers!A:C,3,0)</f>
        <v>Male</v>
      </c>
      <c r="I2005" t="str">
        <f>VLOOKUP(Table1[[#This Row],[CustomerID]],DimCustomers!A:D,4,0)</f>
        <v>Hungary</v>
      </c>
      <c r="J2005" t="str">
        <f>VLOOKUP(Table1[[#This Row],[VisaID]],'DimVisaApplications 2'!A:C,3,0)</f>
        <v>Rejected</v>
      </c>
      <c r="K2005" t="str">
        <f>VLOOKUP(Table1[[#This Row],[VisaID]],'DimVisaApplications 2'!A:D,4,0)</f>
        <v>Canada</v>
      </c>
      <c r="L2005" s="12">
        <f>VLOOKUP(Table1[[#This Row],[VisaID]],'DimVisaApplications 2'!A:E,5,0)</f>
        <v>45854</v>
      </c>
      <c r="M2005" s="14">
        <f>VLOOKUP(Table1[[#This Row],[VisaID]],'DimVisaApplications 2'!A:G,7,0)</f>
        <v>1506</v>
      </c>
      <c r="N2005" s="14" t="str">
        <f>VLOOKUP(Table1[[#This Row],[HotelID]],DimHotels!A:B,2,0)</f>
        <v>Sheraton</v>
      </c>
      <c r="O2005" t="str">
        <f>VLOOKUP(Table1[[#This Row],[HotelID]],DimHotels!A:C,3,0)</f>
        <v>London</v>
      </c>
      <c r="P2005" s="14">
        <f>VLOOKUP(Table1[[#This Row],[HotelID]],DimHotels!A:E,5,0)</f>
        <v>358</v>
      </c>
      <c r="Q2005" s="14">
        <f>VLOOKUP(Table1[[#This Row],[TicketID]],DimTickets!A:G,7,0)</f>
        <v>4127</v>
      </c>
      <c r="R2005" s="14">
        <f>Table1[[#This Row],[Visa Fees]]+Table1[[#This Row],[Night Rate]]+Table1[[#This Row],[Ticket cost]]</f>
        <v>5991</v>
      </c>
    </row>
    <row r="2006" spans="1:18" x14ac:dyDescent="0.3">
      <c r="A2006" t="s">
        <v>23241</v>
      </c>
      <c r="B2006" t="s">
        <v>472</v>
      </c>
      <c r="C2006" t="s">
        <v>12284</v>
      </c>
      <c r="D2006" t="s">
        <v>17324</v>
      </c>
      <c r="E2006" t="s">
        <v>18706</v>
      </c>
      <c r="F2006" s="1">
        <v>45851</v>
      </c>
      <c r="G2006" t="str">
        <f>VLOOKUP(Table1[[#This Row],[CustomerID]],DimCustomers!A:B,2,0)</f>
        <v>Chad Price</v>
      </c>
      <c r="H2006" t="str">
        <f>VLOOKUP(Table1[[#This Row],[CustomerID]],DimCustomers!A:C,3,0)</f>
        <v>Female</v>
      </c>
      <c r="I2006" t="str">
        <f>VLOOKUP(Table1[[#This Row],[CustomerID]],DimCustomers!A:D,4,0)</f>
        <v>Montenegro</v>
      </c>
      <c r="J2006" t="str">
        <f>VLOOKUP(Table1[[#This Row],[VisaID]],'DimVisaApplications 2'!A:C,3,0)</f>
        <v>Rejected</v>
      </c>
      <c r="K2006" t="str">
        <f>VLOOKUP(Table1[[#This Row],[VisaID]],'DimVisaApplications 2'!A:D,4,0)</f>
        <v>Canada</v>
      </c>
      <c r="L2006" s="12">
        <f>VLOOKUP(Table1[[#This Row],[VisaID]],'DimVisaApplications 2'!A:E,5,0)</f>
        <v>45527</v>
      </c>
      <c r="M2006" s="14">
        <f>VLOOKUP(Table1[[#This Row],[VisaID]],'DimVisaApplications 2'!A:G,7,0)</f>
        <v>1987</v>
      </c>
      <c r="N2006" s="14" t="str">
        <f>VLOOKUP(Table1[[#This Row],[HotelID]],DimHotels!A:B,2,0)</f>
        <v>Sheraton</v>
      </c>
      <c r="O2006" t="str">
        <f>VLOOKUP(Table1[[#This Row],[HotelID]],DimHotels!A:C,3,0)</f>
        <v>Paris</v>
      </c>
      <c r="P2006" s="14">
        <f>VLOOKUP(Table1[[#This Row],[HotelID]],DimHotels!A:E,5,0)</f>
        <v>606</v>
      </c>
      <c r="Q2006" s="14">
        <f>VLOOKUP(Table1[[#This Row],[TicketID]],DimTickets!A:G,7,0)</f>
        <v>3018</v>
      </c>
      <c r="R2006" s="14">
        <f>Table1[[#This Row],[Visa Fees]]+Table1[[#This Row],[Night Rate]]+Table1[[#This Row],[Ticket cost]]</f>
        <v>5611</v>
      </c>
    </row>
    <row r="2007" spans="1:18" x14ac:dyDescent="0.3">
      <c r="A2007" t="s">
        <v>23242</v>
      </c>
      <c r="B2007" t="s">
        <v>1671</v>
      </c>
      <c r="C2007" t="s">
        <v>14973</v>
      </c>
      <c r="D2007" t="s">
        <v>16569</v>
      </c>
      <c r="E2007" t="s">
        <v>19634</v>
      </c>
      <c r="F2007" s="1">
        <v>45708</v>
      </c>
      <c r="G2007" t="str">
        <f>VLOOKUP(Table1[[#This Row],[CustomerID]],DimCustomers!A:B,2,0)</f>
        <v>Kelly Harrison</v>
      </c>
      <c r="H2007" t="str">
        <f>VLOOKUP(Table1[[#This Row],[CustomerID]],DimCustomers!A:C,3,0)</f>
        <v>Male</v>
      </c>
      <c r="I2007" t="str">
        <f>VLOOKUP(Table1[[#This Row],[CustomerID]],DimCustomers!A:D,4,0)</f>
        <v>Honduras</v>
      </c>
      <c r="J2007" t="str">
        <f>VLOOKUP(Table1[[#This Row],[VisaID]],'DimVisaApplications 2'!A:C,3,0)</f>
        <v>Pending</v>
      </c>
      <c r="K2007" t="str">
        <f>VLOOKUP(Table1[[#This Row],[VisaID]],'DimVisaApplications 2'!A:D,4,0)</f>
        <v>Germany</v>
      </c>
      <c r="L2007" s="12">
        <f>VLOOKUP(Table1[[#This Row],[VisaID]],'DimVisaApplications 2'!A:E,5,0)</f>
        <v>45600</v>
      </c>
      <c r="M2007" s="14">
        <f>VLOOKUP(Table1[[#This Row],[VisaID]],'DimVisaApplications 2'!A:G,7,0)</f>
        <v>1067</v>
      </c>
      <c r="N2007" s="14" t="str">
        <f>VLOOKUP(Table1[[#This Row],[HotelID]],DimHotels!A:B,2,0)</f>
        <v>Marriott</v>
      </c>
      <c r="O2007" t="str">
        <f>VLOOKUP(Table1[[#This Row],[HotelID]],DimHotels!A:C,3,0)</f>
        <v>London</v>
      </c>
      <c r="P2007" s="14">
        <f>VLOOKUP(Table1[[#This Row],[HotelID]],DimHotels!A:E,5,0)</f>
        <v>790</v>
      </c>
      <c r="Q2007" s="14">
        <f>VLOOKUP(Table1[[#This Row],[TicketID]],DimTickets!A:G,7,0)</f>
        <v>1863</v>
      </c>
      <c r="R2007" s="14">
        <f>Table1[[#This Row],[Visa Fees]]+Table1[[#This Row],[Night Rate]]+Table1[[#This Row],[Ticket cost]]</f>
        <v>3720</v>
      </c>
    </row>
    <row r="2008" spans="1:18" x14ac:dyDescent="0.3">
      <c r="A2008" t="s">
        <v>23243</v>
      </c>
      <c r="B2008" t="s">
        <v>2351</v>
      </c>
      <c r="C2008" t="s">
        <v>12372</v>
      </c>
      <c r="D2008" t="s">
        <v>16759</v>
      </c>
      <c r="E2008" t="s">
        <v>21121</v>
      </c>
      <c r="F2008" s="1">
        <v>45825</v>
      </c>
      <c r="G2008" t="str">
        <f>VLOOKUP(Table1[[#This Row],[CustomerID]],DimCustomers!A:B,2,0)</f>
        <v>James Ford</v>
      </c>
      <c r="H2008" t="str">
        <f>VLOOKUP(Table1[[#This Row],[CustomerID]],DimCustomers!A:C,3,0)</f>
        <v>Male</v>
      </c>
      <c r="I2008" t="str">
        <f>VLOOKUP(Table1[[#This Row],[CustomerID]],DimCustomers!A:D,4,0)</f>
        <v>Comoros</v>
      </c>
      <c r="J2008" t="str">
        <f>VLOOKUP(Table1[[#This Row],[VisaID]],'DimVisaApplications 2'!A:C,3,0)</f>
        <v>Approved</v>
      </c>
      <c r="K2008" t="str">
        <f>VLOOKUP(Table1[[#This Row],[VisaID]],'DimVisaApplications 2'!A:D,4,0)</f>
        <v>UK</v>
      </c>
      <c r="L2008" s="12">
        <f>VLOOKUP(Table1[[#This Row],[VisaID]],'DimVisaApplications 2'!A:E,5,0)</f>
        <v>45612</v>
      </c>
      <c r="M2008" s="14">
        <f>VLOOKUP(Table1[[#This Row],[VisaID]],'DimVisaApplications 2'!A:G,7,0)</f>
        <v>1716</v>
      </c>
      <c r="N2008" s="14" t="str">
        <f>VLOOKUP(Table1[[#This Row],[HotelID]],DimHotels!A:B,2,0)</f>
        <v>Sheraton</v>
      </c>
      <c r="O2008" t="str">
        <f>VLOOKUP(Table1[[#This Row],[HotelID]],DimHotels!A:C,3,0)</f>
        <v>New York</v>
      </c>
      <c r="P2008" s="14">
        <f>VLOOKUP(Table1[[#This Row],[HotelID]],DimHotels!A:E,5,0)</f>
        <v>271</v>
      </c>
      <c r="Q2008" s="14">
        <f>VLOOKUP(Table1[[#This Row],[TicketID]],DimTickets!A:G,7,0)</f>
        <v>4086</v>
      </c>
      <c r="R2008" s="14">
        <f>Table1[[#This Row],[Visa Fees]]+Table1[[#This Row],[Night Rate]]+Table1[[#This Row],[Ticket cost]]</f>
        <v>6073</v>
      </c>
    </row>
    <row r="2009" spans="1:18" x14ac:dyDescent="0.3">
      <c r="A2009" t="s">
        <v>23244</v>
      </c>
      <c r="B2009" t="s">
        <v>423</v>
      </c>
      <c r="C2009" t="s">
        <v>13457</v>
      </c>
      <c r="D2009" t="s">
        <v>16014</v>
      </c>
      <c r="E2009" t="s">
        <v>20779</v>
      </c>
      <c r="F2009" s="1">
        <v>45728</v>
      </c>
      <c r="G2009" t="str">
        <f>VLOOKUP(Table1[[#This Row],[CustomerID]],DimCustomers!A:B,2,0)</f>
        <v>David Taylor</v>
      </c>
      <c r="H2009" t="str">
        <f>VLOOKUP(Table1[[#This Row],[CustomerID]],DimCustomers!A:C,3,0)</f>
        <v>Male</v>
      </c>
      <c r="I2009" t="str">
        <f>VLOOKUP(Table1[[#This Row],[CustomerID]],DimCustomers!A:D,4,0)</f>
        <v>Mayotte</v>
      </c>
      <c r="J2009" t="str">
        <f>VLOOKUP(Table1[[#This Row],[VisaID]],'DimVisaApplications 2'!A:C,3,0)</f>
        <v>Approved</v>
      </c>
      <c r="K2009" t="str">
        <f>VLOOKUP(Table1[[#This Row],[VisaID]],'DimVisaApplications 2'!A:D,4,0)</f>
        <v>USA</v>
      </c>
      <c r="L2009" s="12">
        <f>VLOOKUP(Table1[[#This Row],[VisaID]],'DimVisaApplications 2'!A:E,5,0)</f>
        <v>45812</v>
      </c>
      <c r="M2009" s="14">
        <f>VLOOKUP(Table1[[#This Row],[VisaID]],'DimVisaApplications 2'!A:G,7,0)</f>
        <v>1374</v>
      </c>
      <c r="N2009" s="14" t="str">
        <f>VLOOKUP(Table1[[#This Row],[HotelID]],DimHotels!A:B,2,0)</f>
        <v>Marriott</v>
      </c>
      <c r="O2009" t="str">
        <f>VLOOKUP(Table1[[#This Row],[HotelID]],DimHotels!A:C,3,0)</f>
        <v>New York</v>
      </c>
      <c r="P2009" s="14">
        <f>VLOOKUP(Table1[[#This Row],[HotelID]],DimHotels!A:E,5,0)</f>
        <v>277</v>
      </c>
      <c r="Q2009" s="14">
        <f>VLOOKUP(Table1[[#This Row],[TicketID]],DimTickets!A:G,7,0)</f>
        <v>3220</v>
      </c>
      <c r="R2009" s="14">
        <f>Table1[[#This Row],[Visa Fees]]+Table1[[#This Row],[Night Rate]]+Table1[[#This Row],[Ticket cost]]</f>
        <v>4871</v>
      </c>
    </row>
    <row r="2010" spans="1:18" x14ac:dyDescent="0.3">
      <c r="A2010" t="s">
        <v>23245</v>
      </c>
      <c r="B2010" t="s">
        <v>959</v>
      </c>
      <c r="C2010" t="s">
        <v>14950</v>
      </c>
      <c r="D2010" t="s">
        <v>17115</v>
      </c>
      <c r="E2010" t="s">
        <v>19200</v>
      </c>
      <c r="F2010" s="1">
        <v>45814</v>
      </c>
      <c r="G2010" t="str">
        <f>VLOOKUP(Table1[[#This Row],[CustomerID]],DimCustomers!A:B,2,0)</f>
        <v>Erin Wu</v>
      </c>
      <c r="H2010" t="str">
        <f>VLOOKUP(Table1[[#This Row],[CustomerID]],DimCustomers!A:C,3,0)</f>
        <v>Male</v>
      </c>
      <c r="I2010" t="str">
        <f>VLOOKUP(Table1[[#This Row],[CustomerID]],DimCustomers!A:D,4,0)</f>
        <v>Somalia</v>
      </c>
      <c r="J2010" t="str">
        <f>VLOOKUP(Table1[[#This Row],[VisaID]],'DimVisaApplications 2'!A:C,3,0)</f>
        <v>Approved</v>
      </c>
      <c r="K2010" t="str">
        <f>VLOOKUP(Table1[[#This Row],[VisaID]],'DimVisaApplications 2'!A:D,4,0)</f>
        <v>France</v>
      </c>
      <c r="L2010" s="12">
        <f>VLOOKUP(Table1[[#This Row],[VisaID]],'DimVisaApplications 2'!A:E,5,0)</f>
        <v>45684</v>
      </c>
      <c r="M2010" s="14">
        <f>VLOOKUP(Table1[[#This Row],[VisaID]],'DimVisaApplications 2'!A:G,7,0)</f>
        <v>1281</v>
      </c>
      <c r="N2010" s="14" t="str">
        <f>VLOOKUP(Table1[[#This Row],[HotelID]],DimHotels!A:B,2,0)</f>
        <v>Radisson</v>
      </c>
      <c r="O2010" t="str">
        <f>VLOOKUP(Table1[[#This Row],[HotelID]],DimHotels!A:C,3,0)</f>
        <v>London</v>
      </c>
      <c r="P2010" s="14">
        <f>VLOOKUP(Table1[[#This Row],[HotelID]],DimHotels!A:E,5,0)</f>
        <v>714</v>
      </c>
      <c r="Q2010" s="14">
        <f>VLOOKUP(Table1[[#This Row],[TicketID]],DimTickets!A:G,7,0)</f>
        <v>1375</v>
      </c>
      <c r="R2010" s="14">
        <f>Table1[[#This Row],[Visa Fees]]+Table1[[#This Row],[Night Rate]]+Table1[[#This Row],[Ticket cost]]</f>
        <v>3370</v>
      </c>
    </row>
    <row r="2011" spans="1:18" x14ac:dyDescent="0.3">
      <c r="A2011" t="s">
        <v>23246</v>
      </c>
      <c r="B2011" t="s">
        <v>1332</v>
      </c>
      <c r="C2011" t="s">
        <v>13051</v>
      </c>
      <c r="D2011" t="s">
        <v>15216</v>
      </c>
      <c r="E2011" t="s">
        <v>20753</v>
      </c>
      <c r="F2011" s="1">
        <v>45800</v>
      </c>
      <c r="G2011" t="str">
        <f>VLOOKUP(Table1[[#This Row],[CustomerID]],DimCustomers!A:B,2,0)</f>
        <v>Rhonda Arroyo</v>
      </c>
      <c r="H2011" t="str">
        <f>VLOOKUP(Table1[[#This Row],[CustomerID]],DimCustomers!A:C,3,0)</f>
        <v>Male</v>
      </c>
      <c r="I2011" t="str">
        <f>VLOOKUP(Table1[[#This Row],[CustomerID]],DimCustomers!A:D,4,0)</f>
        <v>Cote d'Ivoire</v>
      </c>
      <c r="J2011" t="str">
        <f>VLOOKUP(Table1[[#This Row],[VisaID]],'DimVisaApplications 2'!A:C,3,0)</f>
        <v>Pending</v>
      </c>
      <c r="K2011" t="str">
        <f>VLOOKUP(Table1[[#This Row],[VisaID]],'DimVisaApplications 2'!A:D,4,0)</f>
        <v>UK</v>
      </c>
      <c r="L2011" s="12">
        <f>VLOOKUP(Table1[[#This Row],[VisaID]],'DimVisaApplications 2'!A:E,5,0)</f>
        <v>45705</v>
      </c>
      <c r="M2011" s="14">
        <f>VLOOKUP(Table1[[#This Row],[VisaID]],'DimVisaApplications 2'!A:G,7,0)</f>
        <v>978</v>
      </c>
      <c r="N2011" s="14" t="str">
        <f>VLOOKUP(Table1[[#This Row],[HotelID]],DimHotels!A:B,2,0)</f>
        <v>Four Seasons</v>
      </c>
      <c r="O2011" t="str">
        <f>VLOOKUP(Table1[[#This Row],[HotelID]],DimHotels!A:C,3,0)</f>
        <v>London</v>
      </c>
      <c r="P2011" s="14">
        <f>VLOOKUP(Table1[[#This Row],[HotelID]],DimHotels!A:E,5,0)</f>
        <v>314</v>
      </c>
      <c r="Q2011" s="14">
        <f>VLOOKUP(Table1[[#This Row],[TicketID]],DimTickets!A:G,7,0)</f>
        <v>4437</v>
      </c>
      <c r="R2011" s="14">
        <f>Table1[[#This Row],[Visa Fees]]+Table1[[#This Row],[Night Rate]]+Table1[[#This Row],[Ticket cost]]</f>
        <v>5729</v>
      </c>
    </row>
    <row r="2012" spans="1:18" x14ac:dyDescent="0.3">
      <c r="A2012" t="s">
        <v>23247</v>
      </c>
      <c r="B2012" t="s">
        <v>2541</v>
      </c>
      <c r="C2012" t="s">
        <v>14144</v>
      </c>
      <c r="D2012" t="s">
        <v>16001</v>
      </c>
      <c r="E2012" t="s">
        <v>18281</v>
      </c>
      <c r="F2012" s="1">
        <v>45859</v>
      </c>
      <c r="G2012" t="str">
        <f>VLOOKUP(Table1[[#This Row],[CustomerID]],DimCustomers!A:B,2,0)</f>
        <v>Richard Dean</v>
      </c>
      <c r="H2012" t="str">
        <f>VLOOKUP(Table1[[#This Row],[CustomerID]],DimCustomers!A:C,3,0)</f>
        <v>Female</v>
      </c>
      <c r="I2012" t="str">
        <f>VLOOKUP(Table1[[#This Row],[CustomerID]],DimCustomers!A:D,4,0)</f>
        <v>Moldova</v>
      </c>
      <c r="J2012" t="str">
        <f>VLOOKUP(Table1[[#This Row],[VisaID]],'DimVisaApplications 2'!A:C,3,0)</f>
        <v>Approved</v>
      </c>
      <c r="K2012" t="str">
        <f>VLOOKUP(Table1[[#This Row],[VisaID]],'DimVisaApplications 2'!A:D,4,0)</f>
        <v>UAE</v>
      </c>
      <c r="L2012" s="12">
        <f>VLOOKUP(Table1[[#This Row],[VisaID]],'DimVisaApplications 2'!A:E,5,0)</f>
        <v>45520</v>
      </c>
      <c r="M2012" s="14">
        <f>VLOOKUP(Table1[[#This Row],[VisaID]],'DimVisaApplications 2'!A:G,7,0)</f>
        <v>1996</v>
      </c>
      <c r="N2012" s="14" t="str">
        <f>VLOOKUP(Table1[[#This Row],[HotelID]],DimHotels!A:B,2,0)</f>
        <v>Sheraton</v>
      </c>
      <c r="O2012" t="str">
        <f>VLOOKUP(Table1[[#This Row],[HotelID]],DimHotels!A:C,3,0)</f>
        <v>Dubai</v>
      </c>
      <c r="P2012" s="14">
        <f>VLOOKUP(Table1[[#This Row],[HotelID]],DimHotels!A:E,5,0)</f>
        <v>754</v>
      </c>
      <c r="Q2012" s="14">
        <f>VLOOKUP(Table1[[#This Row],[TicketID]],DimTickets!A:G,7,0)</f>
        <v>3963</v>
      </c>
      <c r="R2012" s="14">
        <f>Table1[[#This Row],[Visa Fees]]+Table1[[#This Row],[Night Rate]]+Table1[[#This Row],[Ticket cost]]</f>
        <v>6713</v>
      </c>
    </row>
    <row r="2013" spans="1:18" x14ac:dyDescent="0.3">
      <c r="A2013" t="s">
        <v>23248</v>
      </c>
      <c r="B2013" t="s">
        <v>544</v>
      </c>
      <c r="C2013" t="s">
        <v>14677</v>
      </c>
      <c r="D2013" t="s">
        <v>16007</v>
      </c>
      <c r="E2013" t="s">
        <v>19092</v>
      </c>
      <c r="F2013" s="1">
        <v>45722</v>
      </c>
      <c r="G2013" t="str">
        <f>VLOOKUP(Table1[[#This Row],[CustomerID]],DimCustomers!A:B,2,0)</f>
        <v>Jessica Schultz</v>
      </c>
      <c r="H2013" t="str">
        <f>VLOOKUP(Table1[[#This Row],[CustomerID]],DimCustomers!A:C,3,0)</f>
        <v>Male</v>
      </c>
      <c r="I2013" t="str">
        <f>VLOOKUP(Table1[[#This Row],[CustomerID]],DimCustomers!A:D,4,0)</f>
        <v>Iran</v>
      </c>
      <c r="J2013" t="str">
        <f>VLOOKUP(Table1[[#This Row],[VisaID]],'DimVisaApplications 2'!A:C,3,0)</f>
        <v>Approved</v>
      </c>
      <c r="K2013" t="str">
        <f>VLOOKUP(Table1[[#This Row],[VisaID]],'DimVisaApplications 2'!A:D,4,0)</f>
        <v>Canada</v>
      </c>
      <c r="L2013" s="12">
        <f>VLOOKUP(Table1[[#This Row],[VisaID]],'DimVisaApplications 2'!A:E,5,0)</f>
        <v>45618</v>
      </c>
      <c r="M2013" s="14">
        <f>VLOOKUP(Table1[[#This Row],[VisaID]],'DimVisaApplications 2'!A:G,7,0)</f>
        <v>1607</v>
      </c>
      <c r="N2013" s="14" t="str">
        <f>VLOOKUP(Table1[[#This Row],[HotelID]],DimHotels!A:B,2,0)</f>
        <v>Sheraton</v>
      </c>
      <c r="O2013" t="str">
        <f>VLOOKUP(Table1[[#This Row],[HotelID]],DimHotels!A:C,3,0)</f>
        <v>Paris</v>
      </c>
      <c r="P2013" s="14">
        <f>VLOOKUP(Table1[[#This Row],[HotelID]],DimHotels!A:E,5,0)</f>
        <v>608</v>
      </c>
      <c r="Q2013" s="14">
        <f>VLOOKUP(Table1[[#This Row],[TicketID]],DimTickets!A:G,7,0)</f>
        <v>2599</v>
      </c>
      <c r="R2013" s="14">
        <f>Table1[[#This Row],[Visa Fees]]+Table1[[#This Row],[Night Rate]]+Table1[[#This Row],[Ticket cost]]</f>
        <v>4814</v>
      </c>
    </row>
    <row r="2014" spans="1:18" x14ac:dyDescent="0.3">
      <c r="A2014" t="s">
        <v>23249</v>
      </c>
      <c r="B2014" t="s">
        <v>154</v>
      </c>
      <c r="C2014" t="s">
        <v>12714</v>
      </c>
      <c r="D2014" t="s">
        <v>18136</v>
      </c>
      <c r="E2014" t="s">
        <v>18521</v>
      </c>
      <c r="F2014" s="1">
        <v>45743</v>
      </c>
      <c r="G2014" t="str">
        <f>VLOOKUP(Table1[[#This Row],[CustomerID]],DimCustomers!A:B,2,0)</f>
        <v>Melanie Patrick</v>
      </c>
      <c r="H2014" t="str">
        <f>VLOOKUP(Table1[[#This Row],[CustomerID]],DimCustomers!A:C,3,0)</f>
        <v>Male</v>
      </c>
      <c r="I2014" t="str">
        <f>VLOOKUP(Table1[[#This Row],[CustomerID]],DimCustomers!A:D,4,0)</f>
        <v>Maldives</v>
      </c>
      <c r="J2014" t="str">
        <f>VLOOKUP(Table1[[#This Row],[VisaID]],'DimVisaApplications 2'!A:C,3,0)</f>
        <v>Pending</v>
      </c>
      <c r="K2014" t="str">
        <f>VLOOKUP(Table1[[#This Row],[VisaID]],'DimVisaApplications 2'!A:D,4,0)</f>
        <v>Germany</v>
      </c>
      <c r="L2014" s="12">
        <f>VLOOKUP(Table1[[#This Row],[VisaID]],'DimVisaApplications 2'!A:E,5,0)</f>
        <v>45852</v>
      </c>
      <c r="M2014" s="14">
        <f>VLOOKUP(Table1[[#This Row],[VisaID]],'DimVisaApplications 2'!A:G,7,0)</f>
        <v>1006</v>
      </c>
      <c r="N2014" s="14" t="str">
        <f>VLOOKUP(Table1[[#This Row],[HotelID]],DimHotels!A:B,2,0)</f>
        <v>Hilton</v>
      </c>
      <c r="O2014" t="str">
        <f>VLOOKUP(Table1[[#This Row],[HotelID]],DimHotels!A:C,3,0)</f>
        <v>Paris</v>
      </c>
      <c r="P2014" s="14">
        <f>VLOOKUP(Table1[[#This Row],[HotelID]],DimHotels!A:E,5,0)</f>
        <v>236</v>
      </c>
      <c r="Q2014" s="14">
        <f>VLOOKUP(Table1[[#This Row],[TicketID]],DimTickets!A:G,7,0)</f>
        <v>4065</v>
      </c>
      <c r="R2014" s="14">
        <f>Table1[[#This Row],[Visa Fees]]+Table1[[#This Row],[Night Rate]]+Table1[[#This Row],[Ticket cost]]</f>
        <v>5307</v>
      </c>
    </row>
    <row r="2015" spans="1:18" x14ac:dyDescent="0.3">
      <c r="A2015" t="s">
        <v>23250</v>
      </c>
      <c r="B2015" t="s">
        <v>1158</v>
      </c>
      <c r="C2015" t="s">
        <v>13719</v>
      </c>
      <c r="D2015" t="s">
        <v>16053</v>
      </c>
      <c r="E2015" t="s">
        <v>20207</v>
      </c>
      <c r="F2015" s="1">
        <v>45834</v>
      </c>
      <c r="G2015" t="str">
        <f>VLOOKUP(Table1[[#This Row],[CustomerID]],DimCustomers!A:B,2,0)</f>
        <v>Robin Ellison</v>
      </c>
      <c r="H2015" t="str">
        <f>VLOOKUP(Table1[[#This Row],[CustomerID]],DimCustomers!A:C,3,0)</f>
        <v>Female</v>
      </c>
      <c r="I2015" t="str">
        <f>VLOOKUP(Table1[[#This Row],[CustomerID]],DimCustomers!A:D,4,0)</f>
        <v>Palestinian Territory</v>
      </c>
      <c r="J2015" t="str">
        <f>VLOOKUP(Table1[[#This Row],[VisaID]],'DimVisaApplications 2'!A:C,3,0)</f>
        <v>Approved</v>
      </c>
      <c r="K2015" t="str">
        <f>VLOOKUP(Table1[[#This Row],[VisaID]],'DimVisaApplications 2'!A:D,4,0)</f>
        <v>Canada</v>
      </c>
      <c r="L2015" s="12">
        <f>VLOOKUP(Table1[[#This Row],[VisaID]],'DimVisaApplications 2'!A:E,5,0)</f>
        <v>45628</v>
      </c>
      <c r="M2015" s="14">
        <f>VLOOKUP(Table1[[#This Row],[VisaID]],'DimVisaApplications 2'!A:G,7,0)</f>
        <v>1502</v>
      </c>
      <c r="N2015" s="14" t="str">
        <f>VLOOKUP(Table1[[#This Row],[HotelID]],DimHotels!A:B,2,0)</f>
        <v>Sheraton</v>
      </c>
      <c r="O2015" t="str">
        <f>VLOOKUP(Table1[[#This Row],[HotelID]],DimHotels!A:C,3,0)</f>
        <v>Paris</v>
      </c>
      <c r="P2015" s="14">
        <f>VLOOKUP(Table1[[#This Row],[HotelID]],DimHotels!A:E,5,0)</f>
        <v>199</v>
      </c>
      <c r="Q2015" s="14">
        <f>VLOOKUP(Table1[[#This Row],[TicketID]],DimTickets!A:G,7,0)</f>
        <v>3930</v>
      </c>
      <c r="R2015" s="14">
        <f>Table1[[#This Row],[Visa Fees]]+Table1[[#This Row],[Night Rate]]+Table1[[#This Row],[Ticket cost]]</f>
        <v>5631</v>
      </c>
    </row>
    <row r="2016" spans="1:18" x14ac:dyDescent="0.3">
      <c r="A2016" t="s">
        <v>23251</v>
      </c>
      <c r="B2016" t="s">
        <v>599</v>
      </c>
      <c r="C2016" t="s">
        <v>13369</v>
      </c>
      <c r="D2016" t="s">
        <v>16839</v>
      </c>
      <c r="E2016" t="s">
        <v>19238</v>
      </c>
      <c r="F2016" s="1">
        <v>45730</v>
      </c>
      <c r="G2016" t="str">
        <f>VLOOKUP(Table1[[#This Row],[CustomerID]],DimCustomers!A:B,2,0)</f>
        <v>Yesenia Thompson</v>
      </c>
      <c r="H2016" t="str">
        <f>VLOOKUP(Table1[[#This Row],[CustomerID]],DimCustomers!A:C,3,0)</f>
        <v>Female</v>
      </c>
      <c r="I2016" t="str">
        <f>VLOOKUP(Table1[[#This Row],[CustomerID]],DimCustomers!A:D,4,0)</f>
        <v>Portugal</v>
      </c>
      <c r="J2016" t="str">
        <f>VLOOKUP(Table1[[#This Row],[VisaID]],'DimVisaApplications 2'!A:C,3,0)</f>
        <v>Pending</v>
      </c>
      <c r="K2016" t="str">
        <f>VLOOKUP(Table1[[#This Row],[VisaID]],'DimVisaApplications 2'!A:D,4,0)</f>
        <v>France</v>
      </c>
      <c r="L2016" s="12">
        <f>VLOOKUP(Table1[[#This Row],[VisaID]],'DimVisaApplications 2'!A:E,5,0)</f>
        <v>45536</v>
      </c>
      <c r="M2016" s="14">
        <f>VLOOKUP(Table1[[#This Row],[VisaID]],'DimVisaApplications 2'!A:G,7,0)</f>
        <v>1984</v>
      </c>
      <c r="N2016" s="14" t="str">
        <f>VLOOKUP(Table1[[#This Row],[HotelID]],DimHotels!A:B,2,0)</f>
        <v>Marriott</v>
      </c>
      <c r="O2016" t="str">
        <f>VLOOKUP(Table1[[#This Row],[HotelID]],DimHotels!A:C,3,0)</f>
        <v>New York</v>
      </c>
      <c r="P2016" s="14">
        <f>VLOOKUP(Table1[[#This Row],[HotelID]],DimHotels!A:E,5,0)</f>
        <v>710</v>
      </c>
      <c r="Q2016" s="14">
        <f>VLOOKUP(Table1[[#This Row],[TicketID]],DimTickets!A:G,7,0)</f>
        <v>4883</v>
      </c>
      <c r="R2016" s="14">
        <f>Table1[[#This Row],[Visa Fees]]+Table1[[#This Row],[Night Rate]]+Table1[[#This Row],[Ticket cost]]</f>
        <v>7577</v>
      </c>
    </row>
    <row r="2017" spans="1:18" x14ac:dyDescent="0.3">
      <c r="A2017" t="s">
        <v>23252</v>
      </c>
      <c r="B2017" t="s">
        <v>1751</v>
      </c>
      <c r="C2017" t="s">
        <v>13669</v>
      </c>
      <c r="D2017" t="s">
        <v>15369</v>
      </c>
      <c r="E2017" t="s">
        <v>19675</v>
      </c>
      <c r="F2017" s="1">
        <v>45861</v>
      </c>
      <c r="G2017" t="str">
        <f>VLOOKUP(Table1[[#This Row],[CustomerID]],DimCustomers!A:B,2,0)</f>
        <v>Dylan Torres</v>
      </c>
      <c r="H2017" t="str">
        <f>VLOOKUP(Table1[[#This Row],[CustomerID]],DimCustomers!A:C,3,0)</f>
        <v>Female</v>
      </c>
      <c r="I2017" t="str">
        <f>VLOOKUP(Table1[[#This Row],[CustomerID]],DimCustomers!A:D,4,0)</f>
        <v>British Virgin Islands</v>
      </c>
      <c r="J2017" t="str">
        <f>VLOOKUP(Table1[[#This Row],[VisaID]],'DimVisaApplications 2'!A:C,3,0)</f>
        <v>Rejected</v>
      </c>
      <c r="K2017" t="str">
        <f>VLOOKUP(Table1[[#This Row],[VisaID]],'DimVisaApplications 2'!A:D,4,0)</f>
        <v>Canada</v>
      </c>
      <c r="L2017" s="12">
        <f>VLOOKUP(Table1[[#This Row],[VisaID]],'DimVisaApplications 2'!A:E,5,0)</f>
        <v>45842</v>
      </c>
      <c r="M2017" s="14">
        <f>VLOOKUP(Table1[[#This Row],[VisaID]],'DimVisaApplications 2'!A:G,7,0)</f>
        <v>1960</v>
      </c>
      <c r="N2017" s="14" t="str">
        <f>VLOOKUP(Table1[[#This Row],[HotelID]],DimHotels!A:B,2,0)</f>
        <v>Radisson</v>
      </c>
      <c r="O2017" t="str">
        <f>VLOOKUP(Table1[[#This Row],[HotelID]],DimHotels!A:C,3,0)</f>
        <v>New York</v>
      </c>
      <c r="P2017" s="14">
        <f>VLOOKUP(Table1[[#This Row],[HotelID]],DimHotels!A:E,5,0)</f>
        <v>619</v>
      </c>
      <c r="Q2017" s="14">
        <f>VLOOKUP(Table1[[#This Row],[TicketID]],DimTickets!A:G,7,0)</f>
        <v>3128</v>
      </c>
      <c r="R2017" s="14">
        <f>Table1[[#This Row],[Visa Fees]]+Table1[[#This Row],[Night Rate]]+Table1[[#This Row],[Ticket cost]]</f>
        <v>5707</v>
      </c>
    </row>
    <row r="2018" spans="1:18" x14ac:dyDescent="0.3">
      <c r="A2018" t="s">
        <v>23253</v>
      </c>
      <c r="B2018" t="s">
        <v>922</v>
      </c>
      <c r="C2018" t="s">
        <v>14966</v>
      </c>
      <c r="D2018" t="s">
        <v>15682</v>
      </c>
      <c r="E2018" t="s">
        <v>20625</v>
      </c>
      <c r="F2018" s="1">
        <v>45847</v>
      </c>
      <c r="G2018" t="str">
        <f>VLOOKUP(Table1[[#This Row],[CustomerID]],DimCustomers!A:B,2,0)</f>
        <v>Andrew Williams</v>
      </c>
      <c r="H2018" t="str">
        <f>VLOOKUP(Table1[[#This Row],[CustomerID]],DimCustomers!A:C,3,0)</f>
        <v>Female</v>
      </c>
      <c r="I2018" t="str">
        <f>VLOOKUP(Table1[[#This Row],[CustomerID]],DimCustomers!A:D,4,0)</f>
        <v>Saint Martin</v>
      </c>
      <c r="J2018" t="str">
        <f>VLOOKUP(Table1[[#This Row],[VisaID]],'DimVisaApplications 2'!A:C,3,0)</f>
        <v>Rejected</v>
      </c>
      <c r="K2018" t="str">
        <f>VLOOKUP(Table1[[#This Row],[VisaID]],'DimVisaApplications 2'!A:D,4,0)</f>
        <v>UAE</v>
      </c>
      <c r="L2018" s="12">
        <f>VLOOKUP(Table1[[#This Row],[VisaID]],'DimVisaApplications 2'!A:E,5,0)</f>
        <v>45822</v>
      </c>
      <c r="M2018" s="14">
        <f>VLOOKUP(Table1[[#This Row],[VisaID]],'DimVisaApplications 2'!A:G,7,0)</f>
        <v>682</v>
      </c>
      <c r="N2018" s="14" t="str">
        <f>VLOOKUP(Table1[[#This Row],[HotelID]],DimHotels!A:B,2,0)</f>
        <v>Radisson</v>
      </c>
      <c r="O2018" t="str">
        <f>VLOOKUP(Table1[[#This Row],[HotelID]],DimHotels!A:C,3,0)</f>
        <v>Paris</v>
      </c>
      <c r="P2018" s="14">
        <f>VLOOKUP(Table1[[#This Row],[HotelID]],DimHotels!A:E,5,0)</f>
        <v>405</v>
      </c>
      <c r="Q2018" s="14">
        <f>VLOOKUP(Table1[[#This Row],[TicketID]],DimTickets!A:G,7,0)</f>
        <v>2217</v>
      </c>
      <c r="R2018" s="14">
        <f>Table1[[#This Row],[Visa Fees]]+Table1[[#This Row],[Night Rate]]+Table1[[#This Row],[Ticket cost]]</f>
        <v>3304</v>
      </c>
    </row>
    <row r="2019" spans="1:18" x14ac:dyDescent="0.3">
      <c r="A2019" t="s">
        <v>23254</v>
      </c>
      <c r="B2019" t="s">
        <v>2376</v>
      </c>
      <c r="C2019" t="s">
        <v>13191</v>
      </c>
      <c r="D2019" t="s">
        <v>17020</v>
      </c>
      <c r="E2019" t="s">
        <v>19738</v>
      </c>
      <c r="F2019" s="1">
        <v>45761</v>
      </c>
      <c r="G2019" t="str">
        <f>VLOOKUP(Table1[[#This Row],[CustomerID]],DimCustomers!A:B,2,0)</f>
        <v>Abigail Ochoa</v>
      </c>
      <c r="H2019" t="str">
        <f>VLOOKUP(Table1[[#This Row],[CustomerID]],DimCustomers!A:C,3,0)</f>
        <v>Female</v>
      </c>
      <c r="I2019" t="str">
        <f>VLOOKUP(Table1[[#This Row],[CustomerID]],DimCustomers!A:D,4,0)</f>
        <v>Mongolia</v>
      </c>
      <c r="J2019" t="str">
        <f>VLOOKUP(Table1[[#This Row],[VisaID]],'DimVisaApplications 2'!A:C,3,0)</f>
        <v>Pending</v>
      </c>
      <c r="K2019" t="str">
        <f>VLOOKUP(Table1[[#This Row],[VisaID]],'DimVisaApplications 2'!A:D,4,0)</f>
        <v>France</v>
      </c>
      <c r="L2019" s="12">
        <f>VLOOKUP(Table1[[#This Row],[VisaID]],'DimVisaApplications 2'!A:E,5,0)</f>
        <v>45823</v>
      </c>
      <c r="M2019" s="14">
        <f>VLOOKUP(Table1[[#This Row],[VisaID]],'DimVisaApplications 2'!A:G,7,0)</f>
        <v>1062</v>
      </c>
      <c r="N2019" s="14" t="str">
        <f>VLOOKUP(Table1[[#This Row],[HotelID]],DimHotels!A:B,2,0)</f>
        <v>Marriott</v>
      </c>
      <c r="O2019" t="str">
        <f>VLOOKUP(Table1[[#This Row],[HotelID]],DimHotels!A:C,3,0)</f>
        <v>Cairo</v>
      </c>
      <c r="P2019" s="14">
        <f>VLOOKUP(Table1[[#This Row],[HotelID]],DimHotels!A:E,5,0)</f>
        <v>199</v>
      </c>
      <c r="Q2019" s="14">
        <f>VLOOKUP(Table1[[#This Row],[TicketID]],DimTickets!A:G,7,0)</f>
        <v>3789</v>
      </c>
      <c r="R2019" s="14">
        <f>Table1[[#This Row],[Visa Fees]]+Table1[[#This Row],[Night Rate]]+Table1[[#This Row],[Ticket cost]]</f>
        <v>5050</v>
      </c>
    </row>
    <row r="2020" spans="1:18" x14ac:dyDescent="0.3">
      <c r="A2020" t="s">
        <v>23255</v>
      </c>
      <c r="B2020" t="s">
        <v>110</v>
      </c>
      <c r="C2020" t="s">
        <v>14730</v>
      </c>
      <c r="D2020" t="s">
        <v>15814</v>
      </c>
      <c r="E2020" t="s">
        <v>18727</v>
      </c>
      <c r="F2020" s="1">
        <v>45801</v>
      </c>
      <c r="G2020" t="str">
        <f>VLOOKUP(Table1[[#This Row],[CustomerID]],DimCustomers!A:B,2,0)</f>
        <v>Jenny Richardson</v>
      </c>
      <c r="H2020" t="str">
        <f>VLOOKUP(Table1[[#This Row],[CustomerID]],DimCustomers!A:C,3,0)</f>
        <v>Male</v>
      </c>
      <c r="I2020" t="str">
        <f>VLOOKUP(Table1[[#This Row],[CustomerID]],DimCustomers!A:D,4,0)</f>
        <v>United Arab Emirates</v>
      </c>
      <c r="J2020" t="str">
        <f>VLOOKUP(Table1[[#This Row],[VisaID]],'DimVisaApplications 2'!A:C,3,0)</f>
        <v>Rejected</v>
      </c>
      <c r="K2020" t="str">
        <f>VLOOKUP(Table1[[#This Row],[VisaID]],'DimVisaApplications 2'!A:D,4,0)</f>
        <v>Canada</v>
      </c>
      <c r="L2020" s="12">
        <f>VLOOKUP(Table1[[#This Row],[VisaID]],'DimVisaApplications 2'!A:E,5,0)</f>
        <v>45747</v>
      </c>
      <c r="M2020" s="14">
        <f>VLOOKUP(Table1[[#This Row],[VisaID]],'DimVisaApplications 2'!A:G,7,0)</f>
        <v>1219</v>
      </c>
      <c r="N2020" s="14" t="str">
        <f>VLOOKUP(Table1[[#This Row],[HotelID]],DimHotels!A:B,2,0)</f>
        <v>Four Seasons</v>
      </c>
      <c r="O2020" t="str">
        <f>VLOOKUP(Table1[[#This Row],[HotelID]],DimHotels!A:C,3,0)</f>
        <v>Dubai</v>
      </c>
      <c r="P2020" s="14">
        <f>VLOOKUP(Table1[[#This Row],[HotelID]],DimHotels!A:E,5,0)</f>
        <v>396</v>
      </c>
      <c r="Q2020" s="14">
        <f>VLOOKUP(Table1[[#This Row],[TicketID]],DimTickets!A:G,7,0)</f>
        <v>1382</v>
      </c>
      <c r="R2020" s="14">
        <f>Table1[[#This Row],[Visa Fees]]+Table1[[#This Row],[Night Rate]]+Table1[[#This Row],[Ticket cost]]</f>
        <v>2997</v>
      </c>
    </row>
    <row r="2021" spans="1:18" x14ac:dyDescent="0.3">
      <c r="A2021" t="s">
        <v>23256</v>
      </c>
      <c r="B2021" t="s">
        <v>1774</v>
      </c>
      <c r="C2021" t="s">
        <v>13268</v>
      </c>
      <c r="D2021" t="s">
        <v>17172</v>
      </c>
      <c r="E2021" t="s">
        <v>18909</v>
      </c>
      <c r="F2021" s="1">
        <v>45848</v>
      </c>
      <c r="G2021" t="str">
        <f>VLOOKUP(Table1[[#This Row],[CustomerID]],DimCustomers!A:B,2,0)</f>
        <v>Virginia Hill</v>
      </c>
      <c r="H2021" t="str">
        <f>VLOOKUP(Table1[[#This Row],[CustomerID]],DimCustomers!A:C,3,0)</f>
        <v>Female</v>
      </c>
      <c r="I2021" t="str">
        <f>VLOOKUP(Table1[[#This Row],[CustomerID]],DimCustomers!A:D,4,0)</f>
        <v>Djibouti</v>
      </c>
      <c r="J2021" t="str">
        <f>VLOOKUP(Table1[[#This Row],[VisaID]],'DimVisaApplications 2'!A:C,3,0)</f>
        <v>Approved</v>
      </c>
      <c r="K2021" t="str">
        <f>VLOOKUP(Table1[[#This Row],[VisaID]],'DimVisaApplications 2'!A:D,4,0)</f>
        <v>Canada</v>
      </c>
      <c r="L2021" s="12">
        <f>VLOOKUP(Table1[[#This Row],[VisaID]],'DimVisaApplications 2'!A:E,5,0)</f>
        <v>45614</v>
      </c>
      <c r="M2021" s="14">
        <f>VLOOKUP(Table1[[#This Row],[VisaID]],'DimVisaApplications 2'!A:G,7,0)</f>
        <v>1293</v>
      </c>
      <c r="N2021" s="14" t="str">
        <f>VLOOKUP(Table1[[#This Row],[HotelID]],DimHotels!A:B,2,0)</f>
        <v>Four Seasons</v>
      </c>
      <c r="O2021" t="str">
        <f>VLOOKUP(Table1[[#This Row],[HotelID]],DimHotels!A:C,3,0)</f>
        <v>Cairo</v>
      </c>
      <c r="P2021" s="14">
        <f>VLOOKUP(Table1[[#This Row],[HotelID]],DimHotels!A:E,5,0)</f>
        <v>433</v>
      </c>
      <c r="Q2021" s="14">
        <f>VLOOKUP(Table1[[#This Row],[TicketID]],DimTickets!A:G,7,0)</f>
        <v>1840</v>
      </c>
      <c r="R2021" s="14">
        <f>Table1[[#This Row],[Visa Fees]]+Table1[[#This Row],[Night Rate]]+Table1[[#This Row],[Ticket cost]]</f>
        <v>3566</v>
      </c>
    </row>
    <row r="2022" spans="1:18" x14ac:dyDescent="0.3">
      <c r="A2022" t="s">
        <v>23257</v>
      </c>
      <c r="B2022" t="s">
        <v>415</v>
      </c>
      <c r="C2022" t="s">
        <v>13884</v>
      </c>
      <c r="D2022" t="s">
        <v>15525</v>
      </c>
      <c r="E2022" t="s">
        <v>19598</v>
      </c>
      <c r="F2022" s="1">
        <v>45785</v>
      </c>
      <c r="G2022" t="str">
        <f>VLOOKUP(Table1[[#This Row],[CustomerID]],DimCustomers!A:B,2,0)</f>
        <v>Darrell Johns</v>
      </c>
      <c r="H2022" t="str">
        <f>VLOOKUP(Table1[[#This Row],[CustomerID]],DimCustomers!A:C,3,0)</f>
        <v>Female</v>
      </c>
      <c r="I2022" t="str">
        <f>VLOOKUP(Table1[[#This Row],[CustomerID]],DimCustomers!A:D,4,0)</f>
        <v>Saudi Arabia</v>
      </c>
      <c r="J2022" t="str">
        <f>VLOOKUP(Table1[[#This Row],[VisaID]],'DimVisaApplications 2'!A:C,3,0)</f>
        <v>Approved</v>
      </c>
      <c r="K2022" t="str">
        <f>VLOOKUP(Table1[[#This Row],[VisaID]],'DimVisaApplications 2'!A:D,4,0)</f>
        <v>France</v>
      </c>
      <c r="L2022" s="12">
        <f>VLOOKUP(Table1[[#This Row],[VisaID]],'DimVisaApplications 2'!A:E,5,0)</f>
        <v>45661</v>
      </c>
      <c r="M2022" s="14">
        <f>VLOOKUP(Table1[[#This Row],[VisaID]],'DimVisaApplications 2'!A:G,7,0)</f>
        <v>1648</v>
      </c>
      <c r="N2022" s="14" t="str">
        <f>VLOOKUP(Table1[[#This Row],[HotelID]],DimHotels!A:B,2,0)</f>
        <v>Sheraton</v>
      </c>
      <c r="O2022" t="str">
        <f>VLOOKUP(Table1[[#This Row],[HotelID]],DimHotels!A:C,3,0)</f>
        <v>Dubai</v>
      </c>
      <c r="P2022" s="14">
        <f>VLOOKUP(Table1[[#This Row],[HotelID]],DimHotels!A:E,5,0)</f>
        <v>328</v>
      </c>
      <c r="Q2022" s="14">
        <f>VLOOKUP(Table1[[#This Row],[TicketID]],DimTickets!A:G,7,0)</f>
        <v>1889</v>
      </c>
      <c r="R2022" s="14">
        <f>Table1[[#This Row],[Visa Fees]]+Table1[[#This Row],[Night Rate]]+Table1[[#This Row],[Ticket cost]]</f>
        <v>3865</v>
      </c>
    </row>
    <row r="2023" spans="1:18" x14ac:dyDescent="0.3">
      <c r="A2023" t="s">
        <v>23258</v>
      </c>
      <c r="B2023" t="s">
        <v>159</v>
      </c>
      <c r="C2023" t="s">
        <v>14380</v>
      </c>
      <c r="D2023" t="s">
        <v>17378</v>
      </c>
      <c r="E2023" t="s">
        <v>21072</v>
      </c>
      <c r="F2023" s="1">
        <v>45727</v>
      </c>
      <c r="G2023" t="str">
        <f>VLOOKUP(Table1[[#This Row],[CustomerID]],DimCustomers!A:B,2,0)</f>
        <v>Theresa Estrada</v>
      </c>
      <c r="H2023" t="str">
        <f>VLOOKUP(Table1[[#This Row],[CustomerID]],DimCustomers!A:C,3,0)</f>
        <v>Female</v>
      </c>
      <c r="I2023" t="str">
        <f>VLOOKUP(Table1[[#This Row],[CustomerID]],DimCustomers!A:D,4,0)</f>
        <v>Aruba</v>
      </c>
      <c r="J2023" t="str">
        <f>VLOOKUP(Table1[[#This Row],[VisaID]],'DimVisaApplications 2'!A:C,3,0)</f>
        <v>Rejected</v>
      </c>
      <c r="K2023" t="str">
        <f>VLOOKUP(Table1[[#This Row],[VisaID]],'DimVisaApplications 2'!A:D,4,0)</f>
        <v>UAE</v>
      </c>
      <c r="L2023" s="12">
        <f>VLOOKUP(Table1[[#This Row],[VisaID]],'DimVisaApplications 2'!A:E,5,0)</f>
        <v>45542</v>
      </c>
      <c r="M2023" s="14">
        <f>VLOOKUP(Table1[[#This Row],[VisaID]],'DimVisaApplications 2'!A:G,7,0)</f>
        <v>1908</v>
      </c>
      <c r="N2023" s="14" t="str">
        <f>VLOOKUP(Table1[[#This Row],[HotelID]],DimHotels!A:B,2,0)</f>
        <v>Marriott</v>
      </c>
      <c r="O2023" t="str">
        <f>VLOOKUP(Table1[[#This Row],[HotelID]],DimHotels!A:C,3,0)</f>
        <v>London</v>
      </c>
      <c r="P2023" s="14">
        <f>VLOOKUP(Table1[[#This Row],[HotelID]],DimHotels!A:E,5,0)</f>
        <v>618</v>
      </c>
      <c r="Q2023" s="14">
        <f>VLOOKUP(Table1[[#This Row],[TicketID]],DimTickets!A:G,7,0)</f>
        <v>1410</v>
      </c>
      <c r="R2023" s="14">
        <f>Table1[[#This Row],[Visa Fees]]+Table1[[#This Row],[Night Rate]]+Table1[[#This Row],[Ticket cost]]</f>
        <v>3936</v>
      </c>
    </row>
    <row r="2024" spans="1:18" x14ac:dyDescent="0.3">
      <c r="A2024" t="s">
        <v>23259</v>
      </c>
      <c r="B2024" t="s">
        <v>2966</v>
      </c>
      <c r="C2024" t="s">
        <v>13666</v>
      </c>
      <c r="D2024" t="s">
        <v>16450</v>
      </c>
      <c r="E2024" t="s">
        <v>18878</v>
      </c>
      <c r="F2024" s="1">
        <v>45782</v>
      </c>
      <c r="G2024" t="str">
        <f>VLOOKUP(Table1[[#This Row],[CustomerID]],DimCustomers!A:B,2,0)</f>
        <v>Jennifer Harrell</v>
      </c>
      <c r="H2024" t="str">
        <f>VLOOKUP(Table1[[#This Row],[CustomerID]],DimCustomers!A:C,3,0)</f>
        <v>Female</v>
      </c>
      <c r="I2024" t="str">
        <f>VLOOKUP(Table1[[#This Row],[CustomerID]],DimCustomers!A:D,4,0)</f>
        <v>Bahamas</v>
      </c>
      <c r="J2024" t="str">
        <f>VLOOKUP(Table1[[#This Row],[VisaID]],'DimVisaApplications 2'!A:C,3,0)</f>
        <v>Approved</v>
      </c>
      <c r="K2024" t="str">
        <f>VLOOKUP(Table1[[#This Row],[VisaID]],'DimVisaApplications 2'!A:D,4,0)</f>
        <v>France</v>
      </c>
      <c r="L2024" s="12">
        <f>VLOOKUP(Table1[[#This Row],[VisaID]],'DimVisaApplications 2'!A:E,5,0)</f>
        <v>45506</v>
      </c>
      <c r="M2024" s="14">
        <f>VLOOKUP(Table1[[#This Row],[VisaID]],'DimVisaApplications 2'!A:G,7,0)</f>
        <v>1767</v>
      </c>
      <c r="N2024" s="14" t="str">
        <f>VLOOKUP(Table1[[#This Row],[HotelID]],DimHotels!A:B,2,0)</f>
        <v>Four Seasons</v>
      </c>
      <c r="O2024" t="str">
        <f>VLOOKUP(Table1[[#This Row],[HotelID]],DimHotels!A:C,3,0)</f>
        <v>Paris</v>
      </c>
      <c r="P2024" s="14">
        <f>VLOOKUP(Table1[[#This Row],[HotelID]],DimHotels!A:E,5,0)</f>
        <v>372</v>
      </c>
      <c r="Q2024" s="14">
        <f>VLOOKUP(Table1[[#This Row],[TicketID]],DimTickets!A:G,7,0)</f>
        <v>1855</v>
      </c>
      <c r="R2024" s="14">
        <f>Table1[[#This Row],[Visa Fees]]+Table1[[#This Row],[Night Rate]]+Table1[[#This Row],[Ticket cost]]</f>
        <v>3994</v>
      </c>
    </row>
    <row r="2025" spans="1:18" x14ac:dyDescent="0.3">
      <c r="A2025" t="s">
        <v>23260</v>
      </c>
      <c r="B2025" t="s">
        <v>1965</v>
      </c>
      <c r="C2025" t="s">
        <v>14153</v>
      </c>
      <c r="D2025" t="s">
        <v>15628</v>
      </c>
      <c r="E2025" t="s">
        <v>19650</v>
      </c>
      <c r="F2025" s="1">
        <v>45741</v>
      </c>
      <c r="G2025" t="str">
        <f>VLOOKUP(Table1[[#This Row],[CustomerID]],DimCustomers!A:B,2,0)</f>
        <v>Ann Wilson</v>
      </c>
      <c r="H2025" t="str">
        <f>VLOOKUP(Table1[[#This Row],[CustomerID]],DimCustomers!A:C,3,0)</f>
        <v>Female</v>
      </c>
      <c r="I2025" t="str">
        <f>VLOOKUP(Table1[[#This Row],[CustomerID]],DimCustomers!A:D,4,0)</f>
        <v>China</v>
      </c>
      <c r="J2025" t="str">
        <f>VLOOKUP(Table1[[#This Row],[VisaID]],'DimVisaApplications 2'!A:C,3,0)</f>
        <v>Approved</v>
      </c>
      <c r="K2025" t="str">
        <f>VLOOKUP(Table1[[#This Row],[VisaID]],'DimVisaApplications 2'!A:D,4,0)</f>
        <v>USA</v>
      </c>
      <c r="L2025" s="12">
        <f>VLOOKUP(Table1[[#This Row],[VisaID]],'DimVisaApplications 2'!A:E,5,0)</f>
        <v>45723</v>
      </c>
      <c r="M2025" s="14">
        <f>VLOOKUP(Table1[[#This Row],[VisaID]],'DimVisaApplications 2'!A:G,7,0)</f>
        <v>808</v>
      </c>
      <c r="N2025" s="14" t="str">
        <f>VLOOKUP(Table1[[#This Row],[HotelID]],DimHotels!A:B,2,0)</f>
        <v>Sheraton</v>
      </c>
      <c r="O2025" t="str">
        <f>VLOOKUP(Table1[[#This Row],[HotelID]],DimHotels!A:C,3,0)</f>
        <v>London</v>
      </c>
      <c r="P2025" s="14">
        <f>VLOOKUP(Table1[[#This Row],[HotelID]],DimHotels!A:E,5,0)</f>
        <v>709</v>
      </c>
      <c r="Q2025" s="14">
        <f>VLOOKUP(Table1[[#This Row],[TicketID]],DimTickets!A:G,7,0)</f>
        <v>1554</v>
      </c>
      <c r="R2025" s="14">
        <f>Table1[[#This Row],[Visa Fees]]+Table1[[#This Row],[Night Rate]]+Table1[[#This Row],[Ticket cost]]</f>
        <v>3071</v>
      </c>
    </row>
    <row r="2026" spans="1:18" x14ac:dyDescent="0.3">
      <c r="A2026" t="s">
        <v>23261</v>
      </c>
      <c r="B2026" t="s">
        <v>454</v>
      </c>
      <c r="C2026" t="s">
        <v>13043</v>
      </c>
      <c r="D2026" t="s">
        <v>17428</v>
      </c>
      <c r="E2026" t="s">
        <v>20675</v>
      </c>
      <c r="F2026" s="1">
        <v>45768</v>
      </c>
      <c r="G2026" t="str">
        <f>VLOOKUP(Table1[[#This Row],[CustomerID]],DimCustomers!A:B,2,0)</f>
        <v>Victoria Manning</v>
      </c>
      <c r="H2026" t="str">
        <f>VLOOKUP(Table1[[#This Row],[CustomerID]],DimCustomers!A:C,3,0)</f>
        <v>Female</v>
      </c>
      <c r="I2026" t="str">
        <f>VLOOKUP(Table1[[#This Row],[CustomerID]],DimCustomers!A:D,4,0)</f>
        <v>Argentina</v>
      </c>
      <c r="J2026" t="str">
        <f>VLOOKUP(Table1[[#This Row],[VisaID]],'DimVisaApplications 2'!A:C,3,0)</f>
        <v>Rejected</v>
      </c>
      <c r="K2026" t="str">
        <f>VLOOKUP(Table1[[#This Row],[VisaID]],'DimVisaApplications 2'!A:D,4,0)</f>
        <v>Germany</v>
      </c>
      <c r="L2026" s="12">
        <f>VLOOKUP(Table1[[#This Row],[VisaID]],'DimVisaApplications 2'!A:E,5,0)</f>
        <v>45536</v>
      </c>
      <c r="M2026" s="14">
        <f>VLOOKUP(Table1[[#This Row],[VisaID]],'DimVisaApplications 2'!A:G,7,0)</f>
        <v>523</v>
      </c>
      <c r="N2026" s="14" t="str">
        <f>VLOOKUP(Table1[[#This Row],[HotelID]],DimHotels!A:B,2,0)</f>
        <v>Marriott</v>
      </c>
      <c r="O2026" t="str">
        <f>VLOOKUP(Table1[[#This Row],[HotelID]],DimHotels!A:C,3,0)</f>
        <v>Paris</v>
      </c>
      <c r="P2026" s="14">
        <f>VLOOKUP(Table1[[#This Row],[HotelID]],DimHotels!A:E,5,0)</f>
        <v>561</v>
      </c>
      <c r="Q2026" s="14">
        <f>VLOOKUP(Table1[[#This Row],[TicketID]],DimTickets!A:G,7,0)</f>
        <v>4362</v>
      </c>
      <c r="R2026" s="14">
        <f>Table1[[#This Row],[Visa Fees]]+Table1[[#This Row],[Night Rate]]+Table1[[#This Row],[Ticket cost]]</f>
        <v>5446</v>
      </c>
    </row>
    <row r="2027" spans="1:18" x14ac:dyDescent="0.3">
      <c r="A2027" t="s">
        <v>23262</v>
      </c>
      <c r="B2027" t="s">
        <v>223</v>
      </c>
      <c r="C2027" t="s">
        <v>14940</v>
      </c>
      <c r="D2027" t="s">
        <v>15608</v>
      </c>
      <c r="E2027" t="s">
        <v>18766</v>
      </c>
      <c r="F2027" s="1">
        <v>45707</v>
      </c>
      <c r="G2027" t="str">
        <f>VLOOKUP(Table1[[#This Row],[CustomerID]],DimCustomers!A:B,2,0)</f>
        <v>Maureen Smith</v>
      </c>
      <c r="H2027" t="str">
        <f>VLOOKUP(Table1[[#This Row],[CustomerID]],DimCustomers!A:C,3,0)</f>
        <v>Female</v>
      </c>
      <c r="I2027" t="str">
        <f>VLOOKUP(Table1[[#This Row],[CustomerID]],DimCustomers!A:D,4,0)</f>
        <v>Northern Mariana Islands</v>
      </c>
      <c r="J2027" t="str">
        <f>VLOOKUP(Table1[[#This Row],[VisaID]],'DimVisaApplications 2'!A:C,3,0)</f>
        <v>Pending</v>
      </c>
      <c r="K2027" t="str">
        <f>VLOOKUP(Table1[[#This Row],[VisaID]],'DimVisaApplications 2'!A:D,4,0)</f>
        <v>France</v>
      </c>
      <c r="L2027" s="12">
        <f>VLOOKUP(Table1[[#This Row],[VisaID]],'DimVisaApplications 2'!A:E,5,0)</f>
        <v>45829</v>
      </c>
      <c r="M2027" s="14">
        <f>VLOOKUP(Table1[[#This Row],[VisaID]],'DimVisaApplications 2'!A:G,7,0)</f>
        <v>880</v>
      </c>
      <c r="N2027" s="14" t="str">
        <f>VLOOKUP(Table1[[#This Row],[HotelID]],DimHotels!A:B,2,0)</f>
        <v>Radisson</v>
      </c>
      <c r="O2027" t="str">
        <f>VLOOKUP(Table1[[#This Row],[HotelID]],DimHotels!A:C,3,0)</f>
        <v>London</v>
      </c>
      <c r="P2027" s="14">
        <f>VLOOKUP(Table1[[#This Row],[HotelID]],DimHotels!A:E,5,0)</f>
        <v>100</v>
      </c>
      <c r="Q2027" s="14">
        <f>VLOOKUP(Table1[[#This Row],[TicketID]],DimTickets!A:G,7,0)</f>
        <v>2726</v>
      </c>
      <c r="R2027" s="14">
        <f>Table1[[#This Row],[Visa Fees]]+Table1[[#This Row],[Night Rate]]+Table1[[#This Row],[Ticket cost]]</f>
        <v>3706</v>
      </c>
    </row>
    <row r="2028" spans="1:18" x14ac:dyDescent="0.3">
      <c r="A2028" t="s">
        <v>23263</v>
      </c>
      <c r="B2028" t="s">
        <v>1009</v>
      </c>
      <c r="C2028" t="s">
        <v>12931</v>
      </c>
      <c r="D2028" t="s">
        <v>15237</v>
      </c>
      <c r="E2028" t="s">
        <v>18816</v>
      </c>
      <c r="F2028" s="1">
        <v>45793</v>
      </c>
      <c r="G2028" t="str">
        <f>VLOOKUP(Table1[[#This Row],[CustomerID]],DimCustomers!A:B,2,0)</f>
        <v>Lori Lee</v>
      </c>
      <c r="H2028" t="str">
        <f>VLOOKUP(Table1[[#This Row],[CustomerID]],DimCustomers!A:C,3,0)</f>
        <v>Female</v>
      </c>
      <c r="I2028" t="str">
        <f>VLOOKUP(Table1[[#This Row],[CustomerID]],DimCustomers!A:D,4,0)</f>
        <v>France</v>
      </c>
      <c r="J2028" t="str">
        <f>VLOOKUP(Table1[[#This Row],[VisaID]],'DimVisaApplications 2'!A:C,3,0)</f>
        <v>Rejected</v>
      </c>
      <c r="K2028" t="str">
        <f>VLOOKUP(Table1[[#This Row],[VisaID]],'DimVisaApplications 2'!A:D,4,0)</f>
        <v>Canada</v>
      </c>
      <c r="L2028" s="12">
        <f>VLOOKUP(Table1[[#This Row],[VisaID]],'DimVisaApplications 2'!A:E,5,0)</f>
        <v>45686</v>
      </c>
      <c r="M2028" s="14">
        <f>VLOOKUP(Table1[[#This Row],[VisaID]],'DimVisaApplications 2'!A:G,7,0)</f>
        <v>1872</v>
      </c>
      <c r="N2028" s="14" t="str">
        <f>VLOOKUP(Table1[[#This Row],[HotelID]],DimHotels!A:B,2,0)</f>
        <v>Hilton</v>
      </c>
      <c r="O2028" t="str">
        <f>VLOOKUP(Table1[[#This Row],[HotelID]],DimHotels!A:C,3,0)</f>
        <v>Dubai</v>
      </c>
      <c r="P2028" s="14">
        <f>VLOOKUP(Table1[[#This Row],[HotelID]],DimHotels!A:E,5,0)</f>
        <v>735</v>
      </c>
      <c r="Q2028" s="14">
        <f>VLOOKUP(Table1[[#This Row],[TicketID]],DimTickets!A:G,7,0)</f>
        <v>1722</v>
      </c>
      <c r="R2028" s="14">
        <f>Table1[[#This Row],[Visa Fees]]+Table1[[#This Row],[Night Rate]]+Table1[[#This Row],[Ticket cost]]</f>
        <v>4329</v>
      </c>
    </row>
    <row r="2029" spans="1:18" x14ac:dyDescent="0.3">
      <c r="A2029" t="s">
        <v>23264</v>
      </c>
      <c r="B2029" t="s">
        <v>556</v>
      </c>
      <c r="C2029" t="s">
        <v>12490</v>
      </c>
      <c r="D2029" t="s">
        <v>16482</v>
      </c>
      <c r="E2029" t="s">
        <v>19423</v>
      </c>
      <c r="F2029" s="1">
        <v>45745</v>
      </c>
      <c r="G2029" t="str">
        <f>VLOOKUP(Table1[[#This Row],[CustomerID]],DimCustomers!A:B,2,0)</f>
        <v>Nicole Finley</v>
      </c>
      <c r="H2029" t="str">
        <f>VLOOKUP(Table1[[#This Row],[CustomerID]],DimCustomers!A:C,3,0)</f>
        <v>Female</v>
      </c>
      <c r="I2029" t="str">
        <f>VLOOKUP(Table1[[#This Row],[CustomerID]],DimCustomers!A:D,4,0)</f>
        <v>Cocos (Keeling) Islands</v>
      </c>
      <c r="J2029" t="str">
        <f>VLOOKUP(Table1[[#This Row],[VisaID]],'DimVisaApplications 2'!A:C,3,0)</f>
        <v>Approved</v>
      </c>
      <c r="K2029" t="str">
        <f>VLOOKUP(Table1[[#This Row],[VisaID]],'DimVisaApplications 2'!A:D,4,0)</f>
        <v>France</v>
      </c>
      <c r="L2029" s="12">
        <f>VLOOKUP(Table1[[#This Row],[VisaID]],'DimVisaApplications 2'!A:E,5,0)</f>
        <v>45675</v>
      </c>
      <c r="M2029" s="14">
        <f>VLOOKUP(Table1[[#This Row],[VisaID]],'DimVisaApplications 2'!A:G,7,0)</f>
        <v>1157</v>
      </c>
      <c r="N2029" s="14" t="str">
        <f>VLOOKUP(Table1[[#This Row],[HotelID]],DimHotels!A:B,2,0)</f>
        <v>Marriott</v>
      </c>
      <c r="O2029" t="str">
        <f>VLOOKUP(Table1[[#This Row],[HotelID]],DimHotels!A:C,3,0)</f>
        <v>Paris</v>
      </c>
      <c r="P2029" s="14">
        <f>VLOOKUP(Table1[[#This Row],[HotelID]],DimHotels!A:E,5,0)</f>
        <v>143</v>
      </c>
      <c r="Q2029" s="14">
        <f>VLOOKUP(Table1[[#This Row],[TicketID]],DimTickets!A:G,7,0)</f>
        <v>3813</v>
      </c>
      <c r="R2029" s="14">
        <f>Table1[[#This Row],[Visa Fees]]+Table1[[#This Row],[Night Rate]]+Table1[[#This Row],[Ticket cost]]</f>
        <v>5113</v>
      </c>
    </row>
    <row r="2030" spans="1:18" x14ac:dyDescent="0.3">
      <c r="A2030" t="s">
        <v>23265</v>
      </c>
      <c r="B2030" t="s">
        <v>801</v>
      </c>
      <c r="C2030" t="s">
        <v>13030</v>
      </c>
      <c r="D2030" t="s">
        <v>16862</v>
      </c>
      <c r="E2030" t="s">
        <v>21210</v>
      </c>
      <c r="F2030" s="1">
        <v>45775</v>
      </c>
      <c r="G2030" t="str">
        <f>VLOOKUP(Table1[[#This Row],[CustomerID]],DimCustomers!A:B,2,0)</f>
        <v>Jon Salazar</v>
      </c>
      <c r="H2030" t="str">
        <f>VLOOKUP(Table1[[#This Row],[CustomerID]],DimCustomers!A:C,3,0)</f>
        <v>Female</v>
      </c>
      <c r="I2030" t="str">
        <f>VLOOKUP(Table1[[#This Row],[CustomerID]],DimCustomers!A:D,4,0)</f>
        <v>Ecuador</v>
      </c>
      <c r="J2030" t="str">
        <f>VLOOKUP(Table1[[#This Row],[VisaID]],'DimVisaApplications 2'!A:C,3,0)</f>
        <v>Approved</v>
      </c>
      <c r="K2030" t="str">
        <f>VLOOKUP(Table1[[#This Row],[VisaID]],'DimVisaApplications 2'!A:D,4,0)</f>
        <v>Canada</v>
      </c>
      <c r="L2030" s="12">
        <f>VLOOKUP(Table1[[#This Row],[VisaID]],'DimVisaApplications 2'!A:E,5,0)</f>
        <v>45652</v>
      </c>
      <c r="M2030" s="14">
        <f>VLOOKUP(Table1[[#This Row],[VisaID]],'DimVisaApplications 2'!A:G,7,0)</f>
        <v>513</v>
      </c>
      <c r="N2030" s="14" t="str">
        <f>VLOOKUP(Table1[[#This Row],[HotelID]],DimHotels!A:B,2,0)</f>
        <v>Four Seasons</v>
      </c>
      <c r="O2030" t="str">
        <f>VLOOKUP(Table1[[#This Row],[HotelID]],DimHotels!A:C,3,0)</f>
        <v>Dubai</v>
      </c>
      <c r="P2030" s="14">
        <f>VLOOKUP(Table1[[#This Row],[HotelID]],DimHotels!A:E,5,0)</f>
        <v>210</v>
      </c>
      <c r="Q2030" s="14">
        <f>VLOOKUP(Table1[[#This Row],[TicketID]],DimTickets!A:G,7,0)</f>
        <v>2276</v>
      </c>
      <c r="R2030" s="14">
        <f>Table1[[#This Row],[Visa Fees]]+Table1[[#This Row],[Night Rate]]+Table1[[#This Row],[Ticket cost]]</f>
        <v>2999</v>
      </c>
    </row>
    <row r="2031" spans="1:18" x14ac:dyDescent="0.3">
      <c r="A2031" t="s">
        <v>23266</v>
      </c>
      <c r="B2031" t="s">
        <v>2010</v>
      </c>
      <c r="C2031" t="s">
        <v>13086</v>
      </c>
      <c r="D2031" t="s">
        <v>15510</v>
      </c>
      <c r="E2031" t="s">
        <v>18805</v>
      </c>
      <c r="F2031" s="1">
        <v>45830</v>
      </c>
      <c r="G2031" t="str">
        <f>VLOOKUP(Table1[[#This Row],[CustomerID]],DimCustomers!A:B,2,0)</f>
        <v>Tommy Livingston</v>
      </c>
      <c r="H2031" t="str">
        <f>VLOOKUP(Table1[[#This Row],[CustomerID]],DimCustomers!A:C,3,0)</f>
        <v>Female</v>
      </c>
      <c r="I2031" t="str">
        <f>VLOOKUP(Table1[[#This Row],[CustomerID]],DimCustomers!A:D,4,0)</f>
        <v>Saint Helena</v>
      </c>
      <c r="J2031" t="str">
        <f>VLOOKUP(Table1[[#This Row],[VisaID]],'DimVisaApplications 2'!A:C,3,0)</f>
        <v>Rejected</v>
      </c>
      <c r="K2031" t="str">
        <f>VLOOKUP(Table1[[#This Row],[VisaID]],'DimVisaApplications 2'!A:D,4,0)</f>
        <v>UAE</v>
      </c>
      <c r="L2031" s="12">
        <f>VLOOKUP(Table1[[#This Row],[VisaID]],'DimVisaApplications 2'!A:E,5,0)</f>
        <v>45762</v>
      </c>
      <c r="M2031" s="14">
        <f>VLOOKUP(Table1[[#This Row],[VisaID]],'DimVisaApplications 2'!A:G,7,0)</f>
        <v>1601</v>
      </c>
      <c r="N2031" s="14" t="str">
        <f>VLOOKUP(Table1[[#This Row],[HotelID]],DimHotels!A:B,2,0)</f>
        <v>Hilton</v>
      </c>
      <c r="O2031" t="str">
        <f>VLOOKUP(Table1[[#This Row],[HotelID]],DimHotels!A:C,3,0)</f>
        <v>Dubai</v>
      </c>
      <c r="P2031" s="14">
        <f>VLOOKUP(Table1[[#This Row],[HotelID]],DimHotels!A:E,5,0)</f>
        <v>136</v>
      </c>
      <c r="Q2031" s="14">
        <f>VLOOKUP(Table1[[#This Row],[TicketID]],DimTickets!A:G,7,0)</f>
        <v>3507</v>
      </c>
      <c r="R2031" s="14">
        <f>Table1[[#This Row],[Visa Fees]]+Table1[[#This Row],[Night Rate]]+Table1[[#This Row],[Ticket cost]]</f>
        <v>5244</v>
      </c>
    </row>
    <row r="2032" spans="1:18" x14ac:dyDescent="0.3">
      <c r="A2032" t="s">
        <v>23267</v>
      </c>
      <c r="B2032" t="s">
        <v>86</v>
      </c>
      <c r="C2032" t="s">
        <v>13331</v>
      </c>
      <c r="D2032" t="s">
        <v>16772</v>
      </c>
      <c r="E2032" t="s">
        <v>20342</v>
      </c>
      <c r="F2032" s="1">
        <v>45706</v>
      </c>
      <c r="G2032" t="str">
        <f>VLOOKUP(Table1[[#This Row],[CustomerID]],DimCustomers!A:B,2,0)</f>
        <v>Hannah Wiggins</v>
      </c>
      <c r="H2032" t="str">
        <f>VLOOKUP(Table1[[#This Row],[CustomerID]],DimCustomers!A:C,3,0)</f>
        <v>Female</v>
      </c>
      <c r="I2032" t="str">
        <f>VLOOKUP(Table1[[#This Row],[CustomerID]],DimCustomers!A:D,4,0)</f>
        <v>Tajikistan</v>
      </c>
      <c r="J2032" t="str">
        <f>VLOOKUP(Table1[[#This Row],[VisaID]],'DimVisaApplications 2'!A:C,3,0)</f>
        <v>Rejected</v>
      </c>
      <c r="K2032" t="str">
        <f>VLOOKUP(Table1[[#This Row],[VisaID]],'DimVisaApplications 2'!A:D,4,0)</f>
        <v>Canada</v>
      </c>
      <c r="L2032" s="12">
        <f>VLOOKUP(Table1[[#This Row],[VisaID]],'DimVisaApplications 2'!A:E,5,0)</f>
        <v>45510</v>
      </c>
      <c r="M2032" s="14">
        <f>VLOOKUP(Table1[[#This Row],[VisaID]],'DimVisaApplications 2'!A:G,7,0)</f>
        <v>1460</v>
      </c>
      <c r="N2032" s="14" t="str">
        <f>VLOOKUP(Table1[[#This Row],[HotelID]],DimHotels!A:B,2,0)</f>
        <v>Four Seasons</v>
      </c>
      <c r="O2032" t="str">
        <f>VLOOKUP(Table1[[#This Row],[HotelID]],DimHotels!A:C,3,0)</f>
        <v>Cairo</v>
      </c>
      <c r="P2032" s="14">
        <f>VLOOKUP(Table1[[#This Row],[HotelID]],DimHotels!A:E,5,0)</f>
        <v>373</v>
      </c>
      <c r="Q2032" s="14">
        <f>VLOOKUP(Table1[[#This Row],[TicketID]],DimTickets!A:G,7,0)</f>
        <v>3740</v>
      </c>
      <c r="R2032" s="14">
        <f>Table1[[#This Row],[Visa Fees]]+Table1[[#This Row],[Night Rate]]+Table1[[#This Row],[Ticket cost]]</f>
        <v>5573</v>
      </c>
    </row>
    <row r="2033" spans="1:18" x14ac:dyDescent="0.3">
      <c r="A2033" t="s">
        <v>23268</v>
      </c>
      <c r="B2033" t="s">
        <v>583</v>
      </c>
      <c r="C2033" t="s">
        <v>12510</v>
      </c>
      <c r="D2033" t="s">
        <v>16198</v>
      </c>
      <c r="E2033" t="s">
        <v>20192</v>
      </c>
      <c r="F2033" s="1">
        <v>45815</v>
      </c>
      <c r="G2033" t="str">
        <f>VLOOKUP(Table1[[#This Row],[CustomerID]],DimCustomers!A:B,2,0)</f>
        <v>Richard Jones</v>
      </c>
      <c r="H2033" t="str">
        <f>VLOOKUP(Table1[[#This Row],[CustomerID]],DimCustomers!A:C,3,0)</f>
        <v>Male</v>
      </c>
      <c r="I2033" t="str">
        <f>VLOOKUP(Table1[[#This Row],[CustomerID]],DimCustomers!A:D,4,0)</f>
        <v>Trinidad and Tobago</v>
      </c>
      <c r="J2033" t="str">
        <f>VLOOKUP(Table1[[#This Row],[VisaID]],'DimVisaApplications 2'!A:C,3,0)</f>
        <v>Approved</v>
      </c>
      <c r="K2033" t="str">
        <f>VLOOKUP(Table1[[#This Row],[VisaID]],'DimVisaApplications 2'!A:D,4,0)</f>
        <v>USA</v>
      </c>
      <c r="L2033" s="12">
        <f>VLOOKUP(Table1[[#This Row],[VisaID]],'DimVisaApplications 2'!A:E,5,0)</f>
        <v>45562</v>
      </c>
      <c r="M2033" s="14">
        <f>VLOOKUP(Table1[[#This Row],[VisaID]],'DimVisaApplications 2'!A:G,7,0)</f>
        <v>1936</v>
      </c>
      <c r="N2033" s="14" t="str">
        <f>VLOOKUP(Table1[[#This Row],[HotelID]],DimHotels!A:B,2,0)</f>
        <v>Sheraton</v>
      </c>
      <c r="O2033" t="str">
        <f>VLOOKUP(Table1[[#This Row],[HotelID]],DimHotels!A:C,3,0)</f>
        <v>New York</v>
      </c>
      <c r="P2033" s="14">
        <f>VLOOKUP(Table1[[#This Row],[HotelID]],DimHotels!A:E,5,0)</f>
        <v>580</v>
      </c>
      <c r="Q2033" s="14">
        <f>VLOOKUP(Table1[[#This Row],[TicketID]],DimTickets!A:G,7,0)</f>
        <v>4058</v>
      </c>
      <c r="R2033" s="14">
        <f>Table1[[#This Row],[Visa Fees]]+Table1[[#This Row],[Night Rate]]+Table1[[#This Row],[Ticket cost]]</f>
        <v>6574</v>
      </c>
    </row>
    <row r="2034" spans="1:18" x14ac:dyDescent="0.3">
      <c r="A2034" t="s">
        <v>23269</v>
      </c>
      <c r="B2034" t="s">
        <v>2546</v>
      </c>
      <c r="C2034" t="s">
        <v>12985</v>
      </c>
      <c r="D2034" t="s">
        <v>17242</v>
      </c>
      <c r="E2034" t="s">
        <v>18429</v>
      </c>
      <c r="F2034" s="1">
        <v>45860</v>
      </c>
      <c r="G2034" t="str">
        <f>VLOOKUP(Table1[[#This Row],[CustomerID]],DimCustomers!A:B,2,0)</f>
        <v>Karen Nelson</v>
      </c>
      <c r="H2034" t="str">
        <f>VLOOKUP(Table1[[#This Row],[CustomerID]],DimCustomers!A:C,3,0)</f>
        <v>Male</v>
      </c>
      <c r="I2034" t="str">
        <f>VLOOKUP(Table1[[#This Row],[CustomerID]],DimCustomers!A:D,4,0)</f>
        <v>Liberia</v>
      </c>
      <c r="J2034" t="str">
        <f>VLOOKUP(Table1[[#This Row],[VisaID]],'DimVisaApplications 2'!A:C,3,0)</f>
        <v>Rejected</v>
      </c>
      <c r="K2034" t="str">
        <f>VLOOKUP(Table1[[#This Row],[VisaID]],'DimVisaApplications 2'!A:D,4,0)</f>
        <v>UK</v>
      </c>
      <c r="L2034" s="12">
        <f>VLOOKUP(Table1[[#This Row],[VisaID]],'DimVisaApplications 2'!A:E,5,0)</f>
        <v>45840</v>
      </c>
      <c r="M2034" s="14">
        <f>VLOOKUP(Table1[[#This Row],[VisaID]],'DimVisaApplications 2'!A:G,7,0)</f>
        <v>770</v>
      </c>
      <c r="N2034" s="14" t="str">
        <f>VLOOKUP(Table1[[#This Row],[HotelID]],DimHotels!A:B,2,0)</f>
        <v>Sheraton</v>
      </c>
      <c r="O2034" t="str">
        <f>VLOOKUP(Table1[[#This Row],[HotelID]],DimHotels!A:C,3,0)</f>
        <v>New York</v>
      </c>
      <c r="P2034" s="14">
        <f>VLOOKUP(Table1[[#This Row],[HotelID]],DimHotels!A:E,5,0)</f>
        <v>700</v>
      </c>
      <c r="Q2034" s="14">
        <f>VLOOKUP(Table1[[#This Row],[TicketID]],DimTickets!A:G,7,0)</f>
        <v>2604</v>
      </c>
      <c r="R2034" s="14">
        <f>Table1[[#This Row],[Visa Fees]]+Table1[[#This Row],[Night Rate]]+Table1[[#This Row],[Ticket cost]]</f>
        <v>4074</v>
      </c>
    </row>
    <row r="2035" spans="1:18" x14ac:dyDescent="0.3">
      <c r="A2035" t="s">
        <v>23270</v>
      </c>
      <c r="B2035" t="s">
        <v>2153</v>
      </c>
      <c r="C2035" t="s">
        <v>13070</v>
      </c>
      <c r="D2035" t="s">
        <v>17149</v>
      </c>
      <c r="E2035" t="s">
        <v>19264</v>
      </c>
      <c r="F2035" s="1">
        <v>45804</v>
      </c>
      <c r="G2035" t="str">
        <f>VLOOKUP(Table1[[#This Row],[CustomerID]],DimCustomers!A:B,2,0)</f>
        <v>Mrs. Mary Johnson</v>
      </c>
      <c r="H2035" t="str">
        <f>VLOOKUP(Table1[[#This Row],[CustomerID]],DimCustomers!A:C,3,0)</f>
        <v>Male</v>
      </c>
      <c r="I2035" t="str">
        <f>VLOOKUP(Table1[[#This Row],[CustomerID]],DimCustomers!A:D,4,0)</f>
        <v>Dominica</v>
      </c>
      <c r="J2035" t="str">
        <f>VLOOKUP(Table1[[#This Row],[VisaID]],'DimVisaApplications 2'!A:C,3,0)</f>
        <v>Approved</v>
      </c>
      <c r="K2035" t="str">
        <f>VLOOKUP(Table1[[#This Row],[VisaID]],'DimVisaApplications 2'!A:D,4,0)</f>
        <v>USA</v>
      </c>
      <c r="L2035" s="12">
        <f>VLOOKUP(Table1[[#This Row],[VisaID]],'DimVisaApplications 2'!A:E,5,0)</f>
        <v>45640</v>
      </c>
      <c r="M2035" s="14">
        <f>VLOOKUP(Table1[[#This Row],[VisaID]],'DimVisaApplications 2'!A:G,7,0)</f>
        <v>1783</v>
      </c>
      <c r="N2035" s="14" t="str">
        <f>VLOOKUP(Table1[[#This Row],[HotelID]],DimHotels!A:B,2,0)</f>
        <v>Marriott</v>
      </c>
      <c r="O2035" t="str">
        <f>VLOOKUP(Table1[[#This Row],[HotelID]],DimHotels!A:C,3,0)</f>
        <v>London</v>
      </c>
      <c r="P2035" s="14">
        <f>VLOOKUP(Table1[[#This Row],[HotelID]],DimHotels!A:E,5,0)</f>
        <v>386</v>
      </c>
      <c r="Q2035" s="14">
        <f>VLOOKUP(Table1[[#This Row],[TicketID]],DimTickets!A:G,7,0)</f>
        <v>1413</v>
      </c>
      <c r="R2035" s="14">
        <f>Table1[[#This Row],[Visa Fees]]+Table1[[#This Row],[Night Rate]]+Table1[[#This Row],[Ticket cost]]</f>
        <v>3582</v>
      </c>
    </row>
    <row r="2036" spans="1:18" x14ac:dyDescent="0.3">
      <c r="A2036" t="s">
        <v>23271</v>
      </c>
      <c r="B2036" t="s">
        <v>2211</v>
      </c>
      <c r="C2036" t="s">
        <v>14687</v>
      </c>
      <c r="D2036" t="s">
        <v>15796</v>
      </c>
      <c r="E2036" t="s">
        <v>18322</v>
      </c>
      <c r="F2036" s="1">
        <v>45723</v>
      </c>
      <c r="G2036" t="str">
        <f>VLOOKUP(Table1[[#This Row],[CustomerID]],DimCustomers!A:B,2,0)</f>
        <v>Cynthia Rivera</v>
      </c>
      <c r="H2036" t="str">
        <f>VLOOKUP(Table1[[#This Row],[CustomerID]],DimCustomers!A:C,3,0)</f>
        <v>Female</v>
      </c>
      <c r="I2036" t="str">
        <f>VLOOKUP(Table1[[#This Row],[CustomerID]],DimCustomers!A:D,4,0)</f>
        <v>Guinea</v>
      </c>
      <c r="J2036" t="str">
        <f>VLOOKUP(Table1[[#This Row],[VisaID]],'DimVisaApplications 2'!A:C,3,0)</f>
        <v>Approved</v>
      </c>
      <c r="K2036" t="str">
        <f>VLOOKUP(Table1[[#This Row],[VisaID]],'DimVisaApplications 2'!A:D,4,0)</f>
        <v>UK</v>
      </c>
      <c r="L2036" s="12">
        <f>VLOOKUP(Table1[[#This Row],[VisaID]],'DimVisaApplications 2'!A:E,5,0)</f>
        <v>45807</v>
      </c>
      <c r="M2036" s="14">
        <f>VLOOKUP(Table1[[#This Row],[VisaID]],'DimVisaApplications 2'!A:G,7,0)</f>
        <v>1609</v>
      </c>
      <c r="N2036" s="14" t="str">
        <f>VLOOKUP(Table1[[#This Row],[HotelID]],DimHotels!A:B,2,0)</f>
        <v>Hilton</v>
      </c>
      <c r="O2036" t="str">
        <f>VLOOKUP(Table1[[#This Row],[HotelID]],DimHotels!A:C,3,0)</f>
        <v>Cairo</v>
      </c>
      <c r="P2036" s="14">
        <f>VLOOKUP(Table1[[#This Row],[HotelID]],DimHotels!A:E,5,0)</f>
        <v>155</v>
      </c>
      <c r="Q2036" s="14">
        <f>VLOOKUP(Table1[[#This Row],[TicketID]],DimTickets!A:G,7,0)</f>
        <v>4621</v>
      </c>
      <c r="R2036" s="14">
        <f>Table1[[#This Row],[Visa Fees]]+Table1[[#This Row],[Night Rate]]+Table1[[#This Row],[Ticket cost]]</f>
        <v>6385</v>
      </c>
    </row>
    <row r="2037" spans="1:18" x14ac:dyDescent="0.3">
      <c r="A2037" t="s">
        <v>23272</v>
      </c>
      <c r="B2037" t="s">
        <v>520</v>
      </c>
      <c r="C2037" t="s">
        <v>14317</v>
      </c>
      <c r="D2037" t="s">
        <v>16139</v>
      </c>
      <c r="E2037" t="s">
        <v>19473</v>
      </c>
      <c r="F2037" s="1">
        <v>45716</v>
      </c>
      <c r="G2037" t="str">
        <f>VLOOKUP(Table1[[#This Row],[CustomerID]],DimCustomers!A:B,2,0)</f>
        <v>Linda Davis</v>
      </c>
      <c r="H2037" t="str">
        <f>VLOOKUP(Table1[[#This Row],[CustomerID]],DimCustomers!A:C,3,0)</f>
        <v>Male</v>
      </c>
      <c r="I2037" t="str">
        <f>VLOOKUP(Table1[[#This Row],[CustomerID]],DimCustomers!A:D,4,0)</f>
        <v>Lithuania</v>
      </c>
      <c r="J2037" t="str">
        <f>VLOOKUP(Table1[[#This Row],[VisaID]],'DimVisaApplications 2'!A:C,3,0)</f>
        <v>Pending</v>
      </c>
      <c r="K2037" t="str">
        <f>VLOOKUP(Table1[[#This Row],[VisaID]],'DimVisaApplications 2'!A:D,4,0)</f>
        <v>USA</v>
      </c>
      <c r="L2037" s="12">
        <f>VLOOKUP(Table1[[#This Row],[VisaID]],'DimVisaApplications 2'!A:E,5,0)</f>
        <v>45821</v>
      </c>
      <c r="M2037" s="14">
        <f>VLOOKUP(Table1[[#This Row],[VisaID]],'DimVisaApplications 2'!A:G,7,0)</f>
        <v>538</v>
      </c>
      <c r="N2037" s="14" t="str">
        <f>VLOOKUP(Table1[[#This Row],[HotelID]],DimHotels!A:B,2,0)</f>
        <v>Four Seasons</v>
      </c>
      <c r="O2037" t="str">
        <f>VLOOKUP(Table1[[#This Row],[HotelID]],DimHotels!A:C,3,0)</f>
        <v>Cairo</v>
      </c>
      <c r="P2037" s="14">
        <f>VLOOKUP(Table1[[#This Row],[HotelID]],DimHotels!A:E,5,0)</f>
        <v>654</v>
      </c>
      <c r="Q2037" s="14">
        <f>VLOOKUP(Table1[[#This Row],[TicketID]],DimTickets!A:G,7,0)</f>
        <v>2463</v>
      </c>
      <c r="R2037" s="14">
        <f>Table1[[#This Row],[Visa Fees]]+Table1[[#This Row],[Night Rate]]+Table1[[#This Row],[Ticket cost]]</f>
        <v>3655</v>
      </c>
    </row>
    <row r="2038" spans="1:18" x14ac:dyDescent="0.3">
      <c r="A2038" t="s">
        <v>23273</v>
      </c>
      <c r="B2038" t="s">
        <v>2741</v>
      </c>
      <c r="C2038" t="s">
        <v>15016</v>
      </c>
      <c r="D2038" t="s">
        <v>17522</v>
      </c>
      <c r="E2038" t="s">
        <v>18293</v>
      </c>
      <c r="F2038" s="1">
        <v>45681</v>
      </c>
      <c r="G2038" t="str">
        <f>VLOOKUP(Table1[[#This Row],[CustomerID]],DimCustomers!A:B,2,0)</f>
        <v>Theresa Cameron</v>
      </c>
      <c r="H2038" t="str">
        <f>VLOOKUP(Table1[[#This Row],[CustomerID]],DimCustomers!A:C,3,0)</f>
        <v>Male</v>
      </c>
      <c r="I2038" t="str">
        <f>VLOOKUP(Table1[[#This Row],[CustomerID]],DimCustomers!A:D,4,0)</f>
        <v>Lesotho</v>
      </c>
      <c r="J2038" t="str">
        <f>VLOOKUP(Table1[[#This Row],[VisaID]],'DimVisaApplications 2'!A:C,3,0)</f>
        <v>Pending</v>
      </c>
      <c r="K2038" t="str">
        <f>VLOOKUP(Table1[[#This Row],[VisaID]],'DimVisaApplications 2'!A:D,4,0)</f>
        <v>USA</v>
      </c>
      <c r="L2038" s="12">
        <f>VLOOKUP(Table1[[#This Row],[VisaID]],'DimVisaApplications 2'!A:E,5,0)</f>
        <v>45539</v>
      </c>
      <c r="M2038" s="14">
        <f>VLOOKUP(Table1[[#This Row],[VisaID]],'DimVisaApplications 2'!A:G,7,0)</f>
        <v>516</v>
      </c>
      <c r="N2038" s="14" t="str">
        <f>VLOOKUP(Table1[[#This Row],[HotelID]],DimHotels!A:B,2,0)</f>
        <v>Radisson</v>
      </c>
      <c r="O2038" t="str">
        <f>VLOOKUP(Table1[[#This Row],[HotelID]],DimHotels!A:C,3,0)</f>
        <v>London</v>
      </c>
      <c r="P2038" s="14">
        <f>VLOOKUP(Table1[[#This Row],[HotelID]],DimHotels!A:E,5,0)</f>
        <v>767</v>
      </c>
      <c r="Q2038" s="14">
        <f>VLOOKUP(Table1[[#This Row],[TicketID]],DimTickets!A:G,7,0)</f>
        <v>3450</v>
      </c>
      <c r="R2038" s="14">
        <f>Table1[[#This Row],[Visa Fees]]+Table1[[#This Row],[Night Rate]]+Table1[[#This Row],[Ticket cost]]</f>
        <v>4733</v>
      </c>
    </row>
    <row r="2039" spans="1:18" x14ac:dyDescent="0.3">
      <c r="A2039" t="s">
        <v>23274</v>
      </c>
      <c r="B2039" t="s">
        <v>417</v>
      </c>
      <c r="C2039" t="s">
        <v>12238</v>
      </c>
      <c r="D2039" t="s">
        <v>17795</v>
      </c>
      <c r="E2039" t="s">
        <v>18440</v>
      </c>
      <c r="F2039" s="1">
        <v>45684</v>
      </c>
      <c r="G2039" t="str">
        <f>VLOOKUP(Table1[[#This Row],[CustomerID]],DimCustomers!A:B,2,0)</f>
        <v>Alexis Conrad</v>
      </c>
      <c r="H2039" t="str">
        <f>VLOOKUP(Table1[[#This Row],[CustomerID]],DimCustomers!A:C,3,0)</f>
        <v>Male</v>
      </c>
      <c r="I2039" t="str">
        <f>VLOOKUP(Table1[[#This Row],[CustomerID]],DimCustomers!A:D,4,0)</f>
        <v>Cote d'Ivoire</v>
      </c>
      <c r="J2039" t="str">
        <f>VLOOKUP(Table1[[#This Row],[VisaID]],'DimVisaApplications 2'!A:C,3,0)</f>
        <v>Pending</v>
      </c>
      <c r="K2039" t="str">
        <f>VLOOKUP(Table1[[#This Row],[VisaID]],'DimVisaApplications 2'!A:D,4,0)</f>
        <v>UK</v>
      </c>
      <c r="L2039" s="12">
        <f>VLOOKUP(Table1[[#This Row],[VisaID]],'DimVisaApplications 2'!A:E,5,0)</f>
        <v>45532</v>
      </c>
      <c r="M2039" s="14">
        <f>VLOOKUP(Table1[[#This Row],[VisaID]],'DimVisaApplications 2'!A:G,7,0)</f>
        <v>922</v>
      </c>
      <c r="N2039" s="14" t="str">
        <f>VLOOKUP(Table1[[#This Row],[HotelID]],DimHotels!A:B,2,0)</f>
        <v>Sheraton</v>
      </c>
      <c r="O2039" t="str">
        <f>VLOOKUP(Table1[[#This Row],[HotelID]],DimHotels!A:C,3,0)</f>
        <v>Cairo</v>
      </c>
      <c r="P2039" s="14">
        <f>VLOOKUP(Table1[[#This Row],[HotelID]],DimHotels!A:E,5,0)</f>
        <v>654</v>
      </c>
      <c r="Q2039" s="14">
        <f>VLOOKUP(Table1[[#This Row],[TicketID]],DimTickets!A:G,7,0)</f>
        <v>2939</v>
      </c>
      <c r="R2039" s="14">
        <f>Table1[[#This Row],[Visa Fees]]+Table1[[#This Row],[Night Rate]]+Table1[[#This Row],[Ticket cost]]</f>
        <v>4515</v>
      </c>
    </row>
    <row r="2040" spans="1:18" x14ac:dyDescent="0.3">
      <c r="A2040" t="s">
        <v>23275</v>
      </c>
      <c r="B2040" t="s">
        <v>2447</v>
      </c>
      <c r="C2040" t="s">
        <v>12948</v>
      </c>
      <c r="D2040" t="s">
        <v>18035</v>
      </c>
      <c r="E2040" t="s">
        <v>19882</v>
      </c>
      <c r="F2040" s="1">
        <v>45846</v>
      </c>
      <c r="G2040" t="str">
        <f>VLOOKUP(Table1[[#This Row],[CustomerID]],DimCustomers!A:B,2,0)</f>
        <v>Joseph Knight</v>
      </c>
      <c r="H2040" t="str">
        <f>VLOOKUP(Table1[[#This Row],[CustomerID]],DimCustomers!A:C,3,0)</f>
        <v>Female</v>
      </c>
      <c r="I2040" t="str">
        <f>VLOOKUP(Table1[[#This Row],[CustomerID]],DimCustomers!A:D,4,0)</f>
        <v>Montenegro</v>
      </c>
      <c r="J2040" t="str">
        <f>VLOOKUP(Table1[[#This Row],[VisaID]],'DimVisaApplications 2'!A:C,3,0)</f>
        <v>Pending</v>
      </c>
      <c r="K2040" t="str">
        <f>VLOOKUP(Table1[[#This Row],[VisaID]],'DimVisaApplications 2'!A:D,4,0)</f>
        <v>France</v>
      </c>
      <c r="L2040" s="12">
        <f>VLOOKUP(Table1[[#This Row],[VisaID]],'DimVisaApplications 2'!A:E,5,0)</f>
        <v>45765</v>
      </c>
      <c r="M2040" s="14">
        <f>VLOOKUP(Table1[[#This Row],[VisaID]],'DimVisaApplications 2'!A:G,7,0)</f>
        <v>572</v>
      </c>
      <c r="N2040" s="14" t="str">
        <f>VLOOKUP(Table1[[#This Row],[HotelID]],DimHotels!A:B,2,0)</f>
        <v>Four Seasons</v>
      </c>
      <c r="O2040" t="str">
        <f>VLOOKUP(Table1[[#This Row],[HotelID]],DimHotels!A:C,3,0)</f>
        <v>New York</v>
      </c>
      <c r="P2040" s="14">
        <f>VLOOKUP(Table1[[#This Row],[HotelID]],DimHotels!A:E,5,0)</f>
        <v>201</v>
      </c>
      <c r="Q2040" s="14">
        <f>VLOOKUP(Table1[[#This Row],[TicketID]],DimTickets!A:G,7,0)</f>
        <v>1727</v>
      </c>
      <c r="R2040" s="14">
        <f>Table1[[#This Row],[Visa Fees]]+Table1[[#This Row],[Night Rate]]+Table1[[#This Row],[Ticket cost]]</f>
        <v>2500</v>
      </c>
    </row>
    <row r="2041" spans="1:18" x14ac:dyDescent="0.3">
      <c r="A2041" t="s">
        <v>23276</v>
      </c>
      <c r="B2041" t="s">
        <v>2982</v>
      </c>
      <c r="C2041" t="s">
        <v>12890</v>
      </c>
      <c r="D2041" t="s">
        <v>15245</v>
      </c>
      <c r="E2041" t="s">
        <v>18612</v>
      </c>
      <c r="F2041" s="1">
        <v>45747</v>
      </c>
      <c r="G2041" t="str">
        <f>VLOOKUP(Table1[[#This Row],[CustomerID]],DimCustomers!A:B,2,0)</f>
        <v>Gary Coleman</v>
      </c>
      <c r="H2041" t="str">
        <f>VLOOKUP(Table1[[#This Row],[CustomerID]],DimCustomers!A:C,3,0)</f>
        <v>Female</v>
      </c>
      <c r="I2041" t="str">
        <f>VLOOKUP(Table1[[#This Row],[CustomerID]],DimCustomers!A:D,4,0)</f>
        <v>Cayman Islands</v>
      </c>
      <c r="J2041" t="str">
        <f>VLOOKUP(Table1[[#This Row],[VisaID]],'DimVisaApplications 2'!A:C,3,0)</f>
        <v>Rejected</v>
      </c>
      <c r="K2041" t="str">
        <f>VLOOKUP(Table1[[#This Row],[VisaID]],'DimVisaApplications 2'!A:D,4,0)</f>
        <v>USA</v>
      </c>
      <c r="L2041" s="12">
        <f>VLOOKUP(Table1[[#This Row],[VisaID]],'DimVisaApplications 2'!A:E,5,0)</f>
        <v>45810</v>
      </c>
      <c r="M2041" s="14">
        <f>VLOOKUP(Table1[[#This Row],[VisaID]],'DimVisaApplications 2'!A:G,7,0)</f>
        <v>640</v>
      </c>
      <c r="N2041" s="14" t="str">
        <f>VLOOKUP(Table1[[#This Row],[HotelID]],DimHotels!A:B,2,0)</f>
        <v>Radisson</v>
      </c>
      <c r="O2041" t="str">
        <f>VLOOKUP(Table1[[#This Row],[HotelID]],DimHotels!A:C,3,0)</f>
        <v>New York</v>
      </c>
      <c r="P2041" s="14">
        <f>VLOOKUP(Table1[[#This Row],[HotelID]],DimHotels!A:E,5,0)</f>
        <v>720</v>
      </c>
      <c r="Q2041" s="14">
        <f>VLOOKUP(Table1[[#This Row],[TicketID]],DimTickets!A:G,7,0)</f>
        <v>4479</v>
      </c>
      <c r="R2041" s="14">
        <f>Table1[[#This Row],[Visa Fees]]+Table1[[#This Row],[Night Rate]]+Table1[[#This Row],[Ticket cost]]</f>
        <v>5839</v>
      </c>
    </row>
    <row r="2042" spans="1:18" x14ac:dyDescent="0.3">
      <c r="A2042" t="s">
        <v>23277</v>
      </c>
      <c r="B2042" t="s">
        <v>710</v>
      </c>
      <c r="C2042" t="s">
        <v>12617</v>
      </c>
      <c r="D2042" t="s">
        <v>17344</v>
      </c>
      <c r="E2042" t="s">
        <v>19478</v>
      </c>
      <c r="F2042" s="1">
        <v>45745</v>
      </c>
      <c r="G2042" t="str">
        <f>VLOOKUP(Table1[[#This Row],[CustomerID]],DimCustomers!A:B,2,0)</f>
        <v>Monica Morales</v>
      </c>
      <c r="H2042" t="str">
        <f>VLOOKUP(Table1[[#This Row],[CustomerID]],DimCustomers!A:C,3,0)</f>
        <v>Female</v>
      </c>
      <c r="I2042" t="str">
        <f>VLOOKUP(Table1[[#This Row],[CustomerID]],DimCustomers!A:D,4,0)</f>
        <v>Bouvet Island (Bouvetoya)</v>
      </c>
      <c r="J2042" t="str">
        <f>VLOOKUP(Table1[[#This Row],[VisaID]],'DimVisaApplications 2'!A:C,3,0)</f>
        <v>Rejected</v>
      </c>
      <c r="K2042" t="str">
        <f>VLOOKUP(Table1[[#This Row],[VisaID]],'DimVisaApplications 2'!A:D,4,0)</f>
        <v>UK</v>
      </c>
      <c r="L2042" s="12">
        <f>VLOOKUP(Table1[[#This Row],[VisaID]],'DimVisaApplications 2'!A:E,5,0)</f>
        <v>45662</v>
      </c>
      <c r="M2042" s="14">
        <f>VLOOKUP(Table1[[#This Row],[VisaID]],'DimVisaApplications 2'!A:G,7,0)</f>
        <v>1489</v>
      </c>
      <c r="N2042" s="14" t="str">
        <f>VLOOKUP(Table1[[#This Row],[HotelID]],DimHotels!A:B,2,0)</f>
        <v>Four Seasons</v>
      </c>
      <c r="O2042" t="str">
        <f>VLOOKUP(Table1[[#This Row],[HotelID]],DimHotels!A:C,3,0)</f>
        <v>Dubai</v>
      </c>
      <c r="P2042" s="14">
        <f>VLOOKUP(Table1[[#This Row],[HotelID]],DimHotels!A:E,5,0)</f>
        <v>127</v>
      </c>
      <c r="Q2042" s="14">
        <f>VLOOKUP(Table1[[#This Row],[TicketID]],DimTickets!A:G,7,0)</f>
        <v>3407</v>
      </c>
      <c r="R2042" s="14">
        <f>Table1[[#This Row],[Visa Fees]]+Table1[[#This Row],[Night Rate]]+Table1[[#This Row],[Ticket cost]]</f>
        <v>5023</v>
      </c>
    </row>
    <row r="2043" spans="1:18" x14ac:dyDescent="0.3">
      <c r="A2043" t="s">
        <v>23278</v>
      </c>
      <c r="B2043" t="s">
        <v>2197</v>
      </c>
      <c r="C2043" t="s">
        <v>14178</v>
      </c>
      <c r="D2043" t="s">
        <v>16188</v>
      </c>
      <c r="E2043" t="s">
        <v>19772</v>
      </c>
      <c r="F2043" s="1">
        <v>45847</v>
      </c>
      <c r="G2043" t="str">
        <f>VLOOKUP(Table1[[#This Row],[CustomerID]],DimCustomers!A:B,2,0)</f>
        <v>Christopher Morales</v>
      </c>
      <c r="H2043" t="str">
        <f>VLOOKUP(Table1[[#This Row],[CustomerID]],DimCustomers!A:C,3,0)</f>
        <v>Male</v>
      </c>
      <c r="I2043" t="str">
        <f>VLOOKUP(Table1[[#This Row],[CustomerID]],DimCustomers!A:D,4,0)</f>
        <v>Cote d'Ivoire</v>
      </c>
      <c r="J2043" t="str">
        <f>VLOOKUP(Table1[[#This Row],[VisaID]],'DimVisaApplications 2'!A:C,3,0)</f>
        <v>Approved</v>
      </c>
      <c r="K2043" t="str">
        <f>VLOOKUP(Table1[[#This Row],[VisaID]],'DimVisaApplications 2'!A:D,4,0)</f>
        <v>France</v>
      </c>
      <c r="L2043" s="12">
        <f>VLOOKUP(Table1[[#This Row],[VisaID]],'DimVisaApplications 2'!A:E,5,0)</f>
        <v>45753</v>
      </c>
      <c r="M2043" s="14">
        <f>VLOOKUP(Table1[[#This Row],[VisaID]],'DimVisaApplications 2'!A:G,7,0)</f>
        <v>1511</v>
      </c>
      <c r="N2043" s="14" t="str">
        <f>VLOOKUP(Table1[[#This Row],[HotelID]],DimHotels!A:B,2,0)</f>
        <v>Four Seasons</v>
      </c>
      <c r="O2043" t="str">
        <f>VLOOKUP(Table1[[#This Row],[HotelID]],DimHotels!A:C,3,0)</f>
        <v>Paris</v>
      </c>
      <c r="P2043" s="14">
        <f>VLOOKUP(Table1[[#This Row],[HotelID]],DimHotels!A:E,5,0)</f>
        <v>691</v>
      </c>
      <c r="Q2043" s="14">
        <f>VLOOKUP(Table1[[#This Row],[TicketID]],DimTickets!A:G,7,0)</f>
        <v>2585</v>
      </c>
      <c r="R2043" s="14">
        <f>Table1[[#This Row],[Visa Fees]]+Table1[[#This Row],[Night Rate]]+Table1[[#This Row],[Ticket cost]]</f>
        <v>4787</v>
      </c>
    </row>
    <row r="2044" spans="1:18" x14ac:dyDescent="0.3">
      <c r="A2044" t="s">
        <v>23279</v>
      </c>
      <c r="B2044" t="s">
        <v>2237</v>
      </c>
      <c r="C2044" t="s">
        <v>13777</v>
      </c>
      <c r="D2044" t="s">
        <v>16851</v>
      </c>
      <c r="E2044" t="s">
        <v>20472</v>
      </c>
      <c r="F2044" s="1">
        <v>45680</v>
      </c>
      <c r="G2044" t="str">
        <f>VLOOKUP(Table1[[#This Row],[CustomerID]],DimCustomers!A:B,2,0)</f>
        <v>Jamie Burke</v>
      </c>
      <c r="H2044" t="str">
        <f>VLOOKUP(Table1[[#This Row],[CustomerID]],DimCustomers!A:C,3,0)</f>
        <v>Male</v>
      </c>
      <c r="I2044" t="str">
        <f>VLOOKUP(Table1[[#This Row],[CustomerID]],DimCustomers!A:D,4,0)</f>
        <v>Eritrea</v>
      </c>
      <c r="J2044" t="str">
        <f>VLOOKUP(Table1[[#This Row],[VisaID]],'DimVisaApplications 2'!A:C,3,0)</f>
        <v>Pending</v>
      </c>
      <c r="K2044" t="str">
        <f>VLOOKUP(Table1[[#This Row],[VisaID]],'DimVisaApplications 2'!A:D,4,0)</f>
        <v>UAE</v>
      </c>
      <c r="L2044" s="12">
        <f>VLOOKUP(Table1[[#This Row],[VisaID]],'DimVisaApplications 2'!A:E,5,0)</f>
        <v>45667</v>
      </c>
      <c r="M2044" s="14">
        <f>VLOOKUP(Table1[[#This Row],[VisaID]],'DimVisaApplications 2'!A:G,7,0)</f>
        <v>670</v>
      </c>
      <c r="N2044" s="14" t="str">
        <f>VLOOKUP(Table1[[#This Row],[HotelID]],DimHotels!A:B,2,0)</f>
        <v>Hilton</v>
      </c>
      <c r="O2044" t="str">
        <f>VLOOKUP(Table1[[#This Row],[HotelID]],DimHotels!A:C,3,0)</f>
        <v>London</v>
      </c>
      <c r="P2044" s="14">
        <f>VLOOKUP(Table1[[#This Row],[HotelID]],DimHotels!A:E,5,0)</f>
        <v>583</v>
      </c>
      <c r="Q2044" s="14">
        <f>VLOOKUP(Table1[[#This Row],[TicketID]],DimTickets!A:G,7,0)</f>
        <v>2419</v>
      </c>
      <c r="R2044" s="14">
        <f>Table1[[#This Row],[Visa Fees]]+Table1[[#This Row],[Night Rate]]+Table1[[#This Row],[Ticket cost]]</f>
        <v>3672</v>
      </c>
    </row>
    <row r="2045" spans="1:18" x14ac:dyDescent="0.3">
      <c r="A2045" t="s">
        <v>23280</v>
      </c>
      <c r="B2045" t="s">
        <v>161</v>
      </c>
      <c r="C2045" t="s">
        <v>13129</v>
      </c>
      <c r="D2045" t="s">
        <v>15762</v>
      </c>
      <c r="E2045" t="s">
        <v>19160</v>
      </c>
      <c r="F2045" s="1">
        <v>45816</v>
      </c>
      <c r="G2045" t="str">
        <f>VLOOKUP(Table1[[#This Row],[CustomerID]],DimCustomers!A:B,2,0)</f>
        <v>Stacy Chan</v>
      </c>
      <c r="H2045" t="str">
        <f>VLOOKUP(Table1[[#This Row],[CustomerID]],DimCustomers!A:C,3,0)</f>
        <v>Female</v>
      </c>
      <c r="I2045" t="str">
        <f>VLOOKUP(Table1[[#This Row],[CustomerID]],DimCustomers!A:D,4,0)</f>
        <v>United Kingdom</v>
      </c>
      <c r="J2045" t="str">
        <f>VLOOKUP(Table1[[#This Row],[VisaID]],'DimVisaApplications 2'!A:C,3,0)</f>
        <v>Pending</v>
      </c>
      <c r="K2045" t="str">
        <f>VLOOKUP(Table1[[#This Row],[VisaID]],'DimVisaApplications 2'!A:D,4,0)</f>
        <v>UAE</v>
      </c>
      <c r="L2045" s="12">
        <f>VLOOKUP(Table1[[#This Row],[VisaID]],'DimVisaApplications 2'!A:E,5,0)</f>
        <v>45514</v>
      </c>
      <c r="M2045" s="14">
        <f>VLOOKUP(Table1[[#This Row],[VisaID]],'DimVisaApplications 2'!A:G,7,0)</f>
        <v>1744</v>
      </c>
      <c r="N2045" s="14" t="str">
        <f>VLOOKUP(Table1[[#This Row],[HotelID]],DimHotels!A:B,2,0)</f>
        <v>Radisson</v>
      </c>
      <c r="O2045" t="str">
        <f>VLOOKUP(Table1[[#This Row],[HotelID]],DimHotels!A:C,3,0)</f>
        <v>London</v>
      </c>
      <c r="P2045" s="14">
        <f>VLOOKUP(Table1[[#This Row],[HotelID]],DimHotels!A:E,5,0)</f>
        <v>456</v>
      </c>
      <c r="Q2045" s="14">
        <f>VLOOKUP(Table1[[#This Row],[TicketID]],DimTickets!A:G,7,0)</f>
        <v>2226</v>
      </c>
      <c r="R2045" s="14">
        <f>Table1[[#This Row],[Visa Fees]]+Table1[[#This Row],[Night Rate]]+Table1[[#This Row],[Ticket cost]]</f>
        <v>4426</v>
      </c>
    </row>
    <row r="2046" spans="1:18" x14ac:dyDescent="0.3">
      <c r="A2046" t="s">
        <v>23281</v>
      </c>
      <c r="B2046" t="s">
        <v>1461</v>
      </c>
      <c r="C2046" t="s">
        <v>14421</v>
      </c>
      <c r="D2046" t="s">
        <v>16857</v>
      </c>
      <c r="E2046" t="s">
        <v>18292</v>
      </c>
      <c r="F2046" s="1">
        <v>45783</v>
      </c>
      <c r="G2046" t="str">
        <f>VLOOKUP(Table1[[#This Row],[CustomerID]],DimCustomers!A:B,2,0)</f>
        <v>Mark Reyes</v>
      </c>
      <c r="H2046" t="str">
        <f>VLOOKUP(Table1[[#This Row],[CustomerID]],DimCustomers!A:C,3,0)</f>
        <v>Male</v>
      </c>
      <c r="I2046" t="str">
        <f>VLOOKUP(Table1[[#This Row],[CustomerID]],DimCustomers!A:D,4,0)</f>
        <v>Cyprus</v>
      </c>
      <c r="J2046" t="str">
        <f>VLOOKUP(Table1[[#This Row],[VisaID]],'DimVisaApplications 2'!A:C,3,0)</f>
        <v>Approved</v>
      </c>
      <c r="K2046" t="str">
        <f>VLOOKUP(Table1[[#This Row],[VisaID]],'DimVisaApplications 2'!A:D,4,0)</f>
        <v>UK</v>
      </c>
      <c r="L2046" s="12">
        <f>VLOOKUP(Table1[[#This Row],[VisaID]],'DimVisaApplications 2'!A:E,5,0)</f>
        <v>45805</v>
      </c>
      <c r="M2046" s="14">
        <f>VLOOKUP(Table1[[#This Row],[VisaID]],'DimVisaApplications 2'!A:G,7,0)</f>
        <v>1645</v>
      </c>
      <c r="N2046" s="14" t="str">
        <f>VLOOKUP(Table1[[#This Row],[HotelID]],DimHotels!A:B,2,0)</f>
        <v>Hilton</v>
      </c>
      <c r="O2046" t="str">
        <f>VLOOKUP(Table1[[#This Row],[HotelID]],DimHotels!A:C,3,0)</f>
        <v>London</v>
      </c>
      <c r="P2046" s="14">
        <f>VLOOKUP(Table1[[#This Row],[HotelID]],DimHotels!A:E,5,0)</f>
        <v>360</v>
      </c>
      <c r="Q2046" s="14">
        <f>VLOOKUP(Table1[[#This Row],[TicketID]],DimTickets!A:G,7,0)</f>
        <v>1232</v>
      </c>
      <c r="R2046" s="14">
        <f>Table1[[#This Row],[Visa Fees]]+Table1[[#This Row],[Night Rate]]+Table1[[#This Row],[Ticket cost]]</f>
        <v>3237</v>
      </c>
    </row>
    <row r="2047" spans="1:18" x14ac:dyDescent="0.3">
      <c r="A2047" t="s">
        <v>23282</v>
      </c>
      <c r="B2047" t="s">
        <v>365</v>
      </c>
      <c r="C2047" t="s">
        <v>12368</v>
      </c>
      <c r="D2047" t="s">
        <v>18054</v>
      </c>
      <c r="E2047" t="s">
        <v>20064</v>
      </c>
      <c r="F2047" s="1">
        <v>45683</v>
      </c>
      <c r="G2047" t="str">
        <f>VLOOKUP(Table1[[#This Row],[CustomerID]],DimCustomers!A:B,2,0)</f>
        <v>Keith Reed</v>
      </c>
      <c r="H2047" t="str">
        <f>VLOOKUP(Table1[[#This Row],[CustomerID]],DimCustomers!A:C,3,0)</f>
        <v>Female</v>
      </c>
      <c r="I2047" t="str">
        <f>VLOOKUP(Table1[[#This Row],[CustomerID]],DimCustomers!A:D,4,0)</f>
        <v>Tonga</v>
      </c>
      <c r="J2047" t="str">
        <f>VLOOKUP(Table1[[#This Row],[VisaID]],'DimVisaApplications 2'!A:C,3,0)</f>
        <v>Approved</v>
      </c>
      <c r="K2047" t="str">
        <f>VLOOKUP(Table1[[#This Row],[VisaID]],'DimVisaApplications 2'!A:D,4,0)</f>
        <v>UK</v>
      </c>
      <c r="L2047" s="12">
        <f>VLOOKUP(Table1[[#This Row],[VisaID]],'DimVisaApplications 2'!A:E,5,0)</f>
        <v>45560</v>
      </c>
      <c r="M2047" s="14">
        <f>VLOOKUP(Table1[[#This Row],[VisaID]],'DimVisaApplications 2'!A:G,7,0)</f>
        <v>1474</v>
      </c>
      <c r="N2047" s="14" t="str">
        <f>VLOOKUP(Table1[[#This Row],[HotelID]],DimHotels!A:B,2,0)</f>
        <v>Four Seasons</v>
      </c>
      <c r="O2047" t="str">
        <f>VLOOKUP(Table1[[#This Row],[HotelID]],DimHotels!A:C,3,0)</f>
        <v>Dubai</v>
      </c>
      <c r="P2047" s="14">
        <f>VLOOKUP(Table1[[#This Row],[HotelID]],DimHotels!A:E,5,0)</f>
        <v>413</v>
      </c>
      <c r="Q2047" s="14">
        <f>VLOOKUP(Table1[[#This Row],[TicketID]],DimTickets!A:G,7,0)</f>
        <v>4749</v>
      </c>
      <c r="R2047" s="14">
        <f>Table1[[#This Row],[Visa Fees]]+Table1[[#This Row],[Night Rate]]+Table1[[#This Row],[Ticket cost]]</f>
        <v>6636</v>
      </c>
    </row>
    <row r="2048" spans="1:18" x14ac:dyDescent="0.3">
      <c r="A2048" t="s">
        <v>23283</v>
      </c>
      <c r="B2048" t="s">
        <v>2024</v>
      </c>
      <c r="C2048" t="s">
        <v>13012</v>
      </c>
      <c r="D2048" t="s">
        <v>18037</v>
      </c>
      <c r="E2048" t="s">
        <v>19012</v>
      </c>
      <c r="F2048" s="1">
        <v>45791</v>
      </c>
      <c r="G2048" t="str">
        <f>VLOOKUP(Table1[[#This Row],[CustomerID]],DimCustomers!A:B,2,0)</f>
        <v>Leonard Raymond</v>
      </c>
      <c r="H2048" t="str">
        <f>VLOOKUP(Table1[[#This Row],[CustomerID]],DimCustomers!A:C,3,0)</f>
        <v>Male</v>
      </c>
      <c r="I2048" t="str">
        <f>VLOOKUP(Table1[[#This Row],[CustomerID]],DimCustomers!A:D,4,0)</f>
        <v>Afghanistan</v>
      </c>
      <c r="J2048" t="str">
        <f>VLOOKUP(Table1[[#This Row],[VisaID]],'DimVisaApplications 2'!A:C,3,0)</f>
        <v>Approved</v>
      </c>
      <c r="K2048" t="str">
        <f>VLOOKUP(Table1[[#This Row],[VisaID]],'DimVisaApplications 2'!A:D,4,0)</f>
        <v>UK</v>
      </c>
      <c r="L2048" s="12">
        <f>VLOOKUP(Table1[[#This Row],[VisaID]],'DimVisaApplications 2'!A:E,5,0)</f>
        <v>45750</v>
      </c>
      <c r="M2048" s="14">
        <f>VLOOKUP(Table1[[#This Row],[VisaID]],'DimVisaApplications 2'!A:G,7,0)</f>
        <v>1443</v>
      </c>
      <c r="N2048" s="14" t="str">
        <f>VLOOKUP(Table1[[#This Row],[HotelID]],DimHotels!A:B,2,0)</f>
        <v>Four Seasons</v>
      </c>
      <c r="O2048" t="str">
        <f>VLOOKUP(Table1[[#This Row],[HotelID]],DimHotels!A:C,3,0)</f>
        <v>Cairo</v>
      </c>
      <c r="P2048" s="14">
        <f>VLOOKUP(Table1[[#This Row],[HotelID]],DimHotels!A:E,5,0)</f>
        <v>717</v>
      </c>
      <c r="Q2048" s="14">
        <f>VLOOKUP(Table1[[#This Row],[TicketID]],DimTickets!A:G,7,0)</f>
        <v>1205</v>
      </c>
      <c r="R2048" s="14">
        <f>Table1[[#This Row],[Visa Fees]]+Table1[[#This Row],[Night Rate]]+Table1[[#This Row],[Ticket cost]]</f>
        <v>3365</v>
      </c>
    </row>
    <row r="2049" spans="1:18" x14ac:dyDescent="0.3">
      <c r="A2049" t="s">
        <v>23284</v>
      </c>
      <c r="B2049" t="s">
        <v>860</v>
      </c>
      <c r="C2049" t="s">
        <v>14936</v>
      </c>
      <c r="D2049" t="s">
        <v>16756</v>
      </c>
      <c r="E2049" t="s">
        <v>19825</v>
      </c>
      <c r="F2049" s="1">
        <v>45850</v>
      </c>
      <c r="G2049" t="str">
        <f>VLOOKUP(Table1[[#This Row],[CustomerID]],DimCustomers!A:B,2,0)</f>
        <v>Megan Smith</v>
      </c>
      <c r="H2049" t="str">
        <f>VLOOKUP(Table1[[#This Row],[CustomerID]],DimCustomers!A:C,3,0)</f>
        <v>Male</v>
      </c>
      <c r="I2049" t="str">
        <f>VLOOKUP(Table1[[#This Row],[CustomerID]],DimCustomers!A:D,4,0)</f>
        <v>Guatemala</v>
      </c>
      <c r="J2049" t="str">
        <f>VLOOKUP(Table1[[#This Row],[VisaID]],'DimVisaApplications 2'!A:C,3,0)</f>
        <v>Pending</v>
      </c>
      <c r="K2049" t="str">
        <f>VLOOKUP(Table1[[#This Row],[VisaID]],'DimVisaApplications 2'!A:D,4,0)</f>
        <v>Canada</v>
      </c>
      <c r="L2049" s="12">
        <f>VLOOKUP(Table1[[#This Row],[VisaID]],'DimVisaApplications 2'!A:E,5,0)</f>
        <v>45527</v>
      </c>
      <c r="M2049" s="14">
        <f>VLOOKUP(Table1[[#This Row],[VisaID]],'DimVisaApplications 2'!A:G,7,0)</f>
        <v>1972</v>
      </c>
      <c r="N2049" s="14" t="str">
        <f>VLOOKUP(Table1[[#This Row],[HotelID]],DimHotels!A:B,2,0)</f>
        <v>Radisson</v>
      </c>
      <c r="O2049" t="str">
        <f>VLOOKUP(Table1[[#This Row],[HotelID]],DimHotels!A:C,3,0)</f>
        <v>Paris</v>
      </c>
      <c r="P2049" s="14">
        <f>VLOOKUP(Table1[[#This Row],[HotelID]],DimHotels!A:E,5,0)</f>
        <v>380</v>
      </c>
      <c r="Q2049" s="14">
        <f>VLOOKUP(Table1[[#This Row],[TicketID]],DimTickets!A:G,7,0)</f>
        <v>3714</v>
      </c>
      <c r="R2049" s="14">
        <f>Table1[[#This Row],[Visa Fees]]+Table1[[#This Row],[Night Rate]]+Table1[[#This Row],[Ticket cost]]</f>
        <v>6066</v>
      </c>
    </row>
    <row r="2050" spans="1:18" x14ac:dyDescent="0.3">
      <c r="A2050" t="s">
        <v>23285</v>
      </c>
      <c r="B2050" t="s">
        <v>1847</v>
      </c>
      <c r="C2050" t="s">
        <v>13602</v>
      </c>
      <c r="D2050" t="s">
        <v>16617</v>
      </c>
      <c r="E2050" t="s">
        <v>19864</v>
      </c>
      <c r="F2050" s="1">
        <v>45725</v>
      </c>
      <c r="G2050" t="str">
        <f>VLOOKUP(Table1[[#This Row],[CustomerID]],DimCustomers!A:B,2,0)</f>
        <v>Ricardo Collins</v>
      </c>
      <c r="H2050" t="str">
        <f>VLOOKUP(Table1[[#This Row],[CustomerID]],DimCustomers!A:C,3,0)</f>
        <v>Male</v>
      </c>
      <c r="I2050" t="str">
        <f>VLOOKUP(Table1[[#This Row],[CustomerID]],DimCustomers!A:D,4,0)</f>
        <v>Greenland</v>
      </c>
      <c r="J2050" t="str">
        <f>VLOOKUP(Table1[[#This Row],[VisaID]],'DimVisaApplications 2'!A:C,3,0)</f>
        <v>Rejected</v>
      </c>
      <c r="K2050" t="str">
        <f>VLOOKUP(Table1[[#This Row],[VisaID]],'DimVisaApplications 2'!A:D,4,0)</f>
        <v>USA</v>
      </c>
      <c r="L2050" s="12">
        <f>VLOOKUP(Table1[[#This Row],[VisaID]],'DimVisaApplications 2'!A:E,5,0)</f>
        <v>45859</v>
      </c>
      <c r="M2050" s="14">
        <f>VLOOKUP(Table1[[#This Row],[VisaID]],'DimVisaApplications 2'!A:G,7,0)</f>
        <v>1563</v>
      </c>
      <c r="N2050" s="14" t="str">
        <f>VLOOKUP(Table1[[#This Row],[HotelID]],DimHotels!A:B,2,0)</f>
        <v>Radisson</v>
      </c>
      <c r="O2050" t="str">
        <f>VLOOKUP(Table1[[#This Row],[HotelID]],DimHotels!A:C,3,0)</f>
        <v>Cairo</v>
      </c>
      <c r="P2050" s="14">
        <f>VLOOKUP(Table1[[#This Row],[HotelID]],DimHotels!A:E,5,0)</f>
        <v>396</v>
      </c>
      <c r="Q2050" s="14">
        <f>VLOOKUP(Table1[[#This Row],[TicketID]],DimTickets!A:G,7,0)</f>
        <v>2458</v>
      </c>
      <c r="R2050" s="14">
        <f>Table1[[#This Row],[Visa Fees]]+Table1[[#This Row],[Night Rate]]+Table1[[#This Row],[Ticket cost]]</f>
        <v>4417</v>
      </c>
    </row>
    <row r="2051" spans="1:18" x14ac:dyDescent="0.3">
      <c r="A2051" t="s">
        <v>23286</v>
      </c>
      <c r="B2051" t="s">
        <v>251</v>
      </c>
      <c r="C2051" t="s">
        <v>13836</v>
      </c>
      <c r="D2051" t="s">
        <v>17099</v>
      </c>
      <c r="E2051" t="s">
        <v>20414</v>
      </c>
      <c r="F2051" s="1">
        <v>45790</v>
      </c>
      <c r="G2051" t="str">
        <f>VLOOKUP(Table1[[#This Row],[CustomerID]],DimCustomers!A:B,2,0)</f>
        <v>Michael Fitzgerald</v>
      </c>
      <c r="H2051" t="str">
        <f>VLOOKUP(Table1[[#This Row],[CustomerID]],DimCustomers!A:C,3,0)</f>
        <v>Female</v>
      </c>
      <c r="I2051" t="str">
        <f>VLOOKUP(Table1[[#This Row],[CustomerID]],DimCustomers!A:D,4,0)</f>
        <v>Slovakia (Slovak Republic)</v>
      </c>
      <c r="J2051" t="str">
        <f>VLOOKUP(Table1[[#This Row],[VisaID]],'DimVisaApplications 2'!A:C,3,0)</f>
        <v>Approved</v>
      </c>
      <c r="K2051" t="str">
        <f>VLOOKUP(Table1[[#This Row],[VisaID]],'DimVisaApplications 2'!A:D,4,0)</f>
        <v>USA</v>
      </c>
      <c r="L2051" s="12">
        <f>VLOOKUP(Table1[[#This Row],[VisaID]],'DimVisaApplications 2'!A:E,5,0)</f>
        <v>45791</v>
      </c>
      <c r="M2051" s="14">
        <f>VLOOKUP(Table1[[#This Row],[VisaID]],'DimVisaApplications 2'!A:G,7,0)</f>
        <v>1128</v>
      </c>
      <c r="N2051" s="14" t="str">
        <f>VLOOKUP(Table1[[#This Row],[HotelID]],DimHotels!A:B,2,0)</f>
        <v>Four Seasons</v>
      </c>
      <c r="O2051" t="str">
        <f>VLOOKUP(Table1[[#This Row],[HotelID]],DimHotels!A:C,3,0)</f>
        <v>Dubai</v>
      </c>
      <c r="P2051" s="14">
        <f>VLOOKUP(Table1[[#This Row],[HotelID]],DimHotels!A:E,5,0)</f>
        <v>553</v>
      </c>
      <c r="Q2051" s="14">
        <f>VLOOKUP(Table1[[#This Row],[TicketID]],DimTickets!A:G,7,0)</f>
        <v>4161</v>
      </c>
      <c r="R2051" s="14">
        <f>Table1[[#This Row],[Visa Fees]]+Table1[[#This Row],[Night Rate]]+Table1[[#This Row],[Ticket cost]]</f>
        <v>5842</v>
      </c>
    </row>
    <row r="2052" spans="1:18" x14ac:dyDescent="0.3">
      <c r="A2052" t="s">
        <v>23287</v>
      </c>
      <c r="B2052" t="s">
        <v>2208</v>
      </c>
      <c r="C2052" t="s">
        <v>13521</v>
      </c>
      <c r="D2052" t="s">
        <v>17630</v>
      </c>
      <c r="E2052" t="s">
        <v>20763</v>
      </c>
      <c r="F2052" s="1">
        <v>45807</v>
      </c>
      <c r="G2052" t="str">
        <f>VLOOKUP(Table1[[#This Row],[CustomerID]],DimCustomers!A:B,2,0)</f>
        <v>Jessica Torres</v>
      </c>
      <c r="H2052" t="str">
        <f>VLOOKUP(Table1[[#This Row],[CustomerID]],DimCustomers!A:C,3,0)</f>
        <v>Female</v>
      </c>
      <c r="I2052" t="str">
        <f>VLOOKUP(Table1[[#This Row],[CustomerID]],DimCustomers!A:D,4,0)</f>
        <v>Bhutan</v>
      </c>
      <c r="J2052" t="str">
        <f>VLOOKUP(Table1[[#This Row],[VisaID]],'DimVisaApplications 2'!A:C,3,0)</f>
        <v>Rejected</v>
      </c>
      <c r="K2052" t="str">
        <f>VLOOKUP(Table1[[#This Row],[VisaID]],'DimVisaApplications 2'!A:D,4,0)</f>
        <v>Canada</v>
      </c>
      <c r="L2052" s="12">
        <f>VLOOKUP(Table1[[#This Row],[VisaID]],'DimVisaApplications 2'!A:E,5,0)</f>
        <v>45755</v>
      </c>
      <c r="M2052" s="14">
        <f>VLOOKUP(Table1[[#This Row],[VisaID]],'DimVisaApplications 2'!A:G,7,0)</f>
        <v>1915</v>
      </c>
      <c r="N2052" s="14" t="str">
        <f>VLOOKUP(Table1[[#This Row],[HotelID]],DimHotels!A:B,2,0)</f>
        <v>Sheraton</v>
      </c>
      <c r="O2052" t="str">
        <f>VLOOKUP(Table1[[#This Row],[HotelID]],DimHotels!A:C,3,0)</f>
        <v>Cairo</v>
      </c>
      <c r="P2052" s="14">
        <f>VLOOKUP(Table1[[#This Row],[HotelID]],DimHotels!A:E,5,0)</f>
        <v>182</v>
      </c>
      <c r="Q2052" s="14">
        <f>VLOOKUP(Table1[[#This Row],[TicketID]],DimTickets!A:G,7,0)</f>
        <v>3431</v>
      </c>
      <c r="R2052" s="14">
        <f>Table1[[#This Row],[Visa Fees]]+Table1[[#This Row],[Night Rate]]+Table1[[#This Row],[Ticket cost]]</f>
        <v>5528</v>
      </c>
    </row>
    <row r="2053" spans="1:18" x14ac:dyDescent="0.3">
      <c r="A2053" t="s">
        <v>23288</v>
      </c>
      <c r="B2053" t="s">
        <v>2263</v>
      </c>
      <c r="C2053" t="s">
        <v>13013</v>
      </c>
      <c r="D2053" t="s">
        <v>16338</v>
      </c>
      <c r="E2053" t="s">
        <v>19011</v>
      </c>
      <c r="F2053" s="1">
        <v>45713</v>
      </c>
      <c r="G2053" t="str">
        <f>VLOOKUP(Table1[[#This Row],[CustomerID]],DimCustomers!A:B,2,0)</f>
        <v>Kenneth Sanchez</v>
      </c>
      <c r="H2053" t="str">
        <f>VLOOKUP(Table1[[#This Row],[CustomerID]],DimCustomers!A:C,3,0)</f>
        <v>Female</v>
      </c>
      <c r="I2053" t="str">
        <f>VLOOKUP(Table1[[#This Row],[CustomerID]],DimCustomers!A:D,4,0)</f>
        <v>Sierra Leone</v>
      </c>
      <c r="J2053" t="str">
        <f>VLOOKUP(Table1[[#This Row],[VisaID]],'DimVisaApplications 2'!A:C,3,0)</f>
        <v>Approved</v>
      </c>
      <c r="K2053" t="str">
        <f>VLOOKUP(Table1[[#This Row],[VisaID]],'DimVisaApplications 2'!A:D,4,0)</f>
        <v>UAE</v>
      </c>
      <c r="L2053" s="12">
        <f>VLOOKUP(Table1[[#This Row],[VisaID]],'DimVisaApplications 2'!A:E,5,0)</f>
        <v>45677</v>
      </c>
      <c r="M2053" s="14">
        <f>VLOOKUP(Table1[[#This Row],[VisaID]],'DimVisaApplications 2'!A:G,7,0)</f>
        <v>685</v>
      </c>
      <c r="N2053" s="14" t="str">
        <f>VLOOKUP(Table1[[#This Row],[HotelID]],DimHotels!A:B,2,0)</f>
        <v>Hilton</v>
      </c>
      <c r="O2053" t="str">
        <f>VLOOKUP(Table1[[#This Row],[HotelID]],DimHotels!A:C,3,0)</f>
        <v>New York</v>
      </c>
      <c r="P2053" s="14">
        <f>VLOOKUP(Table1[[#This Row],[HotelID]],DimHotels!A:E,5,0)</f>
        <v>294</v>
      </c>
      <c r="Q2053" s="14">
        <f>VLOOKUP(Table1[[#This Row],[TicketID]],DimTickets!A:G,7,0)</f>
        <v>1007</v>
      </c>
      <c r="R2053" s="14">
        <f>Table1[[#This Row],[Visa Fees]]+Table1[[#This Row],[Night Rate]]+Table1[[#This Row],[Ticket cost]]</f>
        <v>1986</v>
      </c>
    </row>
    <row r="2054" spans="1:18" x14ac:dyDescent="0.3">
      <c r="A2054" t="s">
        <v>23289</v>
      </c>
      <c r="B2054" t="s">
        <v>2242</v>
      </c>
      <c r="C2054" t="s">
        <v>14788</v>
      </c>
      <c r="D2054" t="s">
        <v>15884</v>
      </c>
      <c r="E2054" t="s">
        <v>20623</v>
      </c>
      <c r="F2054" s="1">
        <v>45766</v>
      </c>
      <c r="G2054" t="str">
        <f>VLOOKUP(Table1[[#This Row],[CustomerID]],DimCustomers!A:B,2,0)</f>
        <v>Paul Hester</v>
      </c>
      <c r="H2054" t="str">
        <f>VLOOKUP(Table1[[#This Row],[CustomerID]],DimCustomers!A:C,3,0)</f>
        <v>Female</v>
      </c>
      <c r="I2054" t="str">
        <f>VLOOKUP(Table1[[#This Row],[CustomerID]],DimCustomers!A:D,4,0)</f>
        <v>Belize</v>
      </c>
      <c r="J2054" t="str">
        <f>VLOOKUP(Table1[[#This Row],[VisaID]],'DimVisaApplications 2'!A:C,3,0)</f>
        <v>Rejected</v>
      </c>
      <c r="K2054" t="str">
        <f>VLOOKUP(Table1[[#This Row],[VisaID]],'DimVisaApplications 2'!A:D,4,0)</f>
        <v>Canada</v>
      </c>
      <c r="L2054" s="12">
        <f>VLOOKUP(Table1[[#This Row],[VisaID]],'DimVisaApplications 2'!A:E,5,0)</f>
        <v>45551</v>
      </c>
      <c r="M2054" s="14">
        <f>VLOOKUP(Table1[[#This Row],[VisaID]],'DimVisaApplications 2'!A:G,7,0)</f>
        <v>940</v>
      </c>
      <c r="N2054" s="14" t="str">
        <f>VLOOKUP(Table1[[#This Row],[HotelID]],DimHotels!A:B,2,0)</f>
        <v>Hilton</v>
      </c>
      <c r="O2054" t="str">
        <f>VLOOKUP(Table1[[#This Row],[HotelID]],DimHotels!A:C,3,0)</f>
        <v>Paris</v>
      </c>
      <c r="P2054" s="14">
        <f>VLOOKUP(Table1[[#This Row],[HotelID]],DimHotels!A:E,5,0)</f>
        <v>256</v>
      </c>
      <c r="Q2054" s="14">
        <f>VLOOKUP(Table1[[#This Row],[TicketID]],DimTickets!A:G,7,0)</f>
        <v>2347</v>
      </c>
      <c r="R2054" s="14">
        <f>Table1[[#This Row],[Visa Fees]]+Table1[[#This Row],[Night Rate]]+Table1[[#This Row],[Ticket cost]]</f>
        <v>3543</v>
      </c>
    </row>
    <row r="2055" spans="1:18" x14ac:dyDescent="0.3">
      <c r="A2055" t="s">
        <v>23290</v>
      </c>
      <c r="B2055" t="s">
        <v>912</v>
      </c>
      <c r="C2055" t="s">
        <v>13292</v>
      </c>
      <c r="D2055" t="s">
        <v>17702</v>
      </c>
      <c r="E2055" t="s">
        <v>19771</v>
      </c>
      <c r="F2055" s="1">
        <v>45785</v>
      </c>
      <c r="G2055" t="str">
        <f>VLOOKUP(Table1[[#This Row],[CustomerID]],DimCustomers!A:B,2,0)</f>
        <v>Jeremiah Rubio</v>
      </c>
      <c r="H2055" t="str">
        <f>VLOOKUP(Table1[[#This Row],[CustomerID]],DimCustomers!A:C,3,0)</f>
        <v>Male</v>
      </c>
      <c r="I2055" t="str">
        <f>VLOOKUP(Table1[[#This Row],[CustomerID]],DimCustomers!A:D,4,0)</f>
        <v>Iran</v>
      </c>
      <c r="J2055" t="str">
        <f>VLOOKUP(Table1[[#This Row],[VisaID]],'DimVisaApplications 2'!A:C,3,0)</f>
        <v>Rejected</v>
      </c>
      <c r="K2055" t="str">
        <f>VLOOKUP(Table1[[#This Row],[VisaID]],'DimVisaApplications 2'!A:D,4,0)</f>
        <v>France</v>
      </c>
      <c r="L2055" s="12">
        <f>VLOOKUP(Table1[[#This Row],[VisaID]],'DimVisaApplications 2'!A:E,5,0)</f>
        <v>45563</v>
      </c>
      <c r="M2055" s="14">
        <f>VLOOKUP(Table1[[#This Row],[VisaID]],'DimVisaApplications 2'!A:G,7,0)</f>
        <v>1957</v>
      </c>
      <c r="N2055" s="14" t="str">
        <f>VLOOKUP(Table1[[#This Row],[HotelID]],DimHotels!A:B,2,0)</f>
        <v>Four Seasons</v>
      </c>
      <c r="O2055" t="str">
        <f>VLOOKUP(Table1[[#This Row],[HotelID]],DimHotels!A:C,3,0)</f>
        <v>New York</v>
      </c>
      <c r="P2055" s="14">
        <f>VLOOKUP(Table1[[#This Row],[HotelID]],DimHotels!A:E,5,0)</f>
        <v>445</v>
      </c>
      <c r="Q2055" s="14">
        <f>VLOOKUP(Table1[[#This Row],[TicketID]],DimTickets!A:G,7,0)</f>
        <v>1870</v>
      </c>
      <c r="R2055" s="14">
        <f>Table1[[#This Row],[Visa Fees]]+Table1[[#This Row],[Night Rate]]+Table1[[#This Row],[Ticket cost]]</f>
        <v>4272</v>
      </c>
    </row>
    <row r="2056" spans="1:18" x14ac:dyDescent="0.3">
      <c r="A2056" t="s">
        <v>23291</v>
      </c>
      <c r="B2056" t="s">
        <v>2594</v>
      </c>
      <c r="C2056" t="s">
        <v>13963</v>
      </c>
      <c r="D2056" t="s">
        <v>16261</v>
      </c>
      <c r="E2056" t="s">
        <v>18672</v>
      </c>
      <c r="F2056" s="1">
        <v>45748</v>
      </c>
      <c r="G2056" t="str">
        <f>VLOOKUP(Table1[[#This Row],[CustomerID]],DimCustomers!A:B,2,0)</f>
        <v>Steven Brown</v>
      </c>
      <c r="H2056" t="str">
        <f>VLOOKUP(Table1[[#This Row],[CustomerID]],DimCustomers!A:C,3,0)</f>
        <v>Male</v>
      </c>
      <c r="I2056" t="str">
        <f>VLOOKUP(Table1[[#This Row],[CustomerID]],DimCustomers!A:D,4,0)</f>
        <v>Slovakia (Slovak Republic)</v>
      </c>
      <c r="J2056" t="str">
        <f>VLOOKUP(Table1[[#This Row],[VisaID]],'DimVisaApplications 2'!A:C,3,0)</f>
        <v>Pending</v>
      </c>
      <c r="K2056" t="str">
        <f>VLOOKUP(Table1[[#This Row],[VisaID]],'DimVisaApplications 2'!A:D,4,0)</f>
        <v>UAE</v>
      </c>
      <c r="L2056" s="12">
        <f>VLOOKUP(Table1[[#This Row],[VisaID]],'DimVisaApplications 2'!A:E,5,0)</f>
        <v>45825</v>
      </c>
      <c r="M2056" s="14">
        <f>VLOOKUP(Table1[[#This Row],[VisaID]],'DimVisaApplications 2'!A:G,7,0)</f>
        <v>1472</v>
      </c>
      <c r="N2056" s="14" t="str">
        <f>VLOOKUP(Table1[[#This Row],[HotelID]],DimHotels!A:B,2,0)</f>
        <v>Sheraton</v>
      </c>
      <c r="O2056" t="str">
        <f>VLOOKUP(Table1[[#This Row],[HotelID]],DimHotels!A:C,3,0)</f>
        <v>New York</v>
      </c>
      <c r="P2056" s="14">
        <f>VLOOKUP(Table1[[#This Row],[HotelID]],DimHotels!A:E,5,0)</f>
        <v>325</v>
      </c>
      <c r="Q2056" s="14">
        <f>VLOOKUP(Table1[[#This Row],[TicketID]],DimTickets!A:G,7,0)</f>
        <v>4558</v>
      </c>
      <c r="R2056" s="14">
        <f>Table1[[#This Row],[Visa Fees]]+Table1[[#This Row],[Night Rate]]+Table1[[#This Row],[Ticket cost]]</f>
        <v>6355</v>
      </c>
    </row>
    <row r="2057" spans="1:18" x14ac:dyDescent="0.3">
      <c r="A2057" t="s">
        <v>23292</v>
      </c>
      <c r="B2057" t="s">
        <v>990</v>
      </c>
      <c r="C2057" t="s">
        <v>14221</v>
      </c>
      <c r="D2057" t="s">
        <v>15441</v>
      </c>
      <c r="E2057" t="s">
        <v>20207</v>
      </c>
      <c r="F2057" s="1">
        <v>45721</v>
      </c>
      <c r="G2057" t="str">
        <f>VLOOKUP(Table1[[#This Row],[CustomerID]],DimCustomers!A:B,2,0)</f>
        <v>Jody Anderson</v>
      </c>
      <c r="H2057" t="str">
        <f>VLOOKUP(Table1[[#This Row],[CustomerID]],DimCustomers!A:C,3,0)</f>
        <v>Female</v>
      </c>
      <c r="I2057" t="str">
        <f>VLOOKUP(Table1[[#This Row],[CustomerID]],DimCustomers!A:D,4,0)</f>
        <v>Micronesia</v>
      </c>
      <c r="J2057" t="str">
        <f>VLOOKUP(Table1[[#This Row],[VisaID]],'DimVisaApplications 2'!A:C,3,0)</f>
        <v>Approved</v>
      </c>
      <c r="K2057" t="str">
        <f>VLOOKUP(Table1[[#This Row],[VisaID]],'DimVisaApplications 2'!A:D,4,0)</f>
        <v>USA</v>
      </c>
      <c r="L2057" s="12">
        <f>VLOOKUP(Table1[[#This Row],[VisaID]],'DimVisaApplications 2'!A:E,5,0)</f>
        <v>45756</v>
      </c>
      <c r="M2057" s="14">
        <f>VLOOKUP(Table1[[#This Row],[VisaID]],'DimVisaApplications 2'!A:G,7,0)</f>
        <v>1507</v>
      </c>
      <c r="N2057" s="14" t="str">
        <f>VLOOKUP(Table1[[#This Row],[HotelID]],DimHotels!A:B,2,0)</f>
        <v>Marriott</v>
      </c>
      <c r="O2057" t="str">
        <f>VLOOKUP(Table1[[#This Row],[HotelID]],DimHotels!A:C,3,0)</f>
        <v>New York</v>
      </c>
      <c r="P2057" s="14">
        <f>VLOOKUP(Table1[[#This Row],[HotelID]],DimHotels!A:E,5,0)</f>
        <v>563</v>
      </c>
      <c r="Q2057" s="14">
        <f>VLOOKUP(Table1[[#This Row],[TicketID]],DimTickets!A:G,7,0)</f>
        <v>3930</v>
      </c>
      <c r="R2057" s="14">
        <f>Table1[[#This Row],[Visa Fees]]+Table1[[#This Row],[Night Rate]]+Table1[[#This Row],[Ticket cost]]</f>
        <v>6000</v>
      </c>
    </row>
    <row r="2058" spans="1:18" x14ac:dyDescent="0.3">
      <c r="A2058" t="s">
        <v>23293</v>
      </c>
      <c r="B2058" t="s">
        <v>2520</v>
      </c>
      <c r="C2058" t="s">
        <v>13907</v>
      </c>
      <c r="D2058" t="s">
        <v>16428</v>
      </c>
      <c r="E2058" t="s">
        <v>21206</v>
      </c>
      <c r="F2058" s="1">
        <v>45846</v>
      </c>
      <c r="G2058" t="str">
        <f>VLOOKUP(Table1[[#This Row],[CustomerID]],DimCustomers!A:B,2,0)</f>
        <v>Matthew Cherry</v>
      </c>
      <c r="H2058" t="str">
        <f>VLOOKUP(Table1[[#This Row],[CustomerID]],DimCustomers!A:C,3,0)</f>
        <v>Female</v>
      </c>
      <c r="I2058" t="str">
        <f>VLOOKUP(Table1[[#This Row],[CustomerID]],DimCustomers!A:D,4,0)</f>
        <v>Saudi Arabia</v>
      </c>
      <c r="J2058" t="str">
        <f>VLOOKUP(Table1[[#This Row],[VisaID]],'DimVisaApplications 2'!A:C,3,0)</f>
        <v>Rejected</v>
      </c>
      <c r="K2058" t="str">
        <f>VLOOKUP(Table1[[#This Row],[VisaID]],'DimVisaApplications 2'!A:D,4,0)</f>
        <v>USA</v>
      </c>
      <c r="L2058" s="12">
        <f>VLOOKUP(Table1[[#This Row],[VisaID]],'DimVisaApplications 2'!A:E,5,0)</f>
        <v>45783</v>
      </c>
      <c r="M2058" s="14">
        <f>VLOOKUP(Table1[[#This Row],[VisaID]],'DimVisaApplications 2'!A:G,7,0)</f>
        <v>544</v>
      </c>
      <c r="N2058" s="14" t="str">
        <f>VLOOKUP(Table1[[#This Row],[HotelID]],DimHotels!A:B,2,0)</f>
        <v>Marriott</v>
      </c>
      <c r="O2058" t="str">
        <f>VLOOKUP(Table1[[#This Row],[HotelID]],DimHotels!A:C,3,0)</f>
        <v>Cairo</v>
      </c>
      <c r="P2058" s="14">
        <f>VLOOKUP(Table1[[#This Row],[HotelID]],DimHotels!A:E,5,0)</f>
        <v>421</v>
      </c>
      <c r="Q2058" s="14">
        <f>VLOOKUP(Table1[[#This Row],[TicketID]],DimTickets!A:G,7,0)</f>
        <v>2719</v>
      </c>
      <c r="R2058" s="14">
        <f>Table1[[#This Row],[Visa Fees]]+Table1[[#This Row],[Night Rate]]+Table1[[#This Row],[Ticket cost]]</f>
        <v>3684</v>
      </c>
    </row>
    <row r="2059" spans="1:18" x14ac:dyDescent="0.3">
      <c r="A2059" t="s">
        <v>23294</v>
      </c>
      <c r="B2059" t="s">
        <v>570</v>
      </c>
      <c r="C2059" t="s">
        <v>15169</v>
      </c>
      <c r="D2059" t="s">
        <v>17343</v>
      </c>
      <c r="E2059" t="s">
        <v>20919</v>
      </c>
      <c r="F2059" s="1">
        <v>45748</v>
      </c>
      <c r="G2059" t="str">
        <f>VLOOKUP(Table1[[#This Row],[CustomerID]],DimCustomers!A:B,2,0)</f>
        <v>Gina Holloway</v>
      </c>
      <c r="H2059" t="str">
        <f>VLOOKUP(Table1[[#This Row],[CustomerID]],DimCustomers!A:C,3,0)</f>
        <v>Female</v>
      </c>
      <c r="I2059" t="str">
        <f>VLOOKUP(Table1[[#This Row],[CustomerID]],DimCustomers!A:D,4,0)</f>
        <v>Vanuatu</v>
      </c>
      <c r="J2059" t="str">
        <f>VLOOKUP(Table1[[#This Row],[VisaID]],'DimVisaApplications 2'!A:C,3,0)</f>
        <v>Pending</v>
      </c>
      <c r="K2059" t="str">
        <f>VLOOKUP(Table1[[#This Row],[VisaID]],'DimVisaApplications 2'!A:D,4,0)</f>
        <v>UK</v>
      </c>
      <c r="L2059" s="12">
        <f>VLOOKUP(Table1[[#This Row],[VisaID]],'DimVisaApplications 2'!A:E,5,0)</f>
        <v>45548</v>
      </c>
      <c r="M2059" s="14">
        <f>VLOOKUP(Table1[[#This Row],[VisaID]],'DimVisaApplications 2'!A:G,7,0)</f>
        <v>1886</v>
      </c>
      <c r="N2059" s="14" t="str">
        <f>VLOOKUP(Table1[[#This Row],[HotelID]],DimHotels!A:B,2,0)</f>
        <v>Hilton</v>
      </c>
      <c r="O2059" t="str">
        <f>VLOOKUP(Table1[[#This Row],[HotelID]],DimHotels!A:C,3,0)</f>
        <v>London</v>
      </c>
      <c r="P2059" s="14">
        <f>VLOOKUP(Table1[[#This Row],[HotelID]],DimHotels!A:E,5,0)</f>
        <v>791</v>
      </c>
      <c r="Q2059" s="14">
        <f>VLOOKUP(Table1[[#This Row],[TicketID]],DimTickets!A:G,7,0)</f>
        <v>3549</v>
      </c>
      <c r="R2059" s="14">
        <f>Table1[[#This Row],[Visa Fees]]+Table1[[#This Row],[Night Rate]]+Table1[[#This Row],[Ticket cost]]</f>
        <v>6226</v>
      </c>
    </row>
    <row r="2060" spans="1:18" x14ac:dyDescent="0.3">
      <c r="A2060" t="s">
        <v>23295</v>
      </c>
      <c r="B2060" t="s">
        <v>2051</v>
      </c>
      <c r="C2060" t="s">
        <v>12607</v>
      </c>
      <c r="D2060" t="s">
        <v>17569</v>
      </c>
      <c r="E2060" t="s">
        <v>19376</v>
      </c>
      <c r="F2060" s="1">
        <v>45804</v>
      </c>
      <c r="G2060" t="str">
        <f>VLOOKUP(Table1[[#This Row],[CustomerID]],DimCustomers!A:B,2,0)</f>
        <v>David Riley</v>
      </c>
      <c r="H2060" t="str">
        <f>VLOOKUP(Table1[[#This Row],[CustomerID]],DimCustomers!A:C,3,0)</f>
        <v>Female</v>
      </c>
      <c r="I2060" t="str">
        <f>VLOOKUP(Table1[[#This Row],[CustomerID]],DimCustomers!A:D,4,0)</f>
        <v>Bhutan</v>
      </c>
      <c r="J2060" t="str">
        <f>VLOOKUP(Table1[[#This Row],[VisaID]],'DimVisaApplications 2'!A:C,3,0)</f>
        <v>Rejected</v>
      </c>
      <c r="K2060" t="str">
        <f>VLOOKUP(Table1[[#This Row],[VisaID]],'DimVisaApplications 2'!A:D,4,0)</f>
        <v>UAE</v>
      </c>
      <c r="L2060" s="12">
        <f>VLOOKUP(Table1[[#This Row],[VisaID]],'DimVisaApplications 2'!A:E,5,0)</f>
        <v>45500</v>
      </c>
      <c r="M2060" s="14">
        <f>VLOOKUP(Table1[[#This Row],[VisaID]],'DimVisaApplications 2'!A:G,7,0)</f>
        <v>1873</v>
      </c>
      <c r="N2060" s="14" t="str">
        <f>VLOOKUP(Table1[[#This Row],[HotelID]],DimHotels!A:B,2,0)</f>
        <v>Marriott</v>
      </c>
      <c r="O2060" t="str">
        <f>VLOOKUP(Table1[[#This Row],[HotelID]],DimHotels!A:C,3,0)</f>
        <v>London</v>
      </c>
      <c r="P2060" s="14">
        <f>VLOOKUP(Table1[[#This Row],[HotelID]],DimHotels!A:E,5,0)</f>
        <v>644</v>
      </c>
      <c r="Q2060" s="14">
        <f>VLOOKUP(Table1[[#This Row],[TicketID]],DimTickets!A:G,7,0)</f>
        <v>4006</v>
      </c>
      <c r="R2060" s="14">
        <f>Table1[[#This Row],[Visa Fees]]+Table1[[#This Row],[Night Rate]]+Table1[[#This Row],[Ticket cost]]</f>
        <v>6523</v>
      </c>
    </row>
    <row r="2061" spans="1:18" x14ac:dyDescent="0.3">
      <c r="A2061" t="s">
        <v>23296</v>
      </c>
      <c r="B2061" t="s">
        <v>1592</v>
      </c>
      <c r="C2061" t="s">
        <v>12854</v>
      </c>
      <c r="D2061" t="s">
        <v>15568</v>
      </c>
      <c r="E2061" t="s">
        <v>20945</v>
      </c>
      <c r="F2061" s="1">
        <v>45699</v>
      </c>
      <c r="G2061" t="str">
        <f>VLOOKUP(Table1[[#This Row],[CustomerID]],DimCustomers!A:B,2,0)</f>
        <v>Nicole Li</v>
      </c>
      <c r="H2061" t="str">
        <f>VLOOKUP(Table1[[#This Row],[CustomerID]],DimCustomers!A:C,3,0)</f>
        <v>Female</v>
      </c>
      <c r="I2061" t="str">
        <f>VLOOKUP(Table1[[#This Row],[CustomerID]],DimCustomers!A:D,4,0)</f>
        <v>Mauritania</v>
      </c>
      <c r="J2061" t="str">
        <f>VLOOKUP(Table1[[#This Row],[VisaID]],'DimVisaApplications 2'!A:C,3,0)</f>
        <v>Pending</v>
      </c>
      <c r="K2061" t="str">
        <f>VLOOKUP(Table1[[#This Row],[VisaID]],'DimVisaApplications 2'!A:D,4,0)</f>
        <v>UAE</v>
      </c>
      <c r="L2061" s="12">
        <f>VLOOKUP(Table1[[#This Row],[VisaID]],'DimVisaApplications 2'!A:E,5,0)</f>
        <v>45766</v>
      </c>
      <c r="M2061" s="14">
        <f>VLOOKUP(Table1[[#This Row],[VisaID]],'DimVisaApplications 2'!A:G,7,0)</f>
        <v>552</v>
      </c>
      <c r="N2061" s="14" t="str">
        <f>VLOOKUP(Table1[[#This Row],[HotelID]],DimHotels!A:B,2,0)</f>
        <v>Radisson</v>
      </c>
      <c r="O2061" t="str">
        <f>VLOOKUP(Table1[[#This Row],[HotelID]],DimHotels!A:C,3,0)</f>
        <v>Cairo</v>
      </c>
      <c r="P2061" s="14">
        <f>VLOOKUP(Table1[[#This Row],[HotelID]],DimHotels!A:E,5,0)</f>
        <v>160</v>
      </c>
      <c r="Q2061" s="14">
        <f>VLOOKUP(Table1[[#This Row],[TicketID]],DimTickets!A:G,7,0)</f>
        <v>4458</v>
      </c>
      <c r="R2061" s="14">
        <f>Table1[[#This Row],[Visa Fees]]+Table1[[#This Row],[Night Rate]]+Table1[[#This Row],[Ticket cost]]</f>
        <v>5170</v>
      </c>
    </row>
    <row r="2062" spans="1:18" x14ac:dyDescent="0.3">
      <c r="A2062" t="s">
        <v>23297</v>
      </c>
      <c r="B2062" t="s">
        <v>359</v>
      </c>
      <c r="C2062" t="s">
        <v>14318</v>
      </c>
      <c r="D2062" t="s">
        <v>15698</v>
      </c>
      <c r="E2062" t="s">
        <v>19295</v>
      </c>
      <c r="F2062" s="1">
        <v>45816</v>
      </c>
      <c r="G2062" t="str">
        <f>VLOOKUP(Table1[[#This Row],[CustomerID]],DimCustomers!A:B,2,0)</f>
        <v>Adam King</v>
      </c>
      <c r="H2062" t="str">
        <f>VLOOKUP(Table1[[#This Row],[CustomerID]],DimCustomers!A:C,3,0)</f>
        <v>Female</v>
      </c>
      <c r="I2062" t="str">
        <f>VLOOKUP(Table1[[#This Row],[CustomerID]],DimCustomers!A:D,4,0)</f>
        <v>Palau</v>
      </c>
      <c r="J2062" t="str">
        <f>VLOOKUP(Table1[[#This Row],[VisaID]],'DimVisaApplications 2'!A:C,3,0)</f>
        <v>Rejected</v>
      </c>
      <c r="K2062" t="str">
        <f>VLOOKUP(Table1[[#This Row],[VisaID]],'DimVisaApplications 2'!A:D,4,0)</f>
        <v>Canada</v>
      </c>
      <c r="L2062" s="12">
        <f>VLOOKUP(Table1[[#This Row],[VisaID]],'DimVisaApplications 2'!A:E,5,0)</f>
        <v>45745</v>
      </c>
      <c r="M2062" s="14">
        <f>VLOOKUP(Table1[[#This Row],[VisaID]],'DimVisaApplications 2'!A:G,7,0)</f>
        <v>1073</v>
      </c>
      <c r="N2062" s="14" t="str">
        <f>VLOOKUP(Table1[[#This Row],[HotelID]],DimHotels!A:B,2,0)</f>
        <v>Four Seasons</v>
      </c>
      <c r="O2062" t="str">
        <f>VLOOKUP(Table1[[#This Row],[HotelID]],DimHotels!A:C,3,0)</f>
        <v>New York</v>
      </c>
      <c r="P2062" s="14">
        <f>VLOOKUP(Table1[[#This Row],[HotelID]],DimHotels!A:E,5,0)</f>
        <v>698</v>
      </c>
      <c r="Q2062" s="14">
        <f>VLOOKUP(Table1[[#This Row],[TicketID]],DimTickets!A:G,7,0)</f>
        <v>3934</v>
      </c>
      <c r="R2062" s="14">
        <f>Table1[[#This Row],[Visa Fees]]+Table1[[#This Row],[Night Rate]]+Table1[[#This Row],[Ticket cost]]</f>
        <v>5705</v>
      </c>
    </row>
    <row r="2063" spans="1:18" x14ac:dyDescent="0.3">
      <c r="A2063" t="s">
        <v>23298</v>
      </c>
      <c r="B2063" t="s">
        <v>190</v>
      </c>
      <c r="C2063" t="s">
        <v>14105</v>
      </c>
      <c r="D2063" t="s">
        <v>16688</v>
      </c>
      <c r="E2063" t="s">
        <v>18355</v>
      </c>
      <c r="F2063" s="1">
        <v>45783</v>
      </c>
      <c r="G2063" t="str">
        <f>VLOOKUP(Table1[[#This Row],[CustomerID]],DimCustomers!A:B,2,0)</f>
        <v>Edward Ruiz</v>
      </c>
      <c r="H2063" t="str">
        <f>VLOOKUP(Table1[[#This Row],[CustomerID]],DimCustomers!A:C,3,0)</f>
        <v>Female</v>
      </c>
      <c r="I2063" t="str">
        <f>VLOOKUP(Table1[[#This Row],[CustomerID]],DimCustomers!A:D,4,0)</f>
        <v>Monaco</v>
      </c>
      <c r="J2063" t="str">
        <f>VLOOKUP(Table1[[#This Row],[VisaID]],'DimVisaApplications 2'!A:C,3,0)</f>
        <v>Pending</v>
      </c>
      <c r="K2063" t="str">
        <f>VLOOKUP(Table1[[#This Row],[VisaID]],'DimVisaApplications 2'!A:D,4,0)</f>
        <v>UK</v>
      </c>
      <c r="L2063" s="12">
        <f>VLOOKUP(Table1[[#This Row],[VisaID]],'DimVisaApplications 2'!A:E,5,0)</f>
        <v>45592</v>
      </c>
      <c r="M2063" s="14">
        <f>VLOOKUP(Table1[[#This Row],[VisaID]],'DimVisaApplications 2'!A:G,7,0)</f>
        <v>1977</v>
      </c>
      <c r="N2063" s="14" t="str">
        <f>VLOOKUP(Table1[[#This Row],[HotelID]],DimHotels!A:B,2,0)</f>
        <v>Hilton</v>
      </c>
      <c r="O2063" t="str">
        <f>VLOOKUP(Table1[[#This Row],[HotelID]],DimHotels!A:C,3,0)</f>
        <v>New York</v>
      </c>
      <c r="P2063" s="14">
        <f>VLOOKUP(Table1[[#This Row],[HotelID]],DimHotels!A:E,5,0)</f>
        <v>605</v>
      </c>
      <c r="Q2063" s="14">
        <f>VLOOKUP(Table1[[#This Row],[TicketID]],DimTickets!A:G,7,0)</f>
        <v>1872</v>
      </c>
      <c r="R2063" s="14">
        <f>Table1[[#This Row],[Visa Fees]]+Table1[[#This Row],[Night Rate]]+Table1[[#This Row],[Ticket cost]]</f>
        <v>4454</v>
      </c>
    </row>
    <row r="2064" spans="1:18" x14ac:dyDescent="0.3">
      <c r="A2064" t="s">
        <v>23299</v>
      </c>
      <c r="B2064" t="s">
        <v>941</v>
      </c>
      <c r="C2064" t="s">
        <v>13522</v>
      </c>
      <c r="D2064" t="s">
        <v>16834</v>
      </c>
      <c r="E2064" t="s">
        <v>21068</v>
      </c>
      <c r="F2064" s="1">
        <v>45811</v>
      </c>
      <c r="G2064" t="str">
        <f>VLOOKUP(Table1[[#This Row],[CustomerID]],DimCustomers!A:B,2,0)</f>
        <v>John Martinez DVM</v>
      </c>
      <c r="H2064" t="str">
        <f>VLOOKUP(Table1[[#This Row],[CustomerID]],DimCustomers!A:C,3,0)</f>
        <v>Female</v>
      </c>
      <c r="I2064" t="str">
        <f>VLOOKUP(Table1[[#This Row],[CustomerID]],DimCustomers!A:D,4,0)</f>
        <v>Sudan</v>
      </c>
      <c r="J2064" t="str">
        <f>VLOOKUP(Table1[[#This Row],[VisaID]],'DimVisaApplications 2'!A:C,3,0)</f>
        <v>Rejected</v>
      </c>
      <c r="K2064" t="str">
        <f>VLOOKUP(Table1[[#This Row],[VisaID]],'DimVisaApplications 2'!A:D,4,0)</f>
        <v>France</v>
      </c>
      <c r="L2064" s="12">
        <f>VLOOKUP(Table1[[#This Row],[VisaID]],'DimVisaApplications 2'!A:E,5,0)</f>
        <v>45741</v>
      </c>
      <c r="M2064" s="14">
        <f>VLOOKUP(Table1[[#This Row],[VisaID]],'DimVisaApplications 2'!A:G,7,0)</f>
        <v>1295</v>
      </c>
      <c r="N2064" s="14" t="str">
        <f>VLOOKUP(Table1[[#This Row],[HotelID]],DimHotels!A:B,2,0)</f>
        <v>Hilton</v>
      </c>
      <c r="O2064" t="str">
        <f>VLOOKUP(Table1[[#This Row],[HotelID]],DimHotels!A:C,3,0)</f>
        <v>Paris</v>
      </c>
      <c r="P2064" s="14">
        <f>VLOOKUP(Table1[[#This Row],[HotelID]],DimHotels!A:E,5,0)</f>
        <v>710</v>
      </c>
      <c r="Q2064" s="14">
        <f>VLOOKUP(Table1[[#This Row],[TicketID]],DimTickets!A:G,7,0)</f>
        <v>1601</v>
      </c>
      <c r="R2064" s="14">
        <f>Table1[[#This Row],[Visa Fees]]+Table1[[#This Row],[Night Rate]]+Table1[[#This Row],[Ticket cost]]</f>
        <v>3606</v>
      </c>
    </row>
    <row r="2065" spans="1:18" x14ac:dyDescent="0.3">
      <c r="A2065" t="s">
        <v>23300</v>
      </c>
      <c r="B2065" t="s">
        <v>844</v>
      </c>
      <c r="C2065" t="s">
        <v>14587</v>
      </c>
      <c r="D2065" t="s">
        <v>15838</v>
      </c>
      <c r="E2065" t="s">
        <v>18738</v>
      </c>
      <c r="F2065" s="1">
        <v>45763</v>
      </c>
      <c r="G2065" t="str">
        <f>VLOOKUP(Table1[[#This Row],[CustomerID]],DimCustomers!A:B,2,0)</f>
        <v>Brian Cruz</v>
      </c>
      <c r="H2065" t="str">
        <f>VLOOKUP(Table1[[#This Row],[CustomerID]],DimCustomers!A:C,3,0)</f>
        <v>Male</v>
      </c>
      <c r="I2065" t="str">
        <f>VLOOKUP(Table1[[#This Row],[CustomerID]],DimCustomers!A:D,4,0)</f>
        <v>Isle of Man</v>
      </c>
      <c r="J2065" t="str">
        <f>VLOOKUP(Table1[[#This Row],[VisaID]],'DimVisaApplications 2'!A:C,3,0)</f>
        <v>Rejected</v>
      </c>
      <c r="K2065" t="str">
        <f>VLOOKUP(Table1[[#This Row],[VisaID]],'DimVisaApplications 2'!A:D,4,0)</f>
        <v>USA</v>
      </c>
      <c r="L2065" s="12">
        <f>VLOOKUP(Table1[[#This Row],[VisaID]],'DimVisaApplications 2'!A:E,5,0)</f>
        <v>45810</v>
      </c>
      <c r="M2065" s="14">
        <f>VLOOKUP(Table1[[#This Row],[VisaID]],'DimVisaApplications 2'!A:G,7,0)</f>
        <v>890</v>
      </c>
      <c r="N2065" s="14" t="str">
        <f>VLOOKUP(Table1[[#This Row],[HotelID]],DimHotels!A:B,2,0)</f>
        <v>Four Seasons</v>
      </c>
      <c r="O2065" t="str">
        <f>VLOOKUP(Table1[[#This Row],[HotelID]],DimHotels!A:C,3,0)</f>
        <v>New York</v>
      </c>
      <c r="P2065" s="14">
        <f>VLOOKUP(Table1[[#This Row],[HotelID]],DimHotels!A:E,5,0)</f>
        <v>264</v>
      </c>
      <c r="Q2065" s="14">
        <f>VLOOKUP(Table1[[#This Row],[TicketID]],DimTickets!A:G,7,0)</f>
        <v>2847</v>
      </c>
      <c r="R2065" s="14">
        <f>Table1[[#This Row],[Visa Fees]]+Table1[[#This Row],[Night Rate]]+Table1[[#This Row],[Ticket cost]]</f>
        <v>4001</v>
      </c>
    </row>
    <row r="2066" spans="1:18" x14ac:dyDescent="0.3">
      <c r="A2066" t="s">
        <v>23301</v>
      </c>
      <c r="B2066" t="s">
        <v>2541</v>
      </c>
      <c r="C2066" t="s">
        <v>12320</v>
      </c>
      <c r="D2066" t="s">
        <v>17369</v>
      </c>
      <c r="E2066" t="s">
        <v>20678</v>
      </c>
      <c r="F2066" s="1">
        <v>45707</v>
      </c>
      <c r="G2066" t="str">
        <f>VLOOKUP(Table1[[#This Row],[CustomerID]],DimCustomers!A:B,2,0)</f>
        <v>Richard Dean</v>
      </c>
      <c r="H2066" t="str">
        <f>VLOOKUP(Table1[[#This Row],[CustomerID]],DimCustomers!A:C,3,0)</f>
        <v>Female</v>
      </c>
      <c r="I2066" t="str">
        <f>VLOOKUP(Table1[[#This Row],[CustomerID]],DimCustomers!A:D,4,0)</f>
        <v>Moldova</v>
      </c>
      <c r="J2066" t="str">
        <f>VLOOKUP(Table1[[#This Row],[VisaID]],'DimVisaApplications 2'!A:C,3,0)</f>
        <v>Pending</v>
      </c>
      <c r="K2066" t="str">
        <f>VLOOKUP(Table1[[#This Row],[VisaID]],'DimVisaApplications 2'!A:D,4,0)</f>
        <v>UK</v>
      </c>
      <c r="L2066" s="12">
        <f>VLOOKUP(Table1[[#This Row],[VisaID]],'DimVisaApplications 2'!A:E,5,0)</f>
        <v>45670</v>
      </c>
      <c r="M2066" s="14">
        <f>VLOOKUP(Table1[[#This Row],[VisaID]],'DimVisaApplications 2'!A:G,7,0)</f>
        <v>1386</v>
      </c>
      <c r="N2066" s="14" t="str">
        <f>VLOOKUP(Table1[[#This Row],[HotelID]],DimHotels!A:B,2,0)</f>
        <v>Radisson</v>
      </c>
      <c r="O2066" t="str">
        <f>VLOOKUP(Table1[[#This Row],[HotelID]],DimHotels!A:C,3,0)</f>
        <v>Dubai</v>
      </c>
      <c r="P2066" s="14">
        <f>VLOOKUP(Table1[[#This Row],[HotelID]],DimHotels!A:E,5,0)</f>
        <v>197</v>
      </c>
      <c r="Q2066" s="14">
        <f>VLOOKUP(Table1[[#This Row],[TicketID]],DimTickets!A:G,7,0)</f>
        <v>4590</v>
      </c>
      <c r="R2066" s="14">
        <f>Table1[[#This Row],[Visa Fees]]+Table1[[#This Row],[Night Rate]]+Table1[[#This Row],[Ticket cost]]</f>
        <v>6173</v>
      </c>
    </row>
    <row r="2067" spans="1:18" x14ac:dyDescent="0.3">
      <c r="A2067" t="s">
        <v>23302</v>
      </c>
      <c r="B2067" t="s">
        <v>352</v>
      </c>
      <c r="C2067" t="s">
        <v>14362</v>
      </c>
      <c r="D2067" t="s">
        <v>17412</v>
      </c>
      <c r="E2067" t="s">
        <v>19665</v>
      </c>
      <c r="F2067" s="1">
        <v>45772</v>
      </c>
      <c r="G2067" t="str">
        <f>VLOOKUP(Table1[[#This Row],[CustomerID]],DimCustomers!A:B,2,0)</f>
        <v>Tony House</v>
      </c>
      <c r="H2067" t="str">
        <f>VLOOKUP(Table1[[#This Row],[CustomerID]],DimCustomers!A:C,3,0)</f>
        <v>Female</v>
      </c>
      <c r="I2067" t="str">
        <f>VLOOKUP(Table1[[#This Row],[CustomerID]],DimCustomers!A:D,4,0)</f>
        <v>Djibouti</v>
      </c>
      <c r="J2067" t="str">
        <f>VLOOKUP(Table1[[#This Row],[VisaID]],'DimVisaApplications 2'!A:C,3,0)</f>
        <v>Rejected</v>
      </c>
      <c r="K2067" t="str">
        <f>VLOOKUP(Table1[[#This Row],[VisaID]],'DimVisaApplications 2'!A:D,4,0)</f>
        <v>Germany</v>
      </c>
      <c r="L2067" s="12">
        <f>VLOOKUP(Table1[[#This Row],[VisaID]],'DimVisaApplications 2'!A:E,5,0)</f>
        <v>45613</v>
      </c>
      <c r="M2067" s="14">
        <f>VLOOKUP(Table1[[#This Row],[VisaID]],'DimVisaApplications 2'!A:G,7,0)</f>
        <v>516</v>
      </c>
      <c r="N2067" s="14" t="str">
        <f>VLOOKUP(Table1[[#This Row],[HotelID]],DimHotels!A:B,2,0)</f>
        <v>Marriott</v>
      </c>
      <c r="O2067" t="str">
        <f>VLOOKUP(Table1[[#This Row],[HotelID]],DimHotels!A:C,3,0)</f>
        <v>New York</v>
      </c>
      <c r="P2067" s="14">
        <f>VLOOKUP(Table1[[#This Row],[HotelID]],DimHotels!A:E,5,0)</f>
        <v>558</v>
      </c>
      <c r="Q2067" s="14">
        <f>VLOOKUP(Table1[[#This Row],[TicketID]],DimTickets!A:G,7,0)</f>
        <v>3190</v>
      </c>
      <c r="R2067" s="14">
        <f>Table1[[#This Row],[Visa Fees]]+Table1[[#This Row],[Night Rate]]+Table1[[#This Row],[Ticket cost]]</f>
        <v>4264</v>
      </c>
    </row>
    <row r="2068" spans="1:18" x14ac:dyDescent="0.3">
      <c r="A2068" t="s">
        <v>23303</v>
      </c>
      <c r="B2068" t="s">
        <v>1982</v>
      </c>
      <c r="C2068" t="s">
        <v>12856</v>
      </c>
      <c r="D2068" t="s">
        <v>15599</v>
      </c>
      <c r="E2068" t="s">
        <v>20263</v>
      </c>
      <c r="F2068" s="1">
        <v>45835</v>
      </c>
      <c r="G2068" t="str">
        <f>VLOOKUP(Table1[[#This Row],[CustomerID]],DimCustomers!A:B,2,0)</f>
        <v>John Higgins</v>
      </c>
      <c r="H2068" t="str">
        <f>VLOOKUP(Table1[[#This Row],[CustomerID]],DimCustomers!A:C,3,0)</f>
        <v>Female</v>
      </c>
      <c r="I2068" t="str">
        <f>VLOOKUP(Table1[[#This Row],[CustomerID]],DimCustomers!A:D,4,0)</f>
        <v>Turks and Caicos Islands</v>
      </c>
      <c r="J2068" t="str">
        <f>VLOOKUP(Table1[[#This Row],[VisaID]],'DimVisaApplications 2'!A:C,3,0)</f>
        <v>Approved</v>
      </c>
      <c r="K2068" t="str">
        <f>VLOOKUP(Table1[[#This Row],[VisaID]],'DimVisaApplications 2'!A:D,4,0)</f>
        <v>Canada</v>
      </c>
      <c r="L2068" s="12">
        <f>VLOOKUP(Table1[[#This Row],[VisaID]],'DimVisaApplications 2'!A:E,5,0)</f>
        <v>45729</v>
      </c>
      <c r="M2068" s="14">
        <f>VLOOKUP(Table1[[#This Row],[VisaID]],'DimVisaApplications 2'!A:G,7,0)</f>
        <v>735</v>
      </c>
      <c r="N2068" s="14" t="str">
        <f>VLOOKUP(Table1[[#This Row],[HotelID]],DimHotels!A:B,2,0)</f>
        <v>Hilton</v>
      </c>
      <c r="O2068" t="str">
        <f>VLOOKUP(Table1[[#This Row],[HotelID]],DimHotels!A:C,3,0)</f>
        <v>Paris</v>
      </c>
      <c r="P2068" s="14">
        <f>VLOOKUP(Table1[[#This Row],[HotelID]],DimHotels!A:E,5,0)</f>
        <v>371</v>
      </c>
      <c r="Q2068" s="14">
        <f>VLOOKUP(Table1[[#This Row],[TicketID]],DimTickets!A:G,7,0)</f>
        <v>3446</v>
      </c>
      <c r="R2068" s="14">
        <f>Table1[[#This Row],[Visa Fees]]+Table1[[#This Row],[Night Rate]]+Table1[[#This Row],[Ticket cost]]</f>
        <v>4552</v>
      </c>
    </row>
    <row r="2069" spans="1:18" x14ac:dyDescent="0.3">
      <c r="A2069" t="s">
        <v>23304</v>
      </c>
      <c r="B2069" t="s">
        <v>2482</v>
      </c>
      <c r="C2069" t="s">
        <v>12977</v>
      </c>
      <c r="D2069" t="s">
        <v>17028</v>
      </c>
      <c r="E2069" t="s">
        <v>19960</v>
      </c>
      <c r="F2069" s="1">
        <v>45704</v>
      </c>
      <c r="G2069" t="str">
        <f>VLOOKUP(Table1[[#This Row],[CustomerID]],DimCustomers!A:B,2,0)</f>
        <v>Robert Matthews</v>
      </c>
      <c r="H2069" t="str">
        <f>VLOOKUP(Table1[[#This Row],[CustomerID]],DimCustomers!A:C,3,0)</f>
        <v>Male</v>
      </c>
      <c r="I2069" t="str">
        <f>VLOOKUP(Table1[[#This Row],[CustomerID]],DimCustomers!A:D,4,0)</f>
        <v>Japan</v>
      </c>
      <c r="J2069" t="str">
        <f>VLOOKUP(Table1[[#This Row],[VisaID]],'DimVisaApplications 2'!A:C,3,0)</f>
        <v>Approved</v>
      </c>
      <c r="K2069" t="str">
        <f>VLOOKUP(Table1[[#This Row],[VisaID]],'DimVisaApplications 2'!A:D,4,0)</f>
        <v>France</v>
      </c>
      <c r="L2069" s="12">
        <f>VLOOKUP(Table1[[#This Row],[VisaID]],'DimVisaApplications 2'!A:E,5,0)</f>
        <v>45605</v>
      </c>
      <c r="M2069" s="14">
        <f>VLOOKUP(Table1[[#This Row],[VisaID]],'DimVisaApplications 2'!A:G,7,0)</f>
        <v>523</v>
      </c>
      <c r="N2069" s="14" t="str">
        <f>VLOOKUP(Table1[[#This Row],[HotelID]],DimHotels!A:B,2,0)</f>
        <v>Radisson</v>
      </c>
      <c r="O2069" t="str">
        <f>VLOOKUP(Table1[[#This Row],[HotelID]],DimHotels!A:C,3,0)</f>
        <v>Dubai</v>
      </c>
      <c r="P2069" s="14">
        <f>VLOOKUP(Table1[[#This Row],[HotelID]],DimHotels!A:E,5,0)</f>
        <v>631</v>
      </c>
      <c r="Q2069" s="14">
        <f>VLOOKUP(Table1[[#This Row],[TicketID]],DimTickets!A:G,7,0)</f>
        <v>1088</v>
      </c>
      <c r="R2069" s="14">
        <f>Table1[[#This Row],[Visa Fees]]+Table1[[#This Row],[Night Rate]]+Table1[[#This Row],[Ticket cost]]</f>
        <v>2242</v>
      </c>
    </row>
    <row r="2070" spans="1:18" x14ac:dyDescent="0.3">
      <c r="A2070" t="s">
        <v>23305</v>
      </c>
      <c r="B2070" t="s">
        <v>376</v>
      </c>
      <c r="C2070" t="s">
        <v>15182</v>
      </c>
      <c r="D2070" t="s">
        <v>15326</v>
      </c>
      <c r="E2070" t="s">
        <v>21027</v>
      </c>
      <c r="F2070" s="1">
        <v>45782</v>
      </c>
      <c r="G2070" t="str">
        <f>VLOOKUP(Table1[[#This Row],[CustomerID]],DimCustomers!A:B,2,0)</f>
        <v>Kevin Miller</v>
      </c>
      <c r="H2070" t="str">
        <f>VLOOKUP(Table1[[#This Row],[CustomerID]],DimCustomers!A:C,3,0)</f>
        <v>Male</v>
      </c>
      <c r="I2070" t="str">
        <f>VLOOKUP(Table1[[#This Row],[CustomerID]],DimCustomers!A:D,4,0)</f>
        <v>Haiti</v>
      </c>
      <c r="J2070" t="str">
        <f>VLOOKUP(Table1[[#This Row],[VisaID]],'DimVisaApplications 2'!A:C,3,0)</f>
        <v>Rejected</v>
      </c>
      <c r="K2070" t="str">
        <f>VLOOKUP(Table1[[#This Row],[VisaID]],'DimVisaApplications 2'!A:D,4,0)</f>
        <v>UAE</v>
      </c>
      <c r="L2070" s="12">
        <f>VLOOKUP(Table1[[#This Row],[VisaID]],'DimVisaApplications 2'!A:E,5,0)</f>
        <v>45845</v>
      </c>
      <c r="M2070" s="14">
        <f>VLOOKUP(Table1[[#This Row],[VisaID]],'DimVisaApplications 2'!A:G,7,0)</f>
        <v>1676</v>
      </c>
      <c r="N2070" s="14" t="str">
        <f>VLOOKUP(Table1[[#This Row],[HotelID]],DimHotels!A:B,2,0)</f>
        <v>Sheraton</v>
      </c>
      <c r="O2070" t="str">
        <f>VLOOKUP(Table1[[#This Row],[HotelID]],DimHotels!A:C,3,0)</f>
        <v>Dubai</v>
      </c>
      <c r="P2070" s="14">
        <f>VLOOKUP(Table1[[#This Row],[HotelID]],DimHotels!A:E,5,0)</f>
        <v>336</v>
      </c>
      <c r="Q2070" s="14">
        <f>VLOOKUP(Table1[[#This Row],[TicketID]],DimTickets!A:G,7,0)</f>
        <v>1210</v>
      </c>
      <c r="R2070" s="14">
        <f>Table1[[#This Row],[Visa Fees]]+Table1[[#This Row],[Night Rate]]+Table1[[#This Row],[Ticket cost]]</f>
        <v>3222</v>
      </c>
    </row>
    <row r="2071" spans="1:18" x14ac:dyDescent="0.3">
      <c r="A2071" t="s">
        <v>23306</v>
      </c>
      <c r="B2071" t="s">
        <v>755</v>
      </c>
      <c r="C2071" t="s">
        <v>12611</v>
      </c>
      <c r="D2071" t="s">
        <v>15558</v>
      </c>
      <c r="E2071" t="s">
        <v>20701</v>
      </c>
      <c r="F2071" s="1">
        <v>45730</v>
      </c>
      <c r="G2071" t="str">
        <f>VLOOKUP(Table1[[#This Row],[CustomerID]],DimCustomers!A:B,2,0)</f>
        <v>Terri Nielsen</v>
      </c>
      <c r="H2071" t="str">
        <f>VLOOKUP(Table1[[#This Row],[CustomerID]],DimCustomers!A:C,3,0)</f>
        <v>Male</v>
      </c>
      <c r="I2071" t="str">
        <f>VLOOKUP(Table1[[#This Row],[CustomerID]],DimCustomers!A:D,4,0)</f>
        <v>Malaysia</v>
      </c>
      <c r="J2071" t="str">
        <f>VLOOKUP(Table1[[#This Row],[VisaID]],'DimVisaApplications 2'!A:C,3,0)</f>
        <v>Approved</v>
      </c>
      <c r="K2071" t="str">
        <f>VLOOKUP(Table1[[#This Row],[VisaID]],'DimVisaApplications 2'!A:D,4,0)</f>
        <v>France</v>
      </c>
      <c r="L2071" s="12">
        <f>VLOOKUP(Table1[[#This Row],[VisaID]],'DimVisaApplications 2'!A:E,5,0)</f>
        <v>45680</v>
      </c>
      <c r="M2071" s="14">
        <f>VLOOKUP(Table1[[#This Row],[VisaID]],'DimVisaApplications 2'!A:G,7,0)</f>
        <v>1396</v>
      </c>
      <c r="N2071" s="14" t="str">
        <f>VLOOKUP(Table1[[#This Row],[HotelID]],DimHotels!A:B,2,0)</f>
        <v>Radisson</v>
      </c>
      <c r="O2071" t="str">
        <f>VLOOKUP(Table1[[#This Row],[HotelID]],DimHotels!A:C,3,0)</f>
        <v>London</v>
      </c>
      <c r="P2071" s="14">
        <f>VLOOKUP(Table1[[#This Row],[HotelID]],DimHotels!A:E,5,0)</f>
        <v>531</v>
      </c>
      <c r="Q2071" s="14">
        <f>VLOOKUP(Table1[[#This Row],[TicketID]],DimTickets!A:G,7,0)</f>
        <v>3503</v>
      </c>
      <c r="R2071" s="14">
        <f>Table1[[#This Row],[Visa Fees]]+Table1[[#This Row],[Night Rate]]+Table1[[#This Row],[Ticket cost]]</f>
        <v>5430</v>
      </c>
    </row>
    <row r="2072" spans="1:18" x14ac:dyDescent="0.3">
      <c r="A2072" t="s">
        <v>23307</v>
      </c>
      <c r="B2072" t="s">
        <v>771</v>
      </c>
      <c r="C2072" t="s">
        <v>13918</v>
      </c>
      <c r="D2072" t="s">
        <v>16930</v>
      </c>
      <c r="E2072" t="s">
        <v>21133</v>
      </c>
      <c r="F2072" s="1">
        <v>45725</v>
      </c>
      <c r="G2072" t="str">
        <f>VLOOKUP(Table1[[#This Row],[CustomerID]],DimCustomers!A:B,2,0)</f>
        <v>Chelsea Bailey</v>
      </c>
      <c r="H2072" t="str">
        <f>VLOOKUP(Table1[[#This Row],[CustomerID]],DimCustomers!A:C,3,0)</f>
        <v>Male</v>
      </c>
      <c r="I2072" t="str">
        <f>VLOOKUP(Table1[[#This Row],[CustomerID]],DimCustomers!A:D,4,0)</f>
        <v>Namibia</v>
      </c>
      <c r="J2072" t="str">
        <f>VLOOKUP(Table1[[#This Row],[VisaID]],'DimVisaApplications 2'!A:C,3,0)</f>
        <v>Pending</v>
      </c>
      <c r="K2072" t="str">
        <f>VLOOKUP(Table1[[#This Row],[VisaID]],'DimVisaApplications 2'!A:D,4,0)</f>
        <v>UK</v>
      </c>
      <c r="L2072" s="12">
        <f>VLOOKUP(Table1[[#This Row],[VisaID]],'DimVisaApplications 2'!A:E,5,0)</f>
        <v>45781</v>
      </c>
      <c r="M2072" s="14">
        <f>VLOOKUP(Table1[[#This Row],[VisaID]],'DimVisaApplications 2'!A:G,7,0)</f>
        <v>847</v>
      </c>
      <c r="N2072" s="14" t="str">
        <f>VLOOKUP(Table1[[#This Row],[HotelID]],DimHotels!A:B,2,0)</f>
        <v>Marriott</v>
      </c>
      <c r="O2072" t="str">
        <f>VLOOKUP(Table1[[#This Row],[HotelID]],DimHotels!A:C,3,0)</f>
        <v>Cairo</v>
      </c>
      <c r="P2072" s="14">
        <f>VLOOKUP(Table1[[#This Row],[HotelID]],DimHotels!A:E,5,0)</f>
        <v>681</v>
      </c>
      <c r="Q2072" s="14">
        <f>VLOOKUP(Table1[[#This Row],[TicketID]],DimTickets!A:G,7,0)</f>
        <v>4120</v>
      </c>
      <c r="R2072" s="14">
        <f>Table1[[#This Row],[Visa Fees]]+Table1[[#This Row],[Night Rate]]+Table1[[#This Row],[Ticket cost]]</f>
        <v>5648</v>
      </c>
    </row>
    <row r="2073" spans="1:18" x14ac:dyDescent="0.3">
      <c r="A2073" t="s">
        <v>23308</v>
      </c>
      <c r="B2073" t="s">
        <v>1661</v>
      </c>
      <c r="C2073" t="s">
        <v>12989</v>
      </c>
      <c r="D2073" t="s">
        <v>16548</v>
      </c>
      <c r="E2073" t="s">
        <v>19264</v>
      </c>
      <c r="F2073" s="1">
        <v>45844</v>
      </c>
      <c r="G2073" t="str">
        <f>VLOOKUP(Table1[[#This Row],[CustomerID]],DimCustomers!A:B,2,0)</f>
        <v>Brandon Williams</v>
      </c>
      <c r="H2073" t="str">
        <f>VLOOKUP(Table1[[#This Row],[CustomerID]],DimCustomers!A:C,3,0)</f>
        <v>Female</v>
      </c>
      <c r="I2073" t="str">
        <f>VLOOKUP(Table1[[#This Row],[CustomerID]],DimCustomers!A:D,4,0)</f>
        <v>Paraguay</v>
      </c>
      <c r="J2073" t="str">
        <f>VLOOKUP(Table1[[#This Row],[VisaID]],'DimVisaApplications 2'!A:C,3,0)</f>
        <v>Pending</v>
      </c>
      <c r="K2073" t="str">
        <f>VLOOKUP(Table1[[#This Row],[VisaID]],'DimVisaApplications 2'!A:D,4,0)</f>
        <v>Canada</v>
      </c>
      <c r="L2073" s="12">
        <f>VLOOKUP(Table1[[#This Row],[VisaID]],'DimVisaApplications 2'!A:E,5,0)</f>
        <v>45518</v>
      </c>
      <c r="M2073" s="14">
        <f>VLOOKUP(Table1[[#This Row],[VisaID]],'DimVisaApplications 2'!A:G,7,0)</f>
        <v>1042</v>
      </c>
      <c r="N2073" s="14" t="str">
        <f>VLOOKUP(Table1[[#This Row],[HotelID]],DimHotels!A:B,2,0)</f>
        <v>Sheraton</v>
      </c>
      <c r="O2073" t="str">
        <f>VLOOKUP(Table1[[#This Row],[HotelID]],DimHotels!A:C,3,0)</f>
        <v>Paris</v>
      </c>
      <c r="P2073" s="14">
        <f>VLOOKUP(Table1[[#This Row],[HotelID]],DimHotels!A:E,5,0)</f>
        <v>690</v>
      </c>
      <c r="Q2073" s="14">
        <f>VLOOKUP(Table1[[#This Row],[TicketID]],DimTickets!A:G,7,0)</f>
        <v>1413</v>
      </c>
      <c r="R2073" s="14">
        <f>Table1[[#This Row],[Visa Fees]]+Table1[[#This Row],[Night Rate]]+Table1[[#This Row],[Ticket cost]]</f>
        <v>3145</v>
      </c>
    </row>
    <row r="2074" spans="1:18" x14ac:dyDescent="0.3">
      <c r="A2074" t="s">
        <v>23309</v>
      </c>
      <c r="B2074" t="s">
        <v>653</v>
      </c>
      <c r="C2074" t="s">
        <v>13349</v>
      </c>
      <c r="D2074" t="s">
        <v>18028</v>
      </c>
      <c r="E2074" t="s">
        <v>19870</v>
      </c>
      <c r="F2074" s="1">
        <v>45696</v>
      </c>
      <c r="G2074" t="str">
        <f>VLOOKUP(Table1[[#This Row],[CustomerID]],DimCustomers!A:B,2,0)</f>
        <v>Riley Smith</v>
      </c>
      <c r="H2074" t="str">
        <f>VLOOKUP(Table1[[#This Row],[CustomerID]],DimCustomers!A:C,3,0)</f>
        <v>Male</v>
      </c>
      <c r="I2074" t="str">
        <f>VLOOKUP(Table1[[#This Row],[CustomerID]],DimCustomers!A:D,4,0)</f>
        <v>Macedonia</v>
      </c>
      <c r="J2074" t="str">
        <f>VLOOKUP(Table1[[#This Row],[VisaID]],'DimVisaApplications 2'!A:C,3,0)</f>
        <v>Approved</v>
      </c>
      <c r="K2074" t="str">
        <f>VLOOKUP(Table1[[#This Row],[VisaID]],'DimVisaApplications 2'!A:D,4,0)</f>
        <v>UK</v>
      </c>
      <c r="L2074" s="12">
        <f>VLOOKUP(Table1[[#This Row],[VisaID]],'DimVisaApplications 2'!A:E,5,0)</f>
        <v>45529</v>
      </c>
      <c r="M2074" s="14">
        <f>VLOOKUP(Table1[[#This Row],[VisaID]],'DimVisaApplications 2'!A:G,7,0)</f>
        <v>747</v>
      </c>
      <c r="N2074" s="14" t="str">
        <f>VLOOKUP(Table1[[#This Row],[HotelID]],DimHotels!A:B,2,0)</f>
        <v>Radisson</v>
      </c>
      <c r="O2074" t="str">
        <f>VLOOKUP(Table1[[#This Row],[HotelID]],DimHotels!A:C,3,0)</f>
        <v>London</v>
      </c>
      <c r="P2074" s="14">
        <f>VLOOKUP(Table1[[#This Row],[HotelID]],DimHotels!A:E,5,0)</f>
        <v>284</v>
      </c>
      <c r="Q2074" s="14">
        <f>VLOOKUP(Table1[[#This Row],[TicketID]],DimTickets!A:G,7,0)</f>
        <v>1765</v>
      </c>
      <c r="R2074" s="14">
        <f>Table1[[#This Row],[Visa Fees]]+Table1[[#This Row],[Night Rate]]+Table1[[#This Row],[Ticket cost]]</f>
        <v>2796</v>
      </c>
    </row>
    <row r="2075" spans="1:18" x14ac:dyDescent="0.3">
      <c r="A2075" t="s">
        <v>23310</v>
      </c>
      <c r="B2075" t="s">
        <v>2711</v>
      </c>
      <c r="C2075" t="s">
        <v>13489</v>
      </c>
      <c r="D2075" t="s">
        <v>16860</v>
      </c>
      <c r="E2075" t="s">
        <v>20197</v>
      </c>
      <c r="F2075" s="1">
        <v>45781</v>
      </c>
      <c r="G2075" t="str">
        <f>VLOOKUP(Table1[[#This Row],[CustomerID]],DimCustomers!A:B,2,0)</f>
        <v>Renee Acosta</v>
      </c>
      <c r="H2075" t="str">
        <f>VLOOKUP(Table1[[#This Row],[CustomerID]],DimCustomers!A:C,3,0)</f>
        <v>Female</v>
      </c>
      <c r="I2075" t="str">
        <f>VLOOKUP(Table1[[#This Row],[CustomerID]],DimCustomers!A:D,4,0)</f>
        <v>United Arab Emirates</v>
      </c>
      <c r="J2075" t="str">
        <f>VLOOKUP(Table1[[#This Row],[VisaID]],'DimVisaApplications 2'!A:C,3,0)</f>
        <v>Pending</v>
      </c>
      <c r="K2075" t="str">
        <f>VLOOKUP(Table1[[#This Row],[VisaID]],'DimVisaApplications 2'!A:D,4,0)</f>
        <v>Canada</v>
      </c>
      <c r="L2075" s="12">
        <f>VLOOKUP(Table1[[#This Row],[VisaID]],'DimVisaApplications 2'!A:E,5,0)</f>
        <v>45701</v>
      </c>
      <c r="M2075" s="14">
        <f>VLOOKUP(Table1[[#This Row],[VisaID]],'DimVisaApplications 2'!A:G,7,0)</f>
        <v>644</v>
      </c>
      <c r="N2075" s="14" t="str">
        <f>VLOOKUP(Table1[[#This Row],[HotelID]],DimHotels!A:B,2,0)</f>
        <v>Radisson</v>
      </c>
      <c r="O2075" t="str">
        <f>VLOOKUP(Table1[[#This Row],[HotelID]],DimHotels!A:C,3,0)</f>
        <v>London</v>
      </c>
      <c r="P2075" s="14">
        <f>VLOOKUP(Table1[[#This Row],[HotelID]],DimHotels!A:E,5,0)</f>
        <v>317</v>
      </c>
      <c r="Q2075" s="14">
        <f>VLOOKUP(Table1[[#This Row],[TicketID]],DimTickets!A:G,7,0)</f>
        <v>4827</v>
      </c>
      <c r="R2075" s="14">
        <f>Table1[[#This Row],[Visa Fees]]+Table1[[#This Row],[Night Rate]]+Table1[[#This Row],[Ticket cost]]</f>
        <v>5788</v>
      </c>
    </row>
    <row r="2076" spans="1:18" x14ac:dyDescent="0.3">
      <c r="A2076" t="s">
        <v>23311</v>
      </c>
      <c r="B2076" t="s">
        <v>1456</v>
      </c>
      <c r="C2076" t="s">
        <v>12699</v>
      </c>
      <c r="D2076" t="s">
        <v>16709</v>
      </c>
      <c r="E2076" t="s">
        <v>18423</v>
      </c>
      <c r="F2076" s="1">
        <v>45712</v>
      </c>
      <c r="G2076" t="str">
        <f>VLOOKUP(Table1[[#This Row],[CustomerID]],DimCustomers!A:B,2,0)</f>
        <v>Hector Romero</v>
      </c>
      <c r="H2076" t="str">
        <f>VLOOKUP(Table1[[#This Row],[CustomerID]],DimCustomers!A:C,3,0)</f>
        <v>Female</v>
      </c>
      <c r="I2076" t="str">
        <f>VLOOKUP(Table1[[#This Row],[CustomerID]],DimCustomers!A:D,4,0)</f>
        <v>Congo</v>
      </c>
      <c r="J2076" t="str">
        <f>VLOOKUP(Table1[[#This Row],[VisaID]],'DimVisaApplications 2'!A:C,3,0)</f>
        <v>Approved</v>
      </c>
      <c r="K2076" t="str">
        <f>VLOOKUP(Table1[[#This Row],[VisaID]],'DimVisaApplications 2'!A:D,4,0)</f>
        <v>France</v>
      </c>
      <c r="L2076" s="12">
        <f>VLOOKUP(Table1[[#This Row],[VisaID]],'DimVisaApplications 2'!A:E,5,0)</f>
        <v>45692</v>
      </c>
      <c r="M2076" s="14">
        <f>VLOOKUP(Table1[[#This Row],[VisaID]],'DimVisaApplications 2'!A:G,7,0)</f>
        <v>1094</v>
      </c>
      <c r="N2076" s="14" t="str">
        <f>VLOOKUP(Table1[[#This Row],[HotelID]],DimHotels!A:B,2,0)</f>
        <v>Radisson</v>
      </c>
      <c r="O2076" t="str">
        <f>VLOOKUP(Table1[[#This Row],[HotelID]],DimHotels!A:C,3,0)</f>
        <v>London</v>
      </c>
      <c r="P2076" s="14">
        <f>VLOOKUP(Table1[[#This Row],[HotelID]],DimHotels!A:E,5,0)</f>
        <v>489</v>
      </c>
      <c r="Q2076" s="14">
        <f>VLOOKUP(Table1[[#This Row],[TicketID]],DimTickets!A:G,7,0)</f>
        <v>3216</v>
      </c>
      <c r="R2076" s="14">
        <f>Table1[[#This Row],[Visa Fees]]+Table1[[#This Row],[Night Rate]]+Table1[[#This Row],[Ticket cost]]</f>
        <v>4799</v>
      </c>
    </row>
    <row r="2077" spans="1:18" x14ac:dyDescent="0.3">
      <c r="A2077" t="s">
        <v>23312</v>
      </c>
      <c r="B2077" t="s">
        <v>570</v>
      </c>
      <c r="C2077" t="s">
        <v>13924</v>
      </c>
      <c r="D2077" t="s">
        <v>15805</v>
      </c>
      <c r="E2077" t="s">
        <v>20610</v>
      </c>
      <c r="F2077" s="1">
        <v>45704</v>
      </c>
      <c r="G2077" t="str">
        <f>VLOOKUP(Table1[[#This Row],[CustomerID]],DimCustomers!A:B,2,0)</f>
        <v>Gina Holloway</v>
      </c>
      <c r="H2077" t="str">
        <f>VLOOKUP(Table1[[#This Row],[CustomerID]],DimCustomers!A:C,3,0)</f>
        <v>Female</v>
      </c>
      <c r="I2077" t="str">
        <f>VLOOKUP(Table1[[#This Row],[CustomerID]],DimCustomers!A:D,4,0)</f>
        <v>Vanuatu</v>
      </c>
      <c r="J2077" t="str">
        <f>VLOOKUP(Table1[[#This Row],[VisaID]],'DimVisaApplications 2'!A:C,3,0)</f>
        <v>Rejected</v>
      </c>
      <c r="K2077" t="str">
        <f>VLOOKUP(Table1[[#This Row],[VisaID]],'DimVisaApplications 2'!A:D,4,0)</f>
        <v>France</v>
      </c>
      <c r="L2077" s="12">
        <f>VLOOKUP(Table1[[#This Row],[VisaID]],'DimVisaApplications 2'!A:E,5,0)</f>
        <v>45686</v>
      </c>
      <c r="M2077" s="14">
        <f>VLOOKUP(Table1[[#This Row],[VisaID]],'DimVisaApplications 2'!A:G,7,0)</f>
        <v>969</v>
      </c>
      <c r="N2077" s="14" t="str">
        <f>VLOOKUP(Table1[[#This Row],[HotelID]],DimHotels!A:B,2,0)</f>
        <v>Sheraton</v>
      </c>
      <c r="O2077" t="str">
        <f>VLOOKUP(Table1[[#This Row],[HotelID]],DimHotels!A:C,3,0)</f>
        <v>Dubai</v>
      </c>
      <c r="P2077" s="14">
        <f>VLOOKUP(Table1[[#This Row],[HotelID]],DimHotels!A:E,5,0)</f>
        <v>458</v>
      </c>
      <c r="Q2077" s="14">
        <f>VLOOKUP(Table1[[#This Row],[TicketID]],DimTickets!A:G,7,0)</f>
        <v>4002</v>
      </c>
      <c r="R2077" s="14">
        <f>Table1[[#This Row],[Visa Fees]]+Table1[[#This Row],[Night Rate]]+Table1[[#This Row],[Ticket cost]]</f>
        <v>5429</v>
      </c>
    </row>
    <row r="2078" spans="1:18" x14ac:dyDescent="0.3">
      <c r="A2078" t="s">
        <v>23313</v>
      </c>
      <c r="B2078" t="s">
        <v>608</v>
      </c>
      <c r="C2078" t="s">
        <v>12293</v>
      </c>
      <c r="D2078" t="s">
        <v>18174</v>
      </c>
      <c r="E2078" t="s">
        <v>19724</v>
      </c>
      <c r="F2078" s="1">
        <v>45829</v>
      </c>
      <c r="G2078" t="str">
        <f>VLOOKUP(Table1[[#This Row],[CustomerID]],DimCustomers!A:B,2,0)</f>
        <v>Jerry Martinez MD</v>
      </c>
      <c r="H2078" t="str">
        <f>VLOOKUP(Table1[[#This Row],[CustomerID]],DimCustomers!A:C,3,0)</f>
        <v>Female</v>
      </c>
      <c r="I2078" t="str">
        <f>VLOOKUP(Table1[[#This Row],[CustomerID]],DimCustomers!A:D,4,0)</f>
        <v>Equatorial Guinea</v>
      </c>
      <c r="J2078" t="str">
        <f>VLOOKUP(Table1[[#This Row],[VisaID]],'DimVisaApplications 2'!A:C,3,0)</f>
        <v>Pending</v>
      </c>
      <c r="K2078" t="str">
        <f>VLOOKUP(Table1[[#This Row],[VisaID]],'DimVisaApplications 2'!A:D,4,0)</f>
        <v>Canada</v>
      </c>
      <c r="L2078" s="12">
        <f>VLOOKUP(Table1[[#This Row],[VisaID]],'DimVisaApplications 2'!A:E,5,0)</f>
        <v>45575</v>
      </c>
      <c r="M2078" s="14">
        <f>VLOOKUP(Table1[[#This Row],[VisaID]],'DimVisaApplications 2'!A:G,7,0)</f>
        <v>1081</v>
      </c>
      <c r="N2078" s="14" t="str">
        <f>VLOOKUP(Table1[[#This Row],[HotelID]],DimHotels!A:B,2,0)</f>
        <v>Hilton</v>
      </c>
      <c r="O2078" t="str">
        <f>VLOOKUP(Table1[[#This Row],[HotelID]],DimHotels!A:C,3,0)</f>
        <v>Dubai</v>
      </c>
      <c r="P2078" s="14">
        <f>VLOOKUP(Table1[[#This Row],[HotelID]],DimHotels!A:E,5,0)</f>
        <v>212</v>
      </c>
      <c r="Q2078" s="14">
        <f>VLOOKUP(Table1[[#This Row],[TicketID]],DimTickets!A:G,7,0)</f>
        <v>1639</v>
      </c>
      <c r="R2078" s="14">
        <f>Table1[[#This Row],[Visa Fees]]+Table1[[#This Row],[Night Rate]]+Table1[[#This Row],[Ticket cost]]</f>
        <v>2932</v>
      </c>
    </row>
    <row r="2079" spans="1:18" x14ac:dyDescent="0.3">
      <c r="A2079" t="s">
        <v>23314</v>
      </c>
      <c r="B2079" t="s">
        <v>962</v>
      </c>
      <c r="C2079" t="s">
        <v>13911</v>
      </c>
      <c r="D2079" t="s">
        <v>18041</v>
      </c>
      <c r="E2079" t="s">
        <v>20217</v>
      </c>
      <c r="F2079" s="1">
        <v>45733</v>
      </c>
      <c r="G2079" t="str">
        <f>VLOOKUP(Table1[[#This Row],[CustomerID]],DimCustomers!A:B,2,0)</f>
        <v>Jordan Payne</v>
      </c>
      <c r="H2079" t="str">
        <f>VLOOKUP(Table1[[#This Row],[CustomerID]],DimCustomers!A:C,3,0)</f>
        <v>Female</v>
      </c>
      <c r="I2079" t="str">
        <f>VLOOKUP(Table1[[#This Row],[CustomerID]],DimCustomers!A:D,4,0)</f>
        <v>Thailand</v>
      </c>
      <c r="J2079" t="str">
        <f>VLOOKUP(Table1[[#This Row],[VisaID]],'DimVisaApplications 2'!A:C,3,0)</f>
        <v>Rejected</v>
      </c>
      <c r="K2079" t="str">
        <f>VLOOKUP(Table1[[#This Row],[VisaID]],'DimVisaApplications 2'!A:D,4,0)</f>
        <v>USA</v>
      </c>
      <c r="L2079" s="12">
        <f>VLOOKUP(Table1[[#This Row],[VisaID]],'DimVisaApplications 2'!A:E,5,0)</f>
        <v>45810</v>
      </c>
      <c r="M2079" s="14">
        <f>VLOOKUP(Table1[[#This Row],[VisaID]],'DimVisaApplications 2'!A:G,7,0)</f>
        <v>1468</v>
      </c>
      <c r="N2079" s="14" t="str">
        <f>VLOOKUP(Table1[[#This Row],[HotelID]],DimHotels!A:B,2,0)</f>
        <v>Radisson</v>
      </c>
      <c r="O2079" t="str">
        <f>VLOOKUP(Table1[[#This Row],[HotelID]],DimHotels!A:C,3,0)</f>
        <v>New York</v>
      </c>
      <c r="P2079" s="14">
        <f>VLOOKUP(Table1[[#This Row],[HotelID]],DimHotels!A:E,5,0)</f>
        <v>104</v>
      </c>
      <c r="Q2079" s="14">
        <f>VLOOKUP(Table1[[#This Row],[TicketID]],DimTickets!A:G,7,0)</f>
        <v>3497</v>
      </c>
      <c r="R2079" s="14">
        <f>Table1[[#This Row],[Visa Fees]]+Table1[[#This Row],[Night Rate]]+Table1[[#This Row],[Ticket cost]]</f>
        <v>5069</v>
      </c>
    </row>
    <row r="2080" spans="1:18" x14ac:dyDescent="0.3">
      <c r="A2080" t="s">
        <v>23315</v>
      </c>
      <c r="B2080" t="s">
        <v>1927</v>
      </c>
      <c r="C2080" t="s">
        <v>13251</v>
      </c>
      <c r="D2080" t="s">
        <v>15525</v>
      </c>
      <c r="E2080" t="s">
        <v>20904</v>
      </c>
      <c r="F2080" s="1">
        <v>45860</v>
      </c>
      <c r="G2080" t="str">
        <f>VLOOKUP(Table1[[#This Row],[CustomerID]],DimCustomers!A:B,2,0)</f>
        <v>Marisa Hart</v>
      </c>
      <c r="H2080" t="str">
        <f>VLOOKUP(Table1[[#This Row],[CustomerID]],DimCustomers!A:C,3,0)</f>
        <v>Male</v>
      </c>
      <c r="I2080" t="str">
        <f>VLOOKUP(Table1[[#This Row],[CustomerID]],DimCustomers!A:D,4,0)</f>
        <v>Chad</v>
      </c>
      <c r="J2080" t="str">
        <f>VLOOKUP(Table1[[#This Row],[VisaID]],'DimVisaApplications 2'!A:C,3,0)</f>
        <v>Rejected</v>
      </c>
      <c r="K2080" t="str">
        <f>VLOOKUP(Table1[[#This Row],[VisaID]],'DimVisaApplications 2'!A:D,4,0)</f>
        <v>Canada</v>
      </c>
      <c r="L2080" s="12">
        <f>VLOOKUP(Table1[[#This Row],[VisaID]],'DimVisaApplications 2'!A:E,5,0)</f>
        <v>45850</v>
      </c>
      <c r="M2080" s="14">
        <f>VLOOKUP(Table1[[#This Row],[VisaID]],'DimVisaApplications 2'!A:G,7,0)</f>
        <v>1651</v>
      </c>
      <c r="N2080" s="14" t="str">
        <f>VLOOKUP(Table1[[#This Row],[HotelID]],DimHotels!A:B,2,0)</f>
        <v>Sheraton</v>
      </c>
      <c r="O2080" t="str">
        <f>VLOOKUP(Table1[[#This Row],[HotelID]],DimHotels!A:C,3,0)</f>
        <v>Dubai</v>
      </c>
      <c r="P2080" s="14">
        <f>VLOOKUP(Table1[[#This Row],[HotelID]],DimHotels!A:E,5,0)</f>
        <v>328</v>
      </c>
      <c r="Q2080" s="14">
        <f>VLOOKUP(Table1[[#This Row],[TicketID]],DimTickets!A:G,7,0)</f>
        <v>2036</v>
      </c>
      <c r="R2080" s="14">
        <f>Table1[[#This Row],[Visa Fees]]+Table1[[#This Row],[Night Rate]]+Table1[[#This Row],[Ticket cost]]</f>
        <v>4015</v>
      </c>
    </row>
    <row r="2081" spans="1:18" x14ac:dyDescent="0.3">
      <c r="A2081" t="s">
        <v>23316</v>
      </c>
      <c r="B2081" t="s">
        <v>140</v>
      </c>
      <c r="C2081" t="s">
        <v>14241</v>
      </c>
      <c r="D2081" t="s">
        <v>16404</v>
      </c>
      <c r="E2081" t="s">
        <v>19276</v>
      </c>
      <c r="F2081" s="1">
        <v>45696</v>
      </c>
      <c r="G2081" t="str">
        <f>VLOOKUP(Table1[[#This Row],[CustomerID]],DimCustomers!A:B,2,0)</f>
        <v>Amy Davidson</v>
      </c>
      <c r="H2081" t="str">
        <f>VLOOKUP(Table1[[#This Row],[CustomerID]],DimCustomers!A:C,3,0)</f>
        <v>Female</v>
      </c>
      <c r="I2081" t="str">
        <f>VLOOKUP(Table1[[#This Row],[CustomerID]],DimCustomers!A:D,4,0)</f>
        <v>Senegal</v>
      </c>
      <c r="J2081" t="str">
        <f>VLOOKUP(Table1[[#This Row],[VisaID]],'DimVisaApplications 2'!A:C,3,0)</f>
        <v>Rejected</v>
      </c>
      <c r="K2081" t="str">
        <f>VLOOKUP(Table1[[#This Row],[VisaID]],'DimVisaApplications 2'!A:D,4,0)</f>
        <v>Germany</v>
      </c>
      <c r="L2081" s="12">
        <f>VLOOKUP(Table1[[#This Row],[VisaID]],'DimVisaApplications 2'!A:E,5,0)</f>
        <v>45680</v>
      </c>
      <c r="M2081" s="14">
        <f>VLOOKUP(Table1[[#This Row],[VisaID]],'DimVisaApplications 2'!A:G,7,0)</f>
        <v>1149</v>
      </c>
      <c r="N2081" s="14" t="str">
        <f>VLOOKUP(Table1[[#This Row],[HotelID]],DimHotels!A:B,2,0)</f>
        <v>Four Seasons</v>
      </c>
      <c r="O2081" t="str">
        <f>VLOOKUP(Table1[[#This Row],[HotelID]],DimHotels!A:C,3,0)</f>
        <v>London</v>
      </c>
      <c r="P2081" s="14">
        <f>VLOOKUP(Table1[[#This Row],[HotelID]],DimHotels!A:E,5,0)</f>
        <v>783</v>
      </c>
      <c r="Q2081" s="14">
        <f>VLOOKUP(Table1[[#This Row],[TicketID]],DimTickets!A:G,7,0)</f>
        <v>3200</v>
      </c>
      <c r="R2081" s="14">
        <f>Table1[[#This Row],[Visa Fees]]+Table1[[#This Row],[Night Rate]]+Table1[[#This Row],[Ticket cost]]</f>
        <v>5132</v>
      </c>
    </row>
    <row r="2082" spans="1:18" x14ac:dyDescent="0.3">
      <c r="A2082" t="s">
        <v>23317</v>
      </c>
      <c r="B2082" t="s">
        <v>69</v>
      </c>
      <c r="C2082" t="s">
        <v>14591</v>
      </c>
      <c r="D2082" t="s">
        <v>15404</v>
      </c>
      <c r="E2082" t="s">
        <v>19596</v>
      </c>
      <c r="F2082" s="1">
        <v>45679</v>
      </c>
      <c r="G2082" t="str">
        <f>VLOOKUP(Table1[[#This Row],[CustomerID]],DimCustomers!A:B,2,0)</f>
        <v>Jamie Hutchinson</v>
      </c>
      <c r="H2082" t="str">
        <f>VLOOKUP(Table1[[#This Row],[CustomerID]],DimCustomers!A:C,3,0)</f>
        <v>Male</v>
      </c>
      <c r="I2082" t="str">
        <f>VLOOKUP(Table1[[#This Row],[CustomerID]],DimCustomers!A:D,4,0)</f>
        <v>Guinea</v>
      </c>
      <c r="J2082" t="str">
        <f>VLOOKUP(Table1[[#This Row],[VisaID]],'DimVisaApplications 2'!A:C,3,0)</f>
        <v>Pending</v>
      </c>
      <c r="K2082" t="str">
        <f>VLOOKUP(Table1[[#This Row],[VisaID]],'DimVisaApplications 2'!A:D,4,0)</f>
        <v>France</v>
      </c>
      <c r="L2082" s="12">
        <f>VLOOKUP(Table1[[#This Row],[VisaID]],'DimVisaApplications 2'!A:E,5,0)</f>
        <v>45802</v>
      </c>
      <c r="M2082" s="14">
        <f>VLOOKUP(Table1[[#This Row],[VisaID]],'DimVisaApplications 2'!A:G,7,0)</f>
        <v>1967</v>
      </c>
      <c r="N2082" s="14" t="str">
        <f>VLOOKUP(Table1[[#This Row],[HotelID]],DimHotels!A:B,2,0)</f>
        <v>Sheraton</v>
      </c>
      <c r="O2082" t="str">
        <f>VLOOKUP(Table1[[#This Row],[HotelID]],DimHotels!A:C,3,0)</f>
        <v>Cairo</v>
      </c>
      <c r="P2082" s="14">
        <f>VLOOKUP(Table1[[#This Row],[HotelID]],DimHotels!A:E,5,0)</f>
        <v>681</v>
      </c>
      <c r="Q2082" s="14">
        <f>VLOOKUP(Table1[[#This Row],[TicketID]],DimTickets!A:G,7,0)</f>
        <v>3767</v>
      </c>
      <c r="R2082" s="14">
        <f>Table1[[#This Row],[Visa Fees]]+Table1[[#This Row],[Night Rate]]+Table1[[#This Row],[Ticket cost]]</f>
        <v>6415</v>
      </c>
    </row>
    <row r="2083" spans="1:18" x14ac:dyDescent="0.3">
      <c r="A2083" t="s">
        <v>23318</v>
      </c>
      <c r="B2083" t="s">
        <v>1868</v>
      </c>
      <c r="C2083" t="s">
        <v>13831</v>
      </c>
      <c r="D2083" t="s">
        <v>16251</v>
      </c>
      <c r="E2083" t="s">
        <v>19543</v>
      </c>
      <c r="F2083" s="1">
        <v>45812</v>
      </c>
      <c r="G2083" t="str">
        <f>VLOOKUP(Table1[[#This Row],[CustomerID]],DimCustomers!A:B,2,0)</f>
        <v>Erin Shah</v>
      </c>
      <c r="H2083" t="str">
        <f>VLOOKUP(Table1[[#This Row],[CustomerID]],DimCustomers!A:C,3,0)</f>
        <v>Male</v>
      </c>
      <c r="I2083" t="str">
        <f>VLOOKUP(Table1[[#This Row],[CustomerID]],DimCustomers!A:D,4,0)</f>
        <v>Algeria</v>
      </c>
      <c r="J2083" t="str">
        <f>VLOOKUP(Table1[[#This Row],[VisaID]],'DimVisaApplications 2'!A:C,3,0)</f>
        <v>Approved</v>
      </c>
      <c r="K2083" t="str">
        <f>VLOOKUP(Table1[[#This Row],[VisaID]],'DimVisaApplications 2'!A:D,4,0)</f>
        <v>USA</v>
      </c>
      <c r="L2083" s="12">
        <f>VLOOKUP(Table1[[#This Row],[VisaID]],'DimVisaApplications 2'!A:E,5,0)</f>
        <v>45530</v>
      </c>
      <c r="M2083" s="14">
        <f>VLOOKUP(Table1[[#This Row],[VisaID]],'DimVisaApplications 2'!A:G,7,0)</f>
        <v>1581</v>
      </c>
      <c r="N2083" s="14" t="str">
        <f>VLOOKUP(Table1[[#This Row],[HotelID]],DimHotels!A:B,2,0)</f>
        <v>Marriott</v>
      </c>
      <c r="O2083" t="str">
        <f>VLOOKUP(Table1[[#This Row],[HotelID]],DimHotels!A:C,3,0)</f>
        <v>London</v>
      </c>
      <c r="P2083" s="14">
        <f>VLOOKUP(Table1[[#This Row],[HotelID]],DimHotels!A:E,5,0)</f>
        <v>433</v>
      </c>
      <c r="Q2083" s="14">
        <f>VLOOKUP(Table1[[#This Row],[TicketID]],DimTickets!A:G,7,0)</f>
        <v>2944</v>
      </c>
      <c r="R2083" s="14">
        <f>Table1[[#This Row],[Visa Fees]]+Table1[[#This Row],[Night Rate]]+Table1[[#This Row],[Ticket cost]]</f>
        <v>4958</v>
      </c>
    </row>
    <row r="2084" spans="1:18" x14ac:dyDescent="0.3">
      <c r="A2084" t="s">
        <v>23319</v>
      </c>
      <c r="B2084" t="s">
        <v>304</v>
      </c>
      <c r="C2084" t="s">
        <v>12859</v>
      </c>
      <c r="D2084" t="s">
        <v>16807</v>
      </c>
      <c r="E2084" t="s">
        <v>19556</v>
      </c>
      <c r="F2084" s="1">
        <v>45726</v>
      </c>
      <c r="G2084" t="str">
        <f>VLOOKUP(Table1[[#This Row],[CustomerID]],DimCustomers!A:B,2,0)</f>
        <v>Charles Melton</v>
      </c>
      <c r="H2084" t="str">
        <f>VLOOKUP(Table1[[#This Row],[CustomerID]],DimCustomers!A:C,3,0)</f>
        <v>Male</v>
      </c>
      <c r="I2084" t="str">
        <f>VLOOKUP(Table1[[#This Row],[CustomerID]],DimCustomers!A:D,4,0)</f>
        <v>Cote d'Ivoire</v>
      </c>
      <c r="J2084" t="str">
        <f>VLOOKUP(Table1[[#This Row],[VisaID]],'DimVisaApplications 2'!A:C,3,0)</f>
        <v>Rejected</v>
      </c>
      <c r="K2084" t="str">
        <f>VLOOKUP(Table1[[#This Row],[VisaID]],'DimVisaApplications 2'!A:D,4,0)</f>
        <v>Germany</v>
      </c>
      <c r="L2084" s="12">
        <f>VLOOKUP(Table1[[#This Row],[VisaID]],'DimVisaApplications 2'!A:E,5,0)</f>
        <v>45852</v>
      </c>
      <c r="M2084" s="14">
        <f>VLOOKUP(Table1[[#This Row],[VisaID]],'DimVisaApplications 2'!A:G,7,0)</f>
        <v>1649</v>
      </c>
      <c r="N2084" s="14" t="str">
        <f>VLOOKUP(Table1[[#This Row],[HotelID]],DimHotels!A:B,2,0)</f>
        <v>Sheraton</v>
      </c>
      <c r="O2084" t="str">
        <f>VLOOKUP(Table1[[#This Row],[HotelID]],DimHotels!A:C,3,0)</f>
        <v>Paris</v>
      </c>
      <c r="P2084" s="14">
        <f>VLOOKUP(Table1[[#This Row],[HotelID]],DimHotels!A:E,5,0)</f>
        <v>573</v>
      </c>
      <c r="Q2084" s="14">
        <f>VLOOKUP(Table1[[#This Row],[TicketID]],DimTickets!A:G,7,0)</f>
        <v>3707</v>
      </c>
      <c r="R2084" s="14">
        <f>Table1[[#This Row],[Visa Fees]]+Table1[[#This Row],[Night Rate]]+Table1[[#This Row],[Ticket cost]]</f>
        <v>5929</v>
      </c>
    </row>
    <row r="2085" spans="1:18" x14ac:dyDescent="0.3">
      <c r="A2085" t="s">
        <v>23320</v>
      </c>
      <c r="B2085" t="s">
        <v>1907</v>
      </c>
      <c r="C2085" t="s">
        <v>13953</v>
      </c>
      <c r="D2085" t="s">
        <v>17419</v>
      </c>
      <c r="E2085" t="s">
        <v>20678</v>
      </c>
      <c r="F2085" s="1">
        <v>45797</v>
      </c>
      <c r="G2085" t="str">
        <f>VLOOKUP(Table1[[#This Row],[CustomerID]],DimCustomers!A:B,2,0)</f>
        <v>Michael Smith</v>
      </c>
      <c r="H2085" t="str">
        <f>VLOOKUP(Table1[[#This Row],[CustomerID]],DimCustomers!A:C,3,0)</f>
        <v>Male</v>
      </c>
      <c r="I2085" t="str">
        <f>VLOOKUP(Table1[[#This Row],[CustomerID]],DimCustomers!A:D,4,0)</f>
        <v>Timor-Leste</v>
      </c>
      <c r="J2085" t="str">
        <f>VLOOKUP(Table1[[#This Row],[VisaID]],'DimVisaApplications 2'!A:C,3,0)</f>
        <v>Approved</v>
      </c>
      <c r="K2085" t="str">
        <f>VLOOKUP(Table1[[#This Row],[VisaID]],'DimVisaApplications 2'!A:D,4,0)</f>
        <v>Germany</v>
      </c>
      <c r="L2085" s="12">
        <f>VLOOKUP(Table1[[#This Row],[VisaID]],'DimVisaApplications 2'!A:E,5,0)</f>
        <v>45775</v>
      </c>
      <c r="M2085" s="14">
        <f>VLOOKUP(Table1[[#This Row],[VisaID]],'DimVisaApplications 2'!A:G,7,0)</f>
        <v>1621</v>
      </c>
      <c r="N2085" s="14" t="str">
        <f>VLOOKUP(Table1[[#This Row],[HotelID]],DimHotels!A:B,2,0)</f>
        <v>Sheraton</v>
      </c>
      <c r="O2085" t="str">
        <f>VLOOKUP(Table1[[#This Row],[HotelID]],DimHotels!A:C,3,0)</f>
        <v>London</v>
      </c>
      <c r="P2085" s="14">
        <f>VLOOKUP(Table1[[#This Row],[HotelID]],DimHotels!A:E,5,0)</f>
        <v>523</v>
      </c>
      <c r="Q2085" s="14">
        <f>VLOOKUP(Table1[[#This Row],[TicketID]],DimTickets!A:G,7,0)</f>
        <v>4590</v>
      </c>
      <c r="R2085" s="14">
        <f>Table1[[#This Row],[Visa Fees]]+Table1[[#This Row],[Night Rate]]+Table1[[#This Row],[Ticket cost]]</f>
        <v>6734</v>
      </c>
    </row>
    <row r="2086" spans="1:18" x14ac:dyDescent="0.3">
      <c r="A2086" t="s">
        <v>23321</v>
      </c>
      <c r="B2086" t="s">
        <v>2479</v>
      </c>
      <c r="C2086" t="s">
        <v>15038</v>
      </c>
      <c r="D2086" t="s">
        <v>16810</v>
      </c>
      <c r="E2086" t="s">
        <v>20440</v>
      </c>
      <c r="F2086" s="1">
        <v>45845</v>
      </c>
      <c r="G2086" t="str">
        <f>VLOOKUP(Table1[[#This Row],[CustomerID]],DimCustomers!A:B,2,0)</f>
        <v>Sally Rodriguez</v>
      </c>
      <c r="H2086" t="str">
        <f>VLOOKUP(Table1[[#This Row],[CustomerID]],DimCustomers!A:C,3,0)</f>
        <v>Female</v>
      </c>
      <c r="I2086" t="str">
        <f>VLOOKUP(Table1[[#This Row],[CustomerID]],DimCustomers!A:D,4,0)</f>
        <v>Martinique</v>
      </c>
      <c r="J2086" t="str">
        <f>VLOOKUP(Table1[[#This Row],[VisaID]],'DimVisaApplications 2'!A:C,3,0)</f>
        <v>Approved</v>
      </c>
      <c r="K2086" t="str">
        <f>VLOOKUP(Table1[[#This Row],[VisaID]],'DimVisaApplications 2'!A:D,4,0)</f>
        <v>UAE</v>
      </c>
      <c r="L2086" s="12">
        <f>VLOOKUP(Table1[[#This Row],[VisaID]],'DimVisaApplications 2'!A:E,5,0)</f>
        <v>45804</v>
      </c>
      <c r="M2086" s="14">
        <f>VLOOKUP(Table1[[#This Row],[VisaID]],'DimVisaApplications 2'!A:G,7,0)</f>
        <v>1048</v>
      </c>
      <c r="N2086" s="14" t="str">
        <f>VLOOKUP(Table1[[#This Row],[HotelID]],DimHotels!A:B,2,0)</f>
        <v>Hilton</v>
      </c>
      <c r="O2086" t="str">
        <f>VLOOKUP(Table1[[#This Row],[HotelID]],DimHotels!A:C,3,0)</f>
        <v>London</v>
      </c>
      <c r="P2086" s="14">
        <f>VLOOKUP(Table1[[#This Row],[HotelID]],DimHotels!A:E,5,0)</f>
        <v>665</v>
      </c>
      <c r="Q2086" s="14">
        <f>VLOOKUP(Table1[[#This Row],[TicketID]],DimTickets!A:G,7,0)</f>
        <v>2307</v>
      </c>
      <c r="R2086" s="14">
        <f>Table1[[#This Row],[Visa Fees]]+Table1[[#This Row],[Night Rate]]+Table1[[#This Row],[Ticket cost]]</f>
        <v>4020</v>
      </c>
    </row>
    <row r="2087" spans="1:18" x14ac:dyDescent="0.3">
      <c r="A2087" t="s">
        <v>23322</v>
      </c>
      <c r="B2087" t="s">
        <v>1709</v>
      </c>
      <c r="C2087" t="s">
        <v>14450</v>
      </c>
      <c r="D2087" t="s">
        <v>17395</v>
      </c>
      <c r="E2087" t="s">
        <v>18811</v>
      </c>
      <c r="F2087" s="1">
        <v>45726</v>
      </c>
      <c r="G2087" t="str">
        <f>VLOOKUP(Table1[[#This Row],[CustomerID]],DimCustomers!A:B,2,0)</f>
        <v>Marc Long</v>
      </c>
      <c r="H2087" t="str">
        <f>VLOOKUP(Table1[[#This Row],[CustomerID]],DimCustomers!A:C,3,0)</f>
        <v>Male</v>
      </c>
      <c r="I2087" t="str">
        <f>VLOOKUP(Table1[[#This Row],[CustomerID]],DimCustomers!A:D,4,0)</f>
        <v>Zimbabwe</v>
      </c>
      <c r="J2087" t="str">
        <f>VLOOKUP(Table1[[#This Row],[VisaID]],'DimVisaApplications 2'!A:C,3,0)</f>
        <v>Pending</v>
      </c>
      <c r="K2087" t="str">
        <f>VLOOKUP(Table1[[#This Row],[VisaID]],'DimVisaApplications 2'!A:D,4,0)</f>
        <v>USA</v>
      </c>
      <c r="L2087" s="12">
        <f>VLOOKUP(Table1[[#This Row],[VisaID]],'DimVisaApplications 2'!A:E,5,0)</f>
        <v>45713</v>
      </c>
      <c r="M2087" s="14">
        <f>VLOOKUP(Table1[[#This Row],[VisaID]],'DimVisaApplications 2'!A:G,7,0)</f>
        <v>1974</v>
      </c>
      <c r="N2087" s="14" t="str">
        <f>VLOOKUP(Table1[[#This Row],[HotelID]],DimHotels!A:B,2,0)</f>
        <v>Four Seasons</v>
      </c>
      <c r="O2087" t="str">
        <f>VLOOKUP(Table1[[#This Row],[HotelID]],DimHotels!A:C,3,0)</f>
        <v>London</v>
      </c>
      <c r="P2087" s="14">
        <f>VLOOKUP(Table1[[#This Row],[HotelID]],DimHotels!A:E,5,0)</f>
        <v>583</v>
      </c>
      <c r="Q2087" s="14">
        <f>VLOOKUP(Table1[[#This Row],[TicketID]],DimTickets!A:G,7,0)</f>
        <v>4210</v>
      </c>
      <c r="R2087" s="14">
        <f>Table1[[#This Row],[Visa Fees]]+Table1[[#This Row],[Night Rate]]+Table1[[#This Row],[Ticket cost]]</f>
        <v>6767</v>
      </c>
    </row>
    <row r="2088" spans="1:18" x14ac:dyDescent="0.3">
      <c r="A2088" t="s">
        <v>23323</v>
      </c>
      <c r="B2088" t="s">
        <v>1197</v>
      </c>
      <c r="C2088" t="s">
        <v>14371</v>
      </c>
      <c r="D2088" t="s">
        <v>17169</v>
      </c>
      <c r="E2088" t="s">
        <v>19772</v>
      </c>
      <c r="F2088" s="1">
        <v>45748</v>
      </c>
      <c r="G2088" t="str">
        <f>VLOOKUP(Table1[[#This Row],[CustomerID]],DimCustomers!A:B,2,0)</f>
        <v>Jorge Reynolds</v>
      </c>
      <c r="H2088" t="str">
        <f>VLOOKUP(Table1[[#This Row],[CustomerID]],DimCustomers!A:C,3,0)</f>
        <v>Male</v>
      </c>
      <c r="I2088" t="str">
        <f>VLOOKUP(Table1[[#This Row],[CustomerID]],DimCustomers!A:D,4,0)</f>
        <v>Solomon Islands</v>
      </c>
      <c r="J2088" t="str">
        <f>VLOOKUP(Table1[[#This Row],[VisaID]],'DimVisaApplications 2'!A:C,3,0)</f>
        <v>Pending</v>
      </c>
      <c r="K2088" t="str">
        <f>VLOOKUP(Table1[[#This Row],[VisaID]],'DimVisaApplications 2'!A:D,4,0)</f>
        <v>UAE</v>
      </c>
      <c r="L2088" s="12">
        <f>VLOOKUP(Table1[[#This Row],[VisaID]],'DimVisaApplications 2'!A:E,5,0)</f>
        <v>45678</v>
      </c>
      <c r="M2088" s="14">
        <f>VLOOKUP(Table1[[#This Row],[VisaID]],'DimVisaApplications 2'!A:G,7,0)</f>
        <v>595</v>
      </c>
      <c r="N2088" s="14" t="str">
        <f>VLOOKUP(Table1[[#This Row],[HotelID]],DimHotels!A:B,2,0)</f>
        <v>Hilton</v>
      </c>
      <c r="O2088" t="str">
        <f>VLOOKUP(Table1[[#This Row],[HotelID]],DimHotels!A:C,3,0)</f>
        <v>New York</v>
      </c>
      <c r="P2088" s="14">
        <f>VLOOKUP(Table1[[#This Row],[HotelID]],DimHotels!A:E,5,0)</f>
        <v>415</v>
      </c>
      <c r="Q2088" s="14">
        <f>VLOOKUP(Table1[[#This Row],[TicketID]],DimTickets!A:G,7,0)</f>
        <v>2585</v>
      </c>
      <c r="R2088" s="14">
        <f>Table1[[#This Row],[Visa Fees]]+Table1[[#This Row],[Night Rate]]+Table1[[#This Row],[Ticket cost]]</f>
        <v>3595</v>
      </c>
    </row>
    <row r="2089" spans="1:18" x14ac:dyDescent="0.3">
      <c r="A2089" t="s">
        <v>23324</v>
      </c>
      <c r="B2089" t="s">
        <v>539</v>
      </c>
      <c r="C2089" t="s">
        <v>14247</v>
      </c>
      <c r="D2089" t="s">
        <v>17031</v>
      </c>
      <c r="E2089" t="s">
        <v>18817</v>
      </c>
      <c r="F2089" s="1">
        <v>45712</v>
      </c>
      <c r="G2089" t="str">
        <f>VLOOKUP(Table1[[#This Row],[CustomerID]],DimCustomers!A:B,2,0)</f>
        <v>Michael Jenkins</v>
      </c>
      <c r="H2089" t="str">
        <f>VLOOKUP(Table1[[#This Row],[CustomerID]],DimCustomers!A:C,3,0)</f>
        <v>Male</v>
      </c>
      <c r="I2089" t="str">
        <f>VLOOKUP(Table1[[#This Row],[CustomerID]],DimCustomers!A:D,4,0)</f>
        <v>Maldives</v>
      </c>
      <c r="J2089" t="str">
        <f>VLOOKUP(Table1[[#This Row],[VisaID]],'DimVisaApplications 2'!A:C,3,0)</f>
        <v>Rejected</v>
      </c>
      <c r="K2089" t="str">
        <f>VLOOKUP(Table1[[#This Row],[VisaID]],'DimVisaApplications 2'!A:D,4,0)</f>
        <v>France</v>
      </c>
      <c r="L2089" s="12">
        <f>VLOOKUP(Table1[[#This Row],[VisaID]],'DimVisaApplications 2'!A:E,5,0)</f>
        <v>45692</v>
      </c>
      <c r="M2089" s="14">
        <f>VLOOKUP(Table1[[#This Row],[VisaID]],'DimVisaApplications 2'!A:G,7,0)</f>
        <v>638</v>
      </c>
      <c r="N2089" s="14" t="str">
        <f>VLOOKUP(Table1[[#This Row],[HotelID]],DimHotels!A:B,2,0)</f>
        <v>Radisson</v>
      </c>
      <c r="O2089" t="str">
        <f>VLOOKUP(Table1[[#This Row],[HotelID]],DimHotels!A:C,3,0)</f>
        <v>Dubai</v>
      </c>
      <c r="P2089" s="14">
        <f>VLOOKUP(Table1[[#This Row],[HotelID]],DimHotels!A:E,5,0)</f>
        <v>631</v>
      </c>
      <c r="Q2089" s="14">
        <f>VLOOKUP(Table1[[#This Row],[TicketID]],DimTickets!A:G,7,0)</f>
        <v>3666</v>
      </c>
      <c r="R2089" s="14">
        <f>Table1[[#This Row],[Visa Fees]]+Table1[[#This Row],[Night Rate]]+Table1[[#This Row],[Ticket cost]]</f>
        <v>4935</v>
      </c>
    </row>
    <row r="2090" spans="1:18" x14ac:dyDescent="0.3">
      <c r="A2090" t="s">
        <v>23325</v>
      </c>
      <c r="B2090" t="s">
        <v>859</v>
      </c>
      <c r="C2090" t="s">
        <v>14978</v>
      </c>
      <c r="D2090" t="s">
        <v>18103</v>
      </c>
      <c r="E2090" t="s">
        <v>20264</v>
      </c>
      <c r="F2090" s="1">
        <v>45856</v>
      </c>
      <c r="G2090" t="str">
        <f>VLOOKUP(Table1[[#This Row],[CustomerID]],DimCustomers!A:B,2,0)</f>
        <v>Elizabeth Rose</v>
      </c>
      <c r="H2090" t="str">
        <f>VLOOKUP(Table1[[#This Row],[CustomerID]],DimCustomers!A:C,3,0)</f>
        <v>Male</v>
      </c>
      <c r="I2090" t="str">
        <f>VLOOKUP(Table1[[#This Row],[CustomerID]],DimCustomers!A:D,4,0)</f>
        <v>Albania</v>
      </c>
      <c r="J2090" t="str">
        <f>VLOOKUP(Table1[[#This Row],[VisaID]],'DimVisaApplications 2'!A:C,3,0)</f>
        <v>Approved</v>
      </c>
      <c r="K2090" t="str">
        <f>VLOOKUP(Table1[[#This Row],[VisaID]],'DimVisaApplications 2'!A:D,4,0)</f>
        <v>USA</v>
      </c>
      <c r="L2090" s="12">
        <f>VLOOKUP(Table1[[#This Row],[VisaID]],'DimVisaApplications 2'!A:E,5,0)</f>
        <v>45509</v>
      </c>
      <c r="M2090" s="14">
        <f>VLOOKUP(Table1[[#This Row],[VisaID]],'DimVisaApplications 2'!A:G,7,0)</f>
        <v>881</v>
      </c>
      <c r="N2090" s="14" t="str">
        <f>VLOOKUP(Table1[[#This Row],[HotelID]],DimHotels!A:B,2,0)</f>
        <v>Radisson</v>
      </c>
      <c r="O2090" t="str">
        <f>VLOOKUP(Table1[[#This Row],[HotelID]],DimHotels!A:C,3,0)</f>
        <v>New York</v>
      </c>
      <c r="P2090" s="14">
        <f>VLOOKUP(Table1[[#This Row],[HotelID]],DimHotels!A:E,5,0)</f>
        <v>206</v>
      </c>
      <c r="Q2090" s="14">
        <f>VLOOKUP(Table1[[#This Row],[TicketID]],DimTickets!A:G,7,0)</f>
        <v>4984</v>
      </c>
      <c r="R2090" s="14">
        <f>Table1[[#This Row],[Visa Fees]]+Table1[[#This Row],[Night Rate]]+Table1[[#This Row],[Ticket cost]]</f>
        <v>6071</v>
      </c>
    </row>
    <row r="2091" spans="1:18" x14ac:dyDescent="0.3">
      <c r="A2091" t="s">
        <v>23326</v>
      </c>
      <c r="B2091" t="s">
        <v>155</v>
      </c>
      <c r="C2091" t="s">
        <v>14897</v>
      </c>
      <c r="D2091" t="s">
        <v>16502</v>
      </c>
      <c r="E2091" t="s">
        <v>20760</v>
      </c>
      <c r="F2091" s="1">
        <v>45696</v>
      </c>
      <c r="G2091" t="str">
        <f>VLOOKUP(Table1[[#This Row],[CustomerID]],DimCustomers!A:B,2,0)</f>
        <v>Rachel Lopez</v>
      </c>
      <c r="H2091" t="str">
        <f>VLOOKUP(Table1[[#This Row],[CustomerID]],DimCustomers!A:C,3,0)</f>
        <v>Male</v>
      </c>
      <c r="I2091" t="str">
        <f>VLOOKUP(Table1[[#This Row],[CustomerID]],DimCustomers!A:D,4,0)</f>
        <v>Denmark</v>
      </c>
      <c r="J2091" t="str">
        <f>VLOOKUP(Table1[[#This Row],[VisaID]],'DimVisaApplications 2'!A:C,3,0)</f>
        <v>Approved</v>
      </c>
      <c r="K2091" t="str">
        <f>VLOOKUP(Table1[[#This Row],[VisaID]],'DimVisaApplications 2'!A:D,4,0)</f>
        <v>UK</v>
      </c>
      <c r="L2091" s="12">
        <f>VLOOKUP(Table1[[#This Row],[VisaID]],'DimVisaApplications 2'!A:E,5,0)</f>
        <v>45851</v>
      </c>
      <c r="M2091" s="14">
        <f>VLOOKUP(Table1[[#This Row],[VisaID]],'DimVisaApplications 2'!A:G,7,0)</f>
        <v>601</v>
      </c>
      <c r="N2091" s="14" t="str">
        <f>VLOOKUP(Table1[[#This Row],[HotelID]],DimHotels!A:B,2,0)</f>
        <v>Hilton</v>
      </c>
      <c r="O2091" t="str">
        <f>VLOOKUP(Table1[[#This Row],[HotelID]],DimHotels!A:C,3,0)</f>
        <v>Cairo</v>
      </c>
      <c r="P2091" s="14">
        <f>VLOOKUP(Table1[[#This Row],[HotelID]],DimHotels!A:E,5,0)</f>
        <v>414</v>
      </c>
      <c r="Q2091" s="14">
        <f>VLOOKUP(Table1[[#This Row],[TicketID]],DimTickets!A:G,7,0)</f>
        <v>2773</v>
      </c>
      <c r="R2091" s="14">
        <f>Table1[[#This Row],[Visa Fees]]+Table1[[#This Row],[Night Rate]]+Table1[[#This Row],[Ticket cost]]</f>
        <v>3788</v>
      </c>
    </row>
    <row r="2092" spans="1:18" x14ac:dyDescent="0.3">
      <c r="A2092" t="s">
        <v>23327</v>
      </c>
      <c r="B2092" t="s">
        <v>1189</v>
      </c>
      <c r="C2092" t="s">
        <v>14977</v>
      </c>
      <c r="D2092" t="s">
        <v>17865</v>
      </c>
      <c r="E2092" t="s">
        <v>19162</v>
      </c>
      <c r="F2092" s="1">
        <v>45745</v>
      </c>
      <c r="G2092" t="str">
        <f>VLOOKUP(Table1[[#This Row],[CustomerID]],DimCustomers!A:B,2,0)</f>
        <v>Michael Jones</v>
      </c>
      <c r="H2092" t="str">
        <f>VLOOKUP(Table1[[#This Row],[CustomerID]],DimCustomers!A:C,3,0)</f>
        <v>Male</v>
      </c>
      <c r="I2092" t="str">
        <f>VLOOKUP(Table1[[#This Row],[CustomerID]],DimCustomers!A:D,4,0)</f>
        <v>Suriname</v>
      </c>
      <c r="J2092" t="str">
        <f>VLOOKUP(Table1[[#This Row],[VisaID]],'DimVisaApplications 2'!A:C,3,0)</f>
        <v>Pending</v>
      </c>
      <c r="K2092" t="str">
        <f>VLOOKUP(Table1[[#This Row],[VisaID]],'DimVisaApplications 2'!A:D,4,0)</f>
        <v>UK</v>
      </c>
      <c r="L2092" s="12">
        <f>VLOOKUP(Table1[[#This Row],[VisaID]],'DimVisaApplications 2'!A:E,5,0)</f>
        <v>45704</v>
      </c>
      <c r="M2092" s="14">
        <f>VLOOKUP(Table1[[#This Row],[VisaID]],'DimVisaApplications 2'!A:G,7,0)</f>
        <v>1928</v>
      </c>
      <c r="N2092" s="14" t="str">
        <f>VLOOKUP(Table1[[#This Row],[HotelID]],DimHotels!A:B,2,0)</f>
        <v>Marriott</v>
      </c>
      <c r="O2092" t="str">
        <f>VLOOKUP(Table1[[#This Row],[HotelID]],DimHotels!A:C,3,0)</f>
        <v>New York</v>
      </c>
      <c r="P2092" s="14">
        <f>VLOOKUP(Table1[[#This Row],[HotelID]],DimHotels!A:E,5,0)</f>
        <v>747</v>
      </c>
      <c r="Q2092" s="14">
        <f>VLOOKUP(Table1[[#This Row],[TicketID]],DimTickets!A:G,7,0)</f>
        <v>2958</v>
      </c>
      <c r="R2092" s="14">
        <f>Table1[[#This Row],[Visa Fees]]+Table1[[#This Row],[Night Rate]]+Table1[[#This Row],[Ticket cost]]</f>
        <v>5633</v>
      </c>
    </row>
    <row r="2093" spans="1:18" x14ac:dyDescent="0.3">
      <c r="A2093" t="s">
        <v>23328</v>
      </c>
      <c r="B2093" t="s">
        <v>1469</v>
      </c>
      <c r="C2093" t="s">
        <v>13101</v>
      </c>
      <c r="D2093" t="s">
        <v>15222</v>
      </c>
      <c r="E2093" t="s">
        <v>19777</v>
      </c>
      <c r="F2093" s="1">
        <v>45849</v>
      </c>
      <c r="G2093" t="str">
        <f>VLOOKUP(Table1[[#This Row],[CustomerID]],DimCustomers!A:B,2,0)</f>
        <v>Tammy Peters</v>
      </c>
      <c r="H2093" t="str">
        <f>VLOOKUP(Table1[[#This Row],[CustomerID]],DimCustomers!A:C,3,0)</f>
        <v>Male</v>
      </c>
      <c r="I2093" t="str">
        <f>VLOOKUP(Table1[[#This Row],[CustomerID]],DimCustomers!A:D,4,0)</f>
        <v>Barbados</v>
      </c>
      <c r="J2093" t="str">
        <f>VLOOKUP(Table1[[#This Row],[VisaID]],'DimVisaApplications 2'!A:C,3,0)</f>
        <v>Approved</v>
      </c>
      <c r="K2093" t="str">
        <f>VLOOKUP(Table1[[#This Row],[VisaID]],'DimVisaApplications 2'!A:D,4,0)</f>
        <v>France</v>
      </c>
      <c r="L2093" s="12">
        <f>VLOOKUP(Table1[[#This Row],[VisaID]],'DimVisaApplications 2'!A:E,5,0)</f>
        <v>45696</v>
      </c>
      <c r="M2093" s="14">
        <f>VLOOKUP(Table1[[#This Row],[VisaID]],'DimVisaApplications 2'!A:G,7,0)</f>
        <v>1676</v>
      </c>
      <c r="N2093" s="14" t="str">
        <f>VLOOKUP(Table1[[#This Row],[HotelID]],DimHotels!A:B,2,0)</f>
        <v>Four Seasons</v>
      </c>
      <c r="O2093" t="str">
        <f>VLOOKUP(Table1[[#This Row],[HotelID]],DimHotels!A:C,3,0)</f>
        <v>London</v>
      </c>
      <c r="P2093" s="14">
        <f>VLOOKUP(Table1[[#This Row],[HotelID]],DimHotels!A:E,5,0)</f>
        <v>521</v>
      </c>
      <c r="Q2093" s="14">
        <f>VLOOKUP(Table1[[#This Row],[TicketID]],DimTickets!A:G,7,0)</f>
        <v>1747</v>
      </c>
      <c r="R2093" s="14">
        <f>Table1[[#This Row],[Visa Fees]]+Table1[[#This Row],[Night Rate]]+Table1[[#This Row],[Ticket cost]]</f>
        <v>3944</v>
      </c>
    </row>
    <row r="2094" spans="1:18" x14ac:dyDescent="0.3">
      <c r="A2094" t="s">
        <v>23329</v>
      </c>
      <c r="B2094" t="s">
        <v>238</v>
      </c>
      <c r="C2094" t="s">
        <v>14634</v>
      </c>
      <c r="D2094" t="s">
        <v>15232</v>
      </c>
      <c r="E2094" t="s">
        <v>19667</v>
      </c>
      <c r="F2094" s="1">
        <v>45802</v>
      </c>
      <c r="G2094" t="str">
        <f>VLOOKUP(Table1[[#This Row],[CustomerID]],DimCustomers!A:B,2,0)</f>
        <v>Shawn Gomez</v>
      </c>
      <c r="H2094" t="str">
        <f>VLOOKUP(Table1[[#This Row],[CustomerID]],DimCustomers!A:C,3,0)</f>
        <v>Male</v>
      </c>
      <c r="I2094" t="str">
        <f>VLOOKUP(Table1[[#This Row],[CustomerID]],DimCustomers!A:D,4,0)</f>
        <v>Tunisia</v>
      </c>
      <c r="J2094" t="str">
        <f>VLOOKUP(Table1[[#This Row],[VisaID]],'DimVisaApplications 2'!A:C,3,0)</f>
        <v>Pending</v>
      </c>
      <c r="K2094" t="str">
        <f>VLOOKUP(Table1[[#This Row],[VisaID]],'DimVisaApplications 2'!A:D,4,0)</f>
        <v>UK</v>
      </c>
      <c r="L2094" s="12">
        <f>VLOOKUP(Table1[[#This Row],[VisaID]],'DimVisaApplications 2'!A:E,5,0)</f>
        <v>45521</v>
      </c>
      <c r="M2094" s="14">
        <f>VLOOKUP(Table1[[#This Row],[VisaID]],'DimVisaApplications 2'!A:G,7,0)</f>
        <v>795</v>
      </c>
      <c r="N2094" s="14" t="str">
        <f>VLOOKUP(Table1[[#This Row],[HotelID]],DimHotels!A:B,2,0)</f>
        <v>Radisson</v>
      </c>
      <c r="O2094" t="str">
        <f>VLOOKUP(Table1[[#This Row],[HotelID]],DimHotels!A:C,3,0)</f>
        <v>Dubai</v>
      </c>
      <c r="P2094" s="14">
        <f>VLOOKUP(Table1[[#This Row],[HotelID]],DimHotels!A:E,5,0)</f>
        <v>663</v>
      </c>
      <c r="Q2094" s="14">
        <f>VLOOKUP(Table1[[#This Row],[TicketID]],DimTickets!A:G,7,0)</f>
        <v>2589</v>
      </c>
      <c r="R2094" s="14">
        <f>Table1[[#This Row],[Visa Fees]]+Table1[[#This Row],[Night Rate]]+Table1[[#This Row],[Ticket cost]]</f>
        <v>4047</v>
      </c>
    </row>
    <row r="2095" spans="1:18" x14ac:dyDescent="0.3">
      <c r="A2095" t="s">
        <v>23330</v>
      </c>
      <c r="B2095" t="s">
        <v>2998</v>
      </c>
      <c r="C2095" t="s">
        <v>14577</v>
      </c>
      <c r="D2095" t="s">
        <v>15819</v>
      </c>
      <c r="E2095" t="s">
        <v>19605</v>
      </c>
      <c r="F2095" s="1">
        <v>45761</v>
      </c>
      <c r="G2095" t="str">
        <f>VLOOKUP(Table1[[#This Row],[CustomerID]],DimCustomers!A:B,2,0)</f>
        <v>Becky Wood</v>
      </c>
      <c r="H2095" t="str">
        <f>VLOOKUP(Table1[[#This Row],[CustomerID]],DimCustomers!A:C,3,0)</f>
        <v>Female</v>
      </c>
      <c r="I2095" t="str">
        <f>VLOOKUP(Table1[[#This Row],[CustomerID]],DimCustomers!A:D,4,0)</f>
        <v>Cape Verde</v>
      </c>
      <c r="J2095" t="str">
        <f>VLOOKUP(Table1[[#This Row],[VisaID]],'DimVisaApplications 2'!A:C,3,0)</f>
        <v>Pending</v>
      </c>
      <c r="K2095" t="str">
        <f>VLOOKUP(Table1[[#This Row],[VisaID]],'DimVisaApplications 2'!A:D,4,0)</f>
        <v>France</v>
      </c>
      <c r="L2095" s="12">
        <f>VLOOKUP(Table1[[#This Row],[VisaID]],'DimVisaApplications 2'!A:E,5,0)</f>
        <v>45831</v>
      </c>
      <c r="M2095" s="14">
        <f>VLOOKUP(Table1[[#This Row],[VisaID]],'DimVisaApplications 2'!A:G,7,0)</f>
        <v>646</v>
      </c>
      <c r="N2095" s="14" t="str">
        <f>VLOOKUP(Table1[[#This Row],[HotelID]],DimHotels!A:B,2,0)</f>
        <v>Four Seasons</v>
      </c>
      <c r="O2095" t="str">
        <f>VLOOKUP(Table1[[#This Row],[HotelID]],DimHotels!A:C,3,0)</f>
        <v>Paris</v>
      </c>
      <c r="P2095" s="14">
        <f>VLOOKUP(Table1[[#This Row],[HotelID]],DimHotels!A:E,5,0)</f>
        <v>571</v>
      </c>
      <c r="Q2095" s="14">
        <f>VLOOKUP(Table1[[#This Row],[TicketID]],DimTickets!A:G,7,0)</f>
        <v>4498</v>
      </c>
      <c r="R2095" s="14">
        <f>Table1[[#This Row],[Visa Fees]]+Table1[[#This Row],[Night Rate]]+Table1[[#This Row],[Ticket cost]]</f>
        <v>5715</v>
      </c>
    </row>
    <row r="2096" spans="1:18" x14ac:dyDescent="0.3">
      <c r="A2096" t="s">
        <v>23331</v>
      </c>
      <c r="B2096" t="s">
        <v>1184</v>
      </c>
      <c r="C2096" t="s">
        <v>13109</v>
      </c>
      <c r="D2096" t="s">
        <v>16041</v>
      </c>
      <c r="E2096" t="s">
        <v>20081</v>
      </c>
      <c r="F2096" s="1">
        <v>45735</v>
      </c>
      <c r="G2096" t="str">
        <f>VLOOKUP(Table1[[#This Row],[CustomerID]],DimCustomers!A:B,2,0)</f>
        <v>Derrick Murphy</v>
      </c>
      <c r="H2096" t="str">
        <f>VLOOKUP(Table1[[#This Row],[CustomerID]],DimCustomers!A:C,3,0)</f>
        <v>Male</v>
      </c>
      <c r="I2096" t="str">
        <f>VLOOKUP(Table1[[#This Row],[CustomerID]],DimCustomers!A:D,4,0)</f>
        <v>Cayman Islands</v>
      </c>
      <c r="J2096" t="str">
        <f>VLOOKUP(Table1[[#This Row],[VisaID]],'DimVisaApplications 2'!A:C,3,0)</f>
        <v>Approved</v>
      </c>
      <c r="K2096" t="str">
        <f>VLOOKUP(Table1[[#This Row],[VisaID]],'DimVisaApplications 2'!A:D,4,0)</f>
        <v>UK</v>
      </c>
      <c r="L2096" s="12">
        <f>VLOOKUP(Table1[[#This Row],[VisaID]],'DimVisaApplications 2'!A:E,5,0)</f>
        <v>45620</v>
      </c>
      <c r="M2096" s="14">
        <f>VLOOKUP(Table1[[#This Row],[VisaID]],'DimVisaApplications 2'!A:G,7,0)</f>
        <v>930</v>
      </c>
      <c r="N2096" s="14" t="str">
        <f>VLOOKUP(Table1[[#This Row],[HotelID]],DimHotels!A:B,2,0)</f>
        <v>Hilton</v>
      </c>
      <c r="O2096" t="str">
        <f>VLOOKUP(Table1[[#This Row],[HotelID]],DimHotels!A:C,3,0)</f>
        <v>London</v>
      </c>
      <c r="P2096" s="14">
        <f>VLOOKUP(Table1[[#This Row],[HotelID]],DimHotels!A:E,5,0)</f>
        <v>604</v>
      </c>
      <c r="Q2096" s="14">
        <f>VLOOKUP(Table1[[#This Row],[TicketID]],DimTickets!A:G,7,0)</f>
        <v>4742</v>
      </c>
      <c r="R2096" s="14">
        <f>Table1[[#This Row],[Visa Fees]]+Table1[[#This Row],[Night Rate]]+Table1[[#This Row],[Ticket cost]]</f>
        <v>6276</v>
      </c>
    </row>
    <row r="2097" spans="1:18" x14ac:dyDescent="0.3">
      <c r="A2097" t="s">
        <v>23332</v>
      </c>
      <c r="B2097" t="s">
        <v>2633</v>
      </c>
      <c r="C2097" t="s">
        <v>12539</v>
      </c>
      <c r="D2097" t="s">
        <v>17517</v>
      </c>
      <c r="E2097" t="s">
        <v>20589</v>
      </c>
      <c r="F2097" s="1">
        <v>45736</v>
      </c>
      <c r="G2097" t="str">
        <f>VLOOKUP(Table1[[#This Row],[CustomerID]],DimCustomers!A:B,2,0)</f>
        <v>Donna Bridges</v>
      </c>
      <c r="H2097" t="str">
        <f>VLOOKUP(Table1[[#This Row],[CustomerID]],DimCustomers!A:C,3,0)</f>
        <v>Male</v>
      </c>
      <c r="I2097" t="str">
        <f>VLOOKUP(Table1[[#This Row],[CustomerID]],DimCustomers!A:D,4,0)</f>
        <v>Somalia</v>
      </c>
      <c r="J2097" t="str">
        <f>VLOOKUP(Table1[[#This Row],[VisaID]],'DimVisaApplications 2'!A:C,3,0)</f>
        <v>Pending</v>
      </c>
      <c r="K2097" t="str">
        <f>VLOOKUP(Table1[[#This Row],[VisaID]],'DimVisaApplications 2'!A:D,4,0)</f>
        <v>France</v>
      </c>
      <c r="L2097" s="12">
        <f>VLOOKUP(Table1[[#This Row],[VisaID]],'DimVisaApplications 2'!A:E,5,0)</f>
        <v>45856</v>
      </c>
      <c r="M2097" s="14">
        <f>VLOOKUP(Table1[[#This Row],[VisaID]],'DimVisaApplications 2'!A:G,7,0)</f>
        <v>1162</v>
      </c>
      <c r="N2097" s="14" t="str">
        <f>VLOOKUP(Table1[[#This Row],[HotelID]],DimHotels!A:B,2,0)</f>
        <v>Sheraton</v>
      </c>
      <c r="O2097" t="str">
        <f>VLOOKUP(Table1[[#This Row],[HotelID]],DimHotels!A:C,3,0)</f>
        <v>Paris</v>
      </c>
      <c r="P2097" s="14">
        <f>VLOOKUP(Table1[[#This Row],[HotelID]],DimHotels!A:E,5,0)</f>
        <v>337</v>
      </c>
      <c r="Q2097" s="14">
        <f>VLOOKUP(Table1[[#This Row],[TicketID]],DimTickets!A:G,7,0)</f>
        <v>2591</v>
      </c>
      <c r="R2097" s="14">
        <f>Table1[[#This Row],[Visa Fees]]+Table1[[#This Row],[Night Rate]]+Table1[[#This Row],[Ticket cost]]</f>
        <v>4090</v>
      </c>
    </row>
    <row r="2098" spans="1:18" x14ac:dyDescent="0.3">
      <c r="A2098" t="s">
        <v>23333</v>
      </c>
      <c r="B2098" t="s">
        <v>2120</v>
      </c>
      <c r="C2098" t="s">
        <v>15007</v>
      </c>
      <c r="D2098" t="s">
        <v>17519</v>
      </c>
      <c r="E2098" t="s">
        <v>20491</v>
      </c>
      <c r="F2098" s="1">
        <v>45705</v>
      </c>
      <c r="G2098" t="str">
        <f>VLOOKUP(Table1[[#This Row],[CustomerID]],DimCustomers!A:B,2,0)</f>
        <v>Robert Holland</v>
      </c>
      <c r="H2098" t="str">
        <f>VLOOKUP(Table1[[#This Row],[CustomerID]],DimCustomers!A:C,3,0)</f>
        <v>Male</v>
      </c>
      <c r="I2098" t="str">
        <f>VLOOKUP(Table1[[#This Row],[CustomerID]],DimCustomers!A:D,4,0)</f>
        <v>Costa Rica</v>
      </c>
      <c r="J2098" t="str">
        <f>VLOOKUP(Table1[[#This Row],[VisaID]],'DimVisaApplications 2'!A:C,3,0)</f>
        <v>Approved</v>
      </c>
      <c r="K2098" t="str">
        <f>VLOOKUP(Table1[[#This Row],[VisaID]],'DimVisaApplications 2'!A:D,4,0)</f>
        <v>UAE</v>
      </c>
      <c r="L2098" s="12">
        <f>VLOOKUP(Table1[[#This Row],[VisaID]],'DimVisaApplications 2'!A:E,5,0)</f>
        <v>45706</v>
      </c>
      <c r="M2098" s="14">
        <f>VLOOKUP(Table1[[#This Row],[VisaID]],'DimVisaApplications 2'!A:G,7,0)</f>
        <v>985</v>
      </c>
      <c r="N2098" s="14" t="str">
        <f>VLOOKUP(Table1[[#This Row],[HotelID]],DimHotels!A:B,2,0)</f>
        <v>Marriott</v>
      </c>
      <c r="O2098" t="str">
        <f>VLOOKUP(Table1[[#This Row],[HotelID]],DimHotels!A:C,3,0)</f>
        <v>London</v>
      </c>
      <c r="P2098" s="14">
        <f>VLOOKUP(Table1[[#This Row],[HotelID]],DimHotels!A:E,5,0)</f>
        <v>742</v>
      </c>
      <c r="Q2098" s="14">
        <f>VLOOKUP(Table1[[#This Row],[TicketID]],DimTickets!A:G,7,0)</f>
        <v>1033</v>
      </c>
      <c r="R2098" s="14">
        <f>Table1[[#This Row],[Visa Fees]]+Table1[[#This Row],[Night Rate]]+Table1[[#This Row],[Ticket cost]]</f>
        <v>2760</v>
      </c>
    </row>
    <row r="2099" spans="1:18" x14ac:dyDescent="0.3">
      <c r="A2099" t="s">
        <v>23334</v>
      </c>
      <c r="B2099" t="s">
        <v>2171</v>
      </c>
      <c r="C2099" t="s">
        <v>14935</v>
      </c>
      <c r="D2099" t="s">
        <v>16018</v>
      </c>
      <c r="E2099" t="s">
        <v>20720</v>
      </c>
      <c r="F2099" s="1">
        <v>45694</v>
      </c>
      <c r="G2099" t="str">
        <f>VLOOKUP(Table1[[#This Row],[CustomerID]],DimCustomers!A:B,2,0)</f>
        <v>Mr. Jamie Garza MD</v>
      </c>
      <c r="H2099" t="str">
        <f>VLOOKUP(Table1[[#This Row],[CustomerID]],DimCustomers!A:C,3,0)</f>
        <v>Male</v>
      </c>
      <c r="I2099" t="str">
        <f>VLOOKUP(Table1[[#This Row],[CustomerID]],DimCustomers!A:D,4,0)</f>
        <v>Greece</v>
      </c>
      <c r="J2099" t="str">
        <f>VLOOKUP(Table1[[#This Row],[VisaID]],'DimVisaApplications 2'!A:C,3,0)</f>
        <v>Rejected</v>
      </c>
      <c r="K2099" t="str">
        <f>VLOOKUP(Table1[[#This Row],[VisaID]],'DimVisaApplications 2'!A:D,4,0)</f>
        <v>UAE</v>
      </c>
      <c r="L2099" s="12">
        <f>VLOOKUP(Table1[[#This Row],[VisaID]],'DimVisaApplications 2'!A:E,5,0)</f>
        <v>45791</v>
      </c>
      <c r="M2099" s="14">
        <f>VLOOKUP(Table1[[#This Row],[VisaID]],'DimVisaApplications 2'!A:G,7,0)</f>
        <v>1468</v>
      </c>
      <c r="N2099" s="14" t="str">
        <f>VLOOKUP(Table1[[#This Row],[HotelID]],DimHotels!A:B,2,0)</f>
        <v>Sheraton</v>
      </c>
      <c r="O2099" t="str">
        <f>VLOOKUP(Table1[[#This Row],[HotelID]],DimHotels!A:C,3,0)</f>
        <v>Paris</v>
      </c>
      <c r="P2099" s="14">
        <f>VLOOKUP(Table1[[#This Row],[HotelID]],DimHotels!A:E,5,0)</f>
        <v>202</v>
      </c>
      <c r="Q2099" s="14">
        <f>VLOOKUP(Table1[[#This Row],[TicketID]],DimTickets!A:G,7,0)</f>
        <v>2080</v>
      </c>
      <c r="R2099" s="14">
        <f>Table1[[#This Row],[Visa Fees]]+Table1[[#This Row],[Night Rate]]+Table1[[#This Row],[Ticket cost]]</f>
        <v>3750</v>
      </c>
    </row>
    <row r="2100" spans="1:18" x14ac:dyDescent="0.3">
      <c r="A2100" t="s">
        <v>23335</v>
      </c>
      <c r="B2100" t="s">
        <v>1344</v>
      </c>
      <c r="C2100" t="s">
        <v>12525</v>
      </c>
      <c r="D2100" t="s">
        <v>15780</v>
      </c>
      <c r="E2100" t="s">
        <v>20519</v>
      </c>
      <c r="F2100" s="1">
        <v>45815</v>
      </c>
      <c r="G2100" t="str">
        <f>VLOOKUP(Table1[[#This Row],[CustomerID]],DimCustomers!A:B,2,0)</f>
        <v>Amy Peterson</v>
      </c>
      <c r="H2100" t="str">
        <f>VLOOKUP(Table1[[#This Row],[CustomerID]],DimCustomers!A:C,3,0)</f>
        <v>Male</v>
      </c>
      <c r="I2100" t="str">
        <f>VLOOKUP(Table1[[#This Row],[CustomerID]],DimCustomers!A:D,4,0)</f>
        <v>Cameroon</v>
      </c>
      <c r="J2100" t="str">
        <f>VLOOKUP(Table1[[#This Row],[VisaID]],'DimVisaApplications 2'!A:C,3,0)</f>
        <v>Approved</v>
      </c>
      <c r="K2100" t="str">
        <f>VLOOKUP(Table1[[#This Row],[VisaID]],'DimVisaApplications 2'!A:D,4,0)</f>
        <v>Germany</v>
      </c>
      <c r="L2100" s="12">
        <f>VLOOKUP(Table1[[#This Row],[VisaID]],'DimVisaApplications 2'!A:E,5,0)</f>
        <v>45809</v>
      </c>
      <c r="M2100" s="14">
        <f>VLOOKUP(Table1[[#This Row],[VisaID]],'DimVisaApplications 2'!A:G,7,0)</f>
        <v>1280</v>
      </c>
      <c r="N2100" s="14" t="str">
        <f>VLOOKUP(Table1[[#This Row],[HotelID]],DimHotels!A:B,2,0)</f>
        <v>Marriott</v>
      </c>
      <c r="O2100" t="str">
        <f>VLOOKUP(Table1[[#This Row],[HotelID]],DimHotels!A:C,3,0)</f>
        <v>Paris</v>
      </c>
      <c r="P2100" s="14">
        <f>VLOOKUP(Table1[[#This Row],[HotelID]],DimHotels!A:E,5,0)</f>
        <v>462</v>
      </c>
      <c r="Q2100" s="14">
        <f>VLOOKUP(Table1[[#This Row],[TicketID]],DimTickets!A:G,7,0)</f>
        <v>4818</v>
      </c>
      <c r="R2100" s="14">
        <f>Table1[[#This Row],[Visa Fees]]+Table1[[#This Row],[Night Rate]]+Table1[[#This Row],[Ticket cost]]</f>
        <v>6560</v>
      </c>
    </row>
    <row r="2101" spans="1:18" x14ac:dyDescent="0.3">
      <c r="A2101" t="s">
        <v>23336</v>
      </c>
      <c r="B2101" t="s">
        <v>2175</v>
      </c>
      <c r="C2101" t="s">
        <v>13063</v>
      </c>
      <c r="D2101" t="s">
        <v>16568</v>
      </c>
      <c r="E2101" t="s">
        <v>20350</v>
      </c>
      <c r="F2101" s="1">
        <v>45691</v>
      </c>
      <c r="G2101" t="str">
        <f>VLOOKUP(Table1[[#This Row],[CustomerID]],DimCustomers!A:B,2,0)</f>
        <v>Lisa Medina</v>
      </c>
      <c r="H2101" t="str">
        <f>VLOOKUP(Table1[[#This Row],[CustomerID]],DimCustomers!A:C,3,0)</f>
        <v>Female</v>
      </c>
      <c r="I2101" t="str">
        <f>VLOOKUP(Table1[[#This Row],[CustomerID]],DimCustomers!A:D,4,0)</f>
        <v>Sao Tome and Principe</v>
      </c>
      <c r="J2101" t="str">
        <f>VLOOKUP(Table1[[#This Row],[VisaID]],'DimVisaApplications 2'!A:C,3,0)</f>
        <v>Rejected</v>
      </c>
      <c r="K2101" t="str">
        <f>VLOOKUP(Table1[[#This Row],[VisaID]],'DimVisaApplications 2'!A:D,4,0)</f>
        <v>Canada</v>
      </c>
      <c r="L2101" s="12">
        <f>VLOOKUP(Table1[[#This Row],[VisaID]],'DimVisaApplications 2'!A:E,5,0)</f>
        <v>45626</v>
      </c>
      <c r="M2101" s="14">
        <f>VLOOKUP(Table1[[#This Row],[VisaID]],'DimVisaApplications 2'!A:G,7,0)</f>
        <v>1699</v>
      </c>
      <c r="N2101" s="14" t="str">
        <f>VLOOKUP(Table1[[#This Row],[HotelID]],DimHotels!A:B,2,0)</f>
        <v>Marriott</v>
      </c>
      <c r="O2101" t="str">
        <f>VLOOKUP(Table1[[#This Row],[HotelID]],DimHotels!A:C,3,0)</f>
        <v>New York</v>
      </c>
      <c r="P2101" s="14">
        <f>VLOOKUP(Table1[[#This Row],[HotelID]],DimHotels!A:E,5,0)</f>
        <v>193</v>
      </c>
      <c r="Q2101" s="14">
        <f>VLOOKUP(Table1[[#This Row],[TicketID]],DimTickets!A:G,7,0)</f>
        <v>1444</v>
      </c>
      <c r="R2101" s="14">
        <f>Table1[[#This Row],[Visa Fees]]+Table1[[#This Row],[Night Rate]]+Table1[[#This Row],[Ticket cost]]</f>
        <v>3336</v>
      </c>
    </row>
    <row r="2102" spans="1:18" x14ac:dyDescent="0.3">
      <c r="A2102" t="s">
        <v>23337</v>
      </c>
      <c r="B2102" t="s">
        <v>495</v>
      </c>
      <c r="C2102" t="s">
        <v>15121</v>
      </c>
      <c r="D2102" t="s">
        <v>15428</v>
      </c>
      <c r="E2102" t="s">
        <v>21064</v>
      </c>
      <c r="F2102" s="1">
        <v>45794</v>
      </c>
      <c r="G2102" t="str">
        <f>VLOOKUP(Table1[[#This Row],[CustomerID]],DimCustomers!A:B,2,0)</f>
        <v>Richard Morales</v>
      </c>
      <c r="H2102" t="str">
        <f>VLOOKUP(Table1[[#This Row],[CustomerID]],DimCustomers!A:C,3,0)</f>
        <v>Female</v>
      </c>
      <c r="I2102" t="str">
        <f>VLOOKUP(Table1[[#This Row],[CustomerID]],DimCustomers!A:D,4,0)</f>
        <v>Netherlands</v>
      </c>
      <c r="J2102" t="str">
        <f>VLOOKUP(Table1[[#This Row],[VisaID]],'DimVisaApplications 2'!A:C,3,0)</f>
        <v>Pending</v>
      </c>
      <c r="K2102" t="str">
        <f>VLOOKUP(Table1[[#This Row],[VisaID]],'DimVisaApplications 2'!A:D,4,0)</f>
        <v>Germany</v>
      </c>
      <c r="L2102" s="12">
        <f>VLOOKUP(Table1[[#This Row],[VisaID]],'DimVisaApplications 2'!A:E,5,0)</f>
        <v>45605</v>
      </c>
      <c r="M2102" s="14">
        <f>VLOOKUP(Table1[[#This Row],[VisaID]],'DimVisaApplications 2'!A:G,7,0)</f>
        <v>1351</v>
      </c>
      <c r="N2102" s="14" t="str">
        <f>VLOOKUP(Table1[[#This Row],[HotelID]],DimHotels!A:B,2,0)</f>
        <v>Hilton</v>
      </c>
      <c r="O2102" t="str">
        <f>VLOOKUP(Table1[[#This Row],[HotelID]],DimHotels!A:C,3,0)</f>
        <v>Cairo</v>
      </c>
      <c r="P2102" s="14">
        <f>VLOOKUP(Table1[[#This Row],[HotelID]],DimHotels!A:E,5,0)</f>
        <v>764</v>
      </c>
      <c r="Q2102" s="14">
        <f>VLOOKUP(Table1[[#This Row],[TicketID]],DimTickets!A:G,7,0)</f>
        <v>2467</v>
      </c>
      <c r="R2102" s="14">
        <f>Table1[[#This Row],[Visa Fees]]+Table1[[#This Row],[Night Rate]]+Table1[[#This Row],[Ticket cost]]</f>
        <v>4582</v>
      </c>
    </row>
    <row r="2103" spans="1:18" x14ac:dyDescent="0.3">
      <c r="A2103" t="s">
        <v>23338</v>
      </c>
      <c r="B2103" t="s">
        <v>1855</v>
      </c>
      <c r="C2103" t="s">
        <v>12220</v>
      </c>
      <c r="D2103" t="s">
        <v>17717</v>
      </c>
      <c r="E2103" t="s">
        <v>18898</v>
      </c>
      <c r="F2103" s="1">
        <v>45835</v>
      </c>
      <c r="G2103" t="str">
        <f>VLOOKUP(Table1[[#This Row],[CustomerID]],DimCustomers!A:B,2,0)</f>
        <v>Roy Woods</v>
      </c>
      <c r="H2103" t="str">
        <f>VLOOKUP(Table1[[#This Row],[CustomerID]],DimCustomers!A:C,3,0)</f>
        <v>Male</v>
      </c>
      <c r="I2103" t="str">
        <f>VLOOKUP(Table1[[#This Row],[CustomerID]],DimCustomers!A:D,4,0)</f>
        <v>Canada</v>
      </c>
      <c r="J2103" t="str">
        <f>VLOOKUP(Table1[[#This Row],[VisaID]],'DimVisaApplications 2'!A:C,3,0)</f>
        <v>Approved</v>
      </c>
      <c r="K2103" t="str">
        <f>VLOOKUP(Table1[[#This Row],[VisaID]],'DimVisaApplications 2'!A:D,4,0)</f>
        <v>Canada</v>
      </c>
      <c r="L2103" s="12">
        <f>VLOOKUP(Table1[[#This Row],[VisaID]],'DimVisaApplications 2'!A:E,5,0)</f>
        <v>45653</v>
      </c>
      <c r="M2103" s="14">
        <f>VLOOKUP(Table1[[#This Row],[VisaID]],'DimVisaApplications 2'!A:G,7,0)</f>
        <v>1472</v>
      </c>
      <c r="N2103" s="14" t="str">
        <f>VLOOKUP(Table1[[#This Row],[HotelID]],DimHotels!A:B,2,0)</f>
        <v>Hilton</v>
      </c>
      <c r="O2103" t="str">
        <f>VLOOKUP(Table1[[#This Row],[HotelID]],DimHotels!A:C,3,0)</f>
        <v>Paris</v>
      </c>
      <c r="P2103" s="14">
        <f>VLOOKUP(Table1[[#This Row],[HotelID]],DimHotels!A:E,5,0)</f>
        <v>443</v>
      </c>
      <c r="Q2103" s="14">
        <f>VLOOKUP(Table1[[#This Row],[TicketID]],DimTickets!A:G,7,0)</f>
        <v>1849</v>
      </c>
      <c r="R2103" s="14">
        <f>Table1[[#This Row],[Visa Fees]]+Table1[[#This Row],[Night Rate]]+Table1[[#This Row],[Ticket cost]]</f>
        <v>3764</v>
      </c>
    </row>
    <row r="2104" spans="1:18" x14ac:dyDescent="0.3">
      <c r="A2104" t="s">
        <v>23339</v>
      </c>
      <c r="B2104" t="s">
        <v>2506</v>
      </c>
      <c r="C2104" t="s">
        <v>13714</v>
      </c>
      <c r="D2104" t="s">
        <v>18055</v>
      </c>
      <c r="E2104" t="s">
        <v>20292</v>
      </c>
      <c r="F2104" s="1">
        <v>45831</v>
      </c>
      <c r="G2104" t="str">
        <f>VLOOKUP(Table1[[#This Row],[CustomerID]],DimCustomers!A:B,2,0)</f>
        <v>Elizabeth Bates</v>
      </c>
      <c r="H2104" t="str">
        <f>VLOOKUP(Table1[[#This Row],[CustomerID]],DimCustomers!A:C,3,0)</f>
        <v>Female</v>
      </c>
      <c r="I2104" t="str">
        <f>VLOOKUP(Table1[[#This Row],[CustomerID]],DimCustomers!A:D,4,0)</f>
        <v>Netherlands Antilles</v>
      </c>
      <c r="J2104" t="str">
        <f>VLOOKUP(Table1[[#This Row],[VisaID]],'DimVisaApplications 2'!A:C,3,0)</f>
        <v>Rejected</v>
      </c>
      <c r="K2104" t="str">
        <f>VLOOKUP(Table1[[#This Row],[VisaID]],'DimVisaApplications 2'!A:D,4,0)</f>
        <v>Germany</v>
      </c>
      <c r="L2104" s="12">
        <f>VLOOKUP(Table1[[#This Row],[VisaID]],'DimVisaApplications 2'!A:E,5,0)</f>
        <v>45851</v>
      </c>
      <c r="M2104" s="14">
        <f>VLOOKUP(Table1[[#This Row],[VisaID]],'DimVisaApplications 2'!A:G,7,0)</f>
        <v>1229</v>
      </c>
      <c r="N2104" s="14" t="str">
        <f>VLOOKUP(Table1[[#This Row],[HotelID]],DimHotels!A:B,2,0)</f>
        <v>Hilton</v>
      </c>
      <c r="O2104" t="str">
        <f>VLOOKUP(Table1[[#This Row],[HotelID]],DimHotels!A:C,3,0)</f>
        <v>Dubai</v>
      </c>
      <c r="P2104" s="14">
        <f>VLOOKUP(Table1[[#This Row],[HotelID]],DimHotels!A:E,5,0)</f>
        <v>383</v>
      </c>
      <c r="Q2104" s="14">
        <f>VLOOKUP(Table1[[#This Row],[TicketID]],DimTickets!A:G,7,0)</f>
        <v>4634</v>
      </c>
      <c r="R2104" s="14">
        <f>Table1[[#This Row],[Visa Fees]]+Table1[[#This Row],[Night Rate]]+Table1[[#This Row],[Ticket cost]]</f>
        <v>6246</v>
      </c>
    </row>
    <row r="2105" spans="1:18" x14ac:dyDescent="0.3">
      <c r="A2105" t="s">
        <v>23340</v>
      </c>
      <c r="B2105" t="s">
        <v>278</v>
      </c>
      <c r="C2105" t="s">
        <v>15112</v>
      </c>
      <c r="D2105" t="s">
        <v>17028</v>
      </c>
      <c r="E2105" t="s">
        <v>20474</v>
      </c>
      <c r="F2105" s="1">
        <v>45723</v>
      </c>
      <c r="G2105" t="str">
        <f>VLOOKUP(Table1[[#This Row],[CustomerID]],DimCustomers!A:B,2,0)</f>
        <v>Angela Hubbard</v>
      </c>
      <c r="H2105" t="str">
        <f>VLOOKUP(Table1[[#This Row],[CustomerID]],DimCustomers!A:C,3,0)</f>
        <v>Male</v>
      </c>
      <c r="I2105" t="str">
        <f>VLOOKUP(Table1[[#This Row],[CustomerID]],DimCustomers!A:D,4,0)</f>
        <v>Tunisia</v>
      </c>
      <c r="J2105" t="str">
        <f>VLOOKUP(Table1[[#This Row],[VisaID]],'DimVisaApplications 2'!A:C,3,0)</f>
        <v>Rejected</v>
      </c>
      <c r="K2105" t="str">
        <f>VLOOKUP(Table1[[#This Row],[VisaID]],'DimVisaApplications 2'!A:D,4,0)</f>
        <v>UAE</v>
      </c>
      <c r="L2105" s="12">
        <f>VLOOKUP(Table1[[#This Row],[VisaID]],'DimVisaApplications 2'!A:E,5,0)</f>
        <v>45571</v>
      </c>
      <c r="M2105" s="14">
        <f>VLOOKUP(Table1[[#This Row],[VisaID]],'DimVisaApplications 2'!A:G,7,0)</f>
        <v>733</v>
      </c>
      <c r="N2105" s="14" t="str">
        <f>VLOOKUP(Table1[[#This Row],[HotelID]],DimHotels!A:B,2,0)</f>
        <v>Radisson</v>
      </c>
      <c r="O2105" t="str">
        <f>VLOOKUP(Table1[[#This Row],[HotelID]],DimHotels!A:C,3,0)</f>
        <v>Dubai</v>
      </c>
      <c r="P2105" s="14">
        <f>VLOOKUP(Table1[[#This Row],[HotelID]],DimHotels!A:E,5,0)</f>
        <v>631</v>
      </c>
      <c r="Q2105" s="14">
        <f>VLOOKUP(Table1[[#This Row],[TicketID]],DimTickets!A:G,7,0)</f>
        <v>3692</v>
      </c>
      <c r="R2105" s="14">
        <f>Table1[[#This Row],[Visa Fees]]+Table1[[#This Row],[Night Rate]]+Table1[[#This Row],[Ticket cost]]</f>
        <v>5056</v>
      </c>
    </row>
    <row r="2106" spans="1:18" x14ac:dyDescent="0.3">
      <c r="A2106" t="s">
        <v>23341</v>
      </c>
      <c r="B2106" t="s">
        <v>85</v>
      </c>
      <c r="C2106" t="s">
        <v>12516</v>
      </c>
      <c r="D2106" t="s">
        <v>15914</v>
      </c>
      <c r="E2106" t="s">
        <v>19920</v>
      </c>
      <c r="F2106" s="1">
        <v>45717</v>
      </c>
      <c r="G2106" t="str">
        <f>VLOOKUP(Table1[[#This Row],[CustomerID]],DimCustomers!A:B,2,0)</f>
        <v>Brandi Meyer</v>
      </c>
      <c r="H2106" t="str">
        <f>VLOOKUP(Table1[[#This Row],[CustomerID]],DimCustomers!A:C,3,0)</f>
        <v>Female</v>
      </c>
      <c r="I2106" t="str">
        <f>VLOOKUP(Table1[[#This Row],[CustomerID]],DimCustomers!A:D,4,0)</f>
        <v>Cook Islands</v>
      </c>
      <c r="J2106" t="str">
        <f>VLOOKUP(Table1[[#This Row],[VisaID]],'DimVisaApplications 2'!A:C,3,0)</f>
        <v>Pending</v>
      </c>
      <c r="K2106" t="str">
        <f>VLOOKUP(Table1[[#This Row],[VisaID]],'DimVisaApplications 2'!A:D,4,0)</f>
        <v>USA</v>
      </c>
      <c r="L2106" s="12">
        <f>VLOOKUP(Table1[[#This Row],[VisaID]],'DimVisaApplications 2'!A:E,5,0)</f>
        <v>45499</v>
      </c>
      <c r="M2106" s="14">
        <f>VLOOKUP(Table1[[#This Row],[VisaID]],'DimVisaApplications 2'!A:G,7,0)</f>
        <v>936</v>
      </c>
      <c r="N2106" s="14" t="str">
        <f>VLOOKUP(Table1[[#This Row],[HotelID]],DimHotels!A:B,2,0)</f>
        <v>Hilton</v>
      </c>
      <c r="O2106" t="str">
        <f>VLOOKUP(Table1[[#This Row],[HotelID]],DimHotels!A:C,3,0)</f>
        <v>Cairo</v>
      </c>
      <c r="P2106" s="14">
        <f>VLOOKUP(Table1[[#This Row],[HotelID]],DimHotels!A:E,5,0)</f>
        <v>363</v>
      </c>
      <c r="Q2106" s="14">
        <f>VLOOKUP(Table1[[#This Row],[TicketID]],DimTickets!A:G,7,0)</f>
        <v>1652</v>
      </c>
      <c r="R2106" s="14">
        <f>Table1[[#This Row],[Visa Fees]]+Table1[[#This Row],[Night Rate]]+Table1[[#This Row],[Ticket cost]]</f>
        <v>2951</v>
      </c>
    </row>
    <row r="2107" spans="1:18" x14ac:dyDescent="0.3">
      <c r="A2107" t="s">
        <v>23342</v>
      </c>
      <c r="B2107" t="s">
        <v>383</v>
      </c>
      <c r="C2107" t="s">
        <v>12877</v>
      </c>
      <c r="D2107" t="s">
        <v>15779</v>
      </c>
      <c r="E2107" t="s">
        <v>18544</v>
      </c>
      <c r="F2107" s="1">
        <v>45791</v>
      </c>
      <c r="G2107" t="str">
        <f>VLOOKUP(Table1[[#This Row],[CustomerID]],DimCustomers!A:B,2,0)</f>
        <v>Matthew Bryant</v>
      </c>
      <c r="H2107" t="str">
        <f>VLOOKUP(Table1[[#This Row],[CustomerID]],DimCustomers!A:C,3,0)</f>
        <v>Female</v>
      </c>
      <c r="I2107" t="str">
        <f>VLOOKUP(Table1[[#This Row],[CustomerID]],DimCustomers!A:D,4,0)</f>
        <v>Djibouti</v>
      </c>
      <c r="J2107" t="str">
        <f>VLOOKUP(Table1[[#This Row],[VisaID]],'DimVisaApplications 2'!A:C,3,0)</f>
        <v>Pending</v>
      </c>
      <c r="K2107" t="str">
        <f>VLOOKUP(Table1[[#This Row],[VisaID]],'DimVisaApplications 2'!A:D,4,0)</f>
        <v>USA</v>
      </c>
      <c r="L2107" s="12">
        <f>VLOOKUP(Table1[[#This Row],[VisaID]],'DimVisaApplications 2'!A:E,5,0)</f>
        <v>45776</v>
      </c>
      <c r="M2107" s="14">
        <f>VLOOKUP(Table1[[#This Row],[VisaID]],'DimVisaApplications 2'!A:G,7,0)</f>
        <v>888</v>
      </c>
      <c r="N2107" s="14" t="str">
        <f>VLOOKUP(Table1[[#This Row],[HotelID]],DimHotels!A:B,2,0)</f>
        <v>Hilton</v>
      </c>
      <c r="O2107" t="str">
        <f>VLOOKUP(Table1[[#This Row],[HotelID]],DimHotels!A:C,3,0)</f>
        <v>Cairo</v>
      </c>
      <c r="P2107" s="14">
        <f>VLOOKUP(Table1[[#This Row],[HotelID]],DimHotels!A:E,5,0)</f>
        <v>795</v>
      </c>
      <c r="Q2107" s="14">
        <f>VLOOKUP(Table1[[#This Row],[TicketID]],DimTickets!A:G,7,0)</f>
        <v>3951</v>
      </c>
      <c r="R2107" s="14">
        <f>Table1[[#This Row],[Visa Fees]]+Table1[[#This Row],[Night Rate]]+Table1[[#This Row],[Ticket cost]]</f>
        <v>5634</v>
      </c>
    </row>
    <row r="2108" spans="1:18" x14ac:dyDescent="0.3">
      <c r="A2108" t="s">
        <v>23343</v>
      </c>
      <c r="B2108" t="s">
        <v>2453</v>
      </c>
      <c r="C2108" t="s">
        <v>13149</v>
      </c>
      <c r="D2108" t="s">
        <v>16917</v>
      </c>
      <c r="E2108" t="s">
        <v>19423</v>
      </c>
      <c r="F2108" s="1">
        <v>45834</v>
      </c>
      <c r="G2108" t="str">
        <f>VLOOKUP(Table1[[#This Row],[CustomerID]],DimCustomers!A:B,2,0)</f>
        <v>Marisa Edwards</v>
      </c>
      <c r="H2108" t="str">
        <f>VLOOKUP(Table1[[#This Row],[CustomerID]],DimCustomers!A:C,3,0)</f>
        <v>Female</v>
      </c>
      <c r="I2108" t="str">
        <f>VLOOKUP(Table1[[#This Row],[CustomerID]],DimCustomers!A:D,4,0)</f>
        <v>Azerbaijan</v>
      </c>
      <c r="J2108" t="str">
        <f>VLOOKUP(Table1[[#This Row],[VisaID]],'DimVisaApplications 2'!A:C,3,0)</f>
        <v>Pending</v>
      </c>
      <c r="K2108" t="str">
        <f>VLOOKUP(Table1[[#This Row],[VisaID]],'DimVisaApplications 2'!A:D,4,0)</f>
        <v>UAE</v>
      </c>
      <c r="L2108" s="12">
        <f>VLOOKUP(Table1[[#This Row],[VisaID]],'DimVisaApplications 2'!A:E,5,0)</f>
        <v>45753</v>
      </c>
      <c r="M2108" s="14">
        <f>VLOOKUP(Table1[[#This Row],[VisaID]],'DimVisaApplications 2'!A:G,7,0)</f>
        <v>1031</v>
      </c>
      <c r="N2108" s="14" t="str">
        <f>VLOOKUP(Table1[[#This Row],[HotelID]],DimHotels!A:B,2,0)</f>
        <v>Radisson</v>
      </c>
      <c r="O2108" t="str">
        <f>VLOOKUP(Table1[[#This Row],[HotelID]],DimHotels!A:C,3,0)</f>
        <v>London</v>
      </c>
      <c r="P2108" s="14">
        <f>VLOOKUP(Table1[[#This Row],[HotelID]],DimHotels!A:E,5,0)</f>
        <v>224</v>
      </c>
      <c r="Q2108" s="14">
        <f>VLOOKUP(Table1[[#This Row],[TicketID]],DimTickets!A:G,7,0)</f>
        <v>3813</v>
      </c>
      <c r="R2108" s="14">
        <f>Table1[[#This Row],[Visa Fees]]+Table1[[#This Row],[Night Rate]]+Table1[[#This Row],[Ticket cost]]</f>
        <v>5068</v>
      </c>
    </row>
    <row r="2109" spans="1:18" x14ac:dyDescent="0.3">
      <c r="A2109" t="s">
        <v>23344</v>
      </c>
      <c r="B2109" t="s">
        <v>84</v>
      </c>
      <c r="C2109" t="s">
        <v>14084</v>
      </c>
      <c r="D2109" t="s">
        <v>16166</v>
      </c>
      <c r="E2109" t="s">
        <v>19610</v>
      </c>
      <c r="F2109" s="1">
        <v>45861</v>
      </c>
      <c r="G2109" t="str">
        <f>VLOOKUP(Table1[[#This Row],[CustomerID]],DimCustomers!A:B,2,0)</f>
        <v>Jesse Sparks</v>
      </c>
      <c r="H2109" t="str">
        <f>VLOOKUP(Table1[[#This Row],[CustomerID]],DimCustomers!A:C,3,0)</f>
        <v>Female</v>
      </c>
      <c r="I2109" t="str">
        <f>VLOOKUP(Table1[[#This Row],[CustomerID]],DimCustomers!A:D,4,0)</f>
        <v>Christmas Island</v>
      </c>
      <c r="J2109" t="str">
        <f>VLOOKUP(Table1[[#This Row],[VisaID]],'DimVisaApplications 2'!A:C,3,0)</f>
        <v>Approved</v>
      </c>
      <c r="K2109" t="str">
        <f>VLOOKUP(Table1[[#This Row],[VisaID]],'DimVisaApplications 2'!A:D,4,0)</f>
        <v>UK</v>
      </c>
      <c r="L2109" s="12">
        <f>VLOOKUP(Table1[[#This Row],[VisaID]],'DimVisaApplications 2'!A:E,5,0)</f>
        <v>45776</v>
      </c>
      <c r="M2109" s="14">
        <f>VLOOKUP(Table1[[#This Row],[VisaID]],'DimVisaApplications 2'!A:G,7,0)</f>
        <v>1848</v>
      </c>
      <c r="N2109" s="14" t="str">
        <f>VLOOKUP(Table1[[#This Row],[HotelID]],DimHotels!A:B,2,0)</f>
        <v>Hilton</v>
      </c>
      <c r="O2109" t="str">
        <f>VLOOKUP(Table1[[#This Row],[HotelID]],DimHotels!A:C,3,0)</f>
        <v>Dubai</v>
      </c>
      <c r="P2109" s="14">
        <f>VLOOKUP(Table1[[#This Row],[HotelID]],DimHotels!A:E,5,0)</f>
        <v>587</v>
      </c>
      <c r="Q2109" s="14">
        <f>VLOOKUP(Table1[[#This Row],[TicketID]],DimTickets!A:G,7,0)</f>
        <v>2423</v>
      </c>
      <c r="R2109" s="14">
        <f>Table1[[#This Row],[Visa Fees]]+Table1[[#This Row],[Night Rate]]+Table1[[#This Row],[Ticket cost]]</f>
        <v>4858</v>
      </c>
    </row>
    <row r="2110" spans="1:18" x14ac:dyDescent="0.3">
      <c r="A2110" t="s">
        <v>23345</v>
      </c>
      <c r="B2110" t="s">
        <v>2314</v>
      </c>
      <c r="C2110" t="s">
        <v>13691</v>
      </c>
      <c r="D2110" t="s">
        <v>15525</v>
      </c>
      <c r="E2110" t="s">
        <v>20289</v>
      </c>
      <c r="F2110" s="1">
        <v>45743</v>
      </c>
      <c r="G2110" t="str">
        <f>VLOOKUP(Table1[[#This Row],[CustomerID]],DimCustomers!A:B,2,0)</f>
        <v>Timothy Smith</v>
      </c>
      <c r="H2110" t="str">
        <f>VLOOKUP(Table1[[#This Row],[CustomerID]],DimCustomers!A:C,3,0)</f>
        <v>Male</v>
      </c>
      <c r="I2110" t="str">
        <f>VLOOKUP(Table1[[#This Row],[CustomerID]],DimCustomers!A:D,4,0)</f>
        <v>Philippines</v>
      </c>
      <c r="J2110" t="str">
        <f>VLOOKUP(Table1[[#This Row],[VisaID]],'DimVisaApplications 2'!A:C,3,0)</f>
        <v>Rejected</v>
      </c>
      <c r="K2110" t="str">
        <f>VLOOKUP(Table1[[#This Row],[VisaID]],'DimVisaApplications 2'!A:D,4,0)</f>
        <v>UK</v>
      </c>
      <c r="L2110" s="12">
        <f>VLOOKUP(Table1[[#This Row],[VisaID]],'DimVisaApplications 2'!A:E,5,0)</f>
        <v>45588</v>
      </c>
      <c r="M2110" s="14">
        <f>VLOOKUP(Table1[[#This Row],[VisaID]],'DimVisaApplications 2'!A:G,7,0)</f>
        <v>834</v>
      </c>
      <c r="N2110" s="14" t="str">
        <f>VLOOKUP(Table1[[#This Row],[HotelID]],DimHotels!A:B,2,0)</f>
        <v>Sheraton</v>
      </c>
      <c r="O2110" t="str">
        <f>VLOOKUP(Table1[[#This Row],[HotelID]],DimHotels!A:C,3,0)</f>
        <v>Dubai</v>
      </c>
      <c r="P2110" s="14">
        <f>VLOOKUP(Table1[[#This Row],[HotelID]],DimHotels!A:E,5,0)</f>
        <v>328</v>
      </c>
      <c r="Q2110" s="14">
        <f>VLOOKUP(Table1[[#This Row],[TicketID]],DimTickets!A:G,7,0)</f>
        <v>4059</v>
      </c>
      <c r="R2110" s="14">
        <f>Table1[[#This Row],[Visa Fees]]+Table1[[#This Row],[Night Rate]]+Table1[[#This Row],[Ticket cost]]</f>
        <v>5221</v>
      </c>
    </row>
    <row r="2111" spans="1:18" x14ac:dyDescent="0.3">
      <c r="A2111" t="s">
        <v>23346</v>
      </c>
      <c r="B2111" t="s">
        <v>1691</v>
      </c>
      <c r="C2111" t="s">
        <v>14810</v>
      </c>
      <c r="D2111" t="s">
        <v>15884</v>
      </c>
      <c r="E2111" t="s">
        <v>20769</v>
      </c>
      <c r="F2111" s="1">
        <v>45765</v>
      </c>
      <c r="G2111" t="str">
        <f>VLOOKUP(Table1[[#This Row],[CustomerID]],DimCustomers!A:B,2,0)</f>
        <v>Alexis Leblanc</v>
      </c>
      <c r="H2111" t="str">
        <f>VLOOKUP(Table1[[#This Row],[CustomerID]],DimCustomers!A:C,3,0)</f>
        <v>Female</v>
      </c>
      <c r="I2111" t="str">
        <f>VLOOKUP(Table1[[#This Row],[CustomerID]],DimCustomers!A:D,4,0)</f>
        <v>Norfolk Island</v>
      </c>
      <c r="J2111" t="str">
        <f>VLOOKUP(Table1[[#This Row],[VisaID]],'DimVisaApplications 2'!A:C,3,0)</f>
        <v>Pending</v>
      </c>
      <c r="K2111" t="str">
        <f>VLOOKUP(Table1[[#This Row],[VisaID]],'DimVisaApplications 2'!A:D,4,0)</f>
        <v>UAE</v>
      </c>
      <c r="L2111" s="12">
        <f>VLOOKUP(Table1[[#This Row],[VisaID]],'DimVisaApplications 2'!A:E,5,0)</f>
        <v>45566</v>
      </c>
      <c r="M2111" s="14">
        <f>VLOOKUP(Table1[[#This Row],[VisaID]],'DimVisaApplications 2'!A:G,7,0)</f>
        <v>1279</v>
      </c>
      <c r="N2111" s="14" t="str">
        <f>VLOOKUP(Table1[[#This Row],[HotelID]],DimHotels!A:B,2,0)</f>
        <v>Hilton</v>
      </c>
      <c r="O2111" t="str">
        <f>VLOOKUP(Table1[[#This Row],[HotelID]],DimHotels!A:C,3,0)</f>
        <v>Paris</v>
      </c>
      <c r="P2111" s="14">
        <f>VLOOKUP(Table1[[#This Row],[HotelID]],DimHotels!A:E,5,0)</f>
        <v>256</v>
      </c>
      <c r="Q2111" s="14">
        <f>VLOOKUP(Table1[[#This Row],[TicketID]],DimTickets!A:G,7,0)</f>
        <v>3451</v>
      </c>
      <c r="R2111" s="14">
        <f>Table1[[#This Row],[Visa Fees]]+Table1[[#This Row],[Night Rate]]+Table1[[#This Row],[Ticket cost]]</f>
        <v>4986</v>
      </c>
    </row>
    <row r="2112" spans="1:18" x14ac:dyDescent="0.3">
      <c r="A2112" t="s">
        <v>23347</v>
      </c>
      <c r="B2112" t="s">
        <v>448</v>
      </c>
      <c r="C2112" t="s">
        <v>12699</v>
      </c>
      <c r="D2112" t="s">
        <v>17240</v>
      </c>
      <c r="E2112" t="s">
        <v>18896</v>
      </c>
      <c r="F2112" s="1">
        <v>45683</v>
      </c>
      <c r="G2112" t="str">
        <f>VLOOKUP(Table1[[#This Row],[CustomerID]],DimCustomers!A:B,2,0)</f>
        <v>Joseph Fuentes</v>
      </c>
      <c r="H2112" t="str">
        <f>VLOOKUP(Table1[[#This Row],[CustomerID]],DimCustomers!A:C,3,0)</f>
        <v>Female</v>
      </c>
      <c r="I2112" t="str">
        <f>VLOOKUP(Table1[[#This Row],[CustomerID]],DimCustomers!A:D,4,0)</f>
        <v>Burundi</v>
      </c>
      <c r="J2112" t="str">
        <f>VLOOKUP(Table1[[#This Row],[VisaID]],'DimVisaApplications 2'!A:C,3,0)</f>
        <v>Approved</v>
      </c>
      <c r="K2112" t="str">
        <f>VLOOKUP(Table1[[#This Row],[VisaID]],'DimVisaApplications 2'!A:D,4,0)</f>
        <v>France</v>
      </c>
      <c r="L2112" s="12">
        <f>VLOOKUP(Table1[[#This Row],[VisaID]],'DimVisaApplications 2'!A:E,5,0)</f>
        <v>45692</v>
      </c>
      <c r="M2112" s="14">
        <f>VLOOKUP(Table1[[#This Row],[VisaID]],'DimVisaApplications 2'!A:G,7,0)</f>
        <v>1094</v>
      </c>
      <c r="N2112" s="14" t="str">
        <f>VLOOKUP(Table1[[#This Row],[HotelID]],DimHotels!A:B,2,0)</f>
        <v>Radisson</v>
      </c>
      <c r="O2112" t="str">
        <f>VLOOKUP(Table1[[#This Row],[HotelID]],DimHotels!A:C,3,0)</f>
        <v>Cairo</v>
      </c>
      <c r="P2112" s="14">
        <f>VLOOKUP(Table1[[#This Row],[HotelID]],DimHotels!A:E,5,0)</f>
        <v>325</v>
      </c>
      <c r="Q2112" s="14">
        <f>VLOOKUP(Table1[[#This Row],[TicketID]],DimTickets!A:G,7,0)</f>
        <v>2240</v>
      </c>
      <c r="R2112" s="14">
        <f>Table1[[#This Row],[Visa Fees]]+Table1[[#This Row],[Night Rate]]+Table1[[#This Row],[Ticket cost]]</f>
        <v>3659</v>
      </c>
    </row>
    <row r="2113" spans="1:18" x14ac:dyDescent="0.3">
      <c r="A2113" t="s">
        <v>23348</v>
      </c>
      <c r="B2113" t="s">
        <v>1771</v>
      </c>
      <c r="C2113" t="s">
        <v>13897</v>
      </c>
      <c r="D2113" t="s">
        <v>16337</v>
      </c>
      <c r="E2113" t="s">
        <v>18258</v>
      </c>
      <c r="F2113" s="1">
        <v>45764</v>
      </c>
      <c r="G2113" t="str">
        <f>VLOOKUP(Table1[[#This Row],[CustomerID]],DimCustomers!A:B,2,0)</f>
        <v>Derrick Johnson</v>
      </c>
      <c r="H2113" t="str">
        <f>VLOOKUP(Table1[[#This Row],[CustomerID]],DimCustomers!A:C,3,0)</f>
        <v>Female</v>
      </c>
      <c r="I2113" t="str">
        <f>VLOOKUP(Table1[[#This Row],[CustomerID]],DimCustomers!A:D,4,0)</f>
        <v>Latvia</v>
      </c>
      <c r="J2113" t="str">
        <f>VLOOKUP(Table1[[#This Row],[VisaID]],'DimVisaApplications 2'!A:C,3,0)</f>
        <v>Pending</v>
      </c>
      <c r="K2113" t="str">
        <f>VLOOKUP(Table1[[#This Row],[VisaID]],'DimVisaApplications 2'!A:D,4,0)</f>
        <v>USA</v>
      </c>
      <c r="L2113" s="12">
        <f>VLOOKUP(Table1[[#This Row],[VisaID]],'DimVisaApplications 2'!A:E,5,0)</f>
        <v>45699</v>
      </c>
      <c r="M2113" s="14">
        <f>VLOOKUP(Table1[[#This Row],[VisaID]],'DimVisaApplications 2'!A:G,7,0)</f>
        <v>1638</v>
      </c>
      <c r="N2113" s="14" t="str">
        <f>VLOOKUP(Table1[[#This Row],[HotelID]],DimHotels!A:B,2,0)</f>
        <v>Four Seasons</v>
      </c>
      <c r="O2113" t="str">
        <f>VLOOKUP(Table1[[#This Row],[HotelID]],DimHotels!A:C,3,0)</f>
        <v>Paris</v>
      </c>
      <c r="P2113" s="14">
        <f>VLOOKUP(Table1[[#This Row],[HotelID]],DimHotels!A:E,5,0)</f>
        <v>721</v>
      </c>
      <c r="Q2113" s="14">
        <f>VLOOKUP(Table1[[#This Row],[TicketID]],DimTickets!A:G,7,0)</f>
        <v>3780</v>
      </c>
      <c r="R2113" s="14">
        <f>Table1[[#This Row],[Visa Fees]]+Table1[[#This Row],[Night Rate]]+Table1[[#This Row],[Ticket cost]]</f>
        <v>6139</v>
      </c>
    </row>
    <row r="2114" spans="1:18" x14ac:dyDescent="0.3">
      <c r="A2114" t="s">
        <v>23349</v>
      </c>
      <c r="B2114" t="s">
        <v>2709</v>
      </c>
      <c r="C2114" t="s">
        <v>14430</v>
      </c>
      <c r="D2114" t="s">
        <v>17624</v>
      </c>
      <c r="E2114" t="s">
        <v>20279</v>
      </c>
      <c r="F2114" s="1">
        <v>45781</v>
      </c>
      <c r="G2114" t="str">
        <f>VLOOKUP(Table1[[#This Row],[CustomerID]],DimCustomers!A:B,2,0)</f>
        <v>Oscar Gibson</v>
      </c>
      <c r="H2114" t="str">
        <f>VLOOKUP(Table1[[#This Row],[CustomerID]],DimCustomers!A:C,3,0)</f>
        <v>Male</v>
      </c>
      <c r="I2114" t="str">
        <f>VLOOKUP(Table1[[#This Row],[CustomerID]],DimCustomers!A:D,4,0)</f>
        <v>Marshall Islands</v>
      </c>
      <c r="J2114" t="str">
        <f>VLOOKUP(Table1[[#This Row],[VisaID]],'DimVisaApplications 2'!A:C,3,0)</f>
        <v>Approved</v>
      </c>
      <c r="K2114" t="str">
        <f>VLOOKUP(Table1[[#This Row],[VisaID]],'DimVisaApplications 2'!A:D,4,0)</f>
        <v>France</v>
      </c>
      <c r="L2114" s="12">
        <f>VLOOKUP(Table1[[#This Row],[VisaID]],'DimVisaApplications 2'!A:E,5,0)</f>
        <v>45527</v>
      </c>
      <c r="M2114" s="14">
        <f>VLOOKUP(Table1[[#This Row],[VisaID]],'DimVisaApplications 2'!A:G,7,0)</f>
        <v>1241</v>
      </c>
      <c r="N2114" s="14" t="str">
        <f>VLOOKUP(Table1[[#This Row],[HotelID]],DimHotels!A:B,2,0)</f>
        <v>Sheraton</v>
      </c>
      <c r="O2114" t="str">
        <f>VLOOKUP(Table1[[#This Row],[HotelID]],DimHotels!A:C,3,0)</f>
        <v>Dubai</v>
      </c>
      <c r="P2114" s="14">
        <f>VLOOKUP(Table1[[#This Row],[HotelID]],DimHotels!A:E,5,0)</f>
        <v>263</v>
      </c>
      <c r="Q2114" s="14">
        <f>VLOOKUP(Table1[[#This Row],[TicketID]],DimTickets!A:G,7,0)</f>
        <v>1430</v>
      </c>
      <c r="R2114" s="14">
        <f>Table1[[#This Row],[Visa Fees]]+Table1[[#This Row],[Night Rate]]+Table1[[#This Row],[Ticket cost]]</f>
        <v>2934</v>
      </c>
    </row>
    <row r="2115" spans="1:18" x14ac:dyDescent="0.3">
      <c r="A2115" t="s">
        <v>23350</v>
      </c>
      <c r="B2115" t="s">
        <v>2597</v>
      </c>
      <c r="C2115" t="s">
        <v>13834</v>
      </c>
      <c r="D2115" t="s">
        <v>16701</v>
      </c>
      <c r="E2115" t="s">
        <v>18776</v>
      </c>
      <c r="F2115" s="1">
        <v>45711</v>
      </c>
      <c r="G2115" t="str">
        <f>VLOOKUP(Table1[[#This Row],[CustomerID]],DimCustomers!A:B,2,0)</f>
        <v>Seth Hines</v>
      </c>
      <c r="H2115" t="str">
        <f>VLOOKUP(Table1[[#This Row],[CustomerID]],DimCustomers!A:C,3,0)</f>
        <v>Female</v>
      </c>
      <c r="I2115" t="str">
        <f>VLOOKUP(Table1[[#This Row],[CustomerID]],DimCustomers!A:D,4,0)</f>
        <v>Chad</v>
      </c>
      <c r="J2115" t="str">
        <f>VLOOKUP(Table1[[#This Row],[VisaID]],'DimVisaApplications 2'!A:C,3,0)</f>
        <v>Approved</v>
      </c>
      <c r="K2115" t="str">
        <f>VLOOKUP(Table1[[#This Row],[VisaID]],'DimVisaApplications 2'!A:D,4,0)</f>
        <v>Germany</v>
      </c>
      <c r="L2115" s="12">
        <f>VLOOKUP(Table1[[#This Row],[VisaID]],'DimVisaApplications 2'!A:E,5,0)</f>
        <v>45811</v>
      </c>
      <c r="M2115" s="14">
        <f>VLOOKUP(Table1[[#This Row],[VisaID]],'DimVisaApplications 2'!A:G,7,0)</f>
        <v>1859</v>
      </c>
      <c r="N2115" s="14" t="str">
        <f>VLOOKUP(Table1[[#This Row],[HotelID]],DimHotels!A:B,2,0)</f>
        <v>Four Seasons</v>
      </c>
      <c r="O2115" t="str">
        <f>VLOOKUP(Table1[[#This Row],[HotelID]],DimHotels!A:C,3,0)</f>
        <v>New York</v>
      </c>
      <c r="P2115" s="14">
        <f>VLOOKUP(Table1[[#This Row],[HotelID]],DimHotels!A:E,5,0)</f>
        <v>768</v>
      </c>
      <c r="Q2115" s="14">
        <f>VLOOKUP(Table1[[#This Row],[TicketID]],DimTickets!A:G,7,0)</f>
        <v>3119</v>
      </c>
      <c r="R2115" s="14">
        <f>Table1[[#This Row],[Visa Fees]]+Table1[[#This Row],[Night Rate]]+Table1[[#This Row],[Ticket cost]]</f>
        <v>5746</v>
      </c>
    </row>
    <row r="2116" spans="1:18" x14ac:dyDescent="0.3">
      <c r="A2116" t="s">
        <v>23351</v>
      </c>
      <c r="B2116" t="s">
        <v>751</v>
      </c>
      <c r="C2116" t="s">
        <v>12587</v>
      </c>
      <c r="D2116" t="s">
        <v>18121</v>
      </c>
      <c r="E2116" t="s">
        <v>19790</v>
      </c>
      <c r="F2116" s="1">
        <v>45684</v>
      </c>
      <c r="G2116" t="str">
        <f>VLOOKUP(Table1[[#This Row],[CustomerID]],DimCustomers!A:B,2,0)</f>
        <v>Linda Davis</v>
      </c>
      <c r="H2116" t="str">
        <f>VLOOKUP(Table1[[#This Row],[CustomerID]],DimCustomers!A:C,3,0)</f>
        <v>Male</v>
      </c>
      <c r="I2116" t="str">
        <f>VLOOKUP(Table1[[#This Row],[CustomerID]],DimCustomers!A:D,4,0)</f>
        <v>Solomon Islands</v>
      </c>
      <c r="J2116" t="str">
        <f>VLOOKUP(Table1[[#This Row],[VisaID]],'DimVisaApplications 2'!A:C,3,0)</f>
        <v>Rejected</v>
      </c>
      <c r="K2116" t="str">
        <f>VLOOKUP(Table1[[#This Row],[VisaID]],'DimVisaApplications 2'!A:D,4,0)</f>
        <v>Germany</v>
      </c>
      <c r="L2116" s="12">
        <f>VLOOKUP(Table1[[#This Row],[VisaID]],'DimVisaApplications 2'!A:E,5,0)</f>
        <v>45760</v>
      </c>
      <c r="M2116" s="14">
        <f>VLOOKUP(Table1[[#This Row],[VisaID]],'DimVisaApplications 2'!A:G,7,0)</f>
        <v>1162</v>
      </c>
      <c r="N2116" s="14" t="str">
        <f>VLOOKUP(Table1[[#This Row],[HotelID]],DimHotels!A:B,2,0)</f>
        <v>Hilton</v>
      </c>
      <c r="O2116" t="str">
        <f>VLOOKUP(Table1[[#This Row],[HotelID]],DimHotels!A:C,3,0)</f>
        <v>London</v>
      </c>
      <c r="P2116" s="14">
        <f>VLOOKUP(Table1[[#This Row],[HotelID]],DimHotels!A:E,5,0)</f>
        <v>535</v>
      </c>
      <c r="Q2116" s="14">
        <f>VLOOKUP(Table1[[#This Row],[TicketID]],DimTickets!A:G,7,0)</f>
        <v>3091</v>
      </c>
      <c r="R2116" s="14">
        <f>Table1[[#This Row],[Visa Fees]]+Table1[[#This Row],[Night Rate]]+Table1[[#This Row],[Ticket cost]]</f>
        <v>4788</v>
      </c>
    </row>
    <row r="2117" spans="1:18" x14ac:dyDescent="0.3">
      <c r="A2117" t="s">
        <v>23352</v>
      </c>
      <c r="B2117" t="s">
        <v>984</v>
      </c>
      <c r="C2117" t="s">
        <v>13908</v>
      </c>
      <c r="D2117" t="s">
        <v>15885</v>
      </c>
      <c r="E2117" t="s">
        <v>18318</v>
      </c>
      <c r="F2117" s="1">
        <v>45810</v>
      </c>
      <c r="G2117" t="str">
        <f>VLOOKUP(Table1[[#This Row],[CustomerID]],DimCustomers!A:B,2,0)</f>
        <v>Allison Vasquez</v>
      </c>
      <c r="H2117" t="str">
        <f>VLOOKUP(Table1[[#This Row],[CustomerID]],DimCustomers!A:C,3,0)</f>
        <v>Female</v>
      </c>
      <c r="I2117" t="str">
        <f>VLOOKUP(Table1[[#This Row],[CustomerID]],DimCustomers!A:D,4,0)</f>
        <v>Netherlands</v>
      </c>
      <c r="J2117" t="str">
        <f>VLOOKUP(Table1[[#This Row],[VisaID]],'DimVisaApplications 2'!A:C,3,0)</f>
        <v>Rejected</v>
      </c>
      <c r="K2117" t="str">
        <f>VLOOKUP(Table1[[#This Row],[VisaID]],'DimVisaApplications 2'!A:D,4,0)</f>
        <v>France</v>
      </c>
      <c r="L2117" s="12">
        <f>VLOOKUP(Table1[[#This Row],[VisaID]],'DimVisaApplications 2'!A:E,5,0)</f>
        <v>45726</v>
      </c>
      <c r="M2117" s="14">
        <f>VLOOKUP(Table1[[#This Row],[VisaID]],'DimVisaApplications 2'!A:G,7,0)</f>
        <v>1459</v>
      </c>
      <c r="N2117" s="14" t="str">
        <f>VLOOKUP(Table1[[#This Row],[HotelID]],DimHotels!A:B,2,0)</f>
        <v>Four Seasons</v>
      </c>
      <c r="O2117" t="str">
        <f>VLOOKUP(Table1[[#This Row],[HotelID]],DimHotels!A:C,3,0)</f>
        <v>Paris</v>
      </c>
      <c r="P2117" s="14">
        <f>VLOOKUP(Table1[[#This Row],[HotelID]],DimHotels!A:E,5,0)</f>
        <v>257</v>
      </c>
      <c r="Q2117" s="14">
        <f>VLOOKUP(Table1[[#This Row],[TicketID]],DimTickets!A:G,7,0)</f>
        <v>3732</v>
      </c>
      <c r="R2117" s="14">
        <f>Table1[[#This Row],[Visa Fees]]+Table1[[#This Row],[Night Rate]]+Table1[[#This Row],[Ticket cost]]</f>
        <v>5448</v>
      </c>
    </row>
    <row r="2118" spans="1:18" x14ac:dyDescent="0.3">
      <c r="A2118" t="s">
        <v>23353</v>
      </c>
      <c r="B2118" t="s">
        <v>2027</v>
      </c>
      <c r="C2118" t="s">
        <v>13578</v>
      </c>
      <c r="D2118" t="s">
        <v>15880</v>
      </c>
      <c r="E2118" t="s">
        <v>21130</v>
      </c>
      <c r="F2118" s="1">
        <v>45773</v>
      </c>
      <c r="G2118" t="str">
        <f>VLOOKUP(Table1[[#This Row],[CustomerID]],DimCustomers!A:B,2,0)</f>
        <v>Caitlin Jenkins</v>
      </c>
      <c r="H2118" t="str">
        <f>VLOOKUP(Table1[[#This Row],[CustomerID]],DimCustomers!A:C,3,0)</f>
        <v>Female</v>
      </c>
      <c r="I2118" t="str">
        <f>VLOOKUP(Table1[[#This Row],[CustomerID]],DimCustomers!A:D,4,0)</f>
        <v>India</v>
      </c>
      <c r="J2118" t="str">
        <f>VLOOKUP(Table1[[#This Row],[VisaID]],'DimVisaApplications 2'!A:C,3,0)</f>
        <v>Approved</v>
      </c>
      <c r="K2118" t="str">
        <f>VLOOKUP(Table1[[#This Row],[VisaID]],'DimVisaApplications 2'!A:D,4,0)</f>
        <v>UAE</v>
      </c>
      <c r="L2118" s="12">
        <f>VLOOKUP(Table1[[#This Row],[VisaID]],'DimVisaApplications 2'!A:E,5,0)</f>
        <v>45725</v>
      </c>
      <c r="M2118" s="14">
        <f>VLOOKUP(Table1[[#This Row],[VisaID]],'DimVisaApplications 2'!A:G,7,0)</f>
        <v>959</v>
      </c>
      <c r="N2118" s="14" t="str">
        <f>VLOOKUP(Table1[[#This Row],[HotelID]],DimHotels!A:B,2,0)</f>
        <v>Four Seasons</v>
      </c>
      <c r="O2118" t="str">
        <f>VLOOKUP(Table1[[#This Row],[HotelID]],DimHotels!A:C,3,0)</f>
        <v>Cairo</v>
      </c>
      <c r="P2118" s="14">
        <f>VLOOKUP(Table1[[#This Row],[HotelID]],DimHotels!A:E,5,0)</f>
        <v>743</v>
      </c>
      <c r="Q2118" s="14">
        <f>VLOOKUP(Table1[[#This Row],[TicketID]],DimTickets!A:G,7,0)</f>
        <v>1667</v>
      </c>
      <c r="R2118" s="14">
        <f>Table1[[#This Row],[Visa Fees]]+Table1[[#This Row],[Night Rate]]+Table1[[#This Row],[Ticket cost]]</f>
        <v>3369</v>
      </c>
    </row>
    <row r="2119" spans="1:18" x14ac:dyDescent="0.3">
      <c r="A2119" t="s">
        <v>23354</v>
      </c>
      <c r="B2119" t="s">
        <v>484</v>
      </c>
      <c r="C2119" t="s">
        <v>12874</v>
      </c>
      <c r="D2119" t="s">
        <v>16047</v>
      </c>
      <c r="E2119" t="s">
        <v>19975</v>
      </c>
      <c r="F2119" s="1">
        <v>45736</v>
      </c>
      <c r="G2119" t="str">
        <f>VLOOKUP(Table1[[#This Row],[CustomerID]],DimCustomers!A:B,2,0)</f>
        <v>Justin Smith</v>
      </c>
      <c r="H2119" t="str">
        <f>VLOOKUP(Table1[[#This Row],[CustomerID]],DimCustomers!A:C,3,0)</f>
        <v>Male</v>
      </c>
      <c r="I2119" t="str">
        <f>VLOOKUP(Table1[[#This Row],[CustomerID]],DimCustomers!A:D,4,0)</f>
        <v>Hong Kong</v>
      </c>
      <c r="J2119" t="str">
        <f>VLOOKUP(Table1[[#This Row],[VisaID]],'DimVisaApplications 2'!A:C,3,0)</f>
        <v>Rejected</v>
      </c>
      <c r="K2119" t="str">
        <f>VLOOKUP(Table1[[#This Row],[VisaID]],'DimVisaApplications 2'!A:D,4,0)</f>
        <v>USA</v>
      </c>
      <c r="L2119" s="12">
        <f>VLOOKUP(Table1[[#This Row],[VisaID]],'DimVisaApplications 2'!A:E,5,0)</f>
        <v>45763</v>
      </c>
      <c r="M2119" s="14">
        <f>VLOOKUP(Table1[[#This Row],[VisaID]],'DimVisaApplications 2'!A:G,7,0)</f>
        <v>1258</v>
      </c>
      <c r="N2119" s="14" t="str">
        <f>VLOOKUP(Table1[[#This Row],[HotelID]],DimHotels!A:B,2,0)</f>
        <v>Sheraton</v>
      </c>
      <c r="O2119" t="str">
        <f>VLOOKUP(Table1[[#This Row],[HotelID]],DimHotels!A:C,3,0)</f>
        <v>Paris</v>
      </c>
      <c r="P2119" s="14">
        <f>VLOOKUP(Table1[[#This Row],[HotelID]],DimHotels!A:E,5,0)</f>
        <v>128</v>
      </c>
      <c r="Q2119" s="14">
        <f>VLOOKUP(Table1[[#This Row],[TicketID]],DimTickets!A:G,7,0)</f>
        <v>1726</v>
      </c>
      <c r="R2119" s="14">
        <f>Table1[[#This Row],[Visa Fees]]+Table1[[#This Row],[Night Rate]]+Table1[[#This Row],[Ticket cost]]</f>
        <v>3112</v>
      </c>
    </row>
    <row r="2120" spans="1:18" x14ac:dyDescent="0.3">
      <c r="A2120" t="s">
        <v>23355</v>
      </c>
      <c r="B2120" t="s">
        <v>873</v>
      </c>
      <c r="C2120" t="s">
        <v>13349</v>
      </c>
      <c r="D2120" t="s">
        <v>15541</v>
      </c>
      <c r="E2120" t="s">
        <v>20507</v>
      </c>
      <c r="F2120" s="1">
        <v>45736</v>
      </c>
      <c r="G2120" t="str">
        <f>VLOOKUP(Table1[[#This Row],[CustomerID]],DimCustomers!A:B,2,0)</f>
        <v>David Reyes</v>
      </c>
      <c r="H2120" t="str">
        <f>VLOOKUP(Table1[[#This Row],[CustomerID]],DimCustomers!A:C,3,0)</f>
        <v>Male</v>
      </c>
      <c r="I2120" t="str">
        <f>VLOOKUP(Table1[[#This Row],[CustomerID]],DimCustomers!A:D,4,0)</f>
        <v>Cambodia</v>
      </c>
      <c r="J2120" t="str">
        <f>VLOOKUP(Table1[[#This Row],[VisaID]],'DimVisaApplications 2'!A:C,3,0)</f>
        <v>Approved</v>
      </c>
      <c r="K2120" t="str">
        <f>VLOOKUP(Table1[[#This Row],[VisaID]],'DimVisaApplications 2'!A:D,4,0)</f>
        <v>UK</v>
      </c>
      <c r="L2120" s="12">
        <f>VLOOKUP(Table1[[#This Row],[VisaID]],'DimVisaApplications 2'!A:E,5,0)</f>
        <v>45529</v>
      </c>
      <c r="M2120" s="14">
        <f>VLOOKUP(Table1[[#This Row],[VisaID]],'DimVisaApplications 2'!A:G,7,0)</f>
        <v>747</v>
      </c>
      <c r="N2120" s="14" t="str">
        <f>VLOOKUP(Table1[[#This Row],[HotelID]],DimHotels!A:B,2,0)</f>
        <v>Sheraton</v>
      </c>
      <c r="O2120" t="str">
        <f>VLOOKUP(Table1[[#This Row],[HotelID]],DimHotels!A:C,3,0)</f>
        <v>London</v>
      </c>
      <c r="P2120" s="14">
        <f>VLOOKUP(Table1[[#This Row],[HotelID]],DimHotels!A:E,5,0)</f>
        <v>212</v>
      </c>
      <c r="Q2120" s="14">
        <f>VLOOKUP(Table1[[#This Row],[TicketID]],DimTickets!A:G,7,0)</f>
        <v>3020</v>
      </c>
      <c r="R2120" s="14">
        <f>Table1[[#This Row],[Visa Fees]]+Table1[[#This Row],[Night Rate]]+Table1[[#This Row],[Ticket cost]]</f>
        <v>3979</v>
      </c>
    </row>
    <row r="2121" spans="1:18" x14ac:dyDescent="0.3">
      <c r="A2121" t="s">
        <v>23356</v>
      </c>
      <c r="B2121" t="s">
        <v>2251</v>
      </c>
      <c r="C2121" t="s">
        <v>14596</v>
      </c>
      <c r="D2121" t="s">
        <v>17029</v>
      </c>
      <c r="E2121" t="s">
        <v>18366</v>
      </c>
      <c r="F2121" s="1">
        <v>45847</v>
      </c>
      <c r="G2121" t="str">
        <f>VLOOKUP(Table1[[#This Row],[CustomerID]],DimCustomers!A:B,2,0)</f>
        <v>Edward Collier</v>
      </c>
      <c r="H2121" t="str">
        <f>VLOOKUP(Table1[[#This Row],[CustomerID]],DimCustomers!A:C,3,0)</f>
        <v>Male</v>
      </c>
      <c r="I2121" t="str">
        <f>VLOOKUP(Table1[[#This Row],[CustomerID]],DimCustomers!A:D,4,0)</f>
        <v>Saint Kitts and Nevis</v>
      </c>
      <c r="J2121" t="str">
        <f>VLOOKUP(Table1[[#This Row],[VisaID]],'DimVisaApplications 2'!A:C,3,0)</f>
        <v>Rejected</v>
      </c>
      <c r="K2121" t="str">
        <f>VLOOKUP(Table1[[#This Row],[VisaID]],'DimVisaApplications 2'!A:D,4,0)</f>
        <v>France</v>
      </c>
      <c r="L2121" s="12">
        <f>VLOOKUP(Table1[[#This Row],[VisaID]],'DimVisaApplications 2'!A:E,5,0)</f>
        <v>45644</v>
      </c>
      <c r="M2121" s="14">
        <f>VLOOKUP(Table1[[#This Row],[VisaID]],'DimVisaApplications 2'!A:G,7,0)</f>
        <v>686</v>
      </c>
      <c r="N2121" s="14" t="str">
        <f>VLOOKUP(Table1[[#This Row],[HotelID]],DimHotels!A:B,2,0)</f>
        <v>Marriott</v>
      </c>
      <c r="O2121" t="str">
        <f>VLOOKUP(Table1[[#This Row],[HotelID]],DimHotels!A:C,3,0)</f>
        <v>Cairo</v>
      </c>
      <c r="P2121" s="14">
        <f>VLOOKUP(Table1[[#This Row],[HotelID]],DimHotels!A:E,5,0)</f>
        <v>718</v>
      </c>
      <c r="Q2121" s="14">
        <f>VLOOKUP(Table1[[#This Row],[TicketID]],DimTickets!A:G,7,0)</f>
        <v>3168</v>
      </c>
      <c r="R2121" s="14">
        <f>Table1[[#This Row],[Visa Fees]]+Table1[[#This Row],[Night Rate]]+Table1[[#This Row],[Ticket cost]]</f>
        <v>4572</v>
      </c>
    </row>
    <row r="2122" spans="1:18" x14ac:dyDescent="0.3">
      <c r="A2122" t="s">
        <v>23357</v>
      </c>
      <c r="B2122" t="s">
        <v>560</v>
      </c>
      <c r="C2122" t="s">
        <v>13757</v>
      </c>
      <c r="D2122" t="s">
        <v>16922</v>
      </c>
      <c r="E2122" t="s">
        <v>18796</v>
      </c>
      <c r="F2122" s="1">
        <v>45704</v>
      </c>
      <c r="G2122" t="str">
        <f>VLOOKUP(Table1[[#This Row],[CustomerID]],DimCustomers!A:B,2,0)</f>
        <v>Jennifer Clark</v>
      </c>
      <c r="H2122" t="str">
        <f>VLOOKUP(Table1[[#This Row],[CustomerID]],DimCustomers!A:C,3,0)</f>
        <v>Female</v>
      </c>
      <c r="I2122" t="str">
        <f>VLOOKUP(Table1[[#This Row],[CustomerID]],DimCustomers!A:D,4,0)</f>
        <v>Guinea</v>
      </c>
      <c r="J2122" t="str">
        <f>VLOOKUP(Table1[[#This Row],[VisaID]],'DimVisaApplications 2'!A:C,3,0)</f>
        <v>Rejected</v>
      </c>
      <c r="K2122" t="str">
        <f>VLOOKUP(Table1[[#This Row],[VisaID]],'DimVisaApplications 2'!A:D,4,0)</f>
        <v>France</v>
      </c>
      <c r="L2122" s="12">
        <f>VLOOKUP(Table1[[#This Row],[VisaID]],'DimVisaApplications 2'!A:E,5,0)</f>
        <v>45698</v>
      </c>
      <c r="M2122" s="14">
        <f>VLOOKUP(Table1[[#This Row],[VisaID]],'DimVisaApplications 2'!A:G,7,0)</f>
        <v>624</v>
      </c>
      <c r="N2122" s="14" t="str">
        <f>VLOOKUP(Table1[[#This Row],[HotelID]],DimHotels!A:B,2,0)</f>
        <v>Marriott</v>
      </c>
      <c r="O2122" t="str">
        <f>VLOOKUP(Table1[[#This Row],[HotelID]],DimHotels!A:C,3,0)</f>
        <v>London</v>
      </c>
      <c r="P2122" s="14">
        <f>VLOOKUP(Table1[[#This Row],[HotelID]],DimHotels!A:E,5,0)</f>
        <v>576</v>
      </c>
      <c r="Q2122" s="14">
        <f>VLOOKUP(Table1[[#This Row],[TicketID]],DimTickets!A:G,7,0)</f>
        <v>2288</v>
      </c>
      <c r="R2122" s="14">
        <f>Table1[[#This Row],[Visa Fees]]+Table1[[#This Row],[Night Rate]]+Table1[[#This Row],[Ticket cost]]</f>
        <v>3488</v>
      </c>
    </row>
    <row r="2123" spans="1:18" x14ac:dyDescent="0.3">
      <c r="A2123" t="s">
        <v>23358</v>
      </c>
      <c r="B2123" t="s">
        <v>2126</v>
      </c>
      <c r="C2123" t="s">
        <v>12243</v>
      </c>
      <c r="D2123" t="s">
        <v>17110</v>
      </c>
      <c r="E2123" t="s">
        <v>18932</v>
      </c>
      <c r="F2123" s="1">
        <v>45694</v>
      </c>
      <c r="G2123" t="str">
        <f>VLOOKUP(Table1[[#This Row],[CustomerID]],DimCustomers!A:B,2,0)</f>
        <v>Ian Garcia</v>
      </c>
      <c r="H2123" t="str">
        <f>VLOOKUP(Table1[[#This Row],[CustomerID]],DimCustomers!A:C,3,0)</f>
        <v>Female</v>
      </c>
      <c r="I2123" t="str">
        <f>VLOOKUP(Table1[[#This Row],[CustomerID]],DimCustomers!A:D,4,0)</f>
        <v>Russian Federation</v>
      </c>
      <c r="J2123" t="str">
        <f>VLOOKUP(Table1[[#This Row],[VisaID]],'DimVisaApplications 2'!A:C,3,0)</f>
        <v>Rejected</v>
      </c>
      <c r="K2123" t="str">
        <f>VLOOKUP(Table1[[#This Row],[VisaID]],'DimVisaApplications 2'!A:D,4,0)</f>
        <v>France</v>
      </c>
      <c r="L2123" s="12">
        <f>VLOOKUP(Table1[[#This Row],[VisaID]],'DimVisaApplications 2'!A:E,5,0)</f>
        <v>45823</v>
      </c>
      <c r="M2123" s="14">
        <f>VLOOKUP(Table1[[#This Row],[VisaID]],'DimVisaApplications 2'!A:G,7,0)</f>
        <v>1260</v>
      </c>
      <c r="N2123" s="14" t="str">
        <f>VLOOKUP(Table1[[#This Row],[HotelID]],DimHotels!A:B,2,0)</f>
        <v>Hilton</v>
      </c>
      <c r="O2123" t="str">
        <f>VLOOKUP(Table1[[#This Row],[HotelID]],DimHotels!A:C,3,0)</f>
        <v>London</v>
      </c>
      <c r="P2123" s="14">
        <f>VLOOKUP(Table1[[#This Row],[HotelID]],DimHotels!A:E,5,0)</f>
        <v>640</v>
      </c>
      <c r="Q2123" s="14">
        <f>VLOOKUP(Table1[[#This Row],[TicketID]],DimTickets!A:G,7,0)</f>
        <v>3940</v>
      </c>
      <c r="R2123" s="14">
        <f>Table1[[#This Row],[Visa Fees]]+Table1[[#This Row],[Night Rate]]+Table1[[#This Row],[Ticket cost]]</f>
        <v>5840</v>
      </c>
    </row>
    <row r="2124" spans="1:18" x14ac:dyDescent="0.3">
      <c r="A2124" t="s">
        <v>23359</v>
      </c>
      <c r="B2124" t="s">
        <v>942</v>
      </c>
      <c r="C2124" t="s">
        <v>13307</v>
      </c>
      <c r="D2124" t="s">
        <v>18097</v>
      </c>
      <c r="E2124" t="s">
        <v>19688</v>
      </c>
      <c r="F2124" s="1">
        <v>45698</v>
      </c>
      <c r="G2124" t="str">
        <f>VLOOKUP(Table1[[#This Row],[CustomerID]],DimCustomers!A:B,2,0)</f>
        <v>Shelby Jackson</v>
      </c>
      <c r="H2124" t="str">
        <f>VLOOKUP(Table1[[#This Row],[CustomerID]],DimCustomers!A:C,3,0)</f>
        <v>Male</v>
      </c>
      <c r="I2124" t="str">
        <f>VLOOKUP(Table1[[#This Row],[CustomerID]],DimCustomers!A:D,4,0)</f>
        <v>Guernsey</v>
      </c>
      <c r="J2124" t="str">
        <f>VLOOKUP(Table1[[#This Row],[VisaID]],'DimVisaApplications 2'!A:C,3,0)</f>
        <v>Rejected</v>
      </c>
      <c r="K2124" t="str">
        <f>VLOOKUP(Table1[[#This Row],[VisaID]],'DimVisaApplications 2'!A:D,4,0)</f>
        <v>Germany</v>
      </c>
      <c r="L2124" s="12">
        <f>VLOOKUP(Table1[[#This Row],[VisaID]],'DimVisaApplications 2'!A:E,5,0)</f>
        <v>45857</v>
      </c>
      <c r="M2124" s="14">
        <f>VLOOKUP(Table1[[#This Row],[VisaID]],'DimVisaApplications 2'!A:G,7,0)</f>
        <v>670</v>
      </c>
      <c r="N2124" s="14" t="str">
        <f>VLOOKUP(Table1[[#This Row],[HotelID]],DimHotels!A:B,2,0)</f>
        <v>Radisson</v>
      </c>
      <c r="O2124" t="str">
        <f>VLOOKUP(Table1[[#This Row],[HotelID]],DimHotels!A:C,3,0)</f>
        <v>Dubai</v>
      </c>
      <c r="P2124" s="14">
        <f>VLOOKUP(Table1[[#This Row],[HotelID]],DimHotels!A:E,5,0)</f>
        <v>204</v>
      </c>
      <c r="Q2124" s="14">
        <f>VLOOKUP(Table1[[#This Row],[TicketID]],DimTickets!A:G,7,0)</f>
        <v>4061</v>
      </c>
      <c r="R2124" s="14">
        <f>Table1[[#This Row],[Visa Fees]]+Table1[[#This Row],[Night Rate]]+Table1[[#This Row],[Ticket cost]]</f>
        <v>4935</v>
      </c>
    </row>
    <row r="2125" spans="1:18" x14ac:dyDescent="0.3">
      <c r="A2125" t="s">
        <v>23360</v>
      </c>
      <c r="B2125" t="s">
        <v>1969</v>
      </c>
      <c r="C2125" t="s">
        <v>13213</v>
      </c>
      <c r="D2125" t="s">
        <v>15764</v>
      </c>
      <c r="E2125" t="s">
        <v>18682</v>
      </c>
      <c r="F2125" s="1">
        <v>45842</v>
      </c>
      <c r="G2125" t="str">
        <f>VLOOKUP(Table1[[#This Row],[CustomerID]],DimCustomers!A:B,2,0)</f>
        <v>Spencer Brooks</v>
      </c>
      <c r="H2125" t="str">
        <f>VLOOKUP(Table1[[#This Row],[CustomerID]],DimCustomers!A:C,3,0)</f>
        <v>Male</v>
      </c>
      <c r="I2125" t="str">
        <f>VLOOKUP(Table1[[#This Row],[CustomerID]],DimCustomers!A:D,4,0)</f>
        <v>Switzerland</v>
      </c>
      <c r="J2125" t="str">
        <f>VLOOKUP(Table1[[#This Row],[VisaID]],'DimVisaApplications 2'!A:C,3,0)</f>
        <v>Pending</v>
      </c>
      <c r="K2125" t="str">
        <f>VLOOKUP(Table1[[#This Row],[VisaID]],'DimVisaApplications 2'!A:D,4,0)</f>
        <v>UK</v>
      </c>
      <c r="L2125" s="12">
        <f>VLOOKUP(Table1[[#This Row],[VisaID]],'DimVisaApplications 2'!A:E,5,0)</f>
        <v>45584</v>
      </c>
      <c r="M2125" s="14">
        <f>VLOOKUP(Table1[[#This Row],[VisaID]],'DimVisaApplications 2'!A:G,7,0)</f>
        <v>1457</v>
      </c>
      <c r="N2125" s="14" t="str">
        <f>VLOOKUP(Table1[[#This Row],[HotelID]],DimHotels!A:B,2,0)</f>
        <v>Marriott</v>
      </c>
      <c r="O2125" t="str">
        <f>VLOOKUP(Table1[[#This Row],[HotelID]],DimHotels!A:C,3,0)</f>
        <v>New York</v>
      </c>
      <c r="P2125" s="14">
        <f>VLOOKUP(Table1[[#This Row],[HotelID]],DimHotels!A:E,5,0)</f>
        <v>175</v>
      </c>
      <c r="Q2125" s="14">
        <f>VLOOKUP(Table1[[#This Row],[TicketID]],DimTickets!A:G,7,0)</f>
        <v>1622</v>
      </c>
      <c r="R2125" s="14">
        <f>Table1[[#This Row],[Visa Fees]]+Table1[[#This Row],[Night Rate]]+Table1[[#This Row],[Ticket cost]]</f>
        <v>3254</v>
      </c>
    </row>
    <row r="2126" spans="1:18" x14ac:dyDescent="0.3">
      <c r="A2126" t="s">
        <v>23361</v>
      </c>
      <c r="B2126" t="s">
        <v>1460</v>
      </c>
      <c r="C2126" t="s">
        <v>12265</v>
      </c>
      <c r="D2126" t="s">
        <v>18067</v>
      </c>
      <c r="E2126" t="s">
        <v>18322</v>
      </c>
      <c r="F2126" s="1">
        <v>45774</v>
      </c>
      <c r="G2126" t="str">
        <f>VLOOKUP(Table1[[#This Row],[CustomerID]],DimCustomers!A:B,2,0)</f>
        <v>Benjamin Garcia</v>
      </c>
      <c r="H2126" t="str">
        <f>VLOOKUP(Table1[[#This Row],[CustomerID]],DimCustomers!A:C,3,0)</f>
        <v>Female</v>
      </c>
      <c r="I2126" t="str">
        <f>VLOOKUP(Table1[[#This Row],[CustomerID]],DimCustomers!A:D,4,0)</f>
        <v>Georgia</v>
      </c>
      <c r="J2126" t="str">
        <f>VLOOKUP(Table1[[#This Row],[VisaID]],'DimVisaApplications 2'!A:C,3,0)</f>
        <v>Pending</v>
      </c>
      <c r="K2126" t="str">
        <f>VLOOKUP(Table1[[#This Row],[VisaID]],'DimVisaApplications 2'!A:D,4,0)</f>
        <v>Canada</v>
      </c>
      <c r="L2126" s="12">
        <f>VLOOKUP(Table1[[#This Row],[VisaID]],'DimVisaApplications 2'!A:E,5,0)</f>
        <v>45610</v>
      </c>
      <c r="M2126" s="14">
        <f>VLOOKUP(Table1[[#This Row],[VisaID]],'DimVisaApplications 2'!A:G,7,0)</f>
        <v>1749</v>
      </c>
      <c r="N2126" s="14" t="str">
        <f>VLOOKUP(Table1[[#This Row],[HotelID]],DimHotels!A:B,2,0)</f>
        <v>Radisson</v>
      </c>
      <c r="O2126" t="str">
        <f>VLOOKUP(Table1[[#This Row],[HotelID]],DimHotels!A:C,3,0)</f>
        <v>Paris</v>
      </c>
      <c r="P2126" s="14">
        <f>VLOOKUP(Table1[[#This Row],[HotelID]],DimHotels!A:E,5,0)</f>
        <v>202</v>
      </c>
      <c r="Q2126" s="14">
        <f>VLOOKUP(Table1[[#This Row],[TicketID]],DimTickets!A:G,7,0)</f>
        <v>4621</v>
      </c>
      <c r="R2126" s="14">
        <f>Table1[[#This Row],[Visa Fees]]+Table1[[#This Row],[Night Rate]]+Table1[[#This Row],[Ticket cost]]</f>
        <v>6572</v>
      </c>
    </row>
    <row r="2127" spans="1:18" x14ac:dyDescent="0.3">
      <c r="A2127" t="s">
        <v>23362</v>
      </c>
      <c r="B2127" t="s">
        <v>544</v>
      </c>
      <c r="C2127" t="s">
        <v>13309</v>
      </c>
      <c r="D2127" t="s">
        <v>16534</v>
      </c>
      <c r="E2127" t="s">
        <v>20343</v>
      </c>
      <c r="F2127" s="1">
        <v>45771</v>
      </c>
      <c r="G2127" t="str">
        <f>VLOOKUP(Table1[[#This Row],[CustomerID]],DimCustomers!A:B,2,0)</f>
        <v>Jessica Schultz</v>
      </c>
      <c r="H2127" t="str">
        <f>VLOOKUP(Table1[[#This Row],[CustomerID]],DimCustomers!A:C,3,0)</f>
        <v>Male</v>
      </c>
      <c r="I2127" t="str">
        <f>VLOOKUP(Table1[[#This Row],[CustomerID]],DimCustomers!A:D,4,0)</f>
        <v>Iran</v>
      </c>
      <c r="J2127" t="str">
        <f>VLOOKUP(Table1[[#This Row],[VisaID]],'DimVisaApplications 2'!A:C,3,0)</f>
        <v>Rejected</v>
      </c>
      <c r="K2127" t="str">
        <f>VLOOKUP(Table1[[#This Row],[VisaID]],'DimVisaApplications 2'!A:D,4,0)</f>
        <v>France</v>
      </c>
      <c r="L2127" s="12">
        <f>VLOOKUP(Table1[[#This Row],[VisaID]],'DimVisaApplications 2'!A:E,5,0)</f>
        <v>45673</v>
      </c>
      <c r="M2127" s="14">
        <f>VLOOKUP(Table1[[#This Row],[VisaID]],'DimVisaApplications 2'!A:G,7,0)</f>
        <v>1578</v>
      </c>
      <c r="N2127" s="14" t="str">
        <f>VLOOKUP(Table1[[#This Row],[HotelID]],DimHotels!A:B,2,0)</f>
        <v>Marriott</v>
      </c>
      <c r="O2127" t="str">
        <f>VLOOKUP(Table1[[#This Row],[HotelID]],DimHotels!A:C,3,0)</f>
        <v>London</v>
      </c>
      <c r="P2127" s="14">
        <f>VLOOKUP(Table1[[#This Row],[HotelID]],DimHotels!A:E,5,0)</f>
        <v>787</v>
      </c>
      <c r="Q2127" s="14">
        <f>VLOOKUP(Table1[[#This Row],[TicketID]],DimTickets!A:G,7,0)</f>
        <v>1123</v>
      </c>
      <c r="R2127" s="14">
        <f>Table1[[#This Row],[Visa Fees]]+Table1[[#This Row],[Night Rate]]+Table1[[#This Row],[Ticket cost]]</f>
        <v>3488</v>
      </c>
    </row>
    <row r="2128" spans="1:18" x14ac:dyDescent="0.3">
      <c r="A2128" t="s">
        <v>23363</v>
      </c>
      <c r="B2128" t="s">
        <v>1596</v>
      </c>
      <c r="C2128" t="s">
        <v>14005</v>
      </c>
      <c r="D2128" t="s">
        <v>17331</v>
      </c>
      <c r="E2128" t="s">
        <v>19871</v>
      </c>
      <c r="F2128" s="1">
        <v>45843</v>
      </c>
      <c r="G2128" t="str">
        <f>VLOOKUP(Table1[[#This Row],[CustomerID]],DimCustomers!A:B,2,0)</f>
        <v>Jeff Hines</v>
      </c>
      <c r="H2128" t="str">
        <f>VLOOKUP(Table1[[#This Row],[CustomerID]],DimCustomers!A:C,3,0)</f>
        <v>Female</v>
      </c>
      <c r="I2128" t="str">
        <f>VLOOKUP(Table1[[#This Row],[CustomerID]],DimCustomers!A:D,4,0)</f>
        <v>Turks and Caicos Islands</v>
      </c>
      <c r="J2128" t="str">
        <f>VLOOKUP(Table1[[#This Row],[VisaID]],'DimVisaApplications 2'!A:C,3,0)</f>
        <v>Pending</v>
      </c>
      <c r="K2128" t="str">
        <f>VLOOKUP(Table1[[#This Row],[VisaID]],'DimVisaApplications 2'!A:D,4,0)</f>
        <v>France</v>
      </c>
      <c r="L2128" s="12">
        <f>VLOOKUP(Table1[[#This Row],[VisaID]],'DimVisaApplications 2'!A:E,5,0)</f>
        <v>45643</v>
      </c>
      <c r="M2128" s="14">
        <f>VLOOKUP(Table1[[#This Row],[VisaID]],'DimVisaApplications 2'!A:G,7,0)</f>
        <v>1074</v>
      </c>
      <c r="N2128" s="14" t="str">
        <f>VLOOKUP(Table1[[#This Row],[HotelID]],DimHotels!A:B,2,0)</f>
        <v>Hilton</v>
      </c>
      <c r="O2128" t="str">
        <f>VLOOKUP(Table1[[#This Row],[HotelID]],DimHotels!A:C,3,0)</f>
        <v>Paris</v>
      </c>
      <c r="P2128" s="14">
        <f>VLOOKUP(Table1[[#This Row],[HotelID]],DimHotels!A:E,5,0)</f>
        <v>289</v>
      </c>
      <c r="Q2128" s="14">
        <f>VLOOKUP(Table1[[#This Row],[TicketID]],DimTickets!A:G,7,0)</f>
        <v>2103</v>
      </c>
      <c r="R2128" s="14">
        <f>Table1[[#This Row],[Visa Fees]]+Table1[[#This Row],[Night Rate]]+Table1[[#This Row],[Ticket cost]]</f>
        <v>3466</v>
      </c>
    </row>
    <row r="2129" spans="1:18" x14ac:dyDescent="0.3">
      <c r="A2129" t="s">
        <v>23364</v>
      </c>
      <c r="B2129" t="s">
        <v>1223</v>
      </c>
      <c r="C2129" t="s">
        <v>15017</v>
      </c>
      <c r="D2129" t="s">
        <v>16307</v>
      </c>
      <c r="E2129" t="s">
        <v>19660</v>
      </c>
      <c r="F2129" s="1">
        <v>45810</v>
      </c>
      <c r="G2129" t="str">
        <f>VLOOKUP(Table1[[#This Row],[CustomerID]],DimCustomers!A:B,2,0)</f>
        <v>Christopher Gaines</v>
      </c>
      <c r="H2129" t="str">
        <f>VLOOKUP(Table1[[#This Row],[CustomerID]],DimCustomers!A:C,3,0)</f>
        <v>Female</v>
      </c>
      <c r="I2129" t="str">
        <f>VLOOKUP(Table1[[#This Row],[CustomerID]],DimCustomers!A:D,4,0)</f>
        <v>Somalia</v>
      </c>
      <c r="J2129" t="str">
        <f>VLOOKUP(Table1[[#This Row],[VisaID]],'DimVisaApplications 2'!A:C,3,0)</f>
        <v>Approved</v>
      </c>
      <c r="K2129" t="str">
        <f>VLOOKUP(Table1[[#This Row],[VisaID]],'DimVisaApplications 2'!A:D,4,0)</f>
        <v>UAE</v>
      </c>
      <c r="L2129" s="12">
        <f>VLOOKUP(Table1[[#This Row],[VisaID]],'DimVisaApplications 2'!A:E,5,0)</f>
        <v>45511</v>
      </c>
      <c r="M2129" s="14">
        <f>VLOOKUP(Table1[[#This Row],[VisaID]],'DimVisaApplications 2'!A:G,7,0)</f>
        <v>666</v>
      </c>
      <c r="N2129" s="14" t="str">
        <f>VLOOKUP(Table1[[#This Row],[HotelID]],DimHotels!A:B,2,0)</f>
        <v>Marriott</v>
      </c>
      <c r="O2129" t="str">
        <f>VLOOKUP(Table1[[#This Row],[HotelID]],DimHotels!A:C,3,0)</f>
        <v>Dubai</v>
      </c>
      <c r="P2129" s="14">
        <f>VLOOKUP(Table1[[#This Row],[HotelID]],DimHotels!A:E,5,0)</f>
        <v>690</v>
      </c>
      <c r="Q2129" s="14">
        <f>VLOOKUP(Table1[[#This Row],[TicketID]],DimTickets!A:G,7,0)</f>
        <v>4977</v>
      </c>
      <c r="R2129" s="14">
        <f>Table1[[#This Row],[Visa Fees]]+Table1[[#This Row],[Night Rate]]+Table1[[#This Row],[Ticket cost]]</f>
        <v>6333</v>
      </c>
    </row>
    <row r="2130" spans="1:18" x14ac:dyDescent="0.3">
      <c r="A2130" t="s">
        <v>23365</v>
      </c>
      <c r="B2130" t="s">
        <v>780</v>
      </c>
      <c r="C2130" t="s">
        <v>14879</v>
      </c>
      <c r="D2130" t="s">
        <v>16573</v>
      </c>
      <c r="E2130" t="s">
        <v>19697</v>
      </c>
      <c r="F2130" s="1">
        <v>45852</v>
      </c>
      <c r="G2130" t="str">
        <f>VLOOKUP(Table1[[#This Row],[CustomerID]],DimCustomers!A:B,2,0)</f>
        <v>Nancy Cruz</v>
      </c>
      <c r="H2130" t="str">
        <f>VLOOKUP(Table1[[#This Row],[CustomerID]],DimCustomers!A:C,3,0)</f>
        <v>Male</v>
      </c>
      <c r="I2130" t="str">
        <f>VLOOKUP(Table1[[#This Row],[CustomerID]],DimCustomers!A:D,4,0)</f>
        <v>Singapore</v>
      </c>
      <c r="J2130" t="str">
        <f>VLOOKUP(Table1[[#This Row],[VisaID]],'DimVisaApplications 2'!A:C,3,0)</f>
        <v>Rejected</v>
      </c>
      <c r="K2130" t="str">
        <f>VLOOKUP(Table1[[#This Row],[VisaID]],'DimVisaApplications 2'!A:D,4,0)</f>
        <v>UK</v>
      </c>
      <c r="L2130" s="12">
        <f>VLOOKUP(Table1[[#This Row],[VisaID]],'DimVisaApplications 2'!A:E,5,0)</f>
        <v>45802</v>
      </c>
      <c r="M2130" s="14">
        <f>VLOOKUP(Table1[[#This Row],[VisaID]],'DimVisaApplications 2'!A:G,7,0)</f>
        <v>1231</v>
      </c>
      <c r="N2130" s="14" t="str">
        <f>VLOOKUP(Table1[[#This Row],[HotelID]],DimHotels!A:B,2,0)</f>
        <v>Hilton</v>
      </c>
      <c r="O2130" t="str">
        <f>VLOOKUP(Table1[[#This Row],[HotelID]],DimHotels!A:C,3,0)</f>
        <v>Cairo</v>
      </c>
      <c r="P2130" s="14">
        <f>VLOOKUP(Table1[[#This Row],[HotelID]],DimHotels!A:E,5,0)</f>
        <v>757</v>
      </c>
      <c r="Q2130" s="14">
        <f>VLOOKUP(Table1[[#This Row],[TicketID]],DimTickets!A:G,7,0)</f>
        <v>4319</v>
      </c>
      <c r="R2130" s="14">
        <f>Table1[[#This Row],[Visa Fees]]+Table1[[#This Row],[Night Rate]]+Table1[[#This Row],[Ticket cost]]</f>
        <v>6307</v>
      </c>
    </row>
    <row r="2131" spans="1:18" x14ac:dyDescent="0.3">
      <c r="A2131" t="s">
        <v>23366</v>
      </c>
      <c r="B2131" t="s">
        <v>1822</v>
      </c>
      <c r="C2131" t="s">
        <v>12757</v>
      </c>
      <c r="D2131" t="s">
        <v>16931</v>
      </c>
      <c r="E2131" t="s">
        <v>18543</v>
      </c>
      <c r="F2131" s="1">
        <v>45683</v>
      </c>
      <c r="G2131" t="str">
        <f>VLOOKUP(Table1[[#This Row],[CustomerID]],DimCustomers!A:B,2,0)</f>
        <v>Adrian King</v>
      </c>
      <c r="H2131" t="str">
        <f>VLOOKUP(Table1[[#This Row],[CustomerID]],DimCustomers!A:C,3,0)</f>
        <v>Female</v>
      </c>
      <c r="I2131" t="str">
        <f>VLOOKUP(Table1[[#This Row],[CustomerID]],DimCustomers!A:D,4,0)</f>
        <v>Sao Tome and Principe</v>
      </c>
      <c r="J2131" t="str">
        <f>VLOOKUP(Table1[[#This Row],[VisaID]],'DimVisaApplications 2'!A:C,3,0)</f>
        <v>Approved</v>
      </c>
      <c r="K2131" t="str">
        <f>VLOOKUP(Table1[[#This Row],[VisaID]],'DimVisaApplications 2'!A:D,4,0)</f>
        <v>UK</v>
      </c>
      <c r="L2131" s="12">
        <f>VLOOKUP(Table1[[#This Row],[VisaID]],'DimVisaApplications 2'!A:E,5,0)</f>
        <v>45545</v>
      </c>
      <c r="M2131" s="14">
        <f>VLOOKUP(Table1[[#This Row],[VisaID]],'DimVisaApplications 2'!A:G,7,0)</f>
        <v>1554</v>
      </c>
      <c r="N2131" s="14" t="str">
        <f>VLOOKUP(Table1[[#This Row],[HotelID]],DimHotels!A:B,2,0)</f>
        <v>Marriott</v>
      </c>
      <c r="O2131" t="str">
        <f>VLOOKUP(Table1[[#This Row],[HotelID]],DimHotels!A:C,3,0)</f>
        <v>Paris</v>
      </c>
      <c r="P2131" s="14">
        <f>VLOOKUP(Table1[[#This Row],[HotelID]],DimHotels!A:E,5,0)</f>
        <v>401</v>
      </c>
      <c r="Q2131" s="14">
        <f>VLOOKUP(Table1[[#This Row],[TicketID]],DimTickets!A:G,7,0)</f>
        <v>4473</v>
      </c>
      <c r="R2131" s="14">
        <f>Table1[[#This Row],[Visa Fees]]+Table1[[#This Row],[Night Rate]]+Table1[[#This Row],[Ticket cost]]</f>
        <v>6428</v>
      </c>
    </row>
    <row r="2132" spans="1:18" x14ac:dyDescent="0.3">
      <c r="A2132" t="s">
        <v>23367</v>
      </c>
      <c r="B2132" t="s">
        <v>2233</v>
      </c>
      <c r="C2132" t="s">
        <v>15095</v>
      </c>
      <c r="D2132" t="s">
        <v>15969</v>
      </c>
      <c r="E2132" t="s">
        <v>18281</v>
      </c>
      <c r="F2132" s="1">
        <v>45688</v>
      </c>
      <c r="G2132" t="str">
        <f>VLOOKUP(Table1[[#This Row],[CustomerID]],DimCustomers!A:B,2,0)</f>
        <v>Carolyn Barnes</v>
      </c>
      <c r="H2132" t="str">
        <f>VLOOKUP(Table1[[#This Row],[CustomerID]],DimCustomers!A:C,3,0)</f>
        <v>Male</v>
      </c>
      <c r="I2132" t="str">
        <f>VLOOKUP(Table1[[#This Row],[CustomerID]],DimCustomers!A:D,4,0)</f>
        <v>Finland</v>
      </c>
      <c r="J2132" t="str">
        <f>VLOOKUP(Table1[[#This Row],[VisaID]],'DimVisaApplications 2'!A:C,3,0)</f>
        <v>Rejected</v>
      </c>
      <c r="K2132" t="str">
        <f>VLOOKUP(Table1[[#This Row],[VisaID]],'DimVisaApplications 2'!A:D,4,0)</f>
        <v>UAE</v>
      </c>
      <c r="L2132" s="12">
        <f>VLOOKUP(Table1[[#This Row],[VisaID]],'DimVisaApplications 2'!A:E,5,0)</f>
        <v>45605</v>
      </c>
      <c r="M2132" s="14">
        <f>VLOOKUP(Table1[[#This Row],[VisaID]],'DimVisaApplications 2'!A:G,7,0)</f>
        <v>1776</v>
      </c>
      <c r="N2132" s="14" t="str">
        <f>VLOOKUP(Table1[[#This Row],[HotelID]],DimHotels!A:B,2,0)</f>
        <v>Four Seasons</v>
      </c>
      <c r="O2132" t="str">
        <f>VLOOKUP(Table1[[#This Row],[HotelID]],DimHotels!A:C,3,0)</f>
        <v>Paris</v>
      </c>
      <c r="P2132" s="14">
        <f>VLOOKUP(Table1[[#This Row],[HotelID]],DimHotels!A:E,5,0)</f>
        <v>460</v>
      </c>
      <c r="Q2132" s="14">
        <f>VLOOKUP(Table1[[#This Row],[TicketID]],DimTickets!A:G,7,0)</f>
        <v>3963</v>
      </c>
      <c r="R2132" s="14">
        <f>Table1[[#This Row],[Visa Fees]]+Table1[[#This Row],[Night Rate]]+Table1[[#This Row],[Ticket cost]]</f>
        <v>6199</v>
      </c>
    </row>
    <row r="2133" spans="1:18" x14ac:dyDescent="0.3">
      <c r="A2133" t="s">
        <v>23368</v>
      </c>
      <c r="B2133" t="s">
        <v>410</v>
      </c>
      <c r="C2133" t="s">
        <v>15068</v>
      </c>
      <c r="D2133" t="s">
        <v>17865</v>
      </c>
      <c r="E2133" t="s">
        <v>18800</v>
      </c>
      <c r="F2133" s="1">
        <v>45844</v>
      </c>
      <c r="G2133" t="str">
        <f>VLOOKUP(Table1[[#This Row],[CustomerID]],DimCustomers!A:B,2,0)</f>
        <v>Bridget Thompson</v>
      </c>
      <c r="H2133" t="str">
        <f>VLOOKUP(Table1[[#This Row],[CustomerID]],DimCustomers!A:C,3,0)</f>
        <v>Male</v>
      </c>
      <c r="I2133" t="str">
        <f>VLOOKUP(Table1[[#This Row],[CustomerID]],DimCustomers!A:D,4,0)</f>
        <v>New Caledonia</v>
      </c>
      <c r="J2133" t="str">
        <f>VLOOKUP(Table1[[#This Row],[VisaID]],'DimVisaApplications 2'!A:C,3,0)</f>
        <v>Approved</v>
      </c>
      <c r="K2133" t="str">
        <f>VLOOKUP(Table1[[#This Row],[VisaID]],'DimVisaApplications 2'!A:D,4,0)</f>
        <v>Canada</v>
      </c>
      <c r="L2133" s="12">
        <f>VLOOKUP(Table1[[#This Row],[VisaID]],'DimVisaApplications 2'!A:E,5,0)</f>
        <v>45719</v>
      </c>
      <c r="M2133" s="14">
        <f>VLOOKUP(Table1[[#This Row],[VisaID]],'DimVisaApplications 2'!A:G,7,0)</f>
        <v>1982</v>
      </c>
      <c r="N2133" s="14" t="str">
        <f>VLOOKUP(Table1[[#This Row],[HotelID]],DimHotels!A:B,2,0)</f>
        <v>Marriott</v>
      </c>
      <c r="O2133" t="str">
        <f>VLOOKUP(Table1[[#This Row],[HotelID]],DimHotels!A:C,3,0)</f>
        <v>New York</v>
      </c>
      <c r="P2133" s="14">
        <f>VLOOKUP(Table1[[#This Row],[HotelID]],DimHotels!A:E,5,0)</f>
        <v>747</v>
      </c>
      <c r="Q2133" s="14">
        <f>VLOOKUP(Table1[[#This Row],[TicketID]],DimTickets!A:G,7,0)</f>
        <v>4642</v>
      </c>
      <c r="R2133" s="14">
        <f>Table1[[#This Row],[Visa Fees]]+Table1[[#This Row],[Night Rate]]+Table1[[#This Row],[Ticket cost]]</f>
        <v>7371</v>
      </c>
    </row>
    <row r="2134" spans="1:18" x14ac:dyDescent="0.3">
      <c r="A2134" t="s">
        <v>23369</v>
      </c>
      <c r="B2134" t="s">
        <v>2137</v>
      </c>
      <c r="C2134" t="s">
        <v>13166</v>
      </c>
      <c r="D2134" t="s">
        <v>17001</v>
      </c>
      <c r="E2134" t="s">
        <v>20876</v>
      </c>
      <c r="F2134" s="1">
        <v>45781</v>
      </c>
      <c r="G2134" t="str">
        <f>VLOOKUP(Table1[[#This Row],[CustomerID]],DimCustomers!A:B,2,0)</f>
        <v>Corey Gonzalez</v>
      </c>
      <c r="H2134" t="str">
        <f>VLOOKUP(Table1[[#This Row],[CustomerID]],DimCustomers!A:C,3,0)</f>
        <v>Male</v>
      </c>
      <c r="I2134" t="str">
        <f>VLOOKUP(Table1[[#This Row],[CustomerID]],DimCustomers!A:D,4,0)</f>
        <v>Bolivia</v>
      </c>
      <c r="J2134" t="str">
        <f>VLOOKUP(Table1[[#This Row],[VisaID]],'DimVisaApplications 2'!A:C,3,0)</f>
        <v>Pending</v>
      </c>
      <c r="K2134" t="str">
        <f>VLOOKUP(Table1[[#This Row],[VisaID]],'DimVisaApplications 2'!A:D,4,0)</f>
        <v>UK</v>
      </c>
      <c r="L2134" s="12">
        <f>VLOOKUP(Table1[[#This Row],[VisaID]],'DimVisaApplications 2'!A:E,5,0)</f>
        <v>45595</v>
      </c>
      <c r="M2134" s="14">
        <f>VLOOKUP(Table1[[#This Row],[VisaID]],'DimVisaApplications 2'!A:G,7,0)</f>
        <v>1782</v>
      </c>
      <c r="N2134" s="14" t="str">
        <f>VLOOKUP(Table1[[#This Row],[HotelID]],DimHotels!A:B,2,0)</f>
        <v>Radisson</v>
      </c>
      <c r="O2134" t="str">
        <f>VLOOKUP(Table1[[#This Row],[HotelID]],DimHotels!A:C,3,0)</f>
        <v>Cairo</v>
      </c>
      <c r="P2134" s="14">
        <f>VLOOKUP(Table1[[#This Row],[HotelID]],DimHotels!A:E,5,0)</f>
        <v>535</v>
      </c>
      <c r="Q2134" s="14">
        <f>VLOOKUP(Table1[[#This Row],[TicketID]],DimTickets!A:G,7,0)</f>
        <v>3839</v>
      </c>
      <c r="R2134" s="14">
        <f>Table1[[#This Row],[Visa Fees]]+Table1[[#This Row],[Night Rate]]+Table1[[#This Row],[Ticket cost]]</f>
        <v>6156</v>
      </c>
    </row>
    <row r="2135" spans="1:18" x14ac:dyDescent="0.3">
      <c r="A2135" t="s">
        <v>23370</v>
      </c>
      <c r="B2135" t="s">
        <v>2710</v>
      </c>
      <c r="C2135" t="s">
        <v>13883</v>
      </c>
      <c r="D2135" t="s">
        <v>16596</v>
      </c>
      <c r="E2135" t="s">
        <v>18571</v>
      </c>
      <c r="F2135" s="1">
        <v>45769</v>
      </c>
      <c r="G2135" t="str">
        <f>VLOOKUP(Table1[[#This Row],[CustomerID]],DimCustomers!A:B,2,0)</f>
        <v>Timothy Carey</v>
      </c>
      <c r="H2135" t="str">
        <f>VLOOKUP(Table1[[#This Row],[CustomerID]],DimCustomers!A:C,3,0)</f>
        <v>Male</v>
      </c>
      <c r="I2135" t="str">
        <f>VLOOKUP(Table1[[#This Row],[CustomerID]],DimCustomers!A:D,4,0)</f>
        <v>Turks and Caicos Islands</v>
      </c>
      <c r="J2135" t="str">
        <f>VLOOKUP(Table1[[#This Row],[VisaID]],'DimVisaApplications 2'!A:C,3,0)</f>
        <v>Rejected</v>
      </c>
      <c r="K2135" t="str">
        <f>VLOOKUP(Table1[[#This Row],[VisaID]],'DimVisaApplications 2'!A:D,4,0)</f>
        <v>Germany</v>
      </c>
      <c r="L2135" s="12">
        <f>VLOOKUP(Table1[[#This Row],[VisaID]],'DimVisaApplications 2'!A:E,5,0)</f>
        <v>45789</v>
      </c>
      <c r="M2135" s="14">
        <f>VLOOKUP(Table1[[#This Row],[VisaID]],'DimVisaApplications 2'!A:G,7,0)</f>
        <v>728</v>
      </c>
      <c r="N2135" s="14" t="str">
        <f>VLOOKUP(Table1[[#This Row],[HotelID]],DimHotels!A:B,2,0)</f>
        <v>Radisson</v>
      </c>
      <c r="O2135" t="str">
        <f>VLOOKUP(Table1[[#This Row],[HotelID]],DimHotels!A:C,3,0)</f>
        <v>London</v>
      </c>
      <c r="P2135" s="14">
        <f>VLOOKUP(Table1[[#This Row],[HotelID]],DimHotels!A:E,5,0)</f>
        <v>433</v>
      </c>
      <c r="Q2135" s="14">
        <f>VLOOKUP(Table1[[#This Row],[TicketID]],DimTickets!A:G,7,0)</f>
        <v>1352</v>
      </c>
      <c r="R2135" s="14">
        <f>Table1[[#This Row],[Visa Fees]]+Table1[[#This Row],[Night Rate]]+Table1[[#This Row],[Ticket cost]]</f>
        <v>2513</v>
      </c>
    </row>
    <row r="2136" spans="1:18" x14ac:dyDescent="0.3">
      <c r="A2136" t="s">
        <v>23371</v>
      </c>
      <c r="B2136" t="s">
        <v>2789</v>
      </c>
      <c r="C2136" t="s">
        <v>13936</v>
      </c>
      <c r="D2136" t="s">
        <v>16578</v>
      </c>
      <c r="E2136" t="s">
        <v>20865</v>
      </c>
      <c r="F2136" s="1">
        <v>45763</v>
      </c>
      <c r="G2136" t="str">
        <f>VLOOKUP(Table1[[#This Row],[CustomerID]],DimCustomers!A:B,2,0)</f>
        <v>James Marshall</v>
      </c>
      <c r="H2136" t="str">
        <f>VLOOKUP(Table1[[#This Row],[CustomerID]],DimCustomers!A:C,3,0)</f>
        <v>Female</v>
      </c>
      <c r="I2136" t="str">
        <f>VLOOKUP(Table1[[#This Row],[CustomerID]],DimCustomers!A:D,4,0)</f>
        <v>Tokelau</v>
      </c>
      <c r="J2136" t="str">
        <f>VLOOKUP(Table1[[#This Row],[VisaID]],'DimVisaApplications 2'!A:C,3,0)</f>
        <v>Rejected</v>
      </c>
      <c r="K2136" t="str">
        <f>VLOOKUP(Table1[[#This Row],[VisaID]],'DimVisaApplications 2'!A:D,4,0)</f>
        <v>USA</v>
      </c>
      <c r="L2136" s="12">
        <f>VLOOKUP(Table1[[#This Row],[VisaID]],'DimVisaApplications 2'!A:E,5,0)</f>
        <v>45648</v>
      </c>
      <c r="M2136" s="14">
        <f>VLOOKUP(Table1[[#This Row],[VisaID]],'DimVisaApplications 2'!A:G,7,0)</f>
        <v>1547</v>
      </c>
      <c r="N2136" s="14" t="str">
        <f>VLOOKUP(Table1[[#This Row],[HotelID]],DimHotels!A:B,2,0)</f>
        <v>Hilton</v>
      </c>
      <c r="O2136" t="str">
        <f>VLOOKUP(Table1[[#This Row],[HotelID]],DimHotels!A:C,3,0)</f>
        <v>Cairo</v>
      </c>
      <c r="P2136" s="14">
        <f>VLOOKUP(Table1[[#This Row],[HotelID]],DimHotels!A:E,5,0)</f>
        <v>209</v>
      </c>
      <c r="Q2136" s="14">
        <f>VLOOKUP(Table1[[#This Row],[TicketID]],DimTickets!A:G,7,0)</f>
        <v>4920</v>
      </c>
      <c r="R2136" s="14">
        <f>Table1[[#This Row],[Visa Fees]]+Table1[[#This Row],[Night Rate]]+Table1[[#This Row],[Ticket cost]]</f>
        <v>6676</v>
      </c>
    </row>
    <row r="2137" spans="1:18" x14ac:dyDescent="0.3">
      <c r="A2137" t="s">
        <v>23372</v>
      </c>
      <c r="B2137" t="s">
        <v>732</v>
      </c>
      <c r="C2137" t="s">
        <v>14471</v>
      </c>
      <c r="D2137" t="s">
        <v>17237</v>
      </c>
      <c r="E2137" t="s">
        <v>19785</v>
      </c>
      <c r="F2137" s="1">
        <v>45790</v>
      </c>
      <c r="G2137" t="str">
        <f>VLOOKUP(Table1[[#This Row],[CustomerID]],DimCustomers!A:B,2,0)</f>
        <v>Cynthia Morgan</v>
      </c>
      <c r="H2137" t="str">
        <f>VLOOKUP(Table1[[#This Row],[CustomerID]],DimCustomers!A:C,3,0)</f>
        <v>Female</v>
      </c>
      <c r="I2137" t="str">
        <f>VLOOKUP(Table1[[#This Row],[CustomerID]],DimCustomers!A:D,4,0)</f>
        <v>Colombia</v>
      </c>
      <c r="J2137" t="str">
        <f>VLOOKUP(Table1[[#This Row],[VisaID]],'DimVisaApplications 2'!A:C,3,0)</f>
        <v>Pending</v>
      </c>
      <c r="K2137" t="str">
        <f>VLOOKUP(Table1[[#This Row],[VisaID]],'DimVisaApplications 2'!A:D,4,0)</f>
        <v>UAE</v>
      </c>
      <c r="L2137" s="12">
        <f>VLOOKUP(Table1[[#This Row],[VisaID]],'DimVisaApplications 2'!A:E,5,0)</f>
        <v>45813</v>
      </c>
      <c r="M2137" s="14">
        <f>VLOOKUP(Table1[[#This Row],[VisaID]],'DimVisaApplications 2'!A:G,7,0)</f>
        <v>1632</v>
      </c>
      <c r="N2137" s="14" t="str">
        <f>VLOOKUP(Table1[[#This Row],[HotelID]],DimHotels!A:B,2,0)</f>
        <v>Four Seasons</v>
      </c>
      <c r="O2137" t="str">
        <f>VLOOKUP(Table1[[#This Row],[HotelID]],DimHotels!A:C,3,0)</f>
        <v>New York</v>
      </c>
      <c r="P2137" s="14">
        <f>VLOOKUP(Table1[[#This Row],[HotelID]],DimHotels!A:E,5,0)</f>
        <v>163</v>
      </c>
      <c r="Q2137" s="14">
        <f>VLOOKUP(Table1[[#This Row],[TicketID]],DimTickets!A:G,7,0)</f>
        <v>4620</v>
      </c>
      <c r="R2137" s="14">
        <f>Table1[[#This Row],[Visa Fees]]+Table1[[#This Row],[Night Rate]]+Table1[[#This Row],[Ticket cost]]</f>
        <v>6415</v>
      </c>
    </row>
    <row r="2138" spans="1:18" x14ac:dyDescent="0.3">
      <c r="A2138" t="s">
        <v>23373</v>
      </c>
      <c r="B2138" t="s">
        <v>1366</v>
      </c>
      <c r="C2138" t="s">
        <v>12761</v>
      </c>
      <c r="D2138" t="s">
        <v>15634</v>
      </c>
      <c r="E2138" t="s">
        <v>18926</v>
      </c>
      <c r="F2138" s="1">
        <v>45859</v>
      </c>
      <c r="G2138" t="str">
        <f>VLOOKUP(Table1[[#This Row],[CustomerID]],DimCustomers!A:B,2,0)</f>
        <v>Kathleen Lewis</v>
      </c>
      <c r="H2138" t="str">
        <f>VLOOKUP(Table1[[#This Row],[CustomerID]],DimCustomers!A:C,3,0)</f>
        <v>Female</v>
      </c>
      <c r="I2138" t="str">
        <f>VLOOKUP(Table1[[#This Row],[CustomerID]],DimCustomers!A:D,4,0)</f>
        <v>Ukraine</v>
      </c>
      <c r="J2138" t="str">
        <f>VLOOKUP(Table1[[#This Row],[VisaID]],'DimVisaApplications 2'!A:C,3,0)</f>
        <v>Approved</v>
      </c>
      <c r="K2138" t="str">
        <f>VLOOKUP(Table1[[#This Row],[VisaID]],'DimVisaApplications 2'!A:D,4,0)</f>
        <v>UAE</v>
      </c>
      <c r="L2138" s="12">
        <f>VLOOKUP(Table1[[#This Row],[VisaID]],'DimVisaApplications 2'!A:E,5,0)</f>
        <v>45571</v>
      </c>
      <c r="M2138" s="14">
        <f>VLOOKUP(Table1[[#This Row],[VisaID]],'DimVisaApplications 2'!A:G,7,0)</f>
        <v>1230</v>
      </c>
      <c r="N2138" s="14" t="str">
        <f>VLOOKUP(Table1[[#This Row],[HotelID]],DimHotels!A:B,2,0)</f>
        <v>Marriott</v>
      </c>
      <c r="O2138" t="str">
        <f>VLOOKUP(Table1[[#This Row],[HotelID]],DimHotels!A:C,3,0)</f>
        <v>Cairo</v>
      </c>
      <c r="P2138" s="14">
        <f>VLOOKUP(Table1[[#This Row],[HotelID]],DimHotels!A:E,5,0)</f>
        <v>675</v>
      </c>
      <c r="Q2138" s="14">
        <f>VLOOKUP(Table1[[#This Row],[TicketID]],DimTickets!A:G,7,0)</f>
        <v>1230</v>
      </c>
      <c r="R2138" s="14">
        <f>Table1[[#This Row],[Visa Fees]]+Table1[[#This Row],[Night Rate]]+Table1[[#This Row],[Ticket cost]]</f>
        <v>3135</v>
      </c>
    </row>
    <row r="2139" spans="1:18" x14ac:dyDescent="0.3">
      <c r="A2139" t="s">
        <v>23374</v>
      </c>
      <c r="B2139" t="s">
        <v>1063</v>
      </c>
      <c r="C2139" t="s">
        <v>15048</v>
      </c>
      <c r="D2139" t="s">
        <v>16893</v>
      </c>
      <c r="E2139" t="s">
        <v>18806</v>
      </c>
      <c r="F2139" s="1">
        <v>45713</v>
      </c>
      <c r="G2139" t="str">
        <f>VLOOKUP(Table1[[#This Row],[CustomerID]],DimCustomers!A:B,2,0)</f>
        <v>Gary Adams</v>
      </c>
      <c r="H2139" t="str">
        <f>VLOOKUP(Table1[[#This Row],[CustomerID]],DimCustomers!A:C,3,0)</f>
        <v>Female</v>
      </c>
      <c r="I2139" t="str">
        <f>VLOOKUP(Table1[[#This Row],[CustomerID]],DimCustomers!A:D,4,0)</f>
        <v>Iran</v>
      </c>
      <c r="J2139" t="str">
        <f>VLOOKUP(Table1[[#This Row],[VisaID]],'DimVisaApplications 2'!A:C,3,0)</f>
        <v>Pending</v>
      </c>
      <c r="K2139" t="str">
        <f>VLOOKUP(Table1[[#This Row],[VisaID]],'DimVisaApplications 2'!A:D,4,0)</f>
        <v>France</v>
      </c>
      <c r="L2139" s="12">
        <f>VLOOKUP(Table1[[#This Row],[VisaID]],'DimVisaApplications 2'!A:E,5,0)</f>
        <v>45498</v>
      </c>
      <c r="M2139" s="14">
        <f>VLOOKUP(Table1[[#This Row],[VisaID]],'DimVisaApplications 2'!A:G,7,0)</f>
        <v>568</v>
      </c>
      <c r="N2139" s="14" t="str">
        <f>VLOOKUP(Table1[[#This Row],[HotelID]],DimHotels!A:B,2,0)</f>
        <v>Sheraton</v>
      </c>
      <c r="O2139" t="str">
        <f>VLOOKUP(Table1[[#This Row],[HotelID]],DimHotels!A:C,3,0)</f>
        <v>London</v>
      </c>
      <c r="P2139" s="14">
        <f>VLOOKUP(Table1[[#This Row],[HotelID]],DimHotels!A:E,5,0)</f>
        <v>202</v>
      </c>
      <c r="Q2139" s="14">
        <f>VLOOKUP(Table1[[#This Row],[TicketID]],DimTickets!A:G,7,0)</f>
        <v>4437</v>
      </c>
      <c r="R2139" s="14">
        <f>Table1[[#This Row],[Visa Fees]]+Table1[[#This Row],[Night Rate]]+Table1[[#This Row],[Ticket cost]]</f>
        <v>5207</v>
      </c>
    </row>
    <row r="2140" spans="1:18" x14ac:dyDescent="0.3">
      <c r="A2140" t="s">
        <v>23375</v>
      </c>
      <c r="B2140" t="s">
        <v>2436</v>
      </c>
      <c r="C2140" t="s">
        <v>13281</v>
      </c>
      <c r="D2140" t="s">
        <v>17233</v>
      </c>
      <c r="E2140" t="s">
        <v>19058</v>
      </c>
      <c r="F2140" s="1">
        <v>45762</v>
      </c>
      <c r="G2140" t="str">
        <f>VLOOKUP(Table1[[#This Row],[CustomerID]],DimCustomers!A:B,2,0)</f>
        <v>Daniel Simon</v>
      </c>
      <c r="H2140" t="str">
        <f>VLOOKUP(Table1[[#This Row],[CustomerID]],DimCustomers!A:C,3,0)</f>
        <v>Female</v>
      </c>
      <c r="I2140" t="str">
        <f>VLOOKUP(Table1[[#This Row],[CustomerID]],DimCustomers!A:D,4,0)</f>
        <v>Anguilla</v>
      </c>
      <c r="J2140" t="str">
        <f>VLOOKUP(Table1[[#This Row],[VisaID]],'DimVisaApplications 2'!A:C,3,0)</f>
        <v>Approved</v>
      </c>
      <c r="K2140" t="str">
        <f>VLOOKUP(Table1[[#This Row],[VisaID]],'DimVisaApplications 2'!A:D,4,0)</f>
        <v>USA</v>
      </c>
      <c r="L2140" s="12">
        <f>VLOOKUP(Table1[[#This Row],[VisaID]],'DimVisaApplications 2'!A:E,5,0)</f>
        <v>45848</v>
      </c>
      <c r="M2140" s="14">
        <f>VLOOKUP(Table1[[#This Row],[VisaID]],'DimVisaApplications 2'!A:G,7,0)</f>
        <v>1485</v>
      </c>
      <c r="N2140" s="14" t="str">
        <f>VLOOKUP(Table1[[#This Row],[HotelID]],DimHotels!A:B,2,0)</f>
        <v>Hilton</v>
      </c>
      <c r="O2140" t="str">
        <f>VLOOKUP(Table1[[#This Row],[HotelID]],DimHotels!A:C,3,0)</f>
        <v>Cairo</v>
      </c>
      <c r="P2140" s="14">
        <f>VLOOKUP(Table1[[#This Row],[HotelID]],DimHotels!A:E,5,0)</f>
        <v>151</v>
      </c>
      <c r="Q2140" s="14">
        <f>VLOOKUP(Table1[[#This Row],[TicketID]],DimTickets!A:G,7,0)</f>
        <v>3075</v>
      </c>
      <c r="R2140" s="14">
        <f>Table1[[#This Row],[Visa Fees]]+Table1[[#This Row],[Night Rate]]+Table1[[#This Row],[Ticket cost]]</f>
        <v>4711</v>
      </c>
    </row>
    <row r="2141" spans="1:18" x14ac:dyDescent="0.3">
      <c r="A2141" t="s">
        <v>23376</v>
      </c>
      <c r="B2141" t="s">
        <v>2352</v>
      </c>
      <c r="C2141" t="s">
        <v>13458</v>
      </c>
      <c r="D2141" t="s">
        <v>16206</v>
      </c>
      <c r="E2141" t="s">
        <v>18967</v>
      </c>
      <c r="F2141" s="1">
        <v>45761</v>
      </c>
      <c r="G2141" t="str">
        <f>VLOOKUP(Table1[[#This Row],[CustomerID]],DimCustomers!A:B,2,0)</f>
        <v>Maria Murphy</v>
      </c>
      <c r="H2141" t="str">
        <f>VLOOKUP(Table1[[#This Row],[CustomerID]],DimCustomers!A:C,3,0)</f>
        <v>Male</v>
      </c>
      <c r="I2141" t="str">
        <f>VLOOKUP(Table1[[#This Row],[CustomerID]],DimCustomers!A:D,4,0)</f>
        <v>Indonesia</v>
      </c>
      <c r="J2141" t="str">
        <f>VLOOKUP(Table1[[#This Row],[VisaID]],'DimVisaApplications 2'!A:C,3,0)</f>
        <v>Rejected</v>
      </c>
      <c r="K2141" t="str">
        <f>VLOOKUP(Table1[[#This Row],[VisaID]],'DimVisaApplications 2'!A:D,4,0)</f>
        <v>Germany</v>
      </c>
      <c r="L2141" s="12">
        <f>VLOOKUP(Table1[[#This Row],[VisaID]],'DimVisaApplications 2'!A:E,5,0)</f>
        <v>45511</v>
      </c>
      <c r="M2141" s="14">
        <f>VLOOKUP(Table1[[#This Row],[VisaID]],'DimVisaApplications 2'!A:G,7,0)</f>
        <v>1949</v>
      </c>
      <c r="N2141" s="14" t="str">
        <f>VLOOKUP(Table1[[#This Row],[HotelID]],DimHotels!A:B,2,0)</f>
        <v>Sheraton</v>
      </c>
      <c r="O2141" t="str">
        <f>VLOOKUP(Table1[[#This Row],[HotelID]],DimHotels!A:C,3,0)</f>
        <v>Cairo</v>
      </c>
      <c r="P2141" s="14">
        <f>VLOOKUP(Table1[[#This Row],[HotelID]],DimHotels!A:E,5,0)</f>
        <v>333</v>
      </c>
      <c r="Q2141" s="14">
        <f>VLOOKUP(Table1[[#This Row],[TicketID]],DimTickets!A:G,7,0)</f>
        <v>2699</v>
      </c>
      <c r="R2141" s="14">
        <f>Table1[[#This Row],[Visa Fees]]+Table1[[#This Row],[Night Rate]]+Table1[[#This Row],[Ticket cost]]</f>
        <v>4981</v>
      </c>
    </row>
    <row r="2142" spans="1:18" x14ac:dyDescent="0.3">
      <c r="A2142" t="s">
        <v>23377</v>
      </c>
      <c r="B2142" t="s">
        <v>1204</v>
      </c>
      <c r="C2142" t="s">
        <v>12910</v>
      </c>
      <c r="D2142" t="s">
        <v>17462</v>
      </c>
      <c r="E2142" t="s">
        <v>19903</v>
      </c>
      <c r="F2142" s="1">
        <v>45770</v>
      </c>
      <c r="G2142" t="str">
        <f>VLOOKUP(Table1[[#This Row],[CustomerID]],DimCustomers!A:B,2,0)</f>
        <v>Donna Keith</v>
      </c>
      <c r="H2142" t="str">
        <f>VLOOKUP(Table1[[#This Row],[CustomerID]],DimCustomers!A:C,3,0)</f>
        <v>Female</v>
      </c>
      <c r="I2142" t="str">
        <f>VLOOKUP(Table1[[#This Row],[CustomerID]],DimCustomers!A:D,4,0)</f>
        <v>Azerbaijan</v>
      </c>
      <c r="J2142" t="str">
        <f>VLOOKUP(Table1[[#This Row],[VisaID]],'DimVisaApplications 2'!A:C,3,0)</f>
        <v>Approved</v>
      </c>
      <c r="K2142" t="str">
        <f>VLOOKUP(Table1[[#This Row],[VisaID]],'DimVisaApplications 2'!A:D,4,0)</f>
        <v>Canada</v>
      </c>
      <c r="L2142" s="12">
        <f>VLOOKUP(Table1[[#This Row],[VisaID]],'DimVisaApplications 2'!A:E,5,0)</f>
        <v>45833</v>
      </c>
      <c r="M2142" s="14">
        <f>VLOOKUP(Table1[[#This Row],[VisaID]],'DimVisaApplications 2'!A:G,7,0)</f>
        <v>625</v>
      </c>
      <c r="N2142" s="14" t="str">
        <f>VLOOKUP(Table1[[#This Row],[HotelID]],DimHotels!A:B,2,0)</f>
        <v>Sheraton</v>
      </c>
      <c r="O2142" t="str">
        <f>VLOOKUP(Table1[[#This Row],[HotelID]],DimHotels!A:C,3,0)</f>
        <v>London</v>
      </c>
      <c r="P2142" s="14">
        <f>VLOOKUP(Table1[[#This Row],[HotelID]],DimHotels!A:E,5,0)</f>
        <v>783</v>
      </c>
      <c r="Q2142" s="14">
        <f>VLOOKUP(Table1[[#This Row],[TicketID]],DimTickets!A:G,7,0)</f>
        <v>2979</v>
      </c>
      <c r="R2142" s="14">
        <f>Table1[[#This Row],[Visa Fees]]+Table1[[#This Row],[Night Rate]]+Table1[[#This Row],[Ticket cost]]</f>
        <v>4387</v>
      </c>
    </row>
    <row r="2143" spans="1:18" x14ac:dyDescent="0.3">
      <c r="A2143" t="s">
        <v>23378</v>
      </c>
      <c r="B2143" t="s">
        <v>2774</v>
      </c>
      <c r="C2143" t="s">
        <v>12794</v>
      </c>
      <c r="D2143" t="s">
        <v>16086</v>
      </c>
      <c r="E2143" t="s">
        <v>21192</v>
      </c>
      <c r="F2143" s="1">
        <v>45861</v>
      </c>
      <c r="G2143" t="str">
        <f>VLOOKUP(Table1[[#This Row],[CustomerID]],DimCustomers!A:B,2,0)</f>
        <v>Mark Castillo</v>
      </c>
      <c r="H2143" t="str">
        <f>VLOOKUP(Table1[[#This Row],[CustomerID]],DimCustomers!A:C,3,0)</f>
        <v>Male</v>
      </c>
      <c r="I2143" t="str">
        <f>VLOOKUP(Table1[[#This Row],[CustomerID]],DimCustomers!A:D,4,0)</f>
        <v>Montserrat</v>
      </c>
      <c r="J2143" t="str">
        <f>VLOOKUP(Table1[[#This Row],[VisaID]],'DimVisaApplications 2'!A:C,3,0)</f>
        <v>Rejected</v>
      </c>
      <c r="K2143" t="str">
        <f>VLOOKUP(Table1[[#This Row],[VisaID]],'DimVisaApplications 2'!A:D,4,0)</f>
        <v>Canada</v>
      </c>
      <c r="L2143" s="12">
        <f>VLOOKUP(Table1[[#This Row],[VisaID]],'DimVisaApplications 2'!A:E,5,0)</f>
        <v>45794</v>
      </c>
      <c r="M2143" s="14">
        <f>VLOOKUP(Table1[[#This Row],[VisaID]],'DimVisaApplications 2'!A:G,7,0)</f>
        <v>646</v>
      </c>
      <c r="N2143" s="14" t="str">
        <f>VLOOKUP(Table1[[#This Row],[HotelID]],DimHotels!A:B,2,0)</f>
        <v>Marriott</v>
      </c>
      <c r="O2143" t="str">
        <f>VLOOKUP(Table1[[#This Row],[HotelID]],DimHotels!A:C,3,0)</f>
        <v>London</v>
      </c>
      <c r="P2143" s="14">
        <f>VLOOKUP(Table1[[#This Row],[HotelID]],DimHotels!A:E,5,0)</f>
        <v>564</v>
      </c>
      <c r="Q2143" s="14">
        <f>VLOOKUP(Table1[[#This Row],[TicketID]],DimTickets!A:G,7,0)</f>
        <v>2483</v>
      </c>
      <c r="R2143" s="14">
        <f>Table1[[#This Row],[Visa Fees]]+Table1[[#This Row],[Night Rate]]+Table1[[#This Row],[Ticket cost]]</f>
        <v>3693</v>
      </c>
    </row>
    <row r="2144" spans="1:18" x14ac:dyDescent="0.3">
      <c r="A2144" t="s">
        <v>23379</v>
      </c>
      <c r="B2144" t="s">
        <v>1506</v>
      </c>
      <c r="C2144" t="s">
        <v>13400</v>
      </c>
      <c r="D2144" t="s">
        <v>16620</v>
      </c>
      <c r="E2144" t="s">
        <v>19159</v>
      </c>
      <c r="F2144" s="1">
        <v>45786</v>
      </c>
      <c r="G2144" t="str">
        <f>VLOOKUP(Table1[[#This Row],[CustomerID]],DimCustomers!A:B,2,0)</f>
        <v>Christine Taylor</v>
      </c>
      <c r="H2144" t="str">
        <f>VLOOKUP(Table1[[#This Row],[CustomerID]],DimCustomers!A:C,3,0)</f>
        <v>Male</v>
      </c>
      <c r="I2144" t="str">
        <f>VLOOKUP(Table1[[#This Row],[CustomerID]],DimCustomers!A:D,4,0)</f>
        <v>Papua New Guinea</v>
      </c>
      <c r="J2144" t="str">
        <f>VLOOKUP(Table1[[#This Row],[VisaID]],'DimVisaApplications 2'!A:C,3,0)</f>
        <v>Pending</v>
      </c>
      <c r="K2144" t="str">
        <f>VLOOKUP(Table1[[#This Row],[VisaID]],'DimVisaApplications 2'!A:D,4,0)</f>
        <v>UAE</v>
      </c>
      <c r="L2144" s="12">
        <f>VLOOKUP(Table1[[#This Row],[VisaID]],'DimVisaApplications 2'!A:E,5,0)</f>
        <v>45718</v>
      </c>
      <c r="M2144" s="14">
        <f>VLOOKUP(Table1[[#This Row],[VisaID]],'DimVisaApplications 2'!A:G,7,0)</f>
        <v>926</v>
      </c>
      <c r="N2144" s="14" t="str">
        <f>VLOOKUP(Table1[[#This Row],[HotelID]],DimHotels!A:B,2,0)</f>
        <v>Four Seasons</v>
      </c>
      <c r="O2144" t="str">
        <f>VLOOKUP(Table1[[#This Row],[HotelID]],DimHotels!A:C,3,0)</f>
        <v>Cairo</v>
      </c>
      <c r="P2144" s="14">
        <f>VLOOKUP(Table1[[#This Row],[HotelID]],DimHotels!A:E,5,0)</f>
        <v>396</v>
      </c>
      <c r="Q2144" s="14">
        <f>VLOOKUP(Table1[[#This Row],[TicketID]],DimTickets!A:G,7,0)</f>
        <v>1995</v>
      </c>
      <c r="R2144" s="14">
        <f>Table1[[#This Row],[Visa Fees]]+Table1[[#This Row],[Night Rate]]+Table1[[#This Row],[Ticket cost]]</f>
        <v>3317</v>
      </c>
    </row>
    <row r="2145" spans="1:18" x14ac:dyDescent="0.3">
      <c r="A2145" t="s">
        <v>23380</v>
      </c>
      <c r="B2145" t="s">
        <v>2650</v>
      </c>
      <c r="C2145" t="s">
        <v>13116</v>
      </c>
      <c r="D2145" t="s">
        <v>16318</v>
      </c>
      <c r="E2145" t="s">
        <v>18681</v>
      </c>
      <c r="F2145" s="1">
        <v>45724</v>
      </c>
      <c r="G2145" t="str">
        <f>VLOOKUP(Table1[[#This Row],[CustomerID]],DimCustomers!A:B,2,0)</f>
        <v>Morgan Rhodes</v>
      </c>
      <c r="H2145" t="str">
        <f>VLOOKUP(Table1[[#This Row],[CustomerID]],DimCustomers!A:C,3,0)</f>
        <v>Female</v>
      </c>
      <c r="I2145" t="str">
        <f>VLOOKUP(Table1[[#This Row],[CustomerID]],DimCustomers!A:D,4,0)</f>
        <v>Sierra Leone</v>
      </c>
      <c r="J2145" t="str">
        <f>VLOOKUP(Table1[[#This Row],[VisaID]],'DimVisaApplications 2'!A:C,3,0)</f>
        <v>Rejected</v>
      </c>
      <c r="K2145" t="str">
        <f>VLOOKUP(Table1[[#This Row],[VisaID]],'DimVisaApplications 2'!A:D,4,0)</f>
        <v>Germany</v>
      </c>
      <c r="L2145" s="12">
        <f>VLOOKUP(Table1[[#This Row],[VisaID]],'DimVisaApplications 2'!A:E,5,0)</f>
        <v>45829</v>
      </c>
      <c r="M2145" s="14">
        <f>VLOOKUP(Table1[[#This Row],[VisaID]],'DimVisaApplications 2'!A:G,7,0)</f>
        <v>623</v>
      </c>
      <c r="N2145" s="14" t="str">
        <f>VLOOKUP(Table1[[#This Row],[HotelID]],DimHotels!A:B,2,0)</f>
        <v>Sheraton</v>
      </c>
      <c r="O2145" t="str">
        <f>VLOOKUP(Table1[[#This Row],[HotelID]],DimHotels!A:C,3,0)</f>
        <v>New York</v>
      </c>
      <c r="P2145" s="14">
        <f>VLOOKUP(Table1[[#This Row],[HotelID]],DimHotels!A:E,5,0)</f>
        <v>376</v>
      </c>
      <c r="Q2145" s="14">
        <f>VLOOKUP(Table1[[#This Row],[TicketID]],DimTickets!A:G,7,0)</f>
        <v>4369</v>
      </c>
      <c r="R2145" s="14">
        <f>Table1[[#This Row],[Visa Fees]]+Table1[[#This Row],[Night Rate]]+Table1[[#This Row],[Ticket cost]]</f>
        <v>5368</v>
      </c>
    </row>
    <row r="2146" spans="1:18" x14ac:dyDescent="0.3">
      <c r="A2146" t="s">
        <v>23381</v>
      </c>
      <c r="B2146" t="s">
        <v>119</v>
      </c>
      <c r="C2146" t="s">
        <v>12571</v>
      </c>
      <c r="D2146" t="s">
        <v>16327</v>
      </c>
      <c r="E2146" t="s">
        <v>20003</v>
      </c>
      <c r="F2146" s="1">
        <v>45841</v>
      </c>
      <c r="G2146" t="str">
        <f>VLOOKUP(Table1[[#This Row],[CustomerID]],DimCustomers!A:B,2,0)</f>
        <v>Sherry Simpson</v>
      </c>
      <c r="H2146" t="str">
        <f>VLOOKUP(Table1[[#This Row],[CustomerID]],DimCustomers!A:C,3,0)</f>
        <v>Male</v>
      </c>
      <c r="I2146" t="str">
        <f>VLOOKUP(Table1[[#This Row],[CustomerID]],DimCustomers!A:D,4,0)</f>
        <v>Saint Helena</v>
      </c>
      <c r="J2146" t="str">
        <f>VLOOKUP(Table1[[#This Row],[VisaID]],'DimVisaApplications 2'!A:C,3,0)</f>
        <v>Rejected</v>
      </c>
      <c r="K2146" t="str">
        <f>VLOOKUP(Table1[[#This Row],[VisaID]],'DimVisaApplications 2'!A:D,4,0)</f>
        <v>USA</v>
      </c>
      <c r="L2146" s="12">
        <f>VLOOKUP(Table1[[#This Row],[VisaID]],'DimVisaApplications 2'!A:E,5,0)</f>
        <v>45757</v>
      </c>
      <c r="M2146" s="14">
        <f>VLOOKUP(Table1[[#This Row],[VisaID]],'DimVisaApplications 2'!A:G,7,0)</f>
        <v>520</v>
      </c>
      <c r="N2146" s="14" t="str">
        <f>VLOOKUP(Table1[[#This Row],[HotelID]],DimHotels!A:B,2,0)</f>
        <v>Sheraton</v>
      </c>
      <c r="O2146" t="str">
        <f>VLOOKUP(Table1[[#This Row],[HotelID]],DimHotels!A:C,3,0)</f>
        <v>New York</v>
      </c>
      <c r="P2146" s="14">
        <f>VLOOKUP(Table1[[#This Row],[HotelID]],DimHotels!A:E,5,0)</f>
        <v>143</v>
      </c>
      <c r="Q2146" s="14">
        <f>VLOOKUP(Table1[[#This Row],[TicketID]],DimTickets!A:G,7,0)</f>
        <v>4578</v>
      </c>
      <c r="R2146" s="14">
        <f>Table1[[#This Row],[Visa Fees]]+Table1[[#This Row],[Night Rate]]+Table1[[#This Row],[Ticket cost]]</f>
        <v>5241</v>
      </c>
    </row>
    <row r="2147" spans="1:18" x14ac:dyDescent="0.3">
      <c r="A2147" t="s">
        <v>23382</v>
      </c>
      <c r="B2147" t="s">
        <v>2130</v>
      </c>
      <c r="C2147" t="s">
        <v>14017</v>
      </c>
      <c r="D2147" t="s">
        <v>15993</v>
      </c>
      <c r="E2147" t="s">
        <v>19481</v>
      </c>
      <c r="F2147" s="1">
        <v>45776</v>
      </c>
      <c r="G2147" t="str">
        <f>VLOOKUP(Table1[[#This Row],[CustomerID]],DimCustomers!A:B,2,0)</f>
        <v>Jordan Jacobson</v>
      </c>
      <c r="H2147" t="str">
        <f>VLOOKUP(Table1[[#This Row],[CustomerID]],DimCustomers!A:C,3,0)</f>
        <v>Male</v>
      </c>
      <c r="I2147" t="str">
        <f>VLOOKUP(Table1[[#This Row],[CustomerID]],DimCustomers!A:D,4,0)</f>
        <v>Nicaragua</v>
      </c>
      <c r="J2147" t="str">
        <f>VLOOKUP(Table1[[#This Row],[VisaID]],'DimVisaApplications 2'!A:C,3,0)</f>
        <v>Approved</v>
      </c>
      <c r="K2147" t="str">
        <f>VLOOKUP(Table1[[#This Row],[VisaID]],'DimVisaApplications 2'!A:D,4,0)</f>
        <v>UK</v>
      </c>
      <c r="L2147" s="12">
        <f>VLOOKUP(Table1[[#This Row],[VisaID]],'DimVisaApplications 2'!A:E,5,0)</f>
        <v>45716</v>
      </c>
      <c r="M2147" s="14">
        <f>VLOOKUP(Table1[[#This Row],[VisaID]],'DimVisaApplications 2'!A:G,7,0)</f>
        <v>655</v>
      </c>
      <c r="N2147" s="14" t="str">
        <f>VLOOKUP(Table1[[#This Row],[HotelID]],DimHotels!A:B,2,0)</f>
        <v>Sheraton</v>
      </c>
      <c r="O2147" t="str">
        <f>VLOOKUP(Table1[[#This Row],[HotelID]],DimHotels!A:C,3,0)</f>
        <v>Paris</v>
      </c>
      <c r="P2147" s="14">
        <f>VLOOKUP(Table1[[#This Row],[HotelID]],DimHotels!A:E,5,0)</f>
        <v>401</v>
      </c>
      <c r="Q2147" s="14">
        <f>VLOOKUP(Table1[[#This Row],[TicketID]],DimTickets!A:G,7,0)</f>
        <v>3102</v>
      </c>
      <c r="R2147" s="14">
        <f>Table1[[#This Row],[Visa Fees]]+Table1[[#This Row],[Night Rate]]+Table1[[#This Row],[Ticket cost]]</f>
        <v>4158</v>
      </c>
    </row>
    <row r="2148" spans="1:18" x14ac:dyDescent="0.3">
      <c r="A2148" t="s">
        <v>23383</v>
      </c>
      <c r="B2148" t="s">
        <v>1518</v>
      </c>
      <c r="C2148" t="s">
        <v>14515</v>
      </c>
      <c r="D2148" t="s">
        <v>16047</v>
      </c>
      <c r="E2148" t="s">
        <v>20182</v>
      </c>
      <c r="F2148" s="1">
        <v>45736</v>
      </c>
      <c r="G2148" t="str">
        <f>VLOOKUP(Table1[[#This Row],[CustomerID]],DimCustomers!A:B,2,0)</f>
        <v>Stephanie Robinson</v>
      </c>
      <c r="H2148" t="str">
        <f>VLOOKUP(Table1[[#This Row],[CustomerID]],DimCustomers!A:C,3,0)</f>
        <v>Female</v>
      </c>
      <c r="I2148" t="str">
        <f>VLOOKUP(Table1[[#This Row],[CustomerID]],DimCustomers!A:D,4,0)</f>
        <v>New Caledonia</v>
      </c>
      <c r="J2148" t="str">
        <f>VLOOKUP(Table1[[#This Row],[VisaID]],'DimVisaApplications 2'!A:C,3,0)</f>
        <v>Pending</v>
      </c>
      <c r="K2148" t="str">
        <f>VLOOKUP(Table1[[#This Row],[VisaID]],'DimVisaApplications 2'!A:D,4,0)</f>
        <v>USA</v>
      </c>
      <c r="L2148" s="12">
        <f>VLOOKUP(Table1[[#This Row],[VisaID]],'DimVisaApplications 2'!A:E,5,0)</f>
        <v>45857</v>
      </c>
      <c r="M2148" s="14">
        <f>VLOOKUP(Table1[[#This Row],[VisaID]],'DimVisaApplications 2'!A:G,7,0)</f>
        <v>1609</v>
      </c>
      <c r="N2148" s="14" t="str">
        <f>VLOOKUP(Table1[[#This Row],[HotelID]],DimHotels!A:B,2,0)</f>
        <v>Sheraton</v>
      </c>
      <c r="O2148" t="str">
        <f>VLOOKUP(Table1[[#This Row],[HotelID]],DimHotels!A:C,3,0)</f>
        <v>Paris</v>
      </c>
      <c r="P2148" s="14">
        <f>VLOOKUP(Table1[[#This Row],[HotelID]],DimHotels!A:E,5,0)</f>
        <v>128</v>
      </c>
      <c r="Q2148" s="14">
        <f>VLOOKUP(Table1[[#This Row],[TicketID]],DimTickets!A:G,7,0)</f>
        <v>4772</v>
      </c>
      <c r="R2148" s="14">
        <f>Table1[[#This Row],[Visa Fees]]+Table1[[#This Row],[Night Rate]]+Table1[[#This Row],[Ticket cost]]</f>
        <v>6509</v>
      </c>
    </row>
    <row r="2149" spans="1:18" x14ac:dyDescent="0.3">
      <c r="A2149" t="s">
        <v>23384</v>
      </c>
      <c r="B2149" t="s">
        <v>75</v>
      </c>
      <c r="C2149" t="s">
        <v>12673</v>
      </c>
      <c r="D2149" t="s">
        <v>18004</v>
      </c>
      <c r="E2149" t="s">
        <v>18848</v>
      </c>
      <c r="F2149" s="1">
        <v>45861</v>
      </c>
      <c r="G2149" t="str">
        <f>VLOOKUP(Table1[[#This Row],[CustomerID]],DimCustomers!A:B,2,0)</f>
        <v>Eric Owens PhD</v>
      </c>
      <c r="H2149" t="str">
        <f>VLOOKUP(Table1[[#This Row],[CustomerID]],DimCustomers!A:C,3,0)</f>
        <v>Male</v>
      </c>
      <c r="I2149" t="str">
        <f>VLOOKUP(Table1[[#This Row],[CustomerID]],DimCustomers!A:D,4,0)</f>
        <v>United States Minor Outlying Islands</v>
      </c>
      <c r="J2149" t="str">
        <f>VLOOKUP(Table1[[#This Row],[VisaID]],'DimVisaApplications 2'!A:C,3,0)</f>
        <v>Rejected</v>
      </c>
      <c r="K2149" t="str">
        <f>VLOOKUP(Table1[[#This Row],[VisaID]],'DimVisaApplications 2'!A:D,4,0)</f>
        <v>USA</v>
      </c>
      <c r="L2149" s="12">
        <f>VLOOKUP(Table1[[#This Row],[VisaID]],'DimVisaApplications 2'!A:E,5,0)</f>
        <v>45732</v>
      </c>
      <c r="M2149" s="14">
        <f>VLOOKUP(Table1[[#This Row],[VisaID]],'DimVisaApplications 2'!A:G,7,0)</f>
        <v>1461</v>
      </c>
      <c r="N2149" s="14" t="str">
        <f>VLOOKUP(Table1[[#This Row],[HotelID]],DimHotels!A:B,2,0)</f>
        <v>Radisson</v>
      </c>
      <c r="O2149" t="str">
        <f>VLOOKUP(Table1[[#This Row],[HotelID]],DimHotels!A:C,3,0)</f>
        <v>Cairo</v>
      </c>
      <c r="P2149" s="14">
        <f>VLOOKUP(Table1[[#This Row],[HotelID]],DimHotels!A:E,5,0)</f>
        <v>268</v>
      </c>
      <c r="Q2149" s="14">
        <f>VLOOKUP(Table1[[#This Row],[TicketID]],DimTickets!A:G,7,0)</f>
        <v>1959</v>
      </c>
      <c r="R2149" s="14">
        <f>Table1[[#This Row],[Visa Fees]]+Table1[[#This Row],[Night Rate]]+Table1[[#This Row],[Ticket cost]]</f>
        <v>3688</v>
      </c>
    </row>
    <row r="2150" spans="1:18" x14ac:dyDescent="0.3">
      <c r="A2150" t="s">
        <v>23385</v>
      </c>
      <c r="B2150" t="s">
        <v>89</v>
      </c>
      <c r="C2150" t="s">
        <v>14137</v>
      </c>
      <c r="D2150" t="s">
        <v>17531</v>
      </c>
      <c r="E2150" t="s">
        <v>18309</v>
      </c>
      <c r="F2150" s="1">
        <v>45765</v>
      </c>
      <c r="G2150" t="str">
        <f>VLOOKUP(Table1[[#This Row],[CustomerID]],DimCustomers!A:B,2,0)</f>
        <v>Susan Williams</v>
      </c>
      <c r="H2150" t="str">
        <f>VLOOKUP(Table1[[#This Row],[CustomerID]],DimCustomers!A:C,3,0)</f>
        <v>Female</v>
      </c>
      <c r="I2150" t="str">
        <f>VLOOKUP(Table1[[#This Row],[CustomerID]],DimCustomers!A:D,4,0)</f>
        <v>French Guiana</v>
      </c>
      <c r="J2150" t="str">
        <f>VLOOKUP(Table1[[#This Row],[VisaID]],'DimVisaApplications 2'!A:C,3,0)</f>
        <v>Rejected</v>
      </c>
      <c r="K2150" t="str">
        <f>VLOOKUP(Table1[[#This Row],[VisaID]],'DimVisaApplications 2'!A:D,4,0)</f>
        <v>USA</v>
      </c>
      <c r="L2150" s="12">
        <f>VLOOKUP(Table1[[#This Row],[VisaID]],'DimVisaApplications 2'!A:E,5,0)</f>
        <v>45767</v>
      </c>
      <c r="M2150" s="14">
        <f>VLOOKUP(Table1[[#This Row],[VisaID]],'DimVisaApplications 2'!A:G,7,0)</f>
        <v>1069</v>
      </c>
      <c r="N2150" s="14" t="str">
        <f>VLOOKUP(Table1[[#This Row],[HotelID]],DimHotels!A:B,2,0)</f>
        <v>Sheraton</v>
      </c>
      <c r="O2150" t="str">
        <f>VLOOKUP(Table1[[#This Row],[HotelID]],DimHotels!A:C,3,0)</f>
        <v>New York</v>
      </c>
      <c r="P2150" s="14">
        <f>VLOOKUP(Table1[[#This Row],[HotelID]],DimHotels!A:E,5,0)</f>
        <v>226</v>
      </c>
      <c r="Q2150" s="14">
        <f>VLOOKUP(Table1[[#This Row],[TicketID]],DimTickets!A:G,7,0)</f>
        <v>4388</v>
      </c>
      <c r="R2150" s="14">
        <f>Table1[[#This Row],[Visa Fees]]+Table1[[#This Row],[Night Rate]]+Table1[[#This Row],[Ticket cost]]</f>
        <v>5683</v>
      </c>
    </row>
    <row r="2151" spans="1:18" x14ac:dyDescent="0.3">
      <c r="A2151" t="s">
        <v>23386</v>
      </c>
      <c r="B2151" t="s">
        <v>421</v>
      </c>
      <c r="C2151" t="s">
        <v>14827</v>
      </c>
      <c r="D2151" t="s">
        <v>17076</v>
      </c>
      <c r="E2151" t="s">
        <v>20335</v>
      </c>
      <c r="F2151" s="1">
        <v>45759</v>
      </c>
      <c r="G2151" t="str">
        <f>VLOOKUP(Table1[[#This Row],[CustomerID]],DimCustomers!A:B,2,0)</f>
        <v>Megan James</v>
      </c>
      <c r="H2151" t="str">
        <f>VLOOKUP(Table1[[#This Row],[CustomerID]],DimCustomers!A:C,3,0)</f>
        <v>Female</v>
      </c>
      <c r="I2151" t="str">
        <f>VLOOKUP(Table1[[#This Row],[CustomerID]],DimCustomers!A:D,4,0)</f>
        <v>Svalbard &amp; Jan Mayen Islands</v>
      </c>
      <c r="J2151" t="str">
        <f>VLOOKUP(Table1[[#This Row],[VisaID]],'DimVisaApplications 2'!A:C,3,0)</f>
        <v>Approved</v>
      </c>
      <c r="K2151" t="str">
        <f>VLOOKUP(Table1[[#This Row],[VisaID]],'DimVisaApplications 2'!A:D,4,0)</f>
        <v>UAE</v>
      </c>
      <c r="L2151" s="12">
        <f>VLOOKUP(Table1[[#This Row],[VisaID]],'DimVisaApplications 2'!A:E,5,0)</f>
        <v>45733</v>
      </c>
      <c r="M2151" s="14">
        <f>VLOOKUP(Table1[[#This Row],[VisaID]],'DimVisaApplications 2'!A:G,7,0)</f>
        <v>1282</v>
      </c>
      <c r="N2151" s="14" t="str">
        <f>VLOOKUP(Table1[[#This Row],[HotelID]],DimHotels!A:B,2,0)</f>
        <v>Hilton</v>
      </c>
      <c r="O2151" t="str">
        <f>VLOOKUP(Table1[[#This Row],[HotelID]],DimHotels!A:C,3,0)</f>
        <v>London</v>
      </c>
      <c r="P2151" s="14">
        <f>VLOOKUP(Table1[[#This Row],[HotelID]],DimHotels!A:E,5,0)</f>
        <v>770</v>
      </c>
      <c r="Q2151" s="14">
        <f>VLOOKUP(Table1[[#This Row],[TicketID]],DimTickets!A:G,7,0)</f>
        <v>2133</v>
      </c>
      <c r="R2151" s="14">
        <f>Table1[[#This Row],[Visa Fees]]+Table1[[#This Row],[Night Rate]]+Table1[[#This Row],[Ticket cost]]</f>
        <v>4185</v>
      </c>
    </row>
    <row r="2152" spans="1:18" x14ac:dyDescent="0.3">
      <c r="A2152" t="s">
        <v>23387</v>
      </c>
      <c r="B2152" t="s">
        <v>1143</v>
      </c>
      <c r="C2152" t="s">
        <v>13977</v>
      </c>
      <c r="D2152" t="s">
        <v>16212</v>
      </c>
      <c r="E2152" t="s">
        <v>20935</v>
      </c>
      <c r="F2152" s="1">
        <v>45808</v>
      </c>
      <c r="G2152" t="str">
        <f>VLOOKUP(Table1[[#This Row],[CustomerID]],DimCustomers!A:B,2,0)</f>
        <v>Morgan Curtis</v>
      </c>
      <c r="H2152" t="str">
        <f>VLOOKUP(Table1[[#This Row],[CustomerID]],DimCustomers!A:C,3,0)</f>
        <v>Male</v>
      </c>
      <c r="I2152" t="str">
        <f>VLOOKUP(Table1[[#This Row],[CustomerID]],DimCustomers!A:D,4,0)</f>
        <v>Greece</v>
      </c>
      <c r="J2152" t="str">
        <f>VLOOKUP(Table1[[#This Row],[VisaID]],'DimVisaApplications 2'!A:C,3,0)</f>
        <v>Rejected</v>
      </c>
      <c r="K2152" t="str">
        <f>VLOOKUP(Table1[[#This Row],[VisaID]],'DimVisaApplications 2'!A:D,4,0)</f>
        <v>Canada</v>
      </c>
      <c r="L2152" s="12">
        <f>VLOOKUP(Table1[[#This Row],[VisaID]],'DimVisaApplications 2'!A:E,5,0)</f>
        <v>45685</v>
      </c>
      <c r="M2152" s="14">
        <f>VLOOKUP(Table1[[#This Row],[VisaID]],'DimVisaApplications 2'!A:G,7,0)</f>
        <v>1830</v>
      </c>
      <c r="N2152" s="14" t="str">
        <f>VLOOKUP(Table1[[#This Row],[HotelID]],DimHotels!A:B,2,0)</f>
        <v>Radisson</v>
      </c>
      <c r="O2152" t="str">
        <f>VLOOKUP(Table1[[#This Row],[HotelID]],DimHotels!A:C,3,0)</f>
        <v>New York</v>
      </c>
      <c r="P2152" s="14">
        <f>VLOOKUP(Table1[[#This Row],[HotelID]],DimHotels!A:E,5,0)</f>
        <v>257</v>
      </c>
      <c r="Q2152" s="14">
        <f>VLOOKUP(Table1[[#This Row],[TicketID]],DimTickets!A:G,7,0)</f>
        <v>3964</v>
      </c>
      <c r="R2152" s="14">
        <f>Table1[[#This Row],[Visa Fees]]+Table1[[#This Row],[Night Rate]]+Table1[[#This Row],[Ticket cost]]</f>
        <v>6051</v>
      </c>
    </row>
    <row r="2153" spans="1:18" x14ac:dyDescent="0.3">
      <c r="A2153" t="s">
        <v>23388</v>
      </c>
      <c r="B2153" t="s">
        <v>1712</v>
      </c>
      <c r="C2153" t="s">
        <v>13074</v>
      </c>
      <c r="D2153" t="s">
        <v>17725</v>
      </c>
      <c r="E2153" t="s">
        <v>18890</v>
      </c>
      <c r="F2153" s="1">
        <v>45847</v>
      </c>
      <c r="G2153" t="str">
        <f>VLOOKUP(Table1[[#This Row],[CustomerID]],DimCustomers!A:B,2,0)</f>
        <v>Daniel Lozano</v>
      </c>
      <c r="H2153" t="str">
        <f>VLOOKUP(Table1[[#This Row],[CustomerID]],DimCustomers!A:C,3,0)</f>
        <v>Female</v>
      </c>
      <c r="I2153" t="str">
        <f>VLOOKUP(Table1[[#This Row],[CustomerID]],DimCustomers!A:D,4,0)</f>
        <v>Tanzania</v>
      </c>
      <c r="J2153" t="str">
        <f>VLOOKUP(Table1[[#This Row],[VisaID]],'DimVisaApplications 2'!A:C,3,0)</f>
        <v>Approved</v>
      </c>
      <c r="K2153" t="str">
        <f>VLOOKUP(Table1[[#This Row],[VisaID]],'DimVisaApplications 2'!A:D,4,0)</f>
        <v>Canada</v>
      </c>
      <c r="L2153" s="12">
        <f>VLOOKUP(Table1[[#This Row],[VisaID]],'DimVisaApplications 2'!A:E,5,0)</f>
        <v>45679</v>
      </c>
      <c r="M2153" s="14">
        <f>VLOOKUP(Table1[[#This Row],[VisaID]],'DimVisaApplications 2'!A:G,7,0)</f>
        <v>1110</v>
      </c>
      <c r="N2153" s="14" t="str">
        <f>VLOOKUP(Table1[[#This Row],[HotelID]],DimHotels!A:B,2,0)</f>
        <v>Marriott</v>
      </c>
      <c r="O2153" t="str">
        <f>VLOOKUP(Table1[[#This Row],[HotelID]],DimHotels!A:C,3,0)</f>
        <v>Cairo</v>
      </c>
      <c r="P2153" s="14">
        <f>VLOOKUP(Table1[[#This Row],[HotelID]],DimHotels!A:E,5,0)</f>
        <v>429</v>
      </c>
      <c r="Q2153" s="14">
        <f>VLOOKUP(Table1[[#This Row],[TicketID]],DimTickets!A:G,7,0)</f>
        <v>1036</v>
      </c>
      <c r="R2153" s="14">
        <f>Table1[[#This Row],[Visa Fees]]+Table1[[#This Row],[Night Rate]]+Table1[[#This Row],[Ticket cost]]</f>
        <v>2575</v>
      </c>
    </row>
    <row r="2154" spans="1:18" x14ac:dyDescent="0.3">
      <c r="A2154" t="s">
        <v>23389</v>
      </c>
      <c r="B2154" t="s">
        <v>902</v>
      </c>
      <c r="C2154" t="s">
        <v>13305</v>
      </c>
      <c r="D2154" t="s">
        <v>16319</v>
      </c>
      <c r="E2154" t="s">
        <v>19130</v>
      </c>
      <c r="F2154" s="1">
        <v>45729</v>
      </c>
      <c r="G2154" t="str">
        <f>VLOOKUP(Table1[[#This Row],[CustomerID]],DimCustomers!A:B,2,0)</f>
        <v>Sandra Willis DDS</v>
      </c>
      <c r="H2154" t="str">
        <f>VLOOKUP(Table1[[#This Row],[CustomerID]],DimCustomers!A:C,3,0)</f>
        <v>Female</v>
      </c>
      <c r="I2154" t="str">
        <f>VLOOKUP(Table1[[#This Row],[CustomerID]],DimCustomers!A:D,4,0)</f>
        <v>South Africa</v>
      </c>
      <c r="J2154" t="str">
        <f>VLOOKUP(Table1[[#This Row],[VisaID]],'DimVisaApplications 2'!A:C,3,0)</f>
        <v>Pending</v>
      </c>
      <c r="K2154" t="str">
        <f>VLOOKUP(Table1[[#This Row],[VisaID]],'DimVisaApplications 2'!A:D,4,0)</f>
        <v>UK</v>
      </c>
      <c r="L2154" s="12">
        <f>VLOOKUP(Table1[[#This Row],[VisaID]],'DimVisaApplications 2'!A:E,5,0)</f>
        <v>45801</v>
      </c>
      <c r="M2154" s="14">
        <f>VLOOKUP(Table1[[#This Row],[VisaID]],'DimVisaApplications 2'!A:G,7,0)</f>
        <v>620</v>
      </c>
      <c r="N2154" s="14" t="str">
        <f>VLOOKUP(Table1[[#This Row],[HotelID]],DimHotels!A:B,2,0)</f>
        <v>Marriott</v>
      </c>
      <c r="O2154" t="str">
        <f>VLOOKUP(Table1[[#This Row],[HotelID]],DimHotels!A:C,3,0)</f>
        <v>New York</v>
      </c>
      <c r="P2154" s="14">
        <f>VLOOKUP(Table1[[#This Row],[HotelID]],DimHotels!A:E,5,0)</f>
        <v>630</v>
      </c>
      <c r="Q2154" s="14">
        <f>VLOOKUP(Table1[[#This Row],[TicketID]],DimTickets!A:G,7,0)</f>
        <v>3796</v>
      </c>
      <c r="R2154" s="14">
        <f>Table1[[#This Row],[Visa Fees]]+Table1[[#This Row],[Night Rate]]+Table1[[#This Row],[Ticket cost]]</f>
        <v>5046</v>
      </c>
    </row>
    <row r="2155" spans="1:18" x14ac:dyDescent="0.3">
      <c r="A2155" t="s">
        <v>23390</v>
      </c>
      <c r="B2155" t="s">
        <v>303</v>
      </c>
      <c r="C2155" t="s">
        <v>12324</v>
      </c>
      <c r="D2155" t="s">
        <v>15846</v>
      </c>
      <c r="E2155" t="s">
        <v>20464</v>
      </c>
      <c r="F2155" s="1">
        <v>45793</v>
      </c>
      <c r="G2155" t="str">
        <f>VLOOKUP(Table1[[#This Row],[CustomerID]],DimCustomers!A:B,2,0)</f>
        <v>Jennifer Myers</v>
      </c>
      <c r="H2155" t="str">
        <f>VLOOKUP(Table1[[#This Row],[CustomerID]],DimCustomers!A:C,3,0)</f>
        <v>Female</v>
      </c>
      <c r="I2155" t="str">
        <f>VLOOKUP(Table1[[#This Row],[CustomerID]],DimCustomers!A:D,4,0)</f>
        <v>Bahrain</v>
      </c>
      <c r="J2155" t="str">
        <f>VLOOKUP(Table1[[#This Row],[VisaID]],'DimVisaApplications 2'!A:C,3,0)</f>
        <v>Rejected</v>
      </c>
      <c r="K2155" t="str">
        <f>VLOOKUP(Table1[[#This Row],[VisaID]],'DimVisaApplications 2'!A:D,4,0)</f>
        <v>France</v>
      </c>
      <c r="L2155" s="12">
        <f>VLOOKUP(Table1[[#This Row],[VisaID]],'DimVisaApplications 2'!A:E,5,0)</f>
        <v>45719</v>
      </c>
      <c r="M2155" s="14">
        <f>VLOOKUP(Table1[[#This Row],[VisaID]],'DimVisaApplications 2'!A:G,7,0)</f>
        <v>1056</v>
      </c>
      <c r="N2155" s="14" t="str">
        <f>VLOOKUP(Table1[[#This Row],[HotelID]],DimHotels!A:B,2,0)</f>
        <v>Radisson</v>
      </c>
      <c r="O2155" t="str">
        <f>VLOOKUP(Table1[[#This Row],[HotelID]],DimHotels!A:C,3,0)</f>
        <v>Paris</v>
      </c>
      <c r="P2155" s="14">
        <f>VLOOKUP(Table1[[#This Row],[HotelID]],DimHotels!A:E,5,0)</f>
        <v>547</v>
      </c>
      <c r="Q2155" s="14">
        <f>VLOOKUP(Table1[[#This Row],[TicketID]],DimTickets!A:G,7,0)</f>
        <v>1610</v>
      </c>
      <c r="R2155" s="14">
        <f>Table1[[#This Row],[Visa Fees]]+Table1[[#This Row],[Night Rate]]+Table1[[#This Row],[Ticket cost]]</f>
        <v>3213</v>
      </c>
    </row>
    <row r="2156" spans="1:18" x14ac:dyDescent="0.3">
      <c r="A2156" t="s">
        <v>23391</v>
      </c>
      <c r="B2156" t="s">
        <v>2531</v>
      </c>
      <c r="C2156" t="s">
        <v>14043</v>
      </c>
      <c r="D2156" t="s">
        <v>17284</v>
      </c>
      <c r="E2156" t="s">
        <v>18712</v>
      </c>
      <c r="F2156" s="1">
        <v>45743</v>
      </c>
      <c r="G2156" t="str">
        <f>VLOOKUP(Table1[[#This Row],[CustomerID]],DimCustomers!A:B,2,0)</f>
        <v>Jillian Medina</v>
      </c>
      <c r="H2156" t="str">
        <f>VLOOKUP(Table1[[#This Row],[CustomerID]],DimCustomers!A:C,3,0)</f>
        <v>Female</v>
      </c>
      <c r="I2156" t="str">
        <f>VLOOKUP(Table1[[#This Row],[CustomerID]],DimCustomers!A:D,4,0)</f>
        <v>Mauritania</v>
      </c>
      <c r="J2156" t="str">
        <f>VLOOKUP(Table1[[#This Row],[VisaID]],'DimVisaApplications 2'!A:C,3,0)</f>
        <v>Rejected</v>
      </c>
      <c r="K2156" t="str">
        <f>VLOOKUP(Table1[[#This Row],[VisaID]],'DimVisaApplications 2'!A:D,4,0)</f>
        <v>Germany</v>
      </c>
      <c r="L2156" s="12">
        <f>VLOOKUP(Table1[[#This Row],[VisaID]],'DimVisaApplications 2'!A:E,5,0)</f>
        <v>45669</v>
      </c>
      <c r="M2156" s="14">
        <f>VLOOKUP(Table1[[#This Row],[VisaID]],'DimVisaApplications 2'!A:G,7,0)</f>
        <v>1593</v>
      </c>
      <c r="N2156" s="14" t="str">
        <f>VLOOKUP(Table1[[#This Row],[HotelID]],DimHotels!A:B,2,0)</f>
        <v>Hilton</v>
      </c>
      <c r="O2156" t="str">
        <f>VLOOKUP(Table1[[#This Row],[HotelID]],DimHotels!A:C,3,0)</f>
        <v>Cairo</v>
      </c>
      <c r="P2156" s="14">
        <f>VLOOKUP(Table1[[#This Row],[HotelID]],DimHotels!A:E,5,0)</f>
        <v>343</v>
      </c>
      <c r="Q2156" s="14">
        <f>VLOOKUP(Table1[[#This Row],[TicketID]],DimTickets!A:G,7,0)</f>
        <v>1844</v>
      </c>
      <c r="R2156" s="14">
        <f>Table1[[#This Row],[Visa Fees]]+Table1[[#This Row],[Night Rate]]+Table1[[#This Row],[Ticket cost]]</f>
        <v>3780</v>
      </c>
    </row>
    <row r="2157" spans="1:18" x14ac:dyDescent="0.3">
      <c r="A2157" t="s">
        <v>23392</v>
      </c>
      <c r="B2157" t="s">
        <v>926</v>
      </c>
      <c r="C2157" t="s">
        <v>14339</v>
      </c>
      <c r="D2157" t="s">
        <v>15773</v>
      </c>
      <c r="E2157" t="s">
        <v>19439</v>
      </c>
      <c r="F2157" s="1">
        <v>45692</v>
      </c>
      <c r="G2157" t="str">
        <f>VLOOKUP(Table1[[#This Row],[CustomerID]],DimCustomers!A:B,2,0)</f>
        <v>Richard Wilson</v>
      </c>
      <c r="H2157" t="str">
        <f>VLOOKUP(Table1[[#This Row],[CustomerID]],DimCustomers!A:C,3,0)</f>
        <v>Female</v>
      </c>
      <c r="I2157" t="str">
        <f>VLOOKUP(Table1[[#This Row],[CustomerID]],DimCustomers!A:D,4,0)</f>
        <v>Macao</v>
      </c>
      <c r="J2157" t="str">
        <f>VLOOKUP(Table1[[#This Row],[VisaID]],'DimVisaApplications 2'!A:C,3,0)</f>
        <v>Rejected</v>
      </c>
      <c r="K2157" t="str">
        <f>VLOOKUP(Table1[[#This Row],[VisaID]],'DimVisaApplications 2'!A:D,4,0)</f>
        <v>France</v>
      </c>
      <c r="L2157" s="12">
        <f>VLOOKUP(Table1[[#This Row],[VisaID]],'DimVisaApplications 2'!A:E,5,0)</f>
        <v>45814</v>
      </c>
      <c r="M2157" s="14">
        <f>VLOOKUP(Table1[[#This Row],[VisaID]],'DimVisaApplications 2'!A:G,7,0)</f>
        <v>1369</v>
      </c>
      <c r="N2157" s="14" t="str">
        <f>VLOOKUP(Table1[[#This Row],[HotelID]],DimHotels!A:B,2,0)</f>
        <v>Radisson</v>
      </c>
      <c r="O2157" t="str">
        <f>VLOOKUP(Table1[[#This Row],[HotelID]],DimHotels!A:C,3,0)</f>
        <v>Paris</v>
      </c>
      <c r="P2157" s="14">
        <f>VLOOKUP(Table1[[#This Row],[HotelID]],DimHotels!A:E,5,0)</f>
        <v>121</v>
      </c>
      <c r="Q2157" s="14">
        <f>VLOOKUP(Table1[[#This Row],[TicketID]],DimTickets!A:G,7,0)</f>
        <v>2308</v>
      </c>
      <c r="R2157" s="14">
        <f>Table1[[#This Row],[Visa Fees]]+Table1[[#This Row],[Night Rate]]+Table1[[#This Row],[Ticket cost]]</f>
        <v>3798</v>
      </c>
    </row>
    <row r="2158" spans="1:18" x14ac:dyDescent="0.3">
      <c r="A2158" t="s">
        <v>23393</v>
      </c>
      <c r="B2158" t="s">
        <v>285</v>
      </c>
      <c r="C2158" t="s">
        <v>14115</v>
      </c>
      <c r="D2158" t="s">
        <v>16614</v>
      </c>
      <c r="E2158" t="s">
        <v>20887</v>
      </c>
      <c r="F2158" s="1">
        <v>45837</v>
      </c>
      <c r="G2158" t="str">
        <f>VLOOKUP(Table1[[#This Row],[CustomerID]],DimCustomers!A:B,2,0)</f>
        <v>Matthew Guerrero</v>
      </c>
      <c r="H2158" t="str">
        <f>VLOOKUP(Table1[[#This Row],[CustomerID]],DimCustomers!A:C,3,0)</f>
        <v>Female</v>
      </c>
      <c r="I2158" t="str">
        <f>VLOOKUP(Table1[[#This Row],[CustomerID]],DimCustomers!A:D,4,0)</f>
        <v>Dominica</v>
      </c>
      <c r="J2158" t="str">
        <f>VLOOKUP(Table1[[#This Row],[VisaID]],'DimVisaApplications 2'!A:C,3,0)</f>
        <v>Approved</v>
      </c>
      <c r="K2158" t="str">
        <f>VLOOKUP(Table1[[#This Row],[VisaID]],'DimVisaApplications 2'!A:D,4,0)</f>
        <v>UAE</v>
      </c>
      <c r="L2158" s="12">
        <f>VLOOKUP(Table1[[#This Row],[VisaID]],'DimVisaApplications 2'!A:E,5,0)</f>
        <v>45581</v>
      </c>
      <c r="M2158" s="14">
        <f>VLOOKUP(Table1[[#This Row],[VisaID]],'DimVisaApplications 2'!A:G,7,0)</f>
        <v>1898</v>
      </c>
      <c r="N2158" s="14" t="str">
        <f>VLOOKUP(Table1[[#This Row],[HotelID]],DimHotels!A:B,2,0)</f>
        <v>Hilton</v>
      </c>
      <c r="O2158" t="str">
        <f>VLOOKUP(Table1[[#This Row],[HotelID]],DimHotels!A:C,3,0)</f>
        <v>London</v>
      </c>
      <c r="P2158" s="14">
        <f>VLOOKUP(Table1[[#This Row],[HotelID]],DimHotels!A:E,5,0)</f>
        <v>214</v>
      </c>
      <c r="Q2158" s="14">
        <f>VLOOKUP(Table1[[#This Row],[TicketID]],DimTickets!A:G,7,0)</f>
        <v>4100</v>
      </c>
      <c r="R2158" s="14">
        <f>Table1[[#This Row],[Visa Fees]]+Table1[[#This Row],[Night Rate]]+Table1[[#This Row],[Ticket cost]]</f>
        <v>6212</v>
      </c>
    </row>
    <row r="2159" spans="1:18" x14ac:dyDescent="0.3">
      <c r="A2159" t="s">
        <v>23394</v>
      </c>
      <c r="B2159" t="s">
        <v>2720</v>
      </c>
      <c r="C2159" t="s">
        <v>12800</v>
      </c>
      <c r="D2159" t="s">
        <v>17893</v>
      </c>
      <c r="E2159" t="s">
        <v>20791</v>
      </c>
      <c r="F2159" s="1">
        <v>45776</v>
      </c>
      <c r="G2159" t="str">
        <f>VLOOKUP(Table1[[#This Row],[CustomerID]],DimCustomers!A:B,2,0)</f>
        <v>Courtney Esparza</v>
      </c>
      <c r="H2159" t="str">
        <f>VLOOKUP(Table1[[#This Row],[CustomerID]],DimCustomers!A:C,3,0)</f>
        <v>Female</v>
      </c>
      <c r="I2159" t="str">
        <f>VLOOKUP(Table1[[#This Row],[CustomerID]],DimCustomers!A:D,4,0)</f>
        <v>Bahrain</v>
      </c>
      <c r="J2159" t="str">
        <f>VLOOKUP(Table1[[#This Row],[VisaID]],'DimVisaApplications 2'!A:C,3,0)</f>
        <v>Approved</v>
      </c>
      <c r="K2159" t="str">
        <f>VLOOKUP(Table1[[#This Row],[VisaID]],'DimVisaApplications 2'!A:D,4,0)</f>
        <v>UK</v>
      </c>
      <c r="L2159" s="12">
        <f>VLOOKUP(Table1[[#This Row],[VisaID]],'DimVisaApplications 2'!A:E,5,0)</f>
        <v>45730</v>
      </c>
      <c r="M2159" s="14">
        <f>VLOOKUP(Table1[[#This Row],[VisaID]],'DimVisaApplications 2'!A:G,7,0)</f>
        <v>843</v>
      </c>
      <c r="N2159" s="14" t="str">
        <f>VLOOKUP(Table1[[#This Row],[HotelID]],DimHotels!A:B,2,0)</f>
        <v>Four Seasons</v>
      </c>
      <c r="O2159" t="str">
        <f>VLOOKUP(Table1[[#This Row],[HotelID]],DimHotels!A:C,3,0)</f>
        <v>Paris</v>
      </c>
      <c r="P2159" s="14">
        <f>VLOOKUP(Table1[[#This Row],[HotelID]],DimHotels!A:E,5,0)</f>
        <v>512</v>
      </c>
      <c r="Q2159" s="14">
        <f>VLOOKUP(Table1[[#This Row],[TicketID]],DimTickets!A:G,7,0)</f>
        <v>1552</v>
      </c>
      <c r="R2159" s="14">
        <f>Table1[[#This Row],[Visa Fees]]+Table1[[#This Row],[Night Rate]]+Table1[[#This Row],[Ticket cost]]</f>
        <v>2907</v>
      </c>
    </row>
    <row r="2160" spans="1:18" x14ac:dyDescent="0.3">
      <c r="A2160" t="s">
        <v>23395</v>
      </c>
      <c r="B2160" t="s">
        <v>266</v>
      </c>
      <c r="C2160" t="s">
        <v>14884</v>
      </c>
      <c r="D2160" t="s">
        <v>15887</v>
      </c>
      <c r="E2160" t="s">
        <v>18598</v>
      </c>
      <c r="F2160" s="1">
        <v>45689</v>
      </c>
      <c r="G2160" t="str">
        <f>VLOOKUP(Table1[[#This Row],[CustomerID]],DimCustomers!A:B,2,0)</f>
        <v>Richard Garcia</v>
      </c>
      <c r="H2160" t="str">
        <f>VLOOKUP(Table1[[#This Row],[CustomerID]],DimCustomers!A:C,3,0)</f>
        <v>Male</v>
      </c>
      <c r="I2160" t="str">
        <f>VLOOKUP(Table1[[#This Row],[CustomerID]],DimCustomers!A:D,4,0)</f>
        <v>Nicaragua</v>
      </c>
      <c r="J2160" t="str">
        <f>VLOOKUP(Table1[[#This Row],[VisaID]],'DimVisaApplications 2'!A:C,3,0)</f>
        <v>Approved</v>
      </c>
      <c r="K2160" t="str">
        <f>VLOOKUP(Table1[[#This Row],[VisaID]],'DimVisaApplications 2'!A:D,4,0)</f>
        <v>UK</v>
      </c>
      <c r="L2160" s="12">
        <f>VLOOKUP(Table1[[#This Row],[VisaID]],'DimVisaApplications 2'!A:E,5,0)</f>
        <v>45634</v>
      </c>
      <c r="M2160" s="14">
        <f>VLOOKUP(Table1[[#This Row],[VisaID]],'DimVisaApplications 2'!A:G,7,0)</f>
        <v>1971</v>
      </c>
      <c r="N2160" s="14" t="str">
        <f>VLOOKUP(Table1[[#This Row],[HotelID]],DimHotels!A:B,2,0)</f>
        <v>Four Seasons</v>
      </c>
      <c r="O2160" t="str">
        <f>VLOOKUP(Table1[[#This Row],[HotelID]],DimHotels!A:C,3,0)</f>
        <v>Dubai</v>
      </c>
      <c r="P2160" s="14">
        <f>VLOOKUP(Table1[[#This Row],[HotelID]],DimHotels!A:E,5,0)</f>
        <v>354</v>
      </c>
      <c r="Q2160" s="14">
        <f>VLOOKUP(Table1[[#This Row],[TicketID]],DimTickets!A:G,7,0)</f>
        <v>3346</v>
      </c>
      <c r="R2160" s="14">
        <f>Table1[[#This Row],[Visa Fees]]+Table1[[#This Row],[Night Rate]]+Table1[[#This Row],[Ticket cost]]</f>
        <v>5671</v>
      </c>
    </row>
    <row r="2161" spans="1:18" x14ac:dyDescent="0.3">
      <c r="A2161" t="s">
        <v>23396</v>
      </c>
      <c r="B2161" t="s">
        <v>1746</v>
      </c>
      <c r="C2161" t="s">
        <v>13362</v>
      </c>
      <c r="D2161" t="s">
        <v>16603</v>
      </c>
      <c r="E2161" t="s">
        <v>20320</v>
      </c>
      <c r="F2161" s="1">
        <v>45735</v>
      </c>
      <c r="G2161" t="str">
        <f>VLOOKUP(Table1[[#This Row],[CustomerID]],DimCustomers!A:B,2,0)</f>
        <v>Christopher Nguyen</v>
      </c>
      <c r="H2161" t="str">
        <f>VLOOKUP(Table1[[#This Row],[CustomerID]],DimCustomers!A:C,3,0)</f>
        <v>Female</v>
      </c>
      <c r="I2161" t="str">
        <f>VLOOKUP(Table1[[#This Row],[CustomerID]],DimCustomers!A:D,4,0)</f>
        <v>New Zealand</v>
      </c>
      <c r="J2161" t="str">
        <f>VLOOKUP(Table1[[#This Row],[VisaID]],'DimVisaApplications 2'!A:C,3,0)</f>
        <v>Approved</v>
      </c>
      <c r="K2161" t="str">
        <f>VLOOKUP(Table1[[#This Row],[VisaID]],'DimVisaApplications 2'!A:D,4,0)</f>
        <v>UAE</v>
      </c>
      <c r="L2161" s="12">
        <f>VLOOKUP(Table1[[#This Row],[VisaID]],'DimVisaApplications 2'!A:E,5,0)</f>
        <v>45857</v>
      </c>
      <c r="M2161" s="14">
        <f>VLOOKUP(Table1[[#This Row],[VisaID]],'DimVisaApplications 2'!A:G,7,0)</f>
        <v>821</v>
      </c>
      <c r="N2161" s="14" t="str">
        <f>VLOOKUP(Table1[[#This Row],[HotelID]],DimHotels!A:B,2,0)</f>
        <v>Marriott</v>
      </c>
      <c r="O2161" t="str">
        <f>VLOOKUP(Table1[[#This Row],[HotelID]],DimHotels!A:C,3,0)</f>
        <v>Paris</v>
      </c>
      <c r="P2161" s="14">
        <f>VLOOKUP(Table1[[#This Row],[HotelID]],DimHotels!A:E,5,0)</f>
        <v>292</v>
      </c>
      <c r="Q2161" s="14">
        <f>VLOOKUP(Table1[[#This Row],[TicketID]],DimTickets!A:G,7,0)</f>
        <v>1206</v>
      </c>
      <c r="R2161" s="14">
        <f>Table1[[#This Row],[Visa Fees]]+Table1[[#This Row],[Night Rate]]+Table1[[#This Row],[Ticket cost]]</f>
        <v>2319</v>
      </c>
    </row>
    <row r="2162" spans="1:18" x14ac:dyDescent="0.3">
      <c r="A2162" t="s">
        <v>23397</v>
      </c>
      <c r="B2162" t="s">
        <v>1008</v>
      </c>
      <c r="C2162" t="s">
        <v>14748</v>
      </c>
      <c r="D2162" t="s">
        <v>17017</v>
      </c>
      <c r="E2162" t="s">
        <v>18962</v>
      </c>
      <c r="F2162" s="1">
        <v>45759</v>
      </c>
      <c r="G2162" t="str">
        <f>VLOOKUP(Table1[[#This Row],[CustomerID]],DimCustomers!A:B,2,0)</f>
        <v>Brianna Pacheco</v>
      </c>
      <c r="H2162" t="str">
        <f>VLOOKUP(Table1[[#This Row],[CustomerID]],DimCustomers!A:C,3,0)</f>
        <v>Male</v>
      </c>
      <c r="I2162" t="str">
        <f>VLOOKUP(Table1[[#This Row],[CustomerID]],DimCustomers!A:D,4,0)</f>
        <v>Denmark</v>
      </c>
      <c r="J2162" t="str">
        <f>VLOOKUP(Table1[[#This Row],[VisaID]],'DimVisaApplications 2'!A:C,3,0)</f>
        <v>Pending</v>
      </c>
      <c r="K2162" t="str">
        <f>VLOOKUP(Table1[[#This Row],[VisaID]],'DimVisaApplications 2'!A:D,4,0)</f>
        <v>Germany</v>
      </c>
      <c r="L2162" s="12">
        <f>VLOOKUP(Table1[[#This Row],[VisaID]],'DimVisaApplications 2'!A:E,5,0)</f>
        <v>45530</v>
      </c>
      <c r="M2162" s="14">
        <f>VLOOKUP(Table1[[#This Row],[VisaID]],'DimVisaApplications 2'!A:G,7,0)</f>
        <v>1040</v>
      </c>
      <c r="N2162" s="14" t="str">
        <f>VLOOKUP(Table1[[#This Row],[HotelID]],DimHotels!A:B,2,0)</f>
        <v>Marriott</v>
      </c>
      <c r="O2162" t="str">
        <f>VLOOKUP(Table1[[#This Row],[HotelID]],DimHotels!A:C,3,0)</f>
        <v>London</v>
      </c>
      <c r="P2162" s="14">
        <f>VLOOKUP(Table1[[#This Row],[HotelID]],DimHotels!A:E,5,0)</f>
        <v>202</v>
      </c>
      <c r="Q2162" s="14">
        <f>VLOOKUP(Table1[[#This Row],[TicketID]],DimTickets!A:G,7,0)</f>
        <v>2854</v>
      </c>
      <c r="R2162" s="14">
        <f>Table1[[#This Row],[Visa Fees]]+Table1[[#This Row],[Night Rate]]+Table1[[#This Row],[Ticket cost]]</f>
        <v>4096</v>
      </c>
    </row>
    <row r="2163" spans="1:18" x14ac:dyDescent="0.3">
      <c r="A2163" t="s">
        <v>23398</v>
      </c>
      <c r="B2163" t="s">
        <v>2130</v>
      </c>
      <c r="C2163" t="s">
        <v>12416</v>
      </c>
      <c r="D2163" t="s">
        <v>18047</v>
      </c>
      <c r="E2163" t="s">
        <v>21054</v>
      </c>
      <c r="F2163" s="1">
        <v>45724</v>
      </c>
      <c r="G2163" t="str">
        <f>VLOOKUP(Table1[[#This Row],[CustomerID]],DimCustomers!A:B,2,0)</f>
        <v>Jordan Jacobson</v>
      </c>
      <c r="H2163" t="str">
        <f>VLOOKUP(Table1[[#This Row],[CustomerID]],DimCustomers!A:C,3,0)</f>
        <v>Male</v>
      </c>
      <c r="I2163" t="str">
        <f>VLOOKUP(Table1[[#This Row],[CustomerID]],DimCustomers!A:D,4,0)</f>
        <v>Nicaragua</v>
      </c>
      <c r="J2163" t="str">
        <f>VLOOKUP(Table1[[#This Row],[VisaID]],'DimVisaApplications 2'!A:C,3,0)</f>
        <v>Pending</v>
      </c>
      <c r="K2163" t="str">
        <f>VLOOKUP(Table1[[#This Row],[VisaID]],'DimVisaApplications 2'!A:D,4,0)</f>
        <v>USA</v>
      </c>
      <c r="L2163" s="12">
        <f>VLOOKUP(Table1[[#This Row],[VisaID]],'DimVisaApplications 2'!A:E,5,0)</f>
        <v>45549</v>
      </c>
      <c r="M2163" s="14">
        <f>VLOOKUP(Table1[[#This Row],[VisaID]],'DimVisaApplications 2'!A:G,7,0)</f>
        <v>747</v>
      </c>
      <c r="N2163" s="14" t="str">
        <f>VLOOKUP(Table1[[#This Row],[HotelID]],DimHotels!A:B,2,0)</f>
        <v>Sheraton</v>
      </c>
      <c r="O2163" t="str">
        <f>VLOOKUP(Table1[[#This Row],[HotelID]],DimHotels!A:C,3,0)</f>
        <v>Cairo</v>
      </c>
      <c r="P2163" s="14">
        <f>VLOOKUP(Table1[[#This Row],[HotelID]],DimHotels!A:E,5,0)</f>
        <v>448</v>
      </c>
      <c r="Q2163" s="14">
        <f>VLOOKUP(Table1[[#This Row],[TicketID]],DimTickets!A:G,7,0)</f>
        <v>1011</v>
      </c>
      <c r="R2163" s="14">
        <f>Table1[[#This Row],[Visa Fees]]+Table1[[#This Row],[Night Rate]]+Table1[[#This Row],[Ticket cost]]</f>
        <v>2206</v>
      </c>
    </row>
    <row r="2164" spans="1:18" x14ac:dyDescent="0.3">
      <c r="A2164" t="s">
        <v>23399</v>
      </c>
      <c r="B2164" t="s">
        <v>2520</v>
      </c>
      <c r="C2164" t="s">
        <v>13476</v>
      </c>
      <c r="D2164" t="s">
        <v>15367</v>
      </c>
      <c r="E2164" t="s">
        <v>21184</v>
      </c>
      <c r="F2164" s="1">
        <v>45701</v>
      </c>
      <c r="G2164" t="str">
        <f>VLOOKUP(Table1[[#This Row],[CustomerID]],DimCustomers!A:B,2,0)</f>
        <v>Matthew Cherry</v>
      </c>
      <c r="H2164" t="str">
        <f>VLOOKUP(Table1[[#This Row],[CustomerID]],DimCustomers!A:C,3,0)</f>
        <v>Female</v>
      </c>
      <c r="I2164" t="str">
        <f>VLOOKUP(Table1[[#This Row],[CustomerID]],DimCustomers!A:D,4,0)</f>
        <v>Saudi Arabia</v>
      </c>
      <c r="J2164" t="str">
        <f>VLOOKUP(Table1[[#This Row],[VisaID]],'DimVisaApplications 2'!A:C,3,0)</f>
        <v>Approved</v>
      </c>
      <c r="K2164" t="str">
        <f>VLOOKUP(Table1[[#This Row],[VisaID]],'DimVisaApplications 2'!A:D,4,0)</f>
        <v>Canada</v>
      </c>
      <c r="L2164" s="12">
        <f>VLOOKUP(Table1[[#This Row],[VisaID]],'DimVisaApplications 2'!A:E,5,0)</f>
        <v>45545</v>
      </c>
      <c r="M2164" s="14">
        <f>VLOOKUP(Table1[[#This Row],[VisaID]],'DimVisaApplications 2'!A:G,7,0)</f>
        <v>949</v>
      </c>
      <c r="N2164" s="14" t="str">
        <f>VLOOKUP(Table1[[#This Row],[HotelID]],DimHotels!A:B,2,0)</f>
        <v>Marriott</v>
      </c>
      <c r="O2164" t="str">
        <f>VLOOKUP(Table1[[#This Row],[HotelID]],DimHotels!A:C,3,0)</f>
        <v>Paris</v>
      </c>
      <c r="P2164" s="14">
        <f>VLOOKUP(Table1[[#This Row],[HotelID]],DimHotels!A:E,5,0)</f>
        <v>218</v>
      </c>
      <c r="Q2164" s="14">
        <f>VLOOKUP(Table1[[#This Row],[TicketID]],DimTickets!A:G,7,0)</f>
        <v>1656</v>
      </c>
      <c r="R2164" s="14">
        <f>Table1[[#This Row],[Visa Fees]]+Table1[[#This Row],[Night Rate]]+Table1[[#This Row],[Ticket cost]]</f>
        <v>2823</v>
      </c>
    </row>
    <row r="2165" spans="1:18" x14ac:dyDescent="0.3">
      <c r="A2165" t="s">
        <v>23400</v>
      </c>
      <c r="B2165" t="s">
        <v>427</v>
      </c>
      <c r="C2165" t="s">
        <v>13401</v>
      </c>
      <c r="D2165" t="s">
        <v>16770</v>
      </c>
      <c r="E2165" t="s">
        <v>20899</v>
      </c>
      <c r="F2165" s="1">
        <v>45685</v>
      </c>
      <c r="G2165" t="str">
        <f>VLOOKUP(Table1[[#This Row],[CustomerID]],DimCustomers!A:B,2,0)</f>
        <v>James Brewer</v>
      </c>
      <c r="H2165" t="str">
        <f>VLOOKUP(Table1[[#This Row],[CustomerID]],DimCustomers!A:C,3,0)</f>
        <v>Male</v>
      </c>
      <c r="I2165" t="str">
        <f>VLOOKUP(Table1[[#This Row],[CustomerID]],DimCustomers!A:D,4,0)</f>
        <v>Brazil</v>
      </c>
      <c r="J2165" t="str">
        <f>VLOOKUP(Table1[[#This Row],[VisaID]],'DimVisaApplications 2'!A:C,3,0)</f>
        <v>Rejected</v>
      </c>
      <c r="K2165" t="str">
        <f>VLOOKUP(Table1[[#This Row],[VisaID]],'DimVisaApplications 2'!A:D,4,0)</f>
        <v>UAE</v>
      </c>
      <c r="L2165" s="12">
        <f>VLOOKUP(Table1[[#This Row],[VisaID]],'DimVisaApplications 2'!A:E,5,0)</f>
        <v>45832</v>
      </c>
      <c r="M2165" s="14">
        <f>VLOOKUP(Table1[[#This Row],[VisaID]],'DimVisaApplications 2'!A:G,7,0)</f>
        <v>1627</v>
      </c>
      <c r="N2165" s="14" t="str">
        <f>VLOOKUP(Table1[[#This Row],[HotelID]],DimHotels!A:B,2,0)</f>
        <v>Sheraton</v>
      </c>
      <c r="O2165" t="str">
        <f>VLOOKUP(Table1[[#This Row],[HotelID]],DimHotels!A:C,3,0)</f>
        <v>Paris</v>
      </c>
      <c r="P2165" s="14">
        <f>VLOOKUP(Table1[[#This Row],[HotelID]],DimHotels!A:E,5,0)</f>
        <v>196</v>
      </c>
      <c r="Q2165" s="14">
        <f>VLOOKUP(Table1[[#This Row],[TicketID]],DimTickets!A:G,7,0)</f>
        <v>1480</v>
      </c>
      <c r="R2165" s="14">
        <f>Table1[[#This Row],[Visa Fees]]+Table1[[#This Row],[Night Rate]]+Table1[[#This Row],[Ticket cost]]</f>
        <v>3303</v>
      </c>
    </row>
    <row r="2166" spans="1:18" x14ac:dyDescent="0.3">
      <c r="A2166" t="s">
        <v>23401</v>
      </c>
      <c r="B2166" t="s">
        <v>1785</v>
      </c>
      <c r="C2166" t="s">
        <v>13843</v>
      </c>
      <c r="D2166" t="s">
        <v>16102</v>
      </c>
      <c r="E2166" t="s">
        <v>19778</v>
      </c>
      <c r="F2166" s="1">
        <v>45684</v>
      </c>
      <c r="G2166" t="str">
        <f>VLOOKUP(Table1[[#This Row],[CustomerID]],DimCustomers!A:B,2,0)</f>
        <v>Todd Shaw</v>
      </c>
      <c r="H2166" t="str">
        <f>VLOOKUP(Table1[[#This Row],[CustomerID]],DimCustomers!A:C,3,0)</f>
        <v>Male</v>
      </c>
      <c r="I2166" t="str">
        <f>VLOOKUP(Table1[[#This Row],[CustomerID]],DimCustomers!A:D,4,0)</f>
        <v>Iran</v>
      </c>
      <c r="J2166" t="str">
        <f>VLOOKUP(Table1[[#This Row],[VisaID]],'DimVisaApplications 2'!A:C,3,0)</f>
        <v>Pending</v>
      </c>
      <c r="K2166" t="str">
        <f>VLOOKUP(Table1[[#This Row],[VisaID]],'DimVisaApplications 2'!A:D,4,0)</f>
        <v>UAE</v>
      </c>
      <c r="L2166" s="12">
        <f>VLOOKUP(Table1[[#This Row],[VisaID]],'DimVisaApplications 2'!A:E,5,0)</f>
        <v>45498</v>
      </c>
      <c r="M2166" s="14">
        <f>VLOOKUP(Table1[[#This Row],[VisaID]],'DimVisaApplications 2'!A:G,7,0)</f>
        <v>1211</v>
      </c>
      <c r="N2166" s="14" t="str">
        <f>VLOOKUP(Table1[[#This Row],[HotelID]],DimHotels!A:B,2,0)</f>
        <v>Radisson</v>
      </c>
      <c r="O2166" t="str">
        <f>VLOOKUP(Table1[[#This Row],[HotelID]],DimHotels!A:C,3,0)</f>
        <v>Dubai</v>
      </c>
      <c r="P2166" s="14">
        <f>VLOOKUP(Table1[[#This Row],[HotelID]],DimHotels!A:E,5,0)</f>
        <v>288</v>
      </c>
      <c r="Q2166" s="14">
        <f>VLOOKUP(Table1[[#This Row],[TicketID]],DimTickets!A:G,7,0)</f>
        <v>4939</v>
      </c>
      <c r="R2166" s="14">
        <f>Table1[[#This Row],[Visa Fees]]+Table1[[#This Row],[Night Rate]]+Table1[[#This Row],[Ticket cost]]</f>
        <v>6438</v>
      </c>
    </row>
    <row r="2167" spans="1:18" x14ac:dyDescent="0.3">
      <c r="A2167" t="s">
        <v>23402</v>
      </c>
      <c r="B2167" t="s">
        <v>2684</v>
      </c>
      <c r="C2167" t="s">
        <v>12317</v>
      </c>
      <c r="D2167" t="s">
        <v>15344</v>
      </c>
      <c r="E2167" t="s">
        <v>21154</v>
      </c>
      <c r="F2167" s="1">
        <v>45746</v>
      </c>
      <c r="G2167" t="str">
        <f>VLOOKUP(Table1[[#This Row],[CustomerID]],DimCustomers!A:B,2,0)</f>
        <v>Todd Brown Jr.</v>
      </c>
      <c r="H2167" t="str">
        <f>VLOOKUP(Table1[[#This Row],[CustomerID]],DimCustomers!A:C,3,0)</f>
        <v>Male</v>
      </c>
      <c r="I2167" t="str">
        <f>VLOOKUP(Table1[[#This Row],[CustomerID]],DimCustomers!A:D,4,0)</f>
        <v>Azerbaijan</v>
      </c>
      <c r="J2167" t="str">
        <f>VLOOKUP(Table1[[#This Row],[VisaID]],'DimVisaApplications 2'!A:C,3,0)</f>
        <v>Pending</v>
      </c>
      <c r="K2167" t="str">
        <f>VLOOKUP(Table1[[#This Row],[VisaID]],'DimVisaApplications 2'!A:D,4,0)</f>
        <v>France</v>
      </c>
      <c r="L2167" s="12">
        <f>VLOOKUP(Table1[[#This Row],[VisaID]],'DimVisaApplications 2'!A:E,5,0)</f>
        <v>45821</v>
      </c>
      <c r="M2167" s="14">
        <f>VLOOKUP(Table1[[#This Row],[VisaID]],'DimVisaApplications 2'!A:G,7,0)</f>
        <v>770</v>
      </c>
      <c r="N2167" s="14" t="str">
        <f>VLOOKUP(Table1[[#This Row],[HotelID]],DimHotels!A:B,2,0)</f>
        <v>Marriott</v>
      </c>
      <c r="O2167" t="str">
        <f>VLOOKUP(Table1[[#This Row],[HotelID]],DimHotels!A:C,3,0)</f>
        <v>Cairo</v>
      </c>
      <c r="P2167" s="14">
        <f>VLOOKUP(Table1[[#This Row],[HotelID]],DimHotels!A:E,5,0)</f>
        <v>318</v>
      </c>
      <c r="Q2167" s="14">
        <f>VLOOKUP(Table1[[#This Row],[TicketID]],DimTickets!A:G,7,0)</f>
        <v>2483</v>
      </c>
      <c r="R2167" s="14">
        <f>Table1[[#This Row],[Visa Fees]]+Table1[[#This Row],[Night Rate]]+Table1[[#This Row],[Ticket cost]]</f>
        <v>3571</v>
      </c>
    </row>
    <row r="2168" spans="1:18" x14ac:dyDescent="0.3">
      <c r="A2168" t="s">
        <v>23403</v>
      </c>
      <c r="B2168" t="s">
        <v>2819</v>
      </c>
      <c r="C2168" t="s">
        <v>14702</v>
      </c>
      <c r="D2168" t="s">
        <v>16022</v>
      </c>
      <c r="E2168" t="s">
        <v>19491</v>
      </c>
      <c r="F2168" s="1">
        <v>45841</v>
      </c>
      <c r="G2168" t="str">
        <f>VLOOKUP(Table1[[#This Row],[CustomerID]],DimCustomers!A:B,2,0)</f>
        <v>Roger Evans</v>
      </c>
      <c r="H2168" t="str">
        <f>VLOOKUP(Table1[[#This Row],[CustomerID]],DimCustomers!A:C,3,0)</f>
        <v>Female</v>
      </c>
      <c r="I2168" t="str">
        <f>VLOOKUP(Table1[[#This Row],[CustomerID]],DimCustomers!A:D,4,0)</f>
        <v>Norway</v>
      </c>
      <c r="J2168" t="str">
        <f>VLOOKUP(Table1[[#This Row],[VisaID]],'DimVisaApplications 2'!A:C,3,0)</f>
        <v>Pending</v>
      </c>
      <c r="K2168" t="str">
        <f>VLOOKUP(Table1[[#This Row],[VisaID]],'DimVisaApplications 2'!A:D,4,0)</f>
        <v>Canada</v>
      </c>
      <c r="L2168" s="12">
        <f>VLOOKUP(Table1[[#This Row],[VisaID]],'DimVisaApplications 2'!A:E,5,0)</f>
        <v>45666</v>
      </c>
      <c r="M2168" s="14">
        <f>VLOOKUP(Table1[[#This Row],[VisaID]],'DimVisaApplications 2'!A:G,7,0)</f>
        <v>1083</v>
      </c>
      <c r="N2168" s="14" t="str">
        <f>VLOOKUP(Table1[[#This Row],[HotelID]],DimHotels!A:B,2,0)</f>
        <v>Four Seasons</v>
      </c>
      <c r="O2168" t="str">
        <f>VLOOKUP(Table1[[#This Row],[HotelID]],DimHotels!A:C,3,0)</f>
        <v>New York</v>
      </c>
      <c r="P2168" s="14">
        <f>VLOOKUP(Table1[[#This Row],[HotelID]],DimHotels!A:E,5,0)</f>
        <v>537</v>
      </c>
      <c r="Q2168" s="14">
        <f>VLOOKUP(Table1[[#This Row],[TicketID]],DimTickets!A:G,7,0)</f>
        <v>2331</v>
      </c>
      <c r="R2168" s="14">
        <f>Table1[[#This Row],[Visa Fees]]+Table1[[#This Row],[Night Rate]]+Table1[[#This Row],[Ticket cost]]</f>
        <v>3951</v>
      </c>
    </row>
    <row r="2169" spans="1:18" x14ac:dyDescent="0.3">
      <c r="A2169" t="s">
        <v>23404</v>
      </c>
      <c r="B2169" t="s">
        <v>2630</v>
      </c>
      <c r="C2169" t="s">
        <v>13601</v>
      </c>
      <c r="D2169" t="s">
        <v>17706</v>
      </c>
      <c r="E2169" t="s">
        <v>20853</v>
      </c>
      <c r="F2169" s="1">
        <v>45702</v>
      </c>
      <c r="G2169" t="str">
        <f>VLOOKUP(Table1[[#This Row],[CustomerID]],DimCustomers!A:B,2,0)</f>
        <v>Lauren Brown</v>
      </c>
      <c r="H2169" t="str">
        <f>VLOOKUP(Table1[[#This Row],[CustomerID]],DimCustomers!A:C,3,0)</f>
        <v>Male</v>
      </c>
      <c r="I2169" t="str">
        <f>VLOOKUP(Table1[[#This Row],[CustomerID]],DimCustomers!A:D,4,0)</f>
        <v>Saint Vincent and the Grenadines</v>
      </c>
      <c r="J2169" t="str">
        <f>VLOOKUP(Table1[[#This Row],[VisaID]],'DimVisaApplications 2'!A:C,3,0)</f>
        <v>Pending</v>
      </c>
      <c r="K2169" t="str">
        <f>VLOOKUP(Table1[[#This Row],[VisaID]],'DimVisaApplications 2'!A:D,4,0)</f>
        <v>USA</v>
      </c>
      <c r="L2169" s="12">
        <f>VLOOKUP(Table1[[#This Row],[VisaID]],'DimVisaApplications 2'!A:E,5,0)</f>
        <v>45802</v>
      </c>
      <c r="M2169" s="14">
        <f>VLOOKUP(Table1[[#This Row],[VisaID]],'DimVisaApplications 2'!A:G,7,0)</f>
        <v>1071</v>
      </c>
      <c r="N2169" s="14" t="str">
        <f>VLOOKUP(Table1[[#This Row],[HotelID]],DimHotels!A:B,2,0)</f>
        <v>Sheraton</v>
      </c>
      <c r="O2169" t="str">
        <f>VLOOKUP(Table1[[#This Row],[HotelID]],DimHotels!A:C,3,0)</f>
        <v>Cairo</v>
      </c>
      <c r="P2169" s="14">
        <f>VLOOKUP(Table1[[#This Row],[HotelID]],DimHotels!A:E,5,0)</f>
        <v>608</v>
      </c>
      <c r="Q2169" s="14">
        <f>VLOOKUP(Table1[[#This Row],[TicketID]],DimTickets!A:G,7,0)</f>
        <v>1224</v>
      </c>
      <c r="R2169" s="14">
        <f>Table1[[#This Row],[Visa Fees]]+Table1[[#This Row],[Night Rate]]+Table1[[#This Row],[Ticket cost]]</f>
        <v>2903</v>
      </c>
    </row>
    <row r="2170" spans="1:18" x14ac:dyDescent="0.3">
      <c r="A2170" t="s">
        <v>23405</v>
      </c>
      <c r="B2170" t="s">
        <v>1727</v>
      </c>
      <c r="C2170" t="s">
        <v>13646</v>
      </c>
      <c r="D2170" t="s">
        <v>18123</v>
      </c>
      <c r="E2170" t="s">
        <v>20068</v>
      </c>
      <c r="F2170" s="1">
        <v>45731</v>
      </c>
      <c r="G2170" t="str">
        <f>VLOOKUP(Table1[[#This Row],[CustomerID]],DimCustomers!A:B,2,0)</f>
        <v>Leah Wise</v>
      </c>
      <c r="H2170" t="str">
        <f>VLOOKUP(Table1[[#This Row],[CustomerID]],DimCustomers!A:C,3,0)</f>
        <v>Female</v>
      </c>
      <c r="I2170" t="str">
        <f>VLOOKUP(Table1[[#This Row],[CustomerID]],DimCustomers!A:D,4,0)</f>
        <v>Mozambique</v>
      </c>
      <c r="J2170" t="str">
        <f>VLOOKUP(Table1[[#This Row],[VisaID]],'DimVisaApplications 2'!A:C,3,0)</f>
        <v>Approved</v>
      </c>
      <c r="K2170" t="str">
        <f>VLOOKUP(Table1[[#This Row],[VisaID]],'DimVisaApplications 2'!A:D,4,0)</f>
        <v>USA</v>
      </c>
      <c r="L2170" s="12">
        <f>VLOOKUP(Table1[[#This Row],[VisaID]],'DimVisaApplications 2'!A:E,5,0)</f>
        <v>45526</v>
      </c>
      <c r="M2170" s="14">
        <f>VLOOKUP(Table1[[#This Row],[VisaID]],'DimVisaApplications 2'!A:G,7,0)</f>
        <v>682</v>
      </c>
      <c r="N2170" s="14" t="str">
        <f>VLOOKUP(Table1[[#This Row],[HotelID]],DimHotels!A:B,2,0)</f>
        <v>Hilton</v>
      </c>
      <c r="O2170" t="str">
        <f>VLOOKUP(Table1[[#This Row],[HotelID]],DimHotels!A:C,3,0)</f>
        <v>Cairo</v>
      </c>
      <c r="P2170" s="14">
        <f>VLOOKUP(Table1[[#This Row],[HotelID]],DimHotels!A:E,5,0)</f>
        <v>248</v>
      </c>
      <c r="Q2170" s="14">
        <f>VLOOKUP(Table1[[#This Row],[TicketID]],DimTickets!A:G,7,0)</f>
        <v>4251</v>
      </c>
      <c r="R2170" s="14">
        <f>Table1[[#This Row],[Visa Fees]]+Table1[[#This Row],[Night Rate]]+Table1[[#This Row],[Ticket cost]]</f>
        <v>5181</v>
      </c>
    </row>
    <row r="2171" spans="1:18" x14ac:dyDescent="0.3">
      <c r="A2171" t="s">
        <v>23406</v>
      </c>
      <c r="B2171" t="s">
        <v>1216</v>
      </c>
      <c r="C2171" t="s">
        <v>12345</v>
      </c>
      <c r="D2171" t="s">
        <v>16560</v>
      </c>
      <c r="E2171" t="s">
        <v>19488</v>
      </c>
      <c r="F2171" s="1">
        <v>45721</v>
      </c>
      <c r="G2171" t="str">
        <f>VLOOKUP(Table1[[#This Row],[CustomerID]],DimCustomers!A:B,2,0)</f>
        <v>Scott Wilson</v>
      </c>
      <c r="H2171" t="str">
        <f>VLOOKUP(Table1[[#This Row],[CustomerID]],DimCustomers!A:C,3,0)</f>
        <v>Male</v>
      </c>
      <c r="I2171" t="str">
        <f>VLOOKUP(Table1[[#This Row],[CustomerID]],DimCustomers!A:D,4,0)</f>
        <v>Cameroon</v>
      </c>
      <c r="J2171" t="str">
        <f>VLOOKUP(Table1[[#This Row],[VisaID]],'DimVisaApplications 2'!A:C,3,0)</f>
        <v>Rejected</v>
      </c>
      <c r="K2171" t="str">
        <f>VLOOKUP(Table1[[#This Row],[VisaID]],'DimVisaApplications 2'!A:D,4,0)</f>
        <v>France</v>
      </c>
      <c r="L2171" s="12">
        <f>VLOOKUP(Table1[[#This Row],[VisaID]],'DimVisaApplications 2'!A:E,5,0)</f>
        <v>45751</v>
      </c>
      <c r="M2171" s="14">
        <f>VLOOKUP(Table1[[#This Row],[VisaID]],'DimVisaApplications 2'!A:G,7,0)</f>
        <v>771</v>
      </c>
      <c r="N2171" s="14" t="str">
        <f>VLOOKUP(Table1[[#This Row],[HotelID]],DimHotels!A:B,2,0)</f>
        <v>Four Seasons</v>
      </c>
      <c r="O2171" t="str">
        <f>VLOOKUP(Table1[[#This Row],[HotelID]],DimHotels!A:C,3,0)</f>
        <v>Dubai</v>
      </c>
      <c r="P2171" s="14">
        <f>VLOOKUP(Table1[[#This Row],[HotelID]],DimHotels!A:E,5,0)</f>
        <v>228</v>
      </c>
      <c r="Q2171" s="14">
        <f>VLOOKUP(Table1[[#This Row],[TicketID]],DimTickets!A:G,7,0)</f>
        <v>1288</v>
      </c>
      <c r="R2171" s="14">
        <f>Table1[[#This Row],[Visa Fees]]+Table1[[#This Row],[Night Rate]]+Table1[[#This Row],[Ticket cost]]</f>
        <v>2287</v>
      </c>
    </row>
    <row r="2172" spans="1:18" x14ac:dyDescent="0.3">
      <c r="A2172" t="s">
        <v>23407</v>
      </c>
      <c r="B2172" t="s">
        <v>1900</v>
      </c>
      <c r="C2172" t="s">
        <v>12217</v>
      </c>
      <c r="D2172" t="s">
        <v>15647</v>
      </c>
      <c r="E2172" t="s">
        <v>19784</v>
      </c>
      <c r="F2172" s="1">
        <v>45679</v>
      </c>
      <c r="G2172" t="str">
        <f>VLOOKUP(Table1[[#This Row],[CustomerID]],DimCustomers!A:B,2,0)</f>
        <v>Jennifer Stewart</v>
      </c>
      <c r="H2172" t="str">
        <f>VLOOKUP(Table1[[#This Row],[CustomerID]],DimCustomers!A:C,3,0)</f>
        <v>Male</v>
      </c>
      <c r="I2172" t="str">
        <f>VLOOKUP(Table1[[#This Row],[CustomerID]],DimCustomers!A:D,4,0)</f>
        <v>Samoa</v>
      </c>
      <c r="J2172" t="str">
        <f>VLOOKUP(Table1[[#This Row],[VisaID]],'DimVisaApplications 2'!A:C,3,0)</f>
        <v>Approved</v>
      </c>
      <c r="K2172" t="str">
        <f>VLOOKUP(Table1[[#This Row],[VisaID]],'DimVisaApplications 2'!A:D,4,0)</f>
        <v>Canada</v>
      </c>
      <c r="L2172" s="12">
        <f>VLOOKUP(Table1[[#This Row],[VisaID]],'DimVisaApplications 2'!A:E,5,0)</f>
        <v>45509</v>
      </c>
      <c r="M2172" s="14">
        <f>VLOOKUP(Table1[[#This Row],[VisaID]],'DimVisaApplications 2'!A:G,7,0)</f>
        <v>1446</v>
      </c>
      <c r="N2172" s="14" t="str">
        <f>VLOOKUP(Table1[[#This Row],[HotelID]],DimHotels!A:B,2,0)</f>
        <v>Four Seasons</v>
      </c>
      <c r="O2172" t="str">
        <f>VLOOKUP(Table1[[#This Row],[HotelID]],DimHotels!A:C,3,0)</f>
        <v>New York</v>
      </c>
      <c r="P2172" s="14">
        <f>VLOOKUP(Table1[[#This Row],[HotelID]],DimHotels!A:E,5,0)</f>
        <v>347</v>
      </c>
      <c r="Q2172" s="14">
        <f>VLOOKUP(Table1[[#This Row],[TicketID]],DimTickets!A:G,7,0)</f>
        <v>1070</v>
      </c>
      <c r="R2172" s="14">
        <f>Table1[[#This Row],[Visa Fees]]+Table1[[#This Row],[Night Rate]]+Table1[[#This Row],[Ticket cost]]</f>
        <v>2863</v>
      </c>
    </row>
    <row r="2173" spans="1:18" x14ac:dyDescent="0.3">
      <c r="A2173" t="s">
        <v>23408</v>
      </c>
      <c r="B2173" t="s">
        <v>285</v>
      </c>
      <c r="C2173" t="s">
        <v>15150</v>
      </c>
      <c r="D2173" t="s">
        <v>17679</v>
      </c>
      <c r="E2173" t="s">
        <v>18592</v>
      </c>
      <c r="F2173" s="1">
        <v>45783</v>
      </c>
      <c r="G2173" t="str">
        <f>VLOOKUP(Table1[[#This Row],[CustomerID]],DimCustomers!A:B,2,0)</f>
        <v>Matthew Guerrero</v>
      </c>
      <c r="H2173" t="str">
        <f>VLOOKUP(Table1[[#This Row],[CustomerID]],DimCustomers!A:C,3,0)</f>
        <v>Female</v>
      </c>
      <c r="I2173" t="str">
        <f>VLOOKUP(Table1[[#This Row],[CustomerID]],DimCustomers!A:D,4,0)</f>
        <v>Dominica</v>
      </c>
      <c r="J2173" t="str">
        <f>VLOOKUP(Table1[[#This Row],[VisaID]],'DimVisaApplications 2'!A:C,3,0)</f>
        <v>Approved</v>
      </c>
      <c r="K2173" t="str">
        <f>VLOOKUP(Table1[[#This Row],[VisaID]],'DimVisaApplications 2'!A:D,4,0)</f>
        <v>UAE</v>
      </c>
      <c r="L2173" s="12">
        <f>VLOOKUP(Table1[[#This Row],[VisaID]],'DimVisaApplications 2'!A:E,5,0)</f>
        <v>45718</v>
      </c>
      <c r="M2173" s="14">
        <f>VLOOKUP(Table1[[#This Row],[VisaID]],'DimVisaApplications 2'!A:G,7,0)</f>
        <v>1242</v>
      </c>
      <c r="N2173" s="14" t="str">
        <f>VLOOKUP(Table1[[#This Row],[HotelID]],DimHotels!A:B,2,0)</f>
        <v>Marriott</v>
      </c>
      <c r="O2173" t="str">
        <f>VLOOKUP(Table1[[#This Row],[HotelID]],DimHotels!A:C,3,0)</f>
        <v>New York</v>
      </c>
      <c r="P2173" s="14">
        <f>VLOOKUP(Table1[[#This Row],[HotelID]],DimHotels!A:E,5,0)</f>
        <v>716</v>
      </c>
      <c r="Q2173" s="14">
        <f>VLOOKUP(Table1[[#This Row],[TicketID]],DimTickets!A:G,7,0)</f>
        <v>1570</v>
      </c>
      <c r="R2173" s="14">
        <f>Table1[[#This Row],[Visa Fees]]+Table1[[#This Row],[Night Rate]]+Table1[[#This Row],[Ticket cost]]</f>
        <v>3528</v>
      </c>
    </row>
    <row r="2174" spans="1:18" x14ac:dyDescent="0.3">
      <c r="A2174" t="s">
        <v>23409</v>
      </c>
      <c r="B2174" t="s">
        <v>2621</v>
      </c>
      <c r="C2174" t="s">
        <v>14494</v>
      </c>
      <c r="D2174" t="s">
        <v>15880</v>
      </c>
      <c r="E2174" t="s">
        <v>20455</v>
      </c>
      <c r="F2174" s="1">
        <v>45785</v>
      </c>
      <c r="G2174" t="str">
        <f>VLOOKUP(Table1[[#This Row],[CustomerID]],DimCustomers!A:B,2,0)</f>
        <v>Cesar Hubbard</v>
      </c>
      <c r="H2174" t="str">
        <f>VLOOKUP(Table1[[#This Row],[CustomerID]],DimCustomers!A:C,3,0)</f>
        <v>Male</v>
      </c>
      <c r="I2174" t="str">
        <f>VLOOKUP(Table1[[#This Row],[CustomerID]],DimCustomers!A:D,4,0)</f>
        <v>Vanuatu</v>
      </c>
      <c r="J2174" t="str">
        <f>VLOOKUP(Table1[[#This Row],[VisaID]],'DimVisaApplications 2'!A:C,3,0)</f>
        <v>Rejected</v>
      </c>
      <c r="K2174" t="str">
        <f>VLOOKUP(Table1[[#This Row],[VisaID]],'DimVisaApplications 2'!A:D,4,0)</f>
        <v>France</v>
      </c>
      <c r="L2174" s="12">
        <f>VLOOKUP(Table1[[#This Row],[VisaID]],'DimVisaApplications 2'!A:E,5,0)</f>
        <v>45705</v>
      </c>
      <c r="M2174" s="14">
        <f>VLOOKUP(Table1[[#This Row],[VisaID]],'DimVisaApplications 2'!A:G,7,0)</f>
        <v>1174</v>
      </c>
      <c r="N2174" s="14" t="str">
        <f>VLOOKUP(Table1[[#This Row],[HotelID]],DimHotels!A:B,2,0)</f>
        <v>Four Seasons</v>
      </c>
      <c r="O2174" t="str">
        <f>VLOOKUP(Table1[[#This Row],[HotelID]],DimHotels!A:C,3,0)</f>
        <v>Cairo</v>
      </c>
      <c r="P2174" s="14">
        <f>VLOOKUP(Table1[[#This Row],[HotelID]],DimHotels!A:E,5,0)</f>
        <v>743</v>
      </c>
      <c r="Q2174" s="14">
        <f>VLOOKUP(Table1[[#This Row],[TicketID]],DimTickets!A:G,7,0)</f>
        <v>1004</v>
      </c>
      <c r="R2174" s="14">
        <f>Table1[[#This Row],[Visa Fees]]+Table1[[#This Row],[Night Rate]]+Table1[[#This Row],[Ticket cost]]</f>
        <v>2921</v>
      </c>
    </row>
    <row r="2175" spans="1:18" x14ac:dyDescent="0.3">
      <c r="A2175" t="s">
        <v>23410</v>
      </c>
      <c r="B2175" t="s">
        <v>652</v>
      </c>
      <c r="C2175" t="s">
        <v>14983</v>
      </c>
      <c r="D2175" t="s">
        <v>17452</v>
      </c>
      <c r="E2175" t="s">
        <v>18240</v>
      </c>
      <c r="F2175" s="1">
        <v>45718</v>
      </c>
      <c r="G2175" t="str">
        <f>VLOOKUP(Table1[[#This Row],[CustomerID]],DimCustomers!A:B,2,0)</f>
        <v>Dakota Garcia</v>
      </c>
      <c r="H2175" t="str">
        <f>VLOOKUP(Table1[[#This Row],[CustomerID]],DimCustomers!A:C,3,0)</f>
        <v>Female</v>
      </c>
      <c r="I2175" t="str">
        <f>VLOOKUP(Table1[[#This Row],[CustomerID]],DimCustomers!A:D,4,0)</f>
        <v>Hungary</v>
      </c>
      <c r="J2175" t="str">
        <f>VLOOKUP(Table1[[#This Row],[VisaID]],'DimVisaApplications 2'!A:C,3,0)</f>
        <v>Rejected</v>
      </c>
      <c r="K2175" t="str">
        <f>VLOOKUP(Table1[[#This Row],[VisaID]],'DimVisaApplications 2'!A:D,4,0)</f>
        <v>USA</v>
      </c>
      <c r="L2175" s="12">
        <f>VLOOKUP(Table1[[#This Row],[VisaID]],'DimVisaApplications 2'!A:E,5,0)</f>
        <v>45695</v>
      </c>
      <c r="M2175" s="14">
        <f>VLOOKUP(Table1[[#This Row],[VisaID]],'DimVisaApplications 2'!A:G,7,0)</f>
        <v>1920</v>
      </c>
      <c r="N2175" s="14" t="str">
        <f>VLOOKUP(Table1[[#This Row],[HotelID]],DimHotels!A:B,2,0)</f>
        <v>Radisson</v>
      </c>
      <c r="O2175" t="str">
        <f>VLOOKUP(Table1[[#This Row],[HotelID]],DimHotels!A:C,3,0)</f>
        <v>Dubai</v>
      </c>
      <c r="P2175" s="14">
        <f>VLOOKUP(Table1[[#This Row],[HotelID]],DimHotels!A:E,5,0)</f>
        <v>280</v>
      </c>
      <c r="Q2175" s="14">
        <f>VLOOKUP(Table1[[#This Row],[TicketID]],DimTickets!A:G,7,0)</f>
        <v>1837</v>
      </c>
      <c r="R2175" s="14">
        <f>Table1[[#This Row],[Visa Fees]]+Table1[[#This Row],[Night Rate]]+Table1[[#This Row],[Ticket cost]]</f>
        <v>4037</v>
      </c>
    </row>
    <row r="2176" spans="1:18" x14ac:dyDescent="0.3">
      <c r="A2176" t="s">
        <v>23411</v>
      </c>
      <c r="B2176" t="s">
        <v>487</v>
      </c>
      <c r="C2176" t="s">
        <v>14363</v>
      </c>
      <c r="D2176" t="s">
        <v>17076</v>
      </c>
      <c r="E2176" t="s">
        <v>19910</v>
      </c>
      <c r="F2176" s="1">
        <v>45788</v>
      </c>
      <c r="G2176" t="str">
        <f>VLOOKUP(Table1[[#This Row],[CustomerID]],DimCustomers!A:B,2,0)</f>
        <v>Grace Davis</v>
      </c>
      <c r="H2176" t="str">
        <f>VLOOKUP(Table1[[#This Row],[CustomerID]],DimCustomers!A:C,3,0)</f>
        <v>Female</v>
      </c>
      <c r="I2176" t="str">
        <f>VLOOKUP(Table1[[#This Row],[CustomerID]],DimCustomers!A:D,4,0)</f>
        <v>Jersey</v>
      </c>
      <c r="J2176" t="str">
        <f>VLOOKUP(Table1[[#This Row],[VisaID]],'DimVisaApplications 2'!A:C,3,0)</f>
        <v>Pending</v>
      </c>
      <c r="K2176" t="str">
        <f>VLOOKUP(Table1[[#This Row],[VisaID]],'DimVisaApplications 2'!A:D,4,0)</f>
        <v>Canada</v>
      </c>
      <c r="L2176" s="12">
        <f>VLOOKUP(Table1[[#This Row],[VisaID]],'DimVisaApplications 2'!A:E,5,0)</f>
        <v>45551</v>
      </c>
      <c r="M2176" s="14">
        <f>VLOOKUP(Table1[[#This Row],[VisaID]],'DimVisaApplications 2'!A:G,7,0)</f>
        <v>1709</v>
      </c>
      <c r="N2176" s="14" t="str">
        <f>VLOOKUP(Table1[[#This Row],[HotelID]],DimHotels!A:B,2,0)</f>
        <v>Hilton</v>
      </c>
      <c r="O2176" t="str">
        <f>VLOOKUP(Table1[[#This Row],[HotelID]],DimHotels!A:C,3,0)</f>
        <v>London</v>
      </c>
      <c r="P2176" s="14">
        <f>VLOOKUP(Table1[[#This Row],[HotelID]],DimHotels!A:E,5,0)</f>
        <v>770</v>
      </c>
      <c r="Q2176" s="14">
        <f>VLOOKUP(Table1[[#This Row],[TicketID]],DimTickets!A:G,7,0)</f>
        <v>1375</v>
      </c>
      <c r="R2176" s="14">
        <f>Table1[[#This Row],[Visa Fees]]+Table1[[#This Row],[Night Rate]]+Table1[[#This Row],[Ticket cost]]</f>
        <v>3854</v>
      </c>
    </row>
    <row r="2177" spans="1:18" x14ac:dyDescent="0.3">
      <c r="A2177" t="s">
        <v>23412</v>
      </c>
      <c r="B2177" t="s">
        <v>2112</v>
      </c>
      <c r="C2177" t="s">
        <v>13542</v>
      </c>
      <c r="D2177" t="s">
        <v>16277</v>
      </c>
      <c r="E2177" t="s">
        <v>21118</v>
      </c>
      <c r="F2177" s="1">
        <v>45700</v>
      </c>
      <c r="G2177" t="str">
        <f>VLOOKUP(Table1[[#This Row],[CustomerID]],DimCustomers!A:B,2,0)</f>
        <v>Hannah Elliott</v>
      </c>
      <c r="H2177" t="str">
        <f>VLOOKUP(Table1[[#This Row],[CustomerID]],DimCustomers!A:C,3,0)</f>
        <v>Female</v>
      </c>
      <c r="I2177" t="str">
        <f>VLOOKUP(Table1[[#This Row],[CustomerID]],DimCustomers!A:D,4,0)</f>
        <v>Andorra</v>
      </c>
      <c r="J2177" t="str">
        <f>VLOOKUP(Table1[[#This Row],[VisaID]],'DimVisaApplications 2'!A:C,3,0)</f>
        <v>Pending</v>
      </c>
      <c r="K2177" t="str">
        <f>VLOOKUP(Table1[[#This Row],[VisaID]],'DimVisaApplications 2'!A:D,4,0)</f>
        <v>France</v>
      </c>
      <c r="L2177" s="12">
        <f>VLOOKUP(Table1[[#This Row],[VisaID]],'DimVisaApplications 2'!A:E,5,0)</f>
        <v>45817</v>
      </c>
      <c r="M2177" s="14">
        <f>VLOOKUP(Table1[[#This Row],[VisaID]],'DimVisaApplications 2'!A:G,7,0)</f>
        <v>1381</v>
      </c>
      <c r="N2177" s="14" t="str">
        <f>VLOOKUP(Table1[[#This Row],[HotelID]],DimHotels!A:B,2,0)</f>
        <v>Sheraton</v>
      </c>
      <c r="O2177" t="str">
        <f>VLOOKUP(Table1[[#This Row],[HotelID]],DimHotels!A:C,3,0)</f>
        <v>London</v>
      </c>
      <c r="P2177" s="14">
        <f>VLOOKUP(Table1[[#This Row],[HotelID]],DimHotels!A:E,5,0)</f>
        <v>361</v>
      </c>
      <c r="Q2177" s="14">
        <f>VLOOKUP(Table1[[#This Row],[TicketID]],DimTickets!A:G,7,0)</f>
        <v>1407</v>
      </c>
      <c r="R2177" s="14">
        <f>Table1[[#This Row],[Visa Fees]]+Table1[[#This Row],[Night Rate]]+Table1[[#This Row],[Ticket cost]]</f>
        <v>3149</v>
      </c>
    </row>
    <row r="2178" spans="1:18" x14ac:dyDescent="0.3">
      <c r="A2178" t="s">
        <v>23413</v>
      </c>
      <c r="B2178" t="s">
        <v>2630</v>
      </c>
      <c r="C2178" t="s">
        <v>12623</v>
      </c>
      <c r="D2178" t="s">
        <v>16096</v>
      </c>
      <c r="E2178" t="s">
        <v>19137</v>
      </c>
      <c r="F2178" s="1">
        <v>45689</v>
      </c>
      <c r="G2178" t="str">
        <f>VLOOKUP(Table1[[#This Row],[CustomerID]],DimCustomers!A:B,2,0)</f>
        <v>Lauren Brown</v>
      </c>
      <c r="H2178" t="str">
        <f>VLOOKUP(Table1[[#This Row],[CustomerID]],DimCustomers!A:C,3,0)</f>
        <v>Male</v>
      </c>
      <c r="I2178" t="str">
        <f>VLOOKUP(Table1[[#This Row],[CustomerID]],DimCustomers!A:D,4,0)</f>
        <v>Saint Vincent and the Grenadines</v>
      </c>
      <c r="J2178" t="str">
        <f>VLOOKUP(Table1[[#This Row],[VisaID]],'DimVisaApplications 2'!A:C,3,0)</f>
        <v>Pending</v>
      </c>
      <c r="K2178" t="str">
        <f>VLOOKUP(Table1[[#This Row],[VisaID]],'DimVisaApplications 2'!A:D,4,0)</f>
        <v>France</v>
      </c>
      <c r="L2178" s="12">
        <f>VLOOKUP(Table1[[#This Row],[VisaID]],'DimVisaApplications 2'!A:E,5,0)</f>
        <v>45845</v>
      </c>
      <c r="M2178" s="14">
        <f>VLOOKUP(Table1[[#This Row],[VisaID]],'DimVisaApplications 2'!A:G,7,0)</f>
        <v>984</v>
      </c>
      <c r="N2178" s="14" t="str">
        <f>VLOOKUP(Table1[[#This Row],[HotelID]],DimHotels!A:B,2,0)</f>
        <v>Marriott</v>
      </c>
      <c r="O2178" t="str">
        <f>VLOOKUP(Table1[[#This Row],[HotelID]],DimHotels!A:C,3,0)</f>
        <v>New York</v>
      </c>
      <c r="P2178" s="14">
        <f>VLOOKUP(Table1[[#This Row],[HotelID]],DimHotels!A:E,5,0)</f>
        <v>518</v>
      </c>
      <c r="Q2178" s="14">
        <f>VLOOKUP(Table1[[#This Row],[TicketID]],DimTickets!A:G,7,0)</f>
        <v>1478</v>
      </c>
      <c r="R2178" s="14">
        <f>Table1[[#This Row],[Visa Fees]]+Table1[[#This Row],[Night Rate]]+Table1[[#This Row],[Ticket cost]]</f>
        <v>2980</v>
      </c>
    </row>
    <row r="2179" spans="1:18" x14ac:dyDescent="0.3">
      <c r="A2179" t="s">
        <v>23414</v>
      </c>
      <c r="B2179" t="s">
        <v>2992</v>
      </c>
      <c r="C2179" t="s">
        <v>12472</v>
      </c>
      <c r="D2179" t="s">
        <v>15982</v>
      </c>
      <c r="E2179" t="s">
        <v>19854</v>
      </c>
      <c r="F2179" s="1">
        <v>45856</v>
      </c>
      <c r="G2179" t="str">
        <f>VLOOKUP(Table1[[#This Row],[CustomerID]],DimCustomers!A:B,2,0)</f>
        <v>David Mcdonald</v>
      </c>
      <c r="H2179" t="str">
        <f>VLOOKUP(Table1[[#This Row],[CustomerID]],DimCustomers!A:C,3,0)</f>
        <v>Female</v>
      </c>
      <c r="I2179" t="str">
        <f>VLOOKUP(Table1[[#This Row],[CustomerID]],DimCustomers!A:D,4,0)</f>
        <v>Holy See (Vatican City State)</v>
      </c>
      <c r="J2179" t="str">
        <f>VLOOKUP(Table1[[#This Row],[VisaID]],'DimVisaApplications 2'!A:C,3,0)</f>
        <v>Rejected</v>
      </c>
      <c r="K2179" t="str">
        <f>VLOOKUP(Table1[[#This Row],[VisaID]],'DimVisaApplications 2'!A:D,4,0)</f>
        <v>USA</v>
      </c>
      <c r="L2179" s="12">
        <f>VLOOKUP(Table1[[#This Row],[VisaID]],'DimVisaApplications 2'!A:E,5,0)</f>
        <v>45579</v>
      </c>
      <c r="M2179" s="14">
        <f>VLOOKUP(Table1[[#This Row],[VisaID]],'DimVisaApplications 2'!A:G,7,0)</f>
        <v>1361</v>
      </c>
      <c r="N2179" s="14" t="str">
        <f>VLOOKUP(Table1[[#This Row],[HotelID]],DimHotels!A:B,2,0)</f>
        <v>Four Seasons</v>
      </c>
      <c r="O2179" t="str">
        <f>VLOOKUP(Table1[[#This Row],[HotelID]],DimHotels!A:C,3,0)</f>
        <v>Dubai</v>
      </c>
      <c r="P2179" s="14">
        <f>VLOOKUP(Table1[[#This Row],[HotelID]],DimHotels!A:E,5,0)</f>
        <v>266</v>
      </c>
      <c r="Q2179" s="14">
        <f>VLOOKUP(Table1[[#This Row],[TicketID]],DimTickets!A:G,7,0)</f>
        <v>3000</v>
      </c>
      <c r="R2179" s="14">
        <f>Table1[[#This Row],[Visa Fees]]+Table1[[#This Row],[Night Rate]]+Table1[[#This Row],[Ticket cost]]</f>
        <v>4627</v>
      </c>
    </row>
    <row r="2180" spans="1:18" x14ac:dyDescent="0.3">
      <c r="A2180" t="s">
        <v>23415</v>
      </c>
      <c r="B2180" t="s">
        <v>351</v>
      </c>
      <c r="C2180" t="s">
        <v>12996</v>
      </c>
      <c r="D2180" t="s">
        <v>15671</v>
      </c>
      <c r="E2180" t="s">
        <v>20205</v>
      </c>
      <c r="F2180" s="1">
        <v>45687</v>
      </c>
      <c r="G2180" t="str">
        <f>VLOOKUP(Table1[[#This Row],[CustomerID]],DimCustomers!A:B,2,0)</f>
        <v>Nicholas Wright PhD</v>
      </c>
      <c r="H2180" t="str">
        <f>VLOOKUP(Table1[[#This Row],[CustomerID]],DimCustomers!A:C,3,0)</f>
        <v>Female</v>
      </c>
      <c r="I2180" t="str">
        <f>VLOOKUP(Table1[[#This Row],[CustomerID]],DimCustomers!A:D,4,0)</f>
        <v>Hong Kong</v>
      </c>
      <c r="J2180" t="str">
        <f>VLOOKUP(Table1[[#This Row],[VisaID]],'DimVisaApplications 2'!A:C,3,0)</f>
        <v>Approved</v>
      </c>
      <c r="K2180" t="str">
        <f>VLOOKUP(Table1[[#This Row],[VisaID]],'DimVisaApplications 2'!A:D,4,0)</f>
        <v>USA</v>
      </c>
      <c r="L2180" s="12">
        <f>VLOOKUP(Table1[[#This Row],[VisaID]],'DimVisaApplications 2'!A:E,5,0)</f>
        <v>45680</v>
      </c>
      <c r="M2180" s="14">
        <f>VLOOKUP(Table1[[#This Row],[VisaID]],'DimVisaApplications 2'!A:G,7,0)</f>
        <v>968</v>
      </c>
      <c r="N2180" s="14" t="str">
        <f>VLOOKUP(Table1[[#This Row],[HotelID]],DimHotels!A:B,2,0)</f>
        <v>Sheraton</v>
      </c>
      <c r="O2180" t="str">
        <f>VLOOKUP(Table1[[#This Row],[HotelID]],DimHotels!A:C,3,0)</f>
        <v>Cairo</v>
      </c>
      <c r="P2180" s="14">
        <f>VLOOKUP(Table1[[#This Row],[HotelID]],DimHotels!A:E,5,0)</f>
        <v>448</v>
      </c>
      <c r="Q2180" s="14">
        <f>VLOOKUP(Table1[[#This Row],[TicketID]],DimTickets!A:G,7,0)</f>
        <v>3171</v>
      </c>
      <c r="R2180" s="14">
        <f>Table1[[#This Row],[Visa Fees]]+Table1[[#This Row],[Night Rate]]+Table1[[#This Row],[Ticket cost]]</f>
        <v>4587</v>
      </c>
    </row>
    <row r="2181" spans="1:18" x14ac:dyDescent="0.3">
      <c r="A2181" t="s">
        <v>23416</v>
      </c>
      <c r="B2181" t="s">
        <v>731</v>
      </c>
      <c r="C2181" t="s">
        <v>15045</v>
      </c>
      <c r="D2181" t="s">
        <v>15927</v>
      </c>
      <c r="E2181" t="s">
        <v>18536</v>
      </c>
      <c r="F2181" s="1">
        <v>45776</v>
      </c>
      <c r="G2181" t="str">
        <f>VLOOKUP(Table1[[#This Row],[CustomerID]],DimCustomers!A:B,2,0)</f>
        <v>Sharon Dyer</v>
      </c>
      <c r="H2181" t="str">
        <f>VLOOKUP(Table1[[#This Row],[CustomerID]],DimCustomers!A:C,3,0)</f>
        <v>Male</v>
      </c>
      <c r="I2181" t="str">
        <f>VLOOKUP(Table1[[#This Row],[CustomerID]],DimCustomers!A:D,4,0)</f>
        <v>Bosnia and Herzegovina</v>
      </c>
      <c r="J2181" t="str">
        <f>VLOOKUP(Table1[[#This Row],[VisaID]],'DimVisaApplications 2'!A:C,3,0)</f>
        <v>Pending</v>
      </c>
      <c r="K2181" t="str">
        <f>VLOOKUP(Table1[[#This Row],[VisaID]],'DimVisaApplications 2'!A:D,4,0)</f>
        <v>USA</v>
      </c>
      <c r="L2181" s="12">
        <f>VLOOKUP(Table1[[#This Row],[VisaID]],'DimVisaApplications 2'!A:E,5,0)</f>
        <v>45502</v>
      </c>
      <c r="M2181" s="14">
        <f>VLOOKUP(Table1[[#This Row],[VisaID]],'DimVisaApplications 2'!A:G,7,0)</f>
        <v>1039</v>
      </c>
      <c r="N2181" s="14" t="str">
        <f>VLOOKUP(Table1[[#This Row],[HotelID]],DimHotels!A:B,2,0)</f>
        <v>Sheraton</v>
      </c>
      <c r="O2181" t="str">
        <f>VLOOKUP(Table1[[#This Row],[HotelID]],DimHotels!A:C,3,0)</f>
        <v>Dubai</v>
      </c>
      <c r="P2181" s="14">
        <f>VLOOKUP(Table1[[#This Row],[HotelID]],DimHotels!A:E,5,0)</f>
        <v>641</v>
      </c>
      <c r="Q2181" s="14">
        <f>VLOOKUP(Table1[[#This Row],[TicketID]],DimTickets!A:G,7,0)</f>
        <v>3178</v>
      </c>
      <c r="R2181" s="14">
        <f>Table1[[#This Row],[Visa Fees]]+Table1[[#This Row],[Night Rate]]+Table1[[#This Row],[Ticket cost]]</f>
        <v>4858</v>
      </c>
    </row>
    <row r="2182" spans="1:18" x14ac:dyDescent="0.3">
      <c r="A2182" t="s">
        <v>23417</v>
      </c>
      <c r="B2182" t="s">
        <v>193</v>
      </c>
      <c r="C2182" t="s">
        <v>14379</v>
      </c>
      <c r="D2182" t="s">
        <v>17788</v>
      </c>
      <c r="E2182" t="s">
        <v>20850</v>
      </c>
      <c r="F2182" s="1">
        <v>45861</v>
      </c>
      <c r="G2182" t="str">
        <f>VLOOKUP(Table1[[#This Row],[CustomerID]],DimCustomers!A:B,2,0)</f>
        <v>James Saunders</v>
      </c>
      <c r="H2182" t="str">
        <f>VLOOKUP(Table1[[#This Row],[CustomerID]],DimCustomers!A:C,3,0)</f>
        <v>Male</v>
      </c>
      <c r="I2182" t="str">
        <f>VLOOKUP(Table1[[#This Row],[CustomerID]],DimCustomers!A:D,4,0)</f>
        <v>Suriname</v>
      </c>
      <c r="J2182" t="str">
        <f>VLOOKUP(Table1[[#This Row],[VisaID]],'DimVisaApplications 2'!A:C,3,0)</f>
        <v>Pending</v>
      </c>
      <c r="K2182" t="str">
        <f>VLOOKUP(Table1[[#This Row],[VisaID]],'DimVisaApplications 2'!A:D,4,0)</f>
        <v>Canada</v>
      </c>
      <c r="L2182" s="12">
        <f>VLOOKUP(Table1[[#This Row],[VisaID]],'DimVisaApplications 2'!A:E,5,0)</f>
        <v>45532</v>
      </c>
      <c r="M2182" s="14">
        <f>VLOOKUP(Table1[[#This Row],[VisaID]],'DimVisaApplications 2'!A:G,7,0)</f>
        <v>1151</v>
      </c>
      <c r="N2182" s="14" t="str">
        <f>VLOOKUP(Table1[[#This Row],[HotelID]],DimHotels!A:B,2,0)</f>
        <v>Hilton</v>
      </c>
      <c r="O2182" t="str">
        <f>VLOOKUP(Table1[[#This Row],[HotelID]],DimHotels!A:C,3,0)</f>
        <v>New York</v>
      </c>
      <c r="P2182" s="14">
        <f>VLOOKUP(Table1[[#This Row],[HotelID]],DimHotels!A:E,5,0)</f>
        <v>569</v>
      </c>
      <c r="Q2182" s="14">
        <f>VLOOKUP(Table1[[#This Row],[TicketID]],DimTickets!A:G,7,0)</f>
        <v>3637</v>
      </c>
      <c r="R2182" s="14">
        <f>Table1[[#This Row],[Visa Fees]]+Table1[[#This Row],[Night Rate]]+Table1[[#This Row],[Ticket cost]]</f>
        <v>5357</v>
      </c>
    </row>
    <row r="2183" spans="1:18" x14ac:dyDescent="0.3">
      <c r="A2183" t="s">
        <v>23418</v>
      </c>
      <c r="B2183" t="s">
        <v>989</v>
      </c>
      <c r="C2183" t="s">
        <v>14313</v>
      </c>
      <c r="D2183" t="s">
        <v>16404</v>
      </c>
      <c r="E2183" t="s">
        <v>19830</v>
      </c>
      <c r="F2183" s="1">
        <v>45742</v>
      </c>
      <c r="G2183" t="str">
        <f>VLOOKUP(Table1[[#This Row],[CustomerID]],DimCustomers!A:B,2,0)</f>
        <v>Austin Davis</v>
      </c>
      <c r="H2183" t="str">
        <f>VLOOKUP(Table1[[#This Row],[CustomerID]],DimCustomers!A:C,3,0)</f>
        <v>Female</v>
      </c>
      <c r="I2183" t="str">
        <f>VLOOKUP(Table1[[#This Row],[CustomerID]],DimCustomers!A:D,4,0)</f>
        <v>Brazil</v>
      </c>
      <c r="J2183" t="str">
        <f>VLOOKUP(Table1[[#This Row],[VisaID]],'DimVisaApplications 2'!A:C,3,0)</f>
        <v>Pending</v>
      </c>
      <c r="K2183" t="str">
        <f>VLOOKUP(Table1[[#This Row],[VisaID]],'DimVisaApplications 2'!A:D,4,0)</f>
        <v>UK</v>
      </c>
      <c r="L2183" s="12">
        <f>VLOOKUP(Table1[[#This Row],[VisaID]],'DimVisaApplications 2'!A:E,5,0)</f>
        <v>45573</v>
      </c>
      <c r="M2183" s="14">
        <f>VLOOKUP(Table1[[#This Row],[VisaID]],'DimVisaApplications 2'!A:G,7,0)</f>
        <v>1254</v>
      </c>
      <c r="N2183" s="14" t="str">
        <f>VLOOKUP(Table1[[#This Row],[HotelID]],DimHotels!A:B,2,0)</f>
        <v>Four Seasons</v>
      </c>
      <c r="O2183" t="str">
        <f>VLOOKUP(Table1[[#This Row],[HotelID]],DimHotels!A:C,3,0)</f>
        <v>London</v>
      </c>
      <c r="P2183" s="14">
        <f>VLOOKUP(Table1[[#This Row],[HotelID]],DimHotels!A:E,5,0)</f>
        <v>783</v>
      </c>
      <c r="Q2183" s="14">
        <f>VLOOKUP(Table1[[#This Row],[TicketID]],DimTickets!A:G,7,0)</f>
        <v>1612</v>
      </c>
      <c r="R2183" s="14">
        <f>Table1[[#This Row],[Visa Fees]]+Table1[[#This Row],[Night Rate]]+Table1[[#This Row],[Ticket cost]]</f>
        <v>3649</v>
      </c>
    </row>
    <row r="2184" spans="1:18" x14ac:dyDescent="0.3">
      <c r="A2184" t="s">
        <v>23419</v>
      </c>
      <c r="B2184" t="s">
        <v>2298</v>
      </c>
      <c r="C2184" t="s">
        <v>15192</v>
      </c>
      <c r="D2184" t="s">
        <v>16173</v>
      </c>
      <c r="E2184" t="s">
        <v>19003</v>
      </c>
      <c r="F2184" s="1">
        <v>45735</v>
      </c>
      <c r="G2184" t="str">
        <f>VLOOKUP(Table1[[#This Row],[CustomerID]],DimCustomers!A:B,2,0)</f>
        <v>Jeffrey Robles</v>
      </c>
      <c r="H2184" t="str">
        <f>VLOOKUP(Table1[[#This Row],[CustomerID]],DimCustomers!A:C,3,0)</f>
        <v>Male</v>
      </c>
      <c r="I2184" t="str">
        <f>VLOOKUP(Table1[[#This Row],[CustomerID]],DimCustomers!A:D,4,0)</f>
        <v>Romania</v>
      </c>
      <c r="J2184" t="str">
        <f>VLOOKUP(Table1[[#This Row],[VisaID]],'DimVisaApplications 2'!A:C,3,0)</f>
        <v>Approved</v>
      </c>
      <c r="K2184" t="str">
        <f>VLOOKUP(Table1[[#This Row],[VisaID]],'DimVisaApplications 2'!A:D,4,0)</f>
        <v>UAE</v>
      </c>
      <c r="L2184" s="12">
        <f>VLOOKUP(Table1[[#This Row],[VisaID]],'DimVisaApplications 2'!A:E,5,0)</f>
        <v>45791</v>
      </c>
      <c r="M2184" s="14">
        <f>VLOOKUP(Table1[[#This Row],[VisaID]],'DimVisaApplications 2'!A:G,7,0)</f>
        <v>820</v>
      </c>
      <c r="N2184" s="14" t="str">
        <f>VLOOKUP(Table1[[#This Row],[HotelID]],DimHotels!A:B,2,0)</f>
        <v>Four Seasons</v>
      </c>
      <c r="O2184" t="str">
        <f>VLOOKUP(Table1[[#This Row],[HotelID]],DimHotels!A:C,3,0)</f>
        <v>Cairo</v>
      </c>
      <c r="P2184" s="14">
        <f>VLOOKUP(Table1[[#This Row],[HotelID]],DimHotels!A:E,5,0)</f>
        <v>337</v>
      </c>
      <c r="Q2184" s="14">
        <f>VLOOKUP(Table1[[#This Row],[TicketID]],DimTickets!A:G,7,0)</f>
        <v>4233</v>
      </c>
      <c r="R2184" s="14">
        <f>Table1[[#This Row],[Visa Fees]]+Table1[[#This Row],[Night Rate]]+Table1[[#This Row],[Ticket cost]]</f>
        <v>5390</v>
      </c>
    </row>
    <row r="2185" spans="1:18" x14ac:dyDescent="0.3">
      <c r="A2185" t="s">
        <v>23420</v>
      </c>
      <c r="B2185" t="s">
        <v>2671</v>
      </c>
      <c r="C2185" t="s">
        <v>12681</v>
      </c>
      <c r="D2185" t="s">
        <v>15609</v>
      </c>
      <c r="E2185" t="s">
        <v>19718</v>
      </c>
      <c r="F2185" s="1">
        <v>45788</v>
      </c>
      <c r="G2185" t="str">
        <f>VLOOKUP(Table1[[#This Row],[CustomerID]],DimCustomers!A:B,2,0)</f>
        <v>April Soto</v>
      </c>
      <c r="H2185" t="str">
        <f>VLOOKUP(Table1[[#This Row],[CustomerID]],DimCustomers!A:C,3,0)</f>
        <v>Male</v>
      </c>
      <c r="I2185" t="str">
        <f>VLOOKUP(Table1[[#This Row],[CustomerID]],DimCustomers!A:D,4,0)</f>
        <v>Saint Kitts and Nevis</v>
      </c>
      <c r="J2185" t="str">
        <f>VLOOKUP(Table1[[#This Row],[VisaID]],'DimVisaApplications 2'!A:C,3,0)</f>
        <v>Approved</v>
      </c>
      <c r="K2185" t="str">
        <f>VLOOKUP(Table1[[#This Row],[VisaID]],'DimVisaApplications 2'!A:D,4,0)</f>
        <v>UAE</v>
      </c>
      <c r="L2185" s="12">
        <f>VLOOKUP(Table1[[#This Row],[VisaID]],'DimVisaApplications 2'!A:E,5,0)</f>
        <v>45612</v>
      </c>
      <c r="M2185" s="14">
        <f>VLOOKUP(Table1[[#This Row],[VisaID]],'DimVisaApplications 2'!A:G,7,0)</f>
        <v>1150</v>
      </c>
      <c r="N2185" s="14" t="str">
        <f>VLOOKUP(Table1[[#This Row],[HotelID]],DimHotels!A:B,2,0)</f>
        <v>Hilton</v>
      </c>
      <c r="O2185" t="str">
        <f>VLOOKUP(Table1[[#This Row],[HotelID]],DimHotels!A:C,3,0)</f>
        <v>Cairo</v>
      </c>
      <c r="P2185" s="14">
        <f>VLOOKUP(Table1[[#This Row],[HotelID]],DimHotels!A:E,5,0)</f>
        <v>743</v>
      </c>
      <c r="Q2185" s="14">
        <f>VLOOKUP(Table1[[#This Row],[TicketID]],DimTickets!A:G,7,0)</f>
        <v>3177</v>
      </c>
      <c r="R2185" s="14">
        <f>Table1[[#This Row],[Visa Fees]]+Table1[[#This Row],[Night Rate]]+Table1[[#This Row],[Ticket cost]]</f>
        <v>5070</v>
      </c>
    </row>
    <row r="2186" spans="1:18" x14ac:dyDescent="0.3">
      <c r="A2186" t="s">
        <v>23421</v>
      </c>
      <c r="B2186" t="s">
        <v>1520</v>
      </c>
      <c r="C2186" t="s">
        <v>14735</v>
      </c>
      <c r="D2186" t="s">
        <v>17753</v>
      </c>
      <c r="E2186" t="s">
        <v>21090</v>
      </c>
      <c r="F2186" s="1">
        <v>45768</v>
      </c>
      <c r="G2186" t="str">
        <f>VLOOKUP(Table1[[#This Row],[CustomerID]],DimCustomers!A:B,2,0)</f>
        <v>Jerry Rivera</v>
      </c>
      <c r="H2186" t="str">
        <f>VLOOKUP(Table1[[#This Row],[CustomerID]],DimCustomers!A:C,3,0)</f>
        <v>Female</v>
      </c>
      <c r="I2186" t="str">
        <f>VLOOKUP(Table1[[#This Row],[CustomerID]],DimCustomers!A:D,4,0)</f>
        <v>Cuba</v>
      </c>
      <c r="J2186" t="str">
        <f>VLOOKUP(Table1[[#This Row],[VisaID]],'DimVisaApplications 2'!A:C,3,0)</f>
        <v>Pending</v>
      </c>
      <c r="K2186" t="str">
        <f>VLOOKUP(Table1[[#This Row],[VisaID]],'DimVisaApplications 2'!A:D,4,0)</f>
        <v>France</v>
      </c>
      <c r="L2186" s="12">
        <f>VLOOKUP(Table1[[#This Row],[VisaID]],'DimVisaApplications 2'!A:E,5,0)</f>
        <v>45825</v>
      </c>
      <c r="M2186" s="14">
        <f>VLOOKUP(Table1[[#This Row],[VisaID]],'DimVisaApplications 2'!A:G,7,0)</f>
        <v>1814</v>
      </c>
      <c r="N2186" s="14" t="str">
        <f>VLOOKUP(Table1[[#This Row],[HotelID]],DimHotels!A:B,2,0)</f>
        <v>Sheraton</v>
      </c>
      <c r="O2186" t="str">
        <f>VLOOKUP(Table1[[#This Row],[HotelID]],DimHotels!A:C,3,0)</f>
        <v>Dubai</v>
      </c>
      <c r="P2186" s="14">
        <f>VLOOKUP(Table1[[#This Row],[HotelID]],DimHotels!A:E,5,0)</f>
        <v>715</v>
      </c>
      <c r="Q2186" s="14">
        <f>VLOOKUP(Table1[[#This Row],[TicketID]],DimTickets!A:G,7,0)</f>
        <v>1232</v>
      </c>
      <c r="R2186" s="14">
        <f>Table1[[#This Row],[Visa Fees]]+Table1[[#This Row],[Night Rate]]+Table1[[#This Row],[Ticket cost]]</f>
        <v>3761</v>
      </c>
    </row>
    <row r="2187" spans="1:18" x14ac:dyDescent="0.3">
      <c r="A2187" t="s">
        <v>23422</v>
      </c>
      <c r="B2187" t="s">
        <v>719</v>
      </c>
      <c r="C2187" t="s">
        <v>13167</v>
      </c>
      <c r="D2187" t="s">
        <v>17844</v>
      </c>
      <c r="E2187" t="s">
        <v>18636</v>
      </c>
      <c r="F2187" s="1">
        <v>45822</v>
      </c>
      <c r="G2187" t="str">
        <f>VLOOKUP(Table1[[#This Row],[CustomerID]],DimCustomers!A:B,2,0)</f>
        <v>Dr. Travis Smith</v>
      </c>
      <c r="H2187" t="str">
        <f>VLOOKUP(Table1[[#This Row],[CustomerID]],DimCustomers!A:C,3,0)</f>
        <v>Male</v>
      </c>
      <c r="I2187" t="str">
        <f>VLOOKUP(Table1[[#This Row],[CustomerID]],DimCustomers!A:D,4,0)</f>
        <v>Kazakhstan</v>
      </c>
      <c r="J2187" t="str">
        <f>VLOOKUP(Table1[[#This Row],[VisaID]],'DimVisaApplications 2'!A:C,3,0)</f>
        <v>Approved</v>
      </c>
      <c r="K2187" t="str">
        <f>VLOOKUP(Table1[[#This Row],[VisaID]],'DimVisaApplications 2'!A:D,4,0)</f>
        <v>Germany</v>
      </c>
      <c r="L2187" s="12">
        <f>VLOOKUP(Table1[[#This Row],[VisaID]],'DimVisaApplications 2'!A:E,5,0)</f>
        <v>45706</v>
      </c>
      <c r="M2187" s="14">
        <f>VLOOKUP(Table1[[#This Row],[VisaID]],'DimVisaApplications 2'!A:G,7,0)</f>
        <v>1575</v>
      </c>
      <c r="N2187" s="14" t="str">
        <f>VLOOKUP(Table1[[#This Row],[HotelID]],DimHotels!A:B,2,0)</f>
        <v>Sheraton</v>
      </c>
      <c r="O2187" t="str">
        <f>VLOOKUP(Table1[[#This Row],[HotelID]],DimHotels!A:C,3,0)</f>
        <v>Cairo</v>
      </c>
      <c r="P2187" s="14">
        <f>VLOOKUP(Table1[[#This Row],[HotelID]],DimHotels!A:E,5,0)</f>
        <v>725</v>
      </c>
      <c r="Q2187" s="14">
        <f>VLOOKUP(Table1[[#This Row],[TicketID]],DimTickets!A:G,7,0)</f>
        <v>4627</v>
      </c>
      <c r="R2187" s="14">
        <f>Table1[[#This Row],[Visa Fees]]+Table1[[#This Row],[Night Rate]]+Table1[[#This Row],[Ticket cost]]</f>
        <v>6927</v>
      </c>
    </row>
    <row r="2188" spans="1:18" x14ac:dyDescent="0.3">
      <c r="A2188" t="s">
        <v>23423</v>
      </c>
      <c r="B2188" t="s">
        <v>2457</v>
      </c>
      <c r="C2188" t="s">
        <v>14329</v>
      </c>
      <c r="D2188" t="s">
        <v>15400</v>
      </c>
      <c r="E2188" t="s">
        <v>19935</v>
      </c>
      <c r="F2188" s="1">
        <v>45858</v>
      </c>
      <c r="G2188" t="str">
        <f>VLOOKUP(Table1[[#This Row],[CustomerID]],DimCustomers!A:B,2,0)</f>
        <v>Edward Dawson</v>
      </c>
      <c r="H2188" t="str">
        <f>VLOOKUP(Table1[[#This Row],[CustomerID]],DimCustomers!A:C,3,0)</f>
        <v>Female</v>
      </c>
      <c r="I2188" t="str">
        <f>VLOOKUP(Table1[[#This Row],[CustomerID]],DimCustomers!A:D,4,0)</f>
        <v>Hong Kong</v>
      </c>
      <c r="J2188" t="str">
        <f>VLOOKUP(Table1[[#This Row],[VisaID]],'DimVisaApplications 2'!A:C,3,0)</f>
        <v>Rejected</v>
      </c>
      <c r="K2188" t="str">
        <f>VLOOKUP(Table1[[#This Row],[VisaID]],'DimVisaApplications 2'!A:D,4,0)</f>
        <v>UAE</v>
      </c>
      <c r="L2188" s="12">
        <f>VLOOKUP(Table1[[#This Row],[VisaID]],'DimVisaApplications 2'!A:E,5,0)</f>
        <v>45601</v>
      </c>
      <c r="M2188" s="14">
        <f>VLOOKUP(Table1[[#This Row],[VisaID]],'DimVisaApplications 2'!A:G,7,0)</f>
        <v>1069</v>
      </c>
      <c r="N2188" s="14" t="str">
        <f>VLOOKUP(Table1[[#This Row],[HotelID]],DimHotels!A:B,2,0)</f>
        <v>Sheraton</v>
      </c>
      <c r="O2188" t="str">
        <f>VLOOKUP(Table1[[#This Row],[HotelID]],DimHotels!A:C,3,0)</f>
        <v>Cairo</v>
      </c>
      <c r="P2188" s="14">
        <f>VLOOKUP(Table1[[#This Row],[HotelID]],DimHotels!A:E,5,0)</f>
        <v>559</v>
      </c>
      <c r="Q2188" s="14">
        <f>VLOOKUP(Table1[[#This Row],[TicketID]],DimTickets!A:G,7,0)</f>
        <v>3763</v>
      </c>
      <c r="R2188" s="14">
        <f>Table1[[#This Row],[Visa Fees]]+Table1[[#This Row],[Night Rate]]+Table1[[#This Row],[Ticket cost]]</f>
        <v>5391</v>
      </c>
    </row>
    <row r="2189" spans="1:18" x14ac:dyDescent="0.3">
      <c r="A2189" t="s">
        <v>23424</v>
      </c>
      <c r="B2189" t="s">
        <v>628</v>
      </c>
      <c r="C2189" t="s">
        <v>13055</v>
      </c>
      <c r="D2189" t="s">
        <v>15421</v>
      </c>
      <c r="E2189" t="s">
        <v>20260</v>
      </c>
      <c r="F2189" s="1">
        <v>45795</v>
      </c>
      <c r="G2189" t="str">
        <f>VLOOKUP(Table1[[#This Row],[CustomerID]],DimCustomers!A:B,2,0)</f>
        <v>Angela Nixon</v>
      </c>
      <c r="H2189" t="str">
        <f>VLOOKUP(Table1[[#This Row],[CustomerID]],DimCustomers!A:C,3,0)</f>
        <v>Female</v>
      </c>
      <c r="I2189" t="str">
        <f>VLOOKUP(Table1[[#This Row],[CustomerID]],DimCustomers!A:D,4,0)</f>
        <v>Iraq</v>
      </c>
      <c r="J2189" t="str">
        <f>VLOOKUP(Table1[[#This Row],[VisaID]],'DimVisaApplications 2'!A:C,3,0)</f>
        <v>Approved</v>
      </c>
      <c r="K2189" t="str">
        <f>VLOOKUP(Table1[[#This Row],[VisaID]],'DimVisaApplications 2'!A:D,4,0)</f>
        <v>UAE</v>
      </c>
      <c r="L2189" s="12">
        <f>VLOOKUP(Table1[[#This Row],[VisaID]],'DimVisaApplications 2'!A:E,5,0)</f>
        <v>45631</v>
      </c>
      <c r="M2189" s="14">
        <f>VLOOKUP(Table1[[#This Row],[VisaID]],'DimVisaApplications 2'!A:G,7,0)</f>
        <v>1785</v>
      </c>
      <c r="N2189" s="14" t="str">
        <f>VLOOKUP(Table1[[#This Row],[HotelID]],DimHotels!A:B,2,0)</f>
        <v>Marriott</v>
      </c>
      <c r="O2189" t="str">
        <f>VLOOKUP(Table1[[#This Row],[HotelID]],DimHotels!A:C,3,0)</f>
        <v>Dubai</v>
      </c>
      <c r="P2189" s="14">
        <f>VLOOKUP(Table1[[#This Row],[HotelID]],DimHotels!A:E,5,0)</f>
        <v>760</v>
      </c>
      <c r="Q2189" s="14">
        <f>VLOOKUP(Table1[[#This Row],[TicketID]],DimTickets!A:G,7,0)</f>
        <v>4145</v>
      </c>
      <c r="R2189" s="14">
        <f>Table1[[#This Row],[Visa Fees]]+Table1[[#This Row],[Night Rate]]+Table1[[#This Row],[Ticket cost]]</f>
        <v>6690</v>
      </c>
    </row>
    <row r="2190" spans="1:18" x14ac:dyDescent="0.3">
      <c r="A2190" t="s">
        <v>23425</v>
      </c>
      <c r="B2190" t="s">
        <v>1285</v>
      </c>
      <c r="C2190" t="s">
        <v>15131</v>
      </c>
      <c r="D2190" t="s">
        <v>15344</v>
      </c>
      <c r="E2190" t="s">
        <v>21168</v>
      </c>
      <c r="F2190" s="1">
        <v>45848</v>
      </c>
      <c r="G2190" t="str">
        <f>VLOOKUP(Table1[[#This Row],[CustomerID]],DimCustomers!A:B,2,0)</f>
        <v>Crystal Smith</v>
      </c>
      <c r="H2190" t="str">
        <f>VLOOKUP(Table1[[#This Row],[CustomerID]],DimCustomers!A:C,3,0)</f>
        <v>Male</v>
      </c>
      <c r="I2190" t="str">
        <f>VLOOKUP(Table1[[#This Row],[CustomerID]],DimCustomers!A:D,4,0)</f>
        <v>Pakistan</v>
      </c>
      <c r="J2190" t="str">
        <f>VLOOKUP(Table1[[#This Row],[VisaID]],'DimVisaApplications 2'!A:C,3,0)</f>
        <v>Approved</v>
      </c>
      <c r="K2190" t="str">
        <f>VLOOKUP(Table1[[#This Row],[VisaID]],'DimVisaApplications 2'!A:D,4,0)</f>
        <v>France</v>
      </c>
      <c r="L2190" s="12">
        <f>VLOOKUP(Table1[[#This Row],[VisaID]],'DimVisaApplications 2'!A:E,5,0)</f>
        <v>45636</v>
      </c>
      <c r="M2190" s="14">
        <f>VLOOKUP(Table1[[#This Row],[VisaID]],'DimVisaApplications 2'!A:G,7,0)</f>
        <v>1692</v>
      </c>
      <c r="N2190" s="14" t="str">
        <f>VLOOKUP(Table1[[#This Row],[HotelID]],DimHotels!A:B,2,0)</f>
        <v>Marriott</v>
      </c>
      <c r="O2190" t="str">
        <f>VLOOKUP(Table1[[#This Row],[HotelID]],DimHotels!A:C,3,0)</f>
        <v>Cairo</v>
      </c>
      <c r="P2190" s="14">
        <f>VLOOKUP(Table1[[#This Row],[HotelID]],DimHotels!A:E,5,0)</f>
        <v>318</v>
      </c>
      <c r="Q2190" s="14">
        <f>VLOOKUP(Table1[[#This Row],[TicketID]],DimTickets!A:G,7,0)</f>
        <v>1116</v>
      </c>
      <c r="R2190" s="14">
        <f>Table1[[#This Row],[Visa Fees]]+Table1[[#This Row],[Night Rate]]+Table1[[#This Row],[Ticket cost]]</f>
        <v>3126</v>
      </c>
    </row>
    <row r="2191" spans="1:18" x14ac:dyDescent="0.3">
      <c r="A2191" t="s">
        <v>23426</v>
      </c>
      <c r="B2191" t="s">
        <v>2896</v>
      </c>
      <c r="C2191" t="s">
        <v>14882</v>
      </c>
      <c r="D2191" t="s">
        <v>16627</v>
      </c>
      <c r="E2191" t="s">
        <v>19547</v>
      </c>
      <c r="F2191" s="1">
        <v>45848</v>
      </c>
      <c r="G2191" t="str">
        <f>VLOOKUP(Table1[[#This Row],[CustomerID]],DimCustomers!A:B,2,0)</f>
        <v>Lucas Lewis</v>
      </c>
      <c r="H2191" t="str">
        <f>VLOOKUP(Table1[[#This Row],[CustomerID]],DimCustomers!A:C,3,0)</f>
        <v>Male</v>
      </c>
      <c r="I2191" t="str">
        <f>VLOOKUP(Table1[[#This Row],[CustomerID]],DimCustomers!A:D,4,0)</f>
        <v>Bosnia and Herzegovina</v>
      </c>
      <c r="J2191" t="str">
        <f>VLOOKUP(Table1[[#This Row],[VisaID]],'DimVisaApplications 2'!A:C,3,0)</f>
        <v>Pending</v>
      </c>
      <c r="K2191" t="str">
        <f>VLOOKUP(Table1[[#This Row],[VisaID]],'DimVisaApplications 2'!A:D,4,0)</f>
        <v>Canada</v>
      </c>
      <c r="L2191" s="12">
        <f>VLOOKUP(Table1[[#This Row],[VisaID]],'DimVisaApplications 2'!A:E,5,0)</f>
        <v>45802</v>
      </c>
      <c r="M2191" s="14">
        <f>VLOOKUP(Table1[[#This Row],[VisaID]],'DimVisaApplications 2'!A:G,7,0)</f>
        <v>1082</v>
      </c>
      <c r="N2191" s="14" t="str">
        <f>VLOOKUP(Table1[[#This Row],[HotelID]],DimHotels!A:B,2,0)</f>
        <v>Radisson</v>
      </c>
      <c r="O2191" t="str">
        <f>VLOOKUP(Table1[[#This Row],[HotelID]],DimHotels!A:C,3,0)</f>
        <v>Cairo</v>
      </c>
      <c r="P2191" s="14">
        <f>VLOOKUP(Table1[[#This Row],[HotelID]],DimHotels!A:E,5,0)</f>
        <v>397</v>
      </c>
      <c r="Q2191" s="14">
        <f>VLOOKUP(Table1[[#This Row],[TicketID]],DimTickets!A:G,7,0)</f>
        <v>2188</v>
      </c>
      <c r="R2191" s="14">
        <f>Table1[[#This Row],[Visa Fees]]+Table1[[#This Row],[Night Rate]]+Table1[[#This Row],[Ticket cost]]</f>
        <v>3667</v>
      </c>
    </row>
    <row r="2192" spans="1:18" x14ac:dyDescent="0.3">
      <c r="A2192" t="s">
        <v>23427</v>
      </c>
      <c r="B2192" t="s">
        <v>1279</v>
      </c>
      <c r="C2192" t="s">
        <v>14218</v>
      </c>
      <c r="D2192" t="s">
        <v>15918</v>
      </c>
      <c r="E2192" t="s">
        <v>20648</v>
      </c>
      <c r="F2192" s="1">
        <v>45734</v>
      </c>
      <c r="G2192" t="str">
        <f>VLOOKUP(Table1[[#This Row],[CustomerID]],DimCustomers!A:B,2,0)</f>
        <v>Christina Stevenson</v>
      </c>
      <c r="H2192" t="str">
        <f>VLOOKUP(Table1[[#This Row],[CustomerID]],DimCustomers!A:C,3,0)</f>
        <v>Male</v>
      </c>
      <c r="I2192" t="str">
        <f>VLOOKUP(Table1[[#This Row],[CustomerID]],DimCustomers!A:D,4,0)</f>
        <v>Angola</v>
      </c>
      <c r="J2192" t="str">
        <f>VLOOKUP(Table1[[#This Row],[VisaID]],'DimVisaApplications 2'!A:C,3,0)</f>
        <v>Approved</v>
      </c>
      <c r="K2192" t="str">
        <f>VLOOKUP(Table1[[#This Row],[VisaID]],'DimVisaApplications 2'!A:D,4,0)</f>
        <v>UAE</v>
      </c>
      <c r="L2192" s="12">
        <f>VLOOKUP(Table1[[#This Row],[VisaID]],'DimVisaApplications 2'!A:E,5,0)</f>
        <v>45638</v>
      </c>
      <c r="M2192" s="14">
        <f>VLOOKUP(Table1[[#This Row],[VisaID]],'DimVisaApplications 2'!A:G,7,0)</f>
        <v>860</v>
      </c>
      <c r="N2192" s="14" t="str">
        <f>VLOOKUP(Table1[[#This Row],[HotelID]],DimHotels!A:B,2,0)</f>
        <v>Hilton</v>
      </c>
      <c r="O2192" t="str">
        <f>VLOOKUP(Table1[[#This Row],[HotelID]],DimHotels!A:C,3,0)</f>
        <v>London</v>
      </c>
      <c r="P2192" s="14">
        <f>VLOOKUP(Table1[[#This Row],[HotelID]],DimHotels!A:E,5,0)</f>
        <v>530</v>
      </c>
      <c r="Q2192" s="14">
        <f>VLOOKUP(Table1[[#This Row],[TicketID]],DimTickets!A:G,7,0)</f>
        <v>1069</v>
      </c>
      <c r="R2192" s="14">
        <f>Table1[[#This Row],[Visa Fees]]+Table1[[#This Row],[Night Rate]]+Table1[[#This Row],[Ticket cost]]</f>
        <v>2459</v>
      </c>
    </row>
    <row r="2193" spans="1:18" x14ac:dyDescent="0.3">
      <c r="A2193" t="s">
        <v>23428</v>
      </c>
      <c r="B2193" t="s">
        <v>2543</v>
      </c>
      <c r="C2193" t="s">
        <v>14470</v>
      </c>
      <c r="D2193" t="s">
        <v>16648</v>
      </c>
      <c r="E2193" t="s">
        <v>20508</v>
      </c>
      <c r="F2193" s="1">
        <v>45763</v>
      </c>
      <c r="G2193" t="str">
        <f>VLOOKUP(Table1[[#This Row],[CustomerID]],DimCustomers!A:B,2,0)</f>
        <v>Allison Hayes</v>
      </c>
      <c r="H2193" t="str">
        <f>VLOOKUP(Table1[[#This Row],[CustomerID]],DimCustomers!A:C,3,0)</f>
        <v>Female</v>
      </c>
      <c r="I2193" t="str">
        <f>VLOOKUP(Table1[[#This Row],[CustomerID]],DimCustomers!A:D,4,0)</f>
        <v>France</v>
      </c>
      <c r="J2193" t="str">
        <f>VLOOKUP(Table1[[#This Row],[VisaID]],'DimVisaApplications 2'!A:C,3,0)</f>
        <v>Approved</v>
      </c>
      <c r="K2193" t="str">
        <f>VLOOKUP(Table1[[#This Row],[VisaID]],'DimVisaApplications 2'!A:D,4,0)</f>
        <v>UK</v>
      </c>
      <c r="L2193" s="12">
        <f>VLOOKUP(Table1[[#This Row],[VisaID]],'DimVisaApplications 2'!A:E,5,0)</f>
        <v>45527</v>
      </c>
      <c r="M2193" s="14">
        <f>VLOOKUP(Table1[[#This Row],[VisaID]],'DimVisaApplications 2'!A:G,7,0)</f>
        <v>812</v>
      </c>
      <c r="N2193" s="14" t="str">
        <f>VLOOKUP(Table1[[#This Row],[HotelID]],DimHotels!A:B,2,0)</f>
        <v>Sheraton</v>
      </c>
      <c r="O2193" t="str">
        <f>VLOOKUP(Table1[[#This Row],[HotelID]],DimHotels!A:C,3,0)</f>
        <v>London</v>
      </c>
      <c r="P2193" s="14">
        <f>VLOOKUP(Table1[[#This Row],[HotelID]],DimHotels!A:E,5,0)</f>
        <v>582</v>
      </c>
      <c r="Q2193" s="14">
        <f>VLOOKUP(Table1[[#This Row],[TicketID]],DimTickets!A:G,7,0)</f>
        <v>2052</v>
      </c>
      <c r="R2193" s="14">
        <f>Table1[[#This Row],[Visa Fees]]+Table1[[#This Row],[Night Rate]]+Table1[[#This Row],[Ticket cost]]</f>
        <v>3446</v>
      </c>
    </row>
    <row r="2194" spans="1:18" x14ac:dyDescent="0.3">
      <c r="A2194" t="s">
        <v>23429</v>
      </c>
      <c r="B2194" t="s">
        <v>2602</v>
      </c>
      <c r="C2194" t="s">
        <v>13843</v>
      </c>
      <c r="D2194" t="s">
        <v>15288</v>
      </c>
      <c r="E2194" t="s">
        <v>18847</v>
      </c>
      <c r="F2194" s="1">
        <v>45818</v>
      </c>
      <c r="G2194" t="str">
        <f>VLOOKUP(Table1[[#This Row],[CustomerID]],DimCustomers!A:B,2,0)</f>
        <v>Bradley Thomas</v>
      </c>
      <c r="H2194" t="str">
        <f>VLOOKUP(Table1[[#This Row],[CustomerID]],DimCustomers!A:C,3,0)</f>
        <v>Female</v>
      </c>
      <c r="I2194" t="str">
        <f>VLOOKUP(Table1[[#This Row],[CustomerID]],DimCustomers!A:D,4,0)</f>
        <v>Angola</v>
      </c>
      <c r="J2194" t="str">
        <f>VLOOKUP(Table1[[#This Row],[VisaID]],'DimVisaApplications 2'!A:C,3,0)</f>
        <v>Pending</v>
      </c>
      <c r="K2194" t="str">
        <f>VLOOKUP(Table1[[#This Row],[VisaID]],'DimVisaApplications 2'!A:D,4,0)</f>
        <v>UAE</v>
      </c>
      <c r="L2194" s="12">
        <f>VLOOKUP(Table1[[#This Row],[VisaID]],'DimVisaApplications 2'!A:E,5,0)</f>
        <v>45498</v>
      </c>
      <c r="M2194" s="14">
        <f>VLOOKUP(Table1[[#This Row],[VisaID]],'DimVisaApplications 2'!A:G,7,0)</f>
        <v>1211</v>
      </c>
      <c r="N2194" s="14" t="str">
        <f>VLOOKUP(Table1[[#This Row],[HotelID]],DimHotels!A:B,2,0)</f>
        <v>Marriott</v>
      </c>
      <c r="O2194" t="str">
        <f>VLOOKUP(Table1[[#This Row],[HotelID]],DimHotels!A:C,3,0)</f>
        <v>Paris</v>
      </c>
      <c r="P2194" s="14">
        <f>VLOOKUP(Table1[[#This Row],[HotelID]],DimHotels!A:E,5,0)</f>
        <v>154</v>
      </c>
      <c r="Q2194" s="14">
        <f>VLOOKUP(Table1[[#This Row],[TicketID]],DimTickets!A:G,7,0)</f>
        <v>3470</v>
      </c>
      <c r="R2194" s="14">
        <f>Table1[[#This Row],[Visa Fees]]+Table1[[#This Row],[Night Rate]]+Table1[[#This Row],[Ticket cost]]</f>
        <v>4835</v>
      </c>
    </row>
    <row r="2195" spans="1:18" x14ac:dyDescent="0.3">
      <c r="A2195" t="s">
        <v>23430</v>
      </c>
      <c r="B2195" t="s">
        <v>910</v>
      </c>
      <c r="C2195" t="s">
        <v>12336</v>
      </c>
      <c r="D2195" t="s">
        <v>15282</v>
      </c>
      <c r="E2195" t="s">
        <v>18724</v>
      </c>
      <c r="F2195" s="1">
        <v>45683</v>
      </c>
      <c r="G2195" t="str">
        <f>VLOOKUP(Table1[[#This Row],[CustomerID]],DimCustomers!A:B,2,0)</f>
        <v>Cassidy Pena</v>
      </c>
      <c r="H2195" t="str">
        <f>VLOOKUP(Table1[[#This Row],[CustomerID]],DimCustomers!A:C,3,0)</f>
        <v>Male</v>
      </c>
      <c r="I2195" t="str">
        <f>VLOOKUP(Table1[[#This Row],[CustomerID]],DimCustomers!A:D,4,0)</f>
        <v>South Africa</v>
      </c>
      <c r="J2195" t="str">
        <f>VLOOKUP(Table1[[#This Row],[VisaID]],'DimVisaApplications 2'!A:C,3,0)</f>
        <v>Pending</v>
      </c>
      <c r="K2195" t="str">
        <f>VLOOKUP(Table1[[#This Row],[VisaID]],'DimVisaApplications 2'!A:D,4,0)</f>
        <v>Germany</v>
      </c>
      <c r="L2195" s="12">
        <f>VLOOKUP(Table1[[#This Row],[VisaID]],'DimVisaApplications 2'!A:E,5,0)</f>
        <v>45657</v>
      </c>
      <c r="M2195" s="14">
        <f>VLOOKUP(Table1[[#This Row],[VisaID]],'DimVisaApplications 2'!A:G,7,0)</f>
        <v>797</v>
      </c>
      <c r="N2195" s="14" t="str">
        <f>VLOOKUP(Table1[[#This Row],[HotelID]],DimHotels!A:B,2,0)</f>
        <v>Hilton</v>
      </c>
      <c r="O2195" t="str">
        <f>VLOOKUP(Table1[[#This Row],[HotelID]],DimHotels!A:C,3,0)</f>
        <v>Cairo</v>
      </c>
      <c r="P2195" s="14">
        <f>VLOOKUP(Table1[[#This Row],[HotelID]],DimHotels!A:E,5,0)</f>
        <v>503</v>
      </c>
      <c r="Q2195" s="14">
        <f>VLOOKUP(Table1[[#This Row],[TicketID]],DimTickets!A:G,7,0)</f>
        <v>3929</v>
      </c>
      <c r="R2195" s="14">
        <f>Table1[[#This Row],[Visa Fees]]+Table1[[#This Row],[Night Rate]]+Table1[[#This Row],[Ticket cost]]</f>
        <v>5229</v>
      </c>
    </row>
    <row r="2196" spans="1:18" x14ac:dyDescent="0.3">
      <c r="A2196" t="s">
        <v>23431</v>
      </c>
      <c r="B2196" t="s">
        <v>1843</v>
      </c>
      <c r="C2196" t="s">
        <v>13287</v>
      </c>
      <c r="D2196" t="s">
        <v>15942</v>
      </c>
      <c r="E2196" t="s">
        <v>18879</v>
      </c>
      <c r="F2196" s="1">
        <v>45835</v>
      </c>
      <c r="G2196" t="str">
        <f>VLOOKUP(Table1[[#This Row],[CustomerID]],DimCustomers!A:B,2,0)</f>
        <v>Morgan Stewart</v>
      </c>
      <c r="H2196" t="str">
        <f>VLOOKUP(Table1[[#This Row],[CustomerID]],DimCustomers!A:C,3,0)</f>
        <v>Female</v>
      </c>
      <c r="I2196" t="str">
        <f>VLOOKUP(Table1[[#This Row],[CustomerID]],DimCustomers!A:D,4,0)</f>
        <v>Hong Kong</v>
      </c>
      <c r="J2196" t="str">
        <f>VLOOKUP(Table1[[#This Row],[VisaID]],'DimVisaApplications 2'!A:C,3,0)</f>
        <v>Pending</v>
      </c>
      <c r="K2196" t="str">
        <f>VLOOKUP(Table1[[#This Row],[VisaID]],'DimVisaApplications 2'!A:D,4,0)</f>
        <v>France</v>
      </c>
      <c r="L2196" s="12">
        <f>VLOOKUP(Table1[[#This Row],[VisaID]],'DimVisaApplications 2'!A:E,5,0)</f>
        <v>45522</v>
      </c>
      <c r="M2196" s="14">
        <f>VLOOKUP(Table1[[#This Row],[VisaID]],'DimVisaApplications 2'!A:G,7,0)</f>
        <v>736</v>
      </c>
      <c r="N2196" s="14" t="str">
        <f>VLOOKUP(Table1[[#This Row],[HotelID]],DimHotels!A:B,2,0)</f>
        <v>Hilton</v>
      </c>
      <c r="O2196" t="str">
        <f>VLOOKUP(Table1[[#This Row],[HotelID]],DimHotels!A:C,3,0)</f>
        <v>Dubai</v>
      </c>
      <c r="P2196" s="14">
        <f>VLOOKUP(Table1[[#This Row],[HotelID]],DimHotels!A:E,5,0)</f>
        <v>693</v>
      </c>
      <c r="Q2196" s="14">
        <f>VLOOKUP(Table1[[#This Row],[TicketID]],DimTickets!A:G,7,0)</f>
        <v>3160</v>
      </c>
      <c r="R2196" s="14">
        <f>Table1[[#This Row],[Visa Fees]]+Table1[[#This Row],[Night Rate]]+Table1[[#This Row],[Ticket cost]]</f>
        <v>4589</v>
      </c>
    </row>
    <row r="2197" spans="1:18" x14ac:dyDescent="0.3">
      <c r="A2197" t="s">
        <v>23432</v>
      </c>
      <c r="B2197" t="s">
        <v>398</v>
      </c>
      <c r="C2197" t="s">
        <v>14581</v>
      </c>
      <c r="D2197" t="s">
        <v>17960</v>
      </c>
      <c r="E2197" t="s">
        <v>19648</v>
      </c>
      <c r="F2197" s="1">
        <v>45812</v>
      </c>
      <c r="G2197" t="str">
        <f>VLOOKUP(Table1[[#This Row],[CustomerID]],DimCustomers!A:B,2,0)</f>
        <v>Jennifer Johnson</v>
      </c>
      <c r="H2197" t="str">
        <f>VLOOKUP(Table1[[#This Row],[CustomerID]],DimCustomers!A:C,3,0)</f>
        <v>Female</v>
      </c>
      <c r="I2197" t="str">
        <f>VLOOKUP(Table1[[#This Row],[CustomerID]],DimCustomers!A:D,4,0)</f>
        <v>United States of America</v>
      </c>
      <c r="J2197" t="str">
        <f>VLOOKUP(Table1[[#This Row],[VisaID]],'DimVisaApplications 2'!A:C,3,0)</f>
        <v>Pending</v>
      </c>
      <c r="K2197" t="str">
        <f>VLOOKUP(Table1[[#This Row],[VisaID]],'DimVisaApplications 2'!A:D,4,0)</f>
        <v>USA</v>
      </c>
      <c r="L2197" s="12">
        <f>VLOOKUP(Table1[[#This Row],[VisaID]],'DimVisaApplications 2'!A:E,5,0)</f>
        <v>45628</v>
      </c>
      <c r="M2197" s="14">
        <f>VLOOKUP(Table1[[#This Row],[VisaID]],'DimVisaApplications 2'!A:G,7,0)</f>
        <v>1990</v>
      </c>
      <c r="N2197" s="14" t="str">
        <f>VLOOKUP(Table1[[#This Row],[HotelID]],DimHotels!A:B,2,0)</f>
        <v>Sheraton</v>
      </c>
      <c r="O2197" t="str">
        <f>VLOOKUP(Table1[[#This Row],[HotelID]],DimHotels!A:C,3,0)</f>
        <v>Cairo</v>
      </c>
      <c r="P2197" s="14">
        <f>VLOOKUP(Table1[[#This Row],[HotelID]],DimHotels!A:E,5,0)</f>
        <v>312</v>
      </c>
      <c r="Q2197" s="14">
        <f>VLOOKUP(Table1[[#This Row],[TicketID]],DimTickets!A:G,7,0)</f>
        <v>3315</v>
      </c>
      <c r="R2197" s="14">
        <f>Table1[[#This Row],[Visa Fees]]+Table1[[#This Row],[Night Rate]]+Table1[[#This Row],[Ticket cost]]</f>
        <v>5617</v>
      </c>
    </row>
    <row r="2198" spans="1:18" x14ac:dyDescent="0.3">
      <c r="A2198" t="s">
        <v>23433</v>
      </c>
      <c r="B2198" t="s">
        <v>2867</v>
      </c>
      <c r="C2198" t="s">
        <v>13575</v>
      </c>
      <c r="D2198" t="s">
        <v>15401</v>
      </c>
      <c r="E2198" t="s">
        <v>19507</v>
      </c>
      <c r="F2198" s="1">
        <v>45810</v>
      </c>
      <c r="G2198" t="str">
        <f>VLOOKUP(Table1[[#This Row],[CustomerID]],DimCustomers!A:B,2,0)</f>
        <v>Nicole Underwood</v>
      </c>
      <c r="H2198" t="str">
        <f>VLOOKUP(Table1[[#This Row],[CustomerID]],DimCustomers!A:C,3,0)</f>
        <v>Male</v>
      </c>
      <c r="I2198" t="str">
        <f>VLOOKUP(Table1[[#This Row],[CustomerID]],DimCustomers!A:D,4,0)</f>
        <v>Czech Republic</v>
      </c>
      <c r="J2198" t="str">
        <f>VLOOKUP(Table1[[#This Row],[VisaID]],'DimVisaApplications 2'!A:C,3,0)</f>
        <v>Rejected</v>
      </c>
      <c r="K2198" t="str">
        <f>VLOOKUP(Table1[[#This Row],[VisaID]],'DimVisaApplications 2'!A:D,4,0)</f>
        <v>Canada</v>
      </c>
      <c r="L2198" s="12">
        <f>VLOOKUP(Table1[[#This Row],[VisaID]],'DimVisaApplications 2'!A:E,5,0)</f>
        <v>45549</v>
      </c>
      <c r="M2198" s="14">
        <f>VLOOKUP(Table1[[#This Row],[VisaID]],'DimVisaApplications 2'!A:G,7,0)</f>
        <v>1012</v>
      </c>
      <c r="N2198" s="14" t="str">
        <f>VLOOKUP(Table1[[#This Row],[HotelID]],DimHotels!A:B,2,0)</f>
        <v>Marriott</v>
      </c>
      <c r="O2198" t="str">
        <f>VLOOKUP(Table1[[#This Row],[HotelID]],DimHotels!A:C,3,0)</f>
        <v>Dubai</v>
      </c>
      <c r="P2198" s="14">
        <f>VLOOKUP(Table1[[#This Row],[HotelID]],DimHotels!A:E,5,0)</f>
        <v>530</v>
      </c>
      <c r="Q2198" s="14">
        <f>VLOOKUP(Table1[[#This Row],[TicketID]],DimTickets!A:G,7,0)</f>
        <v>3897</v>
      </c>
      <c r="R2198" s="14">
        <f>Table1[[#This Row],[Visa Fees]]+Table1[[#This Row],[Night Rate]]+Table1[[#This Row],[Ticket cost]]</f>
        <v>5439</v>
      </c>
    </row>
    <row r="2199" spans="1:18" x14ac:dyDescent="0.3">
      <c r="A2199" t="s">
        <v>23434</v>
      </c>
      <c r="B2199" t="s">
        <v>1286</v>
      </c>
      <c r="C2199" t="s">
        <v>13122</v>
      </c>
      <c r="D2199" t="s">
        <v>15574</v>
      </c>
      <c r="E2199" t="s">
        <v>18566</v>
      </c>
      <c r="F2199" s="1">
        <v>45792</v>
      </c>
      <c r="G2199" t="str">
        <f>VLOOKUP(Table1[[#This Row],[CustomerID]],DimCustomers!A:B,2,0)</f>
        <v>Pamela Arroyo</v>
      </c>
      <c r="H2199" t="str">
        <f>VLOOKUP(Table1[[#This Row],[CustomerID]],DimCustomers!A:C,3,0)</f>
        <v>Female</v>
      </c>
      <c r="I2199" t="str">
        <f>VLOOKUP(Table1[[#This Row],[CustomerID]],DimCustomers!A:D,4,0)</f>
        <v>Belgium</v>
      </c>
      <c r="J2199" t="str">
        <f>VLOOKUP(Table1[[#This Row],[VisaID]],'DimVisaApplications 2'!A:C,3,0)</f>
        <v>Rejected</v>
      </c>
      <c r="K2199" t="str">
        <f>VLOOKUP(Table1[[#This Row],[VisaID]],'DimVisaApplications 2'!A:D,4,0)</f>
        <v>UAE</v>
      </c>
      <c r="L2199" s="12">
        <f>VLOOKUP(Table1[[#This Row],[VisaID]],'DimVisaApplications 2'!A:E,5,0)</f>
        <v>45680</v>
      </c>
      <c r="M2199" s="14">
        <f>VLOOKUP(Table1[[#This Row],[VisaID]],'DimVisaApplications 2'!A:G,7,0)</f>
        <v>1359</v>
      </c>
      <c r="N2199" s="14" t="str">
        <f>VLOOKUP(Table1[[#This Row],[HotelID]],DimHotels!A:B,2,0)</f>
        <v>Radisson</v>
      </c>
      <c r="O2199" t="str">
        <f>VLOOKUP(Table1[[#This Row],[HotelID]],DimHotels!A:C,3,0)</f>
        <v>Cairo</v>
      </c>
      <c r="P2199" s="14">
        <f>VLOOKUP(Table1[[#This Row],[HotelID]],DimHotels!A:E,5,0)</f>
        <v>301</v>
      </c>
      <c r="Q2199" s="14">
        <f>VLOOKUP(Table1[[#This Row],[TicketID]],DimTickets!A:G,7,0)</f>
        <v>3523</v>
      </c>
      <c r="R2199" s="14">
        <f>Table1[[#This Row],[Visa Fees]]+Table1[[#This Row],[Night Rate]]+Table1[[#This Row],[Ticket cost]]</f>
        <v>5183</v>
      </c>
    </row>
    <row r="2200" spans="1:18" x14ac:dyDescent="0.3">
      <c r="A2200" t="s">
        <v>23435</v>
      </c>
      <c r="B2200" t="s">
        <v>246</v>
      </c>
      <c r="C2200" t="s">
        <v>13407</v>
      </c>
      <c r="D2200" t="s">
        <v>15240</v>
      </c>
      <c r="E2200" t="s">
        <v>19121</v>
      </c>
      <c r="F2200" s="1">
        <v>45698</v>
      </c>
      <c r="G2200" t="str">
        <f>VLOOKUP(Table1[[#This Row],[CustomerID]],DimCustomers!A:B,2,0)</f>
        <v>Jody Morgan</v>
      </c>
      <c r="H2200" t="str">
        <f>VLOOKUP(Table1[[#This Row],[CustomerID]],DimCustomers!A:C,3,0)</f>
        <v>Female</v>
      </c>
      <c r="I2200" t="str">
        <f>VLOOKUP(Table1[[#This Row],[CustomerID]],DimCustomers!A:D,4,0)</f>
        <v>Panama</v>
      </c>
      <c r="J2200" t="str">
        <f>VLOOKUP(Table1[[#This Row],[VisaID]],'DimVisaApplications 2'!A:C,3,0)</f>
        <v>Approved</v>
      </c>
      <c r="K2200" t="str">
        <f>VLOOKUP(Table1[[#This Row],[VisaID]],'DimVisaApplications 2'!A:D,4,0)</f>
        <v>UAE</v>
      </c>
      <c r="L2200" s="12">
        <f>VLOOKUP(Table1[[#This Row],[VisaID]],'DimVisaApplications 2'!A:E,5,0)</f>
        <v>45818</v>
      </c>
      <c r="M2200" s="14">
        <f>VLOOKUP(Table1[[#This Row],[VisaID]],'DimVisaApplications 2'!A:G,7,0)</f>
        <v>1572</v>
      </c>
      <c r="N2200" s="14" t="str">
        <f>VLOOKUP(Table1[[#This Row],[HotelID]],DimHotels!A:B,2,0)</f>
        <v>Four Seasons</v>
      </c>
      <c r="O2200" t="str">
        <f>VLOOKUP(Table1[[#This Row],[HotelID]],DimHotels!A:C,3,0)</f>
        <v>Cairo</v>
      </c>
      <c r="P2200" s="14">
        <f>VLOOKUP(Table1[[#This Row],[HotelID]],DimHotels!A:E,5,0)</f>
        <v>430</v>
      </c>
      <c r="Q2200" s="14">
        <f>VLOOKUP(Table1[[#This Row],[TicketID]],DimTickets!A:G,7,0)</f>
        <v>1309</v>
      </c>
      <c r="R2200" s="14">
        <f>Table1[[#This Row],[Visa Fees]]+Table1[[#This Row],[Night Rate]]+Table1[[#This Row],[Ticket cost]]</f>
        <v>3311</v>
      </c>
    </row>
    <row r="2201" spans="1:18" x14ac:dyDescent="0.3">
      <c r="A2201" t="s">
        <v>23436</v>
      </c>
      <c r="B2201" t="s">
        <v>579</v>
      </c>
      <c r="C2201" t="s">
        <v>12298</v>
      </c>
      <c r="D2201" t="s">
        <v>17223</v>
      </c>
      <c r="E2201" t="s">
        <v>20588</v>
      </c>
      <c r="F2201" s="1">
        <v>45763</v>
      </c>
      <c r="G2201" t="str">
        <f>VLOOKUP(Table1[[#This Row],[CustomerID]],DimCustomers!A:B,2,0)</f>
        <v>Kimberly Morgan</v>
      </c>
      <c r="H2201" t="str">
        <f>VLOOKUP(Table1[[#This Row],[CustomerID]],DimCustomers!A:C,3,0)</f>
        <v>Female</v>
      </c>
      <c r="I2201" t="str">
        <f>VLOOKUP(Table1[[#This Row],[CustomerID]],DimCustomers!A:D,4,0)</f>
        <v>Liberia</v>
      </c>
      <c r="J2201" t="str">
        <f>VLOOKUP(Table1[[#This Row],[VisaID]],'DimVisaApplications 2'!A:C,3,0)</f>
        <v>Pending</v>
      </c>
      <c r="K2201" t="str">
        <f>VLOOKUP(Table1[[#This Row],[VisaID]],'DimVisaApplications 2'!A:D,4,0)</f>
        <v>France</v>
      </c>
      <c r="L2201" s="12">
        <f>VLOOKUP(Table1[[#This Row],[VisaID]],'DimVisaApplications 2'!A:E,5,0)</f>
        <v>45576</v>
      </c>
      <c r="M2201" s="14">
        <f>VLOOKUP(Table1[[#This Row],[VisaID]],'DimVisaApplications 2'!A:G,7,0)</f>
        <v>1233</v>
      </c>
      <c r="N2201" s="14" t="str">
        <f>VLOOKUP(Table1[[#This Row],[HotelID]],DimHotels!A:B,2,0)</f>
        <v>Marriott</v>
      </c>
      <c r="O2201" t="str">
        <f>VLOOKUP(Table1[[#This Row],[HotelID]],DimHotels!A:C,3,0)</f>
        <v>Cairo</v>
      </c>
      <c r="P2201" s="14">
        <f>VLOOKUP(Table1[[#This Row],[HotelID]],DimHotels!A:E,5,0)</f>
        <v>294</v>
      </c>
      <c r="Q2201" s="14">
        <f>VLOOKUP(Table1[[#This Row],[TicketID]],DimTickets!A:G,7,0)</f>
        <v>2849</v>
      </c>
      <c r="R2201" s="14">
        <f>Table1[[#This Row],[Visa Fees]]+Table1[[#This Row],[Night Rate]]+Table1[[#This Row],[Ticket cost]]</f>
        <v>4376</v>
      </c>
    </row>
    <row r="2202" spans="1:18" x14ac:dyDescent="0.3">
      <c r="A2202" t="s">
        <v>23437</v>
      </c>
      <c r="B2202" t="s">
        <v>1040</v>
      </c>
      <c r="C2202" t="s">
        <v>15096</v>
      </c>
      <c r="D2202" t="s">
        <v>16203</v>
      </c>
      <c r="E2202" t="s">
        <v>18471</v>
      </c>
      <c r="F2202" s="1">
        <v>45740</v>
      </c>
      <c r="G2202" t="str">
        <f>VLOOKUP(Table1[[#This Row],[CustomerID]],DimCustomers!A:B,2,0)</f>
        <v>Marcia Olson</v>
      </c>
      <c r="H2202" t="str">
        <f>VLOOKUP(Table1[[#This Row],[CustomerID]],DimCustomers!A:C,3,0)</f>
        <v>Female</v>
      </c>
      <c r="I2202" t="str">
        <f>VLOOKUP(Table1[[#This Row],[CustomerID]],DimCustomers!A:D,4,0)</f>
        <v>Micronesia</v>
      </c>
      <c r="J2202" t="str">
        <f>VLOOKUP(Table1[[#This Row],[VisaID]],'DimVisaApplications 2'!A:C,3,0)</f>
        <v>Rejected</v>
      </c>
      <c r="K2202" t="str">
        <f>VLOOKUP(Table1[[#This Row],[VisaID]],'DimVisaApplications 2'!A:D,4,0)</f>
        <v>UAE</v>
      </c>
      <c r="L2202" s="12">
        <f>VLOOKUP(Table1[[#This Row],[VisaID]],'DimVisaApplications 2'!A:E,5,0)</f>
        <v>45787</v>
      </c>
      <c r="M2202" s="14">
        <f>VLOOKUP(Table1[[#This Row],[VisaID]],'DimVisaApplications 2'!A:G,7,0)</f>
        <v>1384</v>
      </c>
      <c r="N2202" s="14" t="str">
        <f>VLOOKUP(Table1[[#This Row],[HotelID]],DimHotels!A:B,2,0)</f>
        <v>Radisson</v>
      </c>
      <c r="O2202" t="str">
        <f>VLOOKUP(Table1[[#This Row],[HotelID]],DimHotels!A:C,3,0)</f>
        <v>Paris</v>
      </c>
      <c r="P2202" s="14">
        <f>VLOOKUP(Table1[[#This Row],[HotelID]],DimHotels!A:E,5,0)</f>
        <v>171</v>
      </c>
      <c r="Q2202" s="14">
        <f>VLOOKUP(Table1[[#This Row],[TicketID]],DimTickets!A:G,7,0)</f>
        <v>1878</v>
      </c>
      <c r="R2202" s="14">
        <f>Table1[[#This Row],[Visa Fees]]+Table1[[#This Row],[Night Rate]]+Table1[[#This Row],[Ticket cost]]</f>
        <v>3433</v>
      </c>
    </row>
    <row r="2203" spans="1:18" x14ac:dyDescent="0.3">
      <c r="A2203" t="s">
        <v>23438</v>
      </c>
      <c r="B2203" t="s">
        <v>2049</v>
      </c>
      <c r="C2203" t="s">
        <v>14091</v>
      </c>
      <c r="D2203" t="s">
        <v>15907</v>
      </c>
      <c r="E2203" t="s">
        <v>18672</v>
      </c>
      <c r="F2203" s="1">
        <v>45687</v>
      </c>
      <c r="G2203" t="str">
        <f>VLOOKUP(Table1[[#This Row],[CustomerID]],DimCustomers!A:B,2,0)</f>
        <v>Jody Martinez</v>
      </c>
      <c r="H2203" t="str">
        <f>VLOOKUP(Table1[[#This Row],[CustomerID]],DimCustomers!A:C,3,0)</f>
        <v>Female</v>
      </c>
      <c r="I2203" t="str">
        <f>VLOOKUP(Table1[[#This Row],[CustomerID]],DimCustomers!A:D,4,0)</f>
        <v>United Kingdom</v>
      </c>
      <c r="J2203" t="str">
        <f>VLOOKUP(Table1[[#This Row],[VisaID]],'DimVisaApplications 2'!A:C,3,0)</f>
        <v>Approved</v>
      </c>
      <c r="K2203" t="str">
        <f>VLOOKUP(Table1[[#This Row],[VisaID]],'DimVisaApplications 2'!A:D,4,0)</f>
        <v>UAE</v>
      </c>
      <c r="L2203" s="12">
        <f>VLOOKUP(Table1[[#This Row],[VisaID]],'DimVisaApplications 2'!A:E,5,0)</f>
        <v>45545</v>
      </c>
      <c r="M2203" s="14">
        <f>VLOOKUP(Table1[[#This Row],[VisaID]],'DimVisaApplications 2'!A:G,7,0)</f>
        <v>1586</v>
      </c>
      <c r="N2203" s="14" t="str">
        <f>VLOOKUP(Table1[[#This Row],[HotelID]],DimHotels!A:B,2,0)</f>
        <v>Sheraton</v>
      </c>
      <c r="O2203" t="str">
        <f>VLOOKUP(Table1[[#This Row],[HotelID]],DimHotels!A:C,3,0)</f>
        <v>Cairo</v>
      </c>
      <c r="P2203" s="14">
        <f>VLOOKUP(Table1[[#This Row],[HotelID]],DimHotels!A:E,5,0)</f>
        <v>729</v>
      </c>
      <c r="Q2203" s="14">
        <f>VLOOKUP(Table1[[#This Row],[TicketID]],DimTickets!A:G,7,0)</f>
        <v>4558</v>
      </c>
      <c r="R2203" s="14">
        <f>Table1[[#This Row],[Visa Fees]]+Table1[[#This Row],[Night Rate]]+Table1[[#This Row],[Ticket cost]]</f>
        <v>6873</v>
      </c>
    </row>
    <row r="2204" spans="1:18" x14ac:dyDescent="0.3">
      <c r="A2204" t="s">
        <v>23439</v>
      </c>
      <c r="B2204" t="s">
        <v>2452</v>
      </c>
      <c r="C2204" t="s">
        <v>12573</v>
      </c>
      <c r="D2204" t="s">
        <v>16108</v>
      </c>
      <c r="E2204" t="s">
        <v>18779</v>
      </c>
      <c r="F2204" s="1">
        <v>45802</v>
      </c>
      <c r="G2204" t="str">
        <f>VLOOKUP(Table1[[#This Row],[CustomerID]],DimCustomers!A:B,2,0)</f>
        <v>Matthew Butler</v>
      </c>
      <c r="H2204" t="str">
        <f>VLOOKUP(Table1[[#This Row],[CustomerID]],DimCustomers!A:C,3,0)</f>
        <v>Female</v>
      </c>
      <c r="I2204" t="str">
        <f>VLOOKUP(Table1[[#This Row],[CustomerID]],DimCustomers!A:D,4,0)</f>
        <v>Dominica</v>
      </c>
      <c r="J2204" t="str">
        <f>VLOOKUP(Table1[[#This Row],[VisaID]],'DimVisaApplications 2'!A:C,3,0)</f>
        <v>Rejected</v>
      </c>
      <c r="K2204" t="str">
        <f>VLOOKUP(Table1[[#This Row],[VisaID]],'DimVisaApplications 2'!A:D,4,0)</f>
        <v>UK</v>
      </c>
      <c r="L2204" s="12">
        <f>VLOOKUP(Table1[[#This Row],[VisaID]],'DimVisaApplications 2'!A:E,5,0)</f>
        <v>45845</v>
      </c>
      <c r="M2204" s="14">
        <f>VLOOKUP(Table1[[#This Row],[VisaID]],'DimVisaApplications 2'!A:G,7,0)</f>
        <v>1476</v>
      </c>
      <c r="N2204" s="14" t="str">
        <f>VLOOKUP(Table1[[#This Row],[HotelID]],DimHotels!A:B,2,0)</f>
        <v>Marriott</v>
      </c>
      <c r="O2204" t="str">
        <f>VLOOKUP(Table1[[#This Row],[HotelID]],DimHotels!A:C,3,0)</f>
        <v>Cairo</v>
      </c>
      <c r="P2204" s="14">
        <f>VLOOKUP(Table1[[#This Row],[HotelID]],DimHotels!A:E,5,0)</f>
        <v>272</v>
      </c>
      <c r="Q2204" s="14">
        <f>VLOOKUP(Table1[[#This Row],[TicketID]],DimTickets!A:G,7,0)</f>
        <v>2704</v>
      </c>
      <c r="R2204" s="14">
        <f>Table1[[#This Row],[Visa Fees]]+Table1[[#This Row],[Night Rate]]+Table1[[#This Row],[Ticket cost]]</f>
        <v>4452</v>
      </c>
    </row>
    <row r="2205" spans="1:18" x14ac:dyDescent="0.3">
      <c r="A2205" t="s">
        <v>23440</v>
      </c>
      <c r="B2205" t="s">
        <v>962</v>
      </c>
      <c r="C2205" t="s">
        <v>14465</v>
      </c>
      <c r="D2205" t="s">
        <v>16122</v>
      </c>
      <c r="E2205" t="s">
        <v>19518</v>
      </c>
      <c r="F2205" s="1">
        <v>45726</v>
      </c>
      <c r="G2205" t="str">
        <f>VLOOKUP(Table1[[#This Row],[CustomerID]],DimCustomers!A:B,2,0)</f>
        <v>Jordan Payne</v>
      </c>
      <c r="H2205" t="str">
        <f>VLOOKUP(Table1[[#This Row],[CustomerID]],DimCustomers!A:C,3,0)</f>
        <v>Female</v>
      </c>
      <c r="I2205" t="str">
        <f>VLOOKUP(Table1[[#This Row],[CustomerID]],DimCustomers!A:D,4,0)</f>
        <v>Thailand</v>
      </c>
      <c r="J2205" t="str">
        <f>VLOOKUP(Table1[[#This Row],[VisaID]],'DimVisaApplications 2'!A:C,3,0)</f>
        <v>Rejected</v>
      </c>
      <c r="K2205" t="str">
        <f>VLOOKUP(Table1[[#This Row],[VisaID]],'DimVisaApplications 2'!A:D,4,0)</f>
        <v>UK</v>
      </c>
      <c r="L2205" s="12">
        <f>VLOOKUP(Table1[[#This Row],[VisaID]],'DimVisaApplications 2'!A:E,5,0)</f>
        <v>45818</v>
      </c>
      <c r="M2205" s="14">
        <f>VLOOKUP(Table1[[#This Row],[VisaID]],'DimVisaApplications 2'!A:G,7,0)</f>
        <v>1975</v>
      </c>
      <c r="N2205" s="14" t="str">
        <f>VLOOKUP(Table1[[#This Row],[HotelID]],DimHotels!A:B,2,0)</f>
        <v>Marriott</v>
      </c>
      <c r="O2205" t="str">
        <f>VLOOKUP(Table1[[#This Row],[HotelID]],DimHotels!A:C,3,0)</f>
        <v>Cairo</v>
      </c>
      <c r="P2205" s="14">
        <f>VLOOKUP(Table1[[#This Row],[HotelID]],DimHotels!A:E,5,0)</f>
        <v>458</v>
      </c>
      <c r="Q2205" s="14">
        <f>VLOOKUP(Table1[[#This Row],[TicketID]],DimTickets!A:G,7,0)</f>
        <v>2478</v>
      </c>
      <c r="R2205" s="14">
        <f>Table1[[#This Row],[Visa Fees]]+Table1[[#This Row],[Night Rate]]+Table1[[#This Row],[Ticket cost]]</f>
        <v>4911</v>
      </c>
    </row>
    <row r="2206" spans="1:18" x14ac:dyDescent="0.3">
      <c r="A2206" t="s">
        <v>23441</v>
      </c>
      <c r="B2206" t="s">
        <v>2916</v>
      </c>
      <c r="C2206" t="s">
        <v>14211</v>
      </c>
      <c r="D2206" t="s">
        <v>16445</v>
      </c>
      <c r="E2206" t="s">
        <v>20066</v>
      </c>
      <c r="F2206" s="1">
        <v>45719</v>
      </c>
      <c r="G2206" t="str">
        <f>VLOOKUP(Table1[[#This Row],[CustomerID]],DimCustomers!A:B,2,0)</f>
        <v>Danny Curtis</v>
      </c>
      <c r="H2206" t="str">
        <f>VLOOKUP(Table1[[#This Row],[CustomerID]],DimCustomers!A:C,3,0)</f>
        <v>Female</v>
      </c>
      <c r="I2206" t="str">
        <f>VLOOKUP(Table1[[#This Row],[CustomerID]],DimCustomers!A:D,4,0)</f>
        <v>Christmas Island</v>
      </c>
      <c r="J2206" t="str">
        <f>VLOOKUP(Table1[[#This Row],[VisaID]],'DimVisaApplications 2'!A:C,3,0)</f>
        <v>Pending</v>
      </c>
      <c r="K2206" t="str">
        <f>VLOOKUP(Table1[[#This Row],[VisaID]],'DimVisaApplications 2'!A:D,4,0)</f>
        <v>France</v>
      </c>
      <c r="L2206" s="12">
        <f>VLOOKUP(Table1[[#This Row],[VisaID]],'DimVisaApplications 2'!A:E,5,0)</f>
        <v>45815</v>
      </c>
      <c r="M2206" s="14">
        <f>VLOOKUP(Table1[[#This Row],[VisaID]],'DimVisaApplications 2'!A:G,7,0)</f>
        <v>650</v>
      </c>
      <c r="N2206" s="14" t="str">
        <f>VLOOKUP(Table1[[#This Row],[HotelID]],DimHotels!A:B,2,0)</f>
        <v>Radisson</v>
      </c>
      <c r="O2206" t="str">
        <f>VLOOKUP(Table1[[#This Row],[HotelID]],DimHotels!A:C,3,0)</f>
        <v>Cairo</v>
      </c>
      <c r="P2206" s="14">
        <f>VLOOKUP(Table1[[#This Row],[HotelID]],DimHotels!A:E,5,0)</f>
        <v>147</v>
      </c>
      <c r="Q2206" s="14">
        <f>VLOOKUP(Table1[[#This Row],[TicketID]],DimTickets!A:G,7,0)</f>
        <v>3751</v>
      </c>
      <c r="R2206" s="14">
        <f>Table1[[#This Row],[Visa Fees]]+Table1[[#This Row],[Night Rate]]+Table1[[#This Row],[Ticket cost]]</f>
        <v>4548</v>
      </c>
    </row>
    <row r="2207" spans="1:18" x14ac:dyDescent="0.3">
      <c r="A2207" t="s">
        <v>23442</v>
      </c>
      <c r="B2207" t="s">
        <v>1413</v>
      </c>
      <c r="C2207" t="s">
        <v>13670</v>
      </c>
      <c r="D2207" t="s">
        <v>17493</v>
      </c>
      <c r="E2207" t="s">
        <v>20681</v>
      </c>
      <c r="F2207" s="1">
        <v>45816</v>
      </c>
      <c r="G2207" t="str">
        <f>VLOOKUP(Table1[[#This Row],[CustomerID]],DimCustomers!A:B,2,0)</f>
        <v>Sarah Turner</v>
      </c>
      <c r="H2207" t="str">
        <f>VLOOKUP(Table1[[#This Row],[CustomerID]],DimCustomers!A:C,3,0)</f>
        <v>Male</v>
      </c>
      <c r="I2207" t="str">
        <f>VLOOKUP(Table1[[#This Row],[CustomerID]],DimCustomers!A:D,4,0)</f>
        <v>Turkey</v>
      </c>
      <c r="J2207" t="str">
        <f>VLOOKUP(Table1[[#This Row],[VisaID]],'DimVisaApplications 2'!A:C,3,0)</f>
        <v>Rejected</v>
      </c>
      <c r="K2207" t="str">
        <f>VLOOKUP(Table1[[#This Row],[VisaID]],'DimVisaApplications 2'!A:D,4,0)</f>
        <v>Canada</v>
      </c>
      <c r="L2207" s="12">
        <f>VLOOKUP(Table1[[#This Row],[VisaID]],'DimVisaApplications 2'!A:E,5,0)</f>
        <v>45669</v>
      </c>
      <c r="M2207" s="14">
        <f>VLOOKUP(Table1[[#This Row],[VisaID]],'DimVisaApplications 2'!A:G,7,0)</f>
        <v>574</v>
      </c>
      <c r="N2207" s="14" t="str">
        <f>VLOOKUP(Table1[[#This Row],[HotelID]],DimHotels!A:B,2,0)</f>
        <v>Sheraton</v>
      </c>
      <c r="O2207" t="str">
        <f>VLOOKUP(Table1[[#This Row],[HotelID]],DimHotels!A:C,3,0)</f>
        <v>Dubai</v>
      </c>
      <c r="P2207" s="14">
        <f>VLOOKUP(Table1[[#This Row],[HotelID]],DimHotels!A:E,5,0)</f>
        <v>702</v>
      </c>
      <c r="Q2207" s="14">
        <f>VLOOKUP(Table1[[#This Row],[TicketID]],DimTickets!A:G,7,0)</f>
        <v>3542</v>
      </c>
      <c r="R2207" s="14">
        <f>Table1[[#This Row],[Visa Fees]]+Table1[[#This Row],[Night Rate]]+Table1[[#This Row],[Ticket cost]]</f>
        <v>4818</v>
      </c>
    </row>
    <row r="2208" spans="1:18" x14ac:dyDescent="0.3">
      <c r="A2208" t="s">
        <v>23443</v>
      </c>
      <c r="B2208" t="s">
        <v>201</v>
      </c>
      <c r="C2208" t="s">
        <v>13279</v>
      </c>
      <c r="D2208" t="s">
        <v>15980</v>
      </c>
      <c r="E2208" t="s">
        <v>19727</v>
      </c>
      <c r="F2208" s="1">
        <v>45855</v>
      </c>
      <c r="G2208" t="str">
        <f>VLOOKUP(Table1[[#This Row],[CustomerID]],DimCustomers!A:B,2,0)</f>
        <v>Crystal Gill</v>
      </c>
      <c r="H2208" t="str">
        <f>VLOOKUP(Table1[[#This Row],[CustomerID]],DimCustomers!A:C,3,0)</f>
        <v>Male</v>
      </c>
      <c r="I2208" t="str">
        <f>VLOOKUP(Table1[[#This Row],[CustomerID]],DimCustomers!A:D,4,0)</f>
        <v>Eritrea</v>
      </c>
      <c r="J2208" t="str">
        <f>VLOOKUP(Table1[[#This Row],[VisaID]],'DimVisaApplications 2'!A:C,3,0)</f>
        <v>Approved</v>
      </c>
      <c r="K2208" t="str">
        <f>VLOOKUP(Table1[[#This Row],[VisaID]],'DimVisaApplications 2'!A:D,4,0)</f>
        <v>Canada</v>
      </c>
      <c r="L2208" s="12">
        <f>VLOOKUP(Table1[[#This Row],[VisaID]],'DimVisaApplications 2'!A:E,5,0)</f>
        <v>45854</v>
      </c>
      <c r="M2208" s="14">
        <f>VLOOKUP(Table1[[#This Row],[VisaID]],'DimVisaApplications 2'!A:G,7,0)</f>
        <v>843</v>
      </c>
      <c r="N2208" s="14" t="str">
        <f>VLOOKUP(Table1[[#This Row],[HotelID]],DimHotels!A:B,2,0)</f>
        <v>Sheraton</v>
      </c>
      <c r="O2208" t="str">
        <f>VLOOKUP(Table1[[#This Row],[HotelID]],DimHotels!A:C,3,0)</f>
        <v>Cairo</v>
      </c>
      <c r="P2208" s="14">
        <f>VLOOKUP(Table1[[#This Row],[HotelID]],DimHotels!A:E,5,0)</f>
        <v>581</v>
      </c>
      <c r="Q2208" s="14">
        <f>VLOOKUP(Table1[[#This Row],[TicketID]],DimTickets!A:G,7,0)</f>
        <v>1694</v>
      </c>
      <c r="R2208" s="14">
        <f>Table1[[#This Row],[Visa Fees]]+Table1[[#This Row],[Night Rate]]+Table1[[#This Row],[Ticket cost]]</f>
        <v>3118</v>
      </c>
    </row>
    <row r="2209" spans="1:18" x14ac:dyDescent="0.3">
      <c r="A2209" t="s">
        <v>23444</v>
      </c>
      <c r="B2209" t="s">
        <v>1608</v>
      </c>
      <c r="C2209" t="s">
        <v>14892</v>
      </c>
      <c r="D2209" t="s">
        <v>17421</v>
      </c>
      <c r="E2209" t="s">
        <v>21106</v>
      </c>
      <c r="F2209" s="1">
        <v>45847</v>
      </c>
      <c r="G2209" t="str">
        <f>VLOOKUP(Table1[[#This Row],[CustomerID]],DimCustomers!A:B,2,0)</f>
        <v>Ryan Ross</v>
      </c>
      <c r="H2209" t="str">
        <f>VLOOKUP(Table1[[#This Row],[CustomerID]],DimCustomers!A:C,3,0)</f>
        <v>Male</v>
      </c>
      <c r="I2209" t="str">
        <f>VLOOKUP(Table1[[#This Row],[CustomerID]],DimCustomers!A:D,4,0)</f>
        <v>Luxembourg</v>
      </c>
      <c r="J2209" t="str">
        <f>VLOOKUP(Table1[[#This Row],[VisaID]],'DimVisaApplications 2'!A:C,3,0)</f>
        <v>Approved</v>
      </c>
      <c r="K2209" t="str">
        <f>VLOOKUP(Table1[[#This Row],[VisaID]],'DimVisaApplications 2'!A:D,4,0)</f>
        <v>UAE</v>
      </c>
      <c r="L2209" s="12">
        <f>VLOOKUP(Table1[[#This Row],[VisaID]],'DimVisaApplications 2'!A:E,5,0)</f>
        <v>45645</v>
      </c>
      <c r="M2209" s="14">
        <f>VLOOKUP(Table1[[#This Row],[VisaID]],'DimVisaApplications 2'!A:G,7,0)</f>
        <v>1875</v>
      </c>
      <c r="N2209" s="14" t="str">
        <f>VLOOKUP(Table1[[#This Row],[HotelID]],DimHotels!A:B,2,0)</f>
        <v>Sheraton</v>
      </c>
      <c r="O2209" t="str">
        <f>VLOOKUP(Table1[[#This Row],[HotelID]],DimHotels!A:C,3,0)</f>
        <v>London</v>
      </c>
      <c r="P2209" s="14">
        <f>VLOOKUP(Table1[[#This Row],[HotelID]],DimHotels!A:E,5,0)</f>
        <v>254</v>
      </c>
      <c r="Q2209" s="14">
        <f>VLOOKUP(Table1[[#This Row],[TicketID]],DimTickets!A:G,7,0)</f>
        <v>3773</v>
      </c>
      <c r="R2209" s="14">
        <f>Table1[[#This Row],[Visa Fees]]+Table1[[#This Row],[Night Rate]]+Table1[[#This Row],[Ticket cost]]</f>
        <v>5902</v>
      </c>
    </row>
    <row r="2210" spans="1:18" x14ac:dyDescent="0.3">
      <c r="A2210" t="s">
        <v>23445</v>
      </c>
      <c r="B2210" t="s">
        <v>1087</v>
      </c>
      <c r="C2210" t="s">
        <v>13556</v>
      </c>
      <c r="D2210" t="s">
        <v>17086</v>
      </c>
      <c r="E2210" t="s">
        <v>19702</v>
      </c>
      <c r="F2210" s="1">
        <v>45701</v>
      </c>
      <c r="G2210" t="str">
        <f>VLOOKUP(Table1[[#This Row],[CustomerID]],DimCustomers!A:B,2,0)</f>
        <v>Antonio Cooper</v>
      </c>
      <c r="H2210" t="str">
        <f>VLOOKUP(Table1[[#This Row],[CustomerID]],DimCustomers!A:C,3,0)</f>
        <v>Female</v>
      </c>
      <c r="I2210" t="str">
        <f>VLOOKUP(Table1[[#This Row],[CustomerID]],DimCustomers!A:D,4,0)</f>
        <v>El Salvador</v>
      </c>
      <c r="J2210" t="str">
        <f>VLOOKUP(Table1[[#This Row],[VisaID]],'DimVisaApplications 2'!A:C,3,0)</f>
        <v>Rejected</v>
      </c>
      <c r="K2210" t="str">
        <f>VLOOKUP(Table1[[#This Row],[VisaID]],'DimVisaApplications 2'!A:D,4,0)</f>
        <v>Canada</v>
      </c>
      <c r="L2210" s="12">
        <f>VLOOKUP(Table1[[#This Row],[VisaID]],'DimVisaApplications 2'!A:E,5,0)</f>
        <v>45499</v>
      </c>
      <c r="M2210" s="14">
        <f>VLOOKUP(Table1[[#This Row],[VisaID]],'DimVisaApplications 2'!A:G,7,0)</f>
        <v>978</v>
      </c>
      <c r="N2210" s="14" t="str">
        <f>VLOOKUP(Table1[[#This Row],[HotelID]],DimHotels!A:B,2,0)</f>
        <v>Sheraton</v>
      </c>
      <c r="O2210" t="str">
        <f>VLOOKUP(Table1[[#This Row],[HotelID]],DimHotels!A:C,3,0)</f>
        <v>Cairo</v>
      </c>
      <c r="P2210" s="14">
        <f>VLOOKUP(Table1[[#This Row],[HotelID]],DimHotels!A:E,5,0)</f>
        <v>752</v>
      </c>
      <c r="Q2210" s="14">
        <f>VLOOKUP(Table1[[#This Row],[TicketID]],DimTickets!A:G,7,0)</f>
        <v>1110</v>
      </c>
      <c r="R2210" s="14">
        <f>Table1[[#This Row],[Visa Fees]]+Table1[[#This Row],[Night Rate]]+Table1[[#This Row],[Ticket cost]]</f>
        <v>2840</v>
      </c>
    </row>
    <row r="2211" spans="1:18" x14ac:dyDescent="0.3">
      <c r="A2211" t="s">
        <v>23446</v>
      </c>
      <c r="B2211" t="s">
        <v>320</v>
      </c>
      <c r="C2211" t="s">
        <v>12401</v>
      </c>
      <c r="D2211" t="s">
        <v>16253</v>
      </c>
      <c r="E2211" t="s">
        <v>20548</v>
      </c>
      <c r="F2211" s="1">
        <v>45711</v>
      </c>
      <c r="G2211" t="str">
        <f>VLOOKUP(Table1[[#This Row],[CustomerID]],DimCustomers!A:B,2,0)</f>
        <v>Jennifer Crawford</v>
      </c>
      <c r="H2211" t="str">
        <f>VLOOKUP(Table1[[#This Row],[CustomerID]],DimCustomers!A:C,3,0)</f>
        <v>Female</v>
      </c>
      <c r="I2211" t="str">
        <f>VLOOKUP(Table1[[#This Row],[CustomerID]],DimCustomers!A:D,4,0)</f>
        <v>Malawi</v>
      </c>
      <c r="J2211" t="str">
        <f>VLOOKUP(Table1[[#This Row],[VisaID]],'DimVisaApplications 2'!A:C,3,0)</f>
        <v>Approved</v>
      </c>
      <c r="K2211" t="str">
        <f>VLOOKUP(Table1[[#This Row],[VisaID]],'DimVisaApplications 2'!A:D,4,0)</f>
        <v>UAE</v>
      </c>
      <c r="L2211" s="12">
        <f>VLOOKUP(Table1[[#This Row],[VisaID]],'DimVisaApplications 2'!A:E,5,0)</f>
        <v>45781</v>
      </c>
      <c r="M2211" s="14">
        <f>VLOOKUP(Table1[[#This Row],[VisaID]],'DimVisaApplications 2'!A:G,7,0)</f>
        <v>1611</v>
      </c>
      <c r="N2211" s="14" t="str">
        <f>VLOOKUP(Table1[[#This Row],[HotelID]],DimHotels!A:B,2,0)</f>
        <v>Four Seasons</v>
      </c>
      <c r="O2211" t="str">
        <f>VLOOKUP(Table1[[#This Row],[HotelID]],DimHotels!A:C,3,0)</f>
        <v>Paris</v>
      </c>
      <c r="P2211" s="14">
        <f>VLOOKUP(Table1[[#This Row],[HotelID]],DimHotels!A:E,5,0)</f>
        <v>790</v>
      </c>
      <c r="Q2211" s="14">
        <f>VLOOKUP(Table1[[#This Row],[TicketID]],DimTickets!A:G,7,0)</f>
        <v>1172</v>
      </c>
      <c r="R2211" s="14">
        <f>Table1[[#This Row],[Visa Fees]]+Table1[[#This Row],[Night Rate]]+Table1[[#This Row],[Ticket cost]]</f>
        <v>3573</v>
      </c>
    </row>
    <row r="2212" spans="1:18" x14ac:dyDescent="0.3">
      <c r="A2212" t="s">
        <v>23447</v>
      </c>
      <c r="B2212" t="s">
        <v>1711</v>
      </c>
      <c r="C2212" t="s">
        <v>12975</v>
      </c>
      <c r="D2212" t="s">
        <v>18029</v>
      </c>
      <c r="E2212" t="s">
        <v>20223</v>
      </c>
      <c r="F2212" s="1">
        <v>45806</v>
      </c>
      <c r="G2212" t="str">
        <f>VLOOKUP(Table1[[#This Row],[CustomerID]],DimCustomers!A:B,2,0)</f>
        <v>Brett Williams</v>
      </c>
      <c r="H2212" t="str">
        <f>VLOOKUP(Table1[[#This Row],[CustomerID]],DimCustomers!A:C,3,0)</f>
        <v>Male</v>
      </c>
      <c r="I2212" t="str">
        <f>VLOOKUP(Table1[[#This Row],[CustomerID]],DimCustomers!A:D,4,0)</f>
        <v>Nigeria</v>
      </c>
      <c r="J2212" t="str">
        <f>VLOOKUP(Table1[[#This Row],[VisaID]],'DimVisaApplications 2'!A:C,3,0)</f>
        <v>Pending</v>
      </c>
      <c r="K2212" t="str">
        <f>VLOOKUP(Table1[[#This Row],[VisaID]],'DimVisaApplications 2'!A:D,4,0)</f>
        <v>France</v>
      </c>
      <c r="L2212" s="12">
        <f>VLOOKUP(Table1[[#This Row],[VisaID]],'DimVisaApplications 2'!A:E,5,0)</f>
        <v>45833</v>
      </c>
      <c r="M2212" s="14">
        <f>VLOOKUP(Table1[[#This Row],[VisaID]],'DimVisaApplications 2'!A:G,7,0)</f>
        <v>1632</v>
      </c>
      <c r="N2212" s="14" t="str">
        <f>VLOOKUP(Table1[[#This Row],[HotelID]],DimHotels!A:B,2,0)</f>
        <v>Four Seasons</v>
      </c>
      <c r="O2212" t="str">
        <f>VLOOKUP(Table1[[#This Row],[HotelID]],DimHotels!A:C,3,0)</f>
        <v>Paris</v>
      </c>
      <c r="P2212" s="14">
        <f>VLOOKUP(Table1[[#This Row],[HotelID]],DimHotels!A:E,5,0)</f>
        <v>177</v>
      </c>
      <c r="Q2212" s="14">
        <f>VLOOKUP(Table1[[#This Row],[TicketID]],DimTickets!A:G,7,0)</f>
        <v>1230</v>
      </c>
      <c r="R2212" s="14">
        <f>Table1[[#This Row],[Visa Fees]]+Table1[[#This Row],[Night Rate]]+Table1[[#This Row],[Ticket cost]]</f>
        <v>3039</v>
      </c>
    </row>
    <row r="2213" spans="1:18" x14ac:dyDescent="0.3">
      <c r="A2213" t="s">
        <v>23448</v>
      </c>
      <c r="B2213" t="s">
        <v>2673</v>
      </c>
      <c r="C2213" t="s">
        <v>12745</v>
      </c>
      <c r="D2213" t="s">
        <v>17671</v>
      </c>
      <c r="E2213" t="s">
        <v>20608</v>
      </c>
      <c r="F2213" s="1">
        <v>45833</v>
      </c>
      <c r="G2213" t="str">
        <f>VLOOKUP(Table1[[#This Row],[CustomerID]],DimCustomers!A:B,2,0)</f>
        <v>Christopher Ward</v>
      </c>
      <c r="H2213" t="str">
        <f>VLOOKUP(Table1[[#This Row],[CustomerID]],DimCustomers!A:C,3,0)</f>
        <v>Female</v>
      </c>
      <c r="I2213" t="str">
        <f>VLOOKUP(Table1[[#This Row],[CustomerID]],DimCustomers!A:D,4,0)</f>
        <v>Cote d'Ivoire</v>
      </c>
      <c r="J2213" t="str">
        <f>VLOOKUP(Table1[[#This Row],[VisaID]],'DimVisaApplications 2'!A:C,3,0)</f>
        <v>Pending</v>
      </c>
      <c r="K2213" t="str">
        <f>VLOOKUP(Table1[[#This Row],[VisaID]],'DimVisaApplications 2'!A:D,4,0)</f>
        <v>Germany</v>
      </c>
      <c r="L2213" s="12">
        <f>VLOOKUP(Table1[[#This Row],[VisaID]],'DimVisaApplications 2'!A:E,5,0)</f>
        <v>45505</v>
      </c>
      <c r="M2213" s="14">
        <f>VLOOKUP(Table1[[#This Row],[VisaID]],'DimVisaApplications 2'!A:G,7,0)</f>
        <v>737</v>
      </c>
      <c r="N2213" s="14" t="str">
        <f>VLOOKUP(Table1[[#This Row],[HotelID]],DimHotels!A:B,2,0)</f>
        <v>Sheraton</v>
      </c>
      <c r="O2213" t="str">
        <f>VLOOKUP(Table1[[#This Row],[HotelID]],DimHotels!A:C,3,0)</f>
        <v>Paris</v>
      </c>
      <c r="P2213" s="14">
        <f>VLOOKUP(Table1[[#This Row],[HotelID]],DimHotels!A:E,5,0)</f>
        <v>729</v>
      </c>
      <c r="Q2213" s="14">
        <f>VLOOKUP(Table1[[#This Row],[TicketID]],DimTickets!A:G,7,0)</f>
        <v>2933</v>
      </c>
      <c r="R2213" s="14">
        <f>Table1[[#This Row],[Visa Fees]]+Table1[[#This Row],[Night Rate]]+Table1[[#This Row],[Ticket cost]]</f>
        <v>4399</v>
      </c>
    </row>
    <row r="2214" spans="1:18" x14ac:dyDescent="0.3">
      <c r="A2214" t="s">
        <v>23449</v>
      </c>
      <c r="B2214" t="s">
        <v>2265</v>
      </c>
      <c r="C2214" t="s">
        <v>13996</v>
      </c>
      <c r="D2214" t="s">
        <v>16849</v>
      </c>
      <c r="E2214" t="s">
        <v>20340</v>
      </c>
      <c r="F2214" s="1">
        <v>45683</v>
      </c>
      <c r="G2214" t="str">
        <f>VLOOKUP(Table1[[#This Row],[CustomerID]],DimCustomers!A:B,2,0)</f>
        <v>Roy Rios</v>
      </c>
      <c r="H2214" t="str">
        <f>VLOOKUP(Table1[[#This Row],[CustomerID]],DimCustomers!A:C,3,0)</f>
        <v>Female</v>
      </c>
      <c r="I2214" t="str">
        <f>VLOOKUP(Table1[[#This Row],[CustomerID]],DimCustomers!A:D,4,0)</f>
        <v>Cayman Islands</v>
      </c>
      <c r="J2214" t="str">
        <f>VLOOKUP(Table1[[#This Row],[VisaID]],'DimVisaApplications 2'!A:C,3,0)</f>
        <v>Rejected</v>
      </c>
      <c r="K2214" t="str">
        <f>VLOOKUP(Table1[[#This Row],[VisaID]],'DimVisaApplications 2'!A:D,4,0)</f>
        <v>Canada</v>
      </c>
      <c r="L2214" s="12">
        <f>VLOOKUP(Table1[[#This Row],[VisaID]],'DimVisaApplications 2'!A:E,5,0)</f>
        <v>45582</v>
      </c>
      <c r="M2214" s="14">
        <f>VLOOKUP(Table1[[#This Row],[VisaID]],'DimVisaApplications 2'!A:G,7,0)</f>
        <v>522</v>
      </c>
      <c r="N2214" s="14" t="str">
        <f>VLOOKUP(Table1[[#This Row],[HotelID]],DimHotels!A:B,2,0)</f>
        <v>Radisson</v>
      </c>
      <c r="O2214" t="str">
        <f>VLOOKUP(Table1[[#This Row],[HotelID]],DimHotels!A:C,3,0)</f>
        <v>Dubai</v>
      </c>
      <c r="P2214" s="14">
        <f>VLOOKUP(Table1[[#This Row],[HotelID]],DimHotels!A:E,5,0)</f>
        <v>639</v>
      </c>
      <c r="Q2214" s="14">
        <f>VLOOKUP(Table1[[#This Row],[TicketID]],DimTickets!A:G,7,0)</f>
        <v>2201</v>
      </c>
      <c r="R2214" s="14">
        <f>Table1[[#This Row],[Visa Fees]]+Table1[[#This Row],[Night Rate]]+Table1[[#This Row],[Ticket cost]]</f>
        <v>3362</v>
      </c>
    </row>
    <row r="2215" spans="1:18" x14ac:dyDescent="0.3">
      <c r="A2215" t="s">
        <v>23450</v>
      </c>
      <c r="B2215" t="s">
        <v>2776</v>
      </c>
      <c r="C2215" t="s">
        <v>14117</v>
      </c>
      <c r="D2215" t="s">
        <v>16916</v>
      </c>
      <c r="E2215" t="s">
        <v>20133</v>
      </c>
      <c r="F2215" s="1">
        <v>45851</v>
      </c>
      <c r="G2215" t="str">
        <f>VLOOKUP(Table1[[#This Row],[CustomerID]],DimCustomers!A:B,2,0)</f>
        <v>Daniel Kirk</v>
      </c>
      <c r="H2215" t="str">
        <f>VLOOKUP(Table1[[#This Row],[CustomerID]],DimCustomers!A:C,3,0)</f>
        <v>Female</v>
      </c>
      <c r="I2215" t="str">
        <f>VLOOKUP(Table1[[#This Row],[CustomerID]],DimCustomers!A:D,4,0)</f>
        <v>Equatorial Guinea</v>
      </c>
      <c r="J2215" t="str">
        <f>VLOOKUP(Table1[[#This Row],[VisaID]],'DimVisaApplications 2'!A:C,3,0)</f>
        <v>Approved</v>
      </c>
      <c r="K2215" t="str">
        <f>VLOOKUP(Table1[[#This Row],[VisaID]],'DimVisaApplications 2'!A:D,4,0)</f>
        <v>UK</v>
      </c>
      <c r="L2215" s="12">
        <f>VLOOKUP(Table1[[#This Row],[VisaID]],'DimVisaApplications 2'!A:E,5,0)</f>
        <v>45695</v>
      </c>
      <c r="M2215" s="14">
        <f>VLOOKUP(Table1[[#This Row],[VisaID]],'DimVisaApplications 2'!A:G,7,0)</f>
        <v>804</v>
      </c>
      <c r="N2215" s="14" t="str">
        <f>VLOOKUP(Table1[[#This Row],[HotelID]],DimHotels!A:B,2,0)</f>
        <v>Four Seasons</v>
      </c>
      <c r="O2215" t="str">
        <f>VLOOKUP(Table1[[#This Row],[HotelID]],DimHotels!A:C,3,0)</f>
        <v>Dubai</v>
      </c>
      <c r="P2215" s="14">
        <f>VLOOKUP(Table1[[#This Row],[HotelID]],DimHotels!A:E,5,0)</f>
        <v>407</v>
      </c>
      <c r="Q2215" s="14">
        <f>VLOOKUP(Table1[[#This Row],[TicketID]],DimTickets!A:G,7,0)</f>
        <v>1198</v>
      </c>
      <c r="R2215" s="14">
        <f>Table1[[#This Row],[Visa Fees]]+Table1[[#This Row],[Night Rate]]+Table1[[#This Row],[Ticket cost]]</f>
        <v>2409</v>
      </c>
    </row>
    <row r="2216" spans="1:18" x14ac:dyDescent="0.3">
      <c r="A2216" t="s">
        <v>23451</v>
      </c>
      <c r="B2216" t="s">
        <v>482</v>
      </c>
      <c r="C2216" t="s">
        <v>12344</v>
      </c>
      <c r="D2216" t="s">
        <v>16003</v>
      </c>
      <c r="E2216" t="s">
        <v>19307</v>
      </c>
      <c r="F2216" s="1">
        <v>45737</v>
      </c>
      <c r="G2216" t="str">
        <f>VLOOKUP(Table1[[#This Row],[CustomerID]],DimCustomers!A:B,2,0)</f>
        <v>Charles Cain</v>
      </c>
      <c r="H2216" t="str">
        <f>VLOOKUP(Table1[[#This Row],[CustomerID]],DimCustomers!A:C,3,0)</f>
        <v>Female</v>
      </c>
      <c r="I2216" t="str">
        <f>VLOOKUP(Table1[[#This Row],[CustomerID]],DimCustomers!A:D,4,0)</f>
        <v>Cote d'Ivoire</v>
      </c>
      <c r="J2216" t="str">
        <f>VLOOKUP(Table1[[#This Row],[VisaID]],'DimVisaApplications 2'!A:C,3,0)</f>
        <v>Rejected</v>
      </c>
      <c r="K2216" t="str">
        <f>VLOOKUP(Table1[[#This Row],[VisaID]],'DimVisaApplications 2'!A:D,4,0)</f>
        <v>USA</v>
      </c>
      <c r="L2216" s="12">
        <f>VLOOKUP(Table1[[#This Row],[VisaID]],'DimVisaApplications 2'!A:E,5,0)</f>
        <v>45829</v>
      </c>
      <c r="M2216" s="14">
        <f>VLOOKUP(Table1[[#This Row],[VisaID]],'DimVisaApplications 2'!A:G,7,0)</f>
        <v>912</v>
      </c>
      <c r="N2216" s="14" t="str">
        <f>VLOOKUP(Table1[[#This Row],[HotelID]],DimHotels!A:B,2,0)</f>
        <v>Marriott</v>
      </c>
      <c r="O2216" t="str">
        <f>VLOOKUP(Table1[[#This Row],[HotelID]],DimHotels!A:C,3,0)</f>
        <v>Dubai</v>
      </c>
      <c r="P2216" s="14">
        <f>VLOOKUP(Table1[[#This Row],[HotelID]],DimHotels!A:E,5,0)</f>
        <v>769</v>
      </c>
      <c r="Q2216" s="14">
        <f>VLOOKUP(Table1[[#This Row],[TicketID]],DimTickets!A:G,7,0)</f>
        <v>4981</v>
      </c>
      <c r="R2216" s="14">
        <f>Table1[[#This Row],[Visa Fees]]+Table1[[#This Row],[Night Rate]]+Table1[[#This Row],[Ticket cost]]</f>
        <v>6662</v>
      </c>
    </row>
    <row r="2217" spans="1:18" x14ac:dyDescent="0.3">
      <c r="A2217" t="s">
        <v>23452</v>
      </c>
      <c r="B2217" t="s">
        <v>1811</v>
      </c>
      <c r="C2217" t="s">
        <v>14443</v>
      </c>
      <c r="D2217" t="s">
        <v>15843</v>
      </c>
      <c r="E2217" t="s">
        <v>18235</v>
      </c>
      <c r="F2217" s="1">
        <v>45721</v>
      </c>
      <c r="G2217" t="str">
        <f>VLOOKUP(Table1[[#This Row],[CustomerID]],DimCustomers!A:B,2,0)</f>
        <v>Meghan Pineda</v>
      </c>
      <c r="H2217" t="str">
        <f>VLOOKUP(Table1[[#This Row],[CustomerID]],DimCustomers!A:C,3,0)</f>
        <v>Male</v>
      </c>
      <c r="I2217" t="str">
        <f>VLOOKUP(Table1[[#This Row],[CustomerID]],DimCustomers!A:D,4,0)</f>
        <v>Kenya</v>
      </c>
      <c r="J2217" t="str">
        <f>VLOOKUP(Table1[[#This Row],[VisaID]],'DimVisaApplications 2'!A:C,3,0)</f>
        <v>Rejected</v>
      </c>
      <c r="K2217" t="str">
        <f>VLOOKUP(Table1[[#This Row],[VisaID]],'DimVisaApplications 2'!A:D,4,0)</f>
        <v>UK</v>
      </c>
      <c r="L2217" s="12">
        <f>VLOOKUP(Table1[[#This Row],[VisaID]],'DimVisaApplications 2'!A:E,5,0)</f>
        <v>45554</v>
      </c>
      <c r="M2217" s="14">
        <f>VLOOKUP(Table1[[#This Row],[VisaID]],'DimVisaApplications 2'!A:G,7,0)</f>
        <v>1839</v>
      </c>
      <c r="N2217" s="14" t="str">
        <f>VLOOKUP(Table1[[#This Row],[HotelID]],DimHotels!A:B,2,0)</f>
        <v>Sheraton</v>
      </c>
      <c r="O2217" t="str">
        <f>VLOOKUP(Table1[[#This Row],[HotelID]],DimHotels!A:C,3,0)</f>
        <v>New York</v>
      </c>
      <c r="P2217" s="14">
        <f>VLOOKUP(Table1[[#This Row],[HotelID]],DimHotels!A:E,5,0)</f>
        <v>501</v>
      </c>
      <c r="Q2217" s="14">
        <f>VLOOKUP(Table1[[#This Row],[TicketID]],DimTickets!A:G,7,0)</f>
        <v>1209</v>
      </c>
      <c r="R2217" s="14">
        <f>Table1[[#This Row],[Visa Fees]]+Table1[[#This Row],[Night Rate]]+Table1[[#This Row],[Ticket cost]]</f>
        <v>3549</v>
      </c>
    </row>
    <row r="2218" spans="1:18" x14ac:dyDescent="0.3">
      <c r="A2218" t="s">
        <v>23453</v>
      </c>
      <c r="B2218" t="s">
        <v>2893</v>
      </c>
      <c r="C2218" t="s">
        <v>12267</v>
      </c>
      <c r="D2218" t="s">
        <v>15547</v>
      </c>
      <c r="E2218" t="s">
        <v>19881</v>
      </c>
      <c r="F2218" s="1">
        <v>45809</v>
      </c>
      <c r="G2218" t="str">
        <f>VLOOKUP(Table1[[#This Row],[CustomerID]],DimCustomers!A:B,2,0)</f>
        <v>Adam Donaldson</v>
      </c>
      <c r="H2218" t="str">
        <f>VLOOKUP(Table1[[#This Row],[CustomerID]],DimCustomers!A:C,3,0)</f>
        <v>Male</v>
      </c>
      <c r="I2218" t="str">
        <f>VLOOKUP(Table1[[#This Row],[CustomerID]],DimCustomers!A:D,4,0)</f>
        <v>Marshall Islands</v>
      </c>
      <c r="J2218" t="str">
        <f>VLOOKUP(Table1[[#This Row],[VisaID]],'DimVisaApplications 2'!A:C,3,0)</f>
        <v>Pending</v>
      </c>
      <c r="K2218" t="str">
        <f>VLOOKUP(Table1[[#This Row],[VisaID]],'DimVisaApplications 2'!A:D,4,0)</f>
        <v>UAE</v>
      </c>
      <c r="L2218" s="12">
        <f>VLOOKUP(Table1[[#This Row],[VisaID]],'DimVisaApplications 2'!A:E,5,0)</f>
        <v>45699</v>
      </c>
      <c r="M2218" s="14">
        <f>VLOOKUP(Table1[[#This Row],[VisaID]],'DimVisaApplications 2'!A:G,7,0)</f>
        <v>817</v>
      </c>
      <c r="N2218" s="14" t="str">
        <f>VLOOKUP(Table1[[#This Row],[HotelID]],DimHotels!A:B,2,0)</f>
        <v>Sheraton</v>
      </c>
      <c r="O2218" t="str">
        <f>VLOOKUP(Table1[[#This Row],[HotelID]],DimHotels!A:C,3,0)</f>
        <v>Paris</v>
      </c>
      <c r="P2218" s="14">
        <f>VLOOKUP(Table1[[#This Row],[HotelID]],DimHotels!A:E,5,0)</f>
        <v>308</v>
      </c>
      <c r="Q2218" s="14">
        <f>VLOOKUP(Table1[[#This Row],[TicketID]],DimTickets!A:G,7,0)</f>
        <v>4850</v>
      </c>
      <c r="R2218" s="14">
        <f>Table1[[#This Row],[Visa Fees]]+Table1[[#This Row],[Night Rate]]+Table1[[#This Row],[Ticket cost]]</f>
        <v>5975</v>
      </c>
    </row>
    <row r="2219" spans="1:18" x14ac:dyDescent="0.3">
      <c r="A2219" t="s">
        <v>23454</v>
      </c>
      <c r="B2219" t="s">
        <v>1260</v>
      </c>
      <c r="C2219" t="s">
        <v>14783</v>
      </c>
      <c r="D2219" t="s">
        <v>16321</v>
      </c>
      <c r="E2219" t="s">
        <v>20863</v>
      </c>
      <c r="F2219" s="1">
        <v>45819</v>
      </c>
      <c r="G2219" t="str">
        <f>VLOOKUP(Table1[[#This Row],[CustomerID]],DimCustomers!A:B,2,0)</f>
        <v>Evelyn Brown</v>
      </c>
      <c r="H2219" t="str">
        <f>VLOOKUP(Table1[[#This Row],[CustomerID]],DimCustomers!A:C,3,0)</f>
        <v>Male</v>
      </c>
      <c r="I2219" t="str">
        <f>VLOOKUP(Table1[[#This Row],[CustomerID]],DimCustomers!A:D,4,0)</f>
        <v>Argentina</v>
      </c>
      <c r="J2219" t="str">
        <f>VLOOKUP(Table1[[#This Row],[VisaID]],'DimVisaApplications 2'!A:C,3,0)</f>
        <v>Pending</v>
      </c>
      <c r="K2219" t="str">
        <f>VLOOKUP(Table1[[#This Row],[VisaID]],'DimVisaApplications 2'!A:D,4,0)</f>
        <v>UAE</v>
      </c>
      <c r="L2219" s="12">
        <f>VLOOKUP(Table1[[#This Row],[VisaID]],'DimVisaApplications 2'!A:E,5,0)</f>
        <v>45857</v>
      </c>
      <c r="M2219" s="14">
        <f>VLOOKUP(Table1[[#This Row],[VisaID]],'DimVisaApplications 2'!A:G,7,0)</f>
        <v>554</v>
      </c>
      <c r="N2219" s="14" t="str">
        <f>VLOOKUP(Table1[[#This Row],[HotelID]],DimHotels!A:B,2,0)</f>
        <v>Four Seasons</v>
      </c>
      <c r="O2219" t="str">
        <f>VLOOKUP(Table1[[#This Row],[HotelID]],DimHotels!A:C,3,0)</f>
        <v>New York</v>
      </c>
      <c r="P2219" s="14">
        <f>VLOOKUP(Table1[[#This Row],[HotelID]],DimHotels!A:E,5,0)</f>
        <v>541</v>
      </c>
      <c r="Q2219" s="14">
        <f>VLOOKUP(Table1[[#This Row],[TicketID]],DimTickets!A:G,7,0)</f>
        <v>4742</v>
      </c>
      <c r="R2219" s="14">
        <f>Table1[[#This Row],[Visa Fees]]+Table1[[#This Row],[Night Rate]]+Table1[[#This Row],[Ticket cost]]</f>
        <v>5837</v>
      </c>
    </row>
    <row r="2220" spans="1:18" x14ac:dyDescent="0.3">
      <c r="A2220" t="s">
        <v>23455</v>
      </c>
      <c r="B2220" t="s">
        <v>344</v>
      </c>
      <c r="C2220" t="s">
        <v>13421</v>
      </c>
      <c r="D2220" t="s">
        <v>16965</v>
      </c>
      <c r="E2220" t="s">
        <v>19302</v>
      </c>
      <c r="F2220" s="1">
        <v>45850</v>
      </c>
      <c r="G2220" t="str">
        <f>VLOOKUP(Table1[[#This Row],[CustomerID]],DimCustomers!A:B,2,0)</f>
        <v>Rebecca Kirk</v>
      </c>
      <c r="H2220" t="str">
        <f>VLOOKUP(Table1[[#This Row],[CustomerID]],DimCustomers!A:C,3,0)</f>
        <v>Female</v>
      </c>
      <c r="I2220" t="str">
        <f>VLOOKUP(Table1[[#This Row],[CustomerID]],DimCustomers!A:D,4,0)</f>
        <v>Belgium</v>
      </c>
      <c r="J2220" t="str">
        <f>VLOOKUP(Table1[[#This Row],[VisaID]],'DimVisaApplications 2'!A:C,3,0)</f>
        <v>Rejected</v>
      </c>
      <c r="K2220" t="str">
        <f>VLOOKUP(Table1[[#This Row],[VisaID]],'DimVisaApplications 2'!A:D,4,0)</f>
        <v>France</v>
      </c>
      <c r="L2220" s="12">
        <f>VLOOKUP(Table1[[#This Row],[VisaID]],'DimVisaApplications 2'!A:E,5,0)</f>
        <v>45851</v>
      </c>
      <c r="M2220" s="14">
        <f>VLOOKUP(Table1[[#This Row],[VisaID]],'DimVisaApplications 2'!A:G,7,0)</f>
        <v>898</v>
      </c>
      <c r="N2220" s="14" t="str">
        <f>VLOOKUP(Table1[[#This Row],[HotelID]],DimHotels!A:B,2,0)</f>
        <v>Four Seasons</v>
      </c>
      <c r="O2220" t="str">
        <f>VLOOKUP(Table1[[#This Row],[HotelID]],DimHotels!A:C,3,0)</f>
        <v>Dubai</v>
      </c>
      <c r="P2220" s="14">
        <f>VLOOKUP(Table1[[#This Row],[HotelID]],DimHotels!A:E,5,0)</f>
        <v>446</v>
      </c>
      <c r="Q2220" s="14">
        <f>VLOOKUP(Table1[[#This Row],[TicketID]],DimTickets!A:G,7,0)</f>
        <v>3130</v>
      </c>
      <c r="R2220" s="14">
        <f>Table1[[#This Row],[Visa Fees]]+Table1[[#This Row],[Night Rate]]+Table1[[#This Row],[Ticket cost]]</f>
        <v>4474</v>
      </c>
    </row>
    <row r="2221" spans="1:18" x14ac:dyDescent="0.3">
      <c r="A2221" t="s">
        <v>23456</v>
      </c>
      <c r="B2221" t="s">
        <v>769</v>
      </c>
      <c r="C2221" t="s">
        <v>13831</v>
      </c>
      <c r="D2221" t="s">
        <v>16595</v>
      </c>
      <c r="E2221" t="s">
        <v>19524</v>
      </c>
      <c r="F2221" s="1">
        <v>45824</v>
      </c>
      <c r="G2221" t="str">
        <f>VLOOKUP(Table1[[#This Row],[CustomerID]],DimCustomers!A:B,2,0)</f>
        <v>Eugene Ibarra</v>
      </c>
      <c r="H2221" t="str">
        <f>VLOOKUP(Table1[[#This Row],[CustomerID]],DimCustomers!A:C,3,0)</f>
        <v>Male</v>
      </c>
      <c r="I2221" t="str">
        <f>VLOOKUP(Table1[[#This Row],[CustomerID]],DimCustomers!A:D,4,0)</f>
        <v>Malaysia</v>
      </c>
      <c r="J2221" t="str">
        <f>VLOOKUP(Table1[[#This Row],[VisaID]],'DimVisaApplications 2'!A:C,3,0)</f>
        <v>Approved</v>
      </c>
      <c r="K2221" t="str">
        <f>VLOOKUP(Table1[[#This Row],[VisaID]],'DimVisaApplications 2'!A:D,4,0)</f>
        <v>USA</v>
      </c>
      <c r="L2221" s="12">
        <f>VLOOKUP(Table1[[#This Row],[VisaID]],'DimVisaApplications 2'!A:E,5,0)</f>
        <v>45530</v>
      </c>
      <c r="M2221" s="14">
        <f>VLOOKUP(Table1[[#This Row],[VisaID]],'DimVisaApplications 2'!A:G,7,0)</f>
        <v>1581</v>
      </c>
      <c r="N2221" s="14" t="str">
        <f>VLOOKUP(Table1[[#This Row],[HotelID]],DimHotels!A:B,2,0)</f>
        <v>Sheraton</v>
      </c>
      <c r="O2221" t="str">
        <f>VLOOKUP(Table1[[#This Row],[HotelID]],DimHotels!A:C,3,0)</f>
        <v>London</v>
      </c>
      <c r="P2221" s="14">
        <f>VLOOKUP(Table1[[#This Row],[HotelID]],DimHotels!A:E,5,0)</f>
        <v>523</v>
      </c>
      <c r="Q2221" s="14">
        <f>VLOOKUP(Table1[[#This Row],[TicketID]],DimTickets!A:G,7,0)</f>
        <v>4087</v>
      </c>
      <c r="R2221" s="14">
        <f>Table1[[#This Row],[Visa Fees]]+Table1[[#This Row],[Night Rate]]+Table1[[#This Row],[Ticket cost]]</f>
        <v>6191</v>
      </c>
    </row>
    <row r="2222" spans="1:18" x14ac:dyDescent="0.3">
      <c r="A2222" t="s">
        <v>23457</v>
      </c>
      <c r="B2222" t="s">
        <v>295</v>
      </c>
      <c r="C2222" t="s">
        <v>12242</v>
      </c>
      <c r="D2222" t="s">
        <v>16871</v>
      </c>
      <c r="E2222" t="s">
        <v>19584</v>
      </c>
      <c r="F2222" s="1">
        <v>45679</v>
      </c>
      <c r="G2222" t="str">
        <f>VLOOKUP(Table1[[#This Row],[CustomerID]],DimCustomers!A:B,2,0)</f>
        <v>Andrew Perez</v>
      </c>
      <c r="H2222" t="str">
        <f>VLOOKUP(Table1[[#This Row],[CustomerID]],DimCustomers!A:C,3,0)</f>
        <v>Male</v>
      </c>
      <c r="I2222" t="str">
        <f>VLOOKUP(Table1[[#This Row],[CustomerID]],DimCustomers!A:D,4,0)</f>
        <v>Uzbekistan</v>
      </c>
      <c r="J2222" t="str">
        <f>VLOOKUP(Table1[[#This Row],[VisaID]],'DimVisaApplications 2'!A:C,3,0)</f>
        <v>Pending</v>
      </c>
      <c r="K2222" t="str">
        <f>VLOOKUP(Table1[[#This Row],[VisaID]],'DimVisaApplications 2'!A:D,4,0)</f>
        <v>France</v>
      </c>
      <c r="L2222" s="12">
        <f>VLOOKUP(Table1[[#This Row],[VisaID]],'DimVisaApplications 2'!A:E,5,0)</f>
        <v>45700</v>
      </c>
      <c r="M2222" s="14">
        <f>VLOOKUP(Table1[[#This Row],[VisaID]],'DimVisaApplications 2'!A:G,7,0)</f>
        <v>788</v>
      </c>
      <c r="N2222" s="14" t="str">
        <f>VLOOKUP(Table1[[#This Row],[HotelID]],DimHotels!A:B,2,0)</f>
        <v>Four Seasons</v>
      </c>
      <c r="O2222" t="str">
        <f>VLOOKUP(Table1[[#This Row],[HotelID]],DimHotels!A:C,3,0)</f>
        <v>Cairo</v>
      </c>
      <c r="P2222" s="14">
        <f>VLOOKUP(Table1[[#This Row],[HotelID]],DimHotels!A:E,5,0)</f>
        <v>203</v>
      </c>
      <c r="Q2222" s="14">
        <f>VLOOKUP(Table1[[#This Row],[TicketID]],DimTickets!A:G,7,0)</f>
        <v>1953</v>
      </c>
      <c r="R2222" s="14">
        <f>Table1[[#This Row],[Visa Fees]]+Table1[[#This Row],[Night Rate]]+Table1[[#This Row],[Ticket cost]]</f>
        <v>2944</v>
      </c>
    </row>
    <row r="2223" spans="1:18" x14ac:dyDescent="0.3">
      <c r="A2223" t="s">
        <v>23458</v>
      </c>
      <c r="B2223" t="s">
        <v>1105</v>
      </c>
      <c r="C2223" t="s">
        <v>12433</v>
      </c>
      <c r="D2223" t="s">
        <v>15586</v>
      </c>
      <c r="E2223" t="s">
        <v>21153</v>
      </c>
      <c r="F2223" s="1">
        <v>45701</v>
      </c>
      <c r="G2223" t="str">
        <f>VLOOKUP(Table1[[#This Row],[CustomerID]],DimCustomers!A:B,2,0)</f>
        <v>Timothy Ward</v>
      </c>
      <c r="H2223" t="str">
        <f>VLOOKUP(Table1[[#This Row],[CustomerID]],DimCustomers!A:C,3,0)</f>
        <v>Female</v>
      </c>
      <c r="I2223" t="str">
        <f>VLOOKUP(Table1[[#This Row],[CustomerID]],DimCustomers!A:D,4,0)</f>
        <v>Tokelau</v>
      </c>
      <c r="J2223" t="str">
        <f>VLOOKUP(Table1[[#This Row],[VisaID]],'DimVisaApplications 2'!A:C,3,0)</f>
        <v>Pending</v>
      </c>
      <c r="K2223" t="str">
        <f>VLOOKUP(Table1[[#This Row],[VisaID]],'DimVisaApplications 2'!A:D,4,0)</f>
        <v>USA</v>
      </c>
      <c r="L2223" s="12">
        <f>VLOOKUP(Table1[[#This Row],[VisaID]],'DimVisaApplications 2'!A:E,5,0)</f>
        <v>45821</v>
      </c>
      <c r="M2223" s="14">
        <f>VLOOKUP(Table1[[#This Row],[VisaID]],'DimVisaApplications 2'!A:G,7,0)</f>
        <v>888</v>
      </c>
      <c r="N2223" s="14" t="str">
        <f>VLOOKUP(Table1[[#This Row],[HotelID]],DimHotels!A:B,2,0)</f>
        <v>Four Seasons</v>
      </c>
      <c r="O2223" t="str">
        <f>VLOOKUP(Table1[[#This Row],[HotelID]],DimHotels!A:C,3,0)</f>
        <v>Dubai</v>
      </c>
      <c r="P2223" s="14">
        <f>VLOOKUP(Table1[[#This Row],[HotelID]],DimHotels!A:E,5,0)</f>
        <v>187</v>
      </c>
      <c r="Q2223" s="14">
        <f>VLOOKUP(Table1[[#This Row],[TicketID]],DimTickets!A:G,7,0)</f>
        <v>1721</v>
      </c>
      <c r="R2223" s="14">
        <f>Table1[[#This Row],[Visa Fees]]+Table1[[#This Row],[Night Rate]]+Table1[[#This Row],[Ticket cost]]</f>
        <v>2796</v>
      </c>
    </row>
    <row r="2224" spans="1:18" x14ac:dyDescent="0.3">
      <c r="A2224" t="s">
        <v>23459</v>
      </c>
      <c r="B2224" t="s">
        <v>1660</v>
      </c>
      <c r="C2224" t="s">
        <v>14346</v>
      </c>
      <c r="D2224" t="s">
        <v>15306</v>
      </c>
      <c r="E2224" t="s">
        <v>20675</v>
      </c>
      <c r="F2224" s="1">
        <v>45761</v>
      </c>
      <c r="G2224" t="str">
        <f>VLOOKUP(Table1[[#This Row],[CustomerID]],DimCustomers!A:B,2,0)</f>
        <v>Melanie Patrick</v>
      </c>
      <c r="H2224" t="str">
        <f>VLOOKUP(Table1[[#This Row],[CustomerID]],DimCustomers!A:C,3,0)</f>
        <v>Male</v>
      </c>
      <c r="I2224" t="str">
        <f>VLOOKUP(Table1[[#This Row],[CustomerID]],DimCustomers!A:D,4,0)</f>
        <v>Suriname</v>
      </c>
      <c r="J2224" t="str">
        <f>VLOOKUP(Table1[[#This Row],[VisaID]],'DimVisaApplications 2'!A:C,3,0)</f>
        <v>Approved</v>
      </c>
      <c r="K2224" t="str">
        <f>VLOOKUP(Table1[[#This Row],[VisaID]],'DimVisaApplications 2'!A:D,4,0)</f>
        <v>Canada</v>
      </c>
      <c r="L2224" s="12">
        <f>VLOOKUP(Table1[[#This Row],[VisaID]],'DimVisaApplications 2'!A:E,5,0)</f>
        <v>45843</v>
      </c>
      <c r="M2224" s="14">
        <f>VLOOKUP(Table1[[#This Row],[VisaID]],'DimVisaApplications 2'!A:G,7,0)</f>
        <v>1602</v>
      </c>
      <c r="N2224" s="14" t="str">
        <f>VLOOKUP(Table1[[#This Row],[HotelID]],DimHotels!A:B,2,0)</f>
        <v>Radisson</v>
      </c>
      <c r="O2224" t="str">
        <f>VLOOKUP(Table1[[#This Row],[HotelID]],DimHotels!A:C,3,0)</f>
        <v>Cairo</v>
      </c>
      <c r="P2224" s="14">
        <f>VLOOKUP(Table1[[#This Row],[HotelID]],DimHotels!A:E,5,0)</f>
        <v>628</v>
      </c>
      <c r="Q2224" s="14">
        <f>VLOOKUP(Table1[[#This Row],[TicketID]],DimTickets!A:G,7,0)</f>
        <v>4362</v>
      </c>
      <c r="R2224" s="14">
        <f>Table1[[#This Row],[Visa Fees]]+Table1[[#This Row],[Night Rate]]+Table1[[#This Row],[Ticket cost]]</f>
        <v>6592</v>
      </c>
    </row>
    <row r="2225" spans="1:18" x14ac:dyDescent="0.3">
      <c r="A2225" t="s">
        <v>23460</v>
      </c>
      <c r="B2225" t="s">
        <v>2543</v>
      </c>
      <c r="C2225" t="s">
        <v>14787</v>
      </c>
      <c r="D2225" t="s">
        <v>16126</v>
      </c>
      <c r="E2225" t="s">
        <v>19174</v>
      </c>
      <c r="F2225" s="1">
        <v>45791</v>
      </c>
      <c r="G2225" t="str">
        <f>VLOOKUP(Table1[[#This Row],[CustomerID]],DimCustomers!A:B,2,0)</f>
        <v>Allison Hayes</v>
      </c>
      <c r="H2225" t="str">
        <f>VLOOKUP(Table1[[#This Row],[CustomerID]],DimCustomers!A:C,3,0)</f>
        <v>Female</v>
      </c>
      <c r="I2225" t="str">
        <f>VLOOKUP(Table1[[#This Row],[CustomerID]],DimCustomers!A:D,4,0)</f>
        <v>France</v>
      </c>
      <c r="J2225" t="str">
        <f>VLOOKUP(Table1[[#This Row],[VisaID]],'DimVisaApplications 2'!A:C,3,0)</f>
        <v>Rejected</v>
      </c>
      <c r="K2225" t="str">
        <f>VLOOKUP(Table1[[#This Row],[VisaID]],'DimVisaApplications 2'!A:D,4,0)</f>
        <v>UK</v>
      </c>
      <c r="L2225" s="12">
        <f>VLOOKUP(Table1[[#This Row],[VisaID]],'DimVisaApplications 2'!A:E,5,0)</f>
        <v>45703</v>
      </c>
      <c r="M2225" s="14">
        <f>VLOOKUP(Table1[[#This Row],[VisaID]],'DimVisaApplications 2'!A:G,7,0)</f>
        <v>931</v>
      </c>
      <c r="N2225" s="14" t="str">
        <f>VLOOKUP(Table1[[#This Row],[HotelID]],DimHotels!A:B,2,0)</f>
        <v>Radisson</v>
      </c>
      <c r="O2225" t="str">
        <f>VLOOKUP(Table1[[#This Row],[HotelID]],DimHotels!A:C,3,0)</f>
        <v>Paris</v>
      </c>
      <c r="P2225" s="14">
        <f>VLOOKUP(Table1[[#This Row],[HotelID]],DimHotels!A:E,5,0)</f>
        <v>316</v>
      </c>
      <c r="Q2225" s="14">
        <f>VLOOKUP(Table1[[#This Row],[TicketID]],DimTickets!A:G,7,0)</f>
        <v>2985</v>
      </c>
      <c r="R2225" s="14">
        <f>Table1[[#This Row],[Visa Fees]]+Table1[[#This Row],[Night Rate]]+Table1[[#This Row],[Ticket cost]]</f>
        <v>4232</v>
      </c>
    </row>
    <row r="2226" spans="1:18" x14ac:dyDescent="0.3">
      <c r="A2226" t="s">
        <v>23461</v>
      </c>
      <c r="B2226" t="s">
        <v>938</v>
      </c>
      <c r="C2226" t="s">
        <v>13254</v>
      </c>
      <c r="D2226" t="s">
        <v>16035</v>
      </c>
      <c r="E2226" t="s">
        <v>19611</v>
      </c>
      <c r="F2226" s="1">
        <v>45704</v>
      </c>
      <c r="G2226" t="str">
        <f>VLOOKUP(Table1[[#This Row],[CustomerID]],DimCustomers!A:B,2,0)</f>
        <v>James Smith</v>
      </c>
      <c r="H2226" t="str">
        <f>VLOOKUP(Table1[[#This Row],[CustomerID]],DimCustomers!A:C,3,0)</f>
        <v>Male</v>
      </c>
      <c r="I2226" t="str">
        <f>VLOOKUP(Table1[[#This Row],[CustomerID]],DimCustomers!A:D,4,0)</f>
        <v>Sri Lanka</v>
      </c>
      <c r="J2226" t="str">
        <f>VLOOKUP(Table1[[#This Row],[VisaID]],'DimVisaApplications 2'!A:C,3,0)</f>
        <v>Approved</v>
      </c>
      <c r="K2226" t="str">
        <f>VLOOKUP(Table1[[#This Row],[VisaID]],'DimVisaApplications 2'!A:D,4,0)</f>
        <v>UK</v>
      </c>
      <c r="L2226" s="12">
        <f>VLOOKUP(Table1[[#This Row],[VisaID]],'DimVisaApplications 2'!A:E,5,0)</f>
        <v>45676</v>
      </c>
      <c r="M2226" s="14">
        <f>VLOOKUP(Table1[[#This Row],[VisaID]],'DimVisaApplications 2'!A:G,7,0)</f>
        <v>622</v>
      </c>
      <c r="N2226" s="14" t="str">
        <f>VLOOKUP(Table1[[#This Row],[HotelID]],DimHotels!A:B,2,0)</f>
        <v>Four Seasons</v>
      </c>
      <c r="O2226" t="str">
        <f>VLOOKUP(Table1[[#This Row],[HotelID]],DimHotels!A:C,3,0)</f>
        <v>Dubai</v>
      </c>
      <c r="P2226" s="14">
        <f>VLOOKUP(Table1[[#This Row],[HotelID]],DimHotels!A:E,5,0)</f>
        <v>176</v>
      </c>
      <c r="Q2226" s="14">
        <f>VLOOKUP(Table1[[#This Row],[TicketID]],DimTickets!A:G,7,0)</f>
        <v>1294</v>
      </c>
      <c r="R2226" s="14">
        <f>Table1[[#This Row],[Visa Fees]]+Table1[[#This Row],[Night Rate]]+Table1[[#This Row],[Ticket cost]]</f>
        <v>2092</v>
      </c>
    </row>
    <row r="2227" spans="1:18" x14ac:dyDescent="0.3">
      <c r="A2227" t="s">
        <v>23462</v>
      </c>
      <c r="B2227" t="s">
        <v>530</v>
      </c>
      <c r="C2227" t="s">
        <v>12661</v>
      </c>
      <c r="D2227" t="s">
        <v>16782</v>
      </c>
      <c r="E2227" t="s">
        <v>19935</v>
      </c>
      <c r="F2227" s="1">
        <v>45832</v>
      </c>
      <c r="G2227" t="str">
        <f>VLOOKUP(Table1[[#This Row],[CustomerID]],DimCustomers!A:B,2,0)</f>
        <v>Allison Cummings</v>
      </c>
      <c r="H2227" t="str">
        <f>VLOOKUP(Table1[[#This Row],[CustomerID]],DimCustomers!A:C,3,0)</f>
        <v>Female</v>
      </c>
      <c r="I2227" t="str">
        <f>VLOOKUP(Table1[[#This Row],[CustomerID]],DimCustomers!A:D,4,0)</f>
        <v>Antarctica (the territory South of 60 deg S)</v>
      </c>
      <c r="J2227" t="str">
        <f>VLOOKUP(Table1[[#This Row],[VisaID]],'DimVisaApplications 2'!A:C,3,0)</f>
        <v>Rejected</v>
      </c>
      <c r="K2227" t="str">
        <f>VLOOKUP(Table1[[#This Row],[VisaID]],'DimVisaApplications 2'!A:D,4,0)</f>
        <v>UAE</v>
      </c>
      <c r="L2227" s="12">
        <f>VLOOKUP(Table1[[#This Row],[VisaID]],'DimVisaApplications 2'!A:E,5,0)</f>
        <v>45627</v>
      </c>
      <c r="M2227" s="14">
        <f>VLOOKUP(Table1[[#This Row],[VisaID]],'DimVisaApplications 2'!A:G,7,0)</f>
        <v>1044</v>
      </c>
      <c r="N2227" s="14" t="str">
        <f>VLOOKUP(Table1[[#This Row],[HotelID]],DimHotels!A:B,2,0)</f>
        <v>Marriott</v>
      </c>
      <c r="O2227" t="str">
        <f>VLOOKUP(Table1[[#This Row],[HotelID]],DimHotels!A:C,3,0)</f>
        <v>Dubai</v>
      </c>
      <c r="P2227" s="14">
        <f>VLOOKUP(Table1[[#This Row],[HotelID]],DimHotels!A:E,5,0)</f>
        <v>527</v>
      </c>
      <c r="Q2227" s="14">
        <f>VLOOKUP(Table1[[#This Row],[TicketID]],DimTickets!A:G,7,0)</f>
        <v>3763</v>
      </c>
      <c r="R2227" s="14">
        <f>Table1[[#This Row],[Visa Fees]]+Table1[[#This Row],[Night Rate]]+Table1[[#This Row],[Ticket cost]]</f>
        <v>5334</v>
      </c>
    </row>
    <row r="2228" spans="1:18" x14ac:dyDescent="0.3">
      <c r="A2228" t="s">
        <v>23463</v>
      </c>
      <c r="B2228" t="s">
        <v>2652</v>
      </c>
      <c r="C2228" t="s">
        <v>14070</v>
      </c>
      <c r="D2228" t="s">
        <v>16901</v>
      </c>
      <c r="E2228" t="s">
        <v>20370</v>
      </c>
      <c r="F2228" s="1">
        <v>45718</v>
      </c>
      <c r="G2228" t="str">
        <f>VLOOKUP(Table1[[#This Row],[CustomerID]],DimCustomers!A:B,2,0)</f>
        <v>April Hooper</v>
      </c>
      <c r="H2228" t="str">
        <f>VLOOKUP(Table1[[#This Row],[CustomerID]],DimCustomers!A:C,3,0)</f>
        <v>Female</v>
      </c>
      <c r="I2228" t="str">
        <f>VLOOKUP(Table1[[#This Row],[CustomerID]],DimCustomers!A:D,4,0)</f>
        <v>Montenegro</v>
      </c>
      <c r="J2228" t="str">
        <f>VLOOKUP(Table1[[#This Row],[VisaID]],'DimVisaApplications 2'!A:C,3,0)</f>
        <v>Rejected</v>
      </c>
      <c r="K2228" t="str">
        <f>VLOOKUP(Table1[[#This Row],[VisaID]],'DimVisaApplications 2'!A:D,4,0)</f>
        <v>France</v>
      </c>
      <c r="L2228" s="12">
        <f>VLOOKUP(Table1[[#This Row],[VisaID]],'DimVisaApplications 2'!A:E,5,0)</f>
        <v>45757</v>
      </c>
      <c r="M2228" s="14">
        <f>VLOOKUP(Table1[[#This Row],[VisaID]],'DimVisaApplications 2'!A:G,7,0)</f>
        <v>840</v>
      </c>
      <c r="N2228" s="14" t="str">
        <f>VLOOKUP(Table1[[#This Row],[HotelID]],DimHotels!A:B,2,0)</f>
        <v>Radisson</v>
      </c>
      <c r="O2228" t="str">
        <f>VLOOKUP(Table1[[#This Row],[HotelID]],DimHotels!A:C,3,0)</f>
        <v>Paris</v>
      </c>
      <c r="P2228" s="14">
        <f>VLOOKUP(Table1[[#This Row],[HotelID]],DimHotels!A:E,5,0)</f>
        <v>795</v>
      </c>
      <c r="Q2228" s="14">
        <f>VLOOKUP(Table1[[#This Row],[TicketID]],DimTickets!A:G,7,0)</f>
        <v>4161</v>
      </c>
      <c r="R2228" s="14">
        <f>Table1[[#This Row],[Visa Fees]]+Table1[[#This Row],[Night Rate]]+Table1[[#This Row],[Ticket cost]]</f>
        <v>5796</v>
      </c>
    </row>
    <row r="2229" spans="1:18" x14ac:dyDescent="0.3">
      <c r="A2229" t="s">
        <v>23464</v>
      </c>
      <c r="B2229" t="s">
        <v>571</v>
      </c>
      <c r="C2229" t="s">
        <v>14767</v>
      </c>
      <c r="D2229" t="s">
        <v>17751</v>
      </c>
      <c r="E2229" t="s">
        <v>20714</v>
      </c>
      <c r="F2229" s="1">
        <v>45822</v>
      </c>
      <c r="G2229" t="str">
        <f>VLOOKUP(Table1[[#This Row],[CustomerID]],DimCustomers!A:B,2,0)</f>
        <v>Brandon Moore</v>
      </c>
      <c r="H2229" t="str">
        <f>VLOOKUP(Table1[[#This Row],[CustomerID]],DimCustomers!A:C,3,0)</f>
        <v>Female</v>
      </c>
      <c r="I2229" t="str">
        <f>VLOOKUP(Table1[[#This Row],[CustomerID]],DimCustomers!A:D,4,0)</f>
        <v>Uzbekistan</v>
      </c>
      <c r="J2229" t="str">
        <f>VLOOKUP(Table1[[#This Row],[VisaID]],'DimVisaApplications 2'!A:C,3,0)</f>
        <v>Rejected</v>
      </c>
      <c r="K2229" t="str">
        <f>VLOOKUP(Table1[[#This Row],[VisaID]],'DimVisaApplications 2'!A:D,4,0)</f>
        <v>Germany</v>
      </c>
      <c r="L2229" s="12">
        <f>VLOOKUP(Table1[[#This Row],[VisaID]],'DimVisaApplications 2'!A:E,5,0)</f>
        <v>45702</v>
      </c>
      <c r="M2229" s="14">
        <f>VLOOKUP(Table1[[#This Row],[VisaID]],'DimVisaApplications 2'!A:G,7,0)</f>
        <v>1299</v>
      </c>
      <c r="N2229" s="14" t="str">
        <f>VLOOKUP(Table1[[#This Row],[HotelID]],DimHotels!A:B,2,0)</f>
        <v>Four Seasons</v>
      </c>
      <c r="O2229" t="str">
        <f>VLOOKUP(Table1[[#This Row],[HotelID]],DimHotels!A:C,3,0)</f>
        <v>Cairo</v>
      </c>
      <c r="P2229" s="14">
        <f>VLOOKUP(Table1[[#This Row],[HotelID]],DimHotels!A:E,5,0)</f>
        <v>542</v>
      </c>
      <c r="Q2229" s="14">
        <f>VLOOKUP(Table1[[#This Row],[TicketID]],DimTickets!A:G,7,0)</f>
        <v>4527</v>
      </c>
      <c r="R2229" s="14">
        <f>Table1[[#This Row],[Visa Fees]]+Table1[[#This Row],[Night Rate]]+Table1[[#This Row],[Ticket cost]]</f>
        <v>6368</v>
      </c>
    </row>
    <row r="2230" spans="1:18" x14ac:dyDescent="0.3">
      <c r="A2230" t="s">
        <v>23465</v>
      </c>
      <c r="B2230" t="s">
        <v>2867</v>
      </c>
      <c r="C2230" t="s">
        <v>13842</v>
      </c>
      <c r="D2230" t="s">
        <v>15943</v>
      </c>
      <c r="E2230" t="s">
        <v>20149</v>
      </c>
      <c r="F2230" s="1">
        <v>45836</v>
      </c>
      <c r="G2230" t="str">
        <f>VLOOKUP(Table1[[#This Row],[CustomerID]],DimCustomers!A:B,2,0)</f>
        <v>Nicole Underwood</v>
      </c>
      <c r="H2230" t="str">
        <f>VLOOKUP(Table1[[#This Row],[CustomerID]],DimCustomers!A:C,3,0)</f>
        <v>Male</v>
      </c>
      <c r="I2230" t="str">
        <f>VLOOKUP(Table1[[#This Row],[CustomerID]],DimCustomers!A:D,4,0)</f>
        <v>Czech Republic</v>
      </c>
      <c r="J2230" t="str">
        <f>VLOOKUP(Table1[[#This Row],[VisaID]],'DimVisaApplications 2'!A:C,3,0)</f>
        <v>Rejected</v>
      </c>
      <c r="K2230" t="str">
        <f>VLOOKUP(Table1[[#This Row],[VisaID]],'DimVisaApplications 2'!A:D,4,0)</f>
        <v>France</v>
      </c>
      <c r="L2230" s="12">
        <f>VLOOKUP(Table1[[#This Row],[VisaID]],'DimVisaApplications 2'!A:E,5,0)</f>
        <v>45650</v>
      </c>
      <c r="M2230" s="14">
        <f>VLOOKUP(Table1[[#This Row],[VisaID]],'DimVisaApplications 2'!A:G,7,0)</f>
        <v>605</v>
      </c>
      <c r="N2230" s="14" t="str">
        <f>VLOOKUP(Table1[[#This Row],[HotelID]],DimHotels!A:B,2,0)</f>
        <v>Marriott</v>
      </c>
      <c r="O2230" t="str">
        <f>VLOOKUP(Table1[[#This Row],[HotelID]],DimHotels!A:C,3,0)</f>
        <v>Paris</v>
      </c>
      <c r="P2230" s="14">
        <f>VLOOKUP(Table1[[#This Row],[HotelID]],DimHotels!A:E,5,0)</f>
        <v>266</v>
      </c>
      <c r="Q2230" s="14">
        <f>VLOOKUP(Table1[[#This Row],[TicketID]],DimTickets!A:G,7,0)</f>
        <v>3247</v>
      </c>
      <c r="R2230" s="14">
        <f>Table1[[#This Row],[Visa Fees]]+Table1[[#This Row],[Night Rate]]+Table1[[#This Row],[Ticket cost]]</f>
        <v>4118</v>
      </c>
    </row>
    <row r="2231" spans="1:18" x14ac:dyDescent="0.3">
      <c r="A2231" t="s">
        <v>23466</v>
      </c>
      <c r="B2231" t="s">
        <v>104</v>
      </c>
      <c r="C2231" t="s">
        <v>13468</v>
      </c>
      <c r="D2231" t="s">
        <v>15561</v>
      </c>
      <c r="E2231" t="s">
        <v>18881</v>
      </c>
      <c r="F2231" s="1">
        <v>45719</v>
      </c>
      <c r="G2231" t="str">
        <f>VLOOKUP(Table1[[#This Row],[CustomerID]],DimCustomers!A:B,2,0)</f>
        <v>Nicholas Kline</v>
      </c>
      <c r="H2231" t="str">
        <f>VLOOKUP(Table1[[#This Row],[CustomerID]],DimCustomers!A:C,3,0)</f>
        <v>Male</v>
      </c>
      <c r="I2231" t="str">
        <f>VLOOKUP(Table1[[#This Row],[CustomerID]],DimCustomers!A:D,4,0)</f>
        <v>Nicaragua</v>
      </c>
      <c r="J2231" t="str">
        <f>VLOOKUP(Table1[[#This Row],[VisaID]],'DimVisaApplications 2'!A:C,3,0)</f>
        <v>Pending</v>
      </c>
      <c r="K2231" t="str">
        <f>VLOOKUP(Table1[[#This Row],[VisaID]],'DimVisaApplications 2'!A:D,4,0)</f>
        <v>USA</v>
      </c>
      <c r="L2231" s="12">
        <f>VLOOKUP(Table1[[#This Row],[VisaID]],'DimVisaApplications 2'!A:E,5,0)</f>
        <v>45531</v>
      </c>
      <c r="M2231" s="14">
        <f>VLOOKUP(Table1[[#This Row],[VisaID]],'DimVisaApplications 2'!A:G,7,0)</f>
        <v>1670</v>
      </c>
      <c r="N2231" s="14" t="str">
        <f>VLOOKUP(Table1[[#This Row],[HotelID]],DimHotels!A:B,2,0)</f>
        <v>Hilton</v>
      </c>
      <c r="O2231" t="str">
        <f>VLOOKUP(Table1[[#This Row],[HotelID]],DimHotels!A:C,3,0)</f>
        <v>Paris</v>
      </c>
      <c r="P2231" s="14">
        <f>VLOOKUP(Table1[[#This Row],[HotelID]],DimHotels!A:E,5,0)</f>
        <v>304</v>
      </c>
      <c r="Q2231" s="14">
        <f>VLOOKUP(Table1[[#This Row],[TicketID]],DimTickets!A:G,7,0)</f>
        <v>3068</v>
      </c>
      <c r="R2231" s="14">
        <f>Table1[[#This Row],[Visa Fees]]+Table1[[#This Row],[Night Rate]]+Table1[[#This Row],[Ticket cost]]</f>
        <v>5042</v>
      </c>
    </row>
    <row r="2232" spans="1:18" x14ac:dyDescent="0.3">
      <c r="A2232" t="s">
        <v>23467</v>
      </c>
      <c r="B2232" t="s">
        <v>1116</v>
      </c>
      <c r="C2232" t="s">
        <v>12306</v>
      </c>
      <c r="D2232" t="s">
        <v>17733</v>
      </c>
      <c r="E2232" t="s">
        <v>20692</v>
      </c>
      <c r="F2232" s="1">
        <v>45851</v>
      </c>
      <c r="G2232" t="str">
        <f>VLOOKUP(Table1[[#This Row],[CustomerID]],DimCustomers!A:B,2,0)</f>
        <v>Elaine Martin</v>
      </c>
      <c r="H2232" t="str">
        <f>VLOOKUP(Table1[[#This Row],[CustomerID]],DimCustomers!A:C,3,0)</f>
        <v>Male</v>
      </c>
      <c r="I2232" t="str">
        <f>VLOOKUP(Table1[[#This Row],[CustomerID]],DimCustomers!A:D,4,0)</f>
        <v>Denmark</v>
      </c>
      <c r="J2232" t="str">
        <f>VLOOKUP(Table1[[#This Row],[VisaID]],'DimVisaApplications 2'!A:C,3,0)</f>
        <v>Rejected</v>
      </c>
      <c r="K2232" t="str">
        <f>VLOOKUP(Table1[[#This Row],[VisaID]],'DimVisaApplications 2'!A:D,4,0)</f>
        <v>UAE</v>
      </c>
      <c r="L2232" s="12">
        <f>VLOOKUP(Table1[[#This Row],[VisaID]],'DimVisaApplications 2'!A:E,5,0)</f>
        <v>45683</v>
      </c>
      <c r="M2232" s="14">
        <f>VLOOKUP(Table1[[#This Row],[VisaID]],'DimVisaApplications 2'!A:G,7,0)</f>
        <v>1357</v>
      </c>
      <c r="N2232" s="14" t="str">
        <f>VLOOKUP(Table1[[#This Row],[HotelID]],DimHotels!A:B,2,0)</f>
        <v>Hilton</v>
      </c>
      <c r="O2232" t="str">
        <f>VLOOKUP(Table1[[#This Row],[HotelID]],DimHotels!A:C,3,0)</f>
        <v>Paris</v>
      </c>
      <c r="P2232" s="14">
        <f>VLOOKUP(Table1[[#This Row],[HotelID]],DimHotels!A:E,5,0)</f>
        <v>359</v>
      </c>
      <c r="Q2232" s="14">
        <f>VLOOKUP(Table1[[#This Row],[TicketID]],DimTickets!A:G,7,0)</f>
        <v>3977</v>
      </c>
      <c r="R2232" s="14">
        <f>Table1[[#This Row],[Visa Fees]]+Table1[[#This Row],[Night Rate]]+Table1[[#This Row],[Ticket cost]]</f>
        <v>5693</v>
      </c>
    </row>
    <row r="2233" spans="1:18" x14ac:dyDescent="0.3">
      <c r="A2233" t="s">
        <v>23468</v>
      </c>
      <c r="B2233" t="s">
        <v>854</v>
      </c>
      <c r="C2233" t="s">
        <v>12381</v>
      </c>
      <c r="D2233" t="s">
        <v>17929</v>
      </c>
      <c r="E2233" t="s">
        <v>20817</v>
      </c>
      <c r="F2233" s="1">
        <v>45751</v>
      </c>
      <c r="G2233" t="str">
        <f>VLOOKUP(Table1[[#This Row],[CustomerID]],DimCustomers!A:B,2,0)</f>
        <v>Jennifer Silva</v>
      </c>
      <c r="H2233" t="str">
        <f>VLOOKUP(Table1[[#This Row],[CustomerID]],DimCustomers!A:C,3,0)</f>
        <v>Female</v>
      </c>
      <c r="I2233" t="str">
        <f>VLOOKUP(Table1[[#This Row],[CustomerID]],DimCustomers!A:D,4,0)</f>
        <v>Wallis and Futuna</v>
      </c>
      <c r="J2233" t="str">
        <f>VLOOKUP(Table1[[#This Row],[VisaID]],'DimVisaApplications 2'!A:C,3,0)</f>
        <v>Pending</v>
      </c>
      <c r="K2233" t="str">
        <f>VLOOKUP(Table1[[#This Row],[VisaID]],'DimVisaApplications 2'!A:D,4,0)</f>
        <v>USA</v>
      </c>
      <c r="L2233" s="12">
        <f>VLOOKUP(Table1[[#This Row],[VisaID]],'DimVisaApplications 2'!A:E,5,0)</f>
        <v>45632</v>
      </c>
      <c r="M2233" s="14">
        <f>VLOOKUP(Table1[[#This Row],[VisaID]],'DimVisaApplications 2'!A:G,7,0)</f>
        <v>1748</v>
      </c>
      <c r="N2233" s="14" t="str">
        <f>VLOOKUP(Table1[[#This Row],[HotelID]],DimHotels!A:B,2,0)</f>
        <v>Radisson</v>
      </c>
      <c r="O2233" t="str">
        <f>VLOOKUP(Table1[[#This Row],[HotelID]],DimHotels!A:C,3,0)</f>
        <v>Cairo</v>
      </c>
      <c r="P2233" s="14">
        <f>VLOOKUP(Table1[[#This Row],[HotelID]],DimHotels!A:E,5,0)</f>
        <v>392</v>
      </c>
      <c r="Q2233" s="14">
        <f>VLOOKUP(Table1[[#This Row],[TicketID]],DimTickets!A:G,7,0)</f>
        <v>3827</v>
      </c>
      <c r="R2233" s="14">
        <f>Table1[[#This Row],[Visa Fees]]+Table1[[#This Row],[Night Rate]]+Table1[[#This Row],[Ticket cost]]</f>
        <v>5967</v>
      </c>
    </row>
    <row r="2234" spans="1:18" x14ac:dyDescent="0.3">
      <c r="A2234" t="s">
        <v>23469</v>
      </c>
      <c r="B2234" t="s">
        <v>508</v>
      </c>
      <c r="C2234" t="s">
        <v>14363</v>
      </c>
      <c r="D2234" t="s">
        <v>17384</v>
      </c>
      <c r="E2234" t="s">
        <v>18271</v>
      </c>
      <c r="F2234" s="1">
        <v>45717</v>
      </c>
      <c r="G2234" t="str">
        <f>VLOOKUP(Table1[[#This Row],[CustomerID]],DimCustomers!A:B,2,0)</f>
        <v>Ms. Amanda Davis</v>
      </c>
      <c r="H2234" t="str">
        <f>VLOOKUP(Table1[[#This Row],[CustomerID]],DimCustomers!A:C,3,0)</f>
        <v>Female</v>
      </c>
      <c r="I2234" t="str">
        <f>VLOOKUP(Table1[[#This Row],[CustomerID]],DimCustomers!A:D,4,0)</f>
        <v>Georgia</v>
      </c>
      <c r="J2234" t="str">
        <f>VLOOKUP(Table1[[#This Row],[VisaID]],'DimVisaApplications 2'!A:C,3,0)</f>
        <v>Pending</v>
      </c>
      <c r="K2234" t="str">
        <f>VLOOKUP(Table1[[#This Row],[VisaID]],'DimVisaApplications 2'!A:D,4,0)</f>
        <v>Canada</v>
      </c>
      <c r="L2234" s="12">
        <f>VLOOKUP(Table1[[#This Row],[VisaID]],'DimVisaApplications 2'!A:E,5,0)</f>
        <v>45551</v>
      </c>
      <c r="M2234" s="14">
        <f>VLOOKUP(Table1[[#This Row],[VisaID]],'DimVisaApplications 2'!A:G,7,0)</f>
        <v>1709</v>
      </c>
      <c r="N2234" s="14" t="str">
        <f>VLOOKUP(Table1[[#This Row],[HotelID]],DimHotels!A:B,2,0)</f>
        <v>Four Seasons</v>
      </c>
      <c r="O2234" t="str">
        <f>VLOOKUP(Table1[[#This Row],[HotelID]],DimHotels!A:C,3,0)</f>
        <v>Dubai</v>
      </c>
      <c r="P2234" s="14">
        <f>VLOOKUP(Table1[[#This Row],[HotelID]],DimHotels!A:E,5,0)</f>
        <v>236</v>
      </c>
      <c r="Q2234" s="14">
        <f>VLOOKUP(Table1[[#This Row],[TicketID]],DimTickets!A:G,7,0)</f>
        <v>4498</v>
      </c>
      <c r="R2234" s="14">
        <f>Table1[[#This Row],[Visa Fees]]+Table1[[#This Row],[Night Rate]]+Table1[[#This Row],[Ticket cost]]</f>
        <v>6443</v>
      </c>
    </row>
    <row r="2235" spans="1:18" x14ac:dyDescent="0.3">
      <c r="A2235" t="s">
        <v>23470</v>
      </c>
      <c r="B2235" t="s">
        <v>2830</v>
      </c>
      <c r="C2235" t="s">
        <v>13337</v>
      </c>
      <c r="D2235" t="s">
        <v>17071</v>
      </c>
      <c r="E2235" t="s">
        <v>19943</v>
      </c>
      <c r="F2235" s="1">
        <v>45723</v>
      </c>
      <c r="G2235" t="str">
        <f>VLOOKUP(Table1[[#This Row],[CustomerID]],DimCustomers!A:B,2,0)</f>
        <v>Vincent Adams</v>
      </c>
      <c r="H2235" t="str">
        <f>VLOOKUP(Table1[[#This Row],[CustomerID]],DimCustomers!A:C,3,0)</f>
        <v>Male</v>
      </c>
      <c r="I2235" t="str">
        <f>VLOOKUP(Table1[[#This Row],[CustomerID]],DimCustomers!A:D,4,0)</f>
        <v>Ukraine</v>
      </c>
      <c r="J2235" t="str">
        <f>VLOOKUP(Table1[[#This Row],[VisaID]],'DimVisaApplications 2'!A:C,3,0)</f>
        <v>Pending</v>
      </c>
      <c r="K2235" t="str">
        <f>VLOOKUP(Table1[[#This Row],[VisaID]],'DimVisaApplications 2'!A:D,4,0)</f>
        <v>Canada</v>
      </c>
      <c r="L2235" s="12">
        <f>VLOOKUP(Table1[[#This Row],[VisaID]],'DimVisaApplications 2'!A:E,5,0)</f>
        <v>45837</v>
      </c>
      <c r="M2235" s="14">
        <f>VLOOKUP(Table1[[#This Row],[VisaID]],'DimVisaApplications 2'!A:G,7,0)</f>
        <v>1917</v>
      </c>
      <c r="N2235" s="14" t="str">
        <f>VLOOKUP(Table1[[#This Row],[HotelID]],DimHotels!A:B,2,0)</f>
        <v>Radisson</v>
      </c>
      <c r="O2235" t="str">
        <f>VLOOKUP(Table1[[#This Row],[HotelID]],DimHotels!A:C,3,0)</f>
        <v>Paris</v>
      </c>
      <c r="P2235" s="14">
        <f>VLOOKUP(Table1[[#This Row],[HotelID]],DimHotels!A:E,5,0)</f>
        <v>281</v>
      </c>
      <c r="Q2235" s="14">
        <f>VLOOKUP(Table1[[#This Row],[TicketID]],DimTickets!A:G,7,0)</f>
        <v>3459</v>
      </c>
      <c r="R2235" s="14">
        <f>Table1[[#This Row],[Visa Fees]]+Table1[[#This Row],[Night Rate]]+Table1[[#This Row],[Ticket cost]]</f>
        <v>5657</v>
      </c>
    </row>
    <row r="2236" spans="1:18" x14ac:dyDescent="0.3">
      <c r="A2236" t="s">
        <v>23471</v>
      </c>
      <c r="B2236" t="s">
        <v>1441</v>
      </c>
      <c r="C2236" t="s">
        <v>14894</v>
      </c>
      <c r="D2236" t="s">
        <v>16562</v>
      </c>
      <c r="E2236" t="s">
        <v>18338</v>
      </c>
      <c r="F2236" s="1">
        <v>45713</v>
      </c>
      <c r="G2236" t="str">
        <f>VLOOKUP(Table1[[#This Row],[CustomerID]],DimCustomers!A:B,2,0)</f>
        <v>Tyler Fritz</v>
      </c>
      <c r="H2236" t="str">
        <f>VLOOKUP(Table1[[#This Row],[CustomerID]],DimCustomers!A:C,3,0)</f>
        <v>Male</v>
      </c>
      <c r="I2236" t="str">
        <f>VLOOKUP(Table1[[#This Row],[CustomerID]],DimCustomers!A:D,4,0)</f>
        <v>United States Minor Outlying Islands</v>
      </c>
      <c r="J2236" t="str">
        <f>VLOOKUP(Table1[[#This Row],[VisaID]],'DimVisaApplications 2'!A:C,3,0)</f>
        <v>Rejected</v>
      </c>
      <c r="K2236" t="str">
        <f>VLOOKUP(Table1[[#This Row],[VisaID]],'DimVisaApplications 2'!A:D,4,0)</f>
        <v>UK</v>
      </c>
      <c r="L2236" s="12">
        <f>VLOOKUP(Table1[[#This Row],[VisaID]],'DimVisaApplications 2'!A:E,5,0)</f>
        <v>45713</v>
      </c>
      <c r="M2236" s="14">
        <f>VLOOKUP(Table1[[#This Row],[VisaID]],'DimVisaApplications 2'!A:G,7,0)</f>
        <v>826</v>
      </c>
      <c r="N2236" s="14" t="str">
        <f>VLOOKUP(Table1[[#This Row],[HotelID]],DimHotels!A:B,2,0)</f>
        <v>Sheraton</v>
      </c>
      <c r="O2236" t="str">
        <f>VLOOKUP(Table1[[#This Row],[HotelID]],DimHotels!A:C,3,0)</f>
        <v>London</v>
      </c>
      <c r="P2236" s="14">
        <f>VLOOKUP(Table1[[#This Row],[HotelID]],DimHotels!A:E,5,0)</f>
        <v>220</v>
      </c>
      <c r="Q2236" s="14">
        <f>VLOOKUP(Table1[[#This Row],[TicketID]],DimTickets!A:G,7,0)</f>
        <v>2062</v>
      </c>
      <c r="R2236" s="14">
        <f>Table1[[#This Row],[Visa Fees]]+Table1[[#This Row],[Night Rate]]+Table1[[#This Row],[Ticket cost]]</f>
        <v>3108</v>
      </c>
    </row>
    <row r="2237" spans="1:18" x14ac:dyDescent="0.3">
      <c r="A2237" t="s">
        <v>23472</v>
      </c>
      <c r="B2237" t="s">
        <v>2404</v>
      </c>
      <c r="C2237" t="s">
        <v>15083</v>
      </c>
      <c r="D2237" t="s">
        <v>16599</v>
      </c>
      <c r="E2237" t="s">
        <v>20213</v>
      </c>
      <c r="F2237" s="1">
        <v>45719</v>
      </c>
      <c r="G2237" t="str">
        <f>VLOOKUP(Table1[[#This Row],[CustomerID]],DimCustomers!A:B,2,0)</f>
        <v>Kelly Rocha</v>
      </c>
      <c r="H2237" t="str">
        <f>VLOOKUP(Table1[[#This Row],[CustomerID]],DimCustomers!A:C,3,0)</f>
        <v>Male</v>
      </c>
      <c r="I2237" t="str">
        <f>VLOOKUP(Table1[[#This Row],[CustomerID]],DimCustomers!A:D,4,0)</f>
        <v>Armenia</v>
      </c>
      <c r="J2237" t="str">
        <f>VLOOKUP(Table1[[#This Row],[VisaID]],'DimVisaApplications 2'!A:C,3,0)</f>
        <v>Approved</v>
      </c>
      <c r="K2237" t="str">
        <f>VLOOKUP(Table1[[#This Row],[VisaID]],'DimVisaApplications 2'!A:D,4,0)</f>
        <v>UAE</v>
      </c>
      <c r="L2237" s="12">
        <f>VLOOKUP(Table1[[#This Row],[VisaID]],'DimVisaApplications 2'!A:E,5,0)</f>
        <v>45737</v>
      </c>
      <c r="M2237" s="14">
        <f>VLOOKUP(Table1[[#This Row],[VisaID]],'DimVisaApplications 2'!A:G,7,0)</f>
        <v>702</v>
      </c>
      <c r="N2237" s="14" t="str">
        <f>VLOOKUP(Table1[[#This Row],[HotelID]],DimHotels!A:B,2,0)</f>
        <v>Hilton</v>
      </c>
      <c r="O2237" t="str">
        <f>VLOOKUP(Table1[[#This Row],[HotelID]],DimHotels!A:C,3,0)</f>
        <v>Dubai</v>
      </c>
      <c r="P2237" s="14">
        <f>VLOOKUP(Table1[[#This Row],[HotelID]],DimHotels!A:E,5,0)</f>
        <v>142</v>
      </c>
      <c r="Q2237" s="14">
        <f>VLOOKUP(Table1[[#This Row],[TicketID]],DimTickets!A:G,7,0)</f>
        <v>3400</v>
      </c>
      <c r="R2237" s="14">
        <f>Table1[[#This Row],[Visa Fees]]+Table1[[#This Row],[Night Rate]]+Table1[[#This Row],[Ticket cost]]</f>
        <v>4244</v>
      </c>
    </row>
    <row r="2238" spans="1:18" x14ac:dyDescent="0.3">
      <c r="A2238" t="s">
        <v>23473</v>
      </c>
      <c r="B2238" t="s">
        <v>2585</v>
      </c>
      <c r="C2238" t="s">
        <v>12623</v>
      </c>
      <c r="D2238" t="s">
        <v>15591</v>
      </c>
      <c r="E2238" t="s">
        <v>19002</v>
      </c>
      <c r="F2238" s="1">
        <v>45696</v>
      </c>
      <c r="G2238" t="str">
        <f>VLOOKUP(Table1[[#This Row],[CustomerID]],DimCustomers!A:B,2,0)</f>
        <v>Robert Brown</v>
      </c>
      <c r="H2238" t="str">
        <f>VLOOKUP(Table1[[#This Row],[CustomerID]],DimCustomers!A:C,3,0)</f>
        <v>Female</v>
      </c>
      <c r="I2238" t="str">
        <f>VLOOKUP(Table1[[#This Row],[CustomerID]],DimCustomers!A:D,4,0)</f>
        <v>Bulgaria</v>
      </c>
      <c r="J2238" t="str">
        <f>VLOOKUP(Table1[[#This Row],[VisaID]],'DimVisaApplications 2'!A:C,3,0)</f>
        <v>Pending</v>
      </c>
      <c r="K2238" t="str">
        <f>VLOOKUP(Table1[[#This Row],[VisaID]],'DimVisaApplications 2'!A:D,4,0)</f>
        <v>France</v>
      </c>
      <c r="L2238" s="12">
        <f>VLOOKUP(Table1[[#This Row],[VisaID]],'DimVisaApplications 2'!A:E,5,0)</f>
        <v>45845</v>
      </c>
      <c r="M2238" s="14">
        <f>VLOOKUP(Table1[[#This Row],[VisaID]],'DimVisaApplications 2'!A:G,7,0)</f>
        <v>984</v>
      </c>
      <c r="N2238" s="14" t="str">
        <f>VLOOKUP(Table1[[#This Row],[HotelID]],DimHotels!A:B,2,0)</f>
        <v>Sheraton</v>
      </c>
      <c r="O2238" t="str">
        <f>VLOOKUP(Table1[[#This Row],[HotelID]],DimHotels!A:C,3,0)</f>
        <v>Dubai</v>
      </c>
      <c r="P2238" s="14">
        <f>VLOOKUP(Table1[[#This Row],[HotelID]],DimHotels!A:E,5,0)</f>
        <v>753</v>
      </c>
      <c r="Q2238" s="14">
        <f>VLOOKUP(Table1[[#This Row],[TicketID]],DimTickets!A:G,7,0)</f>
        <v>1298</v>
      </c>
      <c r="R2238" s="14">
        <f>Table1[[#This Row],[Visa Fees]]+Table1[[#This Row],[Night Rate]]+Table1[[#This Row],[Ticket cost]]</f>
        <v>3035</v>
      </c>
    </row>
    <row r="2239" spans="1:18" x14ac:dyDescent="0.3">
      <c r="A2239" t="s">
        <v>23474</v>
      </c>
      <c r="B2239" t="s">
        <v>1926</v>
      </c>
      <c r="C2239" t="s">
        <v>14490</v>
      </c>
      <c r="D2239" t="s">
        <v>16082</v>
      </c>
      <c r="E2239" t="s">
        <v>18591</v>
      </c>
      <c r="F2239" s="1">
        <v>45833</v>
      </c>
      <c r="G2239" t="str">
        <f>VLOOKUP(Table1[[#This Row],[CustomerID]],DimCustomers!A:B,2,0)</f>
        <v>Curtis Harmon</v>
      </c>
      <c r="H2239" t="str">
        <f>VLOOKUP(Table1[[#This Row],[CustomerID]],DimCustomers!A:C,3,0)</f>
        <v>Female</v>
      </c>
      <c r="I2239" t="str">
        <f>VLOOKUP(Table1[[#This Row],[CustomerID]],DimCustomers!A:D,4,0)</f>
        <v>Kyrgyz Republic</v>
      </c>
      <c r="J2239" t="str">
        <f>VLOOKUP(Table1[[#This Row],[VisaID]],'DimVisaApplications 2'!A:C,3,0)</f>
        <v>Approved</v>
      </c>
      <c r="K2239" t="str">
        <f>VLOOKUP(Table1[[#This Row],[VisaID]],'DimVisaApplications 2'!A:D,4,0)</f>
        <v>UK</v>
      </c>
      <c r="L2239" s="12">
        <f>VLOOKUP(Table1[[#This Row],[VisaID]],'DimVisaApplications 2'!A:E,5,0)</f>
        <v>45697</v>
      </c>
      <c r="M2239" s="14">
        <f>VLOOKUP(Table1[[#This Row],[VisaID]],'DimVisaApplications 2'!A:G,7,0)</f>
        <v>1386</v>
      </c>
      <c r="N2239" s="14" t="str">
        <f>VLOOKUP(Table1[[#This Row],[HotelID]],DimHotels!A:B,2,0)</f>
        <v>Sheraton</v>
      </c>
      <c r="O2239" t="str">
        <f>VLOOKUP(Table1[[#This Row],[HotelID]],DimHotels!A:C,3,0)</f>
        <v>Dubai</v>
      </c>
      <c r="P2239" s="14">
        <f>VLOOKUP(Table1[[#This Row],[HotelID]],DimHotels!A:E,5,0)</f>
        <v>435</v>
      </c>
      <c r="Q2239" s="14">
        <f>VLOOKUP(Table1[[#This Row],[TicketID]],DimTickets!A:G,7,0)</f>
        <v>1462</v>
      </c>
      <c r="R2239" s="14">
        <f>Table1[[#This Row],[Visa Fees]]+Table1[[#This Row],[Night Rate]]+Table1[[#This Row],[Ticket cost]]</f>
        <v>3283</v>
      </c>
    </row>
    <row r="2240" spans="1:18" x14ac:dyDescent="0.3">
      <c r="A2240" t="s">
        <v>23475</v>
      </c>
      <c r="B2240" t="s">
        <v>2264</v>
      </c>
      <c r="C2240" t="s">
        <v>15050</v>
      </c>
      <c r="D2240" t="s">
        <v>15642</v>
      </c>
      <c r="E2240" t="s">
        <v>21201</v>
      </c>
      <c r="F2240" s="1">
        <v>45799</v>
      </c>
      <c r="G2240" t="str">
        <f>VLOOKUP(Table1[[#This Row],[CustomerID]],DimCustomers!A:B,2,0)</f>
        <v>Annette Solis</v>
      </c>
      <c r="H2240" t="str">
        <f>VLOOKUP(Table1[[#This Row],[CustomerID]],DimCustomers!A:C,3,0)</f>
        <v>Male</v>
      </c>
      <c r="I2240" t="str">
        <f>VLOOKUP(Table1[[#This Row],[CustomerID]],DimCustomers!A:D,4,0)</f>
        <v>Algeria</v>
      </c>
      <c r="J2240" t="str">
        <f>VLOOKUP(Table1[[#This Row],[VisaID]],'DimVisaApplications 2'!A:C,3,0)</f>
        <v>Approved</v>
      </c>
      <c r="K2240" t="str">
        <f>VLOOKUP(Table1[[#This Row],[VisaID]],'DimVisaApplications 2'!A:D,4,0)</f>
        <v>UK</v>
      </c>
      <c r="L2240" s="12">
        <f>VLOOKUP(Table1[[#This Row],[VisaID]],'DimVisaApplications 2'!A:E,5,0)</f>
        <v>45659</v>
      </c>
      <c r="M2240" s="14">
        <f>VLOOKUP(Table1[[#This Row],[VisaID]],'DimVisaApplications 2'!A:G,7,0)</f>
        <v>1539</v>
      </c>
      <c r="N2240" s="14" t="str">
        <f>VLOOKUP(Table1[[#This Row],[HotelID]],DimHotels!A:B,2,0)</f>
        <v>Sheraton</v>
      </c>
      <c r="O2240" t="str">
        <f>VLOOKUP(Table1[[#This Row],[HotelID]],DimHotels!A:C,3,0)</f>
        <v>Cairo</v>
      </c>
      <c r="P2240" s="14">
        <f>VLOOKUP(Table1[[#This Row],[HotelID]],DimHotels!A:E,5,0)</f>
        <v>724</v>
      </c>
      <c r="Q2240" s="14">
        <f>VLOOKUP(Table1[[#This Row],[TicketID]],DimTickets!A:G,7,0)</f>
        <v>4542</v>
      </c>
      <c r="R2240" s="14">
        <f>Table1[[#This Row],[Visa Fees]]+Table1[[#This Row],[Night Rate]]+Table1[[#This Row],[Ticket cost]]</f>
        <v>6805</v>
      </c>
    </row>
    <row r="2241" spans="1:18" x14ac:dyDescent="0.3">
      <c r="A2241" t="s">
        <v>23476</v>
      </c>
      <c r="B2241" t="s">
        <v>2883</v>
      </c>
      <c r="C2241" t="s">
        <v>14184</v>
      </c>
      <c r="D2241" t="s">
        <v>18178</v>
      </c>
      <c r="E2241" t="s">
        <v>19989</v>
      </c>
      <c r="F2241" s="1">
        <v>45758</v>
      </c>
      <c r="G2241" t="str">
        <f>VLOOKUP(Table1[[#This Row],[CustomerID]],DimCustomers!A:B,2,0)</f>
        <v>Jennifer Maldonado</v>
      </c>
      <c r="H2241" t="str">
        <f>VLOOKUP(Table1[[#This Row],[CustomerID]],DimCustomers!A:C,3,0)</f>
        <v>Female</v>
      </c>
      <c r="I2241" t="str">
        <f>VLOOKUP(Table1[[#This Row],[CustomerID]],DimCustomers!A:D,4,0)</f>
        <v>El Salvador</v>
      </c>
      <c r="J2241" t="str">
        <f>VLOOKUP(Table1[[#This Row],[VisaID]],'DimVisaApplications 2'!A:C,3,0)</f>
        <v>Rejected</v>
      </c>
      <c r="K2241" t="str">
        <f>VLOOKUP(Table1[[#This Row],[VisaID]],'DimVisaApplications 2'!A:D,4,0)</f>
        <v>UK</v>
      </c>
      <c r="L2241" s="12">
        <f>VLOOKUP(Table1[[#This Row],[VisaID]],'DimVisaApplications 2'!A:E,5,0)</f>
        <v>45596</v>
      </c>
      <c r="M2241" s="14">
        <f>VLOOKUP(Table1[[#This Row],[VisaID]],'DimVisaApplications 2'!A:G,7,0)</f>
        <v>1865</v>
      </c>
      <c r="N2241" s="14" t="str">
        <f>VLOOKUP(Table1[[#This Row],[HotelID]],DimHotels!A:B,2,0)</f>
        <v>Radisson</v>
      </c>
      <c r="O2241" t="str">
        <f>VLOOKUP(Table1[[#This Row],[HotelID]],DimHotels!A:C,3,0)</f>
        <v>New York</v>
      </c>
      <c r="P2241" s="14">
        <f>VLOOKUP(Table1[[#This Row],[HotelID]],DimHotels!A:E,5,0)</f>
        <v>206</v>
      </c>
      <c r="Q2241" s="14">
        <f>VLOOKUP(Table1[[#This Row],[TicketID]],DimTickets!A:G,7,0)</f>
        <v>3347</v>
      </c>
      <c r="R2241" s="14">
        <f>Table1[[#This Row],[Visa Fees]]+Table1[[#This Row],[Night Rate]]+Table1[[#This Row],[Ticket cost]]</f>
        <v>5418</v>
      </c>
    </row>
    <row r="2242" spans="1:18" x14ac:dyDescent="0.3">
      <c r="A2242" t="s">
        <v>23477</v>
      </c>
      <c r="B2242" t="s">
        <v>1720</v>
      </c>
      <c r="C2242" t="s">
        <v>13948</v>
      </c>
      <c r="D2242" t="s">
        <v>15250</v>
      </c>
      <c r="E2242" t="s">
        <v>18348</v>
      </c>
      <c r="F2242" s="1">
        <v>45800</v>
      </c>
      <c r="G2242" t="str">
        <f>VLOOKUP(Table1[[#This Row],[CustomerID]],DimCustomers!A:B,2,0)</f>
        <v>Nicole Stewart</v>
      </c>
      <c r="H2242" t="str">
        <f>VLOOKUP(Table1[[#This Row],[CustomerID]],DimCustomers!A:C,3,0)</f>
        <v>Male</v>
      </c>
      <c r="I2242" t="str">
        <f>VLOOKUP(Table1[[#This Row],[CustomerID]],DimCustomers!A:D,4,0)</f>
        <v>Luxembourg</v>
      </c>
      <c r="J2242" t="str">
        <f>VLOOKUP(Table1[[#This Row],[VisaID]],'DimVisaApplications 2'!A:C,3,0)</f>
        <v>Approved</v>
      </c>
      <c r="K2242" t="str">
        <f>VLOOKUP(Table1[[#This Row],[VisaID]],'DimVisaApplications 2'!A:D,4,0)</f>
        <v>USA</v>
      </c>
      <c r="L2242" s="12">
        <f>VLOOKUP(Table1[[#This Row],[VisaID]],'DimVisaApplications 2'!A:E,5,0)</f>
        <v>45517</v>
      </c>
      <c r="M2242" s="14">
        <f>VLOOKUP(Table1[[#This Row],[VisaID]],'DimVisaApplications 2'!A:G,7,0)</f>
        <v>1142</v>
      </c>
      <c r="N2242" s="14" t="str">
        <f>VLOOKUP(Table1[[#This Row],[HotelID]],DimHotels!A:B,2,0)</f>
        <v>Hilton</v>
      </c>
      <c r="O2242" t="str">
        <f>VLOOKUP(Table1[[#This Row],[HotelID]],DimHotels!A:C,3,0)</f>
        <v>Dubai</v>
      </c>
      <c r="P2242" s="14">
        <f>VLOOKUP(Table1[[#This Row],[HotelID]],DimHotels!A:E,5,0)</f>
        <v>310</v>
      </c>
      <c r="Q2242" s="14">
        <f>VLOOKUP(Table1[[#This Row],[TicketID]],DimTickets!A:G,7,0)</f>
        <v>4880</v>
      </c>
      <c r="R2242" s="14">
        <f>Table1[[#This Row],[Visa Fees]]+Table1[[#This Row],[Night Rate]]+Table1[[#This Row],[Ticket cost]]</f>
        <v>6332</v>
      </c>
    </row>
    <row r="2243" spans="1:18" x14ac:dyDescent="0.3">
      <c r="A2243" t="s">
        <v>23478</v>
      </c>
      <c r="B2243" t="s">
        <v>2691</v>
      </c>
      <c r="C2243" t="s">
        <v>14733</v>
      </c>
      <c r="D2243" t="s">
        <v>17787</v>
      </c>
      <c r="E2243" t="s">
        <v>19576</v>
      </c>
      <c r="F2243" s="1">
        <v>45782</v>
      </c>
      <c r="G2243" t="str">
        <f>VLOOKUP(Table1[[#This Row],[CustomerID]],DimCustomers!A:B,2,0)</f>
        <v>Lisa Bender</v>
      </c>
      <c r="H2243" t="str">
        <f>VLOOKUP(Table1[[#This Row],[CustomerID]],DimCustomers!A:C,3,0)</f>
        <v>Female</v>
      </c>
      <c r="I2243" t="str">
        <f>VLOOKUP(Table1[[#This Row],[CustomerID]],DimCustomers!A:D,4,0)</f>
        <v>Germany</v>
      </c>
      <c r="J2243" t="str">
        <f>VLOOKUP(Table1[[#This Row],[VisaID]],'DimVisaApplications 2'!A:C,3,0)</f>
        <v>Approved</v>
      </c>
      <c r="K2243" t="str">
        <f>VLOOKUP(Table1[[#This Row],[VisaID]],'DimVisaApplications 2'!A:D,4,0)</f>
        <v>UAE</v>
      </c>
      <c r="L2243" s="12">
        <f>VLOOKUP(Table1[[#This Row],[VisaID]],'DimVisaApplications 2'!A:E,5,0)</f>
        <v>45808</v>
      </c>
      <c r="M2243" s="14">
        <f>VLOOKUP(Table1[[#This Row],[VisaID]],'DimVisaApplications 2'!A:G,7,0)</f>
        <v>1138</v>
      </c>
      <c r="N2243" s="14" t="str">
        <f>VLOOKUP(Table1[[#This Row],[HotelID]],DimHotels!A:B,2,0)</f>
        <v>Sheraton</v>
      </c>
      <c r="O2243" t="str">
        <f>VLOOKUP(Table1[[#This Row],[HotelID]],DimHotels!A:C,3,0)</f>
        <v>London</v>
      </c>
      <c r="P2243" s="14">
        <f>VLOOKUP(Table1[[#This Row],[HotelID]],DimHotels!A:E,5,0)</f>
        <v>662</v>
      </c>
      <c r="Q2243" s="14">
        <f>VLOOKUP(Table1[[#This Row],[TicketID]],DimTickets!A:G,7,0)</f>
        <v>1065</v>
      </c>
      <c r="R2243" s="14">
        <f>Table1[[#This Row],[Visa Fees]]+Table1[[#This Row],[Night Rate]]+Table1[[#This Row],[Ticket cost]]</f>
        <v>2865</v>
      </c>
    </row>
    <row r="2244" spans="1:18" x14ac:dyDescent="0.3">
      <c r="A2244" t="s">
        <v>23479</v>
      </c>
      <c r="B2244" t="s">
        <v>480</v>
      </c>
      <c r="C2244" t="s">
        <v>13869</v>
      </c>
      <c r="D2244" t="s">
        <v>17086</v>
      </c>
      <c r="E2244" t="s">
        <v>19397</v>
      </c>
      <c r="F2244" s="1">
        <v>45850</v>
      </c>
      <c r="G2244" t="str">
        <f>VLOOKUP(Table1[[#This Row],[CustomerID]],DimCustomers!A:B,2,0)</f>
        <v>James Benton</v>
      </c>
      <c r="H2244" t="str">
        <f>VLOOKUP(Table1[[#This Row],[CustomerID]],DimCustomers!A:C,3,0)</f>
        <v>Male</v>
      </c>
      <c r="I2244" t="str">
        <f>VLOOKUP(Table1[[#This Row],[CustomerID]],DimCustomers!A:D,4,0)</f>
        <v>Jersey</v>
      </c>
      <c r="J2244" t="str">
        <f>VLOOKUP(Table1[[#This Row],[VisaID]],'DimVisaApplications 2'!A:C,3,0)</f>
        <v>Pending</v>
      </c>
      <c r="K2244" t="str">
        <f>VLOOKUP(Table1[[#This Row],[VisaID]],'DimVisaApplications 2'!A:D,4,0)</f>
        <v>UK</v>
      </c>
      <c r="L2244" s="12">
        <f>VLOOKUP(Table1[[#This Row],[VisaID]],'DimVisaApplications 2'!A:E,5,0)</f>
        <v>45796</v>
      </c>
      <c r="M2244" s="14">
        <f>VLOOKUP(Table1[[#This Row],[VisaID]],'DimVisaApplications 2'!A:G,7,0)</f>
        <v>1800</v>
      </c>
      <c r="N2244" s="14" t="str">
        <f>VLOOKUP(Table1[[#This Row],[HotelID]],DimHotels!A:B,2,0)</f>
        <v>Sheraton</v>
      </c>
      <c r="O2244" t="str">
        <f>VLOOKUP(Table1[[#This Row],[HotelID]],DimHotels!A:C,3,0)</f>
        <v>Cairo</v>
      </c>
      <c r="P2244" s="14">
        <f>VLOOKUP(Table1[[#This Row],[HotelID]],DimHotels!A:E,5,0)</f>
        <v>752</v>
      </c>
      <c r="Q2244" s="14">
        <f>VLOOKUP(Table1[[#This Row],[TicketID]],DimTickets!A:G,7,0)</f>
        <v>3709</v>
      </c>
      <c r="R2244" s="14">
        <f>Table1[[#This Row],[Visa Fees]]+Table1[[#This Row],[Night Rate]]+Table1[[#This Row],[Ticket cost]]</f>
        <v>6261</v>
      </c>
    </row>
    <row r="2245" spans="1:18" x14ac:dyDescent="0.3">
      <c r="A2245" t="s">
        <v>23480</v>
      </c>
      <c r="B2245" t="s">
        <v>2572</v>
      </c>
      <c r="C2245" t="s">
        <v>12493</v>
      </c>
      <c r="D2245" t="s">
        <v>15359</v>
      </c>
      <c r="E2245" t="s">
        <v>18762</v>
      </c>
      <c r="F2245" s="1">
        <v>45852</v>
      </c>
      <c r="G2245" t="str">
        <f>VLOOKUP(Table1[[#This Row],[CustomerID]],DimCustomers!A:B,2,0)</f>
        <v>Mr. Timothy Marquez</v>
      </c>
      <c r="H2245" t="str">
        <f>VLOOKUP(Table1[[#This Row],[CustomerID]],DimCustomers!A:C,3,0)</f>
        <v>Female</v>
      </c>
      <c r="I2245" t="str">
        <f>VLOOKUP(Table1[[#This Row],[CustomerID]],DimCustomers!A:D,4,0)</f>
        <v>Falkland Islands (Malvinas)</v>
      </c>
      <c r="J2245" t="str">
        <f>VLOOKUP(Table1[[#This Row],[VisaID]],'DimVisaApplications 2'!A:C,3,0)</f>
        <v>Rejected</v>
      </c>
      <c r="K2245" t="str">
        <f>VLOOKUP(Table1[[#This Row],[VisaID]],'DimVisaApplications 2'!A:D,4,0)</f>
        <v>UK</v>
      </c>
      <c r="L2245" s="12">
        <f>VLOOKUP(Table1[[#This Row],[VisaID]],'DimVisaApplications 2'!A:E,5,0)</f>
        <v>45648</v>
      </c>
      <c r="M2245" s="14">
        <f>VLOOKUP(Table1[[#This Row],[VisaID]],'DimVisaApplications 2'!A:G,7,0)</f>
        <v>1971</v>
      </c>
      <c r="N2245" s="14" t="str">
        <f>VLOOKUP(Table1[[#This Row],[HotelID]],DimHotels!A:B,2,0)</f>
        <v>Hilton</v>
      </c>
      <c r="O2245" t="str">
        <f>VLOOKUP(Table1[[#This Row],[HotelID]],DimHotels!A:C,3,0)</f>
        <v>Paris</v>
      </c>
      <c r="P2245" s="14">
        <f>VLOOKUP(Table1[[#This Row],[HotelID]],DimHotels!A:E,5,0)</f>
        <v>374</v>
      </c>
      <c r="Q2245" s="14">
        <f>VLOOKUP(Table1[[#This Row],[TicketID]],DimTickets!A:G,7,0)</f>
        <v>1557</v>
      </c>
      <c r="R2245" s="14">
        <f>Table1[[#This Row],[Visa Fees]]+Table1[[#This Row],[Night Rate]]+Table1[[#This Row],[Ticket cost]]</f>
        <v>3902</v>
      </c>
    </row>
    <row r="2246" spans="1:18" x14ac:dyDescent="0.3">
      <c r="A2246" t="s">
        <v>23481</v>
      </c>
      <c r="B2246" t="s">
        <v>2987</v>
      </c>
      <c r="C2246" t="s">
        <v>14407</v>
      </c>
      <c r="D2246" t="s">
        <v>17092</v>
      </c>
      <c r="E2246" t="s">
        <v>18265</v>
      </c>
      <c r="F2246" s="1">
        <v>45690</v>
      </c>
      <c r="G2246" t="str">
        <f>VLOOKUP(Table1[[#This Row],[CustomerID]],DimCustomers!A:B,2,0)</f>
        <v>Brianna Lopez</v>
      </c>
      <c r="H2246" t="str">
        <f>VLOOKUP(Table1[[#This Row],[CustomerID]],DimCustomers!A:C,3,0)</f>
        <v>Female</v>
      </c>
      <c r="I2246" t="str">
        <f>VLOOKUP(Table1[[#This Row],[CustomerID]],DimCustomers!A:D,4,0)</f>
        <v>Norfolk Island</v>
      </c>
      <c r="J2246" t="str">
        <f>VLOOKUP(Table1[[#This Row],[VisaID]],'DimVisaApplications 2'!A:C,3,0)</f>
        <v>Approved</v>
      </c>
      <c r="K2246" t="str">
        <f>VLOOKUP(Table1[[#This Row],[VisaID]],'DimVisaApplications 2'!A:D,4,0)</f>
        <v>France</v>
      </c>
      <c r="L2246" s="12">
        <f>VLOOKUP(Table1[[#This Row],[VisaID]],'DimVisaApplications 2'!A:E,5,0)</f>
        <v>45683</v>
      </c>
      <c r="M2246" s="14">
        <f>VLOOKUP(Table1[[#This Row],[VisaID]],'DimVisaApplications 2'!A:G,7,0)</f>
        <v>1435</v>
      </c>
      <c r="N2246" s="14" t="str">
        <f>VLOOKUP(Table1[[#This Row],[HotelID]],DimHotels!A:B,2,0)</f>
        <v>Marriott</v>
      </c>
      <c r="O2246" t="str">
        <f>VLOOKUP(Table1[[#This Row],[HotelID]],DimHotels!A:C,3,0)</f>
        <v>Dubai</v>
      </c>
      <c r="P2246" s="14">
        <f>VLOOKUP(Table1[[#This Row],[HotelID]],DimHotels!A:E,5,0)</f>
        <v>361</v>
      </c>
      <c r="Q2246" s="14">
        <f>VLOOKUP(Table1[[#This Row],[TicketID]],DimTickets!A:G,7,0)</f>
        <v>2810</v>
      </c>
      <c r="R2246" s="14">
        <f>Table1[[#This Row],[Visa Fees]]+Table1[[#This Row],[Night Rate]]+Table1[[#This Row],[Ticket cost]]</f>
        <v>4606</v>
      </c>
    </row>
    <row r="2247" spans="1:18" x14ac:dyDescent="0.3">
      <c r="A2247" t="s">
        <v>23482</v>
      </c>
      <c r="B2247" t="s">
        <v>618</v>
      </c>
      <c r="C2247" t="s">
        <v>13332</v>
      </c>
      <c r="D2247" t="s">
        <v>17882</v>
      </c>
      <c r="E2247" t="s">
        <v>20379</v>
      </c>
      <c r="F2247" s="1">
        <v>45799</v>
      </c>
      <c r="G2247" t="str">
        <f>VLOOKUP(Table1[[#This Row],[CustomerID]],DimCustomers!A:B,2,0)</f>
        <v>Alexander Hall</v>
      </c>
      <c r="H2247" t="str">
        <f>VLOOKUP(Table1[[#This Row],[CustomerID]],DimCustomers!A:C,3,0)</f>
        <v>Female</v>
      </c>
      <c r="I2247" t="str">
        <f>VLOOKUP(Table1[[#This Row],[CustomerID]],DimCustomers!A:D,4,0)</f>
        <v>Kazakhstan</v>
      </c>
      <c r="J2247" t="str">
        <f>VLOOKUP(Table1[[#This Row],[VisaID]],'DimVisaApplications 2'!A:C,3,0)</f>
        <v>Rejected</v>
      </c>
      <c r="K2247" t="str">
        <f>VLOOKUP(Table1[[#This Row],[VisaID]],'DimVisaApplications 2'!A:D,4,0)</f>
        <v>USA</v>
      </c>
      <c r="L2247" s="12">
        <f>VLOOKUP(Table1[[#This Row],[VisaID]],'DimVisaApplications 2'!A:E,5,0)</f>
        <v>45689</v>
      </c>
      <c r="M2247" s="14">
        <f>VLOOKUP(Table1[[#This Row],[VisaID]],'DimVisaApplications 2'!A:G,7,0)</f>
        <v>977</v>
      </c>
      <c r="N2247" s="14" t="str">
        <f>VLOOKUP(Table1[[#This Row],[HotelID]],DimHotels!A:B,2,0)</f>
        <v>Four Seasons</v>
      </c>
      <c r="O2247" t="str">
        <f>VLOOKUP(Table1[[#This Row],[HotelID]],DimHotels!A:C,3,0)</f>
        <v>Paris</v>
      </c>
      <c r="P2247" s="14">
        <f>VLOOKUP(Table1[[#This Row],[HotelID]],DimHotels!A:E,5,0)</f>
        <v>465</v>
      </c>
      <c r="Q2247" s="14">
        <f>VLOOKUP(Table1[[#This Row],[TicketID]],DimTickets!A:G,7,0)</f>
        <v>2774</v>
      </c>
      <c r="R2247" s="14">
        <f>Table1[[#This Row],[Visa Fees]]+Table1[[#This Row],[Night Rate]]+Table1[[#This Row],[Ticket cost]]</f>
        <v>4216</v>
      </c>
    </row>
    <row r="2248" spans="1:18" x14ac:dyDescent="0.3">
      <c r="A2248" t="s">
        <v>23483</v>
      </c>
      <c r="B2248" t="s">
        <v>2083</v>
      </c>
      <c r="C2248" t="s">
        <v>13810</v>
      </c>
      <c r="D2248" t="s">
        <v>17003</v>
      </c>
      <c r="E2248" t="s">
        <v>18500</v>
      </c>
      <c r="F2248" s="1">
        <v>45750</v>
      </c>
      <c r="G2248" t="str">
        <f>VLOOKUP(Table1[[#This Row],[CustomerID]],DimCustomers!A:B,2,0)</f>
        <v>Mr. James Johnson</v>
      </c>
      <c r="H2248" t="str">
        <f>VLOOKUP(Table1[[#This Row],[CustomerID]],DimCustomers!A:C,3,0)</f>
        <v>Female</v>
      </c>
      <c r="I2248" t="str">
        <f>VLOOKUP(Table1[[#This Row],[CustomerID]],DimCustomers!A:D,4,0)</f>
        <v>Belgium</v>
      </c>
      <c r="J2248" t="str">
        <f>VLOOKUP(Table1[[#This Row],[VisaID]],'DimVisaApplications 2'!A:C,3,0)</f>
        <v>Pending</v>
      </c>
      <c r="K2248" t="str">
        <f>VLOOKUP(Table1[[#This Row],[VisaID]],'DimVisaApplications 2'!A:D,4,0)</f>
        <v>USA</v>
      </c>
      <c r="L2248" s="12">
        <f>VLOOKUP(Table1[[#This Row],[VisaID]],'DimVisaApplications 2'!A:E,5,0)</f>
        <v>45816</v>
      </c>
      <c r="M2248" s="14">
        <f>VLOOKUP(Table1[[#This Row],[VisaID]],'DimVisaApplications 2'!A:G,7,0)</f>
        <v>1323</v>
      </c>
      <c r="N2248" s="14" t="str">
        <f>VLOOKUP(Table1[[#This Row],[HotelID]],DimHotels!A:B,2,0)</f>
        <v>Four Seasons</v>
      </c>
      <c r="O2248" t="str">
        <f>VLOOKUP(Table1[[#This Row],[HotelID]],DimHotels!A:C,3,0)</f>
        <v>New York</v>
      </c>
      <c r="P2248" s="14">
        <f>VLOOKUP(Table1[[#This Row],[HotelID]],DimHotels!A:E,5,0)</f>
        <v>649</v>
      </c>
      <c r="Q2248" s="14">
        <f>VLOOKUP(Table1[[#This Row],[TicketID]],DimTickets!A:G,7,0)</f>
        <v>1642</v>
      </c>
      <c r="R2248" s="14">
        <f>Table1[[#This Row],[Visa Fees]]+Table1[[#This Row],[Night Rate]]+Table1[[#This Row],[Ticket cost]]</f>
        <v>3614</v>
      </c>
    </row>
    <row r="2249" spans="1:18" x14ac:dyDescent="0.3">
      <c r="A2249" t="s">
        <v>23484</v>
      </c>
      <c r="B2249" t="s">
        <v>1497</v>
      </c>
      <c r="C2249" t="s">
        <v>12893</v>
      </c>
      <c r="D2249" t="s">
        <v>15451</v>
      </c>
      <c r="E2249" t="s">
        <v>21174</v>
      </c>
      <c r="F2249" s="1">
        <v>45733</v>
      </c>
      <c r="G2249" t="str">
        <f>VLOOKUP(Table1[[#This Row],[CustomerID]],DimCustomers!A:B,2,0)</f>
        <v>Corey Burns</v>
      </c>
      <c r="H2249" t="str">
        <f>VLOOKUP(Table1[[#This Row],[CustomerID]],DimCustomers!A:C,3,0)</f>
        <v>Female</v>
      </c>
      <c r="I2249" t="str">
        <f>VLOOKUP(Table1[[#This Row],[CustomerID]],DimCustomers!A:D,4,0)</f>
        <v>Saudi Arabia</v>
      </c>
      <c r="J2249" t="str">
        <f>VLOOKUP(Table1[[#This Row],[VisaID]],'DimVisaApplications 2'!A:C,3,0)</f>
        <v>Approved</v>
      </c>
      <c r="K2249" t="str">
        <f>VLOOKUP(Table1[[#This Row],[VisaID]],'DimVisaApplications 2'!A:D,4,0)</f>
        <v>UK</v>
      </c>
      <c r="L2249" s="12">
        <f>VLOOKUP(Table1[[#This Row],[VisaID]],'DimVisaApplications 2'!A:E,5,0)</f>
        <v>45497</v>
      </c>
      <c r="M2249" s="14">
        <f>VLOOKUP(Table1[[#This Row],[VisaID]],'DimVisaApplications 2'!A:G,7,0)</f>
        <v>805</v>
      </c>
      <c r="N2249" s="14" t="str">
        <f>VLOOKUP(Table1[[#This Row],[HotelID]],DimHotels!A:B,2,0)</f>
        <v>Sheraton</v>
      </c>
      <c r="O2249" t="str">
        <f>VLOOKUP(Table1[[#This Row],[HotelID]],DimHotels!A:C,3,0)</f>
        <v>Paris</v>
      </c>
      <c r="P2249" s="14">
        <f>VLOOKUP(Table1[[#This Row],[HotelID]],DimHotels!A:E,5,0)</f>
        <v>409</v>
      </c>
      <c r="Q2249" s="14">
        <f>VLOOKUP(Table1[[#This Row],[TicketID]],DimTickets!A:G,7,0)</f>
        <v>1213</v>
      </c>
      <c r="R2249" s="14">
        <f>Table1[[#This Row],[Visa Fees]]+Table1[[#This Row],[Night Rate]]+Table1[[#This Row],[Ticket cost]]</f>
        <v>2427</v>
      </c>
    </row>
    <row r="2250" spans="1:18" x14ac:dyDescent="0.3">
      <c r="A2250" t="s">
        <v>23485</v>
      </c>
      <c r="B2250" t="s">
        <v>1601</v>
      </c>
      <c r="C2250" t="s">
        <v>13972</v>
      </c>
      <c r="D2250" t="s">
        <v>15490</v>
      </c>
      <c r="E2250" t="s">
        <v>19980</v>
      </c>
      <c r="F2250" s="1">
        <v>45719</v>
      </c>
      <c r="G2250" t="str">
        <f>VLOOKUP(Table1[[#This Row],[CustomerID]],DimCustomers!A:B,2,0)</f>
        <v>Rachel Ferguson</v>
      </c>
      <c r="H2250" t="str">
        <f>VLOOKUP(Table1[[#This Row],[CustomerID]],DimCustomers!A:C,3,0)</f>
        <v>Male</v>
      </c>
      <c r="I2250" t="str">
        <f>VLOOKUP(Table1[[#This Row],[CustomerID]],DimCustomers!A:D,4,0)</f>
        <v>Latvia</v>
      </c>
      <c r="J2250" t="str">
        <f>VLOOKUP(Table1[[#This Row],[VisaID]],'DimVisaApplications 2'!A:C,3,0)</f>
        <v>Approved</v>
      </c>
      <c r="K2250" t="str">
        <f>VLOOKUP(Table1[[#This Row],[VisaID]],'DimVisaApplications 2'!A:D,4,0)</f>
        <v>France</v>
      </c>
      <c r="L2250" s="12">
        <f>VLOOKUP(Table1[[#This Row],[VisaID]],'DimVisaApplications 2'!A:E,5,0)</f>
        <v>45814</v>
      </c>
      <c r="M2250" s="14">
        <f>VLOOKUP(Table1[[#This Row],[VisaID]],'DimVisaApplications 2'!A:G,7,0)</f>
        <v>1749</v>
      </c>
      <c r="N2250" s="14" t="str">
        <f>VLOOKUP(Table1[[#This Row],[HotelID]],DimHotels!A:B,2,0)</f>
        <v>Radisson</v>
      </c>
      <c r="O2250" t="str">
        <f>VLOOKUP(Table1[[#This Row],[HotelID]],DimHotels!A:C,3,0)</f>
        <v>Cairo</v>
      </c>
      <c r="P2250" s="14">
        <f>VLOOKUP(Table1[[#This Row],[HotelID]],DimHotels!A:E,5,0)</f>
        <v>548</v>
      </c>
      <c r="Q2250" s="14">
        <f>VLOOKUP(Table1[[#This Row],[TicketID]],DimTickets!A:G,7,0)</f>
        <v>1983</v>
      </c>
      <c r="R2250" s="14">
        <f>Table1[[#This Row],[Visa Fees]]+Table1[[#This Row],[Night Rate]]+Table1[[#This Row],[Ticket cost]]</f>
        <v>4280</v>
      </c>
    </row>
    <row r="2251" spans="1:18" x14ac:dyDescent="0.3">
      <c r="A2251" t="s">
        <v>23486</v>
      </c>
      <c r="B2251" t="s">
        <v>2791</v>
      </c>
      <c r="C2251" t="s">
        <v>13090</v>
      </c>
      <c r="D2251" t="s">
        <v>16625</v>
      </c>
      <c r="E2251" t="s">
        <v>19952</v>
      </c>
      <c r="F2251" s="1">
        <v>45754</v>
      </c>
      <c r="G2251" t="str">
        <f>VLOOKUP(Table1[[#This Row],[CustomerID]],DimCustomers!A:B,2,0)</f>
        <v>Tony Lewis</v>
      </c>
      <c r="H2251" t="str">
        <f>VLOOKUP(Table1[[#This Row],[CustomerID]],DimCustomers!A:C,3,0)</f>
        <v>Male</v>
      </c>
      <c r="I2251" t="str">
        <f>VLOOKUP(Table1[[#This Row],[CustomerID]],DimCustomers!A:D,4,0)</f>
        <v>Morocco</v>
      </c>
      <c r="J2251" t="str">
        <f>VLOOKUP(Table1[[#This Row],[VisaID]],'DimVisaApplications 2'!A:C,3,0)</f>
        <v>Pending</v>
      </c>
      <c r="K2251" t="str">
        <f>VLOOKUP(Table1[[#This Row],[VisaID]],'DimVisaApplications 2'!A:D,4,0)</f>
        <v>Germany</v>
      </c>
      <c r="L2251" s="12">
        <f>VLOOKUP(Table1[[#This Row],[VisaID]],'DimVisaApplications 2'!A:E,5,0)</f>
        <v>45816</v>
      </c>
      <c r="M2251" s="14">
        <f>VLOOKUP(Table1[[#This Row],[VisaID]],'DimVisaApplications 2'!A:G,7,0)</f>
        <v>868</v>
      </c>
      <c r="N2251" s="14" t="str">
        <f>VLOOKUP(Table1[[#This Row],[HotelID]],DimHotels!A:B,2,0)</f>
        <v>Hilton</v>
      </c>
      <c r="O2251" t="str">
        <f>VLOOKUP(Table1[[#This Row],[HotelID]],DimHotels!A:C,3,0)</f>
        <v>London</v>
      </c>
      <c r="P2251" s="14">
        <f>VLOOKUP(Table1[[#This Row],[HotelID]],DimHotels!A:E,5,0)</f>
        <v>703</v>
      </c>
      <c r="Q2251" s="14">
        <f>VLOOKUP(Table1[[#This Row],[TicketID]],DimTickets!A:G,7,0)</f>
        <v>3954</v>
      </c>
      <c r="R2251" s="14">
        <f>Table1[[#This Row],[Visa Fees]]+Table1[[#This Row],[Night Rate]]+Table1[[#This Row],[Ticket cost]]</f>
        <v>5525</v>
      </c>
    </row>
    <row r="2252" spans="1:18" x14ac:dyDescent="0.3">
      <c r="A2252" t="s">
        <v>23487</v>
      </c>
      <c r="B2252" t="s">
        <v>2417</v>
      </c>
      <c r="C2252" t="s">
        <v>14705</v>
      </c>
      <c r="D2252" t="s">
        <v>17721</v>
      </c>
      <c r="E2252" t="s">
        <v>20916</v>
      </c>
      <c r="F2252" s="1">
        <v>45727</v>
      </c>
      <c r="G2252" t="str">
        <f>VLOOKUP(Table1[[#This Row],[CustomerID]],DimCustomers!A:B,2,0)</f>
        <v>Bryan Gomez</v>
      </c>
      <c r="H2252" t="str">
        <f>VLOOKUP(Table1[[#This Row],[CustomerID]],DimCustomers!A:C,3,0)</f>
        <v>Female</v>
      </c>
      <c r="I2252" t="str">
        <f>VLOOKUP(Table1[[#This Row],[CustomerID]],DimCustomers!A:D,4,0)</f>
        <v>Maldives</v>
      </c>
      <c r="J2252" t="str">
        <f>VLOOKUP(Table1[[#This Row],[VisaID]],'DimVisaApplications 2'!A:C,3,0)</f>
        <v>Rejected</v>
      </c>
      <c r="K2252" t="str">
        <f>VLOOKUP(Table1[[#This Row],[VisaID]],'DimVisaApplications 2'!A:D,4,0)</f>
        <v>Canada</v>
      </c>
      <c r="L2252" s="12">
        <f>VLOOKUP(Table1[[#This Row],[VisaID]],'DimVisaApplications 2'!A:E,5,0)</f>
        <v>45812</v>
      </c>
      <c r="M2252" s="14">
        <f>VLOOKUP(Table1[[#This Row],[VisaID]],'DimVisaApplications 2'!A:G,7,0)</f>
        <v>1239</v>
      </c>
      <c r="N2252" s="14" t="str">
        <f>VLOOKUP(Table1[[#This Row],[HotelID]],DimHotels!A:B,2,0)</f>
        <v>Hilton</v>
      </c>
      <c r="O2252" t="str">
        <f>VLOOKUP(Table1[[#This Row],[HotelID]],DimHotels!A:C,3,0)</f>
        <v>Cairo</v>
      </c>
      <c r="P2252" s="14">
        <f>VLOOKUP(Table1[[#This Row],[HotelID]],DimHotels!A:E,5,0)</f>
        <v>485</v>
      </c>
      <c r="Q2252" s="14">
        <f>VLOOKUP(Table1[[#This Row],[TicketID]],DimTickets!A:G,7,0)</f>
        <v>4891</v>
      </c>
      <c r="R2252" s="14">
        <f>Table1[[#This Row],[Visa Fees]]+Table1[[#This Row],[Night Rate]]+Table1[[#This Row],[Ticket cost]]</f>
        <v>6615</v>
      </c>
    </row>
    <row r="2253" spans="1:18" x14ac:dyDescent="0.3">
      <c r="A2253" t="s">
        <v>23488</v>
      </c>
      <c r="B2253" t="s">
        <v>1816</v>
      </c>
      <c r="C2253" t="s">
        <v>13915</v>
      </c>
      <c r="D2253" t="s">
        <v>17417</v>
      </c>
      <c r="E2253" t="s">
        <v>20465</v>
      </c>
      <c r="F2253" s="1">
        <v>45728</v>
      </c>
      <c r="G2253" t="str">
        <f>VLOOKUP(Table1[[#This Row],[CustomerID]],DimCustomers!A:B,2,0)</f>
        <v>Pamela Price</v>
      </c>
      <c r="H2253" t="str">
        <f>VLOOKUP(Table1[[#This Row],[CustomerID]],DimCustomers!A:C,3,0)</f>
        <v>Female</v>
      </c>
      <c r="I2253" t="str">
        <f>VLOOKUP(Table1[[#This Row],[CustomerID]],DimCustomers!A:D,4,0)</f>
        <v>Slovakia (Slovak Republic)</v>
      </c>
      <c r="J2253" t="str">
        <f>VLOOKUP(Table1[[#This Row],[VisaID]],'DimVisaApplications 2'!A:C,3,0)</f>
        <v>Approved</v>
      </c>
      <c r="K2253" t="str">
        <f>VLOOKUP(Table1[[#This Row],[VisaID]],'DimVisaApplications 2'!A:D,4,0)</f>
        <v>UAE</v>
      </c>
      <c r="L2253" s="12">
        <f>VLOOKUP(Table1[[#This Row],[VisaID]],'DimVisaApplications 2'!A:E,5,0)</f>
        <v>45529</v>
      </c>
      <c r="M2253" s="14">
        <f>VLOOKUP(Table1[[#This Row],[VisaID]],'DimVisaApplications 2'!A:G,7,0)</f>
        <v>852</v>
      </c>
      <c r="N2253" s="14" t="str">
        <f>VLOOKUP(Table1[[#This Row],[HotelID]],DimHotels!A:B,2,0)</f>
        <v>Radisson</v>
      </c>
      <c r="O2253" t="str">
        <f>VLOOKUP(Table1[[#This Row],[HotelID]],DimHotels!A:C,3,0)</f>
        <v>Paris</v>
      </c>
      <c r="P2253" s="14">
        <f>VLOOKUP(Table1[[#This Row],[HotelID]],DimHotels!A:E,5,0)</f>
        <v>372</v>
      </c>
      <c r="Q2253" s="14">
        <f>VLOOKUP(Table1[[#This Row],[TicketID]],DimTickets!A:G,7,0)</f>
        <v>1749</v>
      </c>
      <c r="R2253" s="14">
        <f>Table1[[#This Row],[Visa Fees]]+Table1[[#This Row],[Night Rate]]+Table1[[#This Row],[Ticket cost]]</f>
        <v>2973</v>
      </c>
    </row>
    <row r="2254" spans="1:18" x14ac:dyDescent="0.3">
      <c r="A2254" t="s">
        <v>23489</v>
      </c>
      <c r="B2254" t="s">
        <v>2451</v>
      </c>
      <c r="C2254" t="s">
        <v>13476</v>
      </c>
      <c r="D2254" t="s">
        <v>16299</v>
      </c>
      <c r="E2254" t="s">
        <v>19769</v>
      </c>
      <c r="F2254" s="1">
        <v>45712</v>
      </c>
      <c r="G2254" t="str">
        <f>VLOOKUP(Table1[[#This Row],[CustomerID]],DimCustomers!A:B,2,0)</f>
        <v>Melissa Velasquez</v>
      </c>
      <c r="H2254" t="str">
        <f>VLOOKUP(Table1[[#This Row],[CustomerID]],DimCustomers!A:C,3,0)</f>
        <v>Male</v>
      </c>
      <c r="I2254" t="str">
        <f>VLOOKUP(Table1[[#This Row],[CustomerID]],DimCustomers!A:D,4,0)</f>
        <v>Reunion</v>
      </c>
      <c r="J2254" t="str">
        <f>VLOOKUP(Table1[[#This Row],[VisaID]],'DimVisaApplications 2'!A:C,3,0)</f>
        <v>Approved</v>
      </c>
      <c r="K2254" t="str">
        <f>VLOOKUP(Table1[[#This Row],[VisaID]],'DimVisaApplications 2'!A:D,4,0)</f>
        <v>Canada</v>
      </c>
      <c r="L2254" s="12">
        <f>VLOOKUP(Table1[[#This Row],[VisaID]],'DimVisaApplications 2'!A:E,5,0)</f>
        <v>45545</v>
      </c>
      <c r="M2254" s="14">
        <f>VLOOKUP(Table1[[#This Row],[VisaID]],'DimVisaApplications 2'!A:G,7,0)</f>
        <v>949</v>
      </c>
      <c r="N2254" s="14" t="str">
        <f>VLOOKUP(Table1[[#This Row],[HotelID]],DimHotels!A:B,2,0)</f>
        <v>Radisson</v>
      </c>
      <c r="O2254" t="str">
        <f>VLOOKUP(Table1[[#This Row],[HotelID]],DimHotels!A:C,3,0)</f>
        <v>London</v>
      </c>
      <c r="P2254" s="14">
        <f>VLOOKUP(Table1[[#This Row],[HotelID]],DimHotels!A:E,5,0)</f>
        <v>252</v>
      </c>
      <c r="Q2254" s="14">
        <f>VLOOKUP(Table1[[#This Row],[TicketID]],DimTickets!A:G,7,0)</f>
        <v>2085</v>
      </c>
      <c r="R2254" s="14">
        <f>Table1[[#This Row],[Visa Fees]]+Table1[[#This Row],[Night Rate]]+Table1[[#This Row],[Ticket cost]]</f>
        <v>3286</v>
      </c>
    </row>
    <row r="2255" spans="1:18" x14ac:dyDescent="0.3">
      <c r="A2255" t="s">
        <v>23490</v>
      </c>
      <c r="B2255" t="s">
        <v>960</v>
      </c>
      <c r="C2255" t="s">
        <v>13452</v>
      </c>
      <c r="D2255" t="s">
        <v>15656</v>
      </c>
      <c r="E2255" t="s">
        <v>20066</v>
      </c>
      <c r="F2255" s="1">
        <v>45824</v>
      </c>
      <c r="G2255" t="str">
        <f>VLOOKUP(Table1[[#This Row],[CustomerID]],DimCustomers!A:B,2,0)</f>
        <v>Joshua Gonzalez</v>
      </c>
      <c r="H2255" t="str">
        <f>VLOOKUP(Table1[[#This Row],[CustomerID]],DimCustomers!A:C,3,0)</f>
        <v>Female</v>
      </c>
      <c r="I2255" t="str">
        <f>VLOOKUP(Table1[[#This Row],[CustomerID]],DimCustomers!A:D,4,0)</f>
        <v>Mauritania</v>
      </c>
      <c r="J2255" t="str">
        <f>VLOOKUP(Table1[[#This Row],[VisaID]],'DimVisaApplications 2'!A:C,3,0)</f>
        <v>Pending</v>
      </c>
      <c r="K2255" t="str">
        <f>VLOOKUP(Table1[[#This Row],[VisaID]],'DimVisaApplications 2'!A:D,4,0)</f>
        <v>France</v>
      </c>
      <c r="L2255" s="12">
        <f>VLOOKUP(Table1[[#This Row],[VisaID]],'DimVisaApplications 2'!A:E,5,0)</f>
        <v>45671</v>
      </c>
      <c r="M2255" s="14">
        <f>VLOOKUP(Table1[[#This Row],[VisaID]],'DimVisaApplications 2'!A:G,7,0)</f>
        <v>1247</v>
      </c>
      <c r="N2255" s="14" t="str">
        <f>VLOOKUP(Table1[[#This Row],[HotelID]],DimHotels!A:B,2,0)</f>
        <v>Marriott</v>
      </c>
      <c r="O2255" t="str">
        <f>VLOOKUP(Table1[[#This Row],[HotelID]],DimHotels!A:C,3,0)</f>
        <v>London</v>
      </c>
      <c r="P2255" s="14">
        <f>VLOOKUP(Table1[[#This Row],[HotelID]],DimHotels!A:E,5,0)</f>
        <v>585</v>
      </c>
      <c r="Q2255" s="14">
        <f>VLOOKUP(Table1[[#This Row],[TicketID]],DimTickets!A:G,7,0)</f>
        <v>3751</v>
      </c>
      <c r="R2255" s="14">
        <f>Table1[[#This Row],[Visa Fees]]+Table1[[#This Row],[Night Rate]]+Table1[[#This Row],[Ticket cost]]</f>
        <v>5583</v>
      </c>
    </row>
    <row r="2256" spans="1:18" x14ac:dyDescent="0.3">
      <c r="A2256" t="s">
        <v>23491</v>
      </c>
      <c r="B2256" t="s">
        <v>1497</v>
      </c>
      <c r="C2256" t="s">
        <v>13366</v>
      </c>
      <c r="D2256" t="s">
        <v>17546</v>
      </c>
      <c r="E2256" t="s">
        <v>19505</v>
      </c>
      <c r="F2256" s="1">
        <v>45741</v>
      </c>
      <c r="G2256" t="str">
        <f>VLOOKUP(Table1[[#This Row],[CustomerID]],DimCustomers!A:B,2,0)</f>
        <v>Corey Burns</v>
      </c>
      <c r="H2256" t="str">
        <f>VLOOKUP(Table1[[#This Row],[CustomerID]],DimCustomers!A:C,3,0)</f>
        <v>Female</v>
      </c>
      <c r="I2256" t="str">
        <f>VLOOKUP(Table1[[#This Row],[CustomerID]],DimCustomers!A:D,4,0)</f>
        <v>Saudi Arabia</v>
      </c>
      <c r="J2256" t="str">
        <f>VLOOKUP(Table1[[#This Row],[VisaID]],'DimVisaApplications 2'!A:C,3,0)</f>
        <v>Approved</v>
      </c>
      <c r="K2256" t="str">
        <f>VLOOKUP(Table1[[#This Row],[VisaID]],'DimVisaApplications 2'!A:D,4,0)</f>
        <v>Germany</v>
      </c>
      <c r="L2256" s="12">
        <f>VLOOKUP(Table1[[#This Row],[VisaID]],'DimVisaApplications 2'!A:E,5,0)</f>
        <v>45660</v>
      </c>
      <c r="M2256" s="14">
        <f>VLOOKUP(Table1[[#This Row],[VisaID]],'DimVisaApplications 2'!A:G,7,0)</f>
        <v>1526</v>
      </c>
      <c r="N2256" s="14" t="str">
        <f>VLOOKUP(Table1[[#This Row],[HotelID]],DimHotels!A:B,2,0)</f>
        <v>Radisson</v>
      </c>
      <c r="O2256" t="str">
        <f>VLOOKUP(Table1[[#This Row],[HotelID]],DimHotels!A:C,3,0)</f>
        <v>New York</v>
      </c>
      <c r="P2256" s="14">
        <f>VLOOKUP(Table1[[#This Row],[HotelID]],DimHotels!A:E,5,0)</f>
        <v>749</v>
      </c>
      <c r="Q2256" s="14">
        <f>VLOOKUP(Table1[[#This Row],[TicketID]],DimTickets!A:G,7,0)</f>
        <v>1417</v>
      </c>
      <c r="R2256" s="14">
        <f>Table1[[#This Row],[Visa Fees]]+Table1[[#This Row],[Night Rate]]+Table1[[#This Row],[Ticket cost]]</f>
        <v>3692</v>
      </c>
    </row>
    <row r="2257" spans="1:18" x14ac:dyDescent="0.3">
      <c r="A2257" t="s">
        <v>23492</v>
      </c>
      <c r="B2257" t="s">
        <v>128</v>
      </c>
      <c r="C2257" t="s">
        <v>14131</v>
      </c>
      <c r="D2257" t="s">
        <v>17270</v>
      </c>
      <c r="E2257" t="s">
        <v>20645</v>
      </c>
      <c r="F2257" s="1">
        <v>45811</v>
      </c>
      <c r="G2257" t="str">
        <f>VLOOKUP(Table1[[#This Row],[CustomerID]],DimCustomers!A:B,2,0)</f>
        <v>Ryan Rivera</v>
      </c>
      <c r="H2257" t="str">
        <f>VLOOKUP(Table1[[#This Row],[CustomerID]],DimCustomers!A:C,3,0)</f>
        <v>Female</v>
      </c>
      <c r="I2257" t="str">
        <f>VLOOKUP(Table1[[#This Row],[CustomerID]],DimCustomers!A:D,4,0)</f>
        <v>Poland</v>
      </c>
      <c r="J2257" t="str">
        <f>VLOOKUP(Table1[[#This Row],[VisaID]],'DimVisaApplications 2'!A:C,3,0)</f>
        <v>Approved</v>
      </c>
      <c r="K2257" t="str">
        <f>VLOOKUP(Table1[[#This Row],[VisaID]],'DimVisaApplications 2'!A:D,4,0)</f>
        <v>UK</v>
      </c>
      <c r="L2257" s="12">
        <f>VLOOKUP(Table1[[#This Row],[VisaID]],'DimVisaApplications 2'!A:E,5,0)</f>
        <v>45756</v>
      </c>
      <c r="M2257" s="14">
        <f>VLOOKUP(Table1[[#This Row],[VisaID]],'DimVisaApplications 2'!A:G,7,0)</f>
        <v>704</v>
      </c>
      <c r="N2257" s="14" t="str">
        <f>VLOOKUP(Table1[[#This Row],[HotelID]],DimHotels!A:B,2,0)</f>
        <v>Sheraton</v>
      </c>
      <c r="O2257" t="str">
        <f>VLOOKUP(Table1[[#This Row],[HotelID]],DimHotels!A:C,3,0)</f>
        <v>Dubai</v>
      </c>
      <c r="P2257" s="14">
        <f>VLOOKUP(Table1[[#This Row],[HotelID]],DimHotels!A:E,5,0)</f>
        <v>186</v>
      </c>
      <c r="Q2257" s="14">
        <f>VLOOKUP(Table1[[#This Row],[TicketID]],DimTickets!A:G,7,0)</f>
        <v>1000</v>
      </c>
      <c r="R2257" s="14">
        <f>Table1[[#This Row],[Visa Fees]]+Table1[[#This Row],[Night Rate]]+Table1[[#This Row],[Ticket cost]]</f>
        <v>1890</v>
      </c>
    </row>
    <row r="2258" spans="1:18" x14ac:dyDescent="0.3">
      <c r="A2258" t="s">
        <v>23493</v>
      </c>
      <c r="B2258" t="s">
        <v>878</v>
      </c>
      <c r="C2258" t="s">
        <v>12257</v>
      </c>
      <c r="D2258" t="s">
        <v>17434</v>
      </c>
      <c r="E2258" t="s">
        <v>18806</v>
      </c>
      <c r="F2258" s="1">
        <v>45773</v>
      </c>
      <c r="G2258" t="str">
        <f>VLOOKUP(Table1[[#This Row],[CustomerID]],DimCustomers!A:B,2,0)</f>
        <v>Nancy Gilmore</v>
      </c>
      <c r="H2258" t="str">
        <f>VLOOKUP(Table1[[#This Row],[CustomerID]],DimCustomers!A:C,3,0)</f>
        <v>Female</v>
      </c>
      <c r="I2258" t="str">
        <f>VLOOKUP(Table1[[#This Row],[CustomerID]],DimCustomers!A:D,4,0)</f>
        <v>Nicaragua</v>
      </c>
      <c r="J2258" t="str">
        <f>VLOOKUP(Table1[[#This Row],[VisaID]],'DimVisaApplications 2'!A:C,3,0)</f>
        <v>Rejected</v>
      </c>
      <c r="K2258" t="str">
        <f>VLOOKUP(Table1[[#This Row],[VisaID]],'DimVisaApplications 2'!A:D,4,0)</f>
        <v>France</v>
      </c>
      <c r="L2258" s="12">
        <f>VLOOKUP(Table1[[#This Row],[VisaID]],'DimVisaApplications 2'!A:E,5,0)</f>
        <v>45817</v>
      </c>
      <c r="M2258" s="14">
        <f>VLOOKUP(Table1[[#This Row],[VisaID]],'DimVisaApplications 2'!A:G,7,0)</f>
        <v>1218</v>
      </c>
      <c r="N2258" s="14" t="str">
        <f>VLOOKUP(Table1[[#This Row],[HotelID]],DimHotels!A:B,2,0)</f>
        <v>Marriott</v>
      </c>
      <c r="O2258" t="str">
        <f>VLOOKUP(Table1[[#This Row],[HotelID]],DimHotels!A:C,3,0)</f>
        <v>New York</v>
      </c>
      <c r="P2258" s="14">
        <f>VLOOKUP(Table1[[#This Row],[HotelID]],DimHotels!A:E,5,0)</f>
        <v>627</v>
      </c>
      <c r="Q2258" s="14">
        <f>VLOOKUP(Table1[[#This Row],[TicketID]],DimTickets!A:G,7,0)</f>
        <v>4437</v>
      </c>
      <c r="R2258" s="14">
        <f>Table1[[#This Row],[Visa Fees]]+Table1[[#This Row],[Night Rate]]+Table1[[#This Row],[Ticket cost]]</f>
        <v>6282</v>
      </c>
    </row>
    <row r="2259" spans="1:18" x14ac:dyDescent="0.3">
      <c r="A2259" t="s">
        <v>23494</v>
      </c>
      <c r="B2259" t="s">
        <v>1046</v>
      </c>
      <c r="C2259" t="s">
        <v>15165</v>
      </c>
      <c r="D2259" t="s">
        <v>16751</v>
      </c>
      <c r="E2259" t="s">
        <v>18828</v>
      </c>
      <c r="F2259" s="1">
        <v>45829</v>
      </c>
      <c r="G2259" t="str">
        <f>VLOOKUP(Table1[[#This Row],[CustomerID]],DimCustomers!A:B,2,0)</f>
        <v>Kimberly Hopkins</v>
      </c>
      <c r="H2259" t="str">
        <f>VLOOKUP(Table1[[#This Row],[CustomerID]],DimCustomers!A:C,3,0)</f>
        <v>Female</v>
      </c>
      <c r="I2259" t="str">
        <f>VLOOKUP(Table1[[#This Row],[CustomerID]],DimCustomers!A:D,4,0)</f>
        <v>Angola</v>
      </c>
      <c r="J2259" t="str">
        <f>VLOOKUP(Table1[[#This Row],[VisaID]],'DimVisaApplications 2'!A:C,3,0)</f>
        <v>Approved</v>
      </c>
      <c r="K2259" t="str">
        <f>VLOOKUP(Table1[[#This Row],[VisaID]],'DimVisaApplications 2'!A:D,4,0)</f>
        <v>USA</v>
      </c>
      <c r="L2259" s="12">
        <f>VLOOKUP(Table1[[#This Row],[VisaID]],'DimVisaApplications 2'!A:E,5,0)</f>
        <v>45610</v>
      </c>
      <c r="M2259" s="14">
        <f>VLOOKUP(Table1[[#This Row],[VisaID]],'DimVisaApplications 2'!A:G,7,0)</f>
        <v>1194</v>
      </c>
      <c r="N2259" s="14" t="str">
        <f>VLOOKUP(Table1[[#This Row],[HotelID]],DimHotels!A:B,2,0)</f>
        <v>Four Seasons</v>
      </c>
      <c r="O2259" t="str">
        <f>VLOOKUP(Table1[[#This Row],[HotelID]],DimHotels!A:C,3,0)</f>
        <v>London</v>
      </c>
      <c r="P2259" s="14">
        <f>VLOOKUP(Table1[[#This Row],[HotelID]],DimHotels!A:E,5,0)</f>
        <v>443</v>
      </c>
      <c r="Q2259" s="14">
        <f>VLOOKUP(Table1[[#This Row],[TicketID]],DimTickets!A:G,7,0)</f>
        <v>3544</v>
      </c>
      <c r="R2259" s="14">
        <f>Table1[[#This Row],[Visa Fees]]+Table1[[#This Row],[Night Rate]]+Table1[[#This Row],[Ticket cost]]</f>
        <v>5181</v>
      </c>
    </row>
    <row r="2260" spans="1:18" x14ac:dyDescent="0.3">
      <c r="A2260" t="s">
        <v>23495</v>
      </c>
      <c r="B2260" t="s">
        <v>258</v>
      </c>
      <c r="C2260" t="s">
        <v>14630</v>
      </c>
      <c r="D2260" t="s">
        <v>16699</v>
      </c>
      <c r="E2260" t="s">
        <v>19025</v>
      </c>
      <c r="F2260" s="1">
        <v>45830</v>
      </c>
      <c r="G2260" t="str">
        <f>VLOOKUP(Table1[[#This Row],[CustomerID]],DimCustomers!A:B,2,0)</f>
        <v>Thomas Alexander</v>
      </c>
      <c r="H2260" t="str">
        <f>VLOOKUP(Table1[[#This Row],[CustomerID]],DimCustomers!A:C,3,0)</f>
        <v>Male</v>
      </c>
      <c r="I2260" t="str">
        <f>VLOOKUP(Table1[[#This Row],[CustomerID]],DimCustomers!A:D,4,0)</f>
        <v>India</v>
      </c>
      <c r="J2260" t="str">
        <f>VLOOKUP(Table1[[#This Row],[VisaID]],'DimVisaApplications 2'!A:C,3,0)</f>
        <v>Approved</v>
      </c>
      <c r="K2260" t="str">
        <f>VLOOKUP(Table1[[#This Row],[VisaID]],'DimVisaApplications 2'!A:D,4,0)</f>
        <v>France</v>
      </c>
      <c r="L2260" s="12">
        <f>VLOOKUP(Table1[[#This Row],[VisaID]],'DimVisaApplications 2'!A:E,5,0)</f>
        <v>45625</v>
      </c>
      <c r="M2260" s="14">
        <f>VLOOKUP(Table1[[#This Row],[VisaID]],'DimVisaApplications 2'!A:G,7,0)</f>
        <v>664</v>
      </c>
      <c r="N2260" s="14" t="str">
        <f>VLOOKUP(Table1[[#This Row],[HotelID]],DimHotels!A:B,2,0)</f>
        <v>Four Seasons</v>
      </c>
      <c r="O2260" t="str">
        <f>VLOOKUP(Table1[[#This Row],[HotelID]],DimHotels!A:C,3,0)</f>
        <v>London</v>
      </c>
      <c r="P2260" s="14">
        <f>VLOOKUP(Table1[[#This Row],[HotelID]],DimHotels!A:E,5,0)</f>
        <v>184</v>
      </c>
      <c r="Q2260" s="14">
        <f>VLOOKUP(Table1[[#This Row],[TicketID]],DimTickets!A:G,7,0)</f>
        <v>2040</v>
      </c>
      <c r="R2260" s="14">
        <f>Table1[[#This Row],[Visa Fees]]+Table1[[#This Row],[Night Rate]]+Table1[[#This Row],[Ticket cost]]</f>
        <v>2888</v>
      </c>
    </row>
    <row r="2261" spans="1:18" x14ac:dyDescent="0.3">
      <c r="A2261" t="s">
        <v>23496</v>
      </c>
      <c r="B2261" t="s">
        <v>2545</v>
      </c>
      <c r="C2261" t="s">
        <v>13234</v>
      </c>
      <c r="D2261" t="s">
        <v>15925</v>
      </c>
      <c r="E2261" t="s">
        <v>20145</v>
      </c>
      <c r="F2261" s="1">
        <v>45744</v>
      </c>
      <c r="G2261" t="str">
        <f>VLOOKUP(Table1[[#This Row],[CustomerID]],DimCustomers!A:B,2,0)</f>
        <v>Valerie Santiago</v>
      </c>
      <c r="H2261" t="str">
        <f>VLOOKUP(Table1[[#This Row],[CustomerID]],DimCustomers!A:C,3,0)</f>
        <v>Female</v>
      </c>
      <c r="I2261" t="str">
        <f>VLOOKUP(Table1[[#This Row],[CustomerID]],DimCustomers!A:D,4,0)</f>
        <v>Bouvet Island (Bouvetoya)</v>
      </c>
      <c r="J2261" t="str">
        <f>VLOOKUP(Table1[[#This Row],[VisaID]],'DimVisaApplications 2'!A:C,3,0)</f>
        <v>Rejected</v>
      </c>
      <c r="K2261" t="str">
        <f>VLOOKUP(Table1[[#This Row],[VisaID]],'DimVisaApplications 2'!A:D,4,0)</f>
        <v>Canada</v>
      </c>
      <c r="L2261" s="12">
        <f>VLOOKUP(Table1[[#This Row],[VisaID]],'DimVisaApplications 2'!A:E,5,0)</f>
        <v>45580</v>
      </c>
      <c r="M2261" s="14">
        <f>VLOOKUP(Table1[[#This Row],[VisaID]],'DimVisaApplications 2'!A:G,7,0)</f>
        <v>1126</v>
      </c>
      <c r="N2261" s="14" t="str">
        <f>VLOOKUP(Table1[[#This Row],[HotelID]],DimHotels!A:B,2,0)</f>
        <v>Marriott</v>
      </c>
      <c r="O2261" t="str">
        <f>VLOOKUP(Table1[[#This Row],[HotelID]],DimHotels!A:C,3,0)</f>
        <v>New York</v>
      </c>
      <c r="P2261" s="14">
        <f>VLOOKUP(Table1[[#This Row],[HotelID]],DimHotels!A:E,5,0)</f>
        <v>602</v>
      </c>
      <c r="Q2261" s="14">
        <f>VLOOKUP(Table1[[#This Row],[TicketID]],DimTickets!A:G,7,0)</f>
        <v>2375</v>
      </c>
      <c r="R2261" s="14">
        <f>Table1[[#This Row],[Visa Fees]]+Table1[[#This Row],[Night Rate]]+Table1[[#This Row],[Ticket cost]]</f>
        <v>4103</v>
      </c>
    </row>
    <row r="2262" spans="1:18" x14ac:dyDescent="0.3">
      <c r="A2262" t="s">
        <v>23497</v>
      </c>
      <c r="B2262" t="s">
        <v>691</v>
      </c>
      <c r="C2262" t="s">
        <v>13555</v>
      </c>
      <c r="D2262" t="s">
        <v>16748</v>
      </c>
      <c r="E2262" t="s">
        <v>18589</v>
      </c>
      <c r="F2262" s="1">
        <v>45828</v>
      </c>
      <c r="G2262" t="str">
        <f>VLOOKUP(Table1[[#This Row],[CustomerID]],DimCustomers!A:B,2,0)</f>
        <v>Victoria Brown</v>
      </c>
      <c r="H2262" t="str">
        <f>VLOOKUP(Table1[[#This Row],[CustomerID]],DimCustomers!A:C,3,0)</f>
        <v>Female</v>
      </c>
      <c r="I2262" t="str">
        <f>VLOOKUP(Table1[[#This Row],[CustomerID]],DimCustomers!A:D,4,0)</f>
        <v>Lebanon</v>
      </c>
      <c r="J2262" t="str">
        <f>VLOOKUP(Table1[[#This Row],[VisaID]],'DimVisaApplications 2'!A:C,3,0)</f>
        <v>Pending</v>
      </c>
      <c r="K2262" t="str">
        <f>VLOOKUP(Table1[[#This Row],[VisaID]],'DimVisaApplications 2'!A:D,4,0)</f>
        <v>USA</v>
      </c>
      <c r="L2262" s="12">
        <f>VLOOKUP(Table1[[#This Row],[VisaID]],'DimVisaApplications 2'!A:E,5,0)</f>
        <v>45544</v>
      </c>
      <c r="M2262" s="14">
        <f>VLOOKUP(Table1[[#This Row],[VisaID]],'DimVisaApplications 2'!A:G,7,0)</f>
        <v>745</v>
      </c>
      <c r="N2262" s="14" t="str">
        <f>VLOOKUP(Table1[[#This Row],[HotelID]],DimHotels!A:B,2,0)</f>
        <v>Hilton</v>
      </c>
      <c r="O2262" t="str">
        <f>VLOOKUP(Table1[[#This Row],[HotelID]],DimHotels!A:C,3,0)</f>
        <v>Paris</v>
      </c>
      <c r="P2262" s="14">
        <f>VLOOKUP(Table1[[#This Row],[HotelID]],DimHotels!A:E,5,0)</f>
        <v>686</v>
      </c>
      <c r="Q2262" s="14">
        <f>VLOOKUP(Table1[[#This Row],[TicketID]],DimTickets!A:G,7,0)</f>
        <v>4852</v>
      </c>
      <c r="R2262" s="14">
        <f>Table1[[#This Row],[Visa Fees]]+Table1[[#This Row],[Night Rate]]+Table1[[#This Row],[Ticket cost]]</f>
        <v>6283</v>
      </c>
    </row>
    <row r="2263" spans="1:18" x14ac:dyDescent="0.3">
      <c r="A2263" t="s">
        <v>23498</v>
      </c>
      <c r="B2263" t="s">
        <v>1766</v>
      </c>
      <c r="C2263" t="s">
        <v>14892</v>
      </c>
      <c r="D2263" t="s">
        <v>16078</v>
      </c>
      <c r="E2263" t="s">
        <v>21045</v>
      </c>
      <c r="F2263" s="1">
        <v>45855</v>
      </c>
      <c r="G2263" t="str">
        <f>VLOOKUP(Table1[[#This Row],[CustomerID]],DimCustomers!A:B,2,0)</f>
        <v>Dr. Sabrina Scott</v>
      </c>
      <c r="H2263" t="str">
        <f>VLOOKUP(Table1[[#This Row],[CustomerID]],DimCustomers!A:C,3,0)</f>
        <v>Female</v>
      </c>
      <c r="I2263" t="str">
        <f>VLOOKUP(Table1[[#This Row],[CustomerID]],DimCustomers!A:D,4,0)</f>
        <v>Bolivia</v>
      </c>
      <c r="J2263" t="str">
        <f>VLOOKUP(Table1[[#This Row],[VisaID]],'DimVisaApplications 2'!A:C,3,0)</f>
        <v>Approved</v>
      </c>
      <c r="K2263" t="str">
        <f>VLOOKUP(Table1[[#This Row],[VisaID]],'DimVisaApplications 2'!A:D,4,0)</f>
        <v>UAE</v>
      </c>
      <c r="L2263" s="12">
        <f>VLOOKUP(Table1[[#This Row],[VisaID]],'DimVisaApplications 2'!A:E,5,0)</f>
        <v>45645</v>
      </c>
      <c r="M2263" s="14">
        <f>VLOOKUP(Table1[[#This Row],[VisaID]],'DimVisaApplications 2'!A:G,7,0)</f>
        <v>1875</v>
      </c>
      <c r="N2263" s="14" t="str">
        <f>VLOOKUP(Table1[[#This Row],[HotelID]],DimHotels!A:B,2,0)</f>
        <v>Radisson</v>
      </c>
      <c r="O2263" t="str">
        <f>VLOOKUP(Table1[[#This Row],[HotelID]],DimHotels!A:C,3,0)</f>
        <v>Paris</v>
      </c>
      <c r="P2263" s="14">
        <f>VLOOKUP(Table1[[#This Row],[HotelID]],DimHotels!A:E,5,0)</f>
        <v>764</v>
      </c>
      <c r="Q2263" s="14">
        <f>VLOOKUP(Table1[[#This Row],[TicketID]],DimTickets!A:G,7,0)</f>
        <v>3558</v>
      </c>
      <c r="R2263" s="14">
        <f>Table1[[#This Row],[Visa Fees]]+Table1[[#This Row],[Night Rate]]+Table1[[#This Row],[Ticket cost]]</f>
        <v>6197</v>
      </c>
    </row>
    <row r="2264" spans="1:18" x14ac:dyDescent="0.3">
      <c r="A2264" t="s">
        <v>23499</v>
      </c>
      <c r="B2264" t="s">
        <v>295</v>
      </c>
      <c r="C2264" t="s">
        <v>13217</v>
      </c>
      <c r="D2264" t="s">
        <v>16658</v>
      </c>
      <c r="E2264" t="s">
        <v>20995</v>
      </c>
      <c r="F2264" s="1">
        <v>45759</v>
      </c>
      <c r="G2264" t="str">
        <f>VLOOKUP(Table1[[#This Row],[CustomerID]],DimCustomers!A:B,2,0)</f>
        <v>Andrew Perez</v>
      </c>
      <c r="H2264" t="str">
        <f>VLOOKUP(Table1[[#This Row],[CustomerID]],DimCustomers!A:C,3,0)</f>
        <v>Male</v>
      </c>
      <c r="I2264" t="str">
        <f>VLOOKUP(Table1[[#This Row],[CustomerID]],DimCustomers!A:D,4,0)</f>
        <v>Uzbekistan</v>
      </c>
      <c r="J2264" t="str">
        <f>VLOOKUP(Table1[[#This Row],[VisaID]],'DimVisaApplications 2'!A:C,3,0)</f>
        <v>Approved</v>
      </c>
      <c r="K2264" t="str">
        <f>VLOOKUP(Table1[[#This Row],[VisaID]],'DimVisaApplications 2'!A:D,4,0)</f>
        <v>USA</v>
      </c>
      <c r="L2264" s="12">
        <f>VLOOKUP(Table1[[#This Row],[VisaID]],'DimVisaApplications 2'!A:E,5,0)</f>
        <v>45579</v>
      </c>
      <c r="M2264" s="14">
        <f>VLOOKUP(Table1[[#This Row],[VisaID]],'DimVisaApplications 2'!A:G,7,0)</f>
        <v>1180</v>
      </c>
      <c r="N2264" s="14" t="str">
        <f>VLOOKUP(Table1[[#This Row],[HotelID]],DimHotels!A:B,2,0)</f>
        <v>Sheraton</v>
      </c>
      <c r="O2264" t="str">
        <f>VLOOKUP(Table1[[#This Row],[HotelID]],DimHotels!A:C,3,0)</f>
        <v>Dubai</v>
      </c>
      <c r="P2264" s="14">
        <f>VLOOKUP(Table1[[#This Row],[HotelID]],DimHotels!A:E,5,0)</f>
        <v>549</v>
      </c>
      <c r="Q2264" s="14">
        <f>VLOOKUP(Table1[[#This Row],[TicketID]],DimTickets!A:G,7,0)</f>
        <v>2032</v>
      </c>
      <c r="R2264" s="14">
        <f>Table1[[#This Row],[Visa Fees]]+Table1[[#This Row],[Night Rate]]+Table1[[#This Row],[Ticket cost]]</f>
        <v>3761</v>
      </c>
    </row>
    <row r="2265" spans="1:18" x14ac:dyDescent="0.3">
      <c r="A2265" t="s">
        <v>23500</v>
      </c>
      <c r="B2265" t="s">
        <v>947</v>
      </c>
      <c r="C2265" t="s">
        <v>12669</v>
      </c>
      <c r="D2265" t="s">
        <v>17416</v>
      </c>
      <c r="E2265" t="s">
        <v>19787</v>
      </c>
      <c r="F2265" s="1">
        <v>45836</v>
      </c>
      <c r="G2265" t="str">
        <f>VLOOKUP(Table1[[#This Row],[CustomerID]],DimCustomers!A:B,2,0)</f>
        <v>Tina Hampton</v>
      </c>
      <c r="H2265" t="str">
        <f>VLOOKUP(Table1[[#This Row],[CustomerID]],DimCustomers!A:C,3,0)</f>
        <v>Female</v>
      </c>
      <c r="I2265" t="str">
        <f>VLOOKUP(Table1[[#This Row],[CustomerID]],DimCustomers!A:D,4,0)</f>
        <v>Anguilla</v>
      </c>
      <c r="J2265" t="str">
        <f>VLOOKUP(Table1[[#This Row],[VisaID]],'DimVisaApplications 2'!A:C,3,0)</f>
        <v>Pending</v>
      </c>
      <c r="K2265" t="str">
        <f>VLOOKUP(Table1[[#This Row],[VisaID]],'DimVisaApplications 2'!A:D,4,0)</f>
        <v>Canada</v>
      </c>
      <c r="L2265" s="12">
        <f>VLOOKUP(Table1[[#This Row],[VisaID]],'DimVisaApplications 2'!A:E,5,0)</f>
        <v>45854</v>
      </c>
      <c r="M2265" s="14">
        <f>VLOOKUP(Table1[[#This Row],[VisaID]],'DimVisaApplications 2'!A:G,7,0)</f>
        <v>1459</v>
      </c>
      <c r="N2265" s="14" t="str">
        <f>VLOOKUP(Table1[[#This Row],[HotelID]],DimHotels!A:B,2,0)</f>
        <v>Marriott</v>
      </c>
      <c r="O2265" t="str">
        <f>VLOOKUP(Table1[[#This Row],[HotelID]],DimHotels!A:C,3,0)</f>
        <v>London</v>
      </c>
      <c r="P2265" s="14">
        <f>VLOOKUP(Table1[[#This Row],[HotelID]],DimHotels!A:E,5,0)</f>
        <v>541</v>
      </c>
      <c r="Q2265" s="14">
        <f>VLOOKUP(Table1[[#This Row],[TicketID]],DimTickets!A:G,7,0)</f>
        <v>1626</v>
      </c>
      <c r="R2265" s="14">
        <f>Table1[[#This Row],[Visa Fees]]+Table1[[#This Row],[Night Rate]]+Table1[[#This Row],[Ticket cost]]</f>
        <v>3626</v>
      </c>
    </row>
    <row r="2266" spans="1:18" x14ac:dyDescent="0.3">
      <c r="A2266" t="s">
        <v>23501</v>
      </c>
      <c r="B2266" t="s">
        <v>85</v>
      </c>
      <c r="C2266" t="s">
        <v>14821</v>
      </c>
      <c r="D2266" t="s">
        <v>17482</v>
      </c>
      <c r="E2266" t="s">
        <v>20034</v>
      </c>
      <c r="F2266" s="1">
        <v>45749</v>
      </c>
      <c r="G2266" t="str">
        <f>VLOOKUP(Table1[[#This Row],[CustomerID]],DimCustomers!A:B,2,0)</f>
        <v>Brandi Meyer</v>
      </c>
      <c r="H2266" t="str">
        <f>VLOOKUP(Table1[[#This Row],[CustomerID]],DimCustomers!A:C,3,0)</f>
        <v>Female</v>
      </c>
      <c r="I2266" t="str">
        <f>VLOOKUP(Table1[[#This Row],[CustomerID]],DimCustomers!A:D,4,0)</f>
        <v>Cook Islands</v>
      </c>
      <c r="J2266" t="str">
        <f>VLOOKUP(Table1[[#This Row],[VisaID]],'DimVisaApplications 2'!A:C,3,0)</f>
        <v>Rejected</v>
      </c>
      <c r="K2266" t="str">
        <f>VLOOKUP(Table1[[#This Row],[VisaID]],'DimVisaApplications 2'!A:D,4,0)</f>
        <v>Canada</v>
      </c>
      <c r="L2266" s="12">
        <f>VLOOKUP(Table1[[#This Row],[VisaID]],'DimVisaApplications 2'!A:E,5,0)</f>
        <v>45815</v>
      </c>
      <c r="M2266" s="14">
        <f>VLOOKUP(Table1[[#This Row],[VisaID]],'DimVisaApplications 2'!A:G,7,0)</f>
        <v>1720</v>
      </c>
      <c r="N2266" s="14" t="str">
        <f>VLOOKUP(Table1[[#This Row],[HotelID]],DimHotels!A:B,2,0)</f>
        <v>Marriott</v>
      </c>
      <c r="O2266" t="str">
        <f>VLOOKUP(Table1[[#This Row],[HotelID]],DimHotels!A:C,3,0)</f>
        <v>London</v>
      </c>
      <c r="P2266" s="14">
        <f>VLOOKUP(Table1[[#This Row],[HotelID]],DimHotels!A:E,5,0)</f>
        <v>138</v>
      </c>
      <c r="Q2266" s="14">
        <f>VLOOKUP(Table1[[#This Row],[TicketID]],DimTickets!A:G,7,0)</f>
        <v>4041</v>
      </c>
      <c r="R2266" s="14">
        <f>Table1[[#This Row],[Visa Fees]]+Table1[[#This Row],[Night Rate]]+Table1[[#This Row],[Ticket cost]]</f>
        <v>5899</v>
      </c>
    </row>
    <row r="2267" spans="1:18" x14ac:dyDescent="0.3">
      <c r="A2267" t="s">
        <v>23502</v>
      </c>
      <c r="B2267" t="s">
        <v>34</v>
      </c>
      <c r="C2267" t="s">
        <v>13052</v>
      </c>
      <c r="D2267" t="s">
        <v>15639</v>
      </c>
      <c r="E2267" t="s">
        <v>20242</v>
      </c>
      <c r="F2267" s="1">
        <v>45795</v>
      </c>
      <c r="G2267" t="str">
        <f>VLOOKUP(Table1[[#This Row],[CustomerID]],DimCustomers!A:B,2,0)</f>
        <v>Desiree Cain</v>
      </c>
      <c r="H2267" t="str">
        <f>VLOOKUP(Table1[[#This Row],[CustomerID]],DimCustomers!A:C,3,0)</f>
        <v>Female</v>
      </c>
      <c r="I2267" t="str">
        <f>VLOOKUP(Table1[[#This Row],[CustomerID]],DimCustomers!A:D,4,0)</f>
        <v>Bhutan</v>
      </c>
      <c r="J2267" t="str">
        <f>VLOOKUP(Table1[[#This Row],[VisaID]],'DimVisaApplications 2'!A:C,3,0)</f>
        <v>Rejected</v>
      </c>
      <c r="K2267" t="str">
        <f>VLOOKUP(Table1[[#This Row],[VisaID]],'DimVisaApplications 2'!A:D,4,0)</f>
        <v>UK</v>
      </c>
      <c r="L2267" s="12">
        <f>VLOOKUP(Table1[[#This Row],[VisaID]],'DimVisaApplications 2'!A:E,5,0)</f>
        <v>45854</v>
      </c>
      <c r="M2267" s="14">
        <f>VLOOKUP(Table1[[#This Row],[VisaID]],'DimVisaApplications 2'!A:G,7,0)</f>
        <v>1406</v>
      </c>
      <c r="N2267" s="14" t="str">
        <f>VLOOKUP(Table1[[#This Row],[HotelID]],DimHotels!A:B,2,0)</f>
        <v>Radisson</v>
      </c>
      <c r="O2267" t="str">
        <f>VLOOKUP(Table1[[#This Row],[HotelID]],DimHotels!A:C,3,0)</f>
        <v>Cairo</v>
      </c>
      <c r="P2267" s="14">
        <f>VLOOKUP(Table1[[#This Row],[HotelID]],DimHotels!A:E,5,0)</f>
        <v>440</v>
      </c>
      <c r="Q2267" s="14">
        <f>VLOOKUP(Table1[[#This Row],[TicketID]],DimTickets!A:G,7,0)</f>
        <v>4982</v>
      </c>
      <c r="R2267" s="14">
        <f>Table1[[#This Row],[Visa Fees]]+Table1[[#This Row],[Night Rate]]+Table1[[#This Row],[Ticket cost]]</f>
        <v>6828</v>
      </c>
    </row>
    <row r="2268" spans="1:18" x14ac:dyDescent="0.3">
      <c r="A2268" t="s">
        <v>23503</v>
      </c>
      <c r="B2268" t="s">
        <v>1109</v>
      </c>
      <c r="C2268" t="s">
        <v>13750</v>
      </c>
      <c r="D2268" t="s">
        <v>16460</v>
      </c>
      <c r="E2268" t="s">
        <v>20695</v>
      </c>
      <c r="F2268" s="1">
        <v>45742</v>
      </c>
      <c r="G2268" t="str">
        <f>VLOOKUP(Table1[[#This Row],[CustomerID]],DimCustomers!A:B,2,0)</f>
        <v>Jamie Baker</v>
      </c>
      <c r="H2268" t="str">
        <f>VLOOKUP(Table1[[#This Row],[CustomerID]],DimCustomers!A:C,3,0)</f>
        <v>Female</v>
      </c>
      <c r="I2268" t="str">
        <f>VLOOKUP(Table1[[#This Row],[CustomerID]],DimCustomers!A:D,4,0)</f>
        <v>Romania</v>
      </c>
      <c r="J2268" t="str">
        <f>VLOOKUP(Table1[[#This Row],[VisaID]],'DimVisaApplications 2'!A:C,3,0)</f>
        <v>Approved</v>
      </c>
      <c r="K2268" t="str">
        <f>VLOOKUP(Table1[[#This Row],[VisaID]],'DimVisaApplications 2'!A:D,4,0)</f>
        <v>UK</v>
      </c>
      <c r="L2268" s="12">
        <f>VLOOKUP(Table1[[#This Row],[VisaID]],'DimVisaApplications 2'!A:E,5,0)</f>
        <v>45656</v>
      </c>
      <c r="M2268" s="14">
        <f>VLOOKUP(Table1[[#This Row],[VisaID]],'DimVisaApplications 2'!A:G,7,0)</f>
        <v>1633</v>
      </c>
      <c r="N2268" s="14" t="str">
        <f>VLOOKUP(Table1[[#This Row],[HotelID]],DimHotels!A:B,2,0)</f>
        <v>Marriott</v>
      </c>
      <c r="O2268" t="str">
        <f>VLOOKUP(Table1[[#This Row],[HotelID]],DimHotels!A:C,3,0)</f>
        <v>Dubai</v>
      </c>
      <c r="P2268" s="14">
        <f>VLOOKUP(Table1[[#This Row],[HotelID]],DimHotels!A:E,5,0)</f>
        <v>476</v>
      </c>
      <c r="Q2268" s="14">
        <f>VLOOKUP(Table1[[#This Row],[TicketID]],DimTickets!A:G,7,0)</f>
        <v>2141</v>
      </c>
      <c r="R2268" s="14">
        <f>Table1[[#This Row],[Visa Fees]]+Table1[[#This Row],[Night Rate]]+Table1[[#This Row],[Ticket cost]]</f>
        <v>4250</v>
      </c>
    </row>
    <row r="2269" spans="1:18" x14ac:dyDescent="0.3">
      <c r="A2269" t="s">
        <v>23504</v>
      </c>
      <c r="B2269" t="s">
        <v>186</v>
      </c>
      <c r="C2269" t="s">
        <v>14229</v>
      </c>
      <c r="D2269" t="s">
        <v>16185</v>
      </c>
      <c r="E2269" t="s">
        <v>19802</v>
      </c>
      <c r="F2269" s="1">
        <v>45809</v>
      </c>
      <c r="G2269" t="str">
        <f>VLOOKUP(Table1[[#This Row],[CustomerID]],DimCustomers!A:B,2,0)</f>
        <v>Jay Walsh</v>
      </c>
      <c r="H2269" t="str">
        <f>VLOOKUP(Table1[[#This Row],[CustomerID]],DimCustomers!A:C,3,0)</f>
        <v>Female</v>
      </c>
      <c r="I2269" t="str">
        <f>VLOOKUP(Table1[[#This Row],[CustomerID]],DimCustomers!A:D,4,0)</f>
        <v>Bhutan</v>
      </c>
      <c r="J2269" t="str">
        <f>VLOOKUP(Table1[[#This Row],[VisaID]],'DimVisaApplications 2'!A:C,3,0)</f>
        <v>Rejected</v>
      </c>
      <c r="K2269" t="str">
        <f>VLOOKUP(Table1[[#This Row],[VisaID]],'DimVisaApplications 2'!A:D,4,0)</f>
        <v>UK</v>
      </c>
      <c r="L2269" s="12">
        <f>VLOOKUP(Table1[[#This Row],[VisaID]],'DimVisaApplications 2'!A:E,5,0)</f>
        <v>45669</v>
      </c>
      <c r="M2269" s="14">
        <f>VLOOKUP(Table1[[#This Row],[VisaID]],'DimVisaApplications 2'!A:G,7,0)</f>
        <v>722</v>
      </c>
      <c r="N2269" s="14" t="str">
        <f>VLOOKUP(Table1[[#This Row],[HotelID]],DimHotels!A:B,2,0)</f>
        <v>Radisson</v>
      </c>
      <c r="O2269" t="str">
        <f>VLOOKUP(Table1[[#This Row],[HotelID]],DimHotels!A:C,3,0)</f>
        <v>Cairo</v>
      </c>
      <c r="P2269" s="14">
        <f>VLOOKUP(Table1[[#This Row],[HotelID]],DimHotels!A:E,5,0)</f>
        <v>502</v>
      </c>
      <c r="Q2269" s="14">
        <f>VLOOKUP(Table1[[#This Row],[TicketID]],DimTickets!A:G,7,0)</f>
        <v>4688</v>
      </c>
      <c r="R2269" s="14">
        <f>Table1[[#This Row],[Visa Fees]]+Table1[[#This Row],[Night Rate]]+Table1[[#This Row],[Ticket cost]]</f>
        <v>5912</v>
      </c>
    </row>
    <row r="2270" spans="1:18" x14ac:dyDescent="0.3">
      <c r="A2270" t="s">
        <v>23505</v>
      </c>
      <c r="B2270" t="s">
        <v>210</v>
      </c>
      <c r="C2270" t="s">
        <v>13600</v>
      </c>
      <c r="D2270" t="s">
        <v>18068</v>
      </c>
      <c r="E2270" t="s">
        <v>19866</v>
      </c>
      <c r="F2270" s="1">
        <v>45714</v>
      </c>
      <c r="G2270" t="str">
        <f>VLOOKUP(Table1[[#This Row],[CustomerID]],DimCustomers!A:B,2,0)</f>
        <v>Joseph Berry</v>
      </c>
      <c r="H2270" t="str">
        <f>VLOOKUP(Table1[[#This Row],[CustomerID]],DimCustomers!A:C,3,0)</f>
        <v>Male</v>
      </c>
      <c r="I2270" t="str">
        <f>VLOOKUP(Table1[[#This Row],[CustomerID]],DimCustomers!A:D,4,0)</f>
        <v>Guinea</v>
      </c>
      <c r="J2270" t="str">
        <f>VLOOKUP(Table1[[#This Row],[VisaID]],'DimVisaApplications 2'!A:C,3,0)</f>
        <v>Approved</v>
      </c>
      <c r="K2270" t="str">
        <f>VLOOKUP(Table1[[#This Row],[VisaID]],'DimVisaApplications 2'!A:D,4,0)</f>
        <v>France</v>
      </c>
      <c r="L2270" s="12">
        <f>VLOOKUP(Table1[[#This Row],[VisaID]],'DimVisaApplications 2'!A:E,5,0)</f>
        <v>45674</v>
      </c>
      <c r="M2270" s="14">
        <f>VLOOKUP(Table1[[#This Row],[VisaID]],'DimVisaApplications 2'!A:G,7,0)</f>
        <v>914</v>
      </c>
      <c r="N2270" s="14" t="str">
        <f>VLOOKUP(Table1[[#This Row],[HotelID]],DimHotels!A:B,2,0)</f>
        <v>Marriott</v>
      </c>
      <c r="O2270" t="str">
        <f>VLOOKUP(Table1[[#This Row],[HotelID]],DimHotels!A:C,3,0)</f>
        <v>Dubai</v>
      </c>
      <c r="P2270" s="14">
        <f>VLOOKUP(Table1[[#This Row],[HotelID]],DimHotels!A:E,5,0)</f>
        <v>631</v>
      </c>
      <c r="Q2270" s="14">
        <f>VLOOKUP(Table1[[#This Row],[TicketID]],DimTickets!A:G,7,0)</f>
        <v>1427</v>
      </c>
      <c r="R2270" s="14">
        <f>Table1[[#This Row],[Visa Fees]]+Table1[[#This Row],[Night Rate]]+Table1[[#This Row],[Ticket cost]]</f>
        <v>2972</v>
      </c>
    </row>
    <row r="2271" spans="1:18" x14ac:dyDescent="0.3">
      <c r="A2271" t="s">
        <v>23506</v>
      </c>
      <c r="B2271" t="s">
        <v>2906</v>
      </c>
      <c r="C2271" t="s">
        <v>12227</v>
      </c>
      <c r="D2271" t="s">
        <v>15357</v>
      </c>
      <c r="E2271" t="s">
        <v>18436</v>
      </c>
      <c r="F2271" s="1">
        <v>45720</v>
      </c>
      <c r="G2271" t="str">
        <f>VLOOKUP(Table1[[#This Row],[CustomerID]],DimCustomers!A:B,2,0)</f>
        <v>Brendan Marshall</v>
      </c>
      <c r="H2271" t="str">
        <f>VLOOKUP(Table1[[#This Row],[CustomerID]],DimCustomers!A:C,3,0)</f>
        <v>Male</v>
      </c>
      <c r="I2271" t="str">
        <f>VLOOKUP(Table1[[#This Row],[CustomerID]],DimCustomers!A:D,4,0)</f>
        <v>Faroe Islands</v>
      </c>
      <c r="J2271" t="str">
        <f>VLOOKUP(Table1[[#This Row],[VisaID]],'DimVisaApplications 2'!A:C,3,0)</f>
        <v>Pending</v>
      </c>
      <c r="K2271" t="str">
        <f>VLOOKUP(Table1[[#This Row],[VisaID]],'DimVisaApplications 2'!A:D,4,0)</f>
        <v>UAE</v>
      </c>
      <c r="L2271" s="12">
        <f>VLOOKUP(Table1[[#This Row],[VisaID]],'DimVisaApplications 2'!A:E,5,0)</f>
        <v>45704</v>
      </c>
      <c r="M2271" s="14">
        <f>VLOOKUP(Table1[[#This Row],[VisaID]],'DimVisaApplications 2'!A:G,7,0)</f>
        <v>934</v>
      </c>
      <c r="N2271" s="14" t="str">
        <f>VLOOKUP(Table1[[#This Row],[HotelID]],DimHotels!A:B,2,0)</f>
        <v>Hilton</v>
      </c>
      <c r="O2271" t="str">
        <f>VLOOKUP(Table1[[#This Row],[HotelID]],DimHotels!A:C,3,0)</f>
        <v>London</v>
      </c>
      <c r="P2271" s="14">
        <f>VLOOKUP(Table1[[#This Row],[HotelID]],DimHotels!A:E,5,0)</f>
        <v>614</v>
      </c>
      <c r="Q2271" s="14">
        <f>VLOOKUP(Table1[[#This Row],[TicketID]],DimTickets!A:G,7,0)</f>
        <v>4923</v>
      </c>
      <c r="R2271" s="14">
        <f>Table1[[#This Row],[Visa Fees]]+Table1[[#This Row],[Night Rate]]+Table1[[#This Row],[Ticket cost]]</f>
        <v>6471</v>
      </c>
    </row>
    <row r="2272" spans="1:18" x14ac:dyDescent="0.3">
      <c r="A2272" t="s">
        <v>23507</v>
      </c>
      <c r="B2272" t="s">
        <v>2655</v>
      </c>
      <c r="C2272" t="s">
        <v>14101</v>
      </c>
      <c r="D2272" t="s">
        <v>18070</v>
      </c>
      <c r="E2272" t="s">
        <v>18457</v>
      </c>
      <c r="F2272" s="1">
        <v>45754</v>
      </c>
      <c r="G2272" t="str">
        <f>VLOOKUP(Table1[[#This Row],[CustomerID]],DimCustomers!A:B,2,0)</f>
        <v>Marilyn Blackwell</v>
      </c>
      <c r="H2272" t="str">
        <f>VLOOKUP(Table1[[#This Row],[CustomerID]],DimCustomers!A:C,3,0)</f>
        <v>Female</v>
      </c>
      <c r="I2272" t="str">
        <f>VLOOKUP(Table1[[#This Row],[CustomerID]],DimCustomers!A:D,4,0)</f>
        <v>Tonga</v>
      </c>
      <c r="J2272" t="str">
        <f>VLOOKUP(Table1[[#This Row],[VisaID]],'DimVisaApplications 2'!A:C,3,0)</f>
        <v>Approved</v>
      </c>
      <c r="K2272" t="str">
        <f>VLOOKUP(Table1[[#This Row],[VisaID]],'DimVisaApplications 2'!A:D,4,0)</f>
        <v>France</v>
      </c>
      <c r="L2272" s="12">
        <f>VLOOKUP(Table1[[#This Row],[VisaID]],'DimVisaApplications 2'!A:E,5,0)</f>
        <v>45705</v>
      </c>
      <c r="M2272" s="14">
        <f>VLOOKUP(Table1[[#This Row],[VisaID]],'DimVisaApplications 2'!A:G,7,0)</f>
        <v>1228</v>
      </c>
      <c r="N2272" s="14" t="str">
        <f>VLOOKUP(Table1[[#This Row],[HotelID]],DimHotels!A:B,2,0)</f>
        <v>Sheraton</v>
      </c>
      <c r="O2272" t="str">
        <f>VLOOKUP(Table1[[#This Row],[HotelID]],DimHotels!A:C,3,0)</f>
        <v>London</v>
      </c>
      <c r="P2272" s="14">
        <f>VLOOKUP(Table1[[#This Row],[HotelID]],DimHotels!A:E,5,0)</f>
        <v>616</v>
      </c>
      <c r="Q2272" s="14">
        <f>VLOOKUP(Table1[[#This Row],[TicketID]],DimTickets!A:G,7,0)</f>
        <v>1170</v>
      </c>
      <c r="R2272" s="14">
        <f>Table1[[#This Row],[Visa Fees]]+Table1[[#This Row],[Night Rate]]+Table1[[#This Row],[Ticket cost]]</f>
        <v>3014</v>
      </c>
    </row>
    <row r="2273" spans="1:18" x14ac:dyDescent="0.3">
      <c r="A2273" t="s">
        <v>23508</v>
      </c>
      <c r="B2273" t="s">
        <v>484</v>
      </c>
      <c r="C2273" t="s">
        <v>12236</v>
      </c>
      <c r="D2273" t="s">
        <v>15698</v>
      </c>
      <c r="E2273" t="s">
        <v>20181</v>
      </c>
      <c r="F2273" s="1">
        <v>45715</v>
      </c>
      <c r="G2273" t="str">
        <f>VLOOKUP(Table1[[#This Row],[CustomerID]],DimCustomers!A:B,2,0)</f>
        <v>Justin Smith</v>
      </c>
      <c r="H2273" t="str">
        <f>VLOOKUP(Table1[[#This Row],[CustomerID]],DimCustomers!A:C,3,0)</f>
        <v>Male</v>
      </c>
      <c r="I2273" t="str">
        <f>VLOOKUP(Table1[[#This Row],[CustomerID]],DimCustomers!A:D,4,0)</f>
        <v>Hong Kong</v>
      </c>
      <c r="J2273" t="str">
        <f>VLOOKUP(Table1[[#This Row],[VisaID]],'DimVisaApplications 2'!A:C,3,0)</f>
        <v>Pending</v>
      </c>
      <c r="K2273" t="str">
        <f>VLOOKUP(Table1[[#This Row],[VisaID]],'DimVisaApplications 2'!A:D,4,0)</f>
        <v>USA</v>
      </c>
      <c r="L2273" s="12">
        <f>VLOOKUP(Table1[[#This Row],[VisaID]],'DimVisaApplications 2'!A:E,5,0)</f>
        <v>45582</v>
      </c>
      <c r="M2273" s="14">
        <f>VLOOKUP(Table1[[#This Row],[VisaID]],'DimVisaApplications 2'!A:G,7,0)</f>
        <v>525</v>
      </c>
      <c r="N2273" s="14" t="str">
        <f>VLOOKUP(Table1[[#This Row],[HotelID]],DimHotels!A:B,2,0)</f>
        <v>Four Seasons</v>
      </c>
      <c r="O2273" t="str">
        <f>VLOOKUP(Table1[[#This Row],[HotelID]],DimHotels!A:C,3,0)</f>
        <v>New York</v>
      </c>
      <c r="P2273" s="14">
        <f>VLOOKUP(Table1[[#This Row],[HotelID]],DimHotels!A:E,5,0)</f>
        <v>698</v>
      </c>
      <c r="Q2273" s="14">
        <f>VLOOKUP(Table1[[#This Row],[TicketID]],DimTickets!A:G,7,0)</f>
        <v>3457</v>
      </c>
      <c r="R2273" s="14">
        <f>Table1[[#This Row],[Visa Fees]]+Table1[[#This Row],[Night Rate]]+Table1[[#This Row],[Ticket cost]]</f>
        <v>4680</v>
      </c>
    </row>
    <row r="2274" spans="1:18" x14ac:dyDescent="0.3">
      <c r="A2274" t="s">
        <v>23509</v>
      </c>
      <c r="B2274" t="s">
        <v>1060</v>
      </c>
      <c r="C2274" t="s">
        <v>12614</v>
      </c>
      <c r="D2274" t="s">
        <v>18135</v>
      </c>
      <c r="E2274" t="s">
        <v>19456</v>
      </c>
      <c r="F2274" s="1">
        <v>45731</v>
      </c>
      <c r="G2274" t="str">
        <f>VLOOKUP(Table1[[#This Row],[CustomerID]],DimCustomers!A:B,2,0)</f>
        <v>Mark Velazquez</v>
      </c>
      <c r="H2274" t="str">
        <f>VLOOKUP(Table1[[#This Row],[CustomerID]],DimCustomers!A:C,3,0)</f>
        <v>Female</v>
      </c>
      <c r="I2274" t="str">
        <f>VLOOKUP(Table1[[#This Row],[CustomerID]],DimCustomers!A:D,4,0)</f>
        <v>Dominican Republic</v>
      </c>
      <c r="J2274" t="str">
        <f>VLOOKUP(Table1[[#This Row],[VisaID]],'DimVisaApplications 2'!A:C,3,0)</f>
        <v>Approved</v>
      </c>
      <c r="K2274" t="str">
        <f>VLOOKUP(Table1[[#This Row],[VisaID]],'DimVisaApplications 2'!A:D,4,0)</f>
        <v>UAE</v>
      </c>
      <c r="L2274" s="12">
        <f>VLOOKUP(Table1[[#This Row],[VisaID]],'DimVisaApplications 2'!A:E,5,0)</f>
        <v>45654</v>
      </c>
      <c r="M2274" s="14">
        <f>VLOOKUP(Table1[[#This Row],[VisaID]],'DimVisaApplications 2'!A:G,7,0)</f>
        <v>1087</v>
      </c>
      <c r="N2274" s="14" t="str">
        <f>VLOOKUP(Table1[[#This Row],[HotelID]],DimHotels!A:B,2,0)</f>
        <v>Radisson</v>
      </c>
      <c r="O2274" t="str">
        <f>VLOOKUP(Table1[[#This Row],[HotelID]],DimHotels!A:C,3,0)</f>
        <v>Cairo</v>
      </c>
      <c r="P2274" s="14">
        <f>VLOOKUP(Table1[[#This Row],[HotelID]],DimHotels!A:E,5,0)</f>
        <v>140</v>
      </c>
      <c r="Q2274" s="14">
        <f>VLOOKUP(Table1[[#This Row],[TicketID]],DimTickets!A:G,7,0)</f>
        <v>3745</v>
      </c>
      <c r="R2274" s="14">
        <f>Table1[[#This Row],[Visa Fees]]+Table1[[#This Row],[Night Rate]]+Table1[[#This Row],[Ticket cost]]</f>
        <v>4972</v>
      </c>
    </row>
    <row r="2275" spans="1:18" x14ac:dyDescent="0.3">
      <c r="A2275" t="s">
        <v>23510</v>
      </c>
      <c r="B2275" t="s">
        <v>839</v>
      </c>
      <c r="C2275" t="s">
        <v>14902</v>
      </c>
      <c r="D2275" t="s">
        <v>17675</v>
      </c>
      <c r="E2275" t="s">
        <v>19619</v>
      </c>
      <c r="F2275" s="1">
        <v>45780</v>
      </c>
      <c r="G2275" t="str">
        <f>VLOOKUP(Table1[[#This Row],[CustomerID]],DimCustomers!A:B,2,0)</f>
        <v>Elizabeth Richardson</v>
      </c>
      <c r="H2275" t="str">
        <f>VLOOKUP(Table1[[#This Row],[CustomerID]],DimCustomers!A:C,3,0)</f>
        <v>Female</v>
      </c>
      <c r="I2275" t="str">
        <f>VLOOKUP(Table1[[#This Row],[CustomerID]],DimCustomers!A:D,4,0)</f>
        <v>Slovakia (Slovak Republic)</v>
      </c>
      <c r="J2275" t="str">
        <f>VLOOKUP(Table1[[#This Row],[VisaID]],'DimVisaApplications 2'!A:C,3,0)</f>
        <v>Pending</v>
      </c>
      <c r="K2275" t="str">
        <f>VLOOKUP(Table1[[#This Row],[VisaID]],'DimVisaApplications 2'!A:D,4,0)</f>
        <v>Germany</v>
      </c>
      <c r="L2275" s="12">
        <f>VLOOKUP(Table1[[#This Row],[VisaID]],'DimVisaApplications 2'!A:E,5,0)</f>
        <v>45524</v>
      </c>
      <c r="M2275" s="14">
        <f>VLOOKUP(Table1[[#This Row],[VisaID]],'DimVisaApplications 2'!A:G,7,0)</f>
        <v>1851</v>
      </c>
      <c r="N2275" s="14" t="str">
        <f>VLOOKUP(Table1[[#This Row],[HotelID]],DimHotels!A:B,2,0)</f>
        <v>Marriott</v>
      </c>
      <c r="O2275" t="str">
        <f>VLOOKUP(Table1[[#This Row],[HotelID]],DimHotels!A:C,3,0)</f>
        <v>Dubai</v>
      </c>
      <c r="P2275" s="14">
        <f>VLOOKUP(Table1[[#This Row],[HotelID]],DimHotels!A:E,5,0)</f>
        <v>354</v>
      </c>
      <c r="Q2275" s="14">
        <f>VLOOKUP(Table1[[#This Row],[TicketID]],DimTickets!A:G,7,0)</f>
        <v>4144</v>
      </c>
      <c r="R2275" s="14">
        <f>Table1[[#This Row],[Visa Fees]]+Table1[[#This Row],[Night Rate]]+Table1[[#This Row],[Ticket cost]]</f>
        <v>6349</v>
      </c>
    </row>
    <row r="2276" spans="1:18" x14ac:dyDescent="0.3">
      <c r="A2276" t="s">
        <v>23511</v>
      </c>
      <c r="B2276" t="s">
        <v>2435</v>
      </c>
      <c r="C2276" t="s">
        <v>12460</v>
      </c>
      <c r="D2276" t="s">
        <v>16626</v>
      </c>
      <c r="E2276" t="s">
        <v>20514</v>
      </c>
      <c r="F2276" s="1">
        <v>45834</v>
      </c>
      <c r="G2276" t="str">
        <f>VLOOKUP(Table1[[#This Row],[CustomerID]],DimCustomers!A:B,2,0)</f>
        <v>Kathy Stone</v>
      </c>
      <c r="H2276" t="str">
        <f>VLOOKUP(Table1[[#This Row],[CustomerID]],DimCustomers!A:C,3,0)</f>
        <v>Female</v>
      </c>
      <c r="I2276" t="str">
        <f>VLOOKUP(Table1[[#This Row],[CustomerID]],DimCustomers!A:D,4,0)</f>
        <v>Paraguay</v>
      </c>
      <c r="J2276" t="str">
        <f>VLOOKUP(Table1[[#This Row],[VisaID]],'DimVisaApplications 2'!A:C,3,0)</f>
        <v>Rejected</v>
      </c>
      <c r="K2276" t="str">
        <f>VLOOKUP(Table1[[#This Row],[VisaID]],'DimVisaApplications 2'!A:D,4,0)</f>
        <v>UAE</v>
      </c>
      <c r="L2276" s="12">
        <f>VLOOKUP(Table1[[#This Row],[VisaID]],'DimVisaApplications 2'!A:E,5,0)</f>
        <v>45679</v>
      </c>
      <c r="M2276" s="14">
        <f>VLOOKUP(Table1[[#This Row],[VisaID]],'DimVisaApplications 2'!A:G,7,0)</f>
        <v>923</v>
      </c>
      <c r="N2276" s="14" t="str">
        <f>VLOOKUP(Table1[[#This Row],[HotelID]],DimHotels!A:B,2,0)</f>
        <v>Marriott</v>
      </c>
      <c r="O2276" t="str">
        <f>VLOOKUP(Table1[[#This Row],[HotelID]],DimHotels!A:C,3,0)</f>
        <v>London</v>
      </c>
      <c r="P2276" s="14">
        <f>VLOOKUP(Table1[[#This Row],[HotelID]],DimHotels!A:E,5,0)</f>
        <v>136</v>
      </c>
      <c r="Q2276" s="14">
        <f>VLOOKUP(Table1[[#This Row],[TicketID]],DimTickets!A:G,7,0)</f>
        <v>4440</v>
      </c>
      <c r="R2276" s="14">
        <f>Table1[[#This Row],[Visa Fees]]+Table1[[#This Row],[Night Rate]]+Table1[[#This Row],[Ticket cost]]</f>
        <v>5499</v>
      </c>
    </row>
    <row r="2277" spans="1:18" x14ac:dyDescent="0.3">
      <c r="A2277" t="s">
        <v>23512</v>
      </c>
      <c r="B2277" t="s">
        <v>1951</v>
      </c>
      <c r="C2277" t="s">
        <v>15026</v>
      </c>
      <c r="D2277" t="s">
        <v>15496</v>
      </c>
      <c r="E2277" t="s">
        <v>20719</v>
      </c>
      <c r="F2277" s="1">
        <v>45767</v>
      </c>
      <c r="G2277" t="str">
        <f>VLOOKUP(Table1[[#This Row],[CustomerID]],DimCustomers!A:B,2,0)</f>
        <v>Jennifer Perry</v>
      </c>
      <c r="H2277" t="str">
        <f>VLOOKUP(Table1[[#This Row],[CustomerID]],DimCustomers!A:C,3,0)</f>
        <v>Male</v>
      </c>
      <c r="I2277" t="str">
        <f>VLOOKUP(Table1[[#This Row],[CustomerID]],DimCustomers!A:D,4,0)</f>
        <v>Spain</v>
      </c>
      <c r="J2277" t="str">
        <f>VLOOKUP(Table1[[#This Row],[VisaID]],'DimVisaApplications 2'!A:C,3,0)</f>
        <v>Rejected</v>
      </c>
      <c r="K2277" t="str">
        <f>VLOOKUP(Table1[[#This Row],[VisaID]],'DimVisaApplications 2'!A:D,4,0)</f>
        <v>UAE</v>
      </c>
      <c r="L2277" s="12">
        <f>VLOOKUP(Table1[[#This Row],[VisaID]],'DimVisaApplications 2'!A:E,5,0)</f>
        <v>45830</v>
      </c>
      <c r="M2277" s="14">
        <f>VLOOKUP(Table1[[#This Row],[VisaID]],'DimVisaApplications 2'!A:G,7,0)</f>
        <v>768</v>
      </c>
      <c r="N2277" s="14" t="str">
        <f>VLOOKUP(Table1[[#This Row],[HotelID]],DimHotels!A:B,2,0)</f>
        <v>Radisson</v>
      </c>
      <c r="O2277" t="str">
        <f>VLOOKUP(Table1[[#This Row],[HotelID]],DimHotels!A:C,3,0)</f>
        <v>London</v>
      </c>
      <c r="P2277" s="14">
        <f>VLOOKUP(Table1[[#This Row],[HotelID]],DimHotels!A:E,5,0)</f>
        <v>428</v>
      </c>
      <c r="Q2277" s="14">
        <f>VLOOKUP(Table1[[#This Row],[TicketID]],DimTickets!A:G,7,0)</f>
        <v>2453</v>
      </c>
      <c r="R2277" s="14">
        <f>Table1[[#This Row],[Visa Fees]]+Table1[[#This Row],[Night Rate]]+Table1[[#This Row],[Ticket cost]]</f>
        <v>3649</v>
      </c>
    </row>
    <row r="2278" spans="1:18" x14ac:dyDescent="0.3">
      <c r="A2278" t="s">
        <v>23513</v>
      </c>
      <c r="B2278" t="s">
        <v>1090</v>
      </c>
      <c r="C2278" t="s">
        <v>13332</v>
      </c>
      <c r="D2278" t="s">
        <v>17172</v>
      </c>
      <c r="E2278" t="s">
        <v>19395</v>
      </c>
      <c r="F2278" s="1">
        <v>45769</v>
      </c>
      <c r="G2278" t="str">
        <f>VLOOKUP(Table1[[#This Row],[CustomerID]],DimCustomers!A:B,2,0)</f>
        <v>David Savage Jr.</v>
      </c>
      <c r="H2278" t="str">
        <f>VLOOKUP(Table1[[#This Row],[CustomerID]],DimCustomers!A:C,3,0)</f>
        <v>Male</v>
      </c>
      <c r="I2278" t="str">
        <f>VLOOKUP(Table1[[#This Row],[CustomerID]],DimCustomers!A:D,4,0)</f>
        <v>Estonia</v>
      </c>
      <c r="J2278" t="str">
        <f>VLOOKUP(Table1[[#This Row],[VisaID]],'DimVisaApplications 2'!A:C,3,0)</f>
        <v>Rejected</v>
      </c>
      <c r="K2278" t="str">
        <f>VLOOKUP(Table1[[#This Row],[VisaID]],'DimVisaApplications 2'!A:D,4,0)</f>
        <v>USA</v>
      </c>
      <c r="L2278" s="12">
        <f>VLOOKUP(Table1[[#This Row],[VisaID]],'DimVisaApplications 2'!A:E,5,0)</f>
        <v>45689</v>
      </c>
      <c r="M2278" s="14">
        <f>VLOOKUP(Table1[[#This Row],[VisaID]],'DimVisaApplications 2'!A:G,7,0)</f>
        <v>977</v>
      </c>
      <c r="N2278" s="14" t="str">
        <f>VLOOKUP(Table1[[#This Row],[HotelID]],DimHotels!A:B,2,0)</f>
        <v>Four Seasons</v>
      </c>
      <c r="O2278" t="str">
        <f>VLOOKUP(Table1[[#This Row],[HotelID]],DimHotels!A:C,3,0)</f>
        <v>Cairo</v>
      </c>
      <c r="P2278" s="14">
        <f>VLOOKUP(Table1[[#This Row],[HotelID]],DimHotels!A:E,5,0)</f>
        <v>433</v>
      </c>
      <c r="Q2278" s="14">
        <f>VLOOKUP(Table1[[#This Row],[TicketID]],DimTickets!A:G,7,0)</f>
        <v>3507</v>
      </c>
      <c r="R2278" s="14">
        <f>Table1[[#This Row],[Visa Fees]]+Table1[[#This Row],[Night Rate]]+Table1[[#This Row],[Ticket cost]]</f>
        <v>4917</v>
      </c>
    </row>
    <row r="2279" spans="1:18" x14ac:dyDescent="0.3">
      <c r="A2279" t="s">
        <v>23514</v>
      </c>
      <c r="B2279" t="s">
        <v>2450</v>
      </c>
      <c r="C2279" t="s">
        <v>12212</v>
      </c>
      <c r="D2279" t="s">
        <v>16119</v>
      </c>
      <c r="E2279" t="s">
        <v>20721</v>
      </c>
      <c r="F2279" s="1">
        <v>45831</v>
      </c>
      <c r="G2279" t="str">
        <f>VLOOKUP(Table1[[#This Row],[CustomerID]],DimCustomers!A:B,2,0)</f>
        <v>Marco Yoder</v>
      </c>
      <c r="H2279" t="str">
        <f>VLOOKUP(Table1[[#This Row],[CustomerID]],DimCustomers!A:C,3,0)</f>
        <v>Male</v>
      </c>
      <c r="I2279" t="str">
        <f>VLOOKUP(Table1[[#This Row],[CustomerID]],DimCustomers!A:D,4,0)</f>
        <v>Argentina</v>
      </c>
      <c r="J2279" t="str">
        <f>VLOOKUP(Table1[[#This Row],[VisaID]],'DimVisaApplications 2'!A:C,3,0)</f>
        <v>Pending</v>
      </c>
      <c r="K2279" t="str">
        <f>VLOOKUP(Table1[[#This Row],[VisaID]],'DimVisaApplications 2'!A:D,4,0)</f>
        <v>Canada</v>
      </c>
      <c r="L2279" s="12">
        <f>VLOOKUP(Table1[[#This Row],[VisaID]],'DimVisaApplications 2'!A:E,5,0)</f>
        <v>45680</v>
      </c>
      <c r="M2279" s="14">
        <f>VLOOKUP(Table1[[#This Row],[VisaID]],'DimVisaApplications 2'!A:G,7,0)</f>
        <v>1179</v>
      </c>
      <c r="N2279" s="14" t="str">
        <f>VLOOKUP(Table1[[#This Row],[HotelID]],DimHotels!A:B,2,0)</f>
        <v>Sheraton</v>
      </c>
      <c r="O2279" t="str">
        <f>VLOOKUP(Table1[[#This Row],[HotelID]],DimHotels!A:C,3,0)</f>
        <v>Cairo</v>
      </c>
      <c r="P2279" s="14">
        <f>VLOOKUP(Table1[[#This Row],[HotelID]],DimHotels!A:E,5,0)</f>
        <v>613</v>
      </c>
      <c r="Q2279" s="14">
        <f>VLOOKUP(Table1[[#This Row],[TicketID]],DimTickets!A:G,7,0)</f>
        <v>4729</v>
      </c>
      <c r="R2279" s="14">
        <f>Table1[[#This Row],[Visa Fees]]+Table1[[#This Row],[Night Rate]]+Table1[[#This Row],[Ticket cost]]</f>
        <v>6521</v>
      </c>
    </row>
    <row r="2280" spans="1:18" x14ac:dyDescent="0.3">
      <c r="A2280" t="s">
        <v>23515</v>
      </c>
      <c r="B2280" t="s">
        <v>2519</v>
      </c>
      <c r="C2280" t="s">
        <v>14868</v>
      </c>
      <c r="D2280" t="s">
        <v>17743</v>
      </c>
      <c r="E2280" t="s">
        <v>20504</v>
      </c>
      <c r="F2280" s="1">
        <v>45735</v>
      </c>
      <c r="G2280" t="str">
        <f>VLOOKUP(Table1[[#This Row],[CustomerID]],DimCustomers!A:B,2,0)</f>
        <v>Corey Benson</v>
      </c>
      <c r="H2280" t="str">
        <f>VLOOKUP(Table1[[#This Row],[CustomerID]],DimCustomers!A:C,3,0)</f>
        <v>Female</v>
      </c>
      <c r="I2280" t="str">
        <f>VLOOKUP(Table1[[#This Row],[CustomerID]],DimCustomers!A:D,4,0)</f>
        <v>Congo</v>
      </c>
      <c r="J2280" t="str">
        <f>VLOOKUP(Table1[[#This Row],[VisaID]],'DimVisaApplications 2'!A:C,3,0)</f>
        <v>Rejected</v>
      </c>
      <c r="K2280" t="str">
        <f>VLOOKUP(Table1[[#This Row],[VisaID]],'DimVisaApplications 2'!A:D,4,0)</f>
        <v>Canada</v>
      </c>
      <c r="L2280" s="12">
        <f>VLOOKUP(Table1[[#This Row],[VisaID]],'DimVisaApplications 2'!A:E,5,0)</f>
        <v>45524</v>
      </c>
      <c r="M2280" s="14">
        <f>VLOOKUP(Table1[[#This Row],[VisaID]],'DimVisaApplications 2'!A:G,7,0)</f>
        <v>1710</v>
      </c>
      <c r="N2280" s="14" t="str">
        <f>VLOOKUP(Table1[[#This Row],[HotelID]],DimHotels!A:B,2,0)</f>
        <v>Hilton</v>
      </c>
      <c r="O2280" t="str">
        <f>VLOOKUP(Table1[[#This Row],[HotelID]],DimHotels!A:C,3,0)</f>
        <v>New York</v>
      </c>
      <c r="P2280" s="14">
        <f>VLOOKUP(Table1[[#This Row],[HotelID]],DimHotels!A:E,5,0)</f>
        <v>358</v>
      </c>
      <c r="Q2280" s="14">
        <f>VLOOKUP(Table1[[#This Row],[TicketID]],DimTickets!A:G,7,0)</f>
        <v>4468</v>
      </c>
      <c r="R2280" s="14">
        <f>Table1[[#This Row],[Visa Fees]]+Table1[[#This Row],[Night Rate]]+Table1[[#This Row],[Ticket cost]]</f>
        <v>6536</v>
      </c>
    </row>
    <row r="2281" spans="1:18" x14ac:dyDescent="0.3">
      <c r="A2281" t="s">
        <v>23516</v>
      </c>
      <c r="B2281" t="s">
        <v>2809</v>
      </c>
      <c r="C2281" t="s">
        <v>15045</v>
      </c>
      <c r="D2281" t="s">
        <v>17432</v>
      </c>
      <c r="E2281" t="s">
        <v>18513</v>
      </c>
      <c r="F2281" s="1">
        <v>45819</v>
      </c>
      <c r="G2281" t="str">
        <f>VLOOKUP(Table1[[#This Row],[CustomerID]],DimCustomers!A:B,2,0)</f>
        <v>Michelle Gilmore</v>
      </c>
      <c r="H2281" t="str">
        <f>VLOOKUP(Table1[[#This Row],[CustomerID]],DimCustomers!A:C,3,0)</f>
        <v>Male</v>
      </c>
      <c r="I2281" t="str">
        <f>VLOOKUP(Table1[[#This Row],[CustomerID]],DimCustomers!A:D,4,0)</f>
        <v>Saint Barthelemy</v>
      </c>
      <c r="J2281" t="str">
        <f>VLOOKUP(Table1[[#This Row],[VisaID]],'DimVisaApplications 2'!A:C,3,0)</f>
        <v>Pending</v>
      </c>
      <c r="K2281" t="str">
        <f>VLOOKUP(Table1[[#This Row],[VisaID]],'DimVisaApplications 2'!A:D,4,0)</f>
        <v>USA</v>
      </c>
      <c r="L2281" s="12">
        <f>VLOOKUP(Table1[[#This Row],[VisaID]],'DimVisaApplications 2'!A:E,5,0)</f>
        <v>45502</v>
      </c>
      <c r="M2281" s="14">
        <f>VLOOKUP(Table1[[#This Row],[VisaID]],'DimVisaApplications 2'!A:G,7,0)</f>
        <v>1039</v>
      </c>
      <c r="N2281" s="14" t="str">
        <f>VLOOKUP(Table1[[#This Row],[HotelID]],DimHotels!A:B,2,0)</f>
        <v>Sheraton</v>
      </c>
      <c r="O2281" t="str">
        <f>VLOOKUP(Table1[[#This Row],[HotelID]],DimHotels!A:C,3,0)</f>
        <v>London</v>
      </c>
      <c r="P2281" s="14">
        <f>VLOOKUP(Table1[[#This Row],[HotelID]],DimHotels!A:E,5,0)</f>
        <v>457</v>
      </c>
      <c r="Q2281" s="14">
        <f>VLOOKUP(Table1[[#This Row],[TicketID]],DimTickets!A:G,7,0)</f>
        <v>1447</v>
      </c>
      <c r="R2281" s="14">
        <f>Table1[[#This Row],[Visa Fees]]+Table1[[#This Row],[Night Rate]]+Table1[[#This Row],[Ticket cost]]</f>
        <v>2943</v>
      </c>
    </row>
    <row r="2282" spans="1:18" x14ac:dyDescent="0.3">
      <c r="A2282" t="s">
        <v>23517</v>
      </c>
      <c r="B2282" t="s">
        <v>319</v>
      </c>
      <c r="C2282" t="s">
        <v>13273</v>
      </c>
      <c r="D2282" t="s">
        <v>15254</v>
      </c>
      <c r="E2282" t="s">
        <v>18896</v>
      </c>
      <c r="F2282" s="1">
        <v>45748</v>
      </c>
      <c r="G2282" t="str">
        <f>VLOOKUP(Table1[[#This Row],[CustomerID]],DimCustomers!A:B,2,0)</f>
        <v>Michael Bryant</v>
      </c>
      <c r="H2282" t="str">
        <f>VLOOKUP(Table1[[#This Row],[CustomerID]],DimCustomers!A:C,3,0)</f>
        <v>Male</v>
      </c>
      <c r="I2282" t="str">
        <f>VLOOKUP(Table1[[#This Row],[CustomerID]],DimCustomers!A:D,4,0)</f>
        <v>Greece</v>
      </c>
      <c r="J2282" t="str">
        <f>VLOOKUP(Table1[[#This Row],[VisaID]],'DimVisaApplications 2'!A:C,3,0)</f>
        <v>Pending</v>
      </c>
      <c r="K2282" t="str">
        <f>VLOOKUP(Table1[[#This Row],[VisaID]],'DimVisaApplications 2'!A:D,4,0)</f>
        <v>USA</v>
      </c>
      <c r="L2282" s="12">
        <f>VLOOKUP(Table1[[#This Row],[VisaID]],'DimVisaApplications 2'!A:E,5,0)</f>
        <v>45770</v>
      </c>
      <c r="M2282" s="14">
        <f>VLOOKUP(Table1[[#This Row],[VisaID]],'DimVisaApplications 2'!A:G,7,0)</f>
        <v>1065</v>
      </c>
      <c r="N2282" s="14" t="str">
        <f>VLOOKUP(Table1[[#This Row],[HotelID]],DimHotels!A:B,2,0)</f>
        <v>Marriott</v>
      </c>
      <c r="O2282" t="str">
        <f>VLOOKUP(Table1[[#This Row],[HotelID]],DimHotels!A:C,3,0)</f>
        <v>London</v>
      </c>
      <c r="P2282" s="14">
        <f>VLOOKUP(Table1[[#This Row],[HotelID]],DimHotels!A:E,5,0)</f>
        <v>707</v>
      </c>
      <c r="Q2282" s="14">
        <f>VLOOKUP(Table1[[#This Row],[TicketID]],DimTickets!A:G,7,0)</f>
        <v>2240</v>
      </c>
      <c r="R2282" s="14">
        <f>Table1[[#This Row],[Visa Fees]]+Table1[[#This Row],[Night Rate]]+Table1[[#This Row],[Ticket cost]]</f>
        <v>4012</v>
      </c>
    </row>
    <row r="2283" spans="1:18" x14ac:dyDescent="0.3">
      <c r="A2283" t="s">
        <v>23518</v>
      </c>
      <c r="B2283" t="s">
        <v>2788</v>
      </c>
      <c r="C2283" t="s">
        <v>13166</v>
      </c>
      <c r="D2283" t="s">
        <v>17148</v>
      </c>
      <c r="E2283" t="s">
        <v>19292</v>
      </c>
      <c r="F2283" s="1">
        <v>45811</v>
      </c>
      <c r="G2283" t="str">
        <f>VLOOKUP(Table1[[#This Row],[CustomerID]],DimCustomers!A:B,2,0)</f>
        <v>Leah Jones</v>
      </c>
      <c r="H2283" t="str">
        <f>VLOOKUP(Table1[[#This Row],[CustomerID]],DimCustomers!A:C,3,0)</f>
        <v>Male</v>
      </c>
      <c r="I2283" t="str">
        <f>VLOOKUP(Table1[[#This Row],[CustomerID]],DimCustomers!A:D,4,0)</f>
        <v>Spain</v>
      </c>
      <c r="J2283" t="str">
        <f>VLOOKUP(Table1[[#This Row],[VisaID]],'DimVisaApplications 2'!A:C,3,0)</f>
        <v>Pending</v>
      </c>
      <c r="K2283" t="str">
        <f>VLOOKUP(Table1[[#This Row],[VisaID]],'DimVisaApplications 2'!A:D,4,0)</f>
        <v>UK</v>
      </c>
      <c r="L2283" s="12">
        <f>VLOOKUP(Table1[[#This Row],[VisaID]],'DimVisaApplications 2'!A:E,5,0)</f>
        <v>45595</v>
      </c>
      <c r="M2283" s="14">
        <f>VLOOKUP(Table1[[#This Row],[VisaID]],'DimVisaApplications 2'!A:G,7,0)</f>
        <v>1782</v>
      </c>
      <c r="N2283" s="14" t="str">
        <f>VLOOKUP(Table1[[#This Row],[HotelID]],DimHotels!A:B,2,0)</f>
        <v>Radisson</v>
      </c>
      <c r="O2283" t="str">
        <f>VLOOKUP(Table1[[#This Row],[HotelID]],DimHotels!A:C,3,0)</f>
        <v>London</v>
      </c>
      <c r="P2283" s="14">
        <f>VLOOKUP(Table1[[#This Row],[HotelID]],DimHotels!A:E,5,0)</f>
        <v>760</v>
      </c>
      <c r="Q2283" s="14">
        <f>VLOOKUP(Table1[[#This Row],[TicketID]],DimTickets!A:G,7,0)</f>
        <v>2825</v>
      </c>
      <c r="R2283" s="14">
        <f>Table1[[#This Row],[Visa Fees]]+Table1[[#This Row],[Night Rate]]+Table1[[#This Row],[Ticket cost]]</f>
        <v>5367</v>
      </c>
    </row>
    <row r="2284" spans="1:18" x14ac:dyDescent="0.3">
      <c r="A2284" t="s">
        <v>23519</v>
      </c>
      <c r="B2284" t="s">
        <v>1305</v>
      </c>
      <c r="C2284" t="s">
        <v>12582</v>
      </c>
      <c r="D2284" t="s">
        <v>17863</v>
      </c>
      <c r="E2284" t="s">
        <v>18575</v>
      </c>
      <c r="F2284" s="1">
        <v>45782</v>
      </c>
      <c r="G2284" t="str">
        <f>VLOOKUP(Table1[[#This Row],[CustomerID]],DimCustomers!A:B,2,0)</f>
        <v>Christopher Stevens</v>
      </c>
      <c r="H2284" t="str">
        <f>VLOOKUP(Table1[[#This Row],[CustomerID]],DimCustomers!A:C,3,0)</f>
        <v>Female</v>
      </c>
      <c r="I2284" t="str">
        <f>VLOOKUP(Table1[[#This Row],[CustomerID]],DimCustomers!A:D,4,0)</f>
        <v>Peru</v>
      </c>
      <c r="J2284" t="str">
        <f>VLOOKUP(Table1[[#This Row],[VisaID]],'DimVisaApplications 2'!A:C,3,0)</f>
        <v>Approved</v>
      </c>
      <c r="K2284" t="str">
        <f>VLOOKUP(Table1[[#This Row],[VisaID]],'DimVisaApplications 2'!A:D,4,0)</f>
        <v>UAE</v>
      </c>
      <c r="L2284" s="12">
        <f>VLOOKUP(Table1[[#This Row],[VisaID]],'DimVisaApplications 2'!A:E,5,0)</f>
        <v>45703</v>
      </c>
      <c r="M2284" s="14">
        <f>VLOOKUP(Table1[[#This Row],[VisaID]],'DimVisaApplications 2'!A:G,7,0)</f>
        <v>689</v>
      </c>
      <c r="N2284" s="14" t="str">
        <f>VLOOKUP(Table1[[#This Row],[HotelID]],DimHotels!A:B,2,0)</f>
        <v>Four Seasons</v>
      </c>
      <c r="O2284" t="str">
        <f>VLOOKUP(Table1[[#This Row],[HotelID]],DimHotels!A:C,3,0)</f>
        <v>New York</v>
      </c>
      <c r="P2284" s="14">
        <f>VLOOKUP(Table1[[#This Row],[HotelID]],DimHotels!A:E,5,0)</f>
        <v>611</v>
      </c>
      <c r="Q2284" s="14">
        <f>VLOOKUP(Table1[[#This Row],[TicketID]],DimTickets!A:G,7,0)</f>
        <v>2815</v>
      </c>
      <c r="R2284" s="14">
        <f>Table1[[#This Row],[Visa Fees]]+Table1[[#This Row],[Night Rate]]+Table1[[#This Row],[Ticket cost]]</f>
        <v>4115</v>
      </c>
    </row>
    <row r="2285" spans="1:18" x14ac:dyDescent="0.3">
      <c r="A2285" t="s">
        <v>23520</v>
      </c>
      <c r="B2285" t="s">
        <v>1016</v>
      </c>
      <c r="C2285" t="s">
        <v>13536</v>
      </c>
      <c r="D2285" t="s">
        <v>16080</v>
      </c>
      <c r="E2285" t="s">
        <v>20024</v>
      </c>
      <c r="F2285" s="1">
        <v>45755</v>
      </c>
      <c r="G2285" t="str">
        <f>VLOOKUP(Table1[[#This Row],[CustomerID]],DimCustomers!A:B,2,0)</f>
        <v>Micheal Wilson</v>
      </c>
      <c r="H2285" t="str">
        <f>VLOOKUP(Table1[[#This Row],[CustomerID]],DimCustomers!A:C,3,0)</f>
        <v>Female</v>
      </c>
      <c r="I2285" t="str">
        <f>VLOOKUP(Table1[[#This Row],[CustomerID]],DimCustomers!A:D,4,0)</f>
        <v>Madagascar</v>
      </c>
      <c r="J2285" t="str">
        <f>VLOOKUP(Table1[[#This Row],[VisaID]],'DimVisaApplications 2'!A:C,3,0)</f>
        <v>Rejected</v>
      </c>
      <c r="K2285" t="str">
        <f>VLOOKUP(Table1[[#This Row],[VisaID]],'DimVisaApplications 2'!A:D,4,0)</f>
        <v>Germany</v>
      </c>
      <c r="L2285" s="12">
        <f>VLOOKUP(Table1[[#This Row],[VisaID]],'DimVisaApplications 2'!A:E,5,0)</f>
        <v>45524</v>
      </c>
      <c r="M2285" s="14">
        <f>VLOOKUP(Table1[[#This Row],[VisaID]],'DimVisaApplications 2'!A:G,7,0)</f>
        <v>808</v>
      </c>
      <c r="N2285" s="14" t="str">
        <f>VLOOKUP(Table1[[#This Row],[HotelID]],DimHotels!A:B,2,0)</f>
        <v>Hilton</v>
      </c>
      <c r="O2285" t="str">
        <f>VLOOKUP(Table1[[#This Row],[HotelID]],DimHotels!A:C,3,0)</f>
        <v>New York</v>
      </c>
      <c r="P2285" s="14">
        <f>VLOOKUP(Table1[[#This Row],[HotelID]],DimHotels!A:E,5,0)</f>
        <v>194</v>
      </c>
      <c r="Q2285" s="14">
        <f>VLOOKUP(Table1[[#This Row],[TicketID]],DimTickets!A:G,7,0)</f>
        <v>4105</v>
      </c>
      <c r="R2285" s="14">
        <f>Table1[[#This Row],[Visa Fees]]+Table1[[#This Row],[Night Rate]]+Table1[[#This Row],[Ticket cost]]</f>
        <v>5107</v>
      </c>
    </row>
    <row r="2286" spans="1:18" x14ac:dyDescent="0.3">
      <c r="A2286" t="s">
        <v>23521</v>
      </c>
      <c r="B2286" t="s">
        <v>288</v>
      </c>
      <c r="C2286" t="s">
        <v>13723</v>
      </c>
      <c r="D2286" t="s">
        <v>15866</v>
      </c>
      <c r="E2286" t="s">
        <v>18574</v>
      </c>
      <c r="F2286" s="1">
        <v>45790</v>
      </c>
      <c r="G2286" t="str">
        <f>VLOOKUP(Table1[[#This Row],[CustomerID]],DimCustomers!A:B,2,0)</f>
        <v>Samantha Floyd</v>
      </c>
      <c r="H2286" t="str">
        <f>VLOOKUP(Table1[[#This Row],[CustomerID]],DimCustomers!A:C,3,0)</f>
        <v>Male</v>
      </c>
      <c r="I2286" t="str">
        <f>VLOOKUP(Table1[[#This Row],[CustomerID]],DimCustomers!A:D,4,0)</f>
        <v>Puerto Rico</v>
      </c>
      <c r="J2286" t="str">
        <f>VLOOKUP(Table1[[#This Row],[VisaID]],'DimVisaApplications 2'!A:C,3,0)</f>
        <v>Rejected</v>
      </c>
      <c r="K2286" t="str">
        <f>VLOOKUP(Table1[[#This Row],[VisaID]],'DimVisaApplications 2'!A:D,4,0)</f>
        <v>UAE</v>
      </c>
      <c r="L2286" s="12">
        <f>VLOOKUP(Table1[[#This Row],[VisaID]],'DimVisaApplications 2'!A:E,5,0)</f>
        <v>45584</v>
      </c>
      <c r="M2286" s="14">
        <f>VLOOKUP(Table1[[#This Row],[VisaID]],'DimVisaApplications 2'!A:G,7,0)</f>
        <v>1126</v>
      </c>
      <c r="N2286" s="14" t="str">
        <f>VLOOKUP(Table1[[#This Row],[HotelID]],DimHotels!A:B,2,0)</f>
        <v>Sheraton</v>
      </c>
      <c r="O2286" t="str">
        <f>VLOOKUP(Table1[[#This Row],[HotelID]],DimHotels!A:C,3,0)</f>
        <v>Dubai</v>
      </c>
      <c r="P2286" s="14">
        <f>VLOOKUP(Table1[[#This Row],[HotelID]],DimHotels!A:E,5,0)</f>
        <v>791</v>
      </c>
      <c r="Q2286" s="14">
        <f>VLOOKUP(Table1[[#This Row],[TicketID]],DimTickets!A:G,7,0)</f>
        <v>4217</v>
      </c>
      <c r="R2286" s="14">
        <f>Table1[[#This Row],[Visa Fees]]+Table1[[#This Row],[Night Rate]]+Table1[[#This Row],[Ticket cost]]</f>
        <v>6134</v>
      </c>
    </row>
    <row r="2287" spans="1:18" x14ac:dyDescent="0.3">
      <c r="A2287" t="s">
        <v>23522</v>
      </c>
      <c r="B2287" t="s">
        <v>1253</v>
      </c>
      <c r="C2287" t="s">
        <v>12819</v>
      </c>
      <c r="D2287" t="s">
        <v>15485</v>
      </c>
      <c r="E2287" t="s">
        <v>18598</v>
      </c>
      <c r="F2287" s="1">
        <v>45803</v>
      </c>
      <c r="G2287" t="str">
        <f>VLOOKUP(Table1[[#This Row],[CustomerID]],DimCustomers!A:B,2,0)</f>
        <v>Lindsay Phillips</v>
      </c>
      <c r="H2287" t="str">
        <f>VLOOKUP(Table1[[#This Row],[CustomerID]],DimCustomers!A:C,3,0)</f>
        <v>Female</v>
      </c>
      <c r="I2287" t="str">
        <f>VLOOKUP(Table1[[#This Row],[CustomerID]],DimCustomers!A:D,4,0)</f>
        <v>Maldives</v>
      </c>
      <c r="J2287" t="str">
        <f>VLOOKUP(Table1[[#This Row],[VisaID]],'DimVisaApplications 2'!A:C,3,0)</f>
        <v>Rejected</v>
      </c>
      <c r="K2287" t="str">
        <f>VLOOKUP(Table1[[#This Row],[VisaID]],'DimVisaApplications 2'!A:D,4,0)</f>
        <v>USA</v>
      </c>
      <c r="L2287" s="12">
        <f>VLOOKUP(Table1[[#This Row],[VisaID]],'DimVisaApplications 2'!A:E,5,0)</f>
        <v>45821</v>
      </c>
      <c r="M2287" s="14">
        <f>VLOOKUP(Table1[[#This Row],[VisaID]],'DimVisaApplications 2'!A:G,7,0)</f>
        <v>1496</v>
      </c>
      <c r="N2287" s="14" t="str">
        <f>VLOOKUP(Table1[[#This Row],[HotelID]],DimHotels!A:B,2,0)</f>
        <v>Marriott</v>
      </c>
      <c r="O2287" t="str">
        <f>VLOOKUP(Table1[[#This Row],[HotelID]],DimHotels!A:C,3,0)</f>
        <v>Paris</v>
      </c>
      <c r="P2287" s="14">
        <f>VLOOKUP(Table1[[#This Row],[HotelID]],DimHotels!A:E,5,0)</f>
        <v>568</v>
      </c>
      <c r="Q2287" s="14">
        <f>VLOOKUP(Table1[[#This Row],[TicketID]],DimTickets!A:G,7,0)</f>
        <v>3346</v>
      </c>
      <c r="R2287" s="14">
        <f>Table1[[#This Row],[Visa Fees]]+Table1[[#This Row],[Night Rate]]+Table1[[#This Row],[Ticket cost]]</f>
        <v>5410</v>
      </c>
    </row>
    <row r="2288" spans="1:18" x14ac:dyDescent="0.3">
      <c r="A2288" t="s">
        <v>23523</v>
      </c>
      <c r="B2288" t="s">
        <v>1627</v>
      </c>
      <c r="C2288" t="s">
        <v>14126</v>
      </c>
      <c r="D2288" t="s">
        <v>15262</v>
      </c>
      <c r="E2288" t="s">
        <v>20019</v>
      </c>
      <c r="F2288" s="1">
        <v>45817</v>
      </c>
      <c r="G2288" t="str">
        <f>VLOOKUP(Table1[[#This Row],[CustomerID]],DimCustomers!A:B,2,0)</f>
        <v>Antonio Orozco</v>
      </c>
      <c r="H2288" t="str">
        <f>VLOOKUP(Table1[[#This Row],[CustomerID]],DimCustomers!A:C,3,0)</f>
        <v>Male</v>
      </c>
      <c r="I2288" t="str">
        <f>VLOOKUP(Table1[[#This Row],[CustomerID]],DimCustomers!A:D,4,0)</f>
        <v>Djibouti</v>
      </c>
      <c r="J2288" t="str">
        <f>VLOOKUP(Table1[[#This Row],[VisaID]],'DimVisaApplications 2'!A:C,3,0)</f>
        <v>Approved</v>
      </c>
      <c r="K2288" t="str">
        <f>VLOOKUP(Table1[[#This Row],[VisaID]],'DimVisaApplications 2'!A:D,4,0)</f>
        <v>Germany</v>
      </c>
      <c r="L2288" s="12">
        <f>VLOOKUP(Table1[[#This Row],[VisaID]],'DimVisaApplications 2'!A:E,5,0)</f>
        <v>45814</v>
      </c>
      <c r="M2288" s="14">
        <f>VLOOKUP(Table1[[#This Row],[VisaID]],'DimVisaApplications 2'!A:G,7,0)</f>
        <v>532</v>
      </c>
      <c r="N2288" s="14" t="str">
        <f>VLOOKUP(Table1[[#This Row],[HotelID]],DimHotels!A:B,2,0)</f>
        <v>Radisson</v>
      </c>
      <c r="O2288" t="str">
        <f>VLOOKUP(Table1[[#This Row],[HotelID]],DimHotels!A:C,3,0)</f>
        <v>Cairo</v>
      </c>
      <c r="P2288" s="14">
        <f>VLOOKUP(Table1[[#This Row],[HotelID]],DimHotels!A:E,5,0)</f>
        <v>131</v>
      </c>
      <c r="Q2288" s="14">
        <f>VLOOKUP(Table1[[#This Row],[TicketID]],DimTickets!A:G,7,0)</f>
        <v>1226</v>
      </c>
      <c r="R2288" s="14">
        <f>Table1[[#This Row],[Visa Fees]]+Table1[[#This Row],[Night Rate]]+Table1[[#This Row],[Ticket cost]]</f>
        <v>1889</v>
      </c>
    </row>
    <row r="2289" spans="1:18" x14ac:dyDescent="0.3">
      <c r="A2289" t="s">
        <v>23524</v>
      </c>
      <c r="B2289" t="s">
        <v>1079</v>
      </c>
      <c r="C2289" t="s">
        <v>15186</v>
      </c>
      <c r="D2289" t="s">
        <v>17741</v>
      </c>
      <c r="E2289" t="s">
        <v>20283</v>
      </c>
      <c r="F2289" s="1">
        <v>45783</v>
      </c>
      <c r="G2289" t="str">
        <f>VLOOKUP(Table1[[#This Row],[CustomerID]],DimCustomers!A:B,2,0)</f>
        <v>Brendan Freeman</v>
      </c>
      <c r="H2289" t="str">
        <f>VLOOKUP(Table1[[#This Row],[CustomerID]],DimCustomers!A:C,3,0)</f>
        <v>Male</v>
      </c>
      <c r="I2289" t="str">
        <f>VLOOKUP(Table1[[#This Row],[CustomerID]],DimCustomers!A:D,4,0)</f>
        <v>Spain</v>
      </c>
      <c r="J2289" t="str">
        <f>VLOOKUP(Table1[[#This Row],[VisaID]],'DimVisaApplications 2'!A:C,3,0)</f>
        <v>Pending</v>
      </c>
      <c r="K2289" t="str">
        <f>VLOOKUP(Table1[[#This Row],[VisaID]],'DimVisaApplications 2'!A:D,4,0)</f>
        <v>UK</v>
      </c>
      <c r="L2289" s="12">
        <f>VLOOKUP(Table1[[#This Row],[VisaID]],'DimVisaApplications 2'!A:E,5,0)</f>
        <v>45680</v>
      </c>
      <c r="M2289" s="14">
        <f>VLOOKUP(Table1[[#This Row],[VisaID]],'DimVisaApplications 2'!A:G,7,0)</f>
        <v>703</v>
      </c>
      <c r="N2289" s="14" t="str">
        <f>VLOOKUP(Table1[[#This Row],[HotelID]],DimHotels!A:B,2,0)</f>
        <v>Four Seasons</v>
      </c>
      <c r="O2289" t="str">
        <f>VLOOKUP(Table1[[#This Row],[HotelID]],DimHotels!A:C,3,0)</f>
        <v>London</v>
      </c>
      <c r="P2289" s="14">
        <f>VLOOKUP(Table1[[#This Row],[HotelID]],DimHotels!A:E,5,0)</f>
        <v>505</v>
      </c>
      <c r="Q2289" s="14">
        <f>VLOOKUP(Table1[[#This Row],[TicketID]],DimTickets!A:G,7,0)</f>
        <v>1055</v>
      </c>
      <c r="R2289" s="14">
        <f>Table1[[#This Row],[Visa Fees]]+Table1[[#This Row],[Night Rate]]+Table1[[#This Row],[Ticket cost]]</f>
        <v>2263</v>
      </c>
    </row>
    <row r="2290" spans="1:18" x14ac:dyDescent="0.3">
      <c r="A2290" t="s">
        <v>23525</v>
      </c>
      <c r="B2290" t="s">
        <v>926</v>
      </c>
      <c r="C2290" t="s">
        <v>14151</v>
      </c>
      <c r="D2290" t="s">
        <v>16702</v>
      </c>
      <c r="E2290" t="s">
        <v>18907</v>
      </c>
      <c r="F2290" s="1">
        <v>45762</v>
      </c>
      <c r="G2290" t="str">
        <f>VLOOKUP(Table1[[#This Row],[CustomerID]],DimCustomers!A:B,2,0)</f>
        <v>Richard Wilson</v>
      </c>
      <c r="H2290" t="str">
        <f>VLOOKUP(Table1[[#This Row],[CustomerID]],DimCustomers!A:C,3,0)</f>
        <v>Female</v>
      </c>
      <c r="I2290" t="str">
        <f>VLOOKUP(Table1[[#This Row],[CustomerID]],DimCustomers!A:D,4,0)</f>
        <v>Macao</v>
      </c>
      <c r="J2290" t="str">
        <f>VLOOKUP(Table1[[#This Row],[VisaID]],'DimVisaApplications 2'!A:C,3,0)</f>
        <v>Rejected</v>
      </c>
      <c r="K2290" t="str">
        <f>VLOOKUP(Table1[[#This Row],[VisaID]],'DimVisaApplications 2'!A:D,4,0)</f>
        <v>USA</v>
      </c>
      <c r="L2290" s="12">
        <f>VLOOKUP(Table1[[#This Row],[VisaID]],'DimVisaApplications 2'!A:E,5,0)</f>
        <v>45636</v>
      </c>
      <c r="M2290" s="14">
        <f>VLOOKUP(Table1[[#This Row],[VisaID]],'DimVisaApplications 2'!A:G,7,0)</f>
        <v>1764</v>
      </c>
      <c r="N2290" s="14" t="str">
        <f>VLOOKUP(Table1[[#This Row],[HotelID]],DimHotels!A:B,2,0)</f>
        <v>Marriott</v>
      </c>
      <c r="O2290" t="str">
        <f>VLOOKUP(Table1[[#This Row],[HotelID]],DimHotels!A:C,3,0)</f>
        <v>Dubai</v>
      </c>
      <c r="P2290" s="14">
        <f>VLOOKUP(Table1[[#This Row],[HotelID]],DimHotels!A:E,5,0)</f>
        <v>718</v>
      </c>
      <c r="Q2290" s="14">
        <f>VLOOKUP(Table1[[#This Row],[TicketID]],DimTickets!A:G,7,0)</f>
        <v>1658</v>
      </c>
      <c r="R2290" s="14">
        <f>Table1[[#This Row],[Visa Fees]]+Table1[[#This Row],[Night Rate]]+Table1[[#This Row],[Ticket cost]]</f>
        <v>4140</v>
      </c>
    </row>
    <row r="2291" spans="1:18" x14ac:dyDescent="0.3">
      <c r="A2291" t="s">
        <v>23526</v>
      </c>
      <c r="B2291" t="s">
        <v>835</v>
      </c>
      <c r="C2291" t="s">
        <v>12641</v>
      </c>
      <c r="D2291" t="s">
        <v>17702</v>
      </c>
      <c r="E2291" t="s">
        <v>19711</v>
      </c>
      <c r="F2291" s="1">
        <v>45748</v>
      </c>
      <c r="G2291" t="str">
        <f>VLOOKUP(Table1[[#This Row],[CustomerID]],DimCustomers!A:B,2,0)</f>
        <v>Joseph Krause</v>
      </c>
      <c r="H2291" t="str">
        <f>VLOOKUP(Table1[[#This Row],[CustomerID]],DimCustomers!A:C,3,0)</f>
        <v>Male</v>
      </c>
      <c r="I2291" t="str">
        <f>VLOOKUP(Table1[[#This Row],[CustomerID]],DimCustomers!A:D,4,0)</f>
        <v>Bhutan</v>
      </c>
      <c r="J2291" t="str">
        <f>VLOOKUP(Table1[[#This Row],[VisaID]],'DimVisaApplications 2'!A:C,3,0)</f>
        <v>Approved</v>
      </c>
      <c r="K2291" t="str">
        <f>VLOOKUP(Table1[[#This Row],[VisaID]],'DimVisaApplications 2'!A:D,4,0)</f>
        <v>France</v>
      </c>
      <c r="L2291" s="12">
        <f>VLOOKUP(Table1[[#This Row],[VisaID]],'DimVisaApplications 2'!A:E,5,0)</f>
        <v>45605</v>
      </c>
      <c r="M2291" s="14">
        <f>VLOOKUP(Table1[[#This Row],[VisaID]],'DimVisaApplications 2'!A:G,7,0)</f>
        <v>1826</v>
      </c>
      <c r="N2291" s="14" t="str">
        <f>VLOOKUP(Table1[[#This Row],[HotelID]],DimHotels!A:B,2,0)</f>
        <v>Four Seasons</v>
      </c>
      <c r="O2291" t="str">
        <f>VLOOKUP(Table1[[#This Row],[HotelID]],DimHotels!A:C,3,0)</f>
        <v>New York</v>
      </c>
      <c r="P2291" s="14">
        <f>VLOOKUP(Table1[[#This Row],[HotelID]],DimHotels!A:E,5,0)</f>
        <v>445</v>
      </c>
      <c r="Q2291" s="14">
        <f>VLOOKUP(Table1[[#This Row],[TicketID]],DimTickets!A:G,7,0)</f>
        <v>1532</v>
      </c>
      <c r="R2291" s="14">
        <f>Table1[[#This Row],[Visa Fees]]+Table1[[#This Row],[Night Rate]]+Table1[[#This Row],[Ticket cost]]</f>
        <v>3803</v>
      </c>
    </row>
    <row r="2292" spans="1:18" x14ac:dyDescent="0.3">
      <c r="A2292" t="s">
        <v>23527</v>
      </c>
      <c r="B2292" t="s">
        <v>1649</v>
      </c>
      <c r="C2292" t="s">
        <v>14975</v>
      </c>
      <c r="D2292" t="s">
        <v>15908</v>
      </c>
      <c r="E2292" t="s">
        <v>20221</v>
      </c>
      <c r="F2292" s="1">
        <v>45856</v>
      </c>
      <c r="G2292" t="str">
        <f>VLOOKUP(Table1[[#This Row],[CustomerID]],DimCustomers!A:B,2,0)</f>
        <v>Daniel Austin</v>
      </c>
      <c r="H2292" t="str">
        <f>VLOOKUP(Table1[[#This Row],[CustomerID]],DimCustomers!A:C,3,0)</f>
        <v>Female</v>
      </c>
      <c r="I2292" t="str">
        <f>VLOOKUP(Table1[[#This Row],[CustomerID]],DimCustomers!A:D,4,0)</f>
        <v>Belize</v>
      </c>
      <c r="J2292" t="str">
        <f>VLOOKUP(Table1[[#This Row],[VisaID]],'DimVisaApplications 2'!A:C,3,0)</f>
        <v>Rejected</v>
      </c>
      <c r="K2292" t="str">
        <f>VLOOKUP(Table1[[#This Row],[VisaID]],'DimVisaApplications 2'!A:D,4,0)</f>
        <v>UK</v>
      </c>
      <c r="L2292" s="12">
        <f>VLOOKUP(Table1[[#This Row],[VisaID]],'DimVisaApplications 2'!A:E,5,0)</f>
        <v>45576</v>
      </c>
      <c r="M2292" s="14">
        <f>VLOOKUP(Table1[[#This Row],[VisaID]],'DimVisaApplications 2'!A:G,7,0)</f>
        <v>775</v>
      </c>
      <c r="N2292" s="14" t="str">
        <f>VLOOKUP(Table1[[#This Row],[HotelID]],DimHotels!A:B,2,0)</f>
        <v>Sheraton</v>
      </c>
      <c r="O2292" t="str">
        <f>VLOOKUP(Table1[[#This Row],[HotelID]],DimHotels!A:C,3,0)</f>
        <v>Paris</v>
      </c>
      <c r="P2292" s="14">
        <f>VLOOKUP(Table1[[#This Row],[HotelID]],DimHotels!A:E,5,0)</f>
        <v>764</v>
      </c>
      <c r="Q2292" s="14">
        <f>VLOOKUP(Table1[[#This Row],[TicketID]],DimTickets!A:G,7,0)</f>
        <v>1085</v>
      </c>
      <c r="R2292" s="14">
        <f>Table1[[#This Row],[Visa Fees]]+Table1[[#This Row],[Night Rate]]+Table1[[#This Row],[Ticket cost]]</f>
        <v>2624</v>
      </c>
    </row>
    <row r="2293" spans="1:18" x14ac:dyDescent="0.3">
      <c r="A2293" t="s">
        <v>23528</v>
      </c>
      <c r="B2293" t="s">
        <v>1466</v>
      </c>
      <c r="C2293" t="s">
        <v>12720</v>
      </c>
      <c r="D2293" t="s">
        <v>17822</v>
      </c>
      <c r="E2293" t="s">
        <v>18665</v>
      </c>
      <c r="F2293" s="1">
        <v>45826</v>
      </c>
      <c r="G2293" t="str">
        <f>VLOOKUP(Table1[[#This Row],[CustomerID]],DimCustomers!A:B,2,0)</f>
        <v>Meagan Boyle</v>
      </c>
      <c r="H2293" t="str">
        <f>VLOOKUP(Table1[[#This Row],[CustomerID]],DimCustomers!A:C,3,0)</f>
        <v>Male</v>
      </c>
      <c r="I2293" t="str">
        <f>VLOOKUP(Table1[[#This Row],[CustomerID]],DimCustomers!A:D,4,0)</f>
        <v>Finland</v>
      </c>
      <c r="J2293" t="str">
        <f>VLOOKUP(Table1[[#This Row],[VisaID]],'DimVisaApplications 2'!A:C,3,0)</f>
        <v>Rejected</v>
      </c>
      <c r="K2293" t="str">
        <f>VLOOKUP(Table1[[#This Row],[VisaID]],'DimVisaApplications 2'!A:D,4,0)</f>
        <v>Germany</v>
      </c>
      <c r="L2293" s="12">
        <f>VLOOKUP(Table1[[#This Row],[VisaID]],'DimVisaApplications 2'!A:E,5,0)</f>
        <v>45679</v>
      </c>
      <c r="M2293" s="14">
        <f>VLOOKUP(Table1[[#This Row],[VisaID]],'DimVisaApplications 2'!A:G,7,0)</f>
        <v>990</v>
      </c>
      <c r="N2293" s="14" t="str">
        <f>VLOOKUP(Table1[[#This Row],[HotelID]],DimHotels!A:B,2,0)</f>
        <v>Four Seasons</v>
      </c>
      <c r="O2293" t="str">
        <f>VLOOKUP(Table1[[#This Row],[HotelID]],DimHotels!A:C,3,0)</f>
        <v>London</v>
      </c>
      <c r="P2293" s="14">
        <f>VLOOKUP(Table1[[#This Row],[HotelID]],DimHotels!A:E,5,0)</f>
        <v>719</v>
      </c>
      <c r="Q2293" s="14">
        <f>VLOOKUP(Table1[[#This Row],[TicketID]],DimTickets!A:G,7,0)</f>
        <v>3701</v>
      </c>
      <c r="R2293" s="14">
        <f>Table1[[#This Row],[Visa Fees]]+Table1[[#This Row],[Night Rate]]+Table1[[#This Row],[Ticket cost]]</f>
        <v>5410</v>
      </c>
    </row>
    <row r="2294" spans="1:18" x14ac:dyDescent="0.3">
      <c r="A2294" t="s">
        <v>23529</v>
      </c>
      <c r="B2294" t="s">
        <v>531</v>
      </c>
      <c r="C2294" t="s">
        <v>12398</v>
      </c>
      <c r="D2294" t="s">
        <v>17909</v>
      </c>
      <c r="E2294" t="s">
        <v>20787</v>
      </c>
      <c r="F2294" s="1">
        <v>45849</v>
      </c>
      <c r="G2294" t="str">
        <f>VLOOKUP(Table1[[#This Row],[CustomerID]],DimCustomers!A:B,2,0)</f>
        <v>Jared Duran</v>
      </c>
      <c r="H2294" t="str">
        <f>VLOOKUP(Table1[[#This Row],[CustomerID]],DimCustomers!A:C,3,0)</f>
        <v>Male</v>
      </c>
      <c r="I2294" t="str">
        <f>VLOOKUP(Table1[[#This Row],[CustomerID]],DimCustomers!A:D,4,0)</f>
        <v>Barbados</v>
      </c>
      <c r="J2294" t="str">
        <f>VLOOKUP(Table1[[#This Row],[VisaID]],'DimVisaApplications 2'!A:C,3,0)</f>
        <v>Rejected</v>
      </c>
      <c r="K2294" t="str">
        <f>VLOOKUP(Table1[[#This Row],[VisaID]],'DimVisaApplications 2'!A:D,4,0)</f>
        <v>USA</v>
      </c>
      <c r="L2294" s="12">
        <f>VLOOKUP(Table1[[#This Row],[VisaID]],'DimVisaApplications 2'!A:E,5,0)</f>
        <v>45590</v>
      </c>
      <c r="M2294" s="14">
        <f>VLOOKUP(Table1[[#This Row],[VisaID]],'DimVisaApplications 2'!A:G,7,0)</f>
        <v>657</v>
      </c>
      <c r="N2294" s="14" t="str">
        <f>VLOOKUP(Table1[[#This Row],[HotelID]],DimHotels!A:B,2,0)</f>
        <v>Radisson</v>
      </c>
      <c r="O2294" t="str">
        <f>VLOOKUP(Table1[[#This Row],[HotelID]],DimHotels!A:C,3,0)</f>
        <v>Cairo</v>
      </c>
      <c r="P2294" s="14">
        <f>VLOOKUP(Table1[[#This Row],[HotelID]],DimHotels!A:E,5,0)</f>
        <v>450</v>
      </c>
      <c r="Q2294" s="14">
        <f>VLOOKUP(Table1[[#This Row],[TicketID]],DimTickets!A:G,7,0)</f>
        <v>2535</v>
      </c>
      <c r="R2294" s="14">
        <f>Table1[[#This Row],[Visa Fees]]+Table1[[#This Row],[Night Rate]]+Table1[[#This Row],[Ticket cost]]</f>
        <v>3642</v>
      </c>
    </row>
    <row r="2295" spans="1:18" x14ac:dyDescent="0.3">
      <c r="A2295" t="s">
        <v>23530</v>
      </c>
      <c r="B2295" t="s">
        <v>855</v>
      </c>
      <c r="C2295" t="s">
        <v>12857</v>
      </c>
      <c r="D2295" t="s">
        <v>15467</v>
      </c>
      <c r="E2295" t="s">
        <v>18977</v>
      </c>
      <c r="F2295" s="1">
        <v>45762</v>
      </c>
      <c r="G2295" t="str">
        <f>VLOOKUP(Table1[[#This Row],[CustomerID]],DimCustomers!A:B,2,0)</f>
        <v>Ms. Jodi Davis</v>
      </c>
      <c r="H2295" t="str">
        <f>VLOOKUP(Table1[[#This Row],[CustomerID]],DimCustomers!A:C,3,0)</f>
        <v>Female</v>
      </c>
      <c r="I2295" t="str">
        <f>VLOOKUP(Table1[[#This Row],[CustomerID]],DimCustomers!A:D,4,0)</f>
        <v>Nigeria</v>
      </c>
      <c r="J2295" t="str">
        <f>VLOOKUP(Table1[[#This Row],[VisaID]],'DimVisaApplications 2'!A:C,3,0)</f>
        <v>Approved</v>
      </c>
      <c r="K2295" t="str">
        <f>VLOOKUP(Table1[[#This Row],[VisaID]],'DimVisaApplications 2'!A:D,4,0)</f>
        <v>UK</v>
      </c>
      <c r="L2295" s="12">
        <f>VLOOKUP(Table1[[#This Row],[VisaID]],'DimVisaApplications 2'!A:E,5,0)</f>
        <v>45498</v>
      </c>
      <c r="M2295" s="14">
        <f>VLOOKUP(Table1[[#This Row],[VisaID]],'DimVisaApplications 2'!A:G,7,0)</f>
        <v>629</v>
      </c>
      <c r="N2295" s="14" t="str">
        <f>VLOOKUP(Table1[[#This Row],[HotelID]],DimHotels!A:B,2,0)</f>
        <v>Hilton</v>
      </c>
      <c r="O2295" t="str">
        <f>VLOOKUP(Table1[[#This Row],[HotelID]],DimHotels!A:C,3,0)</f>
        <v>Paris</v>
      </c>
      <c r="P2295" s="14">
        <f>VLOOKUP(Table1[[#This Row],[HotelID]],DimHotels!A:E,5,0)</f>
        <v>423</v>
      </c>
      <c r="Q2295" s="14">
        <f>VLOOKUP(Table1[[#This Row],[TicketID]],DimTickets!A:G,7,0)</f>
        <v>4986</v>
      </c>
      <c r="R2295" s="14">
        <f>Table1[[#This Row],[Visa Fees]]+Table1[[#This Row],[Night Rate]]+Table1[[#This Row],[Ticket cost]]</f>
        <v>6038</v>
      </c>
    </row>
    <row r="2296" spans="1:18" x14ac:dyDescent="0.3">
      <c r="A2296" t="s">
        <v>23531</v>
      </c>
      <c r="B2296" t="s">
        <v>337</v>
      </c>
      <c r="C2296" t="s">
        <v>14380</v>
      </c>
      <c r="D2296" t="s">
        <v>17398</v>
      </c>
      <c r="E2296" t="s">
        <v>19150</v>
      </c>
      <c r="F2296" s="1">
        <v>45777</v>
      </c>
      <c r="G2296" t="str">
        <f>VLOOKUP(Table1[[#This Row],[CustomerID]],DimCustomers!A:B,2,0)</f>
        <v>Travis Thompson</v>
      </c>
      <c r="H2296" t="str">
        <f>VLOOKUP(Table1[[#This Row],[CustomerID]],DimCustomers!A:C,3,0)</f>
        <v>Male</v>
      </c>
      <c r="I2296" t="str">
        <f>VLOOKUP(Table1[[#This Row],[CustomerID]],DimCustomers!A:D,4,0)</f>
        <v>Russian Federation</v>
      </c>
      <c r="J2296" t="str">
        <f>VLOOKUP(Table1[[#This Row],[VisaID]],'DimVisaApplications 2'!A:C,3,0)</f>
        <v>Rejected</v>
      </c>
      <c r="K2296" t="str">
        <f>VLOOKUP(Table1[[#This Row],[VisaID]],'DimVisaApplications 2'!A:D,4,0)</f>
        <v>UAE</v>
      </c>
      <c r="L2296" s="12">
        <f>VLOOKUP(Table1[[#This Row],[VisaID]],'DimVisaApplications 2'!A:E,5,0)</f>
        <v>45542</v>
      </c>
      <c r="M2296" s="14">
        <f>VLOOKUP(Table1[[#This Row],[VisaID]],'DimVisaApplications 2'!A:G,7,0)</f>
        <v>1908</v>
      </c>
      <c r="N2296" s="14" t="str">
        <f>VLOOKUP(Table1[[#This Row],[HotelID]],DimHotels!A:B,2,0)</f>
        <v>Radisson</v>
      </c>
      <c r="O2296" t="str">
        <f>VLOOKUP(Table1[[#This Row],[HotelID]],DimHotels!A:C,3,0)</f>
        <v>Dubai</v>
      </c>
      <c r="P2296" s="14">
        <f>VLOOKUP(Table1[[#This Row],[HotelID]],DimHotels!A:E,5,0)</f>
        <v>196</v>
      </c>
      <c r="Q2296" s="14">
        <f>VLOOKUP(Table1[[#This Row],[TicketID]],DimTickets!A:G,7,0)</f>
        <v>3653</v>
      </c>
      <c r="R2296" s="14">
        <f>Table1[[#This Row],[Visa Fees]]+Table1[[#This Row],[Night Rate]]+Table1[[#This Row],[Ticket cost]]</f>
        <v>5757</v>
      </c>
    </row>
    <row r="2297" spans="1:18" x14ac:dyDescent="0.3">
      <c r="A2297" t="s">
        <v>23532</v>
      </c>
      <c r="B2297" t="s">
        <v>1495</v>
      </c>
      <c r="C2297" t="s">
        <v>14593</v>
      </c>
      <c r="D2297" t="s">
        <v>15815</v>
      </c>
      <c r="E2297" t="s">
        <v>20248</v>
      </c>
      <c r="F2297" s="1">
        <v>45749</v>
      </c>
      <c r="G2297" t="str">
        <f>VLOOKUP(Table1[[#This Row],[CustomerID]],DimCustomers!A:B,2,0)</f>
        <v>Erica Oconnor</v>
      </c>
      <c r="H2297" t="str">
        <f>VLOOKUP(Table1[[#This Row],[CustomerID]],DimCustomers!A:C,3,0)</f>
        <v>Male</v>
      </c>
      <c r="I2297" t="str">
        <f>VLOOKUP(Table1[[#This Row],[CustomerID]],DimCustomers!A:D,4,0)</f>
        <v>Ghana</v>
      </c>
      <c r="J2297" t="str">
        <f>VLOOKUP(Table1[[#This Row],[VisaID]],'DimVisaApplications 2'!A:C,3,0)</f>
        <v>Pending</v>
      </c>
      <c r="K2297" t="str">
        <f>VLOOKUP(Table1[[#This Row],[VisaID]],'DimVisaApplications 2'!A:D,4,0)</f>
        <v>France</v>
      </c>
      <c r="L2297" s="12">
        <f>VLOOKUP(Table1[[#This Row],[VisaID]],'DimVisaApplications 2'!A:E,5,0)</f>
        <v>45504</v>
      </c>
      <c r="M2297" s="14">
        <f>VLOOKUP(Table1[[#This Row],[VisaID]],'DimVisaApplications 2'!A:G,7,0)</f>
        <v>1274</v>
      </c>
      <c r="N2297" s="14" t="str">
        <f>VLOOKUP(Table1[[#This Row],[HotelID]],DimHotels!A:B,2,0)</f>
        <v>Sheraton</v>
      </c>
      <c r="O2297" t="str">
        <f>VLOOKUP(Table1[[#This Row],[HotelID]],DimHotels!A:C,3,0)</f>
        <v>New York</v>
      </c>
      <c r="P2297" s="14">
        <f>VLOOKUP(Table1[[#This Row],[HotelID]],DimHotels!A:E,5,0)</f>
        <v>496</v>
      </c>
      <c r="Q2297" s="14">
        <f>VLOOKUP(Table1[[#This Row],[TicketID]],DimTickets!A:G,7,0)</f>
        <v>2078</v>
      </c>
      <c r="R2297" s="14">
        <f>Table1[[#This Row],[Visa Fees]]+Table1[[#This Row],[Night Rate]]+Table1[[#This Row],[Ticket cost]]</f>
        <v>3848</v>
      </c>
    </row>
    <row r="2298" spans="1:18" x14ac:dyDescent="0.3">
      <c r="A2298" t="s">
        <v>23533</v>
      </c>
      <c r="B2298" t="s">
        <v>1841</v>
      </c>
      <c r="C2298" t="s">
        <v>14920</v>
      </c>
      <c r="D2298" t="s">
        <v>15361</v>
      </c>
      <c r="E2298" t="s">
        <v>18901</v>
      </c>
      <c r="F2298" s="1">
        <v>45850</v>
      </c>
      <c r="G2298" t="str">
        <f>VLOOKUP(Table1[[#This Row],[CustomerID]],DimCustomers!A:B,2,0)</f>
        <v>Michele Ayers</v>
      </c>
      <c r="H2298" t="str">
        <f>VLOOKUP(Table1[[#This Row],[CustomerID]],DimCustomers!A:C,3,0)</f>
        <v>Female</v>
      </c>
      <c r="I2298" t="str">
        <f>VLOOKUP(Table1[[#This Row],[CustomerID]],DimCustomers!A:D,4,0)</f>
        <v>South Africa</v>
      </c>
      <c r="J2298" t="str">
        <f>VLOOKUP(Table1[[#This Row],[VisaID]],'DimVisaApplications 2'!A:C,3,0)</f>
        <v>Pending</v>
      </c>
      <c r="K2298" t="str">
        <f>VLOOKUP(Table1[[#This Row],[VisaID]],'DimVisaApplications 2'!A:D,4,0)</f>
        <v>USA</v>
      </c>
      <c r="L2298" s="12">
        <f>VLOOKUP(Table1[[#This Row],[VisaID]],'DimVisaApplications 2'!A:E,5,0)</f>
        <v>45725</v>
      </c>
      <c r="M2298" s="14">
        <f>VLOOKUP(Table1[[#This Row],[VisaID]],'DimVisaApplications 2'!A:G,7,0)</f>
        <v>970</v>
      </c>
      <c r="N2298" s="14" t="str">
        <f>VLOOKUP(Table1[[#This Row],[HotelID]],DimHotels!A:B,2,0)</f>
        <v>Four Seasons</v>
      </c>
      <c r="O2298" t="str">
        <f>VLOOKUP(Table1[[#This Row],[HotelID]],DimHotels!A:C,3,0)</f>
        <v>Cairo</v>
      </c>
      <c r="P2298" s="14">
        <f>VLOOKUP(Table1[[#This Row],[HotelID]],DimHotels!A:E,5,0)</f>
        <v>693</v>
      </c>
      <c r="Q2298" s="14">
        <f>VLOOKUP(Table1[[#This Row],[TicketID]],DimTickets!A:G,7,0)</f>
        <v>2872</v>
      </c>
      <c r="R2298" s="14">
        <f>Table1[[#This Row],[Visa Fees]]+Table1[[#This Row],[Night Rate]]+Table1[[#This Row],[Ticket cost]]</f>
        <v>4535</v>
      </c>
    </row>
    <row r="2299" spans="1:18" x14ac:dyDescent="0.3">
      <c r="A2299" t="s">
        <v>23534</v>
      </c>
      <c r="B2299" t="s">
        <v>138</v>
      </c>
      <c r="C2299" t="s">
        <v>14925</v>
      </c>
      <c r="D2299" t="s">
        <v>17864</v>
      </c>
      <c r="E2299" t="s">
        <v>18738</v>
      </c>
      <c r="F2299" s="1">
        <v>45750</v>
      </c>
      <c r="G2299" t="str">
        <f>VLOOKUP(Table1[[#This Row],[CustomerID]],DimCustomers!A:B,2,0)</f>
        <v>Austin Heath</v>
      </c>
      <c r="H2299" t="str">
        <f>VLOOKUP(Table1[[#This Row],[CustomerID]],DimCustomers!A:C,3,0)</f>
        <v>Male</v>
      </c>
      <c r="I2299" t="str">
        <f>VLOOKUP(Table1[[#This Row],[CustomerID]],DimCustomers!A:D,4,0)</f>
        <v>Cambodia</v>
      </c>
      <c r="J2299" t="str">
        <f>VLOOKUP(Table1[[#This Row],[VisaID]],'DimVisaApplications 2'!A:C,3,0)</f>
        <v>Rejected</v>
      </c>
      <c r="K2299" t="str">
        <f>VLOOKUP(Table1[[#This Row],[VisaID]],'DimVisaApplications 2'!A:D,4,0)</f>
        <v>USA</v>
      </c>
      <c r="L2299" s="12">
        <f>VLOOKUP(Table1[[#This Row],[VisaID]],'DimVisaApplications 2'!A:E,5,0)</f>
        <v>45812</v>
      </c>
      <c r="M2299" s="14">
        <f>VLOOKUP(Table1[[#This Row],[VisaID]],'DimVisaApplications 2'!A:G,7,0)</f>
        <v>1064</v>
      </c>
      <c r="N2299" s="14" t="str">
        <f>VLOOKUP(Table1[[#This Row],[HotelID]],DimHotels!A:B,2,0)</f>
        <v>Marriott</v>
      </c>
      <c r="O2299" t="str">
        <f>VLOOKUP(Table1[[#This Row],[HotelID]],DimHotels!A:C,3,0)</f>
        <v>London</v>
      </c>
      <c r="P2299" s="14">
        <f>VLOOKUP(Table1[[#This Row],[HotelID]],DimHotels!A:E,5,0)</f>
        <v>713</v>
      </c>
      <c r="Q2299" s="14">
        <f>VLOOKUP(Table1[[#This Row],[TicketID]],DimTickets!A:G,7,0)</f>
        <v>2847</v>
      </c>
      <c r="R2299" s="14">
        <f>Table1[[#This Row],[Visa Fees]]+Table1[[#This Row],[Night Rate]]+Table1[[#This Row],[Ticket cost]]</f>
        <v>4624</v>
      </c>
    </row>
    <row r="2300" spans="1:18" x14ac:dyDescent="0.3">
      <c r="A2300" t="s">
        <v>23535</v>
      </c>
      <c r="B2300" t="s">
        <v>957</v>
      </c>
      <c r="C2300" t="s">
        <v>12867</v>
      </c>
      <c r="D2300" t="s">
        <v>16063</v>
      </c>
      <c r="E2300" t="s">
        <v>18469</v>
      </c>
      <c r="F2300" s="1">
        <v>45739</v>
      </c>
      <c r="G2300" t="str">
        <f>VLOOKUP(Table1[[#This Row],[CustomerID]],DimCustomers!A:B,2,0)</f>
        <v>Jennifer Li</v>
      </c>
      <c r="H2300" t="str">
        <f>VLOOKUP(Table1[[#This Row],[CustomerID]],DimCustomers!A:C,3,0)</f>
        <v>Female</v>
      </c>
      <c r="I2300" t="str">
        <f>VLOOKUP(Table1[[#This Row],[CustomerID]],DimCustomers!A:D,4,0)</f>
        <v>Aruba</v>
      </c>
      <c r="J2300" t="str">
        <f>VLOOKUP(Table1[[#This Row],[VisaID]],'DimVisaApplications 2'!A:C,3,0)</f>
        <v>Pending</v>
      </c>
      <c r="K2300" t="str">
        <f>VLOOKUP(Table1[[#This Row],[VisaID]],'DimVisaApplications 2'!A:D,4,0)</f>
        <v>USA</v>
      </c>
      <c r="L2300" s="12">
        <f>VLOOKUP(Table1[[#This Row],[VisaID]],'DimVisaApplications 2'!A:E,5,0)</f>
        <v>45712</v>
      </c>
      <c r="M2300" s="14">
        <f>VLOOKUP(Table1[[#This Row],[VisaID]],'DimVisaApplications 2'!A:G,7,0)</f>
        <v>502</v>
      </c>
      <c r="N2300" s="14" t="str">
        <f>VLOOKUP(Table1[[#This Row],[HotelID]],DimHotels!A:B,2,0)</f>
        <v>Marriott</v>
      </c>
      <c r="O2300" t="str">
        <f>VLOOKUP(Table1[[#This Row],[HotelID]],DimHotels!A:C,3,0)</f>
        <v>London</v>
      </c>
      <c r="P2300" s="14">
        <f>VLOOKUP(Table1[[#This Row],[HotelID]],DimHotels!A:E,5,0)</f>
        <v>374</v>
      </c>
      <c r="Q2300" s="14">
        <f>VLOOKUP(Table1[[#This Row],[TicketID]],DimTickets!A:G,7,0)</f>
        <v>2523</v>
      </c>
      <c r="R2300" s="14">
        <f>Table1[[#This Row],[Visa Fees]]+Table1[[#This Row],[Night Rate]]+Table1[[#This Row],[Ticket cost]]</f>
        <v>3399</v>
      </c>
    </row>
    <row r="2301" spans="1:18" x14ac:dyDescent="0.3">
      <c r="A2301" t="s">
        <v>23536</v>
      </c>
      <c r="B2301" t="s">
        <v>25</v>
      </c>
      <c r="C2301" t="s">
        <v>13738</v>
      </c>
      <c r="D2301" t="s">
        <v>18079</v>
      </c>
      <c r="E2301" t="s">
        <v>19611</v>
      </c>
      <c r="F2301" s="1">
        <v>45767</v>
      </c>
      <c r="G2301" t="str">
        <f>VLOOKUP(Table1[[#This Row],[CustomerID]],DimCustomers!A:B,2,0)</f>
        <v>Michelle Kelley</v>
      </c>
      <c r="H2301" t="str">
        <f>VLOOKUP(Table1[[#This Row],[CustomerID]],DimCustomers!A:C,3,0)</f>
        <v>Female</v>
      </c>
      <c r="I2301" t="str">
        <f>VLOOKUP(Table1[[#This Row],[CustomerID]],DimCustomers!A:D,4,0)</f>
        <v>Saudi Arabia</v>
      </c>
      <c r="J2301" t="str">
        <f>VLOOKUP(Table1[[#This Row],[VisaID]],'DimVisaApplications 2'!A:C,3,0)</f>
        <v>Approved</v>
      </c>
      <c r="K2301" t="str">
        <f>VLOOKUP(Table1[[#This Row],[VisaID]],'DimVisaApplications 2'!A:D,4,0)</f>
        <v>France</v>
      </c>
      <c r="L2301" s="12">
        <f>VLOOKUP(Table1[[#This Row],[VisaID]],'DimVisaApplications 2'!A:E,5,0)</f>
        <v>45808</v>
      </c>
      <c r="M2301" s="14">
        <f>VLOOKUP(Table1[[#This Row],[VisaID]],'DimVisaApplications 2'!A:G,7,0)</f>
        <v>931</v>
      </c>
      <c r="N2301" s="14" t="str">
        <f>VLOOKUP(Table1[[#This Row],[HotelID]],DimHotels!A:B,2,0)</f>
        <v>Sheraton</v>
      </c>
      <c r="O2301" t="str">
        <f>VLOOKUP(Table1[[#This Row],[HotelID]],DimHotels!A:C,3,0)</f>
        <v>Cairo</v>
      </c>
      <c r="P2301" s="14">
        <f>VLOOKUP(Table1[[#This Row],[HotelID]],DimHotels!A:E,5,0)</f>
        <v>169</v>
      </c>
      <c r="Q2301" s="14">
        <f>VLOOKUP(Table1[[#This Row],[TicketID]],DimTickets!A:G,7,0)</f>
        <v>1294</v>
      </c>
      <c r="R2301" s="14">
        <f>Table1[[#This Row],[Visa Fees]]+Table1[[#This Row],[Night Rate]]+Table1[[#This Row],[Ticket cost]]</f>
        <v>2394</v>
      </c>
    </row>
    <row r="2302" spans="1:18" x14ac:dyDescent="0.3">
      <c r="A2302" t="s">
        <v>23537</v>
      </c>
      <c r="B2302" t="s">
        <v>2241</v>
      </c>
      <c r="C2302" t="s">
        <v>15091</v>
      </c>
      <c r="D2302" t="s">
        <v>18152</v>
      </c>
      <c r="E2302" t="s">
        <v>21167</v>
      </c>
      <c r="F2302" s="1">
        <v>45828</v>
      </c>
      <c r="G2302" t="str">
        <f>VLOOKUP(Table1[[#This Row],[CustomerID]],DimCustomers!A:B,2,0)</f>
        <v>Nancy Rogers</v>
      </c>
      <c r="H2302" t="str">
        <f>VLOOKUP(Table1[[#This Row],[CustomerID]],DimCustomers!A:C,3,0)</f>
        <v>Female</v>
      </c>
      <c r="I2302" t="str">
        <f>VLOOKUP(Table1[[#This Row],[CustomerID]],DimCustomers!A:D,4,0)</f>
        <v>Serbia</v>
      </c>
      <c r="J2302" t="str">
        <f>VLOOKUP(Table1[[#This Row],[VisaID]],'DimVisaApplications 2'!A:C,3,0)</f>
        <v>Pending</v>
      </c>
      <c r="K2302" t="str">
        <f>VLOOKUP(Table1[[#This Row],[VisaID]],'DimVisaApplications 2'!A:D,4,0)</f>
        <v>UAE</v>
      </c>
      <c r="L2302" s="12">
        <f>VLOOKUP(Table1[[#This Row],[VisaID]],'DimVisaApplications 2'!A:E,5,0)</f>
        <v>45861</v>
      </c>
      <c r="M2302" s="14">
        <f>VLOOKUP(Table1[[#This Row],[VisaID]],'DimVisaApplications 2'!A:G,7,0)</f>
        <v>1104</v>
      </c>
      <c r="N2302" s="14" t="str">
        <f>VLOOKUP(Table1[[#This Row],[HotelID]],DimHotels!A:B,2,0)</f>
        <v>Hilton</v>
      </c>
      <c r="O2302" t="str">
        <f>VLOOKUP(Table1[[#This Row],[HotelID]],DimHotels!A:C,3,0)</f>
        <v>New York</v>
      </c>
      <c r="P2302" s="14">
        <f>VLOOKUP(Table1[[#This Row],[HotelID]],DimHotels!A:E,5,0)</f>
        <v>509</v>
      </c>
      <c r="Q2302" s="14">
        <f>VLOOKUP(Table1[[#This Row],[TicketID]],DimTickets!A:G,7,0)</f>
        <v>3180</v>
      </c>
      <c r="R2302" s="14">
        <f>Table1[[#This Row],[Visa Fees]]+Table1[[#This Row],[Night Rate]]+Table1[[#This Row],[Ticket cost]]</f>
        <v>4793</v>
      </c>
    </row>
    <row r="2303" spans="1:18" x14ac:dyDescent="0.3">
      <c r="A2303" t="s">
        <v>23538</v>
      </c>
      <c r="B2303" t="s">
        <v>2023</v>
      </c>
      <c r="C2303" t="s">
        <v>14973</v>
      </c>
      <c r="D2303" t="s">
        <v>17862</v>
      </c>
      <c r="E2303" t="s">
        <v>20012</v>
      </c>
      <c r="F2303" s="1">
        <v>45821</v>
      </c>
      <c r="G2303" t="str">
        <f>VLOOKUP(Table1[[#This Row],[CustomerID]],DimCustomers!A:B,2,0)</f>
        <v>Laura Vasquez</v>
      </c>
      <c r="H2303" t="str">
        <f>VLOOKUP(Table1[[#This Row],[CustomerID]],DimCustomers!A:C,3,0)</f>
        <v>Female</v>
      </c>
      <c r="I2303" t="str">
        <f>VLOOKUP(Table1[[#This Row],[CustomerID]],DimCustomers!A:D,4,0)</f>
        <v>Netherlands Antilles</v>
      </c>
      <c r="J2303" t="str">
        <f>VLOOKUP(Table1[[#This Row],[VisaID]],'DimVisaApplications 2'!A:C,3,0)</f>
        <v>Pending</v>
      </c>
      <c r="K2303" t="str">
        <f>VLOOKUP(Table1[[#This Row],[VisaID]],'DimVisaApplications 2'!A:D,4,0)</f>
        <v>Germany</v>
      </c>
      <c r="L2303" s="12">
        <f>VLOOKUP(Table1[[#This Row],[VisaID]],'DimVisaApplications 2'!A:E,5,0)</f>
        <v>45600</v>
      </c>
      <c r="M2303" s="14">
        <f>VLOOKUP(Table1[[#This Row],[VisaID]],'DimVisaApplications 2'!A:G,7,0)</f>
        <v>1067</v>
      </c>
      <c r="N2303" s="14" t="str">
        <f>VLOOKUP(Table1[[#This Row],[HotelID]],DimHotels!A:B,2,0)</f>
        <v>Hilton</v>
      </c>
      <c r="O2303" t="str">
        <f>VLOOKUP(Table1[[#This Row],[HotelID]],DimHotels!A:C,3,0)</f>
        <v>Dubai</v>
      </c>
      <c r="P2303" s="14">
        <f>VLOOKUP(Table1[[#This Row],[HotelID]],DimHotels!A:E,5,0)</f>
        <v>181</v>
      </c>
      <c r="Q2303" s="14">
        <f>VLOOKUP(Table1[[#This Row],[TicketID]],DimTickets!A:G,7,0)</f>
        <v>4238</v>
      </c>
      <c r="R2303" s="14">
        <f>Table1[[#This Row],[Visa Fees]]+Table1[[#This Row],[Night Rate]]+Table1[[#This Row],[Ticket cost]]</f>
        <v>5486</v>
      </c>
    </row>
    <row r="2304" spans="1:18" x14ac:dyDescent="0.3">
      <c r="A2304" t="s">
        <v>23539</v>
      </c>
      <c r="B2304" t="s">
        <v>2311</v>
      </c>
      <c r="C2304" t="s">
        <v>12616</v>
      </c>
      <c r="D2304" t="s">
        <v>15499</v>
      </c>
      <c r="E2304" t="s">
        <v>19925</v>
      </c>
      <c r="F2304" s="1">
        <v>45785</v>
      </c>
      <c r="G2304" t="str">
        <f>VLOOKUP(Table1[[#This Row],[CustomerID]],DimCustomers!A:B,2,0)</f>
        <v>Troy Gutierrez</v>
      </c>
      <c r="H2304" t="str">
        <f>VLOOKUP(Table1[[#This Row],[CustomerID]],DimCustomers!A:C,3,0)</f>
        <v>Male</v>
      </c>
      <c r="I2304" t="str">
        <f>VLOOKUP(Table1[[#This Row],[CustomerID]],DimCustomers!A:D,4,0)</f>
        <v>Serbia</v>
      </c>
      <c r="J2304" t="str">
        <f>VLOOKUP(Table1[[#This Row],[VisaID]],'DimVisaApplications 2'!A:C,3,0)</f>
        <v>Pending</v>
      </c>
      <c r="K2304" t="str">
        <f>VLOOKUP(Table1[[#This Row],[VisaID]],'DimVisaApplications 2'!A:D,4,0)</f>
        <v>UK</v>
      </c>
      <c r="L2304" s="12">
        <f>VLOOKUP(Table1[[#This Row],[VisaID]],'DimVisaApplications 2'!A:E,5,0)</f>
        <v>45748</v>
      </c>
      <c r="M2304" s="14">
        <f>VLOOKUP(Table1[[#This Row],[VisaID]],'DimVisaApplications 2'!A:G,7,0)</f>
        <v>1916</v>
      </c>
      <c r="N2304" s="14" t="str">
        <f>VLOOKUP(Table1[[#This Row],[HotelID]],DimHotels!A:B,2,0)</f>
        <v>Four Seasons</v>
      </c>
      <c r="O2304" t="str">
        <f>VLOOKUP(Table1[[#This Row],[HotelID]],DimHotels!A:C,3,0)</f>
        <v>New York</v>
      </c>
      <c r="P2304" s="14">
        <f>VLOOKUP(Table1[[#This Row],[HotelID]],DimHotels!A:E,5,0)</f>
        <v>321</v>
      </c>
      <c r="Q2304" s="14">
        <f>VLOOKUP(Table1[[#This Row],[TicketID]],DimTickets!A:G,7,0)</f>
        <v>4125</v>
      </c>
      <c r="R2304" s="14">
        <f>Table1[[#This Row],[Visa Fees]]+Table1[[#This Row],[Night Rate]]+Table1[[#This Row],[Ticket cost]]</f>
        <v>6362</v>
      </c>
    </row>
    <row r="2305" spans="1:18" x14ac:dyDescent="0.3">
      <c r="A2305" t="s">
        <v>23540</v>
      </c>
      <c r="B2305" t="s">
        <v>237</v>
      </c>
      <c r="C2305" t="s">
        <v>14510</v>
      </c>
      <c r="D2305" t="s">
        <v>16669</v>
      </c>
      <c r="E2305" t="s">
        <v>20399</v>
      </c>
      <c r="F2305" s="1">
        <v>45764</v>
      </c>
      <c r="G2305" t="str">
        <f>VLOOKUP(Table1[[#This Row],[CustomerID]],DimCustomers!A:B,2,0)</f>
        <v>Michele Hunt</v>
      </c>
      <c r="H2305" t="str">
        <f>VLOOKUP(Table1[[#This Row],[CustomerID]],DimCustomers!A:C,3,0)</f>
        <v>Male</v>
      </c>
      <c r="I2305" t="str">
        <f>VLOOKUP(Table1[[#This Row],[CustomerID]],DimCustomers!A:D,4,0)</f>
        <v>Gabon</v>
      </c>
      <c r="J2305" t="str">
        <f>VLOOKUP(Table1[[#This Row],[VisaID]],'DimVisaApplications 2'!A:C,3,0)</f>
        <v>Approved</v>
      </c>
      <c r="K2305" t="str">
        <f>VLOOKUP(Table1[[#This Row],[VisaID]],'DimVisaApplications 2'!A:D,4,0)</f>
        <v>France</v>
      </c>
      <c r="L2305" s="12">
        <f>VLOOKUP(Table1[[#This Row],[VisaID]],'DimVisaApplications 2'!A:E,5,0)</f>
        <v>45821</v>
      </c>
      <c r="M2305" s="14">
        <f>VLOOKUP(Table1[[#This Row],[VisaID]],'DimVisaApplications 2'!A:G,7,0)</f>
        <v>1817</v>
      </c>
      <c r="N2305" s="14" t="str">
        <f>VLOOKUP(Table1[[#This Row],[HotelID]],DimHotels!A:B,2,0)</f>
        <v>Sheraton</v>
      </c>
      <c r="O2305" t="str">
        <f>VLOOKUP(Table1[[#This Row],[HotelID]],DimHotels!A:C,3,0)</f>
        <v>Paris</v>
      </c>
      <c r="P2305" s="14">
        <f>VLOOKUP(Table1[[#This Row],[HotelID]],DimHotels!A:E,5,0)</f>
        <v>295</v>
      </c>
      <c r="Q2305" s="14">
        <f>VLOOKUP(Table1[[#This Row],[TicketID]],DimTickets!A:G,7,0)</f>
        <v>3446</v>
      </c>
      <c r="R2305" s="14">
        <f>Table1[[#This Row],[Visa Fees]]+Table1[[#This Row],[Night Rate]]+Table1[[#This Row],[Ticket cost]]</f>
        <v>5558</v>
      </c>
    </row>
    <row r="2306" spans="1:18" x14ac:dyDescent="0.3">
      <c r="A2306" t="s">
        <v>23541</v>
      </c>
      <c r="B2306" t="s">
        <v>1904</v>
      </c>
      <c r="C2306" t="s">
        <v>12326</v>
      </c>
      <c r="D2306" t="s">
        <v>17766</v>
      </c>
      <c r="E2306" t="s">
        <v>20850</v>
      </c>
      <c r="F2306" s="1">
        <v>45709</v>
      </c>
      <c r="G2306" t="str">
        <f>VLOOKUP(Table1[[#This Row],[CustomerID]],DimCustomers!A:B,2,0)</f>
        <v>Kathy Hamilton</v>
      </c>
      <c r="H2306" t="str">
        <f>VLOOKUP(Table1[[#This Row],[CustomerID]],DimCustomers!A:C,3,0)</f>
        <v>Male</v>
      </c>
      <c r="I2306" t="str">
        <f>VLOOKUP(Table1[[#This Row],[CustomerID]],DimCustomers!A:D,4,0)</f>
        <v>Andorra</v>
      </c>
      <c r="J2306" t="str">
        <f>VLOOKUP(Table1[[#This Row],[VisaID]],'DimVisaApplications 2'!A:C,3,0)</f>
        <v>Rejected</v>
      </c>
      <c r="K2306" t="str">
        <f>VLOOKUP(Table1[[#This Row],[VisaID]],'DimVisaApplications 2'!A:D,4,0)</f>
        <v>UAE</v>
      </c>
      <c r="L2306" s="12">
        <f>VLOOKUP(Table1[[#This Row],[VisaID]],'DimVisaApplications 2'!A:E,5,0)</f>
        <v>45649</v>
      </c>
      <c r="M2306" s="14">
        <f>VLOOKUP(Table1[[#This Row],[VisaID]],'DimVisaApplications 2'!A:G,7,0)</f>
        <v>598</v>
      </c>
      <c r="N2306" s="14" t="str">
        <f>VLOOKUP(Table1[[#This Row],[HotelID]],DimHotels!A:B,2,0)</f>
        <v>Sheraton</v>
      </c>
      <c r="O2306" t="str">
        <f>VLOOKUP(Table1[[#This Row],[HotelID]],DimHotels!A:C,3,0)</f>
        <v>Dubai</v>
      </c>
      <c r="P2306" s="14">
        <f>VLOOKUP(Table1[[#This Row],[HotelID]],DimHotels!A:E,5,0)</f>
        <v>300</v>
      </c>
      <c r="Q2306" s="14">
        <f>VLOOKUP(Table1[[#This Row],[TicketID]],DimTickets!A:G,7,0)</f>
        <v>3637</v>
      </c>
      <c r="R2306" s="14">
        <f>Table1[[#This Row],[Visa Fees]]+Table1[[#This Row],[Night Rate]]+Table1[[#This Row],[Ticket cost]]</f>
        <v>4535</v>
      </c>
    </row>
    <row r="2307" spans="1:18" x14ac:dyDescent="0.3">
      <c r="A2307" t="s">
        <v>23542</v>
      </c>
      <c r="B2307" t="s">
        <v>132</v>
      </c>
      <c r="C2307" t="s">
        <v>13381</v>
      </c>
      <c r="D2307" t="s">
        <v>15839</v>
      </c>
      <c r="E2307" t="s">
        <v>20993</v>
      </c>
      <c r="F2307" s="1">
        <v>45812</v>
      </c>
      <c r="G2307" t="str">
        <f>VLOOKUP(Table1[[#This Row],[CustomerID]],DimCustomers!A:B,2,0)</f>
        <v>Norma Mooney</v>
      </c>
      <c r="H2307" t="str">
        <f>VLOOKUP(Table1[[#This Row],[CustomerID]],DimCustomers!A:C,3,0)</f>
        <v>Female</v>
      </c>
      <c r="I2307" t="str">
        <f>VLOOKUP(Table1[[#This Row],[CustomerID]],DimCustomers!A:D,4,0)</f>
        <v>Iran</v>
      </c>
      <c r="J2307" t="str">
        <f>VLOOKUP(Table1[[#This Row],[VisaID]],'DimVisaApplications 2'!A:C,3,0)</f>
        <v>Approved</v>
      </c>
      <c r="K2307" t="str">
        <f>VLOOKUP(Table1[[#This Row],[VisaID]],'DimVisaApplications 2'!A:D,4,0)</f>
        <v>Germany</v>
      </c>
      <c r="L2307" s="12">
        <f>VLOOKUP(Table1[[#This Row],[VisaID]],'DimVisaApplications 2'!A:E,5,0)</f>
        <v>45593</v>
      </c>
      <c r="M2307" s="14">
        <f>VLOOKUP(Table1[[#This Row],[VisaID]],'DimVisaApplications 2'!A:G,7,0)</f>
        <v>1227</v>
      </c>
      <c r="N2307" s="14" t="str">
        <f>VLOOKUP(Table1[[#This Row],[HotelID]],DimHotels!A:B,2,0)</f>
        <v>Four Seasons</v>
      </c>
      <c r="O2307" t="str">
        <f>VLOOKUP(Table1[[#This Row],[HotelID]],DimHotels!A:C,3,0)</f>
        <v>Cairo</v>
      </c>
      <c r="P2307" s="14">
        <f>VLOOKUP(Table1[[#This Row],[HotelID]],DimHotels!A:E,5,0)</f>
        <v>130</v>
      </c>
      <c r="Q2307" s="14">
        <f>VLOOKUP(Table1[[#This Row],[TicketID]],DimTickets!A:G,7,0)</f>
        <v>2660</v>
      </c>
      <c r="R2307" s="14">
        <f>Table1[[#This Row],[Visa Fees]]+Table1[[#This Row],[Night Rate]]+Table1[[#This Row],[Ticket cost]]</f>
        <v>4017</v>
      </c>
    </row>
    <row r="2308" spans="1:18" x14ac:dyDescent="0.3">
      <c r="A2308" t="s">
        <v>23543</v>
      </c>
      <c r="B2308" t="s">
        <v>1558</v>
      </c>
      <c r="C2308" t="s">
        <v>12589</v>
      </c>
      <c r="D2308" t="s">
        <v>17335</v>
      </c>
      <c r="E2308" t="s">
        <v>18903</v>
      </c>
      <c r="F2308" s="1">
        <v>45690</v>
      </c>
      <c r="G2308" t="str">
        <f>VLOOKUP(Table1[[#This Row],[CustomerID]],DimCustomers!A:B,2,0)</f>
        <v>David Rosales</v>
      </c>
      <c r="H2308" t="str">
        <f>VLOOKUP(Table1[[#This Row],[CustomerID]],DimCustomers!A:C,3,0)</f>
        <v>Male</v>
      </c>
      <c r="I2308" t="str">
        <f>VLOOKUP(Table1[[#This Row],[CustomerID]],DimCustomers!A:D,4,0)</f>
        <v>Costa Rica</v>
      </c>
      <c r="J2308" t="str">
        <f>VLOOKUP(Table1[[#This Row],[VisaID]],'DimVisaApplications 2'!A:C,3,0)</f>
        <v>Pending</v>
      </c>
      <c r="K2308" t="str">
        <f>VLOOKUP(Table1[[#This Row],[VisaID]],'DimVisaApplications 2'!A:D,4,0)</f>
        <v>USA</v>
      </c>
      <c r="L2308" s="12">
        <f>VLOOKUP(Table1[[#This Row],[VisaID]],'DimVisaApplications 2'!A:E,5,0)</f>
        <v>45687</v>
      </c>
      <c r="M2308" s="14">
        <f>VLOOKUP(Table1[[#This Row],[VisaID]],'DimVisaApplications 2'!A:G,7,0)</f>
        <v>1799</v>
      </c>
      <c r="N2308" s="14" t="str">
        <f>VLOOKUP(Table1[[#This Row],[HotelID]],DimHotels!A:B,2,0)</f>
        <v>Radisson</v>
      </c>
      <c r="O2308" t="str">
        <f>VLOOKUP(Table1[[#This Row],[HotelID]],DimHotels!A:C,3,0)</f>
        <v>New York</v>
      </c>
      <c r="P2308" s="14">
        <f>VLOOKUP(Table1[[#This Row],[HotelID]],DimHotels!A:E,5,0)</f>
        <v>614</v>
      </c>
      <c r="Q2308" s="14">
        <f>VLOOKUP(Table1[[#This Row],[TicketID]],DimTickets!A:G,7,0)</f>
        <v>4696</v>
      </c>
      <c r="R2308" s="14">
        <f>Table1[[#This Row],[Visa Fees]]+Table1[[#This Row],[Night Rate]]+Table1[[#This Row],[Ticket cost]]</f>
        <v>7109</v>
      </c>
    </row>
    <row r="2309" spans="1:18" x14ac:dyDescent="0.3">
      <c r="A2309" t="s">
        <v>23544</v>
      </c>
      <c r="B2309" t="s">
        <v>218</v>
      </c>
      <c r="C2309" t="s">
        <v>12834</v>
      </c>
      <c r="D2309" t="s">
        <v>17403</v>
      </c>
      <c r="E2309" t="s">
        <v>20533</v>
      </c>
      <c r="F2309" s="1">
        <v>45758</v>
      </c>
      <c r="G2309" t="str">
        <f>VLOOKUP(Table1[[#This Row],[CustomerID]],DimCustomers!A:B,2,0)</f>
        <v>Matthew Brown</v>
      </c>
      <c r="H2309" t="str">
        <f>VLOOKUP(Table1[[#This Row],[CustomerID]],DimCustomers!A:C,3,0)</f>
        <v>Male</v>
      </c>
      <c r="I2309" t="str">
        <f>VLOOKUP(Table1[[#This Row],[CustomerID]],DimCustomers!A:D,4,0)</f>
        <v>Saint Kitts and Nevis</v>
      </c>
      <c r="J2309" t="str">
        <f>VLOOKUP(Table1[[#This Row],[VisaID]],'DimVisaApplications 2'!A:C,3,0)</f>
        <v>Pending</v>
      </c>
      <c r="K2309" t="str">
        <f>VLOOKUP(Table1[[#This Row],[VisaID]],'DimVisaApplications 2'!A:D,4,0)</f>
        <v>Canada</v>
      </c>
      <c r="L2309" s="12">
        <f>VLOOKUP(Table1[[#This Row],[VisaID]],'DimVisaApplications 2'!A:E,5,0)</f>
        <v>45714</v>
      </c>
      <c r="M2309" s="14">
        <f>VLOOKUP(Table1[[#This Row],[VisaID]],'DimVisaApplications 2'!A:G,7,0)</f>
        <v>806</v>
      </c>
      <c r="N2309" s="14" t="str">
        <f>VLOOKUP(Table1[[#This Row],[HotelID]],DimHotels!A:B,2,0)</f>
        <v>Sheraton</v>
      </c>
      <c r="O2309" t="str">
        <f>VLOOKUP(Table1[[#This Row],[HotelID]],DimHotels!A:C,3,0)</f>
        <v>New York</v>
      </c>
      <c r="P2309" s="14">
        <f>VLOOKUP(Table1[[#This Row],[HotelID]],DimHotels!A:E,5,0)</f>
        <v>664</v>
      </c>
      <c r="Q2309" s="14">
        <f>VLOOKUP(Table1[[#This Row],[TicketID]],DimTickets!A:G,7,0)</f>
        <v>2172</v>
      </c>
      <c r="R2309" s="14">
        <f>Table1[[#This Row],[Visa Fees]]+Table1[[#This Row],[Night Rate]]+Table1[[#This Row],[Ticket cost]]</f>
        <v>3642</v>
      </c>
    </row>
    <row r="2310" spans="1:18" x14ac:dyDescent="0.3">
      <c r="A2310" t="s">
        <v>23545</v>
      </c>
      <c r="B2310" t="s">
        <v>2371</v>
      </c>
      <c r="C2310" t="s">
        <v>14820</v>
      </c>
      <c r="D2310" t="s">
        <v>18188</v>
      </c>
      <c r="E2310" t="s">
        <v>18818</v>
      </c>
      <c r="F2310" s="1">
        <v>45696</v>
      </c>
      <c r="G2310" t="str">
        <f>VLOOKUP(Table1[[#This Row],[CustomerID]],DimCustomers!A:B,2,0)</f>
        <v>Shelby Blair</v>
      </c>
      <c r="H2310" t="str">
        <f>VLOOKUP(Table1[[#This Row],[CustomerID]],DimCustomers!A:C,3,0)</f>
        <v>Female</v>
      </c>
      <c r="I2310" t="str">
        <f>VLOOKUP(Table1[[#This Row],[CustomerID]],DimCustomers!A:D,4,0)</f>
        <v>Sweden</v>
      </c>
      <c r="J2310" t="str">
        <f>VLOOKUP(Table1[[#This Row],[VisaID]],'DimVisaApplications 2'!A:C,3,0)</f>
        <v>Rejected</v>
      </c>
      <c r="K2310" t="str">
        <f>VLOOKUP(Table1[[#This Row],[VisaID]],'DimVisaApplications 2'!A:D,4,0)</f>
        <v>France</v>
      </c>
      <c r="L2310" s="12">
        <f>VLOOKUP(Table1[[#This Row],[VisaID]],'DimVisaApplications 2'!A:E,5,0)</f>
        <v>45618</v>
      </c>
      <c r="M2310" s="14">
        <f>VLOOKUP(Table1[[#This Row],[VisaID]],'DimVisaApplications 2'!A:G,7,0)</f>
        <v>1002</v>
      </c>
      <c r="N2310" s="14" t="str">
        <f>VLOOKUP(Table1[[#This Row],[HotelID]],DimHotels!A:B,2,0)</f>
        <v>Radisson</v>
      </c>
      <c r="O2310" t="str">
        <f>VLOOKUP(Table1[[#This Row],[HotelID]],DimHotels!A:C,3,0)</f>
        <v>Cairo</v>
      </c>
      <c r="P2310" s="14">
        <f>VLOOKUP(Table1[[#This Row],[HotelID]],DimHotels!A:E,5,0)</f>
        <v>112</v>
      </c>
      <c r="Q2310" s="14">
        <f>VLOOKUP(Table1[[#This Row],[TicketID]],DimTickets!A:G,7,0)</f>
        <v>4926</v>
      </c>
      <c r="R2310" s="14">
        <f>Table1[[#This Row],[Visa Fees]]+Table1[[#This Row],[Night Rate]]+Table1[[#This Row],[Ticket cost]]</f>
        <v>6040</v>
      </c>
    </row>
    <row r="2311" spans="1:18" x14ac:dyDescent="0.3">
      <c r="A2311" t="s">
        <v>23546</v>
      </c>
      <c r="B2311" t="s">
        <v>770</v>
      </c>
      <c r="C2311" t="s">
        <v>14111</v>
      </c>
      <c r="D2311" t="s">
        <v>17354</v>
      </c>
      <c r="E2311" t="s">
        <v>21072</v>
      </c>
      <c r="F2311" s="1">
        <v>45704</v>
      </c>
      <c r="G2311" t="str">
        <f>VLOOKUP(Table1[[#This Row],[CustomerID]],DimCustomers!A:B,2,0)</f>
        <v>Matthew Gross</v>
      </c>
      <c r="H2311" t="str">
        <f>VLOOKUP(Table1[[#This Row],[CustomerID]],DimCustomers!A:C,3,0)</f>
        <v>Female</v>
      </c>
      <c r="I2311" t="str">
        <f>VLOOKUP(Table1[[#This Row],[CustomerID]],DimCustomers!A:D,4,0)</f>
        <v>Argentina</v>
      </c>
      <c r="J2311" t="str">
        <f>VLOOKUP(Table1[[#This Row],[VisaID]],'DimVisaApplications 2'!A:C,3,0)</f>
        <v>Rejected</v>
      </c>
      <c r="K2311" t="str">
        <f>VLOOKUP(Table1[[#This Row],[VisaID]],'DimVisaApplications 2'!A:D,4,0)</f>
        <v>France</v>
      </c>
      <c r="L2311" s="12">
        <f>VLOOKUP(Table1[[#This Row],[VisaID]],'DimVisaApplications 2'!A:E,5,0)</f>
        <v>45562</v>
      </c>
      <c r="M2311" s="14">
        <f>VLOOKUP(Table1[[#This Row],[VisaID]],'DimVisaApplications 2'!A:G,7,0)</f>
        <v>776</v>
      </c>
      <c r="N2311" s="14" t="str">
        <f>VLOOKUP(Table1[[#This Row],[HotelID]],DimHotels!A:B,2,0)</f>
        <v>Hilton</v>
      </c>
      <c r="O2311" t="str">
        <f>VLOOKUP(Table1[[#This Row],[HotelID]],DimHotels!A:C,3,0)</f>
        <v>Cairo</v>
      </c>
      <c r="P2311" s="14">
        <f>VLOOKUP(Table1[[#This Row],[HotelID]],DimHotels!A:E,5,0)</f>
        <v>481</v>
      </c>
      <c r="Q2311" s="14">
        <f>VLOOKUP(Table1[[#This Row],[TicketID]],DimTickets!A:G,7,0)</f>
        <v>1410</v>
      </c>
      <c r="R2311" s="14">
        <f>Table1[[#This Row],[Visa Fees]]+Table1[[#This Row],[Night Rate]]+Table1[[#This Row],[Ticket cost]]</f>
        <v>2667</v>
      </c>
    </row>
    <row r="2312" spans="1:18" x14ac:dyDescent="0.3">
      <c r="A2312" t="s">
        <v>23547</v>
      </c>
      <c r="B2312" t="s">
        <v>1438</v>
      </c>
      <c r="C2312" t="s">
        <v>14426</v>
      </c>
      <c r="D2312" t="s">
        <v>17191</v>
      </c>
      <c r="E2312" t="s">
        <v>19584</v>
      </c>
      <c r="F2312" s="1">
        <v>45723</v>
      </c>
      <c r="G2312" t="str">
        <f>VLOOKUP(Table1[[#This Row],[CustomerID]],DimCustomers!A:B,2,0)</f>
        <v>Kelly Fuller</v>
      </c>
      <c r="H2312" t="str">
        <f>VLOOKUP(Table1[[#This Row],[CustomerID]],DimCustomers!A:C,3,0)</f>
        <v>Female</v>
      </c>
      <c r="I2312" t="str">
        <f>VLOOKUP(Table1[[#This Row],[CustomerID]],DimCustomers!A:D,4,0)</f>
        <v>Malaysia</v>
      </c>
      <c r="J2312" t="str">
        <f>VLOOKUP(Table1[[#This Row],[VisaID]],'DimVisaApplications 2'!A:C,3,0)</f>
        <v>Pending</v>
      </c>
      <c r="K2312" t="str">
        <f>VLOOKUP(Table1[[#This Row],[VisaID]],'DimVisaApplications 2'!A:D,4,0)</f>
        <v>Canada</v>
      </c>
      <c r="L2312" s="12">
        <f>VLOOKUP(Table1[[#This Row],[VisaID]],'DimVisaApplications 2'!A:E,5,0)</f>
        <v>45618</v>
      </c>
      <c r="M2312" s="14">
        <f>VLOOKUP(Table1[[#This Row],[VisaID]],'DimVisaApplications 2'!A:G,7,0)</f>
        <v>563</v>
      </c>
      <c r="N2312" s="14" t="str">
        <f>VLOOKUP(Table1[[#This Row],[HotelID]],DimHotels!A:B,2,0)</f>
        <v>Radisson</v>
      </c>
      <c r="O2312" t="str">
        <f>VLOOKUP(Table1[[#This Row],[HotelID]],DimHotels!A:C,3,0)</f>
        <v>Cairo</v>
      </c>
      <c r="P2312" s="14">
        <f>VLOOKUP(Table1[[#This Row],[HotelID]],DimHotels!A:E,5,0)</f>
        <v>331</v>
      </c>
      <c r="Q2312" s="14">
        <f>VLOOKUP(Table1[[#This Row],[TicketID]],DimTickets!A:G,7,0)</f>
        <v>1953</v>
      </c>
      <c r="R2312" s="14">
        <f>Table1[[#This Row],[Visa Fees]]+Table1[[#This Row],[Night Rate]]+Table1[[#This Row],[Ticket cost]]</f>
        <v>2847</v>
      </c>
    </row>
    <row r="2313" spans="1:18" x14ac:dyDescent="0.3">
      <c r="A2313" t="s">
        <v>23548</v>
      </c>
      <c r="B2313" t="s">
        <v>2312</v>
      </c>
      <c r="C2313" t="s">
        <v>14470</v>
      </c>
      <c r="D2313" t="s">
        <v>16503</v>
      </c>
      <c r="E2313" t="s">
        <v>20747</v>
      </c>
      <c r="F2313" s="1">
        <v>45815</v>
      </c>
      <c r="G2313" t="str">
        <f>VLOOKUP(Table1[[#This Row],[CustomerID]],DimCustomers!A:B,2,0)</f>
        <v>Matthew Summers</v>
      </c>
      <c r="H2313" t="str">
        <f>VLOOKUP(Table1[[#This Row],[CustomerID]],DimCustomers!A:C,3,0)</f>
        <v>Female</v>
      </c>
      <c r="I2313" t="str">
        <f>VLOOKUP(Table1[[#This Row],[CustomerID]],DimCustomers!A:D,4,0)</f>
        <v>Nigeria</v>
      </c>
      <c r="J2313" t="str">
        <f>VLOOKUP(Table1[[#This Row],[VisaID]],'DimVisaApplications 2'!A:C,3,0)</f>
        <v>Approved</v>
      </c>
      <c r="K2313" t="str">
        <f>VLOOKUP(Table1[[#This Row],[VisaID]],'DimVisaApplications 2'!A:D,4,0)</f>
        <v>UK</v>
      </c>
      <c r="L2313" s="12">
        <f>VLOOKUP(Table1[[#This Row],[VisaID]],'DimVisaApplications 2'!A:E,5,0)</f>
        <v>45527</v>
      </c>
      <c r="M2313" s="14">
        <f>VLOOKUP(Table1[[#This Row],[VisaID]],'DimVisaApplications 2'!A:G,7,0)</f>
        <v>812</v>
      </c>
      <c r="N2313" s="14" t="str">
        <f>VLOOKUP(Table1[[#This Row],[HotelID]],DimHotels!A:B,2,0)</f>
        <v>Hilton</v>
      </c>
      <c r="O2313" t="str">
        <f>VLOOKUP(Table1[[#This Row],[HotelID]],DimHotels!A:C,3,0)</f>
        <v>New York</v>
      </c>
      <c r="P2313" s="14">
        <f>VLOOKUP(Table1[[#This Row],[HotelID]],DimHotels!A:E,5,0)</f>
        <v>134</v>
      </c>
      <c r="Q2313" s="14">
        <f>VLOOKUP(Table1[[#This Row],[TicketID]],DimTickets!A:G,7,0)</f>
        <v>3006</v>
      </c>
      <c r="R2313" s="14">
        <f>Table1[[#This Row],[Visa Fees]]+Table1[[#This Row],[Night Rate]]+Table1[[#This Row],[Ticket cost]]</f>
        <v>3952</v>
      </c>
    </row>
    <row r="2314" spans="1:18" x14ac:dyDescent="0.3">
      <c r="A2314" t="s">
        <v>23549</v>
      </c>
      <c r="B2314" t="s">
        <v>1804</v>
      </c>
      <c r="C2314" t="s">
        <v>13348</v>
      </c>
      <c r="D2314" t="s">
        <v>17536</v>
      </c>
      <c r="E2314" t="s">
        <v>18378</v>
      </c>
      <c r="F2314" s="1">
        <v>45801</v>
      </c>
      <c r="G2314" t="str">
        <f>VLOOKUP(Table1[[#This Row],[CustomerID]],DimCustomers!A:B,2,0)</f>
        <v>Dawn Hughes</v>
      </c>
      <c r="H2314" t="str">
        <f>VLOOKUP(Table1[[#This Row],[CustomerID]],DimCustomers!A:C,3,0)</f>
        <v>Male</v>
      </c>
      <c r="I2314" t="str">
        <f>VLOOKUP(Table1[[#This Row],[CustomerID]],DimCustomers!A:D,4,0)</f>
        <v>Brazil</v>
      </c>
      <c r="J2314" t="str">
        <f>VLOOKUP(Table1[[#This Row],[VisaID]],'DimVisaApplications 2'!A:C,3,0)</f>
        <v>Pending</v>
      </c>
      <c r="K2314" t="str">
        <f>VLOOKUP(Table1[[#This Row],[VisaID]],'DimVisaApplications 2'!A:D,4,0)</f>
        <v>Canada</v>
      </c>
      <c r="L2314" s="12">
        <f>VLOOKUP(Table1[[#This Row],[VisaID]],'DimVisaApplications 2'!A:E,5,0)</f>
        <v>45712</v>
      </c>
      <c r="M2314" s="14">
        <f>VLOOKUP(Table1[[#This Row],[VisaID]],'DimVisaApplications 2'!A:G,7,0)</f>
        <v>1237</v>
      </c>
      <c r="N2314" s="14" t="str">
        <f>VLOOKUP(Table1[[#This Row],[HotelID]],DimHotels!A:B,2,0)</f>
        <v>Four Seasons</v>
      </c>
      <c r="O2314" t="str">
        <f>VLOOKUP(Table1[[#This Row],[HotelID]],DimHotels!A:C,3,0)</f>
        <v>Paris</v>
      </c>
      <c r="P2314" s="14">
        <f>VLOOKUP(Table1[[#This Row],[HotelID]],DimHotels!A:E,5,0)</f>
        <v>584</v>
      </c>
      <c r="Q2314" s="14">
        <f>VLOOKUP(Table1[[#This Row],[TicketID]],DimTickets!A:G,7,0)</f>
        <v>2305</v>
      </c>
      <c r="R2314" s="14">
        <f>Table1[[#This Row],[Visa Fees]]+Table1[[#This Row],[Night Rate]]+Table1[[#This Row],[Ticket cost]]</f>
        <v>4126</v>
      </c>
    </row>
    <row r="2315" spans="1:18" x14ac:dyDescent="0.3">
      <c r="A2315" t="s">
        <v>23550</v>
      </c>
      <c r="B2315" t="s">
        <v>1287</v>
      </c>
      <c r="C2315" t="s">
        <v>14315</v>
      </c>
      <c r="D2315" t="s">
        <v>16231</v>
      </c>
      <c r="E2315" t="s">
        <v>18447</v>
      </c>
      <c r="F2315" s="1">
        <v>45787</v>
      </c>
      <c r="G2315" t="str">
        <f>VLOOKUP(Table1[[#This Row],[CustomerID]],DimCustomers!A:B,2,0)</f>
        <v>William Rivera</v>
      </c>
      <c r="H2315" t="str">
        <f>VLOOKUP(Table1[[#This Row],[CustomerID]],DimCustomers!A:C,3,0)</f>
        <v>Female</v>
      </c>
      <c r="I2315" t="str">
        <f>VLOOKUP(Table1[[#This Row],[CustomerID]],DimCustomers!A:D,4,0)</f>
        <v>Tunisia</v>
      </c>
      <c r="J2315" t="str">
        <f>VLOOKUP(Table1[[#This Row],[VisaID]],'DimVisaApplications 2'!A:C,3,0)</f>
        <v>Pending</v>
      </c>
      <c r="K2315" t="str">
        <f>VLOOKUP(Table1[[#This Row],[VisaID]],'DimVisaApplications 2'!A:D,4,0)</f>
        <v>Canada</v>
      </c>
      <c r="L2315" s="12">
        <f>VLOOKUP(Table1[[#This Row],[VisaID]],'DimVisaApplications 2'!A:E,5,0)</f>
        <v>45653</v>
      </c>
      <c r="M2315" s="14">
        <f>VLOOKUP(Table1[[#This Row],[VisaID]],'DimVisaApplications 2'!A:G,7,0)</f>
        <v>1299</v>
      </c>
      <c r="N2315" s="14" t="str">
        <f>VLOOKUP(Table1[[#This Row],[HotelID]],DimHotels!A:B,2,0)</f>
        <v>Sheraton</v>
      </c>
      <c r="O2315" t="str">
        <f>VLOOKUP(Table1[[#This Row],[HotelID]],DimHotels!A:C,3,0)</f>
        <v>Paris</v>
      </c>
      <c r="P2315" s="14">
        <f>VLOOKUP(Table1[[#This Row],[HotelID]],DimHotels!A:E,5,0)</f>
        <v>409</v>
      </c>
      <c r="Q2315" s="14">
        <f>VLOOKUP(Table1[[#This Row],[TicketID]],DimTickets!A:G,7,0)</f>
        <v>1211</v>
      </c>
      <c r="R2315" s="14">
        <f>Table1[[#This Row],[Visa Fees]]+Table1[[#This Row],[Night Rate]]+Table1[[#This Row],[Ticket cost]]</f>
        <v>2919</v>
      </c>
    </row>
    <row r="2316" spans="1:18" x14ac:dyDescent="0.3">
      <c r="A2316" t="s">
        <v>23551</v>
      </c>
      <c r="B2316" t="s">
        <v>1496</v>
      </c>
      <c r="C2316" t="s">
        <v>12848</v>
      </c>
      <c r="D2316" t="s">
        <v>17089</v>
      </c>
      <c r="E2316" t="s">
        <v>18906</v>
      </c>
      <c r="F2316" s="1">
        <v>45714</v>
      </c>
      <c r="G2316" t="str">
        <f>VLOOKUP(Table1[[#This Row],[CustomerID]],DimCustomers!A:B,2,0)</f>
        <v>Randall Salazar</v>
      </c>
      <c r="H2316" t="str">
        <f>VLOOKUP(Table1[[#This Row],[CustomerID]],DimCustomers!A:C,3,0)</f>
        <v>Female</v>
      </c>
      <c r="I2316" t="str">
        <f>VLOOKUP(Table1[[#This Row],[CustomerID]],DimCustomers!A:D,4,0)</f>
        <v>Costa Rica</v>
      </c>
      <c r="J2316" t="str">
        <f>VLOOKUP(Table1[[#This Row],[VisaID]],'DimVisaApplications 2'!A:C,3,0)</f>
        <v>Pending</v>
      </c>
      <c r="K2316" t="str">
        <f>VLOOKUP(Table1[[#This Row],[VisaID]],'DimVisaApplications 2'!A:D,4,0)</f>
        <v>Canada</v>
      </c>
      <c r="L2316" s="12">
        <f>VLOOKUP(Table1[[#This Row],[VisaID]],'DimVisaApplications 2'!A:E,5,0)</f>
        <v>45675</v>
      </c>
      <c r="M2316" s="14">
        <f>VLOOKUP(Table1[[#This Row],[VisaID]],'DimVisaApplications 2'!A:G,7,0)</f>
        <v>856</v>
      </c>
      <c r="N2316" s="14" t="str">
        <f>VLOOKUP(Table1[[#This Row],[HotelID]],DimHotels!A:B,2,0)</f>
        <v>Hilton</v>
      </c>
      <c r="O2316" t="str">
        <f>VLOOKUP(Table1[[#This Row],[HotelID]],DimHotels!A:C,3,0)</f>
        <v>Paris</v>
      </c>
      <c r="P2316" s="14">
        <f>VLOOKUP(Table1[[#This Row],[HotelID]],DimHotels!A:E,5,0)</f>
        <v>113</v>
      </c>
      <c r="Q2316" s="14">
        <f>VLOOKUP(Table1[[#This Row],[TicketID]],DimTickets!A:G,7,0)</f>
        <v>3352</v>
      </c>
      <c r="R2316" s="14">
        <f>Table1[[#This Row],[Visa Fees]]+Table1[[#This Row],[Night Rate]]+Table1[[#This Row],[Ticket cost]]</f>
        <v>4321</v>
      </c>
    </row>
    <row r="2317" spans="1:18" x14ac:dyDescent="0.3">
      <c r="A2317" t="s">
        <v>23552</v>
      </c>
      <c r="B2317" t="s">
        <v>1741</v>
      </c>
      <c r="C2317" t="s">
        <v>13459</v>
      </c>
      <c r="D2317" t="s">
        <v>17903</v>
      </c>
      <c r="E2317" t="s">
        <v>18977</v>
      </c>
      <c r="F2317" s="1">
        <v>45794</v>
      </c>
      <c r="G2317" t="str">
        <f>VLOOKUP(Table1[[#This Row],[CustomerID]],DimCustomers!A:B,2,0)</f>
        <v>Michelle Stephens</v>
      </c>
      <c r="H2317" t="str">
        <f>VLOOKUP(Table1[[#This Row],[CustomerID]],DimCustomers!A:C,3,0)</f>
        <v>Female</v>
      </c>
      <c r="I2317" t="str">
        <f>VLOOKUP(Table1[[#This Row],[CustomerID]],DimCustomers!A:D,4,0)</f>
        <v>Honduras</v>
      </c>
      <c r="J2317" t="str">
        <f>VLOOKUP(Table1[[#This Row],[VisaID]],'DimVisaApplications 2'!A:C,3,0)</f>
        <v>Rejected</v>
      </c>
      <c r="K2317" t="str">
        <f>VLOOKUP(Table1[[#This Row],[VisaID]],'DimVisaApplications 2'!A:D,4,0)</f>
        <v>UK</v>
      </c>
      <c r="L2317" s="12">
        <f>VLOOKUP(Table1[[#This Row],[VisaID]],'DimVisaApplications 2'!A:E,5,0)</f>
        <v>45720</v>
      </c>
      <c r="M2317" s="14">
        <f>VLOOKUP(Table1[[#This Row],[VisaID]],'DimVisaApplications 2'!A:G,7,0)</f>
        <v>985</v>
      </c>
      <c r="N2317" s="14" t="str">
        <f>VLOOKUP(Table1[[#This Row],[HotelID]],DimHotels!A:B,2,0)</f>
        <v>Radisson</v>
      </c>
      <c r="O2317" t="str">
        <f>VLOOKUP(Table1[[#This Row],[HotelID]],DimHotels!A:C,3,0)</f>
        <v>New York</v>
      </c>
      <c r="P2317" s="14">
        <f>VLOOKUP(Table1[[#This Row],[HotelID]],DimHotels!A:E,5,0)</f>
        <v>446</v>
      </c>
      <c r="Q2317" s="14">
        <f>VLOOKUP(Table1[[#This Row],[TicketID]],DimTickets!A:G,7,0)</f>
        <v>4986</v>
      </c>
      <c r="R2317" s="14">
        <f>Table1[[#This Row],[Visa Fees]]+Table1[[#This Row],[Night Rate]]+Table1[[#This Row],[Ticket cost]]</f>
        <v>6417</v>
      </c>
    </row>
    <row r="2318" spans="1:18" x14ac:dyDescent="0.3">
      <c r="A2318" t="s">
        <v>23553</v>
      </c>
      <c r="B2318" t="s">
        <v>172</v>
      </c>
      <c r="C2318" t="s">
        <v>14176</v>
      </c>
      <c r="D2318" t="s">
        <v>15975</v>
      </c>
      <c r="E2318" t="s">
        <v>18890</v>
      </c>
      <c r="F2318" s="1">
        <v>45770</v>
      </c>
      <c r="G2318" t="str">
        <f>VLOOKUP(Table1[[#This Row],[CustomerID]],DimCustomers!A:B,2,0)</f>
        <v>Michael Mays</v>
      </c>
      <c r="H2318" t="str">
        <f>VLOOKUP(Table1[[#This Row],[CustomerID]],DimCustomers!A:C,3,0)</f>
        <v>Female</v>
      </c>
      <c r="I2318" t="str">
        <f>VLOOKUP(Table1[[#This Row],[CustomerID]],DimCustomers!A:D,4,0)</f>
        <v>Saint Lucia</v>
      </c>
      <c r="J2318" t="str">
        <f>VLOOKUP(Table1[[#This Row],[VisaID]],'DimVisaApplications 2'!A:C,3,0)</f>
        <v>Rejected</v>
      </c>
      <c r="K2318" t="str">
        <f>VLOOKUP(Table1[[#This Row],[VisaID]],'DimVisaApplications 2'!A:D,4,0)</f>
        <v>France</v>
      </c>
      <c r="L2318" s="12">
        <f>VLOOKUP(Table1[[#This Row],[VisaID]],'DimVisaApplications 2'!A:E,5,0)</f>
        <v>45814</v>
      </c>
      <c r="M2318" s="14">
        <f>VLOOKUP(Table1[[#This Row],[VisaID]],'DimVisaApplications 2'!A:G,7,0)</f>
        <v>1991</v>
      </c>
      <c r="N2318" s="14" t="str">
        <f>VLOOKUP(Table1[[#This Row],[HotelID]],DimHotels!A:B,2,0)</f>
        <v>Marriott</v>
      </c>
      <c r="O2318" t="str">
        <f>VLOOKUP(Table1[[#This Row],[HotelID]],DimHotels!A:C,3,0)</f>
        <v>Dubai</v>
      </c>
      <c r="P2318" s="14">
        <f>VLOOKUP(Table1[[#This Row],[HotelID]],DimHotels!A:E,5,0)</f>
        <v>585</v>
      </c>
      <c r="Q2318" s="14">
        <f>VLOOKUP(Table1[[#This Row],[TicketID]],DimTickets!A:G,7,0)</f>
        <v>1036</v>
      </c>
      <c r="R2318" s="14">
        <f>Table1[[#This Row],[Visa Fees]]+Table1[[#This Row],[Night Rate]]+Table1[[#This Row],[Ticket cost]]</f>
        <v>3612</v>
      </c>
    </row>
    <row r="2319" spans="1:18" x14ac:dyDescent="0.3">
      <c r="A2319" t="s">
        <v>23554</v>
      </c>
      <c r="B2319" t="s">
        <v>349</v>
      </c>
      <c r="C2319" t="s">
        <v>13846</v>
      </c>
      <c r="D2319" t="s">
        <v>17501</v>
      </c>
      <c r="E2319" t="s">
        <v>19670</v>
      </c>
      <c r="F2319" s="1">
        <v>45807</v>
      </c>
      <c r="G2319" t="str">
        <f>VLOOKUP(Table1[[#This Row],[CustomerID]],DimCustomers!A:B,2,0)</f>
        <v>Joseph Pugh</v>
      </c>
      <c r="H2319" t="str">
        <f>VLOOKUP(Table1[[#This Row],[CustomerID]],DimCustomers!A:C,3,0)</f>
        <v>Female</v>
      </c>
      <c r="I2319" t="str">
        <f>VLOOKUP(Table1[[#This Row],[CustomerID]],DimCustomers!A:D,4,0)</f>
        <v>Germany</v>
      </c>
      <c r="J2319" t="str">
        <f>VLOOKUP(Table1[[#This Row],[VisaID]],'DimVisaApplications 2'!A:C,3,0)</f>
        <v>Rejected</v>
      </c>
      <c r="K2319" t="str">
        <f>VLOOKUP(Table1[[#This Row],[VisaID]],'DimVisaApplications 2'!A:D,4,0)</f>
        <v>UAE</v>
      </c>
      <c r="L2319" s="12">
        <f>VLOOKUP(Table1[[#This Row],[VisaID]],'DimVisaApplications 2'!A:E,5,0)</f>
        <v>45556</v>
      </c>
      <c r="M2319" s="14">
        <f>VLOOKUP(Table1[[#This Row],[VisaID]],'DimVisaApplications 2'!A:G,7,0)</f>
        <v>1860</v>
      </c>
      <c r="N2319" s="14" t="str">
        <f>VLOOKUP(Table1[[#This Row],[HotelID]],DimHotels!A:B,2,0)</f>
        <v>Hilton</v>
      </c>
      <c r="O2319" t="str">
        <f>VLOOKUP(Table1[[#This Row],[HotelID]],DimHotels!A:C,3,0)</f>
        <v>London</v>
      </c>
      <c r="P2319" s="14">
        <f>VLOOKUP(Table1[[#This Row],[HotelID]],DimHotels!A:E,5,0)</f>
        <v>113</v>
      </c>
      <c r="Q2319" s="14">
        <f>VLOOKUP(Table1[[#This Row],[TicketID]],DimTickets!A:G,7,0)</f>
        <v>2589</v>
      </c>
      <c r="R2319" s="14">
        <f>Table1[[#This Row],[Visa Fees]]+Table1[[#This Row],[Night Rate]]+Table1[[#This Row],[Ticket cost]]</f>
        <v>4562</v>
      </c>
    </row>
    <row r="2320" spans="1:18" x14ac:dyDescent="0.3">
      <c r="A2320" t="s">
        <v>23555</v>
      </c>
      <c r="B2320" t="s">
        <v>1656</v>
      </c>
      <c r="C2320" t="s">
        <v>13550</v>
      </c>
      <c r="D2320" t="s">
        <v>17956</v>
      </c>
      <c r="E2320" t="s">
        <v>20511</v>
      </c>
      <c r="F2320" s="1">
        <v>45768</v>
      </c>
      <c r="G2320" t="str">
        <f>VLOOKUP(Table1[[#This Row],[CustomerID]],DimCustomers!A:B,2,0)</f>
        <v>Mark Archer</v>
      </c>
      <c r="H2320" t="str">
        <f>VLOOKUP(Table1[[#This Row],[CustomerID]],DimCustomers!A:C,3,0)</f>
        <v>Male</v>
      </c>
      <c r="I2320" t="str">
        <f>VLOOKUP(Table1[[#This Row],[CustomerID]],DimCustomers!A:D,4,0)</f>
        <v>Eritrea</v>
      </c>
      <c r="J2320" t="str">
        <f>VLOOKUP(Table1[[#This Row],[VisaID]],'DimVisaApplications 2'!A:C,3,0)</f>
        <v>Approved</v>
      </c>
      <c r="K2320" t="str">
        <f>VLOOKUP(Table1[[#This Row],[VisaID]],'DimVisaApplications 2'!A:D,4,0)</f>
        <v>USA</v>
      </c>
      <c r="L2320" s="12">
        <f>VLOOKUP(Table1[[#This Row],[VisaID]],'DimVisaApplications 2'!A:E,5,0)</f>
        <v>45795</v>
      </c>
      <c r="M2320" s="14">
        <f>VLOOKUP(Table1[[#This Row],[VisaID]],'DimVisaApplications 2'!A:G,7,0)</f>
        <v>1721</v>
      </c>
      <c r="N2320" s="14" t="str">
        <f>VLOOKUP(Table1[[#This Row],[HotelID]],DimHotels!A:B,2,0)</f>
        <v>Marriott</v>
      </c>
      <c r="O2320" t="str">
        <f>VLOOKUP(Table1[[#This Row],[HotelID]],DimHotels!A:C,3,0)</f>
        <v>Cairo</v>
      </c>
      <c r="P2320" s="14">
        <f>VLOOKUP(Table1[[#This Row],[HotelID]],DimHotels!A:E,5,0)</f>
        <v>620</v>
      </c>
      <c r="Q2320" s="14">
        <f>VLOOKUP(Table1[[#This Row],[TicketID]],DimTickets!A:G,7,0)</f>
        <v>4540</v>
      </c>
      <c r="R2320" s="14">
        <f>Table1[[#This Row],[Visa Fees]]+Table1[[#This Row],[Night Rate]]+Table1[[#This Row],[Ticket cost]]</f>
        <v>6881</v>
      </c>
    </row>
    <row r="2321" spans="1:18" x14ac:dyDescent="0.3">
      <c r="A2321" t="s">
        <v>23556</v>
      </c>
      <c r="B2321" t="s">
        <v>2350</v>
      </c>
      <c r="C2321" t="s">
        <v>14648</v>
      </c>
      <c r="D2321" t="s">
        <v>16251</v>
      </c>
      <c r="E2321" t="s">
        <v>18790</v>
      </c>
      <c r="F2321" s="1">
        <v>45767</v>
      </c>
      <c r="G2321" t="str">
        <f>VLOOKUP(Table1[[#This Row],[CustomerID]],DimCustomers!A:B,2,0)</f>
        <v>James Williams</v>
      </c>
      <c r="H2321" t="str">
        <f>VLOOKUP(Table1[[#This Row],[CustomerID]],DimCustomers!A:C,3,0)</f>
        <v>Female</v>
      </c>
      <c r="I2321" t="str">
        <f>VLOOKUP(Table1[[#This Row],[CustomerID]],DimCustomers!A:D,4,0)</f>
        <v>Turks and Caicos Islands</v>
      </c>
      <c r="J2321" t="str">
        <f>VLOOKUP(Table1[[#This Row],[VisaID]],'DimVisaApplications 2'!A:C,3,0)</f>
        <v>Pending</v>
      </c>
      <c r="K2321" t="str">
        <f>VLOOKUP(Table1[[#This Row],[VisaID]],'DimVisaApplications 2'!A:D,4,0)</f>
        <v>Germany</v>
      </c>
      <c r="L2321" s="12">
        <f>VLOOKUP(Table1[[#This Row],[VisaID]],'DimVisaApplications 2'!A:E,5,0)</f>
        <v>45674</v>
      </c>
      <c r="M2321" s="14">
        <f>VLOOKUP(Table1[[#This Row],[VisaID]],'DimVisaApplications 2'!A:G,7,0)</f>
        <v>1877</v>
      </c>
      <c r="N2321" s="14" t="str">
        <f>VLOOKUP(Table1[[#This Row],[HotelID]],DimHotels!A:B,2,0)</f>
        <v>Marriott</v>
      </c>
      <c r="O2321" t="str">
        <f>VLOOKUP(Table1[[#This Row],[HotelID]],DimHotels!A:C,3,0)</f>
        <v>London</v>
      </c>
      <c r="P2321" s="14">
        <f>VLOOKUP(Table1[[#This Row],[HotelID]],DimHotels!A:E,5,0)</f>
        <v>433</v>
      </c>
      <c r="Q2321" s="14">
        <f>VLOOKUP(Table1[[#This Row],[TicketID]],DimTickets!A:G,7,0)</f>
        <v>4314</v>
      </c>
      <c r="R2321" s="14">
        <f>Table1[[#This Row],[Visa Fees]]+Table1[[#This Row],[Night Rate]]+Table1[[#This Row],[Ticket cost]]</f>
        <v>6624</v>
      </c>
    </row>
    <row r="2322" spans="1:18" x14ac:dyDescent="0.3">
      <c r="A2322" t="s">
        <v>23557</v>
      </c>
      <c r="B2322" t="s">
        <v>2097</v>
      </c>
      <c r="C2322" t="s">
        <v>12645</v>
      </c>
      <c r="D2322" t="s">
        <v>15472</v>
      </c>
      <c r="E2322" t="s">
        <v>20958</v>
      </c>
      <c r="F2322" s="1">
        <v>45812</v>
      </c>
      <c r="G2322" t="str">
        <f>VLOOKUP(Table1[[#This Row],[CustomerID]],DimCustomers!A:B,2,0)</f>
        <v>Gregory Smith</v>
      </c>
      <c r="H2322" t="str">
        <f>VLOOKUP(Table1[[#This Row],[CustomerID]],DimCustomers!A:C,3,0)</f>
        <v>Female</v>
      </c>
      <c r="I2322" t="str">
        <f>VLOOKUP(Table1[[#This Row],[CustomerID]],DimCustomers!A:D,4,0)</f>
        <v>Austria</v>
      </c>
      <c r="J2322" t="str">
        <f>VLOOKUP(Table1[[#This Row],[VisaID]],'DimVisaApplications 2'!A:C,3,0)</f>
        <v>Rejected</v>
      </c>
      <c r="K2322" t="str">
        <f>VLOOKUP(Table1[[#This Row],[VisaID]],'DimVisaApplications 2'!A:D,4,0)</f>
        <v>USA</v>
      </c>
      <c r="L2322" s="12">
        <f>VLOOKUP(Table1[[#This Row],[VisaID]],'DimVisaApplications 2'!A:E,5,0)</f>
        <v>45827</v>
      </c>
      <c r="M2322" s="14">
        <f>VLOOKUP(Table1[[#This Row],[VisaID]],'DimVisaApplications 2'!A:G,7,0)</f>
        <v>1329</v>
      </c>
      <c r="N2322" s="14" t="str">
        <f>VLOOKUP(Table1[[#This Row],[HotelID]],DimHotels!A:B,2,0)</f>
        <v>Radisson</v>
      </c>
      <c r="O2322" t="str">
        <f>VLOOKUP(Table1[[#This Row],[HotelID]],DimHotels!A:C,3,0)</f>
        <v>Cairo</v>
      </c>
      <c r="P2322" s="14">
        <f>VLOOKUP(Table1[[#This Row],[HotelID]],DimHotels!A:E,5,0)</f>
        <v>382</v>
      </c>
      <c r="Q2322" s="14">
        <f>VLOOKUP(Table1[[#This Row],[TicketID]],DimTickets!A:G,7,0)</f>
        <v>3241</v>
      </c>
      <c r="R2322" s="14">
        <f>Table1[[#This Row],[Visa Fees]]+Table1[[#This Row],[Night Rate]]+Table1[[#This Row],[Ticket cost]]</f>
        <v>4952</v>
      </c>
    </row>
    <row r="2323" spans="1:18" x14ac:dyDescent="0.3">
      <c r="A2323" t="s">
        <v>23558</v>
      </c>
      <c r="B2323" t="s">
        <v>121</v>
      </c>
      <c r="C2323" t="s">
        <v>12247</v>
      </c>
      <c r="D2323" t="s">
        <v>17487</v>
      </c>
      <c r="E2323" t="s">
        <v>18994</v>
      </c>
      <c r="F2323" s="1">
        <v>45737</v>
      </c>
      <c r="G2323" t="str">
        <f>VLOOKUP(Table1[[#This Row],[CustomerID]],DimCustomers!A:B,2,0)</f>
        <v>Mr. Dakota Lynch II</v>
      </c>
      <c r="H2323" t="str">
        <f>VLOOKUP(Table1[[#This Row],[CustomerID]],DimCustomers!A:C,3,0)</f>
        <v>Male</v>
      </c>
      <c r="I2323" t="str">
        <f>VLOOKUP(Table1[[#This Row],[CustomerID]],DimCustomers!A:D,4,0)</f>
        <v>Argentina</v>
      </c>
      <c r="J2323" t="str">
        <f>VLOOKUP(Table1[[#This Row],[VisaID]],'DimVisaApplications 2'!A:C,3,0)</f>
        <v>Rejected</v>
      </c>
      <c r="K2323" t="str">
        <f>VLOOKUP(Table1[[#This Row],[VisaID]],'DimVisaApplications 2'!A:D,4,0)</f>
        <v>USA</v>
      </c>
      <c r="L2323" s="12">
        <f>VLOOKUP(Table1[[#This Row],[VisaID]],'DimVisaApplications 2'!A:E,5,0)</f>
        <v>45756</v>
      </c>
      <c r="M2323" s="14">
        <f>VLOOKUP(Table1[[#This Row],[VisaID]],'DimVisaApplications 2'!A:G,7,0)</f>
        <v>576</v>
      </c>
      <c r="N2323" s="14" t="str">
        <f>VLOOKUP(Table1[[#This Row],[HotelID]],DimHotels!A:B,2,0)</f>
        <v>Four Seasons</v>
      </c>
      <c r="O2323" t="str">
        <f>VLOOKUP(Table1[[#This Row],[HotelID]],DimHotels!A:C,3,0)</f>
        <v>Dubai</v>
      </c>
      <c r="P2323" s="14">
        <f>VLOOKUP(Table1[[#This Row],[HotelID]],DimHotels!A:E,5,0)</f>
        <v>553</v>
      </c>
      <c r="Q2323" s="14">
        <f>VLOOKUP(Table1[[#This Row],[TicketID]],DimTickets!A:G,7,0)</f>
        <v>2992</v>
      </c>
      <c r="R2323" s="14">
        <f>Table1[[#This Row],[Visa Fees]]+Table1[[#This Row],[Night Rate]]+Table1[[#This Row],[Ticket cost]]</f>
        <v>4121</v>
      </c>
    </row>
    <row r="2324" spans="1:18" x14ac:dyDescent="0.3">
      <c r="A2324" t="s">
        <v>23559</v>
      </c>
      <c r="B2324" t="s">
        <v>1761</v>
      </c>
      <c r="C2324" t="s">
        <v>13706</v>
      </c>
      <c r="D2324" t="s">
        <v>16186</v>
      </c>
      <c r="E2324" t="s">
        <v>19034</v>
      </c>
      <c r="F2324" s="1">
        <v>45732</v>
      </c>
      <c r="G2324" t="str">
        <f>VLOOKUP(Table1[[#This Row],[CustomerID]],DimCustomers!A:B,2,0)</f>
        <v>Jennifer Wyatt</v>
      </c>
      <c r="H2324" t="str">
        <f>VLOOKUP(Table1[[#This Row],[CustomerID]],DimCustomers!A:C,3,0)</f>
        <v>Female</v>
      </c>
      <c r="I2324" t="str">
        <f>VLOOKUP(Table1[[#This Row],[CustomerID]],DimCustomers!A:D,4,0)</f>
        <v>Monaco</v>
      </c>
      <c r="J2324" t="str">
        <f>VLOOKUP(Table1[[#This Row],[VisaID]],'DimVisaApplications 2'!A:C,3,0)</f>
        <v>Rejected</v>
      </c>
      <c r="K2324" t="str">
        <f>VLOOKUP(Table1[[#This Row],[VisaID]],'DimVisaApplications 2'!A:D,4,0)</f>
        <v>Germany</v>
      </c>
      <c r="L2324" s="12">
        <f>VLOOKUP(Table1[[#This Row],[VisaID]],'DimVisaApplications 2'!A:E,5,0)</f>
        <v>45610</v>
      </c>
      <c r="M2324" s="14">
        <f>VLOOKUP(Table1[[#This Row],[VisaID]],'DimVisaApplications 2'!A:G,7,0)</f>
        <v>1873</v>
      </c>
      <c r="N2324" s="14" t="str">
        <f>VLOOKUP(Table1[[#This Row],[HotelID]],DimHotels!A:B,2,0)</f>
        <v>Radisson</v>
      </c>
      <c r="O2324" t="str">
        <f>VLOOKUP(Table1[[#This Row],[HotelID]],DimHotels!A:C,3,0)</f>
        <v>Dubai</v>
      </c>
      <c r="P2324" s="14">
        <f>VLOOKUP(Table1[[#This Row],[HotelID]],DimHotels!A:E,5,0)</f>
        <v>162</v>
      </c>
      <c r="Q2324" s="14">
        <f>VLOOKUP(Table1[[#This Row],[TicketID]],DimTickets!A:G,7,0)</f>
        <v>2300</v>
      </c>
      <c r="R2324" s="14">
        <f>Table1[[#This Row],[Visa Fees]]+Table1[[#This Row],[Night Rate]]+Table1[[#This Row],[Ticket cost]]</f>
        <v>4335</v>
      </c>
    </row>
    <row r="2325" spans="1:18" x14ac:dyDescent="0.3">
      <c r="A2325" t="s">
        <v>23560</v>
      </c>
      <c r="B2325" t="s">
        <v>2157</v>
      </c>
      <c r="C2325" t="s">
        <v>14279</v>
      </c>
      <c r="D2325" t="s">
        <v>17939</v>
      </c>
      <c r="E2325" t="s">
        <v>20430</v>
      </c>
      <c r="F2325" s="1">
        <v>45783</v>
      </c>
      <c r="G2325" t="str">
        <f>VLOOKUP(Table1[[#This Row],[CustomerID]],DimCustomers!A:B,2,0)</f>
        <v>Jacqueline Oneal</v>
      </c>
      <c r="H2325" t="str">
        <f>VLOOKUP(Table1[[#This Row],[CustomerID]],DimCustomers!A:C,3,0)</f>
        <v>Female</v>
      </c>
      <c r="I2325" t="str">
        <f>VLOOKUP(Table1[[#This Row],[CustomerID]],DimCustomers!A:D,4,0)</f>
        <v>Lao People's Democratic Republic</v>
      </c>
      <c r="J2325" t="str">
        <f>VLOOKUP(Table1[[#This Row],[VisaID]],'DimVisaApplications 2'!A:C,3,0)</f>
        <v>Approved</v>
      </c>
      <c r="K2325" t="str">
        <f>VLOOKUP(Table1[[#This Row],[VisaID]],'DimVisaApplications 2'!A:D,4,0)</f>
        <v>France</v>
      </c>
      <c r="L2325" s="12">
        <f>VLOOKUP(Table1[[#This Row],[VisaID]],'DimVisaApplications 2'!A:E,5,0)</f>
        <v>45553</v>
      </c>
      <c r="M2325" s="14">
        <f>VLOOKUP(Table1[[#This Row],[VisaID]],'DimVisaApplications 2'!A:G,7,0)</f>
        <v>670</v>
      </c>
      <c r="N2325" s="14" t="str">
        <f>VLOOKUP(Table1[[#This Row],[HotelID]],DimHotels!A:B,2,0)</f>
        <v>Four Seasons</v>
      </c>
      <c r="O2325" t="str">
        <f>VLOOKUP(Table1[[#This Row],[HotelID]],DimHotels!A:C,3,0)</f>
        <v>London</v>
      </c>
      <c r="P2325" s="14">
        <f>VLOOKUP(Table1[[#This Row],[HotelID]],DimHotels!A:E,5,0)</f>
        <v>224</v>
      </c>
      <c r="Q2325" s="14">
        <f>VLOOKUP(Table1[[#This Row],[TicketID]],DimTickets!A:G,7,0)</f>
        <v>3215</v>
      </c>
      <c r="R2325" s="14">
        <f>Table1[[#This Row],[Visa Fees]]+Table1[[#This Row],[Night Rate]]+Table1[[#This Row],[Ticket cost]]</f>
        <v>4109</v>
      </c>
    </row>
    <row r="2326" spans="1:18" x14ac:dyDescent="0.3">
      <c r="A2326" t="s">
        <v>23561</v>
      </c>
      <c r="B2326" t="s">
        <v>1686</v>
      </c>
      <c r="C2326" t="s">
        <v>13690</v>
      </c>
      <c r="D2326" t="s">
        <v>17542</v>
      </c>
      <c r="E2326" t="s">
        <v>19511</v>
      </c>
      <c r="F2326" s="1">
        <v>45718</v>
      </c>
      <c r="G2326" t="str">
        <f>VLOOKUP(Table1[[#This Row],[CustomerID]],DimCustomers!A:B,2,0)</f>
        <v>Steven Garcia</v>
      </c>
      <c r="H2326" t="str">
        <f>VLOOKUP(Table1[[#This Row],[CustomerID]],DimCustomers!A:C,3,0)</f>
        <v>Male</v>
      </c>
      <c r="I2326" t="str">
        <f>VLOOKUP(Table1[[#This Row],[CustomerID]],DimCustomers!A:D,4,0)</f>
        <v>Costa Rica</v>
      </c>
      <c r="J2326" t="str">
        <f>VLOOKUP(Table1[[#This Row],[VisaID]],'DimVisaApplications 2'!A:C,3,0)</f>
        <v>Pending</v>
      </c>
      <c r="K2326" t="str">
        <f>VLOOKUP(Table1[[#This Row],[VisaID]],'DimVisaApplications 2'!A:D,4,0)</f>
        <v>USA</v>
      </c>
      <c r="L2326" s="12">
        <f>VLOOKUP(Table1[[#This Row],[VisaID]],'DimVisaApplications 2'!A:E,5,0)</f>
        <v>45660</v>
      </c>
      <c r="M2326" s="14">
        <f>VLOOKUP(Table1[[#This Row],[VisaID]],'DimVisaApplications 2'!A:G,7,0)</f>
        <v>1010</v>
      </c>
      <c r="N2326" s="14" t="str">
        <f>VLOOKUP(Table1[[#This Row],[HotelID]],DimHotels!A:B,2,0)</f>
        <v>Sheraton</v>
      </c>
      <c r="O2326" t="str">
        <f>VLOOKUP(Table1[[#This Row],[HotelID]],DimHotels!A:C,3,0)</f>
        <v>Dubai</v>
      </c>
      <c r="P2326" s="14">
        <f>VLOOKUP(Table1[[#This Row],[HotelID]],DimHotels!A:E,5,0)</f>
        <v>422</v>
      </c>
      <c r="Q2326" s="14">
        <f>VLOOKUP(Table1[[#This Row],[TicketID]],DimTickets!A:G,7,0)</f>
        <v>1065</v>
      </c>
      <c r="R2326" s="14">
        <f>Table1[[#This Row],[Visa Fees]]+Table1[[#This Row],[Night Rate]]+Table1[[#This Row],[Ticket cost]]</f>
        <v>2497</v>
      </c>
    </row>
    <row r="2327" spans="1:18" x14ac:dyDescent="0.3">
      <c r="A2327" t="s">
        <v>23562</v>
      </c>
      <c r="B2327" t="s">
        <v>235</v>
      </c>
      <c r="C2327" t="s">
        <v>14638</v>
      </c>
      <c r="D2327" t="s">
        <v>15675</v>
      </c>
      <c r="E2327" t="s">
        <v>20667</v>
      </c>
      <c r="F2327" s="1">
        <v>45792</v>
      </c>
      <c r="G2327" t="str">
        <f>VLOOKUP(Table1[[#This Row],[CustomerID]],DimCustomers!A:B,2,0)</f>
        <v>Cody Brown</v>
      </c>
      <c r="H2327" t="str">
        <f>VLOOKUP(Table1[[#This Row],[CustomerID]],DimCustomers!A:C,3,0)</f>
        <v>Male</v>
      </c>
      <c r="I2327" t="str">
        <f>VLOOKUP(Table1[[#This Row],[CustomerID]],DimCustomers!A:D,4,0)</f>
        <v>Malawi</v>
      </c>
      <c r="J2327" t="str">
        <f>VLOOKUP(Table1[[#This Row],[VisaID]],'DimVisaApplications 2'!A:C,3,0)</f>
        <v>Pending</v>
      </c>
      <c r="K2327" t="str">
        <f>VLOOKUP(Table1[[#This Row],[VisaID]],'DimVisaApplications 2'!A:D,4,0)</f>
        <v>Canada</v>
      </c>
      <c r="L2327" s="12">
        <f>VLOOKUP(Table1[[#This Row],[VisaID]],'DimVisaApplications 2'!A:E,5,0)</f>
        <v>45748</v>
      </c>
      <c r="M2327" s="14">
        <f>VLOOKUP(Table1[[#This Row],[VisaID]],'DimVisaApplications 2'!A:G,7,0)</f>
        <v>1903</v>
      </c>
      <c r="N2327" s="14" t="str">
        <f>VLOOKUP(Table1[[#This Row],[HotelID]],DimHotels!A:B,2,0)</f>
        <v>Hilton</v>
      </c>
      <c r="O2327" t="str">
        <f>VLOOKUP(Table1[[#This Row],[HotelID]],DimHotels!A:C,3,0)</f>
        <v>New York</v>
      </c>
      <c r="P2327" s="14">
        <f>VLOOKUP(Table1[[#This Row],[HotelID]],DimHotels!A:E,5,0)</f>
        <v>638</v>
      </c>
      <c r="Q2327" s="14">
        <f>VLOOKUP(Table1[[#This Row],[TicketID]],DimTickets!A:G,7,0)</f>
        <v>4094</v>
      </c>
      <c r="R2327" s="14">
        <f>Table1[[#This Row],[Visa Fees]]+Table1[[#This Row],[Night Rate]]+Table1[[#This Row],[Ticket cost]]</f>
        <v>6635</v>
      </c>
    </row>
    <row r="2328" spans="1:18" x14ac:dyDescent="0.3">
      <c r="A2328" t="s">
        <v>23563</v>
      </c>
      <c r="B2328" t="s">
        <v>567</v>
      </c>
      <c r="C2328" t="s">
        <v>13821</v>
      </c>
      <c r="D2328" t="s">
        <v>17682</v>
      </c>
      <c r="E2328" t="s">
        <v>20751</v>
      </c>
      <c r="F2328" s="1">
        <v>45760</v>
      </c>
      <c r="G2328" t="str">
        <f>VLOOKUP(Table1[[#This Row],[CustomerID]],DimCustomers!A:B,2,0)</f>
        <v>Kayla Hernandez</v>
      </c>
      <c r="H2328" t="str">
        <f>VLOOKUP(Table1[[#This Row],[CustomerID]],DimCustomers!A:C,3,0)</f>
        <v>Female</v>
      </c>
      <c r="I2328" t="str">
        <f>VLOOKUP(Table1[[#This Row],[CustomerID]],DimCustomers!A:D,4,0)</f>
        <v>Rwanda</v>
      </c>
      <c r="J2328" t="str">
        <f>VLOOKUP(Table1[[#This Row],[VisaID]],'DimVisaApplications 2'!A:C,3,0)</f>
        <v>Rejected</v>
      </c>
      <c r="K2328" t="str">
        <f>VLOOKUP(Table1[[#This Row],[VisaID]],'DimVisaApplications 2'!A:D,4,0)</f>
        <v>Canada</v>
      </c>
      <c r="L2328" s="12">
        <f>VLOOKUP(Table1[[#This Row],[VisaID]],'DimVisaApplications 2'!A:E,5,0)</f>
        <v>45644</v>
      </c>
      <c r="M2328" s="14">
        <f>VLOOKUP(Table1[[#This Row],[VisaID]],'DimVisaApplications 2'!A:G,7,0)</f>
        <v>1858</v>
      </c>
      <c r="N2328" s="14" t="str">
        <f>VLOOKUP(Table1[[#This Row],[HotelID]],DimHotels!A:B,2,0)</f>
        <v>Sheraton</v>
      </c>
      <c r="O2328" t="str">
        <f>VLOOKUP(Table1[[#This Row],[HotelID]],DimHotels!A:C,3,0)</f>
        <v>New York</v>
      </c>
      <c r="P2328" s="14">
        <f>VLOOKUP(Table1[[#This Row],[HotelID]],DimHotels!A:E,5,0)</f>
        <v>546</v>
      </c>
      <c r="Q2328" s="14">
        <f>VLOOKUP(Table1[[#This Row],[TicketID]],DimTickets!A:G,7,0)</f>
        <v>1008</v>
      </c>
      <c r="R2328" s="14">
        <f>Table1[[#This Row],[Visa Fees]]+Table1[[#This Row],[Night Rate]]+Table1[[#This Row],[Ticket cost]]</f>
        <v>3412</v>
      </c>
    </row>
    <row r="2329" spans="1:18" x14ac:dyDescent="0.3">
      <c r="A2329" t="s">
        <v>23564</v>
      </c>
      <c r="B2329" t="s">
        <v>2638</v>
      </c>
      <c r="C2329" t="s">
        <v>12931</v>
      </c>
      <c r="D2329" t="s">
        <v>15626</v>
      </c>
      <c r="E2329" t="s">
        <v>21048</v>
      </c>
      <c r="F2329" s="1">
        <v>45817</v>
      </c>
      <c r="G2329" t="str">
        <f>VLOOKUP(Table1[[#This Row],[CustomerID]],DimCustomers!A:B,2,0)</f>
        <v>Michael Espinoza</v>
      </c>
      <c r="H2329" t="str">
        <f>VLOOKUP(Table1[[#This Row],[CustomerID]],DimCustomers!A:C,3,0)</f>
        <v>Male</v>
      </c>
      <c r="I2329" t="str">
        <f>VLOOKUP(Table1[[#This Row],[CustomerID]],DimCustomers!A:D,4,0)</f>
        <v>Spain</v>
      </c>
      <c r="J2329" t="str">
        <f>VLOOKUP(Table1[[#This Row],[VisaID]],'DimVisaApplications 2'!A:C,3,0)</f>
        <v>Rejected</v>
      </c>
      <c r="K2329" t="str">
        <f>VLOOKUP(Table1[[#This Row],[VisaID]],'DimVisaApplications 2'!A:D,4,0)</f>
        <v>Canada</v>
      </c>
      <c r="L2329" s="12">
        <f>VLOOKUP(Table1[[#This Row],[VisaID]],'DimVisaApplications 2'!A:E,5,0)</f>
        <v>45686</v>
      </c>
      <c r="M2329" s="14">
        <f>VLOOKUP(Table1[[#This Row],[VisaID]],'DimVisaApplications 2'!A:G,7,0)</f>
        <v>1872</v>
      </c>
      <c r="N2329" s="14" t="str">
        <f>VLOOKUP(Table1[[#This Row],[HotelID]],DimHotels!A:B,2,0)</f>
        <v>Four Seasons</v>
      </c>
      <c r="O2329" t="str">
        <f>VLOOKUP(Table1[[#This Row],[HotelID]],DimHotels!A:C,3,0)</f>
        <v>New York</v>
      </c>
      <c r="P2329" s="14">
        <f>VLOOKUP(Table1[[#This Row],[HotelID]],DimHotels!A:E,5,0)</f>
        <v>105</v>
      </c>
      <c r="Q2329" s="14">
        <f>VLOOKUP(Table1[[#This Row],[TicketID]],DimTickets!A:G,7,0)</f>
        <v>1637</v>
      </c>
      <c r="R2329" s="14">
        <f>Table1[[#This Row],[Visa Fees]]+Table1[[#This Row],[Night Rate]]+Table1[[#This Row],[Ticket cost]]</f>
        <v>3614</v>
      </c>
    </row>
    <row r="2330" spans="1:18" x14ac:dyDescent="0.3">
      <c r="A2330" t="s">
        <v>23565</v>
      </c>
      <c r="B2330" t="s">
        <v>1464</v>
      </c>
      <c r="C2330" t="s">
        <v>13880</v>
      </c>
      <c r="D2330" t="s">
        <v>16266</v>
      </c>
      <c r="E2330" t="s">
        <v>19945</v>
      </c>
      <c r="F2330" s="1">
        <v>45827</v>
      </c>
      <c r="G2330" t="str">
        <f>VLOOKUP(Table1[[#This Row],[CustomerID]],DimCustomers!A:B,2,0)</f>
        <v>Lacey Payne</v>
      </c>
      <c r="H2330" t="str">
        <f>VLOOKUP(Table1[[#This Row],[CustomerID]],DimCustomers!A:C,3,0)</f>
        <v>Female</v>
      </c>
      <c r="I2330" t="str">
        <f>VLOOKUP(Table1[[#This Row],[CustomerID]],DimCustomers!A:D,4,0)</f>
        <v>Saint Pierre and Miquelon</v>
      </c>
      <c r="J2330" t="str">
        <f>VLOOKUP(Table1[[#This Row],[VisaID]],'DimVisaApplications 2'!A:C,3,0)</f>
        <v>Pending</v>
      </c>
      <c r="K2330" t="str">
        <f>VLOOKUP(Table1[[#This Row],[VisaID]],'DimVisaApplications 2'!A:D,4,0)</f>
        <v>Canada</v>
      </c>
      <c r="L2330" s="12">
        <f>VLOOKUP(Table1[[#This Row],[VisaID]],'DimVisaApplications 2'!A:E,5,0)</f>
        <v>45707</v>
      </c>
      <c r="M2330" s="14">
        <f>VLOOKUP(Table1[[#This Row],[VisaID]],'DimVisaApplications 2'!A:G,7,0)</f>
        <v>1484</v>
      </c>
      <c r="N2330" s="14" t="str">
        <f>VLOOKUP(Table1[[#This Row],[HotelID]],DimHotels!A:B,2,0)</f>
        <v>Hilton</v>
      </c>
      <c r="O2330" t="str">
        <f>VLOOKUP(Table1[[#This Row],[HotelID]],DimHotels!A:C,3,0)</f>
        <v>New York</v>
      </c>
      <c r="P2330" s="14">
        <f>VLOOKUP(Table1[[#This Row],[HotelID]],DimHotels!A:E,5,0)</f>
        <v>713</v>
      </c>
      <c r="Q2330" s="14">
        <f>VLOOKUP(Table1[[#This Row],[TicketID]],DimTickets!A:G,7,0)</f>
        <v>3110</v>
      </c>
      <c r="R2330" s="14">
        <f>Table1[[#This Row],[Visa Fees]]+Table1[[#This Row],[Night Rate]]+Table1[[#This Row],[Ticket cost]]</f>
        <v>5307</v>
      </c>
    </row>
    <row r="2331" spans="1:18" x14ac:dyDescent="0.3">
      <c r="A2331" t="s">
        <v>23566</v>
      </c>
      <c r="B2331" t="s">
        <v>1570</v>
      </c>
      <c r="C2331" t="s">
        <v>14650</v>
      </c>
      <c r="D2331" t="s">
        <v>17939</v>
      </c>
      <c r="E2331" t="s">
        <v>18235</v>
      </c>
      <c r="F2331" s="1">
        <v>45858</v>
      </c>
      <c r="G2331" t="str">
        <f>VLOOKUP(Table1[[#This Row],[CustomerID]],DimCustomers!A:B,2,0)</f>
        <v>Bryan Galvan</v>
      </c>
      <c r="H2331" t="str">
        <f>VLOOKUP(Table1[[#This Row],[CustomerID]],DimCustomers!A:C,3,0)</f>
        <v>Male</v>
      </c>
      <c r="I2331" t="str">
        <f>VLOOKUP(Table1[[#This Row],[CustomerID]],DimCustomers!A:D,4,0)</f>
        <v>Ireland</v>
      </c>
      <c r="J2331" t="str">
        <f>VLOOKUP(Table1[[#This Row],[VisaID]],'DimVisaApplications 2'!A:C,3,0)</f>
        <v>Rejected</v>
      </c>
      <c r="K2331" t="str">
        <f>VLOOKUP(Table1[[#This Row],[VisaID]],'DimVisaApplications 2'!A:D,4,0)</f>
        <v>France</v>
      </c>
      <c r="L2331" s="12">
        <f>VLOOKUP(Table1[[#This Row],[VisaID]],'DimVisaApplications 2'!A:E,5,0)</f>
        <v>45827</v>
      </c>
      <c r="M2331" s="14">
        <f>VLOOKUP(Table1[[#This Row],[VisaID]],'DimVisaApplications 2'!A:G,7,0)</f>
        <v>655</v>
      </c>
      <c r="N2331" s="14" t="str">
        <f>VLOOKUP(Table1[[#This Row],[HotelID]],DimHotels!A:B,2,0)</f>
        <v>Four Seasons</v>
      </c>
      <c r="O2331" t="str">
        <f>VLOOKUP(Table1[[#This Row],[HotelID]],DimHotels!A:C,3,0)</f>
        <v>London</v>
      </c>
      <c r="P2331" s="14">
        <f>VLOOKUP(Table1[[#This Row],[HotelID]],DimHotels!A:E,5,0)</f>
        <v>224</v>
      </c>
      <c r="Q2331" s="14">
        <f>VLOOKUP(Table1[[#This Row],[TicketID]],DimTickets!A:G,7,0)</f>
        <v>1209</v>
      </c>
      <c r="R2331" s="14">
        <f>Table1[[#This Row],[Visa Fees]]+Table1[[#This Row],[Night Rate]]+Table1[[#This Row],[Ticket cost]]</f>
        <v>2088</v>
      </c>
    </row>
    <row r="2332" spans="1:18" x14ac:dyDescent="0.3">
      <c r="A2332" t="s">
        <v>23567</v>
      </c>
      <c r="B2332" t="s">
        <v>1312</v>
      </c>
      <c r="C2332" t="s">
        <v>12619</v>
      </c>
      <c r="D2332" t="s">
        <v>17903</v>
      </c>
      <c r="E2332" t="s">
        <v>20328</v>
      </c>
      <c r="F2332" s="1">
        <v>45809</v>
      </c>
      <c r="G2332" t="str">
        <f>VLOOKUP(Table1[[#This Row],[CustomerID]],DimCustomers!A:B,2,0)</f>
        <v>Sarah Snyder</v>
      </c>
      <c r="H2332" t="str">
        <f>VLOOKUP(Table1[[#This Row],[CustomerID]],DimCustomers!A:C,3,0)</f>
        <v>Female</v>
      </c>
      <c r="I2332" t="str">
        <f>VLOOKUP(Table1[[#This Row],[CustomerID]],DimCustomers!A:D,4,0)</f>
        <v>Belarus</v>
      </c>
      <c r="J2332" t="str">
        <f>VLOOKUP(Table1[[#This Row],[VisaID]],'DimVisaApplications 2'!A:C,3,0)</f>
        <v>Pending</v>
      </c>
      <c r="K2332" t="str">
        <f>VLOOKUP(Table1[[#This Row],[VisaID]],'DimVisaApplications 2'!A:D,4,0)</f>
        <v>France</v>
      </c>
      <c r="L2332" s="12">
        <f>VLOOKUP(Table1[[#This Row],[VisaID]],'DimVisaApplications 2'!A:E,5,0)</f>
        <v>45692</v>
      </c>
      <c r="M2332" s="14">
        <f>VLOOKUP(Table1[[#This Row],[VisaID]],'DimVisaApplications 2'!A:G,7,0)</f>
        <v>533</v>
      </c>
      <c r="N2332" s="14" t="str">
        <f>VLOOKUP(Table1[[#This Row],[HotelID]],DimHotels!A:B,2,0)</f>
        <v>Radisson</v>
      </c>
      <c r="O2332" t="str">
        <f>VLOOKUP(Table1[[#This Row],[HotelID]],DimHotels!A:C,3,0)</f>
        <v>New York</v>
      </c>
      <c r="P2332" s="14">
        <f>VLOOKUP(Table1[[#This Row],[HotelID]],DimHotels!A:E,5,0)</f>
        <v>446</v>
      </c>
      <c r="Q2332" s="14">
        <f>VLOOKUP(Table1[[#This Row],[TicketID]],DimTickets!A:G,7,0)</f>
        <v>4743</v>
      </c>
      <c r="R2332" s="14">
        <f>Table1[[#This Row],[Visa Fees]]+Table1[[#This Row],[Night Rate]]+Table1[[#This Row],[Ticket cost]]</f>
        <v>5722</v>
      </c>
    </row>
    <row r="2333" spans="1:18" x14ac:dyDescent="0.3">
      <c r="A2333" t="s">
        <v>23568</v>
      </c>
      <c r="B2333" t="s">
        <v>1614</v>
      </c>
      <c r="C2333" t="s">
        <v>15128</v>
      </c>
      <c r="D2333" t="s">
        <v>17723</v>
      </c>
      <c r="E2333" t="s">
        <v>19937</v>
      </c>
      <c r="F2333" s="1">
        <v>45724</v>
      </c>
      <c r="G2333" t="str">
        <f>VLOOKUP(Table1[[#This Row],[CustomerID]],DimCustomers!A:B,2,0)</f>
        <v>Jennifer Wilson</v>
      </c>
      <c r="H2333" t="str">
        <f>VLOOKUP(Table1[[#This Row],[CustomerID]],DimCustomers!A:C,3,0)</f>
        <v>Male</v>
      </c>
      <c r="I2333" t="str">
        <f>VLOOKUP(Table1[[#This Row],[CustomerID]],DimCustomers!A:D,4,0)</f>
        <v>Peru</v>
      </c>
      <c r="J2333" t="str">
        <f>VLOOKUP(Table1[[#This Row],[VisaID]],'DimVisaApplications 2'!A:C,3,0)</f>
        <v>Approved</v>
      </c>
      <c r="K2333" t="str">
        <f>VLOOKUP(Table1[[#This Row],[VisaID]],'DimVisaApplications 2'!A:D,4,0)</f>
        <v>UAE</v>
      </c>
      <c r="L2333" s="12">
        <f>VLOOKUP(Table1[[#This Row],[VisaID]],'DimVisaApplications 2'!A:E,5,0)</f>
        <v>45616</v>
      </c>
      <c r="M2333" s="14">
        <f>VLOOKUP(Table1[[#This Row],[VisaID]],'DimVisaApplications 2'!A:G,7,0)</f>
        <v>1083</v>
      </c>
      <c r="N2333" s="14" t="str">
        <f>VLOOKUP(Table1[[#This Row],[HotelID]],DimHotels!A:B,2,0)</f>
        <v>Marriott</v>
      </c>
      <c r="O2333" t="str">
        <f>VLOOKUP(Table1[[#This Row],[HotelID]],DimHotels!A:C,3,0)</f>
        <v>Dubai</v>
      </c>
      <c r="P2333" s="14">
        <f>VLOOKUP(Table1[[#This Row],[HotelID]],DimHotels!A:E,5,0)</f>
        <v>528</v>
      </c>
      <c r="Q2333" s="14">
        <f>VLOOKUP(Table1[[#This Row],[TicketID]],DimTickets!A:G,7,0)</f>
        <v>4870</v>
      </c>
      <c r="R2333" s="14">
        <f>Table1[[#This Row],[Visa Fees]]+Table1[[#This Row],[Night Rate]]+Table1[[#This Row],[Ticket cost]]</f>
        <v>6481</v>
      </c>
    </row>
    <row r="2334" spans="1:18" x14ac:dyDescent="0.3">
      <c r="A2334" t="s">
        <v>23569</v>
      </c>
      <c r="B2334" t="s">
        <v>2152</v>
      </c>
      <c r="C2334" t="s">
        <v>14941</v>
      </c>
      <c r="D2334" t="s">
        <v>17160</v>
      </c>
      <c r="E2334" t="s">
        <v>18369</v>
      </c>
      <c r="F2334" s="1">
        <v>45861</v>
      </c>
      <c r="G2334" t="str">
        <f>VLOOKUP(Table1[[#This Row],[CustomerID]],DimCustomers!A:B,2,0)</f>
        <v>Shannon Burns</v>
      </c>
      <c r="H2334" t="str">
        <f>VLOOKUP(Table1[[#This Row],[CustomerID]],DimCustomers!A:C,3,0)</f>
        <v>Male</v>
      </c>
      <c r="I2334" t="str">
        <f>VLOOKUP(Table1[[#This Row],[CustomerID]],DimCustomers!A:D,4,0)</f>
        <v>Brazil</v>
      </c>
      <c r="J2334" t="str">
        <f>VLOOKUP(Table1[[#This Row],[VisaID]],'DimVisaApplications 2'!A:C,3,0)</f>
        <v>Rejected</v>
      </c>
      <c r="K2334" t="str">
        <f>VLOOKUP(Table1[[#This Row],[VisaID]],'DimVisaApplications 2'!A:D,4,0)</f>
        <v>UAE</v>
      </c>
      <c r="L2334" s="12">
        <f>VLOOKUP(Table1[[#This Row],[VisaID]],'DimVisaApplications 2'!A:E,5,0)</f>
        <v>45499</v>
      </c>
      <c r="M2334" s="14">
        <f>VLOOKUP(Table1[[#This Row],[VisaID]],'DimVisaApplications 2'!A:G,7,0)</f>
        <v>1088</v>
      </c>
      <c r="N2334" s="14" t="str">
        <f>VLOOKUP(Table1[[#This Row],[HotelID]],DimHotels!A:B,2,0)</f>
        <v>Hilton</v>
      </c>
      <c r="O2334" t="str">
        <f>VLOOKUP(Table1[[#This Row],[HotelID]],DimHotels!A:C,3,0)</f>
        <v>London</v>
      </c>
      <c r="P2334" s="14">
        <f>VLOOKUP(Table1[[#This Row],[HotelID]],DimHotels!A:E,5,0)</f>
        <v>364</v>
      </c>
      <c r="Q2334" s="14">
        <f>VLOOKUP(Table1[[#This Row],[TicketID]],DimTickets!A:G,7,0)</f>
        <v>3015</v>
      </c>
      <c r="R2334" s="14">
        <f>Table1[[#This Row],[Visa Fees]]+Table1[[#This Row],[Night Rate]]+Table1[[#This Row],[Ticket cost]]</f>
        <v>4467</v>
      </c>
    </row>
    <row r="2335" spans="1:18" x14ac:dyDescent="0.3">
      <c r="A2335" t="s">
        <v>23570</v>
      </c>
      <c r="B2335" t="s">
        <v>1429</v>
      </c>
      <c r="C2335" t="s">
        <v>13496</v>
      </c>
      <c r="D2335" t="s">
        <v>16060</v>
      </c>
      <c r="E2335" t="s">
        <v>20383</v>
      </c>
      <c r="F2335" s="1">
        <v>45861</v>
      </c>
      <c r="G2335" t="str">
        <f>VLOOKUP(Table1[[#This Row],[CustomerID]],DimCustomers!A:B,2,0)</f>
        <v>Adam Love</v>
      </c>
      <c r="H2335" t="str">
        <f>VLOOKUP(Table1[[#This Row],[CustomerID]],DimCustomers!A:C,3,0)</f>
        <v>Female</v>
      </c>
      <c r="I2335" t="str">
        <f>VLOOKUP(Table1[[#This Row],[CustomerID]],DimCustomers!A:D,4,0)</f>
        <v>Guyana</v>
      </c>
      <c r="J2335" t="str">
        <f>VLOOKUP(Table1[[#This Row],[VisaID]],'DimVisaApplications 2'!A:C,3,0)</f>
        <v>Pending</v>
      </c>
      <c r="K2335" t="str">
        <f>VLOOKUP(Table1[[#This Row],[VisaID]],'DimVisaApplications 2'!A:D,4,0)</f>
        <v>Canada</v>
      </c>
      <c r="L2335" s="12">
        <f>VLOOKUP(Table1[[#This Row],[VisaID]],'DimVisaApplications 2'!A:E,5,0)</f>
        <v>45747</v>
      </c>
      <c r="M2335" s="14">
        <f>VLOOKUP(Table1[[#This Row],[VisaID]],'DimVisaApplications 2'!A:G,7,0)</f>
        <v>1100</v>
      </c>
      <c r="N2335" s="14" t="str">
        <f>VLOOKUP(Table1[[#This Row],[HotelID]],DimHotels!A:B,2,0)</f>
        <v>Four Seasons</v>
      </c>
      <c r="O2335" t="str">
        <f>VLOOKUP(Table1[[#This Row],[HotelID]],DimHotels!A:C,3,0)</f>
        <v>Cairo</v>
      </c>
      <c r="P2335" s="14">
        <f>VLOOKUP(Table1[[#This Row],[HotelID]],DimHotels!A:E,5,0)</f>
        <v>797</v>
      </c>
      <c r="Q2335" s="14">
        <f>VLOOKUP(Table1[[#This Row],[TicketID]],DimTickets!A:G,7,0)</f>
        <v>3841</v>
      </c>
      <c r="R2335" s="14">
        <f>Table1[[#This Row],[Visa Fees]]+Table1[[#This Row],[Night Rate]]+Table1[[#This Row],[Ticket cost]]</f>
        <v>5738</v>
      </c>
    </row>
    <row r="2336" spans="1:18" x14ac:dyDescent="0.3">
      <c r="A2336" t="s">
        <v>23571</v>
      </c>
      <c r="B2336" t="s">
        <v>28</v>
      </c>
      <c r="C2336" t="s">
        <v>13544</v>
      </c>
      <c r="D2336" t="s">
        <v>18117</v>
      </c>
      <c r="E2336" t="s">
        <v>19328</v>
      </c>
      <c r="F2336" s="1">
        <v>45726</v>
      </c>
      <c r="G2336" t="str">
        <f>VLOOKUP(Table1[[#This Row],[CustomerID]],DimCustomers!A:B,2,0)</f>
        <v>Janice Johnston</v>
      </c>
      <c r="H2336" t="str">
        <f>VLOOKUP(Table1[[#This Row],[CustomerID]],DimCustomers!A:C,3,0)</f>
        <v>Female</v>
      </c>
      <c r="I2336" t="str">
        <f>VLOOKUP(Table1[[#This Row],[CustomerID]],DimCustomers!A:D,4,0)</f>
        <v>China</v>
      </c>
      <c r="J2336" t="str">
        <f>VLOOKUP(Table1[[#This Row],[VisaID]],'DimVisaApplications 2'!A:C,3,0)</f>
        <v>Pending</v>
      </c>
      <c r="K2336" t="str">
        <f>VLOOKUP(Table1[[#This Row],[VisaID]],'DimVisaApplications 2'!A:D,4,0)</f>
        <v>Germany</v>
      </c>
      <c r="L2336" s="12">
        <f>VLOOKUP(Table1[[#This Row],[VisaID]],'DimVisaApplications 2'!A:E,5,0)</f>
        <v>45523</v>
      </c>
      <c r="M2336" s="14">
        <f>VLOOKUP(Table1[[#This Row],[VisaID]],'DimVisaApplications 2'!A:G,7,0)</f>
        <v>1666</v>
      </c>
      <c r="N2336" s="14" t="str">
        <f>VLOOKUP(Table1[[#This Row],[HotelID]],DimHotels!A:B,2,0)</f>
        <v>Radisson</v>
      </c>
      <c r="O2336" t="str">
        <f>VLOOKUP(Table1[[#This Row],[HotelID]],DimHotels!A:C,3,0)</f>
        <v>Cairo</v>
      </c>
      <c r="P2336" s="14">
        <f>VLOOKUP(Table1[[#This Row],[HotelID]],DimHotels!A:E,5,0)</f>
        <v>398</v>
      </c>
      <c r="Q2336" s="14">
        <f>VLOOKUP(Table1[[#This Row],[TicketID]],DimTickets!A:G,7,0)</f>
        <v>2166</v>
      </c>
      <c r="R2336" s="14">
        <f>Table1[[#This Row],[Visa Fees]]+Table1[[#This Row],[Night Rate]]+Table1[[#This Row],[Ticket cost]]</f>
        <v>4230</v>
      </c>
    </row>
    <row r="2337" spans="1:18" x14ac:dyDescent="0.3">
      <c r="A2337" t="s">
        <v>23572</v>
      </c>
      <c r="B2337" t="s">
        <v>1816</v>
      </c>
      <c r="C2337" t="s">
        <v>13257</v>
      </c>
      <c r="D2337" t="s">
        <v>18175</v>
      </c>
      <c r="E2337" t="s">
        <v>19283</v>
      </c>
      <c r="F2337" s="1">
        <v>45689</v>
      </c>
      <c r="G2337" t="str">
        <f>VLOOKUP(Table1[[#This Row],[CustomerID]],DimCustomers!A:B,2,0)</f>
        <v>Pamela Price</v>
      </c>
      <c r="H2337" t="str">
        <f>VLOOKUP(Table1[[#This Row],[CustomerID]],DimCustomers!A:C,3,0)</f>
        <v>Female</v>
      </c>
      <c r="I2337" t="str">
        <f>VLOOKUP(Table1[[#This Row],[CustomerID]],DimCustomers!A:D,4,0)</f>
        <v>Slovakia (Slovak Republic)</v>
      </c>
      <c r="J2337" t="str">
        <f>VLOOKUP(Table1[[#This Row],[VisaID]],'DimVisaApplications 2'!A:C,3,0)</f>
        <v>Rejected</v>
      </c>
      <c r="K2337" t="str">
        <f>VLOOKUP(Table1[[#This Row],[VisaID]],'DimVisaApplications 2'!A:D,4,0)</f>
        <v>France</v>
      </c>
      <c r="L2337" s="12">
        <f>VLOOKUP(Table1[[#This Row],[VisaID]],'DimVisaApplications 2'!A:E,5,0)</f>
        <v>45767</v>
      </c>
      <c r="M2337" s="14">
        <f>VLOOKUP(Table1[[#This Row],[VisaID]],'DimVisaApplications 2'!A:G,7,0)</f>
        <v>571</v>
      </c>
      <c r="N2337" s="14" t="str">
        <f>VLOOKUP(Table1[[#This Row],[HotelID]],DimHotels!A:B,2,0)</f>
        <v>Radisson</v>
      </c>
      <c r="O2337" t="str">
        <f>VLOOKUP(Table1[[#This Row],[HotelID]],DimHotels!A:C,3,0)</f>
        <v>Cairo</v>
      </c>
      <c r="P2337" s="14">
        <f>VLOOKUP(Table1[[#This Row],[HotelID]],DimHotels!A:E,5,0)</f>
        <v>602</v>
      </c>
      <c r="Q2337" s="14">
        <f>VLOOKUP(Table1[[#This Row],[TicketID]],DimTickets!A:G,7,0)</f>
        <v>2832</v>
      </c>
      <c r="R2337" s="14">
        <f>Table1[[#This Row],[Visa Fees]]+Table1[[#This Row],[Night Rate]]+Table1[[#This Row],[Ticket cost]]</f>
        <v>4005</v>
      </c>
    </row>
    <row r="2338" spans="1:18" x14ac:dyDescent="0.3">
      <c r="A2338" t="s">
        <v>23573</v>
      </c>
      <c r="B2338" t="s">
        <v>2719</v>
      </c>
      <c r="C2338" t="s">
        <v>13777</v>
      </c>
      <c r="D2338" t="s">
        <v>15743</v>
      </c>
      <c r="E2338" t="s">
        <v>19404</v>
      </c>
      <c r="F2338" s="1">
        <v>45845</v>
      </c>
      <c r="G2338" t="str">
        <f>VLOOKUP(Table1[[#This Row],[CustomerID]],DimCustomers!A:B,2,0)</f>
        <v>Jennifer Brown</v>
      </c>
      <c r="H2338" t="str">
        <f>VLOOKUP(Table1[[#This Row],[CustomerID]],DimCustomers!A:C,3,0)</f>
        <v>Female</v>
      </c>
      <c r="I2338" t="str">
        <f>VLOOKUP(Table1[[#This Row],[CustomerID]],DimCustomers!A:D,4,0)</f>
        <v>Saint Vincent and the Grenadines</v>
      </c>
      <c r="J2338" t="str">
        <f>VLOOKUP(Table1[[#This Row],[VisaID]],'DimVisaApplications 2'!A:C,3,0)</f>
        <v>Pending</v>
      </c>
      <c r="K2338" t="str">
        <f>VLOOKUP(Table1[[#This Row],[VisaID]],'DimVisaApplications 2'!A:D,4,0)</f>
        <v>UAE</v>
      </c>
      <c r="L2338" s="12">
        <f>VLOOKUP(Table1[[#This Row],[VisaID]],'DimVisaApplications 2'!A:E,5,0)</f>
        <v>45667</v>
      </c>
      <c r="M2338" s="14">
        <f>VLOOKUP(Table1[[#This Row],[VisaID]],'DimVisaApplications 2'!A:G,7,0)</f>
        <v>670</v>
      </c>
      <c r="N2338" s="14" t="str">
        <f>VLOOKUP(Table1[[#This Row],[HotelID]],DimHotels!A:B,2,0)</f>
        <v>Marriott</v>
      </c>
      <c r="O2338" t="str">
        <f>VLOOKUP(Table1[[#This Row],[HotelID]],DimHotels!A:C,3,0)</f>
        <v>Cairo</v>
      </c>
      <c r="P2338" s="14">
        <f>VLOOKUP(Table1[[#This Row],[HotelID]],DimHotels!A:E,5,0)</f>
        <v>291</v>
      </c>
      <c r="Q2338" s="14">
        <f>VLOOKUP(Table1[[#This Row],[TicketID]],DimTickets!A:G,7,0)</f>
        <v>1153</v>
      </c>
      <c r="R2338" s="14">
        <f>Table1[[#This Row],[Visa Fees]]+Table1[[#This Row],[Night Rate]]+Table1[[#This Row],[Ticket cost]]</f>
        <v>2114</v>
      </c>
    </row>
    <row r="2339" spans="1:18" x14ac:dyDescent="0.3">
      <c r="A2339" t="s">
        <v>23574</v>
      </c>
      <c r="B2339" t="s">
        <v>2393</v>
      </c>
      <c r="C2339" t="s">
        <v>13961</v>
      </c>
      <c r="D2339" t="s">
        <v>16075</v>
      </c>
      <c r="E2339" t="s">
        <v>19071</v>
      </c>
      <c r="F2339" s="1">
        <v>45812</v>
      </c>
      <c r="G2339" t="str">
        <f>VLOOKUP(Table1[[#This Row],[CustomerID]],DimCustomers!A:B,2,0)</f>
        <v>Meghan Moon</v>
      </c>
      <c r="H2339" t="str">
        <f>VLOOKUP(Table1[[#This Row],[CustomerID]],DimCustomers!A:C,3,0)</f>
        <v>Male</v>
      </c>
      <c r="I2339" t="str">
        <f>VLOOKUP(Table1[[#This Row],[CustomerID]],DimCustomers!A:D,4,0)</f>
        <v>Guinea</v>
      </c>
      <c r="J2339" t="str">
        <f>VLOOKUP(Table1[[#This Row],[VisaID]],'DimVisaApplications 2'!A:C,3,0)</f>
        <v>Approved</v>
      </c>
      <c r="K2339" t="str">
        <f>VLOOKUP(Table1[[#This Row],[VisaID]],'DimVisaApplications 2'!A:D,4,0)</f>
        <v>Canada</v>
      </c>
      <c r="L2339" s="12">
        <f>VLOOKUP(Table1[[#This Row],[VisaID]],'DimVisaApplications 2'!A:E,5,0)</f>
        <v>45722</v>
      </c>
      <c r="M2339" s="14">
        <f>VLOOKUP(Table1[[#This Row],[VisaID]],'DimVisaApplications 2'!A:G,7,0)</f>
        <v>693</v>
      </c>
      <c r="N2339" s="14" t="str">
        <f>VLOOKUP(Table1[[#This Row],[HotelID]],DimHotels!A:B,2,0)</f>
        <v>Hilton</v>
      </c>
      <c r="O2339" t="str">
        <f>VLOOKUP(Table1[[#This Row],[HotelID]],DimHotels!A:C,3,0)</f>
        <v>New York</v>
      </c>
      <c r="P2339" s="14">
        <f>VLOOKUP(Table1[[#This Row],[HotelID]],DimHotels!A:E,5,0)</f>
        <v>762</v>
      </c>
      <c r="Q2339" s="14">
        <f>VLOOKUP(Table1[[#This Row],[TicketID]],DimTickets!A:G,7,0)</f>
        <v>2264</v>
      </c>
      <c r="R2339" s="14">
        <f>Table1[[#This Row],[Visa Fees]]+Table1[[#This Row],[Night Rate]]+Table1[[#This Row],[Ticket cost]]</f>
        <v>3719</v>
      </c>
    </row>
    <row r="2340" spans="1:18" x14ac:dyDescent="0.3">
      <c r="A2340" t="s">
        <v>23575</v>
      </c>
      <c r="B2340" t="s">
        <v>1006</v>
      </c>
      <c r="C2340" t="s">
        <v>14793</v>
      </c>
      <c r="D2340" t="s">
        <v>17486</v>
      </c>
      <c r="E2340" t="s">
        <v>18543</v>
      </c>
      <c r="F2340" s="1">
        <v>45716</v>
      </c>
      <c r="G2340" t="str">
        <f>VLOOKUP(Table1[[#This Row],[CustomerID]],DimCustomers!A:B,2,0)</f>
        <v>Daniel Butler</v>
      </c>
      <c r="H2340" t="str">
        <f>VLOOKUP(Table1[[#This Row],[CustomerID]],DimCustomers!A:C,3,0)</f>
        <v>Female</v>
      </c>
      <c r="I2340" t="str">
        <f>VLOOKUP(Table1[[#This Row],[CustomerID]],DimCustomers!A:D,4,0)</f>
        <v>Canada</v>
      </c>
      <c r="J2340" t="str">
        <f>VLOOKUP(Table1[[#This Row],[VisaID]],'DimVisaApplications 2'!A:C,3,0)</f>
        <v>Rejected</v>
      </c>
      <c r="K2340" t="str">
        <f>VLOOKUP(Table1[[#This Row],[VisaID]],'DimVisaApplications 2'!A:D,4,0)</f>
        <v>France</v>
      </c>
      <c r="L2340" s="12">
        <f>VLOOKUP(Table1[[#This Row],[VisaID]],'DimVisaApplications 2'!A:E,5,0)</f>
        <v>45770</v>
      </c>
      <c r="M2340" s="14">
        <f>VLOOKUP(Table1[[#This Row],[VisaID]],'DimVisaApplications 2'!A:G,7,0)</f>
        <v>1470</v>
      </c>
      <c r="N2340" s="14" t="str">
        <f>VLOOKUP(Table1[[#This Row],[HotelID]],DimHotels!A:B,2,0)</f>
        <v>Radisson</v>
      </c>
      <c r="O2340" t="str">
        <f>VLOOKUP(Table1[[#This Row],[HotelID]],DimHotels!A:C,3,0)</f>
        <v>London</v>
      </c>
      <c r="P2340" s="14">
        <f>VLOOKUP(Table1[[#This Row],[HotelID]],DimHotels!A:E,5,0)</f>
        <v>465</v>
      </c>
      <c r="Q2340" s="14">
        <f>VLOOKUP(Table1[[#This Row],[TicketID]],DimTickets!A:G,7,0)</f>
        <v>4473</v>
      </c>
      <c r="R2340" s="14">
        <f>Table1[[#This Row],[Visa Fees]]+Table1[[#This Row],[Night Rate]]+Table1[[#This Row],[Ticket cost]]</f>
        <v>6408</v>
      </c>
    </row>
    <row r="2341" spans="1:18" x14ac:dyDescent="0.3">
      <c r="A2341" t="s">
        <v>23576</v>
      </c>
      <c r="B2341" t="s">
        <v>393</v>
      </c>
      <c r="C2341" t="s">
        <v>15077</v>
      </c>
      <c r="D2341" t="s">
        <v>18005</v>
      </c>
      <c r="E2341" t="s">
        <v>19675</v>
      </c>
      <c r="F2341" s="1">
        <v>45755</v>
      </c>
      <c r="G2341" t="str">
        <f>VLOOKUP(Table1[[#This Row],[CustomerID]],DimCustomers!A:B,2,0)</f>
        <v>Eric Price</v>
      </c>
      <c r="H2341" t="str">
        <f>VLOOKUP(Table1[[#This Row],[CustomerID]],DimCustomers!A:C,3,0)</f>
        <v>Male</v>
      </c>
      <c r="I2341" t="str">
        <f>VLOOKUP(Table1[[#This Row],[CustomerID]],DimCustomers!A:D,4,0)</f>
        <v>Azerbaijan</v>
      </c>
      <c r="J2341" t="str">
        <f>VLOOKUP(Table1[[#This Row],[VisaID]],'DimVisaApplications 2'!A:C,3,0)</f>
        <v>Rejected</v>
      </c>
      <c r="K2341" t="str">
        <f>VLOOKUP(Table1[[#This Row],[VisaID]],'DimVisaApplications 2'!A:D,4,0)</f>
        <v>USA</v>
      </c>
      <c r="L2341" s="12">
        <f>VLOOKUP(Table1[[#This Row],[VisaID]],'DimVisaApplications 2'!A:E,5,0)</f>
        <v>45588</v>
      </c>
      <c r="M2341" s="14">
        <f>VLOOKUP(Table1[[#This Row],[VisaID]],'DimVisaApplications 2'!A:G,7,0)</f>
        <v>938</v>
      </c>
      <c r="N2341" s="14" t="str">
        <f>VLOOKUP(Table1[[#This Row],[HotelID]],DimHotels!A:B,2,0)</f>
        <v>Marriott</v>
      </c>
      <c r="O2341" t="str">
        <f>VLOOKUP(Table1[[#This Row],[HotelID]],DimHotels!A:C,3,0)</f>
        <v>Dubai</v>
      </c>
      <c r="P2341" s="14">
        <f>VLOOKUP(Table1[[#This Row],[HotelID]],DimHotels!A:E,5,0)</f>
        <v>431</v>
      </c>
      <c r="Q2341" s="14">
        <f>VLOOKUP(Table1[[#This Row],[TicketID]],DimTickets!A:G,7,0)</f>
        <v>3128</v>
      </c>
      <c r="R2341" s="14">
        <f>Table1[[#This Row],[Visa Fees]]+Table1[[#This Row],[Night Rate]]+Table1[[#This Row],[Ticket cost]]</f>
        <v>4497</v>
      </c>
    </row>
    <row r="2342" spans="1:18" x14ac:dyDescent="0.3">
      <c r="A2342" t="s">
        <v>23577</v>
      </c>
      <c r="B2342" t="s">
        <v>309</v>
      </c>
      <c r="C2342" t="s">
        <v>12750</v>
      </c>
      <c r="D2342" t="s">
        <v>17602</v>
      </c>
      <c r="E2342" t="s">
        <v>20379</v>
      </c>
      <c r="F2342" s="1">
        <v>45716</v>
      </c>
      <c r="G2342" t="str">
        <f>VLOOKUP(Table1[[#This Row],[CustomerID]],DimCustomers!A:B,2,0)</f>
        <v>Blake Pennington</v>
      </c>
      <c r="H2342" t="str">
        <f>VLOOKUP(Table1[[#This Row],[CustomerID]],DimCustomers!A:C,3,0)</f>
        <v>Male</v>
      </c>
      <c r="I2342" t="str">
        <f>VLOOKUP(Table1[[#This Row],[CustomerID]],DimCustomers!A:D,4,0)</f>
        <v>Sudan</v>
      </c>
      <c r="J2342" t="str">
        <f>VLOOKUP(Table1[[#This Row],[VisaID]],'DimVisaApplications 2'!A:C,3,0)</f>
        <v>Pending</v>
      </c>
      <c r="K2342" t="str">
        <f>VLOOKUP(Table1[[#This Row],[VisaID]],'DimVisaApplications 2'!A:D,4,0)</f>
        <v>Canada</v>
      </c>
      <c r="L2342" s="12">
        <f>VLOOKUP(Table1[[#This Row],[VisaID]],'DimVisaApplications 2'!A:E,5,0)</f>
        <v>45644</v>
      </c>
      <c r="M2342" s="14">
        <f>VLOOKUP(Table1[[#This Row],[VisaID]],'DimVisaApplications 2'!A:G,7,0)</f>
        <v>1510</v>
      </c>
      <c r="N2342" s="14" t="str">
        <f>VLOOKUP(Table1[[#This Row],[HotelID]],DimHotels!A:B,2,0)</f>
        <v>Marriott</v>
      </c>
      <c r="O2342" t="str">
        <f>VLOOKUP(Table1[[#This Row],[HotelID]],DimHotels!A:C,3,0)</f>
        <v>Paris</v>
      </c>
      <c r="P2342" s="14">
        <f>VLOOKUP(Table1[[#This Row],[HotelID]],DimHotels!A:E,5,0)</f>
        <v>735</v>
      </c>
      <c r="Q2342" s="14">
        <f>VLOOKUP(Table1[[#This Row],[TicketID]],DimTickets!A:G,7,0)</f>
        <v>2774</v>
      </c>
      <c r="R2342" s="14">
        <f>Table1[[#This Row],[Visa Fees]]+Table1[[#This Row],[Night Rate]]+Table1[[#This Row],[Ticket cost]]</f>
        <v>5019</v>
      </c>
    </row>
    <row r="2343" spans="1:18" x14ac:dyDescent="0.3">
      <c r="A2343" t="s">
        <v>23578</v>
      </c>
      <c r="B2343" t="s">
        <v>908</v>
      </c>
      <c r="C2343" t="s">
        <v>12590</v>
      </c>
      <c r="D2343" t="s">
        <v>15734</v>
      </c>
      <c r="E2343" t="s">
        <v>20240</v>
      </c>
      <c r="F2343" s="1">
        <v>45819</v>
      </c>
      <c r="G2343" t="str">
        <f>VLOOKUP(Table1[[#This Row],[CustomerID]],DimCustomers!A:B,2,0)</f>
        <v>Kathleen Jones</v>
      </c>
      <c r="H2343" t="str">
        <f>VLOOKUP(Table1[[#This Row],[CustomerID]],DimCustomers!A:C,3,0)</f>
        <v>Male</v>
      </c>
      <c r="I2343" t="str">
        <f>VLOOKUP(Table1[[#This Row],[CustomerID]],DimCustomers!A:D,4,0)</f>
        <v>Heard Island and McDonald Islands</v>
      </c>
      <c r="J2343" t="str">
        <f>VLOOKUP(Table1[[#This Row],[VisaID]],'DimVisaApplications 2'!A:C,3,0)</f>
        <v>Pending</v>
      </c>
      <c r="K2343" t="str">
        <f>VLOOKUP(Table1[[#This Row],[VisaID]],'DimVisaApplications 2'!A:D,4,0)</f>
        <v>Canada</v>
      </c>
      <c r="L2343" s="12">
        <f>VLOOKUP(Table1[[#This Row],[VisaID]],'DimVisaApplications 2'!A:E,5,0)</f>
        <v>45513</v>
      </c>
      <c r="M2343" s="14">
        <f>VLOOKUP(Table1[[#This Row],[VisaID]],'DimVisaApplications 2'!A:G,7,0)</f>
        <v>1099</v>
      </c>
      <c r="N2343" s="14" t="str">
        <f>VLOOKUP(Table1[[#This Row],[HotelID]],DimHotels!A:B,2,0)</f>
        <v>Marriott</v>
      </c>
      <c r="O2343" t="str">
        <f>VLOOKUP(Table1[[#This Row],[HotelID]],DimHotels!A:C,3,0)</f>
        <v>London</v>
      </c>
      <c r="P2343" s="14">
        <f>VLOOKUP(Table1[[#This Row],[HotelID]],DimHotels!A:E,5,0)</f>
        <v>402</v>
      </c>
      <c r="Q2343" s="14">
        <f>VLOOKUP(Table1[[#This Row],[TicketID]],DimTickets!A:G,7,0)</f>
        <v>1168</v>
      </c>
      <c r="R2343" s="14">
        <f>Table1[[#This Row],[Visa Fees]]+Table1[[#This Row],[Night Rate]]+Table1[[#This Row],[Ticket cost]]</f>
        <v>2669</v>
      </c>
    </row>
    <row r="2344" spans="1:18" x14ac:dyDescent="0.3">
      <c r="A2344" t="s">
        <v>23579</v>
      </c>
      <c r="B2344" t="s">
        <v>2432</v>
      </c>
      <c r="C2344" t="s">
        <v>12431</v>
      </c>
      <c r="D2344" t="s">
        <v>16050</v>
      </c>
      <c r="E2344" t="s">
        <v>19784</v>
      </c>
      <c r="F2344" s="1">
        <v>45838</v>
      </c>
      <c r="G2344" t="str">
        <f>VLOOKUP(Table1[[#This Row],[CustomerID]],DimCustomers!A:B,2,0)</f>
        <v>Mitchell Bennett</v>
      </c>
      <c r="H2344" t="str">
        <f>VLOOKUP(Table1[[#This Row],[CustomerID]],DimCustomers!A:C,3,0)</f>
        <v>Female</v>
      </c>
      <c r="I2344" t="str">
        <f>VLOOKUP(Table1[[#This Row],[CustomerID]],DimCustomers!A:D,4,0)</f>
        <v>Switzerland</v>
      </c>
      <c r="J2344" t="str">
        <f>VLOOKUP(Table1[[#This Row],[VisaID]],'DimVisaApplications 2'!A:C,3,0)</f>
        <v>Approved</v>
      </c>
      <c r="K2344" t="str">
        <f>VLOOKUP(Table1[[#This Row],[VisaID]],'DimVisaApplications 2'!A:D,4,0)</f>
        <v>Germany</v>
      </c>
      <c r="L2344" s="12">
        <f>VLOOKUP(Table1[[#This Row],[VisaID]],'DimVisaApplications 2'!A:E,5,0)</f>
        <v>45597</v>
      </c>
      <c r="M2344" s="14">
        <f>VLOOKUP(Table1[[#This Row],[VisaID]],'DimVisaApplications 2'!A:G,7,0)</f>
        <v>1908</v>
      </c>
      <c r="N2344" s="14" t="str">
        <f>VLOOKUP(Table1[[#This Row],[HotelID]],DimHotels!A:B,2,0)</f>
        <v>Four Seasons</v>
      </c>
      <c r="O2344" t="str">
        <f>VLOOKUP(Table1[[#This Row],[HotelID]],DimHotels!A:C,3,0)</f>
        <v>London</v>
      </c>
      <c r="P2344" s="14">
        <f>VLOOKUP(Table1[[#This Row],[HotelID]],DimHotels!A:E,5,0)</f>
        <v>760</v>
      </c>
      <c r="Q2344" s="14">
        <f>VLOOKUP(Table1[[#This Row],[TicketID]],DimTickets!A:G,7,0)</f>
        <v>1070</v>
      </c>
      <c r="R2344" s="14">
        <f>Table1[[#This Row],[Visa Fees]]+Table1[[#This Row],[Night Rate]]+Table1[[#This Row],[Ticket cost]]</f>
        <v>3738</v>
      </c>
    </row>
    <row r="2345" spans="1:18" x14ac:dyDescent="0.3">
      <c r="A2345" t="s">
        <v>23580</v>
      </c>
      <c r="B2345" t="s">
        <v>2061</v>
      </c>
      <c r="C2345" t="s">
        <v>14452</v>
      </c>
      <c r="D2345" t="s">
        <v>16516</v>
      </c>
      <c r="E2345" t="s">
        <v>19524</v>
      </c>
      <c r="F2345" s="1">
        <v>45722</v>
      </c>
      <c r="G2345" t="str">
        <f>VLOOKUP(Table1[[#This Row],[CustomerID]],DimCustomers!A:B,2,0)</f>
        <v>Samantha Harris</v>
      </c>
      <c r="H2345" t="str">
        <f>VLOOKUP(Table1[[#This Row],[CustomerID]],DimCustomers!A:C,3,0)</f>
        <v>Male</v>
      </c>
      <c r="I2345" t="str">
        <f>VLOOKUP(Table1[[#This Row],[CustomerID]],DimCustomers!A:D,4,0)</f>
        <v>Ethiopia</v>
      </c>
      <c r="J2345" t="str">
        <f>VLOOKUP(Table1[[#This Row],[VisaID]],'DimVisaApplications 2'!A:C,3,0)</f>
        <v>Rejected</v>
      </c>
      <c r="K2345" t="str">
        <f>VLOOKUP(Table1[[#This Row],[VisaID]],'DimVisaApplications 2'!A:D,4,0)</f>
        <v>UAE</v>
      </c>
      <c r="L2345" s="12">
        <f>VLOOKUP(Table1[[#This Row],[VisaID]],'DimVisaApplications 2'!A:E,5,0)</f>
        <v>45699</v>
      </c>
      <c r="M2345" s="14">
        <f>VLOOKUP(Table1[[#This Row],[VisaID]],'DimVisaApplications 2'!A:G,7,0)</f>
        <v>1479</v>
      </c>
      <c r="N2345" s="14" t="str">
        <f>VLOOKUP(Table1[[#This Row],[HotelID]],DimHotels!A:B,2,0)</f>
        <v>Marriott</v>
      </c>
      <c r="O2345" t="str">
        <f>VLOOKUP(Table1[[#This Row],[HotelID]],DimHotels!A:C,3,0)</f>
        <v>Paris</v>
      </c>
      <c r="P2345" s="14">
        <f>VLOOKUP(Table1[[#This Row],[HotelID]],DimHotels!A:E,5,0)</f>
        <v>467</v>
      </c>
      <c r="Q2345" s="14">
        <f>VLOOKUP(Table1[[#This Row],[TicketID]],DimTickets!A:G,7,0)</f>
        <v>4087</v>
      </c>
      <c r="R2345" s="14">
        <f>Table1[[#This Row],[Visa Fees]]+Table1[[#This Row],[Night Rate]]+Table1[[#This Row],[Ticket cost]]</f>
        <v>6033</v>
      </c>
    </row>
    <row r="2346" spans="1:18" x14ac:dyDescent="0.3">
      <c r="A2346" t="s">
        <v>23581</v>
      </c>
      <c r="B2346" t="s">
        <v>814</v>
      </c>
      <c r="C2346" t="s">
        <v>13365</v>
      </c>
      <c r="D2346" t="s">
        <v>16833</v>
      </c>
      <c r="E2346" t="s">
        <v>18809</v>
      </c>
      <c r="F2346" s="1">
        <v>45857</v>
      </c>
      <c r="G2346" t="str">
        <f>VLOOKUP(Table1[[#This Row],[CustomerID]],DimCustomers!A:B,2,0)</f>
        <v>Kimberly Giles</v>
      </c>
      <c r="H2346" t="str">
        <f>VLOOKUP(Table1[[#This Row],[CustomerID]],DimCustomers!A:C,3,0)</f>
        <v>Female</v>
      </c>
      <c r="I2346" t="str">
        <f>VLOOKUP(Table1[[#This Row],[CustomerID]],DimCustomers!A:D,4,0)</f>
        <v>Iraq</v>
      </c>
      <c r="J2346" t="str">
        <f>VLOOKUP(Table1[[#This Row],[VisaID]],'DimVisaApplications 2'!A:C,3,0)</f>
        <v>Approved</v>
      </c>
      <c r="K2346" t="str">
        <f>VLOOKUP(Table1[[#This Row],[VisaID]],'DimVisaApplications 2'!A:D,4,0)</f>
        <v>Germany</v>
      </c>
      <c r="L2346" s="12">
        <f>VLOOKUP(Table1[[#This Row],[VisaID]],'DimVisaApplications 2'!A:E,5,0)</f>
        <v>45806</v>
      </c>
      <c r="M2346" s="14">
        <f>VLOOKUP(Table1[[#This Row],[VisaID]],'DimVisaApplications 2'!A:G,7,0)</f>
        <v>986</v>
      </c>
      <c r="N2346" s="14" t="str">
        <f>VLOOKUP(Table1[[#This Row],[HotelID]],DimHotels!A:B,2,0)</f>
        <v>Sheraton</v>
      </c>
      <c r="O2346" t="str">
        <f>VLOOKUP(Table1[[#This Row],[HotelID]],DimHotels!A:C,3,0)</f>
        <v>Paris</v>
      </c>
      <c r="P2346" s="14">
        <f>VLOOKUP(Table1[[#This Row],[HotelID]],DimHotels!A:E,5,0)</f>
        <v>595</v>
      </c>
      <c r="Q2346" s="14">
        <f>VLOOKUP(Table1[[#This Row],[TicketID]],DimTickets!A:G,7,0)</f>
        <v>2034</v>
      </c>
      <c r="R2346" s="14">
        <f>Table1[[#This Row],[Visa Fees]]+Table1[[#This Row],[Night Rate]]+Table1[[#This Row],[Ticket cost]]</f>
        <v>3615</v>
      </c>
    </row>
    <row r="2347" spans="1:18" x14ac:dyDescent="0.3">
      <c r="A2347" t="s">
        <v>23582</v>
      </c>
      <c r="B2347" t="s">
        <v>1077</v>
      </c>
      <c r="C2347" t="s">
        <v>13381</v>
      </c>
      <c r="D2347" t="s">
        <v>16448</v>
      </c>
      <c r="E2347" t="s">
        <v>20481</v>
      </c>
      <c r="F2347" s="1">
        <v>45684</v>
      </c>
      <c r="G2347" t="str">
        <f>VLOOKUP(Table1[[#This Row],[CustomerID]],DimCustomers!A:B,2,0)</f>
        <v>Anna Ayers</v>
      </c>
      <c r="H2347" t="str">
        <f>VLOOKUP(Table1[[#This Row],[CustomerID]],DimCustomers!A:C,3,0)</f>
        <v>Female</v>
      </c>
      <c r="I2347" t="str">
        <f>VLOOKUP(Table1[[#This Row],[CustomerID]],DimCustomers!A:D,4,0)</f>
        <v>Estonia</v>
      </c>
      <c r="J2347" t="str">
        <f>VLOOKUP(Table1[[#This Row],[VisaID]],'DimVisaApplications 2'!A:C,3,0)</f>
        <v>Approved</v>
      </c>
      <c r="K2347" t="str">
        <f>VLOOKUP(Table1[[#This Row],[VisaID]],'DimVisaApplications 2'!A:D,4,0)</f>
        <v>Germany</v>
      </c>
      <c r="L2347" s="12">
        <f>VLOOKUP(Table1[[#This Row],[VisaID]],'DimVisaApplications 2'!A:E,5,0)</f>
        <v>45593</v>
      </c>
      <c r="M2347" s="14">
        <f>VLOOKUP(Table1[[#This Row],[VisaID]],'DimVisaApplications 2'!A:G,7,0)</f>
        <v>1227</v>
      </c>
      <c r="N2347" s="14" t="str">
        <f>VLOOKUP(Table1[[#This Row],[HotelID]],DimHotels!A:B,2,0)</f>
        <v>Sheraton</v>
      </c>
      <c r="O2347" t="str">
        <f>VLOOKUP(Table1[[#This Row],[HotelID]],DimHotels!A:C,3,0)</f>
        <v>Paris</v>
      </c>
      <c r="P2347" s="14">
        <f>VLOOKUP(Table1[[#This Row],[HotelID]],DimHotels!A:E,5,0)</f>
        <v>562</v>
      </c>
      <c r="Q2347" s="14">
        <f>VLOOKUP(Table1[[#This Row],[TicketID]],DimTickets!A:G,7,0)</f>
        <v>2038</v>
      </c>
      <c r="R2347" s="14">
        <f>Table1[[#This Row],[Visa Fees]]+Table1[[#This Row],[Night Rate]]+Table1[[#This Row],[Ticket cost]]</f>
        <v>3827</v>
      </c>
    </row>
    <row r="2348" spans="1:18" x14ac:dyDescent="0.3">
      <c r="A2348" t="s">
        <v>23583</v>
      </c>
      <c r="B2348" t="s">
        <v>1696</v>
      </c>
      <c r="C2348" t="s">
        <v>13915</v>
      </c>
      <c r="D2348" t="s">
        <v>17830</v>
      </c>
      <c r="E2348" t="s">
        <v>18272</v>
      </c>
      <c r="F2348" s="1">
        <v>45800</v>
      </c>
      <c r="G2348" t="str">
        <f>VLOOKUP(Table1[[#This Row],[CustomerID]],DimCustomers!A:B,2,0)</f>
        <v>Christopher Lewis</v>
      </c>
      <c r="H2348" t="str">
        <f>VLOOKUP(Table1[[#This Row],[CustomerID]],DimCustomers!A:C,3,0)</f>
        <v>Female</v>
      </c>
      <c r="I2348" t="str">
        <f>VLOOKUP(Table1[[#This Row],[CustomerID]],DimCustomers!A:D,4,0)</f>
        <v>Morocco</v>
      </c>
      <c r="J2348" t="str">
        <f>VLOOKUP(Table1[[#This Row],[VisaID]],'DimVisaApplications 2'!A:C,3,0)</f>
        <v>Approved</v>
      </c>
      <c r="K2348" t="str">
        <f>VLOOKUP(Table1[[#This Row],[VisaID]],'DimVisaApplications 2'!A:D,4,0)</f>
        <v>UAE</v>
      </c>
      <c r="L2348" s="12">
        <f>VLOOKUP(Table1[[#This Row],[VisaID]],'DimVisaApplications 2'!A:E,5,0)</f>
        <v>45529</v>
      </c>
      <c r="M2348" s="14">
        <f>VLOOKUP(Table1[[#This Row],[VisaID]],'DimVisaApplications 2'!A:G,7,0)</f>
        <v>852</v>
      </c>
      <c r="N2348" s="14" t="str">
        <f>VLOOKUP(Table1[[#This Row],[HotelID]],DimHotels!A:B,2,0)</f>
        <v>Radisson</v>
      </c>
      <c r="O2348" t="str">
        <f>VLOOKUP(Table1[[#This Row],[HotelID]],DimHotels!A:C,3,0)</f>
        <v>Paris</v>
      </c>
      <c r="P2348" s="14">
        <f>VLOOKUP(Table1[[#This Row],[HotelID]],DimHotels!A:E,5,0)</f>
        <v>674</v>
      </c>
      <c r="Q2348" s="14">
        <f>VLOOKUP(Table1[[#This Row],[TicketID]],DimTickets!A:G,7,0)</f>
        <v>3639</v>
      </c>
      <c r="R2348" s="14">
        <f>Table1[[#This Row],[Visa Fees]]+Table1[[#This Row],[Night Rate]]+Table1[[#This Row],[Ticket cost]]</f>
        <v>5165</v>
      </c>
    </row>
    <row r="2349" spans="1:18" x14ac:dyDescent="0.3">
      <c r="A2349" t="s">
        <v>23584</v>
      </c>
      <c r="B2349" t="s">
        <v>2913</v>
      </c>
      <c r="C2349" t="s">
        <v>14960</v>
      </c>
      <c r="D2349" t="s">
        <v>15474</v>
      </c>
      <c r="E2349" t="s">
        <v>20368</v>
      </c>
      <c r="F2349" s="1">
        <v>45735</v>
      </c>
      <c r="G2349" t="str">
        <f>VLOOKUP(Table1[[#This Row],[CustomerID]],DimCustomers!A:B,2,0)</f>
        <v>Richard Brown</v>
      </c>
      <c r="H2349" t="str">
        <f>VLOOKUP(Table1[[#This Row],[CustomerID]],DimCustomers!A:C,3,0)</f>
        <v>Male</v>
      </c>
      <c r="I2349" t="str">
        <f>VLOOKUP(Table1[[#This Row],[CustomerID]],DimCustomers!A:D,4,0)</f>
        <v>Timor-Leste</v>
      </c>
      <c r="J2349" t="str">
        <f>VLOOKUP(Table1[[#This Row],[VisaID]],'DimVisaApplications 2'!A:C,3,0)</f>
        <v>Approved</v>
      </c>
      <c r="K2349" t="str">
        <f>VLOOKUP(Table1[[#This Row],[VisaID]],'DimVisaApplications 2'!A:D,4,0)</f>
        <v>UK</v>
      </c>
      <c r="L2349" s="12">
        <f>VLOOKUP(Table1[[#This Row],[VisaID]],'DimVisaApplications 2'!A:E,5,0)</f>
        <v>45584</v>
      </c>
      <c r="M2349" s="14">
        <f>VLOOKUP(Table1[[#This Row],[VisaID]],'DimVisaApplications 2'!A:G,7,0)</f>
        <v>1639</v>
      </c>
      <c r="N2349" s="14" t="str">
        <f>VLOOKUP(Table1[[#This Row],[HotelID]],DimHotels!A:B,2,0)</f>
        <v>Radisson</v>
      </c>
      <c r="O2349" t="str">
        <f>VLOOKUP(Table1[[#This Row],[HotelID]],DimHotels!A:C,3,0)</f>
        <v>New York</v>
      </c>
      <c r="P2349" s="14">
        <f>VLOOKUP(Table1[[#This Row],[HotelID]],DimHotels!A:E,5,0)</f>
        <v>570</v>
      </c>
      <c r="Q2349" s="14">
        <f>VLOOKUP(Table1[[#This Row],[TicketID]],DimTickets!A:G,7,0)</f>
        <v>4143</v>
      </c>
      <c r="R2349" s="14">
        <f>Table1[[#This Row],[Visa Fees]]+Table1[[#This Row],[Night Rate]]+Table1[[#This Row],[Ticket cost]]</f>
        <v>6352</v>
      </c>
    </row>
    <row r="2350" spans="1:18" x14ac:dyDescent="0.3">
      <c r="A2350" t="s">
        <v>23585</v>
      </c>
      <c r="B2350" t="s">
        <v>1131</v>
      </c>
      <c r="C2350" t="s">
        <v>13412</v>
      </c>
      <c r="D2350" t="s">
        <v>16042</v>
      </c>
      <c r="E2350" t="s">
        <v>20123</v>
      </c>
      <c r="F2350" s="1">
        <v>45831</v>
      </c>
      <c r="G2350" t="str">
        <f>VLOOKUP(Table1[[#This Row],[CustomerID]],DimCustomers!A:B,2,0)</f>
        <v>Anita Watson DDS</v>
      </c>
      <c r="H2350" t="str">
        <f>VLOOKUP(Table1[[#This Row],[CustomerID]],DimCustomers!A:C,3,0)</f>
        <v>Female</v>
      </c>
      <c r="I2350" t="str">
        <f>VLOOKUP(Table1[[#This Row],[CustomerID]],DimCustomers!A:D,4,0)</f>
        <v>Holy See (Vatican City State)</v>
      </c>
      <c r="J2350" t="str">
        <f>VLOOKUP(Table1[[#This Row],[VisaID]],'DimVisaApplications 2'!A:C,3,0)</f>
        <v>Approved</v>
      </c>
      <c r="K2350" t="str">
        <f>VLOOKUP(Table1[[#This Row],[VisaID]],'DimVisaApplications 2'!A:D,4,0)</f>
        <v>USA</v>
      </c>
      <c r="L2350" s="12">
        <f>VLOOKUP(Table1[[#This Row],[VisaID]],'DimVisaApplications 2'!A:E,5,0)</f>
        <v>45671</v>
      </c>
      <c r="M2350" s="14">
        <f>VLOOKUP(Table1[[#This Row],[VisaID]],'DimVisaApplications 2'!A:G,7,0)</f>
        <v>671</v>
      </c>
      <c r="N2350" s="14" t="str">
        <f>VLOOKUP(Table1[[#This Row],[HotelID]],DimHotels!A:B,2,0)</f>
        <v>Four Seasons</v>
      </c>
      <c r="O2350" t="str">
        <f>VLOOKUP(Table1[[#This Row],[HotelID]],DimHotels!A:C,3,0)</f>
        <v>Cairo</v>
      </c>
      <c r="P2350" s="14">
        <f>VLOOKUP(Table1[[#This Row],[HotelID]],DimHotels!A:E,5,0)</f>
        <v>307</v>
      </c>
      <c r="Q2350" s="14">
        <f>VLOOKUP(Table1[[#This Row],[TicketID]],DimTickets!A:G,7,0)</f>
        <v>3764</v>
      </c>
      <c r="R2350" s="14">
        <f>Table1[[#This Row],[Visa Fees]]+Table1[[#This Row],[Night Rate]]+Table1[[#This Row],[Ticket cost]]</f>
        <v>4742</v>
      </c>
    </row>
    <row r="2351" spans="1:18" x14ac:dyDescent="0.3">
      <c r="A2351" t="s">
        <v>23586</v>
      </c>
      <c r="B2351" t="s">
        <v>2671</v>
      </c>
      <c r="C2351" t="s">
        <v>14910</v>
      </c>
      <c r="D2351" t="s">
        <v>17285</v>
      </c>
      <c r="E2351" t="s">
        <v>20703</v>
      </c>
      <c r="F2351" s="1">
        <v>45777</v>
      </c>
      <c r="G2351" t="str">
        <f>VLOOKUP(Table1[[#This Row],[CustomerID]],DimCustomers!A:B,2,0)</f>
        <v>April Soto</v>
      </c>
      <c r="H2351" t="str">
        <f>VLOOKUP(Table1[[#This Row],[CustomerID]],DimCustomers!A:C,3,0)</f>
        <v>Male</v>
      </c>
      <c r="I2351" t="str">
        <f>VLOOKUP(Table1[[#This Row],[CustomerID]],DimCustomers!A:D,4,0)</f>
        <v>Saint Kitts and Nevis</v>
      </c>
      <c r="J2351" t="str">
        <f>VLOOKUP(Table1[[#This Row],[VisaID]],'DimVisaApplications 2'!A:C,3,0)</f>
        <v>Rejected</v>
      </c>
      <c r="K2351" t="str">
        <f>VLOOKUP(Table1[[#This Row],[VisaID]],'DimVisaApplications 2'!A:D,4,0)</f>
        <v>France</v>
      </c>
      <c r="L2351" s="12">
        <f>VLOOKUP(Table1[[#This Row],[VisaID]],'DimVisaApplications 2'!A:E,5,0)</f>
        <v>45788</v>
      </c>
      <c r="M2351" s="14">
        <f>VLOOKUP(Table1[[#This Row],[VisaID]],'DimVisaApplications 2'!A:G,7,0)</f>
        <v>1165</v>
      </c>
      <c r="N2351" s="14" t="str">
        <f>VLOOKUP(Table1[[#This Row],[HotelID]],DimHotels!A:B,2,0)</f>
        <v>Sheraton</v>
      </c>
      <c r="O2351" t="str">
        <f>VLOOKUP(Table1[[#This Row],[HotelID]],DimHotels!A:C,3,0)</f>
        <v>Paris</v>
      </c>
      <c r="P2351" s="14">
        <f>VLOOKUP(Table1[[#This Row],[HotelID]],DimHotels!A:E,5,0)</f>
        <v>385</v>
      </c>
      <c r="Q2351" s="14">
        <f>VLOOKUP(Table1[[#This Row],[TicketID]],DimTickets!A:G,7,0)</f>
        <v>2483</v>
      </c>
      <c r="R2351" s="14">
        <f>Table1[[#This Row],[Visa Fees]]+Table1[[#This Row],[Night Rate]]+Table1[[#This Row],[Ticket cost]]</f>
        <v>4033</v>
      </c>
    </row>
    <row r="2352" spans="1:18" x14ac:dyDescent="0.3">
      <c r="A2352" t="s">
        <v>23587</v>
      </c>
      <c r="B2352" t="s">
        <v>2582</v>
      </c>
      <c r="C2352" t="s">
        <v>13729</v>
      </c>
      <c r="D2352" t="s">
        <v>15305</v>
      </c>
      <c r="E2352" t="s">
        <v>19193</v>
      </c>
      <c r="F2352" s="1">
        <v>45701</v>
      </c>
      <c r="G2352" t="str">
        <f>VLOOKUP(Table1[[#This Row],[CustomerID]],DimCustomers!A:B,2,0)</f>
        <v>Yvonne Dunn</v>
      </c>
      <c r="H2352" t="str">
        <f>VLOOKUP(Table1[[#This Row],[CustomerID]],DimCustomers!A:C,3,0)</f>
        <v>Female</v>
      </c>
      <c r="I2352" t="str">
        <f>VLOOKUP(Table1[[#This Row],[CustomerID]],DimCustomers!A:D,4,0)</f>
        <v>Bangladesh</v>
      </c>
      <c r="J2352" t="str">
        <f>VLOOKUP(Table1[[#This Row],[VisaID]],'DimVisaApplications 2'!A:C,3,0)</f>
        <v>Approved</v>
      </c>
      <c r="K2352" t="str">
        <f>VLOOKUP(Table1[[#This Row],[VisaID]],'DimVisaApplications 2'!A:D,4,0)</f>
        <v>France</v>
      </c>
      <c r="L2352" s="12">
        <f>VLOOKUP(Table1[[#This Row],[VisaID]],'DimVisaApplications 2'!A:E,5,0)</f>
        <v>45818</v>
      </c>
      <c r="M2352" s="14">
        <f>VLOOKUP(Table1[[#This Row],[VisaID]],'DimVisaApplications 2'!A:G,7,0)</f>
        <v>1139</v>
      </c>
      <c r="N2352" s="14" t="str">
        <f>VLOOKUP(Table1[[#This Row],[HotelID]],DimHotels!A:B,2,0)</f>
        <v>Radisson</v>
      </c>
      <c r="O2352" t="str">
        <f>VLOOKUP(Table1[[#This Row],[HotelID]],DimHotels!A:C,3,0)</f>
        <v>London</v>
      </c>
      <c r="P2352" s="14">
        <f>VLOOKUP(Table1[[#This Row],[HotelID]],DimHotels!A:E,5,0)</f>
        <v>322</v>
      </c>
      <c r="Q2352" s="14">
        <f>VLOOKUP(Table1[[#This Row],[TicketID]],DimTickets!A:G,7,0)</f>
        <v>1767</v>
      </c>
      <c r="R2352" s="14">
        <f>Table1[[#This Row],[Visa Fees]]+Table1[[#This Row],[Night Rate]]+Table1[[#This Row],[Ticket cost]]</f>
        <v>3228</v>
      </c>
    </row>
    <row r="2353" spans="1:18" x14ac:dyDescent="0.3">
      <c r="A2353" t="s">
        <v>23588</v>
      </c>
      <c r="B2353" t="s">
        <v>1246</v>
      </c>
      <c r="C2353" t="s">
        <v>13569</v>
      </c>
      <c r="D2353" t="s">
        <v>18088</v>
      </c>
      <c r="E2353" t="s">
        <v>20323</v>
      </c>
      <c r="F2353" s="1">
        <v>45688</v>
      </c>
      <c r="G2353" t="str">
        <f>VLOOKUP(Table1[[#This Row],[CustomerID]],DimCustomers!A:B,2,0)</f>
        <v>Mary Giles</v>
      </c>
      <c r="H2353" t="str">
        <f>VLOOKUP(Table1[[#This Row],[CustomerID]],DimCustomers!A:C,3,0)</f>
        <v>Male</v>
      </c>
      <c r="I2353" t="str">
        <f>VLOOKUP(Table1[[#This Row],[CustomerID]],DimCustomers!A:D,4,0)</f>
        <v>Sweden</v>
      </c>
      <c r="J2353" t="str">
        <f>VLOOKUP(Table1[[#This Row],[VisaID]],'DimVisaApplications 2'!A:C,3,0)</f>
        <v>Rejected</v>
      </c>
      <c r="K2353" t="str">
        <f>VLOOKUP(Table1[[#This Row],[VisaID]],'DimVisaApplications 2'!A:D,4,0)</f>
        <v>USA</v>
      </c>
      <c r="L2353" s="12">
        <f>VLOOKUP(Table1[[#This Row],[VisaID]],'DimVisaApplications 2'!A:E,5,0)</f>
        <v>45796</v>
      </c>
      <c r="M2353" s="14">
        <f>VLOOKUP(Table1[[#This Row],[VisaID]],'DimVisaApplications 2'!A:G,7,0)</f>
        <v>1126</v>
      </c>
      <c r="N2353" s="14" t="str">
        <f>VLOOKUP(Table1[[#This Row],[HotelID]],DimHotels!A:B,2,0)</f>
        <v>Four Seasons</v>
      </c>
      <c r="O2353" t="str">
        <f>VLOOKUP(Table1[[#This Row],[HotelID]],DimHotels!A:C,3,0)</f>
        <v>New York</v>
      </c>
      <c r="P2353" s="14">
        <f>VLOOKUP(Table1[[#This Row],[HotelID]],DimHotels!A:E,5,0)</f>
        <v>765</v>
      </c>
      <c r="Q2353" s="14">
        <f>VLOOKUP(Table1[[#This Row],[TicketID]],DimTickets!A:G,7,0)</f>
        <v>2188</v>
      </c>
      <c r="R2353" s="14">
        <f>Table1[[#This Row],[Visa Fees]]+Table1[[#This Row],[Night Rate]]+Table1[[#This Row],[Ticket cost]]</f>
        <v>4079</v>
      </c>
    </row>
    <row r="2354" spans="1:18" x14ac:dyDescent="0.3">
      <c r="A2354" t="s">
        <v>23589</v>
      </c>
      <c r="B2354" t="s">
        <v>315</v>
      </c>
      <c r="C2354" t="s">
        <v>14356</v>
      </c>
      <c r="D2354" t="s">
        <v>16011</v>
      </c>
      <c r="E2354" t="s">
        <v>21172</v>
      </c>
      <c r="F2354" s="1">
        <v>45798</v>
      </c>
      <c r="G2354" t="str">
        <f>VLOOKUP(Table1[[#This Row],[CustomerID]],DimCustomers!A:B,2,0)</f>
        <v>Nicolas Sullivan</v>
      </c>
      <c r="H2354" t="str">
        <f>VLOOKUP(Table1[[#This Row],[CustomerID]],DimCustomers!A:C,3,0)</f>
        <v>Female</v>
      </c>
      <c r="I2354" t="str">
        <f>VLOOKUP(Table1[[#This Row],[CustomerID]],DimCustomers!A:D,4,0)</f>
        <v>Lesotho</v>
      </c>
      <c r="J2354" t="str">
        <f>VLOOKUP(Table1[[#This Row],[VisaID]],'DimVisaApplications 2'!A:C,3,0)</f>
        <v>Approved</v>
      </c>
      <c r="K2354" t="str">
        <f>VLOOKUP(Table1[[#This Row],[VisaID]],'DimVisaApplications 2'!A:D,4,0)</f>
        <v>UK</v>
      </c>
      <c r="L2354" s="12">
        <f>VLOOKUP(Table1[[#This Row],[VisaID]],'DimVisaApplications 2'!A:E,5,0)</f>
        <v>45517</v>
      </c>
      <c r="M2354" s="14">
        <f>VLOOKUP(Table1[[#This Row],[VisaID]],'DimVisaApplications 2'!A:G,7,0)</f>
        <v>1423</v>
      </c>
      <c r="N2354" s="14" t="str">
        <f>VLOOKUP(Table1[[#This Row],[HotelID]],DimHotels!A:B,2,0)</f>
        <v>Four Seasons</v>
      </c>
      <c r="O2354" t="str">
        <f>VLOOKUP(Table1[[#This Row],[HotelID]],DimHotels!A:C,3,0)</f>
        <v>Cairo</v>
      </c>
      <c r="P2354" s="14">
        <f>VLOOKUP(Table1[[#This Row],[HotelID]],DimHotels!A:E,5,0)</f>
        <v>636</v>
      </c>
      <c r="Q2354" s="14">
        <f>VLOOKUP(Table1[[#This Row],[TicketID]],DimTickets!A:G,7,0)</f>
        <v>3952</v>
      </c>
      <c r="R2354" s="14">
        <f>Table1[[#This Row],[Visa Fees]]+Table1[[#This Row],[Night Rate]]+Table1[[#This Row],[Ticket cost]]</f>
        <v>6011</v>
      </c>
    </row>
    <row r="2355" spans="1:18" x14ac:dyDescent="0.3">
      <c r="A2355" t="s">
        <v>23590</v>
      </c>
      <c r="B2355" t="s">
        <v>2914</v>
      </c>
      <c r="C2355" t="s">
        <v>14450</v>
      </c>
      <c r="D2355" t="s">
        <v>17110</v>
      </c>
      <c r="E2355" t="s">
        <v>18839</v>
      </c>
      <c r="F2355" s="1">
        <v>45808</v>
      </c>
      <c r="G2355" t="str">
        <f>VLOOKUP(Table1[[#This Row],[CustomerID]],DimCustomers!A:B,2,0)</f>
        <v>Julie Simon</v>
      </c>
      <c r="H2355" t="str">
        <f>VLOOKUP(Table1[[#This Row],[CustomerID]],DimCustomers!A:C,3,0)</f>
        <v>Female</v>
      </c>
      <c r="I2355" t="str">
        <f>VLOOKUP(Table1[[#This Row],[CustomerID]],DimCustomers!A:D,4,0)</f>
        <v>Oman</v>
      </c>
      <c r="J2355" t="str">
        <f>VLOOKUP(Table1[[#This Row],[VisaID]],'DimVisaApplications 2'!A:C,3,0)</f>
        <v>Pending</v>
      </c>
      <c r="K2355" t="str">
        <f>VLOOKUP(Table1[[#This Row],[VisaID]],'DimVisaApplications 2'!A:D,4,0)</f>
        <v>USA</v>
      </c>
      <c r="L2355" s="12">
        <f>VLOOKUP(Table1[[#This Row],[VisaID]],'DimVisaApplications 2'!A:E,5,0)</f>
        <v>45713</v>
      </c>
      <c r="M2355" s="14">
        <f>VLOOKUP(Table1[[#This Row],[VisaID]],'DimVisaApplications 2'!A:G,7,0)</f>
        <v>1974</v>
      </c>
      <c r="N2355" s="14" t="str">
        <f>VLOOKUP(Table1[[#This Row],[HotelID]],DimHotels!A:B,2,0)</f>
        <v>Hilton</v>
      </c>
      <c r="O2355" t="str">
        <f>VLOOKUP(Table1[[#This Row],[HotelID]],DimHotels!A:C,3,0)</f>
        <v>London</v>
      </c>
      <c r="P2355" s="14">
        <f>VLOOKUP(Table1[[#This Row],[HotelID]],DimHotels!A:E,5,0)</f>
        <v>640</v>
      </c>
      <c r="Q2355" s="14">
        <f>VLOOKUP(Table1[[#This Row],[TicketID]],DimTickets!A:G,7,0)</f>
        <v>1709</v>
      </c>
      <c r="R2355" s="14">
        <f>Table1[[#This Row],[Visa Fees]]+Table1[[#This Row],[Night Rate]]+Table1[[#This Row],[Ticket cost]]</f>
        <v>4323</v>
      </c>
    </row>
    <row r="2356" spans="1:18" x14ac:dyDescent="0.3">
      <c r="A2356" t="s">
        <v>23591</v>
      </c>
      <c r="B2356" t="s">
        <v>1020</v>
      </c>
      <c r="C2356" t="s">
        <v>15033</v>
      </c>
      <c r="D2356" t="s">
        <v>15503</v>
      </c>
      <c r="E2356" t="s">
        <v>20975</v>
      </c>
      <c r="F2356" s="1">
        <v>45724</v>
      </c>
      <c r="G2356" t="str">
        <f>VLOOKUP(Table1[[#This Row],[CustomerID]],DimCustomers!A:B,2,0)</f>
        <v>Karen Allen</v>
      </c>
      <c r="H2356" t="str">
        <f>VLOOKUP(Table1[[#This Row],[CustomerID]],DimCustomers!A:C,3,0)</f>
        <v>Female</v>
      </c>
      <c r="I2356" t="str">
        <f>VLOOKUP(Table1[[#This Row],[CustomerID]],DimCustomers!A:D,4,0)</f>
        <v>Iraq</v>
      </c>
      <c r="J2356" t="str">
        <f>VLOOKUP(Table1[[#This Row],[VisaID]],'DimVisaApplications 2'!A:C,3,0)</f>
        <v>Approved</v>
      </c>
      <c r="K2356" t="str">
        <f>VLOOKUP(Table1[[#This Row],[VisaID]],'DimVisaApplications 2'!A:D,4,0)</f>
        <v>Canada</v>
      </c>
      <c r="L2356" s="12">
        <f>VLOOKUP(Table1[[#This Row],[VisaID]],'DimVisaApplications 2'!A:E,5,0)</f>
        <v>45563</v>
      </c>
      <c r="M2356" s="14">
        <f>VLOOKUP(Table1[[#This Row],[VisaID]],'DimVisaApplications 2'!A:G,7,0)</f>
        <v>519</v>
      </c>
      <c r="N2356" s="14" t="str">
        <f>VLOOKUP(Table1[[#This Row],[HotelID]],DimHotels!A:B,2,0)</f>
        <v>Four Seasons</v>
      </c>
      <c r="O2356" t="str">
        <f>VLOOKUP(Table1[[#This Row],[HotelID]],DimHotels!A:C,3,0)</f>
        <v>London</v>
      </c>
      <c r="P2356" s="14">
        <f>VLOOKUP(Table1[[#This Row],[HotelID]],DimHotels!A:E,5,0)</f>
        <v>734</v>
      </c>
      <c r="Q2356" s="14">
        <f>VLOOKUP(Table1[[#This Row],[TicketID]],DimTickets!A:G,7,0)</f>
        <v>1939</v>
      </c>
      <c r="R2356" s="14">
        <f>Table1[[#This Row],[Visa Fees]]+Table1[[#This Row],[Night Rate]]+Table1[[#This Row],[Ticket cost]]</f>
        <v>3192</v>
      </c>
    </row>
    <row r="2357" spans="1:18" x14ac:dyDescent="0.3">
      <c r="A2357" t="s">
        <v>23592</v>
      </c>
      <c r="B2357" t="s">
        <v>2928</v>
      </c>
      <c r="C2357" t="s">
        <v>13710</v>
      </c>
      <c r="D2357" t="s">
        <v>16532</v>
      </c>
      <c r="E2357" t="s">
        <v>20344</v>
      </c>
      <c r="F2357" s="1">
        <v>45688</v>
      </c>
      <c r="G2357" t="str">
        <f>VLOOKUP(Table1[[#This Row],[CustomerID]],DimCustomers!A:B,2,0)</f>
        <v>Derek Curtis</v>
      </c>
      <c r="H2357" t="str">
        <f>VLOOKUP(Table1[[#This Row],[CustomerID]],DimCustomers!A:C,3,0)</f>
        <v>Female</v>
      </c>
      <c r="I2357" t="str">
        <f>VLOOKUP(Table1[[#This Row],[CustomerID]],DimCustomers!A:D,4,0)</f>
        <v>Saint Kitts and Nevis</v>
      </c>
      <c r="J2357" t="str">
        <f>VLOOKUP(Table1[[#This Row],[VisaID]],'DimVisaApplications 2'!A:C,3,0)</f>
        <v>Rejected</v>
      </c>
      <c r="K2357" t="str">
        <f>VLOOKUP(Table1[[#This Row],[VisaID]],'DimVisaApplications 2'!A:D,4,0)</f>
        <v>UAE</v>
      </c>
      <c r="L2357" s="12">
        <f>VLOOKUP(Table1[[#This Row],[VisaID]],'DimVisaApplications 2'!A:E,5,0)</f>
        <v>45524</v>
      </c>
      <c r="M2357" s="14">
        <f>VLOOKUP(Table1[[#This Row],[VisaID]],'DimVisaApplications 2'!A:G,7,0)</f>
        <v>651</v>
      </c>
      <c r="N2357" s="14" t="str">
        <f>VLOOKUP(Table1[[#This Row],[HotelID]],DimHotels!A:B,2,0)</f>
        <v>Sheraton</v>
      </c>
      <c r="O2357" t="str">
        <f>VLOOKUP(Table1[[#This Row],[HotelID]],DimHotels!A:C,3,0)</f>
        <v>Paris</v>
      </c>
      <c r="P2357" s="14">
        <f>VLOOKUP(Table1[[#This Row],[HotelID]],DimHotels!A:E,5,0)</f>
        <v>284</v>
      </c>
      <c r="Q2357" s="14">
        <f>VLOOKUP(Table1[[#This Row],[TicketID]],DimTickets!A:G,7,0)</f>
        <v>3570</v>
      </c>
      <c r="R2357" s="14">
        <f>Table1[[#This Row],[Visa Fees]]+Table1[[#This Row],[Night Rate]]+Table1[[#This Row],[Ticket cost]]</f>
        <v>4505</v>
      </c>
    </row>
    <row r="2358" spans="1:18" x14ac:dyDescent="0.3">
      <c r="A2358" t="s">
        <v>23593</v>
      </c>
      <c r="B2358" t="s">
        <v>2345</v>
      </c>
      <c r="C2358" t="s">
        <v>12981</v>
      </c>
      <c r="D2358" t="s">
        <v>17288</v>
      </c>
      <c r="E2358" t="s">
        <v>21037</v>
      </c>
      <c r="F2358" s="1">
        <v>45803</v>
      </c>
      <c r="G2358" t="str">
        <f>VLOOKUP(Table1[[#This Row],[CustomerID]],DimCustomers!A:B,2,0)</f>
        <v>Donald Harper</v>
      </c>
      <c r="H2358" t="str">
        <f>VLOOKUP(Table1[[#This Row],[CustomerID]],DimCustomers!A:C,3,0)</f>
        <v>Male</v>
      </c>
      <c r="I2358" t="str">
        <f>VLOOKUP(Table1[[#This Row],[CustomerID]],DimCustomers!A:D,4,0)</f>
        <v>Hong Kong</v>
      </c>
      <c r="J2358" t="str">
        <f>VLOOKUP(Table1[[#This Row],[VisaID]],'DimVisaApplications 2'!A:C,3,0)</f>
        <v>Pending</v>
      </c>
      <c r="K2358" t="str">
        <f>VLOOKUP(Table1[[#This Row],[VisaID]],'DimVisaApplications 2'!A:D,4,0)</f>
        <v>UK</v>
      </c>
      <c r="L2358" s="12">
        <f>VLOOKUP(Table1[[#This Row],[VisaID]],'DimVisaApplications 2'!A:E,5,0)</f>
        <v>45694</v>
      </c>
      <c r="M2358" s="14">
        <f>VLOOKUP(Table1[[#This Row],[VisaID]],'DimVisaApplications 2'!A:G,7,0)</f>
        <v>1211</v>
      </c>
      <c r="N2358" s="14" t="str">
        <f>VLOOKUP(Table1[[#This Row],[HotelID]],DimHotels!A:B,2,0)</f>
        <v>Four Seasons</v>
      </c>
      <c r="O2358" t="str">
        <f>VLOOKUP(Table1[[#This Row],[HotelID]],DimHotels!A:C,3,0)</f>
        <v>Paris</v>
      </c>
      <c r="P2358" s="14">
        <f>VLOOKUP(Table1[[#This Row],[HotelID]],DimHotels!A:E,5,0)</f>
        <v>732</v>
      </c>
      <c r="Q2358" s="14">
        <f>VLOOKUP(Table1[[#This Row],[TicketID]],DimTickets!A:G,7,0)</f>
        <v>2676</v>
      </c>
      <c r="R2358" s="14">
        <f>Table1[[#This Row],[Visa Fees]]+Table1[[#This Row],[Night Rate]]+Table1[[#This Row],[Ticket cost]]</f>
        <v>4619</v>
      </c>
    </row>
    <row r="2359" spans="1:18" x14ac:dyDescent="0.3">
      <c r="A2359" t="s">
        <v>23594</v>
      </c>
      <c r="B2359" t="s">
        <v>216</v>
      </c>
      <c r="C2359" t="s">
        <v>13292</v>
      </c>
      <c r="D2359" t="s">
        <v>16889</v>
      </c>
      <c r="E2359" t="s">
        <v>21033</v>
      </c>
      <c r="F2359" s="1">
        <v>45723</v>
      </c>
      <c r="G2359" t="str">
        <f>VLOOKUP(Table1[[#This Row],[CustomerID]],DimCustomers!A:B,2,0)</f>
        <v>Heather Kennedy</v>
      </c>
      <c r="H2359" t="str">
        <f>VLOOKUP(Table1[[#This Row],[CustomerID]],DimCustomers!A:C,3,0)</f>
        <v>Male</v>
      </c>
      <c r="I2359" t="str">
        <f>VLOOKUP(Table1[[#This Row],[CustomerID]],DimCustomers!A:D,4,0)</f>
        <v>Barbados</v>
      </c>
      <c r="J2359" t="str">
        <f>VLOOKUP(Table1[[#This Row],[VisaID]],'DimVisaApplications 2'!A:C,3,0)</f>
        <v>Rejected</v>
      </c>
      <c r="K2359" t="str">
        <f>VLOOKUP(Table1[[#This Row],[VisaID]],'DimVisaApplications 2'!A:D,4,0)</f>
        <v>France</v>
      </c>
      <c r="L2359" s="12">
        <f>VLOOKUP(Table1[[#This Row],[VisaID]],'DimVisaApplications 2'!A:E,5,0)</f>
        <v>45563</v>
      </c>
      <c r="M2359" s="14">
        <f>VLOOKUP(Table1[[#This Row],[VisaID]],'DimVisaApplications 2'!A:G,7,0)</f>
        <v>1957</v>
      </c>
      <c r="N2359" s="14" t="str">
        <f>VLOOKUP(Table1[[#This Row],[HotelID]],DimHotels!A:B,2,0)</f>
        <v>Marriott</v>
      </c>
      <c r="O2359" t="str">
        <f>VLOOKUP(Table1[[#This Row],[HotelID]],DimHotels!A:C,3,0)</f>
        <v>New York</v>
      </c>
      <c r="P2359" s="14">
        <f>VLOOKUP(Table1[[#This Row],[HotelID]],DimHotels!A:E,5,0)</f>
        <v>506</v>
      </c>
      <c r="Q2359" s="14">
        <f>VLOOKUP(Table1[[#This Row],[TicketID]],DimTickets!A:G,7,0)</f>
        <v>2851</v>
      </c>
      <c r="R2359" s="14">
        <f>Table1[[#This Row],[Visa Fees]]+Table1[[#This Row],[Night Rate]]+Table1[[#This Row],[Ticket cost]]</f>
        <v>5314</v>
      </c>
    </row>
    <row r="2360" spans="1:18" x14ac:dyDescent="0.3">
      <c r="A2360" t="s">
        <v>23595</v>
      </c>
      <c r="B2360" t="s">
        <v>2262</v>
      </c>
      <c r="C2360" t="s">
        <v>14312</v>
      </c>
      <c r="D2360" t="s">
        <v>15700</v>
      </c>
      <c r="E2360" t="s">
        <v>19959</v>
      </c>
      <c r="F2360" s="1">
        <v>45741</v>
      </c>
      <c r="G2360" t="str">
        <f>VLOOKUP(Table1[[#This Row],[CustomerID]],DimCustomers!A:B,2,0)</f>
        <v>Joshua Williams</v>
      </c>
      <c r="H2360" t="str">
        <f>VLOOKUP(Table1[[#This Row],[CustomerID]],DimCustomers!A:C,3,0)</f>
        <v>Male</v>
      </c>
      <c r="I2360" t="str">
        <f>VLOOKUP(Table1[[#This Row],[CustomerID]],DimCustomers!A:D,4,0)</f>
        <v>Puerto Rico</v>
      </c>
      <c r="J2360" t="str">
        <f>VLOOKUP(Table1[[#This Row],[VisaID]],'DimVisaApplications 2'!A:C,3,0)</f>
        <v>Rejected</v>
      </c>
      <c r="K2360" t="str">
        <f>VLOOKUP(Table1[[#This Row],[VisaID]],'DimVisaApplications 2'!A:D,4,0)</f>
        <v>France</v>
      </c>
      <c r="L2360" s="12">
        <f>VLOOKUP(Table1[[#This Row],[VisaID]],'DimVisaApplications 2'!A:E,5,0)</f>
        <v>45565</v>
      </c>
      <c r="M2360" s="14">
        <f>VLOOKUP(Table1[[#This Row],[VisaID]],'DimVisaApplications 2'!A:G,7,0)</f>
        <v>1451</v>
      </c>
      <c r="N2360" s="14" t="str">
        <f>VLOOKUP(Table1[[#This Row],[HotelID]],DimHotels!A:B,2,0)</f>
        <v>Radisson</v>
      </c>
      <c r="O2360" t="str">
        <f>VLOOKUP(Table1[[#This Row],[HotelID]],DimHotels!A:C,3,0)</f>
        <v>Dubai</v>
      </c>
      <c r="P2360" s="14">
        <f>VLOOKUP(Table1[[#This Row],[HotelID]],DimHotels!A:E,5,0)</f>
        <v>104</v>
      </c>
      <c r="Q2360" s="14">
        <f>VLOOKUP(Table1[[#This Row],[TicketID]],DimTickets!A:G,7,0)</f>
        <v>3725</v>
      </c>
      <c r="R2360" s="14">
        <f>Table1[[#This Row],[Visa Fees]]+Table1[[#This Row],[Night Rate]]+Table1[[#This Row],[Ticket cost]]</f>
        <v>5280</v>
      </c>
    </row>
    <row r="2361" spans="1:18" x14ac:dyDescent="0.3">
      <c r="A2361" t="s">
        <v>23596</v>
      </c>
      <c r="B2361" t="s">
        <v>70</v>
      </c>
      <c r="C2361" t="s">
        <v>12667</v>
      </c>
      <c r="D2361" t="s">
        <v>17405</v>
      </c>
      <c r="E2361" t="s">
        <v>19336</v>
      </c>
      <c r="F2361" s="1">
        <v>45773</v>
      </c>
      <c r="G2361" t="str">
        <f>VLOOKUP(Table1[[#This Row],[CustomerID]],DimCustomers!A:B,2,0)</f>
        <v>Jennifer Morales</v>
      </c>
      <c r="H2361" t="str">
        <f>VLOOKUP(Table1[[#This Row],[CustomerID]],DimCustomers!A:C,3,0)</f>
        <v>Male</v>
      </c>
      <c r="I2361" t="str">
        <f>VLOOKUP(Table1[[#This Row],[CustomerID]],DimCustomers!A:D,4,0)</f>
        <v>Jersey</v>
      </c>
      <c r="J2361" t="str">
        <f>VLOOKUP(Table1[[#This Row],[VisaID]],'DimVisaApplications 2'!A:C,3,0)</f>
        <v>Pending</v>
      </c>
      <c r="K2361" t="str">
        <f>VLOOKUP(Table1[[#This Row],[VisaID]],'DimVisaApplications 2'!A:D,4,0)</f>
        <v>France</v>
      </c>
      <c r="L2361" s="12">
        <f>VLOOKUP(Table1[[#This Row],[VisaID]],'DimVisaApplications 2'!A:E,5,0)</f>
        <v>45506</v>
      </c>
      <c r="M2361" s="14">
        <f>VLOOKUP(Table1[[#This Row],[VisaID]],'DimVisaApplications 2'!A:G,7,0)</f>
        <v>717</v>
      </c>
      <c r="N2361" s="14" t="str">
        <f>VLOOKUP(Table1[[#This Row],[HotelID]],DimHotels!A:B,2,0)</f>
        <v>Hilton</v>
      </c>
      <c r="O2361" t="str">
        <f>VLOOKUP(Table1[[#This Row],[HotelID]],DimHotels!A:C,3,0)</f>
        <v>Paris</v>
      </c>
      <c r="P2361" s="14">
        <f>VLOOKUP(Table1[[#This Row],[HotelID]],DimHotels!A:E,5,0)</f>
        <v>761</v>
      </c>
      <c r="Q2361" s="14">
        <f>VLOOKUP(Table1[[#This Row],[TicketID]],DimTickets!A:G,7,0)</f>
        <v>1330</v>
      </c>
      <c r="R2361" s="14">
        <f>Table1[[#This Row],[Visa Fees]]+Table1[[#This Row],[Night Rate]]+Table1[[#This Row],[Ticket cost]]</f>
        <v>2808</v>
      </c>
    </row>
    <row r="2362" spans="1:18" x14ac:dyDescent="0.3">
      <c r="A2362" t="s">
        <v>23597</v>
      </c>
      <c r="B2362" t="s">
        <v>2862</v>
      </c>
      <c r="C2362" t="s">
        <v>13286</v>
      </c>
      <c r="D2362" t="s">
        <v>18014</v>
      </c>
      <c r="E2362" t="s">
        <v>19672</v>
      </c>
      <c r="F2362" s="1">
        <v>45762</v>
      </c>
      <c r="G2362" t="str">
        <f>VLOOKUP(Table1[[#This Row],[CustomerID]],DimCustomers!A:B,2,0)</f>
        <v>Sabrina Garcia</v>
      </c>
      <c r="H2362" t="str">
        <f>VLOOKUP(Table1[[#This Row],[CustomerID]],DimCustomers!A:C,3,0)</f>
        <v>Male</v>
      </c>
      <c r="I2362" t="str">
        <f>VLOOKUP(Table1[[#This Row],[CustomerID]],DimCustomers!A:D,4,0)</f>
        <v>Cocos (Keeling) Islands</v>
      </c>
      <c r="J2362" t="str">
        <f>VLOOKUP(Table1[[#This Row],[VisaID]],'DimVisaApplications 2'!A:C,3,0)</f>
        <v>Rejected</v>
      </c>
      <c r="K2362" t="str">
        <f>VLOOKUP(Table1[[#This Row],[VisaID]],'DimVisaApplications 2'!A:D,4,0)</f>
        <v>Canada</v>
      </c>
      <c r="L2362" s="12">
        <f>VLOOKUP(Table1[[#This Row],[VisaID]],'DimVisaApplications 2'!A:E,5,0)</f>
        <v>45670</v>
      </c>
      <c r="M2362" s="14">
        <f>VLOOKUP(Table1[[#This Row],[VisaID]],'DimVisaApplications 2'!A:G,7,0)</f>
        <v>1450</v>
      </c>
      <c r="N2362" s="14" t="str">
        <f>VLOOKUP(Table1[[#This Row],[HotelID]],DimHotels!A:B,2,0)</f>
        <v>Sheraton</v>
      </c>
      <c r="O2362" t="str">
        <f>VLOOKUP(Table1[[#This Row],[HotelID]],DimHotels!A:C,3,0)</f>
        <v>London</v>
      </c>
      <c r="P2362" s="14">
        <f>VLOOKUP(Table1[[#This Row],[HotelID]],DimHotels!A:E,5,0)</f>
        <v>779</v>
      </c>
      <c r="Q2362" s="14">
        <f>VLOOKUP(Table1[[#This Row],[TicketID]],DimTickets!A:G,7,0)</f>
        <v>2290</v>
      </c>
      <c r="R2362" s="14">
        <f>Table1[[#This Row],[Visa Fees]]+Table1[[#This Row],[Night Rate]]+Table1[[#This Row],[Ticket cost]]</f>
        <v>4519</v>
      </c>
    </row>
    <row r="2363" spans="1:18" x14ac:dyDescent="0.3">
      <c r="A2363" t="s">
        <v>23598</v>
      </c>
      <c r="B2363" t="s">
        <v>1618</v>
      </c>
      <c r="C2363" t="s">
        <v>12961</v>
      </c>
      <c r="D2363" t="s">
        <v>17671</v>
      </c>
      <c r="E2363" t="s">
        <v>19110</v>
      </c>
      <c r="F2363" s="1">
        <v>45816</v>
      </c>
      <c r="G2363" t="str">
        <f>VLOOKUP(Table1[[#This Row],[CustomerID]],DimCustomers!A:B,2,0)</f>
        <v>Robert Moore</v>
      </c>
      <c r="H2363" t="str">
        <f>VLOOKUP(Table1[[#This Row],[CustomerID]],DimCustomers!A:C,3,0)</f>
        <v>Female</v>
      </c>
      <c r="I2363" t="str">
        <f>VLOOKUP(Table1[[#This Row],[CustomerID]],DimCustomers!A:D,4,0)</f>
        <v>Niger</v>
      </c>
      <c r="J2363" t="str">
        <f>VLOOKUP(Table1[[#This Row],[VisaID]],'DimVisaApplications 2'!A:C,3,0)</f>
        <v>Pending</v>
      </c>
      <c r="K2363" t="str">
        <f>VLOOKUP(Table1[[#This Row],[VisaID]],'DimVisaApplications 2'!A:D,4,0)</f>
        <v>Canada</v>
      </c>
      <c r="L2363" s="12">
        <f>VLOOKUP(Table1[[#This Row],[VisaID]],'DimVisaApplications 2'!A:E,5,0)</f>
        <v>45513</v>
      </c>
      <c r="M2363" s="14">
        <f>VLOOKUP(Table1[[#This Row],[VisaID]],'DimVisaApplications 2'!A:G,7,0)</f>
        <v>1047</v>
      </c>
      <c r="N2363" s="14" t="str">
        <f>VLOOKUP(Table1[[#This Row],[HotelID]],DimHotels!A:B,2,0)</f>
        <v>Sheraton</v>
      </c>
      <c r="O2363" t="str">
        <f>VLOOKUP(Table1[[#This Row],[HotelID]],DimHotels!A:C,3,0)</f>
        <v>Paris</v>
      </c>
      <c r="P2363" s="14">
        <f>VLOOKUP(Table1[[#This Row],[HotelID]],DimHotels!A:E,5,0)</f>
        <v>729</v>
      </c>
      <c r="Q2363" s="14">
        <f>VLOOKUP(Table1[[#This Row],[TicketID]],DimTickets!A:G,7,0)</f>
        <v>2182</v>
      </c>
      <c r="R2363" s="14">
        <f>Table1[[#This Row],[Visa Fees]]+Table1[[#This Row],[Night Rate]]+Table1[[#This Row],[Ticket cost]]</f>
        <v>3958</v>
      </c>
    </row>
    <row r="2364" spans="1:18" x14ac:dyDescent="0.3">
      <c r="A2364" t="s">
        <v>23599</v>
      </c>
      <c r="B2364" t="s">
        <v>2255</v>
      </c>
      <c r="C2364" t="s">
        <v>13249</v>
      </c>
      <c r="D2364" t="s">
        <v>15699</v>
      </c>
      <c r="E2364" t="s">
        <v>19466</v>
      </c>
      <c r="F2364" s="1">
        <v>45854</v>
      </c>
      <c r="G2364" t="str">
        <f>VLOOKUP(Table1[[#This Row],[CustomerID]],DimCustomers!A:B,2,0)</f>
        <v>Elizabeth Ellis</v>
      </c>
      <c r="H2364" t="str">
        <f>VLOOKUP(Table1[[#This Row],[CustomerID]],DimCustomers!A:C,3,0)</f>
        <v>Female</v>
      </c>
      <c r="I2364" t="str">
        <f>VLOOKUP(Table1[[#This Row],[CustomerID]],DimCustomers!A:D,4,0)</f>
        <v>Myanmar</v>
      </c>
      <c r="J2364" t="str">
        <f>VLOOKUP(Table1[[#This Row],[VisaID]],'DimVisaApplications 2'!A:C,3,0)</f>
        <v>Approved</v>
      </c>
      <c r="K2364" t="str">
        <f>VLOOKUP(Table1[[#This Row],[VisaID]],'DimVisaApplications 2'!A:D,4,0)</f>
        <v>USA</v>
      </c>
      <c r="L2364" s="12">
        <f>VLOOKUP(Table1[[#This Row],[VisaID]],'DimVisaApplications 2'!A:E,5,0)</f>
        <v>45686</v>
      </c>
      <c r="M2364" s="14">
        <f>VLOOKUP(Table1[[#This Row],[VisaID]],'DimVisaApplications 2'!A:G,7,0)</f>
        <v>1025</v>
      </c>
      <c r="N2364" s="14" t="str">
        <f>VLOOKUP(Table1[[#This Row],[HotelID]],DimHotels!A:B,2,0)</f>
        <v>Radisson</v>
      </c>
      <c r="O2364" t="str">
        <f>VLOOKUP(Table1[[#This Row],[HotelID]],DimHotels!A:C,3,0)</f>
        <v>Paris</v>
      </c>
      <c r="P2364" s="14">
        <f>VLOOKUP(Table1[[#This Row],[HotelID]],DimHotels!A:E,5,0)</f>
        <v>707</v>
      </c>
      <c r="Q2364" s="14">
        <f>VLOOKUP(Table1[[#This Row],[TicketID]],DimTickets!A:G,7,0)</f>
        <v>3334</v>
      </c>
      <c r="R2364" s="14">
        <f>Table1[[#This Row],[Visa Fees]]+Table1[[#This Row],[Night Rate]]+Table1[[#This Row],[Ticket cost]]</f>
        <v>5066</v>
      </c>
    </row>
    <row r="2365" spans="1:18" x14ac:dyDescent="0.3">
      <c r="A2365" t="s">
        <v>23600</v>
      </c>
      <c r="B2365" t="s">
        <v>2731</v>
      </c>
      <c r="C2365" t="s">
        <v>12815</v>
      </c>
      <c r="D2365" t="s">
        <v>15859</v>
      </c>
      <c r="E2365" t="s">
        <v>19692</v>
      </c>
      <c r="F2365" s="1">
        <v>45819</v>
      </c>
      <c r="G2365" t="str">
        <f>VLOOKUP(Table1[[#This Row],[CustomerID]],DimCustomers!A:B,2,0)</f>
        <v>Mrs. Elizabeth Mcdonald MD</v>
      </c>
      <c r="H2365" t="str">
        <f>VLOOKUP(Table1[[#This Row],[CustomerID]],DimCustomers!A:C,3,0)</f>
        <v>Female</v>
      </c>
      <c r="I2365" t="str">
        <f>VLOOKUP(Table1[[#This Row],[CustomerID]],DimCustomers!A:D,4,0)</f>
        <v>Montserrat</v>
      </c>
      <c r="J2365" t="str">
        <f>VLOOKUP(Table1[[#This Row],[VisaID]],'DimVisaApplications 2'!A:C,3,0)</f>
        <v>Rejected</v>
      </c>
      <c r="K2365" t="str">
        <f>VLOOKUP(Table1[[#This Row],[VisaID]],'DimVisaApplications 2'!A:D,4,0)</f>
        <v>Germany</v>
      </c>
      <c r="L2365" s="12">
        <f>VLOOKUP(Table1[[#This Row],[VisaID]],'DimVisaApplications 2'!A:E,5,0)</f>
        <v>45531</v>
      </c>
      <c r="M2365" s="14">
        <f>VLOOKUP(Table1[[#This Row],[VisaID]],'DimVisaApplications 2'!A:G,7,0)</f>
        <v>1873</v>
      </c>
      <c r="N2365" s="14" t="str">
        <f>VLOOKUP(Table1[[#This Row],[HotelID]],DimHotels!A:B,2,0)</f>
        <v>Radisson</v>
      </c>
      <c r="O2365" t="str">
        <f>VLOOKUP(Table1[[#This Row],[HotelID]],DimHotels!A:C,3,0)</f>
        <v>Paris</v>
      </c>
      <c r="P2365" s="14">
        <f>VLOOKUP(Table1[[#This Row],[HotelID]],DimHotels!A:E,5,0)</f>
        <v>198</v>
      </c>
      <c r="Q2365" s="14">
        <f>VLOOKUP(Table1[[#This Row],[TicketID]],DimTickets!A:G,7,0)</f>
        <v>2738</v>
      </c>
      <c r="R2365" s="14">
        <f>Table1[[#This Row],[Visa Fees]]+Table1[[#This Row],[Night Rate]]+Table1[[#This Row],[Ticket cost]]</f>
        <v>4809</v>
      </c>
    </row>
    <row r="2366" spans="1:18" x14ac:dyDescent="0.3">
      <c r="A2366" t="s">
        <v>23601</v>
      </c>
      <c r="B2366" t="s">
        <v>2046</v>
      </c>
      <c r="C2366" t="s">
        <v>13544</v>
      </c>
      <c r="D2366" t="s">
        <v>16144</v>
      </c>
      <c r="E2366" t="s">
        <v>18904</v>
      </c>
      <c r="F2366" s="1">
        <v>45702</v>
      </c>
      <c r="G2366" t="str">
        <f>VLOOKUP(Table1[[#This Row],[CustomerID]],DimCustomers!A:B,2,0)</f>
        <v>Larry Wright</v>
      </c>
      <c r="H2366" t="str">
        <f>VLOOKUP(Table1[[#This Row],[CustomerID]],DimCustomers!A:C,3,0)</f>
        <v>Male</v>
      </c>
      <c r="I2366" t="str">
        <f>VLOOKUP(Table1[[#This Row],[CustomerID]],DimCustomers!A:D,4,0)</f>
        <v>Angola</v>
      </c>
      <c r="J2366" t="str">
        <f>VLOOKUP(Table1[[#This Row],[VisaID]],'DimVisaApplications 2'!A:C,3,0)</f>
        <v>Pending</v>
      </c>
      <c r="K2366" t="str">
        <f>VLOOKUP(Table1[[#This Row],[VisaID]],'DimVisaApplications 2'!A:D,4,0)</f>
        <v>Germany</v>
      </c>
      <c r="L2366" s="12">
        <f>VLOOKUP(Table1[[#This Row],[VisaID]],'DimVisaApplications 2'!A:E,5,0)</f>
        <v>45523</v>
      </c>
      <c r="M2366" s="14">
        <f>VLOOKUP(Table1[[#This Row],[VisaID]],'DimVisaApplications 2'!A:G,7,0)</f>
        <v>1666</v>
      </c>
      <c r="N2366" s="14" t="str">
        <f>VLOOKUP(Table1[[#This Row],[HotelID]],DimHotels!A:B,2,0)</f>
        <v>Marriott</v>
      </c>
      <c r="O2366" t="str">
        <f>VLOOKUP(Table1[[#This Row],[HotelID]],DimHotels!A:C,3,0)</f>
        <v>Dubai</v>
      </c>
      <c r="P2366" s="14">
        <f>VLOOKUP(Table1[[#This Row],[HotelID]],DimHotels!A:E,5,0)</f>
        <v>743</v>
      </c>
      <c r="Q2366" s="14">
        <f>VLOOKUP(Table1[[#This Row],[TicketID]],DimTickets!A:G,7,0)</f>
        <v>2131</v>
      </c>
      <c r="R2366" s="14">
        <f>Table1[[#This Row],[Visa Fees]]+Table1[[#This Row],[Night Rate]]+Table1[[#This Row],[Ticket cost]]</f>
        <v>4540</v>
      </c>
    </row>
    <row r="2367" spans="1:18" x14ac:dyDescent="0.3">
      <c r="A2367" t="s">
        <v>23602</v>
      </c>
      <c r="B2367" t="s">
        <v>86</v>
      </c>
      <c r="C2367" t="s">
        <v>12347</v>
      </c>
      <c r="D2367" t="s">
        <v>18017</v>
      </c>
      <c r="E2367" t="s">
        <v>20676</v>
      </c>
      <c r="F2367" s="1">
        <v>45812</v>
      </c>
      <c r="G2367" t="str">
        <f>VLOOKUP(Table1[[#This Row],[CustomerID]],DimCustomers!A:B,2,0)</f>
        <v>Hannah Wiggins</v>
      </c>
      <c r="H2367" t="str">
        <f>VLOOKUP(Table1[[#This Row],[CustomerID]],DimCustomers!A:C,3,0)</f>
        <v>Female</v>
      </c>
      <c r="I2367" t="str">
        <f>VLOOKUP(Table1[[#This Row],[CustomerID]],DimCustomers!A:D,4,0)</f>
        <v>Tajikistan</v>
      </c>
      <c r="J2367" t="str">
        <f>VLOOKUP(Table1[[#This Row],[VisaID]],'DimVisaApplications 2'!A:C,3,0)</f>
        <v>Rejected</v>
      </c>
      <c r="K2367" t="str">
        <f>VLOOKUP(Table1[[#This Row],[VisaID]],'DimVisaApplications 2'!A:D,4,0)</f>
        <v>UAE</v>
      </c>
      <c r="L2367" s="12">
        <f>VLOOKUP(Table1[[#This Row],[VisaID]],'DimVisaApplications 2'!A:E,5,0)</f>
        <v>45677</v>
      </c>
      <c r="M2367" s="14">
        <f>VLOOKUP(Table1[[#This Row],[VisaID]],'DimVisaApplications 2'!A:G,7,0)</f>
        <v>1532</v>
      </c>
      <c r="N2367" s="14" t="str">
        <f>VLOOKUP(Table1[[#This Row],[HotelID]],DimHotels!A:B,2,0)</f>
        <v>Hilton</v>
      </c>
      <c r="O2367" t="str">
        <f>VLOOKUP(Table1[[#This Row],[HotelID]],DimHotels!A:C,3,0)</f>
        <v>Paris</v>
      </c>
      <c r="P2367" s="14">
        <f>VLOOKUP(Table1[[#This Row],[HotelID]],DimHotels!A:E,5,0)</f>
        <v>293</v>
      </c>
      <c r="Q2367" s="14">
        <f>VLOOKUP(Table1[[#This Row],[TicketID]],DimTickets!A:G,7,0)</f>
        <v>2514</v>
      </c>
      <c r="R2367" s="14">
        <f>Table1[[#This Row],[Visa Fees]]+Table1[[#This Row],[Night Rate]]+Table1[[#This Row],[Ticket cost]]</f>
        <v>4339</v>
      </c>
    </row>
    <row r="2368" spans="1:18" x14ac:dyDescent="0.3">
      <c r="A2368" t="s">
        <v>23603</v>
      </c>
      <c r="B2368" t="s">
        <v>2248</v>
      </c>
      <c r="C2368" t="s">
        <v>14676</v>
      </c>
      <c r="D2368" t="s">
        <v>16031</v>
      </c>
      <c r="E2368" t="s">
        <v>19474</v>
      </c>
      <c r="F2368" s="1">
        <v>45752</v>
      </c>
      <c r="G2368" t="str">
        <f>VLOOKUP(Table1[[#This Row],[CustomerID]],DimCustomers!A:B,2,0)</f>
        <v>Jacob Torres</v>
      </c>
      <c r="H2368" t="str">
        <f>VLOOKUP(Table1[[#This Row],[CustomerID]],DimCustomers!A:C,3,0)</f>
        <v>Male</v>
      </c>
      <c r="I2368" t="str">
        <f>VLOOKUP(Table1[[#This Row],[CustomerID]],DimCustomers!A:D,4,0)</f>
        <v>Heard Island and McDonald Islands</v>
      </c>
      <c r="J2368" t="str">
        <f>VLOOKUP(Table1[[#This Row],[VisaID]],'DimVisaApplications 2'!A:C,3,0)</f>
        <v>Pending</v>
      </c>
      <c r="K2368" t="str">
        <f>VLOOKUP(Table1[[#This Row],[VisaID]],'DimVisaApplications 2'!A:D,4,0)</f>
        <v>France</v>
      </c>
      <c r="L2368" s="12">
        <f>VLOOKUP(Table1[[#This Row],[VisaID]],'DimVisaApplications 2'!A:E,5,0)</f>
        <v>45711</v>
      </c>
      <c r="M2368" s="14">
        <f>VLOOKUP(Table1[[#This Row],[VisaID]],'DimVisaApplications 2'!A:G,7,0)</f>
        <v>710</v>
      </c>
      <c r="N2368" s="14" t="str">
        <f>VLOOKUP(Table1[[#This Row],[HotelID]],DimHotels!A:B,2,0)</f>
        <v>Sheraton</v>
      </c>
      <c r="O2368" t="str">
        <f>VLOOKUP(Table1[[#This Row],[HotelID]],DimHotels!A:C,3,0)</f>
        <v>Paris</v>
      </c>
      <c r="P2368" s="14">
        <f>VLOOKUP(Table1[[#This Row],[HotelID]],DimHotels!A:E,5,0)</f>
        <v>611</v>
      </c>
      <c r="Q2368" s="14">
        <f>VLOOKUP(Table1[[#This Row],[TicketID]],DimTickets!A:G,7,0)</f>
        <v>1120</v>
      </c>
      <c r="R2368" s="14">
        <f>Table1[[#This Row],[Visa Fees]]+Table1[[#This Row],[Night Rate]]+Table1[[#This Row],[Ticket cost]]</f>
        <v>2441</v>
      </c>
    </row>
    <row r="2369" spans="1:18" x14ac:dyDescent="0.3">
      <c r="A2369" t="s">
        <v>23604</v>
      </c>
      <c r="B2369" t="s">
        <v>2306</v>
      </c>
      <c r="C2369" t="s">
        <v>12262</v>
      </c>
      <c r="D2369" t="s">
        <v>16636</v>
      </c>
      <c r="E2369" t="s">
        <v>19273</v>
      </c>
      <c r="F2369" s="1">
        <v>45750</v>
      </c>
      <c r="G2369" t="str">
        <f>VLOOKUP(Table1[[#This Row],[CustomerID]],DimCustomers!A:B,2,0)</f>
        <v>Nicholas Thompson</v>
      </c>
      <c r="H2369" t="str">
        <f>VLOOKUP(Table1[[#This Row],[CustomerID]],DimCustomers!A:C,3,0)</f>
        <v>Male</v>
      </c>
      <c r="I2369" t="str">
        <f>VLOOKUP(Table1[[#This Row],[CustomerID]],DimCustomers!A:D,4,0)</f>
        <v>Ireland</v>
      </c>
      <c r="J2369" t="str">
        <f>VLOOKUP(Table1[[#This Row],[VisaID]],'DimVisaApplications 2'!A:C,3,0)</f>
        <v>Approved</v>
      </c>
      <c r="K2369" t="str">
        <f>VLOOKUP(Table1[[#This Row],[VisaID]],'DimVisaApplications 2'!A:D,4,0)</f>
        <v>France</v>
      </c>
      <c r="L2369" s="12">
        <f>VLOOKUP(Table1[[#This Row],[VisaID]],'DimVisaApplications 2'!A:E,5,0)</f>
        <v>45655</v>
      </c>
      <c r="M2369" s="14">
        <f>VLOOKUP(Table1[[#This Row],[VisaID]],'DimVisaApplications 2'!A:G,7,0)</f>
        <v>743</v>
      </c>
      <c r="N2369" s="14" t="str">
        <f>VLOOKUP(Table1[[#This Row],[HotelID]],DimHotels!A:B,2,0)</f>
        <v>Four Seasons</v>
      </c>
      <c r="O2369" t="str">
        <f>VLOOKUP(Table1[[#This Row],[HotelID]],DimHotels!A:C,3,0)</f>
        <v>Cairo</v>
      </c>
      <c r="P2369" s="14">
        <f>VLOOKUP(Table1[[#This Row],[HotelID]],DimHotels!A:E,5,0)</f>
        <v>635</v>
      </c>
      <c r="Q2369" s="14">
        <f>VLOOKUP(Table1[[#This Row],[TicketID]],DimTickets!A:G,7,0)</f>
        <v>4952</v>
      </c>
      <c r="R2369" s="14">
        <f>Table1[[#This Row],[Visa Fees]]+Table1[[#This Row],[Night Rate]]+Table1[[#This Row],[Ticket cost]]</f>
        <v>6330</v>
      </c>
    </row>
    <row r="2370" spans="1:18" x14ac:dyDescent="0.3">
      <c r="A2370" t="s">
        <v>23605</v>
      </c>
      <c r="B2370" t="s">
        <v>2277</v>
      </c>
      <c r="C2370" t="s">
        <v>14240</v>
      </c>
      <c r="D2370" t="s">
        <v>17245</v>
      </c>
      <c r="E2370" t="s">
        <v>20011</v>
      </c>
      <c r="F2370" s="1">
        <v>45831</v>
      </c>
      <c r="G2370" t="str">
        <f>VLOOKUP(Table1[[#This Row],[CustomerID]],DimCustomers!A:B,2,0)</f>
        <v>Felicia Nelson</v>
      </c>
      <c r="H2370" t="str">
        <f>VLOOKUP(Table1[[#This Row],[CustomerID]],DimCustomers!A:C,3,0)</f>
        <v>Male</v>
      </c>
      <c r="I2370" t="str">
        <f>VLOOKUP(Table1[[#This Row],[CustomerID]],DimCustomers!A:D,4,0)</f>
        <v>Turkey</v>
      </c>
      <c r="J2370" t="str">
        <f>VLOOKUP(Table1[[#This Row],[VisaID]],'DimVisaApplications 2'!A:C,3,0)</f>
        <v>Approved</v>
      </c>
      <c r="K2370" t="str">
        <f>VLOOKUP(Table1[[#This Row],[VisaID]],'DimVisaApplications 2'!A:D,4,0)</f>
        <v>UAE</v>
      </c>
      <c r="L2370" s="12">
        <f>VLOOKUP(Table1[[#This Row],[VisaID]],'DimVisaApplications 2'!A:E,5,0)</f>
        <v>45507</v>
      </c>
      <c r="M2370" s="14">
        <f>VLOOKUP(Table1[[#This Row],[VisaID]],'DimVisaApplications 2'!A:G,7,0)</f>
        <v>758</v>
      </c>
      <c r="N2370" s="14" t="str">
        <f>VLOOKUP(Table1[[#This Row],[HotelID]],DimHotels!A:B,2,0)</f>
        <v>Radisson</v>
      </c>
      <c r="O2370" t="str">
        <f>VLOOKUP(Table1[[#This Row],[HotelID]],DimHotels!A:C,3,0)</f>
        <v>New York</v>
      </c>
      <c r="P2370" s="14">
        <f>VLOOKUP(Table1[[#This Row],[HotelID]],DimHotels!A:E,5,0)</f>
        <v>720</v>
      </c>
      <c r="Q2370" s="14">
        <f>VLOOKUP(Table1[[#This Row],[TicketID]],DimTickets!A:G,7,0)</f>
        <v>2938</v>
      </c>
      <c r="R2370" s="14">
        <f>Table1[[#This Row],[Visa Fees]]+Table1[[#This Row],[Night Rate]]+Table1[[#This Row],[Ticket cost]]</f>
        <v>4416</v>
      </c>
    </row>
    <row r="2371" spans="1:18" x14ac:dyDescent="0.3">
      <c r="A2371" t="s">
        <v>23606</v>
      </c>
      <c r="B2371" t="s">
        <v>1781</v>
      </c>
      <c r="C2371" t="s">
        <v>12233</v>
      </c>
      <c r="D2371" t="s">
        <v>15241</v>
      </c>
      <c r="E2371" t="s">
        <v>20798</v>
      </c>
      <c r="F2371" s="1">
        <v>45716</v>
      </c>
      <c r="G2371" t="str">
        <f>VLOOKUP(Table1[[#This Row],[CustomerID]],DimCustomers!A:B,2,0)</f>
        <v>Omar Mendez</v>
      </c>
      <c r="H2371" t="str">
        <f>VLOOKUP(Table1[[#This Row],[CustomerID]],DimCustomers!A:C,3,0)</f>
        <v>Male</v>
      </c>
      <c r="I2371" t="str">
        <f>VLOOKUP(Table1[[#This Row],[CustomerID]],DimCustomers!A:D,4,0)</f>
        <v>Spain</v>
      </c>
      <c r="J2371" t="str">
        <f>VLOOKUP(Table1[[#This Row],[VisaID]],'DimVisaApplications 2'!A:C,3,0)</f>
        <v>Pending</v>
      </c>
      <c r="K2371" t="str">
        <f>VLOOKUP(Table1[[#This Row],[VisaID]],'DimVisaApplications 2'!A:D,4,0)</f>
        <v>UAE</v>
      </c>
      <c r="L2371" s="12">
        <f>VLOOKUP(Table1[[#This Row],[VisaID]],'DimVisaApplications 2'!A:E,5,0)</f>
        <v>45844</v>
      </c>
      <c r="M2371" s="14">
        <f>VLOOKUP(Table1[[#This Row],[VisaID]],'DimVisaApplications 2'!A:G,7,0)</f>
        <v>1543</v>
      </c>
      <c r="N2371" s="14" t="str">
        <f>VLOOKUP(Table1[[#This Row],[HotelID]],DimHotels!A:B,2,0)</f>
        <v>Radisson</v>
      </c>
      <c r="O2371" t="str">
        <f>VLOOKUP(Table1[[#This Row],[HotelID]],DimHotels!A:C,3,0)</f>
        <v>Dubai</v>
      </c>
      <c r="P2371" s="14">
        <f>VLOOKUP(Table1[[#This Row],[HotelID]],DimHotels!A:E,5,0)</f>
        <v>528</v>
      </c>
      <c r="Q2371" s="14">
        <f>VLOOKUP(Table1[[#This Row],[TicketID]],DimTickets!A:G,7,0)</f>
        <v>3445</v>
      </c>
      <c r="R2371" s="14">
        <f>Table1[[#This Row],[Visa Fees]]+Table1[[#This Row],[Night Rate]]+Table1[[#This Row],[Ticket cost]]</f>
        <v>5516</v>
      </c>
    </row>
    <row r="2372" spans="1:18" x14ac:dyDescent="0.3">
      <c r="A2372" t="s">
        <v>23607</v>
      </c>
      <c r="B2372" t="s">
        <v>2781</v>
      </c>
      <c r="C2372" t="s">
        <v>14374</v>
      </c>
      <c r="D2372" t="s">
        <v>16512</v>
      </c>
      <c r="E2372" t="s">
        <v>19616</v>
      </c>
      <c r="F2372" s="1">
        <v>45731</v>
      </c>
      <c r="G2372" t="str">
        <f>VLOOKUP(Table1[[#This Row],[CustomerID]],DimCustomers!A:B,2,0)</f>
        <v>Margaret Ochoa</v>
      </c>
      <c r="H2372" t="str">
        <f>VLOOKUP(Table1[[#This Row],[CustomerID]],DimCustomers!A:C,3,0)</f>
        <v>Male</v>
      </c>
      <c r="I2372" t="str">
        <f>VLOOKUP(Table1[[#This Row],[CustomerID]],DimCustomers!A:D,4,0)</f>
        <v>Jordan</v>
      </c>
      <c r="J2372" t="str">
        <f>VLOOKUP(Table1[[#This Row],[VisaID]],'DimVisaApplications 2'!A:C,3,0)</f>
        <v>Rejected</v>
      </c>
      <c r="K2372" t="str">
        <f>VLOOKUP(Table1[[#This Row],[VisaID]],'DimVisaApplications 2'!A:D,4,0)</f>
        <v>Canada</v>
      </c>
      <c r="L2372" s="12">
        <f>VLOOKUP(Table1[[#This Row],[VisaID]],'DimVisaApplications 2'!A:E,5,0)</f>
        <v>45568</v>
      </c>
      <c r="M2372" s="14">
        <f>VLOOKUP(Table1[[#This Row],[VisaID]],'DimVisaApplications 2'!A:G,7,0)</f>
        <v>690</v>
      </c>
      <c r="N2372" s="14" t="str">
        <f>VLOOKUP(Table1[[#This Row],[HotelID]],DimHotels!A:B,2,0)</f>
        <v>Marriott</v>
      </c>
      <c r="O2372" t="str">
        <f>VLOOKUP(Table1[[#This Row],[HotelID]],DimHotels!A:C,3,0)</f>
        <v>Cairo</v>
      </c>
      <c r="P2372" s="14">
        <f>VLOOKUP(Table1[[#This Row],[HotelID]],DimHotels!A:E,5,0)</f>
        <v>160</v>
      </c>
      <c r="Q2372" s="14">
        <f>VLOOKUP(Table1[[#This Row],[TicketID]],DimTickets!A:G,7,0)</f>
        <v>2072</v>
      </c>
      <c r="R2372" s="14">
        <f>Table1[[#This Row],[Visa Fees]]+Table1[[#This Row],[Night Rate]]+Table1[[#This Row],[Ticket cost]]</f>
        <v>2922</v>
      </c>
    </row>
    <row r="2373" spans="1:18" x14ac:dyDescent="0.3">
      <c r="A2373" t="s">
        <v>23608</v>
      </c>
      <c r="B2373" t="s">
        <v>348</v>
      </c>
      <c r="C2373" t="s">
        <v>13701</v>
      </c>
      <c r="D2373" t="s">
        <v>16110</v>
      </c>
      <c r="E2373" t="s">
        <v>20364</v>
      </c>
      <c r="F2373" s="1">
        <v>45684</v>
      </c>
      <c r="G2373" t="str">
        <f>VLOOKUP(Table1[[#This Row],[CustomerID]],DimCustomers!A:B,2,0)</f>
        <v>Regina Perez</v>
      </c>
      <c r="H2373" t="str">
        <f>VLOOKUP(Table1[[#This Row],[CustomerID]],DimCustomers!A:C,3,0)</f>
        <v>Male</v>
      </c>
      <c r="I2373" t="str">
        <f>VLOOKUP(Table1[[#This Row],[CustomerID]],DimCustomers!A:D,4,0)</f>
        <v>Cape Verde</v>
      </c>
      <c r="J2373" t="str">
        <f>VLOOKUP(Table1[[#This Row],[VisaID]],'DimVisaApplications 2'!A:C,3,0)</f>
        <v>Pending</v>
      </c>
      <c r="K2373" t="str">
        <f>VLOOKUP(Table1[[#This Row],[VisaID]],'DimVisaApplications 2'!A:D,4,0)</f>
        <v>Germany</v>
      </c>
      <c r="L2373" s="12">
        <f>VLOOKUP(Table1[[#This Row],[VisaID]],'DimVisaApplications 2'!A:E,5,0)</f>
        <v>45704</v>
      </c>
      <c r="M2373" s="14">
        <f>VLOOKUP(Table1[[#This Row],[VisaID]],'DimVisaApplications 2'!A:G,7,0)</f>
        <v>1189</v>
      </c>
      <c r="N2373" s="14" t="str">
        <f>VLOOKUP(Table1[[#This Row],[HotelID]],DimHotels!A:B,2,0)</f>
        <v>Four Seasons</v>
      </c>
      <c r="O2373" t="str">
        <f>VLOOKUP(Table1[[#This Row],[HotelID]],DimHotels!A:C,3,0)</f>
        <v>Cairo</v>
      </c>
      <c r="P2373" s="14">
        <f>VLOOKUP(Table1[[#This Row],[HotelID]],DimHotels!A:E,5,0)</f>
        <v>493</v>
      </c>
      <c r="Q2373" s="14">
        <f>VLOOKUP(Table1[[#This Row],[TicketID]],DimTickets!A:G,7,0)</f>
        <v>3921</v>
      </c>
      <c r="R2373" s="14">
        <f>Table1[[#This Row],[Visa Fees]]+Table1[[#This Row],[Night Rate]]+Table1[[#This Row],[Ticket cost]]</f>
        <v>5603</v>
      </c>
    </row>
    <row r="2374" spans="1:18" x14ac:dyDescent="0.3">
      <c r="A2374" t="s">
        <v>23609</v>
      </c>
      <c r="B2374" t="s">
        <v>1705</v>
      </c>
      <c r="C2374" t="s">
        <v>12544</v>
      </c>
      <c r="D2374" t="s">
        <v>16269</v>
      </c>
      <c r="E2374" t="s">
        <v>20204</v>
      </c>
      <c r="F2374" s="1">
        <v>45817</v>
      </c>
      <c r="G2374" t="str">
        <f>VLOOKUP(Table1[[#This Row],[CustomerID]],DimCustomers!A:B,2,0)</f>
        <v>Matthew Roberson</v>
      </c>
      <c r="H2374" t="str">
        <f>VLOOKUP(Table1[[#This Row],[CustomerID]],DimCustomers!A:C,3,0)</f>
        <v>Female</v>
      </c>
      <c r="I2374" t="str">
        <f>VLOOKUP(Table1[[#This Row],[CustomerID]],DimCustomers!A:D,4,0)</f>
        <v>India</v>
      </c>
      <c r="J2374" t="str">
        <f>VLOOKUP(Table1[[#This Row],[VisaID]],'DimVisaApplications 2'!A:C,3,0)</f>
        <v>Approved</v>
      </c>
      <c r="K2374" t="str">
        <f>VLOOKUP(Table1[[#This Row],[VisaID]],'DimVisaApplications 2'!A:D,4,0)</f>
        <v>Canada</v>
      </c>
      <c r="L2374" s="12">
        <f>VLOOKUP(Table1[[#This Row],[VisaID]],'DimVisaApplications 2'!A:E,5,0)</f>
        <v>45539</v>
      </c>
      <c r="M2374" s="14">
        <f>VLOOKUP(Table1[[#This Row],[VisaID]],'DimVisaApplications 2'!A:G,7,0)</f>
        <v>1235</v>
      </c>
      <c r="N2374" s="14" t="str">
        <f>VLOOKUP(Table1[[#This Row],[HotelID]],DimHotels!A:B,2,0)</f>
        <v>Hilton</v>
      </c>
      <c r="O2374" t="str">
        <f>VLOOKUP(Table1[[#This Row],[HotelID]],DimHotels!A:C,3,0)</f>
        <v>Cairo</v>
      </c>
      <c r="P2374" s="14">
        <f>VLOOKUP(Table1[[#This Row],[HotelID]],DimHotels!A:E,5,0)</f>
        <v>438</v>
      </c>
      <c r="Q2374" s="14">
        <f>VLOOKUP(Table1[[#This Row],[TicketID]],DimTickets!A:G,7,0)</f>
        <v>3884</v>
      </c>
      <c r="R2374" s="14">
        <f>Table1[[#This Row],[Visa Fees]]+Table1[[#This Row],[Night Rate]]+Table1[[#This Row],[Ticket cost]]</f>
        <v>5557</v>
      </c>
    </row>
    <row r="2375" spans="1:18" x14ac:dyDescent="0.3">
      <c r="A2375" t="s">
        <v>23610</v>
      </c>
      <c r="B2375" t="s">
        <v>579</v>
      </c>
      <c r="C2375" t="s">
        <v>13816</v>
      </c>
      <c r="D2375" t="s">
        <v>15588</v>
      </c>
      <c r="E2375" t="s">
        <v>19329</v>
      </c>
      <c r="F2375" s="1">
        <v>45826</v>
      </c>
      <c r="G2375" t="str">
        <f>VLOOKUP(Table1[[#This Row],[CustomerID]],DimCustomers!A:B,2,0)</f>
        <v>Kimberly Morgan</v>
      </c>
      <c r="H2375" t="str">
        <f>VLOOKUP(Table1[[#This Row],[CustomerID]],DimCustomers!A:C,3,0)</f>
        <v>Female</v>
      </c>
      <c r="I2375" t="str">
        <f>VLOOKUP(Table1[[#This Row],[CustomerID]],DimCustomers!A:D,4,0)</f>
        <v>Liberia</v>
      </c>
      <c r="J2375" t="str">
        <f>VLOOKUP(Table1[[#This Row],[VisaID]],'DimVisaApplications 2'!A:C,3,0)</f>
        <v>Approved</v>
      </c>
      <c r="K2375" t="str">
        <f>VLOOKUP(Table1[[#This Row],[VisaID]],'DimVisaApplications 2'!A:D,4,0)</f>
        <v>UAE</v>
      </c>
      <c r="L2375" s="12">
        <f>VLOOKUP(Table1[[#This Row],[VisaID]],'DimVisaApplications 2'!A:E,5,0)</f>
        <v>45844</v>
      </c>
      <c r="M2375" s="14">
        <f>VLOOKUP(Table1[[#This Row],[VisaID]],'DimVisaApplications 2'!A:G,7,0)</f>
        <v>1241</v>
      </c>
      <c r="N2375" s="14" t="str">
        <f>VLOOKUP(Table1[[#This Row],[HotelID]],DimHotels!A:B,2,0)</f>
        <v>Marriott</v>
      </c>
      <c r="O2375" t="str">
        <f>VLOOKUP(Table1[[#This Row],[HotelID]],DimHotels!A:C,3,0)</f>
        <v>Paris</v>
      </c>
      <c r="P2375" s="14">
        <f>VLOOKUP(Table1[[#This Row],[HotelID]],DimHotels!A:E,5,0)</f>
        <v>624</v>
      </c>
      <c r="Q2375" s="14">
        <f>VLOOKUP(Table1[[#This Row],[TicketID]],DimTickets!A:G,7,0)</f>
        <v>2755</v>
      </c>
      <c r="R2375" s="14">
        <f>Table1[[#This Row],[Visa Fees]]+Table1[[#This Row],[Night Rate]]+Table1[[#This Row],[Ticket cost]]</f>
        <v>4620</v>
      </c>
    </row>
    <row r="2376" spans="1:18" x14ac:dyDescent="0.3">
      <c r="A2376" t="s">
        <v>23611</v>
      </c>
      <c r="B2376" t="s">
        <v>1003</v>
      </c>
      <c r="C2376" t="s">
        <v>14542</v>
      </c>
      <c r="D2376" t="s">
        <v>17785</v>
      </c>
      <c r="E2376" t="s">
        <v>18288</v>
      </c>
      <c r="F2376" s="1">
        <v>45719</v>
      </c>
      <c r="G2376" t="str">
        <f>VLOOKUP(Table1[[#This Row],[CustomerID]],DimCustomers!A:B,2,0)</f>
        <v>Lori Rodriguez</v>
      </c>
      <c r="H2376" t="str">
        <f>VLOOKUP(Table1[[#This Row],[CustomerID]],DimCustomers!A:C,3,0)</f>
        <v>Male</v>
      </c>
      <c r="I2376" t="str">
        <f>VLOOKUP(Table1[[#This Row],[CustomerID]],DimCustomers!A:D,4,0)</f>
        <v>Malta</v>
      </c>
      <c r="J2376" t="str">
        <f>VLOOKUP(Table1[[#This Row],[VisaID]],'DimVisaApplications 2'!A:C,3,0)</f>
        <v>Rejected</v>
      </c>
      <c r="K2376" t="str">
        <f>VLOOKUP(Table1[[#This Row],[VisaID]],'DimVisaApplications 2'!A:D,4,0)</f>
        <v>Canada</v>
      </c>
      <c r="L2376" s="12">
        <f>VLOOKUP(Table1[[#This Row],[VisaID]],'DimVisaApplications 2'!A:E,5,0)</f>
        <v>45562</v>
      </c>
      <c r="M2376" s="14">
        <f>VLOOKUP(Table1[[#This Row],[VisaID]],'DimVisaApplications 2'!A:G,7,0)</f>
        <v>1401</v>
      </c>
      <c r="N2376" s="14" t="str">
        <f>VLOOKUP(Table1[[#This Row],[HotelID]],DimHotels!A:B,2,0)</f>
        <v>Marriott</v>
      </c>
      <c r="O2376" t="str">
        <f>VLOOKUP(Table1[[#This Row],[HotelID]],DimHotels!A:C,3,0)</f>
        <v>Paris</v>
      </c>
      <c r="P2376" s="14">
        <f>VLOOKUP(Table1[[#This Row],[HotelID]],DimHotels!A:E,5,0)</f>
        <v>639</v>
      </c>
      <c r="Q2376" s="14">
        <f>VLOOKUP(Table1[[#This Row],[TicketID]],DimTickets!A:G,7,0)</f>
        <v>4755</v>
      </c>
      <c r="R2376" s="14">
        <f>Table1[[#This Row],[Visa Fees]]+Table1[[#This Row],[Night Rate]]+Table1[[#This Row],[Ticket cost]]</f>
        <v>6795</v>
      </c>
    </row>
    <row r="2377" spans="1:18" x14ac:dyDescent="0.3">
      <c r="A2377" t="s">
        <v>23612</v>
      </c>
      <c r="B2377" t="s">
        <v>2922</v>
      </c>
      <c r="C2377" t="s">
        <v>14186</v>
      </c>
      <c r="D2377" t="s">
        <v>16911</v>
      </c>
      <c r="E2377" t="s">
        <v>19108</v>
      </c>
      <c r="F2377" s="1">
        <v>45734</v>
      </c>
      <c r="G2377" t="str">
        <f>VLOOKUP(Table1[[#This Row],[CustomerID]],DimCustomers!A:B,2,0)</f>
        <v>Madeline Scott</v>
      </c>
      <c r="H2377" t="str">
        <f>VLOOKUP(Table1[[#This Row],[CustomerID]],DimCustomers!A:C,3,0)</f>
        <v>Female</v>
      </c>
      <c r="I2377" t="str">
        <f>VLOOKUP(Table1[[#This Row],[CustomerID]],DimCustomers!A:D,4,0)</f>
        <v>Switzerland</v>
      </c>
      <c r="J2377" t="str">
        <f>VLOOKUP(Table1[[#This Row],[VisaID]],'DimVisaApplications 2'!A:C,3,0)</f>
        <v>Pending</v>
      </c>
      <c r="K2377" t="str">
        <f>VLOOKUP(Table1[[#This Row],[VisaID]],'DimVisaApplications 2'!A:D,4,0)</f>
        <v>USA</v>
      </c>
      <c r="L2377" s="12">
        <f>VLOOKUP(Table1[[#This Row],[VisaID]],'DimVisaApplications 2'!A:E,5,0)</f>
        <v>45638</v>
      </c>
      <c r="M2377" s="14">
        <f>VLOOKUP(Table1[[#This Row],[VisaID]],'DimVisaApplications 2'!A:G,7,0)</f>
        <v>959</v>
      </c>
      <c r="N2377" s="14" t="str">
        <f>VLOOKUP(Table1[[#This Row],[HotelID]],DimHotels!A:B,2,0)</f>
        <v>Marriott</v>
      </c>
      <c r="O2377" t="str">
        <f>VLOOKUP(Table1[[#This Row],[HotelID]],DimHotels!A:C,3,0)</f>
        <v>Cairo</v>
      </c>
      <c r="P2377" s="14">
        <f>VLOOKUP(Table1[[#This Row],[HotelID]],DimHotels!A:E,5,0)</f>
        <v>264</v>
      </c>
      <c r="Q2377" s="14">
        <f>VLOOKUP(Table1[[#This Row],[TicketID]],DimTickets!A:G,7,0)</f>
        <v>1208</v>
      </c>
      <c r="R2377" s="14">
        <f>Table1[[#This Row],[Visa Fees]]+Table1[[#This Row],[Night Rate]]+Table1[[#This Row],[Ticket cost]]</f>
        <v>2431</v>
      </c>
    </row>
    <row r="2378" spans="1:18" x14ac:dyDescent="0.3">
      <c r="A2378" t="s">
        <v>23613</v>
      </c>
      <c r="B2378" t="s">
        <v>1301</v>
      </c>
      <c r="C2378" t="s">
        <v>12287</v>
      </c>
      <c r="D2378" t="s">
        <v>16477</v>
      </c>
      <c r="E2378" t="s">
        <v>18313</v>
      </c>
      <c r="F2378" s="1">
        <v>45850</v>
      </c>
      <c r="G2378" t="str">
        <f>VLOOKUP(Table1[[#This Row],[CustomerID]],DimCustomers!A:B,2,0)</f>
        <v>Brent Hernandez</v>
      </c>
      <c r="H2378" t="str">
        <f>VLOOKUP(Table1[[#This Row],[CustomerID]],DimCustomers!A:C,3,0)</f>
        <v>Male</v>
      </c>
      <c r="I2378" t="str">
        <f>VLOOKUP(Table1[[#This Row],[CustomerID]],DimCustomers!A:D,4,0)</f>
        <v>Cambodia</v>
      </c>
      <c r="J2378" t="str">
        <f>VLOOKUP(Table1[[#This Row],[VisaID]],'DimVisaApplications 2'!A:C,3,0)</f>
        <v>Pending</v>
      </c>
      <c r="K2378" t="str">
        <f>VLOOKUP(Table1[[#This Row],[VisaID]],'DimVisaApplications 2'!A:D,4,0)</f>
        <v>UAE</v>
      </c>
      <c r="L2378" s="12">
        <f>VLOOKUP(Table1[[#This Row],[VisaID]],'DimVisaApplications 2'!A:E,5,0)</f>
        <v>45824</v>
      </c>
      <c r="M2378" s="14">
        <f>VLOOKUP(Table1[[#This Row],[VisaID]],'DimVisaApplications 2'!A:G,7,0)</f>
        <v>1272</v>
      </c>
      <c r="N2378" s="14" t="str">
        <f>VLOOKUP(Table1[[#This Row],[HotelID]],DimHotels!A:B,2,0)</f>
        <v>Sheraton</v>
      </c>
      <c r="O2378" t="str">
        <f>VLOOKUP(Table1[[#This Row],[HotelID]],DimHotels!A:C,3,0)</f>
        <v>Paris</v>
      </c>
      <c r="P2378" s="14">
        <f>VLOOKUP(Table1[[#This Row],[HotelID]],DimHotels!A:E,5,0)</f>
        <v>338</v>
      </c>
      <c r="Q2378" s="14">
        <f>VLOOKUP(Table1[[#This Row],[TicketID]],DimTickets!A:G,7,0)</f>
        <v>2723</v>
      </c>
      <c r="R2378" s="14">
        <f>Table1[[#This Row],[Visa Fees]]+Table1[[#This Row],[Night Rate]]+Table1[[#This Row],[Ticket cost]]</f>
        <v>4333</v>
      </c>
    </row>
    <row r="2379" spans="1:18" x14ac:dyDescent="0.3">
      <c r="A2379" t="s">
        <v>23614</v>
      </c>
      <c r="B2379" t="s">
        <v>409</v>
      </c>
      <c r="C2379" t="s">
        <v>12518</v>
      </c>
      <c r="D2379" t="s">
        <v>18124</v>
      </c>
      <c r="E2379" t="s">
        <v>18288</v>
      </c>
      <c r="F2379" s="1">
        <v>45725</v>
      </c>
      <c r="G2379" t="str">
        <f>VLOOKUP(Table1[[#This Row],[CustomerID]],DimCustomers!A:B,2,0)</f>
        <v>James Moore</v>
      </c>
      <c r="H2379" t="str">
        <f>VLOOKUP(Table1[[#This Row],[CustomerID]],DimCustomers!A:C,3,0)</f>
        <v>Male</v>
      </c>
      <c r="I2379" t="str">
        <f>VLOOKUP(Table1[[#This Row],[CustomerID]],DimCustomers!A:D,4,0)</f>
        <v>Sao Tome and Principe</v>
      </c>
      <c r="J2379" t="str">
        <f>VLOOKUP(Table1[[#This Row],[VisaID]],'DimVisaApplications 2'!A:C,3,0)</f>
        <v>Rejected</v>
      </c>
      <c r="K2379" t="str">
        <f>VLOOKUP(Table1[[#This Row],[VisaID]],'DimVisaApplications 2'!A:D,4,0)</f>
        <v>UAE</v>
      </c>
      <c r="L2379" s="12">
        <f>VLOOKUP(Table1[[#This Row],[VisaID]],'DimVisaApplications 2'!A:E,5,0)</f>
        <v>45789</v>
      </c>
      <c r="M2379" s="14">
        <f>VLOOKUP(Table1[[#This Row],[VisaID]],'DimVisaApplications 2'!A:G,7,0)</f>
        <v>1446</v>
      </c>
      <c r="N2379" s="14" t="str">
        <f>VLOOKUP(Table1[[#This Row],[HotelID]],DimHotels!A:B,2,0)</f>
        <v>Four Seasons</v>
      </c>
      <c r="O2379" t="str">
        <f>VLOOKUP(Table1[[#This Row],[HotelID]],DimHotels!A:C,3,0)</f>
        <v>Cairo</v>
      </c>
      <c r="P2379" s="14">
        <f>VLOOKUP(Table1[[#This Row],[HotelID]],DimHotels!A:E,5,0)</f>
        <v>770</v>
      </c>
      <c r="Q2379" s="14">
        <f>VLOOKUP(Table1[[#This Row],[TicketID]],DimTickets!A:G,7,0)</f>
        <v>4755</v>
      </c>
      <c r="R2379" s="14">
        <f>Table1[[#This Row],[Visa Fees]]+Table1[[#This Row],[Night Rate]]+Table1[[#This Row],[Ticket cost]]</f>
        <v>6971</v>
      </c>
    </row>
    <row r="2380" spans="1:18" x14ac:dyDescent="0.3">
      <c r="A2380" t="s">
        <v>23615</v>
      </c>
      <c r="B2380" t="s">
        <v>2384</v>
      </c>
      <c r="C2380" t="s">
        <v>12378</v>
      </c>
      <c r="D2380" t="s">
        <v>16009</v>
      </c>
      <c r="E2380" t="s">
        <v>18773</v>
      </c>
      <c r="F2380" s="1">
        <v>45704</v>
      </c>
      <c r="G2380" t="str">
        <f>VLOOKUP(Table1[[#This Row],[CustomerID]],DimCustomers!A:B,2,0)</f>
        <v>Tonya Ingram</v>
      </c>
      <c r="H2380" t="str">
        <f>VLOOKUP(Table1[[#This Row],[CustomerID]],DimCustomers!A:C,3,0)</f>
        <v>Female</v>
      </c>
      <c r="I2380" t="str">
        <f>VLOOKUP(Table1[[#This Row],[CustomerID]],DimCustomers!A:D,4,0)</f>
        <v>Haiti</v>
      </c>
      <c r="J2380" t="str">
        <f>VLOOKUP(Table1[[#This Row],[VisaID]],'DimVisaApplications 2'!A:C,3,0)</f>
        <v>Pending</v>
      </c>
      <c r="K2380" t="str">
        <f>VLOOKUP(Table1[[#This Row],[VisaID]],'DimVisaApplications 2'!A:D,4,0)</f>
        <v>UAE</v>
      </c>
      <c r="L2380" s="12">
        <f>VLOOKUP(Table1[[#This Row],[VisaID]],'DimVisaApplications 2'!A:E,5,0)</f>
        <v>45842</v>
      </c>
      <c r="M2380" s="14">
        <f>VLOOKUP(Table1[[#This Row],[VisaID]],'DimVisaApplications 2'!A:G,7,0)</f>
        <v>1453</v>
      </c>
      <c r="N2380" s="14" t="str">
        <f>VLOOKUP(Table1[[#This Row],[HotelID]],DimHotels!A:B,2,0)</f>
        <v>Hilton</v>
      </c>
      <c r="O2380" t="str">
        <f>VLOOKUP(Table1[[#This Row],[HotelID]],DimHotels!A:C,3,0)</f>
        <v>Paris</v>
      </c>
      <c r="P2380" s="14">
        <f>VLOOKUP(Table1[[#This Row],[HotelID]],DimHotels!A:E,5,0)</f>
        <v>415</v>
      </c>
      <c r="Q2380" s="14">
        <f>VLOOKUP(Table1[[#This Row],[TicketID]],DimTickets!A:G,7,0)</f>
        <v>1337</v>
      </c>
      <c r="R2380" s="14">
        <f>Table1[[#This Row],[Visa Fees]]+Table1[[#This Row],[Night Rate]]+Table1[[#This Row],[Ticket cost]]</f>
        <v>3205</v>
      </c>
    </row>
    <row r="2381" spans="1:18" x14ac:dyDescent="0.3">
      <c r="A2381" t="s">
        <v>23616</v>
      </c>
      <c r="B2381" t="s">
        <v>960</v>
      </c>
      <c r="C2381" t="s">
        <v>12508</v>
      </c>
      <c r="D2381" t="s">
        <v>15859</v>
      </c>
      <c r="E2381" t="s">
        <v>19682</v>
      </c>
      <c r="F2381" s="1">
        <v>45804</v>
      </c>
      <c r="G2381" t="str">
        <f>VLOOKUP(Table1[[#This Row],[CustomerID]],DimCustomers!A:B,2,0)</f>
        <v>Joshua Gonzalez</v>
      </c>
      <c r="H2381" t="str">
        <f>VLOOKUP(Table1[[#This Row],[CustomerID]],DimCustomers!A:C,3,0)</f>
        <v>Female</v>
      </c>
      <c r="I2381" t="str">
        <f>VLOOKUP(Table1[[#This Row],[CustomerID]],DimCustomers!A:D,4,0)</f>
        <v>Mauritania</v>
      </c>
      <c r="J2381" t="str">
        <f>VLOOKUP(Table1[[#This Row],[VisaID]],'DimVisaApplications 2'!A:C,3,0)</f>
        <v>Approved</v>
      </c>
      <c r="K2381" t="str">
        <f>VLOOKUP(Table1[[#This Row],[VisaID]],'DimVisaApplications 2'!A:D,4,0)</f>
        <v>USA</v>
      </c>
      <c r="L2381" s="12">
        <f>VLOOKUP(Table1[[#This Row],[VisaID]],'DimVisaApplications 2'!A:E,5,0)</f>
        <v>45626</v>
      </c>
      <c r="M2381" s="14">
        <f>VLOOKUP(Table1[[#This Row],[VisaID]],'DimVisaApplications 2'!A:G,7,0)</f>
        <v>683</v>
      </c>
      <c r="N2381" s="14" t="str">
        <f>VLOOKUP(Table1[[#This Row],[HotelID]],DimHotels!A:B,2,0)</f>
        <v>Radisson</v>
      </c>
      <c r="O2381" t="str">
        <f>VLOOKUP(Table1[[#This Row],[HotelID]],DimHotels!A:C,3,0)</f>
        <v>Paris</v>
      </c>
      <c r="P2381" s="14">
        <f>VLOOKUP(Table1[[#This Row],[HotelID]],DimHotels!A:E,5,0)</f>
        <v>198</v>
      </c>
      <c r="Q2381" s="14">
        <f>VLOOKUP(Table1[[#This Row],[TicketID]],DimTickets!A:G,7,0)</f>
        <v>3753</v>
      </c>
      <c r="R2381" s="14">
        <f>Table1[[#This Row],[Visa Fees]]+Table1[[#This Row],[Night Rate]]+Table1[[#This Row],[Ticket cost]]</f>
        <v>4634</v>
      </c>
    </row>
    <row r="2382" spans="1:18" x14ac:dyDescent="0.3">
      <c r="A2382" t="s">
        <v>23617</v>
      </c>
      <c r="B2382" t="s">
        <v>2702</v>
      </c>
      <c r="C2382" t="s">
        <v>12226</v>
      </c>
      <c r="D2382" t="s">
        <v>15503</v>
      </c>
      <c r="E2382" t="s">
        <v>20675</v>
      </c>
      <c r="F2382" s="1">
        <v>45689</v>
      </c>
      <c r="G2382" t="str">
        <f>VLOOKUP(Table1[[#This Row],[CustomerID]],DimCustomers!A:B,2,0)</f>
        <v>David Pitts</v>
      </c>
      <c r="H2382" t="str">
        <f>VLOOKUP(Table1[[#This Row],[CustomerID]],DimCustomers!A:C,3,0)</f>
        <v>Female</v>
      </c>
      <c r="I2382" t="str">
        <f>VLOOKUP(Table1[[#This Row],[CustomerID]],DimCustomers!A:D,4,0)</f>
        <v>Bolivia</v>
      </c>
      <c r="J2382" t="str">
        <f>VLOOKUP(Table1[[#This Row],[VisaID]],'DimVisaApplications 2'!A:C,3,0)</f>
        <v>Rejected</v>
      </c>
      <c r="K2382" t="str">
        <f>VLOOKUP(Table1[[#This Row],[VisaID]],'DimVisaApplications 2'!A:D,4,0)</f>
        <v>France</v>
      </c>
      <c r="L2382" s="12">
        <f>VLOOKUP(Table1[[#This Row],[VisaID]],'DimVisaApplications 2'!A:E,5,0)</f>
        <v>45858</v>
      </c>
      <c r="M2382" s="14">
        <f>VLOOKUP(Table1[[#This Row],[VisaID]],'DimVisaApplications 2'!A:G,7,0)</f>
        <v>644</v>
      </c>
      <c r="N2382" s="14" t="str">
        <f>VLOOKUP(Table1[[#This Row],[HotelID]],DimHotels!A:B,2,0)</f>
        <v>Four Seasons</v>
      </c>
      <c r="O2382" t="str">
        <f>VLOOKUP(Table1[[#This Row],[HotelID]],DimHotels!A:C,3,0)</f>
        <v>London</v>
      </c>
      <c r="P2382" s="14">
        <f>VLOOKUP(Table1[[#This Row],[HotelID]],DimHotels!A:E,5,0)</f>
        <v>734</v>
      </c>
      <c r="Q2382" s="14">
        <f>VLOOKUP(Table1[[#This Row],[TicketID]],DimTickets!A:G,7,0)</f>
        <v>4362</v>
      </c>
      <c r="R2382" s="14">
        <f>Table1[[#This Row],[Visa Fees]]+Table1[[#This Row],[Night Rate]]+Table1[[#This Row],[Ticket cost]]</f>
        <v>5740</v>
      </c>
    </row>
    <row r="2383" spans="1:18" x14ac:dyDescent="0.3">
      <c r="A2383" t="s">
        <v>23618</v>
      </c>
      <c r="B2383" t="s">
        <v>845</v>
      </c>
      <c r="C2383" t="s">
        <v>13583</v>
      </c>
      <c r="D2383" t="s">
        <v>16862</v>
      </c>
      <c r="E2383" t="s">
        <v>20715</v>
      </c>
      <c r="F2383" s="1">
        <v>45833</v>
      </c>
      <c r="G2383" t="str">
        <f>VLOOKUP(Table1[[#This Row],[CustomerID]],DimCustomers!A:B,2,0)</f>
        <v>John Ruiz</v>
      </c>
      <c r="H2383" t="str">
        <f>VLOOKUP(Table1[[#This Row],[CustomerID]],DimCustomers!A:C,3,0)</f>
        <v>Female</v>
      </c>
      <c r="I2383" t="str">
        <f>VLOOKUP(Table1[[#This Row],[CustomerID]],DimCustomers!A:D,4,0)</f>
        <v>Christmas Island</v>
      </c>
      <c r="J2383" t="str">
        <f>VLOOKUP(Table1[[#This Row],[VisaID]],'DimVisaApplications 2'!A:C,3,0)</f>
        <v>Pending</v>
      </c>
      <c r="K2383" t="str">
        <f>VLOOKUP(Table1[[#This Row],[VisaID]],'DimVisaApplications 2'!A:D,4,0)</f>
        <v>USA</v>
      </c>
      <c r="L2383" s="12">
        <f>VLOOKUP(Table1[[#This Row],[VisaID]],'DimVisaApplications 2'!A:E,5,0)</f>
        <v>45582</v>
      </c>
      <c r="M2383" s="14">
        <f>VLOOKUP(Table1[[#This Row],[VisaID]],'DimVisaApplications 2'!A:G,7,0)</f>
        <v>1138</v>
      </c>
      <c r="N2383" s="14" t="str">
        <f>VLOOKUP(Table1[[#This Row],[HotelID]],DimHotels!A:B,2,0)</f>
        <v>Four Seasons</v>
      </c>
      <c r="O2383" t="str">
        <f>VLOOKUP(Table1[[#This Row],[HotelID]],DimHotels!A:C,3,0)</f>
        <v>Dubai</v>
      </c>
      <c r="P2383" s="14">
        <f>VLOOKUP(Table1[[#This Row],[HotelID]],DimHotels!A:E,5,0)</f>
        <v>210</v>
      </c>
      <c r="Q2383" s="14">
        <f>VLOOKUP(Table1[[#This Row],[TicketID]],DimTickets!A:G,7,0)</f>
        <v>1752</v>
      </c>
      <c r="R2383" s="14">
        <f>Table1[[#This Row],[Visa Fees]]+Table1[[#This Row],[Night Rate]]+Table1[[#This Row],[Ticket cost]]</f>
        <v>3100</v>
      </c>
    </row>
    <row r="2384" spans="1:18" x14ac:dyDescent="0.3">
      <c r="A2384" t="s">
        <v>23619</v>
      </c>
      <c r="B2384" t="s">
        <v>744</v>
      </c>
      <c r="C2384" t="s">
        <v>14344</v>
      </c>
      <c r="D2384" t="s">
        <v>17536</v>
      </c>
      <c r="E2384" t="s">
        <v>18988</v>
      </c>
      <c r="F2384" s="1">
        <v>45757</v>
      </c>
      <c r="G2384" t="str">
        <f>VLOOKUP(Table1[[#This Row],[CustomerID]],DimCustomers!A:B,2,0)</f>
        <v>Janice Boyer</v>
      </c>
      <c r="H2384" t="str">
        <f>VLOOKUP(Table1[[#This Row],[CustomerID]],DimCustomers!A:C,3,0)</f>
        <v>Female</v>
      </c>
      <c r="I2384" t="str">
        <f>VLOOKUP(Table1[[#This Row],[CustomerID]],DimCustomers!A:D,4,0)</f>
        <v>Liberia</v>
      </c>
      <c r="J2384" t="str">
        <f>VLOOKUP(Table1[[#This Row],[VisaID]],'DimVisaApplications 2'!A:C,3,0)</f>
        <v>Approved</v>
      </c>
      <c r="K2384" t="str">
        <f>VLOOKUP(Table1[[#This Row],[VisaID]],'DimVisaApplications 2'!A:D,4,0)</f>
        <v>UAE</v>
      </c>
      <c r="L2384" s="12">
        <f>VLOOKUP(Table1[[#This Row],[VisaID]],'DimVisaApplications 2'!A:E,5,0)</f>
        <v>45832</v>
      </c>
      <c r="M2384" s="14">
        <f>VLOOKUP(Table1[[#This Row],[VisaID]],'DimVisaApplications 2'!A:G,7,0)</f>
        <v>810</v>
      </c>
      <c r="N2384" s="14" t="str">
        <f>VLOOKUP(Table1[[#This Row],[HotelID]],DimHotels!A:B,2,0)</f>
        <v>Four Seasons</v>
      </c>
      <c r="O2384" t="str">
        <f>VLOOKUP(Table1[[#This Row],[HotelID]],DimHotels!A:C,3,0)</f>
        <v>Paris</v>
      </c>
      <c r="P2384" s="14">
        <f>VLOOKUP(Table1[[#This Row],[HotelID]],DimHotels!A:E,5,0)</f>
        <v>584</v>
      </c>
      <c r="Q2384" s="14">
        <f>VLOOKUP(Table1[[#This Row],[TicketID]],DimTickets!A:G,7,0)</f>
        <v>2770</v>
      </c>
      <c r="R2384" s="14">
        <f>Table1[[#This Row],[Visa Fees]]+Table1[[#This Row],[Night Rate]]+Table1[[#This Row],[Ticket cost]]</f>
        <v>4164</v>
      </c>
    </row>
    <row r="2385" spans="1:18" x14ac:dyDescent="0.3">
      <c r="A2385" t="s">
        <v>23620</v>
      </c>
      <c r="B2385" t="s">
        <v>1319</v>
      </c>
      <c r="C2385" t="s">
        <v>14685</v>
      </c>
      <c r="D2385" t="s">
        <v>17181</v>
      </c>
      <c r="E2385" t="s">
        <v>18939</v>
      </c>
      <c r="F2385" s="1">
        <v>45694</v>
      </c>
      <c r="G2385" t="str">
        <f>VLOOKUP(Table1[[#This Row],[CustomerID]],DimCustomers!A:B,2,0)</f>
        <v>Keith Johnson</v>
      </c>
      <c r="H2385" t="str">
        <f>VLOOKUP(Table1[[#This Row],[CustomerID]],DimCustomers!A:C,3,0)</f>
        <v>Female</v>
      </c>
      <c r="I2385" t="str">
        <f>VLOOKUP(Table1[[#This Row],[CustomerID]],DimCustomers!A:D,4,0)</f>
        <v>Luxembourg</v>
      </c>
      <c r="J2385" t="str">
        <f>VLOOKUP(Table1[[#This Row],[VisaID]],'DimVisaApplications 2'!A:C,3,0)</f>
        <v>Rejected</v>
      </c>
      <c r="K2385" t="str">
        <f>VLOOKUP(Table1[[#This Row],[VisaID]],'DimVisaApplications 2'!A:D,4,0)</f>
        <v>UAE</v>
      </c>
      <c r="L2385" s="12">
        <f>VLOOKUP(Table1[[#This Row],[VisaID]],'DimVisaApplications 2'!A:E,5,0)</f>
        <v>45523</v>
      </c>
      <c r="M2385" s="14">
        <f>VLOOKUP(Table1[[#This Row],[VisaID]],'DimVisaApplications 2'!A:G,7,0)</f>
        <v>933</v>
      </c>
      <c r="N2385" s="14" t="str">
        <f>VLOOKUP(Table1[[#This Row],[HotelID]],DimHotels!A:B,2,0)</f>
        <v>Four Seasons</v>
      </c>
      <c r="O2385" t="str">
        <f>VLOOKUP(Table1[[#This Row],[HotelID]],DimHotels!A:C,3,0)</f>
        <v>New York</v>
      </c>
      <c r="P2385" s="14">
        <f>VLOOKUP(Table1[[#This Row],[HotelID]],DimHotels!A:E,5,0)</f>
        <v>627</v>
      </c>
      <c r="Q2385" s="14">
        <f>VLOOKUP(Table1[[#This Row],[TicketID]],DimTickets!A:G,7,0)</f>
        <v>4322</v>
      </c>
      <c r="R2385" s="14">
        <f>Table1[[#This Row],[Visa Fees]]+Table1[[#This Row],[Night Rate]]+Table1[[#This Row],[Ticket cost]]</f>
        <v>5882</v>
      </c>
    </row>
    <row r="2386" spans="1:18" x14ac:dyDescent="0.3">
      <c r="A2386" t="s">
        <v>23621</v>
      </c>
      <c r="B2386" t="s">
        <v>481</v>
      </c>
      <c r="C2386" t="s">
        <v>14831</v>
      </c>
      <c r="D2386" t="s">
        <v>18064</v>
      </c>
      <c r="E2386" t="s">
        <v>19063</v>
      </c>
      <c r="F2386" s="1">
        <v>45836</v>
      </c>
      <c r="G2386" t="str">
        <f>VLOOKUP(Table1[[#This Row],[CustomerID]],DimCustomers!A:B,2,0)</f>
        <v>Deborah Hall</v>
      </c>
      <c r="H2386" t="str">
        <f>VLOOKUP(Table1[[#This Row],[CustomerID]],DimCustomers!A:C,3,0)</f>
        <v>Female</v>
      </c>
      <c r="I2386" t="str">
        <f>VLOOKUP(Table1[[#This Row],[CustomerID]],DimCustomers!A:D,4,0)</f>
        <v>Greece</v>
      </c>
      <c r="J2386" t="str">
        <f>VLOOKUP(Table1[[#This Row],[VisaID]],'DimVisaApplications 2'!A:C,3,0)</f>
        <v>Rejected</v>
      </c>
      <c r="K2386" t="str">
        <f>VLOOKUP(Table1[[#This Row],[VisaID]],'DimVisaApplications 2'!A:D,4,0)</f>
        <v>Germany</v>
      </c>
      <c r="L2386" s="12">
        <f>VLOOKUP(Table1[[#This Row],[VisaID]],'DimVisaApplications 2'!A:E,5,0)</f>
        <v>45609</v>
      </c>
      <c r="M2386" s="14">
        <f>VLOOKUP(Table1[[#This Row],[VisaID]],'DimVisaApplications 2'!A:G,7,0)</f>
        <v>1798</v>
      </c>
      <c r="N2386" s="14" t="str">
        <f>VLOOKUP(Table1[[#This Row],[HotelID]],DimHotels!A:B,2,0)</f>
        <v>Sheraton</v>
      </c>
      <c r="O2386" t="str">
        <f>VLOOKUP(Table1[[#This Row],[HotelID]],DimHotels!A:C,3,0)</f>
        <v>London</v>
      </c>
      <c r="P2386" s="14">
        <f>VLOOKUP(Table1[[#This Row],[HotelID]],DimHotels!A:E,5,0)</f>
        <v>332</v>
      </c>
      <c r="Q2386" s="14">
        <f>VLOOKUP(Table1[[#This Row],[TicketID]],DimTickets!A:G,7,0)</f>
        <v>2915</v>
      </c>
      <c r="R2386" s="14">
        <f>Table1[[#This Row],[Visa Fees]]+Table1[[#This Row],[Night Rate]]+Table1[[#This Row],[Ticket cost]]</f>
        <v>5045</v>
      </c>
    </row>
    <row r="2387" spans="1:18" x14ac:dyDescent="0.3">
      <c r="A2387" t="s">
        <v>23622</v>
      </c>
      <c r="B2387" t="s">
        <v>711</v>
      </c>
      <c r="C2387" t="s">
        <v>12937</v>
      </c>
      <c r="D2387" t="s">
        <v>15319</v>
      </c>
      <c r="E2387" t="s">
        <v>18303</v>
      </c>
      <c r="F2387" s="1">
        <v>45775</v>
      </c>
      <c r="G2387" t="str">
        <f>VLOOKUP(Table1[[#This Row],[CustomerID]],DimCustomers!A:B,2,0)</f>
        <v>Natasha Conway</v>
      </c>
      <c r="H2387" t="str">
        <f>VLOOKUP(Table1[[#This Row],[CustomerID]],DimCustomers!A:C,3,0)</f>
        <v>Male</v>
      </c>
      <c r="I2387" t="str">
        <f>VLOOKUP(Table1[[#This Row],[CustomerID]],DimCustomers!A:D,4,0)</f>
        <v>Bangladesh</v>
      </c>
      <c r="J2387" t="str">
        <f>VLOOKUP(Table1[[#This Row],[VisaID]],'DimVisaApplications 2'!A:C,3,0)</f>
        <v>Pending</v>
      </c>
      <c r="K2387" t="str">
        <f>VLOOKUP(Table1[[#This Row],[VisaID]],'DimVisaApplications 2'!A:D,4,0)</f>
        <v>Germany</v>
      </c>
      <c r="L2387" s="12">
        <f>VLOOKUP(Table1[[#This Row],[VisaID]],'DimVisaApplications 2'!A:E,5,0)</f>
        <v>45602</v>
      </c>
      <c r="M2387" s="14">
        <f>VLOOKUP(Table1[[#This Row],[VisaID]],'DimVisaApplications 2'!A:G,7,0)</f>
        <v>1740</v>
      </c>
      <c r="N2387" s="14" t="str">
        <f>VLOOKUP(Table1[[#This Row],[HotelID]],DimHotels!A:B,2,0)</f>
        <v>Sheraton</v>
      </c>
      <c r="O2387" t="str">
        <f>VLOOKUP(Table1[[#This Row],[HotelID]],DimHotels!A:C,3,0)</f>
        <v>Dubai</v>
      </c>
      <c r="P2387" s="14">
        <f>VLOOKUP(Table1[[#This Row],[HotelID]],DimHotels!A:E,5,0)</f>
        <v>433</v>
      </c>
      <c r="Q2387" s="14">
        <f>VLOOKUP(Table1[[#This Row],[TicketID]],DimTickets!A:G,7,0)</f>
        <v>2882</v>
      </c>
      <c r="R2387" s="14">
        <f>Table1[[#This Row],[Visa Fees]]+Table1[[#This Row],[Night Rate]]+Table1[[#This Row],[Ticket cost]]</f>
        <v>5055</v>
      </c>
    </row>
    <row r="2388" spans="1:18" x14ac:dyDescent="0.3">
      <c r="A2388" t="s">
        <v>23623</v>
      </c>
      <c r="B2388" t="s">
        <v>1601</v>
      </c>
      <c r="C2388" t="s">
        <v>13586</v>
      </c>
      <c r="D2388" t="s">
        <v>15789</v>
      </c>
      <c r="E2388" t="s">
        <v>19381</v>
      </c>
      <c r="F2388" s="1">
        <v>45814</v>
      </c>
      <c r="G2388" t="str">
        <f>VLOOKUP(Table1[[#This Row],[CustomerID]],DimCustomers!A:B,2,0)</f>
        <v>Rachel Ferguson</v>
      </c>
      <c r="H2388" t="str">
        <f>VLOOKUP(Table1[[#This Row],[CustomerID]],DimCustomers!A:C,3,0)</f>
        <v>Male</v>
      </c>
      <c r="I2388" t="str">
        <f>VLOOKUP(Table1[[#This Row],[CustomerID]],DimCustomers!A:D,4,0)</f>
        <v>Latvia</v>
      </c>
      <c r="J2388" t="str">
        <f>VLOOKUP(Table1[[#This Row],[VisaID]],'DimVisaApplications 2'!A:C,3,0)</f>
        <v>Rejected</v>
      </c>
      <c r="K2388" t="str">
        <f>VLOOKUP(Table1[[#This Row],[VisaID]],'DimVisaApplications 2'!A:D,4,0)</f>
        <v>Germany</v>
      </c>
      <c r="L2388" s="12">
        <f>VLOOKUP(Table1[[#This Row],[VisaID]],'DimVisaApplications 2'!A:E,5,0)</f>
        <v>45595</v>
      </c>
      <c r="M2388" s="14">
        <f>VLOOKUP(Table1[[#This Row],[VisaID]],'DimVisaApplications 2'!A:G,7,0)</f>
        <v>1902</v>
      </c>
      <c r="N2388" s="14" t="str">
        <f>VLOOKUP(Table1[[#This Row],[HotelID]],DimHotels!A:B,2,0)</f>
        <v>Hilton</v>
      </c>
      <c r="O2388" t="str">
        <f>VLOOKUP(Table1[[#This Row],[HotelID]],DimHotels!A:C,3,0)</f>
        <v>Cairo</v>
      </c>
      <c r="P2388" s="14">
        <f>VLOOKUP(Table1[[#This Row],[HotelID]],DimHotels!A:E,5,0)</f>
        <v>555</v>
      </c>
      <c r="Q2388" s="14">
        <f>VLOOKUP(Table1[[#This Row],[TicketID]],DimTickets!A:G,7,0)</f>
        <v>4168</v>
      </c>
      <c r="R2388" s="14">
        <f>Table1[[#This Row],[Visa Fees]]+Table1[[#This Row],[Night Rate]]+Table1[[#This Row],[Ticket cost]]</f>
        <v>6625</v>
      </c>
    </row>
    <row r="2389" spans="1:18" x14ac:dyDescent="0.3">
      <c r="A2389" t="s">
        <v>23624</v>
      </c>
      <c r="B2389" t="s">
        <v>1105</v>
      </c>
      <c r="C2389" t="s">
        <v>12946</v>
      </c>
      <c r="D2389" t="s">
        <v>16943</v>
      </c>
      <c r="E2389" t="s">
        <v>18576</v>
      </c>
      <c r="F2389" s="1">
        <v>45689</v>
      </c>
      <c r="G2389" t="str">
        <f>VLOOKUP(Table1[[#This Row],[CustomerID]],DimCustomers!A:B,2,0)</f>
        <v>Timothy Ward</v>
      </c>
      <c r="H2389" t="str">
        <f>VLOOKUP(Table1[[#This Row],[CustomerID]],DimCustomers!A:C,3,0)</f>
        <v>Female</v>
      </c>
      <c r="I2389" t="str">
        <f>VLOOKUP(Table1[[#This Row],[CustomerID]],DimCustomers!A:D,4,0)</f>
        <v>Tokelau</v>
      </c>
      <c r="J2389" t="str">
        <f>VLOOKUP(Table1[[#This Row],[VisaID]],'DimVisaApplications 2'!A:C,3,0)</f>
        <v>Rejected</v>
      </c>
      <c r="K2389" t="str">
        <f>VLOOKUP(Table1[[#This Row],[VisaID]],'DimVisaApplications 2'!A:D,4,0)</f>
        <v>Canada</v>
      </c>
      <c r="L2389" s="12">
        <f>VLOOKUP(Table1[[#This Row],[VisaID]],'DimVisaApplications 2'!A:E,5,0)</f>
        <v>45544</v>
      </c>
      <c r="M2389" s="14">
        <f>VLOOKUP(Table1[[#This Row],[VisaID]],'DimVisaApplications 2'!A:G,7,0)</f>
        <v>1296</v>
      </c>
      <c r="N2389" s="14" t="str">
        <f>VLOOKUP(Table1[[#This Row],[HotelID]],DimHotels!A:B,2,0)</f>
        <v>Marriott</v>
      </c>
      <c r="O2389" t="str">
        <f>VLOOKUP(Table1[[#This Row],[HotelID]],DimHotels!A:C,3,0)</f>
        <v>New York</v>
      </c>
      <c r="P2389" s="14">
        <f>VLOOKUP(Table1[[#This Row],[HotelID]],DimHotels!A:E,5,0)</f>
        <v>324</v>
      </c>
      <c r="Q2389" s="14">
        <f>VLOOKUP(Table1[[#This Row],[TicketID]],DimTickets!A:G,7,0)</f>
        <v>2610</v>
      </c>
      <c r="R2389" s="14">
        <f>Table1[[#This Row],[Visa Fees]]+Table1[[#This Row],[Night Rate]]+Table1[[#This Row],[Ticket cost]]</f>
        <v>4230</v>
      </c>
    </row>
    <row r="2390" spans="1:18" x14ac:dyDescent="0.3">
      <c r="A2390" t="s">
        <v>23625</v>
      </c>
      <c r="B2390" t="s">
        <v>2763</v>
      </c>
      <c r="C2390" t="s">
        <v>12330</v>
      </c>
      <c r="D2390" t="s">
        <v>15903</v>
      </c>
      <c r="E2390" t="s">
        <v>18449</v>
      </c>
      <c r="F2390" s="1">
        <v>45715</v>
      </c>
      <c r="G2390" t="str">
        <f>VLOOKUP(Table1[[#This Row],[CustomerID]],DimCustomers!A:B,2,0)</f>
        <v>James Martinez</v>
      </c>
      <c r="H2390" t="str">
        <f>VLOOKUP(Table1[[#This Row],[CustomerID]],DimCustomers!A:C,3,0)</f>
        <v>Female</v>
      </c>
      <c r="I2390" t="str">
        <f>VLOOKUP(Table1[[#This Row],[CustomerID]],DimCustomers!A:D,4,0)</f>
        <v>Moldova</v>
      </c>
      <c r="J2390" t="str">
        <f>VLOOKUP(Table1[[#This Row],[VisaID]],'DimVisaApplications 2'!A:C,3,0)</f>
        <v>Pending</v>
      </c>
      <c r="K2390" t="str">
        <f>VLOOKUP(Table1[[#This Row],[VisaID]],'DimVisaApplications 2'!A:D,4,0)</f>
        <v>Canada</v>
      </c>
      <c r="L2390" s="12">
        <f>VLOOKUP(Table1[[#This Row],[VisaID]],'DimVisaApplications 2'!A:E,5,0)</f>
        <v>45771</v>
      </c>
      <c r="M2390" s="14">
        <f>VLOOKUP(Table1[[#This Row],[VisaID]],'DimVisaApplications 2'!A:G,7,0)</f>
        <v>1471</v>
      </c>
      <c r="N2390" s="14" t="str">
        <f>VLOOKUP(Table1[[#This Row],[HotelID]],DimHotels!A:B,2,0)</f>
        <v>Hilton</v>
      </c>
      <c r="O2390" t="str">
        <f>VLOOKUP(Table1[[#This Row],[HotelID]],DimHotels!A:C,3,0)</f>
        <v>Dubai</v>
      </c>
      <c r="P2390" s="14">
        <f>VLOOKUP(Table1[[#This Row],[HotelID]],DimHotels!A:E,5,0)</f>
        <v>695</v>
      </c>
      <c r="Q2390" s="14">
        <f>VLOOKUP(Table1[[#This Row],[TicketID]],DimTickets!A:G,7,0)</f>
        <v>4886</v>
      </c>
      <c r="R2390" s="14">
        <f>Table1[[#This Row],[Visa Fees]]+Table1[[#This Row],[Night Rate]]+Table1[[#This Row],[Ticket cost]]</f>
        <v>7052</v>
      </c>
    </row>
    <row r="2391" spans="1:18" x14ac:dyDescent="0.3">
      <c r="A2391" t="s">
        <v>23626</v>
      </c>
      <c r="B2391" t="s">
        <v>975</v>
      </c>
      <c r="C2391" t="s">
        <v>13967</v>
      </c>
      <c r="D2391" t="s">
        <v>16950</v>
      </c>
      <c r="E2391" t="s">
        <v>19360</v>
      </c>
      <c r="F2391" s="1">
        <v>45694</v>
      </c>
      <c r="G2391" t="str">
        <f>VLOOKUP(Table1[[#This Row],[CustomerID]],DimCustomers!A:B,2,0)</f>
        <v>Annette Moore</v>
      </c>
      <c r="H2391" t="str">
        <f>VLOOKUP(Table1[[#This Row],[CustomerID]],DimCustomers!A:C,3,0)</f>
        <v>Female</v>
      </c>
      <c r="I2391" t="str">
        <f>VLOOKUP(Table1[[#This Row],[CustomerID]],DimCustomers!A:D,4,0)</f>
        <v>Turkmenistan</v>
      </c>
      <c r="J2391" t="str">
        <f>VLOOKUP(Table1[[#This Row],[VisaID]],'DimVisaApplications 2'!A:C,3,0)</f>
        <v>Approved</v>
      </c>
      <c r="K2391" t="str">
        <f>VLOOKUP(Table1[[#This Row],[VisaID]],'DimVisaApplications 2'!A:D,4,0)</f>
        <v>UK</v>
      </c>
      <c r="L2391" s="12">
        <f>VLOOKUP(Table1[[#This Row],[VisaID]],'DimVisaApplications 2'!A:E,5,0)</f>
        <v>45775</v>
      </c>
      <c r="M2391" s="14">
        <f>VLOOKUP(Table1[[#This Row],[VisaID]],'DimVisaApplications 2'!A:G,7,0)</f>
        <v>1748</v>
      </c>
      <c r="N2391" s="14" t="str">
        <f>VLOOKUP(Table1[[#This Row],[HotelID]],DimHotels!A:B,2,0)</f>
        <v>Marriott</v>
      </c>
      <c r="O2391" t="str">
        <f>VLOOKUP(Table1[[#This Row],[HotelID]],DimHotels!A:C,3,0)</f>
        <v>Dubai</v>
      </c>
      <c r="P2391" s="14">
        <f>VLOOKUP(Table1[[#This Row],[HotelID]],DimHotels!A:E,5,0)</f>
        <v>278</v>
      </c>
      <c r="Q2391" s="14">
        <f>VLOOKUP(Table1[[#This Row],[TicketID]],DimTickets!A:G,7,0)</f>
        <v>3603</v>
      </c>
      <c r="R2391" s="14">
        <f>Table1[[#This Row],[Visa Fees]]+Table1[[#This Row],[Night Rate]]+Table1[[#This Row],[Ticket cost]]</f>
        <v>5629</v>
      </c>
    </row>
    <row r="2392" spans="1:18" x14ac:dyDescent="0.3">
      <c r="A2392" t="s">
        <v>23627</v>
      </c>
      <c r="B2392" t="s">
        <v>1535</v>
      </c>
      <c r="C2392" t="s">
        <v>14129</v>
      </c>
      <c r="D2392" t="s">
        <v>15285</v>
      </c>
      <c r="E2392" t="s">
        <v>19962</v>
      </c>
      <c r="F2392" s="1">
        <v>45801</v>
      </c>
      <c r="G2392" t="str">
        <f>VLOOKUP(Table1[[#This Row],[CustomerID]],DimCustomers!A:B,2,0)</f>
        <v>Morgan Stewart</v>
      </c>
      <c r="H2392" t="str">
        <f>VLOOKUP(Table1[[#This Row],[CustomerID]],DimCustomers!A:C,3,0)</f>
        <v>Male</v>
      </c>
      <c r="I2392" t="str">
        <f>VLOOKUP(Table1[[#This Row],[CustomerID]],DimCustomers!A:D,4,0)</f>
        <v>Afghanistan</v>
      </c>
      <c r="J2392" t="str">
        <f>VLOOKUP(Table1[[#This Row],[VisaID]],'DimVisaApplications 2'!A:C,3,0)</f>
        <v>Pending</v>
      </c>
      <c r="K2392" t="str">
        <f>VLOOKUP(Table1[[#This Row],[VisaID]],'DimVisaApplications 2'!A:D,4,0)</f>
        <v>France</v>
      </c>
      <c r="L2392" s="12">
        <f>VLOOKUP(Table1[[#This Row],[VisaID]],'DimVisaApplications 2'!A:E,5,0)</f>
        <v>45582</v>
      </c>
      <c r="M2392" s="14">
        <f>VLOOKUP(Table1[[#This Row],[VisaID]],'DimVisaApplications 2'!A:G,7,0)</f>
        <v>1701</v>
      </c>
      <c r="N2392" s="14" t="str">
        <f>VLOOKUP(Table1[[#This Row],[HotelID]],DimHotels!A:B,2,0)</f>
        <v>Hilton</v>
      </c>
      <c r="O2392" t="str">
        <f>VLOOKUP(Table1[[#This Row],[HotelID]],DimHotels!A:C,3,0)</f>
        <v>New York</v>
      </c>
      <c r="P2392" s="14">
        <f>VLOOKUP(Table1[[#This Row],[HotelID]],DimHotels!A:E,5,0)</f>
        <v>726</v>
      </c>
      <c r="Q2392" s="14">
        <f>VLOOKUP(Table1[[#This Row],[TicketID]],DimTickets!A:G,7,0)</f>
        <v>1741</v>
      </c>
      <c r="R2392" s="14">
        <f>Table1[[#This Row],[Visa Fees]]+Table1[[#This Row],[Night Rate]]+Table1[[#This Row],[Ticket cost]]</f>
        <v>4168</v>
      </c>
    </row>
    <row r="2393" spans="1:18" x14ac:dyDescent="0.3">
      <c r="A2393" t="s">
        <v>23628</v>
      </c>
      <c r="B2393" t="s">
        <v>142</v>
      </c>
      <c r="C2393" t="s">
        <v>15113</v>
      </c>
      <c r="D2393" t="s">
        <v>16004</v>
      </c>
      <c r="E2393" t="s">
        <v>20878</v>
      </c>
      <c r="F2393" s="1">
        <v>45775</v>
      </c>
      <c r="G2393" t="str">
        <f>VLOOKUP(Table1[[#This Row],[CustomerID]],DimCustomers!A:B,2,0)</f>
        <v>Andrew Butler</v>
      </c>
      <c r="H2393" t="str">
        <f>VLOOKUP(Table1[[#This Row],[CustomerID]],DimCustomers!A:C,3,0)</f>
        <v>Female</v>
      </c>
      <c r="I2393" t="str">
        <f>VLOOKUP(Table1[[#This Row],[CustomerID]],DimCustomers!A:D,4,0)</f>
        <v>Haiti</v>
      </c>
      <c r="J2393" t="str">
        <f>VLOOKUP(Table1[[#This Row],[VisaID]],'DimVisaApplications 2'!A:C,3,0)</f>
        <v>Rejected</v>
      </c>
      <c r="K2393" t="str">
        <f>VLOOKUP(Table1[[#This Row],[VisaID]],'DimVisaApplications 2'!A:D,4,0)</f>
        <v>USA</v>
      </c>
      <c r="L2393" s="12">
        <f>VLOOKUP(Table1[[#This Row],[VisaID]],'DimVisaApplications 2'!A:E,5,0)</f>
        <v>45798</v>
      </c>
      <c r="M2393" s="14">
        <f>VLOOKUP(Table1[[#This Row],[VisaID]],'DimVisaApplications 2'!A:G,7,0)</f>
        <v>1385</v>
      </c>
      <c r="N2393" s="14" t="str">
        <f>VLOOKUP(Table1[[#This Row],[HotelID]],DimHotels!A:B,2,0)</f>
        <v>Four Seasons</v>
      </c>
      <c r="O2393" t="str">
        <f>VLOOKUP(Table1[[#This Row],[HotelID]],DimHotels!A:C,3,0)</f>
        <v>Paris</v>
      </c>
      <c r="P2393" s="14">
        <f>VLOOKUP(Table1[[#This Row],[HotelID]],DimHotels!A:E,5,0)</f>
        <v>130</v>
      </c>
      <c r="Q2393" s="14">
        <f>VLOOKUP(Table1[[#This Row],[TicketID]],DimTickets!A:G,7,0)</f>
        <v>3316</v>
      </c>
      <c r="R2393" s="14">
        <f>Table1[[#This Row],[Visa Fees]]+Table1[[#This Row],[Night Rate]]+Table1[[#This Row],[Ticket cost]]</f>
        <v>4831</v>
      </c>
    </row>
    <row r="2394" spans="1:18" x14ac:dyDescent="0.3">
      <c r="A2394" t="s">
        <v>23629</v>
      </c>
      <c r="B2394" t="s">
        <v>2720</v>
      </c>
      <c r="C2394" t="s">
        <v>13972</v>
      </c>
      <c r="D2394" t="s">
        <v>16223</v>
      </c>
      <c r="E2394" t="s">
        <v>20790</v>
      </c>
      <c r="F2394" s="1">
        <v>45796</v>
      </c>
      <c r="G2394" t="str">
        <f>VLOOKUP(Table1[[#This Row],[CustomerID]],DimCustomers!A:B,2,0)</f>
        <v>Courtney Esparza</v>
      </c>
      <c r="H2394" t="str">
        <f>VLOOKUP(Table1[[#This Row],[CustomerID]],DimCustomers!A:C,3,0)</f>
        <v>Female</v>
      </c>
      <c r="I2394" t="str">
        <f>VLOOKUP(Table1[[#This Row],[CustomerID]],DimCustomers!A:D,4,0)</f>
        <v>Bahrain</v>
      </c>
      <c r="J2394" t="str">
        <f>VLOOKUP(Table1[[#This Row],[VisaID]],'DimVisaApplications 2'!A:C,3,0)</f>
        <v>Approved</v>
      </c>
      <c r="K2394" t="str">
        <f>VLOOKUP(Table1[[#This Row],[VisaID]],'DimVisaApplications 2'!A:D,4,0)</f>
        <v>France</v>
      </c>
      <c r="L2394" s="12">
        <f>VLOOKUP(Table1[[#This Row],[VisaID]],'DimVisaApplications 2'!A:E,5,0)</f>
        <v>45814</v>
      </c>
      <c r="M2394" s="14">
        <f>VLOOKUP(Table1[[#This Row],[VisaID]],'DimVisaApplications 2'!A:G,7,0)</f>
        <v>1749</v>
      </c>
      <c r="N2394" s="14" t="str">
        <f>VLOOKUP(Table1[[#This Row],[HotelID]],DimHotels!A:B,2,0)</f>
        <v>Marriott</v>
      </c>
      <c r="O2394" t="str">
        <f>VLOOKUP(Table1[[#This Row],[HotelID]],DimHotels!A:C,3,0)</f>
        <v>Dubai</v>
      </c>
      <c r="P2394" s="14">
        <f>VLOOKUP(Table1[[#This Row],[HotelID]],DimHotels!A:E,5,0)</f>
        <v>290</v>
      </c>
      <c r="Q2394" s="14">
        <f>VLOOKUP(Table1[[#This Row],[TicketID]],DimTickets!A:G,7,0)</f>
        <v>1877</v>
      </c>
      <c r="R2394" s="14">
        <f>Table1[[#This Row],[Visa Fees]]+Table1[[#This Row],[Night Rate]]+Table1[[#This Row],[Ticket cost]]</f>
        <v>3916</v>
      </c>
    </row>
    <row r="2395" spans="1:18" x14ac:dyDescent="0.3">
      <c r="A2395" t="s">
        <v>23630</v>
      </c>
      <c r="B2395" t="s">
        <v>102</v>
      </c>
      <c r="C2395" t="s">
        <v>14869</v>
      </c>
      <c r="D2395" t="s">
        <v>17250</v>
      </c>
      <c r="E2395" t="s">
        <v>19230</v>
      </c>
      <c r="F2395" s="1">
        <v>45839</v>
      </c>
      <c r="G2395" t="str">
        <f>VLOOKUP(Table1[[#This Row],[CustomerID]],DimCustomers!A:B,2,0)</f>
        <v>Vanessa Cooper</v>
      </c>
      <c r="H2395" t="str">
        <f>VLOOKUP(Table1[[#This Row],[CustomerID]],DimCustomers!A:C,3,0)</f>
        <v>Female</v>
      </c>
      <c r="I2395" t="str">
        <f>VLOOKUP(Table1[[#This Row],[CustomerID]],DimCustomers!A:D,4,0)</f>
        <v>Zambia</v>
      </c>
      <c r="J2395" t="str">
        <f>VLOOKUP(Table1[[#This Row],[VisaID]],'DimVisaApplications 2'!A:C,3,0)</f>
        <v>Pending</v>
      </c>
      <c r="K2395" t="str">
        <f>VLOOKUP(Table1[[#This Row],[VisaID]],'DimVisaApplications 2'!A:D,4,0)</f>
        <v>Germany</v>
      </c>
      <c r="L2395" s="12">
        <f>VLOOKUP(Table1[[#This Row],[VisaID]],'DimVisaApplications 2'!A:E,5,0)</f>
        <v>45626</v>
      </c>
      <c r="M2395" s="14">
        <f>VLOOKUP(Table1[[#This Row],[VisaID]],'DimVisaApplications 2'!A:G,7,0)</f>
        <v>1159</v>
      </c>
      <c r="N2395" s="14" t="str">
        <f>VLOOKUP(Table1[[#This Row],[HotelID]],DimHotels!A:B,2,0)</f>
        <v>Sheraton</v>
      </c>
      <c r="O2395" t="str">
        <f>VLOOKUP(Table1[[#This Row],[HotelID]],DimHotels!A:C,3,0)</f>
        <v>New York</v>
      </c>
      <c r="P2395" s="14">
        <f>VLOOKUP(Table1[[#This Row],[HotelID]],DimHotels!A:E,5,0)</f>
        <v>160</v>
      </c>
      <c r="Q2395" s="14">
        <f>VLOOKUP(Table1[[#This Row],[TicketID]],DimTickets!A:G,7,0)</f>
        <v>4189</v>
      </c>
      <c r="R2395" s="14">
        <f>Table1[[#This Row],[Visa Fees]]+Table1[[#This Row],[Night Rate]]+Table1[[#This Row],[Ticket cost]]</f>
        <v>5508</v>
      </c>
    </row>
    <row r="2396" spans="1:18" x14ac:dyDescent="0.3">
      <c r="A2396" t="s">
        <v>23631</v>
      </c>
      <c r="B2396" t="s">
        <v>2719</v>
      </c>
      <c r="C2396" t="s">
        <v>14924</v>
      </c>
      <c r="D2396" t="s">
        <v>16463</v>
      </c>
      <c r="E2396" t="s">
        <v>20123</v>
      </c>
      <c r="F2396" s="1">
        <v>45850</v>
      </c>
      <c r="G2396" t="str">
        <f>VLOOKUP(Table1[[#This Row],[CustomerID]],DimCustomers!A:B,2,0)</f>
        <v>Jennifer Brown</v>
      </c>
      <c r="H2396" t="str">
        <f>VLOOKUP(Table1[[#This Row],[CustomerID]],DimCustomers!A:C,3,0)</f>
        <v>Female</v>
      </c>
      <c r="I2396" t="str">
        <f>VLOOKUP(Table1[[#This Row],[CustomerID]],DimCustomers!A:D,4,0)</f>
        <v>Saint Vincent and the Grenadines</v>
      </c>
      <c r="J2396" t="str">
        <f>VLOOKUP(Table1[[#This Row],[VisaID]],'DimVisaApplications 2'!A:C,3,0)</f>
        <v>Rejected</v>
      </c>
      <c r="K2396" t="str">
        <f>VLOOKUP(Table1[[#This Row],[VisaID]],'DimVisaApplications 2'!A:D,4,0)</f>
        <v>USA</v>
      </c>
      <c r="L2396" s="12">
        <f>VLOOKUP(Table1[[#This Row],[VisaID]],'DimVisaApplications 2'!A:E,5,0)</f>
        <v>45516</v>
      </c>
      <c r="M2396" s="14">
        <f>VLOOKUP(Table1[[#This Row],[VisaID]],'DimVisaApplications 2'!A:G,7,0)</f>
        <v>882</v>
      </c>
      <c r="N2396" s="14" t="str">
        <f>VLOOKUP(Table1[[#This Row],[HotelID]],DimHotels!A:B,2,0)</f>
        <v>Marriott</v>
      </c>
      <c r="O2396" t="str">
        <f>VLOOKUP(Table1[[#This Row],[HotelID]],DimHotels!A:C,3,0)</f>
        <v>Dubai</v>
      </c>
      <c r="P2396" s="14">
        <f>VLOOKUP(Table1[[#This Row],[HotelID]],DimHotels!A:E,5,0)</f>
        <v>574</v>
      </c>
      <c r="Q2396" s="14">
        <f>VLOOKUP(Table1[[#This Row],[TicketID]],DimTickets!A:G,7,0)</f>
        <v>3764</v>
      </c>
      <c r="R2396" s="14">
        <f>Table1[[#This Row],[Visa Fees]]+Table1[[#This Row],[Night Rate]]+Table1[[#This Row],[Ticket cost]]</f>
        <v>5220</v>
      </c>
    </row>
    <row r="2397" spans="1:18" x14ac:dyDescent="0.3">
      <c r="A2397" t="s">
        <v>23632</v>
      </c>
      <c r="B2397" t="s">
        <v>377</v>
      </c>
      <c r="C2397" t="s">
        <v>13653</v>
      </c>
      <c r="D2397" t="s">
        <v>15731</v>
      </c>
      <c r="E2397" t="s">
        <v>18682</v>
      </c>
      <c r="F2397" s="1">
        <v>45834</v>
      </c>
      <c r="G2397" t="str">
        <f>VLOOKUP(Table1[[#This Row],[CustomerID]],DimCustomers!A:B,2,0)</f>
        <v>Robin Harris</v>
      </c>
      <c r="H2397" t="str">
        <f>VLOOKUP(Table1[[#This Row],[CustomerID]],DimCustomers!A:C,3,0)</f>
        <v>Female</v>
      </c>
      <c r="I2397" t="str">
        <f>VLOOKUP(Table1[[#This Row],[CustomerID]],DimCustomers!A:D,4,0)</f>
        <v>China</v>
      </c>
      <c r="J2397" t="str">
        <f>VLOOKUP(Table1[[#This Row],[VisaID]],'DimVisaApplications 2'!A:C,3,0)</f>
        <v>Approved</v>
      </c>
      <c r="K2397" t="str">
        <f>VLOOKUP(Table1[[#This Row],[VisaID]],'DimVisaApplications 2'!A:D,4,0)</f>
        <v>Germany</v>
      </c>
      <c r="L2397" s="12">
        <f>VLOOKUP(Table1[[#This Row],[VisaID]],'DimVisaApplications 2'!A:E,5,0)</f>
        <v>45837</v>
      </c>
      <c r="M2397" s="14">
        <f>VLOOKUP(Table1[[#This Row],[VisaID]],'DimVisaApplications 2'!A:G,7,0)</f>
        <v>1482</v>
      </c>
      <c r="N2397" s="14" t="str">
        <f>VLOOKUP(Table1[[#This Row],[HotelID]],DimHotels!A:B,2,0)</f>
        <v>Radisson</v>
      </c>
      <c r="O2397" t="str">
        <f>VLOOKUP(Table1[[#This Row],[HotelID]],DimHotels!A:C,3,0)</f>
        <v>Paris</v>
      </c>
      <c r="P2397" s="14">
        <f>VLOOKUP(Table1[[#This Row],[HotelID]],DimHotels!A:E,5,0)</f>
        <v>313</v>
      </c>
      <c r="Q2397" s="14">
        <f>VLOOKUP(Table1[[#This Row],[TicketID]],DimTickets!A:G,7,0)</f>
        <v>1622</v>
      </c>
      <c r="R2397" s="14">
        <f>Table1[[#This Row],[Visa Fees]]+Table1[[#This Row],[Night Rate]]+Table1[[#This Row],[Ticket cost]]</f>
        <v>3417</v>
      </c>
    </row>
    <row r="2398" spans="1:18" x14ac:dyDescent="0.3">
      <c r="A2398" t="s">
        <v>23633</v>
      </c>
      <c r="B2398" t="s">
        <v>278</v>
      </c>
      <c r="C2398" t="s">
        <v>12863</v>
      </c>
      <c r="D2398" t="s">
        <v>15528</v>
      </c>
      <c r="E2398" t="s">
        <v>18916</v>
      </c>
      <c r="F2398" s="1">
        <v>45757</v>
      </c>
      <c r="G2398" t="str">
        <f>VLOOKUP(Table1[[#This Row],[CustomerID]],DimCustomers!A:B,2,0)</f>
        <v>Angela Hubbard</v>
      </c>
      <c r="H2398" t="str">
        <f>VLOOKUP(Table1[[#This Row],[CustomerID]],DimCustomers!A:C,3,0)</f>
        <v>Male</v>
      </c>
      <c r="I2398" t="str">
        <f>VLOOKUP(Table1[[#This Row],[CustomerID]],DimCustomers!A:D,4,0)</f>
        <v>Tunisia</v>
      </c>
      <c r="J2398" t="str">
        <f>VLOOKUP(Table1[[#This Row],[VisaID]],'DimVisaApplications 2'!A:C,3,0)</f>
        <v>Rejected</v>
      </c>
      <c r="K2398" t="str">
        <f>VLOOKUP(Table1[[#This Row],[VisaID]],'DimVisaApplications 2'!A:D,4,0)</f>
        <v>Germany</v>
      </c>
      <c r="L2398" s="12">
        <f>VLOOKUP(Table1[[#This Row],[VisaID]],'DimVisaApplications 2'!A:E,5,0)</f>
        <v>45643</v>
      </c>
      <c r="M2398" s="14">
        <f>VLOOKUP(Table1[[#This Row],[VisaID]],'DimVisaApplications 2'!A:G,7,0)</f>
        <v>686</v>
      </c>
      <c r="N2398" s="14" t="str">
        <f>VLOOKUP(Table1[[#This Row],[HotelID]],DimHotels!A:B,2,0)</f>
        <v>Four Seasons</v>
      </c>
      <c r="O2398" t="str">
        <f>VLOOKUP(Table1[[#This Row],[HotelID]],DimHotels!A:C,3,0)</f>
        <v>Dubai</v>
      </c>
      <c r="P2398" s="14">
        <f>VLOOKUP(Table1[[#This Row],[HotelID]],DimHotels!A:E,5,0)</f>
        <v>384</v>
      </c>
      <c r="Q2398" s="14">
        <f>VLOOKUP(Table1[[#This Row],[TicketID]],DimTickets!A:G,7,0)</f>
        <v>2428</v>
      </c>
      <c r="R2398" s="14">
        <f>Table1[[#This Row],[Visa Fees]]+Table1[[#This Row],[Night Rate]]+Table1[[#This Row],[Ticket cost]]</f>
        <v>3498</v>
      </c>
    </row>
    <row r="2399" spans="1:18" x14ac:dyDescent="0.3">
      <c r="A2399" t="s">
        <v>23634</v>
      </c>
      <c r="B2399" t="s">
        <v>2417</v>
      </c>
      <c r="C2399" t="s">
        <v>13768</v>
      </c>
      <c r="D2399" t="s">
        <v>17959</v>
      </c>
      <c r="E2399" t="s">
        <v>21005</v>
      </c>
      <c r="F2399" s="1">
        <v>45726</v>
      </c>
      <c r="G2399" t="str">
        <f>VLOOKUP(Table1[[#This Row],[CustomerID]],DimCustomers!A:B,2,0)</f>
        <v>Bryan Gomez</v>
      </c>
      <c r="H2399" t="str">
        <f>VLOOKUP(Table1[[#This Row],[CustomerID]],DimCustomers!A:C,3,0)</f>
        <v>Female</v>
      </c>
      <c r="I2399" t="str">
        <f>VLOOKUP(Table1[[#This Row],[CustomerID]],DimCustomers!A:D,4,0)</f>
        <v>Maldives</v>
      </c>
      <c r="J2399" t="str">
        <f>VLOOKUP(Table1[[#This Row],[VisaID]],'DimVisaApplications 2'!A:C,3,0)</f>
        <v>Approved</v>
      </c>
      <c r="K2399" t="str">
        <f>VLOOKUP(Table1[[#This Row],[VisaID]],'DimVisaApplications 2'!A:D,4,0)</f>
        <v>Germany</v>
      </c>
      <c r="L2399" s="12">
        <f>VLOOKUP(Table1[[#This Row],[VisaID]],'DimVisaApplications 2'!A:E,5,0)</f>
        <v>45725</v>
      </c>
      <c r="M2399" s="14">
        <f>VLOOKUP(Table1[[#This Row],[VisaID]],'DimVisaApplications 2'!A:G,7,0)</f>
        <v>1429</v>
      </c>
      <c r="N2399" s="14" t="str">
        <f>VLOOKUP(Table1[[#This Row],[HotelID]],DimHotels!A:B,2,0)</f>
        <v>Hilton</v>
      </c>
      <c r="O2399" t="str">
        <f>VLOOKUP(Table1[[#This Row],[HotelID]],DimHotels!A:C,3,0)</f>
        <v>New York</v>
      </c>
      <c r="P2399" s="14">
        <f>VLOOKUP(Table1[[#This Row],[HotelID]],DimHotels!A:E,5,0)</f>
        <v>275</v>
      </c>
      <c r="Q2399" s="14">
        <f>VLOOKUP(Table1[[#This Row],[TicketID]],DimTickets!A:G,7,0)</f>
        <v>4073</v>
      </c>
      <c r="R2399" s="14">
        <f>Table1[[#This Row],[Visa Fees]]+Table1[[#This Row],[Night Rate]]+Table1[[#This Row],[Ticket cost]]</f>
        <v>5777</v>
      </c>
    </row>
    <row r="2400" spans="1:18" x14ac:dyDescent="0.3">
      <c r="A2400" t="s">
        <v>23635</v>
      </c>
      <c r="B2400" t="s">
        <v>1914</v>
      </c>
      <c r="C2400" t="s">
        <v>12231</v>
      </c>
      <c r="D2400" t="s">
        <v>16844</v>
      </c>
      <c r="E2400" t="s">
        <v>18433</v>
      </c>
      <c r="F2400" s="1">
        <v>45741</v>
      </c>
      <c r="G2400" t="str">
        <f>VLOOKUP(Table1[[#This Row],[CustomerID]],DimCustomers!A:B,2,0)</f>
        <v>Elizabeth Alexander</v>
      </c>
      <c r="H2400" t="str">
        <f>VLOOKUP(Table1[[#This Row],[CustomerID]],DimCustomers!A:C,3,0)</f>
        <v>Male</v>
      </c>
      <c r="I2400" t="str">
        <f>VLOOKUP(Table1[[#This Row],[CustomerID]],DimCustomers!A:D,4,0)</f>
        <v>Georgia</v>
      </c>
      <c r="J2400" t="str">
        <f>VLOOKUP(Table1[[#This Row],[VisaID]],'DimVisaApplications 2'!A:C,3,0)</f>
        <v>Pending</v>
      </c>
      <c r="K2400" t="str">
        <f>VLOOKUP(Table1[[#This Row],[VisaID]],'DimVisaApplications 2'!A:D,4,0)</f>
        <v>Germany</v>
      </c>
      <c r="L2400" s="12">
        <f>VLOOKUP(Table1[[#This Row],[VisaID]],'DimVisaApplications 2'!A:E,5,0)</f>
        <v>45847</v>
      </c>
      <c r="M2400" s="14">
        <f>VLOOKUP(Table1[[#This Row],[VisaID]],'DimVisaApplications 2'!A:G,7,0)</f>
        <v>1953</v>
      </c>
      <c r="N2400" s="14" t="str">
        <f>VLOOKUP(Table1[[#This Row],[HotelID]],DimHotels!A:B,2,0)</f>
        <v>Sheraton</v>
      </c>
      <c r="O2400" t="str">
        <f>VLOOKUP(Table1[[#This Row],[HotelID]],DimHotels!A:C,3,0)</f>
        <v>Paris</v>
      </c>
      <c r="P2400" s="14">
        <f>VLOOKUP(Table1[[#This Row],[HotelID]],DimHotels!A:E,5,0)</f>
        <v>218</v>
      </c>
      <c r="Q2400" s="14">
        <f>VLOOKUP(Table1[[#This Row],[TicketID]],DimTickets!A:G,7,0)</f>
        <v>1545</v>
      </c>
      <c r="R2400" s="14">
        <f>Table1[[#This Row],[Visa Fees]]+Table1[[#This Row],[Night Rate]]+Table1[[#This Row],[Ticket cost]]</f>
        <v>3716</v>
      </c>
    </row>
    <row r="2401" spans="1:18" x14ac:dyDescent="0.3">
      <c r="A2401" t="s">
        <v>23636</v>
      </c>
      <c r="B2401" t="s">
        <v>2544</v>
      </c>
      <c r="C2401" t="s">
        <v>13471</v>
      </c>
      <c r="D2401" t="s">
        <v>17180</v>
      </c>
      <c r="E2401" t="s">
        <v>19442</v>
      </c>
      <c r="F2401" s="1">
        <v>45780</v>
      </c>
      <c r="G2401" t="str">
        <f>VLOOKUP(Table1[[#This Row],[CustomerID]],DimCustomers!A:B,2,0)</f>
        <v>Jordan Kramer</v>
      </c>
      <c r="H2401" t="str">
        <f>VLOOKUP(Table1[[#This Row],[CustomerID]],DimCustomers!A:C,3,0)</f>
        <v>Female</v>
      </c>
      <c r="I2401" t="str">
        <f>VLOOKUP(Table1[[#This Row],[CustomerID]],DimCustomers!A:D,4,0)</f>
        <v>Iran</v>
      </c>
      <c r="J2401" t="str">
        <f>VLOOKUP(Table1[[#This Row],[VisaID]],'DimVisaApplications 2'!A:C,3,0)</f>
        <v>Pending</v>
      </c>
      <c r="K2401" t="str">
        <f>VLOOKUP(Table1[[#This Row],[VisaID]],'DimVisaApplications 2'!A:D,4,0)</f>
        <v>France</v>
      </c>
      <c r="L2401" s="12">
        <f>VLOOKUP(Table1[[#This Row],[VisaID]],'DimVisaApplications 2'!A:E,5,0)</f>
        <v>45772</v>
      </c>
      <c r="M2401" s="14">
        <f>VLOOKUP(Table1[[#This Row],[VisaID]],'DimVisaApplications 2'!A:G,7,0)</f>
        <v>867</v>
      </c>
      <c r="N2401" s="14" t="str">
        <f>VLOOKUP(Table1[[#This Row],[HotelID]],DimHotels!A:B,2,0)</f>
        <v>Marriott</v>
      </c>
      <c r="O2401" t="str">
        <f>VLOOKUP(Table1[[#This Row],[HotelID]],DimHotels!A:C,3,0)</f>
        <v>Paris</v>
      </c>
      <c r="P2401" s="14">
        <f>VLOOKUP(Table1[[#This Row],[HotelID]],DimHotels!A:E,5,0)</f>
        <v>774</v>
      </c>
      <c r="Q2401" s="14">
        <f>VLOOKUP(Table1[[#This Row],[TicketID]],DimTickets!A:G,7,0)</f>
        <v>1617</v>
      </c>
      <c r="R2401" s="14">
        <f>Table1[[#This Row],[Visa Fees]]+Table1[[#This Row],[Night Rate]]+Table1[[#This Row],[Ticket cost]]</f>
        <v>3258</v>
      </c>
    </row>
    <row r="2402" spans="1:18" x14ac:dyDescent="0.3">
      <c r="A2402" t="s">
        <v>23637</v>
      </c>
      <c r="B2402" t="s">
        <v>2497</v>
      </c>
      <c r="C2402" t="s">
        <v>14689</v>
      </c>
      <c r="D2402" t="s">
        <v>17566</v>
      </c>
      <c r="E2402" t="s">
        <v>21053</v>
      </c>
      <c r="F2402" s="1">
        <v>45843</v>
      </c>
      <c r="G2402" t="str">
        <f>VLOOKUP(Table1[[#This Row],[CustomerID]],DimCustomers!A:B,2,0)</f>
        <v>Martha Ramirez</v>
      </c>
      <c r="H2402" t="str">
        <f>VLOOKUP(Table1[[#This Row],[CustomerID]],DimCustomers!A:C,3,0)</f>
        <v>Female</v>
      </c>
      <c r="I2402" t="str">
        <f>VLOOKUP(Table1[[#This Row],[CustomerID]],DimCustomers!A:D,4,0)</f>
        <v>Sudan</v>
      </c>
      <c r="J2402" t="str">
        <f>VLOOKUP(Table1[[#This Row],[VisaID]],'DimVisaApplications 2'!A:C,3,0)</f>
        <v>Rejected</v>
      </c>
      <c r="K2402" t="str">
        <f>VLOOKUP(Table1[[#This Row],[VisaID]],'DimVisaApplications 2'!A:D,4,0)</f>
        <v>France</v>
      </c>
      <c r="L2402" s="12">
        <f>VLOOKUP(Table1[[#This Row],[VisaID]],'DimVisaApplications 2'!A:E,5,0)</f>
        <v>45596</v>
      </c>
      <c r="M2402" s="14">
        <f>VLOOKUP(Table1[[#This Row],[VisaID]],'DimVisaApplications 2'!A:G,7,0)</f>
        <v>1245</v>
      </c>
      <c r="N2402" s="14" t="str">
        <f>VLOOKUP(Table1[[#This Row],[HotelID]],DimHotels!A:B,2,0)</f>
        <v>Marriott</v>
      </c>
      <c r="O2402" t="str">
        <f>VLOOKUP(Table1[[#This Row],[HotelID]],DimHotels!A:C,3,0)</f>
        <v>Cairo</v>
      </c>
      <c r="P2402" s="14">
        <f>VLOOKUP(Table1[[#This Row],[HotelID]],DimHotels!A:E,5,0)</f>
        <v>328</v>
      </c>
      <c r="Q2402" s="14">
        <f>VLOOKUP(Table1[[#This Row],[TicketID]],DimTickets!A:G,7,0)</f>
        <v>1836</v>
      </c>
      <c r="R2402" s="14">
        <f>Table1[[#This Row],[Visa Fees]]+Table1[[#This Row],[Night Rate]]+Table1[[#This Row],[Ticket cost]]</f>
        <v>3409</v>
      </c>
    </row>
    <row r="2403" spans="1:18" x14ac:dyDescent="0.3">
      <c r="A2403" t="s">
        <v>23638</v>
      </c>
      <c r="B2403" t="s">
        <v>1207</v>
      </c>
      <c r="C2403" t="s">
        <v>13950</v>
      </c>
      <c r="D2403" t="s">
        <v>16102</v>
      </c>
      <c r="E2403" t="s">
        <v>20677</v>
      </c>
      <c r="F2403" s="1">
        <v>45690</v>
      </c>
      <c r="G2403" t="str">
        <f>VLOOKUP(Table1[[#This Row],[CustomerID]],DimCustomers!A:B,2,0)</f>
        <v>Gina Sharp</v>
      </c>
      <c r="H2403" t="str">
        <f>VLOOKUP(Table1[[#This Row],[CustomerID]],DimCustomers!A:C,3,0)</f>
        <v>Male</v>
      </c>
      <c r="I2403" t="str">
        <f>VLOOKUP(Table1[[#This Row],[CustomerID]],DimCustomers!A:D,4,0)</f>
        <v>Brunei Darussalam</v>
      </c>
      <c r="J2403" t="str">
        <f>VLOOKUP(Table1[[#This Row],[VisaID]],'DimVisaApplications 2'!A:C,3,0)</f>
        <v>Pending</v>
      </c>
      <c r="K2403" t="str">
        <f>VLOOKUP(Table1[[#This Row],[VisaID]],'DimVisaApplications 2'!A:D,4,0)</f>
        <v>UAE</v>
      </c>
      <c r="L2403" s="12">
        <f>VLOOKUP(Table1[[#This Row],[VisaID]],'DimVisaApplications 2'!A:E,5,0)</f>
        <v>45727</v>
      </c>
      <c r="M2403" s="14">
        <f>VLOOKUP(Table1[[#This Row],[VisaID]],'DimVisaApplications 2'!A:G,7,0)</f>
        <v>1097</v>
      </c>
      <c r="N2403" s="14" t="str">
        <f>VLOOKUP(Table1[[#This Row],[HotelID]],DimHotels!A:B,2,0)</f>
        <v>Radisson</v>
      </c>
      <c r="O2403" t="str">
        <f>VLOOKUP(Table1[[#This Row],[HotelID]],DimHotels!A:C,3,0)</f>
        <v>Dubai</v>
      </c>
      <c r="P2403" s="14">
        <f>VLOOKUP(Table1[[#This Row],[HotelID]],DimHotels!A:E,5,0)</f>
        <v>288</v>
      </c>
      <c r="Q2403" s="14">
        <f>VLOOKUP(Table1[[#This Row],[TicketID]],DimTickets!A:G,7,0)</f>
        <v>4822</v>
      </c>
      <c r="R2403" s="14">
        <f>Table1[[#This Row],[Visa Fees]]+Table1[[#This Row],[Night Rate]]+Table1[[#This Row],[Ticket cost]]</f>
        <v>6207</v>
      </c>
    </row>
    <row r="2404" spans="1:18" x14ac:dyDescent="0.3">
      <c r="A2404" t="s">
        <v>23639</v>
      </c>
      <c r="B2404" t="s">
        <v>518</v>
      </c>
      <c r="C2404" t="s">
        <v>14637</v>
      </c>
      <c r="D2404" t="s">
        <v>17331</v>
      </c>
      <c r="E2404" t="s">
        <v>18768</v>
      </c>
      <c r="F2404" s="1">
        <v>45782</v>
      </c>
      <c r="G2404" t="str">
        <f>VLOOKUP(Table1[[#This Row],[CustomerID]],DimCustomers!A:B,2,0)</f>
        <v>Debra Aguilar</v>
      </c>
      <c r="H2404" t="str">
        <f>VLOOKUP(Table1[[#This Row],[CustomerID]],DimCustomers!A:C,3,0)</f>
        <v>Male</v>
      </c>
      <c r="I2404" t="str">
        <f>VLOOKUP(Table1[[#This Row],[CustomerID]],DimCustomers!A:D,4,0)</f>
        <v>Moldova</v>
      </c>
      <c r="J2404" t="str">
        <f>VLOOKUP(Table1[[#This Row],[VisaID]],'DimVisaApplications 2'!A:C,3,0)</f>
        <v>Pending</v>
      </c>
      <c r="K2404" t="str">
        <f>VLOOKUP(Table1[[#This Row],[VisaID]],'DimVisaApplications 2'!A:D,4,0)</f>
        <v>USA</v>
      </c>
      <c r="L2404" s="12">
        <f>VLOOKUP(Table1[[#This Row],[VisaID]],'DimVisaApplications 2'!A:E,5,0)</f>
        <v>45853</v>
      </c>
      <c r="M2404" s="14">
        <f>VLOOKUP(Table1[[#This Row],[VisaID]],'DimVisaApplications 2'!A:G,7,0)</f>
        <v>1936</v>
      </c>
      <c r="N2404" s="14" t="str">
        <f>VLOOKUP(Table1[[#This Row],[HotelID]],DimHotels!A:B,2,0)</f>
        <v>Hilton</v>
      </c>
      <c r="O2404" t="str">
        <f>VLOOKUP(Table1[[#This Row],[HotelID]],DimHotels!A:C,3,0)</f>
        <v>Paris</v>
      </c>
      <c r="P2404" s="14">
        <f>VLOOKUP(Table1[[#This Row],[HotelID]],DimHotels!A:E,5,0)</f>
        <v>289</v>
      </c>
      <c r="Q2404" s="14">
        <f>VLOOKUP(Table1[[#This Row],[TicketID]],DimTickets!A:G,7,0)</f>
        <v>2646</v>
      </c>
      <c r="R2404" s="14">
        <f>Table1[[#This Row],[Visa Fees]]+Table1[[#This Row],[Night Rate]]+Table1[[#This Row],[Ticket cost]]</f>
        <v>4871</v>
      </c>
    </row>
    <row r="2405" spans="1:18" x14ac:dyDescent="0.3">
      <c r="A2405" t="s">
        <v>23640</v>
      </c>
      <c r="B2405" t="s">
        <v>32</v>
      </c>
      <c r="C2405" t="s">
        <v>15078</v>
      </c>
      <c r="D2405" t="s">
        <v>15859</v>
      </c>
      <c r="E2405" t="s">
        <v>19509</v>
      </c>
      <c r="F2405" s="1">
        <v>45689</v>
      </c>
      <c r="G2405" t="str">
        <f>VLOOKUP(Table1[[#This Row],[CustomerID]],DimCustomers!A:B,2,0)</f>
        <v>Sarah Villanueva</v>
      </c>
      <c r="H2405" t="str">
        <f>VLOOKUP(Table1[[#This Row],[CustomerID]],DimCustomers!A:C,3,0)</f>
        <v>Female</v>
      </c>
      <c r="I2405" t="str">
        <f>VLOOKUP(Table1[[#This Row],[CustomerID]],DimCustomers!A:D,4,0)</f>
        <v>Ukraine</v>
      </c>
      <c r="J2405" t="str">
        <f>VLOOKUP(Table1[[#This Row],[VisaID]],'DimVisaApplications 2'!A:C,3,0)</f>
        <v>Pending</v>
      </c>
      <c r="K2405" t="str">
        <f>VLOOKUP(Table1[[#This Row],[VisaID]],'DimVisaApplications 2'!A:D,4,0)</f>
        <v>Canada</v>
      </c>
      <c r="L2405" s="12">
        <f>VLOOKUP(Table1[[#This Row],[VisaID]],'DimVisaApplications 2'!A:E,5,0)</f>
        <v>45524</v>
      </c>
      <c r="M2405" s="14">
        <f>VLOOKUP(Table1[[#This Row],[VisaID]],'DimVisaApplications 2'!A:G,7,0)</f>
        <v>1360</v>
      </c>
      <c r="N2405" s="14" t="str">
        <f>VLOOKUP(Table1[[#This Row],[HotelID]],DimHotels!A:B,2,0)</f>
        <v>Radisson</v>
      </c>
      <c r="O2405" t="str">
        <f>VLOOKUP(Table1[[#This Row],[HotelID]],DimHotels!A:C,3,0)</f>
        <v>Paris</v>
      </c>
      <c r="P2405" s="14">
        <f>VLOOKUP(Table1[[#This Row],[HotelID]],DimHotels!A:E,5,0)</f>
        <v>198</v>
      </c>
      <c r="Q2405" s="14">
        <f>VLOOKUP(Table1[[#This Row],[TicketID]],DimTickets!A:G,7,0)</f>
        <v>2546</v>
      </c>
      <c r="R2405" s="14">
        <f>Table1[[#This Row],[Visa Fees]]+Table1[[#This Row],[Night Rate]]+Table1[[#This Row],[Ticket cost]]</f>
        <v>4104</v>
      </c>
    </row>
    <row r="2406" spans="1:18" x14ac:dyDescent="0.3">
      <c r="A2406" t="s">
        <v>23641</v>
      </c>
      <c r="B2406" t="s">
        <v>2894</v>
      </c>
      <c r="C2406" t="s">
        <v>14964</v>
      </c>
      <c r="D2406" t="s">
        <v>17494</v>
      </c>
      <c r="E2406" t="s">
        <v>18613</v>
      </c>
      <c r="F2406" s="1">
        <v>45751</v>
      </c>
      <c r="G2406" t="str">
        <f>VLOOKUP(Table1[[#This Row],[CustomerID]],DimCustomers!A:B,2,0)</f>
        <v>Omar Nelson</v>
      </c>
      <c r="H2406" t="str">
        <f>VLOOKUP(Table1[[#This Row],[CustomerID]],DimCustomers!A:C,3,0)</f>
        <v>Female</v>
      </c>
      <c r="I2406" t="str">
        <f>VLOOKUP(Table1[[#This Row],[CustomerID]],DimCustomers!A:D,4,0)</f>
        <v>Malta</v>
      </c>
      <c r="J2406" t="str">
        <f>VLOOKUP(Table1[[#This Row],[VisaID]],'DimVisaApplications 2'!A:C,3,0)</f>
        <v>Pending</v>
      </c>
      <c r="K2406" t="str">
        <f>VLOOKUP(Table1[[#This Row],[VisaID]],'DimVisaApplications 2'!A:D,4,0)</f>
        <v>USA</v>
      </c>
      <c r="L2406" s="12">
        <f>VLOOKUP(Table1[[#This Row],[VisaID]],'DimVisaApplications 2'!A:E,5,0)</f>
        <v>45627</v>
      </c>
      <c r="M2406" s="14">
        <f>VLOOKUP(Table1[[#This Row],[VisaID]],'DimVisaApplications 2'!A:G,7,0)</f>
        <v>1068</v>
      </c>
      <c r="N2406" s="14" t="str">
        <f>VLOOKUP(Table1[[#This Row],[HotelID]],DimHotels!A:B,2,0)</f>
        <v>Radisson</v>
      </c>
      <c r="O2406" t="str">
        <f>VLOOKUP(Table1[[#This Row],[HotelID]],DimHotels!A:C,3,0)</f>
        <v>London</v>
      </c>
      <c r="P2406" s="14">
        <f>VLOOKUP(Table1[[#This Row],[HotelID]],DimHotels!A:E,5,0)</f>
        <v>157</v>
      </c>
      <c r="Q2406" s="14">
        <f>VLOOKUP(Table1[[#This Row],[TicketID]],DimTickets!A:G,7,0)</f>
        <v>3639</v>
      </c>
      <c r="R2406" s="14">
        <f>Table1[[#This Row],[Visa Fees]]+Table1[[#This Row],[Night Rate]]+Table1[[#This Row],[Ticket cost]]</f>
        <v>4864</v>
      </c>
    </row>
    <row r="2407" spans="1:18" x14ac:dyDescent="0.3">
      <c r="A2407" t="s">
        <v>23642</v>
      </c>
      <c r="B2407" t="s">
        <v>249</v>
      </c>
      <c r="C2407" t="s">
        <v>13918</v>
      </c>
      <c r="D2407" t="s">
        <v>18089</v>
      </c>
      <c r="E2407" t="s">
        <v>18433</v>
      </c>
      <c r="F2407" s="1">
        <v>45786</v>
      </c>
      <c r="G2407" t="str">
        <f>VLOOKUP(Table1[[#This Row],[CustomerID]],DimCustomers!A:B,2,0)</f>
        <v>Andrew Wood</v>
      </c>
      <c r="H2407" t="str">
        <f>VLOOKUP(Table1[[#This Row],[CustomerID]],DimCustomers!A:C,3,0)</f>
        <v>Female</v>
      </c>
      <c r="I2407" t="str">
        <f>VLOOKUP(Table1[[#This Row],[CustomerID]],DimCustomers!A:D,4,0)</f>
        <v>Samoa</v>
      </c>
      <c r="J2407" t="str">
        <f>VLOOKUP(Table1[[#This Row],[VisaID]],'DimVisaApplications 2'!A:C,3,0)</f>
        <v>Pending</v>
      </c>
      <c r="K2407" t="str">
        <f>VLOOKUP(Table1[[#This Row],[VisaID]],'DimVisaApplications 2'!A:D,4,0)</f>
        <v>UK</v>
      </c>
      <c r="L2407" s="12">
        <f>VLOOKUP(Table1[[#This Row],[VisaID]],'DimVisaApplications 2'!A:E,5,0)</f>
        <v>45781</v>
      </c>
      <c r="M2407" s="14">
        <f>VLOOKUP(Table1[[#This Row],[VisaID]],'DimVisaApplications 2'!A:G,7,0)</f>
        <v>847</v>
      </c>
      <c r="N2407" s="14" t="str">
        <f>VLOOKUP(Table1[[#This Row],[HotelID]],DimHotels!A:B,2,0)</f>
        <v>Radisson</v>
      </c>
      <c r="O2407" t="str">
        <f>VLOOKUP(Table1[[#This Row],[HotelID]],DimHotels!A:C,3,0)</f>
        <v>Paris</v>
      </c>
      <c r="P2407" s="14">
        <f>VLOOKUP(Table1[[#This Row],[HotelID]],DimHotels!A:E,5,0)</f>
        <v>623</v>
      </c>
      <c r="Q2407" s="14">
        <f>VLOOKUP(Table1[[#This Row],[TicketID]],DimTickets!A:G,7,0)</f>
        <v>1545</v>
      </c>
      <c r="R2407" s="14">
        <f>Table1[[#This Row],[Visa Fees]]+Table1[[#This Row],[Night Rate]]+Table1[[#This Row],[Ticket cost]]</f>
        <v>3015</v>
      </c>
    </row>
    <row r="2408" spans="1:18" x14ac:dyDescent="0.3">
      <c r="A2408" t="s">
        <v>23643</v>
      </c>
      <c r="B2408" t="s">
        <v>1882</v>
      </c>
      <c r="C2408" t="s">
        <v>12274</v>
      </c>
      <c r="D2408" t="s">
        <v>17839</v>
      </c>
      <c r="E2408" t="s">
        <v>18416</v>
      </c>
      <c r="F2408" s="1">
        <v>45697</v>
      </c>
      <c r="G2408" t="str">
        <f>VLOOKUP(Table1[[#This Row],[CustomerID]],DimCustomers!A:B,2,0)</f>
        <v>Tammy Bender</v>
      </c>
      <c r="H2408" t="str">
        <f>VLOOKUP(Table1[[#This Row],[CustomerID]],DimCustomers!A:C,3,0)</f>
        <v>Male</v>
      </c>
      <c r="I2408" t="str">
        <f>VLOOKUP(Table1[[#This Row],[CustomerID]],DimCustomers!A:D,4,0)</f>
        <v>Colombia</v>
      </c>
      <c r="J2408" t="str">
        <f>VLOOKUP(Table1[[#This Row],[VisaID]],'DimVisaApplications 2'!A:C,3,0)</f>
        <v>Pending</v>
      </c>
      <c r="K2408" t="str">
        <f>VLOOKUP(Table1[[#This Row],[VisaID]],'DimVisaApplications 2'!A:D,4,0)</f>
        <v>UK</v>
      </c>
      <c r="L2408" s="12">
        <f>VLOOKUP(Table1[[#This Row],[VisaID]],'DimVisaApplications 2'!A:E,5,0)</f>
        <v>45632</v>
      </c>
      <c r="M2408" s="14">
        <f>VLOOKUP(Table1[[#This Row],[VisaID]],'DimVisaApplications 2'!A:G,7,0)</f>
        <v>1822</v>
      </c>
      <c r="N2408" s="14" t="str">
        <f>VLOOKUP(Table1[[#This Row],[HotelID]],DimHotels!A:B,2,0)</f>
        <v>Marriott</v>
      </c>
      <c r="O2408" t="str">
        <f>VLOOKUP(Table1[[#This Row],[HotelID]],DimHotels!A:C,3,0)</f>
        <v>Cairo</v>
      </c>
      <c r="P2408" s="14">
        <f>VLOOKUP(Table1[[#This Row],[HotelID]],DimHotels!A:E,5,0)</f>
        <v>763</v>
      </c>
      <c r="Q2408" s="14">
        <f>VLOOKUP(Table1[[#This Row],[TicketID]],DimTickets!A:G,7,0)</f>
        <v>1542</v>
      </c>
      <c r="R2408" s="14">
        <f>Table1[[#This Row],[Visa Fees]]+Table1[[#This Row],[Night Rate]]+Table1[[#This Row],[Ticket cost]]</f>
        <v>4127</v>
      </c>
    </row>
    <row r="2409" spans="1:18" x14ac:dyDescent="0.3">
      <c r="A2409" t="s">
        <v>23644</v>
      </c>
      <c r="B2409" t="s">
        <v>2234</v>
      </c>
      <c r="C2409" t="s">
        <v>14773</v>
      </c>
      <c r="D2409" t="s">
        <v>16150</v>
      </c>
      <c r="E2409" t="s">
        <v>19222</v>
      </c>
      <c r="F2409" s="1">
        <v>45741</v>
      </c>
      <c r="G2409" t="str">
        <f>VLOOKUP(Table1[[#This Row],[CustomerID]],DimCustomers!A:B,2,0)</f>
        <v>Virginia Jensen</v>
      </c>
      <c r="H2409" t="str">
        <f>VLOOKUP(Table1[[#This Row],[CustomerID]],DimCustomers!A:C,3,0)</f>
        <v>Male</v>
      </c>
      <c r="I2409" t="str">
        <f>VLOOKUP(Table1[[#This Row],[CustomerID]],DimCustomers!A:D,4,0)</f>
        <v>Suriname</v>
      </c>
      <c r="J2409" t="str">
        <f>VLOOKUP(Table1[[#This Row],[VisaID]],'DimVisaApplications 2'!A:C,3,0)</f>
        <v>Approved</v>
      </c>
      <c r="K2409" t="str">
        <f>VLOOKUP(Table1[[#This Row],[VisaID]],'DimVisaApplications 2'!A:D,4,0)</f>
        <v>Canada</v>
      </c>
      <c r="L2409" s="12">
        <f>VLOOKUP(Table1[[#This Row],[VisaID]],'DimVisaApplications 2'!A:E,5,0)</f>
        <v>45635</v>
      </c>
      <c r="M2409" s="14">
        <f>VLOOKUP(Table1[[#This Row],[VisaID]],'DimVisaApplications 2'!A:G,7,0)</f>
        <v>844</v>
      </c>
      <c r="N2409" s="14" t="str">
        <f>VLOOKUP(Table1[[#This Row],[HotelID]],DimHotels!A:B,2,0)</f>
        <v>Radisson</v>
      </c>
      <c r="O2409" t="str">
        <f>VLOOKUP(Table1[[#This Row],[HotelID]],DimHotels!A:C,3,0)</f>
        <v>Paris</v>
      </c>
      <c r="P2409" s="14">
        <f>VLOOKUP(Table1[[#This Row],[HotelID]],DimHotels!A:E,5,0)</f>
        <v>461</v>
      </c>
      <c r="Q2409" s="14">
        <f>VLOOKUP(Table1[[#This Row],[TicketID]],DimTickets!A:G,7,0)</f>
        <v>3099</v>
      </c>
      <c r="R2409" s="14">
        <f>Table1[[#This Row],[Visa Fees]]+Table1[[#This Row],[Night Rate]]+Table1[[#This Row],[Ticket cost]]</f>
        <v>4404</v>
      </c>
    </row>
    <row r="2410" spans="1:18" x14ac:dyDescent="0.3">
      <c r="A2410" t="s">
        <v>23645</v>
      </c>
      <c r="B2410" t="s">
        <v>2951</v>
      </c>
      <c r="C2410" t="s">
        <v>12433</v>
      </c>
      <c r="D2410" t="s">
        <v>17216</v>
      </c>
      <c r="E2410" t="s">
        <v>19199</v>
      </c>
      <c r="F2410" s="1">
        <v>45743</v>
      </c>
      <c r="G2410" t="str">
        <f>VLOOKUP(Table1[[#This Row],[CustomerID]],DimCustomers!A:B,2,0)</f>
        <v>Ryan Prince</v>
      </c>
      <c r="H2410" t="str">
        <f>VLOOKUP(Table1[[#This Row],[CustomerID]],DimCustomers!A:C,3,0)</f>
        <v>Male</v>
      </c>
      <c r="I2410" t="str">
        <f>VLOOKUP(Table1[[#This Row],[CustomerID]],DimCustomers!A:D,4,0)</f>
        <v>Cocos (Keeling) Islands</v>
      </c>
      <c r="J2410" t="str">
        <f>VLOOKUP(Table1[[#This Row],[VisaID]],'DimVisaApplications 2'!A:C,3,0)</f>
        <v>Pending</v>
      </c>
      <c r="K2410" t="str">
        <f>VLOOKUP(Table1[[#This Row],[VisaID]],'DimVisaApplications 2'!A:D,4,0)</f>
        <v>USA</v>
      </c>
      <c r="L2410" s="12">
        <f>VLOOKUP(Table1[[#This Row],[VisaID]],'DimVisaApplications 2'!A:E,5,0)</f>
        <v>45821</v>
      </c>
      <c r="M2410" s="14">
        <f>VLOOKUP(Table1[[#This Row],[VisaID]],'DimVisaApplications 2'!A:G,7,0)</f>
        <v>888</v>
      </c>
      <c r="N2410" s="14" t="str">
        <f>VLOOKUP(Table1[[#This Row],[HotelID]],DimHotels!A:B,2,0)</f>
        <v>Hilton</v>
      </c>
      <c r="O2410" t="str">
        <f>VLOOKUP(Table1[[#This Row],[HotelID]],DimHotels!A:C,3,0)</f>
        <v>Paris</v>
      </c>
      <c r="P2410" s="14">
        <f>VLOOKUP(Table1[[#This Row],[HotelID]],DimHotels!A:E,5,0)</f>
        <v>599</v>
      </c>
      <c r="Q2410" s="14">
        <f>VLOOKUP(Table1[[#This Row],[TicketID]],DimTickets!A:G,7,0)</f>
        <v>4122</v>
      </c>
      <c r="R2410" s="14">
        <f>Table1[[#This Row],[Visa Fees]]+Table1[[#This Row],[Night Rate]]+Table1[[#This Row],[Ticket cost]]</f>
        <v>5609</v>
      </c>
    </row>
    <row r="2411" spans="1:18" x14ac:dyDescent="0.3">
      <c r="A2411" t="s">
        <v>23646</v>
      </c>
      <c r="B2411" t="s">
        <v>350</v>
      </c>
      <c r="C2411" t="s">
        <v>14982</v>
      </c>
      <c r="D2411" t="s">
        <v>18049</v>
      </c>
      <c r="E2411" t="s">
        <v>20519</v>
      </c>
      <c r="F2411" s="1">
        <v>45788</v>
      </c>
      <c r="G2411" t="str">
        <f>VLOOKUP(Table1[[#This Row],[CustomerID]],DimCustomers!A:B,2,0)</f>
        <v>Lynn Burton</v>
      </c>
      <c r="H2411" t="str">
        <f>VLOOKUP(Table1[[#This Row],[CustomerID]],DimCustomers!A:C,3,0)</f>
        <v>Female</v>
      </c>
      <c r="I2411" t="str">
        <f>VLOOKUP(Table1[[#This Row],[CustomerID]],DimCustomers!A:D,4,0)</f>
        <v>Maldives</v>
      </c>
      <c r="J2411" t="str">
        <f>VLOOKUP(Table1[[#This Row],[VisaID]],'DimVisaApplications 2'!A:C,3,0)</f>
        <v>Approved</v>
      </c>
      <c r="K2411" t="str">
        <f>VLOOKUP(Table1[[#This Row],[VisaID]],'DimVisaApplications 2'!A:D,4,0)</f>
        <v>UAE</v>
      </c>
      <c r="L2411" s="12">
        <f>VLOOKUP(Table1[[#This Row],[VisaID]],'DimVisaApplications 2'!A:E,5,0)</f>
        <v>45823</v>
      </c>
      <c r="M2411" s="14">
        <f>VLOOKUP(Table1[[#This Row],[VisaID]],'DimVisaApplications 2'!A:G,7,0)</f>
        <v>993</v>
      </c>
      <c r="N2411" s="14" t="str">
        <f>VLOOKUP(Table1[[#This Row],[HotelID]],DimHotels!A:B,2,0)</f>
        <v>Four Seasons</v>
      </c>
      <c r="O2411" t="str">
        <f>VLOOKUP(Table1[[#This Row],[HotelID]],DimHotels!A:C,3,0)</f>
        <v>New York</v>
      </c>
      <c r="P2411" s="14">
        <f>VLOOKUP(Table1[[#This Row],[HotelID]],DimHotels!A:E,5,0)</f>
        <v>735</v>
      </c>
      <c r="Q2411" s="14">
        <f>VLOOKUP(Table1[[#This Row],[TicketID]],DimTickets!A:G,7,0)</f>
        <v>4818</v>
      </c>
      <c r="R2411" s="14">
        <f>Table1[[#This Row],[Visa Fees]]+Table1[[#This Row],[Night Rate]]+Table1[[#This Row],[Ticket cost]]</f>
        <v>6546</v>
      </c>
    </row>
    <row r="2412" spans="1:18" x14ac:dyDescent="0.3">
      <c r="A2412" t="s">
        <v>23647</v>
      </c>
      <c r="B2412" t="s">
        <v>2531</v>
      </c>
      <c r="C2412" t="s">
        <v>13873</v>
      </c>
      <c r="D2412" t="s">
        <v>15750</v>
      </c>
      <c r="E2412" t="s">
        <v>19722</v>
      </c>
      <c r="F2412" s="1">
        <v>45775</v>
      </c>
      <c r="G2412" t="str">
        <f>VLOOKUP(Table1[[#This Row],[CustomerID]],DimCustomers!A:B,2,0)</f>
        <v>Jillian Medina</v>
      </c>
      <c r="H2412" t="str">
        <f>VLOOKUP(Table1[[#This Row],[CustomerID]],DimCustomers!A:C,3,0)</f>
        <v>Female</v>
      </c>
      <c r="I2412" t="str">
        <f>VLOOKUP(Table1[[#This Row],[CustomerID]],DimCustomers!A:D,4,0)</f>
        <v>Mauritania</v>
      </c>
      <c r="J2412" t="str">
        <f>VLOOKUP(Table1[[#This Row],[VisaID]],'DimVisaApplications 2'!A:C,3,0)</f>
        <v>Rejected</v>
      </c>
      <c r="K2412" t="str">
        <f>VLOOKUP(Table1[[#This Row],[VisaID]],'DimVisaApplications 2'!A:D,4,0)</f>
        <v>France</v>
      </c>
      <c r="L2412" s="12">
        <f>VLOOKUP(Table1[[#This Row],[VisaID]],'DimVisaApplications 2'!A:E,5,0)</f>
        <v>45611</v>
      </c>
      <c r="M2412" s="14">
        <f>VLOOKUP(Table1[[#This Row],[VisaID]],'DimVisaApplications 2'!A:G,7,0)</f>
        <v>750</v>
      </c>
      <c r="N2412" s="14" t="str">
        <f>VLOOKUP(Table1[[#This Row],[HotelID]],DimHotels!A:B,2,0)</f>
        <v>Sheraton</v>
      </c>
      <c r="O2412" t="str">
        <f>VLOOKUP(Table1[[#This Row],[HotelID]],DimHotels!A:C,3,0)</f>
        <v>Cairo</v>
      </c>
      <c r="P2412" s="14">
        <f>VLOOKUP(Table1[[#This Row],[HotelID]],DimHotels!A:E,5,0)</f>
        <v>182</v>
      </c>
      <c r="Q2412" s="14">
        <f>VLOOKUP(Table1[[#This Row],[TicketID]],DimTickets!A:G,7,0)</f>
        <v>3409</v>
      </c>
      <c r="R2412" s="14">
        <f>Table1[[#This Row],[Visa Fees]]+Table1[[#This Row],[Night Rate]]+Table1[[#This Row],[Ticket cost]]</f>
        <v>4341</v>
      </c>
    </row>
    <row r="2413" spans="1:18" x14ac:dyDescent="0.3">
      <c r="A2413" t="s">
        <v>23648</v>
      </c>
      <c r="B2413" t="s">
        <v>2306</v>
      </c>
      <c r="C2413" t="s">
        <v>14258</v>
      </c>
      <c r="D2413" t="s">
        <v>16179</v>
      </c>
      <c r="E2413" t="s">
        <v>20711</v>
      </c>
      <c r="F2413" s="1">
        <v>45845</v>
      </c>
      <c r="G2413" t="str">
        <f>VLOOKUP(Table1[[#This Row],[CustomerID]],DimCustomers!A:B,2,0)</f>
        <v>Nicholas Thompson</v>
      </c>
      <c r="H2413" t="str">
        <f>VLOOKUP(Table1[[#This Row],[CustomerID]],DimCustomers!A:C,3,0)</f>
        <v>Male</v>
      </c>
      <c r="I2413" t="str">
        <f>VLOOKUP(Table1[[#This Row],[CustomerID]],DimCustomers!A:D,4,0)</f>
        <v>Ireland</v>
      </c>
      <c r="J2413" t="str">
        <f>VLOOKUP(Table1[[#This Row],[VisaID]],'DimVisaApplications 2'!A:C,3,0)</f>
        <v>Rejected</v>
      </c>
      <c r="K2413" t="str">
        <f>VLOOKUP(Table1[[#This Row],[VisaID]],'DimVisaApplications 2'!A:D,4,0)</f>
        <v>UAE</v>
      </c>
      <c r="L2413" s="12">
        <f>VLOOKUP(Table1[[#This Row],[VisaID]],'DimVisaApplications 2'!A:E,5,0)</f>
        <v>45602</v>
      </c>
      <c r="M2413" s="14">
        <f>VLOOKUP(Table1[[#This Row],[VisaID]],'DimVisaApplications 2'!A:G,7,0)</f>
        <v>873</v>
      </c>
      <c r="N2413" s="14" t="str">
        <f>VLOOKUP(Table1[[#This Row],[HotelID]],DimHotels!A:B,2,0)</f>
        <v>Radisson</v>
      </c>
      <c r="O2413" t="str">
        <f>VLOOKUP(Table1[[#This Row],[HotelID]],DimHotels!A:C,3,0)</f>
        <v>Cairo</v>
      </c>
      <c r="P2413" s="14">
        <f>VLOOKUP(Table1[[#This Row],[HotelID]],DimHotels!A:E,5,0)</f>
        <v>591</v>
      </c>
      <c r="Q2413" s="14">
        <f>VLOOKUP(Table1[[#This Row],[TicketID]],DimTickets!A:G,7,0)</f>
        <v>3510</v>
      </c>
      <c r="R2413" s="14">
        <f>Table1[[#This Row],[Visa Fees]]+Table1[[#This Row],[Night Rate]]+Table1[[#This Row],[Ticket cost]]</f>
        <v>4974</v>
      </c>
    </row>
    <row r="2414" spans="1:18" x14ac:dyDescent="0.3">
      <c r="A2414" t="s">
        <v>23649</v>
      </c>
      <c r="B2414" t="s">
        <v>2286</v>
      </c>
      <c r="C2414" t="s">
        <v>14829</v>
      </c>
      <c r="D2414" t="s">
        <v>16394</v>
      </c>
      <c r="E2414" t="s">
        <v>18615</v>
      </c>
      <c r="F2414" s="1">
        <v>45702</v>
      </c>
      <c r="G2414" t="str">
        <f>VLOOKUP(Table1[[#This Row],[CustomerID]],DimCustomers!A:B,2,0)</f>
        <v>Mr. Jared Peterson DDS</v>
      </c>
      <c r="H2414" t="str">
        <f>VLOOKUP(Table1[[#This Row],[CustomerID]],DimCustomers!A:C,3,0)</f>
        <v>Male</v>
      </c>
      <c r="I2414" t="str">
        <f>VLOOKUP(Table1[[#This Row],[CustomerID]],DimCustomers!A:D,4,0)</f>
        <v>Vanuatu</v>
      </c>
      <c r="J2414" t="str">
        <f>VLOOKUP(Table1[[#This Row],[VisaID]],'DimVisaApplications 2'!A:C,3,0)</f>
        <v>Rejected</v>
      </c>
      <c r="K2414" t="str">
        <f>VLOOKUP(Table1[[#This Row],[VisaID]],'DimVisaApplications 2'!A:D,4,0)</f>
        <v>UAE</v>
      </c>
      <c r="L2414" s="12">
        <f>VLOOKUP(Table1[[#This Row],[VisaID]],'DimVisaApplications 2'!A:E,5,0)</f>
        <v>45532</v>
      </c>
      <c r="M2414" s="14">
        <f>VLOOKUP(Table1[[#This Row],[VisaID]],'DimVisaApplications 2'!A:G,7,0)</f>
        <v>748</v>
      </c>
      <c r="N2414" s="14" t="str">
        <f>VLOOKUP(Table1[[#This Row],[HotelID]],DimHotels!A:B,2,0)</f>
        <v>Radisson</v>
      </c>
      <c r="O2414" t="str">
        <f>VLOOKUP(Table1[[#This Row],[HotelID]],DimHotels!A:C,3,0)</f>
        <v>New York</v>
      </c>
      <c r="P2414" s="14">
        <f>VLOOKUP(Table1[[#This Row],[HotelID]],DimHotels!A:E,5,0)</f>
        <v>426</v>
      </c>
      <c r="Q2414" s="14">
        <f>VLOOKUP(Table1[[#This Row],[TicketID]],DimTickets!A:G,7,0)</f>
        <v>4446</v>
      </c>
      <c r="R2414" s="14">
        <f>Table1[[#This Row],[Visa Fees]]+Table1[[#This Row],[Night Rate]]+Table1[[#This Row],[Ticket cost]]</f>
        <v>5620</v>
      </c>
    </row>
    <row r="2415" spans="1:18" x14ac:dyDescent="0.3">
      <c r="A2415" t="s">
        <v>23650</v>
      </c>
      <c r="B2415" t="s">
        <v>2897</v>
      </c>
      <c r="C2415" t="s">
        <v>13620</v>
      </c>
      <c r="D2415" t="s">
        <v>17396</v>
      </c>
      <c r="E2415" t="s">
        <v>18743</v>
      </c>
      <c r="F2415" s="1">
        <v>45851</v>
      </c>
      <c r="G2415" t="str">
        <f>VLOOKUP(Table1[[#This Row],[CustomerID]],DimCustomers!A:B,2,0)</f>
        <v>Charlene Lara</v>
      </c>
      <c r="H2415" t="str">
        <f>VLOOKUP(Table1[[#This Row],[CustomerID]],DimCustomers!A:C,3,0)</f>
        <v>Female</v>
      </c>
      <c r="I2415" t="str">
        <f>VLOOKUP(Table1[[#This Row],[CustomerID]],DimCustomers!A:D,4,0)</f>
        <v>Bermuda</v>
      </c>
      <c r="J2415" t="str">
        <f>VLOOKUP(Table1[[#This Row],[VisaID]],'DimVisaApplications 2'!A:C,3,0)</f>
        <v>Pending</v>
      </c>
      <c r="K2415" t="str">
        <f>VLOOKUP(Table1[[#This Row],[VisaID]],'DimVisaApplications 2'!A:D,4,0)</f>
        <v>UAE</v>
      </c>
      <c r="L2415" s="12">
        <f>VLOOKUP(Table1[[#This Row],[VisaID]],'DimVisaApplications 2'!A:E,5,0)</f>
        <v>45516</v>
      </c>
      <c r="M2415" s="14">
        <f>VLOOKUP(Table1[[#This Row],[VisaID]],'DimVisaApplications 2'!A:G,7,0)</f>
        <v>1081</v>
      </c>
      <c r="N2415" s="14" t="str">
        <f>VLOOKUP(Table1[[#This Row],[HotelID]],DimHotels!A:B,2,0)</f>
        <v>Marriott</v>
      </c>
      <c r="O2415" t="str">
        <f>VLOOKUP(Table1[[#This Row],[HotelID]],DimHotels!A:C,3,0)</f>
        <v>London</v>
      </c>
      <c r="P2415" s="14">
        <f>VLOOKUP(Table1[[#This Row],[HotelID]],DimHotels!A:E,5,0)</f>
        <v>580</v>
      </c>
      <c r="Q2415" s="14">
        <f>VLOOKUP(Table1[[#This Row],[TicketID]],DimTickets!A:G,7,0)</f>
        <v>2256</v>
      </c>
      <c r="R2415" s="14">
        <f>Table1[[#This Row],[Visa Fees]]+Table1[[#This Row],[Night Rate]]+Table1[[#This Row],[Ticket cost]]</f>
        <v>3917</v>
      </c>
    </row>
    <row r="2416" spans="1:18" x14ac:dyDescent="0.3">
      <c r="A2416" t="s">
        <v>23651</v>
      </c>
      <c r="B2416" t="s">
        <v>2682</v>
      </c>
      <c r="C2416" t="s">
        <v>14128</v>
      </c>
      <c r="D2416" t="s">
        <v>15979</v>
      </c>
      <c r="E2416" t="s">
        <v>19693</v>
      </c>
      <c r="F2416" s="1">
        <v>45775</v>
      </c>
      <c r="G2416" t="str">
        <f>VLOOKUP(Table1[[#This Row],[CustomerID]],DimCustomers!A:B,2,0)</f>
        <v>Keith Martinez</v>
      </c>
      <c r="H2416" t="str">
        <f>VLOOKUP(Table1[[#This Row],[CustomerID]],DimCustomers!A:C,3,0)</f>
        <v>Female</v>
      </c>
      <c r="I2416" t="str">
        <f>VLOOKUP(Table1[[#This Row],[CustomerID]],DimCustomers!A:D,4,0)</f>
        <v>Hong Kong</v>
      </c>
      <c r="J2416" t="str">
        <f>VLOOKUP(Table1[[#This Row],[VisaID]],'DimVisaApplications 2'!A:C,3,0)</f>
        <v>Pending</v>
      </c>
      <c r="K2416" t="str">
        <f>VLOOKUP(Table1[[#This Row],[VisaID]],'DimVisaApplications 2'!A:D,4,0)</f>
        <v>Canada</v>
      </c>
      <c r="L2416" s="12">
        <f>VLOOKUP(Table1[[#This Row],[VisaID]],'DimVisaApplications 2'!A:E,5,0)</f>
        <v>45610</v>
      </c>
      <c r="M2416" s="14">
        <f>VLOOKUP(Table1[[#This Row],[VisaID]],'DimVisaApplications 2'!A:G,7,0)</f>
        <v>970</v>
      </c>
      <c r="N2416" s="14" t="str">
        <f>VLOOKUP(Table1[[#This Row],[HotelID]],DimHotels!A:B,2,0)</f>
        <v>Sheraton</v>
      </c>
      <c r="O2416" t="str">
        <f>VLOOKUP(Table1[[#This Row],[HotelID]],DimHotels!A:C,3,0)</f>
        <v>Dubai</v>
      </c>
      <c r="P2416" s="14">
        <f>VLOOKUP(Table1[[#This Row],[HotelID]],DimHotels!A:E,5,0)</f>
        <v>616</v>
      </c>
      <c r="Q2416" s="14">
        <f>VLOOKUP(Table1[[#This Row],[TicketID]],DimTickets!A:G,7,0)</f>
        <v>4576</v>
      </c>
      <c r="R2416" s="14">
        <f>Table1[[#This Row],[Visa Fees]]+Table1[[#This Row],[Night Rate]]+Table1[[#This Row],[Ticket cost]]</f>
        <v>6162</v>
      </c>
    </row>
    <row r="2417" spans="1:18" x14ac:dyDescent="0.3">
      <c r="A2417" t="s">
        <v>23652</v>
      </c>
      <c r="B2417" t="s">
        <v>2984</v>
      </c>
      <c r="C2417" t="s">
        <v>13143</v>
      </c>
      <c r="D2417" t="s">
        <v>18153</v>
      </c>
      <c r="E2417" t="s">
        <v>18796</v>
      </c>
      <c r="F2417" s="1">
        <v>45729</v>
      </c>
      <c r="G2417" t="str">
        <f>VLOOKUP(Table1[[#This Row],[CustomerID]],DimCustomers!A:B,2,0)</f>
        <v>Angela Gonzales</v>
      </c>
      <c r="H2417" t="str">
        <f>VLOOKUP(Table1[[#This Row],[CustomerID]],DimCustomers!A:C,3,0)</f>
        <v>Female</v>
      </c>
      <c r="I2417" t="str">
        <f>VLOOKUP(Table1[[#This Row],[CustomerID]],DimCustomers!A:D,4,0)</f>
        <v>Dominica</v>
      </c>
      <c r="J2417" t="str">
        <f>VLOOKUP(Table1[[#This Row],[VisaID]],'DimVisaApplications 2'!A:C,3,0)</f>
        <v>Approved</v>
      </c>
      <c r="K2417" t="str">
        <f>VLOOKUP(Table1[[#This Row],[VisaID]],'DimVisaApplications 2'!A:D,4,0)</f>
        <v>UAE</v>
      </c>
      <c r="L2417" s="12">
        <f>VLOOKUP(Table1[[#This Row],[VisaID]],'DimVisaApplications 2'!A:E,5,0)</f>
        <v>45517</v>
      </c>
      <c r="M2417" s="14">
        <f>VLOOKUP(Table1[[#This Row],[VisaID]],'DimVisaApplications 2'!A:G,7,0)</f>
        <v>1204</v>
      </c>
      <c r="N2417" s="14" t="str">
        <f>VLOOKUP(Table1[[#This Row],[HotelID]],DimHotels!A:B,2,0)</f>
        <v>Marriott</v>
      </c>
      <c r="O2417" t="str">
        <f>VLOOKUP(Table1[[#This Row],[HotelID]],DimHotels!A:C,3,0)</f>
        <v>Dubai</v>
      </c>
      <c r="P2417" s="14">
        <f>VLOOKUP(Table1[[#This Row],[HotelID]],DimHotels!A:E,5,0)</f>
        <v>797</v>
      </c>
      <c r="Q2417" s="14">
        <f>VLOOKUP(Table1[[#This Row],[TicketID]],DimTickets!A:G,7,0)</f>
        <v>2288</v>
      </c>
      <c r="R2417" s="14">
        <f>Table1[[#This Row],[Visa Fees]]+Table1[[#This Row],[Night Rate]]+Table1[[#This Row],[Ticket cost]]</f>
        <v>4289</v>
      </c>
    </row>
    <row r="2418" spans="1:18" x14ac:dyDescent="0.3">
      <c r="A2418" t="s">
        <v>23653</v>
      </c>
      <c r="B2418" t="s">
        <v>2814</v>
      </c>
      <c r="C2418" t="s">
        <v>14314</v>
      </c>
      <c r="D2418" t="s">
        <v>17633</v>
      </c>
      <c r="E2418" t="s">
        <v>18670</v>
      </c>
      <c r="F2418" s="1">
        <v>45817</v>
      </c>
      <c r="G2418" t="str">
        <f>VLOOKUP(Table1[[#This Row],[CustomerID]],DimCustomers!A:B,2,0)</f>
        <v>Sara Kaufman</v>
      </c>
      <c r="H2418" t="str">
        <f>VLOOKUP(Table1[[#This Row],[CustomerID]],DimCustomers!A:C,3,0)</f>
        <v>Male</v>
      </c>
      <c r="I2418" t="str">
        <f>VLOOKUP(Table1[[#This Row],[CustomerID]],DimCustomers!A:D,4,0)</f>
        <v>Burkina Faso</v>
      </c>
      <c r="J2418" t="str">
        <f>VLOOKUP(Table1[[#This Row],[VisaID]],'DimVisaApplications 2'!A:C,3,0)</f>
        <v>Pending</v>
      </c>
      <c r="K2418" t="str">
        <f>VLOOKUP(Table1[[#This Row],[VisaID]],'DimVisaApplications 2'!A:D,4,0)</f>
        <v>USA</v>
      </c>
      <c r="L2418" s="12">
        <f>VLOOKUP(Table1[[#This Row],[VisaID]],'DimVisaApplications 2'!A:E,5,0)</f>
        <v>45521</v>
      </c>
      <c r="M2418" s="14">
        <f>VLOOKUP(Table1[[#This Row],[VisaID]],'DimVisaApplications 2'!A:G,7,0)</f>
        <v>571</v>
      </c>
      <c r="N2418" s="14" t="str">
        <f>VLOOKUP(Table1[[#This Row],[HotelID]],DimHotels!A:B,2,0)</f>
        <v>Hilton</v>
      </c>
      <c r="O2418" t="str">
        <f>VLOOKUP(Table1[[#This Row],[HotelID]],DimHotels!A:C,3,0)</f>
        <v>Dubai</v>
      </c>
      <c r="P2418" s="14">
        <f>VLOOKUP(Table1[[#This Row],[HotelID]],DimHotels!A:E,5,0)</f>
        <v>129</v>
      </c>
      <c r="Q2418" s="14">
        <f>VLOOKUP(Table1[[#This Row],[TicketID]],DimTickets!A:G,7,0)</f>
        <v>2249</v>
      </c>
      <c r="R2418" s="14">
        <f>Table1[[#This Row],[Visa Fees]]+Table1[[#This Row],[Night Rate]]+Table1[[#This Row],[Ticket cost]]</f>
        <v>2949</v>
      </c>
    </row>
    <row r="2419" spans="1:18" x14ac:dyDescent="0.3">
      <c r="A2419" t="s">
        <v>23654</v>
      </c>
      <c r="B2419" t="s">
        <v>1720</v>
      </c>
      <c r="C2419" t="s">
        <v>13723</v>
      </c>
      <c r="D2419" t="s">
        <v>15594</v>
      </c>
      <c r="E2419" t="s">
        <v>18924</v>
      </c>
      <c r="F2419" s="1">
        <v>45721</v>
      </c>
      <c r="G2419" t="str">
        <f>VLOOKUP(Table1[[#This Row],[CustomerID]],DimCustomers!A:B,2,0)</f>
        <v>Nicole Stewart</v>
      </c>
      <c r="H2419" t="str">
        <f>VLOOKUP(Table1[[#This Row],[CustomerID]],DimCustomers!A:C,3,0)</f>
        <v>Male</v>
      </c>
      <c r="I2419" t="str">
        <f>VLOOKUP(Table1[[#This Row],[CustomerID]],DimCustomers!A:D,4,0)</f>
        <v>Luxembourg</v>
      </c>
      <c r="J2419" t="str">
        <f>VLOOKUP(Table1[[#This Row],[VisaID]],'DimVisaApplications 2'!A:C,3,0)</f>
        <v>Rejected</v>
      </c>
      <c r="K2419" t="str">
        <f>VLOOKUP(Table1[[#This Row],[VisaID]],'DimVisaApplications 2'!A:D,4,0)</f>
        <v>UAE</v>
      </c>
      <c r="L2419" s="12">
        <f>VLOOKUP(Table1[[#This Row],[VisaID]],'DimVisaApplications 2'!A:E,5,0)</f>
        <v>45584</v>
      </c>
      <c r="M2419" s="14">
        <f>VLOOKUP(Table1[[#This Row],[VisaID]],'DimVisaApplications 2'!A:G,7,0)</f>
        <v>1126</v>
      </c>
      <c r="N2419" s="14" t="str">
        <f>VLOOKUP(Table1[[#This Row],[HotelID]],DimHotels!A:B,2,0)</f>
        <v>Hilton</v>
      </c>
      <c r="O2419" t="str">
        <f>VLOOKUP(Table1[[#This Row],[HotelID]],DimHotels!A:C,3,0)</f>
        <v>London</v>
      </c>
      <c r="P2419" s="14">
        <f>VLOOKUP(Table1[[#This Row],[HotelID]],DimHotels!A:E,5,0)</f>
        <v>684</v>
      </c>
      <c r="Q2419" s="14">
        <f>VLOOKUP(Table1[[#This Row],[TicketID]],DimTickets!A:G,7,0)</f>
        <v>1582</v>
      </c>
      <c r="R2419" s="14">
        <f>Table1[[#This Row],[Visa Fees]]+Table1[[#This Row],[Night Rate]]+Table1[[#This Row],[Ticket cost]]</f>
        <v>3392</v>
      </c>
    </row>
    <row r="2420" spans="1:18" x14ac:dyDescent="0.3">
      <c r="A2420" t="s">
        <v>23655</v>
      </c>
      <c r="B2420" t="s">
        <v>2068</v>
      </c>
      <c r="C2420" t="s">
        <v>14537</v>
      </c>
      <c r="D2420" t="s">
        <v>16533</v>
      </c>
      <c r="E2420" t="s">
        <v>20227</v>
      </c>
      <c r="F2420" s="1">
        <v>45710</v>
      </c>
      <c r="G2420" t="str">
        <f>VLOOKUP(Table1[[#This Row],[CustomerID]],DimCustomers!A:B,2,0)</f>
        <v>Mr. Robert Klein</v>
      </c>
      <c r="H2420" t="str">
        <f>VLOOKUP(Table1[[#This Row],[CustomerID]],DimCustomers!A:C,3,0)</f>
        <v>Female</v>
      </c>
      <c r="I2420" t="str">
        <f>VLOOKUP(Table1[[#This Row],[CustomerID]],DimCustomers!A:D,4,0)</f>
        <v>India</v>
      </c>
      <c r="J2420" t="str">
        <f>VLOOKUP(Table1[[#This Row],[VisaID]],'DimVisaApplications 2'!A:C,3,0)</f>
        <v>Rejected</v>
      </c>
      <c r="K2420" t="str">
        <f>VLOOKUP(Table1[[#This Row],[VisaID]],'DimVisaApplications 2'!A:D,4,0)</f>
        <v>France</v>
      </c>
      <c r="L2420" s="12">
        <f>VLOOKUP(Table1[[#This Row],[VisaID]],'DimVisaApplications 2'!A:E,5,0)</f>
        <v>45733</v>
      </c>
      <c r="M2420" s="14">
        <f>VLOOKUP(Table1[[#This Row],[VisaID]],'DimVisaApplications 2'!A:G,7,0)</f>
        <v>1966</v>
      </c>
      <c r="N2420" s="14" t="str">
        <f>VLOOKUP(Table1[[#This Row],[HotelID]],DimHotels!A:B,2,0)</f>
        <v>Sheraton</v>
      </c>
      <c r="O2420" t="str">
        <f>VLOOKUP(Table1[[#This Row],[HotelID]],DimHotels!A:C,3,0)</f>
        <v>New York</v>
      </c>
      <c r="P2420" s="14">
        <f>VLOOKUP(Table1[[#This Row],[HotelID]],DimHotels!A:E,5,0)</f>
        <v>113</v>
      </c>
      <c r="Q2420" s="14">
        <f>VLOOKUP(Table1[[#This Row],[TicketID]],DimTickets!A:G,7,0)</f>
        <v>3806</v>
      </c>
      <c r="R2420" s="14">
        <f>Table1[[#This Row],[Visa Fees]]+Table1[[#This Row],[Night Rate]]+Table1[[#This Row],[Ticket cost]]</f>
        <v>5885</v>
      </c>
    </row>
    <row r="2421" spans="1:18" x14ac:dyDescent="0.3">
      <c r="A2421" t="s">
        <v>23656</v>
      </c>
      <c r="B2421" t="s">
        <v>2977</v>
      </c>
      <c r="C2421" t="s">
        <v>14009</v>
      </c>
      <c r="D2421" t="s">
        <v>16516</v>
      </c>
      <c r="E2421" t="s">
        <v>19334</v>
      </c>
      <c r="F2421" s="1">
        <v>45716</v>
      </c>
      <c r="G2421" t="str">
        <f>VLOOKUP(Table1[[#This Row],[CustomerID]],DimCustomers!A:B,2,0)</f>
        <v>Lauren Mora</v>
      </c>
      <c r="H2421" t="str">
        <f>VLOOKUP(Table1[[#This Row],[CustomerID]],DimCustomers!A:C,3,0)</f>
        <v>Female</v>
      </c>
      <c r="I2421" t="str">
        <f>VLOOKUP(Table1[[#This Row],[CustomerID]],DimCustomers!A:D,4,0)</f>
        <v>Rwanda</v>
      </c>
      <c r="J2421" t="str">
        <f>VLOOKUP(Table1[[#This Row],[VisaID]],'DimVisaApplications 2'!A:C,3,0)</f>
        <v>Pending</v>
      </c>
      <c r="K2421" t="str">
        <f>VLOOKUP(Table1[[#This Row],[VisaID]],'DimVisaApplications 2'!A:D,4,0)</f>
        <v>USA</v>
      </c>
      <c r="L2421" s="12">
        <f>VLOOKUP(Table1[[#This Row],[VisaID]],'DimVisaApplications 2'!A:E,5,0)</f>
        <v>45777</v>
      </c>
      <c r="M2421" s="14">
        <f>VLOOKUP(Table1[[#This Row],[VisaID]],'DimVisaApplications 2'!A:G,7,0)</f>
        <v>1268</v>
      </c>
      <c r="N2421" s="14" t="str">
        <f>VLOOKUP(Table1[[#This Row],[HotelID]],DimHotels!A:B,2,0)</f>
        <v>Marriott</v>
      </c>
      <c r="O2421" t="str">
        <f>VLOOKUP(Table1[[#This Row],[HotelID]],DimHotels!A:C,3,0)</f>
        <v>Paris</v>
      </c>
      <c r="P2421" s="14">
        <f>VLOOKUP(Table1[[#This Row],[HotelID]],DimHotels!A:E,5,0)</f>
        <v>467</v>
      </c>
      <c r="Q2421" s="14">
        <f>VLOOKUP(Table1[[#This Row],[TicketID]],DimTickets!A:G,7,0)</f>
        <v>3601</v>
      </c>
      <c r="R2421" s="14">
        <f>Table1[[#This Row],[Visa Fees]]+Table1[[#This Row],[Night Rate]]+Table1[[#This Row],[Ticket cost]]</f>
        <v>5336</v>
      </c>
    </row>
    <row r="2422" spans="1:18" x14ac:dyDescent="0.3">
      <c r="A2422" t="s">
        <v>23657</v>
      </c>
      <c r="B2422" t="s">
        <v>543</v>
      </c>
      <c r="C2422" t="s">
        <v>13746</v>
      </c>
      <c r="D2422" t="s">
        <v>16081</v>
      </c>
      <c r="E2422" t="s">
        <v>20978</v>
      </c>
      <c r="F2422" s="1">
        <v>45799</v>
      </c>
      <c r="G2422" t="str">
        <f>VLOOKUP(Table1[[#This Row],[CustomerID]],DimCustomers!A:B,2,0)</f>
        <v>Thomas Marquez</v>
      </c>
      <c r="H2422" t="str">
        <f>VLOOKUP(Table1[[#This Row],[CustomerID]],DimCustomers!A:C,3,0)</f>
        <v>Male</v>
      </c>
      <c r="I2422" t="str">
        <f>VLOOKUP(Table1[[#This Row],[CustomerID]],DimCustomers!A:D,4,0)</f>
        <v>Ireland</v>
      </c>
      <c r="J2422" t="str">
        <f>VLOOKUP(Table1[[#This Row],[VisaID]],'DimVisaApplications 2'!A:C,3,0)</f>
        <v>Approved</v>
      </c>
      <c r="K2422" t="str">
        <f>VLOOKUP(Table1[[#This Row],[VisaID]],'DimVisaApplications 2'!A:D,4,0)</f>
        <v>Germany</v>
      </c>
      <c r="L2422" s="12">
        <f>VLOOKUP(Table1[[#This Row],[VisaID]],'DimVisaApplications 2'!A:E,5,0)</f>
        <v>45660</v>
      </c>
      <c r="M2422" s="14">
        <f>VLOOKUP(Table1[[#This Row],[VisaID]],'DimVisaApplications 2'!A:G,7,0)</f>
        <v>1395</v>
      </c>
      <c r="N2422" s="14" t="str">
        <f>VLOOKUP(Table1[[#This Row],[HotelID]],DimHotels!A:B,2,0)</f>
        <v>Sheraton</v>
      </c>
      <c r="O2422" t="str">
        <f>VLOOKUP(Table1[[#This Row],[HotelID]],DimHotels!A:C,3,0)</f>
        <v>Paris</v>
      </c>
      <c r="P2422" s="14">
        <f>VLOOKUP(Table1[[#This Row],[HotelID]],DimHotels!A:E,5,0)</f>
        <v>446</v>
      </c>
      <c r="Q2422" s="14">
        <f>VLOOKUP(Table1[[#This Row],[TicketID]],DimTickets!A:G,7,0)</f>
        <v>1866</v>
      </c>
      <c r="R2422" s="14">
        <f>Table1[[#This Row],[Visa Fees]]+Table1[[#This Row],[Night Rate]]+Table1[[#This Row],[Ticket cost]]</f>
        <v>3707</v>
      </c>
    </row>
    <row r="2423" spans="1:18" x14ac:dyDescent="0.3">
      <c r="A2423" t="s">
        <v>23658</v>
      </c>
      <c r="B2423" t="s">
        <v>620</v>
      </c>
      <c r="C2423" t="s">
        <v>14165</v>
      </c>
      <c r="D2423" t="s">
        <v>17949</v>
      </c>
      <c r="E2423" t="s">
        <v>18889</v>
      </c>
      <c r="F2423" s="1">
        <v>45750</v>
      </c>
      <c r="G2423" t="str">
        <f>VLOOKUP(Table1[[#This Row],[CustomerID]],DimCustomers!A:B,2,0)</f>
        <v>Dana Castro</v>
      </c>
      <c r="H2423" t="str">
        <f>VLOOKUP(Table1[[#This Row],[CustomerID]],DimCustomers!A:C,3,0)</f>
        <v>Female</v>
      </c>
      <c r="I2423" t="str">
        <f>VLOOKUP(Table1[[#This Row],[CustomerID]],DimCustomers!A:D,4,0)</f>
        <v>Oman</v>
      </c>
      <c r="J2423" t="str">
        <f>VLOOKUP(Table1[[#This Row],[VisaID]],'DimVisaApplications 2'!A:C,3,0)</f>
        <v>Approved</v>
      </c>
      <c r="K2423" t="str">
        <f>VLOOKUP(Table1[[#This Row],[VisaID]],'DimVisaApplications 2'!A:D,4,0)</f>
        <v>UAE</v>
      </c>
      <c r="L2423" s="12">
        <f>VLOOKUP(Table1[[#This Row],[VisaID]],'DimVisaApplications 2'!A:E,5,0)</f>
        <v>45658</v>
      </c>
      <c r="M2423" s="14">
        <f>VLOOKUP(Table1[[#This Row],[VisaID]],'DimVisaApplications 2'!A:G,7,0)</f>
        <v>1259</v>
      </c>
      <c r="N2423" s="14" t="str">
        <f>VLOOKUP(Table1[[#This Row],[HotelID]],DimHotels!A:B,2,0)</f>
        <v>Hilton</v>
      </c>
      <c r="O2423" t="str">
        <f>VLOOKUP(Table1[[#This Row],[HotelID]],DimHotels!A:C,3,0)</f>
        <v>Paris</v>
      </c>
      <c r="P2423" s="14">
        <f>VLOOKUP(Table1[[#This Row],[HotelID]],DimHotels!A:E,5,0)</f>
        <v>107</v>
      </c>
      <c r="Q2423" s="14">
        <f>VLOOKUP(Table1[[#This Row],[TicketID]],DimTickets!A:G,7,0)</f>
        <v>2148</v>
      </c>
      <c r="R2423" s="14">
        <f>Table1[[#This Row],[Visa Fees]]+Table1[[#This Row],[Night Rate]]+Table1[[#This Row],[Ticket cost]]</f>
        <v>3514</v>
      </c>
    </row>
    <row r="2424" spans="1:18" x14ac:dyDescent="0.3">
      <c r="A2424" t="s">
        <v>23659</v>
      </c>
      <c r="B2424" t="s">
        <v>2404</v>
      </c>
      <c r="C2424" t="s">
        <v>13505</v>
      </c>
      <c r="D2424" t="s">
        <v>15443</v>
      </c>
      <c r="E2424" t="s">
        <v>20353</v>
      </c>
      <c r="F2424" s="1">
        <v>45784</v>
      </c>
      <c r="G2424" t="str">
        <f>VLOOKUP(Table1[[#This Row],[CustomerID]],DimCustomers!A:B,2,0)</f>
        <v>Kelly Rocha</v>
      </c>
      <c r="H2424" t="str">
        <f>VLOOKUP(Table1[[#This Row],[CustomerID]],DimCustomers!A:C,3,0)</f>
        <v>Male</v>
      </c>
      <c r="I2424" t="str">
        <f>VLOOKUP(Table1[[#This Row],[CustomerID]],DimCustomers!A:D,4,0)</f>
        <v>Armenia</v>
      </c>
      <c r="J2424" t="str">
        <f>VLOOKUP(Table1[[#This Row],[VisaID]],'DimVisaApplications 2'!A:C,3,0)</f>
        <v>Rejected</v>
      </c>
      <c r="K2424" t="str">
        <f>VLOOKUP(Table1[[#This Row],[VisaID]],'DimVisaApplications 2'!A:D,4,0)</f>
        <v>UK</v>
      </c>
      <c r="L2424" s="12">
        <f>VLOOKUP(Table1[[#This Row],[VisaID]],'DimVisaApplications 2'!A:E,5,0)</f>
        <v>45830</v>
      </c>
      <c r="M2424" s="14">
        <f>VLOOKUP(Table1[[#This Row],[VisaID]],'DimVisaApplications 2'!A:G,7,0)</f>
        <v>578</v>
      </c>
      <c r="N2424" s="14" t="str">
        <f>VLOOKUP(Table1[[#This Row],[HotelID]],DimHotels!A:B,2,0)</f>
        <v>Hilton</v>
      </c>
      <c r="O2424" t="str">
        <f>VLOOKUP(Table1[[#This Row],[HotelID]],DimHotels!A:C,3,0)</f>
        <v>Paris</v>
      </c>
      <c r="P2424" s="14">
        <f>VLOOKUP(Table1[[#This Row],[HotelID]],DimHotels!A:E,5,0)</f>
        <v>316</v>
      </c>
      <c r="Q2424" s="14">
        <f>VLOOKUP(Table1[[#This Row],[TicketID]],DimTickets!A:G,7,0)</f>
        <v>2911</v>
      </c>
      <c r="R2424" s="14">
        <f>Table1[[#This Row],[Visa Fees]]+Table1[[#This Row],[Night Rate]]+Table1[[#This Row],[Ticket cost]]</f>
        <v>3805</v>
      </c>
    </row>
    <row r="2425" spans="1:18" x14ac:dyDescent="0.3">
      <c r="A2425" t="s">
        <v>23660</v>
      </c>
      <c r="B2425" t="s">
        <v>1091</v>
      </c>
      <c r="C2425" t="s">
        <v>14097</v>
      </c>
      <c r="D2425" t="s">
        <v>18190</v>
      </c>
      <c r="E2425" t="s">
        <v>21130</v>
      </c>
      <c r="F2425" s="1">
        <v>45692</v>
      </c>
      <c r="G2425" t="str">
        <f>VLOOKUP(Table1[[#This Row],[CustomerID]],DimCustomers!A:B,2,0)</f>
        <v>William Castro</v>
      </c>
      <c r="H2425" t="str">
        <f>VLOOKUP(Table1[[#This Row],[CustomerID]],DimCustomers!A:C,3,0)</f>
        <v>Female</v>
      </c>
      <c r="I2425" t="str">
        <f>VLOOKUP(Table1[[#This Row],[CustomerID]],DimCustomers!A:D,4,0)</f>
        <v>Latvia</v>
      </c>
      <c r="J2425" t="str">
        <f>VLOOKUP(Table1[[#This Row],[VisaID]],'DimVisaApplications 2'!A:C,3,0)</f>
        <v>Approved</v>
      </c>
      <c r="K2425" t="str">
        <f>VLOOKUP(Table1[[#This Row],[VisaID]],'DimVisaApplications 2'!A:D,4,0)</f>
        <v>Germany</v>
      </c>
      <c r="L2425" s="12">
        <f>VLOOKUP(Table1[[#This Row],[VisaID]],'DimVisaApplications 2'!A:E,5,0)</f>
        <v>45715</v>
      </c>
      <c r="M2425" s="14">
        <f>VLOOKUP(Table1[[#This Row],[VisaID]],'DimVisaApplications 2'!A:G,7,0)</f>
        <v>1587</v>
      </c>
      <c r="N2425" s="14" t="str">
        <f>VLOOKUP(Table1[[#This Row],[HotelID]],DimHotels!A:B,2,0)</f>
        <v>Sheraton</v>
      </c>
      <c r="O2425" t="str">
        <f>VLOOKUP(Table1[[#This Row],[HotelID]],DimHotels!A:C,3,0)</f>
        <v>New York</v>
      </c>
      <c r="P2425" s="14">
        <f>VLOOKUP(Table1[[#This Row],[HotelID]],DimHotels!A:E,5,0)</f>
        <v>709</v>
      </c>
      <c r="Q2425" s="14">
        <f>VLOOKUP(Table1[[#This Row],[TicketID]],DimTickets!A:G,7,0)</f>
        <v>1667</v>
      </c>
      <c r="R2425" s="14">
        <f>Table1[[#This Row],[Visa Fees]]+Table1[[#This Row],[Night Rate]]+Table1[[#This Row],[Ticket cost]]</f>
        <v>3963</v>
      </c>
    </row>
    <row r="2426" spans="1:18" x14ac:dyDescent="0.3">
      <c r="A2426" t="s">
        <v>23661</v>
      </c>
      <c r="B2426" t="s">
        <v>1150</v>
      </c>
      <c r="C2426" t="s">
        <v>14872</v>
      </c>
      <c r="D2426" t="s">
        <v>17950</v>
      </c>
      <c r="E2426" t="s">
        <v>18606</v>
      </c>
      <c r="F2426" s="1">
        <v>45733</v>
      </c>
      <c r="G2426" t="str">
        <f>VLOOKUP(Table1[[#This Row],[CustomerID]],DimCustomers!A:B,2,0)</f>
        <v>Clinton Gonzalez</v>
      </c>
      <c r="H2426" t="str">
        <f>VLOOKUP(Table1[[#This Row],[CustomerID]],DimCustomers!A:C,3,0)</f>
        <v>Female</v>
      </c>
      <c r="I2426" t="str">
        <f>VLOOKUP(Table1[[#This Row],[CustomerID]],DimCustomers!A:D,4,0)</f>
        <v>Bulgaria</v>
      </c>
      <c r="J2426" t="str">
        <f>VLOOKUP(Table1[[#This Row],[VisaID]],'DimVisaApplications 2'!A:C,3,0)</f>
        <v>Approved</v>
      </c>
      <c r="K2426" t="str">
        <f>VLOOKUP(Table1[[#This Row],[VisaID]],'DimVisaApplications 2'!A:D,4,0)</f>
        <v>France</v>
      </c>
      <c r="L2426" s="12">
        <f>VLOOKUP(Table1[[#This Row],[VisaID]],'DimVisaApplications 2'!A:E,5,0)</f>
        <v>45523</v>
      </c>
      <c r="M2426" s="14">
        <f>VLOOKUP(Table1[[#This Row],[VisaID]],'DimVisaApplications 2'!A:G,7,0)</f>
        <v>1524</v>
      </c>
      <c r="N2426" s="14" t="str">
        <f>VLOOKUP(Table1[[#This Row],[HotelID]],DimHotels!A:B,2,0)</f>
        <v>Hilton</v>
      </c>
      <c r="O2426" t="str">
        <f>VLOOKUP(Table1[[#This Row],[HotelID]],DimHotels!A:C,3,0)</f>
        <v>Cairo</v>
      </c>
      <c r="P2426" s="14">
        <f>VLOOKUP(Table1[[#This Row],[HotelID]],DimHotels!A:E,5,0)</f>
        <v>716</v>
      </c>
      <c r="Q2426" s="14">
        <f>VLOOKUP(Table1[[#This Row],[TicketID]],DimTickets!A:G,7,0)</f>
        <v>2939</v>
      </c>
      <c r="R2426" s="14">
        <f>Table1[[#This Row],[Visa Fees]]+Table1[[#This Row],[Night Rate]]+Table1[[#This Row],[Ticket cost]]</f>
        <v>5179</v>
      </c>
    </row>
    <row r="2427" spans="1:18" x14ac:dyDescent="0.3">
      <c r="A2427" t="s">
        <v>23662</v>
      </c>
      <c r="B2427" t="s">
        <v>2370</v>
      </c>
      <c r="C2427" t="s">
        <v>13028</v>
      </c>
      <c r="D2427" t="s">
        <v>16644</v>
      </c>
      <c r="E2427" t="s">
        <v>19799</v>
      </c>
      <c r="F2427" s="1">
        <v>45860</v>
      </c>
      <c r="G2427" t="str">
        <f>VLOOKUP(Table1[[#This Row],[CustomerID]],DimCustomers!A:B,2,0)</f>
        <v>David Kennedy</v>
      </c>
      <c r="H2427" t="str">
        <f>VLOOKUP(Table1[[#This Row],[CustomerID]],DimCustomers!A:C,3,0)</f>
        <v>Male</v>
      </c>
      <c r="I2427" t="str">
        <f>VLOOKUP(Table1[[#This Row],[CustomerID]],DimCustomers!A:D,4,0)</f>
        <v>Mongolia</v>
      </c>
      <c r="J2427" t="str">
        <f>VLOOKUP(Table1[[#This Row],[VisaID]],'DimVisaApplications 2'!A:C,3,0)</f>
        <v>Pending</v>
      </c>
      <c r="K2427" t="str">
        <f>VLOOKUP(Table1[[#This Row],[VisaID]],'DimVisaApplications 2'!A:D,4,0)</f>
        <v>France</v>
      </c>
      <c r="L2427" s="12">
        <f>VLOOKUP(Table1[[#This Row],[VisaID]],'DimVisaApplications 2'!A:E,5,0)</f>
        <v>45586</v>
      </c>
      <c r="M2427" s="14">
        <f>VLOOKUP(Table1[[#This Row],[VisaID]],'DimVisaApplications 2'!A:G,7,0)</f>
        <v>1914</v>
      </c>
      <c r="N2427" s="14" t="str">
        <f>VLOOKUP(Table1[[#This Row],[HotelID]],DimHotels!A:B,2,0)</f>
        <v>Hilton</v>
      </c>
      <c r="O2427" t="str">
        <f>VLOOKUP(Table1[[#This Row],[HotelID]],DimHotels!A:C,3,0)</f>
        <v>Cairo</v>
      </c>
      <c r="P2427" s="14">
        <f>VLOOKUP(Table1[[#This Row],[HotelID]],DimHotels!A:E,5,0)</f>
        <v>784</v>
      </c>
      <c r="Q2427" s="14">
        <f>VLOOKUP(Table1[[#This Row],[TicketID]],DimTickets!A:G,7,0)</f>
        <v>3709</v>
      </c>
      <c r="R2427" s="14">
        <f>Table1[[#This Row],[Visa Fees]]+Table1[[#This Row],[Night Rate]]+Table1[[#This Row],[Ticket cost]]</f>
        <v>6407</v>
      </c>
    </row>
    <row r="2428" spans="1:18" x14ac:dyDescent="0.3">
      <c r="A2428" t="s">
        <v>23663</v>
      </c>
      <c r="B2428" t="s">
        <v>925</v>
      </c>
      <c r="C2428" t="s">
        <v>13934</v>
      </c>
      <c r="D2428" t="s">
        <v>17030</v>
      </c>
      <c r="E2428" t="s">
        <v>21220</v>
      </c>
      <c r="F2428" s="1">
        <v>45821</v>
      </c>
      <c r="G2428" t="str">
        <f>VLOOKUP(Table1[[#This Row],[CustomerID]],DimCustomers!A:B,2,0)</f>
        <v>Rebecca Jones</v>
      </c>
      <c r="H2428" t="str">
        <f>VLOOKUP(Table1[[#This Row],[CustomerID]],DimCustomers!A:C,3,0)</f>
        <v>Female</v>
      </c>
      <c r="I2428" t="str">
        <f>VLOOKUP(Table1[[#This Row],[CustomerID]],DimCustomers!A:D,4,0)</f>
        <v>Myanmar</v>
      </c>
      <c r="J2428" t="str">
        <f>VLOOKUP(Table1[[#This Row],[VisaID]],'DimVisaApplications 2'!A:C,3,0)</f>
        <v>Rejected</v>
      </c>
      <c r="K2428" t="str">
        <f>VLOOKUP(Table1[[#This Row],[VisaID]],'DimVisaApplications 2'!A:D,4,0)</f>
        <v>Canada</v>
      </c>
      <c r="L2428" s="12">
        <f>VLOOKUP(Table1[[#This Row],[VisaID]],'DimVisaApplications 2'!A:E,5,0)</f>
        <v>45591</v>
      </c>
      <c r="M2428" s="14">
        <f>VLOOKUP(Table1[[#This Row],[VisaID]],'DimVisaApplications 2'!A:G,7,0)</f>
        <v>1973</v>
      </c>
      <c r="N2428" s="14" t="str">
        <f>VLOOKUP(Table1[[#This Row],[HotelID]],DimHotels!A:B,2,0)</f>
        <v>Hilton</v>
      </c>
      <c r="O2428" t="str">
        <f>VLOOKUP(Table1[[#This Row],[HotelID]],DimHotels!A:C,3,0)</f>
        <v>Paris</v>
      </c>
      <c r="P2428" s="14">
        <f>VLOOKUP(Table1[[#This Row],[HotelID]],DimHotels!A:E,5,0)</f>
        <v>244</v>
      </c>
      <c r="Q2428" s="14">
        <f>VLOOKUP(Table1[[#This Row],[TicketID]],DimTickets!A:G,7,0)</f>
        <v>2102</v>
      </c>
      <c r="R2428" s="14">
        <f>Table1[[#This Row],[Visa Fees]]+Table1[[#This Row],[Night Rate]]+Table1[[#This Row],[Ticket cost]]</f>
        <v>4319</v>
      </c>
    </row>
    <row r="2429" spans="1:18" x14ac:dyDescent="0.3">
      <c r="A2429" t="s">
        <v>23664</v>
      </c>
      <c r="B2429" t="s">
        <v>1475</v>
      </c>
      <c r="C2429" t="s">
        <v>14641</v>
      </c>
      <c r="D2429" t="s">
        <v>16235</v>
      </c>
      <c r="E2429" t="s">
        <v>20922</v>
      </c>
      <c r="F2429" s="1">
        <v>45764</v>
      </c>
      <c r="G2429" t="str">
        <f>VLOOKUP(Table1[[#This Row],[CustomerID]],DimCustomers!A:B,2,0)</f>
        <v>Shannon Adams</v>
      </c>
      <c r="H2429" t="str">
        <f>VLOOKUP(Table1[[#This Row],[CustomerID]],DimCustomers!A:C,3,0)</f>
        <v>Male</v>
      </c>
      <c r="I2429" t="str">
        <f>VLOOKUP(Table1[[#This Row],[CustomerID]],DimCustomers!A:D,4,0)</f>
        <v>Tunisia</v>
      </c>
      <c r="J2429" t="str">
        <f>VLOOKUP(Table1[[#This Row],[VisaID]],'DimVisaApplications 2'!A:C,3,0)</f>
        <v>Pending</v>
      </c>
      <c r="K2429" t="str">
        <f>VLOOKUP(Table1[[#This Row],[VisaID]],'DimVisaApplications 2'!A:D,4,0)</f>
        <v>UAE</v>
      </c>
      <c r="L2429" s="12">
        <f>VLOOKUP(Table1[[#This Row],[VisaID]],'DimVisaApplications 2'!A:E,5,0)</f>
        <v>45842</v>
      </c>
      <c r="M2429" s="14">
        <f>VLOOKUP(Table1[[#This Row],[VisaID]],'DimVisaApplications 2'!A:G,7,0)</f>
        <v>666</v>
      </c>
      <c r="N2429" s="14" t="str">
        <f>VLOOKUP(Table1[[#This Row],[HotelID]],DimHotels!A:B,2,0)</f>
        <v>Marriott</v>
      </c>
      <c r="O2429" t="str">
        <f>VLOOKUP(Table1[[#This Row],[HotelID]],DimHotels!A:C,3,0)</f>
        <v>New York</v>
      </c>
      <c r="P2429" s="14">
        <f>VLOOKUP(Table1[[#This Row],[HotelID]],DimHotels!A:E,5,0)</f>
        <v>425</v>
      </c>
      <c r="Q2429" s="14">
        <f>VLOOKUP(Table1[[#This Row],[TicketID]],DimTickets!A:G,7,0)</f>
        <v>4985</v>
      </c>
      <c r="R2429" s="14">
        <f>Table1[[#This Row],[Visa Fees]]+Table1[[#This Row],[Night Rate]]+Table1[[#This Row],[Ticket cost]]</f>
        <v>6076</v>
      </c>
    </row>
    <row r="2430" spans="1:18" x14ac:dyDescent="0.3">
      <c r="A2430" t="s">
        <v>23665</v>
      </c>
      <c r="B2430" t="s">
        <v>285</v>
      </c>
      <c r="C2430" t="s">
        <v>13461</v>
      </c>
      <c r="D2430" t="s">
        <v>18076</v>
      </c>
      <c r="E2430" t="s">
        <v>19237</v>
      </c>
      <c r="F2430" s="1">
        <v>45825</v>
      </c>
      <c r="G2430" t="str">
        <f>VLOOKUP(Table1[[#This Row],[CustomerID]],DimCustomers!A:B,2,0)</f>
        <v>Matthew Guerrero</v>
      </c>
      <c r="H2430" t="str">
        <f>VLOOKUP(Table1[[#This Row],[CustomerID]],DimCustomers!A:C,3,0)</f>
        <v>Female</v>
      </c>
      <c r="I2430" t="str">
        <f>VLOOKUP(Table1[[#This Row],[CustomerID]],DimCustomers!A:D,4,0)</f>
        <v>Dominica</v>
      </c>
      <c r="J2430" t="str">
        <f>VLOOKUP(Table1[[#This Row],[VisaID]],'DimVisaApplications 2'!A:C,3,0)</f>
        <v>Approved</v>
      </c>
      <c r="K2430" t="str">
        <f>VLOOKUP(Table1[[#This Row],[VisaID]],'DimVisaApplications 2'!A:D,4,0)</f>
        <v>France</v>
      </c>
      <c r="L2430" s="12">
        <f>VLOOKUP(Table1[[#This Row],[VisaID]],'DimVisaApplications 2'!A:E,5,0)</f>
        <v>45751</v>
      </c>
      <c r="M2430" s="14">
        <f>VLOOKUP(Table1[[#This Row],[VisaID]],'DimVisaApplications 2'!A:G,7,0)</f>
        <v>863</v>
      </c>
      <c r="N2430" s="14" t="str">
        <f>VLOOKUP(Table1[[#This Row],[HotelID]],DimHotels!A:B,2,0)</f>
        <v>Marriott</v>
      </c>
      <c r="O2430" t="str">
        <f>VLOOKUP(Table1[[#This Row],[HotelID]],DimHotels!A:C,3,0)</f>
        <v>Paris</v>
      </c>
      <c r="P2430" s="14">
        <f>VLOOKUP(Table1[[#This Row],[HotelID]],DimHotels!A:E,5,0)</f>
        <v>123</v>
      </c>
      <c r="Q2430" s="14">
        <f>VLOOKUP(Table1[[#This Row],[TicketID]],DimTickets!A:G,7,0)</f>
        <v>4763</v>
      </c>
      <c r="R2430" s="14">
        <f>Table1[[#This Row],[Visa Fees]]+Table1[[#This Row],[Night Rate]]+Table1[[#This Row],[Ticket cost]]</f>
        <v>5749</v>
      </c>
    </row>
    <row r="2431" spans="1:18" x14ac:dyDescent="0.3">
      <c r="A2431" t="s">
        <v>23666</v>
      </c>
      <c r="B2431" t="s">
        <v>760</v>
      </c>
      <c r="C2431" t="s">
        <v>13794</v>
      </c>
      <c r="D2431" t="s">
        <v>15531</v>
      </c>
      <c r="E2431" t="s">
        <v>18385</v>
      </c>
      <c r="F2431" s="1">
        <v>45711</v>
      </c>
      <c r="G2431" t="str">
        <f>VLOOKUP(Table1[[#This Row],[CustomerID]],DimCustomers!A:B,2,0)</f>
        <v>Steven Beck</v>
      </c>
      <c r="H2431" t="str">
        <f>VLOOKUP(Table1[[#This Row],[CustomerID]],DimCustomers!A:C,3,0)</f>
        <v>Female</v>
      </c>
      <c r="I2431" t="str">
        <f>VLOOKUP(Table1[[#This Row],[CustomerID]],DimCustomers!A:D,4,0)</f>
        <v>Burundi</v>
      </c>
      <c r="J2431" t="str">
        <f>VLOOKUP(Table1[[#This Row],[VisaID]],'DimVisaApplications 2'!A:C,3,0)</f>
        <v>Approved</v>
      </c>
      <c r="K2431" t="str">
        <f>VLOOKUP(Table1[[#This Row],[VisaID]],'DimVisaApplications 2'!A:D,4,0)</f>
        <v>UAE</v>
      </c>
      <c r="L2431" s="12">
        <f>VLOOKUP(Table1[[#This Row],[VisaID]],'DimVisaApplications 2'!A:E,5,0)</f>
        <v>45650</v>
      </c>
      <c r="M2431" s="14">
        <f>VLOOKUP(Table1[[#This Row],[VisaID]],'DimVisaApplications 2'!A:G,7,0)</f>
        <v>1972</v>
      </c>
      <c r="N2431" s="14" t="str">
        <f>VLOOKUP(Table1[[#This Row],[HotelID]],DimHotels!A:B,2,0)</f>
        <v>Marriott</v>
      </c>
      <c r="O2431" t="str">
        <f>VLOOKUP(Table1[[#This Row],[HotelID]],DimHotels!A:C,3,0)</f>
        <v>New York</v>
      </c>
      <c r="P2431" s="14">
        <f>VLOOKUP(Table1[[#This Row],[HotelID]],DimHotels!A:E,5,0)</f>
        <v>521</v>
      </c>
      <c r="Q2431" s="14">
        <f>VLOOKUP(Table1[[#This Row],[TicketID]],DimTickets!A:G,7,0)</f>
        <v>3229</v>
      </c>
      <c r="R2431" s="14">
        <f>Table1[[#This Row],[Visa Fees]]+Table1[[#This Row],[Night Rate]]+Table1[[#This Row],[Ticket cost]]</f>
        <v>5722</v>
      </c>
    </row>
    <row r="2432" spans="1:18" x14ac:dyDescent="0.3">
      <c r="A2432" t="s">
        <v>23667</v>
      </c>
      <c r="B2432" t="s">
        <v>2033</v>
      </c>
      <c r="C2432" t="s">
        <v>13868</v>
      </c>
      <c r="D2432" t="s">
        <v>17173</v>
      </c>
      <c r="E2432" t="s">
        <v>18732</v>
      </c>
      <c r="F2432" s="1">
        <v>45832</v>
      </c>
      <c r="G2432" t="str">
        <f>VLOOKUP(Table1[[#This Row],[CustomerID]],DimCustomers!A:B,2,0)</f>
        <v>Susan Nguyen</v>
      </c>
      <c r="H2432" t="str">
        <f>VLOOKUP(Table1[[#This Row],[CustomerID]],DimCustomers!A:C,3,0)</f>
        <v>Male</v>
      </c>
      <c r="I2432" t="str">
        <f>VLOOKUP(Table1[[#This Row],[CustomerID]],DimCustomers!A:D,4,0)</f>
        <v>Djibouti</v>
      </c>
      <c r="J2432" t="str">
        <f>VLOOKUP(Table1[[#This Row],[VisaID]],'DimVisaApplications 2'!A:C,3,0)</f>
        <v>Approved</v>
      </c>
      <c r="K2432" t="str">
        <f>VLOOKUP(Table1[[#This Row],[VisaID]],'DimVisaApplications 2'!A:D,4,0)</f>
        <v>USA</v>
      </c>
      <c r="L2432" s="12">
        <f>VLOOKUP(Table1[[#This Row],[VisaID]],'DimVisaApplications 2'!A:E,5,0)</f>
        <v>45752</v>
      </c>
      <c r="M2432" s="14">
        <f>VLOOKUP(Table1[[#This Row],[VisaID]],'DimVisaApplications 2'!A:G,7,0)</f>
        <v>1721</v>
      </c>
      <c r="N2432" s="14" t="str">
        <f>VLOOKUP(Table1[[#This Row],[HotelID]],DimHotels!A:B,2,0)</f>
        <v>Radisson</v>
      </c>
      <c r="O2432" t="str">
        <f>VLOOKUP(Table1[[#This Row],[HotelID]],DimHotels!A:C,3,0)</f>
        <v>Dubai</v>
      </c>
      <c r="P2432" s="14">
        <f>VLOOKUP(Table1[[#This Row],[HotelID]],DimHotels!A:E,5,0)</f>
        <v>204</v>
      </c>
      <c r="Q2432" s="14">
        <f>VLOOKUP(Table1[[#This Row],[TicketID]],DimTickets!A:G,7,0)</f>
        <v>1733</v>
      </c>
      <c r="R2432" s="14">
        <f>Table1[[#This Row],[Visa Fees]]+Table1[[#This Row],[Night Rate]]+Table1[[#This Row],[Ticket cost]]</f>
        <v>3658</v>
      </c>
    </row>
    <row r="2433" spans="1:18" x14ac:dyDescent="0.3">
      <c r="A2433" t="s">
        <v>23668</v>
      </c>
      <c r="B2433" t="s">
        <v>1705</v>
      </c>
      <c r="C2433" t="s">
        <v>13600</v>
      </c>
      <c r="D2433" t="s">
        <v>18089</v>
      </c>
      <c r="E2433" t="s">
        <v>20670</v>
      </c>
      <c r="F2433" s="1">
        <v>45775</v>
      </c>
      <c r="G2433" t="str">
        <f>VLOOKUP(Table1[[#This Row],[CustomerID]],DimCustomers!A:B,2,0)</f>
        <v>Matthew Roberson</v>
      </c>
      <c r="H2433" t="str">
        <f>VLOOKUP(Table1[[#This Row],[CustomerID]],DimCustomers!A:C,3,0)</f>
        <v>Female</v>
      </c>
      <c r="I2433" t="str">
        <f>VLOOKUP(Table1[[#This Row],[CustomerID]],DimCustomers!A:D,4,0)</f>
        <v>India</v>
      </c>
      <c r="J2433" t="str">
        <f>VLOOKUP(Table1[[#This Row],[VisaID]],'DimVisaApplications 2'!A:C,3,0)</f>
        <v>Approved</v>
      </c>
      <c r="K2433" t="str">
        <f>VLOOKUP(Table1[[#This Row],[VisaID]],'DimVisaApplications 2'!A:D,4,0)</f>
        <v>France</v>
      </c>
      <c r="L2433" s="12">
        <f>VLOOKUP(Table1[[#This Row],[VisaID]],'DimVisaApplications 2'!A:E,5,0)</f>
        <v>45674</v>
      </c>
      <c r="M2433" s="14">
        <f>VLOOKUP(Table1[[#This Row],[VisaID]],'DimVisaApplications 2'!A:G,7,0)</f>
        <v>914</v>
      </c>
      <c r="N2433" s="14" t="str">
        <f>VLOOKUP(Table1[[#This Row],[HotelID]],DimHotels!A:B,2,0)</f>
        <v>Radisson</v>
      </c>
      <c r="O2433" t="str">
        <f>VLOOKUP(Table1[[#This Row],[HotelID]],DimHotels!A:C,3,0)</f>
        <v>Paris</v>
      </c>
      <c r="P2433" s="14">
        <f>VLOOKUP(Table1[[#This Row],[HotelID]],DimHotels!A:E,5,0)</f>
        <v>623</v>
      </c>
      <c r="Q2433" s="14">
        <f>VLOOKUP(Table1[[#This Row],[TicketID]],DimTickets!A:G,7,0)</f>
        <v>1405</v>
      </c>
      <c r="R2433" s="14">
        <f>Table1[[#This Row],[Visa Fees]]+Table1[[#This Row],[Night Rate]]+Table1[[#This Row],[Ticket cost]]</f>
        <v>2942</v>
      </c>
    </row>
    <row r="2434" spans="1:18" x14ac:dyDescent="0.3">
      <c r="A2434" t="s">
        <v>23669</v>
      </c>
      <c r="B2434" t="s">
        <v>2174</v>
      </c>
      <c r="C2434" t="s">
        <v>14058</v>
      </c>
      <c r="D2434" t="s">
        <v>16711</v>
      </c>
      <c r="E2434" t="s">
        <v>19749</v>
      </c>
      <c r="F2434" s="1">
        <v>45766</v>
      </c>
      <c r="G2434" t="str">
        <f>VLOOKUP(Table1[[#This Row],[CustomerID]],DimCustomers!A:B,2,0)</f>
        <v>Noah Morrow</v>
      </c>
      <c r="H2434" t="str">
        <f>VLOOKUP(Table1[[#This Row],[CustomerID]],DimCustomers!A:C,3,0)</f>
        <v>Male</v>
      </c>
      <c r="I2434" t="str">
        <f>VLOOKUP(Table1[[#This Row],[CustomerID]],DimCustomers!A:D,4,0)</f>
        <v>Reunion</v>
      </c>
      <c r="J2434" t="str">
        <f>VLOOKUP(Table1[[#This Row],[VisaID]],'DimVisaApplications 2'!A:C,3,0)</f>
        <v>Approved</v>
      </c>
      <c r="K2434" t="str">
        <f>VLOOKUP(Table1[[#This Row],[VisaID]],'DimVisaApplications 2'!A:D,4,0)</f>
        <v>Germany</v>
      </c>
      <c r="L2434" s="12">
        <f>VLOOKUP(Table1[[#This Row],[VisaID]],'DimVisaApplications 2'!A:E,5,0)</f>
        <v>45699</v>
      </c>
      <c r="M2434" s="14">
        <f>VLOOKUP(Table1[[#This Row],[VisaID]],'DimVisaApplications 2'!A:G,7,0)</f>
        <v>1705</v>
      </c>
      <c r="N2434" s="14" t="str">
        <f>VLOOKUP(Table1[[#This Row],[HotelID]],DimHotels!A:B,2,0)</f>
        <v>Sheraton</v>
      </c>
      <c r="O2434" t="str">
        <f>VLOOKUP(Table1[[#This Row],[HotelID]],DimHotels!A:C,3,0)</f>
        <v>New York</v>
      </c>
      <c r="P2434" s="14">
        <f>VLOOKUP(Table1[[#This Row],[HotelID]],DimHotels!A:E,5,0)</f>
        <v>175</v>
      </c>
      <c r="Q2434" s="14">
        <f>VLOOKUP(Table1[[#This Row],[TicketID]],DimTickets!A:G,7,0)</f>
        <v>3564</v>
      </c>
      <c r="R2434" s="14">
        <f>Table1[[#This Row],[Visa Fees]]+Table1[[#This Row],[Night Rate]]+Table1[[#This Row],[Ticket cost]]</f>
        <v>5444</v>
      </c>
    </row>
    <row r="2435" spans="1:18" x14ac:dyDescent="0.3">
      <c r="A2435" t="s">
        <v>23670</v>
      </c>
      <c r="B2435" t="s">
        <v>412</v>
      </c>
      <c r="C2435" t="s">
        <v>13258</v>
      </c>
      <c r="D2435" t="s">
        <v>17386</v>
      </c>
      <c r="E2435" t="s">
        <v>20152</v>
      </c>
      <c r="F2435" s="1">
        <v>45692</v>
      </c>
      <c r="G2435" t="str">
        <f>VLOOKUP(Table1[[#This Row],[CustomerID]],DimCustomers!A:B,2,0)</f>
        <v>Lori Dougherty</v>
      </c>
      <c r="H2435" t="str">
        <f>VLOOKUP(Table1[[#This Row],[CustomerID]],DimCustomers!A:C,3,0)</f>
        <v>Female</v>
      </c>
      <c r="I2435" t="str">
        <f>VLOOKUP(Table1[[#This Row],[CustomerID]],DimCustomers!A:D,4,0)</f>
        <v>Algeria</v>
      </c>
      <c r="J2435" t="str">
        <f>VLOOKUP(Table1[[#This Row],[VisaID]],'DimVisaApplications 2'!A:C,3,0)</f>
        <v>Rejected</v>
      </c>
      <c r="K2435" t="str">
        <f>VLOOKUP(Table1[[#This Row],[VisaID]],'DimVisaApplications 2'!A:D,4,0)</f>
        <v>USA</v>
      </c>
      <c r="L2435" s="12">
        <f>VLOOKUP(Table1[[#This Row],[VisaID]],'DimVisaApplications 2'!A:E,5,0)</f>
        <v>45642</v>
      </c>
      <c r="M2435" s="14">
        <f>VLOOKUP(Table1[[#This Row],[VisaID]],'DimVisaApplications 2'!A:G,7,0)</f>
        <v>1929</v>
      </c>
      <c r="N2435" s="14" t="str">
        <f>VLOOKUP(Table1[[#This Row],[HotelID]],DimHotels!A:B,2,0)</f>
        <v>Radisson</v>
      </c>
      <c r="O2435" t="str">
        <f>VLOOKUP(Table1[[#This Row],[HotelID]],DimHotels!A:C,3,0)</f>
        <v>Dubai</v>
      </c>
      <c r="P2435" s="14">
        <f>VLOOKUP(Table1[[#This Row],[HotelID]],DimHotels!A:E,5,0)</f>
        <v>249</v>
      </c>
      <c r="Q2435" s="14">
        <f>VLOOKUP(Table1[[#This Row],[TicketID]],DimTickets!A:G,7,0)</f>
        <v>2251</v>
      </c>
      <c r="R2435" s="14">
        <f>Table1[[#This Row],[Visa Fees]]+Table1[[#This Row],[Night Rate]]+Table1[[#This Row],[Ticket cost]]</f>
        <v>4429</v>
      </c>
    </row>
    <row r="2436" spans="1:18" x14ac:dyDescent="0.3">
      <c r="A2436" t="s">
        <v>23671</v>
      </c>
      <c r="B2436" t="s">
        <v>167</v>
      </c>
      <c r="C2436" t="s">
        <v>12773</v>
      </c>
      <c r="D2436" t="s">
        <v>17280</v>
      </c>
      <c r="E2436" t="s">
        <v>18723</v>
      </c>
      <c r="F2436" s="1">
        <v>45713</v>
      </c>
      <c r="G2436" t="str">
        <f>VLOOKUP(Table1[[#This Row],[CustomerID]],DimCustomers!A:B,2,0)</f>
        <v>Thomas Rivers</v>
      </c>
      <c r="H2436" t="str">
        <f>VLOOKUP(Table1[[#This Row],[CustomerID]],DimCustomers!A:C,3,0)</f>
        <v>Male</v>
      </c>
      <c r="I2436" t="str">
        <f>VLOOKUP(Table1[[#This Row],[CustomerID]],DimCustomers!A:D,4,0)</f>
        <v>Central African Republic</v>
      </c>
      <c r="J2436" t="str">
        <f>VLOOKUP(Table1[[#This Row],[VisaID]],'DimVisaApplications 2'!A:C,3,0)</f>
        <v>Pending</v>
      </c>
      <c r="K2436" t="str">
        <f>VLOOKUP(Table1[[#This Row],[VisaID]],'DimVisaApplications 2'!A:D,4,0)</f>
        <v>Canada</v>
      </c>
      <c r="L2436" s="12">
        <f>VLOOKUP(Table1[[#This Row],[VisaID]],'DimVisaApplications 2'!A:E,5,0)</f>
        <v>45762</v>
      </c>
      <c r="M2436" s="14">
        <f>VLOOKUP(Table1[[#This Row],[VisaID]],'DimVisaApplications 2'!A:G,7,0)</f>
        <v>825</v>
      </c>
      <c r="N2436" s="14" t="str">
        <f>VLOOKUP(Table1[[#This Row],[HotelID]],DimHotels!A:B,2,0)</f>
        <v>Marriott</v>
      </c>
      <c r="O2436" t="str">
        <f>VLOOKUP(Table1[[#This Row],[HotelID]],DimHotels!A:C,3,0)</f>
        <v>Cairo</v>
      </c>
      <c r="P2436" s="14">
        <f>VLOOKUP(Table1[[#This Row],[HotelID]],DimHotels!A:E,5,0)</f>
        <v>264</v>
      </c>
      <c r="Q2436" s="14">
        <f>VLOOKUP(Table1[[#This Row],[TicketID]],DimTickets!A:G,7,0)</f>
        <v>2274</v>
      </c>
      <c r="R2436" s="14">
        <f>Table1[[#This Row],[Visa Fees]]+Table1[[#This Row],[Night Rate]]+Table1[[#This Row],[Ticket cost]]</f>
        <v>3363</v>
      </c>
    </row>
    <row r="2437" spans="1:18" x14ac:dyDescent="0.3">
      <c r="A2437" t="s">
        <v>23672</v>
      </c>
      <c r="B2437" t="s">
        <v>644</v>
      </c>
      <c r="C2437" t="s">
        <v>13655</v>
      </c>
      <c r="D2437" t="s">
        <v>17075</v>
      </c>
      <c r="E2437" t="s">
        <v>20760</v>
      </c>
      <c r="F2437" s="1">
        <v>45743</v>
      </c>
      <c r="G2437" t="str">
        <f>VLOOKUP(Table1[[#This Row],[CustomerID]],DimCustomers!A:B,2,0)</f>
        <v>Kathryn Craig</v>
      </c>
      <c r="H2437" t="str">
        <f>VLOOKUP(Table1[[#This Row],[CustomerID]],DimCustomers!A:C,3,0)</f>
        <v>Female</v>
      </c>
      <c r="I2437" t="str">
        <f>VLOOKUP(Table1[[#This Row],[CustomerID]],DimCustomers!A:D,4,0)</f>
        <v>Belarus</v>
      </c>
      <c r="J2437" t="str">
        <f>VLOOKUP(Table1[[#This Row],[VisaID]],'DimVisaApplications 2'!A:C,3,0)</f>
        <v>Approved</v>
      </c>
      <c r="K2437" t="str">
        <f>VLOOKUP(Table1[[#This Row],[VisaID]],'DimVisaApplications 2'!A:D,4,0)</f>
        <v>France</v>
      </c>
      <c r="L2437" s="12">
        <f>VLOOKUP(Table1[[#This Row],[VisaID]],'DimVisaApplications 2'!A:E,5,0)</f>
        <v>45656</v>
      </c>
      <c r="M2437" s="14">
        <f>VLOOKUP(Table1[[#This Row],[VisaID]],'DimVisaApplications 2'!A:G,7,0)</f>
        <v>1635</v>
      </c>
      <c r="N2437" s="14" t="str">
        <f>VLOOKUP(Table1[[#This Row],[HotelID]],DimHotels!A:B,2,0)</f>
        <v>Four Seasons</v>
      </c>
      <c r="O2437" t="str">
        <f>VLOOKUP(Table1[[#This Row],[HotelID]],DimHotels!A:C,3,0)</f>
        <v>London</v>
      </c>
      <c r="P2437" s="14">
        <f>VLOOKUP(Table1[[#This Row],[HotelID]],DimHotels!A:E,5,0)</f>
        <v>371</v>
      </c>
      <c r="Q2437" s="14">
        <f>VLOOKUP(Table1[[#This Row],[TicketID]],DimTickets!A:G,7,0)</f>
        <v>2773</v>
      </c>
      <c r="R2437" s="14">
        <f>Table1[[#This Row],[Visa Fees]]+Table1[[#This Row],[Night Rate]]+Table1[[#This Row],[Ticket cost]]</f>
        <v>4779</v>
      </c>
    </row>
    <row r="2438" spans="1:18" x14ac:dyDescent="0.3">
      <c r="A2438" t="s">
        <v>23673</v>
      </c>
      <c r="B2438" t="s">
        <v>2719</v>
      </c>
      <c r="C2438" t="s">
        <v>14820</v>
      </c>
      <c r="D2438" t="s">
        <v>17698</v>
      </c>
      <c r="E2438" t="s">
        <v>19823</v>
      </c>
      <c r="F2438" s="1">
        <v>45750</v>
      </c>
      <c r="G2438" t="str">
        <f>VLOOKUP(Table1[[#This Row],[CustomerID]],DimCustomers!A:B,2,0)</f>
        <v>Jennifer Brown</v>
      </c>
      <c r="H2438" t="str">
        <f>VLOOKUP(Table1[[#This Row],[CustomerID]],DimCustomers!A:C,3,0)</f>
        <v>Female</v>
      </c>
      <c r="I2438" t="str">
        <f>VLOOKUP(Table1[[#This Row],[CustomerID]],DimCustomers!A:D,4,0)</f>
        <v>Saint Vincent and the Grenadines</v>
      </c>
      <c r="J2438" t="str">
        <f>VLOOKUP(Table1[[#This Row],[VisaID]],'DimVisaApplications 2'!A:C,3,0)</f>
        <v>Rejected</v>
      </c>
      <c r="K2438" t="str">
        <f>VLOOKUP(Table1[[#This Row],[VisaID]],'DimVisaApplications 2'!A:D,4,0)</f>
        <v>France</v>
      </c>
      <c r="L2438" s="12">
        <f>VLOOKUP(Table1[[#This Row],[VisaID]],'DimVisaApplications 2'!A:E,5,0)</f>
        <v>45618</v>
      </c>
      <c r="M2438" s="14">
        <f>VLOOKUP(Table1[[#This Row],[VisaID]],'DimVisaApplications 2'!A:G,7,0)</f>
        <v>1002</v>
      </c>
      <c r="N2438" s="14" t="str">
        <f>VLOOKUP(Table1[[#This Row],[HotelID]],DimHotels!A:B,2,0)</f>
        <v>Hilton</v>
      </c>
      <c r="O2438" t="str">
        <f>VLOOKUP(Table1[[#This Row],[HotelID]],DimHotels!A:C,3,0)</f>
        <v>Cairo</v>
      </c>
      <c r="P2438" s="14">
        <f>VLOOKUP(Table1[[#This Row],[HotelID]],DimHotels!A:E,5,0)</f>
        <v>570</v>
      </c>
      <c r="Q2438" s="14">
        <f>VLOOKUP(Table1[[#This Row],[TicketID]],DimTickets!A:G,7,0)</f>
        <v>1485</v>
      </c>
      <c r="R2438" s="14">
        <f>Table1[[#This Row],[Visa Fees]]+Table1[[#This Row],[Night Rate]]+Table1[[#This Row],[Ticket cost]]</f>
        <v>3057</v>
      </c>
    </row>
    <row r="2439" spans="1:18" x14ac:dyDescent="0.3">
      <c r="A2439" t="s">
        <v>23674</v>
      </c>
      <c r="B2439" t="s">
        <v>339</v>
      </c>
      <c r="C2439" t="s">
        <v>12480</v>
      </c>
      <c r="D2439" t="s">
        <v>17697</v>
      </c>
      <c r="E2439" t="s">
        <v>18403</v>
      </c>
      <c r="F2439" s="1">
        <v>45757</v>
      </c>
      <c r="G2439" t="str">
        <f>VLOOKUP(Table1[[#This Row],[CustomerID]],DimCustomers!A:B,2,0)</f>
        <v>Jonathan Hogan</v>
      </c>
      <c r="H2439" t="str">
        <f>VLOOKUP(Table1[[#This Row],[CustomerID]],DimCustomers!A:C,3,0)</f>
        <v>Male</v>
      </c>
      <c r="I2439" t="str">
        <f>VLOOKUP(Table1[[#This Row],[CustomerID]],DimCustomers!A:D,4,0)</f>
        <v>Albania</v>
      </c>
      <c r="J2439" t="str">
        <f>VLOOKUP(Table1[[#This Row],[VisaID]],'DimVisaApplications 2'!A:C,3,0)</f>
        <v>Pending</v>
      </c>
      <c r="K2439" t="str">
        <f>VLOOKUP(Table1[[#This Row],[VisaID]],'DimVisaApplications 2'!A:D,4,0)</f>
        <v>Canada</v>
      </c>
      <c r="L2439" s="12">
        <f>VLOOKUP(Table1[[#This Row],[VisaID]],'DimVisaApplications 2'!A:E,5,0)</f>
        <v>45563</v>
      </c>
      <c r="M2439" s="14">
        <f>VLOOKUP(Table1[[#This Row],[VisaID]],'DimVisaApplications 2'!A:G,7,0)</f>
        <v>1026</v>
      </c>
      <c r="N2439" s="14" t="str">
        <f>VLOOKUP(Table1[[#This Row],[HotelID]],DimHotels!A:B,2,0)</f>
        <v>Four Seasons</v>
      </c>
      <c r="O2439" t="str">
        <f>VLOOKUP(Table1[[#This Row],[HotelID]],DimHotels!A:C,3,0)</f>
        <v>Cairo</v>
      </c>
      <c r="P2439" s="14">
        <f>VLOOKUP(Table1[[#This Row],[HotelID]],DimHotels!A:E,5,0)</f>
        <v>285</v>
      </c>
      <c r="Q2439" s="14">
        <f>VLOOKUP(Table1[[#This Row],[TicketID]],DimTickets!A:G,7,0)</f>
        <v>4508</v>
      </c>
      <c r="R2439" s="14">
        <f>Table1[[#This Row],[Visa Fees]]+Table1[[#This Row],[Night Rate]]+Table1[[#This Row],[Ticket cost]]</f>
        <v>5819</v>
      </c>
    </row>
    <row r="2440" spans="1:18" x14ac:dyDescent="0.3">
      <c r="A2440" t="s">
        <v>23675</v>
      </c>
      <c r="B2440" t="s">
        <v>1829</v>
      </c>
      <c r="C2440" t="s">
        <v>14304</v>
      </c>
      <c r="D2440" t="s">
        <v>17133</v>
      </c>
      <c r="E2440" t="s">
        <v>18845</v>
      </c>
      <c r="F2440" s="1">
        <v>45800</v>
      </c>
      <c r="G2440" t="str">
        <f>VLOOKUP(Table1[[#This Row],[CustomerID]],DimCustomers!A:B,2,0)</f>
        <v>Robin Davis</v>
      </c>
      <c r="H2440" t="str">
        <f>VLOOKUP(Table1[[#This Row],[CustomerID]],DimCustomers!A:C,3,0)</f>
        <v>Male</v>
      </c>
      <c r="I2440" t="str">
        <f>VLOOKUP(Table1[[#This Row],[CustomerID]],DimCustomers!A:D,4,0)</f>
        <v>Lao People's Democratic Republic</v>
      </c>
      <c r="J2440" t="str">
        <f>VLOOKUP(Table1[[#This Row],[VisaID]],'DimVisaApplications 2'!A:C,3,0)</f>
        <v>Pending</v>
      </c>
      <c r="K2440" t="str">
        <f>VLOOKUP(Table1[[#This Row],[VisaID]],'DimVisaApplications 2'!A:D,4,0)</f>
        <v>Germany</v>
      </c>
      <c r="L2440" s="12">
        <f>VLOOKUP(Table1[[#This Row],[VisaID]],'DimVisaApplications 2'!A:E,5,0)</f>
        <v>45802</v>
      </c>
      <c r="M2440" s="14">
        <f>VLOOKUP(Table1[[#This Row],[VisaID]],'DimVisaApplications 2'!A:G,7,0)</f>
        <v>1995</v>
      </c>
      <c r="N2440" s="14" t="str">
        <f>VLOOKUP(Table1[[#This Row],[HotelID]],DimHotels!A:B,2,0)</f>
        <v>Four Seasons</v>
      </c>
      <c r="O2440" t="str">
        <f>VLOOKUP(Table1[[#This Row],[HotelID]],DimHotels!A:C,3,0)</f>
        <v>Dubai</v>
      </c>
      <c r="P2440" s="14">
        <f>VLOOKUP(Table1[[#This Row],[HotelID]],DimHotels!A:E,5,0)</f>
        <v>703</v>
      </c>
      <c r="Q2440" s="14">
        <f>VLOOKUP(Table1[[#This Row],[TicketID]],DimTickets!A:G,7,0)</f>
        <v>4765</v>
      </c>
      <c r="R2440" s="14">
        <f>Table1[[#This Row],[Visa Fees]]+Table1[[#This Row],[Night Rate]]+Table1[[#This Row],[Ticket cost]]</f>
        <v>7463</v>
      </c>
    </row>
    <row r="2441" spans="1:18" x14ac:dyDescent="0.3">
      <c r="A2441" t="s">
        <v>23676</v>
      </c>
      <c r="B2441" t="s">
        <v>1178</v>
      </c>
      <c r="C2441" t="s">
        <v>14055</v>
      </c>
      <c r="D2441" t="s">
        <v>15911</v>
      </c>
      <c r="E2441" t="s">
        <v>19374</v>
      </c>
      <c r="F2441" s="1">
        <v>45850</v>
      </c>
      <c r="G2441" t="str">
        <f>VLOOKUP(Table1[[#This Row],[CustomerID]],DimCustomers!A:B,2,0)</f>
        <v>Kathryn Henderson</v>
      </c>
      <c r="H2441" t="str">
        <f>VLOOKUP(Table1[[#This Row],[CustomerID]],DimCustomers!A:C,3,0)</f>
        <v>Female</v>
      </c>
      <c r="I2441" t="str">
        <f>VLOOKUP(Table1[[#This Row],[CustomerID]],DimCustomers!A:D,4,0)</f>
        <v>Falkland Islands (Malvinas)</v>
      </c>
      <c r="J2441" t="str">
        <f>VLOOKUP(Table1[[#This Row],[VisaID]],'DimVisaApplications 2'!A:C,3,0)</f>
        <v>Approved</v>
      </c>
      <c r="K2441" t="str">
        <f>VLOOKUP(Table1[[#This Row],[VisaID]],'DimVisaApplications 2'!A:D,4,0)</f>
        <v>Germany</v>
      </c>
      <c r="L2441" s="12">
        <f>VLOOKUP(Table1[[#This Row],[VisaID]],'DimVisaApplications 2'!A:E,5,0)</f>
        <v>45835</v>
      </c>
      <c r="M2441" s="14">
        <f>VLOOKUP(Table1[[#This Row],[VisaID]],'DimVisaApplications 2'!A:G,7,0)</f>
        <v>588</v>
      </c>
      <c r="N2441" s="14" t="str">
        <f>VLOOKUP(Table1[[#This Row],[HotelID]],DimHotels!A:B,2,0)</f>
        <v>Hilton</v>
      </c>
      <c r="O2441" t="str">
        <f>VLOOKUP(Table1[[#This Row],[HotelID]],DimHotels!A:C,3,0)</f>
        <v>Cairo</v>
      </c>
      <c r="P2441" s="14">
        <f>VLOOKUP(Table1[[#This Row],[HotelID]],DimHotels!A:E,5,0)</f>
        <v>158</v>
      </c>
      <c r="Q2441" s="14">
        <f>VLOOKUP(Table1[[#This Row],[TicketID]],DimTickets!A:G,7,0)</f>
        <v>3247</v>
      </c>
      <c r="R2441" s="14">
        <f>Table1[[#This Row],[Visa Fees]]+Table1[[#This Row],[Night Rate]]+Table1[[#This Row],[Ticket cost]]</f>
        <v>3993</v>
      </c>
    </row>
    <row r="2442" spans="1:18" x14ac:dyDescent="0.3">
      <c r="A2442" t="s">
        <v>23677</v>
      </c>
      <c r="B2442" t="s">
        <v>2134</v>
      </c>
      <c r="C2442" t="s">
        <v>13744</v>
      </c>
      <c r="D2442" t="s">
        <v>17939</v>
      </c>
      <c r="E2442" t="s">
        <v>21059</v>
      </c>
      <c r="F2442" s="1">
        <v>45811</v>
      </c>
      <c r="G2442" t="str">
        <f>VLOOKUP(Table1[[#This Row],[CustomerID]],DimCustomers!A:B,2,0)</f>
        <v>Matthew Lang</v>
      </c>
      <c r="H2442" t="str">
        <f>VLOOKUP(Table1[[#This Row],[CustomerID]],DimCustomers!A:C,3,0)</f>
        <v>Female</v>
      </c>
      <c r="I2442" t="str">
        <f>VLOOKUP(Table1[[#This Row],[CustomerID]],DimCustomers!A:D,4,0)</f>
        <v>Korea</v>
      </c>
      <c r="J2442" t="str">
        <f>VLOOKUP(Table1[[#This Row],[VisaID]],'DimVisaApplications 2'!A:C,3,0)</f>
        <v>Rejected</v>
      </c>
      <c r="K2442" t="str">
        <f>VLOOKUP(Table1[[#This Row],[VisaID]],'DimVisaApplications 2'!A:D,4,0)</f>
        <v>UAE</v>
      </c>
      <c r="L2442" s="12">
        <f>VLOOKUP(Table1[[#This Row],[VisaID]],'DimVisaApplications 2'!A:E,5,0)</f>
        <v>45823</v>
      </c>
      <c r="M2442" s="14">
        <f>VLOOKUP(Table1[[#This Row],[VisaID]],'DimVisaApplications 2'!A:G,7,0)</f>
        <v>1688</v>
      </c>
      <c r="N2442" s="14" t="str">
        <f>VLOOKUP(Table1[[#This Row],[HotelID]],DimHotels!A:B,2,0)</f>
        <v>Four Seasons</v>
      </c>
      <c r="O2442" t="str">
        <f>VLOOKUP(Table1[[#This Row],[HotelID]],DimHotels!A:C,3,0)</f>
        <v>London</v>
      </c>
      <c r="P2442" s="14">
        <f>VLOOKUP(Table1[[#This Row],[HotelID]],DimHotels!A:E,5,0)</f>
        <v>224</v>
      </c>
      <c r="Q2442" s="14">
        <f>VLOOKUP(Table1[[#This Row],[TicketID]],DimTickets!A:G,7,0)</f>
        <v>1806</v>
      </c>
      <c r="R2442" s="14">
        <f>Table1[[#This Row],[Visa Fees]]+Table1[[#This Row],[Night Rate]]+Table1[[#This Row],[Ticket cost]]</f>
        <v>3718</v>
      </c>
    </row>
    <row r="2443" spans="1:18" x14ac:dyDescent="0.3">
      <c r="A2443" t="s">
        <v>23678</v>
      </c>
      <c r="B2443" t="s">
        <v>1388</v>
      </c>
      <c r="C2443" t="s">
        <v>14804</v>
      </c>
      <c r="D2443" t="s">
        <v>17156</v>
      </c>
      <c r="E2443" t="s">
        <v>18921</v>
      </c>
      <c r="F2443" s="1">
        <v>45698</v>
      </c>
      <c r="G2443" t="str">
        <f>VLOOKUP(Table1[[#This Row],[CustomerID]],DimCustomers!A:B,2,0)</f>
        <v>Jody Schneider</v>
      </c>
      <c r="H2443" t="str">
        <f>VLOOKUP(Table1[[#This Row],[CustomerID]],DimCustomers!A:C,3,0)</f>
        <v>Female</v>
      </c>
      <c r="I2443" t="str">
        <f>VLOOKUP(Table1[[#This Row],[CustomerID]],DimCustomers!A:D,4,0)</f>
        <v>Yemen</v>
      </c>
      <c r="J2443" t="str">
        <f>VLOOKUP(Table1[[#This Row],[VisaID]],'DimVisaApplications 2'!A:C,3,0)</f>
        <v>Pending</v>
      </c>
      <c r="K2443" t="str">
        <f>VLOOKUP(Table1[[#This Row],[VisaID]],'DimVisaApplications 2'!A:D,4,0)</f>
        <v>USA</v>
      </c>
      <c r="L2443" s="12">
        <f>VLOOKUP(Table1[[#This Row],[VisaID]],'DimVisaApplications 2'!A:E,5,0)</f>
        <v>45800</v>
      </c>
      <c r="M2443" s="14">
        <f>VLOOKUP(Table1[[#This Row],[VisaID]],'DimVisaApplications 2'!A:G,7,0)</f>
        <v>1578</v>
      </c>
      <c r="N2443" s="14" t="str">
        <f>VLOOKUP(Table1[[#This Row],[HotelID]],DimHotels!A:B,2,0)</f>
        <v>Sheraton</v>
      </c>
      <c r="O2443" t="str">
        <f>VLOOKUP(Table1[[#This Row],[HotelID]],DimHotels!A:C,3,0)</f>
        <v>Cairo</v>
      </c>
      <c r="P2443" s="14">
        <f>VLOOKUP(Table1[[#This Row],[HotelID]],DimHotels!A:E,5,0)</f>
        <v>275</v>
      </c>
      <c r="Q2443" s="14">
        <f>VLOOKUP(Table1[[#This Row],[TicketID]],DimTickets!A:G,7,0)</f>
        <v>4313</v>
      </c>
      <c r="R2443" s="14">
        <f>Table1[[#This Row],[Visa Fees]]+Table1[[#This Row],[Night Rate]]+Table1[[#This Row],[Ticket cost]]</f>
        <v>6166</v>
      </c>
    </row>
    <row r="2444" spans="1:18" x14ac:dyDescent="0.3">
      <c r="A2444" t="s">
        <v>23679</v>
      </c>
      <c r="B2444" t="s">
        <v>22</v>
      </c>
      <c r="C2444" t="s">
        <v>14816</v>
      </c>
      <c r="D2444" t="s">
        <v>16679</v>
      </c>
      <c r="E2444" t="s">
        <v>18881</v>
      </c>
      <c r="F2444" s="1">
        <v>45683</v>
      </c>
      <c r="G2444" t="str">
        <f>VLOOKUP(Table1[[#This Row],[CustomerID]],DimCustomers!A:B,2,0)</f>
        <v>Walter Pratt</v>
      </c>
      <c r="H2444" t="str">
        <f>VLOOKUP(Table1[[#This Row],[CustomerID]],DimCustomers!A:C,3,0)</f>
        <v>Female</v>
      </c>
      <c r="I2444" t="str">
        <f>VLOOKUP(Table1[[#This Row],[CustomerID]],DimCustomers!A:D,4,0)</f>
        <v>Saint Martin</v>
      </c>
      <c r="J2444" t="str">
        <f>VLOOKUP(Table1[[#This Row],[VisaID]],'DimVisaApplications 2'!A:C,3,0)</f>
        <v>Pending</v>
      </c>
      <c r="K2444" t="str">
        <f>VLOOKUP(Table1[[#This Row],[VisaID]],'DimVisaApplications 2'!A:D,4,0)</f>
        <v>UAE</v>
      </c>
      <c r="L2444" s="12">
        <f>VLOOKUP(Table1[[#This Row],[VisaID]],'DimVisaApplications 2'!A:E,5,0)</f>
        <v>45567</v>
      </c>
      <c r="M2444" s="14">
        <f>VLOOKUP(Table1[[#This Row],[VisaID]],'DimVisaApplications 2'!A:G,7,0)</f>
        <v>1276</v>
      </c>
      <c r="N2444" s="14" t="str">
        <f>VLOOKUP(Table1[[#This Row],[HotelID]],DimHotels!A:B,2,0)</f>
        <v>Four Seasons</v>
      </c>
      <c r="O2444" t="str">
        <f>VLOOKUP(Table1[[#This Row],[HotelID]],DimHotels!A:C,3,0)</f>
        <v>Paris</v>
      </c>
      <c r="P2444" s="14">
        <f>VLOOKUP(Table1[[#This Row],[HotelID]],DimHotels!A:E,5,0)</f>
        <v>766</v>
      </c>
      <c r="Q2444" s="14">
        <f>VLOOKUP(Table1[[#This Row],[TicketID]],DimTickets!A:G,7,0)</f>
        <v>3068</v>
      </c>
      <c r="R2444" s="14">
        <f>Table1[[#This Row],[Visa Fees]]+Table1[[#This Row],[Night Rate]]+Table1[[#This Row],[Ticket cost]]</f>
        <v>5110</v>
      </c>
    </row>
    <row r="2445" spans="1:18" x14ac:dyDescent="0.3">
      <c r="A2445" t="s">
        <v>23680</v>
      </c>
      <c r="B2445" t="s">
        <v>2879</v>
      </c>
      <c r="C2445" t="s">
        <v>12209</v>
      </c>
      <c r="D2445" t="s">
        <v>16826</v>
      </c>
      <c r="E2445" t="s">
        <v>21114</v>
      </c>
      <c r="F2445" s="1">
        <v>45695</v>
      </c>
      <c r="G2445" t="str">
        <f>VLOOKUP(Table1[[#This Row],[CustomerID]],DimCustomers!A:B,2,0)</f>
        <v>Christopher Williams</v>
      </c>
      <c r="H2445" t="str">
        <f>VLOOKUP(Table1[[#This Row],[CustomerID]],DimCustomers!A:C,3,0)</f>
        <v>Female</v>
      </c>
      <c r="I2445" t="str">
        <f>VLOOKUP(Table1[[#This Row],[CustomerID]],DimCustomers!A:D,4,0)</f>
        <v>Russian Federation</v>
      </c>
      <c r="J2445" t="str">
        <f>VLOOKUP(Table1[[#This Row],[VisaID]],'DimVisaApplications 2'!A:C,3,0)</f>
        <v>Pending</v>
      </c>
      <c r="K2445" t="str">
        <f>VLOOKUP(Table1[[#This Row],[VisaID]],'DimVisaApplications 2'!A:D,4,0)</f>
        <v>France</v>
      </c>
      <c r="L2445" s="12">
        <f>VLOOKUP(Table1[[#This Row],[VisaID]],'DimVisaApplications 2'!A:E,5,0)</f>
        <v>45789</v>
      </c>
      <c r="M2445" s="14">
        <f>VLOOKUP(Table1[[#This Row],[VisaID]],'DimVisaApplications 2'!A:G,7,0)</f>
        <v>904</v>
      </c>
      <c r="N2445" s="14" t="str">
        <f>VLOOKUP(Table1[[#This Row],[HotelID]],DimHotels!A:B,2,0)</f>
        <v>Sheraton</v>
      </c>
      <c r="O2445" t="str">
        <f>VLOOKUP(Table1[[#This Row],[HotelID]],DimHotels!A:C,3,0)</f>
        <v>Dubai</v>
      </c>
      <c r="P2445" s="14">
        <f>VLOOKUP(Table1[[#This Row],[HotelID]],DimHotels!A:E,5,0)</f>
        <v>562</v>
      </c>
      <c r="Q2445" s="14">
        <f>VLOOKUP(Table1[[#This Row],[TicketID]],DimTickets!A:G,7,0)</f>
        <v>4538</v>
      </c>
      <c r="R2445" s="14">
        <f>Table1[[#This Row],[Visa Fees]]+Table1[[#This Row],[Night Rate]]+Table1[[#This Row],[Ticket cost]]</f>
        <v>6004</v>
      </c>
    </row>
    <row r="2446" spans="1:18" x14ac:dyDescent="0.3">
      <c r="A2446" t="s">
        <v>23681</v>
      </c>
      <c r="B2446" t="s">
        <v>1904</v>
      </c>
      <c r="C2446" t="s">
        <v>12209</v>
      </c>
      <c r="D2446" t="s">
        <v>16279</v>
      </c>
      <c r="E2446" t="s">
        <v>18818</v>
      </c>
      <c r="F2446" s="1">
        <v>45707</v>
      </c>
      <c r="G2446" t="str">
        <f>VLOOKUP(Table1[[#This Row],[CustomerID]],DimCustomers!A:B,2,0)</f>
        <v>Kathy Hamilton</v>
      </c>
      <c r="H2446" t="str">
        <f>VLOOKUP(Table1[[#This Row],[CustomerID]],DimCustomers!A:C,3,0)</f>
        <v>Male</v>
      </c>
      <c r="I2446" t="str">
        <f>VLOOKUP(Table1[[#This Row],[CustomerID]],DimCustomers!A:D,4,0)</f>
        <v>Andorra</v>
      </c>
      <c r="J2446" t="str">
        <f>VLOOKUP(Table1[[#This Row],[VisaID]],'DimVisaApplications 2'!A:C,3,0)</f>
        <v>Pending</v>
      </c>
      <c r="K2446" t="str">
        <f>VLOOKUP(Table1[[#This Row],[VisaID]],'DimVisaApplications 2'!A:D,4,0)</f>
        <v>France</v>
      </c>
      <c r="L2446" s="12">
        <f>VLOOKUP(Table1[[#This Row],[VisaID]],'DimVisaApplications 2'!A:E,5,0)</f>
        <v>45789</v>
      </c>
      <c r="M2446" s="14">
        <f>VLOOKUP(Table1[[#This Row],[VisaID]],'DimVisaApplications 2'!A:G,7,0)</f>
        <v>904</v>
      </c>
      <c r="N2446" s="14" t="str">
        <f>VLOOKUP(Table1[[#This Row],[HotelID]],DimHotels!A:B,2,0)</f>
        <v>Marriott</v>
      </c>
      <c r="O2446" t="str">
        <f>VLOOKUP(Table1[[#This Row],[HotelID]],DimHotels!A:C,3,0)</f>
        <v>London</v>
      </c>
      <c r="P2446" s="14">
        <f>VLOOKUP(Table1[[#This Row],[HotelID]],DimHotels!A:E,5,0)</f>
        <v>446</v>
      </c>
      <c r="Q2446" s="14">
        <f>VLOOKUP(Table1[[#This Row],[TicketID]],DimTickets!A:G,7,0)</f>
        <v>4926</v>
      </c>
      <c r="R2446" s="14">
        <f>Table1[[#This Row],[Visa Fees]]+Table1[[#This Row],[Night Rate]]+Table1[[#This Row],[Ticket cost]]</f>
        <v>6276</v>
      </c>
    </row>
    <row r="2447" spans="1:18" x14ac:dyDescent="0.3">
      <c r="A2447" t="s">
        <v>23682</v>
      </c>
      <c r="B2447" t="s">
        <v>167</v>
      </c>
      <c r="C2447" t="s">
        <v>14969</v>
      </c>
      <c r="D2447" t="s">
        <v>16249</v>
      </c>
      <c r="E2447" t="s">
        <v>21193</v>
      </c>
      <c r="F2447" s="1">
        <v>45810</v>
      </c>
      <c r="G2447" t="str">
        <f>VLOOKUP(Table1[[#This Row],[CustomerID]],DimCustomers!A:B,2,0)</f>
        <v>Thomas Rivers</v>
      </c>
      <c r="H2447" t="str">
        <f>VLOOKUP(Table1[[#This Row],[CustomerID]],DimCustomers!A:C,3,0)</f>
        <v>Male</v>
      </c>
      <c r="I2447" t="str">
        <f>VLOOKUP(Table1[[#This Row],[CustomerID]],DimCustomers!A:D,4,0)</f>
        <v>Central African Republic</v>
      </c>
      <c r="J2447" t="str">
        <f>VLOOKUP(Table1[[#This Row],[VisaID]],'DimVisaApplications 2'!A:C,3,0)</f>
        <v>Pending</v>
      </c>
      <c r="K2447" t="str">
        <f>VLOOKUP(Table1[[#This Row],[VisaID]],'DimVisaApplications 2'!A:D,4,0)</f>
        <v>Canada</v>
      </c>
      <c r="L2447" s="12">
        <f>VLOOKUP(Table1[[#This Row],[VisaID]],'DimVisaApplications 2'!A:E,5,0)</f>
        <v>45658</v>
      </c>
      <c r="M2447" s="14">
        <f>VLOOKUP(Table1[[#This Row],[VisaID]],'DimVisaApplications 2'!A:G,7,0)</f>
        <v>1221</v>
      </c>
      <c r="N2447" s="14" t="str">
        <f>VLOOKUP(Table1[[#This Row],[HotelID]],DimHotels!A:B,2,0)</f>
        <v>Hilton</v>
      </c>
      <c r="O2447" t="str">
        <f>VLOOKUP(Table1[[#This Row],[HotelID]],DimHotels!A:C,3,0)</f>
        <v>New York</v>
      </c>
      <c r="P2447" s="14">
        <f>VLOOKUP(Table1[[#This Row],[HotelID]],DimHotels!A:E,5,0)</f>
        <v>622</v>
      </c>
      <c r="Q2447" s="14">
        <f>VLOOKUP(Table1[[#This Row],[TicketID]],DimTickets!A:G,7,0)</f>
        <v>1053</v>
      </c>
      <c r="R2447" s="14">
        <f>Table1[[#This Row],[Visa Fees]]+Table1[[#This Row],[Night Rate]]+Table1[[#This Row],[Ticket cost]]</f>
        <v>2896</v>
      </c>
    </row>
    <row r="2448" spans="1:18" x14ac:dyDescent="0.3">
      <c r="A2448" t="s">
        <v>23683</v>
      </c>
      <c r="B2448" t="s">
        <v>927</v>
      </c>
      <c r="C2448" t="s">
        <v>13804</v>
      </c>
      <c r="D2448" t="s">
        <v>15937</v>
      </c>
      <c r="E2448" t="s">
        <v>20043</v>
      </c>
      <c r="F2448" s="1">
        <v>45827</v>
      </c>
      <c r="G2448" t="str">
        <f>VLOOKUP(Table1[[#This Row],[CustomerID]],DimCustomers!A:B,2,0)</f>
        <v>Taylor Reynolds</v>
      </c>
      <c r="H2448" t="str">
        <f>VLOOKUP(Table1[[#This Row],[CustomerID]],DimCustomers!A:C,3,0)</f>
        <v>Male</v>
      </c>
      <c r="I2448" t="str">
        <f>VLOOKUP(Table1[[#This Row],[CustomerID]],DimCustomers!A:D,4,0)</f>
        <v>Norway</v>
      </c>
      <c r="J2448" t="str">
        <f>VLOOKUP(Table1[[#This Row],[VisaID]],'DimVisaApplications 2'!A:C,3,0)</f>
        <v>Rejected</v>
      </c>
      <c r="K2448" t="str">
        <f>VLOOKUP(Table1[[#This Row],[VisaID]],'DimVisaApplications 2'!A:D,4,0)</f>
        <v>USA</v>
      </c>
      <c r="L2448" s="12">
        <f>VLOOKUP(Table1[[#This Row],[VisaID]],'DimVisaApplications 2'!A:E,5,0)</f>
        <v>45628</v>
      </c>
      <c r="M2448" s="14">
        <f>VLOOKUP(Table1[[#This Row],[VisaID]],'DimVisaApplications 2'!A:G,7,0)</f>
        <v>1733</v>
      </c>
      <c r="N2448" s="14" t="str">
        <f>VLOOKUP(Table1[[#This Row],[HotelID]],DimHotels!A:B,2,0)</f>
        <v>Hilton</v>
      </c>
      <c r="O2448" t="str">
        <f>VLOOKUP(Table1[[#This Row],[HotelID]],DimHotels!A:C,3,0)</f>
        <v>New York</v>
      </c>
      <c r="P2448" s="14">
        <f>VLOOKUP(Table1[[#This Row],[HotelID]],DimHotels!A:E,5,0)</f>
        <v>689</v>
      </c>
      <c r="Q2448" s="14">
        <f>VLOOKUP(Table1[[#This Row],[TicketID]],DimTickets!A:G,7,0)</f>
        <v>3072</v>
      </c>
      <c r="R2448" s="14">
        <f>Table1[[#This Row],[Visa Fees]]+Table1[[#This Row],[Night Rate]]+Table1[[#This Row],[Ticket cost]]</f>
        <v>5494</v>
      </c>
    </row>
    <row r="2449" spans="1:18" x14ac:dyDescent="0.3">
      <c r="A2449" t="s">
        <v>23684</v>
      </c>
      <c r="B2449" t="s">
        <v>2287</v>
      </c>
      <c r="C2449" t="s">
        <v>14714</v>
      </c>
      <c r="D2449" t="s">
        <v>16778</v>
      </c>
      <c r="E2449" t="s">
        <v>19637</v>
      </c>
      <c r="F2449" s="1">
        <v>45799</v>
      </c>
      <c r="G2449" t="str">
        <f>VLOOKUP(Table1[[#This Row],[CustomerID]],DimCustomers!A:B,2,0)</f>
        <v>Joan Daniels</v>
      </c>
      <c r="H2449" t="str">
        <f>VLOOKUP(Table1[[#This Row],[CustomerID]],DimCustomers!A:C,3,0)</f>
        <v>Female</v>
      </c>
      <c r="I2449" t="str">
        <f>VLOOKUP(Table1[[#This Row],[CustomerID]],DimCustomers!A:D,4,0)</f>
        <v>Mauritania</v>
      </c>
      <c r="J2449" t="str">
        <f>VLOOKUP(Table1[[#This Row],[VisaID]],'DimVisaApplications 2'!A:C,3,0)</f>
        <v>Pending</v>
      </c>
      <c r="K2449" t="str">
        <f>VLOOKUP(Table1[[#This Row],[VisaID]],'DimVisaApplications 2'!A:D,4,0)</f>
        <v>France</v>
      </c>
      <c r="L2449" s="12">
        <f>VLOOKUP(Table1[[#This Row],[VisaID]],'DimVisaApplications 2'!A:E,5,0)</f>
        <v>45784</v>
      </c>
      <c r="M2449" s="14">
        <f>VLOOKUP(Table1[[#This Row],[VisaID]],'DimVisaApplications 2'!A:G,7,0)</f>
        <v>1180</v>
      </c>
      <c r="N2449" s="14" t="str">
        <f>VLOOKUP(Table1[[#This Row],[HotelID]],DimHotels!A:B,2,0)</f>
        <v>Four Seasons</v>
      </c>
      <c r="O2449" t="str">
        <f>VLOOKUP(Table1[[#This Row],[HotelID]],DimHotels!A:C,3,0)</f>
        <v>Paris</v>
      </c>
      <c r="P2449" s="14">
        <f>VLOOKUP(Table1[[#This Row],[HotelID]],DimHotels!A:E,5,0)</f>
        <v>295</v>
      </c>
      <c r="Q2449" s="14">
        <f>VLOOKUP(Table1[[#This Row],[TicketID]],DimTickets!A:G,7,0)</f>
        <v>4166</v>
      </c>
      <c r="R2449" s="14">
        <f>Table1[[#This Row],[Visa Fees]]+Table1[[#This Row],[Night Rate]]+Table1[[#This Row],[Ticket cost]]</f>
        <v>5641</v>
      </c>
    </row>
    <row r="2450" spans="1:18" x14ac:dyDescent="0.3">
      <c r="A2450" t="s">
        <v>23685</v>
      </c>
      <c r="B2450" t="s">
        <v>414</v>
      </c>
      <c r="C2450" t="s">
        <v>12600</v>
      </c>
      <c r="D2450" t="s">
        <v>17832</v>
      </c>
      <c r="E2450" t="s">
        <v>18974</v>
      </c>
      <c r="F2450" s="1">
        <v>45715</v>
      </c>
      <c r="G2450" t="str">
        <f>VLOOKUP(Table1[[#This Row],[CustomerID]],DimCustomers!A:B,2,0)</f>
        <v>Douglas Jackson</v>
      </c>
      <c r="H2450" t="str">
        <f>VLOOKUP(Table1[[#This Row],[CustomerID]],DimCustomers!A:C,3,0)</f>
        <v>Male</v>
      </c>
      <c r="I2450" t="str">
        <f>VLOOKUP(Table1[[#This Row],[CustomerID]],DimCustomers!A:D,4,0)</f>
        <v>Kiribati</v>
      </c>
      <c r="J2450" t="str">
        <f>VLOOKUP(Table1[[#This Row],[VisaID]],'DimVisaApplications 2'!A:C,3,0)</f>
        <v>Approved</v>
      </c>
      <c r="K2450" t="str">
        <f>VLOOKUP(Table1[[#This Row],[VisaID]],'DimVisaApplications 2'!A:D,4,0)</f>
        <v>France</v>
      </c>
      <c r="L2450" s="12">
        <f>VLOOKUP(Table1[[#This Row],[VisaID]],'DimVisaApplications 2'!A:E,5,0)</f>
        <v>45697</v>
      </c>
      <c r="M2450" s="14">
        <f>VLOOKUP(Table1[[#This Row],[VisaID]],'DimVisaApplications 2'!A:G,7,0)</f>
        <v>1463</v>
      </c>
      <c r="N2450" s="14" t="str">
        <f>VLOOKUP(Table1[[#This Row],[HotelID]],DimHotels!A:B,2,0)</f>
        <v>Sheraton</v>
      </c>
      <c r="O2450" t="str">
        <f>VLOOKUP(Table1[[#This Row],[HotelID]],DimHotels!A:C,3,0)</f>
        <v>New York</v>
      </c>
      <c r="P2450" s="14">
        <f>VLOOKUP(Table1[[#This Row],[HotelID]],DimHotels!A:E,5,0)</f>
        <v>478</v>
      </c>
      <c r="Q2450" s="14">
        <f>VLOOKUP(Table1[[#This Row],[TicketID]],DimTickets!A:G,7,0)</f>
        <v>1380</v>
      </c>
      <c r="R2450" s="14">
        <f>Table1[[#This Row],[Visa Fees]]+Table1[[#This Row],[Night Rate]]+Table1[[#This Row],[Ticket cost]]</f>
        <v>3321</v>
      </c>
    </row>
    <row r="2451" spans="1:18" x14ac:dyDescent="0.3">
      <c r="A2451" t="s">
        <v>23686</v>
      </c>
      <c r="B2451" t="s">
        <v>430</v>
      </c>
      <c r="C2451" t="s">
        <v>12910</v>
      </c>
      <c r="D2451" t="s">
        <v>16558</v>
      </c>
      <c r="E2451" t="s">
        <v>20284</v>
      </c>
      <c r="F2451" s="1">
        <v>45787</v>
      </c>
      <c r="G2451" t="str">
        <f>VLOOKUP(Table1[[#This Row],[CustomerID]],DimCustomers!A:B,2,0)</f>
        <v>David Williams</v>
      </c>
      <c r="H2451" t="str">
        <f>VLOOKUP(Table1[[#This Row],[CustomerID]],DimCustomers!A:C,3,0)</f>
        <v>Male</v>
      </c>
      <c r="I2451" t="str">
        <f>VLOOKUP(Table1[[#This Row],[CustomerID]],DimCustomers!A:D,4,0)</f>
        <v>Papua New Guinea</v>
      </c>
      <c r="J2451" t="str">
        <f>VLOOKUP(Table1[[#This Row],[VisaID]],'DimVisaApplications 2'!A:C,3,0)</f>
        <v>Approved</v>
      </c>
      <c r="K2451" t="str">
        <f>VLOOKUP(Table1[[#This Row],[VisaID]],'DimVisaApplications 2'!A:D,4,0)</f>
        <v>Canada</v>
      </c>
      <c r="L2451" s="12">
        <f>VLOOKUP(Table1[[#This Row],[VisaID]],'DimVisaApplications 2'!A:E,5,0)</f>
        <v>45833</v>
      </c>
      <c r="M2451" s="14">
        <f>VLOOKUP(Table1[[#This Row],[VisaID]],'DimVisaApplications 2'!A:G,7,0)</f>
        <v>625</v>
      </c>
      <c r="N2451" s="14" t="str">
        <f>VLOOKUP(Table1[[#This Row],[HotelID]],DimHotels!A:B,2,0)</f>
        <v>Sheraton</v>
      </c>
      <c r="O2451" t="str">
        <f>VLOOKUP(Table1[[#This Row],[HotelID]],DimHotels!A:C,3,0)</f>
        <v>New York</v>
      </c>
      <c r="P2451" s="14">
        <f>VLOOKUP(Table1[[#This Row],[HotelID]],DimHotels!A:E,5,0)</f>
        <v>778</v>
      </c>
      <c r="Q2451" s="14">
        <f>VLOOKUP(Table1[[#This Row],[TicketID]],DimTickets!A:G,7,0)</f>
        <v>3361</v>
      </c>
      <c r="R2451" s="14">
        <f>Table1[[#This Row],[Visa Fees]]+Table1[[#This Row],[Night Rate]]+Table1[[#This Row],[Ticket cost]]</f>
        <v>4764</v>
      </c>
    </row>
    <row r="2452" spans="1:18" x14ac:dyDescent="0.3">
      <c r="A2452" t="s">
        <v>23687</v>
      </c>
      <c r="B2452" t="s">
        <v>2919</v>
      </c>
      <c r="C2452" t="s">
        <v>14010</v>
      </c>
      <c r="D2452" t="s">
        <v>17589</v>
      </c>
      <c r="E2452" t="s">
        <v>19899</v>
      </c>
      <c r="F2452" s="1">
        <v>45843</v>
      </c>
      <c r="G2452" t="str">
        <f>VLOOKUP(Table1[[#This Row],[CustomerID]],DimCustomers!A:B,2,0)</f>
        <v>Miguel Reynolds</v>
      </c>
      <c r="H2452" t="str">
        <f>VLOOKUP(Table1[[#This Row],[CustomerID]],DimCustomers!A:C,3,0)</f>
        <v>Male</v>
      </c>
      <c r="I2452" t="str">
        <f>VLOOKUP(Table1[[#This Row],[CustomerID]],DimCustomers!A:D,4,0)</f>
        <v>Mexico</v>
      </c>
      <c r="J2452" t="str">
        <f>VLOOKUP(Table1[[#This Row],[VisaID]],'DimVisaApplications 2'!A:C,3,0)</f>
        <v>Approved</v>
      </c>
      <c r="K2452" t="str">
        <f>VLOOKUP(Table1[[#This Row],[VisaID]],'DimVisaApplications 2'!A:D,4,0)</f>
        <v>USA</v>
      </c>
      <c r="L2452" s="12">
        <f>VLOOKUP(Table1[[#This Row],[VisaID]],'DimVisaApplications 2'!A:E,5,0)</f>
        <v>45605</v>
      </c>
      <c r="M2452" s="14">
        <f>VLOOKUP(Table1[[#This Row],[VisaID]],'DimVisaApplications 2'!A:G,7,0)</f>
        <v>1232</v>
      </c>
      <c r="N2452" s="14" t="str">
        <f>VLOOKUP(Table1[[#This Row],[HotelID]],DimHotels!A:B,2,0)</f>
        <v>Hilton</v>
      </c>
      <c r="O2452" t="str">
        <f>VLOOKUP(Table1[[#This Row],[HotelID]],DimHotels!A:C,3,0)</f>
        <v>Paris</v>
      </c>
      <c r="P2452" s="14">
        <f>VLOOKUP(Table1[[#This Row],[HotelID]],DimHotels!A:E,5,0)</f>
        <v>541</v>
      </c>
      <c r="Q2452" s="14">
        <f>VLOOKUP(Table1[[#This Row],[TicketID]],DimTickets!A:G,7,0)</f>
        <v>1502</v>
      </c>
      <c r="R2452" s="14">
        <f>Table1[[#This Row],[Visa Fees]]+Table1[[#This Row],[Night Rate]]+Table1[[#This Row],[Ticket cost]]</f>
        <v>3275</v>
      </c>
    </row>
    <row r="2453" spans="1:18" x14ac:dyDescent="0.3">
      <c r="A2453" t="s">
        <v>23688</v>
      </c>
      <c r="B2453" t="s">
        <v>425</v>
      </c>
      <c r="C2453" t="s">
        <v>14710</v>
      </c>
      <c r="D2453" t="s">
        <v>16526</v>
      </c>
      <c r="E2453" t="s">
        <v>19891</v>
      </c>
      <c r="F2453" s="1">
        <v>45760</v>
      </c>
      <c r="G2453" t="str">
        <f>VLOOKUP(Table1[[#This Row],[CustomerID]],DimCustomers!A:B,2,0)</f>
        <v>Matthew Church</v>
      </c>
      <c r="H2453" t="str">
        <f>VLOOKUP(Table1[[#This Row],[CustomerID]],DimCustomers!A:C,3,0)</f>
        <v>Female</v>
      </c>
      <c r="I2453" t="str">
        <f>VLOOKUP(Table1[[#This Row],[CustomerID]],DimCustomers!A:D,4,0)</f>
        <v>Hong Kong</v>
      </c>
      <c r="J2453" t="str">
        <f>VLOOKUP(Table1[[#This Row],[VisaID]],'DimVisaApplications 2'!A:C,3,0)</f>
        <v>Approved</v>
      </c>
      <c r="K2453" t="str">
        <f>VLOOKUP(Table1[[#This Row],[VisaID]],'DimVisaApplications 2'!A:D,4,0)</f>
        <v>Germany</v>
      </c>
      <c r="L2453" s="12">
        <f>VLOOKUP(Table1[[#This Row],[VisaID]],'DimVisaApplications 2'!A:E,5,0)</f>
        <v>45658</v>
      </c>
      <c r="M2453" s="14">
        <f>VLOOKUP(Table1[[#This Row],[VisaID]],'DimVisaApplications 2'!A:G,7,0)</f>
        <v>845</v>
      </c>
      <c r="N2453" s="14" t="str">
        <f>VLOOKUP(Table1[[#This Row],[HotelID]],DimHotels!A:B,2,0)</f>
        <v>Marriott</v>
      </c>
      <c r="O2453" t="str">
        <f>VLOOKUP(Table1[[#This Row],[HotelID]],DimHotels!A:C,3,0)</f>
        <v>New York</v>
      </c>
      <c r="P2453" s="14">
        <f>VLOOKUP(Table1[[#This Row],[HotelID]],DimHotels!A:E,5,0)</f>
        <v>418</v>
      </c>
      <c r="Q2453" s="14">
        <f>VLOOKUP(Table1[[#This Row],[TicketID]],DimTickets!A:G,7,0)</f>
        <v>2191</v>
      </c>
      <c r="R2453" s="14">
        <f>Table1[[#This Row],[Visa Fees]]+Table1[[#This Row],[Night Rate]]+Table1[[#This Row],[Ticket cost]]</f>
        <v>3454</v>
      </c>
    </row>
    <row r="2454" spans="1:18" x14ac:dyDescent="0.3">
      <c r="A2454" t="s">
        <v>23689</v>
      </c>
      <c r="B2454" t="s">
        <v>1965</v>
      </c>
      <c r="C2454" t="s">
        <v>14567</v>
      </c>
      <c r="D2454" t="s">
        <v>15918</v>
      </c>
      <c r="E2454" t="s">
        <v>19995</v>
      </c>
      <c r="F2454" s="1">
        <v>45736</v>
      </c>
      <c r="G2454" t="str">
        <f>VLOOKUP(Table1[[#This Row],[CustomerID]],DimCustomers!A:B,2,0)</f>
        <v>Ann Wilson</v>
      </c>
      <c r="H2454" t="str">
        <f>VLOOKUP(Table1[[#This Row],[CustomerID]],DimCustomers!A:C,3,0)</f>
        <v>Female</v>
      </c>
      <c r="I2454" t="str">
        <f>VLOOKUP(Table1[[#This Row],[CustomerID]],DimCustomers!A:D,4,0)</f>
        <v>China</v>
      </c>
      <c r="J2454" t="str">
        <f>VLOOKUP(Table1[[#This Row],[VisaID]],'DimVisaApplications 2'!A:C,3,0)</f>
        <v>Approved</v>
      </c>
      <c r="K2454" t="str">
        <f>VLOOKUP(Table1[[#This Row],[VisaID]],'DimVisaApplications 2'!A:D,4,0)</f>
        <v>USA</v>
      </c>
      <c r="L2454" s="12">
        <f>VLOOKUP(Table1[[#This Row],[VisaID]],'DimVisaApplications 2'!A:E,5,0)</f>
        <v>45711</v>
      </c>
      <c r="M2454" s="14">
        <f>VLOOKUP(Table1[[#This Row],[VisaID]],'DimVisaApplications 2'!A:G,7,0)</f>
        <v>1969</v>
      </c>
      <c r="N2454" s="14" t="str">
        <f>VLOOKUP(Table1[[#This Row],[HotelID]],DimHotels!A:B,2,0)</f>
        <v>Hilton</v>
      </c>
      <c r="O2454" t="str">
        <f>VLOOKUP(Table1[[#This Row],[HotelID]],DimHotels!A:C,3,0)</f>
        <v>London</v>
      </c>
      <c r="P2454" s="14">
        <f>VLOOKUP(Table1[[#This Row],[HotelID]],DimHotels!A:E,5,0)</f>
        <v>530</v>
      </c>
      <c r="Q2454" s="14">
        <f>VLOOKUP(Table1[[#This Row],[TicketID]],DimTickets!A:G,7,0)</f>
        <v>3701</v>
      </c>
      <c r="R2454" s="14">
        <f>Table1[[#This Row],[Visa Fees]]+Table1[[#This Row],[Night Rate]]+Table1[[#This Row],[Ticket cost]]</f>
        <v>6200</v>
      </c>
    </row>
    <row r="2455" spans="1:18" x14ac:dyDescent="0.3">
      <c r="A2455" t="s">
        <v>23690</v>
      </c>
      <c r="B2455" t="s">
        <v>2253</v>
      </c>
      <c r="C2455" t="s">
        <v>13768</v>
      </c>
      <c r="D2455" t="s">
        <v>17612</v>
      </c>
      <c r="E2455" t="s">
        <v>20578</v>
      </c>
      <c r="F2455" s="1">
        <v>45706</v>
      </c>
      <c r="G2455" t="str">
        <f>VLOOKUP(Table1[[#This Row],[CustomerID]],DimCustomers!A:B,2,0)</f>
        <v>Gregory Lamb</v>
      </c>
      <c r="H2455" t="str">
        <f>VLOOKUP(Table1[[#This Row],[CustomerID]],DimCustomers!A:C,3,0)</f>
        <v>Male</v>
      </c>
      <c r="I2455" t="str">
        <f>VLOOKUP(Table1[[#This Row],[CustomerID]],DimCustomers!A:D,4,0)</f>
        <v>Reunion</v>
      </c>
      <c r="J2455" t="str">
        <f>VLOOKUP(Table1[[#This Row],[VisaID]],'DimVisaApplications 2'!A:C,3,0)</f>
        <v>Approved</v>
      </c>
      <c r="K2455" t="str">
        <f>VLOOKUP(Table1[[#This Row],[VisaID]],'DimVisaApplications 2'!A:D,4,0)</f>
        <v>Germany</v>
      </c>
      <c r="L2455" s="12">
        <f>VLOOKUP(Table1[[#This Row],[VisaID]],'DimVisaApplications 2'!A:E,5,0)</f>
        <v>45725</v>
      </c>
      <c r="M2455" s="14">
        <f>VLOOKUP(Table1[[#This Row],[VisaID]],'DimVisaApplications 2'!A:G,7,0)</f>
        <v>1429</v>
      </c>
      <c r="N2455" s="14" t="str">
        <f>VLOOKUP(Table1[[#This Row],[HotelID]],DimHotels!A:B,2,0)</f>
        <v>Hilton</v>
      </c>
      <c r="O2455" t="str">
        <f>VLOOKUP(Table1[[#This Row],[HotelID]],DimHotels!A:C,3,0)</f>
        <v>New York</v>
      </c>
      <c r="P2455" s="14">
        <f>VLOOKUP(Table1[[#This Row],[HotelID]],DimHotels!A:E,5,0)</f>
        <v>544</v>
      </c>
      <c r="Q2455" s="14">
        <f>VLOOKUP(Table1[[#This Row],[TicketID]],DimTickets!A:G,7,0)</f>
        <v>3953</v>
      </c>
      <c r="R2455" s="14">
        <f>Table1[[#This Row],[Visa Fees]]+Table1[[#This Row],[Night Rate]]+Table1[[#This Row],[Ticket cost]]</f>
        <v>5926</v>
      </c>
    </row>
    <row r="2456" spans="1:18" x14ac:dyDescent="0.3">
      <c r="A2456" t="s">
        <v>23691</v>
      </c>
      <c r="B2456" t="s">
        <v>1608</v>
      </c>
      <c r="C2456" t="s">
        <v>14267</v>
      </c>
      <c r="D2456" t="s">
        <v>16494</v>
      </c>
      <c r="E2456" t="s">
        <v>20710</v>
      </c>
      <c r="F2456" s="1">
        <v>45744</v>
      </c>
      <c r="G2456" t="str">
        <f>VLOOKUP(Table1[[#This Row],[CustomerID]],DimCustomers!A:B,2,0)</f>
        <v>Ryan Ross</v>
      </c>
      <c r="H2456" t="str">
        <f>VLOOKUP(Table1[[#This Row],[CustomerID]],DimCustomers!A:C,3,0)</f>
        <v>Male</v>
      </c>
      <c r="I2456" t="str">
        <f>VLOOKUP(Table1[[#This Row],[CustomerID]],DimCustomers!A:D,4,0)</f>
        <v>Luxembourg</v>
      </c>
      <c r="J2456" t="str">
        <f>VLOOKUP(Table1[[#This Row],[VisaID]],'DimVisaApplications 2'!A:C,3,0)</f>
        <v>Approved</v>
      </c>
      <c r="K2456" t="str">
        <f>VLOOKUP(Table1[[#This Row],[VisaID]],'DimVisaApplications 2'!A:D,4,0)</f>
        <v>France</v>
      </c>
      <c r="L2456" s="12">
        <f>VLOOKUP(Table1[[#This Row],[VisaID]],'DimVisaApplications 2'!A:E,5,0)</f>
        <v>45547</v>
      </c>
      <c r="M2456" s="14">
        <f>VLOOKUP(Table1[[#This Row],[VisaID]],'DimVisaApplications 2'!A:G,7,0)</f>
        <v>1921</v>
      </c>
      <c r="N2456" s="14" t="str">
        <f>VLOOKUP(Table1[[#This Row],[HotelID]],DimHotels!A:B,2,0)</f>
        <v>Radisson</v>
      </c>
      <c r="O2456" t="str">
        <f>VLOOKUP(Table1[[#This Row],[HotelID]],DimHotels!A:C,3,0)</f>
        <v>Paris</v>
      </c>
      <c r="P2456" s="14">
        <f>VLOOKUP(Table1[[#This Row],[HotelID]],DimHotels!A:E,5,0)</f>
        <v>677</v>
      </c>
      <c r="Q2456" s="14">
        <f>VLOOKUP(Table1[[#This Row],[TicketID]],DimTickets!A:G,7,0)</f>
        <v>4464</v>
      </c>
      <c r="R2456" s="14">
        <f>Table1[[#This Row],[Visa Fees]]+Table1[[#This Row],[Night Rate]]+Table1[[#This Row],[Ticket cost]]</f>
        <v>7062</v>
      </c>
    </row>
    <row r="2457" spans="1:18" x14ac:dyDescent="0.3">
      <c r="A2457" t="s">
        <v>23692</v>
      </c>
      <c r="B2457" t="s">
        <v>1525</v>
      </c>
      <c r="C2457" t="s">
        <v>14371</v>
      </c>
      <c r="D2457" t="s">
        <v>18209</v>
      </c>
      <c r="E2457" t="s">
        <v>20538</v>
      </c>
      <c r="F2457" s="1">
        <v>45784</v>
      </c>
      <c r="G2457" t="str">
        <f>VLOOKUP(Table1[[#This Row],[CustomerID]],DimCustomers!A:B,2,0)</f>
        <v>Angela Hardy</v>
      </c>
      <c r="H2457" t="str">
        <f>VLOOKUP(Table1[[#This Row],[CustomerID]],DimCustomers!A:C,3,0)</f>
        <v>Female</v>
      </c>
      <c r="I2457" t="str">
        <f>VLOOKUP(Table1[[#This Row],[CustomerID]],DimCustomers!A:D,4,0)</f>
        <v>Guernsey</v>
      </c>
      <c r="J2457" t="str">
        <f>VLOOKUP(Table1[[#This Row],[VisaID]],'DimVisaApplications 2'!A:C,3,0)</f>
        <v>Pending</v>
      </c>
      <c r="K2457" t="str">
        <f>VLOOKUP(Table1[[#This Row],[VisaID]],'DimVisaApplications 2'!A:D,4,0)</f>
        <v>UAE</v>
      </c>
      <c r="L2457" s="12">
        <f>VLOOKUP(Table1[[#This Row],[VisaID]],'DimVisaApplications 2'!A:E,5,0)</f>
        <v>45678</v>
      </c>
      <c r="M2457" s="14">
        <f>VLOOKUP(Table1[[#This Row],[VisaID]],'DimVisaApplications 2'!A:G,7,0)</f>
        <v>595</v>
      </c>
      <c r="N2457" s="14" t="str">
        <f>VLOOKUP(Table1[[#This Row],[HotelID]],DimHotels!A:B,2,0)</f>
        <v>Marriott</v>
      </c>
      <c r="O2457" t="str">
        <f>VLOOKUP(Table1[[#This Row],[HotelID]],DimHotels!A:C,3,0)</f>
        <v>London</v>
      </c>
      <c r="P2457" s="14">
        <f>VLOOKUP(Table1[[#This Row],[HotelID]],DimHotels!A:E,5,0)</f>
        <v>747</v>
      </c>
      <c r="Q2457" s="14">
        <f>VLOOKUP(Table1[[#This Row],[TicketID]],DimTickets!A:G,7,0)</f>
        <v>3754</v>
      </c>
      <c r="R2457" s="14">
        <f>Table1[[#This Row],[Visa Fees]]+Table1[[#This Row],[Night Rate]]+Table1[[#This Row],[Ticket cost]]</f>
        <v>5096</v>
      </c>
    </row>
    <row r="2458" spans="1:18" x14ac:dyDescent="0.3">
      <c r="A2458" t="s">
        <v>23693</v>
      </c>
      <c r="B2458" t="s">
        <v>830</v>
      </c>
      <c r="C2458" t="s">
        <v>13313</v>
      </c>
      <c r="D2458" t="s">
        <v>17987</v>
      </c>
      <c r="E2458" t="s">
        <v>19211</v>
      </c>
      <c r="F2458" s="1">
        <v>45754</v>
      </c>
      <c r="G2458" t="str">
        <f>VLOOKUP(Table1[[#This Row],[CustomerID]],DimCustomers!A:B,2,0)</f>
        <v>Gary Walsh</v>
      </c>
      <c r="H2458" t="str">
        <f>VLOOKUP(Table1[[#This Row],[CustomerID]],DimCustomers!A:C,3,0)</f>
        <v>Male</v>
      </c>
      <c r="I2458" t="str">
        <f>VLOOKUP(Table1[[#This Row],[CustomerID]],DimCustomers!A:D,4,0)</f>
        <v>Marshall Islands</v>
      </c>
      <c r="J2458" t="str">
        <f>VLOOKUP(Table1[[#This Row],[VisaID]],'DimVisaApplications 2'!A:C,3,0)</f>
        <v>Approved</v>
      </c>
      <c r="K2458" t="str">
        <f>VLOOKUP(Table1[[#This Row],[VisaID]],'DimVisaApplications 2'!A:D,4,0)</f>
        <v>Canada</v>
      </c>
      <c r="L2458" s="12">
        <f>VLOOKUP(Table1[[#This Row],[VisaID]],'DimVisaApplications 2'!A:E,5,0)</f>
        <v>45849</v>
      </c>
      <c r="M2458" s="14">
        <f>VLOOKUP(Table1[[#This Row],[VisaID]],'DimVisaApplications 2'!A:G,7,0)</f>
        <v>1621</v>
      </c>
      <c r="N2458" s="14" t="str">
        <f>VLOOKUP(Table1[[#This Row],[HotelID]],DimHotels!A:B,2,0)</f>
        <v>Radisson</v>
      </c>
      <c r="O2458" t="str">
        <f>VLOOKUP(Table1[[#This Row],[HotelID]],DimHotels!A:C,3,0)</f>
        <v>Dubai</v>
      </c>
      <c r="P2458" s="14">
        <f>VLOOKUP(Table1[[#This Row],[HotelID]],DimHotels!A:E,5,0)</f>
        <v>152</v>
      </c>
      <c r="Q2458" s="14">
        <f>VLOOKUP(Table1[[#This Row],[TicketID]],DimTickets!A:G,7,0)</f>
        <v>4892</v>
      </c>
      <c r="R2458" s="14">
        <f>Table1[[#This Row],[Visa Fees]]+Table1[[#This Row],[Night Rate]]+Table1[[#This Row],[Ticket cost]]</f>
        <v>6665</v>
      </c>
    </row>
    <row r="2459" spans="1:18" x14ac:dyDescent="0.3">
      <c r="A2459" t="s">
        <v>23694</v>
      </c>
      <c r="B2459" t="s">
        <v>1350</v>
      </c>
      <c r="C2459" t="s">
        <v>14160</v>
      </c>
      <c r="D2459" t="s">
        <v>15785</v>
      </c>
      <c r="E2459" t="s">
        <v>19780</v>
      </c>
      <c r="F2459" s="1">
        <v>45849</v>
      </c>
      <c r="G2459" t="str">
        <f>VLOOKUP(Table1[[#This Row],[CustomerID]],DimCustomers!A:B,2,0)</f>
        <v>James Diaz</v>
      </c>
      <c r="H2459" t="str">
        <f>VLOOKUP(Table1[[#This Row],[CustomerID]],DimCustomers!A:C,3,0)</f>
        <v>Female</v>
      </c>
      <c r="I2459" t="str">
        <f>VLOOKUP(Table1[[#This Row],[CustomerID]],DimCustomers!A:D,4,0)</f>
        <v>Timor-Leste</v>
      </c>
      <c r="J2459" t="str">
        <f>VLOOKUP(Table1[[#This Row],[VisaID]],'DimVisaApplications 2'!A:C,3,0)</f>
        <v>Approved</v>
      </c>
      <c r="K2459" t="str">
        <f>VLOOKUP(Table1[[#This Row],[VisaID]],'DimVisaApplications 2'!A:D,4,0)</f>
        <v>Canada</v>
      </c>
      <c r="L2459" s="12">
        <f>VLOOKUP(Table1[[#This Row],[VisaID]],'DimVisaApplications 2'!A:E,5,0)</f>
        <v>45558</v>
      </c>
      <c r="M2459" s="14">
        <f>VLOOKUP(Table1[[#This Row],[VisaID]],'DimVisaApplications 2'!A:G,7,0)</f>
        <v>708</v>
      </c>
      <c r="N2459" s="14" t="str">
        <f>VLOOKUP(Table1[[#This Row],[HotelID]],DimHotels!A:B,2,0)</f>
        <v>Hilton</v>
      </c>
      <c r="O2459" t="str">
        <f>VLOOKUP(Table1[[#This Row],[HotelID]],DimHotels!A:C,3,0)</f>
        <v>Paris</v>
      </c>
      <c r="P2459" s="14">
        <f>VLOOKUP(Table1[[#This Row],[HotelID]],DimHotels!A:E,5,0)</f>
        <v>234</v>
      </c>
      <c r="Q2459" s="14">
        <f>VLOOKUP(Table1[[#This Row],[TicketID]],DimTickets!A:G,7,0)</f>
        <v>3454</v>
      </c>
      <c r="R2459" s="14">
        <f>Table1[[#This Row],[Visa Fees]]+Table1[[#This Row],[Night Rate]]+Table1[[#This Row],[Ticket cost]]</f>
        <v>4396</v>
      </c>
    </row>
    <row r="2460" spans="1:18" x14ac:dyDescent="0.3">
      <c r="A2460" t="s">
        <v>23695</v>
      </c>
      <c r="B2460" t="s">
        <v>466</v>
      </c>
      <c r="C2460" t="s">
        <v>14161</v>
      </c>
      <c r="D2460" t="s">
        <v>17967</v>
      </c>
      <c r="E2460" t="s">
        <v>19529</v>
      </c>
      <c r="F2460" s="1">
        <v>45702</v>
      </c>
      <c r="G2460" t="str">
        <f>VLOOKUP(Table1[[#This Row],[CustomerID]],DimCustomers!A:B,2,0)</f>
        <v>John Rowe</v>
      </c>
      <c r="H2460" t="str">
        <f>VLOOKUP(Table1[[#This Row],[CustomerID]],DimCustomers!A:C,3,0)</f>
        <v>Male</v>
      </c>
      <c r="I2460" t="str">
        <f>VLOOKUP(Table1[[#This Row],[CustomerID]],DimCustomers!A:D,4,0)</f>
        <v>Samoa</v>
      </c>
      <c r="J2460" t="str">
        <f>VLOOKUP(Table1[[#This Row],[VisaID]],'DimVisaApplications 2'!A:C,3,0)</f>
        <v>Rejected</v>
      </c>
      <c r="K2460" t="str">
        <f>VLOOKUP(Table1[[#This Row],[VisaID]],'DimVisaApplications 2'!A:D,4,0)</f>
        <v>Germany</v>
      </c>
      <c r="L2460" s="12">
        <f>VLOOKUP(Table1[[#This Row],[VisaID]],'DimVisaApplications 2'!A:E,5,0)</f>
        <v>45812</v>
      </c>
      <c r="M2460" s="14">
        <f>VLOOKUP(Table1[[#This Row],[VisaID]],'DimVisaApplications 2'!A:G,7,0)</f>
        <v>1443</v>
      </c>
      <c r="N2460" s="14" t="str">
        <f>VLOOKUP(Table1[[#This Row],[HotelID]],DimHotels!A:B,2,0)</f>
        <v>Sheraton</v>
      </c>
      <c r="O2460" t="str">
        <f>VLOOKUP(Table1[[#This Row],[HotelID]],DimHotels!A:C,3,0)</f>
        <v>Paris</v>
      </c>
      <c r="P2460" s="14">
        <f>VLOOKUP(Table1[[#This Row],[HotelID]],DimHotels!A:E,5,0)</f>
        <v>683</v>
      </c>
      <c r="Q2460" s="14">
        <f>VLOOKUP(Table1[[#This Row],[TicketID]],DimTickets!A:G,7,0)</f>
        <v>2279</v>
      </c>
      <c r="R2460" s="14">
        <f>Table1[[#This Row],[Visa Fees]]+Table1[[#This Row],[Night Rate]]+Table1[[#This Row],[Ticket cost]]</f>
        <v>4405</v>
      </c>
    </row>
    <row r="2461" spans="1:18" x14ac:dyDescent="0.3">
      <c r="A2461" t="s">
        <v>23696</v>
      </c>
      <c r="B2461" t="s">
        <v>2356</v>
      </c>
      <c r="C2461" t="s">
        <v>12621</v>
      </c>
      <c r="D2461" t="s">
        <v>15261</v>
      </c>
      <c r="E2461" t="s">
        <v>19711</v>
      </c>
      <c r="F2461" s="1">
        <v>45736</v>
      </c>
      <c r="G2461" t="str">
        <f>VLOOKUP(Table1[[#This Row],[CustomerID]],DimCustomers!A:B,2,0)</f>
        <v>Benjamin Durham Jr.</v>
      </c>
      <c r="H2461" t="str">
        <f>VLOOKUP(Table1[[#This Row],[CustomerID]],DimCustomers!A:C,3,0)</f>
        <v>Female</v>
      </c>
      <c r="I2461" t="str">
        <f>VLOOKUP(Table1[[#This Row],[CustomerID]],DimCustomers!A:D,4,0)</f>
        <v>Luxembourg</v>
      </c>
      <c r="J2461" t="str">
        <f>VLOOKUP(Table1[[#This Row],[VisaID]],'DimVisaApplications 2'!A:C,3,0)</f>
        <v>Approved</v>
      </c>
      <c r="K2461" t="str">
        <f>VLOOKUP(Table1[[#This Row],[VisaID]],'DimVisaApplications 2'!A:D,4,0)</f>
        <v>Germany</v>
      </c>
      <c r="L2461" s="12">
        <f>VLOOKUP(Table1[[#This Row],[VisaID]],'DimVisaApplications 2'!A:E,5,0)</f>
        <v>45791</v>
      </c>
      <c r="M2461" s="14">
        <f>VLOOKUP(Table1[[#This Row],[VisaID]],'DimVisaApplications 2'!A:G,7,0)</f>
        <v>1663</v>
      </c>
      <c r="N2461" s="14" t="str">
        <f>VLOOKUP(Table1[[#This Row],[HotelID]],DimHotels!A:B,2,0)</f>
        <v>Hilton</v>
      </c>
      <c r="O2461" t="str">
        <f>VLOOKUP(Table1[[#This Row],[HotelID]],DimHotels!A:C,3,0)</f>
        <v>London</v>
      </c>
      <c r="P2461" s="14">
        <f>VLOOKUP(Table1[[#This Row],[HotelID]],DimHotels!A:E,5,0)</f>
        <v>305</v>
      </c>
      <c r="Q2461" s="14">
        <f>VLOOKUP(Table1[[#This Row],[TicketID]],DimTickets!A:G,7,0)</f>
        <v>1532</v>
      </c>
      <c r="R2461" s="14">
        <f>Table1[[#This Row],[Visa Fees]]+Table1[[#This Row],[Night Rate]]+Table1[[#This Row],[Ticket cost]]</f>
        <v>3500</v>
      </c>
    </row>
    <row r="2462" spans="1:18" x14ac:dyDescent="0.3">
      <c r="A2462" t="s">
        <v>23697</v>
      </c>
      <c r="B2462" t="s">
        <v>622</v>
      </c>
      <c r="C2462" t="s">
        <v>14354</v>
      </c>
      <c r="D2462" t="s">
        <v>16297</v>
      </c>
      <c r="E2462" t="s">
        <v>18482</v>
      </c>
      <c r="F2462" s="1">
        <v>45706</v>
      </c>
      <c r="G2462" t="str">
        <f>VLOOKUP(Table1[[#This Row],[CustomerID]],DimCustomers!A:B,2,0)</f>
        <v>William Evans</v>
      </c>
      <c r="H2462" t="str">
        <f>VLOOKUP(Table1[[#This Row],[CustomerID]],DimCustomers!A:C,3,0)</f>
        <v>Female</v>
      </c>
      <c r="I2462" t="str">
        <f>VLOOKUP(Table1[[#This Row],[CustomerID]],DimCustomers!A:D,4,0)</f>
        <v>Bhutan</v>
      </c>
      <c r="J2462" t="str">
        <f>VLOOKUP(Table1[[#This Row],[VisaID]],'DimVisaApplications 2'!A:C,3,0)</f>
        <v>Pending</v>
      </c>
      <c r="K2462" t="str">
        <f>VLOOKUP(Table1[[#This Row],[VisaID]],'DimVisaApplications 2'!A:D,4,0)</f>
        <v>USA</v>
      </c>
      <c r="L2462" s="12">
        <f>VLOOKUP(Table1[[#This Row],[VisaID]],'DimVisaApplications 2'!A:E,5,0)</f>
        <v>45701</v>
      </c>
      <c r="M2462" s="14">
        <f>VLOOKUP(Table1[[#This Row],[VisaID]],'DimVisaApplications 2'!A:G,7,0)</f>
        <v>1006</v>
      </c>
      <c r="N2462" s="14" t="str">
        <f>VLOOKUP(Table1[[#This Row],[HotelID]],DimHotels!A:B,2,0)</f>
        <v>Radisson</v>
      </c>
      <c r="O2462" t="str">
        <f>VLOOKUP(Table1[[#This Row],[HotelID]],DimHotels!A:C,3,0)</f>
        <v>Paris</v>
      </c>
      <c r="P2462" s="14">
        <f>VLOOKUP(Table1[[#This Row],[HotelID]],DimHotels!A:E,5,0)</f>
        <v>114</v>
      </c>
      <c r="Q2462" s="14">
        <f>VLOOKUP(Table1[[#This Row],[TicketID]],DimTickets!A:G,7,0)</f>
        <v>2104</v>
      </c>
      <c r="R2462" s="14">
        <f>Table1[[#This Row],[Visa Fees]]+Table1[[#This Row],[Night Rate]]+Table1[[#This Row],[Ticket cost]]</f>
        <v>3224</v>
      </c>
    </row>
    <row r="2463" spans="1:18" x14ac:dyDescent="0.3">
      <c r="A2463" t="s">
        <v>23698</v>
      </c>
      <c r="B2463" t="s">
        <v>1817</v>
      </c>
      <c r="C2463" t="s">
        <v>14202</v>
      </c>
      <c r="D2463" t="s">
        <v>17292</v>
      </c>
      <c r="E2463" t="s">
        <v>18676</v>
      </c>
      <c r="F2463" s="1">
        <v>45712</v>
      </c>
      <c r="G2463" t="str">
        <f>VLOOKUP(Table1[[#This Row],[CustomerID]],DimCustomers!A:B,2,0)</f>
        <v>Hannah Parker DDS</v>
      </c>
      <c r="H2463" t="str">
        <f>VLOOKUP(Table1[[#This Row],[CustomerID]],DimCustomers!A:C,3,0)</f>
        <v>Female</v>
      </c>
      <c r="I2463" t="str">
        <f>VLOOKUP(Table1[[#This Row],[CustomerID]],DimCustomers!A:D,4,0)</f>
        <v>Slovenia</v>
      </c>
      <c r="J2463" t="str">
        <f>VLOOKUP(Table1[[#This Row],[VisaID]],'DimVisaApplications 2'!A:C,3,0)</f>
        <v>Approved</v>
      </c>
      <c r="K2463" t="str">
        <f>VLOOKUP(Table1[[#This Row],[VisaID]],'DimVisaApplications 2'!A:D,4,0)</f>
        <v>UK</v>
      </c>
      <c r="L2463" s="12">
        <f>VLOOKUP(Table1[[#This Row],[VisaID]],'DimVisaApplications 2'!A:E,5,0)</f>
        <v>45809</v>
      </c>
      <c r="M2463" s="14">
        <f>VLOOKUP(Table1[[#This Row],[VisaID]],'DimVisaApplications 2'!A:G,7,0)</f>
        <v>789</v>
      </c>
      <c r="N2463" s="14" t="str">
        <f>VLOOKUP(Table1[[#This Row],[HotelID]],DimHotels!A:B,2,0)</f>
        <v>Four Seasons</v>
      </c>
      <c r="O2463" t="str">
        <f>VLOOKUP(Table1[[#This Row],[HotelID]],DimHotels!A:C,3,0)</f>
        <v>London</v>
      </c>
      <c r="P2463" s="14">
        <f>VLOOKUP(Table1[[#This Row],[HotelID]],DimHotels!A:E,5,0)</f>
        <v>182</v>
      </c>
      <c r="Q2463" s="14">
        <f>VLOOKUP(Table1[[#This Row],[TicketID]],DimTickets!A:G,7,0)</f>
        <v>4333</v>
      </c>
      <c r="R2463" s="14">
        <f>Table1[[#This Row],[Visa Fees]]+Table1[[#This Row],[Night Rate]]+Table1[[#This Row],[Ticket cost]]</f>
        <v>5304</v>
      </c>
    </row>
    <row r="2464" spans="1:18" x14ac:dyDescent="0.3">
      <c r="A2464" t="s">
        <v>23699</v>
      </c>
      <c r="B2464" t="s">
        <v>2095</v>
      </c>
      <c r="C2464" t="s">
        <v>15080</v>
      </c>
      <c r="D2464" t="s">
        <v>16378</v>
      </c>
      <c r="E2464" t="s">
        <v>18582</v>
      </c>
      <c r="F2464" s="1">
        <v>45823</v>
      </c>
      <c r="G2464" t="str">
        <f>VLOOKUP(Table1[[#This Row],[CustomerID]],DimCustomers!A:B,2,0)</f>
        <v>Devin Lopez</v>
      </c>
      <c r="H2464" t="str">
        <f>VLOOKUP(Table1[[#This Row],[CustomerID]],DimCustomers!A:C,3,0)</f>
        <v>Female</v>
      </c>
      <c r="I2464" t="str">
        <f>VLOOKUP(Table1[[#This Row],[CustomerID]],DimCustomers!A:D,4,0)</f>
        <v>Kazakhstan</v>
      </c>
      <c r="J2464" t="str">
        <f>VLOOKUP(Table1[[#This Row],[VisaID]],'DimVisaApplications 2'!A:C,3,0)</f>
        <v>Pending</v>
      </c>
      <c r="K2464" t="str">
        <f>VLOOKUP(Table1[[#This Row],[VisaID]],'DimVisaApplications 2'!A:D,4,0)</f>
        <v>UK</v>
      </c>
      <c r="L2464" s="12">
        <f>VLOOKUP(Table1[[#This Row],[VisaID]],'DimVisaApplications 2'!A:E,5,0)</f>
        <v>45758</v>
      </c>
      <c r="M2464" s="14">
        <f>VLOOKUP(Table1[[#This Row],[VisaID]],'DimVisaApplications 2'!A:G,7,0)</f>
        <v>1210</v>
      </c>
      <c r="N2464" s="14" t="str">
        <f>VLOOKUP(Table1[[#This Row],[HotelID]],DimHotels!A:B,2,0)</f>
        <v>Hilton</v>
      </c>
      <c r="O2464" t="str">
        <f>VLOOKUP(Table1[[#This Row],[HotelID]],DimHotels!A:C,3,0)</f>
        <v>Paris</v>
      </c>
      <c r="P2464" s="14">
        <f>VLOOKUP(Table1[[#This Row],[HotelID]],DimHotels!A:E,5,0)</f>
        <v>467</v>
      </c>
      <c r="Q2464" s="14">
        <f>VLOOKUP(Table1[[#This Row],[TicketID]],DimTickets!A:G,7,0)</f>
        <v>3418</v>
      </c>
      <c r="R2464" s="14">
        <f>Table1[[#This Row],[Visa Fees]]+Table1[[#This Row],[Night Rate]]+Table1[[#This Row],[Ticket cost]]</f>
        <v>5095</v>
      </c>
    </row>
    <row r="2465" spans="1:18" x14ac:dyDescent="0.3">
      <c r="A2465" t="s">
        <v>23700</v>
      </c>
      <c r="B2465" t="s">
        <v>2448</v>
      </c>
      <c r="C2465" t="s">
        <v>14523</v>
      </c>
      <c r="D2465" t="s">
        <v>16193</v>
      </c>
      <c r="E2465" t="s">
        <v>18811</v>
      </c>
      <c r="F2465" s="1">
        <v>45753</v>
      </c>
      <c r="G2465" t="str">
        <f>VLOOKUP(Table1[[#This Row],[CustomerID]],DimCustomers!A:B,2,0)</f>
        <v>Sean Taylor</v>
      </c>
      <c r="H2465" t="str">
        <f>VLOOKUP(Table1[[#This Row],[CustomerID]],DimCustomers!A:C,3,0)</f>
        <v>Male</v>
      </c>
      <c r="I2465" t="str">
        <f>VLOOKUP(Table1[[#This Row],[CustomerID]],DimCustomers!A:D,4,0)</f>
        <v>Hungary</v>
      </c>
      <c r="J2465" t="str">
        <f>VLOOKUP(Table1[[#This Row],[VisaID]],'DimVisaApplications 2'!A:C,3,0)</f>
        <v>Approved</v>
      </c>
      <c r="K2465" t="str">
        <f>VLOOKUP(Table1[[#This Row],[VisaID]],'DimVisaApplications 2'!A:D,4,0)</f>
        <v>UK</v>
      </c>
      <c r="L2465" s="12">
        <f>VLOOKUP(Table1[[#This Row],[VisaID]],'DimVisaApplications 2'!A:E,5,0)</f>
        <v>45697</v>
      </c>
      <c r="M2465" s="14">
        <f>VLOOKUP(Table1[[#This Row],[VisaID]],'DimVisaApplications 2'!A:G,7,0)</f>
        <v>1229</v>
      </c>
      <c r="N2465" s="14" t="str">
        <f>VLOOKUP(Table1[[#This Row],[HotelID]],DimHotels!A:B,2,0)</f>
        <v>Radisson</v>
      </c>
      <c r="O2465" t="str">
        <f>VLOOKUP(Table1[[#This Row],[HotelID]],DimHotels!A:C,3,0)</f>
        <v>Cairo</v>
      </c>
      <c r="P2465" s="14">
        <f>VLOOKUP(Table1[[#This Row],[HotelID]],DimHotels!A:E,5,0)</f>
        <v>598</v>
      </c>
      <c r="Q2465" s="14">
        <f>VLOOKUP(Table1[[#This Row],[TicketID]],DimTickets!A:G,7,0)</f>
        <v>4210</v>
      </c>
      <c r="R2465" s="14">
        <f>Table1[[#This Row],[Visa Fees]]+Table1[[#This Row],[Night Rate]]+Table1[[#This Row],[Ticket cost]]</f>
        <v>6037</v>
      </c>
    </row>
    <row r="2466" spans="1:18" x14ac:dyDescent="0.3">
      <c r="A2466" t="s">
        <v>23701</v>
      </c>
      <c r="B2466" t="s">
        <v>2963</v>
      </c>
      <c r="C2466" t="s">
        <v>13872</v>
      </c>
      <c r="D2466" t="s">
        <v>16935</v>
      </c>
      <c r="E2466" t="s">
        <v>18750</v>
      </c>
      <c r="F2466" s="1">
        <v>45830</v>
      </c>
      <c r="G2466" t="str">
        <f>VLOOKUP(Table1[[#This Row],[CustomerID]],DimCustomers!A:B,2,0)</f>
        <v>Alan Larsen</v>
      </c>
      <c r="H2466" t="str">
        <f>VLOOKUP(Table1[[#This Row],[CustomerID]],DimCustomers!A:C,3,0)</f>
        <v>Female</v>
      </c>
      <c r="I2466" t="str">
        <f>VLOOKUP(Table1[[#This Row],[CustomerID]],DimCustomers!A:D,4,0)</f>
        <v>Colombia</v>
      </c>
      <c r="J2466" t="str">
        <f>VLOOKUP(Table1[[#This Row],[VisaID]],'DimVisaApplications 2'!A:C,3,0)</f>
        <v>Pending</v>
      </c>
      <c r="K2466" t="str">
        <f>VLOOKUP(Table1[[#This Row],[VisaID]],'DimVisaApplications 2'!A:D,4,0)</f>
        <v>France</v>
      </c>
      <c r="L2466" s="12">
        <f>VLOOKUP(Table1[[#This Row],[VisaID]],'DimVisaApplications 2'!A:E,5,0)</f>
        <v>45847</v>
      </c>
      <c r="M2466" s="14">
        <f>VLOOKUP(Table1[[#This Row],[VisaID]],'DimVisaApplications 2'!A:G,7,0)</f>
        <v>879</v>
      </c>
      <c r="N2466" s="14" t="str">
        <f>VLOOKUP(Table1[[#This Row],[HotelID]],DimHotels!A:B,2,0)</f>
        <v>Hilton</v>
      </c>
      <c r="O2466" t="str">
        <f>VLOOKUP(Table1[[#This Row],[HotelID]],DimHotels!A:C,3,0)</f>
        <v>London</v>
      </c>
      <c r="P2466" s="14">
        <f>VLOOKUP(Table1[[#This Row],[HotelID]],DimHotels!A:E,5,0)</f>
        <v>148</v>
      </c>
      <c r="Q2466" s="14">
        <f>VLOOKUP(Table1[[#This Row],[TicketID]],DimTickets!A:G,7,0)</f>
        <v>3500</v>
      </c>
      <c r="R2466" s="14">
        <f>Table1[[#This Row],[Visa Fees]]+Table1[[#This Row],[Night Rate]]+Table1[[#This Row],[Ticket cost]]</f>
        <v>4527</v>
      </c>
    </row>
    <row r="2467" spans="1:18" x14ac:dyDescent="0.3">
      <c r="A2467" t="s">
        <v>23702</v>
      </c>
      <c r="B2467" t="s">
        <v>2341</v>
      </c>
      <c r="C2467" t="s">
        <v>12395</v>
      </c>
      <c r="D2467" t="s">
        <v>16775</v>
      </c>
      <c r="E2467" t="s">
        <v>19491</v>
      </c>
      <c r="F2467" s="1">
        <v>45815</v>
      </c>
      <c r="G2467" t="str">
        <f>VLOOKUP(Table1[[#This Row],[CustomerID]],DimCustomers!A:B,2,0)</f>
        <v>Robert Mcclure</v>
      </c>
      <c r="H2467" t="str">
        <f>VLOOKUP(Table1[[#This Row],[CustomerID]],DimCustomers!A:C,3,0)</f>
        <v>Male</v>
      </c>
      <c r="I2467" t="str">
        <f>VLOOKUP(Table1[[#This Row],[CustomerID]],DimCustomers!A:D,4,0)</f>
        <v>Qatar</v>
      </c>
      <c r="J2467" t="str">
        <f>VLOOKUP(Table1[[#This Row],[VisaID]],'DimVisaApplications 2'!A:C,3,0)</f>
        <v>Pending</v>
      </c>
      <c r="K2467" t="str">
        <f>VLOOKUP(Table1[[#This Row],[VisaID]],'DimVisaApplications 2'!A:D,4,0)</f>
        <v>Canada</v>
      </c>
      <c r="L2467" s="12">
        <f>VLOOKUP(Table1[[#This Row],[VisaID]],'DimVisaApplications 2'!A:E,5,0)</f>
        <v>45527</v>
      </c>
      <c r="M2467" s="14">
        <f>VLOOKUP(Table1[[#This Row],[VisaID]],'DimVisaApplications 2'!A:G,7,0)</f>
        <v>1883</v>
      </c>
      <c r="N2467" s="14" t="str">
        <f>VLOOKUP(Table1[[#This Row],[HotelID]],DimHotels!A:B,2,0)</f>
        <v>Radisson</v>
      </c>
      <c r="O2467" t="str">
        <f>VLOOKUP(Table1[[#This Row],[HotelID]],DimHotels!A:C,3,0)</f>
        <v>Paris</v>
      </c>
      <c r="P2467" s="14">
        <f>VLOOKUP(Table1[[#This Row],[HotelID]],DimHotels!A:E,5,0)</f>
        <v>358</v>
      </c>
      <c r="Q2467" s="14">
        <f>VLOOKUP(Table1[[#This Row],[TicketID]],DimTickets!A:G,7,0)</f>
        <v>2331</v>
      </c>
      <c r="R2467" s="14">
        <f>Table1[[#This Row],[Visa Fees]]+Table1[[#This Row],[Night Rate]]+Table1[[#This Row],[Ticket cost]]</f>
        <v>4572</v>
      </c>
    </row>
    <row r="2468" spans="1:18" x14ac:dyDescent="0.3">
      <c r="A2468" t="s">
        <v>23703</v>
      </c>
      <c r="B2468" t="s">
        <v>1628</v>
      </c>
      <c r="C2468" t="s">
        <v>12810</v>
      </c>
      <c r="D2468" t="s">
        <v>16798</v>
      </c>
      <c r="E2468" t="s">
        <v>18413</v>
      </c>
      <c r="F2468" s="1">
        <v>45843</v>
      </c>
      <c r="G2468" t="str">
        <f>VLOOKUP(Table1[[#This Row],[CustomerID]],DimCustomers!A:B,2,0)</f>
        <v>Grace Williams</v>
      </c>
      <c r="H2468" t="str">
        <f>VLOOKUP(Table1[[#This Row],[CustomerID]],DimCustomers!A:C,3,0)</f>
        <v>Female</v>
      </c>
      <c r="I2468" t="str">
        <f>VLOOKUP(Table1[[#This Row],[CustomerID]],DimCustomers!A:D,4,0)</f>
        <v>United States Virgin Islands</v>
      </c>
      <c r="J2468" t="str">
        <f>VLOOKUP(Table1[[#This Row],[VisaID]],'DimVisaApplications 2'!A:C,3,0)</f>
        <v>Approved</v>
      </c>
      <c r="K2468" t="str">
        <f>VLOOKUP(Table1[[#This Row],[VisaID]],'DimVisaApplications 2'!A:D,4,0)</f>
        <v>Canada</v>
      </c>
      <c r="L2468" s="12">
        <f>VLOOKUP(Table1[[#This Row],[VisaID]],'DimVisaApplications 2'!A:E,5,0)</f>
        <v>45844</v>
      </c>
      <c r="M2468" s="14">
        <f>VLOOKUP(Table1[[#This Row],[VisaID]],'DimVisaApplications 2'!A:G,7,0)</f>
        <v>660</v>
      </c>
      <c r="N2468" s="14" t="str">
        <f>VLOOKUP(Table1[[#This Row],[HotelID]],DimHotels!A:B,2,0)</f>
        <v>Radisson</v>
      </c>
      <c r="O2468" t="str">
        <f>VLOOKUP(Table1[[#This Row],[HotelID]],DimHotels!A:C,3,0)</f>
        <v>New York</v>
      </c>
      <c r="P2468" s="14">
        <f>VLOOKUP(Table1[[#This Row],[HotelID]],DimHotels!A:E,5,0)</f>
        <v>613</v>
      </c>
      <c r="Q2468" s="14">
        <f>VLOOKUP(Table1[[#This Row],[TicketID]],DimTickets!A:G,7,0)</f>
        <v>1379</v>
      </c>
      <c r="R2468" s="14">
        <f>Table1[[#This Row],[Visa Fees]]+Table1[[#This Row],[Night Rate]]+Table1[[#This Row],[Ticket cost]]</f>
        <v>2652</v>
      </c>
    </row>
    <row r="2469" spans="1:18" x14ac:dyDescent="0.3">
      <c r="A2469" t="s">
        <v>23704</v>
      </c>
      <c r="B2469" t="s">
        <v>973</v>
      </c>
      <c r="C2469" t="s">
        <v>15189</v>
      </c>
      <c r="D2469" t="s">
        <v>17484</v>
      </c>
      <c r="E2469" t="s">
        <v>20631</v>
      </c>
      <c r="F2469" s="1">
        <v>45724</v>
      </c>
      <c r="G2469" t="str">
        <f>VLOOKUP(Table1[[#This Row],[CustomerID]],DimCustomers!A:B,2,0)</f>
        <v>Arthur Cantu</v>
      </c>
      <c r="H2469" t="str">
        <f>VLOOKUP(Table1[[#This Row],[CustomerID]],DimCustomers!A:C,3,0)</f>
        <v>Male</v>
      </c>
      <c r="I2469" t="str">
        <f>VLOOKUP(Table1[[#This Row],[CustomerID]],DimCustomers!A:D,4,0)</f>
        <v>Tokelau</v>
      </c>
      <c r="J2469" t="str">
        <f>VLOOKUP(Table1[[#This Row],[VisaID]],'DimVisaApplications 2'!A:C,3,0)</f>
        <v>Rejected</v>
      </c>
      <c r="K2469" t="str">
        <f>VLOOKUP(Table1[[#This Row],[VisaID]],'DimVisaApplications 2'!A:D,4,0)</f>
        <v>Germany</v>
      </c>
      <c r="L2469" s="12">
        <f>VLOOKUP(Table1[[#This Row],[VisaID]],'DimVisaApplications 2'!A:E,5,0)</f>
        <v>45590</v>
      </c>
      <c r="M2469" s="14">
        <f>VLOOKUP(Table1[[#This Row],[VisaID]],'DimVisaApplications 2'!A:G,7,0)</f>
        <v>879</v>
      </c>
      <c r="N2469" s="14" t="str">
        <f>VLOOKUP(Table1[[#This Row],[HotelID]],DimHotels!A:B,2,0)</f>
        <v>Radisson</v>
      </c>
      <c r="O2469" t="str">
        <f>VLOOKUP(Table1[[#This Row],[HotelID]],DimHotels!A:C,3,0)</f>
        <v>London</v>
      </c>
      <c r="P2469" s="14">
        <f>VLOOKUP(Table1[[#This Row],[HotelID]],DimHotels!A:E,5,0)</f>
        <v>476</v>
      </c>
      <c r="Q2469" s="14">
        <f>VLOOKUP(Table1[[#This Row],[TicketID]],DimTickets!A:G,7,0)</f>
        <v>2245</v>
      </c>
      <c r="R2469" s="14">
        <f>Table1[[#This Row],[Visa Fees]]+Table1[[#This Row],[Night Rate]]+Table1[[#This Row],[Ticket cost]]</f>
        <v>3600</v>
      </c>
    </row>
    <row r="2470" spans="1:18" x14ac:dyDescent="0.3">
      <c r="A2470" t="s">
        <v>23705</v>
      </c>
      <c r="B2470" t="s">
        <v>1929</v>
      </c>
      <c r="C2470" t="s">
        <v>15139</v>
      </c>
      <c r="D2470" t="s">
        <v>16549</v>
      </c>
      <c r="E2470" t="s">
        <v>20579</v>
      </c>
      <c r="F2470" s="1">
        <v>45850</v>
      </c>
      <c r="G2470" t="str">
        <f>VLOOKUP(Table1[[#This Row],[CustomerID]],DimCustomers!A:B,2,0)</f>
        <v>Alicia Russell</v>
      </c>
      <c r="H2470" t="str">
        <f>VLOOKUP(Table1[[#This Row],[CustomerID]],DimCustomers!A:C,3,0)</f>
        <v>Male</v>
      </c>
      <c r="I2470" t="str">
        <f>VLOOKUP(Table1[[#This Row],[CustomerID]],DimCustomers!A:D,4,0)</f>
        <v>Kyrgyz Republic</v>
      </c>
      <c r="J2470" t="str">
        <f>VLOOKUP(Table1[[#This Row],[VisaID]],'DimVisaApplications 2'!A:C,3,0)</f>
        <v>Rejected</v>
      </c>
      <c r="K2470" t="str">
        <f>VLOOKUP(Table1[[#This Row],[VisaID]],'DimVisaApplications 2'!A:D,4,0)</f>
        <v>Canada</v>
      </c>
      <c r="L2470" s="12">
        <f>VLOOKUP(Table1[[#This Row],[VisaID]],'DimVisaApplications 2'!A:E,5,0)</f>
        <v>45802</v>
      </c>
      <c r="M2470" s="14">
        <f>VLOOKUP(Table1[[#This Row],[VisaID]],'DimVisaApplications 2'!A:G,7,0)</f>
        <v>661</v>
      </c>
      <c r="N2470" s="14" t="str">
        <f>VLOOKUP(Table1[[#This Row],[HotelID]],DimHotels!A:B,2,0)</f>
        <v>Radisson</v>
      </c>
      <c r="O2470" t="str">
        <f>VLOOKUP(Table1[[#This Row],[HotelID]],DimHotels!A:C,3,0)</f>
        <v>Paris</v>
      </c>
      <c r="P2470" s="14">
        <f>VLOOKUP(Table1[[#This Row],[HotelID]],DimHotels!A:E,5,0)</f>
        <v>665</v>
      </c>
      <c r="Q2470" s="14">
        <f>VLOOKUP(Table1[[#This Row],[TicketID]],DimTickets!A:G,7,0)</f>
        <v>3530</v>
      </c>
      <c r="R2470" s="14">
        <f>Table1[[#This Row],[Visa Fees]]+Table1[[#This Row],[Night Rate]]+Table1[[#This Row],[Ticket cost]]</f>
        <v>4856</v>
      </c>
    </row>
    <row r="2471" spans="1:18" x14ac:dyDescent="0.3">
      <c r="A2471" t="s">
        <v>23706</v>
      </c>
      <c r="B2471" t="s">
        <v>1385</v>
      </c>
      <c r="C2471" t="s">
        <v>14026</v>
      </c>
      <c r="D2471" t="s">
        <v>15851</v>
      </c>
      <c r="E2471" t="s">
        <v>20344</v>
      </c>
      <c r="F2471" s="1">
        <v>45836</v>
      </c>
      <c r="G2471" t="str">
        <f>VLOOKUP(Table1[[#This Row],[CustomerID]],DimCustomers!A:B,2,0)</f>
        <v>Jessica Simon</v>
      </c>
      <c r="H2471" t="str">
        <f>VLOOKUP(Table1[[#This Row],[CustomerID]],DimCustomers!A:C,3,0)</f>
        <v>Female</v>
      </c>
      <c r="I2471" t="str">
        <f>VLOOKUP(Table1[[#This Row],[CustomerID]],DimCustomers!A:D,4,0)</f>
        <v>United States of America</v>
      </c>
      <c r="J2471" t="str">
        <f>VLOOKUP(Table1[[#This Row],[VisaID]],'DimVisaApplications 2'!A:C,3,0)</f>
        <v>Rejected</v>
      </c>
      <c r="K2471" t="str">
        <f>VLOOKUP(Table1[[#This Row],[VisaID]],'DimVisaApplications 2'!A:D,4,0)</f>
        <v>Germany</v>
      </c>
      <c r="L2471" s="12">
        <f>VLOOKUP(Table1[[#This Row],[VisaID]],'DimVisaApplications 2'!A:E,5,0)</f>
        <v>45819</v>
      </c>
      <c r="M2471" s="14">
        <f>VLOOKUP(Table1[[#This Row],[VisaID]],'DimVisaApplications 2'!A:G,7,0)</f>
        <v>984</v>
      </c>
      <c r="N2471" s="14" t="str">
        <f>VLOOKUP(Table1[[#This Row],[HotelID]],DimHotels!A:B,2,0)</f>
        <v>Hilton</v>
      </c>
      <c r="O2471" t="str">
        <f>VLOOKUP(Table1[[#This Row],[HotelID]],DimHotels!A:C,3,0)</f>
        <v>London</v>
      </c>
      <c r="P2471" s="14">
        <f>VLOOKUP(Table1[[#This Row],[HotelID]],DimHotels!A:E,5,0)</f>
        <v>609</v>
      </c>
      <c r="Q2471" s="14">
        <f>VLOOKUP(Table1[[#This Row],[TicketID]],DimTickets!A:G,7,0)</f>
        <v>3570</v>
      </c>
      <c r="R2471" s="14">
        <f>Table1[[#This Row],[Visa Fees]]+Table1[[#This Row],[Night Rate]]+Table1[[#This Row],[Ticket cost]]</f>
        <v>5163</v>
      </c>
    </row>
    <row r="2472" spans="1:18" x14ac:dyDescent="0.3">
      <c r="A2472" t="s">
        <v>23707</v>
      </c>
      <c r="B2472" t="s">
        <v>2508</v>
      </c>
      <c r="C2472" t="s">
        <v>12906</v>
      </c>
      <c r="D2472" t="s">
        <v>15937</v>
      </c>
      <c r="E2472" t="s">
        <v>20283</v>
      </c>
      <c r="F2472" s="1">
        <v>45800</v>
      </c>
      <c r="G2472" t="str">
        <f>VLOOKUP(Table1[[#This Row],[CustomerID]],DimCustomers!A:B,2,0)</f>
        <v>Kelsey Wilson</v>
      </c>
      <c r="H2472" t="str">
        <f>VLOOKUP(Table1[[#This Row],[CustomerID]],DimCustomers!A:C,3,0)</f>
        <v>Female</v>
      </c>
      <c r="I2472" t="str">
        <f>VLOOKUP(Table1[[#This Row],[CustomerID]],DimCustomers!A:D,4,0)</f>
        <v>Dominican Republic</v>
      </c>
      <c r="J2472" t="str">
        <f>VLOOKUP(Table1[[#This Row],[VisaID]],'DimVisaApplications 2'!A:C,3,0)</f>
        <v>Rejected</v>
      </c>
      <c r="K2472" t="str">
        <f>VLOOKUP(Table1[[#This Row],[VisaID]],'DimVisaApplications 2'!A:D,4,0)</f>
        <v>Germany</v>
      </c>
      <c r="L2472" s="12">
        <f>VLOOKUP(Table1[[#This Row],[VisaID]],'DimVisaApplications 2'!A:E,5,0)</f>
        <v>45638</v>
      </c>
      <c r="M2472" s="14">
        <f>VLOOKUP(Table1[[#This Row],[VisaID]],'DimVisaApplications 2'!A:G,7,0)</f>
        <v>994</v>
      </c>
      <c r="N2472" s="14" t="str">
        <f>VLOOKUP(Table1[[#This Row],[HotelID]],DimHotels!A:B,2,0)</f>
        <v>Hilton</v>
      </c>
      <c r="O2472" t="str">
        <f>VLOOKUP(Table1[[#This Row],[HotelID]],DimHotels!A:C,3,0)</f>
        <v>New York</v>
      </c>
      <c r="P2472" s="14">
        <f>VLOOKUP(Table1[[#This Row],[HotelID]],DimHotels!A:E,5,0)</f>
        <v>689</v>
      </c>
      <c r="Q2472" s="14">
        <f>VLOOKUP(Table1[[#This Row],[TicketID]],DimTickets!A:G,7,0)</f>
        <v>1055</v>
      </c>
      <c r="R2472" s="14">
        <f>Table1[[#This Row],[Visa Fees]]+Table1[[#This Row],[Night Rate]]+Table1[[#This Row],[Ticket cost]]</f>
        <v>2738</v>
      </c>
    </row>
    <row r="2473" spans="1:18" x14ac:dyDescent="0.3">
      <c r="A2473" t="s">
        <v>23708</v>
      </c>
      <c r="B2473" t="s">
        <v>406</v>
      </c>
      <c r="C2473" t="s">
        <v>13197</v>
      </c>
      <c r="D2473" t="s">
        <v>16075</v>
      </c>
      <c r="E2473" t="s">
        <v>18490</v>
      </c>
      <c r="F2473" s="1">
        <v>45723</v>
      </c>
      <c r="G2473" t="str">
        <f>VLOOKUP(Table1[[#This Row],[CustomerID]],DimCustomers!A:B,2,0)</f>
        <v>Ronald Cook</v>
      </c>
      <c r="H2473" t="str">
        <f>VLOOKUP(Table1[[#This Row],[CustomerID]],DimCustomers!A:C,3,0)</f>
        <v>Female</v>
      </c>
      <c r="I2473" t="str">
        <f>VLOOKUP(Table1[[#This Row],[CustomerID]],DimCustomers!A:D,4,0)</f>
        <v>Northern Mariana Islands</v>
      </c>
      <c r="J2473" t="str">
        <f>VLOOKUP(Table1[[#This Row],[VisaID]],'DimVisaApplications 2'!A:C,3,0)</f>
        <v>Rejected</v>
      </c>
      <c r="K2473" t="str">
        <f>VLOOKUP(Table1[[#This Row],[VisaID]],'DimVisaApplications 2'!A:D,4,0)</f>
        <v>UK</v>
      </c>
      <c r="L2473" s="12">
        <f>VLOOKUP(Table1[[#This Row],[VisaID]],'DimVisaApplications 2'!A:E,5,0)</f>
        <v>45511</v>
      </c>
      <c r="M2473" s="14">
        <f>VLOOKUP(Table1[[#This Row],[VisaID]],'DimVisaApplications 2'!A:G,7,0)</f>
        <v>1585</v>
      </c>
      <c r="N2473" s="14" t="str">
        <f>VLOOKUP(Table1[[#This Row],[HotelID]],DimHotels!A:B,2,0)</f>
        <v>Hilton</v>
      </c>
      <c r="O2473" t="str">
        <f>VLOOKUP(Table1[[#This Row],[HotelID]],DimHotels!A:C,3,0)</f>
        <v>New York</v>
      </c>
      <c r="P2473" s="14">
        <f>VLOOKUP(Table1[[#This Row],[HotelID]],DimHotels!A:E,5,0)</f>
        <v>762</v>
      </c>
      <c r="Q2473" s="14">
        <f>VLOOKUP(Table1[[#This Row],[TicketID]],DimTickets!A:G,7,0)</f>
        <v>4394</v>
      </c>
      <c r="R2473" s="14">
        <f>Table1[[#This Row],[Visa Fees]]+Table1[[#This Row],[Night Rate]]+Table1[[#This Row],[Ticket cost]]</f>
        <v>6741</v>
      </c>
    </row>
    <row r="2474" spans="1:18" x14ac:dyDescent="0.3">
      <c r="A2474" t="s">
        <v>23709</v>
      </c>
      <c r="B2474" t="s">
        <v>593</v>
      </c>
      <c r="C2474" t="s">
        <v>12819</v>
      </c>
      <c r="D2474" t="s">
        <v>15613</v>
      </c>
      <c r="E2474" t="s">
        <v>18827</v>
      </c>
      <c r="F2474" s="1">
        <v>45734</v>
      </c>
      <c r="G2474" t="str">
        <f>VLOOKUP(Table1[[#This Row],[CustomerID]],DimCustomers!A:B,2,0)</f>
        <v>Robert Parker</v>
      </c>
      <c r="H2474" t="str">
        <f>VLOOKUP(Table1[[#This Row],[CustomerID]],DimCustomers!A:C,3,0)</f>
        <v>Female</v>
      </c>
      <c r="I2474" t="str">
        <f>VLOOKUP(Table1[[#This Row],[CustomerID]],DimCustomers!A:D,4,0)</f>
        <v>Korea</v>
      </c>
      <c r="J2474" t="str">
        <f>VLOOKUP(Table1[[#This Row],[VisaID]],'DimVisaApplications 2'!A:C,3,0)</f>
        <v>Rejected</v>
      </c>
      <c r="K2474" t="str">
        <f>VLOOKUP(Table1[[#This Row],[VisaID]],'DimVisaApplications 2'!A:D,4,0)</f>
        <v>USA</v>
      </c>
      <c r="L2474" s="12">
        <f>VLOOKUP(Table1[[#This Row],[VisaID]],'DimVisaApplications 2'!A:E,5,0)</f>
        <v>45821</v>
      </c>
      <c r="M2474" s="14">
        <f>VLOOKUP(Table1[[#This Row],[VisaID]],'DimVisaApplications 2'!A:G,7,0)</f>
        <v>1496</v>
      </c>
      <c r="N2474" s="14" t="str">
        <f>VLOOKUP(Table1[[#This Row],[HotelID]],DimHotels!A:B,2,0)</f>
        <v>Marriott</v>
      </c>
      <c r="O2474" t="str">
        <f>VLOOKUP(Table1[[#This Row],[HotelID]],DimHotels!A:C,3,0)</f>
        <v>Dubai</v>
      </c>
      <c r="P2474" s="14">
        <f>VLOOKUP(Table1[[#This Row],[HotelID]],DimHotels!A:E,5,0)</f>
        <v>486</v>
      </c>
      <c r="Q2474" s="14">
        <f>VLOOKUP(Table1[[#This Row],[TicketID]],DimTickets!A:G,7,0)</f>
        <v>3714</v>
      </c>
      <c r="R2474" s="14">
        <f>Table1[[#This Row],[Visa Fees]]+Table1[[#This Row],[Night Rate]]+Table1[[#This Row],[Ticket cost]]</f>
        <v>5696</v>
      </c>
    </row>
    <row r="2475" spans="1:18" x14ac:dyDescent="0.3">
      <c r="A2475" t="s">
        <v>23710</v>
      </c>
      <c r="B2475" t="s">
        <v>1710</v>
      </c>
      <c r="C2475" t="s">
        <v>13278</v>
      </c>
      <c r="D2475" t="s">
        <v>16999</v>
      </c>
      <c r="E2475" t="s">
        <v>18506</v>
      </c>
      <c r="F2475" s="1">
        <v>45698</v>
      </c>
      <c r="G2475" t="str">
        <f>VLOOKUP(Table1[[#This Row],[CustomerID]],DimCustomers!A:B,2,0)</f>
        <v>Kevin Lynch</v>
      </c>
      <c r="H2475" t="str">
        <f>VLOOKUP(Table1[[#This Row],[CustomerID]],DimCustomers!A:C,3,0)</f>
        <v>Male</v>
      </c>
      <c r="I2475" t="str">
        <f>VLOOKUP(Table1[[#This Row],[CustomerID]],DimCustomers!A:D,4,0)</f>
        <v>Brunei Darussalam</v>
      </c>
      <c r="J2475" t="str">
        <f>VLOOKUP(Table1[[#This Row],[VisaID]],'DimVisaApplications 2'!A:C,3,0)</f>
        <v>Approved</v>
      </c>
      <c r="K2475" t="str">
        <f>VLOOKUP(Table1[[#This Row],[VisaID]],'DimVisaApplications 2'!A:D,4,0)</f>
        <v>UK</v>
      </c>
      <c r="L2475" s="12">
        <f>VLOOKUP(Table1[[#This Row],[VisaID]],'DimVisaApplications 2'!A:E,5,0)</f>
        <v>45754</v>
      </c>
      <c r="M2475" s="14">
        <f>VLOOKUP(Table1[[#This Row],[VisaID]],'DimVisaApplications 2'!A:G,7,0)</f>
        <v>1458</v>
      </c>
      <c r="N2475" s="14" t="str">
        <f>VLOOKUP(Table1[[#This Row],[HotelID]],DimHotels!A:B,2,0)</f>
        <v>Marriott</v>
      </c>
      <c r="O2475" t="str">
        <f>VLOOKUP(Table1[[#This Row],[HotelID]],DimHotels!A:C,3,0)</f>
        <v>Paris</v>
      </c>
      <c r="P2475" s="14">
        <f>VLOOKUP(Table1[[#This Row],[HotelID]],DimHotels!A:E,5,0)</f>
        <v>628</v>
      </c>
      <c r="Q2475" s="14">
        <f>VLOOKUP(Table1[[#This Row],[TicketID]],DimTickets!A:G,7,0)</f>
        <v>1288</v>
      </c>
      <c r="R2475" s="14">
        <f>Table1[[#This Row],[Visa Fees]]+Table1[[#This Row],[Night Rate]]+Table1[[#This Row],[Ticket cost]]</f>
        <v>3374</v>
      </c>
    </row>
    <row r="2476" spans="1:18" x14ac:dyDescent="0.3">
      <c r="A2476" t="s">
        <v>23711</v>
      </c>
      <c r="B2476" t="s">
        <v>2452</v>
      </c>
      <c r="C2476" t="s">
        <v>14089</v>
      </c>
      <c r="D2476" t="s">
        <v>16154</v>
      </c>
      <c r="E2476" t="s">
        <v>21181</v>
      </c>
      <c r="F2476" s="1">
        <v>45734</v>
      </c>
      <c r="G2476" t="str">
        <f>VLOOKUP(Table1[[#This Row],[CustomerID]],DimCustomers!A:B,2,0)</f>
        <v>Matthew Butler</v>
      </c>
      <c r="H2476" t="str">
        <f>VLOOKUP(Table1[[#This Row],[CustomerID]],DimCustomers!A:C,3,0)</f>
        <v>Female</v>
      </c>
      <c r="I2476" t="str">
        <f>VLOOKUP(Table1[[#This Row],[CustomerID]],DimCustomers!A:D,4,0)</f>
        <v>Dominica</v>
      </c>
      <c r="J2476" t="str">
        <f>VLOOKUP(Table1[[#This Row],[VisaID]],'DimVisaApplications 2'!A:C,3,0)</f>
        <v>Approved</v>
      </c>
      <c r="K2476" t="str">
        <f>VLOOKUP(Table1[[#This Row],[VisaID]],'DimVisaApplications 2'!A:D,4,0)</f>
        <v>Canada</v>
      </c>
      <c r="L2476" s="12">
        <f>VLOOKUP(Table1[[#This Row],[VisaID]],'DimVisaApplications 2'!A:E,5,0)</f>
        <v>45707</v>
      </c>
      <c r="M2476" s="14">
        <f>VLOOKUP(Table1[[#This Row],[VisaID]],'DimVisaApplications 2'!A:G,7,0)</f>
        <v>1268</v>
      </c>
      <c r="N2476" s="14" t="str">
        <f>VLOOKUP(Table1[[#This Row],[HotelID]],DimHotels!A:B,2,0)</f>
        <v>Marriott</v>
      </c>
      <c r="O2476" t="str">
        <f>VLOOKUP(Table1[[#This Row],[HotelID]],DimHotels!A:C,3,0)</f>
        <v>Dubai</v>
      </c>
      <c r="P2476" s="14">
        <f>VLOOKUP(Table1[[#This Row],[HotelID]],DimHotels!A:E,5,0)</f>
        <v>492</v>
      </c>
      <c r="Q2476" s="14">
        <f>VLOOKUP(Table1[[#This Row],[TicketID]],DimTickets!A:G,7,0)</f>
        <v>4850</v>
      </c>
      <c r="R2476" s="14">
        <f>Table1[[#This Row],[Visa Fees]]+Table1[[#This Row],[Night Rate]]+Table1[[#This Row],[Ticket cost]]</f>
        <v>6610</v>
      </c>
    </row>
    <row r="2477" spans="1:18" x14ac:dyDescent="0.3">
      <c r="A2477" t="s">
        <v>23712</v>
      </c>
      <c r="B2477" t="s">
        <v>2485</v>
      </c>
      <c r="C2477" t="s">
        <v>12811</v>
      </c>
      <c r="D2477" t="s">
        <v>18121</v>
      </c>
      <c r="E2477" t="s">
        <v>20254</v>
      </c>
      <c r="F2477" s="1">
        <v>45791</v>
      </c>
      <c r="G2477" t="str">
        <f>VLOOKUP(Table1[[#This Row],[CustomerID]],DimCustomers!A:B,2,0)</f>
        <v>Hannah Wright</v>
      </c>
      <c r="H2477" t="str">
        <f>VLOOKUP(Table1[[#This Row],[CustomerID]],DimCustomers!A:C,3,0)</f>
        <v>Female</v>
      </c>
      <c r="I2477" t="str">
        <f>VLOOKUP(Table1[[#This Row],[CustomerID]],DimCustomers!A:D,4,0)</f>
        <v>Solomon Islands</v>
      </c>
      <c r="J2477" t="str">
        <f>VLOOKUP(Table1[[#This Row],[VisaID]],'DimVisaApplications 2'!A:C,3,0)</f>
        <v>Rejected</v>
      </c>
      <c r="K2477" t="str">
        <f>VLOOKUP(Table1[[#This Row],[VisaID]],'DimVisaApplications 2'!A:D,4,0)</f>
        <v>UK</v>
      </c>
      <c r="L2477" s="12">
        <f>VLOOKUP(Table1[[#This Row],[VisaID]],'DimVisaApplications 2'!A:E,5,0)</f>
        <v>45531</v>
      </c>
      <c r="M2477" s="14">
        <f>VLOOKUP(Table1[[#This Row],[VisaID]],'DimVisaApplications 2'!A:G,7,0)</f>
        <v>1140</v>
      </c>
      <c r="N2477" s="14" t="str">
        <f>VLOOKUP(Table1[[#This Row],[HotelID]],DimHotels!A:B,2,0)</f>
        <v>Hilton</v>
      </c>
      <c r="O2477" t="str">
        <f>VLOOKUP(Table1[[#This Row],[HotelID]],DimHotels!A:C,3,0)</f>
        <v>London</v>
      </c>
      <c r="P2477" s="14">
        <f>VLOOKUP(Table1[[#This Row],[HotelID]],DimHotels!A:E,5,0)</f>
        <v>535</v>
      </c>
      <c r="Q2477" s="14">
        <f>VLOOKUP(Table1[[#This Row],[TicketID]],DimTickets!A:G,7,0)</f>
        <v>1153</v>
      </c>
      <c r="R2477" s="14">
        <f>Table1[[#This Row],[Visa Fees]]+Table1[[#This Row],[Night Rate]]+Table1[[#This Row],[Ticket cost]]</f>
        <v>2828</v>
      </c>
    </row>
    <row r="2478" spans="1:18" x14ac:dyDescent="0.3">
      <c r="A2478" t="s">
        <v>23713</v>
      </c>
      <c r="B2478" t="s">
        <v>1865</v>
      </c>
      <c r="C2478" t="s">
        <v>13632</v>
      </c>
      <c r="D2478" t="s">
        <v>16690</v>
      </c>
      <c r="E2478" t="s">
        <v>18748</v>
      </c>
      <c r="F2478" s="1">
        <v>45727</v>
      </c>
      <c r="G2478" t="str">
        <f>VLOOKUP(Table1[[#This Row],[CustomerID]],DimCustomers!A:B,2,0)</f>
        <v>Brittney Baker</v>
      </c>
      <c r="H2478" t="str">
        <f>VLOOKUP(Table1[[#This Row],[CustomerID]],DimCustomers!A:C,3,0)</f>
        <v>Female</v>
      </c>
      <c r="I2478" t="str">
        <f>VLOOKUP(Table1[[#This Row],[CustomerID]],DimCustomers!A:D,4,0)</f>
        <v>Israel</v>
      </c>
      <c r="J2478" t="str">
        <f>VLOOKUP(Table1[[#This Row],[VisaID]],'DimVisaApplications 2'!A:C,3,0)</f>
        <v>Rejected</v>
      </c>
      <c r="K2478" t="str">
        <f>VLOOKUP(Table1[[#This Row],[VisaID]],'DimVisaApplications 2'!A:D,4,0)</f>
        <v>France</v>
      </c>
      <c r="L2478" s="12">
        <f>VLOOKUP(Table1[[#This Row],[VisaID]],'DimVisaApplications 2'!A:E,5,0)</f>
        <v>45553</v>
      </c>
      <c r="M2478" s="14">
        <f>VLOOKUP(Table1[[#This Row],[VisaID]],'DimVisaApplications 2'!A:G,7,0)</f>
        <v>1247</v>
      </c>
      <c r="N2478" s="14" t="str">
        <f>VLOOKUP(Table1[[#This Row],[HotelID]],DimHotels!A:B,2,0)</f>
        <v>Radisson</v>
      </c>
      <c r="O2478" t="str">
        <f>VLOOKUP(Table1[[#This Row],[HotelID]],DimHotels!A:C,3,0)</f>
        <v>New York</v>
      </c>
      <c r="P2478" s="14">
        <f>VLOOKUP(Table1[[#This Row],[HotelID]],DimHotels!A:E,5,0)</f>
        <v>791</v>
      </c>
      <c r="Q2478" s="14">
        <f>VLOOKUP(Table1[[#This Row],[TicketID]],DimTickets!A:G,7,0)</f>
        <v>2946</v>
      </c>
      <c r="R2478" s="14">
        <f>Table1[[#This Row],[Visa Fees]]+Table1[[#This Row],[Night Rate]]+Table1[[#This Row],[Ticket cost]]</f>
        <v>4984</v>
      </c>
    </row>
    <row r="2479" spans="1:18" x14ac:dyDescent="0.3">
      <c r="A2479" t="s">
        <v>23714</v>
      </c>
      <c r="B2479" t="s">
        <v>1435</v>
      </c>
      <c r="C2479" t="s">
        <v>12751</v>
      </c>
      <c r="D2479" t="s">
        <v>16759</v>
      </c>
      <c r="E2479" t="s">
        <v>18522</v>
      </c>
      <c r="F2479" s="1">
        <v>45831</v>
      </c>
      <c r="G2479" t="str">
        <f>VLOOKUP(Table1[[#This Row],[CustomerID]],DimCustomers!A:B,2,0)</f>
        <v>Jordan Green</v>
      </c>
      <c r="H2479" t="str">
        <f>VLOOKUP(Table1[[#This Row],[CustomerID]],DimCustomers!A:C,3,0)</f>
        <v>Male</v>
      </c>
      <c r="I2479" t="str">
        <f>VLOOKUP(Table1[[#This Row],[CustomerID]],DimCustomers!A:D,4,0)</f>
        <v>China</v>
      </c>
      <c r="J2479" t="str">
        <f>VLOOKUP(Table1[[#This Row],[VisaID]],'DimVisaApplications 2'!A:C,3,0)</f>
        <v>Rejected</v>
      </c>
      <c r="K2479" t="str">
        <f>VLOOKUP(Table1[[#This Row],[VisaID]],'DimVisaApplications 2'!A:D,4,0)</f>
        <v>Canada</v>
      </c>
      <c r="L2479" s="12">
        <f>VLOOKUP(Table1[[#This Row],[VisaID]],'DimVisaApplications 2'!A:E,5,0)</f>
        <v>45526</v>
      </c>
      <c r="M2479" s="14">
        <f>VLOOKUP(Table1[[#This Row],[VisaID]],'DimVisaApplications 2'!A:G,7,0)</f>
        <v>919</v>
      </c>
      <c r="N2479" s="14" t="str">
        <f>VLOOKUP(Table1[[#This Row],[HotelID]],DimHotels!A:B,2,0)</f>
        <v>Sheraton</v>
      </c>
      <c r="O2479" t="str">
        <f>VLOOKUP(Table1[[#This Row],[HotelID]],DimHotels!A:C,3,0)</f>
        <v>New York</v>
      </c>
      <c r="P2479" s="14">
        <f>VLOOKUP(Table1[[#This Row],[HotelID]],DimHotels!A:E,5,0)</f>
        <v>271</v>
      </c>
      <c r="Q2479" s="14">
        <f>VLOOKUP(Table1[[#This Row],[TicketID]],DimTickets!A:G,7,0)</f>
        <v>1908</v>
      </c>
      <c r="R2479" s="14">
        <f>Table1[[#This Row],[Visa Fees]]+Table1[[#This Row],[Night Rate]]+Table1[[#This Row],[Ticket cost]]</f>
        <v>3098</v>
      </c>
    </row>
    <row r="2480" spans="1:18" x14ac:dyDescent="0.3">
      <c r="A2480" t="s">
        <v>23715</v>
      </c>
      <c r="B2480" t="s">
        <v>2194</v>
      </c>
      <c r="C2480" t="s">
        <v>15048</v>
      </c>
      <c r="D2480" t="s">
        <v>15832</v>
      </c>
      <c r="E2480" t="s">
        <v>19137</v>
      </c>
      <c r="F2480" s="1">
        <v>45783</v>
      </c>
      <c r="G2480" t="str">
        <f>VLOOKUP(Table1[[#This Row],[CustomerID]],DimCustomers!A:B,2,0)</f>
        <v>Ryan Stewart</v>
      </c>
      <c r="H2480" t="str">
        <f>VLOOKUP(Table1[[#This Row],[CustomerID]],DimCustomers!A:C,3,0)</f>
        <v>Male</v>
      </c>
      <c r="I2480" t="str">
        <f>VLOOKUP(Table1[[#This Row],[CustomerID]],DimCustomers!A:D,4,0)</f>
        <v>Panama</v>
      </c>
      <c r="J2480" t="str">
        <f>VLOOKUP(Table1[[#This Row],[VisaID]],'DimVisaApplications 2'!A:C,3,0)</f>
        <v>Pending</v>
      </c>
      <c r="K2480" t="str">
        <f>VLOOKUP(Table1[[#This Row],[VisaID]],'DimVisaApplications 2'!A:D,4,0)</f>
        <v>France</v>
      </c>
      <c r="L2480" s="12">
        <f>VLOOKUP(Table1[[#This Row],[VisaID]],'DimVisaApplications 2'!A:E,5,0)</f>
        <v>45498</v>
      </c>
      <c r="M2480" s="14">
        <f>VLOOKUP(Table1[[#This Row],[VisaID]],'DimVisaApplications 2'!A:G,7,0)</f>
        <v>568</v>
      </c>
      <c r="N2480" s="14" t="str">
        <f>VLOOKUP(Table1[[#This Row],[HotelID]],DimHotels!A:B,2,0)</f>
        <v>Four Seasons</v>
      </c>
      <c r="O2480" t="str">
        <f>VLOOKUP(Table1[[#This Row],[HotelID]],DimHotels!A:C,3,0)</f>
        <v>New York</v>
      </c>
      <c r="P2480" s="14">
        <f>VLOOKUP(Table1[[#This Row],[HotelID]],DimHotels!A:E,5,0)</f>
        <v>235</v>
      </c>
      <c r="Q2480" s="14">
        <f>VLOOKUP(Table1[[#This Row],[TicketID]],DimTickets!A:G,7,0)</f>
        <v>1478</v>
      </c>
      <c r="R2480" s="14">
        <f>Table1[[#This Row],[Visa Fees]]+Table1[[#This Row],[Night Rate]]+Table1[[#This Row],[Ticket cost]]</f>
        <v>2281</v>
      </c>
    </row>
    <row r="2481" spans="1:18" x14ac:dyDescent="0.3">
      <c r="A2481" t="s">
        <v>23716</v>
      </c>
      <c r="B2481" t="s">
        <v>737</v>
      </c>
      <c r="C2481" t="s">
        <v>14422</v>
      </c>
      <c r="D2481" t="s">
        <v>17719</v>
      </c>
      <c r="E2481" t="s">
        <v>19303</v>
      </c>
      <c r="F2481" s="1">
        <v>45808</v>
      </c>
      <c r="G2481" t="str">
        <f>VLOOKUP(Table1[[#This Row],[CustomerID]],DimCustomers!A:B,2,0)</f>
        <v>Michelle Davis</v>
      </c>
      <c r="H2481" t="str">
        <f>VLOOKUP(Table1[[#This Row],[CustomerID]],DimCustomers!A:C,3,0)</f>
        <v>Male</v>
      </c>
      <c r="I2481" t="str">
        <f>VLOOKUP(Table1[[#This Row],[CustomerID]],DimCustomers!A:D,4,0)</f>
        <v>Antarctica (the territory South of 60 deg S)</v>
      </c>
      <c r="J2481" t="str">
        <f>VLOOKUP(Table1[[#This Row],[VisaID]],'DimVisaApplications 2'!A:C,3,0)</f>
        <v>Rejected</v>
      </c>
      <c r="K2481" t="str">
        <f>VLOOKUP(Table1[[#This Row],[VisaID]],'DimVisaApplications 2'!A:D,4,0)</f>
        <v>UK</v>
      </c>
      <c r="L2481" s="12">
        <f>VLOOKUP(Table1[[#This Row],[VisaID]],'DimVisaApplications 2'!A:E,5,0)</f>
        <v>45510</v>
      </c>
      <c r="M2481" s="14">
        <f>VLOOKUP(Table1[[#This Row],[VisaID]],'DimVisaApplications 2'!A:G,7,0)</f>
        <v>1719</v>
      </c>
      <c r="N2481" s="14" t="str">
        <f>VLOOKUP(Table1[[#This Row],[HotelID]],DimHotels!A:B,2,0)</f>
        <v>Four Seasons</v>
      </c>
      <c r="O2481" t="str">
        <f>VLOOKUP(Table1[[#This Row],[HotelID]],DimHotels!A:C,3,0)</f>
        <v>London</v>
      </c>
      <c r="P2481" s="14">
        <f>VLOOKUP(Table1[[#This Row],[HotelID]],DimHotels!A:E,5,0)</f>
        <v>751</v>
      </c>
      <c r="Q2481" s="14">
        <f>VLOOKUP(Table1[[#This Row],[TicketID]],DimTickets!A:G,7,0)</f>
        <v>2663</v>
      </c>
      <c r="R2481" s="14">
        <f>Table1[[#This Row],[Visa Fees]]+Table1[[#This Row],[Night Rate]]+Table1[[#This Row],[Ticket cost]]</f>
        <v>5133</v>
      </c>
    </row>
    <row r="2482" spans="1:18" x14ac:dyDescent="0.3">
      <c r="A2482" t="s">
        <v>23717</v>
      </c>
      <c r="B2482" t="s">
        <v>2684</v>
      </c>
      <c r="C2482" t="s">
        <v>13610</v>
      </c>
      <c r="D2482" t="s">
        <v>17307</v>
      </c>
      <c r="E2482" t="s">
        <v>20421</v>
      </c>
      <c r="F2482" s="1">
        <v>45823</v>
      </c>
      <c r="G2482" t="str">
        <f>VLOOKUP(Table1[[#This Row],[CustomerID]],DimCustomers!A:B,2,0)</f>
        <v>Todd Brown Jr.</v>
      </c>
      <c r="H2482" t="str">
        <f>VLOOKUP(Table1[[#This Row],[CustomerID]],DimCustomers!A:C,3,0)</f>
        <v>Male</v>
      </c>
      <c r="I2482" t="str">
        <f>VLOOKUP(Table1[[#This Row],[CustomerID]],DimCustomers!A:D,4,0)</f>
        <v>Azerbaijan</v>
      </c>
      <c r="J2482" t="str">
        <f>VLOOKUP(Table1[[#This Row],[VisaID]],'DimVisaApplications 2'!A:C,3,0)</f>
        <v>Rejected</v>
      </c>
      <c r="K2482" t="str">
        <f>VLOOKUP(Table1[[#This Row],[VisaID]],'DimVisaApplications 2'!A:D,4,0)</f>
        <v>UAE</v>
      </c>
      <c r="L2482" s="12">
        <f>VLOOKUP(Table1[[#This Row],[VisaID]],'DimVisaApplications 2'!A:E,5,0)</f>
        <v>45659</v>
      </c>
      <c r="M2482" s="14">
        <f>VLOOKUP(Table1[[#This Row],[VisaID]],'DimVisaApplications 2'!A:G,7,0)</f>
        <v>603</v>
      </c>
      <c r="N2482" s="14" t="str">
        <f>VLOOKUP(Table1[[#This Row],[HotelID]],DimHotels!A:B,2,0)</f>
        <v>Hilton</v>
      </c>
      <c r="O2482" t="str">
        <f>VLOOKUP(Table1[[#This Row],[HotelID]],DimHotels!A:C,3,0)</f>
        <v>Dubai</v>
      </c>
      <c r="P2482" s="14">
        <f>VLOOKUP(Table1[[#This Row],[HotelID]],DimHotels!A:E,5,0)</f>
        <v>440</v>
      </c>
      <c r="Q2482" s="14">
        <f>VLOOKUP(Table1[[#This Row],[TicketID]],DimTickets!A:G,7,0)</f>
        <v>4366</v>
      </c>
      <c r="R2482" s="14">
        <f>Table1[[#This Row],[Visa Fees]]+Table1[[#This Row],[Night Rate]]+Table1[[#This Row],[Ticket cost]]</f>
        <v>5409</v>
      </c>
    </row>
    <row r="2483" spans="1:18" x14ac:dyDescent="0.3">
      <c r="A2483" t="s">
        <v>23718</v>
      </c>
      <c r="B2483" t="s">
        <v>1996</v>
      </c>
      <c r="C2483" t="s">
        <v>13179</v>
      </c>
      <c r="D2483" t="s">
        <v>16561</v>
      </c>
      <c r="E2483" t="s">
        <v>18962</v>
      </c>
      <c r="F2483" s="1">
        <v>45826</v>
      </c>
      <c r="G2483" t="str">
        <f>VLOOKUP(Table1[[#This Row],[CustomerID]],DimCustomers!A:B,2,0)</f>
        <v>Tabitha Richards</v>
      </c>
      <c r="H2483" t="str">
        <f>VLOOKUP(Table1[[#This Row],[CustomerID]],DimCustomers!A:C,3,0)</f>
        <v>Male</v>
      </c>
      <c r="I2483" t="str">
        <f>VLOOKUP(Table1[[#This Row],[CustomerID]],DimCustomers!A:D,4,0)</f>
        <v>Saint Lucia</v>
      </c>
      <c r="J2483" t="str">
        <f>VLOOKUP(Table1[[#This Row],[VisaID]],'DimVisaApplications 2'!A:C,3,0)</f>
        <v>Pending</v>
      </c>
      <c r="K2483" t="str">
        <f>VLOOKUP(Table1[[#This Row],[VisaID]],'DimVisaApplications 2'!A:D,4,0)</f>
        <v>France</v>
      </c>
      <c r="L2483" s="12">
        <f>VLOOKUP(Table1[[#This Row],[VisaID]],'DimVisaApplications 2'!A:E,5,0)</f>
        <v>45587</v>
      </c>
      <c r="M2483" s="14">
        <f>VLOOKUP(Table1[[#This Row],[VisaID]],'DimVisaApplications 2'!A:G,7,0)</f>
        <v>775</v>
      </c>
      <c r="N2483" s="14" t="str">
        <f>VLOOKUP(Table1[[#This Row],[HotelID]],DimHotels!A:B,2,0)</f>
        <v>Marriott</v>
      </c>
      <c r="O2483" t="str">
        <f>VLOOKUP(Table1[[#This Row],[HotelID]],DimHotels!A:C,3,0)</f>
        <v>New York</v>
      </c>
      <c r="P2483" s="14">
        <f>VLOOKUP(Table1[[#This Row],[HotelID]],DimHotels!A:E,5,0)</f>
        <v>724</v>
      </c>
      <c r="Q2483" s="14">
        <f>VLOOKUP(Table1[[#This Row],[TicketID]],DimTickets!A:G,7,0)</f>
        <v>2854</v>
      </c>
      <c r="R2483" s="14">
        <f>Table1[[#This Row],[Visa Fees]]+Table1[[#This Row],[Night Rate]]+Table1[[#This Row],[Ticket cost]]</f>
        <v>4353</v>
      </c>
    </row>
    <row r="2484" spans="1:18" x14ac:dyDescent="0.3">
      <c r="A2484" t="s">
        <v>23719</v>
      </c>
      <c r="B2484" t="s">
        <v>1427</v>
      </c>
      <c r="C2484" t="s">
        <v>13308</v>
      </c>
      <c r="D2484" t="s">
        <v>17241</v>
      </c>
      <c r="E2484" t="s">
        <v>18949</v>
      </c>
      <c r="F2484" s="1">
        <v>45843</v>
      </c>
      <c r="G2484" t="str">
        <f>VLOOKUP(Table1[[#This Row],[CustomerID]],DimCustomers!A:B,2,0)</f>
        <v>Edgar Potter</v>
      </c>
      <c r="H2484" t="str">
        <f>VLOOKUP(Table1[[#This Row],[CustomerID]],DimCustomers!A:C,3,0)</f>
        <v>Male</v>
      </c>
      <c r="I2484" t="str">
        <f>VLOOKUP(Table1[[#This Row],[CustomerID]],DimCustomers!A:D,4,0)</f>
        <v>Zimbabwe</v>
      </c>
      <c r="J2484" t="str">
        <f>VLOOKUP(Table1[[#This Row],[VisaID]],'DimVisaApplications 2'!A:C,3,0)</f>
        <v>Pending</v>
      </c>
      <c r="K2484" t="str">
        <f>VLOOKUP(Table1[[#This Row],[VisaID]],'DimVisaApplications 2'!A:D,4,0)</f>
        <v>Germany</v>
      </c>
      <c r="L2484" s="12">
        <f>VLOOKUP(Table1[[#This Row],[VisaID]],'DimVisaApplications 2'!A:E,5,0)</f>
        <v>45782</v>
      </c>
      <c r="M2484" s="14">
        <f>VLOOKUP(Table1[[#This Row],[VisaID]],'DimVisaApplications 2'!A:G,7,0)</f>
        <v>1089</v>
      </c>
      <c r="N2484" s="14" t="str">
        <f>VLOOKUP(Table1[[#This Row],[HotelID]],DimHotels!A:B,2,0)</f>
        <v>Sheraton</v>
      </c>
      <c r="O2484" t="str">
        <f>VLOOKUP(Table1[[#This Row],[HotelID]],DimHotels!A:C,3,0)</f>
        <v>Dubai</v>
      </c>
      <c r="P2484" s="14">
        <f>VLOOKUP(Table1[[#This Row],[HotelID]],DimHotels!A:E,5,0)</f>
        <v>336</v>
      </c>
      <c r="Q2484" s="14">
        <f>VLOOKUP(Table1[[#This Row],[TicketID]],DimTickets!A:G,7,0)</f>
        <v>1614</v>
      </c>
      <c r="R2484" s="14">
        <f>Table1[[#This Row],[Visa Fees]]+Table1[[#This Row],[Night Rate]]+Table1[[#This Row],[Ticket cost]]</f>
        <v>3039</v>
      </c>
    </row>
    <row r="2485" spans="1:18" x14ac:dyDescent="0.3">
      <c r="A2485" t="s">
        <v>23720</v>
      </c>
      <c r="B2485" t="s">
        <v>1471</v>
      </c>
      <c r="C2485" t="s">
        <v>12415</v>
      </c>
      <c r="D2485" t="s">
        <v>16066</v>
      </c>
      <c r="E2485" t="s">
        <v>18284</v>
      </c>
      <c r="F2485" s="1">
        <v>45770</v>
      </c>
      <c r="G2485" t="str">
        <f>VLOOKUP(Table1[[#This Row],[CustomerID]],DimCustomers!A:B,2,0)</f>
        <v>Carlos Lee</v>
      </c>
      <c r="H2485" t="str">
        <f>VLOOKUP(Table1[[#This Row],[CustomerID]],DimCustomers!A:C,3,0)</f>
        <v>Female</v>
      </c>
      <c r="I2485" t="str">
        <f>VLOOKUP(Table1[[#This Row],[CustomerID]],DimCustomers!A:D,4,0)</f>
        <v>Senegal</v>
      </c>
      <c r="J2485" t="str">
        <f>VLOOKUP(Table1[[#This Row],[VisaID]],'DimVisaApplications 2'!A:C,3,0)</f>
        <v>Pending</v>
      </c>
      <c r="K2485" t="str">
        <f>VLOOKUP(Table1[[#This Row],[VisaID]],'DimVisaApplications 2'!A:D,4,0)</f>
        <v>UAE</v>
      </c>
      <c r="L2485" s="12">
        <f>VLOOKUP(Table1[[#This Row],[VisaID]],'DimVisaApplications 2'!A:E,5,0)</f>
        <v>45583</v>
      </c>
      <c r="M2485" s="14">
        <f>VLOOKUP(Table1[[#This Row],[VisaID]],'DimVisaApplications 2'!A:G,7,0)</f>
        <v>684</v>
      </c>
      <c r="N2485" s="14" t="str">
        <f>VLOOKUP(Table1[[#This Row],[HotelID]],DimHotels!A:B,2,0)</f>
        <v>Hilton</v>
      </c>
      <c r="O2485" t="str">
        <f>VLOOKUP(Table1[[#This Row],[HotelID]],DimHotels!A:C,3,0)</f>
        <v>Dubai</v>
      </c>
      <c r="P2485" s="14">
        <f>VLOOKUP(Table1[[#This Row],[HotelID]],DimHotels!A:E,5,0)</f>
        <v>507</v>
      </c>
      <c r="Q2485" s="14">
        <f>VLOOKUP(Table1[[#This Row],[TicketID]],DimTickets!A:G,7,0)</f>
        <v>3646</v>
      </c>
      <c r="R2485" s="14">
        <f>Table1[[#This Row],[Visa Fees]]+Table1[[#This Row],[Night Rate]]+Table1[[#This Row],[Ticket cost]]</f>
        <v>4837</v>
      </c>
    </row>
    <row r="2486" spans="1:18" x14ac:dyDescent="0.3">
      <c r="A2486" t="s">
        <v>23721</v>
      </c>
      <c r="B2486" t="s">
        <v>2527</v>
      </c>
      <c r="C2486" t="s">
        <v>13825</v>
      </c>
      <c r="D2486" t="s">
        <v>16947</v>
      </c>
      <c r="E2486" t="s">
        <v>21058</v>
      </c>
      <c r="F2486" s="1">
        <v>45800</v>
      </c>
      <c r="G2486" t="str">
        <f>VLOOKUP(Table1[[#This Row],[CustomerID]],DimCustomers!A:B,2,0)</f>
        <v>Jonathan Snyder</v>
      </c>
      <c r="H2486" t="str">
        <f>VLOOKUP(Table1[[#This Row],[CustomerID]],DimCustomers!A:C,3,0)</f>
        <v>Male</v>
      </c>
      <c r="I2486" t="str">
        <f>VLOOKUP(Table1[[#This Row],[CustomerID]],DimCustomers!A:D,4,0)</f>
        <v>Cuba</v>
      </c>
      <c r="J2486" t="str">
        <f>VLOOKUP(Table1[[#This Row],[VisaID]],'DimVisaApplications 2'!A:C,3,0)</f>
        <v>Pending</v>
      </c>
      <c r="K2486" t="str">
        <f>VLOOKUP(Table1[[#This Row],[VisaID]],'DimVisaApplications 2'!A:D,4,0)</f>
        <v>USA</v>
      </c>
      <c r="L2486" s="12">
        <f>VLOOKUP(Table1[[#This Row],[VisaID]],'DimVisaApplications 2'!A:E,5,0)</f>
        <v>45539</v>
      </c>
      <c r="M2486" s="14">
        <f>VLOOKUP(Table1[[#This Row],[VisaID]],'DimVisaApplications 2'!A:G,7,0)</f>
        <v>566</v>
      </c>
      <c r="N2486" s="14" t="str">
        <f>VLOOKUP(Table1[[#This Row],[HotelID]],DimHotels!A:B,2,0)</f>
        <v>Sheraton</v>
      </c>
      <c r="O2486" t="str">
        <f>VLOOKUP(Table1[[#This Row],[HotelID]],DimHotels!A:C,3,0)</f>
        <v>London</v>
      </c>
      <c r="P2486" s="14">
        <f>VLOOKUP(Table1[[#This Row],[HotelID]],DimHotels!A:E,5,0)</f>
        <v>128</v>
      </c>
      <c r="Q2486" s="14">
        <f>VLOOKUP(Table1[[#This Row],[TicketID]],DimTickets!A:G,7,0)</f>
        <v>3957</v>
      </c>
      <c r="R2486" s="14">
        <f>Table1[[#This Row],[Visa Fees]]+Table1[[#This Row],[Night Rate]]+Table1[[#This Row],[Ticket cost]]</f>
        <v>4651</v>
      </c>
    </row>
    <row r="2487" spans="1:18" x14ac:dyDescent="0.3">
      <c r="A2487" t="s">
        <v>23722</v>
      </c>
      <c r="B2487" t="s">
        <v>1062</v>
      </c>
      <c r="C2487" t="s">
        <v>13169</v>
      </c>
      <c r="D2487" t="s">
        <v>16449</v>
      </c>
      <c r="E2487" t="s">
        <v>18653</v>
      </c>
      <c r="F2487" s="1">
        <v>45755</v>
      </c>
      <c r="G2487" t="str">
        <f>VLOOKUP(Table1[[#This Row],[CustomerID]],DimCustomers!A:B,2,0)</f>
        <v>Stephen Peterson</v>
      </c>
      <c r="H2487" t="str">
        <f>VLOOKUP(Table1[[#This Row],[CustomerID]],DimCustomers!A:C,3,0)</f>
        <v>Male</v>
      </c>
      <c r="I2487" t="str">
        <f>VLOOKUP(Table1[[#This Row],[CustomerID]],DimCustomers!A:D,4,0)</f>
        <v>Czech Republic</v>
      </c>
      <c r="J2487" t="str">
        <f>VLOOKUP(Table1[[#This Row],[VisaID]],'DimVisaApplications 2'!A:C,3,0)</f>
        <v>Rejected</v>
      </c>
      <c r="K2487" t="str">
        <f>VLOOKUP(Table1[[#This Row],[VisaID]],'DimVisaApplications 2'!A:D,4,0)</f>
        <v>UK</v>
      </c>
      <c r="L2487" s="12">
        <f>VLOOKUP(Table1[[#This Row],[VisaID]],'DimVisaApplications 2'!A:E,5,0)</f>
        <v>45728</v>
      </c>
      <c r="M2487" s="14">
        <f>VLOOKUP(Table1[[#This Row],[VisaID]],'DimVisaApplications 2'!A:G,7,0)</f>
        <v>709</v>
      </c>
      <c r="N2487" s="14" t="str">
        <f>VLOOKUP(Table1[[#This Row],[HotelID]],DimHotels!A:B,2,0)</f>
        <v>Marriott</v>
      </c>
      <c r="O2487" t="str">
        <f>VLOOKUP(Table1[[#This Row],[HotelID]],DimHotels!A:C,3,0)</f>
        <v>Dubai</v>
      </c>
      <c r="P2487" s="14">
        <f>VLOOKUP(Table1[[#This Row],[HotelID]],DimHotels!A:E,5,0)</f>
        <v>785</v>
      </c>
      <c r="Q2487" s="14">
        <f>VLOOKUP(Table1[[#This Row],[TicketID]],DimTickets!A:G,7,0)</f>
        <v>4500</v>
      </c>
      <c r="R2487" s="14">
        <f>Table1[[#This Row],[Visa Fees]]+Table1[[#This Row],[Night Rate]]+Table1[[#This Row],[Ticket cost]]</f>
        <v>5994</v>
      </c>
    </row>
    <row r="2488" spans="1:18" x14ac:dyDescent="0.3">
      <c r="A2488" t="s">
        <v>23723</v>
      </c>
      <c r="B2488" t="s">
        <v>2026</v>
      </c>
      <c r="C2488" t="s">
        <v>13732</v>
      </c>
      <c r="D2488" t="s">
        <v>18047</v>
      </c>
      <c r="E2488" t="s">
        <v>20448</v>
      </c>
      <c r="F2488" s="1">
        <v>45720</v>
      </c>
      <c r="G2488" t="str">
        <f>VLOOKUP(Table1[[#This Row],[CustomerID]],DimCustomers!A:B,2,0)</f>
        <v>Roberto Jackson</v>
      </c>
      <c r="H2488" t="str">
        <f>VLOOKUP(Table1[[#This Row],[CustomerID]],DimCustomers!A:C,3,0)</f>
        <v>Male</v>
      </c>
      <c r="I2488" t="str">
        <f>VLOOKUP(Table1[[#This Row],[CustomerID]],DimCustomers!A:D,4,0)</f>
        <v>Rwanda</v>
      </c>
      <c r="J2488" t="str">
        <f>VLOOKUP(Table1[[#This Row],[VisaID]],'DimVisaApplications 2'!A:C,3,0)</f>
        <v>Approved</v>
      </c>
      <c r="K2488" t="str">
        <f>VLOOKUP(Table1[[#This Row],[VisaID]],'DimVisaApplications 2'!A:D,4,0)</f>
        <v>Canada</v>
      </c>
      <c r="L2488" s="12">
        <f>VLOOKUP(Table1[[#This Row],[VisaID]],'DimVisaApplications 2'!A:E,5,0)</f>
        <v>45676</v>
      </c>
      <c r="M2488" s="14">
        <f>VLOOKUP(Table1[[#This Row],[VisaID]],'DimVisaApplications 2'!A:G,7,0)</f>
        <v>1659</v>
      </c>
      <c r="N2488" s="14" t="str">
        <f>VLOOKUP(Table1[[#This Row],[HotelID]],DimHotels!A:B,2,0)</f>
        <v>Sheraton</v>
      </c>
      <c r="O2488" t="str">
        <f>VLOOKUP(Table1[[#This Row],[HotelID]],DimHotels!A:C,3,0)</f>
        <v>Cairo</v>
      </c>
      <c r="P2488" s="14">
        <f>VLOOKUP(Table1[[#This Row],[HotelID]],DimHotels!A:E,5,0)</f>
        <v>448</v>
      </c>
      <c r="Q2488" s="14">
        <f>VLOOKUP(Table1[[#This Row],[TicketID]],DimTickets!A:G,7,0)</f>
        <v>3919</v>
      </c>
      <c r="R2488" s="14">
        <f>Table1[[#This Row],[Visa Fees]]+Table1[[#This Row],[Night Rate]]+Table1[[#This Row],[Ticket cost]]</f>
        <v>6026</v>
      </c>
    </row>
    <row r="2489" spans="1:18" x14ac:dyDescent="0.3">
      <c r="A2489" t="s">
        <v>23724</v>
      </c>
      <c r="B2489" t="s">
        <v>1485</v>
      </c>
      <c r="C2489" t="s">
        <v>13345</v>
      </c>
      <c r="D2489" t="s">
        <v>17994</v>
      </c>
      <c r="E2489" t="s">
        <v>19028</v>
      </c>
      <c r="F2489" s="1">
        <v>45798</v>
      </c>
      <c r="G2489" t="str">
        <f>VLOOKUP(Table1[[#This Row],[CustomerID]],DimCustomers!A:B,2,0)</f>
        <v>Latoya Evans</v>
      </c>
      <c r="H2489" t="str">
        <f>VLOOKUP(Table1[[#This Row],[CustomerID]],DimCustomers!A:C,3,0)</f>
        <v>Female</v>
      </c>
      <c r="I2489" t="str">
        <f>VLOOKUP(Table1[[#This Row],[CustomerID]],DimCustomers!A:D,4,0)</f>
        <v>Nicaragua</v>
      </c>
      <c r="J2489" t="str">
        <f>VLOOKUP(Table1[[#This Row],[VisaID]],'DimVisaApplications 2'!A:C,3,0)</f>
        <v>Pending</v>
      </c>
      <c r="K2489" t="str">
        <f>VLOOKUP(Table1[[#This Row],[VisaID]],'DimVisaApplications 2'!A:D,4,0)</f>
        <v>UAE</v>
      </c>
      <c r="L2489" s="12">
        <f>VLOOKUP(Table1[[#This Row],[VisaID]],'DimVisaApplications 2'!A:E,5,0)</f>
        <v>45564</v>
      </c>
      <c r="M2489" s="14">
        <f>VLOOKUP(Table1[[#This Row],[VisaID]],'DimVisaApplications 2'!A:G,7,0)</f>
        <v>1733</v>
      </c>
      <c r="N2489" s="14" t="str">
        <f>VLOOKUP(Table1[[#This Row],[HotelID]],DimHotels!A:B,2,0)</f>
        <v>Four Seasons</v>
      </c>
      <c r="O2489" t="str">
        <f>VLOOKUP(Table1[[#This Row],[HotelID]],DimHotels!A:C,3,0)</f>
        <v>Cairo</v>
      </c>
      <c r="P2489" s="14">
        <f>VLOOKUP(Table1[[#This Row],[HotelID]],DimHotels!A:E,5,0)</f>
        <v>580</v>
      </c>
      <c r="Q2489" s="14">
        <f>VLOOKUP(Table1[[#This Row],[TicketID]],DimTickets!A:G,7,0)</f>
        <v>3880</v>
      </c>
      <c r="R2489" s="14">
        <f>Table1[[#This Row],[Visa Fees]]+Table1[[#This Row],[Night Rate]]+Table1[[#This Row],[Ticket cost]]</f>
        <v>6193</v>
      </c>
    </row>
    <row r="2490" spans="1:18" x14ac:dyDescent="0.3">
      <c r="A2490" t="s">
        <v>23725</v>
      </c>
      <c r="B2490" t="s">
        <v>2191</v>
      </c>
      <c r="C2490" t="s">
        <v>14946</v>
      </c>
      <c r="D2490" t="s">
        <v>15949</v>
      </c>
      <c r="E2490" t="s">
        <v>19686</v>
      </c>
      <c r="F2490" s="1">
        <v>45712</v>
      </c>
      <c r="G2490" t="str">
        <f>VLOOKUP(Table1[[#This Row],[CustomerID]],DimCustomers!A:B,2,0)</f>
        <v>Mary Alvarez</v>
      </c>
      <c r="H2490" t="str">
        <f>VLOOKUP(Table1[[#This Row],[CustomerID]],DimCustomers!A:C,3,0)</f>
        <v>Male</v>
      </c>
      <c r="I2490" t="str">
        <f>VLOOKUP(Table1[[#This Row],[CustomerID]],DimCustomers!A:D,4,0)</f>
        <v>Bhutan</v>
      </c>
      <c r="J2490" t="str">
        <f>VLOOKUP(Table1[[#This Row],[VisaID]],'DimVisaApplications 2'!A:C,3,0)</f>
        <v>Approved</v>
      </c>
      <c r="K2490" t="str">
        <f>VLOOKUP(Table1[[#This Row],[VisaID]],'DimVisaApplications 2'!A:D,4,0)</f>
        <v>UAE</v>
      </c>
      <c r="L2490" s="12">
        <f>VLOOKUP(Table1[[#This Row],[VisaID]],'DimVisaApplications 2'!A:E,5,0)</f>
        <v>45766</v>
      </c>
      <c r="M2490" s="14">
        <f>VLOOKUP(Table1[[#This Row],[VisaID]],'DimVisaApplications 2'!A:G,7,0)</f>
        <v>1593</v>
      </c>
      <c r="N2490" s="14" t="str">
        <f>VLOOKUP(Table1[[#This Row],[HotelID]],DimHotels!A:B,2,0)</f>
        <v>Marriott</v>
      </c>
      <c r="O2490" t="str">
        <f>VLOOKUP(Table1[[#This Row],[HotelID]],DimHotels!A:C,3,0)</f>
        <v>Paris</v>
      </c>
      <c r="P2490" s="14">
        <f>VLOOKUP(Table1[[#This Row],[HotelID]],DimHotels!A:E,5,0)</f>
        <v>383</v>
      </c>
      <c r="Q2490" s="14">
        <f>VLOOKUP(Table1[[#This Row],[TicketID]],DimTickets!A:G,7,0)</f>
        <v>3377</v>
      </c>
      <c r="R2490" s="14">
        <f>Table1[[#This Row],[Visa Fees]]+Table1[[#This Row],[Night Rate]]+Table1[[#This Row],[Ticket cost]]</f>
        <v>5353</v>
      </c>
    </row>
    <row r="2491" spans="1:18" x14ac:dyDescent="0.3">
      <c r="A2491" t="s">
        <v>23726</v>
      </c>
      <c r="B2491" t="s">
        <v>37</v>
      </c>
      <c r="C2491" t="s">
        <v>12546</v>
      </c>
      <c r="D2491" t="s">
        <v>15363</v>
      </c>
      <c r="E2491" t="s">
        <v>20137</v>
      </c>
      <c r="F2491" s="1">
        <v>45701</v>
      </c>
      <c r="G2491" t="str">
        <f>VLOOKUP(Table1[[#This Row],[CustomerID]],DimCustomers!A:B,2,0)</f>
        <v>Whitney Stark</v>
      </c>
      <c r="H2491" t="str">
        <f>VLOOKUP(Table1[[#This Row],[CustomerID]],DimCustomers!A:C,3,0)</f>
        <v>Male</v>
      </c>
      <c r="I2491" t="str">
        <f>VLOOKUP(Table1[[#This Row],[CustomerID]],DimCustomers!A:D,4,0)</f>
        <v>Nepal</v>
      </c>
      <c r="J2491" t="str">
        <f>VLOOKUP(Table1[[#This Row],[VisaID]],'DimVisaApplications 2'!A:C,3,0)</f>
        <v>Approved</v>
      </c>
      <c r="K2491" t="str">
        <f>VLOOKUP(Table1[[#This Row],[VisaID]],'DimVisaApplications 2'!A:D,4,0)</f>
        <v>Germany</v>
      </c>
      <c r="L2491" s="12">
        <f>VLOOKUP(Table1[[#This Row],[VisaID]],'DimVisaApplications 2'!A:E,5,0)</f>
        <v>45606</v>
      </c>
      <c r="M2491" s="14">
        <f>VLOOKUP(Table1[[#This Row],[VisaID]],'DimVisaApplications 2'!A:G,7,0)</f>
        <v>1922</v>
      </c>
      <c r="N2491" s="14" t="str">
        <f>VLOOKUP(Table1[[#This Row],[HotelID]],DimHotels!A:B,2,0)</f>
        <v>Hilton</v>
      </c>
      <c r="O2491" t="str">
        <f>VLOOKUP(Table1[[#This Row],[HotelID]],DimHotels!A:C,3,0)</f>
        <v>Dubai</v>
      </c>
      <c r="P2491" s="14">
        <f>VLOOKUP(Table1[[#This Row],[HotelID]],DimHotels!A:E,5,0)</f>
        <v>570</v>
      </c>
      <c r="Q2491" s="14">
        <f>VLOOKUP(Table1[[#This Row],[TicketID]],DimTickets!A:G,7,0)</f>
        <v>1486</v>
      </c>
      <c r="R2491" s="14">
        <f>Table1[[#This Row],[Visa Fees]]+Table1[[#This Row],[Night Rate]]+Table1[[#This Row],[Ticket cost]]</f>
        <v>3978</v>
      </c>
    </row>
    <row r="2492" spans="1:18" x14ac:dyDescent="0.3">
      <c r="A2492" t="s">
        <v>23727</v>
      </c>
      <c r="B2492" t="s">
        <v>179</v>
      </c>
      <c r="C2492" t="s">
        <v>14571</v>
      </c>
      <c r="D2492" t="s">
        <v>16719</v>
      </c>
      <c r="E2492" t="s">
        <v>19297</v>
      </c>
      <c r="F2492" s="1">
        <v>45776</v>
      </c>
      <c r="G2492" t="str">
        <f>VLOOKUP(Table1[[#This Row],[CustomerID]],DimCustomers!A:B,2,0)</f>
        <v>Willie Garcia</v>
      </c>
      <c r="H2492" t="str">
        <f>VLOOKUP(Table1[[#This Row],[CustomerID]],DimCustomers!A:C,3,0)</f>
        <v>Male</v>
      </c>
      <c r="I2492" t="str">
        <f>VLOOKUP(Table1[[#This Row],[CustomerID]],DimCustomers!A:D,4,0)</f>
        <v>Macedonia</v>
      </c>
      <c r="J2492" t="str">
        <f>VLOOKUP(Table1[[#This Row],[VisaID]],'DimVisaApplications 2'!A:C,3,0)</f>
        <v>Pending</v>
      </c>
      <c r="K2492" t="str">
        <f>VLOOKUP(Table1[[#This Row],[VisaID]],'DimVisaApplications 2'!A:D,4,0)</f>
        <v>Germany</v>
      </c>
      <c r="L2492" s="12">
        <f>VLOOKUP(Table1[[#This Row],[VisaID]],'DimVisaApplications 2'!A:E,5,0)</f>
        <v>45856</v>
      </c>
      <c r="M2492" s="14">
        <f>VLOOKUP(Table1[[#This Row],[VisaID]],'DimVisaApplications 2'!A:G,7,0)</f>
        <v>915</v>
      </c>
      <c r="N2492" s="14" t="str">
        <f>VLOOKUP(Table1[[#This Row],[HotelID]],DimHotels!A:B,2,0)</f>
        <v>Four Seasons</v>
      </c>
      <c r="O2492" t="str">
        <f>VLOOKUP(Table1[[#This Row],[HotelID]],DimHotels!A:C,3,0)</f>
        <v>Dubai</v>
      </c>
      <c r="P2492" s="14">
        <f>VLOOKUP(Table1[[#This Row],[HotelID]],DimHotels!A:E,5,0)</f>
        <v>504</v>
      </c>
      <c r="Q2492" s="14">
        <f>VLOOKUP(Table1[[#This Row],[TicketID]],DimTickets!A:G,7,0)</f>
        <v>1494</v>
      </c>
      <c r="R2492" s="14">
        <f>Table1[[#This Row],[Visa Fees]]+Table1[[#This Row],[Night Rate]]+Table1[[#This Row],[Ticket cost]]</f>
        <v>2913</v>
      </c>
    </row>
    <row r="2493" spans="1:18" x14ac:dyDescent="0.3">
      <c r="A2493" t="s">
        <v>23728</v>
      </c>
      <c r="B2493" t="s">
        <v>638</v>
      </c>
      <c r="C2493" t="s">
        <v>12472</v>
      </c>
      <c r="D2493" t="s">
        <v>15765</v>
      </c>
      <c r="E2493" t="s">
        <v>20252</v>
      </c>
      <c r="F2493" s="1">
        <v>45792</v>
      </c>
      <c r="G2493" t="str">
        <f>VLOOKUP(Table1[[#This Row],[CustomerID]],DimCustomers!A:B,2,0)</f>
        <v>Melissa Anderson</v>
      </c>
      <c r="H2493" t="str">
        <f>VLOOKUP(Table1[[#This Row],[CustomerID]],DimCustomers!A:C,3,0)</f>
        <v>Male</v>
      </c>
      <c r="I2493" t="str">
        <f>VLOOKUP(Table1[[#This Row],[CustomerID]],DimCustomers!A:D,4,0)</f>
        <v>Japan</v>
      </c>
      <c r="J2493" t="str">
        <f>VLOOKUP(Table1[[#This Row],[VisaID]],'DimVisaApplications 2'!A:C,3,0)</f>
        <v>Rejected</v>
      </c>
      <c r="K2493" t="str">
        <f>VLOOKUP(Table1[[#This Row],[VisaID]],'DimVisaApplications 2'!A:D,4,0)</f>
        <v>USA</v>
      </c>
      <c r="L2493" s="12">
        <f>VLOOKUP(Table1[[#This Row],[VisaID]],'DimVisaApplications 2'!A:E,5,0)</f>
        <v>45579</v>
      </c>
      <c r="M2493" s="14">
        <f>VLOOKUP(Table1[[#This Row],[VisaID]],'DimVisaApplications 2'!A:G,7,0)</f>
        <v>1361</v>
      </c>
      <c r="N2493" s="14" t="str">
        <f>VLOOKUP(Table1[[#This Row],[HotelID]],DimHotels!A:B,2,0)</f>
        <v>Sheraton</v>
      </c>
      <c r="O2493" t="str">
        <f>VLOOKUP(Table1[[#This Row],[HotelID]],DimHotels!A:C,3,0)</f>
        <v>London</v>
      </c>
      <c r="P2493" s="14">
        <f>VLOOKUP(Table1[[#This Row],[HotelID]],DimHotels!A:E,5,0)</f>
        <v>511</v>
      </c>
      <c r="Q2493" s="14">
        <f>VLOOKUP(Table1[[#This Row],[TicketID]],DimTickets!A:G,7,0)</f>
        <v>3059</v>
      </c>
      <c r="R2493" s="14">
        <f>Table1[[#This Row],[Visa Fees]]+Table1[[#This Row],[Night Rate]]+Table1[[#This Row],[Ticket cost]]</f>
        <v>4931</v>
      </c>
    </row>
    <row r="2494" spans="1:18" x14ac:dyDescent="0.3">
      <c r="A2494" t="s">
        <v>23729</v>
      </c>
      <c r="B2494" t="s">
        <v>2742</v>
      </c>
      <c r="C2494" t="s">
        <v>14154</v>
      </c>
      <c r="D2494" t="s">
        <v>16538</v>
      </c>
      <c r="E2494" t="s">
        <v>18464</v>
      </c>
      <c r="F2494" s="1">
        <v>45686</v>
      </c>
      <c r="G2494" t="str">
        <f>VLOOKUP(Table1[[#This Row],[CustomerID]],DimCustomers!A:B,2,0)</f>
        <v>Kara Ortiz</v>
      </c>
      <c r="H2494" t="str">
        <f>VLOOKUP(Table1[[#This Row],[CustomerID]],DimCustomers!A:C,3,0)</f>
        <v>Female</v>
      </c>
      <c r="I2494" t="str">
        <f>VLOOKUP(Table1[[#This Row],[CustomerID]],DimCustomers!A:D,4,0)</f>
        <v>Niger</v>
      </c>
      <c r="J2494" t="str">
        <f>VLOOKUP(Table1[[#This Row],[VisaID]],'DimVisaApplications 2'!A:C,3,0)</f>
        <v>Approved</v>
      </c>
      <c r="K2494" t="str">
        <f>VLOOKUP(Table1[[#This Row],[VisaID]],'DimVisaApplications 2'!A:D,4,0)</f>
        <v>UK</v>
      </c>
      <c r="L2494" s="12">
        <f>VLOOKUP(Table1[[#This Row],[VisaID]],'DimVisaApplications 2'!A:E,5,0)</f>
        <v>45572</v>
      </c>
      <c r="M2494" s="14">
        <f>VLOOKUP(Table1[[#This Row],[VisaID]],'DimVisaApplications 2'!A:G,7,0)</f>
        <v>1909</v>
      </c>
      <c r="N2494" s="14" t="str">
        <f>VLOOKUP(Table1[[#This Row],[HotelID]],DimHotels!A:B,2,0)</f>
        <v>Sheraton</v>
      </c>
      <c r="O2494" t="str">
        <f>VLOOKUP(Table1[[#This Row],[HotelID]],DimHotels!A:C,3,0)</f>
        <v>Cairo</v>
      </c>
      <c r="P2494" s="14">
        <f>VLOOKUP(Table1[[#This Row],[HotelID]],DimHotels!A:E,5,0)</f>
        <v>199</v>
      </c>
      <c r="Q2494" s="14">
        <f>VLOOKUP(Table1[[#This Row],[TicketID]],DimTickets!A:G,7,0)</f>
        <v>4347</v>
      </c>
      <c r="R2494" s="14">
        <f>Table1[[#This Row],[Visa Fees]]+Table1[[#This Row],[Night Rate]]+Table1[[#This Row],[Ticket cost]]</f>
        <v>6455</v>
      </c>
    </row>
    <row r="2495" spans="1:18" x14ac:dyDescent="0.3">
      <c r="A2495" t="s">
        <v>23730</v>
      </c>
      <c r="B2495" t="s">
        <v>794</v>
      </c>
      <c r="C2495" t="s">
        <v>14378</v>
      </c>
      <c r="D2495" t="s">
        <v>15958</v>
      </c>
      <c r="E2495" t="s">
        <v>18954</v>
      </c>
      <c r="F2495" s="1">
        <v>45737</v>
      </c>
      <c r="G2495" t="str">
        <f>VLOOKUP(Table1[[#This Row],[CustomerID]],DimCustomers!A:B,2,0)</f>
        <v>Gregory Mack</v>
      </c>
      <c r="H2495" t="str">
        <f>VLOOKUP(Table1[[#This Row],[CustomerID]],DimCustomers!A:C,3,0)</f>
        <v>Male</v>
      </c>
      <c r="I2495" t="str">
        <f>VLOOKUP(Table1[[#This Row],[CustomerID]],DimCustomers!A:D,4,0)</f>
        <v>Cyprus</v>
      </c>
      <c r="J2495" t="str">
        <f>VLOOKUP(Table1[[#This Row],[VisaID]],'DimVisaApplications 2'!A:C,3,0)</f>
        <v>Approved</v>
      </c>
      <c r="K2495" t="str">
        <f>VLOOKUP(Table1[[#This Row],[VisaID]],'DimVisaApplications 2'!A:D,4,0)</f>
        <v>UK</v>
      </c>
      <c r="L2495" s="12">
        <f>VLOOKUP(Table1[[#This Row],[VisaID]],'DimVisaApplications 2'!A:E,5,0)</f>
        <v>45624</v>
      </c>
      <c r="M2495" s="14">
        <f>VLOOKUP(Table1[[#This Row],[VisaID]],'DimVisaApplications 2'!A:G,7,0)</f>
        <v>602</v>
      </c>
      <c r="N2495" s="14" t="str">
        <f>VLOOKUP(Table1[[#This Row],[HotelID]],DimHotels!A:B,2,0)</f>
        <v>Four Seasons</v>
      </c>
      <c r="O2495" t="str">
        <f>VLOOKUP(Table1[[#This Row],[HotelID]],DimHotels!A:C,3,0)</f>
        <v>London</v>
      </c>
      <c r="P2495" s="14">
        <f>VLOOKUP(Table1[[#This Row],[HotelID]],DimHotels!A:E,5,0)</f>
        <v>134</v>
      </c>
      <c r="Q2495" s="14">
        <f>VLOOKUP(Table1[[#This Row],[TicketID]],DimTickets!A:G,7,0)</f>
        <v>3196</v>
      </c>
      <c r="R2495" s="14">
        <f>Table1[[#This Row],[Visa Fees]]+Table1[[#This Row],[Night Rate]]+Table1[[#This Row],[Ticket cost]]</f>
        <v>3932</v>
      </c>
    </row>
    <row r="2496" spans="1:18" x14ac:dyDescent="0.3">
      <c r="A2496" t="s">
        <v>23731</v>
      </c>
      <c r="B2496" t="s">
        <v>1413</v>
      </c>
      <c r="C2496" t="s">
        <v>13873</v>
      </c>
      <c r="D2496" t="s">
        <v>15563</v>
      </c>
      <c r="E2496" t="s">
        <v>19228</v>
      </c>
      <c r="F2496" s="1">
        <v>45680</v>
      </c>
      <c r="G2496" t="str">
        <f>VLOOKUP(Table1[[#This Row],[CustomerID]],DimCustomers!A:B,2,0)</f>
        <v>Sarah Turner</v>
      </c>
      <c r="H2496" t="str">
        <f>VLOOKUP(Table1[[#This Row],[CustomerID]],DimCustomers!A:C,3,0)</f>
        <v>Male</v>
      </c>
      <c r="I2496" t="str">
        <f>VLOOKUP(Table1[[#This Row],[CustomerID]],DimCustomers!A:D,4,0)</f>
        <v>Turkey</v>
      </c>
      <c r="J2496" t="str">
        <f>VLOOKUP(Table1[[#This Row],[VisaID]],'DimVisaApplications 2'!A:C,3,0)</f>
        <v>Rejected</v>
      </c>
      <c r="K2496" t="str">
        <f>VLOOKUP(Table1[[#This Row],[VisaID]],'DimVisaApplications 2'!A:D,4,0)</f>
        <v>France</v>
      </c>
      <c r="L2496" s="12">
        <f>VLOOKUP(Table1[[#This Row],[VisaID]],'DimVisaApplications 2'!A:E,5,0)</f>
        <v>45611</v>
      </c>
      <c r="M2496" s="14">
        <f>VLOOKUP(Table1[[#This Row],[VisaID]],'DimVisaApplications 2'!A:G,7,0)</f>
        <v>750</v>
      </c>
      <c r="N2496" s="14" t="str">
        <f>VLOOKUP(Table1[[#This Row],[HotelID]],DimHotels!A:B,2,0)</f>
        <v>Radisson</v>
      </c>
      <c r="O2496" t="str">
        <f>VLOOKUP(Table1[[#This Row],[HotelID]],DimHotels!A:C,3,0)</f>
        <v>Cairo</v>
      </c>
      <c r="P2496" s="14">
        <f>VLOOKUP(Table1[[#This Row],[HotelID]],DimHotels!A:E,5,0)</f>
        <v>218</v>
      </c>
      <c r="Q2496" s="14">
        <f>VLOOKUP(Table1[[#This Row],[TicketID]],DimTickets!A:G,7,0)</f>
        <v>1796</v>
      </c>
      <c r="R2496" s="14">
        <f>Table1[[#This Row],[Visa Fees]]+Table1[[#This Row],[Night Rate]]+Table1[[#This Row],[Ticket cost]]</f>
        <v>2764</v>
      </c>
    </row>
    <row r="2497" spans="1:18" x14ac:dyDescent="0.3">
      <c r="A2497" t="s">
        <v>23732</v>
      </c>
      <c r="B2497" t="s">
        <v>93</v>
      </c>
      <c r="C2497" t="s">
        <v>14978</v>
      </c>
      <c r="D2497" t="s">
        <v>16607</v>
      </c>
      <c r="E2497" t="s">
        <v>20530</v>
      </c>
      <c r="F2497" s="1">
        <v>45790</v>
      </c>
      <c r="G2497" t="str">
        <f>VLOOKUP(Table1[[#This Row],[CustomerID]],DimCustomers!A:B,2,0)</f>
        <v>Alexa Hernandez</v>
      </c>
      <c r="H2497" t="str">
        <f>VLOOKUP(Table1[[#This Row],[CustomerID]],DimCustomers!A:C,3,0)</f>
        <v>Male</v>
      </c>
      <c r="I2497" t="str">
        <f>VLOOKUP(Table1[[#This Row],[CustomerID]],DimCustomers!A:D,4,0)</f>
        <v>Isle of Man</v>
      </c>
      <c r="J2497" t="str">
        <f>VLOOKUP(Table1[[#This Row],[VisaID]],'DimVisaApplications 2'!A:C,3,0)</f>
        <v>Approved</v>
      </c>
      <c r="K2497" t="str">
        <f>VLOOKUP(Table1[[#This Row],[VisaID]],'DimVisaApplications 2'!A:D,4,0)</f>
        <v>USA</v>
      </c>
      <c r="L2497" s="12">
        <f>VLOOKUP(Table1[[#This Row],[VisaID]],'DimVisaApplications 2'!A:E,5,0)</f>
        <v>45509</v>
      </c>
      <c r="M2497" s="14">
        <f>VLOOKUP(Table1[[#This Row],[VisaID]],'DimVisaApplications 2'!A:G,7,0)</f>
        <v>881</v>
      </c>
      <c r="N2497" s="14" t="str">
        <f>VLOOKUP(Table1[[#This Row],[HotelID]],DimHotels!A:B,2,0)</f>
        <v>Radisson</v>
      </c>
      <c r="O2497" t="str">
        <f>VLOOKUP(Table1[[#This Row],[HotelID]],DimHotels!A:C,3,0)</f>
        <v>New York</v>
      </c>
      <c r="P2497" s="14">
        <f>VLOOKUP(Table1[[#This Row],[HotelID]],DimHotels!A:E,5,0)</f>
        <v>536</v>
      </c>
      <c r="Q2497" s="14">
        <f>VLOOKUP(Table1[[#This Row],[TicketID]],DimTickets!A:G,7,0)</f>
        <v>1592</v>
      </c>
      <c r="R2497" s="14">
        <f>Table1[[#This Row],[Visa Fees]]+Table1[[#This Row],[Night Rate]]+Table1[[#This Row],[Ticket cost]]</f>
        <v>3009</v>
      </c>
    </row>
    <row r="2498" spans="1:18" x14ac:dyDescent="0.3">
      <c r="A2498" t="s">
        <v>23733</v>
      </c>
      <c r="B2498" t="s">
        <v>1284</v>
      </c>
      <c r="C2498" t="s">
        <v>14989</v>
      </c>
      <c r="D2498" t="s">
        <v>16524</v>
      </c>
      <c r="E2498" t="s">
        <v>20517</v>
      </c>
      <c r="F2498" s="1">
        <v>45857</v>
      </c>
      <c r="G2498" t="str">
        <f>VLOOKUP(Table1[[#This Row],[CustomerID]],DimCustomers!A:B,2,0)</f>
        <v>Sarah Fitzgerald</v>
      </c>
      <c r="H2498" t="str">
        <f>VLOOKUP(Table1[[#This Row],[CustomerID]],DimCustomers!A:C,3,0)</f>
        <v>Female</v>
      </c>
      <c r="I2498" t="str">
        <f>VLOOKUP(Table1[[#This Row],[CustomerID]],DimCustomers!A:D,4,0)</f>
        <v>Turkey</v>
      </c>
      <c r="J2498" t="str">
        <f>VLOOKUP(Table1[[#This Row],[VisaID]],'DimVisaApplications 2'!A:C,3,0)</f>
        <v>Pending</v>
      </c>
      <c r="K2498" t="str">
        <f>VLOOKUP(Table1[[#This Row],[VisaID]],'DimVisaApplications 2'!A:D,4,0)</f>
        <v>Canada</v>
      </c>
      <c r="L2498" s="12">
        <f>VLOOKUP(Table1[[#This Row],[VisaID]],'DimVisaApplications 2'!A:E,5,0)</f>
        <v>45606</v>
      </c>
      <c r="M2498" s="14">
        <f>VLOOKUP(Table1[[#This Row],[VisaID]],'DimVisaApplications 2'!A:G,7,0)</f>
        <v>1615</v>
      </c>
      <c r="N2498" s="14" t="str">
        <f>VLOOKUP(Table1[[#This Row],[HotelID]],DimHotels!A:B,2,0)</f>
        <v>Sheraton</v>
      </c>
      <c r="O2498" t="str">
        <f>VLOOKUP(Table1[[#This Row],[HotelID]],DimHotels!A:C,3,0)</f>
        <v>Paris</v>
      </c>
      <c r="P2498" s="14">
        <f>VLOOKUP(Table1[[#This Row],[HotelID]],DimHotels!A:E,5,0)</f>
        <v>573</v>
      </c>
      <c r="Q2498" s="14">
        <f>VLOOKUP(Table1[[#This Row],[TicketID]],DimTickets!A:G,7,0)</f>
        <v>4436</v>
      </c>
      <c r="R2498" s="14">
        <f>Table1[[#This Row],[Visa Fees]]+Table1[[#This Row],[Night Rate]]+Table1[[#This Row],[Ticket cost]]</f>
        <v>6624</v>
      </c>
    </row>
    <row r="2499" spans="1:18" x14ac:dyDescent="0.3">
      <c r="A2499" t="s">
        <v>23734</v>
      </c>
      <c r="B2499" t="s">
        <v>286</v>
      </c>
      <c r="C2499" t="s">
        <v>12597</v>
      </c>
      <c r="D2499" t="s">
        <v>16499</v>
      </c>
      <c r="E2499" t="s">
        <v>19857</v>
      </c>
      <c r="F2499" s="1">
        <v>45696</v>
      </c>
      <c r="G2499" t="str">
        <f>VLOOKUP(Table1[[#This Row],[CustomerID]],DimCustomers!A:B,2,0)</f>
        <v>Troy Castillo MD</v>
      </c>
      <c r="H2499" t="str">
        <f>VLOOKUP(Table1[[#This Row],[CustomerID]],DimCustomers!A:C,3,0)</f>
        <v>Female</v>
      </c>
      <c r="I2499" t="str">
        <f>VLOOKUP(Table1[[#This Row],[CustomerID]],DimCustomers!A:D,4,0)</f>
        <v>South Africa</v>
      </c>
      <c r="J2499" t="str">
        <f>VLOOKUP(Table1[[#This Row],[VisaID]],'DimVisaApplications 2'!A:C,3,0)</f>
        <v>Pending</v>
      </c>
      <c r="K2499" t="str">
        <f>VLOOKUP(Table1[[#This Row],[VisaID]],'DimVisaApplications 2'!A:D,4,0)</f>
        <v>Germany</v>
      </c>
      <c r="L2499" s="12">
        <f>VLOOKUP(Table1[[#This Row],[VisaID]],'DimVisaApplications 2'!A:E,5,0)</f>
        <v>45708</v>
      </c>
      <c r="M2499" s="14">
        <f>VLOOKUP(Table1[[#This Row],[VisaID]],'DimVisaApplications 2'!A:G,7,0)</f>
        <v>1817</v>
      </c>
      <c r="N2499" s="14" t="str">
        <f>VLOOKUP(Table1[[#This Row],[HotelID]],DimHotels!A:B,2,0)</f>
        <v>Marriott</v>
      </c>
      <c r="O2499" t="str">
        <f>VLOOKUP(Table1[[#This Row],[HotelID]],DimHotels!A:C,3,0)</f>
        <v>New York</v>
      </c>
      <c r="P2499" s="14">
        <f>VLOOKUP(Table1[[#This Row],[HotelID]],DimHotels!A:E,5,0)</f>
        <v>344</v>
      </c>
      <c r="Q2499" s="14">
        <f>VLOOKUP(Table1[[#This Row],[TicketID]],DimTickets!A:G,7,0)</f>
        <v>1360</v>
      </c>
      <c r="R2499" s="14">
        <f>Table1[[#This Row],[Visa Fees]]+Table1[[#This Row],[Night Rate]]+Table1[[#This Row],[Ticket cost]]</f>
        <v>3521</v>
      </c>
    </row>
    <row r="2500" spans="1:18" x14ac:dyDescent="0.3">
      <c r="A2500" t="s">
        <v>23735</v>
      </c>
      <c r="B2500" t="s">
        <v>975</v>
      </c>
      <c r="C2500" t="s">
        <v>14767</v>
      </c>
      <c r="D2500" t="s">
        <v>15293</v>
      </c>
      <c r="E2500" t="s">
        <v>19862</v>
      </c>
      <c r="F2500" s="1">
        <v>45692</v>
      </c>
      <c r="G2500" t="str">
        <f>VLOOKUP(Table1[[#This Row],[CustomerID]],DimCustomers!A:B,2,0)</f>
        <v>Annette Moore</v>
      </c>
      <c r="H2500" t="str">
        <f>VLOOKUP(Table1[[#This Row],[CustomerID]],DimCustomers!A:C,3,0)</f>
        <v>Female</v>
      </c>
      <c r="I2500" t="str">
        <f>VLOOKUP(Table1[[#This Row],[CustomerID]],DimCustomers!A:D,4,0)</f>
        <v>Turkmenistan</v>
      </c>
      <c r="J2500" t="str">
        <f>VLOOKUP(Table1[[#This Row],[VisaID]],'DimVisaApplications 2'!A:C,3,0)</f>
        <v>Rejected</v>
      </c>
      <c r="K2500" t="str">
        <f>VLOOKUP(Table1[[#This Row],[VisaID]],'DimVisaApplications 2'!A:D,4,0)</f>
        <v>Germany</v>
      </c>
      <c r="L2500" s="12">
        <f>VLOOKUP(Table1[[#This Row],[VisaID]],'DimVisaApplications 2'!A:E,5,0)</f>
        <v>45702</v>
      </c>
      <c r="M2500" s="14">
        <f>VLOOKUP(Table1[[#This Row],[VisaID]],'DimVisaApplications 2'!A:G,7,0)</f>
        <v>1299</v>
      </c>
      <c r="N2500" s="14" t="str">
        <f>VLOOKUP(Table1[[#This Row],[HotelID]],DimHotels!A:B,2,0)</f>
        <v>Sheraton</v>
      </c>
      <c r="O2500" t="str">
        <f>VLOOKUP(Table1[[#This Row],[HotelID]],DimHotels!A:C,3,0)</f>
        <v>Cairo</v>
      </c>
      <c r="P2500" s="14">
        <f>VLOOKUP(Table1[[#This Row],[HotelID]],DimHotels!A:E,5,0)</f>
        <v>180</v>
      </c>
      <c r="Q2500" s="14">
        <f>VLOOKUP(Table1[[#This Row],[TicketID]],DimTickets!A:G,7,0)</f>
        <v>4576</v>
      </c>
      <c r="R2500" s="14">
        <f>Table1[[#This Row],[Visa Fees]]+Table1[[#This Row],[Night Rate]]+Table1[[#This Row],[Ticket cost]]</f>
        <v>6055</v>
      </c>
    </row>
    <row r="2501" spans="1:18" x14ac:dyDescent="0.3">
      <c r="A2501" t="s">
        <v>23736</v>
      </c>
      <c r="B2501" t="s">
        <v>2839</v>
      </c>
      <c r="C2501" t="s">
        <v>14446</v>
      </c>
      <c r="D2501" t="s">
        <v>15564</v>
      </c>
      <c r="E2501" t="s">
        <v>18694</v>
      </c>
      <c r="F2501" s="1">
        <v>45803</v>
      </c>
      <c r="G2501" t="str">
        <f>VLOOKUP(Table1[[#This Row],[CustomerID]],DimCustomers!A:B,2,0)</f>
        <v>Cheryl Ford</v>
      </c>
      <c r="H2501" t="str">
        <f>VLOOKUP(Table1[[#This Row],[CustomerID]],DimCustomers!A:C,3,0)</f>
        <v>Female</v>
      </c>
      <c r="I2501" t="str">
        <f>VLOOKUP(Table1[[#This Row],[CustomerID]],DimCustomers!A:D,4,0)</f>
        <v>Cape Verde</v>
      </c>
      <c r="J2501" t="str">
        <f>VLOOKUP(Table1[[#This Row],[VisaID]],'DimVisaApplications 2'!A:C,3,0)</f>
        <v>Pending</v>
      </c>
      <c r="K2501" t="str">
        <f>VLOOKUP(Table1[[#This Row],[VisaID]],'DimVisaApplications 2'!A:D,4,0)</f>
        <v>France</v>
      </c>
      <c r="L2501" s="12">
        <f>VLOOKUP(Table1[[#This Row],[VisaID]],'DimVisaApplications 2'!A:E,5,0)</f>
        <v>45675</v>
      </c>
      <c r="M2501" s="14">
        <f>VLOOKUP(Table1[[#This Row],[VisaID]],'DimVisaApplications 2'!A:G,7,0)</f>
        <v>886</v>
      </c>
      <c r="N2501" s="14" t="str">
        <f>VLOOKUP(Table1[[#This Row],[HotelID]],DimHotels!A:B,2,0)</f>
        <v>Four Seasons</v>
      </c>
      <c r="O2501" t="str">
        <f>VLOOKUP(Table1[[#This Row],[HotelID]],DimHotels!A:C,3,0)</f>
        <v>Paris</v>
      </c>
      <c r="P2501" s="14">
        <f>VLOOKUP(Table1[[#This Row],[HotelID]],DimHotels!A:E,5,0)</f>
        <v>213</v>
      </c>
      <c r="Q2501" s="14">
        <f>VLOOKUP(Table1[[#This Row],[TicketID]],DimTickets!A:G,7,0)</f>
        <v>1989</v>
      </c>
      <c r="R2501" s="14">
        <f>Table1[[#This Row],[Visa Fees]]+Table1[[#This Row],[Night Rate]]+Table1[[#This Row],[Ticket cost]]</f>
        <v>3088</v>
      </c>
    </row>
    <row r="2502" spans="1:18" x14ac:dyDescent="0.3">
      <c r="A2502" t="s">
        <v>23737</v>
      </c>
      <c r="B2502" t="s">
        <v>1420</v>
      </c>
      <c r="C2502" t="s">
        <v>14471</v>
      </c>
      <c r="D2502" t="s">
        <v>15841</v>
      </c>
      <c r="E2502" t="s">
        <v>20844</v>
      </c>
      <c r="F2502" s="1">
        <v>45852</v>
      </c>
      <c r="G2502" t="str">
        <f>VLOOKUP(Table1[[#This Row],[CustomerID]],DimCustomers!A:B,2,0)</f>
        <v>James Gonzalez</v>
      </c>
      <c r="H2502" t="str">
        <f>VLOOKUP(Table1[[#This Row],[CustomerID]],DimCustomers!A:C,3,0)</f>
        <v>Female</v>
      </c>
      <c r="I2502" t="str">
        <f>VLOOKUP(Table1[[#This Row],[CustomerID]],DimCustomers!A:D,4,0)</f>
        <v>Liechtenstein</v>
      </c>
      <c r="J2502" t="str">
        <f>VLOOKUP(Table1[[#This Row],[VisaID]],'DimVisaApplications 2'!A:C,3,0)</f>
        <v>Pending</v>
      </c>
      <c r="K2502" t="str">
        <f>VLOOKUP(Table1[[#This Row],[VisaID]],'DimVisaApplications 2'!A:D,4,0)</f>
        <v>UAE</v>
      </c>
      <c r="L2502" s="12">
        <f>VLOOKUP(Table1[[#This Row],[VisaID]],'DimVisaApplications 2'!A:E,5,0)</f>
        <v>45813</v>
      </c>
      <c r="M2502" s="14">
        <f>VLOOKUP(Table1[[#This Row],[VisaID]],'DimVisaApplications 2'!A:G,7,0)</f>
        <v>1632</v>
      </c>
      <c r="N2502" s="14" t="str">
        <f>VLOOKUP(Table1[[#This Row],[HotelID]],DimHotels!A:B,2,0)</f>
        <v>Hilton</v>
      </c>
      <c r="O2502" t="str">
        <f>VLOOKUP(Table1[[#This Row],[HotelID]],DimHotels!A:C,3,0)</f>
        <v>Cairo</v>
      </c>
      <c r="P2502" s="14">
        <f>VLOOKUP(Table1[[#This Row],[HotelID]],DimHotels!A:E,5,0)</f>
        <v>708</v>
      </c>
      <c r="Q2502" s="14">
        <f>VLOOKUP(Table1[[#This Row],[TicketID]],DimTickets!A:G,7,0)</f>
        <v>3108</v>
      </c>
      <c r="R2502" s="14">
        <f>Table1[[#This Row],[Visa Fees]]+Table1[[#This Row],[Night Rate]]+Table1[[#This Row],[Ticket cost]]</f>
        <v>5448</v>
      </c>
    </row>
    <row r="2503" spans="1:18" x14ac:dyDescent="0.3">
      <c r="A2503" t="s">
        <v>23738</v>
      </c>
      <c r="B2503" t="s">
        <v>1854</v>
      </c>
      <c r="C2503" t="s">
        <v>13903</v>
      </c>
      <c r="D2503" t="s">
        <v>16218</v>
      </c>
      <c r="E2503" t="s">
        <v>18498</v>
      </c>
      <c r="F2503" s="1">
        <v>45723</v>
      </c>
      <c r="G2503" t="str">
        <f>VLOOKUP(Table1[[#This Row],[CustomerID]],DimCustomers!A:B,2,0)</f>
        <v>Brian Parker</v>
      </c>
      <c r="H2503" t="str">
        <f>VLOOKUP(Table1[[#This Row],[CustomerID]],DimCustomers!A:C,3,0)</f>
        <v>Female</v>
      </c>
      <c r="I2503" t="str">
        <f>VLOOKUP(Table1[[#This Row],[CustomerID]],DimCustomers!A:D,4,0)</f>
        <v>Lao People's Democratic Republic</v>
      </c>
      <c r="J2503" t="str">
        <f>VLOOKUP(Table1[[#This Row],[VisaID]],'DimVisaApplications 2'!A:C,3,0)</f>
        <v>Rejected</v>
      </c>
      <c r="K2503" t="str">
        <f>VLOOKUP(Table1[[#This Row],[VisaID]],'DimVisaApplications 2'!A:D,4,0)</f>
        <v>Canada</v>
      </c>
      <c r="L2503" s="12">
        <f>VLOOKUP(Table1[[#This Row],[VisaID]],'DimVisaApplications 2'!A:E,5,0)</f>
        <v>45534</v>
      </c>
      <c r="M2503" s="14">
        <f>VLOOKUP(Table1[[#This Row],[VisaID]],'DimVisaApplications 2'!A:G,7,0)</f>
        <v>818</v>
      </c>
      <c r="N2503" s="14" t="str">
        <f>VLOOKUP(Table1[[#This Row],[HotelID]],DimHotels!A:B,2,0)</f>
        <v>Four Seasons</v>
      </c>
      <c r="O2503" t="str">
        <f>VLOOKUP(Table1[[#This Row],[HotelID]],DimHotels!A:C,3,0)</f>
        <v>New York</v>
      </c>
      <c r="P2503" s="14">
        <f>VLOOKUP(Table1[[#This Row],[HotelID]],DimHotels!A:E,5,0)</f>
        <v>516</v>
      </c>
      <c r="Q2503" s="14">
        <f>VLOOKUP(Table1[[#This Row],[TicketID]],DimTickets!A:G,7,0)</f>
        <v>4901</v>
      </c>
      <c r="R2503" s="14">
        <f>Table1[[#This Row],[Visa Fees]]+Table1[[#This Row],[Night Rate]]+Table1[[#This Row],[Ticket cost]]</f>
        <v>6235</v>
      </c>
    </row>
    <row r="2504" spans="1:18" x14ac:dyDescent="0.3">
      <c r="A2504" t="s">
        <v>23739</v>
      </c>
      <c r="B2504" t="s">
        <v>2878</v>
      </c>
      <c r="C2504" t="s">
        <v>12931</v>
      </c>
      <c r="D2504" t="s">
        <v>17848</v>
      </c>
      <c r="E2504" t="s">
        <v>19488</v>
      </c>
      <c r="F2504" s="1">
        <v>45696</v>
      </c>
      <c r="G2504" t="str">
        <f>VLOOKUP(Table1[[#This Row],[CustomerID]],DimCustomers!A:B,2,0)</f>
        <v>Jon Smith</v>
      </c>
      <c r="H2504" t="str">
        <f>VLOOKUP(Table1[[#This Row],[CustomerID]],DimCustomers!A:C,3,0)</f>
        <v>Male</v>
      </c>
      <c r="I2504" t="str">
        <f>VLOOKUP(Table1[[#This Row],[CustomerID]],DimCustomers!A:D,4,0)</f>
        <v>Guam</v>
      </c>
      <c r="J2504" t="str">
        <f>VLOOKUP(Table1[[#This Row],[VisaID]],'DimVisaApplications 2'!A:C,3,0)</f>
        <v>Rejected</v>
      </c>
      <c r="K2504" t="str">
        <f>VLOOKUP(Table1[[#This Row],[VisaID]],'DimVisaApplications 2'!A:D,4,0)</f>
        <v>Canada</v>
      </c>
      <c r="L2504" s="12">
        <f>VLOOKUP(Table1[[#This Row],[VisaID]],'DimVisaApplications 2'!A:E,5,0)</f>
        <v>45686</v>
      </c>
      <c r="M2504" s="14">
        <f>VLOOKUP(Table1[[#This Row],[VisaID]],'DimVisaApplications 2'!A:G,7,0)</f>
        <v>1872</v>
      </c>
      <c r="N2504" s="14" t="str">
        <f>VLOOKUP(Table1[[#This Row],[HotelID]],DimHotels!A:B,2,0)</f>
        <v>Radisson</v>
      </c>
      <c r="O2504" t="str">
        <f>VLOOKUP(Table1[[#This Row],[HotelID]],DimHotels!A:C,3,0)</f>
        <v>Cairo</v>
      </c>
      <c r="P2504" s="14">
        <f>VLOOKUP(Table1[[#This Row],[HotelID]],DimHotels!A:E,5,0)</f>
        <v>631</v>
      </c>
      <c r="Q2504" s="14">
        <f>VLOOKUP(Table1[[#This Row],[TicketID]],DimTickets!A:G,7,0)</f>
        <v>1288</v>
      </c>
      <c r="R2504" s="14">
        <f>Table1[[#This Row],[Visa Fees]]+Table1[[#This Row],[Night Rate]]+Table1[[#This Row],[Ticket cost]]</f>
        <v>3791</v>
      </c>
    </row>
    <row r="2505" spans="1:18" x14ac:dyDescent="0.3">
      <c r="A2505" t="s">
        <v>23740</v>
      </c>
      <c r="B2505" t="s">
        <v>1435</v>
      </c>
      <c r="C2505" t="s">
        <v>13620</v>
      </c>
      <c r="D2505" t="s">
        <v>16949</v>
      </c>
      <c r="E2505" t="s">
        <v>19973</v>
      </c>
      <c r="F2505" s="1">
        <v>45788</v>
      </c>
      <c r="G2505" t="str">
        <f>VLOOKUP(Table1[[#This Row],[CustomerID]],DimCustomers!A:B,2,0)</f>
        <v>Jordan Green</v>
      </c>
      <c r="H2505" t="str">
        <f>VLOOKUP(Table1[[#This Row],[CustomerID]],DimCustomers!A:C,3,0)</f>
        <v>Male</v>
      </c>
      <c r="I2505" t="str">
        <f>VLOOKUP(Table1[[#This Row],[CustomerID]],DimCustomers!A:D,4,0)</f>
        <v>China</v>
      </c>
      <c r="J2505" t="str">
        <f>VLOOKUP(Table1[[#This Row],[VisaID]],'DimVisaApplications 2'!A:C,3,0)</f>
        <v>Pending</v>
      </c>
      <c r="K2505" t="str">
        <f>VLOOKUP(Table1[[#This Row],[VisaID]],'DimVisaApplications 2'!A:D,4,0)</f>
        <v>UAE</v>
      </c>
      <c r="L2505" s="12">
        <f>VLOOKUP(Table1[[#This Row],[VisaID]],'DimVisaApplications 2'!A:E,5,0)</f>
        <v>45516</v>
      </c>
      <c r="M2505" s="14">
        <f>VLOOKUP(Table1[[#This Row],[VisaID]],'DimVisaApplications 2'!A:G,7,0)</f>
        <v>1081</v>
      </c>
      <c r="N2505" s="14" t="str">
        <f>VLOOKUP(Table1[[#This Row],[HotelID]],DimHotels!A:B,2,0)</f>
        <v>Radisson</v>
      </c>
      <c r="O2505" t="str">
        <f>VLOOKUP(Table1[[#This Row],[HotelID]],DimHotels!A:C,3,0)</f>
        <v>Cairo</v>
      </c>
      <c r="P2505" s="14">
        <f>VLOOKUP(Table1[[#This Row],[HotelID]],DimHotels!A:E,5,0)</f>
        <v>522</v>
      </c>
      <c r="Q2505" s="14">
        <f>VLOOKUP(Table1[[#This Row],[TicketID]],DimTickets!A:G,7,0)</f>
        <v>2957</v>
      </c>
      <c r="R2505" s="14">
        <f>Table1[[#This Row],[Visa Fees]]+Table1[[#This Row],[Night Rate]]+Table1[[#This Row],[Ticket cost]]</f>
        <v>4560</v>
      </c>
    </row>
    <row r="2506" spans="1:18" x14ac:dyDescent="0.3">
      <c r="A2506" t="s">
        <v>23741</v>
      </c>
      <c r="B2506" t="s">
        <v>2193</v>
      </c>
      <c r="C2506" t="s">
        <v>14001</v>
      </c>
      <c r="D2506" t="s">
        <v>16099</v>
      </c>
      <c r="E2506" t="s">
        <v>19642</v>
      </c>
      <c r="F2506" s="1">
        <v>45699</v>
      </c>
      <c r="G2506" t="str">
        <f>VLOOKUP(Table1[[#This Row],[CustomerID]],DimCustomers!A:B,2,0)</f>
        <v>Anita Lopez</v>
      </c>
      <c r="H2506" t="str">
        <f>VLOOKUP(Table1[[#This Row],[CustomerID]],DimCustomers!A:C,3,0)</f>
        <v>Female</v>
      </c>
      <c r="I2506" t="str">
        <f>VLOOKUP(Table1[[#This Row],[CustomerID]],DimCustomers!A:D,4,0)</f>
        <v>Gabon</v>
      </c>
      <c r="J2506" t="str">
        <f>VLOOKUP(Table1[[#This Row],[VisaID]],'DimVisaApplications 2'!A:C,3,0)</f>
        <v>Rejected</v>
      </c>
      <c r="K2506" t="str">
        <f>VLOOKUP(Table1[[#This Row],[VisaID]],'DimVisaApplications 2'!A:D,4,0)</f>
        <v>Canada</v>
      </c>
      <c r="L2506" s="12">
        <f>VLOOKUP(Table1[[#This Row],[VisaID]],'DimVisaApplications 2'!A:E,5,0)</f>
        <v>45562</v>
      </c>
      <c r="M2506" s="14">
        <f>VLOOKUP(Table1[[#This Row],[VisaID]],'DimVisaApplications 2'!A:G,7,0)</f>
        <v>1273</v>
      </c>
      <c r="N2506" s="14" t="str">
        <f>VLOOKUP(Table1[[#This Row],[HotelID]],DimHotels!A:B,2,0)</f>
        <v>Marriott</v>
      </c>
      <c r="O2506" t="str">
        <f>VLOOKUP(Table1[[#This Row],[HotelID]],DimHotels!A:C,3,0)</f>
        <v>London</v>
      </c>
      <c r="P2506" s="14">
        <f>VLOOKUP(Table1[[#This Row],[HotelID]],DimHotels!A:E,5,0)</f>
        <v>610</v>
      </c>
      <c r="Q2506" s="14">
        <f>VLOOKUP(Table1[[#This Row],[TicketID]],DimTickets!A:G,7,0)</f>
        <v>4205</v>
      </c>
      <c r="R2506" s="14">
        <f>Table1[[#This Row],[Visa Fees]]+Table1[[#This Row],[Night Rate]]+Table1[[#This Row],[Ticket cost]]</f>
        <v>6088</v>
      </c>
    </row>
    <row r="2507" spans="1:18" x14ac:dyDescent="0.3">
      <c r="A2507" t="s">
        <v>23742</v>
      </c>
      <c r="B2507" t="s">
        <v>2176</v>
      </c>
      <c r="C2507" t="s">
        <v>13041</v>
      </c>
      <c r="D2507" t="s">
        <v>15230</v>
      </c>
      <c r="E2507" t="s">
        <v>18777</v>
      </c>
      <c r="F2507" s="1">
        <v>45688</v>
      </c>
      <c r="G2507" t="str">
        <f>VLOOKUP(Table1[[#This Row],[CustomerID]],DimCustomers!A:B,2,0)</f>
        <v>Erica Carpenter</v>
      </c>
      <c r="H2507" t="str">
        <f>VLOOKUP(Table1[[#This Row],[CustomerID]],DimCustomers!A:C,3,0)</f>
        <v>Female</v>
      </c>
      <c r="I2507" t="str">
        <f>VLOOKUP(Table1[[#This Row],[CustomerID]],DimCustomers!A:D,4,0)</f>
        <v>Switzerland</v>
      </c>
      <c r="J2507" t="str">
        <f>VLOOKUP(Table1[[#This Row],[VisaID]],'DimVisaApplications 2'!A:C,3,0)</f>
        <v>Rejected</v>
      </c>
      <c r="K2507" t="str">
        <f>VLOOKUP(Table1[[#This Row],[VisaID]],'DimVisaApplications 2'!A:D,4,0)</f>
        <v>France</v>
      </c>
      <c r="L2507" s="12">
        <f>VLOOKUP(Table1[[#This Row],[VisaID]],'DimVisaApplications 2'!A:E,5,0)</f>
        <v>45550</v>
      </c>
      <c r="M2507" s="14">
        <f>VLOOKUP(Table1[[#This Row],[VisaID]],'DimVisaApplications 2'!A:G,7,0)</f>
        <v>1661</v>
      </c>
      <c r="N2507" s="14" t="str">
        <f>VLOOKUP(Table1[[#This Row],[HotelID]],DimHotels!A:B,2,0)</f>
        <v>Four Seasons</v>
      </c>
      <c r="O2507" t="str">
        <f>VLOOKUP(Table1[[#This Row],[HotelID]],DimHotels!A:C,3,0)</f>
        <v>Paris</v>
      </c>
      <c r="P2507" s="14">
        <f>VLOOKUP(Table1[[#This Row],[HotelID]],DimHotels!A:E,5,0)</f>
        <v>756</v>
      </c>
      <c r="Q2507" s="14">
        <f>VLOOKUP(Table1[[#This Row],[TicketID]],DimTickets!A:G,7,0)</f>
        <v>4804</v>
      </c>
      <c r="R2507" s="14">
        <f>Table1[[#This Row],[Visa Fees]]+Table1[[#This Row],[Night Rate]]+Table1[[#This Row],[Ticket cost]]</f>
        <v>7221</v>
      </c>
    </row>
    <row r="2508" spans="1:18" x14ac:dyDescent="0.3">
      <c r="A2508" t="s">
        <v>23743</v>
      </c>
      <c r="B2508" t="s">
        <v>69</v>
      </c>
      <c r="C2508" t="s">
        <v>14174</v>
      </c>
      <c r="D2508" t="s">
        <v>17779</v>
      </c>
      <c r="E2508" t="s">
        <v>19282</v>
      </c>
      <c r="F2508" s="1">
        <v>45741</v>
      </c>
      <c r="G2508" t="str">
        <f>VLOOKUP(Table1[[#This Row],[CustomerID]],DimCustomers!A:B,2,0)</f>
        <v>Jamie Hutchinson</v>
      </c>
      <c r="H2508" t="str">
        <f>VLOOKUP(Table1[[#This Row],[CustomerID]],DimCustomers!A:C,3,0)</f>
        <v>Male</v>
      </c>
      <c r="I2508" t="str">
        <f>VLOOKUP(Table1[[#This Row],[CustomerID]],DimCustomers!A:D,4,0)</f>
        <v>Guinea</v>
      </c>
      <c r="J2508" t="str">
        <f>VLOOKUP(Table1[[#This Row],[VisaID]],'DimVisaApplications 2'!A:C,3,0)</f>
        <v>Approved</v>
      </c>
      <c r="K2508" t="str">
        <f>VLOOKUP(Table1[[#This Row],[VisaID]],'DimVisaApplications 2'!A:D,4,0)</f>
        <v>USA</v>
      </c>
      <c r="L2508" s="12">
        <f>VLOOKUP(Table1[[#This Row],[VisaID]],'DimVisaApplications 2'!A:E,5,0)</f>
        <v>45746</v>
      </c>
      <c r="M2508" s="14">
        <f>VLOOKUP(Table1[[#This Row],[VisaID]],'DimVisaApplications 2'!A:G,7,0)</f>
        <v>1173</v>
      </c>
      <c r="N2508" s="14" t="str">
        <f>VLOOKUP(Table1[[#This Row],[HotelID]],DimHotels!A:B,2,0)</f>
        <v>Radisson</v>
      </c>
      <c r="O2508" t="str">
        <f>VLOOKUP(Table1[[#This Row],[HotelID]],DimHotels!A:C,3,0)</f>
        <v>London</v>
      </c>
      <c r="P2508" s="14">
        <f>VLOOKUP(Table1[[#This Row],[HotelID]],DimHotels!A:E,5,0)</f>
        <v>198</v>
      </c>
      <c r="Q2508" s="14">
        <f>VLOOKUP(Table1[[#This Row],[TicketID]],DimTickets!A:G,7,0)</f>
        <v>2758</v>
      </c>
      <c r="R2508" s="14">
        <f>Table1[[#This Row],[Visa Fees]]+Table1[[#This Row],[Night Rate]]+Table1[[#This Row],[Ticket cost]]</f>
        <v>4129</v>
      </c>
    </row>
    <row r="2509" spans="1:18" x14ac:dyDescent="0.3">
      <c r="A2509" t="s">
        <v>23744</v>
      </c>
      <c r="B2509" t="s">
        <v>2609</v>
      </c>
      <c r="C2509" t="s">
        <v>12210</v>
      </c>
      <c r="D2509" t="s">
        <v>16791</v>
      </c>
      <c r="E2509" t="s">
        <v>20642</v>
      </c>
      <c r="F2509" s="1">
        <v>45787</v>
      </c>
      <c r="G2509" t="str">
        <f>VLOOKUP(Table1[[#This Row],[CustomerID]],DimCustomers!A:B,2,0)</f>
        <v>Paige Williams</v>
      </c>
      <c r="H2509" t="str">
        <f>VLOOKUP(Table1[[#This Row],[CustomerID]],DimCustomers!A:C,3,0)</f>
        <v>Female</v>
      </c>
      <c r="I2509" t="str">
        <f>VLOOKUP(Table1[[#This Row],[CustomerID]],DimCustomers!A:D,4,0)</f>
        <v>Bulgaria</v>
      </c>
      <c r="J2509" t="str">
        <f>VLOOKUP(Table1[[#This Row],[VisaID]],'DimVisaApplications 2'!A:C,3,0)</f>
        <v>Rejected</v>
      </c>
      <c r="K2509" t="str">
        <f>VLOOKUP(Table1[[#This Row],[VisaID]],'DimVisaApplications 2'!A:D,4,0)</f>
        <v>UAE</v>
      </c>
      <c r="L2509" s="12">
        <f>VLOOKUP(Table1[[#This Row],[VisaID]],'DimVisaApplications 2'!A:E,5,0)</f>
        <v>45568</v>
      </c>
      <c r="M2509" s="14">
        <f>VLOOKUP(Table1[[#This Row],[VisaID]],'DimVisaApplications 2'!A:G,7,0)</f>
        <v>532</v>
      </c>
      <c r="N2509" s="14" t="str">
        <f>VLOOKUP(Table1[[#This Row],[HotelID]],DimHotels!A:B,2,0)</f>
        <v>Hilton</v>
      </c>
      <c r="O2509" t="str">
        <f>VLOOKUP(Table1[[#This Row],[HotelID]],DimHotels!A:C,3,0)</f>
        <v>Cairo</v>
      </c>
      <c r="P2509" s="14">
        <f>VLOOKUP(Table1[[#This Row],[HotelID]],DimHotels!A:E,5,0)</f>
        <v>768</v>
      </c>
      <c r="Q2509" s="14">
        <f>VLOOKUP(Table1[[#This Row],[TicketID]],DimTickets!A:G,7,0)</f>
        <v>1373</v>
      </c>
      <c r="R2509" s="14">
        <f>Table1[[#This Row],[Visa Fees]]+Table1[[#This Row],[Night Rate]]+Table1[[#This Row],[Ticket cost]]</f>
        <v>2673</v>
      </c>
    </row>
    <row r="2510" spans="1:18" x14ac:dyDescent="0.3">
      <c r="A2510" t="s">
        <v>23745</v>
      </c>
      <c r="B2510" t="s">
        <v>820</v>
      </c>
      <c r="C2510" t="s">
        <v>14985</v>
      </c>
      <c r="D2510" t="s">
        <v>17238</v>
      </c>
      <c r="E2510" t="s">
        <v>18441</v>
      </c>
      <c r="F2510" s="1">
        <v>45717</v>
      </c>
      <c r="G2510" t="str">
        <f>VLOOKUP(Table1[[#This Row],[CustomerID]],DimCustomers!A:B,2,0)</f>
        <v>Rebecca Martin</v>
      </c>
      <c r="H2510" t="str">
        <f>VLOOKUP(Table1[[#This Row],[CustomerID]],DimCustomers!A:C,3,0)</f>
        <v>Female</v>
      </c>
      <c r="I2510" t="str">
        <f>VLOOKUP(Table1[[#This Row],[CustomerID]],DimCustomers!A:D,4,0)</f>
        <v>Qatar</v>
      </c>
      <c r="J2510" t="str">
        <f>VLOOKUP(Table1[[#This Row],[VisaID]],'DimVisaApplications 2'!A:C,3,0)</f>
        <v>Pending</v>
      </c>
      <c r="K2510" t="str">
        <f>VLOOKUP(Table1[[#This Row],[VisaID]],'DimVisaApplications 2'!A:D,4,0)</f>
        <v>USA</v>
      </c>
      <c r="L2510" s="12">
        <f>VLOOKUP(Table1[[#This Row],[VisaID]],'DimVisaApplications 2'!A:E,5,0)</f>
        <v>45530</v>
      </c>
      <c r="M2510" s="14">
        <f>VLOOKUP(Table1[[#This Row],[VisaID]],'DimVisaApplications 2'!A:G,7,0)</f>
        <v>1758</v>
      </c>
      <c r="N2510" s="14" t="str">
        <f>VLOOKUP(Table1[[#This Row],[HotelID]],DimHotels!A:B,2,0)</f>
        <v>Four Seasons</v>
      </c>
      <c r="O2510" t="str">
        <f>VLOOKUP(Table1[[#This Row],[HotelID]],DimHotels!A:C,3,0)</f>
        <v>Dubai</v>
      </c>
      <c r="P2510" s="14">
        <f>VLOOKUP(Table1[[#This Row],[HotelID]],DimHotels!A:E,5,0)</f>
        <v>771</v>
      </c>
      <c r="Q2510" s="14">
        <f>VLOOKUP(Table1[[#This Row],[TicketID]],DimTickets!A:G,7,0)</f>
        <v>3722</v>
      </c>
      <c r="R2510" s="14">
        <f>Table1[[#This Row],[Visa Fees]]+Table1[[#This Row],[Night Rate]]+Table1[[#This Row],[Ticket cost]]</f>
        <v>6251</v>
      </c>
    </row>
    <row r="2511" spans="1:18" x14ac:dyDescent="0.3">
      <c r="A2511" t="s">
        <v>23746</v>
      </c>
      <c r="B2511" t="s">
        <v>2799</v>
      </c>
      <c r="C2511" t="s">
        <v>15074</v>
      </c>
      <c r="D2511" t="s">
        <v>17689</v>
      </c>
      <c r="E2511" t="s">
        <v>18548</v>
      </c>
      <c r="F2511" s="1">
        <v>45841</v>
      </c>
      <c r="G2511" t="str">
        <f>VLOOKUP(Table1[[#This Row],[CustomerID]],DimCustomers!A:B,2,0)</f>
        <v>Heather Gibson</v>
      </c>
      <c r="H2511" t="str">
        <f>VLOOKUP(Table1[[#This Row],[CustomerID]],DimCustomers!A:C,3,0)</f>
        <v>Male</v>
      </c>
      <c r="I2511" t="str">
        <f>VLOOKUP(Table1[[#This Row],[CustomerID]],DimCustomers!A:D,4,0)</f>
        <v>Hungary</v>
      </c>
      <c r="J2511" t="str">
        <f>VLOOKUP(Table1[[#This Row],[VisaID]],'DimVisaApplications 2'!A:C,3,0)</f>
        <v>Rejected</v>
      </c>
      <c r="K2511" t="str">
        <f>VLOOKUP(Table1[[#This Row],[VisaID]],'DimVisaApplications 2'!A:D,4,0)</f>
        <v>Canada</v>
      </c>
      <c r="L2511" s="12">
        <f>VLOOKUP(Table1[[#This Row],[VisaID]],'DimVisaApplications 2'!A:E,5,0)</f>
        <v>45539</v>
      </c>
      <c r="M2511" s="14">
        <f>VLOOKUP(Table1[[#This Row],[VisaID]],'DimVisaApplications 2'!A:G,7,0)</f>
        <v>527</v>
      </c>
      <c r="N2511" s="14" t="str">
        <f>VLOOKUP(Table1[[#This Row],[HotelID]],DimHotels!A:B,2,0)</f>
        <v>Radisson</v>
      </c>
      <c r="O2511" t="str">
        <f>VLOOKUP(Table1[[#This Row],[HotelID]],DimHotels!A:C,3,0)</f>
        <v>London</v>
      </c>
      <c r="P2511" s="14">
        <f>VLOOKUP(Table1[[#This Row],[HotelID]],DimHotels!A:E,5,0)</f>
        <v>392</v>
      </c>
      <c r="Q2511" s="14">
        <f>VLOOKUP(Table1[[#This Row],[TicketID]],DimTickets!A:G,7,0)</f>
        <v>2123</v>
      </c>
      <c r="R2511" s="14">
        <f>Table1[[#This Row],[Visa Fees]]+Table1[[#This Row],[Night Rate]]+Table1[[#This Row],[Ticket cost]]</f>
        <v>3042</v>
      </c>
    </row>
    <row r="2512" spans="1:18" x14ac:dyDescent="0.3">
      <c r="A2512" t="s">
        <v>23747</v>
      </c>
      <c r="B2512" t="s">
        <v>2112</v>
      </c>
      <c r="C2512" t="s">
        <v>13562</v>
      </c>
      <c r="D2512" t="s">
        <v>15482</v>
      </c>
      <c r="E2512" t="s">
        <v>19802</v>
      </c>
      <c r="F2512" s="1">
        <v>45754</v>
      </c>
      <c r="G2512" t="str">
        <f>VLOOKUP(Table1[[#This Row],[CustomerID]],DimCustomers!A:B,2,0)</f>
        <v>Hannah Elliott</v>
      </c>
      <c r="H2512" t="str">
        <f>VLOOKUP(Table1[[#This Row],[CustomerID]],DimCustomers!A:C,3,0)</f>
        <v>Female</v>
      </c>
      <c r="I2512" t="str">
        <f>VLOOKUP(Table1[[#This Row],[CustomerID]],DimCustomers!A:D,4,0)</f>
        <v>Andorra</v>
      </c>
      <c r="J2512" t="str">
        <f>VLOOKUP(Table1[[#This Row],[VisaID]],'DimVisaApplications 2'!A:C,3,0)</f>
        <v>Rejected</v>
      </c>
      <c r="K2512" t="str">
        <f>VLOOKUP(Table1[[#This Row],[VisaID]],'DimVisaApplications 2'!A:D,4,0)</f>
        <v>Canada</v>
      </c>
      <c r="L2512" s="12">
        <f>VLOOKUP(Table1[[#This Row],[VisaID]],'DimVisaApplications 2'!A:E,5,0)</f>
        <v>45550</v>
      </c>
      <c r="M2512" s="14">
        <f>VLOOKUP(Table1[[#This Row],[VisaID]],'DimVisaApplications 2'!A:G,7,0)</f>
        <v>1096</v>
      </c>
      <c r="N2512" s="14" t="str">
        <f>VLOOKUP(Table1[[#This Row],[HotelID]],DimHotels!A:B,2,0)</f>
        <v>Hilton</v>
      </c>
      <c r="O2512" t="str">
        <f>VLOOKUP(Table1[[#This Row],[HotelID]],DimHotels!A:C,3,0)</f>
        <v>Dubai</v>
      </c>
      <c r="P2512" s="14">
        <f>VLOOKUP(Table1[[#This Row],[HotelID]],DimHotels!A:E,5,0)</f>
        <v>484</v>
      </c>
      <c r="Q2512" s="14">
        <f>VLOOKUP(Table1[[#This Row],[TicketID]],DimTickets!A:G,7,0)</f>
        <v>4688</v>
      </c>
      <c r="R2512" s="14">
        <f>Table1[[#This Row],[Visa Fees]]+Table1[[#This Row],[Night Rate]]+Table1[[#This Row],[Ticket cost]]</f>
        <v>6268</v>
      </c>
    </row>
    <row r="2513" spans="1:18" x14ac:dyDescent="0.3">
      <c r="A2513" t="s">
        <v>23748</v>
      </c>
      <c r="B2513" t="s">
        <v>2664</v>
      </c>
      <c r="C2513" t="s">
        <v>12469</v>
      </c>
      <c r="D2513" t="s">
        <v>18209</v>
      </c>
      <c r="E2513" t="s">
        <v>18726</v>
      </c>
      <c r="F2513" s="1">
        <v>45828</v>
      </c>
      <c r="G2513" t="str">
        <f>VLOOKUP(Table1[[#This Row],[CustomerID]],DimCustomers!A:B,2,0)</f>
        <v>Christopher Medina</v>
      </c>
      <c r="H2513" t="str">
        <f>VLOOKUP(Table1[[#This Row],[CustomerID]],DimCustomers!A:C,3,0)</f>
        <v>Female</v>
      </c>
      <c r="I2513" t="str">
        <f>VLOOKUP(Table1[[#This Row],[CustomerID]],DimCustomers!A:D,4,0)</f>
        <v>Niue</v>
      </c>
      <c r="J2513" t="str">
        <f>VLOOKUP(Table1[[#This Row],[VisaID]],'DimVisaApplications 2'!A:C,3,0)</f>
        <v>Approved</v>
      </c>
      <c r="K2513" t="str">
        <f>VLOOKUP(Table1[[#This Row],[VisaID]],'DimVisaApplications 2'!A:D,4,0)</f>
        <v>France</v>
      </c>
      <c r="L2513" s="12">
        <f>VLOOKUP(Table1[[#This Row],[VisaID]],'DimVisaApplications 2'!A:E,5,0)</f>
        <v>45853</v>
      </c>
      <c r="M2513" s="14">
        <f>VLOOKUP(Table1[[#This Row],[VisaID]],'DimVisaApplications 2'!A:G,7,0)</f>
        <v>1893</v>
      </c>
      <c r="N2513" s="14" t="str">
        <f>VLOOKUP(Table1[[#This Row],[HotelID]],DimHotels!A:B,2,0)</f>
        <v>Marriott</v>
      </c>
      <c r="O2513" t="str">
        <f>VLOOKUP(Table1[[#This Row],[HotelID]],DimHotels!A:C,3,0)</f>
        <v>London</v>
      </c>
      <c r="P2513" s="14">
        <f>VLOOKUP(Table1[[#This Row],[HotelID]],DimHotels!A:E,5,0)</f>
        <v>747</v>
      </c>
      <c r="Q2513" s="14">
        <f>VLOOKUP(Table1[[#This Row],[TicketID]],DimTickets!A:G,7,0)</f>
        <v>1804</v>
      </c>
      <c r="R2513" s="14">
        <f>Table1[[#This Row],[Visa Fees]]+Table1[[#This Row],[Night Rate]]+Table1[[#This Row],[Ticket cost]]</f>
        <v>4444</v>
      </c>
    </row>
    <row r="2514" spans="1:18" x14ac:dyDescent="0.3">
      <c r="A2514" t="s">
        <v>23749</v>
      </c>
      <c r="B2514" t="s">
        <v>2287</v>
      </c>
      <c r="C2514" t="s">
        <v>13653</v>
      </c>
      <c r="D2514" t="s">
        <v>16655</v>
      </c>
      <c r="E2514" t="s">
        <v>20983</v>
      </c>
      <c r="F2514" s="1">
        <v>45851</v>
      </c>
      <c r="G2514" t="str">
        <f>VLOOKUP(Table1[[#This Row],[CustomerID]],DimCustomers!A:B,2,0)</f>
        <v>Joan Daniels</v>
      </c>
      <c r="H2514" t="str">
        <f>VLOOKUP(Table1[[#This Row],[CustomerID]],DimCustomers!A:C,3,0)</f>
        <v>Female</v>
      </c>
      <c r="I2514" t="str">
        <f>VLOOKUP(Table1[[#This Row],[CustomerID]],DimCustomers!A:D,4,0)</f>
        <v>Mauritania</v>
      </c>
      <c r="J2514" t="str">
        <f>VLOOKUP(Table1[[#This Row],[VisaID]],'DimVisaApplications 2'!A:C,3,0)</f>
        <v>Approved</v>
      </c>
      <c r="K2514" t="str">
        <f>VLOOKUP(Table1[[#This Row],[VisaID]],'DimVisaApplications 2'!A:D,4,0)</f>
        <v>Germany</v>
      </c>
      <c r="L2514" s="12">
        <f>VLOOKUP(Table1[[#This Row],[VisaID]],'DimVisaApplications 2'!A:E,5,0)</f>
        <v>45837</v>
      </c>
      <c r="M2514" s="14">
        <f>VLOOKUP(Table1[[#This Row],[VisaID]],'DimVisaApplications 2'!A:G,7,0)</f>
        <v>1482</v>
      </c>
      <c r="N2514" s="14" t="str">
        <f>VLOOKUP(Table1[[#This Row],[HotelID]],DimHotels!A:B,2,0)</f>
        <v>Radisson</v>
      </c>
      <c r="O2514" t="str">
        <f>VLOOKUP(Table1[[#This Row],[HotelID]],DimHotels!A:C,3,0)</f>
        <v>London</v>
      </c>
      <c r="P2514" s="14">
        <f>VLOOKUP(Table1[[#This Row],[HotelID]],DimHotels!A:E,5,0)</f>
        <v>699</v>
      </c>
      <c r="Q2514" s="14">
        <f>VLOOKUP(Table1[[#This Row],[TicketID]],DimTickets!A:G,7,0)</f>
        <v>3250</v>
      </c>
      <c r="R2514" s="14">
        <f>Table1[[#This Row],[Visa Fees]]+Table1[[#This Row],[Night Rate]]+Table1[[#This Row],[Ticket cost]]</f>
        <v>5431</v>
      </c>
    </row>
    <row r="2515" spans="1:18" x14ac:dyDescent="0.3">
      <c r="A2515" t="s">
        <v>23750</v>
      </c>
      <c r="B2515" t="s">
        <v>2638</v>
      </c>
      <c r="C2515" t="s">
        <v>15016</v>
      </c>
      <c r="D2515" t="s">
        <v>16514</v>
      </c>
      <c r="E2515" t="s">
        <v>18652</v>
      </c>
      <c r="F2515" s="1">
        <v>45749</v>
      </c>
      <c r="G2515" t="str">
        <f>VLOOKUP(Table1[[#This Row],[CustomerID]],DimCustomers!A:B,2,0)</f>
        <v>Michael Espinoza</v>
      </c>
      <c r="H2515" t="str">
        <f>VLOOKUP(Table1[[#This Row],[CustomerID]],DimCustomers!A:C,3,0)</f>
        <v>Male</v>
      </c>
      <c r="I2515" t="str">
        <f>VLOOKUP(Table1[[#This Row],[CustomerID]],DimCustomers!A:D,4,0)</f>
        <v>Spain</v>
      </c>
      <c r="J2515" t="str">
        <f>VLOOKUP(Table1[[#This Row],[VisaID]],'DimVisaApplications 2'!A:C,3,0)</f>
        <v>Pending</v>
      </c>
      <c r="K2515" t="str">
        <f>VLOOKUP(Table1[[#This Row],[VisaID]],'DimVisaApplications 2'!A:D,4,0)</f>
        <v>USA</v>
      </c>
      <c r="L2515" s="12">
        <f>VLOOKUP(Table1[[#This Row],[VisaID]],'DimVisaApplications 2'!A:E,5,0)</f>
        <v>45539</v>
      </c>
      <c r="M2515" s="14">
        <f>VLOOKUP(Table1[[#This Row],[VisaID]],'DimVisaApplications 2'!A:G,7,0)</f>
        <v>516</v>
      </c>
      <c r="N2515" s="14" t="str">
        <f>VLOOKUP(Table1[[#This Row],[HotelID]],DimHotels!A:B,2,0)</f>
        <v>Radisson</v>
      </c>
      <c r="O2515" t="str">
        <f>VLOOKUP(Table1[[#This Row],[HotelID]],DimHotels!A:C,3,0)</f>
        <v>London</v>
      </c>
      <c r="P2515" s="14">
        <f>VLOOKUP(Table1[[#This Row],[HotelID]],DimHotels!A:E,5,0)</f>
        <v>797</v>
      </c>
      <c r="Q2515" s="14">
        <f>VLOOKUP(Table1[[#This Row],[TicketID]],DimTickets!A:G,7,0)</f>
        <v>2059</v>
      </c>
      <c r="R2515" s="14">
        <f>Table1[[#This Row],[Visa Fees]]+Table1[[#This Row],[Night Rate]]+Table1[[#This Row],[Ticket cost]]</f>
        <v>3372</v>
      </c>
    </row>
    <row r="2516" spans="1:18" x14ac:dyDescent="0.3">
      <c r="A2516" t="s">
        <v>23751</v>
      </c>
      <c r="B2516" t="s">
        <v>1893</v>
      </c>
      <c r="C2516" t="s">
        <v>12996</v>
      </c>
      <c r="D2516" t="s">
        <v>17146</v>
      </c>
      <c r="E2516" t="s">
        <v>21089</v>
      </c>
      <c r="F2516" s="1">
        <v>45768</v>
      </c>
      <c r="G2516" t="str">
        <f>VLOOKUP(Table1[[#This Row],[CustomerID]],DimCustomers!A:B,2,0)</f>
        <v>Dr. Jesse Ryan MD</v>
      </c>
      <c r="H2516" t="str">
        <f>VLOOKUP(Table1[[#This Row],[CustomerID]],DimCustomers!A:C,3,0)</f>
        <v>Female</v>
      </c>
      <c r="I2516" t="str">
        <f>VLOOKUP(Table1[[#This Row],[CustomerID]],DimCustomers!A:D,4,0)</f>
        <v>French Guiana</v>
      </c>
      <c r="J2516" t="str">
        <f>VLOOKUP(Table1[[#This Row],[VisaID]],'DimVisaApplications 2'!A:C,3,0)</f>
        <v>Approved</v>
      </c>
      <c r="K2516" t="str">
        <f>VLOOKUP(Table1[[#This Row],[VisaID]],'DimVisaApplications 2'!A:D,4,0)</f>
        <v>USA</v>
      </c>
      <c r="L2516" s="12">
        <f>VLOOKUP(Table1[[#This Row],[VisaID]],'DimVisaApplications 2'!A:E,5,0)</f>
        <v>45680</v>
      </c>
      <c r="M2516" s="14">
        <f>VLOOKUP(Table1[[#This Row],[VisaID]],'DimVisaApplications 2'!A:G,7,0)</f>
        <v>968</v>
      </c>
      <c r="N2516" s="14" t="str">
        <f>VLOOKUP(Table1[[#This Row],[HotelID]],DimHotels!A:B,2,0)</f>
        <v>Sheraton</v>
      </c>
      <c r="O2516" t="str">
        <f>VLOOKUP(Table1[[#This Row],[HotelID]],DimHotels!A:C,3,0)</f>
        <v>Cairo</v>
      </c>
      <c r="P2516" s="14">
        <f>VLOOKUP(Table1[[#This Row],[HotelID]],DimHotels!A:E,5,0)</f>
        <v>313</v>
      </c>
      <c r="Q2516" s="14">
        <f>VLOOKUP(Table1[[#This Row],[TicketID]],DimTickets!A:G,7,0)</f>
        <v>4540</v>
      </c>
      <c r="R2516" s="14">
        <f>Table1[[#This Row],[Visa Fees]]+Table1[[#This Row],[Night Rate]]+Table1[[#This Row],[Ticket cost]]</f>
        <v>5821</v>
      </c>
    </row>
    <row r="2517" spans="1:18" x14ac:dyDescent="0.3">
      <c r="A2517" t="s">
        <v>23752</v>
      </c>
      <c r="B2517" t="s">
        <v>348</v>
      </c>
      <c r="C2517" t="s">
        <v>12267</v>
      </c>
      <c r="D2517" t="s">
        <v>18017</v>
      </c>
      <c r="E2517" t="s">
        <v>19958</v>
      </c>
      <c r="F2517" s="1">
        <v>45770</v>
      </c>
      <c r="G2517" t="str">
        <f>VLOOKUP(Table1[[#This Row],[CustomerID]],DimCustomers!A:B,2,0)</f>
        <v>Regina Perez</v>
      </c>
      <c r="H2517" t="str">
        <f>VLOOKUP(Table1[[#This Row],[CustomerID]],DimCustomers!A:C,3,0)</f>
        <v>Male</v>
      </c>
      <c r="I2517" t="str">
        <f>VLOOKUP(Table1[[#This Row],[CustomerID]],DimCustomers!A:D,4,0)</f>
        <v>Cape Verde</v>
      </c>
      <c r="J2517" t="str">
        <f>VLOOKUP(Table1[[#This Row],[VisaID]],'DimVisaApplications 2'!A:C,3,0)</f>
        <v>Pending</v>
      </c>
      <c r="K2517" t="str">
        <f>VLOOKUP(Table1[[#This Row],[VisaID]],'DimVisaApplications 2'!A:D,4,0)</f>
        <v>UAE</v>
      </c>
      <c r="L2517" s="12">
        <f>VLOOKUP(Table1[[#This Row],[VisaID]],'DimVisaApplications 2'!A:E,5,0)</f>
        <v>45699</v>
      </c>
      <c r="M2517" s="14">
        <f>VLOOKUP(Table1[[#This Row],[VisaID]],'DimVisaApplications 2'!A:G,7,0)</f>
        <v>817</v>
      </c>
      <c r="N2517" s="14" t="str">
        <f>VLOOKUP(Table1[[#This Row],[HotelID]],DimHotels!A:B,2,0)</f>
        <v>Hilton</v>
      </c>
      <c r="O2517" t="str">
        <f>VLOOKUP(Table1[[#This Row],[HotelID]],DimHotels!A:C,3,0)</f>
        <v>Paris</v>
      </c>
      <c r="P2517" s="14">
        <f>VLOOKUP(Table1[[#This Row],[HotelID]],DimHotels!A:E,5,0)</f>
        <v>293</v>
      </c>
      <c r="Q2517" s="14">
        <f>VLOOKUP(Table1[[#This Row],[TicketID]],DimTickets!A:G,7,0)</f>
        <v>2738</v>
      </c>
      <c r="R2517" s="14">
        <f>Table1[[#This Row],[Visa Fees]]+Table1[[#This Row],[Night Rate]]+Table1[[#This Row],[Ticket cost]]</f>
        <v>3848</v>
      </c>
    </row>
    <row r="2518" spans="1:18" x14ac:dyDescent="0.3">
      <c r="A2518" t="s">
        <v>23753</v>
      </c>
      <c r="B2518" t="s">
        <v>117</v>
      </c>
      <c r="C2518" t="s">
        <v>14968</v>
      </c>
      <c r="D2518" t="s">
        <v>18054</v>
      </c>
      <c r="E2518" t="s">
        <v>20177</v>
      </c>
      <c r="F2518" s="1">
        <v>45735</v>
      </c>
      <c r="G2518" t="str">
        <f>VLOOKUP(Table1[[#This Row],[CustomerID]],DimCustomers!A:B,2,0)</f>
        <v>Joshua Hernandez</v>
      </c>
      <c r="H2518" t="str">
        <f>VLOOKUP(Table1[[#This Row],[CustomerID]],DimCustomers!A:C,3,0)</f>
        <v>Male</v>
      </c>
      <c r="I2518" t="str">
        <f>VLOOKUP(Table1[[#This Row],[CustomerID]],DimCustomers!A:D,4,0)</f>
        <v>Falkland Islands (Malvinas)</v>
      </c>
      <c r="J2518" t="str">
        <f>VLOOKUP(Table1[[#This Row],[VisaID]],'DimVisaApplications 2'!A:C,3,0)</f>
        <v>Pending</v>
      </c>
      <c r="K2518" t="str">
        <f>VLOOKUP(Table1[[#This Row],[VisaID]],'DimVisaApplications 2'!A:D,4,0)</f>
        <v>USA</v>
      </c>
      <c r="L2518" s="12">
        <f>VLOOKUP(Table1[[#This Row],[VisaID]],'DimVisaApplications 2'!A:E,5,0)</f>
        <v>45709</v>
      </c>
      <c r="M2518" s="14">
        <f>VLOOKUP(Table1[[#This Row],[VisaID]],'DimVisaApplications 2'!A:G,7,0)</f>
        <v>1736</v>
      </c>
      <c r="N2518" s="14" t="str">
        <f>VLOOKUP(Table1[[#This Row],[HotelID]],DimHotels!A:B,2,0)</f>
        <v>Four Seasons</v>
      </c>
      <c r="O2518" t="str">
        <f>VLOOKUP(Table1[[#This Row],[HotelID]],DimHotels!A:C,3,0)</f>
        <v>Dubai</v>
      </c>
      <c r="P2518" s="14">
        <f>VLOOKUP(Table1[[#This Row],[HotelID]],DimHotels!A:E,5,0)</f>
        <v>413</v>
      </c>
      <c r="Q2518" s="14">
        <f>VLOOKUP(Table1[[#This Row],[TicketID]],DimTickets!A:G,7,0)</f>
        <v>2203</v>
      </c>
      <c r="R2518" s="14">
        <f>Table1[[#This Row],[Visa Fees]]+Table1[[#This Row],[Night Rate]]+Table1[[#This Row],[Ticket cost]]</f>
        <v>4352</v>
      </c>
    </row>
    <row r="2519" spans="1:18" x14ac:dyDescent="0.3">
      <c r="A2519" t="s">
        <v>23754</v>
      </c>
      <c r="B2519" t="s">
        <v>2067</v>
      </c>
      <c r="C2519" t="s">
        <v>13483</v>
      </c>
      <c r="D2519" t="s">
        <v>16714</v>
      </c>
      <c r="E2519" t="s">
        <v>20519</v>
      </c>
      <c r="F2519" s="1">
        <v>45843</v>
      </c>
      <c r="G2519" t="str">
        <f>VLOOKUP(Table1[[#This Row],[CustomerID]],DimCustomers!A:B,2,0)</f>
        <v>Pamela Colon</v>
      </c>
      <c r="H2519" t="str">
        <f>VLOOKUP(Table1[[#This Row],[CustomerID]],DimCustomers!A:C,3,0)</f>
        <v>Female</v>
      </c>
      <c r="I2519" t="str">
        <f>VLOOKUP(Table1[[#This Row],[CustomerID]],DimCustomers!A:D,4,0)</f>
        <v>Maldives</v>
      </c>
      <c r="J2519" t="str">
        <f>VLOOKUP(Table1[[#This Row],[VisaID]],'DimVisaApplications 2'!A:C,3,0)</f>
        <v>Rejected</v>
      </c>
      <c r="K2519" t="str">
        <f>VLOOKUP(Table1[[#This Row],[VisaID]],'DimVisaApplications 2'!A:D,4,0)</f>
        <v>UAE</v>
      </c>
      <c r="L2519" s="12">
        <f>VLOOKUP(Table1[[#This Row],[VisaID]],'DimVisaApplications 2'!A:E,5,0)</f>
        <v>45706</v>
      </c>
      <c r="M2519" s="14">
        <f>VLOOKUP(Table1[[#This Row],[VisaID]],'DimVisaApplications 2'!A:G,7,0)</f>
        <v>1308</v>
      </c>
      <c r="N2519" s="14" t="str">
        <f>VLOOKUP(Table1[[#This Row],[HotelID]],DimHotels!A:B,2,0)</f>
        <v>Four Seasons</v>
      </c>
      <c r="O2519" t="str">
        <f>VLOOKUP(Table1[[#This Row],[HotelID]],DimHotels!A:C,3,0)</f>
        <v>Cairo</v>
      </c>
      <c r="P2519" s="14">
        <f>VLOOKUP(Table1[[#This Row],[HotelID]],DimHotels!A:E,5,0)</f>
        <v>372</v>
      </c>
      <c r="Q2519" s="14">
        <f>VLOOKUP(Table1[[#This Row],[TicketID]],DimTickets!A:G,7,0)</f>
        <v>4818</v>
      </c>
      <c r="R2519" s="14">
        <f>Table1[[#This Row],[Visa Fees]]+Table1[[#This Row],[Night Rate]]+Table1[[#This Row],[Ticket cost]]</f>
        <v>6498</v>
      </c>
    </row>
    <row r="2520" spans="1:18" x14ac:dyDescent="0.3">
      <c r="A2520" t="s">
        <v>23755</v>
      </c>
      <c r="B2520" t="s">
        <v>1686</v>
      </c>
      <c r="C2520" t="s">
        <v>13431</v>
      </c>
      <c r="D2520" t="s">
        <v>16595</v>
      </c>
      <c r="E2520" t="s">
        <v>21066</v>
      </c>
      <c r="F2520" s="1">
        <v>45755</v>
      </c>
      <c r="G2520" t="str">
        <f>VLOOKUP(Table1[[#This Row],[CustomerID]],DimCustomers!A:B,2,0)</f>
        <v>Steven Garcia</v>
      </c>
      <c r="H2520" t="str">
        <f>VLOOKUP(Table1[[#This Row],[CustomerID]],DimCustomers!A:C,3,0)</f>
        <v>Male</v>
      </c>
      <c r="I2520" t="str">
        <f>VLOOKUP(Table1[[#This Row],[CustomerID]],DimCustomers!A:D,4,0)</f>
        <v>Costa Rica</v>
      </c>
      <c r="J2520" t="str">
        <f>VLOOKUP(Table1[[#This Row],[VisaID]],'DimVisaApplications 2'!A:C,3,0)</f>
        <v>Pending</v>
      </c>
      <c r="K2520" t="str">
        <f>VLOOKUP(Table1[[#This Row],[VisaID]],'DimVisaApplications 2'!A:D,4,0)</f>
        <v>UAE</v>
      </c>
      <c r="L2520" s="12">
        <f>VLOOKUP(Table1[[#This Row],[VisaID]],'DimVisaApplications 2'!A:E,5,0)</f>
        <v>45506</v>
      </c>
      <c r="M2520" s="14">
        <f>VLOOKUP(Table1[[#This Row],[VisaID]],'DimVisaApplications 2'!A:G,7,0)</f>
        <v>1431</v>
      </c>
      <c r="N2520" s="14" t="str">
        <f>VLOOKUP(Table1[[#This Row],[HotelID]],DimHotels!A:B,2,0)</f>
        <v>Sheraton</v>
      </c>
      <c r="O2520" t="str">
        <f>VLOOKUP(Table1[[#This Row],[HotelID]],DimHotels!A:C,3,0)</f>
        <v>London</v>
      </c>
      <c r="P2520" s="14">
        <f>VLOOKUP(Table1[[#This Row],[HotelID]],DimHotels!A:E,5,0)</f>
        <v>523</v>
      </c>
      <c r="Q2520" s="14">
        <f>VLOOKUP(Table1[[#This Row],[TicketID]],DimTickets!A:G,7,0)</f>
        <v>4091</v>
      </c>
      <c r="R2520" s="14">
        <f>Table1[[#This Row],[Visa Fees]]+Table1[[#This Row],[Night Rate]]+Table1[[#This Row],[Ticket cost]]</f>
        <v>6045</v>
      </c>
    </row>
    <row r="2521" spans="1:18" x14ac:dyDescent="0.3">
      <c r="A2521" t="s">
        <v>23756</v>
      </c>
      <c r="B2521" t="s">
        <v>463</v>
      </c>
      <c r="C2521" t="s">
        <v>14842</v>
      </c>
      <c r="D2521" t="s">
        <v>15591</v>
      </c>
      <c r="E2521" t="s">
        <v>19020</v>
      </c>
      <c r="F2521" s="1">
        <v>45739</v>
      </c>
      <c r="G2521" t="str">
        <f>VLOOKUP(Table1[[#This Row],[CustomerID]],DimCustomers!A:B,2,0)</f>
        <v>Ricky Smith</v>
      </c>
      <c r="H2521" t="str">
        <f>VLOOKUP(Table1[[#This Row],[CustomerID]],DimCustomers!A:C,3,0)</f>
        <v>Male</v>
      </c>
      <c r="I2521" t="str">
        <f>VLOOKUP(Table1[[#This Row],[CustomerID]],DimCustomers!A:D,4,0)</f>
        <v>Kenya</v>
      </c>
      <c r="J2521" t="str">
        <f>VLOOKUP(Table1[[#This Row],[VisaID]],'DimVisaApplications 2'!A:C,3,0)</f>
        <v>Rejected</v>
      </c>
      <c r="K2521" t="str">
        <f>VLOOKUP(Table1[[#This Row],[VisaID]],'DimVisaApplications 2'!A:D,4,0)</f>
        <v>USA</v>
      </c>
      <c r="L2521" s="12">
        <f>VLOOKUP(Table1[[#This Row],[VisaID]],'DimVisaApplications 2'!A:E,5,0)</f>
        <v>45703</v>
      </c>
      <c r="M2521" s="14">
        <f>VLOOKUP(Table1[[#This Row],[VisaID]],'DimVisaApplications 2'!A:G,7,0)</f>
        <v>984</v>
      </c>
      <c r="N2521" s="14" t="str">
        <f>VLOOKUP(Table1[[#This Row],[HotelID]],DimHotels!A:B,2,0)</f>
        <v>Sheraton</v>
      </c>
      <c r="O2521" t="str">
        <f>VLOOKUP(Table1[[#This Row],[HotelID]],DimHotels!A:C,3,0)</f>
        <v>Dubai</v>
      </c>
      <c r="P2521" s="14">
        <f>VLOOKUP(Table1[[#This Row],[HotelID]],DimHotels!A:E,5,0)</f>
        <v>753</v>
      </c>
      <c r="Q2521" s="14">
        <f>VLOOKUP(Table1[[#This Row],[TicketID]],DimTickets!A:G,7,0)</f>
        <v>1116</v>
      </c>
      <c r="R2521" s="14">
        <f>Table1[[#This Row],[Visa Fees]]+Table1[[#This Row],[Night Rate]]+Table1[[#This Row],[Ticket cost]]</f>
        <v>2853</v>
      </c>
    </row>
    <row r="2522" spans="1:18" x14ac:dyDescent="0.3">
      <c r="A2522" t="s">
        <v>23757</v>
      </c>
      <c r="B2522" t="s">
        <v>1736</v>
      </c>
      <c r="C2522" t="s">
        <v>13749</v>
      </c>
      <c r="D2522" t="s">
        <v>15260</v>
      </c>
      <c r="E2522" t="s">
        <v>19426</v>
      </c>
      <c r="F2522" s="1">
        <v>45715</v>
      </c>
      <c r="G2522" t="str">
        <f>VLOOKUP(Table1[[#This Row],[CustomerID]],DimCustomers!A:B,2,0)</f>
        <v>Kathy Walker</v>
      </c>
      <c r="H2522" t="str">
        <f>VLOOKUP(Table1[[#This Row],[CustomerID]],DimCustomers!A:C,3,0)</f>
        <v>Female</v>
      </c>
      <c r="I2522" t="str">
        <f>VLOOKUP(Table1[[#This Row],[CustomerID]],DimCustomers!A:D,4,0)</f>
        <v>Latvia</v>
      </c>
      <c r="J2522" t="str">
        <f>VLOOKUP(Table1[[#This Row],[VisaID]],'DimVisaApplications 2'!A:C,3,0)</f>
        <v>Rejected</v>
      </c>
      <c r="K2522" t="str">
        <f>VLOOKUP(Table1[[#This Row],[VisaID]],'DimVisaApplications 2'!A:D,4,0)</f>
        <v>UK</v>
      </c>
      <c r="L2522" s="12">
        <f>VLOOKUP(Table1[[#This Row],[VisaID]],'DimVisaApplications 2'!A:E,5,0)</f>
        <v>45776</v>
      </c>
      <c r="M2522" s="14">
        <f>VLOOKUP(Table1[[#This Row],[VisaID]],'DimVisaApplications 2'!A:G,7,0)</f>
        <v>1677</v>
      </c>
      <c r="N2522" s="14" t="str">
        <f>VLOOKUP(Table1[[#This Row],[HotelID]],DimHotels!A:B,2,0)</f>
        <v>Marriott</v>
      </c>
      <c r="O2522" t="str">
        <f>VLOOKUP(Table1[[#This Row],[HotelID]],DimHotels!A:C,3,0)</f>
        <v>New York</v>
      </c>
      <c r="P2522" s="14">
        <f>VLOOKUP(Table1[[#This Row],[HotelID]],DimHotels!A:E,5,0)</f>
        <v>603</v>
      </c>
      <c r="Q2522" s="14">
        <f>VLOOKUP(Table1[[#This Row],[TicketID]],DimTickets!A:G,7,0)</f>
        <v>2918</v>
      </c>
      <c r="R2522" s="14">
        <f>Table1[[#This Row],[Visa Fees]]+Table1[[#This Row],[Night Rate]]+Table1[[#This Row],[Ticket cost]]</f>
        <v>5198</v>
      </c>
    </row>
    <row r="2523" spans="1:18" x14ac:dyDescent="0.3">
      <c r="A2523" t="s">
        <v>23758</v>
      </c>
      <c r="B2523" t="s">
        <v>2908</v>
      </c>
      <c r="C2523" t="s">
        <v>14801</v>
      </c>
      <c r="D2523" t="s">
        <v>18160</v>
      </c>
      <c r="E2523" t="s">
        <v>20403</v>
      </c>
      <c r="F2523" s="1">
        <v>45851</v>
      </c>
      <c r="G2523" t="str">
        <f>VLOOKUP(Table1[[#This Row],[CustomerID]],DimCustomers!A:B,2,0)</f>
        <v>Samantha Wilkinson</v>
      </c>
      <c r="H2523" t="str">
        <f>VLOOKUP(Table1[[#This Row],[CustomerID]],DimCustomers!A:C,3,0)</f>
        <v>Female</v>
      </c>
      <c r="I2523" t="str">
        <f>VLOOKUP(Table1[[#This Row],[CustomerID]],DimCustomers!A:D,4,0)</f>
        <v>Belarus</v>
      </c>
      <c r="J2523" t="str">
        <f>VLOOKUP(Table1[[#This Row],[VisaID]],'DimVisaApplications 2'!A:C,3,0)</f>
        <v>Approved</v>
      </c>
      <c r="K2523" t="str">
        <f>VLOOKUP(Table1[[#This Row],[VisaID]],'DimVisaApplications 2'!A:D,4,0)</f>
        <v>USA</v>
      </c>
      <c r="L2523" s="12">
        <f>VLOOKUP(Table1[[#This Row],[VisaID]],'DimVisaApplications 2'!A:E,5,0)</f>
        <v>45717</v>
      </c>
      <c r="M2523" s="14">
        <f>VLOOKUP(Table1[[#This Row],[VisaID]],'DimVisaApplications 2'!A:G,7,0)</f>
        <v>844</v>
      </c>
      <c r="N2523" s="14" t="str">
        <f>VLOOKUP(Table1[[#This Row],[HotelID]],DimHotels!A:B,2,0)</f>
        <v>Sheraton</v>
      </c>
      <c r="O2523" t="str">
        <f>VLOOKUP(Table1[[#This Row],[HotelID]],DimHotels!A:C,3,0)</f>
        <v>New York</v>
      </c>
      <c r="P2523" s="14">
        <f>VLOOKUP(Table1[[#This Row],[HotelID]],DimHotels!A:E,5,0)</f>
        <v>796</v>
      </c>
      <c r="Q2523" s="14">
        <f>VLOOKUP(Table1[[#This Row],[TicketID]],DimTickets!A:G,7,0)</f>
        <v>2431</v>
      </c>
      <c r="R2523" s="14">
        <f>Table1[[#This Row],[Visa Fees]]+Table1[[#This Row],[Night Rate]]+Table1[[#This Row],[Ticket cost]]</f>
        <v>4071</v>
      </c>
    </row>
    <row r="2524" spans="1:18" x14ac:dyDescent="0.3">
      <c r="A2524" t="s">
        <v>23759</v>
      </c>
      <c r="B2524" t="s">
        <v>1545</v>
      </c>
      <c r="C2524" t="s">
        <v>12373</v>
      </c>
      <c r="D2524" t="s">
        <v>16404</v>
      </c>
      <c r="E2524" t="s">
        <v>19967</v>
      </c>
      <c r="F2524" s="1">
        <v>45759</v>
      </c>
      <c r="G2524" t="str">
        <f>VLOOKUP(Table1[[#This Row],[CustomerID]],DimCustomers!A:B,2,0)</f>
        <v>Rebecca Ramirez</v>
      </c>
      <c r="H2524" t="str">
        <f>VLOOKUP(Table1[[#This Row],[CustomerID]],DimCustomers!A:C,3,0)</f>
        <v>Female</v>
      </c>
      <c r="I2524" t="str">
        <f>VLOOKUP(Table1[[#This Row],[CustomerID]],DimCustomers!A:D,4,0)</f>
        <v>Qatar</v>
      </c>
      <c r="J2524" t="str">
        <f>VLOOKUP(Table1[[#This Row],[VisaID]],'DimVisaApplications 2'!A:C,3,0)</f>
        <v>Rejected</v>
      </c>
      <c r="K2524" t="str">
        <f>VLOOKUP(Table1[[#This Row],[VisaID]],'DimVisaApplications 2'!A:D,4,0)</f>
        <v>UK</v>
      </c>
      <c r="L2524" s="12">
        <f>VLOOKUP(Table1[[#This Row],[VisaID]],'DimVisaApplications 2'!A:E,5,0)</f>
        <v>45677</v>
      </c>
      <c r="M2524" s="14">
        <f>VLOOKUP(Table1[[#This Row],[VisaID]],'DimVisaApplications 2'!A:G,7,0)</f>
        <v>652</v>
      </c>
      <c r="N2524" s="14" t="str">
        <f>VLOOKUP(Table1[[#This Row],[HotelID]],DimHotels!A:B,2,0)</f>
        <v>Four Seasons</v>
      </c>
      <c r="O2524" t="str">
        <f>VLOOKUP(Table1[[#This Row],[HotelID]],DimHotels!A:C,3,0)</f>
        <v>London</v>
      </c>
      <c r="P2524" s="14">
        <f>VLOOKUP(Table1[[#This Row],[HotelID]],DimHotels!A:E,5,0)</f>
        <v>783</v>
      </c>
      <c r="Q2524" s="14">
        <f>VLOOKUP(Table1[[#This Row],[TicketID]],DimTickets!A:G,7,0)</f>
        <v>1949</v>
      </c>
      <c r="R2524" s="14">
        <f>Table1[[#This Row],[Visa Fees]]+Table1[[#This Row],[Night Rate]]+Table1[[#This Row],[Ticket cost]]</f>
        <v>3384</v>
      </c>
    </row>
    <row r="2525" spans="1:18" x14ac:dyDescent="0.3">
      <c r="A2525" t="s">
        <v>23760</v>
      </c>
      <c r="B2525" t="s">
        <v>2376</v>
      </c>
      <c r="C2525" t="s">
        <v>13810</v>
      </c>
      <c r="D2525" t="s">
        <v>15847</v>
      </c>
      <c r="E2525" t="s">
        <v>19054</v>
      </c>
      <c r="F2525" s="1">
        <v>45848</v>
      </c>
      <c r="G2525" t="str">
        <f>VLOOKUP(Table1[[#This Row],[CustomerID]],DimCustomers!A:B,2,0)</f>
        <v>Abigail Ochoa</v>
      </c>
      <c r="H2525" t="str">
        <f>VLOOKUP(Table1[[#This Row],[CustomerID]],DimCustomers!A:C,3,0)</f>
        <v>Female</v>
      </c>
      <c r="I2525" t="str">
        <f>VLOOKUP(Table1[[#This Row],[CustomerID]],DimCustomers!A:D,4,0)</f>
        <v>Mongolia</v>
      </c>
      <c r="J2525" t="str">
        <f>VLOOKUP(Table1[[#This Row],[VisaID]],'DimVisaApplications 2'!A:C,3,0)</f>
        <v>Pending</v>
      </c>
      <c r="K2525" t="str">
        <f>VLOOKUP(Table1[[#This Row],[VisaID]],'DimVisaApplications 2'!A:D,4,0)</f>
        <v>USA</v>
      </c>
      <c r="L2525" s="12">
        <f>VLOOKUP(Table1[[#This Row],[VisaID]],'DimVisaApplications 2'!A:E,5,0)</f>
        <v>45816</v>
      </c>
      <c r="M2525" s="14">
        <f>VLOOKUP(Table1[[#This Row],[VisaID]],'DimVisaApplications 2'!A:G,7,0)</f>
        <v>1323</v>
      </c>
      <c r="N2525" s="14" t="str">
        <f>VLOOKUP(Table1[[#This Row],[HotelID]],DimHotels!A:B,2,0)</f>
        <v>Radisson</v>
      </c>
      <c r="O2525" t="str">
        <f>VLOOKUP(Table1[[#This Row],[HotelID]],DimHotels!A:C,3,0)</f>
        <v>New York</v>
      </c>
      <c r="P2525" s="14">
        <f>VLOOKUP(Table1[[#This Row],[HotelID]],DimHotels!A:E,5,0)</f>
        <v>463</v>
      </c>
      <c r="Q2525" s="14">
        <f>VLOOKUP(Table1[[#This Row],[TicketID]],DimTickets!A:G,7,0)</f>
        <v>1565</v>
      </c>
      <c r="R2525" s="14">
        <f>Table1[[#This Row],[Visa Fees]]+Table1[[#This Row],[Night Rate]]+Table1[[#This Row],[Ticket cost]]</f>
        <v>3351</v>
      </c>
    </row>
    <row r="2526" spans="1:18" x14ac:dyDescent="0.3">
      <c r="A2526" t="s">
        <v>23761</v>
      </c>
      <c r="B2526" t="s">
        <v>2266</v>
      </c>
      <c r="C2526" t="s">
        <v>13996</v>
      </c>
      <c r="D2526" t="s">
        <v>17131</v>
      </c>
      <c r="E2526" t="s">
        <v>19409</v>
      </c>
      <c r="F2526" s="1">
        <v>45819</v>
      </c>
      <c r="G2526" t="str">
        <f>VLOOKUP(Table1[[#This Row],[CustomerID]],DimCustomers!A:B,2,0)</f>
        <v>Kelly Nicholson</v>
      </c>
      <c r="H2526" t="str">
        <f>VLOOKUP(Table1[[#This Row],[CustomerID]],DimCustomers!A:C,3,0)</f>
        <v>Female</v>
      </c>
      <c r="I2526" t="str">
        <f>VLOOKUP(Table1[[#This Row],[CustomerID]],DimCustomers!A:D,4,0)</f>
        <v>Mexico</v>
      </c>
      <c r="J2526" t="str">
        <f>VLOOKUP(Table1[[#This Row],[VisaID]],'DimVisaApplications 2'!A:C,3,0)</f>
        <v>Rejected</v>
      </c>
      <c r="K2526" t="str">
        <f>VLOOKUP(Table1[[#This Row],[VisaID]],'DimVisaApplications 2'!A:D,4,0)</f>
        <v>Canada</v>
      </c>
      <c r="L2526" s="12">
        <f>VLOOKUP(Table1[[#This Row],[VisaID]],'DimVisaApplications 2'!A:E,5,0)</f>
        <v>45582</v>
      </c>
      <c r="M2526" s="14">
        <f>VLOOKUP(Table1[[#This Row],[VisaID]],'DimVisaApplications 2'!A:G,7,0)</f>
        <v>522</v>
      </c>
      <c r="N2526" s="14" t="str">
        <f>VLOOKUP(Table1[[#This Row],[HotelID]],DimHotels!A:B,2,0)</f>
        <v>Marriott</v>
      </c>
      <c r="O2526" t="str">
        <f>VLOOKUP(Table1[[#This Row],[HotelID]],DimHotels!A:C,3,0)</f>
        <v>Cairo</v>
      </c>
      <c r="P2526" s="14">
        <f>VLOOKUP(Table1[[#This Row],[HotelID]],DimHotels!A:E,5,0)</f>
        <v>504</v>
      </c>
      <c r="Q2526" s="14">
        <f>VLOOKUP(Table1[[#This Row],[TicketID]],DimTickets!A:G,7,0)</f>
        <v>4732</v>
      </c>
      <c r="R2526" s="14">
        <f>Table1[[#This Row],[Visa Fees]]+Table1[[#This Row],[Night Rate]]+Table1[[#This Row],[Ticket cost]]</f>
        <v>5758</v>
      </c>
    </row>
    <row r="2527" spans="1:18" x14ac:dyDescent="0.3">
      <c r="A2527" t="s">
        <v>23762</v>
      </c>
      <c r="B2527" t="s">
        <v>1301</v>
      </c>
      <c r="C2527" t="s">
        <v>13382</v>
      </c>
      <c r="D2527" t="s">
        <v>17487</v>
      </c>
      <c r="E2527" t="s">
        <v>18935</v>
      </c>
      <c r="F2527" s="1">
        <v>45748</v>
      </c>
      <c r="G2527" t="str">
        <f>VLOOKUP(Table1[[#This Row],[CustomerID]],DimCustomers!A:B,2,0)</f>
        <v>Brent Hernandez</v>
      </c>
      <c r="H2527" t="str">
        <f>VLOOKUP(Table1[[#This Row],[CustomerID]],DimCustomers!A:C,3,0)</f>
        <v>Male</v>
      </c>
      <c r="I2527" t="str">
        <f>VLOOKUP(Table1[[#This Row],[CustomerID]],DimCustomers!A:D,4,0)</f>
        <v>Cambodia</v>
      </c>
      <c r="J2527" t="str">
        <f>VLOOKUP(Table1[[#This Row],[VisaID]],'DimVisaApplications 2'!A:C,3,0)</f>
        <v>Approved</v>
      </c>
      <c r="K2527" t="str">
        <f>VLOOKUP(Table1[[#This Row],[VisaID]],'DimVisaApplications 2'!A:D,4,0)</f>
        <v>Canada</v>
      </c>
      <c r="L2527" s="12">
        <f>VLOOKUP(Table1[[#This Row],[VisaID]],'DimVisaApplications 2'!A:E,5,0)</f>
        <v>45635</v>
      </c>
      <c r="M2527" s="14">
        <f>VLOOKUP(Table1[[#This Row],[VisaID]],'DimVisaApplications 2'!A:G,7,0)</f>
        <v>1363</v>
      </c>
      <c r="N2527" s="14" t="str">
        <f>VLOOKUP(Table1[[#This Row],[HotelID]],DimHotels!A:B,2,0)</f>
        <v>Four Seasons</v>
      </c>
      <c r="O2527" t="str">
        <f>VLOOKUP(Table1[[#This Row],[HotelID]],DimHotels!A:C,3,0)</f>
        <v>Dubai</v>
      </c>
      <c r="P2527" s="14">
        <f>VLOOKUP(Table1[[#This Row],[HotelID]],DimHotels!A:E,5,0)</f>
        <v>553</v>
      </c>
      <c r="Q2527" s="14">
        <f>VLOOKUP(Table1[[#This Row],[TicketID]],DimTickets!A:G,7,0)</f>
        <v>3720</v>
      </c>
      <c r="R2527" s="14">
        <f>Table1[[#This Row],[Visa Fees]]+Table1[[#This Row],[Night Rate]]+Table1[[#This Row],[Ticket cost]]</f>
        <v>5636</v>
      </c>
    </row>
    <row r="2528" spans="1:18" x14ac:dyDescent="0.3">
      <c r="A2528" t="s">
        <v>23763</v>
      </c>
      <c r="B2528" t="s">
        <v>638</v>
      </c>
      <c r="C2528" t="s">
        <v>14621</v>
      </c>
      <c r="D2528" t="s">
        <v>17920</v>
      </c>
      <c r="E2528" t="s">
        <v>20933</v>
      </c>
      <c r="F2528" s="1">
        <v>45717</v>
      </c>
      <c r="G2528" t="str">
        <f>VLOOKUP(Table1[[#This Row],[CustomerID]],DimCustomers!A:B,2,0)</f>
        <v>Melissa Anderson</v>
      </c>
      <c r="H2528" t="str">
        <f>VLOOKUP(Table1[[#This Row],[CustomerID]],DimCustomers!A:C,3,0)</f>
        <v>Male</v>
      </c>
      <c r="I2528" t="str">
        <f>VLOOKUP(Table1[[#This Row],[CustomerID]],DimCustomers!A:D,4,0)</f>
        <v>Japan</v>
      </c>
      <c r="J2528" t="str">
        <f>VLOOKUP(Table1[[#This Row],[VisaID]],'DimVisaApplications 2'!A:C,3,0)</f>
        <v>Approved</v>
      </c>
      <c r="K2528" t="str">
        <f>VLOOKUP(Table1[[#This Row],[VisaID]],'DimVisaApplications 2'!A:D,4,0)</f>
        <v>UAE</v>
      </c>
      <c r="L2528" s="12">
        <f>VLOOKUP(Table1[[#This Row],[VisaID]],'DimVisaApplications 2'!A:E,5,0)</f>
        <v>45788</v>
      </c>
      <c r="M2528" s="14">
        <f>VLOOKUP(Table1[[#This Row],[VisaID]],'DimVisaApplications 2'!A:G,7,0)</f>
        <v>618</v>
      </c>
      <c r="N2528" s="14" t="str">
        <f>VLOOKUP(Table1[[#This Row],[HotelID]],DimHotels!A:B,2,0)</f>
        <v>Hilton</v>
      </c>
      <c r="O2528" t="str">
        <f>VLOOKUP(Table1[[#This Row],[HotelID]],DimHotels!A:C,3,0)</f>
        <v>Cairo</v>
      </c>
      <c r="P2528" s="14">
        <f>VLOOKUP(Table1[[#This Row],[HotelID]],DimHotels!A:E,5,0)</f>
        <v>723</v>
      </c>
      <c r="Q2528" s="14">
        <f>VLOOKUP(Table1[[#This Row],[TicketID]],DimTickets!A:G,7,0)</f>
        <v>4479</v>
      </c>
      <c r="R2528" s="14">
        <f>Table1[[#This Row],[Visa Fees]]+Table1[[#This Row],[Night Rate]]+Table1[[#This Row],[Ticket cost]]</f>
        <v>5820</v>
      </c>
    </row>
    <row r="2529" spans="1:18" x14ac:dyDescent="0.3">
      <c r="A2529" t="s">
        <v>23764</v>
      </c>
      <c r="B2529" t="s">
        <v>361</v>
      </c>
      <c r="C2529" t="s">
        <v>13522</v>
      </c>
      <c r="D2529" t="s">
        <v>16540</v>
      </c>
      <c r="E2529" t="s">
        <v>19441</v>
      </c>
      <c r="F2529" s="1">
        <v>45778</v>
      </c>
      <c r="G2529" t="str">
        <f>VLOOKUP(Table1[[#This Row],[CustomerID]],DimCustomers!A:B,2,0)</f>
        <v>Jean Beard</v>
      </c>
      <c r="H2529" t="str">
        <f>VLOOKUP(Table1[[#This Row],[CustomerID]],DimCustomers!A:C,3,0)</f>
        <v>Male</v>
      </c>
      <c r="I2529" t="str">
        <f>VLOOKUP(Table1[[#This Row],[CustomerID]],DimCustomers!A:D,4,0)</f>
        <v>French Guiana</v>
      </c>
      <c r="J2529" t="str">
        <f>VLOOKUP(Table1[[#This Row],[VisaID]],'DimVisaApplications 2'!A:C,3,0)</f>
        <v>Rejected</v>
      </c>
      <c r="K2529" t="str">
        <f>VLOOKUP(Table1[[#This Row],[VisaID]],'DimVisaApplications 2'!A:D,4,0)</f>
        <v>France</v>
      </c>
      <c r="L2529" s="12">
        <f>VLOOKUP(Table1[[#This Row],[VisaID]],'DimVisaApplications 2'!A:E,5,0)</f>
        <v>45741</v>
      </c>
      <c r="M2529" s="14">
        <f>VLOOKUP(Table1[[#This Row],[VisaID]],'DimVisaApplications 2'!A:G,7,0)</f>
        <v>1295</v>
      </c>
      <c r="N2529" s="14" t="str">
        <f>VLOOKUP(Table1[[#This Row],[HotelID]],DimHotels!A:B,2,0)</f>
        <v>Hilton</v>
      </c>
      <c r="O2529" t="str">
        <f>VLOOKUP(Table1[[#This Row],[HotelID]],DimHotels!A:C,3,0)</f>
        <v>New York</v>
      </c>
      <c r="P2529" s="14">
        <f>VLOOKUP(Table1[[#This Row],[HotelID]],DimHotels!A:E,5,0)</f>
        <v>796</v>
      </c>
      <c r="Q2529" s="14">
        <f>VLOOKUP(Table1[[#This Row],[TicketID]],DimTickets!A:G,7,0)</f>
        <v>2989</v>
      </c>
      <c r="R2529" s="14">
        <f>Table1[[#This Row],[Visa Fees]]+Table1[[#This Row],[Night Rate]]+Table1[[#This Row],[Ticket cost]]</f>
        <v>5080</v>
      </c>
    </row>
    <row r="2530" spans="1:18" x14ac:dyDescent="0.3">
      <c r="A2530" t="s">
        <v>23765</v>
      </c>
      <c r="B2530" t="s">
        <v>187</v>
      </c>
      <c r="C2530" t="s">
        <v>13482</v>
      </c>
      <c r="D2530" t="s">
        <v>16179</v>
      </c>
      <c r="E2530" t="s">
        <v>19806</v>
      </c>
      <c r="F2530" s="1">
        <v>45786</v>
      </c>
      <c r="G2530" t="str">
        <f>VLOOKUP(Table1[[#This Row],[CustomerID]],DimCustomers!A:B,2,0)</f>
        <v>Jeremy Wood</v>
      </c>
      <c r="H2530" t="str">
        <f>VLOOKUP(Table1[[#This Row],[CustomerID]],DimCustomers!A:C,3,0)</f>
        <v>Female</v>
      </c>
      <c r="I2530" t="str">
        <f>VLOOKUP(Table1[[#This Row],[CustomerID]],DimCustomers!A:D,4,0)</f>
        <v>Latvia</v>
      </c>
      <c r="J2530" t="str">
        <f>VLOOKUP(Table1[[#This Row],[VisaID]],'DimVisaApplications 2'!A:C,3,0)</f>
        <v>Pending</v>
      </c>
      <c r="K2530" t="str">
        <f>VLOOKUP(Table1[[#This Row],[VisaID]],'DimVisaApplications 2'!A:D,4,0)</f>
        <v>Canada</v>
      </c>
      <c r="L2530" s="12">
        <f>VLOOKUP(Table1[[#This Row],[VisaID]],'DimVisaApplications 2'!A:E,5,0)</f>
        <v>45742</v>
      </c>
      <c r="M2530" s="14">
        <f>VLOOKUP(Table1[[#This Row],[VisaID]],'DimVisaApplications 2'!A:G,7,0)</f>
        <v>1218</v>
      </c>
      <c r="N2530" s="14" t="str">
        <f>VLOOKUP(Table1[[#This Row],[HotelID]],DimHotels!A:B,2,0)</f>
        <v>Radisson</v>
      </c>
      <c r="O2530" t="str">
        <f>VLOOKUP(Table1[[#This Row],[HotelID]],DimHotels!A:C,3,0)</f>
        <v>Cairo</v>
      </c>
      <c r="P2530" s="14">
        <f>VLOOKUP(Table1[[#This Row],[HotelID]],DimHotels!A:E,5,0)</f>
        <v>591</v>
      </c>
      <c r="Q2530" s="14">
        <f>VLOOKUP(Table1[[#This Row],[TicketID]],DimTickets!A:G,7,0)</f>
        <v>3030</v>
      </c>
      <c r="R2530" s="14">
        <f>Table1[[#This Row],[Visa Fees]]+Table1[[#This Row],[Night Rate]]+Table1[[#This Row],[Ticket cost]]</f>
        <v>4839</v>
      </c>
    </row>
    <row r="2531" spans="1:18" x14ac:dyDescent="0.3">
      <c r="A2531" t="s">
        <v>23766</v>
      </c>
      <c r="B2531" t="s">
        <v>150</v>
      </c>
      <c r="C2531" t="s">
        <v>12266</v>
      </c>
      <c r="D2531" t="s">
        <v>16733</v>
      </c>
      <c r="E2531" t="s">
        <v>18478</v>
      </c>
      <c r="F2531" s="1">
        <v>45824</v>
      </c>
      <c r="G2531" t="str">
        <f>VLOOKUP(Table1[[#This Row],[CustomerID]],DimCustomers!A:B,2,0)</f>
        <v>Julie Chen</v>
      </c>
      <c r="H2531" t="str">
        <f>VLOOKUP(Table1[[#This Row],[CustomerID]],DimCustomers!A:C,3,0)</f>
        <v>Female</v>
      </c>
      <c r="I2531" t="str">
        <f>VLOOKUP(Table1[[#This Row],[CustomerID]],DimCustomers!A:D,4,0)</f>
        <v>Oman</v>
      </c>
      <c r="J2531" t="str">
        <f>VLOOKUP(Table1[[#This Row],[VisaID]],'DimVisaApplications 2'!A:C,3,0)</f>
        <v>Pending</v>
      </c>
      <c r="K2531" t="str">
        <f>VLOOKUP(Table1[[#This Row],[VisaID]],'DimVisaApplications 2'!A:D,4,0)</f>
        <v>Canada</v>
      </c>
      <c r="L2531" s="12">
        <f>VLOOKUP(Table1[[#This Row],[VisaID]],'DimVisaApplications 2'!A:E,5,0)</f>
        <v>45529</v>
      </c>
      <c r="M2531" s="14">
        <f>VLOOKUP(Table1[[#This Row],[VisaID]],'DimVisaApplications 2'!A:G,7,0)</f>
        <v>1641</v>
      </c>
      <c r="N2531" s="14" t="str">
        <f>VLOOKUP(Table1[[#This Row],[HotelID]],DimHotels!A:B,2,0)</f>
        <v>Hilton</v>
      </c>
      <c r="O2531" t="str">
        <f>VLOOKUP(Table1[[#This Row],[HotelID]],DimHotels!A:C,3,0)</f>
        <v>New York</v>
      </c>
      <c r="P2531" s="14">
        <f>VLOOKUP(Table1[[#This Row],[HotelID]],DimHotels!A:E,5,0)</f>
        <v>235</v>
      </c>
      <c r="Q2531" s="14">
        <f>VLOOKUP(Table1[[#This Row],[TicketID]],DimTickets!A:G,7,0)</f>
        <v>1773</v>
      </c>
      <c r="R2531" s="14">
        <f>Table1[[#This Row],[Visa Fees]]+Table1[[#This Row],[Night Rate]]+Table1[[#This Row],[Ticket cost]]</f>
        <v>3649</v>
      </c>
    </row>
    <row r="2532" spans="1:18" x14ac:dyDescent="0.3">
      <c r="A2532" t="s">
        <v>23767</v>
      </c>
      <c r="B2532" t="s">
        <v>2073</v>
      </c>
      <c r="C2532" t="s">
        <v>13466</v>
      </c>
      <c r="D2532" t="s">
        <v>16376</v>
      </c>
      <c r="E2532" t="s">
        <v>18616</v>
      </c>
      <c r="F2532" s="1">
        <v>45703</v>
      </c>
      <c r="G2532" t="str">
        <f>VLOOKUP(Table1[[#This Row],[CustomerID]],DimCustomers!A:B,2,0)</f>
        <v>Karen Brown</v>
      </c>
      <c r="H2532" t="str">
        <f>VLOOKUP(Table1[[#This Row],[CustomerID]],DimCustomers!A:C,3,0)</f>
        <v>Male</v>
      </c>
      <c r="I2532" t="str">
        <f>VLOOKUP(Table1[[#This Row],[CustomerID]],DimCustomers!A:D,4,0)</f>
        <v>Suriname</v>
      </c>
      <c r="J2532" t="str">
        <f>VLOOKUP(Table1[[#This Row],[VisaID]],'DimVisaApplications 2'!A:C,3,0)</f>
        <v>Rejected</v>
      </c>
      <c r="K2532" t="str">
        <f>VLOOKUP(Table1[[#This Row],[VisaID]],'DimVisaApplications 2'!A:D,4,0)</f>
        <v>UK</v>
      </c>
      <c r="L2532" s="12">
        <f>VLOOKUP(Table1[[#This Row],[VisaID]],'DimVisaApplications 2'!A:E,5,0)</f>
        <v>45761</v>
      </c>
      <c r="M2532" s="14">
        <f>VLOOKUP(Table1[[#This Row],[VisaID]],'DimVisaApplications 2'!A:G,7,0)</f>
        <v>1934</v>
      </c>
      <c r="N2532" s="14" t="str">
        <f>VLOOKUP(Table1[[#This Row],[HotelID]],DimHotels!A:B,2,0)</f>
        <v>Hilton</v>
      </c>
      <c r="O2532" t="str">
        <f>VLOOKUP(Table1[[#This Row],[HotelID]],DimHotels!A:C,3,0)</f>
        <v>London</v>
      </c>
      <c r="P2532" s="14">
        <f>VLOOKUP(Table1[[#This Row],[HotelID]],DimHotels!A:E,5,0)</f>
        <v>214</v>
      </c>
      <c r="Q2532" s="14">
        <f>VLOOKUP(Table1[[#This Row],[TicketID]],DimTickets!A:G,7,0)</f>
        <v>3698</v>
      </c>
      <c r="R2532" s="14">
        <f>Table1[[#This Row],[Visa Fees]]+Table1[[#This Row],[Night Rate]]+Table1[[#This Row],[Ticket cost]]</f>
        <v>5846</v>
      </c>
    </row>
    <row r="2533" spans="1:18" x14ac:dyDescent="0.3">
      <c r="A2533" t="s">
        <v>23768</v>
      </c>
      <c r="B2533" t="s">
        <v>2593</v>
      </c>
      <c r="C2533" t="s">
        <v>12756</v>
      </c>
      <c r="D2533" t="s">
        <v>16844</v>
      </c>
      <c r="E2533" t="s">
        <v>19927</v>
      </c>
      <c r="F2533" s="1">
        <v>45703</v>
      </c>
      <c r="G2533" t="str">
        <f>VLOOKUP(Table1[[#This Row],[CustomerID]],DimCustomers!A:B,2,0)</f>
        <v>Christine Porter</v>
      </c>
      <c r="H2533" t="str">
        <f>VLOOKUP(Table1[[#This Row],[CustomerID]],DimCustomers!A:C,3,0)</f>
        <v>Female</v>
      </c>
      <c r="I2533" t="str">
        <f>VLOOKUP(Table1[[#This Row],[CustomerID]],DimCustomers!A:D,4,0)</f>
        <v>Sierra Leone</v>
      </c>
      <c r="J2533" t="str">
        <f>VLOOKUP(Table1[[#This Row],[VisaID]],'DimVisaApplications 2'!A:C,3,0)</f>
        <v>Rejected</v>
      </c>
      <c r="K2533" t="str">
        <f>VLOOKUP(Table1[[#This Row],[VisaID]],'DimVisaApplications 2'!A:D,4,0)</f>
        <v>Germany</v>
      </c>
      <c r="L2533" s="12">
        <f>VLOOKUP(Table1[[#This Row],[VisaID]],'DimVisaApplications 2'!A:E,5,0)</f>
        <v>45823</v>
      </c>
      <c r="M2533" s="14">
        <f>VLOOKUP(Table1[[#This Row],[VisaID]],'DimVisaApplications 2'!A:G,7,0)</f>
        <v>1702</v>
      </c>
      <c r="N2533" s="14" t="str">
        <f>VLOOKUP(Table1[[#This Row],[HotelID]],DimHotels!A:B,2,0)</f>
        <v>Sheraton</v>
      </c>
      <c r="O2533" t="str">
        <f>VLOOKUP(Table1[[#This Row],[HotelID]],DimHotels!A:C,3,0)</f>
        <v>Paris</v>
      </c>
      <c r="P2533" s="14">
        <f>VLOOKUP(Table1[[#This Row],[HotelID]],DimHotels!A:E,5,0)</f>
        <v>218</v>
      </c>
      <c r="Q2533" s="14">
        <f>VLOOKUP(Table1[[#This Row],[TicketID]],DimTickets!A:G,7,0)</f>
        <v>1385</v>
      </c>
      <c r="R2533" s="14">
        <f>Table1[[#This Row],[Visa Fees]]+Table1[[#This Row],[Night Rate]]+Table1[[#This Row],[Ticket cost]]</f>
        <v>3305</v>
      </c>
    </row>
    <row r="2534" spans="1:18" x14ac:dyDescent="0.3">
      <c r="A2534" t="s">
        <v>23769</v>
      </c>
      <c r="B2534" t="s">
        <v>2390</v>
      </c>
      <c r="C2534" t="s">
        <v>14229</v>
      </c>
      <c r="D2534" t="s">
        <v>17089</v>
      </c>
      <c r="E2534" t="s">
        <v>20842</v>
      </c>
      <c r="F2534" s="1">
        <v>45703</v>
      </c>
      <c r="G2534" t="str">
        <f>VLOOKUP(Table1[[#This Row],[CustomerID]],DimCustomers!A:B,2,0)</f>
        <v>Sarah Stewart</v>
      </c>
      <c r="H2534" t="str">
        <f>VLOOKUP(Table1[[#This Row],[CustomerID]],DimCustomers!A:C,3,0)</f>
        <v>Male</v>
      </c>
      <c r="I2534" t="str">
        <f>VLOOKUP(Table1[[#This Row],[CustomerID]],DimCustomers!A:D,4,0)</f>
        <v>Chad</v>
      </c>
      <c r="J2534" t="str">
        <f>VLOOKUP(Table1[[#This Row],[VisaID]],'DimVisaApplications 2'!A:C,3,0)</f>
        <v>Rejected</v>
      </c>
      <c r="K2534" t="str">
        <f>VLOOKUP(Table1[[#This Row],[VisaID]],'DimVisaApplications 2'!A:D,4,0)</f>
        <v>UK</v>
      </c>
      <c r="L2534" s="12">
        <f>VLOOKUP(Table1[[#This Row],[VisaID]],'DimVisaApplications 2'!A:E,5,0)</f>
        <v>45669</v>
      </c>
      <c r="M2534" s="14">
        <f>VLOOKUP(Table1[[#This Row],[VisaID]],'DimVisaApplications 2'!A:G,7,0)</f>
        <v>722</v>
      </c>
      <c r="N2534" s="14" t="str">
        <f>VLOOKUP(Table1[[#This Row],[HotelID]],DimHotels!A:B,2,0)</f>
        <v>Hilton</v>
      </c>
      <c r="O2534" t="str">
        <f>VLOOKUP(Table1[[#This Row],[HotelID]],DimHotels!A:C,3,0)</f>
        <v>Paris</v>
      </c>
      <c r="P2534" s="14">
        <f>VLOOKUP(Table1[[#This Row],[HotelID]],DimHotels!A:E,5,0)</f>
        <v>113</v>
      </c>
      <c r="Q2534" s="14">
        <f>VLOOKUP(Table1[[#This Row],[TicketID]],DimTickets!A:G,7,0)</f>
        <v>3710</v>
      </c>
      <c r="R2534" s="14">
        <f>Table1[[#This Row],[Visa Fees]]+Table1[[#This Row],[Night Rate]]+Table1[[#This Row],[Ticket cost]]</f>
        <v>4545</v>
      </c>
    </row>
    <row r="2535" spans="1:18" x14ac:dyDescent="0.3">
      <c r="A2535" t="s">
        <v>23770</v>
      </c>
      <c r="B2535" t="s">
        <v>2006</v>
      </c>
      <c r="C2535" t="s">
        <v>14283</v>
      </c>
      <c r="D2535" t="s">
        <v>17104</v>
      </c>
      <c r="E2535" t="s">
        <v>20919</v>
      </c>
      <c r="F2535" s="1">
        <v>45763</v>
      </c>
      <c r="G2535" t="str">
        <f>VLOOKUP(Table1[[#This Row],[CustomerID]],DimCustomers!A:B,2,0)</f>
        <v>Debbie Henderson</v>
      </c>
      <c r="H2535" t="str">
        <f>VLOOKUP(Table1[[#This Row],[CustomerID]],DimCustomers!A:C,3,0)</f>
        <v>Male</v>
      </c>
      <c r="I2535" t="str">
        <f>VLOOKUP(Table1[[#This Row],[CustomerID]],DimCustomers!A:D,4,0)</f>
        <v>Nigeria</v>
      </c>
      <c r="J2535" t="str">
        <f>VLOOKUP(Table1[[#This Row],[VisaID]],'DimVisaApplications 2'!A:C,3,0)</f>
        <v>Rejected</v>
      </c>
      <c r="K2535" t="str">
        <f>VLOOKUP(Table1[[#This Row],[VisaID]],'DimVisaApplications 2'!A:D,4,0)</f>
        <v>USA</v>
      </c>
      <c r="L2535" s="12">
        <f>VLOOKUP(Table1[[#This Row],[VisaID]],'DimVisaApplications 2'!A:E,5,0)</f>
        <v>45829</v>
      </c>
      <c r="M2535" s="14">
        <f>VLOOKUP(Table1[[#This Row],[VisaID]],'DimVisaApplications 2'!A:G,7,0)</f>
        <v>981</v>
      </c>
      <c r="N2535" s="14" t="str">
        <f>VLOOKUP(Table1[[#This Row],[HotelID]],DimHotels!A:B,2,0)</f>
        <v>Radisson</v>
      </c>
      <c r="O2535" t="str">
        <f>VLOOKUP(Table1[[#This Row],[HotelID]],DimHotels!A:C,3,0)</f>
        <v>New York</v>
      </c>
      <c r="P2535" s="14">
        <f>VLOOKUP(Table1[[#This Row],[HotelID]],DimHotels!A:E,5,0)</f>
        <v>451</v>
      </c>
      <c r="Q2535" s="14">
        <f>VLOOKUP(Table1[[#This Row],[TicketID]],DimTickets!A:G,7,0)</f>
        <v>3549</v>
      </c>
      <c r="R2535" s="14">
        <f>Table1[[#This Row],[Visa Fees]]+Table1[[#This Row],[Night Rate]]+Table1[[#This Row],[Ticket cost]]</f>
        <v>4981</v>
      </c>
    </row>
    <row r="2536" spans="1:18" x14ac:dyDescent="0.3">
      <c r="A2536" t="s">
        <v>23771</v>
      </c>
      <c r="B2536" t="s">
        <v>727</v>
      </c>
      <c r="C2536" t="s">
        <v>12812</v>
      </c>
      <c r="D2536" t="s">
        <v>16278</v>
      </c>
      <c r="E2536" t="s">
        <v>21101</v>
      </c>
      <c r="F2536" s="1">
        <v>45687</v>
      </c>
      <c r="G2536" t="str">
        <f>VLOOKUP(Table1[[#This Row],[CustomerID]],DimCustomers!A:B,2,0)</f>
        <v>Kenneth Good</v>
      </c>
      <c r="H2536" t="str">
        <f>VLOOKUP(Table1[[#This Row],[CustomerID]],DimCustomers!A:C,3,0)</f>
        <v>Female</v>
      </c>
      <c r="I2536" t="str">
        <f>VLOOKUP(Table1[[#This Row],[CustomerID]],DimCustomers!A:D,4,0)</f>
        <v>Nauru</v>
      </c>
      <c r="J2536" t="str">
        <f>VLOOKUP(Table1[[#This Row],[VisaID]],'DimVisaApplications 2'!A:C,3,0)</f>
        <v>Approved</v>
      </c>
      <c r="K2536" t="str">
        <f>VLOOKUP(Table1[[#This Row],[VisaID]],'DimVisaApplications 2'!A:D,4,0)</f>
        <v>Germany</v>
      </c>
      <c r="L2536" s="12">
        <f>VLOOKUP(Table1[[#This Row],[VisaID]],'DimVisaApplications 2'!A:E,5,0)</f>
        <v>45632</v>
      </c>
      <c r="M2536" s="14">
        <f>VLOOKUP(Table1[[#This Row],[VisaID]],'DimVisaApplications 2'!A:G,7,0)</f>
        <v>711</v>
      </c>
      <c r="N2536" s="14" t="str">
        <f>VLOOKUP(Table1[[#This Row],[HotelID]],DimHotels!A:B,2,0)</f>
        <v>Sheraton</v>
      </c>
      <c r="O2536" t="str">
        <f>VLOOKUP(Table1[[#This Row],[HotelID]],DimHotels!A:C,3,0)</f>
        <v>London</v>
      </c>
      <c r="P2536" s="14">
        <f>VLOOKUP(Table1[[#This Row],[HotelID]],DimHotels!A:E,5,0)</f>
        <v>701</v>
      </c>
      <c r="Q2536" s="14">
        <f>VLOOKUP(Table1[[#This Row],[TicketID]],DimTickets!A:G,7,0)</f>
        <v>2685</v>
      </c>
      <c r="R2536" s="14">
        <f>Table1[[#This Row],[Visa Fees]]+Table1[[#This Row],[Night Rate]]+Table1[[#This Row],[Ticket cost]]</f>
        <v>4097</v>
      </c>
    </row>
    <row r="2537" spans="1:18" x14ac:dyDescent="0.3">
      <c r="A2537" t="s">
        <v>23772</v>
      </c>
      <c r="B2537" t="s">
        <v>1773</v>
      </c>
      <c r="C2537" t="s">
        <v>12561</v>
      </c>
      <c r="D2537" t="s">
        <v>18101</v>
      </c>
      <c r="E2537" t="s">
        <v>19317</v>
      </c>
      <c r="F2537" s="1">
        <v>45817</v>
      </c>
      <c r="G2537" t="str">
        <f>VLOOKUP(Table1[[#This Row],[CustomerID]],DimCustomers!A:B,2,0)</f>
        <v>Cynthia Parker</v>
      </c>
      <c r="H2537" t="str">
        <f>VLOOKUP(Table1[[#This Row],[CustomerID]],DimCustomers!A:C,3,0)</f>
        <v>Male</v>
      </c>
      <c r="I2537" t="str">
        <f>VLOOKUP(Table1[[#This Row],[CustomerID]],DimCustomers!A:D,4,0)</f>
        <v>Liechtenstein</v>
      </c>
      <c r="J2537" t="str">
        <f>VLOOKUP(Table1[[#This Row],[VisaID]],'DimVisaApplications 2'!A:C,3,0)</f>
        <v>Approved</v>
      </c>
      <c r="K2537" t="str">
        <f>VLOOKUP(Table1[[#This Row],[VisaID]],'DimVisaApplications 2'!A:D,4,0)</f>
        <v>Canada</v>
      </c>
      <c r="L2537" s="12">
        <f>VLOOKUP(Table1[[#This Row],[VisaID]],'DimVisaApplications 2'!A:E,5,0)</f>
        <v>45761</v>
      </c>
      <c r="M2537" s="14">
        <f>VLOOKUP(Table1[[#This Row],[VisaID]],'DimVisaApplications 2'!A:G,7,0)</f>
        <v>752</v>
      </c>
      <c r="N2537" s="14" t="str">
        <f>VLOOKUP(Table1[[#This Row],[HotelID]],DimHotels!A:B,2,0)</f>
        <v>Marriott</v>
      </c>
      <c r="O2537" t="str">
        <f>VLOOKUP(Table1[[#This Row],[HotelID]],DimHotels!A:C,3,0)</f>
        <v>Dubai</v>
      </c>
      <c r="P2537" s="14">
        <f>VLOOKUP(Table1[[#This Row],[HotelID]],DimHotels!A:E,5,0)</f>
        <v>397</v>
      </c>
      <c r="Q2537" s="14">
        <f>VLOOKUP(Table1[[#This Row],[TicketID]],DimTickets!A:G,7,0)</f>
        <v>1115</v>
      </c>
      <c r="R2537" s="14">
        <f>Table1[[#This Row],[Visa Fees]]+Table1[[#This Row],[Night Rate]]+Table1[[#This Row],[Ticket cost]]</f>
        <v>2264</v>
      </c>
    </row>
    <row r="2538" spans="1:18" x14ac:dyDescent="0.3">
      <c r="A2538" t="s">
        <v>23773</v>
      </c>
      <c r="B2538" t="s">
        <v>2448</v>
      </c>
      <c r="C2538" t="s">
        <v>13845</v>
      </c>
      <c r="D2538" t="s">
        <v>16083</v>
      </c>
      <c r="E2538" t="s">
        <v>20501</v>
      </c>
      <c r="F2538" s="1">
        <v>45742</v>
      </c>
      <c r="G2538" t="str">
        <f>VLOOKUP(Table1[[#This Row],[CustomerID]],DimCustomers!A:B,2,0)</f>
        <v>Sean Taylor</v>
      </c>
      <c r="H2538" t="str">
        <f>VLOOKUP(Table1[[#This Row],[CustomerID]],DimCustomers!A:C,3,0)</f>
        <v>Male</v>
      </c>
      <c r="I2538" t="str">
        <f>VLOOKUP(Table1[[#This Row],[CustomerID]],DimCustomers!A:D,4,0)</f>
        <v>Hungary</v>
      </c>
      <c r="J2538" t="str">
        <f>VLOOKUP(Table1[[#This Row],[VisaID]],'DimVisaApplications 2'!A:C,3,0)</f>
        <v>Rejected</v>
      </c>
      <c r="K2538" t="str">
        <f>VLOOKUP(Table1[[#This Row],[VisaID]],'DimVisaApplications 2'!A:D,4,0)</f>
        <v>Germany</v>
      </c>
      <c r="L2538" s="12">
        <f>VLOOKUP(Table1[[#This Row],[VisaID]],'DimVisaApplications 2'!A:E,5,0)</f>
        <v>45670</v>
      </c>
      <c r="M2538" s="14">
        <f>VLOOKUP(Table1[[#This Row],[VisaID]],'DimVisaApplications 2'!A:G,7,0)</f>
        <v>1085</v>
      </c>
      <c r="N2538" s="14" t="str">
        <f>VLOOKUP(Table1[[#This Row],[HotelID]],DimHotels!A:B,2,0)</f>
        <v>Marriott</v>
      </c>
      <c r="O2538" t="str">
        <f>VLOOKUP(Table1[[#This Row],[HotelID]],DimHotels!A:C,3,0)</f>
        <v>New York</v>
      </c>
      <c r="P2538" s="14">
        <f>VLOOKUP(Table1[[#This Row],[HotelID]],DimHotels!A:E,5,0)</f>
        <v>767</v>
      </c>
      <c r="Q2538" s="14">
        <f>VLOOKUP(Table1[[#This Row],[TicketID]],DimTickets!A:G,7,0)</f>
        <v>4182</v>
      </c>
      <c r="R2538" s="14">
        <f>Table1[[#This Row],[Visa Fees]]+Table1[[#This Row],[Night Rate]]+Table1[[#This Row],[Ticket cost]]</f>
        <v>6034</v>
      </c>
    </row>
    <row r="2539" spans="1:18" x14ac:dyDescent="0.3">
      <c r="A2539" t="s">
        <v>23774</v>
      </c>
      <c r="B2539" t="s">
        <v>2210</v>
      </c>
      <c r="C2539" t="s">
        <v>14167</v>
      </c>
      <c r="D2539" t="s">
        <v>16844</v>
      </c>
      <c r="E2539" t="s">
        <v>19693</v>
      </c>
      <c r="F2539" s="1">
        <v>45845</v>
      </c>
      <c r="G2539" t="str">
        <f>VLOOKUP(Table1[[#This Row],[CustomerID]],DimCustomers!A:B,2,0)</f>
        <v>April Brown</v>
      </c>
      <c r="H2539" t="str">
        <f>VLOOKUP(Table1[[#This Row],[CustomerID]],DimCustomers!A:C,3,0)</f>
        <v>Female</v>
      </c>
      <c r="I2539" t="str">
        <f>VLOOKUP(Table1[[#This Row],[CustomerID]],DimCustomers!A:D,4,0)</f>
        <v>Montserrat</v>
      </c>
      <c r="J2539" t="str">
        <f>VLOOKUP(Table1[[#This Row],[VisaID]],'DimVisaApplications 2'!A:C,3,0)</f>
        <v>Approved</v>
      </c>
      <c r="K2539" t="str">
        <f>VLOOKUP(Table1[[#This Row],[VisaID]],'DimVisaApplications 2'!A:D,4,0)</f>
        <v>Canada</v>
      </c>
      <c r="L2539" s="12">
        <f>VLOOKUP(Table1[[#This Row],[VisaID]],'DimVisaApplications 2'!A:E,5,0)</f>
        <v>45845</v>
      </c>
      <c r="M2539" s="14">
        <f>VLOOKUP(Table1[[#This Row],[VisaID]],'DimVisaApplications 2'!A:G,7,0)</f>
        <v>903</v>
      </c>
      <c r="N2539" s="14" t="str">
        <f>VLOOKUP(Table1[[#This Row],[HotelID]],DimHotels!A:B,2,0)</f>
        <v>Sheraton</v>
      </c>
      <c r="O2539" t="str">
        <f>VLOOKUP(Table1[[#This Row],[HotelID]],DimHotels!A:C,3,0)</f>
        <v>Paris</v>
      </c>
      <c r="P2539" s="14">
        <f>VLOOKUP(Table1[[#This Row],[HotelID]],DimHotels!A:E,5,0)</f>
        <v>218</v>
      </c>
      <c r="Q2539" s="14">
        <f>VLOOKUP(Table1[[#This Row],[TicketID]],DimTickets!A:G,7,0)</f>
        <v>4576</v>
      </c>
      <c r="R2539" s="14">
        <f>Table1[[#This Row],[Visa Fees]]+Table1[[#This Row],[Night Rate]]+Table1[[#This Row],[Ticket cost]]</f>
        <v>5697</v>
      </c>
    </row>
    <row r="2540" spans="1:18" x14ac:dyDescent="0.3">
      <c r="A2540" t="s">
        <v>23775</v>
      </c>
      <c r="B2540" t="s">
        <v>1638</v>
      </c>
      <c r="C2540" t="s">
        <v>15155</v>
      </c>
      <c r="D2540" t="s">
        <v>17266</v>
      </c>
      <c r="E2540" t="s">
        <v>21223</v>
      </c>
      <c r="F2540" s="1">
        <v>45784</v>
      </c>
      <c r="G2540" t="str">
        <f>VLOOKUP(Table1[[#This Row],[CustomerID]],DimCustomers!A:B,2,0)</f>
        <v>Robert Lee</v>
      </c>
      <c r="H2540" t="str">
        <f>VLOOKUP(Table1[[#This Row],[CustomerID]],DimCustomers!A:C,3,0)</f>
        <v>Female</v>
      </c>
      <c r="I2540" t="str">
        <f>VLOOKUP(Table1[[#This Row],[CustomerID]],DimCustomers!A:D,4,0)</f>
        <v>Lithuania</v>
      </c>
      <c r="J2540" t="str">
        <f>VLOOKUP(Table1[[#This Row],[VisaID]],'DimVisaApplications 2'!A:C,3,0)</f>
        <v>Approved</v>
      </c>
      <c r="K2540" t="str">
        <f>VLOOKUP(Table1[[#This Row],[VisaID]],'DimVisaApplications 2'!A:D,4,0)</f>
        <v>UK</v>
      </c>
      <c r="L2540" s="12">
        <f>VLOOKUP(Table1[[#This Row],[VisaID]],'DimVisaApplications 2'!A:E,5,0)</f>
        <v>45844</v>
      </c>
      <c r="M2540" s="14">
        <f>VLOOKUP(Table1[[#This Row],[VisaID]],'DimVisaApplications 2'!A:G,7,0)</f>
        <v>647</v>
      </c>
      <c r="N2540" s="14" t="str">
        <f>VLOOKUP(Table1[[#This Row],[HotelID]],DimHotels!A:B,2,0)</f>
        <v>Sheraton</v>
      </c>
      <c r="O2540" t="str">
        <f>VLOOKUP(Table1[[#This Row],[HotelID]],DimHotels!A:C,3,0)</f>
        <v>Dubai</v>
      </c>
      <c r="P2540" s="14">
        <f>VLOOKUP(Table1[[#This Row],[HotelID]],DimHotels!A:E,5,0)</f>
        <v>728</v>
      </c>
      <c r="Q2540" s="14">
        <f>VLOOKUP(Table1[[#This Row],[TicketID]],DimTickets!A:G,7,0)</f>
        <v>1814</v>
      </c>
      <c r="R2540" s="14">
        <f>Table1[[#This Row],[Visa Fees]]+Table1[[#This Row],[Night Rate]]+Table1[[#This Row],[Ticket cost]]</f>
        <v>3189</v>
      </c>
    </row>
    <row r="2541" spans="1:18" x14ac:dyDescent="0.3">
      <c r="A2541" t="s">
        <v>23776</v>
      </c>
      <c r="B2541" t="s">
        <v>2032</v>
      </c>
      <c r="C2541" t="s">
        <v>13643</v>
      </c>
      <c r="D2541" t="s">
        <v>17015</v>
      </c>
      <c r="E2541" t="s">
        <v>20701</v>
      </c>
      <c r="F2541" s="1">
        <v>45720</v>
      </c>
      <c r="G2541" t="str">
        <f>VLOOKUP(Table1[[#This Row],[CustomerID]],DimCustomers!A:B,2,0)</f>
        <v>Kelsey Nguyen</v>
      </c>
      <c r="H2541" t="str">
        <f>VLOOKUP(Table1[[#This Row],[CustomerID]],DimCustomers!A:C,3,0)</f>
        <v>Female</v>
      </c>
      <c r="I2541" t="str">
        <f>VLOOKUP(Table1[[#This Row],[CustomerID]],DimCustomers!A:D,4,0)</f>
        <v>Monaco</v>
      </c>
      <c r="J2541" t="str">
        <f>VLOOKUP(Table1[[#This Row],[VisaID]],'DimVisaApplications 2'!A:C,3,0)</f>
        <v>Approved</v>
      </c>
      <c r="K2541" t="str">
        <f>VLOOKUP(Table1[[#This Row],[VisaID]],'DimVisaApplications 2'!A:D,4,0)</f>
        <v>UAE</v>
      </c>
      <c r="L2541" s="12">
        <f>VLOOKUP(Table1[[#This Row],[VisaID]],'DimVisaApplications 2'!A:E,5,0)</f>
        <v>45797</v>
      </c>
      <c r="M2541" s="14">
        <f>VLOOKUP(Table1[[#This Row],[VisaID]],'DimVisaApplications 2'!A:G,7,0)</f>
        <v>1440</v>
      </c>
      <c r="N2541" s="14" t="str">
        <f>VLOOKUP(Table1[[#This Row],[HotelID]],DimHotels!A:B,2,0)</f>
        <v>Sheraton</v>
      </c>
      <c r="O2541" t="str">
        <f>VLOOKUP(Table1[[#This Row],[HotelID]],DimHotels!A:C,3,0)</f>
        <v>Dubai</v>
      </c>
      <c r="P2541" s="14">
        <f>VLOOKUP(Table1[[#This Row],[HotelID]],DimHotels!A:E,5,0)</f>
        <v>636</v>
      </c>
      <c r="Q2541" s="14">
        <f>VLOOKUP(Table1[[#This Row],[TicketID]],DimTickets!A:G,7,0)</f>
        <v>3503</v>
      </c>
      <c r="R2541" s="14">
        <f>Table1[[#This Row],[Visa Fees]]+Table1[[#This Row],[Night Rate]]+Table1[[#This Row],[Ticket cost]]</f>
        <v>5579</v>
      </c>
    </row>
    <row r="2542" spans="1:18" x14ac:dyDescent="0.3">
      <c r="A2542" t="s">
        <v>23777</v>
      </c>
      <c r="B2542" t="s">
        <v>2936</v>
      </c>
      <c r="C2542" t="s">
        <v>13435</v>
      </c>
      <c r="D2542" t="s">
        <v>15252</v>
      </c>
      <c r="E2542" t="s">
        <v>18523</v>
      </c>
      <c r="F2542" s="1">
        <v>45811</v>
      </c>
      <c r="G2542" t="str">
        <f>VLOOKUP(Table1[[#This Row],[CustomerID]],DimCustomers!A:B,2,0)</f>
        <v>Richard Reid</v>
      </c>
      <c r="H2542" t="str">
        <f>VLOOKUP(Table1[[#This Row],[CustomerID]],DimCustomers!A:C,3,0)</f>
        <v>Female</v>
      </c>
      <c r="I2542" t="str">
        <f>VLOOKUP(Table1[[#This Row],[CustomerID]],DimCustomers!A:D,4,0)</f>
        <v>Papua New Guinea</v>
      </c>
      <c r="J2542" t="str">
        <f>VLOOKUP(Table1[[#This Row],[VisaID]],'DimVisaApplications 2'!A:C,3,0)</f>
        <v>Rejected</v>
      </c>
      <c r="K2542" t="str">
        <f>VLOOKUP(Table1[[#This Row],[VisaID]],'DimVisaApplications 2'!A:D,4,0)</f>
        <v>Germany</v>
      </c>
      <c r="L2542" s="12">
        <f>VLOOKUP(Table1[[#This Row],[VisaID]],'DimVisaApplications 2'!A:E,5,0)</f>
        <v>45691</v>
      </c>
      <c r="M2542" s="14">
        <f>VLOOKUP(Table1[[#This Row],[VisaID]],'DimVisaApplications 2'!A:G,7,0)</f>
        <v>1775</v>
      </c>
      <c r="N2542" s="14" t="str">
        <f>VLOOKUP(Table1[[#This Row],[HotelID]],DimHotels!A:B,2,0)</f>
        <v>Marriott</v>
      </c>
      <c r="O2542" t="str">
        <f>VLOOKUP(Table1[[#This Row],[HotelID]],DimHotels!A:C,3,0)</f>
        <v>New York</v>
      </c>
      <c r="P2542" s="14">
        <f>VLOOKUP(Table1[[#This Row],[HotelID]],DimHotels!A:E,5,0)</f>
        <v>626</v>
      </c>
      <c r="Q2542" s="14">
        <f>VLOOKUP(Table1[[#This Row],[TicketID]],DimTickets!A:G,7,0)</f>
        <v>2321</v>
      </c>
      <c r="R2542" s="14">
        <f>Table1[[#This Row],[Visa Fees]]+Table1[[#This Row],[Night Rate]]+Table1[[#This Row],[Ticket cost]]</f>
        <v>4722</v>
      </c>
    </row>
    <row r="2543" spans="1:18" x14ac:dyDescent="0.3">
      <c r="A2543" t="s">
        <v>23778</v>
      </c>
      <c r="B2543" t="s">
        <v>1245</v>
      </c>
      <c r="C2543" t="s">
        <v>12948</v>
      </c>
      <c r="D2543" t="s">
        <v>17409</v>
      </c>
      <c r="E2543" t="s">
        <v>19293</v>
      </c>
      <c r="F2543" s="1">
        <v>45745</v>
      </c>
      <c r="G2543" t="str">
        <f>VLOOKUP(Table1[[#This Row],[CustomerID]],DimCustomers!A:B,2,0)</f>
        <v>Erin Chapman DDS</v>
      </c>
      <c r="H2543" t="str">
        <f>VLOOKUP(Table1[[#This Row],[CustomerID]],DimCustomers!A:C,3,0)</f>
        <v>Male</v>
      </c>
      <c r="I2543" t="str">
        <f>VLOOKUP(Table1[[#This Row],[CustomerID]],DimCustomers!A:D,4,0)</f>
        <v>Portugal</v>
      </c>
      <c r="J2543" t="str">
        <f>VLOOKUP(Table1[[#This Row],[VisaID]],'DimVisaApplications 2'!A:C,3,0)</f>
        <v>Pending</v>
      </c>
      <c r="K2543" t="str">
        <f>VLOOKUP(Table1[[#This Row],[VisaID]],'DimVisaApplications 2'!A:D,4,0)</f>
        <v>France</v>
      </c>
      <c r="L2543" s="12">
        <f>VLOOKUP(Table1[[#This Row],[VisaID]],'DimVisaApplications 2'!A:E,5,0)</f>
        <v>45765</v>
      </c>
      <c r="M2543" s="14">
        <f>VLOOKUP(Table1[[#This Row],[VisaID]],'DimVisaApplications 2'!A:G,7,0)</f>
        <v>572</v>
      </c>
      <c r="N2543" s="14" t="str">
        <f>VLOOKUP(Table1[[#This Row],[HotelID]],DimHotels!A:B,2,0)</f>
        <v>Radisson</v>
      </c>
      <c r="O2543" t="str">
        <f>VLOOKUP(Table1[[#This Row],[HotelID]],DimHotels!A:C,3,0)</f>
        <v>New York</v>
      </c>
      <c r="P2543" s="14">
        <f>VLOOKUP(Table1[[#This Row],[HotelID]],DimHotels!A:E,5,0)</f>
        <v>349</v>
      </c>
      <c r="Q2543" s="14">
        <f>VLOOKUP(Table1[[#This Row],[TicketID]],DimTickets!A:G,7,0)</f>
        <v>4560</v>
      </c>
      <c r="R2543" s="14">
        <f>Table1[[#This Row],[Visa Fees]]+Table1[[#This Row],[Night Rate]]+Table1[[#This Row],[Ticket cost]]</f>
        <v>5481</v>
      </c>
    </row>
    <row r="2544" spans="1:18" x14ac:dyDescent="0.3">
      <c r="A2544" t="s">
        <v>23779</v>
      </c>
      <c r="B2544" t="s">
        <v>959</v>
      </c>
      <c r="C2544" t="s">
        <v>13128</v>
      </c>
      <c r="D2544" t="s">
        <v>16893</v>
      </c>
      <c r="E2544" t="s">
        <v>21180</v>
      </c>
      <c r="F2544" s="1">
        <v>45782</v>
      </c>
      <c r="G2544" t="str">
        <f>VLOOKUP(Table1[[#This Row],[CustomerID]],DimCustomers!A:B,2,0)</f>
        <v>Erin Wu</v>
      </c>
      <c r="H2544" t="str">
        <f>VLOOKUP(Table1[[#This Row],[CustomerID]],DimCustomers!A:C,3,0)</f>
        <v>Male</v>
      </c>
      <c r="I2544" t="str">
        <f>VLOOKUP(Table1[[#This Row],[CustomerID]],DimCustomers!A:D,4,0)</f>
        <v>Somalia</v>
      </c>
      <c r="J2544" t="str">
        <f>VLOOKUP(Table1[[#This Row],[VisaID]],'DimVisaApplications 2'!A:C,3,0)</f>
        <v>Rejected</v>
      </c>
      <c r="K2544" t="str">
        <f>VLOOKUP(Table1[[#This Row],[VisaID]],'DimVisaApplications 2'!A:D,4,0)</f>
        <v>Canada</v>
      </c>
      <c r="L2544" s="12">
        <f>VLOOKUP(Table1[[#This Row],[VisaID]],'DimVisaApplications 2'!A:E,5,0)</f>
        <v>45813</v>
      </c>
      <c r="M2544" s="14">
        <f>VLOOKUP(Table1[[#This Row],[VisaID]],'DimVisaApplications 2'!A:G,7,0)</f>
        <v>1795</v>
      </c>
      <c r="N2544" s="14" t="str">
        <f>VLOOKUP(Table1[[#This Row],[HotelID]],DimHotels!A:B,2,0)</f>
        <v>Sheraton</v>
      </c>
      <c r="O2544" t="str">
        <f>VLOOKUP(Table1[[#This Row],[HotelID]],DimHotels!A:C,3,0)</f>
        <v>London</v>
      </c>
      <c r="P2544" s="14">
        <f>VLOOKUP(Table1[[#This Row],[HotelID]],DimHotels!A:E,5,0)</f>
        <v>202</v>
      </c>
      <c r="Q2544" s="14">
        <f>VLOOKUP(Table1[[#This Row],[TicketID]],DimTickets!A:G,7,0)</f>
        <v>2942</v>
      </c>
      <c r="R2544" s="14">
        <f>Table1[[#This Row],[Visa Fees]]+Table1[[#This Row],[Night Rate]]+Table1[[#This Row],[Ticket cost]]</f>
        <v>4939</v>
      </c>
    </row>
    <row r="2545" spans="1:18" x14ac:dyDescent="0.3">
      <c r="A2545" t="s">
        <v>23780</v>
      </c>
      <c r="B2545" t="s">
        <v>1797</v>
      </c>
      <c r="C2545" t="s">
        <v>13652</v>
      </c>
      <c r="D2545" t="s">
        <v>17498</v>
      </c>
      <c r="E2545" t="s">
        <v>18852</v>
      </c>
      <c r="F2545" s="1">
        <v>45731</v>
      </c>
      <c r="G2545" t="str">
        <f>VLOOKUP(Table1[[#This Row],[CustomerID]],DimCustomers!A:B,2,0)</f>
        <v>Amanda Gonzalez</v>
      </c>
      <c r="H2545" t="str">
        <f>VLOOKUP(Table1[[#This Row],[CustomerID]],DimCustomers!A:C,3,0)</f>
        <v>Male</v>
      </c>
      <c r="I2545" t="str">
        <f>VLOOKUP(Table1[[#This Row],[CustomerID]],DimCustomers!A:D,4,0)</f>
        <v>Ireland</v>
      </c>
      <c r="J2545" t="str">
        <f>VLOOKUP(Table1[[#This Row],[VisaID]],'DimVisaApplications 2'!A:C,3,0)</f>
        <v>Pending</v>
      </c>
      <c r="K2545" t="str">
        <f>VLOOKUP(Table1[[#This Row],[VisaID]],'DimVisaApplications 2'!A:D,4,0)</f>
        <v>Canada</v>
      </c>
      <c r="L2545" s="12">
        <f>VLOOKUP(Table1[[#This Row],[VisaID]],'DimVisaApplications 2'!A:E,5,0)</f>
        <v>45691</v>
      </c>
      <c r="M2545" s="14">
        <f>VLOOKUP(Table1[[#This Row],[VisaID]],'DimVisaApplications 2'!A:G,7,0)</f>
        <v>1585</v>
      </c>
      <c r="N2545" s="14" t="str">
        <f>VLOOKUP(Table1[[#This Row],[HotelID]],DimHotels!A:B,2,0)</f>
        <v>Sheraton</v>
      </c>
      <c r="O2545" t="str">
        <f>VLOOKUP(Table1[[#This Row],[HotelID]],DimHotels!A:C,3,0)</f>
        <v>Cairo</v>
      </c>
      <c r="P2545" s="14">
        <f>VLOOKUP(Table1[[#This Row],[HotelID]],DimHotels!A:E,5,0)</f>
        <v>120</v>
      </c>
      <c r="Q2545" s="14">
        <f>VLOOKUP(Table1[[#This Row],[TicketID]],DimTickets!A:G,7,0)</f>
        <v>3585</v>
      </c>
      <c r="R2545" s="14">
        <f>Table1[[#This Row],[Visa Fees]]+Table1[[#This Row],[Night Rate]]+Table1[[#This Row],[Ticket cost]]</f>
        <v>5290</v>
      </c>
    </row>
    <row r="2546" spans="1:18" x14ac:dyDescent="0.3">
      <c r="A2546" t="s">
        <v>23781</v>
      </c>
      <c r="B2546" t="s">
        <v>887</v>
      </c>
      <c r="C2546" t="s">
        <v>13717</v>
      </c>
      <c r="D2546" t="s">
        <v>15496</v>
      </c>
      <c r="E2546" t="s">
        <v>19246</v>
      </c>
      <c r="F2546" s="1">
        <v>45706</v>
      </c>
      <c r="G2546" t="str">
        <f>VLOOKUP(Table1[[#This Row],[CustomerID]],DimCustomers!A:B,2,0)</f>
        <v>Jessica Smith</v>
      </c>
      <c r="H2546" t="str">
        <f>VLOOKUP(Table1[[#This Row],[CustomerID]],DimCustomers!A:C,3,0)</f>
        <v>Male</v>
      </c>
      <c r="I2546" t="str">
        <f>VLOOKUP(Table1[[#This Row],[CustomerID]],DimCustomers!A:D,4,0)</f>
        <v>Lesotho</v>
      </c>
      <c r="J2546" t="str">
        <f>VLOOKUP(Table1[[#This Row],[VisaID]],'DimVisaApplications 2'!A:C,3,0)</f>
        <v>Approved</v>
      </c>
      <c r="K2546" t="str">
        <f>VLOOKUP(Table1[[#This Row],[VisaID]],'DimVisaApplications 2'!A:D,4,0)</f>
        <v>USA</v>
      </c>
      <c r="L2546" s="12">
        <f>VLOOKUP(Table1[[#This Row],[VisaID]],'DimVisaApplications 2'!A:E,5,0)</f>
        <v>45715</v>
      </c>
      <c r="M2546" s="14">
        <f>VLOOKUP(Table1[[#This Row],[VisaID]],'DimVisaApplications 2'!A:G,7,0)</f>
        <v>1332</v>
      </c>
      <c r="N2546" s="14" t="str">
        <f>VLOOKUP(Table1[[#This Row],[HotelID]],DimHotels!A:B,2,0)</f>
        <v>Radisson</v>
      </c>
      <c r="O2546" t="str">
        <f>VLOOKUP(Table1[[#This Row],[HotelID]],DimHotels!A:C,3,0)</f>
        <v>London</v>
      </c>
      <c r="P2546" s="14">
        <f>VLOOKUP(Table1[[#This Row],[HotelID]],DimHotels!A:E,5,0)</f>
        <v>428</v>
      </c>
      <c r="Q2546" s="14">
        <f>VLOOKUP(Table1[[#This Row],[TicketID]],DimTickets!A:G,7,0)</f>
        <v>3176</v>
      </c>
      <c r="R2546" s="14">
        <f>Table1[[#This Row],[Visa Fees]]+Table1[[#This Row],[Night Rate]]+Table1[[#This Row],[Ticket cost]]</f>
        <v>4936</v>
      </c>
    </row>
    <row r="2547" spans="1:18" x14ac:dyDescent="0.3">
      <c r="A2547" t="s">
        <v>23782</v>
      </c>
      <c r="B2547" t="s">
        <v>2114</v>
      </c>
      <c r="C2547" t="s">
        <v>14149</v>
      </c>
      <c r="D2547" t="s">
        <v>15388</v>
      </c>
      <c r="E2547" t="s">
        <v>21153</v>
      </c>
      <c r="F2547" s="1">
        <v>45769</v>
      </c>
      <c r="G2547" t="str">
        <f>VLOOKUP(Table1[[#This Row],[CustomerID]],DimCustomers!A:B,2,0)</f>
        <v>Timothy Walker</v>
      </c>
      <c r="H2547" t="str">
        <f>VLOOKUP(Table1[[#This Row],[CustomerID]],DimCustomers!A:C,3,0)</f>
        <v>Male</v>
      </c>
      <c r="I2547" t="str">
        <f>VLOOKUP(Table1[[#This Row],[CustomerID]],DimCustomers!A:D,4,0)</f>
        <v>Cayman Islands</v>
      </c>
      <c r="J2547" t="str">
        <f>VLOOKUP(Table1[[#This Row],[VisaID]],'DimVisaApplications 2'!A:C,3,0)</f>
        <v>Rejected</v>
      </c>
      <c r="K2547" t="str">
        <f>VLOOKUP(Table1[[#This Row],[VisaID]],'DimVisaApplications 2'!A:D,4,0)</f>
        <v>Canada</v>
      </c>
      <c r="L2547" s="12">
        <f>VLOOKUP(Table1[[#This Row],[VisaID]],'DimVisaApplications 2'!A:E,5,0)</f>
        <v>45530</v>
      </c>
      <c r="M2547" s="14">
        <f>VLOOKUP(Table1[[#This Row],[VisaID]],'DimVisaApplications 2'!A:G,7,0)</f>
        <v>1197</v>
      </c>
      <c r="N2547" s="14" t="str">
        <f>VLOOKUP(Table1[[#This Row],[HotelID]],DimHotels!A:B,2,0)</f>
        <v>Radisson</v>
      </c>
      <c r="O2547" t="str">
        <f>VLOOKUP(Table1[[#This Row],[HotelID]],DimHotels!A:C,3,0)</f>
        <v>Cairo</v>
      </c>
      <c r="P2547" s="14">
        <f>VLOOKUP(Table1[[#This Row],[HotelID]],DimHotels!A:E,5,0)</f>
        <v>534</v>
      </c>
      <c r="Q2547" s="14">
        <f>VLOOKUP(Table1[[#This Row],[TicketID]],DimTickets!A:G,7,0)</f>
        <v>1721</v>
      </c>
      <c r="R2547" s="14">
        <f>Table1[[#This Row],[Visa Fees]]+Table1[[#This Row],[Night Rate]]+Table1[[#This Row],[Ticket cost]]</f>
        <v>3452</v>
      </c>
    </row>
    <row r="2548" spans="1:18" x14ac:dyDescent="0.3">
      <c r="A2548" t="s">
        <v>23783</v>
      </c>
      <c r="B2548" t="s">
        <v>1951</v>
      </c>
      <c r="C2548" t="s">
        <v>14960</v>
      </c>
      <c r="D2548" t="s">
        <v>17974</v>
      </c>
      <c r="E2548" t="s">
        <v>20364</v>
      </c>
      <c r="F2548" s="1">
        <v>45842</v>
      </c>
      <c r="G2548" t="str">
        <f>VLOOKUP(Table1[[#This Row],[CustomerID]],DimCustomers!A:B,2,0)</f>
        <v>Jennifer Perry</v>
      </c>
      <c r="H2548" t="str">
        <f>VLOOKUP(Table1[[#This Row],[CustomerID]],DimCustomers!A:C,3,0)</f>
        <v>Male</v>
      </c>
      <c r="I2548" t="str">
        <f>VLOOKUP(Table1[[#This Row],[CustomerID]],DimCustomers!A:D,4,0)</f>
        <v>Spain</v>
      </c>
      <c r="J2548" t="str">
        <f>VLOOKUP(Table1[[#This Row],[VisaID]],'DimVisaApplications 2'!A:C,3,0)</f>
        <v>Approved</v>
      </c>
      <c r="K2548" t="str">
        <f>VLOOKUP(Table1[[#This Row],[VisaID]],'DimVisaApplications 2'!A:D,4,0)</f>
        <v>UK</v>
      </c>
      <c r="L2548" s="12">
        <f>VLOOKUP(Table1[[#This Row],[VisaID]],'DimVisaApplications 2'!A:E,5,0)</f>
        <v>45584</v>
      </c>
      <c r="M2548" s="14">
        <f>VLOOKUP(Table1[[#This Row],[VisaID]],'DimVisaApplications 2'!A:G,7,0)</f>
        <v>1639</v>
      </c>
      <c r="N2548" s="14" t="str">
        <f>VLOOKUP(Table1[[#This Row],[HotelID]],DimHotels!A:B,2,0)</f>
        <v>Radisson</v>
      </c>
      <c r="O2548" t="str">
        <f>VLOOKUP(Table1[[#This Row],[HotelID]],DimHotels!A:C,3,0)</f>
        <v>Cairo</v>
      </c>
      <c r="P2548" s="14">
        <f>VLOOKUP(Table1[[#This Row],[HotelID]],DimHotels!A:E,5,0)</f>
        <v>260</v>
      </c>
      <c r="Q2548" s="14">
        <f>VLOOKUP(Table1[[#This Row],[TicketID]],DimTickets!A:G,7,0)</f>
        <v>3921</v>
      </c>
      <c r="R2548" s="14">
        <f>Table1[[#This Row],[Visa Fees]]+Table1[[#This Row],[Night Rate]]+Table1[[#This Row],[Ticket cost]]</f>
        <v>5820</v>
      </c>
    </row>
    <row r="2549" spans="1:18" x14ac:dyDescent="0.3">
      <c r="A2549" t="s">
        <v>23784</v>
      </c>
      <c r="B2549" t="s">
        <v>21</v>
      </c>
      <c r="C2549" t="s">
        <v>13984</v>
      </c>
      <c r="D2549" t="s">
        <v>16640</v>
      </c>
      <c r="E2549" t="s">
        <v>19204</v>
      </c>
      <c r="F2549" s="1">
        <v>45708</v>
      </c>
      <c r="G2549" t="str">
        <f>VLOOKUP(Table1[[#This Row],[CustomerID]],DimCustomers!A:B,2,0)</f>
        <v>Cheryl Bradley</v>
      </c>
      <c r="H2549" t="str">
        <f>VLOOKUP(Table1[[#This Row],[CustomerID]],DimCustomers!A:C,3,0)</f>
        <v>Male</v>
      </c>
      <c r="I2549" t="str">
        <f>VLOOKUP(Table1[[#This Row],[CustomerID]],DimCustomers!A:D,4,0)</f>
        <v>Liechtenstein</v>
      </c>
      <c r="J2549" t="str">
        <f>VLOOKUP(Table1[[#This Row],[VisaID]],'DimVisaApplications 2'!A:C,3,0)</f>
        <v>Pending</v>
      </c>
      <c r="K2549" t="str">
        <f>VLOOKUP(Table1[[#This Row],[VisaID]],'DimVisaApplications 2'!A:D,4,0)</f>
        <v>Germany</v>
      </c>
      <c r="L2549" s="12">
        <f>VLOOKUP(Table1[[#This Row],[VisaID]],'DimVisaApplications 2'!A:E,5,0)</f>
        <v>45836</v>
      </c>
      <c r="M2549" s="14">
        <f>VLOOKUP(Table1[[#This Row],[VisaID]],'DimVisaApplications 2'!A:G,7,0)</f>
        <v>1796</v>
      </c>
      <c r="N2549" s="14" t="str">
        <f>VLOOKUP(Table1[[#This Row],[HotelID]],DimHotels!A:B,2,0)</f>
        <v>Marriott</v>
      </c>
      <c r="O2549" t="str">
        <f>VLOOKUP(Table1[[#This Row],[HotelID]],DimHotels!A:C,3,0)</f>
        <v>Cairo</v>
      </c>
      <c r="P2549" s="14">
        <f>VLOOKUP(Table1[[#This Row],[HotelID]],DimHotels!A:E,5,0)</f>
        <v>465</v>
      </c>
      <c r="Q2549" s="14">
        <f>VLOOKUP(Table1[[#This Row],[TicketID]],DimTickets!A:G,7,0)</f>
        <v>4924</v>
      </c>
      <c r="R2549" s="14">
        <f>Table1[[#This Row],[Visa Fees]]+Table1[[#This Row],[Night Rate]]+Table1[[#This Row],[Ticket cost]]</f>
        <v>7185</v>
      </c>
    </row>
    <row r="2550" spans="1:18" x14ac:dyDescent="0.3">
      <c r="A2550" t="s">
        <v>23785</v>
      </c>
      <c r="B2550" t="s">
        <v>1936</v>
      </c>
      <c r="C2550" t="s">
        <v>15027</v>
      </c>
      <c r="D2550" t="s">
        <v>17324</v>
      </c>
      <c r="E2550" t="s">
        <v>21044</v>
      </c>
      <c r="F2550" s="1">
        <v>45832</v>
      </c>
      <c r="G2550" t="str">
        <f>VLOOKUP(Table1[[#This Row],[CustomerID]],DimCustomers!A:B,2,0)</f>
        <v>Robert Morales</v>
      </c>
      <c r="H2550" t="str">
        <f>VLOOKUP(Table1[[#This Row],[CustomerID]],DimCustomers!A:C,3,0)</f>
        <v>Female</v>
      </c>
      <c r="I2550" t="str">
        <f>VLOOKUP(Table1[[#This Row],[CustomerID]],DimCustomers!A:D,4,0)</f>
        <v>Bouvet Island (Bouvetoya)</v>
      </c>
      <c r="J2550" t="str">
        <f>VLOOKUP(Table1[[#This Row],[VisaID]],'DimVisaApplications 2'!A:C,3,0)</f>
        <v>Rejected</v>
      </c>
      <c r="K2550" t="str">
        <f>VLOOKUP(Table1[[#This Row],[VisaID]],'DimVisaApplications 2'!A:D,4,0)</f>
        <v>USA</v>
      </c>
      <c r="L2550" s="12">
        <f>VLOOKUP(Table1[[#This Row],[VisaID]],'DimVisaApplications 2'!A:E,5,0)</f>
        <v>45512</v>
      </c>
      <c r="M2550" s="14">
        <f>VLOOKUP(Table1[[#This Row],[VisaID]],'DimVisaApplications 2'!A:G,7,0)</f>
        <v>630</v>
      </c>
      <c r="N2550" s="14" t="str">
        <f>VLOOKUP(Table1[[#This Row],[HotelID]],DimHotels!A:B,2,0)</f>
        <v>Sheraton</v>
      </c>
      <c r="O2550" t="str">
        <f>VLOOKUP(Table1[[#This Row],[HotelID]],DimHotels!A:C,3,0)</f>
        <v>Paris</v>
      </c>
      <c r="P2550" s="14">
        <f>VLOOKUP(Table1[[#This Row],[HotelID]],DimHotels!A:E,5,0)</f>
        <v>606</v>
      </c>
      <c r="Q2550" s="14">
        <f>VLOOKUP(Table1[[#This Row],[TicketID]],DimTickets!A:G,7,0)</f>
        <v>3111</v>
      </c>
      <c r="R2550" s="14">
        <f>Table1[[#This Row],[Visa Fees]]+Table1[[#This Row],[Night Rate]]+Table1[[#This Row],[Ticket cost]]</f>
        <v>4347</v>
      </c>
    </row>
    <row r="2551" spans="1:18" x14ac:dyDescent="0.3">
      <c r="A2551" t="s">
        <v>23786</v>
      </c>
      <c r="B2551" t="s">
        <v>20</v>
      </c>
      <c r="C2551" t="s">
        <v>13541</v>
      </c>
      <c r="D2551" t="s">
        <v>16461</v>
      </c>
      <c r="E2551" t="s">
        <v>19959</v>
      </c>
      <c r="F2551" s="1">
        <v>45741</v>
      </c>
      <c r="G2551" t="str">
        <f>VLOOKUP(Table1[[#This Row],[CustomerID]],DimCustomers!A:B,2,0)</f>
        <v>Dana Nguyen</v>
      </c>
      <c r="H2551" t="str">
        <f>VLOOKUP(Table1[[#This Row],[CustomerID]],DimCustomers!A:C,3,0)</f>
        <v>Female</v>
      </c>
      <c r="I2551" t="str">
        <f>VLOOKUP(Table1[[#This Row],[CustomerID]],DimCustomers!A:D,4,0)</f>
        <v>Saint Martin</v>
      </c>
      <c r="J2551" t="str">
        <f>VLOOKUP(Table1[[#This Row],[VisaID]],'DimVisaApplications 2'!A:C,3,0)</f>
        <v>Rejected</v>
      </c>
      <c r="K2551" t="str">
        <f>VLOOKUP(Table1[[#This Row],[VisaID]],'DimVisaApplications 2'!A:D,4,0)</f>
        <v>UAE</v>
      </c>
      <c r="L2551" s="12">
        <f>VLOOKUP(Table1[[#This Row],[VisaID]],'DimVisaApplications 2'!A:E,5,0)</f>
        <v>45761</v>
      </c>
      <c r="M2551" s="14">
        <f>VLOOKUP(Table1[[#This Row],[VisaID]],'DimVisaApplications 2'!A:G,7,0)</f>
        <v>1571</v>
      </c>
      <c r="N2551" s="14" t="str">
        <f>VLOOKUP(Table1[[#This Row],[HotelID]],DimHotels!A:B,2,0)</f>
        <v>Four Seasons</v>
      </c>
      <c r="O2551" t="str">
        <f>VLOOKUP(Table1[[#This Row],[HotelID]],DimHotels!A:C,3,0)</f>
        <v>London</v>
      </c>
      <c r="P2551" s="14">
        <f>VLOOKUP(Table1[[#This Row],[HotelID]],DimHotels!A:E,5,0)</f>
        <v>365</v>
      </c>
      <c r="Q2551" s="14">
        <f>VLOOKUP(Table1[[#This Row],[TicketID]],DimTickets!A:G,7,0)</f>
        <v>3725</v>
      </c>
      <c r="R2551" s="14">
        <f>Table1[[#This Row],[Visa Fees]]+Table1[[#This Row],[Night Rate]]+Table1[[#This Row],[Ticket cost]]</f>
        <v>5661</v>
      </c>
    </row>
    <row r="2552" spans="1:18" x14ac:dyDescent="0.3">
      <c r="A2552" t="s">
        <v>23787</v>
      </c>
      <c r="B2552" t="s">
        <v>1827</v>
      </c>
      <c r="C2552" t="s">
        <v>14004</v>
      </c>
      <c r="D2552" t="s">
        <v>15553</v>
      </c>
      <c r="E2552" t="s">
        <v>20907</v>
      </c>
      <c r="F2552" s="1">
        <v>45691</v>
      </c>
      <c r="G2552" t="str">
        <f>VLOOKUP(Table1[[#This Row],[CustomerID]],DimCustomers!A:B,2,0)</f>
        <v>Lance Colon</v>
      </c>
      <c r="H2552" t="str">
        <f>VLOOKUP(Table1[[#This Row],[CustomerID]],DimCustomers!A:C,3,0)</f>
        <v>Male</v>
      </c>
      <c r="I2552" t="str">
        <f>VLOOKUP(Table1[[#This Row],[CustomerID]],DimCustomers!A:D,4,0)</f>
        <v>Switzerland</v>
      </c>
      <c r="J2552" t="str">
        <f>VLOOKUP(Table1[[#This Row],[VisaID]],'DimVisaApplications 2'!A:C,3,0)</f>
        <v>Rejected</v>
      </c>
      <c r="K2552" t="str">
        <f>VLOOKUP(Table1[[#This Row],[VisaID]],'DimVisaApplications 2'!A:D,4,0)</f>
        <v>USA</v>
      </c>
      <c r="L2552" s="12">
        <f>VLOOKUP(Table1[[#This Row],[VisaID]],'DimVisaApplications 2'!A:E,5,0)</f>
        <v>45700</v>
      </c>
      <c r="M2552" s="14">
        <f>VLOOKUP(Table1[[#This Row],[VisaID]],'DimVisaApplications 2'!A:G,7,0)</f>
        <v>797</v>
      </c>
      <c r="N2552" s="14" t="str">
        <f>VLOOKUP(Table1[[#This Row],[HotelID]],DimHotels!A:B,2,0)</f>
        <v>Hilton</v>
      </c>
      <c r="O2552" t="str">
        <f>VLOOKUP(Table1[[#This Row],[HotelID]],DimHotels!A:C,3,0)</f>
        <v>London</v>
      </c>
      <c r="P2552" s="14">
        <f>VLOOKUP(Table1[[#This Row],[HotelID]],DimHotels!A:E,5,0)</f>
        <v>146</v>
      </c>
      <c r="Q2552" s="14">
        <f>VLOOKUP(Table1[[#This Row],[TicketID]],DimTickets!A:G,7,0)</f>
        <v>3264</v>
      </c>
      <c r="R2552" s="14">
        <f>Table1[[#This Row],[Visa Fees]]+Table1[[#This Row],[Night Rate]]+Table1[[#This Row],[Ticket cost]]</f>
        <v>4207</v>
      </c>
    </row>
    <row r="2553" spans="1:18" x14ac:dyDescent="0.3">
      <c r="A2553" t="s">
        <v>23788</v>
      </c>
      <c r="B2553" t="s">
        <v>229</v>
      </c>
      <c r="C2553" t="s">
        <v>12464</v>
      </c>
      <c r="D2553" t="s">
        <v>15373</v>
      </c>
      <c r="E2553" t="s">
        <v>19924</v>
      </c>
      <c r="F2553" s="1">
        <v>45778</v>
      </c>
      <c r="G2553" t="str">
        <f>VLOOKUP(Table1[[#This Row],[CustomerID]],DimCustomers!A:B,2,0)</f>
        <v>Jermaine Fletcher</v>
      </c>
      <c r="H2553" t="str">
        <f>VLOOKUP(Table1[[#This Row],[CustomerID]],DimCustomers!A:C,3,0)</f>
        <v>Male</v>
      </c>
      <c r="I2553" t="str">
        <f>VLOOKUP(Table1[[#This Row],[CustomerID]],DimCustomers!A:D,4,0)</f>
        <v>Bangladesh</v>
      </c>
      <c r="J2553" t="str">
        <f>VLOOKUP(Table1[[#This Row],[VisaID]],'DimVisaApplications 2'!A:C,3,0)</f>
        <v>Rejected</v>
      </c>
      <c r="K2553" t="str">
        <f>VLOOKUP(Table1[[#This Row],[VisaID]],'DimVisaApplications 2'!A:D,4,0)</f>
        <v>France</v>
      </c>
      <c r="L2553" s="12">
        <f>VLOOKUP(Table1[[#This Row],[VisaID]],'DimVisaApplications 2'!A:E,5,0)</f>
        <v>45498</v>
      </c>
      <c r="M2553" s="14">
        <f>VLOOKUP(Table1[[#This Row],[VisaID]],'DimVisaApplications 2'!A:G,7,0)</f>
        <v>1062</v>
      </c>
      <c r="N2553" s="14" t="str">
        <f>VLOOKUP(Table1[[#This Row],[HotelID]],DimHotels!A:B,2,0)</f>
        <v>Marriott</v>
      </c>
      <c r="O2553" t="str">
        <f>VLOOKUP(Table1[[#This Row],[HotelID]],DimHotels!A:C,3,0)</f>
        <v>London</v>
      </c>
      <c r="P2553" s="14">
        <f>VLOOKUP(Table1[[#This Row],[HotelID]],DimHotels!A:E,5,0)</f>
        <v>747</v>
      </c>
      <c r="Q2553" s="14">
        <f>VLOOKUP(Table1[[#This Row],[TicketID]],DimTickets!A:G,7,0)</f>
        <v>3066</v>
      </c>
      <c r="R2553" s="14">
        <f>Table1[[#This Row],[Visa Fees]]+Table1[[#This Row],[Night Rate]]+Table1[[#This Row],[Ticket cost]]</f>
        <v>4875</v>
      </c>
    </row>
    <row r="2554" spans="1:18" x14ac:dyDescent="0.3">
      <c r="A2554" t="s">
        <v>23789</v>
      </c>
      <c r="B2554" t="s">
        <v>2475</v>
      </c>
      <c r="C2554" t="s">
        <v>12839</v>
      </c>
      <c r="D2554" t="s">
        <v>16203</v>
      </c>
      <c r="E2554" t="s">
        <v>19522</v>
      </c>
      <c r="F2554" s="1">
        <v>45809</v>
      </c>
      <c r="G2554" t="str">
        <f>VLOOKUP(Table1[[#This Row],[CustomerID]],DimCustomers!A:B,2,0)</f>
        <v>Jennifer Nguyen</v>
      </c>
      <c r="H2554" t="str">
        <f>VLOOKUP(Table1[[#This Row],[CustomerID]],DimCustomers!A:C,3,0)</f>
        <v>Male</v>
      </c>
      <c r="I2554" t="str">
        <f>VLOOKUP(Table1[[#This Row],[CustomerID]],DimCustomers!A:D,4,0)</f>
        <v>Slovenia</v>
      </c>
      <c r="J2554" t="str">
        <f>VLOOKUP(Table1[[#This Row],[VisaID]],'DimVisaApplications 2'!A:C,3,0)</f>
        <v>Approved</v>
      </c>
      <c r="K2554" t="str">
        <f>VLOOKUP(Table1[[#This Row],[VisaID]],'DimVisaApplications 2'!A:D,4,0)</f>
        <v>France</v>
      </c>
      <c r="L2554" s="12">
        <f>VLOOKUP(Table1[[#This Row],[VisaID]],'DimVisaApplications 2'!A:E,5,0)</f>
        <v>45534</v>
      </c>
      <c r="M2554" s="14">
        <f>VLOOKUP(Table1[[#This Row],[VisaID]],'DimVisaApplications 2'!A:G,7,0)</f>
        <v>1812</v>
      </c>
      <c r="N2554" s="14" t="str">
        <f>VLOOKUP(Table1[[#This Row],[HotelID]],DimHotels!A:B,2,0)</f>
        <v>Radisson</v>
      </c>
      <c r="O2554" t="str">
        <f>VLOOKUP(Table1[[#This Row],[HotelID]],DimHotels!A:C,3,0)</f>
        <v>Paris</v>
      </c>
      <c r="P2554" s="14">
        <f>VLOOKUP(Table1[[#This Row],[HotelID]],DimHotels!A:E,5,0)</f>
        <v>171</v>
      </c>
      <c r="Q2554" s="14">
        <f>VLOOKUP(Table1[[#This Row],[TicketID]],DimTickets!A:G,7,0)</f>
        <v>3559</v>
      </c>
      <c r="R2554" s="14">
        <f>Table1[[#This Row],[Visa Fees]]+Table1[[#This Row],[Night Rate]]+Table1[[#This Row],[Ticket cost]]</f>
        <v>5542</v>
      </c>
    </row>
    <row r="2555" spans="1:18" x14ac:dyDescent="0.3">
      <c r="A2555" t="s">
        <v>23790</v>
      </c>
      <c r="B2555" t="s">
        <v>891</v>
      </c>
      <c r="C2555" t="s">
        <v>12499</v>
      </c>
      <c r="D2555" t="s">
        <v>17884</v>
      </c>
      <c r="E2555" t="s">
        <v>20207</v>
      </c>
      <c r="F2555" s="1">
        <v>45797</v>
      </c>
      <c r="G2555" t="str">
        <f>VLOOKUP(Table1[[#This Row],[CustomerID]],DimCustomers!A:B,2,0)</f>
        <v>Alexander Woods</v>
      </c>
      <c r="H2555" t="str">
        <f>VLOOKUP(Table1[[#This Row],[CustomerID]],DimCustomers!A:C,3,0)</f>
        <v>Female</v>
      </c>
      <c r="I2555" t="str">
        <f>VLOOKUP(Table1[[#This Row],[CustomerID]],DimCustomers!A:D,4,0)</f>
        <v>Lithuania</v>
      </c>
      <c r="J2555" t="str">
        <f>VLOOKUP(Table1[[#This Row],[VisaID]],'DimVisaApplications 2'!A:C,3,0)</f>
        <v>Rejected</v>
      </c>
      <c r="K2555" t="str">
        <f>VLOOKUP(Table1[[#This Row],[VisaID]],'DimVisaApplications 2'!A:D,4,0)</f>
        <v>USA</v>
      </c>
      <c r="L2555" s="12">
        <f>VLOOKUP(Table1[[#This Row],[VisaID]],'DimVisaApplications 2'!A:E,5,0)</f>
        <v>45807</v>
      </c>
      <c r="M2555" s="14">
        <f>VLOOKUP(Table1[[#This Row],[VisaID]],'DimVisaApplications 2'!A:G,7,0)</f>
        <v>625</v>
      </c>
      <c r="N2555" s="14" t="str">
        <f>VLOOKUP(Table1[[#This Row],[HotelID]],DimHotels!A:B,2,0)</f>
        <v>Sheraton</v>
      </c>
      <c r="O2555" t="str">
        <f>VLOOKUP(Table1[[#This Row],[HotelID]],DimHotels!A:C,3,0)</f>
        <v>Dubai</v>
      </c>
      <c r="P2555" s="14">
        <f>VLOOKUP(Table1[[#This Row],[HotelID]],DimHotels!A:E,5,0)</f>
        <v>298</v>
      </c>
      <c r="Q2555" s="14">
        <f>VLOOKUP(Table1[[#This Row],[TicketID]],DimTickets!A:G,7,0)</f>
        <v>3930</v>
      </c>
      <c r="R2555" s="14">
        <f>Table1[[#This Row],[Visa Fees]]+Table1[[#This Row],[Night Rate]]+Table1[[#This Row],[Ticket cost]]</f>
        <v>4853</v>
      </c>
    </row>
    <row r="2556" spans="1:18" x14ac:dyDescent="0.3">
      <c r="A2556" t="s">
        <v>23791</v>
      </c>
      <c r="B2556" t="s">
        <v>1591</v>
      </c>
      <c r="C2556" t="s">
        <v>13528</v>
      </c>
      <c r="D2556" t="s">
        <v>17988</v>
      </c>
      <c r="E2556" t="s">
        <v>19421</v>
      </c>
      <c r="F2556" s="1">
        <v>45844</v>
      </c>
      <c r="G2556" t="str">
        <f>VLOOKUP(Table1[[#This Row],[CustomerID]],DimCustomers!A:B,2,0)</f>
        <v>Shirley Price</v>
      </c>
      <c r="H2556" t="str">
        <f>VLOOKUP(Table1[[#This Row],[CustomerID]],DimCustomers!A:C,3,0)</f>
        <v>Male</v>
      </c>
      <c r="I2556" t="str">
        <f>VLOOKUP(Table1[[#This Row],[CustomerID]],DimCustomers!A:D,4,0)</f>
        <v>Mauritius</v>
      </c>
      <c r="J2556" t="str">
        <f>VLOOKUP(Table1[[#This Row],[VisaID]],'DimVisaApplications 2'!A:C,3,0)</f>
        <v>Rejected</v>
      </c>
      <c r="K2556" t="str">
        <f>VLOOKUP(Table1[[#This Row],[VisaID]],'DimVisaApplications 2'!A:D,4,0)</f>
        <v>UK</v>
      </c>
      <c r="L2556" s="12">
        <f>VLOOKUP(Table1[[#This Row],[VisaID]],'DimVisaApplications 2'!A:E,5,0)</f>
        <v>45826</v>
      </c>
      <c r="M2556" s="14">
        <f>VLOOKUP(Table1[[#This Row],[VisaID]],'DimVisaApplications 2'!A:G,7,0)</f>
        <v>1497</v>
      </c>
      <c r="N2556" s="14" t="str">
        <f>VLOOKUP(Table1[[#This Row],[HotelID]],DimHotels!A:B,2,0)</f>
        <v>Marriott</v>
      </c>
      <c r="O2556" t="str">
        <f>VLOOKUP(Table1[[#This Row],[HotelID]],DimHotels!A:C,3,0)</f>
        <v>Cairo</v>
      </c>
      <c r="P2556" s="14">
        <f>VLOOKUP(Table1[[#This Row],[HotelID]],DimHotels!A:E,5,0)</f>
        <v>568</v>
      </c>
      <c r="Q2556" s="14">
        <f>VLOOKUP(Table1[[#This Row],[TicketID]],DimTickets!A:G,7,0)</f>
        <v>4927</v>
      </c>
      <c r="R2556" s="14">
        <f>Table1[[#This Row],[Visa Fees]]+Table1[[#This Row],[Night Rate]]+Table1[[#This Row],[Ticket cost]]</f>
        <v>6992</v>
      </c>
    </row>
    <row r="2557" spans="1:18" x14ac:dyDescent="0.3">
      <c r="A2557" t="s">
        <v>23792</v>
      </c>
      <c r="B2557" t="s">
        <v>386</v>
      </c>
      <c r="C2557" t="s">
        <v>14524</v>
      </c>
      <c r="D2557" t="s">
        <v>15921</v>
      </c>
      <c r="E2557" t="s">
        <v>20535</v>
      </c>
      <c r="F2557" s="1">
        <v>45833</v>
      </c>
      <c r="G2557" t="str">
        <f>VLOOKUP(Table1[[#This Row],[CustomerID]],DimCustomers!A:B,2,0)</f>
        <v>Kimberly Hoover</v>
      </c>
      <c r="H2557" t="str">
        <f>VLOOKUP(Table1[[#This Row],[CustomerID]],DimCustomers!A:C,3,0)</f>
        <v>Male</v>
      </c>
      <c r="I2557" t="str">
        <f>VLOOKUP(Table1[[#This Row],[CustomerID]],DimCustomers!A:D,4,0)</f>
        <v>Ecuador</v>
      </c>
      <c r="J2557" t="str">
        <f>VLOOKUP(Table1[[#This Row],[VisaID]],'DimVisaApplications 2'!A:C,3,0)</f>
        <v>Rejected</v>
      </c>
      <c r="K2557" t="str">
        <f>VLOOKUP(Table1[[#This Row],[VisaID]],'DimVisaApplications 2'!A:D,4,0)</f>
        <v>Canada</v>
      </c>
      <c r="L2557" s="12">
        <f>VLOOKUP(Table1[[#This Row],[VisaID]],'DimVisaApplications 2'!A:E,5,0)</f>
        <v>45583</v>
      </c>
      <c r="M2557" s="14">
        <f>VLOOKUP(Table1[[#This Row],[VisaID]],'DimVisaApplications 2'!A:G,7,0)</f>
        <v>1118</v>
      </c>
      <c r="N2557" s="14" t="str">
        <f>VLOOKUP(Table1[[#This Row],[HotelID]],DimHotels!A:B,2,0)</f>
        <v>Four Seasons</v>
      </c>
      <c r="O2557" t="str">
        <f>VLOOKUP(Table1[[#This Row],[HotelID]],DimHotels!A:C,3,0)</f>
        <v>New York</v>
      </c>
      <c r="P2557" s="14">
        <f>VLOOKUP(Table1[[#This Row],[HotelID]],DimHotels!A:E,5,0)</f>
        <v>715</v>
      </c>
      <c r="Q2557" s="14">
        <f>VLOOKUP(Table1[[#This Row],[TicketID]],DimTickets!A:G,7,0)</f>
        <v>4531</v>
      </c>
      <c r="R2557" s="14">
        <f>Table1[[#This Row],[Visa Fees]]+Table1[[#This Row],[Night Rate]]+Table1[[#This Row],[Ticket cost]]</f>
        <v>6364</v>
      </c>
    </row>
    <row r="2558" spans="1:18" x14ac:dyDescent="0.3">
      <c r="A2558" t="s">
        <v>23793</v>
      </c>
      <c r="B2558" t="s">
        <v>1130</v>
      </c>
      <c r="C2558" t="s">
        <v>13394</v>
      </c>
      <c r="D2558" t="s">
        <v>17022</v>
      </c>
      <c r="E2558" t="s">
        <v>20801</v>
      </c>
      <c r="F2558" s="1">
        <v>45750</v>
      </c>
      <c r="G2558" t="str">
        <f>VLOOKUP(Table1[[#This Row],[CustomerID]],DimCustomers!A:B,2,0)</f>
        <v>Kelly Andrews</v>
      </c>
      <c r="H2558" t="str">
        <f>VLOOKUP(Table1[[#This Row],[CustomerID]],DimCustomers!A:C,3,0)</f>
        <v>Female</v>
      </c>
      <c r="I2558" t="str">
        <f>VLOOKUP(Table1[[#This Row],[CustomerID]],DimCustomers!A:D,4,0)</f>
        <v>Guinea</v>
      </c>
      <c r="J2558" t="str">
        <f>VLOOKUP(Table1[[#This Row],[VisaID]],'DimVisaApplications 2'!A:C,3,0)</f>
        <v>Rejected</v>
      </c>
      <c r="K2558" t="str">
        <f>VLOOKUP(Table1[[#This Row],[VisaID]],'DimVisaApplications 2'!A:D,4,0)</f>
        <v>UAE</v>
      </c>
      <c r="L2558" s="12">
        <f>VLOOKUP(Table1[[#This Row],[VisaID]],'DimVisaApplications 2'!A:E,5,0)</f>
        <v>45755</v>
      </c>
      <c r="M2558" s="14">
        <f>VLOOKUP(Table1[[#This Row],[VisaID]],'DimVisaApplications 2'!A:G,7,0)</f>
        <v>1859</v>
      </c>
      <c r="N2558" s="14" t="str">
        <f>VLOOKUP(Table1[[#This Row],[HotelID]],DimHotels!A:B,2,0)</f>
        <v>Four Seasons</v>
      </c>
      <c r="O2558" t="str">
        <f>VLOOKUP(Table1[[#This Row],[HotelID]],DimHotels!A:C,3,0)</f>
        <v>London</v>
      </c>
      <c r="P2558" s="14">
        <f>VLOOKUP(Table1[[#This Row],[HotelID]],DimHotels!A:E,5,0)</f>
        <v>244</v>
      </c>
      <c r="Q2558" s="14">
        <f>VLOOKUP(Table1[[#This Row],[TicketID]],DimTickets!A:G,7,0)</f>
        <v>3196</v>
      </c>
      <c r="R2558" s="14">
        <f>Table1[[#This Row],[Visa Fees]]+Table1[[#This Row],[Night Rate]]+Table1[[#This Row],[Ticket cost]]</f>
        <v>5299</v>
      </c>
    </row>
    <row r="2559" spans="1:18" x14ac:dyDescent="0.3">
      <c r="A2559" t="s">
        <v>23794</v>
      </c>
      <c r="B2559" t="s">
        <v>2684</v>
      </c>
      <c r="C2559" t="s">
        <v>13006</v>
      </c>
      <c r="D2559" t="s">
        <v>15244</v>
      </c>
      <c r="E2559" t="s">
        <v>18394</v>
      </c>
      <c r="F2559" s="1">
        <v>45738</v>
      </c>
      <c r="G2559" t="str">
        <f>VLOOKUP(Table1[[#This Row],[CustomerID]],DimCustomers!A:B,2,0)</f>
        <v>Todd Brown Jr.</v>
      </c>
      <c r="H2559" t="str">
        <f>VLOOKUP(Table1[[#This Row],[CustomerID]],DimCustomers!A:C,3,0)</f>
        <v>Male</v>
      </c>
      <c r="I2559" t="str">
        <f>VLOOKUP(Table1[[#This Row],[CustomerID]],DimCustomers!A:D,4,0)</f>
        <v>Azerbaijan</v>
      </c>
      <c r="J2559" t="str">
        <f>VLOOKUP(Table1[[#This Row],[VisaID]],'DimVisaApplications 2'!A:C,3,0)</f>
        <v>Rejected</v>
      </c>
      <c r="K2559" t="str">
        <f>VLOOKUP(Table1[[#This Row],[VisaID]],'DimVisaApplications 2'!A:D,4,0)</f>
        <v>UAE</v>
      </c>
      <c r="L2559" s="12">
        <f>VLOOKUP(Table1[[#This Row],[VisaID]],'DimVisaApplications 2'!A:E,5,0)</f>
        <v>45759</v>
      </c>
      <c r="M2559" s="14">
        <f>VLOOKUP(Table1[[#This Row],[VisaID]],'DimVisaApplications 2'!A:G,7,0)</f>
        <v>1334</v>
      </c>
      <c r="N2559" s="14" t="str">
        <f>VLOOKUP(Table1[[#This Row],[HotelID]],DimHotels!A:B,2,0)</f>
        <v>Four Seasons</v>
      </c>
      <c r="O2559" t="str">
        <f>VLOOKUP(Table1[[#This Row],[HotelID]],DimHotels!A:C,3,0)</f>
        <v>New York</v>
      </c>
      <c r="P2559" s="14">
        <f>VLOOKUP(Table1[[#This Row],[HotelID]],DimHotels!A:E,5,0)</f>
        <v>722</v>
      </c>
      <c r="Q2559" s="14">
        <f>VLOOKUP(Table1[[#This Row],[TicketID]],DimTickets!A:G,7,0)</f>
        <v>4254</v>
      </c>
      <c r="R2559" s="14">
        <f>Table1[[#This Row],[Visa Fees]]+Table1[[#This Row],[Night Rate]]+Table1[[#This Row],[Ticket cost]]</f>
        <v>6310</v>
      </c>
    </row>
    <row r="2560" spans="1:18" x14ac:dyDescent="0.3">
      <c r="A2560" t="s">
        <v>23795</v>
      </c>
      <c r="B2560" t="s">
        <v>1685</v>
      </c>
      <c r="C2560" t="s">
        <v>14331</v>
      </c>
      <c r="D2560" t="s">
        <v>17761</v>
      </c>
      <c r="E2560" t="s">
        <v>19641</v>
      </c>
      <c r="F2560" s="1">
        <v>45690</v>
      </c>
      <c r="G2560" t="str">
        <f>VLOOKUP(Table1[[#This Row],[CustomerID]],DimCustomers!A:B,2,0)</f>
        <v>Taylor Castro</v>
      </c>
      <c r="H2560" t="str">
        <f>VLOOKUP(Table1[[#This Row],[CustomerID]],DimCustomers!A:C,3,0)</f>
        <v>Male</v>
      </c>
      <c r="I2560" t="str">
        <f>VLOOKUP(Table1[[#This Row],[CustomerID]],DimCustomers!A:D,4,0)</f>
        <v>Mozambique</v>
      </c>
      <c r="J2560" t="str">
        <f>VLOOKUP(Table1[[#This Row],[VisaID]],'DimVisaApplications 2'!A:C,3,0)</f>
        <v>Approved</v>
      </c>
      <c r="K2560" t="str">
        <f>VLOOKUP(Table1[[#This Row],[VisaID]],'DimVisaApplications 2'!A:D,4,0)</f>
        <v>Canada</v>
      </c>
      <c r="L2560" s="12">
        <f>VLOOKUP(Table1[[#This Row],[VisaID]],'DimVisaApplications 2'!A:E,5,0)</f>
        <v>45562</v>
      </c>
      <c r="M2560" s="14">
        <f>VLOOKUP(Table1[[#This Row],[VisaID]],'DimVisaApplications 2'!A:G,7,0)</f>
        <v>1343</v>
      </c>
      <c r="N2560" s="14" t="str">
        <f>VLOOKUP(Table1[[#This Row],[HotelID]],DimHotels!A:B,2,0)</f>
        <v>Hilton</v>
      </c>
      <c r="O2560" t="str">
        <f>VLOOKUP(Table1[[#This Row],[HotelID]],DimHotels!A:C,3,0)</f>
        <v>Cairo</v>
      </c>
      <c r="P2560" s="14">
        <f>VLOOKUP(Table1[[#This Row],[HotelID]],DimHotels!A:E,5,0)</f>
        <v>739</v>
      </c>
      <c r="Q2560" s="14">
        <f>VLOOKUP(Table1[[#This Row],[TicketID]],DimTickets!A:G,7,0)</f>
        <v>2273</v>
      </c>
      <c r="R2560" s="14">
        <f>Table1[[#This Row],[Visa Fees]]+Table1[[#This Row],[Night Rate]]+Table1[[#This Row],[Ticket cost]]</f>
        <v>4355</v>
      </c>
    </row>
    <row r="2561" spans="1:18" x14ac:dyDescent="0.3">
      <c r="A2561" t="s">
        <v>23796</v>
      </c>
      <c r="B2561" t="s">
        <v>2615</v>
      </c>
      <c r="C2561" t="s">
        <v>14076</v>
      </c>
      <c r="D2561" t="s">
        <v>15436</v>
      </c>
      <c r="E2561" t="s">
        <v>20784</v>
      </c>
      <c r="F2561" s="1">
        <v>45693</v>
      </c>
      <c r="G2561" t="str">
        <f>VLOOKUP(Table1[[#This Row],[CustomerID]],DimCustomers!A:B,2,0)</f>
        <v>Michael Lee</v>
      </c>
      <c r="H2561" t="str">
        <f>VLOOKUP(Table1[[#This Row],[CustomerID]],DimCustomers!A:C,3,0)</f>
        <v>Female</v>
      </c>
      <c r="I2561" t="str">
        <f>VLOOKUP(Table1[[#This Row],[CustomerID]],DimCustomers!A:D,4,0)</f>
        <v>Moldova</v>
      </c>
      <c r="J2561" t="str">
        <f>VLOOKUP(Table1[[#This Row],[VisaID]],'DimVisaApplications 2'!A:C,3,0)</f>
        <v>Pending</v>
      </c>
      <c r="K2561" t="str">
        <f>VLOOKUP(Table1[[#This Row],[VisaID]],'DimVisaApplications 2'!A:D,4,0)</f>
        <v>USA</v>
      </c>
      <c r="L2561" s="12">
        <f>VLOOKUP(Table1[[#This Row],[VisaID]],'DimVisaApplications 2'!A:E,5,0)</f>
        <v>45849</v>
      </c>
      <c r="M2561" s="14">
        <f>VLOOKUP(Table1[[#This Row],[VisaID]],'DimVisaApplications 2'!A:G,7,0)</f>
        <v>1871</v>
      </c>
      <c r="N2561" s="14" t="str">
        <f>VLOOKUP(Table1[[#This Row],[HotelID]],DimHotels!A:B,2,0)</f>
        <v>Radisson</v>
      </c>
      <c r="O2561" t="str">
        <f>VLOOKUP(Table1[[#This Row],[HotelID]],DimHotels!A:C,3,0)</f>
        <v>Paris</v>
      </c>
      <c r="P2561" s="14">
        <f>VLOOKUP(Table1[[#This Row],[HotelID]],DimHotels!A:E,5,0)</f>
        <v>626</v>
      </c>
      <c r="Q2561" s="14">
        <f>VLOOKUP(Table1[[#This Row],[TicketID]],DimTickets!A:G,7,0)</f>
        <v>2823</v>
      </c>
      <c r="R2561" s="14">
        <f>Table1[[#This Row],[Visa Fees]]+Table1[[#This Row],[Night Rate]]+Table1[[#This Row],[Ticket cost]]</f>
        <v>5320</v>
      </c>
    </row>
    <row r="2562" spans="1:18" x14ac:dyDescent="0.3">
      <c r="A2562" t="s">
        <v>23797</v>
      </c>
      <c r="B2562" t="s">
        <v>2107</v>
      </c>
      <c r="C2562" t="s">
        <v>13698</v>
      </c>
      <c r="D2562" t="s">
        <v>16421</v>
      </c>
      <c r="E2562" t="s">
        <v>19225</v>
      </c>
      <c r="F2562" s="1">
        <v>45771</v>
      </c>
      <c r="G2562" t="str">
        <f>VLOOKUP(Table1[[#This Row],[CustomerID]],DimCustomers!A:B,2,0)</f>
        <v>Sonya Torres</v>
      </c>
      <c r="H2562" t="str">
        <f>VLOOKUP(Table1[[#This Row],[CustomerID]],DimCustomers!A:C,3,0)</f>
        <v>Female</v>
      </c>
      <c r="I2562" t="str">
        <f>VLOOKUP(Table1[[#This Row],[CustomerID]],DimCustomers!A:D,4,0)</f>
        <v>Northern Mariana Islands</v>
      </c>
      <c r="J2562" t="str">
        <f>VLOOKUP(Table1[[#This Row],[VisaID]],'DimVisaApplications 2'!A:C,3,0)</f>
        <v>Approved</v>
      </c>
      <c r="K2562" t="str">
        <f>VLOOKUP(Table1[[#This Row],[VisaID]],'DimVisaApplications 2'!A:D,4,0)</f>
        <v>UK</v>
      </c>
      <c r="L2562" s="12">
        <f>VLOOKUP(Table1[[#This Row],[VisaID]],'DimVisaApplications 2'!A:E,5,0)</f>
        <v>45734</v>
      </c>
      <c r="M2562" s="14">
        <f>VLOOKUP(Table1[[#This Row],[VisaID]],'DimVisaApplications 2'!A:G,7,0)</f>
        <v>691</v>
      </c>
      <c r="N2562" s="14" t="str">
        <f>VLOOKUP(Table1[[#This Row],[HotelID]],DimHotels!A:B,2,0)</f>
        <v>Sheraton</v>
      </c>
      <c r="O2562" t="str">
        <f>VLOOKUP(Table1[[#This Row],[HotelID]],DimHotels!A:C,3,0)</f>
        <v>New York</v>
      </c>
      <c r="P2562" s="14">
        <f>VLOOKUP(Table1[[#This Row],[HotelID]],DimHotels!A:E,5,0)</f>
        <v>739</v>
      </c>
      <c r="Q2562" s="14">
        <f>VLOOKUP(Table1[[#This Row],[TicketID]],DimTickets!A:G,7,0)</f>
        <v>1756</v>
      </c>
      <c r="R2562" s="14">
        <f>Table1[[#This Row],[Visa Fees]]+Table1[[#This Row],[Night Rate]]+Table1[[#This Row],[Ticket cost]]</f>
        <v>3186</v>
      </c>
    </row>
    <row r="2563" spans="1:18" x14ac:dyDescent="0.3">
      <c r="A2563" t="s">
        <v>23798</v>
      </c>
      <c r="B2563" t="s">
        <v>1072</v>
      </c>
      <c r="C2563" t="s">
        <v>12328</v>
      </c>
      <c r="D2563" t="s">
        <v>16871</v>
      </c>
      <c r="E2563" t="s">
        <v>20179</v>
      </c>
      <c r="F2563" s="1">
        <v>45736</v>
      </c>
      <c r="G2563" t="str">
        <f>VLOOKUP(Table1[[#This Row],[CustomerID]],DimCustomers!A:B,2,0)</f>
        <v>Debra Randall</v>
      </c>
      <c r="H2563" t="str">
        <f>VLOOKUP(Table1[[#This Row],[CustomerID]],DimCustomers!A:C,3,0)</f>
        <v>Male</v>
      </c>
      <c r="I2563" t="str">
        <f>VLOOKUP(Table1[[#This Row],[CustomerID]],DimCustomers!A:D,4,0)</f>
        <v>Oman</v>
      </c>
      <c r="J2563" t="str">
        <f>VLOOKUP(Table1[[#This Row],[VisaID]],'DimVisaApplications 2'!A:C,3,0)</f>
        <v>Rejected</v>
      </c>
      <c r="K2563" t="str">
        <f>VLOOKUP(Table1[[#This Row],[VisaID]],'DimVisaApplications 2'!A:D,4,0)</f>
        <v>France</v>
      </c>
      <c r="L2563" s="12">
        <f>VLOOKUP(Table1[[#This Row],[VisaID]],'DimVisaApplications 2'!A:E,5,0)</f>
        <v>45726</v>
      </c>
      <c r="M2563" s="14">
        <f>VLOOKUP(Table1[[#This Row],[VisaID]],'DimVisaApplications 2'!A:G,7,0)</f>
        <v>1762</v>
      </c>
      <c r="N2563" s="14" t="str">
        <f>VLOOKUP(Table1[[#This Row],[HotelID]],DimHotels!A:B,2,0)</f>
        <v>Four Seasons</v>
      </c>
      <c r="O2563" t="str">
        <f>VLOOKUP(Table1[[#This Row],[HotelID]],DimHotels!A:C,3,0)</f>
        <v>Cairo</v>
      </c>
      <c r="P2563" s="14">
        <f>VLOOKUP(Table1[[#This Row],[HotelID]],DimHotels!A:E,5,0)</f>
        <v>203</v>
      </c>
      <c r="Q2563" s="14">
        <f>VLOOKUP(Table1[[#This Row],[TicketID]],DimTickets!A:G,7,0)</f>
        <v>3907</v>
      </c>
      <c r="R2563" s="14">
        <f>Table1[[#This Row],[Visa Fees]]+Table1[[#This Row],[Night Rate]]+Table1[[#This Row],[Ticket cost]]</f>
        <v>5872</v>
      </c>
    </row>
    <row r="2564" spans="1:18" x14ac:dyDescent="0.3">
      <c r="A2564" t="s">
        <v>23799</v>
      </c>
      <c r="B2564" t="s">
        <v>2025</v>
      </c>
      <c r="C2564" t="s">
        <v>13271</v>
      </c>
      <c r="D2564" t="s">
        <v>17240</v>
      </c>
      <c r="E2564" t="s">
        <v>20015</v>
      </c>
      <c r="F2564" s="1">
        <v>45742</v>
      </c>
      <c r="G2564" t="str">
        <f>VLOOKUP(Table1[[#This Row],[CustomerID]],DimCustomers!A:B,2,0)</f>
        <v>Sarah Cohen</v>
      </c>
      <c r="H2564" t="str">
        <f>VLOOKUP(Table1[[#This Row],[CustomerID]],DimCustomers!A:C,3,0)</f>
        <v>Female</v>
      </c>
      <c r="I2564" t="str">
        <f>VLOOKUP(Table1[[#This Row],[CustomerID]],DimCustomers!A:D,4,0)</f>
        <v>Sao Tome and Principe</v>
      </c>
      <c r="J2564" t="str">
        <f>VLOOKUP(Table1[[#This Row],[VisaID]],'DimVisaApplications 2'!A:C,3,0)</f>
        <v>Rejected</v>
      </c>
      <c r="K2564" t="str">
        <f>VLOOKUP(Table1[[#This Row],[VisaID]],'DimVisaApplications 2'!A:D,4,0)</f>
        <v>France</v>
      </c>
      <c r="L2564" s="12">
        <f>VLOOKUP(Table1[[#This Row],[VisaID]],'DimVisaApplications 2'!A:E,5,0)</f>
        <v>45774</v>
      </c>
      <c r="M2564" s="14">
        <f>VLOOKUP(Table1[[#This Row],[VisaID]],'DimVisaApplications 2'!A:G,7,0)</f>
        <v>1665</v>
      </c>
      <c r="N2564" s="14" t="str">
        <f>VLOOKUP(Table1[[#This Row],[HotelID]],DimHotels!A:B,2,0)</f>
        <v>Radisson</v>
      </c>
      <c r="O2564" t="str">
        <f>VLOOKUP(Table1[[#This Row],[HotelID]],DimHotels!A:C,3,0)</f>
        <v>Cairo</v>
      </c>
      <c r="P2564" s="14">
        <f>VLOOKUP(Table1[[#This Row],[HotelID]],DimHotels!A:E,5,0)</f>
        <v>325</v>
      </c>
      <c r="Q2564" s="14">
        <f>VLOOKUP(Table1[[#This Row],[TicketID]],DimTickets!A:G,7,0)</f>
        <v>3489</v>
      </c>
      <c r="R2564" s="14">
        <f>Table1[[#This Row],[Visa Fees]]+Table1[[#This Row],[Night Rate]]+Table1[[#This Row],[Ticket cost]]</f>
        <v>5479</v>
      </c>
    </row>
    <row r="2565" spans="1:18" x14ac:dyDescent="0.3">
      <c r="A2565" t="s">
        <v>23800</v>
      </c>
      <c r="B2565" t="s">
        <v>1802</v>
      </c>
      <c r="C2565" t="s">
        <v>14813</v>
      </c>
      <c r="D2565" t="s">
        <v>17848</v>
      </c>
      <c r="E2565" t="s">
        <v>21031</v>
      </c>
      <c r="F2565" s="1">
        <v>45787</v>
      </c>
      <c r="G2565" t="str">
        <f>VLOOKUP(Table1[[#This Row],[CustomerID]],DimCustomers!A:B,2,0)</f>
        <v>Gary Collins</v>
      </c>
      <c r="H2565" t="str">
        <f>VLOOKUP(Table1[[#This Row],[CustomerID]],DimCustomers!A:C,3,0)</f>
        <v>Female</v>
      </c>
      <c r="I2565" t="str">
        <f>VLOOKUP(Table1[[#This Row],[CustomerID]],DimCustomers!A:D,4,0)</f>
        <v>Colombia</v>
      </c>
      <c r="J2565" t="str">
        <f>VLOOKUP(Table1[[#This Row],[VisaID]],'DimVisaApplications 2'!A:C,3,0)</f>
        <v>Approved</v>
      </c>
      <c r="K2565" t="str">
        <f>VLOOKUP(Table1[[#This Row],[VisaID]],'DimVisaApplications 2'!A:D,4,0)</f>
        <v>UAE</v>
      </c>
      <c r="L2565" s="12">
        <f>VLOOKUP(Table1[[#This Row],[VisaID]],'DimVisaApplications 2'!A:E,5,0)</f>
        <v>45545</v>
      </c>
      <c r="M2565" s="14">
        <f>VLOOKUP(Table1[[#This Row],[VisaID]],'DimVisaApplications 2'!A:G,7,0)</f>
        <v>1213</v>
      </c>
      <c r="N2565" s="14" t="str">
        <f>VLOOKUP(Table1[[#This Row],[HotelID]],DimHotels!A:B,2,0)</f>
        <v>Radisson</v>
      </c>
      <c r="O2565" t="str">
        <f>VLOOKUP(Table1[[#This Row],[HotelID]],DimHotels!A:C,3,0)</f>
        <v>Cairo</v>
      </c>
      <c r="P2565" s="14">
        <f>VLOOKUP(Table1[[#This Row],[HotelID]],DimHotels!A:E,5,0)</f>
        <v>631</v>
      </c>
      <c r="Q2565" s="14">
        <f>VLOOKUP(Table1[[#This Row],[TicketID]],DimTickets!A:G,7,0)</f>
        <v>1980</v>
      </c>
      <c r="R2565" s="14">
        <f>Table1[[#This Row],[Visa Fees]]+Table1[[#This Row],[Night Rate]]+Table1[[#This Row],[Ticket cost]]</f>
        <v>3824</v>
      </c>
    </row>
    <row r="2566" spans="1:18" x14ac:dyDescent="0.3">
      <c r="A2566" t="s">
        <v>23801</v>
      </c>
      <c r="B2566" t="s">
        <v>61</v>
      </c>
      <c r="C2566" t="s">
        <v>12356</v>
      </c>
      <c r="D2566" t="s">
        <v>17966</v>
      </c>
      <c r="E2566" t="s">
        <v>19331</v>
      </c>
      <c r="F2566" s="1">
        <v>45709</v>
      </c>
      <c r="G2566" t="str">
        <f>VLOOKUP(Table1[[#This Row],[CustomerID]],DimCustomers!A:B,2,0)</f>
        <v>Danielle Castro</v>
      </c>
      <c r="H2566" t="str">
        <f>VLOOKUP(Table1[[#This Row],[CustomerID]],DimCustomers!A:C,3,0)</f>
        <v>Female</v>
      </c>
      <c r="I2566" t="str">
        <f>VLOOKUP(Table1[[#This Row],[CustomerID]],DimCustomers!A:D,4,0)</f>
        <v>Ireland</v>
      </c>
      <c r="J2566" t="str">
        <f>VLOOKUP(Table1[[#This Row],[VisaID]],'DimVisaApplications 2'!A:C,3,0)</f>
        <v>Rejected</v>
      </c>
      <c r="K2566" t="str">
        <f>VLOOKUP(Table1[[#This Row],[VisaID]],'DimVisaApplications 2'!A:D,4,0)</f>
        <v>France</v>
      </c>
      <c r="L2566" s="12">
        <f>VLOOKUP(Table1[[#This Row],[VisaID]],'DimVisaApplications 2'!A:E,5,0)</f>
        <v>45626</v>
      </c>
      <c r="M2566" s="14">
        <f>VLOOKUP(Table1[[#This Row],[VisaID]],'DimVisaApplications 2'!A:G,7,0)</f>
        <v>1178</v>
      </c>
      <c r="N2566" s="14" t="str">
        <f>VLOOKUP(Table1[[#This Row],[HotelID]],DimHotels!A:B,2,0)</f>
        <v>Hilton</v>
      </c>
      <c r="O2566" t="str">
        <f>VLOOKUP(Table1[[#This Row],[HotelID]],DimHotels!A:C,3,0)</f>
        <v>London</v>
      </c>
      <c r="P2566" s="14">
        <f>VLOOKUP(Table1[[#This Row],[HotelID]],DimHotels!A:E,5,0)</f>
        <v>676</v>
      </c>
      <c r="Q2566" s="14">
        <f>VLOOKUP(Table1[[#This Row],[TicketID]],DimTickets!A:G,7,0)</f>
        <v>3866</v>
      </c>
      <c r="R2566" s="14">
        <f>Table1[[#This Row],[Visa Fees]]+Table1[[#This Row],[Night Rate]]+Table1[[#This Row],[Ticket cost]]</f>
        <v>5720</v>
      </c>
    </row>
    <row r="2567" spans="1:18" x14ac:dyDescent="0.3">
      <c r="A2567" t="s">
        <v>23802</v>
      </c>
      <c r="B2567" t="s">
        <v>278</v>
      </c>
      <c r="C2567" t="s">
        <v>12420</v>
      </c>
      <c r="D2567" t="s">
        <v>15589</v>
      </c>
      <c r="E2567" t="s">
        <v>19064</v>
      </c>
      <c r="F2567" s="1">
        <v>45845</v>
      </c>
      <c r="G2567" t="str">
        <f>VLOOKUP(Table1[[#This Row],[CustomerID]],DimCustomers!A:B,2,0)</f>
        <v>Angela Hubbard</v>
      </c>
      <c r="H2567" t="str">
        <f>VLOOKUP(Table1[[#This Row],[CustomerID]],DimCustomers!A:C,3,0)</f>
        <v>Male</v>
      </c>
      <c r="I2567" t="str">
        <f>VLOOKUP(Table1[[#This Row],[CustomerID]],DimCustomers!A:D,4,0)</f>
        <v>Tunisia</v>
      </c>
      <c r="J2567" t="str">
        <f>VLOOKUP(Table1[[#This Row],[VisaID]],'DimVisaApplications 2'!A:C,3,0)</f>
        <v>Rejected</v>
      </c>
      <c r="K2567" t="str">
        <f>VLOOKUP(Table1[[#This Row],[VisaID]],'DimVisaApplications 2'!A:D,4,0)</f>
        <v>Canada</v>
      </c>
      <c r="L2567" s="12">
        <f>VLOOKUP(Table1[[#This Row],[VisaID]],'DimVisaApplications 2'!A:E,5,0)</f>
        <v>45799</v>
      </c>
      <c r="M2567" s="14">
        <f>VLOOKUP(Table1[[#This Row],[VisaID]],'DimVisaApplications 2'!A:G,7,0)</f>
        <v>799</v>
      </c>
      <c r="N2567" s="14" t="str">
        <f>VLOOKUP(Table1[[#This Row],[HotelID]],DimHotels!A:B,2,0)</f>
        <v>Four Seasons</v>
      </c>
      <c r="O2567" t="str">
        <f>VLOOKUP(Table1[[#This Row],[HotelID]],DimHotels!A:C,3,0)</f>
        <v>Dubai</v>
      </c>
      <c r="P2567" s="14">
        <f>VLOOKUP(Table1[[#This Row],[HotelID]],DimHotels!A:E,5,0)</f>
        <v>719</v>
      </c>
      <c r="Q2567" s="14">
        <f>VLOOKUP(Table1[[#This Row],[TicketID]],DimTickets!A:G,7,0)</f>
        <v>2956</v>
      </c>
      <c r="R2567" s="14">
        <f>Table1[[#This Row],[Visa Fees]]+Table1[[#This Row],[Night Rate]]+Table1[[#This Row],[Ticket cost]]</f>
        <v>4474</v>
      </c>
    </row>
    <row r="2568" spans="1:18" x14ac:dyDescent="0.3">
      <c r="A2568" t="s">
        <v>23803</v>
      </c>
      <c r="B2568" t="s">
        <v>1557</v>
      </c>
      <c r="C2568" t="s">
        <v>12306</v>
      </c>
      <c r="D2568" t="s">
        <v>18083</v>
      </c>
      <c r="E2568" t="s">
        <v>19495</v>
      </c>
      <c r="F2568" s="1">
        <v>45736</v>
      </c>
      <c r="G2568" t="str">
        <f>VLOOKUP(Table1[[#This Row],[CustomerID]],DimCustomers!A:B,2,0)</f>
        <v>Monica Stewart</v>
      </c>
      <c r="H2568" t="str">
        <f>VLOOKUP(Table1[[#This Row],[CustomerID]],DimCustomers!A:C,3,0)</f>
        <v>Male</v>
      </c>
      <c r="I2568" t="str">
        <f>VLOOKUP(Table1[[#This Row],[CustomerID]],DimCustomers!A:D,4,0)</f>
        <v>French Polynesia</v>
      </c>
      <c r="J2568" t="str">
        <f>VLOOKUP(Table1[[#This Row],[VisaID]],'DimVisaApplications 2'!A:C,3,0)</f>
        <v>Rejected</v>
      </c>
      <c r="K2568" t="str">
        <f>VLOOKUP(Table1[[#This Row],[VisaID]],'DimVisaApplications 2'!A:D,4,0)</f>
        <v>UAE</v>
      </c>
      <c r="L2568" s="12">
        <f>VLOOKUP(Table1[[#This Row],[VisaID]],'DimVisaApplications 2'!A:E,5,0)</f>
        <v>45683</v>
      </c>
      <c r="M2568" s="14">
        <f>VLOOKUP(Table1[[#This Row],[VisaID]],'DimVisaApplications 2'!A:G,7,0)</f>
        <v>1357</v>
      </c>
      <c r="N2568" s="14" t="str">
        <f>VLOOKUP(Table1[[#This Row],[HotelID]],DimHotels!A:B,2,0)</f>
        <v>Radisson</v>
      </c>
      <c r="O2568" t="str">
        <f>VLOOKUP(Table1[[#This Row],[HotelID]],DimHotels!A:C,3,0)</f>
        <v>London</v>
      </c>
      <c r="P2568" s="14">
        <f>VLOOKUP(Table1[[#This Row],[HotelID]],DimHotels!A:E,5,0)</f>
        <v>224</v>
      </c>
      <c r="Q2568" s="14">
        <f>VLOOKUP(Table1[[#This Row],[TicketID]],DimTickets!A:G,7,0)</f>
        <v>2189</v>
      </c>
      <c r="R2568" s="14">
        <f>Table1[[#This Row],[Visa Fees]]+Table1[[#This Row],[Night Rate]]+Table1[[#This Row],[Ticket cost]]</f>
        <v>3770</v>
      </c>
    </row>
    <row r="2569" spans="1:18" x14ac:dyDescent="0.3">
      <c r="A2569" t="s">
        <v>23804</v>
      </c>
      <c r="B2569" t="s">
        <v>2085</v>
      </c>
      <c r="C2569" t="s">
        <v>13766</v>
      </c>
      <c r="D2569" t="s">
        <v>18055</v>
      </c>
      <c r="E2569" t="s">
        <v>20942</v>
      </c>
      <c r="F2569" s="1">
        <v>45813</v>
      </c>
      <c r="G2569" t="str">
        <f>VLOOKUP(Table1[[#This Row],[CustomerID]],DimCustomers!A:B,2,0)</f>
        <v>Daniel Morris</v>
      </c>
      <c r="H2569" t="str">
        <f>VLOOKUP(Table1[[#This Row],[CustomerID]],DimCustomers!A:C,3,0)</f>
        <v>Female</v>
      </c>
      <c r="I2569" t="str">
        <f>VLOOKUP(Table1[[#This Row],[CustomerID]],DimCustomers!A:D,4,0)</f>
        <v>Moldova</v>
      </c>
      <c r="J2569" t="str">
        <f>VLOOKUP(Table1[[#This Row],[VisaID]],'DimVisaApplications 2'!A:C,3,0)</f>
        <v>Pending</v>
      </c>
      <c r="K2569" t="str">
        <f>VLOOKUP(Table1[[#This Row],[VisaID]],'DimVisaApplications 2'!A:D,4,0)</f>
        <v>USA</v>
      </c>
      <c r="L2569" s="12">
        <f>VLOOKUP(Table1[[#This Row],[VisaID]],'DimVisaApplications 2'!A:E,5,0)</f>
        <v>45660</v>
      </c>
      <c r="M2569" s="14">
        <f>VLOOKUP(Table1[[#This Row],[VisaID]],'DimVisaApplications 2'!A:G,7,0)</f>
        <v>1687</v>
      </c>
      <c r="N2569" s="14" t="str">
        <f>VLOOKUP(Table1[[#This Row],[HotelID]],DimHotels!A:B,2,0)</f>
        <v>Hilton</v>
      </c>
      <c r="O2569" t="str">
        <f>VLOOKUP(Table1[[#This Row],[HotelID]],DimHotels!A:C,3,0)</f>
        <v>Dubai</v>
      </c>
      <c r="P2569" s="14">
        <f>VLOOKUP(Table1[[#This Row],[HotelID]],DimHotels!A:E,5,0)</f>
        <v>383</v>
      </c>
      <c r="Q2569" s="14">
        <f>VLOOKUP(Table1[[#This Row],[TicketID]],DimTickets!A:G,7,0)</f>
        <v>3697</v>
      </c>
      <c r="R2569" s="14">
        <f>Table1[[#This Row],[Visa Fees]]+Table1[[#This Row],[Night Rate]]+Table1[[#This Row],[Ticket cost]]</f>
        <v>5767</v>
      </c>
    </row>
    <row r="2570" spans="1:18" x14ac:dyDescent="0.3">
      <c r="A2570" t="s">
        <v>23805</v>
      </c>
      <c r="B2570" t="s">
        <v>1000</v>
      </c>
      <c r="C2570" t="s">
        <v>14058</v>
      </c>
      <c r="D2570" t="s">
        <v>15559</v>
      </c>
      <c r="E2570" t="s">
        <v>20618</v>
      </c>
      <c r="F2570" s="1">
        <v>45852</v>
      </c>
      <c r="G2570" t="str">
        <f>VLOOKUP(Table1[[#This Row],[CustomerID]],DimCustomers!A:B,2,0)</f>
        <v>Kristine Hart</v>
      </c>
      <c r="H2570" t="str">
        <f>VLOOKUP(Table1[[#This Row],[CustomerID]],DimCustomers!A:C,3,0)</f>
        <v>Female</v>
      </c>
      <c r="I2570" t="str">
        <f>VLOOKUP(Table1[[#This Row],[CustomerID]],DimCustomers!A:D,4,0)</f>
        <v>United States of America</v>
      </c>
      <c r="J2570" t="str">
        <f>VLOOKUP(Table1[[#This Row],[VisaID]],'DimVisaApplications 2'!A:C,3,0)</f>
        <v>Approved</v>
      </c>
      <c r="K2570" t="str">
        <f>VLOOKUP(Table1[[#This Row],[VisaID]],'DimVisaApplications 2'!A:D,4,0)</f>
        <v>Germany</v>
      </c>
      <c r="L2570" s="12">
        <f>VLOOKUP(Table1[[#This Row],[VisaID]],'DimVisaApplications 2'!A:E,5,0)</f>
        <v>45699</v>
      </c>
      <c r="M2570" s="14">
        <f>VLOOKUP(Table1[[#This Row],[VisaID]],'DimVisaApplications 2'!A:G,7,0)</f>
        <v>1705</v>
      </c>
      <c r="N2570" s="14" t="str">
        <f>VLOOKUP(Table1[[#This Row],[HotelID]],DimHotels!A:B,2,0)</f>
        <v>Marriott</v>
      </c>
      <c r="O2570" t="str">
        <f>VLOOKUP(Table1[[#This Row],[HotelID]],DimHotels!A:C,3,0)</f>
        <v>Dubai</v>
      </c>
      <c r="P2570" s="14">
        <f>VLOOKUP(Table1[[#This Row],[HotelID]],DimHotels!A:E,5,0)</f>
        <v>677</v>
      </c>
      <c r="Q2570" s="14">
        <f>VLOOKUP(Table1[[#This Row],[TicketID]],DimTickets!A:G,7,0)</f>
        <v>2507</v>
      </c>
      <c r="R2570" s="14">
        <f>Table1[[#This Row],[Visa Fees]]+Table1[[#This Row],[Night Rate]]+Table1[[#This Row],[Ticket cost]]</f>
        <v>4889</v>
      </c>
    </row>
    <row r="2571" spans="1:18" x14ac:dyDescent="0.3">
      <c r="A2571" t="s">
        <v>23806</v>
      </c>
      <c r="B2571" t="s">
        <v>883</v>
      </c>
      <c r="C2571" t="s">
        <v>14564</v>
      </c>
      <c r="D2571" t="s">
        <v>16326</v>
      </c>
      <c r="E2571" t="s">
        <v>20140</v>
      </c>
      <c r="F2571" s="1">
        <v>45724</v>
      </c>
      <c r="G2571" t="str">
        <f>VLOOKUP(Table1[[#This Row],[CustomerID]],DimCustomers!A:B,2,0)</f>
        <v>Brian Daniel</v>
      </c>
      <c r="H2571" t="str">
        <f>VLOOKUP(Table1[[#This Row],[CustomerID]],DimCustomers!A:C,3,0)</f>
        <v>Female</v>
      </c>
      <c r="I2571" t="str">
        <f>VLOOKUP(Table1[[#This Row],[CustomerID]],DimCustomers!A:D,4,0)</f>
        <v>Falkland Islands (Malvinas)</v>
      </c>
      <c r="J2571" t="str">
        <f>VLOOKUP(Table1[[#This Row],[VisaID]],'DimVisaApplications 2'!A:C,3,0)</f>
        <v>Approved</v>
      </c>
      <c r="K2571" t="str">
        <f>VLOOKUP(Table1[[#This Row],[VisaID]],'DimVisaApplications 2'!A:D,4,0)</f>
        <v>Germany</v>
      </c>
      <c r="L2571" s="12">
        <f>VLOOKUP(Table1[[#This Row],[VisaID]],'DimVisaApplications 2'!A:E,5,0)</f>
        <v>45659</v>
      </c>
      <c r="M2571" s="14">
        <f>VLOOKUP(Table1[[#This Row],[VisaID]],'DimVisaApplications 2'!A:G,7,0)</f>
        <v>823</v>
      </c>
      <c r="N2571" s="14" t="str">
        <f>VLOOKUP(Table1[[#This Row],[HotelID]],DimHotels!A:B,2,0)</f>
        <v>Radisson</v>
      </c>
      <c r="O2571" t="str">
        <f>VLOOKUP(Table1[[#This Row],[HotelID]],DimHotels!A:C,3,0)</f>
        <v>Cairo</v>
      </c>
      <c r="P2571" s="14">
        <f>VLOOKUP(Table1[[#This Row],[HotelID]],DimHotels!A:E,5,0)</f>
        <v>173</v>
      </c>
      <c r="Q2571" s="14">
        <f>VLOOKUP(Table1[[#This Row],[TicketID]],DimTickets!A:G,7,0)</f>
        <v>4487</v>
      </c>
      <c r="R2571" s="14">
        <f>Table1[[#This Row],[Visa Fees]]+Table1[[#This Row],[Night Rate]]+Table1[[#This Row],[Ticket cost]]</f>
        <v>5483</v>
      </c>
    </row>
    <row r="2572" spans="1:18" x14ac:dyDescent="0.3">
      <c r="A2572" t="s">
        <v>23807</v>
      </c>
      <c r="B2572" t="s">
        <v>109</v>
      </c>
      <c r="C2572" t="s">
        <v>13280</v>
      </c>
      <c r="D2572" t="s">
        <v>15760</v>
      </c>
      <c r="E2572" t="s">
        <v>18508</v>
      </c>
      <c r="F2572" s="1">
        <v>45788</v>
      </c>
      <c r="G2572" t="str">
        <f>VLOOKUP(Table1[[#This Row],[CustomerID]],DimCustomers!A:B,2,0)</f>
        <v>John Richards</v>
      </c>
      <c r="H2572" t="str">
        <f>VLOOKUP(Table1[[#This Row],[CustomerID]],DimCustomers!A:C,3,0)</f>
        <v>Male</v>
      </c>
      <c r="I2572" t="str">
        <f>VLOOKUP(Table1[[#This Row],[CustomerID]],DimCustomers!A:D,4,0)</f>
        <v>Niue</v>
      </c>
      <c r="J2572" t="str">
        <f>VLOOKUP(Table1[[#This Row],[VisaID]],'DimVisaApplications 2'!A:C,3,0)</f>
        <v>Pending</v>
      </c>
      <c r="K2572" t="str">
        <f>VLOOKUP(Table1[[#This Row],[VisaID]],'DimVisaApplications 2'!A:D,4,0)</f>
        <v>Canada</v>
      </c>
      <c r="L2572" s="12">
        <f>VLOOKUP(Table1[[#This Row],[VisaID]],'DimVisaApplications 2'!A:E,5,0)</f>
        <v>45793</v>
      </c>
      <c r="M2572" s="14">
        <f>VLOOKUP(Table1[[#This Row],[VisaID]],'DimVisaApplications 2'!A:G,7,0)</f>
        <v>993</v>
      </c>
      <c r="N2572" s="14" t="str">
        <f>VLOOKUP(Table1[[#This Row],[HotelID]],DimHotels!A:B,2,0)</f>
        <v>Radisson</v>
      </c>
      <c r="O2572" t="str">
        <f>VLOOKUP(Table1[[#This Row],[HotelID]],DimHotels!A:C,3,0)</f>
        <v>Cairo</v>
      </c>
      <c r="P2572" s="14">
        <f>VLOOKUP(Table1[[#This Row],[HotelID]],DimHotels!A:E,5,0)</f>
        <v>409</v>
      </c>
      <c r="Q2572" s="14">
        <f>VLOOKUP(Table1[[#This Row],[TicketID]],DimTickets!A:G,7,0)</f>
        <v>2953</v>
      </c>
      <c r="R2572" s="14">
        <f>Table1[[#This Row],[Visa Fees]]+Table1[[#This Row],[Night Rate]]+Table1[[#This Row],[Ticket cost]]</f>
        <v>4355</v>
      </c>
    </row>
    <row r="2573" spans="1:18" x14ac:dyDescent="0.3">
      <c r="A2573" t="s">
        <v>23808</v>
      </c>
      <c r="B2573" t="s">
        <v>2118</v>
      </c>
      <c r="C2573" t="s">
        <v>12778</v>
      </c>
      <c r="D2573" t="s">
        <v>17834</v>
      </c>
      <c r="E2573" t="s">
        <v>19504</v>
      </c>
      <c r="F2573" s="1">
        <v>45694</v>
      </c>
      <c r="G2573" t="str">
        <f>VLOOKUP(Table1[[#This Row],[CustomerID]],DimCustomers!A:B,2,0)</f>
        <v>Jenna Vincent</v>
      </c>
      <c r="H2573" t="str">
        <f>VLOOKUP(Table1[[#This Row],[CustomerID]],DimCustomers!A:C,3,0)</f>
        <v>Male</v>
      </c>
      <c r="I2573" t="str">
        <f>VLOOKUP(Table1[[#This Row],[CustomerID]],DimCustomers!A:D,4,0)</f>
        <v>United States Minor Outlying Islands</v>
      </c>
      <c r="J2573" t="str">
        <f>VLOOKUP(Table1[[#This Row],[VisaID]],'DimVisaApplications 2'!A:C,3,0)</f>
        <v>Pending</v>
      </c>
      <c r="K2573" t="str">
        <f>VLOOKUP(Table1[[#This Row],[VisaID]],'DimVisaApplications 2'!A:D,4,0)</f>
        <v>USA</v>
      </c>
      <c r="L2573" s="12">
        <f>VLOOKUP(Table1[[#This Row],[VisaID]],'DimVisaApplications 2'!A:E,5,0)</f>
        <v>45806</v>
      </c>
      <c r="M2573" s="14">
        <f>VLOOKUP(Table1[[#This Row],[VisaID]],'DimVisaApplications 2'!A:G,7,0)</f>
        <v>551</v>
      </c>
      <c r="N2573" s="14" t="str">
        <f>VLOOKUP(Table1[[#This Row],[HotelID]],DimHotels!A:B,2,0)</f>
        <v>Marriott</v>
      </c>
      <c r="O2573" t="str">
        <f>VLOOKUP(Table1[[#This Row],[HotelID]],DimHotels!A:C,3,0)</f>
        <v>Paris</v>
      </c>
      <c r="P2573" s="14">
        <f>VLOOKUP(Table1[[#This Row],[HotelID]],DimHotels!A:E,5,0)</f>
        <v>493</v>
      </c>
      <c r="Q2573" s="14">
        <f>VLOOKUP(Table1[[#This Row],[TicketID]],DimTickets!A:G,7,0)</f>
        <v>4638</v>
      </c>
      <c r="R2573" s="14">
        <f>Table1[[#This Row],[Visa Fees]]+Table1[[#This Row],[Night Rate]]+Table1[[#This Row],[Ticket cost]]</f>
        <v>5682</v>
      </c>
    </row>
    <row r="2574" spans="1:18" x14ac:dyDescent="0.3">
      <c r="A2574" t="s">
        <v>23809</v>
      </c>
      <c r="B2574" t="s">
        <v>941</v>
      </c>
      <c r="C2574" t="s">
        <v>14137</v>
      </c>
      <c r="D2574" t="s">
        <v>16192</v>
      </c>
      <c r="E2574" t="s">
        <v>18779</v>
      </c>
      <c r="F2574" s="1">
        <v>45711</v>
      </c>
      <c r="G2574" t="str">
        <f>VLOOKUP(Table1[[#This Row],[CustomerID]],DimCustomers!A:B,2,0)</f>
        <v>John Martinez DVM</v>
      </c>
      <c r="H2574" t="str">
        <f>VLOOKUP(Table1[[#This Row],[CustomerID]],DimCustomers!A:C,3,0)</f>
        <v>Female</v>
      </c>
      <c r="I2574" t="str">
        <f>VLOOKUP(Table1[[#This Row],[CustomerID]],DimCustomers!A:D,4,0)</f>
        <v>Sudan</v>
      </c>
      <c r="J2574" t="str">
        <f>VLOOKUP(Table1[[#This Row],[VisaID]],'DimVisaApplications 2'!A:C,3,0)</f>
        <v>Rejected</v>
      </c>
      <c r="K2574" t="str">
        <f>VLOOKUP(Table1[[#This Row],[VisaID]],'DimVisaApplications 2'!A:D,4,0)</f>
        <v>USA</v>
      </c>
      <c r="L2574" s="12">
        <f>VLOOKUP(Table1[[#This Row],[VisaID]],'DimVisaApplications 2'!A:E,5,0)</f>
        <v>45767</v>
      </c>
      <c r="M2574" s="14">
        <f>VLOOKUP(Table1[[#This Row],[VisaID]],'DimVisaApplications 2'!A:G,7,0)</f>
        <v>1069</v>
      </c>
      <c r="N2574" s="14" t="str">
        <f>VLOOKUP(Table1[[#This Row],[HotelID]],DimHotels!A:B,2,0)</f>
        <v>Sheraton</v>
      </c>
      <c r="O2574" t="str">
        <f>VLOOKUP(Table1[[#This Row],[HotelID]],DimHotels!A:C,3,0)</f>
        <v>Cairo</v>
      </c>
      <c r="P2574" s="14">
        <f>VLOOKUP(Table1[[#This Row],[HotelID]],DimHotels!A:E,5,0)</f>
        <v>766</v>
      </c>
      <c r="Q2574" s="14">
        <f>VLOOKUP(Table1[[#This Row],[TicketID]],DimTickets!A:G,7,0)</f>
        <v>2704</v>
      </c>
      <c r="R2574" s="14">
        <f>Table1[[#This Row],[Visa Fees]]+Table1[[#This Row],[Night Rate]]+Table1[[#This Row],[Ticket cost]]</f>
        <v>4539</v>
      </c>
    </row>
    <row r="2575" spans="1:18" x14ac:dyDescent="0.3">
      <c r="A2575" t="s">
        <v>23810</v>
      </c>
      <c r="B2575" t="s">
        <v>886</v>
      </c>
      <c r="C2575" t="s">
        <v>15165</v>
      </c>
      <c r="D2575" t="s">
        <v>15973</v>
      </c>
      <c r="E2575" t="s">
        <v>18723</v>
      </c>
      <c r="F2575" s="1">
        <v>45761</v>
      </c>
      <c r="G2575" t="str">
        <f>VLOOKUP(Table1[[#This Row],[CustomerID]],DimCustomers!A:B,2,0)</f>
        <v>Jason Owens</v>
      </c>
      <c r="H2575" t="str">
        <f>VLOOKUP(Table1[[#This Row],[CustomerID]],DimCustomers!A:C,3,0)</f>
        <v>Female</v>
      </c>
      <c r="I2575" t="str">
        <f>VLOOKUP(Table1[[#This Row],[CustomerID]],DimCustomers!A:D,4,0)</f>
        <v>Saint Helena</v>
      </c>
      <c r="J2575" t="str">
        <f>VLOOKUP(Table1[[#This Row],[VisaID]],'DimVisaApplications 2'!A:C,3,0)</f>
        <v>Approved</v>
      </c>
      <c r="K2575" t="str">
        <f>VLOOKUP(Table1[[#This Row],[VisaID]],'DimVisaApplications 2'!A:D,4,0)</f>
        <v>USA</v>
      </c>
      <c r="L2575" s="12">
        <f>VLOOKUP(Table1[[#This Row],[VisaID]],'DimVisaApplications 2'!A:E,5,0)</f>
        <v>45610</v>
      </c>
      <c r="M2575" s="14">
        <f>VLOOKUP(Table1[[#This Row],[VisaID]],'DimVisaApplications 2'!A:G,7,0)</f>
        <v>1194</v>
      </c>
      <c r="N2575" s="14" t="str">
        <f>VLOOKUP(Table1[[#This Row],[HotelID]],DimHotels!A:B,2,0)</f>
        <v>Hilton</v>
      </c>
      <c r="O2575" t="str">
        <f>VLOOKUP(Table1[[#This Row],[HotelID]],DimHotels!A:C,3,0)</f>
        <v>Paris</v>
      </c>
      <c r="P2575" s="14">
        <f>VLOOKUP(Table1[[#This Row],[HotelID]],DimHotels!A:E,5,0)</f>
        <v>239</v>
      </c>
      <c r="Q2575" s="14">
        <f>VLOOKUP(Table1[[#This Row],[TicketID]],DimTickets!A:G,7,0)</f>
        <v>2274</v>
      </c>
      <c r="R2575" s="14">
        <f>Table1[[#This Row],[Visa Fees]]+Table1[[#This Row],[Night Rate]]+Table1[[#This Row],[Ticket cost]]</f>
        <v>3707</v>
      </c>
    </row>
    <row r="2576" spans="1:18" x14ac:dyDescent="0.3">
      <c r="A2576" t="s">
        <v>23811</v>
      </c>
      <c r="B2576" t="s">
        <v>1643</v>
      </c>
      <c r="C2576" t="s">
        <v>12215</v>
      </c>
      <c r="D2576" t="s">
        <v>15984</v>
      </c>
      <c r="E2576" t="s">
        <v>19858</v>
      </c>
      <c r="F2576" s="1">
        <v>45711</v>
      </c>
      <c r="G2576" t="str">
        <f>VLOOKUP(Table1[[#This Row],[CustomerID]],DimCustomers!A:B,2,0)</f>
        <v>Lisa Russell</v>
      </c>
      <c r="H2576" t="str">
        <f>VLOOKUP(Table1[[#This Row],[CustomerID]],DimCustomers!A:C,3,0)</f>
        <v>Female</v>
      </c>
      <c r="I2576" t="str">
        <f>VLOOKUP(Table1[[#This Row],[CustomerID]],DimCustomers!A:D,4,0)</f>
        <v>Aruba</v>
      </c>
      <c r="J2576" t="str">
        <f>VLOOKUP(Table1[[#This Row],[VisaID]],'DimVisaApplications 2'!A:C,3,0)</f>
        <v>Approved</v>
      </c>
      <c r="K2576" t="str">
        <f>VLOOKUP(Table1[[#This Row],[VisaID]],'DimVisaApplications 2'!A:D,4,0)</f>
        <v>France</v>
      </c>
      <c r="L2576" s="12">
        <f>VLOOKUP(Table1[[#This Row],[VisaID]],'DimVisaApplications 2'!A:E,5,0)</f>
        <v>45750</v>
      </c>
      <c r="M2576" s="14">
        <f>VLOOKUP(Table1[[#This Row],[VisaID]],'DimVisaApplications 2'!A:G,7,0)</f>
        <v>1864</v>
      </c>
      <c r="N2576" s="14" t="str">
        <f>VLOOKUP(Table1[[#This Row],[HotelID]],DimHotels!A:B,2,0)</f>
        <v>Marriott</v>
      </c>
      <c r="O2576" t="str">
        <f>VLOOKUP(Table1[[#This Row],[HotelID]],DimHotels!A:C,3,0)</f>
        <v>Cairo</v>
      </c>
      <c r="P2576" s="14">
        <f>VLOOKUP(Table1[[#This Row],[HotelID]],DimHotels!A:E,5,0)</f>
        <v>604</v>
      </c>
      <c r="Q2576" s="14">
        <f>VLOOKUP(Table1[[#This Row],[TicketID]],DimTickets!A:G,7,0)</f>
        <v>2855</v>
      </c>
      <c r="R2576" s="14">
        <f>Table1[[#This Row],[Visa Fees]]+Table1[[#This Row],[Night Rate]]+Table1[[#This Row],[Ticket cost]]</f>
        <v>5323</v>
      </c>
    </row>
    <row r="2577" spans="1:18" x14ac:dyDescent="0.3">
      <c r="A2577" t="s">
        <v>23812</v>
      </c>
      <c r="B2577" t="s">
        <v>1156</v>
      </c>
      <c r="C2577" t="s">
        <v>14648</v>
      </c>
      <c r="D2577" t="s">
        <v>16391</v>
      </c>
      <c r="E2577" t="s">
        <v>19351</v>
      </c>
      <c r="F2577" s="1">
        <v>45847</v>
      </c>
      <c r="G2577" t="str">
        <f>VLOOKUP(Table1[[#This Row],[CustomerID]],DimCustomers!A:B,2,0)</f>
        <v>Rachel Ortiz</v>
      </c>
      <c r="H2577" t="str">
        <f>VLOOKUP(Table1[[#This Row],[CustomerID]],DimCustomers!A:C,3,0)</f>
        <v>Male</v>
      </c>
      <c r="I2577" t="str">
        <f>VLOOKUP(Table1[[#This Row],[CustomerID]],DimCustomers!A:D,4,0)</f>
        <v>Indonesia</v>
      </c>
      <c r="J2577" t="str">
        <f>VLOOKUP(Table1[[#This Row],[VisaID]],'DimVisaApplications 2'!A:C,3,0)</f>
        <v>Pending</v>
      </c>
      <c r="K2577" t="str">
        <f>VLOOKUP(Table1[[#This Row],[VisaID]],'DimVisaApplications 2'!A:D,4,0)</f>
        <v>Germany</v>
      </c>
      <c r="L2577" s="12">
        <f>VLOOKUP(Table1[[#This Row],[VisaID]],'DimVisaApplications 2'!A:E,5,0)</f>
        <v>45674</v>
      </c>
      <c r="M2577" s="14">
        <f>VLOOKUP(Table1[[#This Row],[VisaID]],'DimVisaApplications 2'!A:G,7,0)</f>
        <v>1877</v>
      </c>
      <c r="N2577" s="14" t="str">
        <f>VLOOKUP(Table1[[#This Row],[HotelID]],DimHotels!A:B,2,0)</f>
        <v>Radisson</v>
      </c>
      <c r="O2577" t="str">
        <f>VLOOKUP(Table1[[#This Row],[HotelID]],DimHotels!A:C,3,0)</f>
        <v>Paris</v>
      </c>
      <c r="P2577" s="14">
        <f>VLOOKUP(Table1[[#This Row],[HotelID]],DimHotels!A:E,5,0)</f>
        <v>207</v>
      </c>
      <c r="Q2577" s="14">
        <f>VLOOKUP(Table1[[#This Row],[TicketID]],DimTickets!A:G,7,0)</f>
        <v>4679</v>
      </c>
      <c r="R2577" s="14">
        <f>Table1[[#This Row],[Visa Fees]]+Table1[[#This Row],[Night Rate]]+Table1[[#This Row],[Ticket cost]]</f>
        <v>6763</v>
      </c>
    </row>
    <row r="2578" spans="1:18" x14ac:dyDescent="0.3">
      <c r="A2578" t="s">
        <v>23813</v>
      </c>
      <c r="B2578" t="s">
        <v>2229</v>
      </c>
      <c r="C2578" t="s">
        <v>12906</v>
      </c>
      <c r="D2578" t="s">
        <v>17233</v>
      </c>
      <c r="E2578" t="s">
        <v>19410</v>
      </c>
      <c r="F2578" s="1">
        <v>45805</v>
      </c>
      <c r="G2578" t="str">
        <f>VLOOKUP(Table1[[#This Row],[CustomerID]],DimCustomers!A:B,2,0)</f>
        <v>Kathleen Miles</v>
      </c>
      <c r="H2578" t="str">
        <f>VLOOKUP(Table1[[#This Row],[CustomerID]],DimCustomers!A:C,3,0)</f>
        <v>Male</v>
      </c>
      <c r="I2578" t="str">
        <f>VLOOKUP(Table1[[#This Row],[CustomerID]],DimCustomers!A:D,4,0)</f>
        <v>Bahamas</v>
      </c>
      <c r="J2578" t="str">
        <f>VLOOKUP(Table1[[#This Row],[VisaID]],'DimVisaApplications 2'!A:C,3,0)</f>
        <v>Rejected</v>
      </c>
      <c r="K2578" t="str">
        <f>VLOOKUP(Table1[[#This Row],[VisaID]],'DimVisaApplications 2'!A:D,4,0)</f>
        <v>Germany</v>
      </c>
      <c r="L2578" s="12">
        <f>VLOOKUP(Table1[[#This Row],[VisaID]],'DimVisaApplications 2'!A:E,5,0)</f>
        <v>45638</v>
      </c>
      <c r="M2578" s="14">
        <f>VLOOKUP(Table1[[#This Row],[VisaID]],'DimVisaApplications 2'!A:G,7,0)</f>
        <v>994</v>
      </c>
      <c r="N2578" s="14" t="str">
        <f>VLOOKUP(Table1[[#This Row],[HotelID]],DimHotels!A:B,2,0)</f>
        <v>Hilton</v>
      </c>
      <c r="O2578" t="str">
        <f>VLOOKUP(Table1[[#This Row],[HotelID]],DimHotels!A:C,3,0)</f>
        <v>Cairo</v>
      </c>
      <c r="P2578" s="14">
        <f>VLOOKUP(Table1[[#This Row],[HotelID]],DimHotels!A:E,5,0)</f>
        <v>151</v>
      </c>
      <c r="Q2578" s="14">
        <f>VLOOKUP(Table1[[#This Row],[TicketID]],DimTickets!A:G,7,0)</f>
        <v>1300</v>
      </c>
      <c r="R2578" s="14">
        <f>Table1[[#This Row],[Visa Fees]]+Table1[[#This Row],[Night Rate]]+Table1[[#This Row],[Ticket cost]]</f>
        <v>2445</v>
      </c>
    </row>
    <row r="2579" spans="1:18" x14ac:dyDescent="0.3">
      <c r="A2579" t="s">
        <v>23814</v>
      </c>
      <c r="B2579" t="s">
        <v>234</v>
      </c>
      <c r="C2579" t="s">
        <v>14949</v>
      </c>
      <c r="D2579" t="s">
        <v>15521</v>
      </c>
      <c r="E2579" t="s">
        <v>19979</v>
      </c>
      <c r="F2579" s="1">
        <v>45685</v>
      </c>
      <c r="G2579" t="str">
        <f>VLOOKUP(Table1[[#This Row],[CustomerID]],DimCustomers!A:B,2,0)</f>
        <v>James Young</v>
      </c>
      <c r="H2579" t="str">
        <f>VLOOKUP(Table1[[#This Row],[CustomerID]],DimCustomers!A:C,3,0)</f>
        <v>Female</v>
      </c>
      <c r="I2579" t="str">
        <f>VLOOKUP(Table1[[#This Row],[CustomerID]],DimCustomers!A:D,4,0)</f>
        <v>Suriname</v>
      </c>
      <c r="J2579" t="str">
        <f>VLOOKUP(Table1[[#This Row],[VisaID]],'DimVisaApplications 2'!A:C,3,0)</f>
        <v>Rejected</v>
      </c>
      <c r="K2579" t="str">
        <f>VLOOKUP(Table1[[#This Row],[VisaID]],'DimVisaApplications 2'!A:D,4,0)</f>
        <v>UK</v>
      </c>
      <c r="L2579" s="12">
        <f>VLOOKUP(Table1[[#This Row],[VisaID]],'DimVisaApplications 2'!A:E,5,0)</f>
        <v>45778</v>
      </c>
      <c r="M2579" s="14">
        <f>VLOOKUP(Table1[[#This Row],[VisaID]],'DimVisaApplications 2'!A:G,7,0)</f>
        <v>1188</v>
      </c>
      <c r="N2579" s="14" t="str">
        <f>VLOOKUP(Table1[[#This Row],[HotelID]],DimHotels!A:B,2,0)</f>
        <v>Sheraton</v>
      </c>
      <c r="O2579" t="str">
        <f>VLOOKUP(Table1[[#This Row],[HotelID]],DimHotels!A:C,3,0)</f>
        <v>Cairo</v>
      </c>
      <c r="P2579" s="14">
        <f>VLOOKUP(Table1[[#This Row],[HotelID]],DimHotels!A:E,5,0)</f>
        <v>589</v>
      </c>
      <c r="Q2579" s="14">
        <f>VLOOKUP(Table1[[#This Row],[TicketID]],DimTickets!A:G,7,0)</f>
        <v>4064</v>
      </c>
      <c r="R2579" s="14">
        <f>Table1[[#This Row],[Visa Fees]]+Table1[[#This Row],[Night Rate]]+Table1[[#This Row],[Ticket cost]]</f>
        <v>5841</v>
      </c>
    </row>
    <row r="2580" spans="1:18" x14ac:dyDescent="0.3">
      <c r="A2580" t="s">
        <v>23815</v>
      </c>
      <c r="B2580" t="s">
        <v>1118</v>
      </c>
      <c r="C2580" t="s">
        <v>14674</v>
      </c>
      <c r="D2580" t="s">
        <v>17826</v>
      </c>
      <c r="E2580" t="s">
        <v>19944</v>
      </c>
      <c r="F2580" s="1">
        <v>45764</v>
      </c>
      <c r="G2580" t="str">
        <f>VLOOKUP(Table1[[#This Row],[CustomerID]],DimCustomers!A:B,2,0)</f>
        <v>Heather Gray</v>
      </c>
      <c r="H2580" t="str">
        <f>VLOOKUP(Table1[[#This Row],[CustomerID]],DimCustomers!A:C,3,0)</f>
        <v>Male</v>
      </c>
      <c r="I2580" t="str">
        <f>VLOOKUP(Table1[[#This Row],[CustomerID]],DimCustomers!A:D,4,0)</f>
        <v>Nicaragua</v>
      </c>
      <c r="J2580" t="str">
        <f>VLOOKUP(Table1[[#This Row],[VisaID]],'DimVisaApplications 2'!A:C,3,0)</f>
        <v>Rejected</v>
      </c>
      <c r="K2580" t="str">
        <f>VLOOKUP(Table1[[#This Row],[VisaID]],'DimVisaApplications 2'!A:D,4,0)</f>
        <v>USA</v>
      </c>
      <c r="L2580" s="12">
        <f>VLOOKUP(Table1[[#This Row],[VisaID]],'DimVisaApplications 2'!A:E,5,0)</f>
        <v>45563</v>
      </c>
      <c r="M2580" s="14">
        <f>VLOOKUP(Table1[[#This Row],[VisaID]],'DimVisaApplications 2'!A:G,7,0)</f>
        <v>585</v>
      </c>
      <c r="N2580" s="14" t="str">
        <f>VLOOKUP(Table1[[#This Row],[HotelID]],DimHotels!A:B,2,0)</f>
        <v>Marriott</v>
      </c>
      <c r="O2580" t="str">
        <f>VLOOKUP(Table1[[#This Row],[HotelID]],DimHotels!A:C,3,0)</f>
        <v>London</v>
      </c>
      <c r="P2580" s="14">
        <f>VLOOKUP(Table1[[#This Row],[HotelID]],DimHotels!A:E,5,0)</f>
        <v>259</v>
      </c>
      <c r="Q2580" s="14">
        <f>VLOOKUP(Table1[[#This Row],[TicketID]],DimTickets!A:G,7,0)</f>
        <v>1929</v>
      </c>
      <c r="R2580" s="14">
        <f>Table1[[#This Row],[Visa Fees]]+Table1[[#This Row],[Night Rate]]+Table1[[#This Row],[Ticket cost]]</f>
        <v>2773</v>
      </c>
    </row>
    <row r="2581" spans="1:18" x14ac:dyDescent="0.3">
      <c r="A2581" t="s">
        <v>23816</v>
      </c>
      <c r="B2581" t="s">
        <v>787</v>
      </c>
      <c r="C2581" t="s">
        <v>13371</v>
      </c>
      <c r="D2581" t="s">
        <v>16451</v>
      </c>
      <c r="E2581" t="s">
        <v>18290</v>
      </c>
      <c r="F2581" s="1">
        <v>45826</v>
      </c>
      <c r="G2581" t="str">
        <f>VLOOKUP(Table1[[#This Row],[CustomerID]],DimCustomers!A:B,2,0)</f>
        <v>Kyle Russell</v>
      </c>
      <c r="H2581" t="str">
        <f>VLOOKUP(Table1[[#This Row],[CustomerID]],DimCustomers!A:C,3,0)</f>
        <v>Female</v>
      </c>
      <c r="I2581" t="str">
        <f>VLOOKUP(Table1[[#This Row],[CustomerID]],DimCustomers!A:D,4,0)</f>
        <v>Aruba</v>
      </c>
      <c r="J2581" t="str">
        <f>VLOOKUP(Table1[[#This Row],[VisaID]],'DimVisaApplications 2'!A:C,3,0)</f>
        <v>Approved</v>
      </c>
      <c r="K2581" t="str">
        <f>VLOOKUP(Table1[[#This Row],[VisaID]],'DimVisaApplications 2'!A:D,4,0)</f>
        <v>USA</v>
      </c>
      <c r="L2581" s="12">
        <f>VLOOKUP(Table1[[#This Row],[VisaID]],'DimVisaApplications 2'!A:E,5,0)</f>
        <v>45754</v>
      </c>
      <c r="M2581" s="14">
        <f>VLOOKUP(Table1[[#This Row],[VisaID]],'DimVisaApplications 2'!A:G,7,0)</f>
        <v>1591</v>
      </c>
      <c r="N2581" s="14" t="str">
        <f>VLOOKUP(Table1[[#This Row],[HotelID]],DimHotels!A:B,2,0)</f>
        <v>Sheraton</v>
      </c>
      <c r="O2581" t="str">
        <f>VLOOKUP(Table1[[#This Row],[HotelID]],DimHotels!A:C,3,0)</f>
        <v>New York</v>
      </c>
      <c r="P2581" s="14">
        <f>VLOOKUP(Table1[[#This Row],[HotelID]],DimHotels!A:E,5,0)</f>
        <v>132</v>
      </c>
      <c r="Q2581" s="14">
        <f>VLOOKUP(Table1[[#This Row],[TicketID]],DimTickets!A:G,7,0)</f>
        <v>3366</v>
      </c>
      <c r="R2581" s="14">
        <f>Table1[[#This Row],[Visa Fees]]+Table1[[#This Row],[Night Rate]]+Table1[[#This Row],[Ticket cost]]</f>
        <v>5089</v>
      </c>
    </row>
    <row r="2582" spans="1:18" x14ac:dyDescent="0.3">
      <c r="A2582" t="s">
        <v>23817</v>
      </c>
      <c r="B2582" t="s">
        <v>657</v>
      </c>
      <c r="C2582" t="s">
        <v>15023</v>
      </c>
      <c r="D2582" t="s">
        <v>16898</v>
      </c>
      <c r="E2582" t="s">
        <v>18786</v>
      </c>
      <c r="F2582" s="1">
        <v>45765</v>
      </c>
      <c r="G2582" t="str">
        <f>VLOOKUP(Table1[[#This Row],[CustomerID]],DimCustomers!A:B,2,0)</f>
        <v>Lawrence Hebert</v>
      </c>
      <c r="H2582" t="str">
        <f>VLOOKUP(Table1[[#This Row],[CustomerID]],DimCustomers!A:C,3,0)</f>
        <v>Female</v>
      </c>
      <c r="I2582" t="str">
        <f>VLOOKUP(Table1[[#This Row],[CustomerID]],DimCustomers!A:D,4,0)</f>
        <v>Tuvalu</v>
      </c>
      <c r="J2582" t="str">
        <f>VLOOKUP(Table1[[#This Row],[VisaID]],'DimVisaApplications 2'!A:C,3,0)</f>
        <v>Approved</v>
      </c>
      <c r="K2582" t="str">
        <f>VLOOKUP(Table1[[#This Row],[VisaID]],'DimVisaApplications 2'!A:D,4,0)</f>
        <v>Germany</v>
      </c>
      <c r="L2582" s="12">
        <f>VLOOKUP(Table1[[#This Row],[VisaID]],'DimVisaApplications 2'!A:E,5,0)</f>
        <v>45550</v>
      </c>
      <c r="M2582" s="14">
        <f>VLOOKUP(Table1[[#This Row],[VisaID]],'DimVisaApplications 2'!A:G,7,0)</f>
        <v>810</v>
      </c>
      <c r="N2582" s="14" t="str">
        <f>VLOOKUP(Table1[[#This Row],[HotelID]],DimHotels!A:B,2,0)</f>
        <v>Sheraton</v>
      </c>
      <c r="O2582" t="str">
        <f>VLOOKUP(Table1[[#This Row],[HotelID]],DimHotels!A:C,3,0)</f>
        <v>Paris</v>
      </c>
      <c r="P2582" s="14">
        <f>VLOOKUP(Table1[[#This Row],[HotelID]],DimHotels!A:E,5,0)</f>
        <v>464</v>
      </c>
      <c r="Q2582" s="14">
        <f>VLOOKUP(Table1[[#This Row],[TicketID]],DimTickets!A:G,7,0)</f>
        <v>2367</v>
      </c>
      <c r="R2582" s="14">
        <f>Table1[[#This Row],[Visa Fees]]+Table1[[#This Row],[Night Rate]]+Table1[[#This Row],[Ticket cost]]</f>
        <v>3641</v>
      </c>
    </row>
    <row r="2583" spans="1:18" x14ac:dyDescent="0.3">
      <c r="A2583" t="s">
        <v>23818</v>
      </c>
      <c r="B2583" t="s">
        <v>872</v>
      </c>
      <c r="C2583" t="s">
        <v>13322</v>
      </c>
      <c r="D2583" t="s">
        <v>18200</v>
      </c>
      <c r="E2583" t="s">
        <v>20798</v>
      </c>
      <c r="F2583" s="1">
        <v>45742</v>
      </c>
      <c r="G2583" t="str">
        <f>VLOOKUP(Table1[[#This Row],[CustomerID]],DimCustomers!A:B,2,0)</f>
        <v>Eric Mccoy</v>
      </c>
      <c r="H2583" t="str">
        <f>VLOOKUP(Table1[[#This Row],[CustomerID]],DimCustomers!A:C,3,0)</f>
        <v>Female</v>
      </c>
      <c r="I2583" t="str">
        <f>VLOOKUP(Table1[[#This Row],[CustomerID]],DimCustomers!A:D,4,0)</f>
        <v>Hong Kong</v>
      </c>
      <c r="J2583" t="str">
        <f>VLOOKUP(Table1[[#This Row],[VisaID]],'DimVisaApplications 2'!A:C,3,0)</f>
        <v>Rejected</v>
      </c>
      <c r="K2583" t="str">
        <f>VLOOKUP(Table1[[#This Row],[VisaID]],'DimVisaApplications 2'!A:D,4,0)</f>
        <v>Germany</v>
      </c>
      <c r="L2583" s="12">
        <f>VLOOKUP(Table1[[#This Row],[VisaID]],'DimVisaApplications 2'!A:E,5,0)</f>
        <v>45646</v>
      </c>
      <c r="M2583" s="14">
        <f>VLOOKUP(Table1[[#This Row],[VisaID]],'DimVisaApplications 2'!A:G,7,0)</f>
        <v>1311</v>
      </c>
      <c r="N2583" s="14" t="str">
        <f>VLOOKUP(Table1[[#This Row],[HotelID]],DimHotels!A:B,2,0)</f>
        <v>Marriott</v>
      </c>
      <c r="O2583" t="str">
        <f>VLOOKUP(Table1[[#This Row],[HotelID]],DimHotels!A:C,3,0)</f>
        <v>Cairo</v>
      </c>
      <c r="P2583" s="14">
        <f>VLOOKUP(Table1[[#This Row],[HotelID]],DimHotels!A:E,5,0)</f>
        <v>347</v>
      </c>
      <c r="Q2583" s="14">
        <f>VLOOKUP(Table1[[#This Row],[TicketID]],DimTickets!A:G,7,0)</f>
        <v>3445</v>
      </c>
      <c r="R2583" s="14">
        <f>Table1[[#This Row],[Visa Fees]]+Table1[[#This Row],[Night Rate]]+Table1[[#This Row],[Ticket cost]]</f>
        <v>5103</v>
      </c>
    </row>
    <row r="2584" spans="1:18" x14ac:dyDescent="0.3">
      <c r="A2584" t="s">
        <v>23819</v>
      </c>
      <c r="B2584" t="s">
        <v>29</v>
      </c>
      <c r="C2584" t="s">
        <v>13997</v>
      </c>
      <c r="D2584" t="s">
        <v>17756</v>
      </c>
      <c r="E2584" t="s">
        <v>20750</v>
      </c>
      <c r="F2584" s="1">
        <v>45728</v>
      </c>
      <c r="G2584" t="str">
        <f>VLOOKUP(Table1[[#This Row],[CustomerID]],DimCustomers!A:B,2,0)</f>
        <v>Collin Lopez</v>
      </c>
      <c r="H2584" t="str">
        <f>VLOOKUP(Table1[[#This Row],[CustomerID]],DimCustomers!A:C,3,0)</f>
        <v>Female</v>
      </c>
      <c r="I2584" t="str">
        <f>VLOOKUP(Table1[[#This Row],[CustomerID]],DimCustomers!A:D,4,0)</f>
        <v>Russian Federation</v>
      </c>
      <c r="J2584" t="str">
        <f>VLOOKUP(Table1[[#This Row],[VisaID]],'DimVisaApplications 2'!A:C,3,0)</f>
        <v>Pending</v>
      </c>
      <c r="K2584" t="str">
        <f>VLOOKUP(Table1[[#This Row],[VisaID]],'DimVisaApplications 2'!A:D,4,0)</f>
        <v>Canada</v>
      </c>
      <c r="L2584" s="12">
        <f>VLOOKUP(Table1[[#This Row],[VisaID]],'DimVisaApplications 2'!A:E,5,0)</f>
        <v>45824</v>
      </c>
      <c r="M2584" s="14">
        <f>VLOOKUP(Table1[[#This Row],[VisaID]],'DimVisaApplications 2'!A:G,7,0)</f>
        <v>777</v>
      </c>
      <c r="N2584" s="14" t="str">
        <f>VLOOKUP(Table1[[#This Row],[HotelID]],DimHotels!A:B,2,0)</f>
        <v>Sheraton</v>
      </c>
      <c r="O2584" t="str">
        <f>VLOOKUP(Table1[[#This Row],[HotelID]],DimHotels!A:C,3,0)</f>
        <v>London</v>
      </c>
      <c r="P2584" s="14">
        <f>VLOOKUP(Table1[[#This Row],[HotelID]],DimHotels!A:E,5,0)</f>
        <v>501</v>
      </c>
      <c r="Q2584" s="14">
        <f>VLOOKUP(Table1[[#This Row],[TicketID]],DimTickets!A:G,7,0)</f>
        <v>1783</v>
      </c>
      <c r="R2584" s="14">
        <f>Table1[[#This Row],[Visa Fees]]+Table1[[#This Row],[Night Rate]]+Table1[[#This Row],[Ticket cost]]</f>
        <v>3061</v>
      </c>
    </row>
    <row r="2585" spans="1:18" x14ac:dyDescent="0.3">
      <c r="A2585" t="s">
        <v>23820</v>
      </c>
      <c r="B2585" t="s">
        <v>582</v>
      </c>
      <c r="C2585" t="s">
        <v>13578</v>
      </c>
      <c r="D2585" t="s">
        <v>15693</v>
      </c>
      <c r="E2585" t="s">
        <v>20375</v>
      </c>
      <c r="F2585" s="1">
        <v>45743</v>
      </c>
      <c r="G2585" t="str">
        <f>VLOOKUP(Table1[[#This Row],[CustomerID]],DimCustomers!A:B,2,0)</f>
        <v>Zachary Austin</v>
      </c>
      <c r="H2585" t="str">
        <f>VLOOKUP(Table1[[#This Row],[CustomerID]],DimCustomers!A:C,3,0)</f>
        <v>Female</v>
      </c>
      <c r="I2585" t="str">
        <f>VLOOKUP(Table1[[#This Row],[CustomerID]],DimCustomers!A:D,4,0)</f>
        <v>Italy</v>
      </c>
      <c r="J2585" t="str">
        <f>VLOOKUP(Table1[[#This Row],[VisaID]],'DimVisaApplications 2'!A:C,3,0)</f>
        <v>Approved</v>
      </c>
      <c r="K2585" t="str">
        <f>VLOOKUP(Table1[[#This Row],[VisaID]],'DimVisaApplications 2'!A:D,4,0)</f>
        <v>UAE</v>
      </c>
      <c r="L2585" s="12">
        <f>VLOOKUP(Table1[[#This Row],[VisaID]],'DimVisaApplications 2'!A:E,5,0)</f>
        <v>45725</v>
      </c>
      <c r="M2585" s="14">
        <f>VLOOKUP(Table1[[#This Row],[VisaID]],'DimVisaApplications 2'!A:G,7,0)</f>
        <v>959</v>
      </c>
      <c r="N2585" s="14" t="str">
        <f>VLOOKUP(Table1[[#This Row],[HotelID]],DimHotels!A:B,2,0)</f>
        <v>Hilton</v>
      </c>
      <c r="O2585" t="str">
        <f>VLOOKUP(Table1[[#This Row],[HotelID]],DimHotels!A:C,3,0)</f>
        <v>New York</v>
      </c>
      <c r="P2585" s="14">
        <f>VLOOKUP(Table1[[#This Row],[HotelID]],DimHotels!A:E,5,0)</f>
        <v>369</v>
      </c>
      <c r="Q2585" s="14">
        <f>VLOOKUP(Table1[[#This Row],[TicketID]],DimTickets!A:G,7,0)</f>
        <v>3966</v>
      </c>
      <c r="R2585" s="14">
        <f>Table1[[#This Row],[Visa Fees]]+Table1[[#This Row],[Night Rate]]+Table1[[#This Row],[Ticket cost]]</f>
        <v>5294</v>
      </c>
    </row>
    <row r="2586" spans="1:18" x14ac:dyDescent="0.3">
      <c r="A2586" t="s">
        <v>23821</v>
      </c>
      <c r="B2586" t="s">
        <v>2367</v>
      </c>
      <c r="C2586" t="s">
        <v>14577</v>
      </c>
      <c r="D2586" t="s">
        <v>16817</v>
      </c>
      <c r="E2586" t="s">
        <v>19157</v>
      </c>
      <c r="F2586" s="1">
        <v>45834</v>
      </c>
      <c r="G2586" t="str">
        <f>VLOOKUP(Table1[[#This Row],[CustomerID]],DimCustomers!A:B,2,0)</f>
        <v>Kristen Tran</v>
      </c>
      <c r="H2586" t="str">
        <f>VLOOKUP(Table1[[#This Row],[CustomerID]],DimCustomers!A:C,3,0)</f>
        <v>Female</v>
      </c>
      <c r="I2586" t="str">
        <f>VLOOKUP(Table1[[#This Row],[CustomerID]],DimCustomers!A:D,4,0)</f>
        <v>Saint Barthelemy</v>
      </c>
      <c r="J2586" t="str">
        <f>VLOOKUP(Table1[[#This Row],[VisaID]],'DimVisaApplications 2'!A:C,3,0)</f>
        <v>Pending</v>
      </c>
      <c r="K2586" t="str">
        <f>VLOOKUP(Table1[[#This Row],[VisaID]],'DimVisaApplications 2'!A:D,4,0)</f>
        <v>France</v>
      </c>
      <c r="L2586" s="12">
        <f>VLOOKUP(Table1[[#This Row],[VisaID]],'DimVisaApplications 2'!A:E,5,0)</f>
        <v>45831</v>
      </c>
      <c r="M2586" s="14">
        <f>VLOOKUP(Table1[[#This Row],[VisaID]],'DimVisaApplications 2'!A:G,7,0)</f>
        <v>646</v>
      </c>
      <c r="N2586" s="14" t="str">
        <f>VLOOKUP(Table1[[#This Row],[HotelID]],DimHotels!A:B,2,0)</f>
        <v>Marriott</v>
      </c>
      <c r="O2586" t="str">
        <f>VLOOKUP(Table1[[#This Row],[HotelID]],DimHotels!A:C,3,0)</f>
        <v>London</v>
      </c>
      <c r="P2586" s="14">
        <f>VLOOKUP(Table1[[#This Row],[HotelID]],DimHotels!A:E,5,0)</f>
        <v>570</v>
      </c>
      <c r="Q2586" s="14">
        <f>VLOOKUP(Table1[[#This Row],[TicketID]],DimTickets!A:G,7,0)</f>
        <v>4329</v>
      </c>
      <c r="R2586" s="14">
        <f>Table1[[#This Row],[Visa Fees]]+Table1[[#This Row],[Night Rate]]+Table1[[#This Row],[Ticket cost]]</f>
        <v>5545</v>
      </c>
    </row>
    <row r="2587" spans="1:18" x14ac:dyDescent="0.3">
      <c r="A2587" t="s">
        <v>23822</v>
      </c>
      <c r="B2587" t="s">
        <v>2467</v>
      </c>
      <c r="C2587" t="s">
        <v>13436</v>
      </c>
      <c r="D2587" t="s">
        <v>16868</v>
      </c>
      <c r="E2587" t="s">
        <v>20229</v>
      </c>
      <c r="F2587" s="1">
        <v>45784</v>
      </c>
      <c r="G2587" t="str">
        <f>VLOOKUP(Table1[[#This Row],[CustomerID]],DimCustomers!A:B,2,0)</f>
        <v>Rachel Mckee</v>
      </c>
      <c r="H2587" t="str">
        <f>VLOOKUP(Table1[[#This Row],[CustomerID]],DimCustomers!A:C,3,0)</f>
        <v>Female</v>
      </c>
      <c r="I2587" t="str">
        <f>VLOOKUP(Table1[[#This Row],[CustomerID]],DimCustomers!A:D,4,0)</f>
        <v>Latvia</v>
      </c>
      <c r="J2587" t="str">
        <f>VLOOKUP(Table1[[#This Row],[VisaID]],'DimVisaApplications 2'!A:C,3,0)</f>
        <v>Approved</v>
      </c>
      <c r="K2587" t="str">
        <f>VLOOKUP(Table1[[#This Row],[VisaID]],'DimVisaApplications 2'!A:D,4,0)</f>
        <v>UK</v>
      </c>
      <c r="L2587" s="12">
        <f>VLOOKUP(Table1[[#This Row],[VisaID]],'DimVisaApplications 2'!A:E,5,0)</f>
        <v>45697</v>
      </c>
      <c r="M2587" s="14">
        <f>VLOOKUP(Table1[[#This Row],[VisaID]],'DimVisaApplications 2'!A:G,7,0)</f>
        <v>1284</v>
      </c>
      <c r="N2587" s="14" t="str">
        <f>VLOOKUP(Table1[[#This Row],[HotelID]],DimHotels!A:B,2,0)</f>
        <v>Four Seasons</v>
      </c>
      <c r="O2587" t="str">
        <f>VLOOKUP(Table1[[#This Row],[HotelID]],DimHotels!A:C,3,0)</f>
        <v>New York</v>
      </c>
      <c r="P2587" s="14">
        <f>VLOOKUP(Table1[[#This Row],[HotelID]],DimHotels!A:E,5,0)</f>
        <v>514</v>
      </c>
      <c r="Q2587" s="14">
        <f>VLOOKUP(Table1[[#This Row],[TicketID]],DimTickets!A:G,7,0)</f>
        <v>2907</v>
      </c>
      <c r="R2587" s="14">
        <f>Table1[[#This Row],[Visa Fees]]+Table1[[#This Row],[Night Rate]]+Table1[[#This Row],[Ticket cost]]</f>
        <v>4705</v>
      </c>
    </row>
    <row r="2588" spans="1:18" x14ac:dyDescent="0.3">
      <c r="A2588" t="s">
        <v>23823</v>
      </c>
      <c r="B2588" t="s">
        <v>2275</v>
      </c>
      <c r="C2588" t="s">
        <v>12982</v>
      </c>
      <c r="D2588" t="s">
        <v>15743</v>
      </c>
      <c r="E2588" t="s">
        <v>20596</v>
      </c>
      <c r="F2588" s="1">
        <v>45773</v>
      </c>
      <c r="G2588" t="str">
        <f>VLOOKUP(Table1[[#This Row],[CustomerID]],DimCustomers!A:B,2,0)</f>
        <v>Michele Warren</v>
      </c>
      <c r="H2588" t="str">
        <f>VLOOKUP(Table1[[#This Row],[CustomerID]],DimCustomers!A:C,3,0)</f>
        <v>Male</v>
      </c>
      <c r="I2588" t="str">
        <f>VLOOKUP(Table1[[#This Row],[CustomerID]],DimCustomers!A:D,4,0)</f>
        <v>Israel</v>
      </c>
      <c r="J2588" t="str">
        <f>VLOOKUP(Table1[[#This Row],[VisaID]],'DimVisaApplications 2'!A:C,3,0)</f>
        <v>Rejected</v>
      </c>
      <c r="K2588" t="str">
        <f>VLOOKUP(Table1[[#This Row],[VisaID]],'DimVisaApplications 2'!A:D,4,0)</f>
        <v>Germany</v>
      </c>
      <c r="L2588" s="12">
        <f>VLOOKUP(Table1[[#This Row],[VisaID]],'DimVisaApplications 2'!A:E,5,0)</f>
        <v>45636</v>
      </c>
      <c r="M2588" s="14">
        <f>VLOOKUP(Table1[[#This Row],[VisaID]],'DimVisaApplications 2'!A:G,7,0)</f>
        <v>1257</v>
      </c>
      <c r="N2588" s="14" t="str">
        <f>VLOOKUP(Table1[[#This Row],[HotelID]],DimHotels!A:B,2,0)</f>
        <v>Marriott</v>
      </c>
      <c r="O2588" t="str">
        <f>VLOOKUP(Table1[[#This Row],[HotelID]],DimHotels!A:C,3,0)</f>
        <v>Cairo</v>
      </c>
      <c r="P2588" s="14">
        <f>VLOOKUP(Table1[[#This Row],[HotelID]],DimHotels!A:E,5,0)</f>
        <v>291</v>
      </c>
      <c r="Q2588" s="14">
        <f>VLOOKUP(Table1[[#This Row],[TicketID]],DimTickets!A:G,7,0)</f>
        <v>3969</v>
      </c>
      <c r="R2588" s="14">
        <f>Table1[[#This Row],[Visa Fees]]+Table1[[#This Row],[Night Rate]]+Table1[[#This Row],[Ticket cost]]</f>
        <v>5517</v>
      </c>
    </row>
    <row r="2589" spans="1:18" x14ac:dyDescent="0.3">
      <c r="A2589" t="s">
        <v>23824</v>
      </c>
      <c r="B2589" t="s">
        <v>1790</v>
      </c>
      <c r="C2589" t="s">
        <v>12686</v>
      </c>
      <c r="D2589" t="s">
        <v>15902</v>
      </c>
      <c r="E2589" t="s">
        <v>18240</v>
      </c>
      <c r="F2589" s="1">
        <v>45717</v>
      </c>
      <c r="G2589" t="str">
        <f>VLOOKUP(Table1[[#This Row],[CustomerID]],DimCustomers!A:B,2,0)</f>
        <v>Joanna Allen</v>
      </c>
      <c r="H2589" t="str">
        <f>VLOOKUP(Table1[[#This Row],[CustomerID]],DimCustomers!A:C,3,0)</f>
        <v>Male</v>
      </c>
      <c r="I2589" t="str">
        <f>VLOOKUP(Table1[[#This Row],[CustomerID]],DimCustomers!A:D,4,0)</f>
        <v>Micronesia</v>
      </c>
      <c r="J2589" t="str">
        <f>VLOOKUP(Table1[[#This Row],[VisaID]],'DimVisaApplications 2'!A:C,3,0)</f>
        <v>Approved</v>
      </c>
      <c r="K2589" t="str">
        <f>VLOOKUP(Table1[[#This Row],[VisaID]],'DimVisaApplications 2'!A:D,4,0)</f>
        <v>France</v>
      </c>
      <c r="L2589" s="12">
        <f>VLOOKUP(Table1[[#This Row],[VisaID]],'DimVisaApplications 2'!A:E,5,0)</f>
        <v>45679</v>
      </c>
      <c r="M2589" s="14">
        <f>VLOOKUP(Table1[[#This Row],[VisaID]],'DimVisaApplications 2'!A:G,7,0)</f>
        <v>557</v>
      </c>
      <c r="N2589" s="14" t="str">
        <f>VLOOKUP(Table1[[#This Row],[HotelID]],DimHotels!A:B,2,0)</f>
        <v>Radisson</v>
      </c>
      <c r="O2589" t="str">
        <f>VLOOKUP(Table1[[#This Row],[HotelID]],DimHotels!A:C,3,0)</f>
        <v>Cairo</v>
      </c>
      <c r="P2589" s="14">
        <f>VLOOKUP(Table1[[#This Row],[HotelID]],DimHotels!A:E,5,0)</f>
        <v>521</v>
      </c>
      <c r="Q2589" s="14">
        <f>VLOOKUP(Table1[[#This Row],[TicketID]],DimTickets!A:G,7,0)</f>
        <v>1837</v>
      </c>
      <c r="R2589" s="14">
        <f>Table1[[#This Row],[Visa Fees]]+Table1[[#This Row],[Night Rate]]+Table1[[#This Row],[Ticket cost]]</f>
        <v>2915</v>
      </c>
    </row>
    <row r="2590" spans="1:18" x14ac:dyDescent="0.3">
      <c r="A2590" t="s">
        <v>23825</v>
      </c>
      <c r="B2590" t="s">
        <v>1072</v>
      </c>
      <c r="C2590" t="s">
        <v>12991</v>
      </c>
      <c r="D2590" t="s">
        <v>18034</v>
      </c>
      <c r="E2590" t="s">
        <v>18948</v>
      </c>
      <c r="F2590" s="1">
        <v>45697</v>
      </c>
      <c r="G2590" t="str">
        <f>VLOOKUP(Table1[[#This Row],[CustomerID]],DimCustomers!A:B,2,0)</f>
        <v>Debra Randall</v>
      </c>
      <c r="H2590" t="str">
        <f>VLOOKUP(Table1[[#This Row],[CustomerID]],DimCustomers!A:C,3,0)</f>
        <v>Male</v>
      </c>
      <c r="I2590" t="str">
        <f>VLOOKUP(Table1[[#This Row],[CustomerID]],DimCustomers!A:D,4,0)</f>
        <v>Oman</v>
      </c>
      <c r="J2590" t="str">
        <f>VLOOKUP(Table1[[#This Row],[VisaID]],'DimVisaApplications 2'!A:C,3,0)</f>
        <v>Pending</v>
      </c>
      <c r="K2590" t="str">
        <f>VLOOKUP(Table1[[#This Row],[VisaID]],'DimVisaApplications 2'!A:D,4,0)</f>
        <v>USA</v>
      </c>
      <c r="L2590" s="12">
        <f>VLOOKUP(Table1[[#This Row],[VisaID]],'DimVisaApplications 2'!A:E,5,0)</f>
        <v>45546</v>
      </c>
      <c r="M2590" s="14">
        <f>VLOOKUP(Table1[[#This Row],[VisaID]],'DimVisaApplications 2'!A:G,7,0)</f>
        <v>1869</v>
      </c>
      <c r="N2590" s="14" t="str">
        <f>VLOOKUP(Table1[[#This Row],[HotelID]],DimHotels!A:B,2,0)</f>
        <v>Radisson</v>
      </c>
      <c r="O2590" t="str">
        <f>VLOOKUP(Table1[[#This Row],[HotelID]],DimHotels!A:C,3,0)</f>
        <v>Cairo</v>
      </c>
      <c r="P2590" s="14">
        <f>VLOOKUP(Table1[[#This Row],[HotelID]],DimHotels!A:E,5,0)</f>
        <v>667</v>
      </c>
      <c r="Q2590" s="14">
        <f>VLOOKUP(Table1[[#This Row],[TicketID]],DimTickets!A:G,7,0)</f>
        <v>1883</v>
      </c>
      <c r="R2590" s="14">
        <f>Table1[[#This Row],[Visa Fees]]+Table1[[#This Row],[Night Rate]]+Table1[[#This Row],[Ticket cost]]</f>
        <v>4419</v>
      </c>
    </row>
    <row r="2591" spans="1:18" x14ac:dyDescent="0.3">
      <c r="A2591" t="s">
        <v>23826</v>
      </c>
      <c r="B2591" t="s">
        <v>448</v>
      </c>
      <c r="C2591" t="s">
        <v>14552</v>
      </c>
      <c r="D2591" t="s">
        <v>16712</v>
      </c>
      <c r="E2591" t="s">
        <v>20804</v>
      </c>
      <c r="F2591" s="1">
        <v>45855</v>
      </c>
      <c r="G2591" t="str">
        <f>VLOOKUP(Table1[[#This Row],[CustomerID]],DimCustomers!A:B,2,0)</f>
        <v>Joseph Fuentes</v>
      </c>
      <c r="H2591" t="str">
        <f>VLOOKUP(Table1[[#This Row],[CustomerID]],DimCustomers!A:C,3,0)</f>
        <v>Female</v>
      </c>
      <c r="I2591" t="str">
        <f>VLOOKUP(Table1[[#This Row],[CustomerID]],DimCustomers!A:D,4,0)</f>
        <v>Burundi</v>
      </c>
      <c r="J2591" t="str">
        <f>VLOOKUP(Table1[[#This Row],[VisaID]],'DimVisaApplications 2'!A:C,3,0)</f>
        <v>Approved</v>
      </c>
      <c r="K2591" t="str">
        <f>VLOOKUP(Table1[[#This Row],[VisaID]],'DimVisaApplications 2'!A:D,4,0)</f>
        <v>Germany</v>
      </c>
      <c r="L2591" s="12">
        <f>VLOOKUP(Table1[[#This Row],[VisaID]],'DimVisaApplications 2'!A:E,5,0)</f>
        <v>45697</v>
      </c>
      <c r="M2591" s="14">
        <f>VLOOKUP(Table1[[#This Row],[VisaID]],'DimVisaApplications 2'!A:G,7,0)</f>
        <v>1420</v>
      </c>
      <c r="N2591" s="14" t="str">
        <f>VLOOKUP(Table1[[#This Row],[HotelID]],DimHotels!A:B,2,0)</f>
        <v>Radisson</v>
      </c>
      <c r="O2591" t="str">
        <f>VLOOKUP(Table1[[#This Row],[HotelID]],DimHotels!A:C,3,0)</f>
        <v>New York</v>
      </c>
      <c r="P2591" s="14">
        <f>VLOOKUP(Table1[[#This Row],[HotelID]],DimHotels!A:E,5,0)</f>
        <v>630</v>
      </c>
      <c r="Q2591" s="14">
        <f>VLOOKUP(Table1[[#This Row],[TicketID]],DimTickets!A:G,7,0)</f>
        <v>3377</v>
      </c>
      <c r="R2591" s="14">
        <f>Table1[[#This Row],[Visa Fees]]+Table1[[#This Row],[Night Rate]]+Table1[[#This Row],[Ticket cost]]</f>
        <v>5427</v>
      </c>
    </row>
    <row r="2592" spans="1:18" x14ac:dyDescent="0.3">
      <c r="A2592" t="s">
        <v>23827</v>
      </c>
      <c r="B2592" t="s">
        <v>2178</v>
      </c>
      <c r="C2592" t="s">
        <v>12970</v>
      </c>
      <c r="D2592" t="s">
        <v>16329</v>
      </c>
      <c r="E2592" t="s">
        <v>20912</v>
      </c>
      <c r="F2592" s="1">
        <v>45824</v>
      </c>
      <c r="G2592" t="str">
        <f>VLOOKUP(Table1[[#This Row],[CustomerID]],DimCustomers!A:B,2,0)</f>
        <v>Ebony Ramos</v>
      </c>
      <c r="H2592" t="str">
        <f>VLOOKUP(Table1[[#This Row],[CustomerID]],DimCustomers!A:C,3,0)</f>
        <v>Male</v>
      </c>
      <c r="I2592" t="str">
        <f>VLOOKUP(Table1[[#This Row],[CustomerID]],DimCustomers!A:D,4,0)</f>
        <v>Burkina Faso</v>
      </c>
      <c r="J2592" t="str">
        <f>VLOOKUP(Table1[[#This Row],[VisaID]],'DimVisaApplications 2'!A:C,3,0)</f>
        <v>Rejected</v>
      </c>
      <c r="K2592" t="str">
        <f>VLOOKUP(Table1[[#This Row],[VisaID]],'DimVisaApplications 2'!A:D,4,0)</f>
        <v>Germany</v>
      </c>
      <c r="L2592" s="12">
        <f>VLOOKUP(Table1[[#This Row],[VisaID]],'DimVisaApplications 2'!A:E,5,0)</f>
        <v>45526</v>
      </c>
      <c r="M2592" s="14">
        <f>VLOOKUP(Table1[[#This Row],[VisaID]],'DimVisaApplications 2'!A:G,7,0)</f>
        <v>1411</v>
      </c>
      <c r="N2592" s="14" t="str">
        <f>VLOOKUP(Table1[[#This Row],[HotelID]],DimHotels!A:B,2,0)</f>
        <v>Sheraton</v>
      </c>
      <c r="O2592" t="str">
        <f>VLOOKUP(Table1[[#This Row],[HotelID]],DimHotels!A:C,3,0)</f>
        <v>New York</v>
      </c>
      <c r="P2592" s="14">
        <f>VLOOKUP(Table1[[#This Row],[HotelID]],DimHotels!A:E,5,0)</f>
        <v>416</v>
      </c>
      <c r="Q2592" s="14">
        <f>VLOOKUP(Table1[[#This Row],[TicketID]],DimTickets!A:G,7,0)</f>
        <v>1555</v>
      </c>
      <c r="R2592" s="14">
        <f>Table1[[#This Row],[Visa Fees]]+Table1[[#This Row],[Night Rate]]+Table1[[#This Row],[Ticket cost]]</f>
        <v>3382</v>
      </c>
    </row>
    <row r="2593" spans="1:18" x14ac:dyDescent="0.3">
      <c r="A2593" t="s">
        <v>23828</v>
      </c>
      <c r="B2593" t="s">
        <v>1566</v>
      </c>
      <c r="C2593" t="s">
        <v>12210</v>
      </c>
      <c r="D2593" t="s">
        <v>17187</v>
      </c>
      <c r="E2593" t="s">
        <v>19832</v>
      </c>
      <c r="F2593" s="1">
        <v>45695</v>
      </c>
      <c r="G2593" t="str">
        <f>VLOOKUP(Table1[[#This Row],[CustomerID]],DimCustomers!A:B,2,0)</f>
        <v>Jason Evans</v>
      </c>
      <c r="H2593" t="str">
        <f>VLOOKUP(Table1[[#This Row],[CustomerID]],DimCustomers!A:C,3,0)</f>
        <v>Male</v>
      </c>
      <c r="I2593" t="str">
        <f>VLOOKUP(Table1[[#This Row],[CustomerID]],DimCustomers!A:D,4,0)</f>
        <v>South Africa</v>
      </c>
      <c r="J2593" t="str">
        <f>VLOOKUP(Table1[[#This Row],[VisaID]],'DimVisaApplications 2'!A:C,3,0)</f>
        <v>Rejected</v>
      </c>
      <c r="K2593" t="str">
        <f>VLOOKUP(Table1[[#This Row],[VisaID]],'DimVisaApplications 2'!A:D,4,0)</f>
        <v>UAE</v>
      </c>
      <c r="L2593" s="12">
        <f>VLOOKUP(Table1[[#This Row],[VisaID]],'DimVisaApplications 2'!A:E,5,0)</f>
        <v>45568</v>
      </c>
      <c r="M2593" s="14">
        <f>VLOOKUP(Table1[[#This Row],[VisaID]],'DimVisaApplications 2'!A:G,7,0)</f>
        <v>532</v>
      </c>
      <c r="N2593" s="14" t="str">
        <f>VLOOKUP(Table1[[#This Row],[HotelID]],DimHotels!A:B,2,0)</f>
        <v>Sheraton</v>
      </c>
      <c r="O2593" t="str">
        <f>VLOOKUP(Table1[[#This Row],[HotelID]],DimHotels!A:C,3,0)</f>
        <v>New York</v>
      </c>
      <c r="P2593" s="14">
        <f>VLOOKUP(Table1[[#This Row],[HotelID]],DimHotels!A:E,5,0)</f>
        <v>421</v>
      </c>
      <c r="Q2593" s="14">
        <f>VLOOKUP(Table1[[#This Row],[TicketID]],DimTickets!A:G,7,0)</f>
        <v>3483</v>
      </c>
      <c r="R2593" s="14">
        <f>Table1[[#This Row],[Visa Fees]]+Table1[[#This Row],[Night Rate]]+Table1[[#This Row],[Ticket cost]]</f>
        <v>4436</v>
      </c>
    </row>
    <row r="2594" spans="1:18" x14ac:dyDescent="0.3">
      <c r="A2594" t="s">
        <v>23829</v>
      </c>
      <c r="B2594" t="s">
        <v>1989</v>
      </c>
      <c r="C2594" t="s">
        <v>13975</v>
      </c>
      <c r="D2594" t="s">
        <v>17101</v>
      </c>
      <c r="E2594" t="s">
        <v>20848</v>
      </c>
      <c r="F2594" s="1">
        <v>45755</v>
      </c>
      <c r="G2594" t="str">
        <f>VLOOKUP(Table1[[#This Row],[CustomerID]],DimCustomers!A:B,2,0)</f>
        <v>Marvin Schaefer</v>
      </c>
      <c r="H2594" t="str">
        <f>VLOOKUP(Table1[[#This Row],[CustomerID]],DimCustomers!A:C,3,0)</f>
        <v>Female</v>
      </c>
      <c r="I2594" t="str">
        <f>VLOOKUP(Table1[[#This Row],[CustomerID]],DimCustomers!A:D,4,0)</f>
        <v>Christmas Island</v>
      </c>
      <c r="J2594" t="str">
        <f>VLOOKUP(Table1[[#This Row],[VisaID]],'DimVisaApplications 2'!A:C,3,0)</f>
        <v>Pending</v>
      </c>
      <c r="K2594" t="str">
        <f>VLOOKUP(Table1[[#This Row],[VisaID]],'DimVisaApplications 2'!A:D,4,0)</f>
        <v>UK</v>
      </c>
      <c r="L2594" s="12">
        <f>VLOOKUP(Table1[[#This Row],[VisaID]],'DimVisaApplications 2'!A:E,5,0)</f>
        <v>45598</v>
      </c>
      <c r="M2594" s="14">
        <f>VLOOKUP(Table1[[#This Row],[VisaID]],'DimVisaApplications 2'!A:G,7,0)</f>
        <v>869</v>
      </c>
      <c r="N2594" s="14" t="str">
        <f>VLOOKUP(Table1[[#This Row],[HotelID]],DimHotels!A:B,2,0)</f>
        <v>Marriott</v>
      </c>
      <c r="O2594" t="str">
        <f>VLOOKUP(Table1[[#This Row],[HotelID]],DimHotels!A:C,3,0)</f>
        <v>Dubai</v>
      </c>
      <c r="P2594" s="14">
        <f>VLOOKUP(Table1[[#This Row],[HotelID]],DimHotels!A:E,5,0)</f>
        <v>694</v>
      </c>
      <c r="Q2594" s="14">
        <f>VLOOKUP(Table1[[#This Row],[TicketID]],DimTickets!A:G,7,0)</f>
        <v>3235</v>
      </c>
      <c r="R2594" s="14">
        <f>Table1[[#This Row],[Visa Fees]]+Table1[[#This Row],[Night Rate]]+Table1[[#This Row],[Ticket cost]]</f>
        <v>4798</v>
      </c>
    </row>
    <row r="2595" spans="1:18" x14ac:dyDescent="0.3">
      <c r="A2595" t="s">
        <v>23830</v>
      </c>
      <c r="B2595" t="s">
        <v>2351</v>
      </c>
      <c r="C2595" t="s">
        <v>13746</v>
      </c>
      <c r="D2595" t="s">
        <v>15341</v>
      </c>
      <c r="E2595" t="s">
        <v>19885</v>
      </c>
      <c r="F2595" s="1">
        <v>45808</v>
      </c>
      <c r="G2595" t="str">
        <f>VLOOKUP(Table1[[#This Row],[CustomerID]],DimCustomers!A:B,2,0)</f>
        <v>James Ford</v>
      </c>
      <c r="H2595" t="str">
        <f>VLOOKUP(Table1[[#This Row],[CustomerID]],DimCustomers!A:C,3,0)</f>
        <v>Male</v>
      </c>
      <c r="I2595" t="str">
        <f>VLOOKUP(Table1[[#This Row],[CustomerID]],DimCustomers!A:D,4,0)</f>
        <v>Comoros</v>
      </c>
      <c r="J2595" t="str">
        <f>VLOOKUP(Table1[[#This Row],[VisaID]],'DimVisaApplications 2'!A:C,3,0)</f>
        <v>Approved</v>
      </c>
      <c r="K2595" t="str">
        <f>VLOOKUP(Table1[[#This Row],[VisaID]],'DimVisaApplications 2'!A:D,4,0)</f>
        <v>Germany</v>
      </c>
      <c r="L2595" s="12">
        <f>VLOOKUP(Table1[[#This Row],[VisaID]],'DimVisaApplications 2'!A:E,5,0)</f>
        <v>45660</v>
      </c>
      <c r="M2595" s="14">
        <f>VLOOKUP(Table1[[#This Row],[VisaID]],'DimVisaApplications 2'!A:G,7,0)</f>
        <v>1395</v>
      </c>
      <c r="N2595" s="14" t="str">
        <f>VLOOKUP(Table1[[#This Row],[HotelID]],DimHotels!A:B,2,0)</f>
        <v>Marriott</v>
      </c>
      <c r="O2595" t="str">
        <f>VLOOKUP(Table1[[#This Row],[HotelID]],DimHotels!A:C,3,0)</f>
        <v>New York</v>
      </c>
      <c r="P2595" s="14">
        <f>VLOOKUP(Table1[[#This Row],[HotelID]],DimHotels!A:E,5,0)</f>
        <v>376</v>
      </c>
      <c r="Q2595" s="14">
        <f>VLOOKUP(Table1[[#This Row],[TicketID]],DimTickets!A:G,7,0)</f>
        <v>1715</v>
      </c>
      <c r="R2595" s="14">
        <f>Table1[[#This Row],[Visa Fees]]+Table1[[#This Row],[Night Rate]]+Table1[[#This Row],[Ticket cost]]</f>
        <v>3486</v>
      </c>
    </row>
    <row r="2596" spans="1:18" x14ac:dyDescent="0.3">
      <c r="A2596" t="s">
        <v>23831</v>
      </c>
      <c r="B2596" t="s">
        <v>240</v>
      </c>
      <c r="C2596" t="s">
        <v>12336</v>
      </c>
      <c r="D2596" t="s">
        <v>16611</v>
      </c>
      <c r="E2596" t="s">
        <v>20205</v>
      </c>
      <c r="F2596" s="1">
        <v>45737</v>
      </c>
      <c r="G2596" t="str">
        <f>VLOOKUP(Table1[[#This Row],[CustomerID]],DimCustomers!A:B,2,0)</f>
        <v>Tina Spears</v>
      </c>
      <c r="H2596" t="str">
        <f>VLOOKUP(Table1[[#This Row],[CustomerID]],DimCustomers!A:C,3,0)</f>
        <v>Male</v>
      </c>
      <c r="I2596" t="str">
        <f>VLOOKUP(Table1[[#This Row],[CustomerID]],DimCustomers!A:D,4,0)</f>
        <v>New Caledonia</v>
      </c>
      <c r="J2596" t="str">
        <f>VLOOKUP(Table1[[#This Row],[VisaID]],'DimVisaApplications 2'!A:C,3,0)</f>
        <v>Pending</v>
      </c>
      <c r="K2596" t="str">
        <f>VLOOKUP(Table1[[#This Row],[VisaID]],'DimVisaApplications 2'!A:D,4,0)</f>
        <v>Germany</v>
      </c>
      <c r="L2596" s="12">
        <f>VLOOKUP(Table1[[#This Row],[VisaID]],'DimVisaApplications 2'!A:E,5,0)</f>
        <v>45657</v>
      </c>
      <c r="M2596" s="14">
        <f>VLOOKUP(Table1[[#This Row],[VisaID]],'DimVisaApplications 2'!A:G,7,0)</f>
        <v>797</v>
      </c>
      <c r="N2596" s="14" t="str">
        <f>VLOOKUP(Table1[[#This Row],[HotelID]],DimHotels!A:B,2,0)</f>
        <v>Radisson</v>
      </c>
      <c r="O2596" t="str">
        <f>VLOOKUP(Table1[[#This Row],[HotelID]],DimHotels!A:C,3,0)</f>
        <v>Dubai</v>
      </c>
      <c r="P2596" s="14">
        <f>VLOOKUP(Table1[[#This Row],[HotelID]],DimHotels!A:E,5,0)</f>
        <v>266</v>
      </c>
      <c r="Q2596" s="14">
        <f>VLOOKUP(Table1[[#This Row],[TicketID]],DimTickets!A:G,7,0)</f>
        <v>3171</v>
      </c>
      <c r="R2596" s="14">
        <f>Table1[[#This Row],[Visa Fees]]+Table1[[#This Row],[Night Rate]]+Table1[[#This Row],[Ticket cost]]</f>
        <v>4234</v>
      </c>
    </row>
    <row r="2597" spans="1:18" x14ac:dyDescent="0.3">
      <c r="A2597" t="s">
        <v>23832</v>
      </c>
      <c r="B2597" t="s">
        <v>995</v>
      </c>
      <c r="C2597" t="s">
        <v>13409</v>
      </c>
      <c r="D2597" t="s">
        <v>17644</v>
      </c>
      <c r="E2597" t="s">
        <v>19281</v>
      </c>
      <c r="F2597" s="1">
        <v>45752</v>
      </c>
      <c r="G2597" t="str">
        <f>VLOOKUP(Table1[[#This Row],[CustomerID]],DimCustomers!A:B,2,0)</f>
        <v>Jorge Long</v>
      </c>
      <c r="H2597" t="str">
        <f>VLOOKUP(Table1[[#This Row],[CustomerID]],DimCustomers!A:C,3,0)</f>
        <v>Male</v>
      </c>
      <c r="I2597" t="str">
        <f>VLOOKUP(Table1[[#This Row],[CustomerID]],DimCustomers!A:D,4,0)</f>
        <v>South Georgia and the South Sandwich Islands</v>
      </c>
      <c r="J2597" t="str">
        <f>VLOOKUP(Table1[[#This Row],[VisaID]],'DimVisaApplications 2'!A:C,3,0)</f>
        <v>Approved</v>
      </c>
      <c r="K2597" t="str">
        <f>VLOOKUP(Table1[[#This Row],[VisaID]],'DimVisaApplications 2'!A:D,4,0)</f>
        <v>UAE</v>
      </c>
      <c r="L2597" s="12">
        <f>VLOOKUP(Table1[[#This Row],[VisaID]],'DimVisaApplications 2'!A:E,5,0)</f>
        <v>45577</v>
      </c>
      <c r="M2597" s="14">
        <f>VLOOKUP(Table1[[#This Row],[VisaID]],'DimVisaApplications 2'!A:G,7,0)</f>
        <v>717</v>
      </c>
      <c r="N2597" s="14" t="str">
        <f>VLOOKUP(Table1[[#This Row],[HotelID]],DimHotels!A:B,2,0)</f>
        <v>Four Seasons</v>
      </c>
      <c r="O2597" t="str">
        <f>VLOOKUP(Table1[[#This Row],[HotelID]],DimHotels!A:C,3,0)</f>
        <v>Cairo</v>
      </c>
      <c r="P2597" s="14">
        <f>VLOOKUP(Table1[[#This Row],[HotelID]],DimHotels!A:E,5,0)</f>
        <v>418</v>
      </c>
      <c r="Q2597" s="14">
        <f>VLOOKUP(Table1[[#This Row],[TicketID]],DimTickets!A:G,7,0)</f>
        <v>3246</v>
      </c>
      <c r="R2597" s="14">
        <f>Table1[[#This Row],[Visa Fees]]+Table1[[#This Row],[Night Rate]]+Table1[[#This Row],[Ticket cost]]</f>
        <v>4381</v>
      </c>
    </row>
    <row r="2598" spans="1:18" x14ac:dyDescent="0.3">
      <c r="A2598" t="s">
        <v>23833</v>
      </c>
      <c r="B2598" t="s">
        <v>634</v>
      </c>
      <c r="C2598" t="s">
        <v>15005</v>
      </c>
      <c r="D2598" t="s">
        <v>17968</v>
      </c>
      <c r="E2598" t="s">
        <v>19876</v>
      </c>
      <c r="F2598" s="1">
        <v>45706</v>
      </c>
      <c r="G2598" t="str">
        <f>VLOOKUP(Table1[[#This Row],[CustomerID]],DimCustomers!A:B,2,0)</f>
        <v>Jerry Strickland</v>
      </c>
      <c r="H2598" t="str">
        <f>VLOOKUP(Table1[[#This Row],[CustomerID]],DimCustomers!A:C,3,0)</f>
        <v>Female</v>
      </c>
      <c r="I2598" t="str">
        <f>VLOOKUP(Table1[[#This Row],[CustomerID]],DimCustomers!A:D,4,0)</f>
        <v>Reunion</v>
      </c>
      <c r="J2598" t="str">
        <f>VLOOKUP(Table1[[#This Row],[VisaID]],'DimVisaApplications 2'!A:C,3,0)</f>
        <v>Rejected</v>
      </c>
      <c r="K2598" t="str">
        <f>VLOOKUP(Table1[[#This Row],[VisaID]],'DimVisaApplications 2'!A:D,4,0)</f>
        <v>UK</v>
      </c>
      <c r="L2598" s="12">
        <f>VLOOKUP(Table1[[#This Row],[VisaID]],'DimVisaApplications 2'!A:E,5,0)</f>
        <v>45749</v>
      </c>
      <c r="M2598" s="14">
        <f>VLOOKUP(Table1[[#This Row],[VisaID]],'DimVisaApplications 2'!A:G,7,0)</f>
        <v>560</v>
      </c>
      <c r="N2598" s="14" t="str">
        <f>VLOOKUP(Table1[[#This Row],[HotelID]],DimHotels!A:B,2,0)</f>
        <v>Hilton</v>
      </c>
      <c r="O2598" t="str">
        <f>VLOOKUP(Table1[[#This Row],[HotelID]],DimHotels!A:C,3,0)</f>
        <v>Paris</v>
      </c>
      <c r="P2598" s="14">
        <f>VLOOKUP(Table1[[#This Row],[HotelID]],DimHotels!A:E,5,0)</f>
        <v>189</v>
      </c>
      <c r="Q2598" s="14">
        <f>VLOOKUP(Table1[[#This Row],[TicketID]],DimTickets!A:G,7,0)</f>
        <v>3926</v>
      </c>
      <c r="R2598" s="14">
        <f>Table1[[#This Row],[Visa Fees]]+Table1[[#This Row],[Night Rate]]+Table1[[#This Row],[Ticket cost]]</f>
        <v>4675</v>
      </c>
    </row>
    <row r="2599" spans="1:18" x14ac:dyDescent="0.3">
      <c r="A2599" t="s">
        <v>23834</v>
      </c>
      <c r="B2599" t="s">
        <v>2606</v>
      </c>
      <c r="C2599" t="s">
        <v>14974</v>
      </c>
      <c r="D2599" t="s">
        <v>15213</v>
      </c>
      <c r="E2599" t="s">
        <v>19058</v>
      </c>
      <c r="F2599" s="1">
        <v>45717</v>
      </c>
      <c r="G2599" t="str">
        <f>VLOOKUP(Table1[[#This Row],[CustomerID]],DimCustomers!A:B,2,0)</f>
        <v>Kimberly Li</v>
      </c>
      <c r="H2599" t="str">
        <f>VLOOKUP(Table1[[#This Row],[CustomerID]],DimCustomers!A:C,3,0)</f>
        <v>Male</v>
      </c>
      <c r="I2599" t="str">
        <f>VLOOKUP(Table1[[#This Row],[CustomerID]],DimCustomers!A:D,4,0)</f>
        <v>Rwanda</v>
      </c>
      <c r="J2599" t="str">
        <f>VLOOKUP(Table1[[#This Row],[VisaID]],'DimVisaApplications 2'!A:C,3,0)</f>
        <v>Rejected</v>
      </c>
      <c r="K2599" t="str">
        <f>VLOOKUP(Table1[[#This Row],[VisaID]],'DimVisaApplications 2'!A:D,4,0)</f>
        <v>UAE</v>
      </c>
      <c r="L2599" s="12">
        <f>VLOOKUP(Table1[[#This Row],[VisaID]],'DimVisaApplications 2'!A:E,5,0)</f>
        <v>45845</v>
      </c>
      <c r="M2599" s="14">
        <f>VLOOKUP(Table1[[#This Row],[VisaID]],'DimVisaApplications 2'!A:G,7,0)</f>
        <v>1198</v>
      </c>
      <c r="N2599" s="14" t="str">
        <f>VLOOKUP(Table1[[#This Row],[HotelID]],DimHotels!A:B,2,0)</f>
        <v>Radisson</v>
      </c>
      <c r="O2599" t="str">
        <f>VLOOKUP(Table1[[#This Row],[HotelID]],DimHotels!A:C,3,0)</f>
        <v>Cairo</v>
      </c>
      <c r="P2599" s="14">
        <f>VLOOKUP(Table1[[#This Row],[HotelID]],DimHotels!A:E,5,0)</f>
        <v>699</v>
      </c>
      <c r="Q2599" s="14">
        <f>VLOOKUP(Table1[[#This Row],[TicketID]],DimTickets!A:G,7,0)</f>
        <v>3075</v>
      </c>
      <c r="R2599" s="14">
        <f>Table1[[#This Row],[Visa Fees]]+Table1[[#This Row],[Night Rate]]+Table1[[#This Row],[Ticket cost]]</f>
        <v>4972</v>
      </c>
    </row>
    <row r="2600" spans="1:18" x14ac:dyDescent="0.3">
      <c r="A2600" t="s">
        <v>23835</v>
      </c>
      <c r="B2600" t="s">
        <v>366</v>
      </c>
      <c r="C2600" t="s">
        <v>12601</v>
      </c>
      <c r="D2600" t="s">
        <v>15859</v>
      </c>
      <c r="E2600" t="s">
        <v>20532</v>
      </c>
      <c r="F2600" s="1">
        <v>45689</v>
      </c>
      <c r="G2600" t="str">
        <f>VLOOKUP(Table1[[#This Row],[CustomerID]],DimCustomers!A:B,2,0)</f>
        <v>Connor Rodriguez</v>
      </c>
      <c r="H2600" t="str">
        <f>VLOOKUP(Table1[[#This Row],[CustomerID]],DimCustomers!A:C,3,0)</f>
        <v>Female</v>
      </c>
      <c r="I2600" t="str">
        <f>VLOOKUP(Table1[[#This Row],[CustomerID]],DimCustomers!A:D,4,0)</f>
        <v>Sudan</v>
      </c>
      <c r="J2600" t="str">
        <f>VLOOKUP(Table1[[#This Row],[VisaID]],'DimVisaApplications 2'!A:C,3,0)</f>
        <v>Rejected</v>
      </c>
      <c r="K2600" t="str">
        <f>VLOOKUP(Table1[[#This Row],[VisaID]],'DimVisaApplications 2'!A:D,4,0)</f>
        <v>Germany</v>
      </c>
      <c r="L2600" s="12">
        <f>VLOOKUP(Table1[[#This Row],[VisaID]],'DimVisaApplications 2'!A:E,5,0)</f>
        <v>45507</v>
      </c>
      <c r="M2600" s="14">
        <f>VLOOKUP(Table1[[#This Row],[VisaID]],'DimVisaApplications 2'!A:G,7,0)</f>
        <v>1240</v>
      </c>
      <c r="N2600" s="14" t="str">
        <f>VLOOKUP(Table1[[#This Row],[HotelID]],DimHotels!A:B,2,0)</f>
        <v>Radisson</v>
      </c>
      <c r="O2600" t="str">
        <f>VLOOKUP(Table1[[#This Row],[HotelID]],DimHotels!A:C,3,0)</f>
        <v>Paris</v>
      </c>
      <c r="P2600" s="14">
        <f>VLOOKUP(Table1[[#This Row],[HotelID]],DimHotels!A:E,5,0)</f>
        <v>198</v>
      </c>
      <c r="Q2600" s="14">
        <f>VLOOKUP(Table1[[#This Row],[TicketID]],DimTickets!A:G,7,0)</f>
        <v>4519</v>
      </c>
      <c r="R2600" s="14">
        <f>Table1[[#This Row],[Visa Fees]]+Table1[[#This Row],[Night Rate]]+Table1[[#This Row],[Ticket cost]]</f>
        <v>5957</v>
      </c>
    </row>
    <row r="2601" spans="1:18" x14ac:dyDescent="0.3">
      <c r="A2601" t="s">
        <v>23836</v>
      </c>
      <c r="B2601" t="s">
        <v>1947</v>
      </c>
      <c r="C2601" t="s">
        <v>13843</v>
      </c>
      <c r="D2601" t="s">
        <v>18167</v>
      </c>
      <c r="E2601" t="s">
        <v>20553</v>
      </c>
      <c r="F2601" s="1">
        <v>45836</v>
      </c>
      <c r="G2601" t="str">
        <f>VLOOKUP(Table1[[#This Row],[CustomerID]],DimCustomers!A:B,2,0)</f>
        <v>Heidi Reyes</v>
      </c>
      <c r="H2601" t="str">
        <f>VLOOKUP(Table1[[#This Row],[CustomerID]],DimCustomers!A:C,3,0)</f>
        <v>Male</v>
      </c>
      <c r="I2601" t="str">
        <f>VLOOKUP(Table1[[#This Row],[CustomerID]],DimCustomers!A:D,4,0)</f>
        <v>Colombia</v>
      </c>
      <c r="J2601" t="str">
        <f>VLOOKUP(Table1[[#This Row],[VisaID]],'DimVisaApplications 2'!A:C,3,0)</f>
        <v>Pending</v>
      </c>
      <c r="K2601" t="str">
        <f>VLOOKUP(Table1[[#This Row],[VisaID]],'DimVisaApplications 2'!A:D,4,0)</f>
        <v>UAE</v>
      </c>
      <c r="L2601" s="12">
        <f>VLOOKUP(Table1[[#This Row],[VisaID]],'DimVisaApplications 2'!A:E,5,0)</f>
        <v>45498</v>
      </c>
      <c r="M2601" s="14">
        <f>VLOOKUP(Table1[[#This Row],[VisaID]],'DimVisaApplications 2'!A:G,7,0)</f>
        <v>1211</v>
      </c>
      <c r="N2601" s="14" t="str">
        <f>VLOOKUP(Table1[[#This Row],[HotelID]],DimHotels!A:B,2,0)</f>
        <v>Four Seasons</v>
      </c>
      <c r="O2601" t="str">
        <f>VLOOKUP(Table1[[#This Row],[HotelID]],DimHotels!A:C,3,0)</f>
        <v>London</v>
      </c>
      <c r="P2601" s="14">
        <f>VLOOKUP(Table1[[#This Row],[HotelID]],DimHotels!A:E,5,0)</f>
        <v>274</v>
      </c>
      <c r="Q2601" s="14">
        <f>VLOOKUP(Table1[[#This Row],[TicketID]],DimTickets!A:G,7,0)</f>
        <v>3370</v>
      </c>
      <c r="R2601" s="14">
        <f>Table1[[#This Row],[Visa Fees]]+Table1[[#This Row],[Night Rate]]+Table1[[#This Row],[Ticket cost]]</f>
        <v>4855</v>
      </c>
    </row>
    <row r="2602" spans="1:18" x14ac:dyDescent="0.3">
      <c r="A2602" t="s">
        <v>23837</v>
      </c>
      <c r="B2602" t="s">
        <v>360</v>
      </c>
      <c r="C2602" t="s">
        <v>12506</v>
      </c>
      <c r="D2602" t="s">
        <v>17966</v>
      </c>
      <c r="E2602" t="s">
        <v>18284</v>
      </c>
      <c r="F2602" s="1">
        <v>45834</v>
      </c>
      <c r="G2602" t="str">
        <f>VLOOKUP(Table1[[#This Row],[CustomerID]],DimCustomers!A:B,2,0)</f>
        <v>Jasmine Rowe</v>
      </c>
      <c r="H2602" t="str">
        <f>VLOOKUP(Table1[[#This Row],[CustomerID]],DimCustomers!A:C,3,0)</f>
        <v>Female</v>
      </c>
      <c r="I2602" t="str">
        <f>VLOOKUP(Table1[[#This Row],[CustomerID]],DimCustomers!A:D,4,0)</f>
        <v>Finland</v>
      </c>
      <c r="J2602" t="str">
        <f>VLOOKUP(Table1[[#This Row],[VisaID]],'DimVisaApplications 2'!A:C,3,0)</f>
        <v>Pending</v>
      </c>
      <c r="K2602" t="str">
        <f>VLOOKUP(Table1[[#This Row],[VisaID]],'DimVisaApplications 2'!A:D,4,0)</f>
        <v>France</v>
      </c>
      <c r="L2602" s="12">
        <f>VLOOKUP(Table1[[#This Row],[VisaID]],'DimVisaApplications 2'!A:E,5,0)</f>
        <v>45544</v>
      </c>
      <c r="M2602" s="14">
        <f>VLOOKUP(Table1[[#This Row],[VisaID]],'DimVisaApplications 2'!A:G,7,0)</f>
        <v>1491</v>
      </c>
      <c r="N2602" s="14" t="str">
        <f>VLOOKUP(Table1[[#This Row],[HotelID]],DimHotels!A:B,2,0)</f>
        <v>Hilton</v>
      </c>
      <c r="O2602" t="str">
        <f>VLOOKUP(Table1[[#This Row],[HotelID]],DimHotels!A:C,3,0)</f>
        <v>London</v>
      </c>
      <c r="P2602" s="14">
        <f>VLOOKUP(Table1[[#This Row],[HotelID]],DimHotels!A:E,5,0)</f>
        <v>676</v>
      </c>
      <c r="Q2602" s="14">
        <f>VLOOKUP(Table1[[#This Row],[TicketID]],DimTickets!A:G,7,0)</f>
        <v>3646</v>
      </c>
      <c r="R2602" s="14">
        <f>Table1[[#This Row],[Visa Fees]]+Table1[[#This Row],[Night Rate]]+Table1[[#This Row],[Ticket cost]]</f>
        <v>5813</v>
      </c>
    </row>
    <row r="2603" spans="1:18" x14ac:dyDescent="0.3">
      <c r="A2603" t="s">
        <v>23838</v>
      </c>
      <c r="B2603" t="s">
        <v>992</v>
      </c>
      <c r="C2603" t="s">
        <v>12643</v>
      </c>
      <c r="D2603" t="s">
        <v>15474</v>
      </c>
      <c r="E2603" t="s">
        <v>20445</v>
      </c>
      <c r="F2603" s="1">
        <v>45813</v>
      </c>
      <c r="G2603" t="str">
        <f>VLOOKUP(Table1[[#This Row],[CustomerID]],DimCustomers!A:B,2,0)</f>
        <v>Brittany Patton</v>
      </c>
      <c r="H2603" t="str">
        <f>VLOOKUP(Table1[[#This Row],[CustomerID]],DimCustomers!A:C,3,0)</f>
        <v>Male</v>
      </c>
      <c r="I2603" t="str">
        <f>VLOOKUP(Table1[[#This Row],[CustomerID]],DimCustomers!A:D,4,0)</f>
        <v>Pitcairn Islands</v>
      </c>
      <c r="J2603" t="str">
        <f>VLOOKUP(Table1[[#This Row],[VisaID]],'DimVisaApplications 2'!A:C,3,0)</f>
        <v>Pending</v>
      </c>
      <c r="K2603" t="str">
        <f>VLOOKUP(Table1[[#This Row],[VisaID]],'DimVisaApplications 2'!A:D,4,0)</f>
        <v>Canada</v>
      </c>
      <c r="L2603" s="12">
        <f>VLOOKUP(Table1[[#This Row],[VisaID]],'DimVisaApplications 2'!A:E,5,0)</f>
        <v>45506</v>
      </c>
      <c r="M2603" s="14">
        <f>VLOOKUP(Table1[[#This Row],[VisaID]],'DimVisaApplications 2'!A:G,7,0)</f>
        <v>1352</v>
      </c>
      <c r="N2603" s="14" t="str">
        <f>VLOOKUP(Table1[[#This Row],[HotelID]],DimHotels!A:B,2,0)</f>
        <v>Radisson</v>
      </c>
      <c r="O2603" t="str">
        <f>VLOOKUP(Table1[[#This Row],[HotelID]],DimHotels!A:C,3,0)</f>
        <v>New York</v>
      </c>
      <c r="P2603" s="14">
        <f>VLOOKUP(Table1[[#This Row],[HotelID]],DimHotels!A:E,5,0)</f>
        <v>570</v>
      </c>
      <c r="Q2603" s="14">
        <f>VLOOKUP(Table1[[#This Row],[TicketID]],DimTickets!A:G,7,0)</f>
        <v>3559</v>
      </c>
      <c r="R2603" s="14">
        <f>Table1[[#This Row],[Visa Fees]]+Table1[[#This Row],[Night Rate]]+Table1[[#This Row],[Ticket cost]]</f>
        <v>5481</v>
      </c>
    </row>
    <row r="2604" spans="1:18" x14ac:dyDescent="0.3">
      <c r="A2604" t="s">
        <v>23839</v>
      </c>
      <c r="B2604" t="s">
        <v>2359</v>
      </c>
      <c r="C2604" t="s">
        <v>12823</v>
      </c>
      <c r="D2604" t="s">
        <v>16754</v>
      </c>
      <c r="E2604" t="s">
        <v>19985</v>
      </c>
      <c r="F2604" s="1">
        <v>45786</v>
      </c>
      <c r="G2604" t="str">
        <f>VLOOKUP(Table1[[#This Row],[CustomerID]],DimCustomers!A:B,2,0)</f>
        <v>Benjamin Gonzalez</v>
      </c>
      <c r="H2604" t="str">
        <f>VLOOKUP(Table1[[#This Row],[CustomerID]],DimCustomers!A:C,3,0)</f>
        <v>Female</v>
      </c>
      <c r="I2604" t="str">
        <f>VLOOKUP(Table1[[#This Row],[CustomerID]],DimCustomers!A:D,4,0)</f>
        <v>Ireland</v>
      </c>
      <c r="J2604" t="str">
        <f>VLOOKUP(Table1[[#This Row],[VisaID]],'DimVisaApplications 2'!A:C,3,0)</f>
        <v>Approved</v>
      </c>
      <c r="K2604" t="str">
        <f>VLOOKUP(Table1[[#This Row],[VisaID]],'DimVisaApplications 2'!A:D,4,0)</f>
        <v>USA</v>
      </c>
      <c r="L2604" s="12">
        <f>VLOOKUP(Table1[[#This Row],[VisaID]],'DimVisaApplications 2'!A:E,5,0)</f>
        <v>45674</v>
      </c>
      <c r="M2604" s="14">
        <f>VLOOKUP(Table1[[#This Row],[VisaID]],'DimVisaApplications 2'!A:G,7,0)</f>
        <v>1688</v>
      </c>
      <c r="N2604" s="14" t="str">
        <f>VLOOKUP(Table1[[#This Row],[HotelID]],DimHotels!A:B,2,0)</f>
        <v>Hilton</v>
      </c>
      <c r="O2604" t="str">
        <f>VLOOKUP(Table1[[#This Row],[HotelID]],DimHotels!A:C,3,0)</f>
        <v>London</v>
      </c>
      <c r="P2604" s="14">
        <f>VLOOKUP(Table1[[#This Row],[HotelID]],DimHotels!A:E,5,0)</f>
        <v>176</v>
      </c>
      <c r="Q2604" s="14">
        <f>VLOOKUP(Table1[[#This Row],[TicketID]],DimTickets!A:G,7,0)</f>
        <v>4230</v>
      </c>
      <c r="R2604" s="14">
        <f>Table1[[#This Row],[Visa Fees]]+Table1[[#This Row],[Night Rate]]+Table1[[#This Row],[Ticket cost]]</f>
        <v>6094</v>
      </c>
    </row>
    <row r="2605" spans="1:18" x14ac:dyDescent="0.3">
      <c r="A2605" t="s">
        <v>23840</v>
      </c>
      <c r="B2605" t="s">
        <v>452</v>
      </c>
      <c r="C2605" t="s">
        <v>12317</v>
      </c>
      <c r="D2605" t="s">
        <v>18082</v>
      </c>
      <c r="E2605" t="s">
        <v>19111</v>
      </c>
      <c r="F2605" s="1">
        <v>45845</v>
      </c>
      <c r="G2605" t="str">
        <f>VLOOKUP(Table1[[#This Row],[CustomerID]],DimCustomers!A:B,2,0)</f>
        <v>Stephanie Peterson</v>
      </c>
      <c r="H2605" t="str">
        <f>VLOOKUP(Table1[[#This Row],[CustomerID]],DimCustomers!A:C,3,0)</f>
        <v>Female</v>
      </c>
      <c r="I2605" t="str">
        <f>VLOOKUP(Table1[[#This Row],[CustomerID]],DimCustomers!A:D,4,0)</f>
        <v>Central African Republic</v>
      </c>
      <c r="J2605" t="str">
        <f>VLOOKUP(Table1[[#This Row],[VisaID]],'DimVisaApplications 2'!A:C,3,0)</f>
        <v>Pending</v>
      </c>
      <c r="K2605" t="str">
        <f>VLOOKUP(Table1[[#This Row],[VisaID]],'DimVisaApplications 2'!A:D,4,0)</f>
        <v>France</v>
      </c>
      <c r="L2605" s="12">
        <f>VLOOKUP(Table1[[#This Row],[VisaID]],'DimVisaApplications 2'!A:E,5,0)</f>
        <v>45821</v>
      </c>
      <c r="M2605" s="14">
        <f>VLOOKUP(Table1[[#This Row],[VisaID]],'DimVisaApplications 2'!A:G,7,0)</f>
        <v>770</v>
      </c>
      <c r="N2605" s="14" t="str">
        <f>VLOOKUP(Table1[[#This Row],[HotelID]],DimHotels!A:B,2,0)</f>
        <v>Hilton</v>
      </c>
      <c r="O2605" t="str">
        <f>VLOOKUP(Table1[[#This Row],[HotelID]],DimHotels!A:C,3,0)</f>
        <v>Cairo</v>
      </c>
      <c r="P2605" s="14">
        <f>VLOOKUP(Table1[[#This Row],[HotelID]],DimHotels!A:E,5,0)</f>
        <v>260</v>
      </c>
      <c r="Q2605" s="14">
        <f>VLOOKUP(Table1[[#This Row],[TicketID]],DimTickets!A:G,7,0)</f>
        <v>4074</v>
      </c>
      <c r="R2605" s="14">
        <f>Table1[[#This Row],[Visa Fees]]+Table1[[#This Row],[Night Rate]]+Table1[[#This Row],[Ticket cost]]</f>
        <v>5104</v>
      </c>
    </row>
    <row r="2606" spans="1:18" x14ac:dyDescent="0.3">
      <c r="A2606" t="s">
        <v>23841</v>
      </c>
      <c r="B2606" t="s">
        <v>1421</v>
      </c>
      <c r="C2606" t="s">
        <v>14547</v>
      </c>
      <c r="D2606" t="s">
        <v>17341</v>
      </c>
      <c r="E2606" t="s">
        <v>20619</v>
      </c>
      <c r="F2606" s="1">
        <v>45831</v>
      </c>
      <c r="G2606" t="str">
        <f>VLOOKUP(Table1[[#This Row],[CustomerID]],DimCustomers!A:B,2,0)</f>
        <v>Rachel Perry</v>
      </c>
      <c r="H2606" t="str">
        <f>VLOOKUP(Table1[[#This Row],[CustomerID]],DimCustomers!A:C,3,0)</f>
        <v>Female</v>
      </c>
      <c r="I2606" t="str">
        <f>VLOOKUP(Table1[[#This Row],[CustomerID]],DimCustomers!A:D,4,0)</f>
        <v>Lebanon</v>
      </c>
      <c r="J2606" t="str">
        <f>VLOOKUP(Table1[[#This Row],[VisaID]],'DimVisaApplications 2'!A:C,3,0)</f>
        <v>Pending</v>
      </c>
      <c r="K2606" t="str">
        <f>VLOOKUP(Table1[[#This Row],[VisaID]],'DimVisaApplications 2'!A:D,4,0)</f>
        <v>USA</v>
      </c>
      <c r="L2606" s="12">
        <f>VLOOKUP(Table1[[#This Row],[VisaID]],'DimVisaApplications 2'!A:E,5,0)</f>
        <v>45506</v>
      </c>
      <c r="M2606" s="14">
        <f>VLOOKUP(Table1[[#This Row],[VisaID]],'DimVisaApplications 2'!A:G,7,0)</f>
        <v>1581</v>
      </c>
      <c r="N2606" s="14" t="str">
        <f>VLOOKUP(Table1[[#This Row],[HotelID]],DimHotels!A:B,2,0)</f>
        <v>Marriott</v>
      </c>
      <c r="O2606" t="str">
        <f>VLOOKUP(Table1[[#This Row],[HotelID]],DimHotels!A:C,3,0)</f>
        <v>Paris</v>
      </c>
      <c r="P2606" s="14">
        <f>VLOOKUP(Table1[[#This Row],[HotelID]],DimHotels!A:E,5,0)</f>
        <v>406</v>
      </c>
      <c r="Q2606" s="14">
        <f>VLOOKUP(Table1[[#This Row],[TicketID]],DimTickets!A:G,7,0)</f>
        <v>3627</v>
      </c>
      <c r="R2606" s="14">
        <f>Table1[[#This Row],[Visa Fees]]+Table1[[#This Row],[Night Rate]]+Table1[[#This Row],[Ticket cost]]</f>
        <v>5614</v>
      </c>
    </row>
    <row r="2607" spans="1:18" x14ac:dyDescent="0.3">
      <c r="A2607" t="s">
        <v>23842</v>
      </c>
      <c r="B2607" t="s">
        <v>2543</v>
      </c>
      <c r="C2607" t="s">
        <v>13154</v>
      </c>
      <c r="D2607" t="s">
        <v>17423</v>
      </c>
      <c r="E2607" t="s">
        <v>18339</v>
      </c>
      <c r="F2607" s="1">
        <v>45744</v>
      </c>
      <c r="G2607" t="str">
        <f>VLOOKUP(Table1[[#This Row],[CustomerID]],DimCustomers!A:B,2,0)</f>
        <v>Allison Hayes</v>
      </c>
      <c r="H2607" t="str">
        <f>VLOOKUP(Table1[[#This Row],[CustomerID]],DimCustomers!A:C,3,0)</f>
        <v>Female</v>
      </c>
      <c r="I2607" t="str">
        <f>VLOOKUP(Table1[[#This Row],[CustomerID]],DimCustomers!A:D,4,0)</f>
        <v>France</v>
      </c>
      <c r="J2607" t="str">
        <f>VLOOKUP(Table1[[#This Row],[VisaID]],'DimVisaApplications 2'!A:C,3,0)</f>
        <v>Pending</v>
      </c>
      <c r="K2607" t="str">
        <f>VLOOKUP(Table1[[#This Row],[VisaID]],'DimVisaApplications 2'!A:D,4,0)</f>
        <v>Canada</v>
      </c>
      <c r="L2607" s="12">
        <f>VLOOKUP(Table1[[#This Row],[VisaID]],'DimVisaApplications 2'!A:E,5,0)</f>
        <v>45658</v>
      </c>
      <c r="M2607" s="14">
        <f>VLOOKUP(Table1[[#This Row],[VisaID]],'DimVisaApplications 2'!A:G,7,0)</f>
        <v>1258</v>
      </c>
      <c r="N2607" s="14" t="str">
        <f>VLOOKUP(Table1[[#This Row],[HotelID]],DimHotels!A:B,2,0)</f>
        <v>Radisson</v>
      </c>
      <c r="O2607" t="str">
        <f>VLOOKUP(Table1[[#This Row],[HotelID]],DimHotels!A:C,3,0)</f>
        <v>Paris</v>
      </c>
      <c r="P2607" s="14">
        <f>VLOOKUP(Table1[[#This Row],[HotelID]],DimHotels!A:E,5,0)</f>
        <v>615</v>
      </c>
      <c r="Q2607" s="14">
        <f>VLOOKUP(Table1[[#This Row],[TicketID]],DimTickets!A:G,7,0)</f>
        <v>2292</v>
      </c>
      <c r="R2607" s="14">
        <f>Table1[[#This Row],[Visa Fees]]+Table1[[#This Row],[Night Rate]]+Table1[[#This Row],[Ticket cost]]</f>
        <v>4165</v>
      </c>
    </row>
    <row r="2608" spans="1:18" x14ac:dyDescent="0.3">
      <c r="A2608" t="s">
        <v>23843</v>
      </c>
      <c r="B2608" t="s">
        <v>1505</v>
      </c>
      <c r="C2608" t="s">
        <v>14882</v>
      </c>
      <c r="D2608" t="s">
        <v>17954</v>
      </c>
      <c r="E2608" t="s">
        <v>18826</v>
      </c>
      <c r="F2608" s="1">
        <v>45724</v>
      </c>
      <c r="G2608" t="str">
        <f>VLOOKUP(Table1[[#This Row],[CustomerID]],DimCustomers!A:B,2,0)</f>
        <v>Stacy Brown</v>
      </c>
      <c r="H2608" t="str">
        <f>VLOOKUP(Table1[[#This Row],[CustomerID]],DimCustomers!A:C,3,0)</f>
        <v>Female</v>
      </c>
      <c r="I2608" t="str">
        <f>VLOOKUP(Table1[[#This Row],[CustomerID]],DimCustomers!A:D,4,0)</f>
        <v>Germany</v>
      </c>
      <c r="J2608" t="str">
        <f>VLOOKUP(Table1[[#This Row],[VisaID]],'DimVisaApplications 2'!A:C,3,0)</f>
        <v>Pending</v>
      </c>
      <c r="K2608" t="str">
        <f>VLOOKUP(Table1[[#This Row],[VisaID]],'DimVisaApplications 2'!A:D,4,0)</f>
        <v>Canada</v>
      </c>
      <c r="L2608" s="12">
        <f>VLOOKUP(Table1[[#This Row],[VisaID]],'DimVisaApplications 2'!A:E,5,0)</f>
        <v>45802</v>
      </c>
      <c r="M2608" s="14">
        <f>VLOOKUP(Table1[[#This Row],[VisaID]],'DimVisaApplications 2'!A:G,7,0)</f>
        <v>1082</v>
      </c>
      <c r="N2608" s="14" t="str">
        <f>VLOOKUP(Table1[[#This Row],[HotelID]],DimHotels!A:B,2,0)</f>
        <v>Marriott</v>
      </c>
      <c r="O2608" t="str">
        <f>VLOOKUP(Table1[[#This Row],[HotelID]],DimHotels!A:C,3,0)</f>
        <v>London</v>
      </c>
      <c r="P2608" s="14">
        <f>VLOOKUP(Table1[[#This Row],[HotelID]],DimHotels!A:E,5,0)</f>
        <v>362</v>
      </c>
      <c r="Q2608" s="14">
        <f>VLOOKUP(Table1[[#This Row],[TicketID]],DimTickets!A:G,7,0)</f>
        <v>1885</v>
      </c>
      <c r="R2608" s="14">
        <f>Table1[[#This Row],[Visa Fees]]+Table1[[#This Row],[Night Rate]]+Table1[[#This Row],[Ticket cost]]</f>
        <v>3329</v>
      </c>
    </row>
    <row r="2609" spans="1:18" x14ac:dyDescent="0.3">
      <c r="A2609" t="s">
        <v>23844</v>
      </c>
      <c r="B2609" t="s">
        <v>2063</v>
      </c>
      <c r="C2609" t="s">
        <v>13162</v>
      </c>
      <c r="D2609" t="s">
        <v>17732</v>
      </c>
      <c r="E2609" t="s">
        <v>18337</v>
      </c>
      <c r="F2609" s="1">
        <v>45756</v>
      </c>
      <c r="G2609" t="str">
        <f>VLOOKUP(Table1[[#This Row],[CustomerID]],DimCustomers!A:B,2,0)</f>
        <v>Shelly Fleming</v>
      </c>
      <c r="H2609" t="str">
        <f>VLOOKUP(Table1[[#This Row],[CustomerID]],DimCustomers!A:C,3,0)</f>
        <v>Male</v>
      </c>
      <c r="I2609" t="str">
        <f>VLOOKUP(Table1[[#This Row],[CustomerID]],DimCustomers!A:D,4,0)</f>
        <v>Iran</v>
      </c>
      <c r="J2609" t="str">
        <f>VLOOKUP(Table1[[#This Row],[VisaID]],'DimVisaApplications 2'!A:C,3,0)</f>
        <v>Rejected</v>
      </c>
      <c r="K2609" t="str">
        <f>VLOOKUP(Table1[[#This Row],[VisaID]],'DimVisaApplications 2'!A:D,4,0)</f>
        <v>France</v>
      </c>
      <c r="L2609" s="12">
        <f>VLOOKUP(Table1[[#This Row],[VisaID]],'DimVisaApplications 2'!A:E,5,0)</f>
        <v>45606</v>
      </c>
      <c r="M2609" s="14">
        <f>VLOOKUP(Table1[[#This Row],[VisaID]],'DimVisaApplications 2'!A:G,7,0)</f>
        <v>1826</v>
      </c>
      <c r="N2609" s="14" t="str">
        <f>VLOOKUP(Table1[[#This Row],[HotelID]],DimHotels!A:B,2,0)</f>
        <v>Hilton</v>
      </c>
      <c r="O2609" t="str">
        <f>VLOOKUP(Table1[[#This Row],[HotelID]],DimHotels!A:C,3,0)</f>
        <v>Dubai</v>
      </c>
      <c r="P2609" s="14">
        <f>VLOOKUP(Table1[[#This Row],[HotelID]],DimHotels!A:E,5,0)</f>
        <v>631</v>
      </c>
      <c r="Q2609" s="14">
        <f>VLOOKUP(Table1[[#This Row],[TicketID]],DimTickets!A:G,7,0)</f>
        <v>3341</v>
      </c>
      <c r="R2609" s="14">
        <f>Table1[[#This Row],[Visa Fees]]+Table1[[#This Row],[Night Rate]]+Table1[[#This Row],[Ticket cost]]</f>
        <v>5798</v>
      </c>
    </row>
    <row r="2610" spans="1:18" x14ac:dyDescent="0.3">
      <c r="A2610" t="s">
        <v>23845</v>
      </c>
      <c r="B2610" t="s">
        <v>1899</v>
      </c>
      <c r="C2610" t="s">
        <v>13003</v>
      </c>
      <c r="D2610" t="s">
        <v>16925</v>
      </c>
      <c r="E2610" t="s">
        <v>18618</v>
      </c>
      <c r="F2610" s="1">
        <v>45797</v>
      </c>
      <c r="G2610" t="str">
        <f>VLOOKUP(Table1[[#This Row],[CustomerID]],DimCustomers!A:B,2,0)</f>
        <v>Dustin Tran</v>
      </c>
      <c r="H2610" t="str">
        <f>VLOOKUP(Table1[[#This Row],[CustomerID]],DimCustomers!A:C,3,0)</f>
        <v>Male</v>
      </c>
      <c r="I2610" t="str">
        <f>VLOOKUP(Table1[[#This Row],[CustomerID]],DimCustomers!A:D,4,0)</f>
        <v>Uzbekistan</v>
      </c>
      <c r="J2610" t="str">
        <f>VLOOKUP(Table1[[#This Row],[VisaID]],'DimVisaApplications 2'!A:C,3,0)</f>
        <v>Pending</v>
      </c>
      <c r="K2610" t="str">
        <f>VLOOKUP(Table1[[#This Row],[VisaID]],'DimVisaApplications 2'!A:D,4,0)</f>
        <v>USA</v>
      </c>
      <c r="L2610" s="12">
        <f>VLOOKUP(Table1[[#This Row],[VisaID]],'DimVisaApplications 2'!A:E,5,0)</f>
        <v>45850</v>
      </c>
      <c r="M2610" s="14">
        <f>VLOOKUP(Table1[[#This Row],[VisaID]],'DimVisaApplications 2'!A:G,7,0)</f>
        <v>608</v>
      </c>
      <c r="N2610" s="14" t="str">
        <f>VLOOKUP(Table1[[#This Row],[HotelID]],DimHotels!A:B,2,0)</f>
        <v>Hilton</v>
      </c>
      <c r="O2610" t="str">
        <f>VLOOKUP(Table1[[#This Row],[HotelID]],DimHotels!A:C,3,0)</f>
        <v>New York</v>
      </c>
      <c r="P2610" s="14">
        <f>VLOOKUP(Table1[[#This Row],[HotelID]],DimHotels!A:E,5,0)</f>
        <v>115</v>
      </c>
      <c r="Q2610" s="14">
        <f>VLOOKUP(Table1[[#This Row],[TicketID]],DimTickets!A:G,7,0)</f>
        <v>4847</v>
      </c>
      <c r="R2610" s="14">
        <f>Table1[[#This Row],[Visa Fees]]+Table1[[#This Row],[Night Rate]]+Table1[[#This Row],[Ticket cost]]</f>
        <v>5570</v>
      </c>
    </row>
    <row r="2611" spans="1:18" x14ac:dyDescent="0.3">
      <c r="A2611" t="s">
        <v>23846</v>
      </c>
      <c r="B2611" t="s">
        <v>556</v>
      </c>
      <c r="C2611" t="s">
        <v>14190</v>
      </c>
      <c r="D2611" t="s">
        <v>16381</v>
      </c>
      <c r="E2611" t="s">
        <v>19218</v>
      </c>
      <c r="F2611" s="1">
        <v>45786</v>
      </c>
      <c r="G2611" t="str">
        <f>VLOOKUP(Table1[[#This Row],[CustomerID]],DimCustomers!A:B,2,0)</f>
        <v>Nicole Finley</v>
      </c>
      <c r="H2611" t="str">
        <f>VLOOKUP(Table1[[#This Row],[CustomerID]],DimCustomers!A:C,3,0)</f>
        <v>Female</v>
      </c>
      <c r="I2611" t="str">
        <f>VLOOKUP(Table1[[#This Row],[CustomerID]],DimCustomers!A:D,4,0)</f>
        <v>Cocos (Keeling) Islands</v>
      </c>
      <c r="J2611" t="str">
        <f>VLOOKUP(Table1[[#This Row],[VisaID]],'DimVisaApplications 2'!A:C,3,0)</f>
        <v>Pending</v>
      </c>
      <c r="K2611" t="str">
        <f>VLOOKUP(Table1[[#This Row],[VisaID]],'DimVisaApplications 2'!A:D,4,0)</f>
        <v>Germany</v>
      </c>
      <c r="L2611" s="12">
        <f>VLOOKUP(Table1[[#This Row],[VisaID]],'DimVisaApplications 2'!A:E,5,0)</f>
        <v>45572</v>
      </c>
      <c r="M2611" s="14">
        <f>VLOOKUP(Table1[[#This Row],[VisaID]],'DimVisaApplications 2'!A:G,7,0)</f>
        <v>725</v>
      </c>
      <c r="N2611" s="14" t="str">
        <f>VLOOKUP(Table1[[#This Row],[HotelID]],DimHotels!A:B,2,0)</f>
        <v>Four Seasons</v>
      </c>
      <c r="O2611" t="str">
        <f>VLOOKUP(Table1[[#This Row],[HotelID]],DimHotels!A:C,3,0)</f>
        <v>Paris</v>
      </c>
      <c r="P2611" s="14">
        <f>VLOOKUP(Table1[[#This Row],[HotelID]],DimHotels!A:E,5,0)</f>
        <v>170</v>
      </c>
      <c r="Q2611" s="14">
        <f>VLOOKUP(Table1[[#This Row],[TicketID]],DimTickets!A:G,7,0)</f>
        <v>2376</v>
      </c>
      <c r="R2611" s="14">
        <f>Table1[[#This Row],[Visa Fees]]+Table1[[#This Row],[Night Rate]]+Table1[[#This Row],[Ticket cost]]</f>
        <v>3271</v>
      </c>
    </row>
    <row r="2612" spans="1:18" x14ac:dyDescent="0.3">
      <c r="A2612" t="s">
        <v>23847</v>
      </c>
      <c r="B2612" t="s">
        <v>1525</v>
      </c>
      <c r="C2612" t="s">
        <v>12689</v>
      </c>
      <c r="D2612" t="s">
        <v>17852</v>
      </c>
      <c r="E2612" t="s">
        <v>19276</v>
      </c>
      <c r="F2612" s="1">
        <v>45764</v>
      </c>
      <c r="G2612" t="str">
        <f>VLOOKUP(Table1[[#This Row],[CustomerID]],DimCustomers!A:B,2,0)</f>
        <v>Angela Hardy</v>
      </c>
      <c r="H2612" t="str">
        <f>VLOOKUP(Table1[[#This Row],[CustomerID]],DimCustomers!A:C,3,0)</f>
        <v>Female</v>
      </c>
      <c r="I2612" t="str">
        <f>VLOOKUP(Table1[[#This Row],[CustomerID]],DimCustomers!A:D,4,0)</f>
        <v>Guernsey</v>
      </c>
      <c r="J2612" t="str">
        <f>VLOOKUP(Table1[[#This Row],[VisaID]],'DimVisaApplications 2'!A:C,3,0)</f>
        <v>Pending</v>
      </c>
      <c r="K2612" t="str">
        <f>VLOOKUP(Table1[[#This Row],[VisaID]],'DimVisaApplications 2'!A:D,4,0)</f>
        <v>USA</v>
      </c>
      <c r="L2612" s="12">
        <f>VLOOKUP(Table1[[#This Row],[VisaID]],'DimVisaApplications 2'!A:E,5,0)</f>
        <v>45789</v>
      </c>
      <c r="M2612" s="14">
        <f>VLOOKUP(Table1[[#This Row],[VisaID]],'DimVisaApplications 2'!A:G,7,0)</f>
        <v>1474</v>
      </c>
      <c r="N2612" s="14" t="str">
        <f>VLOOKUP(Table1[[#This Row],[HotelID]],DimHotels!A:B,2,0)</f>
        <v>Marriott</v>
      </c>
      <c r="O2612" t="str">
        <f>VLOOKUP(Table1[[#This Row],[HotelID]],DimHotels!A:C,3,0)</f>
        <v>Cairo</v>
      </c>
      <c r="P2612" s="14">
        <f>VLOOKUP(Table1[[#This Row],[HotelID]],DimHotels!A:E,5,0)</f>
        <v>636</v>
      </c>
      <c r="Q2612" s="14">
        <f>VLOOKUP(Table1[[#This Row],[TicketID]],DimTickets!A:G,7,0)</f>
        <v>3200</v>
      </c>
      <c r="R2612" s="14">
        <f>Table1[[#This Row],[Visa Fees]]+Table1[[#This Row],[Night Rate]]+Table1[[#This Row],[Ticket cost]]</f>
        <v>5310</v>
      </c>
    </row>
    <row r="2613" spans="1:18" x14ac:dyDescent="0.3">
      <c r="A2613" t="s">
        <v>23848</v>
      </c>
      <c r="B2613" t="s">
        <v>34</v>
      </c>
      <c r="C2613" t="s">
        <v>14800</v>
      </c>
      <c r="D2613" t="s">
        <v>16344</v>
      </c>
      <c r="E2613" t="s">
        <v>18906</v>
      </c>
      <c r="F2613" s="1">
        <v>45761</v>
      </c>
      <c r="G2613" t="str">
        <f>VLOOKUP(Table1[[#This Row],[CustomerID]],DimCustomers!A:B,2,0)</f>
        <v>Desiree Cain</v>
      </c>
      <c r="H2613" t="str">
        <f>VLOOKUP(Table1[[#This Row],[CustomerID]],DimCustomers!A:C,3,0)</f>
        <v>Female</v>
      </c>
      <c r="I2613" t="str">
        <f>VLOOKUP(Table1[[#This Row],[CustomerID]],DimCustomers!A:D,4,0)</f>
        <v>Bhutan</v>
      </c>
      <c r="J2613" t="str">
        <f>VLOOKUP(Table1[[#This Row],[VisaID]],'DimVisaApplications 2'!A:C,3,0)</f>
        <v>Pending</v>
      </c>
      <c r="K2613" t="str">
        <f>VLOOKUP(Table1[[#This Row],[VisaID]],'DimVisaApplications 2'!A:D,4,0)</f>
        <v>USA</v>
      </c>
      <c r="L2613" s="12">
        <f>VLOOKUP(Table1[[#This Row],[VisaID]],'DimVisaApplications 2'!A:E,5,0)</f>
        <v>45501</v>
      </c>
      <c r="M2613" s="14">
        <f>VLOOKUP(Table1[[#This Row],[VisaID]],'DimVisaApplications 2'!A:G,7,0)</f>
        <v>580</v>
      </c>
      <c r="N2613" s="14" t="str">
        <f>VLOOKUP(Table1[[#This Row],[HotelID]],DimHotels!A:B,2,0)</f>
        <v>Radisson</v>
      </c>
      <c r="O2613" t="str">
        <f>VLOOKUP(Table1[[#This Row],[HotelID]],DimHotels!A:C,3,0)</f>
        <v>London</v>
      </c>
      <c r="P2613" s="14">
        <f>VLOOKUP(Table1[[#This Row],[HotelID]],DimHotels!A:E,5,0)</f>
        <v>432</v>
      </c>
      <c r="Q2613" s="14">
        <f>VLOOKUP(Table1[[#This Row],[TicketID]],DimTickets!A:G,7,0)</f>
        <v>3352</v>
      </c>
      <c r="R2613" s="14">
        <f>Table1[[#This Row],[Visa Fees]]+Table1[[#This Row],[Night Rate]]+Table1[[#This Row],[Ticket cost]]</f>
        <v>4364</v>
      </c>
    </row>
    <row r="2614" spans="1:18" x14ac:dyDescent="0.3">
      <c r="A2614" t="s">
        <v>23849</v>
      </c>
      <c r="B2614" t="s">
        <v>152</v>
      </c>
      <c r="C2614" t="s">
        <v>14874</v>
      </c>
      <c r="D2614" t="s">
        <v>17926</v>
      </c>
      <c r="E2614" t="s">
        <v>18745</v>
      </c>
      <c r="F2614" s="1">
        <v>45735</v>
      </c>
      <c r="G2614" t="str">
        <f>VLOOKUP(Table1[[#This Row],[CustomerID]],DimCustomers!A:B,2,0)</f>
        <v>Rachel Martinez</v>
      </c>
      <c r="H2614" t="str">
        <f>VLOOKUP(Table1[[#This Row],[CustomerID]],DimCustomers!A:C,3,0)</f>
        <v>Male</v>
      </c>
      <c r="I2614" t="str">
        <f>VLOOKUP(Table1[[#This Row],[CustomerID]],DimCustomers!A:D,4,0)</f>
        <v>Guyana</v>
      </c>
      <c r="J2614" t="str">
        <f>VLOOKUP(Table1[[#This Row],[VisaID]],'DimVisaApplications 2'!A:C,3,0)</f>
        <v>Pending</v>
      </c>
      <c r="K2614" t="str">
        <f>VLOOKUP(Table1[[#This Row],[VisaID]],'DimVisaApplications 2'!A:D,4,0)</f>
        <v>UK</v>
      </c>
      <c r="L2614" s="12">
        <f>VLOOKUP(Table1[[#This Row],[VisaID]],'DimVisaApplications 2'!A:E,5,0)</f>
        <v>45723</v>
      </c>
      <c r="M2614" s="14">
        <f>VLOOKUP(Table1[[#This Row],[VisaID]],'DimVisaApplications 2'!A:G,7,0)</f>
        <v>872</v>
      </c>
      <c r="N2614" s="14" t="str">
        <f>VLOOKUP(Table1[[#This Row],[HotelID]],DimHotels!A:B,2,0)</f>
        <v>Marriott</v>
      </c>
      <c r="O2614" t="str">
        <f>VLOOKUP(Table1[[#This Row],[HotelID]],DimHotels!A:C,3,0)</f>
        <v>London</v>
      </c>
      <c r="P2614" s="14">
        <f>VLOOKUP(Table1[[#This Row],[HotelID]],DimHotels!A:E,5,0)</f>
        <v>610</v>
      </c>
      <c r="Q2614" s="14">
        <f>VLOOKUP(Table1[[#This Row],[TicketID]],DimTickets!A:G,7,0)</f>
        <v>3493</v>
      </c>
      <c r="R2614" s="14">
        <f>Table1[[#This Row],[Visa Fees]]+Table1[[#This Row],[Night Rate]]+Table1[[#This Row],[Ticket cost]]</f>
        <v>4975</v>
      </c>
    </row>
    <row r="2615" spans="1:18" x14ac:dyDescent="0.3">
      <c r="A2615" t="s">
        <v>23850</v>
      </c>
      <c r="B2615" t="s">
        <v>1139</v>
      </c>
      <c r="C2615" t="s">
        <v>12655</v>
      </c>
      <c r="D2615" t="s">
        <v>16861</v>
      </c>
      <c r="E2615" t="s">
        <v>19358</v>
      </c>
      <c r="F2615" s="1">
        <v>45827</v>
      </c>
      <c r="G2615" t="str">
        <f>VLOOKUP(Table1[[#This Row],[CustomerID]],DimCustomers!A:B,2,0)</f>
        <v>Jeffrey Marshall</v>
      </c>
      <c r="H2615" t="str">
        <f>VLOOKUP(Table1[[#This Row],[CustomerID]],DimCustomers!A:C,3,0)</f>
        <v>Female</v>
      </c>
      <c r="I2615" t="str">
        <f>VLOOKUP(Table1[[#This Row],[CustomerID]],DimCustomers!A:D,4,0)</f>
        <v>Israel</v>
      </c>
      <c r="J2615" t="str">
        <f>VLOOKUP(Table1[[#This Row],[VisaID]],'DimVisaApplications 2'!A:C,3,0)</f>
        <v>Approved</v>
      </c>
      <c r="K2615" t="str">
        <f>VLOOKUP(Table1[[#This Row],[VisaID]],'DimVisaApplications 2'!A:D,4,0)</f>
        <v>UK</v>
      </c>
      <c r="L2615" s="12">
        <f>VLOOKUP(Table1[[#This Row],[VisaID]],'DimVisaApplications 2'!A:E,5,0)</f>
        <v>45843</v>
      </c>
      <c r="M2615" s="14">
        <f>VLOOKUP(Table1[[#This Row],[VisaID]],'DimVisaApplications 2'!A:G,7,0)</f>
        <v>769</v>
      </c>
      <c r="N2615" s="14" t="str">
        <f>VLOOKUP(Table1[[#This Row],[HotelID]],DimHotels!A:B,2,0)</f>
        <v>Marriott</v>
      </c>
      <c r="O2615" t="str">
        <f>VLOOKUP(Table1[[#This Row],[HotelID]],DimHotels!A:C,3,0)</f>
        <v>Cairo</v>
      </c>
      <c r="P2615" s="14">
        <f>VLOOKUP(Table1[[#This Row],[HotelID]],DimHotels!A:E,5,0)</f>
        <v>658</v>
      </c>
      <c r="Q2615" s="14">
        <f>VLOOKUP(Table1[[#This Row],[TicketID]],DimTickets!A:G,7,0)</f>
        <v>3500</v>
      </c>
      <c r="R2615" s="14">
        <f>Table1[[#This Row],[Visa Fees]]+Table1[[#This Row],[Night Rate]]+Table1[[#This Row],[Ticket cost]]</f>
        <v>4927</v>
      </c>
    </row>
    <row r="2616" spans="1:18" x14ac:dyDescent="0.3">
      <c r="A2616" t="s">
        <v>23851</v>
      </c>
      <c r="B2616" t="s">
        <v>692</v>
      </c>
      <c r="C2616" t="s">
        <v>13866</v>
      </c>
      <c r="D2616" t="s">
        <v>15463</v>
      </c>
      <c r="E2616" t="s">
        <v>18353</v>
      </c>
      <c r="F2616" s="1">
        <v>45683</v>
      </c>
      <c r="G2616" t="str">
        <f>VLOOKUP(Table1[[#This Row],[CustomerID]],DimCustomers!A:B,2,0)</f>
        <v>Sherry Thomas</v>
      </c>
      <c r="H2616" t="str">
        <f>VLOOKUP(Table1[[#This Row],[CustomerID]],DimCustomers!A:C,3,0)</f>
        <v>Female</v>
      </c>
      <c r="I2616" t="str">
        <f>VLOOKUP(Table1[[#This Row],[CustomerID]],DimCustomers!A:D,4,0)</f>
        <v>Vietnam</v>
      </c>
      <c r="J2616" t="str">
        <f>VLOOKUP(Table1[[#This Row],[VisaID]],'DimVisaApplications 2'!A:C,3,0)</f>
        <v>Approved</v>
      </c>
      <c r="K2616" t="str">
        <f>VLOOKUP(Table1[[#This Row],[VisaID]],'DimVisaApplications 2'!A:D,4,0)</f>
        <v>USA</v>
      </c>
      <c r="L2616" s="12">
        <f>VLOOKUP(Table1[[#This Row],[VisaID]],'DimVisaApplications 2'!A:E,5,0)</f>
        <v>45519</v>
      </c>
      <c r="M2616" s="14">
        <f>VLOOKUP(Table1[[#This Row],[VisaID]],'DimVisaApplications 2'!A:G,7,0)</f>
        <v>1254</v>
      </c>
      <c r="N2616" s="14" t="str">
        <f>VLOOKUP(Table1[[#This Row],[HotelID]],DimHotels!A:B,2,0)</f>
        <v>Hilton</v>
      </c>
      <c r="O2616" t="str">
        <f>VLOOKUP(Table1[[#This Row],[HotelID]],DimHotels!A:C,3,0)</f>
        <v>Cairo</v>
      </c>
      <c r="P2616" s="14">
        <f>VLOOKUP(Table1[[#This Row],[HotelID]],DimHotels!A:E,5,0)</f>
        <v>175</v>
      </c>
      <c r="Q2616" s="14">
        <f>VLOOKUP(Table1[[#This Row],[TicketID]],DimTickets!A:G,7,0)</f>
        <v>4756</v>
      </c>
      <c r="R2616" s="14">
        <f>Table1[[#This Row],[Visa Fees]]+Table1[[#This Row],[Night Rate]]+Table1[[#This Row],[Ticket cost]]</f>
        <v>6185</v>
      </c>
    </row>
    <row r="2617" spans="1:18" x14ac:dyDescent="0.3">
      <c r="A2617" t="s">
        <v>23852</v>
      </c>
      <c r="B2617" t="s">
        <v>245</v>
      </c>
      <c r="C2617" t="s">
        <v>13418</v>
      </c>
      <c r="D2617" t="s">
        <v>16230</v>
      </c>
      <c r="E2617" t="s">
        <v>20004</v>
      </c>
      <c r="F2617" s="1">
        <v>45759</v>
      </c>
      <c r="G2617" t="str">
        <f>VLOOKUP(Table1[[#This Row],[CustomerID]],DimCustomers!A:B,2,0)</f>
        <v>Tracy Sanders</v>
      </c>
      <c r="H2617" t="str">
        <f>VLOOKUP(Table1[[#This Row],[CustomerID]],DimCustomers!A:C,3,0)</f>
        <v>Female</v>
      </c>
      <c r="I2617" t="str">
        <f>VLOOKUP(Table1[[#This Row],[CustomerID]],DimCustomers!A:D,4,0)</f>
        <v>Brunei Darussalam</v>
      </c>
      <c r="J2617" t="str">
        <f>VLOOKUP(Table1[[#This Row],[VisaID]],'DimVisaApplications 2'!A:C,3,0)</f>
        <v>Rejected</v>
      </c>
      <c r="K2617" t="str">
        <f>VLOOKUP(Table1[[#This Row],[VisaID]],'DimVisaApplications 2'!A:D,4,0)</f>
        <v>USA</v>
      </c>
      <c r="L2617" s="12">
        <f>VLOOKUP(Table1[[#This Row],[VisaID]],'DimVisaApplications 2'!A:E,5,0)</f>
        <v>45830</v>
      </c>
      <c r="M2617" s="14">
        <f>VLOOKUP(Table1[[#This Row],[VisaID]],'DimVisaApplications 2'!A:G,7,0)</f>
        <v>876</v>
      </c>
      <c r="N2617" s="14" t="str">
        <f>VLOOKUP(Table1[[#This Row],[HotelID]],DimHotels!A:B,2,0)</f>
        <v>Marriott</v>
      </c>
      <c r="O2617" t="str">
        <f>VLOOKUP(Table1[[#This Row],[HotelID]],DimHotels!A:C,3,0)</f>
        <v>Dubai</v>
      </c>
      <c r="P2617" s="14">
        <f>VLOOKUP(Table1[[#This Row],[HotelID]],DimHotels!A:E,5,0)</f>
        <v>571</v>
      </c>
      <c r="Q2617" s="14">
        <f>VLOOKUP(Table1[[#This Row],[TicketID]],DimTickets!A:G,7,0)</f>
        <v>3969</v>
      </c>
      <c r="R2617" s="14">
        <f>Table1[[#This Row],[Visa Fees]]+Table1[[#This Row],[Night Rate]]+Table1[[#This Row],[Ticket cost]]</f>
        <v>5416</v>
      </c>
    </row>
    <row r="2618" spans="1:18" x14ac:dyDescent="0.3">
      <c r="A2618" t="s">
        <v>23853</v>
      </c>
      <c r="B2618" t="s">
        <v>2330</v>
      </c>
      <c r="C2618" t="s">
        <v>13866</v>
      </c>
      <c r="D2618" t="s">
        <v>17760</v>
      </c>
      <c r="E2618" t="s">
        <v>19098</v>
      </c>
      <c r="F2618" s="1">
        <v>45697</v>
      </c>
      <c r="G2618" t="str">
        <f>VLOOKUP(Table1[[#This Row],[CustomerID]],DimCustomers!A:B,2,0)</f>
        <v>Joshua Butler</v>
      </c>
      <c r="H2618" t="str">
        <f>VLOOKUP(Table1[[#This Row],[CustomerID]],DimCustomers!A:C,3,0)</f>
        <v>Female</v>
      </c>
      <c r="I2618" t="str">
        <f>VLOOKUP(Table1[[#This Row],[CustomerID]],DimCustomers!A:D,4,0)</f>
        <v>Peru</v>
      </c>
      <c r="J2618" t="str">
        <f>VLOOKUP(Table1[[#This Row],[VisaID]],'DimVisaApplications 2'!A:C,3,0)</f>
        <v>Approved</v>
      </c>
      <c r="K2618" t="str">
        <f>VLOOKUP(Table1[[#This Row],[VisaID]],'DimVisaApplications 2'!A:D,4,0)</f>
        <v>USA</v>
      </c>
      <c r="L2618" s="12">
        <f>VLOOKUP(Table1[[#This Row],[VisaID]],'DimVisaApplications 2'!A:E,5,0)</f>
        <v>45519</v>
      </c>
      <c r="M2618" s="14">
        <f>VLOOKUP(Table1[[#This Row],[VisaID]],'DimVisaApplications 2'!A:G,7,0)</f>
        <v>1254</v>
      </c>
      <c r="N2618" s="14" t="str">
        <f>VLOOKUP(Table1[[#This Row],[HotelID]],DimHotels!A:B,2,0)</f>
        <v>Radisson</v>
      </c>
      <c r="O2618" t="str">
        <f>VLOOKUP(Table1[[#This Row],[HotelID]],DimHotels!A:C,3,0)</f>
        <v>London</v>
      </c>
      <c r="P2618" s="14">
        <f>VLOOKUP(Table1[[#This Row],[HotelID]],DimHotels!A:E,5,0)</f>
        <v>278</v>
      </c>
      <c r="Q2618" s="14">
        <f>VLOOKUP(Table1[[#This Row],[TicketID]],DimTickets!A:G,7,0)</f>
        <v>3376</v>
      </c>
      <c r="R2618" s="14">
        <f>Table1[[#This Row],[Visa Fees]]+Table1[[#This Row],[Night Rate]]+Table1[[#This Row],[Ticket cost]]</f>
        <v>4908</v>
      </c>
    </row>
    <row r="2619" spans="1:18" x14ac:dyDescent="0.3">
      <c r="A2619" t="s">
        <v>23854</v>
      </c>
      <c r="B2619" t="s">
        <v>2714</v>
      </c>
      <c r="C2619" t="s">
        <v>15104</v>
      </c>
      <c r="D2619" t="s">
        <v>15338</v>
      </c>
      <c r="E2619" t="s">
        <v>18415</v>
      </c>
      <c r="F2619" s="1">
        <v>45768</v>
      </c>
      <c r="G2619" t="str">
        <f>VLOOKUP(Table1[[#This Row],[CustomerID]],DimCustomers!A:B,2,0)</f>
        <v>David Wilson</v>
      </c>
      <c r="H2619" t="str">
        <f>VLOOKUP(Table1[[#This Row],[CustomerID]],DimCustomers!A:C,3,0)</f>
        <v>Female</v>
      </c>
      <c r="I2619" t="str">
        <f>VLOOKUP(Table1[[#This Row],[CustomerID]],DimCustomers!A:D,4,0)</f>
        <v>Tuvalu</v>
      </c>
      <c r="J2619" t="str">
        <f>VLOOKUP(Table1[[#This Row],[VisaID]],'DimVisaApplications 2'!A:C,3,0)</f>
        <v>Approved</v>
      </c>
      <c r="K2619" t="str">
        <f>VLOOKUP(Table1[[#This Row],[VisaID]],'DimVisaApplications 2'!A:D,4,0)</f>
        <v>UAE</v>
      </c>
      <c r="L2619" s="12">
        <f>VLOOKUP(Table1[[#This Row],[VisaID]],'DimVisaApplications 2'!A:E,5,0)</f>
        <v>45789</v>
      </c>
      <c r="M2619" s="14">
        <f>VLOOKUP(Table1[[#This Row],[VisaID]],'DimVisaApplications 2'!A:G,7,0)</f>
        <v>590</v>
      </c>
      <c r="N2619" s="14" t="str">
        <f>VLOOKUP(Table1[[#This Row],[HotelID]],DimHotels!A:B,2,0)</f>
        <v>Marriott</v>
      </c>
      <c r="O2619" t="str">
        <f>VLOOKUP(Table1[[#This Row],[HotelID]],DimHotels!A:C,3,0)</f>
        <v>Paris</v>
      </c>
      <c r="P2619" s="14">
        <f>VLOOKUP(Table1[[#This Row],[HotelID]],DimHotels!A:E,5,0)</f>
        <v>327</v>
      </c>
      <c r="Q2619" s="14">
        <f>VLOOKUP(Table1[[#This Row],[TicketID]],DimTickets!A:G,7,0)</f>
        <v>2524</v>
      </c>
      <c r="R2619" s="14">
        <f>Table1[[#This Row],[Visa Fees]]+Table1[[#This Row],[Night Rate]]+Table1[[#This Row],[Ticket cost]]</f>
        <v>3441</v>
      </c>
    </row>
    <row r="2620" spans="1:18" x14ac:dyDescent="0.3">
      <c r="A2620" t="s">
        <v>23855</v>
      </c>
      <c r="B2620" t="s">
        <v>263</v>
      </c>
      <c r="C2620" t="s">
        <v>12673</v>
      </c>
      <c r="D2620" t="s">
        <v>17147</v>
      </c>
      <c r="E2620" t="s">
        <v>18419</v>
      </c>
      <c r="F2620" s="1">
        <v>45703</v>
      </c>
      <c r="G2620" t="str">
        <f>VLOOKUP(Table1[[#This Row],[CustomerID]],DimCustomers!A:B,2,0)</f>
        <v>Joshua Harris</v>
      </c>
      <c r="H2620" t="str">
        <f>VLOOKUP(Table1[[#This Row],[CustomerID]],DimCustomers!A:C,3,0)</f>
        <v>Male</v>
      </c>
      <c r="I2620" t="str">
        <f>VLOOKUP(Table1[[#This Row],[CustomerID]],DimCustomers!A:D,4,0)</f>
        <v>Central African Republic</v>
      </c>
      <c r="J2620" t="str">
        <f>VLOOKUP(Table1[[#This Row],[VisaID]],'DimVisaApplications 2'!A:C,3,0)</f>
        <v>Rejected</v>
      </c>
      <c r="K2620" t="str">
        <f>VLOOKUP(Table1[[#This Row],[VisaID]],'DimVisaApplications 2'!A:D,4,0)</f>
        <v>USA</v>
      </c>
      <c r="L2620" s="12">
        <f>VLOOKUP(Table1[[#This Row],[VisaID]],'DimVisaApplications 2'!A:E,5,0)</f>
        <v>45732</v>
      </c>
      <c r="M2620" s="14">
        <f>VLOOKUP(Table1[[#This Row],[VisaID]],'DimVisaApplications 2'!A:G,7,0)</f>
        <v>1461</v>
      </c>
      <c r="N2620" s="14" t="str">
        <f>VLOOKUP(Table1[[#This Row],[HotelID]],DimHotels!A:B,2,0)</f>
        <v>Hilton</v>
      </c>
      <c r="O2620" t="str">
        <f>VLOOKUP(Table1[[#This Row],[HotelID]],DimHotels!A:C,3,0)</f>
        <v>Cairo</v>
      </c>
      <c r="P2620" s="14">
        <f>VLOOKUP(Table1[[#This Row],[HotelID]],DimHotels!A:E,5,0)</f>
        <v>749</v>
      </c>
      <c r="Q2620" s="14">
        <f>VLOOKUP(Table1[[#This Row],[TicketID]],DimTickets!A:G,7,0)</f>
        <v>2711</v>
      </c>
      <c r="R2620" s="14">
        <f>Table1[[#This Row],[Visa Fees]]+Table1[[#This Row],[Night Rate]]+Table1[[#This Row],[Ticket cost]]</f>
        <v>4921</v>
      </c>
    </row>
    <row r="2621" spans="1:18" x14ac:dyDescent="0.3">
      <c r="A2621" t="s">
        <v>23856</v>
      </c>
      <c r="B2621" t="s">
        <v>1883</v>
      </c>
      <c r="C2621" t="s">
        <v>14845</v>
      </c>
      <c r="D2621" t="s">
        <v>15942</v>
      </c>
      <c r="E2621" t="s">
        <v>19764</v>
      </c>
      <c r="F2621" s="1">
        <v>45692</v>
      </c>
      <c r="G2621" t="str">
        <f>VLOOKUP(Table1[[#This Row],[CustomerID]],DimCustomers!A:B,2,0)</f>
        <v>April Richards</v>
      </c>
      <c r="H2621" t="str">
        <f>VLOOKUP(Table1[[#This Row],[CustomerID]],DimCustomers!A:C,3,0)</f>
        <v>Female</v>
      </c>
      <c r="I2621" t="str">
        <f>VLOOKUP(Table1[[#This Row],[CustomerID]],DimCustomers!A:D,4,0)</f>
        <v>Christmas Island</v>
      </c>
      <c r="J2621" t="str">
        <f>VLOOKUP(Table1[[#This Row],[VisaID]],'DimVisaApplications 2'!A:C,3,0)</f>
        <v>Rejected</v>
      </c>
      <c r="K2621" t="str">
        <f>VLOOKUP(Table1[[#This Row],[VisaID]],'DimVisaApplications 2'!A:D,4,0)</f>
        <v>UAE</v>
      </c>
      <c r="L2621" s="12">
        <f>VLOOKUP(Table1[[#This Row],[VisaID]],'DimVisaApplications 2'!A:E,5,0)</f>
        <v>45500</v>
      </c>
      <c r="M2621" s="14">
        <f>VLOOKUP(Table1[[#This Row],[VisaID]],'DimVisaApplications 2'!A:G,7,0)</f>
        <v>858</v>
      </c>
      <c r="N2621" s="14" t="str">
        <f>VLOOKUP(Table1[[#This Row],[HotelID]],DimHotels!A:B,2,0)</f>
        <v>Hilton</v>
      </c>
      <c r="O2621" t="str">
        <f>VLOOKUP(Table1[[#This Row],[HotelID]],DimHotels!A:C,3,0)</f>
        <v>Dubai</v>
      </c>
      <c r="P2621" s="14">
        <f>VLOOKUP(Table1[[#This Row],[HotelID]],DimHotels!A:E,5,0)</f>
        <v>693</v>
      </c>
      <c r="Q2621" s="14">
        <f>VLOOKUP(Table1[[#This Row],[TicketID]],DimTickets!A:G,7,0)</f>
        <v>2709</v>
      </c>
      <c r="R2621" s="14">
        <f>Table1[[#This Row],[Visa Fees]]+Table1[[#This Row],[Night Rate]]+Table1[[#This Row],[Ticket cost]]</f>
        <v>4260</v>
      </c>
    </row>
    <row r="2622" spans="1:18" x14ac:dyDescent="0.3">
      <c r="A2622" t="s">
        <v>23857</v>
      </c>
      <c r="B2622" t="s">
        <v>1562</v>
      </c>
      <c r="C2622" t="s">
        <v>13050</v>
      </c>
      <c r="D2622" t="s">
        <v>17123</v>
      </c>
      <c r="E2622" t="s">
        <v>20068</v>
      </c>
      <c r="F2622" s="1">
        <v>45688</v>
      </c>
      <c r="G2622" t="str">
        <f>VLOOKUP(Table1[[#This Row],[CustomerID]],DimCustomers!A:B,2,0)</f>
        <v>Daniel Lee</v>
      </c>
      <c r="H2622" t="str">
        <f>VLOOKUP(Table1[[#This Row],[CustomerID]],DimCustomers!A:C,3,0)</f>
        <v>Male</v>
      </c>
      <c r="I2622" t="str">
        <f>VLOOKUP(Table1[[#This Row],[CustomerID]],DimCustomers!A:D,4,0)</f>
        <v>Somalia</v>
      </c>
      <c r="J2622" t="str">
        <f>VLOOKUP(Table1[[#This Row],[VisaID]],'DimVisaApplications 2'!A:C,3,0)</f>
        <v>Pending</v>
      </c>
      <c r="K2622" t="str">
        <f>VLOOKUP(Table1[[#This Row],[VisaID]],'DimVisaApplications 2'!A:D,4,0)</f>
        <v>Germany</v>
      </c>
      <c r="L2622" s="12">
        <f>VLOOKUP(Table1[[#This Row],[VisaID]],'DimVisaApplications 2'!A:E,5,0)</f>
        <v>45711</v>
      </c>
      <c r="M2622" s="14">
        <f>VLOOKUP(Table1[[#This Row],[VisaID]],'DimVisaApplications 2'!A:G,7,0)</f>
        <v>1316</v>
      </c>
      <c r="N2622" s="14" t="str">
        <f>VLOOKUP(Table1[[#This Row],[HotelID]],DimHotels!A:B,2,0)</f>
        <v>Marriott</v>
      </c>
      <c r="O2622" t="str">
        <f>VLOOKUP(Table1[[#This Row],[HotelID]],DimHotels!A:C,3,0)</f>
        <v>London</v>
      </c>
      <c r="P2622" s="14">
        <f>VLOOKUP(Table1[[#This Row],[HotelID]],DimHotels!A:E,5,0)</f>
        <v>323</v>
      </c>
      <c r="Q2622" s="14">
        <f>VLOOKUP(Table1[[#This Row],[TicketID]],DimTickets!A:G,7,0)</f>
        <v>4251</v>
      </c>
      <c r="R2622" s="14">
        <f>Table1[[#This Row],[Visa Fees]]+Table1[[#This Row],[Night Rate]]+Table1[[#This Row],[Ticket cost]]</f>
        <v>5890</v>
      </c>
    </row>
    <row r="2623" spans="1:18" x14ac:dyDescent="0.3">
      <c r="A2623" t="s">
        <v>23858</v>
      </c>
      <c r="B2623" t="s">
        <v>1678</v>
      </c>
      <c r="C2623" t="s">
        <v>13698</v>
      </c>
      <c r="D2623" t="s">
        <v>16820</v>
      </c>
      <c r="E2623" t="s">
        <v>20781</v>
      </c>
      <c r="F2623" s="1">
        <v>45727</v>
      </c>
      <c r="G2623" t="str">
        <f>VLOOKUP(Table1[[#This Row],[CustomerID]],DimCustomers!A:B,2,0)</f>
        <v>Candice Johnson</v>
      </c>
      <c r="H2623" t="str">
        <f>VLOOKUP(Table1[[#This Row],[CustomerID]],DimCustomers!A:C,3,0)</f>
        <v>Female</v>
      </c>
      <c r="I2623" t="str">
        <f>VLOOKUP(Table1[[#This Row],[CustomerID]],DimCustomers!A:D,4,0)</f>
        <v>Ecuador</v>
      </c>
      <c r="J2623" t="str">
        <f>VLOOKUP(Table1[[#This Row],[VisaID]],'DimVisaApplications 2'!A:C,3,0)</f>
        <v>Approved</v>
      </c>
      <c r="K2623" t="str">
        <f>VLOOKUP(Table1[[#This Row],[VisaID]],'DimVisaApplications 2'!A:D,4,0)</f>
        <v>UK</v>
      </c>
      <c r="L2623" s="12">
        <f>VLOOKUP(Table1[[#This Row],[VisaID]],'DimVisaApplications 2'!A:E,5,0)</f>
        <v>45734</v>
      </c>
      <c r="M2623" s="14">
        <f>VLOOKUP(Table1[[#This Row],[VisaID]],'DimVisaApplications 2'!A:G,7,0)</f>
        <v>691</v>
      </c>
      <c r="N2623" s="14" t="str">
        <f>VLOOKUP(Table1[[#This Row],[HotelID]],DimHotels!A:B,2,0)</f>
        <v>Four Seasons</v>
      </c>
      <c r="O2623" t="str">
        <f>VLOOKUP(Table1[[#This Row],[HotelID]],DimHotels!A:C,3,0)</f>
        <v>Cairo</v>
      </c>
      <c r="P2623" s="14">
        <f>VLOOKUP(Table1[[#This Row],[HotelID]],DimHotels!A:E,5,0)</f>
        <v>699</v>
      </c>
      <c r="Q2623" s="14">
        <f>VLOOKUP(Table1[[#This Row],[TicketID]],DimTickets!A:G,7,0)</f>
        <v>1011</v>
      </c>
      <c r="R2623" s="14">
        <f>Table1[[#This Row],[Visa Fees]]+Table1[[#This Row],[Night Rate]]+Table1[[#This Row],[Ticket cost]]</f>
        <v>2401</v>
      </c>
    </row>
    <row r="2624" spans="1:18" x14ac:dyDescent="0.3">
      <c r="A2624" t="s">
        <v>23859</v>
      </c>
      <c r="B2624" t="s">
        <v>279</v>
      </c>
      <c r="C2624" t="s">
        <v>13246</v>
      </c>
      <c r="D2624" t="s">
        <v>16192</v>
      </c>
      <c r="E2624" t="s">
        <v>18591</v>
      </c>
      <c r="F2624" s="1">
        <v>45725</v>
      </c>
      <c r="G2624" t="str">
        <f>VLOOKUP(Table1[[#This Row],[CustomerID]],DimCustomers!A:B,2,0)</f>
        <v>Patricia Hudson</v>
      </c>
      <c r="H2624" t="str">
        <f>VLOOKUP(Table1[[#This Row],[CustomerID]],DimCustomers!A:C,3,0)</f>
        <v>Female</v>
      </c>
      <c r="I2624" t="str">
        <f>VLOOKUP(Table1[[#This Row],[CustomerID]],DimCustomers!A:D,4,0)</f>
        <v>Central African Republic</v>
      </c>
      <c r="J2624" t="str">
        <f>VLOOKUP(Table1[[#This Row],[VisaID]],'DimVisaApplications 2'!A:C,3,0)</f>
        <v>Rejected</v>
      </c>
      <c r="K2624" t="str">
        <f>VLOOKUP(Table1[[#This Row],[VisaID]],'DimVisaApplications 2'!A:D,4,0)</f>
        <v>UAE</v>
      </c>
      <c r="L2624" s="12">
        <f>VLOOKUP(Table1[[#This Row],[VisaID]],'DimVisaApplications 2'!A:E,5,0)</f>
        <v>45828</v>
      </c>
      <c r="M2624" s="14">
        <f>VLOOKUP(Table1[[#This Row],[VisaID]],'DimVisaApplications 2'!A:G,7,0)</f>
        <v>737</v>
      </c>
      <c r="N2624" s="14" t="str">
        <f>VLOOKUP(Table1[[#This Row],[HotelID]],DimHotels!A:B,2,0)</f>
        <v>Sheraton</v>
      </c>
      <c r="O2624" t="str">
        <f>VLOOKUP(Table1[[#This Row],[HotelID]],DimHotels!A:C,3,0)</f>
        <v>Cairo</v>
      </c>
      <c r="P2624" s="14">
        <f>VLOOKUP(Table1[[#This Row],[HotelID]],DimHotels!A:E,5,0)</f>
        <v>766</v>
      </c>
      <c r="Q2624" s="14">
        <f>VLOOKUP(Table1[[#This Row],[TicketID]],DimTickets!A:G,7,0)</f>
        <v>1462</v>
      </c>
      <c r="R2624" s="14">
        <f>Table1[[#This Row],[Visa Fees]]+Table1[[#This Row],[Night Rate]]+Table1[[#This Row],[Ticket cost]]</f>
        <v>2965</v>
      </c>
    </row>
    <row r="2625" spans="1:18" x14ac:dyDescent="0.3">
      <c r="A2625" t="s">
        <v>23860</v>
      </c>
      <c r="B2625" t="s">
        <v>1861</v>
      </c>
      <c r="C2625" t="s">
        <v>14885</v>
      </c>
      <c r="D2625" t="s">
        <v>17804</v>
      </c>
      <c r="E2625" t="s">
        <v>20063</v>
      </c>
      <c r="F2625" s="1">
        <v>45803</v>
      </c>
      <c r="G2625" t="str">
        <f>VLOOKUP(Table1[[#This Row],[CustomerID]],DimCustomers!A:B,2,0)</f>
        <v>Lindsay Lindsey</v>
      </c>
      <c r="H2625" t="str">
        <f>VLOOKUP(Table1[[#This Row],[CustomerID]],DimCustomers!A:C,3,0)</f>
        <v>Female</v>
      </c>
      <c r="I2625" t="str">
        <f>VLOOKUP(Table1[[#This Row],[CustomerID]],DimCustomers!A:D,4,0)</f>
        <v>Italy</v>
      </c>
      <c r="J2625" t="str">
        <f>VLOOKUP(Table1[[#This Row],[VisaID]],'DimVisaApplications 2'!A:C,3,0)</f>
        <v>Rejected</v>
      </c>
      <c r="K2625" t="str">
        <f>VLOOKUP(Table1[[#This Row],[VisaID]],'DimVisaApplications 2'!A:D,4,0)</f>
        <v>UAE</v>
      </c>
      <c r="L2625" s="12">
        <f>VLOOKUP(Table1[[#This Row],[VisaID]],'DimVisaApplications 2'!A:E,5,0)</f>
        <v>45604</v>
      </c>
      <c r="M2625" s="14">
        <f>VLOOKUP(Table1[[#This Row],[VisaID]],'DimVisaApplications 2'!A:G,7,0)</f>
        <v>816</v>
      </c>
      <c r="N2625" s="14" t="str">
        <f>VLOOKUP(Table1[[#This Row],[HotelID]],DimHotels!A:B,2,0)</f>
        <v>Hilton</v>
      </c>
      <c r="O2625" t="str">
        <f>VLOOKUP(Table1[[#This Row],[HotelID]],DimHotels!A:C,3,0)</f>
        <v>London</v>
      </c>
      <c r="P2625" s="14">
        <f>VLOOKUP(Table1[[#This Row],[HotelID]],DimHotels!A:E,5,0)</f>
        <v>723</v>
      </c>
      <c r="Q2625" s="14">
        <f>VLOOKUP(Table1[[#This Row],[TicketID]],DimTickets!A:G,7,0)</f>
        <v>1988</v>
      </c>
      <c r="R2625" s="14">
        <f>Table1[[#This Row],[Visa Fees]]+Table1[[#This Row],[Night Rate]]+Table1[[#This Row],[Ticket cost]]</f>
        <v>3527</v>
      </c>
    </row>
    <row r="2626" spans="1:18" x14ac:dyDescent="0.3">
      <c r="A2626" t="s">
        <v>23861</v>
      </c>
      <c r="B2626" t="s">
        <v>1947</v>
      </c>
      <c r="C2626" t="s">
        <v>14422</v>
      </c>
      <c r="D2626" t="s">
        <v>16682</v>
      </c>
      <c r="E2626" t="s">
        <v>19294</v>
      </c>
      <c r="F2626" s="1">
        <v>45751</v>
      </c>
      <c r="G2626" t="str">
        <f>VLOOKUP(Table1[[#This Row],[CustomerID]],DimCustomers!A:B,2,0)</f>
        <v>Heidi Reyes</v>
      </c>
      <c r="H2626" t="str">
        <f>VLOOKUP(Table1[[#This Row],[CustomerID]],DimCustomers!A:C,3,0)</f>
        <v>Male</v>
      </c>
      <c r="I2626" t="str">
        <f>VLOOKUP(Table1[[#This Row],[CustomerID]],DimCustomers!A:D,4,0)</f>
        <v>Colombia</v>
      </c>
      <c r="J2626" t="str">
        <f>VLOOKUP(Table1[[#This Row],[VisaID]],'DimVisaApplications 2'!A:C,3,0)</f>
        <v>Rejected</v>
      </c>
      <c r="K2626" t="str">
        <f>VLOOKUP(Table1[[#This Row],[VisaID]],'DimVisaApplications 2'!A:D,4,0)</f>
        <v>UK</v>
      </c>
      <c r="L2626" s="12">
        <f>VLOOKUP(Table1[[#This Row],[VisaID]],'DimVisaApplications 2'!A:E,5,0)</f>
        <v>45510</v>
      </c>
      <c r="M2626" s="14">
        <f>VLOOKUP(Table1[[#This Row],[VisaID]],'DimVisaApplications 2'!A:G,7,0)</f>
        <v>1719</v>
      </c>
      <c r="N2626" s="14" t="str">
        <f>VLOOKUP(Table1[[#This Row],[HotelID]],DimHotels!A:B,2,0)</f>
        <v>Four Seasons</v>
      </c>
      <c r="O2626" t="str">
        <f>VLOOKUP(Table1[[#This Row],[HotelID]],DimHotels!A:C,3,0)</f>
        <v>New York</v>
      </c>
      <c r="P2626" s="14">
        <f>VLOOKUP(Table1[[#This Row],[HotelID]],DimHotels!A:E,5,0)</f>
        <v>783</v>
      </c>
      <c r="Q2626" s="14">
        <f>VLOOKUP(Table1[[#This Row],[TicketID]],DimTickets!A:G,7,0)</f>
        <v>2715</v>
      </c>
      <c r="R2626" s="14">
        <f>Table1[[#This Row],[Visa Fees]]+Table1[[#This Row],[Night Rate]]+Table1[[#This Row],[Ticket cost]]</f>
        <v>5217</v>
      </c>
    </row>
    <row r="2627" spans="1:18" x14ac:dyDescent="0.3">
      <c r="A2627" t="s">
        <v>23862</v>
      </c>
      <c r="B2627" t="s">
        <v>38</v>
      </c>
      <c r="C2627" t="s">
        <v>13160</v>
      </c>
      <c r="D2627" t="s">
        <v>15854</v>
      </c>
      <c r="E2627" t="s">
        <v>19319</v>
      </c>
      <c r="F2627" s="1">
        <v>45841</v>
      </c>
      <c r="G2627" t="str">
        <f>VLOOKUP(Table1[[#This Row],[CustomerID]],DimCustomers!A:B,2,0)</f>
        <v>Angela Salazar</v>
      </c>
      <c r="H2627" t="str">
        <f>VLOOKUP(Table1[[#This Row],[CustomerID]],DimCustomers!A:C,3,0)</f>
        <v>Female</v>
      </c>
      <c r="I2627" t="str">
        <f>VLOOKUP(Table1[[#This Row],[CustomerID]],DimCustomers!A:D,4,0)</f>
        <v>Ghana</v>
      </c>
      <c r="J2627" t="str">
        <f>VLOOKUP(Table1[[#This Row],[VisaID]],'DimVisaApplications 2'!A:C,3,0)</f>
        <v>Rejected</v>
      </c>
      <c r="K2627" t="str">
        <f>VLOOKUP(Table1[[#This Row],[VisaID]],'DimVisaApplications 2'!A:D,4,0)</f>
        <v>France</v>
      </c>
      <c r="L2627" s="12">
        <f>VLOOKUP(Table1[[#This Row],[VisaID]],'DimVisaApplications 2'!A:E,5,0)</f>
        <v>45777</v>
      </c>
      <c r="M2627" s="14">
        <f>VLOOKUP(Table1[[#This Row],[VisaID]],'DimVisaApplications 2'!A:G,7,0)</f>
        <v>1042</v>
      </c>
      <c r="N2627" s="14" t="str">
        <f>VLOOKUP(Table1[[#This Row],[HotelID]],DimHotels!A:B,2,0)</f>
        <v>Sheraton</v>
      </c>
      <c r="O2627" t="str">
        <f>VLOOKUP(Table1[[#This Row],[HotelID]],DimHotels!A:C,3,0)</f>
        <v>New York</v>
      </c>
      <c r="P2627" s="14">
        <f>VLOOKUP(Table1[[#This Row],[HotelID]],DimHotels!A:E,5,0)</f>
        <v>212</v>
      </c>
      <c r="Q2627" s="14">
        <f>VLOOKUP(Table1[[#This Row],[TicketID]],DimTickets!A:G,7,0)</f>
        <v>1772</v>
      </c>
      <c r="R2627" s="14">
        <f>Table1[[#This Row],[Visa Fees]]+Table1[[#This Row],[Night Rate]]+Table1[[#This Row],[Ticket cost]]</f>
        <v>3026</v>
      </c>
    </row>
    <row r="2628" spans="1:18" x14ac:dyDescent="0.3">
      <c r="A2628" t="s">
        <v>23863</v>
      </c>
      <c r="B2628" t="s">
        <v>2581</v>
      </c>
      <c r="C2628" t="s">
        <v>13369</v>
      </c>
      <c r="D2628" t="s">
        <v>15861</v>
      </c>
      <c r="E2628" t="s">
        <v>19706</v>
      </c>
      <c r="F2628" s="1">
        <v>45802</v>
      </c>
      <c r="G2628" t="str">
        <f>VLOOKUP(Table1[[#This Row],[CustomerID]],DimCustomers!A:B,2,0)</f>
        <v>Michael Johnson</v>
      </c>
      <c r="H2628" t="str">
        <f>VLOOKUP(Table1[[#This Row],[CustomerID]],DimCustomers!A:C,3,0)</f>
        <v>Female</v>
      </c>
      <c r="I2628" t="str">
        <f>VLOOKUP(Table1[[#This Row],[CustomerID]],DimCustomers!A:D,4,0)</f>
        <v>Svalbard &amp; Jan Mayen Islands</v>
      </c>
      <c r="J2628" t="str">
        <f>VLOOKUP(Table1[[#This Row],[VisaID]],'DimVisaApplications 2'!A:C,3,0)</f>
        <v>Pending</v>
      </c>
      <c r="K2628" t="str">
        <f>VLOOKUP(Table1[[#This Row],[VisaID]],'DimVisaApplications 2'!A:D,4,0)</f>
        <v>France</v>
      </c>
      <c r="L2628" s="12">
        <f>VLOOKUP(Table1[[#This Row],[VisaID]],'DimVisaApplications 2'!A:E,5,0)</f>
        <v>45536</v>
      </c>
      <c r="M2628" s="14">
        <f>VLOOKUP(Table1[[#This Row],[VisaID]],'DimVisaApplications 2'!A:G,7,0)</f>
        <v>1984</v>
      </c>
      <c r="N2628" s="14" t="str">
        <f>VLOOKUP(Table1[[#This Row],[HotelID]],DimHotels!A:B,2,0)</f>
        <v>Radisson</v>
      </c>
      <c r="O2628" t="str">
        <f>VLOOKUP(Table1[[#This Row],[HotelID]],DimHotels!A:C,3,0)</f>
        <v>Paris</v>
      </c>
      <c r="P2628" s="14">
        <f>VLOOKUP(Table1[[#This Row],[HotelID]],DimHotels!A:E,5,0)</f>
        <v>662</v>
      </c>
      <c r="Q2628" s="14">
        <f>VLOOKUP(Table1[[#This Row],[TicketID]],DimTickets!A:G,7,0)</f>
        <v>4201</v>
      </c>
      <c r="R2628" s="14">
        <f>Table1[[#This Row],[Visa Fees]]+Table1[[#This Row],[Night Rate]]+Table1[[#This Row],[Ticket cost]]</f>
        <v>6847</v>
      </c>
    </row>
    <row r="2629" spans="1:18" x14ac:dyDescent="0.3">
      <c r="A2629" t="s">
        <v>23864</v>
      </c>
      <c r="B2629" t="s">
        <v>1817</v>
      </c>
      <c r="C2629" t="s">
        <v>12243</v>
      </c>
      <c r="D2629" t="s">
        <v>16889</v>
      </c>
      <c r="E2629" t="s">
        <v>18949</v>
      </c>
      <c r="F2629" s="1">
        <v>45842</v>
      </c>
      <c r="G2629" t="str">
        <f>VLOOKUP(Table1[[#This Row],[CustomerID]],DimCustomers!A:B,2,0)</f>
        <v>Hannah Parker DDS</v>
      </c>
      <c r="H2629" t="str">
        <f>VLOOKUP(Table1[[#This Row],[CustomerID]],DimCustomers!A:C,3,0)</f>
        <v>Female</v>
      </c>
      <c r="I2629" t="str">
        <f>VLOOKUP(Table1[[#This Row],[CustomerID]],DimCustomers!A:D,4,0)</f>
        <v>Slovenia</v>
      </c>
      <c r="J2629" t="str">
        <f>VLOOKUP(Table1[[#This Row],[VisaID]],'DimVisaApplications 2'!A:C,3,0)</f>
        <v>Rejected</v>
      </c>
      <c r="K2629" t="str">
        <f>VLOOKUP(Table1[[#This Row],[VisaID]],'DimVisaApplications 2'!A:D,4,0)</f>
        <v>France</v>
      </c>
      <c r="L2629" s="12">
        <f>VLOOKUP(Table1[[#This Row],[VisaID]],'DimVisaApplications 2'!A:E,5,0)</f>
        <v>45823</v>
      </c>
      <c r="M2629" s="14">
        <f>VLOOKUP(Table1[[#This Row],[VisaID]],'DimVisaApplications 2'!A:G,7,0)</f>
        <v>1260</v>
      </c>
      <c r="N2629" s="14" t="str">
        <f>VLOOKUP(Table1[[#This Row],[HotelID]],DimHotels!A:B,2,0)</f>
        <v>Marriott</v>
      </c>
      <c r="O2629" t="str">
        <f>VLOOKUP(Table1[[#This Row],[HotelID]],DimHotels!A:C,3,0)</f>
        <v>New York</v>
      </c>
      <c r="P2629" s="14">
        <f>VLOOKUP(Table1[[#This Row],[HotelID]],DimHotels!A:E,5,0)</f>
        <v>506</v>
      </c>
      <c r="Q2629" s="14">
        <f>VLOOKUP(Table1[[#This Row],[TicketID]],DimTickets!A:G,7,0)</f>
        <v>1614</v>
      </c>
      <c r="R2629" s="14">
        <f>Table1[[#This Row],[Visa Fees]]+Table1[[#This Row],[Night Rate]]+Table1[[#This Row],[Ticket cost]]</f>
        <v>3380</v>
      </c>
    </row>
    <row r="2630" spans="1:18" x14ac:dyDescent="0.3">
      <c r="A2630" t="s">
        <v>23865</v>
      </c>
      <c r="B2630" t="s">
        <v>1124</v>
      </c>
      <c r="C2630" t="s">
        <v>14312</v>
      </c>
      <c r="D2630" t="s">
        <v>17606</v>
      </c>
      <c r="E2630" t="s">
        <v>19179</v>
      </c>
      <c r="F2630" s="1">
        <v>45756</v>
      </c>
      <c r="G2630" t="str">
        <f>VLOOKUP(Table1[[#This Row],[CustomerID]],DimCustomers!A:B,2,0)</f>
        <v>Victoria Moran</v>
      </c>
      <c r="H2630" t="str">
        <f>VLOOKUP(Table1[[#This Row],[CustomerID]],DimCustomers!A:C,3,0)</f>
        <v>Female</v>
      </c>
      <c r="I2630" t="str">
        <f>VLOOKUP(Table1[[#This Row],[CustomerID]],DimCustomers!A:D,4,0)</f>
        <v>Libyan Arab Jamahiriya</v>
      </c>
      <c r="J2630" t="str">
        <f>VLOOKUP(Table1[[#This Row],[VisaID]],'DimVisaApplications 2'!A:C,3,0)</f>
        <v>Rejected</v>
      </c>
      <c r="K2630" t="str">
        <f>VLOOKUP(Table1[[#This Row],[VisaID]],'DimVisaApplications 2'!A:D,4,0)</f>
        <v>France</v>
      </c>
      <c r="L2630" s="12">
        <f>VLOOKUP(Table1[[#This Row],[VisaID]],'DimVisaApplications 2'!A:E,5,0)</f>
        <v>45565</v>
      </c>
      <c r="M2630" s="14">
        <f>VLOOKUP(Table1[[#This Row],[VisaID]],'DimVisaApplications 2'!A:G,7,0)</f>
        <v>1451</v>
      </c>
      <c r="N2630" s="14" t="str">
        <f>VLOOKUP(Table1[[#This Row],[HotelID]],DimHotels!A:B,2,0)</f>
        <v>Radisson</v>
      </c>
      <c r="O2630" t="str">
        <f>VLOOKUP(Table1[[#This Row],[HotelID]],DimHotels!A:C,3,0)</f>
        <v>London</v>
      </c>
      <c r="P2630" s="14">
        <f>VLOOKUP(Table1[[#This Row],[HotelID]],DimHotels!A:E,5,0)</f>
        <v>303</v>
      </c>
      <c r="Q2630" s="14">
        <f>VLOOKUP(Table1[[#This Row],[TicketID]],DimTickets!A:G,7,0)</f>
        <v>2450</v>
      </c>
      <c r="R2630" s="14">
        <f>Table1[[#This Row],[Visa Fees]]+Table1[[#This Row],[Night Rate]]+Table1[[#This Row],[Ticket cost]]</f>
        <v>4204</v>
      </c>
    </row>
    <row r="2631" spans="1:18" x14ac:dyDescent="0.3">
      <c r="A2631" t="s">
        <v>23866</v>
      </c>
      <c r="B2631" t="s">
        <v>595</v>
      </c>
      <c r="C2631" t="s">
        <v>12992</v>
      </c>
      <c r="D2631" t="s">
        <v>16519</v>
      </c>
      <c r="E2631" t="s">
        <v>20419</v>
      </c>
      <c r="F2631" s="1">
        <v>45786</v>
      </c>
      <c r="G2631" t="str">
        <f>VLOOKUP(Table1[[#This Row],[CustomerID]],DimCustomers!A:B,2,0)</f>
        <v>Ebony Wilson</v>
      </c>
      <c r="H2631" t="str">
        <f>VLOOKUP(Table1[[#This Row],[CustomerID]],DimCustomers!A:C,3,0)</f>
        <v>Female</v>
      </c>
      <c r="I2631" t="str">
        <f>VLOOKUP(Table1[[#This Row],[CustomerID]],DimCustomers!A:D,4,0)</f>
        <v>Saint Vincent and the Grenadines</v>
      </c>
      <c r="J2631" t="str">
        <f>VLOOKUP(Table1[[#This Row],[VisaID]],'DimVisaApplications 2'!A:C,3,0)</f>
        <v>Rejected</v>
      </c>
      <c r="K2631" t="str">
        <f>VLOOKUP(Table1[[#This Row],[VisaID]],'DimVisaApplications 2'!A:D,4,0)</f>
        <v>Germany</v>
      </c>
      <c r="L2631" s="12">
        <f>VLOOKUP(Table1[[#This Row],[VisaID]],'DimVisaApplications 2'!A:E,5,0)</f>
        <v>45609</v>
      </c>
      <c r="M2631" s="14">
        <f>VLOOKUP(Table1[[#This Row],[VisaID]],'DimVisaApplications 2'!A:G,7,0)</f>
        <v>1279</v>
      </c>
      <c r="N2631" s="14" t="str">
        <f>VLOOKUP(Table1[[#This Row],[HotelID]],DimHotels!A:B,2,0)</f>
        <v>Marriott</v>
      </c>
      <c r="O2631" t="str">
        <f>VLOOKUP(Table1[[#This Row],[HotelID]],DimHotels!A:C,3,0)</f>
        <v>Cairo</v>
      </c>
      <c r="P2631" s="14">
        <f>VLOOKUP(Table1[[#This Row],[HotelID]],DimHotels!A:E,5,0)</f>
        <v>468</v>
      </c>
      <c r="Q2631" s="14">
        <f>VLOOKUP(Table1[[#This Row],[TicketID]],DimTickets!A:G,7,0)</f>
        <v>4117</v>
      </c>
      <c r="R2631" s="14">
        <f>Table1[[#This Row],[Visa Fees]]+Table1[[#This Row],[Night Rate]]+Table1[[#This Row],[Ticket cost]]</f>
        <v>5864</v>
      </c>
    </row>
    <row r="2632" spans="1:18" x14ac:dyDescent="0.3">
      <c r="A2632" t="s">
        <v>23867</v>
      </c>
      <c r="B2632" t="s">
        <v>1346</v>
      </c>
      <c r="C2632" t="s">
        <v>12947</v>
      </c>
      <c r="D2632" t="s">
        <v>15506</v>
      </c>
      <c r="E2632" t="s">
        <v>20252</v>
      </c>
      <c r="F2632" s="1">
        <v>45716</v>
      </c>
      <c r="G2632" t="str">
        <f>VLOOKUP(Table1[[#This Row],[CustomerID]],DimCustomers!A:B,2,0)</f>
        <v>Rebecca Wilson</v>
      </c>
      <c r="H2632" t="str">
        <f>VLOOKUP(Table1[[#This Row],[CustomerID]],DimCustomers!A:C,3,0)</f>
        <v>Female</v>
      </c>
      <c r="I2632" t="str">
        <f>VLOOKUP(Table1[[#This Row],[CustomerID]],DimCustomers!A:D,4,0)</f>
        <v>Micronesia</v>
      </c>
      <c r="J2632" t="str">
        <f>VLOOKUP(Table1[[#This Row],[VisaID]],'DimVisaApplications 2'!A:C,3,0)</f>
        <v>Pending</v>
      </c>
      <c r="K2632" t="str">
        <f>VLOOKUP(Table1[[#This Row],[VisaID]],'DimVisaApplications 2'!A:D,4,0)</f>
        <v>Germany</v>
      </c>
      <c r="L2632" s="12">
        <f>VLOOKUP(Table1[[#This Row],[VisaID]],'DimVisaApplications 2'!A:E,5,0)</f>
        <v>45820</v>
      </c>
      <c r="M2632" s="14">
        <f>VLOOKUP(Table1[[#This Row],[VisaID]],'DimVisaApplications 2'!A:G,7,0)</f>
        <v>1054</v>
      </c>
      <c r="N2632" s="14" t="str">
        <f>VLOOKUP(Table1[[#This Row],[HotelID]],DimHotels!A:B,2,0)</f>
        <v>Radisson</v>
      </c>
      <c r="O2632" t="str">
        <f>VLOOKUP(Table1[[#This Row],[HotelID]],DimHotels!A:C,3,0)</f>
        <v>Cairo</v>
      </c>
      <c r="P2632" s="14">
        <f>VLOOKUP(Table1[[#This Row],[HotelID]],DimHotels!A:E,5,0)</f>
        <v>376</v>
      </c>
      <c r="Q2632" s="14">
        <f>VLOOKUP(Table1[[#This Row],[TicketID]],DimTickets!A:G,7,0)</f>
        <v>3059</v>
      </c>
      <c r="R2632" s="14">
        <f>Table1[[#This Row],[Visa Fees]]+Table1[[#This Row],[Night Rate]]+Table1[[#This Row],[Ticket cost]]</f>
        <v>4489</v>
      </c>
    </row>
    <row r="2633" spans="1:18" x14ac:dyDescent="0.3">
      <c r="A2633" t="s">
        <v>23868</v>
      </c>
      <c r="B2633" t="s">
        <v>1218</v>
      </c>
      <c r="C2633" t="s">
        <v>13923</v>
      </c>
      <c r="D2633" t="s">
        <v>16302</v>
      </c>
      <c r="E2633" t="s">
        <v>20131</v>
      </c>
      <c r="F2633" s="1">
        <v>45780</v>
      </c>
      <c r="G2633" t="str">
        <f>VLOOKUP(Table1[[#This Row],[CustomerID]],DimCustomers!A:B,2,0)</f>
        <v>Thomas Carter</v>
      </c>
      <c r="H2633" t="str">
        <f>VLOOKUP(Table1[[#This Row],[CustomerID]],DimCustomers!A:C,3,0)</f>
        <v>Male</v>
      </c>
      <c r="I2633" t="str">
        <f>VLOOKUP(Table1[[#This Row],[CustomerID]],DimCustomers!A:D,4,0)</f>
        <v>Tanzania</v>
      </c>
      <c r="J2633" t="str">
        <f>VLOOKUP(Table1[[#This Row],[VisaID]],'DimVisaApplications 2'!A:C,3,0)</f>
        <v>Pending</v>
      </c>
      <c r="K2633" t="str">
        <f>VLOOKUP(Table1[[#This Row],[VisaID]],'DimVisaApplications 2'!A:D,4,0)</f>
        <v>France</v>
      </c>
      <c r="L2633" s="12">
        <f>VLOOKUP(Table1[[#This Row],[VisaID]],'DimVisaApplications 2'!A:E,5,0)</f>
        <v>45833</v>
      </c>
      <c r="M2633" s="14">
        <f>VLOOKUP(Table1[[#This Row],[VisaID]],'DimVisaApplications 2'!A:G,7,0)</f>
        <v>1923</v>
      </c>
      <c r="N2633" s="14" t="str">
        <f>VLOOKUP(Table1[[#This Row],[HotelID]],DimHotels!A:B,2,0)</f>
        <v>Four Seasons</v>
      </c>
      <c r="O2633" t="str">
        <f>VLOOKUP(Table1[[#This Row],[HotelID]],DimHotels!A:C,3,0)</f>
        <v>New York</v>
      </c>
      <c r="P2633" s="14">
        <f>VLOOKUP(Table1[[#This Row],[HotelID]],DimHotels!A:E,5,0)</f>
        <v>182</v>
      </c>
      <c r="Q2633" s="14">
        <f>VLOOKUP(Table1[[#This Row],[TicketID]],DimTickets!A:G,7,0)</f>
        <v>1837</v>
      </c>
      <c r="R2633" s="14">
        <f>Table1[[#This Row],[Visa Fees]]+Table1[[#This Row],[Night Rate]]+Table1[[#This Row],[Ticket cost]]</f>
        <v>3942</v>
      </c>
    </row>
    <row r="2634" spans="1:18" x14ac:dyDescent="0.3">
      <c r="A2634" t="s">
        <v>23869</v>
      </c>
      <c r="B2634" t="s">
        <v>309</v>
      </c>
      <c r="C2634" t="s">
        <v>14418</v>
      </c>
      <c r="D2634" t="s">
        <v>17015</v>
      </c>
      <c r="E2634" t="s">
        <v>19655</v>
      </c>
      <c r="F2634" s="1">
        <v>45753</v>
      </c>
      <c r="G2634" t="str">
        <f>VLOOKUP(Table1[[#This Row],[CustomerID]],DimCustomers!A:B,2,0)</f>
        <v>Blake Pennington</v>
      </c>
      <c r="H2634" t="str">
        <f>VLOOKUP(Table1[[#This Row],[CustomerID]],DimCustomers!A:C,3,0)</f>
        <v>Male</v>
      </c>
      <c r="I2634" t="str">
        <f>VLOOKUP(Table1[[#This Row],[CustomerID]],DimCustomers!A:D,4,0)</f>
        <v>Sudan</v>
      </c>
      <c r="J2634" t="str">
        <f>VLOOKUP(Table1[[#This Row],[VisaID]],'DimVisaApplications 2'!A:C,3,0)</f>
        <v>Pending</v>
      </c>
      <c r="K2634" t="str">
        <f>VLOOKUP(Table1[[#This Row],[VisaID]],'DimVisaApplications 2'!A:D,4,0)</f>
        <v>Germany</v>
      </c>
      <c r="L2634" s="12">
        <f>VLOOKUP(Table1[[#This Row],[VisaID]],'DimVisaApplications 2'!A:E,5,0)</f>
        <v>45684</v>
      </c>
      <c r="M2634" s="14">
        <f>VLOOKUP(Table1[[#This Row],[VisaID]],'DimVisaApplications 2'!A:G,7,0)</f>
        <v>1261</v>
      </c>
      <c r="N2634" s="14" t="str">
        <f>VLOOKUP(Table1[[#This Row],[HotelID]],DimHotels!A:B,2,0)</f>
        <v>Sheraton</v>
      </c>
      <c r="O2634" t="str">
        <f>VLOOKUP(Table1[[#This Row],[HotelID]],DimHotels!A:C,3,0)</f>
        <v>Dubai</v>
      </c>
      <c r="P2634" s="14">
        <f>VLOOKUP(Table1[[#This Row],[HotelID]],DimHotels!A:E,5,0)</f>
        <v>636</v>
      </c>
      <c r="Q2634" s="14">
        <f>VLOOKUP(Table1[[#This Row],[TicketID]],DimTickets!A:G,7,0)</f>
        <v>3079</v>
      </c>
      <c r="R2634" s="14">
        <f>Table1[[#This Row],[Visa Fees]]+Table1[[#This Row],[Night Rate]]+Table1[[#This Row],[Ticket cost]]</f>
        <v>4976</v>
      </c>
    </row>
    <row r="2635" spans="1:18" x14ac:dyDescent="0.3">
      <c r="A2635" t="s">
        <v>23870</v>
      </c>
      <c r="B2635" t="s">
        <v>591</v>
      </c>
      <c r="C2635" t="s">
        <v>15028</v>
      </c>
      <c r="D2635" t="s">
        <v>17794</v>
      </c>
      <c r="E2635" t="s">
        <v>18256</v>
      </c>
      <c r="F2635" s="1">
        <v>45726</v>
      </c>
      <c r="G2635" t="str">
        <f>VLOOKUP(Table1[[#This Row],[CustomerID]],DimCustomers!A:B,2,0)</f>
        <v>Cindy Clayton</v>
      </c>
      <c r="H2635" t="str">
        <f>VLOOKUP(Table1[[#This Row],[CustomerID]],DimCustomers!A:C,3,0)</f>
        <v>Female</v>
      </c>
      <c r="I2635" t="str">
        <f>VLOOKUP(Table1[[#This Row],[CustomerID]],DimCustomers!A:D,4,0)</f>
        <v>Marshall Islands</v>
      </c>
      <c r="J2635" t="str">
        <f>VLOOKUP(Table1[[#This Row],[VisaID]],'DimVisaApplications 2'!A:C,3,0)</f>
        <v>Pending</v>
      </c>
      <c r="K2635" t="str">
        <f>VLOOKUP(Table1[[#This Row],[VisaID]],'DimVisaApplications 2'!A:D,4,0)</f>
        <v>France</v>
      </c>
      <c r="L2635" s="12">
        <f>VLOOKUP(Table1[[#This Row],[VisaID]],'DimVisaApplications 2'!A:E,5,0)</f>
        <v>45786</v>
      </c>
      <c r="M2635" s="14">
        <f>VLOOKUP(Table1[[#This Row],[VisaID]],'DimVisaApplications 2'!A:G,7,0)</f>
        <v>1892</v>
      </c>
      <c r="N2635" s="14" t="str">
        <f>VLOOKUP(Table1[[#This Row],[HotelID]],DimHotels!A:B,2,0)</f>
        <v>Sheraton</v>
      </c>
      <c r="O2635" t="str">
        <f>VLOOKUP(Table1[[#This Row],[HotelID]],DimHotels!A:C,3,0)</f>
        <v>Dubai</v>
      </c>
      <c r="P2635" s="14">
        <f>VLOOKUP(Table1[[#This Row],[HotelID]],DimHotels!A:E,5,0)</f>
        <v>317</v>
      </c>
      <c r="Q2635" s="14">
        <f>VLOOKUP(Table1[[#This Row],[TicketID]],DimTickets!A:G,7,0)</f>
        <v>2796</v>
      </c>
      <c r="R2635" s="14">
        <f>Table1[[#This Row],[Visa Fees]]+Table1[[#This Row],[Night Rate]]+Table1[[#This Row],[Ticket cost]]</f>
        <v>5005</v>
      </c>
    </row>
    <row r="2636" spans="1:18" x14ac:dyDescent="0.3">
      <c r="A2636" t="s">
        <v>23871</v>
      </c>
      <c r="B2636" t="s">
        <v>1166</v>
      </c>
      <c r="C2636" t="s">
        <v>13391</v>
      </c>
      <c r="D2636" t="s">
        <v>16858</v>
      </c>
      <c r="E2636" t="s">
        <v>21088</v>
      </c>
      <c r="F2636" s="1">
        <v>45740</v>
      </c>
      <c r="G2636" t="str">
        <f>VLOOKUP(Table1[[#This Row],[CustomerID]],DimCustomers!A:B,2,0)</f>
        <v>Louis Chan</v>
      </c>
      <c r="H2636" t="str">
        <f>VLOOKUP(Table1[[#This Row],[CustomerID]],DimCustomers!A:C,3,0)</f>
        <v>Male</v>
      </c>
      <c r="I2636" t="str">
        <f>VLOOKUP(Table1[[#This Row],[CustomerID]],DimCustomers!A:D,4,0)</f>
        <v>Congo</v>
      </c>
      <c r="J2636" t="str">
        <f>VLOOKUP(Table1[[#This Row],[VisaID]],'DimVisaApplications 2'!A:C,3,0)</f>
        <v>Approved</v>
      </c>
      <c r="K2636" t="str">
        <f>VLOOKUP(Table1[[#This Row],[VisaID]],'DimVisaApplications 2'!A:D,4,0)</f>
        <v>France</v>
      </c>
      <c r="L2636" s="12">
        <f>VLOOKUP(Table1[[#This Row],[VisaID]],'DimVisaApplications 2'!A:E,5,0)</f>
        <v>45667</v>
      </c>
      <c r="M2636" s="14">
        <f>VLOOKUP(Table1[[#This Row],[VisaID]],'DimVisaApplications 2'!A:G,7,0)</f>
        <v>1824</v>
      </c>
      <c r="N2636" s="14" t="str">
        <f>VLOOKUP(Table1[[#This Row],[HotelID]],DimHotels!A:B,2,0)</f>
        <v>Sheraton</v>
      </c>
      <c r="O2636" t="str">
        <f>VLOOKUP(Table1[[#This Row],[HotelID]],DimHotels!A:C,3,0)</f>
        <v>Paris</v>
      </c>
      <c r="P2636" s="14">
        <f>VLOOKUP(Table1[[#This Row],[HotelID]],DimHotels!A:E,5,0)</f>
        <v>605</v>
      </c>
      <c r="Q2636" s="14">
        <f>VLOOKUP(Table1[[#This Row],[TicketID]],DimTickets!A:G,7,0)</f>
        <v>1754</v>
      </c>
      <c r="R2636" s="14">
        <f>Table1[[#This Row],[Visa Fees]]+Table1[[#This Row],[Night Rate]]+Table1[[#This Row],[Ticket cost]]</f>
        <v>4183</v>
      </c>
    </row>
    <row r="2637" spans="1:18" x14ac:dyDescent="0.3">
      <c r="A2637" t="s">
        <v>23872</v>
      </c>
      <c r="B2637" t="s">
        <v>2496</v>
      </c>
      <c r="C2637" t="s">
        <v>14771</v>
      </c>
      <c r="D2637" t="s">
        <v>16251</v>
      </c>
      <c r="E2637" t="s">
        <v>20790</v>
      </c>
      <c r="F2637" s="1">
        <v>45832</v>
      </c>
      <c r="G2637" t="str">
        <f>VLOOKUP(Table1[[#This Row],[CustomerID]],DimCustomers!A:B,2,0)</f>
        <v>Randall Anderson</v>
      </c>
      <c r="H2637" t="str">
        <f>VLOOKUP(Table1[[#This Row],[CustomerID]],DimCustomers!A:C,3,0)</f>
        <v>Male</v>
      </c>
      <c r="I2637" t="str">
        <f>VLOOKUP(Table1[[#This Row],[CustomerID]],DimCustomers!A:D,4,0)</f>
        <v>South Africa</v>
      </c>
      <c r="J2637" t="str">
        <f>VLOOKUP(Table1[[#This Row],[VisaID]],'DimVisaApplications 2'!A:C,3,0)</f>
        <v>Approved</v>
      </c>
      <c r="K2637" t="str">
        <f>VLOOKUP(Table1[[#This Row],[VisaID]],'DimVisaApplications 2'!A:D,4,0)</f>
        <v>UAE</v>
      </c>
      <c r="L2637" s="12">
        <f>VLOOKUP(Table1[[#This Row],[VisaID]],'DimVisaApplications 2'!A:E,5,0)</f>
        <v>45709</v>
      </c>
      <c r="M2637" s="14">
        <f>VLOOKUP(Table1[[#This Row],[VisaID]],'DimVisaApplications 2'!A:G,7,0)</f>
        <v>1472</v>
      </c>
      <c r="N2637" s="14" t="str">
        <f>VLOOKUP(Table1[[#This Row],[HotelID]],DimHotels!A:B,2,0)</f>
        <v>Marriott</v>
      </c>
      <c r="O2637" t="str">
        <f>VLOOKUP(Table1[[#This Row],[HotelID]],DimHotels!A:C,3,0)</f>
        <v>London</v>
      </c>
      <c r="P2637" s="14">
        <f>VLOOKUP(Table1[[#This Row],[HotelID]],DimHotels!A:E,5,0)</f>
        <v>433</v>
      </c>
      <c r="Q2637" s="14">
        <f>VLOOKUP(Table1[[#This Row],[TicketID]],DimTickets!A:G,7,0)</f>
        <v>1877</v>
      </c>
      <c r="R2637" s="14">
        <f>Table1[[#This Row],[Visa Fees]]+Table1[[#This Row],[Night Rate]]+Table1[[#This Row],[Ticket cost]]</f>
        <v>3782</v>
      </c>
    </row>
    <row r="2638" spans="1:18" x14ac:dyDescent="0.3">
      <c r="A2638" t="s">
        <v>23873</v>
      </c>
      <c r="B2638" t="s">
        <v>1728</v>
      </c>
      <c r="C2638" t="s">
        <v>12630</v>
      </c>
      <c r="D2638" t="s">
        <v>18018</v>
      </c>
      <c r="E2638" t="s">
        <v>18614</v>
      </c>
      <c r="F2638" s="1">
        <v>45814</v>
      </c>
      <c r="G2638" t="str">
        <f>VLOOKUP(Table1[[#This Row],[CustomerID]],DimCustomers!A:B,2,0)</f>
        <v>Melissa Roman</v>
      </c>
      <c r="H2638" t="str">
        <f>VLOOKUP(Table1[[#This Row],[CustomerID]],DimCustomers!A:C,3,0)</f>
        <v>Female</v>
      </c>
      <c r="I2638" t="str">
        <f>VLOOKUP(Table1[[#This Row],[CustomerID]],DimCustomers!A:D,4,0)</f>
        <v>Canada</v>
      </c>
      <c r="J2638" t="str">
        <f>VLOOKUP(Table1[[#This Row],[VisaID]],'DimVisaApplications 2'!A:C,3,0)</f>
        <v>Rejected</v>
      </c>
      <c r="K2638" t="str">
        <f>VLOOKUP(Table1[[#This Row],[VisaID]],'DimVisaApplications 2'!A:D,4,0)</f>
        <v>UAE</v>
      </c>
      <c r="L2638" s="12">
        <f>VLOOKUP(Table1[[#This Row],[VisaID]],'DimVisaApplications 2'!A:E,5,0)</f>
        <v>45698</v>
      </c>
      <c r="M2638" s="14">
        <f>VLOOKUP(Table1[[#This Row],[VisaID]],'DimVisaApplications 2'!A:G,7,0)</f>
        <v>1467</v>
      </c>
      <c r="N2638" s="14" t="str">
        <f>VLOOKUP(Table1[[#This Row],[HotelID]],DimHotels!A:B,2,0)</f>
        <v>Radisson</v>
      </c>
      <c r="O2638" t="str">
        <f>VLOOKUP(Table1[[#This Row],[HotelID]],DimHotels!A:C,3,0)</f>
        <v>London</v>
      </c>
      <c r="P2638" s="14">
        <f>VLOOKUP(Table1[[#This Row],[HotelID]],DimHotels!A:E,5,0)</f>
        <v>387</v>
      </c>
      <c r="Q2638" s="14">
        <f>VLOOKUP(Table1[[#This Row],[TicketID]],DimTickets!A:G,7,0)</f>
        <v>2213</v>
      </c>
      <c r="R2638" s="14">
        <f>Table1[[#This Row],[Visa Fees]]+Table1[[#This Row],[Night Rate]]+Table1[[#This Row],[Ticket cost]]</f>
        <v>4067</v>
      </c>
    </row>
    <row r="2639" spans="1:18" x14ac:dyDescent="0.3">
      <c r="A2639" t="s">
        <v>23874</v>
      </c>
      <c r="B2639" t="s">
        <v>2503</v>
      </c>
      <c r="C2639" t="s">
        <v>13652</v>
      </c>
      <c r="D2639" t="s">
        <v>17123</v>
      </c>
      <c r="E2639" t="s">
        <v>20072</v>
      </c>
      <c r="F2639" s="1">
        <v>45845</v>
      </c>
      <c r="G2639" t="str">
        <f>VLOOKUP(Table1[[#This Row],[CustomerID]],DimCustomers!A:B,2,0)</f>
        <v>Ashley Rogers</v>
      </c>
      <c r="H2639" t="str">
        <f>VLOOKUP(Table1[[#This Row],[CustomerID]],DimCustomers!A:C,3,0)</f>
        <v>Male</v>
      </c>
      <c r="I2639" t="str">
        <f>VLOOKUP(Table1[[#This Row],[CustomerID]],DimCustomers!A:D,4,0)</f>
        <v>Niger</v>
      </c>
      <c r="J2639" t="str">
        <f>VLOOKUP(Table1[[#This Row],[VisaID]],'DimVisaApplications 2'!A:C,3,0)</f>
        <v>Pending</v>
      </c>
      <c r="K2639" t="str">
        <f>VLOOKUP(Table1[[#This Row],[VisaID]],'DimVisaApplications 2'!A:D,4,0)</f>
        <v>Canada</v>
      </c>
      <c r="L2639" s="12">
        <f>VLOOKUP(Table1[[#This Row],[VisaID]],'DimVisaApplications 2'!A:E,5,0)</f>
        <v>45691</v>
      </c>
      <c r="M2639" s="14">
        <f>VLOOKUP(Table1[[#This Row],[VisaID]],'DimVisaApplications 2'!A:G,7,0)</f>
        <v>1585</v>
      </c>
      <c r="N2639" s="14" t="str">
        <f>VLOOKUP(Table1[[#This Row],[HotelID]],DimHotels!A:B,2,0)</f>
        <v>Marriott</v>
      </c>
      <c r="O2639" t="str">
        <f>VLOOKUP(Table1[[#This Row],[HotelID]],DimHotels!A:C,3,0)</f>
        <v>London</v>
      </c>
      <c r="P2639" s="14">
        <f>VLOOKUP(Table1[[#This Row],[HotelID]],DimHotels!A:E,5,0)</f>
        <v>323</v>
      </c>
      <c r="Q2639" s="14">
        <f>VLOOKUP(Table1[[#This Row],[TicketID]],DimTickets!A:G,7,0)</f>
        <v>3245</v>
      </c>
      <c r="R2639" s="14">
        <f>Table1[[#This Row],[Visa Fees]]+Table1[[#This Row],[Night Rate]]+Table1[[#This Row],[Ticket cost]]</f>
        <v>5153</v>
      </c>
    </row>
    <row r="2640" spans="1:18" x14ac:dyDescent="0.3">
      <c r="A2640" t="s">
        <v>23875</v>
      </c>
      <c r="B2640" t="s">
        <v>1222</v>
      </c>
      <c r="C2640" t="s">
        <v>13359</v>
      </c>
      <c r="D2640" t="s">
        <v>16666</v>
      </c>
      <c r="E2640" t="s">
        <v>18582</v>
      </c>
      <c r="F2640" s="1">
        <v>45771</v>
      </c>
      <c r="G2640" t="str">
        <f>VLOOKUP(Table1[[#This Row],[CustomerID]],DimCustomers!A:B,2,0)</f>
        <v>Joel Chen</v>
      </c>
      <c r="H2640" t="str">
        <f>VLOOKUP(Table1[[#This Row],[CustomerID]],DimCustomers!A:C,3,0)</f>
        <v>Female</v>
      </c>
      <c r="I2640" t="str">
        <f>VLOOKUP(Table1[[#This Row],[CustomerID]],DimCustomers!A:D,4,0)</f>
        <v>Argentina</v>
      </c>
      <c r="J2640" t="str">
        <f>VLOOKUP(Table1[[#This Row],[VisaID]],'DimVisaApplications 2'!A:C,3,0)</f>
        <v>Approved</v>
      </c>
      <c r="K2640" t="str">
        <f>VLOOKUP(Table1[[#This Row],[VisaID]],'DimVisaApplications 2'!A:D,4,0)</f>
        <v>UK</v>
      </c>
      <c r="L2640" s="12">
        <f>VLOOKUP(Table1[[#This Row],[VisaID]],'DimVisaApplications 2'!A:E,5,0)</f>
        <v>45652</v>
      </c>
      <c r="M2640" s="14">
        <f>VLOOKUP(Table1[[#This Row],[VisaID]],'DimVisaApplications 2'!A:G,7,0)</f>
        <v>1215</v>
      </c>
      <c r="N2640" s="14" t="str">
        <f>VLOOKUP(Table1[[#This Row],[HotelID]],DimHotels!A:B,2,0)</f>
        <v>Hilton</v>
      </c>
      <c r="O2640" t="str">
        <f>VLOOKUP(Table1[[#This Row],[HotelID]],DimHotels!A:C,3,0)</f>
        <v>Cairo</v>
      </c>
      <c r="P2640" s="14">
        <f>VLOOKUP(Table1[[#This Row],[HotelID]],DimHotels!A:E,5,0)</f>
        <v>766</v>
      </c>
      <c r="Q2640" s="14">
        <f>VLOOKUP(Table1[[#This Row],[TicketID]],DimTickets!A:G,7,0)</f>
        <v>3418</v>
      </c>
      <c r="R2640" s="14">
        <f>Table1[[#This Row],[Visa Fees]]+Table1[[#This Row],[Night Rate]]+Table1[[#This Row],[Ticket cost]]</f>
        <v>5399</v>
      </c>
    </row>
    <row r="2641" spans="1:18" x14ac:dyDescent="0.3">
      <c r="A2641" t="s">
        <v>23876</v>
      </c>
      <c r="B2641" t="s">
        <v>1636</v>
      </c>
      <c r="C2641" t="s">
        <v>14468</v>
      </c>
      <c r="D2641" t="s">
        <v>15515</v>
      </c>
      <c r="E2641" t="s">
        <v>19459</v>
      </c>
      <c r="F2641" s="1">
        <v>45860</v>
      </c>
      <c r="G2641" t="str">
        <f>VLOOKUP(Table1[[#This Row],[CustomerID]],DimCustomers!A:B,2,0)</f>
        <v>Julie Gordon</v>
      </c>
      <c r="H2641" t="str">
        <f>VLOOKUP(Table1[[#This Row],[CustomerID]],DimCustomers!A:C,3,0)</f>
        <v>Female</v>
      </c>
      <c r="I2641" t="str">
        <f>VLOOKUP(Table1[[#This Row],[CustomerID]],DimCustomers!A:D,4,0)</f>
        <v>Belgium</v>
      </c>
      <c r="J2641" t="str">
        <f>VLOOKUP(Table1[[#This Row],[VisaID]],'DimVisaApplications 2'!A:C,3,0)</f>
        <v>Rejected</v>
      </c>
      <c r="K2641" t="str">
        <f>VLOOKUP(Table1[[#This Row],[VisaID]],'DimVisaApplications 2'!A:D,4,0)</f>
        <v>France</v>
      </c>
      <c r="L2641" s="12">
        <f>VLOOKUP(Table1[[#This Row],[VisaID]],'DimVisaApplications 2'!A:E,5,0)</f>
        <v>45679</v>
      </c>
      <c r="M2641" s="14">
        <f>VLOOKUP(Table1[[#This Row],[VisaID]],'DimVisaApplications 2'!A:G,7,0)</f>
        <v>1856</v>
      </c>
      <c r="N2641" s="14" t="str">
        <f>VLOOKUP(Table1[[#This Row],[HotelID]],DimHotels!A:B,2,0)</f>
        <v>Radisson</v>
      </c>
      <c r="O2641" t="str">
        <f>VLOOKUP(Table1[[#This Row],[HotelID]],DimHotels!A:C,3,0)</f>
        <v>Paris</v>
      </c>
      <c r="P2641" s="14">
        <f>VLOOKUP(Table1[[#This Row],[HotelID]],DimHotels!A:E,5,0)</f>
        <v>173</v>
      </c>
      <c r="Q2641" s="14">
        <f>VLOOKUP(Table1[[#This Row],[TicketID]],DimTickets!A:G,7,0)</f>
        <v>2291</v>
      </c>
      <c r="R2641" s="14">
        <f>Table1[[#This Row],[Visa Fees]]+Table1[[#This Row],[Night Rate]]+Table1[[#This Row],[Ticket cost]]</f>
        <v>4320</v>
      </c>
    </row>
    <row r="2642" spans="1:18" x14ac:dyDescent="0.3">
      <c r="A2642" t="s">
        <v>23877</v>
      </c>
      <c r="B2642" t="s">
        <v>2539</v>
      </c>
      <c r="C2642" t="s">
        <v>12321</v>
      </c>
      <c r="D2642" t="s">
        <v>16006</v>
      </c>
      <c r="E2642" t="s">
        <v>19463</v>
      </c>
      <c r="F2642" s="1">
        <v>45695</v>
      </c>
      <c r="G2642" t="str">
        <f>VLOOKUP(Table1[[#This Row],[CustomerID]],DimCustomers!A:B,2,0)</f>
        <v>George Barton</v>
      </c>
      <c r="H2642" t="str">
        <f>VLOOKUP(Table1[[#This Row],[CustomerID]],DimCustomers!A:C,3,0)</f>
        <v>Male</v>
      </c>
      <c r="I2642" t="str">
        <f>VLOOKUP(Table1[[#This Row],[CustomerID]],DimCustomers!A:D,4,0)</f>
        <v>Gabon</v>
      </c>
      <c r="J2642" t="str">
        <f>VLOOKUP(Table1[[#This Row],[VisaID]],'DimVisaApplications 2'!A:C,3,0)</f>
        <v>Pending</v>
      </c>
      <c r="K2642" t="str">
        <f>VLOOKUP(Table1[[#This Row],[VisaID]],'DimVisaApplications 2'!A:D,4,0)</f>
        <v>USA</v>
      </c>
      <c r="L2642" s="12">
        <f>VLOOKUP(Table1[[#This Row],[VisaID]],'DimVisaApplications 2'!A:E,5,0)</f>
        <v>45838</v>
      </c>
      <c r="M2642" s="14">
        <f>VLOOKUP(Table1[[#This Row],[VisaID]],'DimVisaApplications 2'!A:G,7,0)</f>
        <v>991</v>
      </c>
      <c r="N2642" s="14" t="str">
        <f>VLOOKUP(Table1[[#This Row],[HotelID]],DimHotels!A:B,2,0)</f>
        <v>Sheraton</v>
      </c>
      <c r="O2642" t="str">
        <f>VLOOKUP(Table1[[#This Row],[HotelID]],DimHotels!A:C,3,0)</f>
        <v>Paris</v>
      </c>
      <c r="P2642" s="14">
        <f>VLOOKUP(Table1[[#This Row],[HotelID]],DimHotels!A:E,5,0)</f>
        <v>233</v>
      </c>
      <c r="Q2642" s="14">
        <f>VLOOKUP(Table1[[#This Row],[TicketID]],DimTickets!A:G,7,0)</f>
        <v>2031</v>
      </c>
      <c r="R2642" s="14">
        <f>Table1[[#This Row],[Visa Fees]]+Table1[[#This Row],[Night Rate]]+Table1[[#This Row],[Ticket cost]]</f>
        <v>3255</v>
      </c>
    </row>
    <row r="2643" spans="1:18" x14ac:dyDescent="0.3">
      <c r="A2643" t="s">
        <v>23878</v>
      </c>
      <c r="B2643" t="s">
        <v>2753</v>
      </c>
      <c r="C2643" t="s">
        <v>13780</v>
      </c>
      <c r="D2643" t="s">
        <v>17284</v>
      </c>
      <c r="E2643" t="s">
        <v>21153</v>
      </c>
      <c r="F2643" s="1">
        <v>45843</v>
      </c>
      <c r="G2643" t="str">
        <f>VLOOKUP(Table1[[#This Row],[CustomerID]],DimCustomers!A:B,2,0)</f>
        <v>Harry Mcguire</v>
      </c>
      <c r="H2643" t="str">
        <f>VLOOKUP(Table1[[#This Row],[CustomerID]],DimCustomers!A:C,3,0)</f>
        <v>Male</v>
      </c>
      <c r="I2643" t="str">
        <f>VLOOKUP(Table1[[#This Row],[CustomerID]],DimCustomers!A:D,4,0)</f>
        <v>Guinea-Bissau</v>
      </c>
      <c r="J2643" t="str">
        <f>VLOOKUP(Table1[[#This Row],[VisaID]],'DimVisaApplications 2'!A:C,3,0)</f>
        <v>Rejected</v>
      </c>
      <c r="K2643" t="str">
        <f>VLOOKUP(Table1[[#This Row],[VisaID]],'DimVisaApplications 2'!A:D,4,0)</f>
        <v>UAE</v>
      </c>
      <c r="L2643" s="12">
        <f>VLOOKUP(Table1[[#This Row],[VisaID]],'DimVisaApplications 2'!A:E,5,0)</f>
        <v>45696</v>
      </c>
      <c r="M2643" s="14">
        <f>VLOOKUP(Table1[[#This Row],[VisaID]],'DimVisaApplications 2'!A:G,7,0)</f>
        <v>819</v>
      </c>
      <c r="N2643" s="14" t="str">
        <f>VLOOKUP(Table1[[#This Row],[HotelID]],DimHotels!A:B,2,0)</f>
        <v>Hilton</v>
      </c>
      <c r="O2643" t="str">
        <f>VLOOKUP(Table1[[#This Row],[HotelID]],DimHotels!A:C,3,0)</f>
        <v>Cairo</v>
      </c>
      <c r="P2643" s="14">
        <f>VLOOKUP(Table1[[#This Row],[HotelID]],DimHotels!A:E,5,0)</f>
        <v>343</v>
      </c>
      <c r="Q2643" s="14">
        <f>VLOOKUP(Table1[[#This Row],[TicketID]],DimTickets!A:G,7,0)</f>
        <v>1721</v>
      </c>
      <c r="R2643" s="14">
        <f>Table1[[#This Row],[Visa Fees]]+Table1[[#This Row],[Night Rate]]+Table1[[#This Row],[Ticket cost]]</f>
        <v>2883</v>
      </c>
    </row>
    <row r="2644" spans="1:18" x14ac:dyDescent="0.3">
      <c r="A2644" t="s">
        <v>23879</v>
      </c>
      <c r="B2644" t="s">
        <v>2147</v>
      </c>
      <c r="C2644" t="s">
        <v>14294</v>
      </c>
      <c r="D2644" t="s">
        <v>16888</v>
      </c>
      <c r="E2644" t="s">
        <v>18965</v>
      </c>
      <c r="F2644" s="1">
        <v>45714</v>
      </c>
      <c r="G2644" t="str">
        <f>VLOOKUP(Table1[[#This Row],[CustomerID]],DimCustomers!A:B,2,0)</f>
        <v>Michelle Chen</v>
      </c>
      <c r="H2644" t="str">
        <f>VLOOKUP(Table1[[#This Row],[CustomerID]],DimCustomers!A:C,3,0)</f>
        <v>Female</v>
      </c>
      <c r="I2644" t="str">
        <f>VLOOKUP(Table1[[#This Row],[CustomerID]],DimCustomers!A:D,4,0)</f>
        <v>Tonga</v>
      </c>
      <c r="J2644" t="str">
        <f>VLOOKUP(Table1[[#This Row],[VisaID]],'DimVisaApplications 2'!A:C,3,0)</f>
        <v>Pending</v>
      </c>
      <c r="K2644" t="str">
        <f>VLOOKUP(Table1[[#This Row],[VisaID]],'DimVisaApplications 2'!A:D,4,0)</f>
        <v>UK</v>
      </c>
      <c r="L2644" s="12">
        <f>VLOOKUP(Table1[[#This Row],[VisaID]],'DimVisaApplications 2'!A:E,5,0)</f>
        <v>45730</v>
      </c>
      <c r="M2644" s="14">
        <f>VLOOKUP(Table1[[#This Row],[VisaID]],'DimVisaApplications 2'!A:G,7,0)</f>
        <v>1476</v>
      </c>
      <c r="N2644" s="14" t="str">
        <f>VLOOKUP(Table1[[#This Row],[HotelID]],DimHotels!A:B,2,0)</f>
        <v>Four Seasons</v>
      </c>
      <c r="O2644" t="str">
        <f>VLOOKUP(Table1[[#This Row],[HotelID]],DimHotels!A:C,3,0)</f>
        <v>Dubai</v>
      </c>
      <c r="P2644" s="14">
        <f>VLOOKUP(Table1[[#This Row],[HotelID]],DimHotels!A:E,5,0)</f>
        <v>585</v>
      </c>
      <c r="Q2644" s="14">
        <f>VLOOKUP(Table1[[#This Row],[TicketID]],DimTickets!A:G,7,0)</f>
        <v>4198</v>
      </c>
      <c r="R2644" s="14">
        <f>Table1[[#This Row],[Visa Fees]]+Table1[[#This Row],[Night Rate]]+Table1[[#This Row],[Ticket cost]]</f>
        <v>6259</v>
      </c>
    </row>
    <row r="2645" spans="1:18" x14ac:dyDescent="0.3">
      <c r="A2645" t="s">
        <v>23880</v>
      </c>
      <c r="B2645" t="s">
        <v>2464</v>
      </c>
      <c r="C2645" t="s">
        <v>12506</v>
      </c>
      <c r="D2645" t="s">
        <v>17436</v>
      </c>
      <c r="E2645" t="s">
        <v>20803</v>
      </c>
      <c r="F2645" s="1">
        <v>45842</v>
      </c>
      <c r="G2645" t="str">
        <f>VLOOKUP(Table1[[#This Row],[CustomerID]],DimCustomers!A:B,2,0)</f>
        <v>Laura Donaldson</v>
      </c>
      <c r="H2645" t="str">
        <f>VLOOKUP(Table1[[#This Row],[CustomerID]],DimCustomers!A:C,3,0)</f>
        <v>Male</v>
      </c>
      <c r="I2645" t="str">
        <f>VLOOKUP(Table1[[#This Row],[CustomerID]],DimCustomers!A:D,4,0)</f>
        <v>Isle of Man</v>
      </c>
      <c r="J2645" t="str">
        <f>VLOOKUP(Table1[[#This Row],[VisaID]],'DimVisaApplications 2'!A:C,3,0)</f>
        <v>Pending</v>
      </c>
      <c r="K2645" t="str">
        <f>VLOOKUP(Table1[[#This Row],[VisaID]],'DimVisaApplications 2'!A:D,4,0)</f>
        <v>France</v>
      </c>
      <c r="L2645" s="12">
        <f>VLOOKUP(Table1[[#This Row],[VisaID]],'DimVisaApplications 2'!A:E,5,0)</f>
        <v>45544</v>
      </c>
      <c r="M2645" s="14">
        <f>VLOOKUP(Table1[[#This Row],[VisaID]],'DimVisaApplications 2'!A:G,7,0)</f>
        <v>1491</v>
      </c>
      <c r="N2645" s="14" t="str">
        <f>VLOOKUP(Table1[[#This Row],[HotelID]],DimHotels!A:B,2,0)</f>
        <v>Marriott</v>
      </c>
      <c r="O2645" t="str">
        <f>VLOOKUP(Table1[[#This Row],[HotelID]],DimHotels!A:C,3,0)</f>
        <v>London</v>
      </c>
      <c r="P2645" s="14">
        <f>VLOOKUP(Table1[[#This Row],[HotelID]],DimHotels!A:E,5,0)</f>
        <v>401</v>
      </c>
      <c r="Q2645" s="14">
        <f>VLOOKUP(Table1[[#This Row],[TicketID]],DimTickets!A:G,7,0)</f>
        <v>2891</v>
      </c>
      <c r="R2645" s="14">
        <f>Table1[[#This Row],[Visa Fees]]+Table1[[#This Row],[Night Rate]]+Table1[[#This Row],[Ticket cost]]</f>
        <v>4783</v>
      </c>
    </row>
    <row r="2646" spans="1:18" x14ac:dyDescent="0.3">
      <c r="A2646" t="s">
        <v>23881</v>
      </c>
      <c r="B2646" t="s">
        <v>2917</v>
      </c>
      <c r="C2646" t="s">
        <v>14869</v>
      </c>
      <c r="D2646" t="s">
        <v>16935</v>
      </c>
      <c r="E2646" t="s">
        <v>18372</v>
      </c>
      <c r="F2646" s="1">
        <v>45780</v>
      </c>
      <c r="G2646" t="str">
        <f>VLOOKUP(Table1[[#This Row],[CustomerID]],DimCustomers!A:B,2,0)</f>
        <v>Kimberly Smith</v>
      </c>
      <c r="H2646" t="str">
        <f>VLOOKUP(Table1[[#This Row],[CustomerID]],DimCustomers!A:C,3,0)</f>
        <v>Male</v>
      </c>
      <c r="I2646" t="str">
        <f>VLOOKUP(Table1[[#This Row],[CustomerID]],DimCustomers!A:D,4,0)</f>
        <v>Cuba</v>
      </c>
      <c r="J2646" t="str">
        <f>VLOOKUP(Table1[[#This Row],[VisaID]],'DimVisaApplications 2'!A:C,3,0)</f>
        <v>Pending</v>
      </c>
      <c r="K2646" t="str">
        <f>VLOOKUP(Table1[[#This Row],[VisaID]],'DimVisaApplications 2'!A:D,4,0)</f>
        <v>Germany</v>
      </c>
      <c r="L2646" s="12">
        <f>VLOOKUP(Table1[[#This Row],[VisaID]],'DimVisaApplications 2'!A:E,5,0)</f>
        <v>45626</v>
      </c>
      <c r="M2646" s="14">
        <f>VLOOKUP(Table1[[#This Row],[VisaID]],'DimVisaApplications 2'!A:G,7,0)</f>
        <v>1159</v>
      </c>
      <c r="N2646" s="14" t="str">
        <f>VLOOKUP(Table1[[#This Row],[HotelID]],DimHotels!A:B,2,0)</f>
        <v>Hilton</v>
      </c>
      <c r="O2646" t="str">
        <f>VLOOKUP(Table1[[#This Row],[HotelID]],DimHotels!A:C,3,0)</f>
        <v>London</v>
      </c>
      <c r="P2646" s="14">
        <f>VLOOKUP(Table1[[#This Row],[HotelID]],DimHotels!A:E,5,0)</f>
        <v>148</v>
      </c>
      <c r="Q2646" s="14">
        <f>VLOOKUP(Table1[[#This Row],[TicketID]],DimTickets!A:G,7,0)</f>
        <v>1231</v>
      </c>
      <c r="R2646" s="14">
        <f>Table1[[#This Row],[Visa Fees]]+Table1[[#This Row],[Night Rate]]+Table1[[#This Row],[Ticket cost]]</f>
        <v>2538</v>
      </c>
    </row>
    <row r="2647" spans="1:18" x14ac:dyDescent="0.3">
      <c r="A2647" t="s">
        <v>23882</v>
      </c>
      <c r="B2647" t="s">
        <v>392</v>
      </c>
      <c r="C2647" t="s">
        <v>12364</v>
      </c>
      <c r="D2647" t="s">
        <v>15241</v>
      </c>
      <c r="E2647" t="s">
        <v>20599</v>
      </c>
      <c r="F2647" s="1">
        <v>45693</v>
      </c>
      <c r="G2647" t="str">
        <f>VLOOKUP(Table1[[#This Row],[CustomerID]],DimCustomers!A:B,2,0)</f>
        <v>Cheryl Gutierrez</v>
      </c>
      <c r="H2647" t="str">
        <f>VLOOKUP(Table1[[#This Row],[CustomerID]],DimCustomers!A:C,3,0)</f>
        <v>Female</v>
      </c>
      <c r="I2647" t="str">
        <f>VLOOKUP(Table1[[#This Row],[CustomerID]],DimCustomers!A:D,4,0)</f>
        <v>Palestinian Territory</v>
      </c>
      <c r="J2647" t="str">
        <f>VLOOKUP(Table1[[#This Row],[VisaID]],'DimVisaApplications 2'!A:C,3,0)</f>
        <v>Rejected</v>
      </c>
      <c r="K2647" t="str">
        <f>VLOOKUP(Table1[[#This Row],[VisaID]],'DimVisaApplications 2'!A:D,4,0)</f>
        <v>France</v>
      </c>
      <c r="L2647" s="12">
        <f>VLOOKUP(Table1[[#This Row],[VisaID]],'DimVisaApplications 2'!A:E,5,0)</f>
        <v>45502</v>
      </c>
      <c r="M2647" s="14">
        <f>VLOOKUP(Table1[[#This Row],[VisaID]],'DimVisaApplications 2'!A:G,7,0)</f>
        <v>574</v>
      </c>
      <c r="N2647" s="14" t="str">
        <f>VLOOKUP(Table1[[#This Row],[HotelID]],DimHotels!A:B,2,0)</f>
        <v>Radisson</v>
      </c>
      <c r="O2647" t="str">
        <f>VLOOKUP(Table1[[#This Row],[HotelID]],DimHotels!A:C,3,0)</f>
        <v>Dubai</v>
      </c>
      <c r="P2647" s="14">
        <f>VLOOKUP(Table1[[#This Row],[HotelID]],DimHotels!A:E,5,0)</f>
        <v>528</v>
      </c>
      <c r="Q2647" s="14">
        <f>VLOOKUP(Table1[[#This Row],[TicketID]],DimTickets!A:G,7,0)</f>
        <v>1147</v>
      </c>
      <c r="R2647" s="14">
        <f>Table1[[#This Row],[Visa Fees]]+Table1[[#This Row],[Night Rate]]+Table1[[#This Row],[Ticket cost]]</f>
        <v>2249</v>
      </c>
    </row>
    <row r="2648" spans="1:18" x14ac:dyDescent="0.3">
      <c r="A2648" t="s">
        <v>23883</v>
      </c>
      <c r="B2648" t="s">
        <v>876</v>
      </c>
      <c r="C2648" t="s">
        <v>13909</v>
      </c>
      <c r="D2648" t="s">
        <v>16842</v>
      </c>
      <c r="E2648" t="s">
        <v>19482</v>
      </c>
      <c r="F2648" s="1">
        <v>45719</v>
      </c>
      <c r="G2648" t="str">
        <f>VLOOKUP(Table1[[#This Row],[CustomerID]],DimCustomers!A:B,2,0)</f>
        <v>Tracy Morrison</v>
      </c>
      <c r="H2648" t="str">
        <f>VLOOKUP(Table1[[#This Row],[CustomerID]],DimCustomers!A:C,3,0)</f>
        <v>Female</v>
      </c>
      <c r="I2648" t="str">
        <f>VLOOKUP(Table1[[#This Row],[CustomerID]],DimCustomers!A:D,4,0)</f>
        <v>Bahamas</v>
      </c>
      <c r="J2648" t="str">
        <f>VLOOKUP(Table1[[#This Row],[VisaID]],'DimVisaApplications 2'!A:C,3,0)</f>
        <v>Pending</v>
      </c>
      <c r="K2648" t="str">
        <f>VLOOKUP(Table1[[#This Row],[VisaID]],'DimVisaApplications 2'!A:D,4,0)</f>
        <v>Germany</v>
      </c>
      <c r="L2648" s="12">
        <f>VLOOKUP(Table1[[#This Row],[VisaID]],'DimVisaApplications 2'!A:E,5,0)</f>
        <v>45563</v>
      </c>
      <c r="M2648" s="14">
        <f>VLOOKUP(Table1[[#This Row],[VisaID]],'DimVisaApplications 2'!A:G,7,0)</f>
        <v>1801</v>
      </c>
      <c r="N2648" s="14" t="str">
        <f>VLOOKUP(Table1[[#This Row],[HotelID]],DimHotels!A:B,2,0)</f>
        <v>Hilton</v>
      </c>
      <c r="O2648" t="str">
        <f>VLOOKUP(Table1[[#This Row],[HotelID]],DimHotels!A:C,3,0)</f>
        <v>London</v>
      </c>
      <c r="P2648" s="14">
        <f>VLOOKUP(Table1[[#This Row],[HotelID]],DimHotels!A:E,5,0)</f>
        <v>409</v>
      </c>
      <c r="Q2648" s="14">
        <f>VLOOKUP(Table1[[#This Row],[TicketID]],DimTickets!A:G,7,0)</f>
        <v>1248</v>
      </c>
      <c r="R2648" s="14">
        <f>Table1[[#This Row],[Visa Fees]]+Table1[[#This Row],[Night Rate]]+Table1[[#This Row],[Ticket cost]]</f>
        <v>3458</v>
      </c>
    </row>
    <row r="2649" spans="1:18" x14ac:dyDescent="0.3">
      <c r="A2649" t="s">
        <v>23884</v>
      </c>
      <c r="B2649" t="s">
        <v>1181</v>
      </c>
      <c r="C2649" t="s">
        <v>12834</v>
      </c>
      <c r="D2649" t="s">
        <v>16509</v>
      </c>
      <c r="E2649" t="s">
        <v>20604</v>
      </c>
      <c r="F2649" s="1">
        <v>45689</v>
      </c>
      <c r="G2649" t="str">
        <f>VLOOKUP(Table1[[#This Row],[CustomerID]],DimCustomers!A:B,2,0)</f>
        <v>John Phillips</v>
      </c>
      <c r="H2649" t="str">
        <f>VLOOKUP(Table1[[#This Row],[CustomerID]],DimCustomers!A:C,3,0)</f>
        <v>Male</v>
      </c>
      <c r="I2649" t="str">
        <f>VLOOKUP(Table1[[#This Row],[CustomerID]],DimCustomers!A:D,4,0)</f>
        <v>Norway</v>
      </c>
      <c r="J2649" t="str">
        <f>VLOOKUP(Table1[[#This Row],[VisaID]],'DimVisaApplications 2'!A:C,3,0)</f>
        <v>Pending</v>
      </c>
      <c r="K2649" t="str">
        <f>VLOOKUP(Table1[[#This Row],[VisaID]],'DimVisaApplications 2'!A:D,4,0)</f>
        <v>Canada</v>
      </c>
      <c r="L2649" s="12">
        <f>VLOOKUP(Table1[[#This Row],[VisaID]],'DimVisaApplications 2'!A:E,5,0)</f>
        <v>45714</v>
      </c>
      <c r="M2649" s="14">
        <f>VLOOKUP(Table1[[#This Row],[VisaID]],'DimVisaApplications 2'!A:G,7,0)</f>
        <v>806</v>
      </c>
      <c r="N2649" s="14" t="str">
        <f>VLOOKUP(Table1[[#This Row],[HotelID]],DimHotels!A:B,2,0)</f>
        <v>Four Seasons</v>
      </c>
      <c r="O2649" t="str">
        <f>VLOOKUP(Table1[[#This Row],[HotelID]],DimHotels!A:C,3,0)</f>
        <v>London</v>
      </c>
      <c r="P2649" s="14">
        <f>VLOOKUP(Table1[[#This Row],[HotelID]],DimHotels!A:E,5,0)</f>
        <v>239</v>
      </c>
      <c r="Q2649" s="14">
        <f>VLOOKUP(Table1[[#This Row],[TicketID]],DimTickets!A:G,7,0)</f>
        <v>1068</v>
      </c>
      <c r="R2649" s="14">
        <f>Table1[[#This Row],[Visa Fees]]+Table1[[#This Row],[Night Rate]]+Table1[[#This Row],[Ticket cost]]</f>
        <v>2113</v>
      </c>
    </row>
    <row r="2650" spans="1:18" x14ac:dyDescent="0.3">
      <c r="A2650" t="s">
        <v>23885</v>
      </c>
      <c r="B2650" t="s">
        <v>692</v>
      </c>
      <c r="C2650" t="s">
        <v>12493</v>
      </c>
      <c r="D2650" t="s">
        <v>17426</v>
      </c>
      <c r="E2650" t="s">
        <v>21192</v>
      </c>
      <c r="F2650" s="1">
        <v>45794</v>
      </c>
      <c r="G2650" t="str">
        <f>VLOOKUP(Table1[[#This Row],[CustomerID]],DimCustomers!A:B,2,0)</f>
        <v>Sherry Thomas</v>
      </c>
      <c r="H2650" t="str">
        <f>VLOOKUP(Table1[[#This Row],[CustomerID]],DimCustomers!A:C,3,0)</f>
        <v>Female</v>
      </c>
      <c r="I2650" t="str">
        <f>VLOOKUP(Table1[[#This Row],[CustomerID]],DimCustomers!A:D,4,0)</f>
        <v>Vietnam</v>
      </c>
      <c r="J2650" t="str">
        <f>VLOOKUP(Table1[[#This Row],[VisaID]],'DimVisaApplications 2'!A:C,3,0)</f>
        <v>Rejected</v>
      </c>
      <c r="K2650" t="str">
        <f>VLOOKUP(Table1[[#This Row],[VisaID]],'DimVisaApplications 2'!A:D,4,0)</f>
        <v>UK</v>
      </c>
      <c r="L2650" s="12">
        <f>VLOOKUP(Table1[[#This Row],[VisaID]],'DimVisaApplications 2'!A:E,5,0)</f>
        <v>45648</v>
      </c>
      <c r="M2650" s="14">
        <f>VLOOKUP(Table1[[#This Row],[VisaID]],'DimVisaApplications 2'!A:G,7,0)</f>
        <v>1971</v>
      </c>
      <c r="N2650" s="14" t="str">
        <f>VLOOKUP(Table1[[#This Row],[HotelID]],DimHotels!A:B,2,0)</f>
        <v>Hilton</v>
      </c>
      <c r="O2650" t="str">
        <f>VLOOKUP(Table1[[#This Row],[HotelID]],DimHotels!A:C,3,0)</f>
        <v>New York</v>
      </c>
      <c r="P2650" s="14">
        <f>VLOOKUP(Table1[[#This Row],[HotelID]],DimHotels!A:E,5,0)</f>
        <v>399</v>
      </c>
      <c r="Q2650" s="14">
        <f>VLOOKUP(Table1[[#This Row],[TicketID]],DimTickets!A:G,7,0)</f>
        <v>2483</v>
      </c>
      <c r="R2650" s="14">
        <f>Table1[[#This Row],[Visa Fees]]+Table1[[#This Row],[Night Rate]]+Table1[[#This Row],[Ticket cost]]</f>
        <v>4853</v>
      </c>
    </row>
    <row r="2651" spans="1:18" x14ac:dyDescent="0.3">
      <c r="A2651" t="s">
        <v>23886</v>
      </c>
      <c r="B2651" t="s">
        <v>754</v>
      </c>
      <c r="C2651" t="s">
        <v>12322</v>
      </c>
      <c r="D2651" t="s">
        <v>17426</v>
      </c>
      <c r="E2651" t="s">
        <v>20823</v>
      </c>
      <c r="F2651" s="1">
        <v>45790</v>
      </c>
      <c r="G2651" t="str">
        <f>VLOOKUP(Table1[[#This Row],[CustomerID]],DimCustomers!A:B,2,0)</f>
        <v>Jenna Anderson</v>
      </c>
      <c r="H2651" t="str">
        <f>VLOOKUP(Table1[[#This Row],[CustomerID]],DimCustomers!A:C,3,0)</f>
        <v>Female</v>
      </c>
      <c r="I2651" t="str">
        <f>VLOOKUP(Table1[[#This Row],[CustomerID]],DimCustomers!A:D,4,0)</f>
        <v>Kazakhstan</v>
      </c>
      <c r="J2651" t="str">
        <f>VLOOKUP(Table1[[#This Row],[VisaID]],'DimVisaApplications 2'!A:C,3,0)</f>
        <v>Pending</v>
      </c>
      <c r="K2651" t="str">
        <f>VLOOKUP(Table1[[#This Row],[VisaID]],'DimVisaApplications 2'!A:D,4,0)</f>
        <v>Germany</v>
      </c>
      <c r="L2651" s="12">
        <f>VLOOKUP(Table1[[#This Row],[VisaID]],'DimVisaApplications 2'!A:E,5,0)</f>
        <v>45705</v>
      </c>
      <c r="M2651" s="14">
        <f>VLOOKUP(Table1[[#This Row],[VisaID]],'DimVisaApplications 2'!A:G,7,0)</f>
        <v>1559</v>
      </c>
      <c r="N2651" s="14" t="str">
        <f>VLOOKUP(Table1[[#This Row],[HotelID]],DimHotels!A:B,2,0)</f>
        <v>Hilton</v>
      </c>
      <c r="O2651" t="str">
        <f>VLOOKUP(Table1[[#This Row],[HotelID]],DimHotels!A:C,3,0)</f>
        <v>New York</v>
      </c>
      <c r="P2651" s="14">
        <f>VLOOKUP(Table1[[#This Row],[HotelID]],DimHotels!A:E,5,0)</f>
        <v>399</v>
      </c>
      <c r="Q2651" s="14">
        <f>VLOOKUP(Table1[[#This Row],[TicketID]],DimTickets!A:G,7,0)</f>
        <v>4472</v>
      </c>
      <c r="R2651" s="14">
        <f>Table1[[#This Row],[Visa Fees]]+Table1[[#This Row],[Night Rate]]+Table1[[#This Row],[Ticket cost]]</f>
        <v>6430</v>
      </c>
    </row>
    <row r="2652" spans="1:18" x14ac:dyDescent="0.3">
      <c r="A2652" t="s">
        <v>23887</v>
      </c>
      <c r="B2652" t="s">
        <v>2573</v>
      </c>
      <c r="C2652" t="s">
        <v>13325</v>
      </c>
      <c r="D2652" t="s">
        <v>18074</v>
      </c>
      <c r="E2652" t="s">
        <v>20709</v>
      </c>
      <c r="F2652" s="1">
        <v>45842</v>
      </c>
      <c r="G2652" t="str">
        <f>VLOOKUP(Table1[[#This Row],[CustomerID]],DimCustomers!A:B,2,0)</f>
        <v>Jessica Ray</v>
      </c>
      <c r="H2652" t="str">
        <f>VLOOKUP(Table1[[#This Row],[CustomerID]],DimCustomers!A:C,3,0)</f>
        <v>Female</v>
      </c>
      <c r="I2652" t="str">
        <f>VLOOKUP(Table1[[#This Row],[CustomerID]],DimCustomers!A:D,4,0)</f>
        <v>Saint Martin</v>
      </c>
      <c r="J2652" t="str">
        <f>VLOOKUP(Table1[[#This Row],[VisaID]],'DimVisaApplications 2'!A:C,3,0)</f>
        <v>Pending</v>
      </c>
      <c r="K2652" t="str">
        <f>VLOOKUP(Table1[[#This Row],[VisaID]],'DimVisaApplications 2'!A:D,4,0)</f>
        <v>UK</v>
      </c>
      <c r="L2652" s="12">
        <f>VLOOKUP(Table1[[#This Row],[VisaID]],'DimVisaApplications 2'!A:E,5,0)</f>
        <v>45774</v>
      </c>
      <c r="M2652" s="14">
        <f>VLOOKUP(Table1[[#This Row],[VisaID]],'DimVisaApplications 2'!A:G,7,0)</f>
        <v>1775</v>
      </c>
      <c r="N2652" s="14" t="str">
        <f>VLOOKUP(Table1[[#This Row],[HotelID]],DimHotels!A:B,2,0)</f>
        <v>Sheraton</v>
      </c>
      <c r="O2652" t="str">
        <f>VLOOKUP(Table1[[#This Row],[HotelID]],DimHotels!A:C,3,0)</f>
        <v>Dubai</v>
      </c>
      <c r="P2652" s="14">
        <f>VLOOKUP(Table1[[#This Row],[HotelID]],DimHotels!A:E,5,0)</f>
        <v>770</v>
      </c>
      <c r="Q2652" s="14">
        <f>VLOOKUP(Table1[[#This Row],[TicketID]],DimTickets!A:G,7,0)</f>
        <v>1825</v>
      </c>
      <c r="R2652" s="14">
        <f>Table1[[#This Row],[Visa Fees]]+Table1[[#This Row],[Night Rate]]+Table1[[#This Row],[Ticket cost]]</f>
        <v>4370</v>
      </c>
    </row>
    <row r="2653" spans="1:18" x14ac:dyDescent="0.3">
      <c r="A2653" t="s">
        <v>23888</v>
      </c>
      <c r="B2653" t="s">
        <v>2819</v>
      </c>
      <c r="C2653" t="s">
        <v>13151</v>
      </c>
      <c r="D2653" t="s">
        <v>17987</v>
      </c>
      <c r="E2653" t="s">
        <v>21147</v>
      </c>
      <c r="F2653" s="1">
        <v>45826</v>
      </c>
      <c r="G2653" t="str">
        <f>VLOOKUP(Table1[[#This Row],[CustomerID]],DimCustomers!A:B,2,0)</f>
        <v>Roger Evans</v>
      </c>
      <c r="H2653" t="str">
        <f>VLOOKUP(Table1[[#This Row],[CustomerID]],DimCustomers!A:C,3,0)</f>
        <v>Female</v>
      </c>
      <c r="I2653" t="str">
        <f>VLOOKUP(Table1[[#This Row],[CustomerID]],DimCustomers!A:D,4,0)</f>
        <v>Norway</v>
      </c>
      <c r="J2653" t="str">
        <f>VLOOKUP(Table1[[#This Row],[VisaID]],'DimVisaApplications 2'!A:C,3,0)</f>
        <v>Approved</v>
      </c>
      <c r="K2653" t="str">
        <f>VLOOKUP(Table1[[#This Row],[VisaID]],'DimVisaApplications 2'!A:D,4,0)</f>
        <v>UK</v>
      </c>
      <c r="L2653" s="12">
        <f>VLOOKUP(Table1[[#This Row],[VisaID]],'DimVisaApplications 2'!A:E,5,0)</f>
        <v>45816</v>
      </c>
      <c r="M2653" s="14">
        <f>VLOOKUP(Table1[[#This Row],[VisaID]],'DimVisaApplications 2'!A:G,7,0)</f>
        <v>1569</v>
      </c>
      <c r="N2653" s="14" t="str">
        <f>VLOOKUP(Table1[[#This Row],[HotelID]],DimHotels!A:B,2,0)</f>
        <v>Radisson</v>
      </c>
      <c r="O2653" t="str">
        <f>VLOOKUP(Table1[[#This Row],[HotelID]],DimHotels!A:C,3,0)</f>
        <v>Dubai</v>
      </c>
      <c r="P2653" s="14">
        <f>VLOOKUP(Table1[[#This Row],[HotelID]],DimHotels!A:E,5,0)</f>
        <v>152</v>
      </c>
      <c r="Q2653" s="14">
        <f>VLOOKUP(Table1[[#This Row],[TicketID]],DimTickets!A:G,7,0)</f>
        <v>4604</v>
      </c>
      <c r="R2653" s="14">
        <f>Table1[[#This Row],[Visa Fees]]+Table1[[#This Row],[Night Rate]]+Table1[[#This Row],[Ticket cost]]</f>
        <v>6325</v>
      </c>
    </row>
    <row r="2654" spans="1:18" x14ac:dyDescent="0.3">
      <c r="A2654" t="s">
        <v>23889</v>
      </c>
      <c r="B2654" t="s">
        <v>1001</v>
      </c>
      <c r="C2654" t="s">
        <v>14220</v>
      </c>
      <c r="D2654" t="s">
        <v>17612</v>
      </c>
      <c r="E2654" t="s">
        <v>20960</v>
      </c>
      <c r="F2654" s="1">
        <v>45695</v>
      </c>
      <c r="G2654" t="str">
        <f>VLOOKUP(Table1[[#This Row],[CustomerID]],DimCustomers!A:B,2,0)</f>
        <v>Howard Anderson</v>
      </c>
      <c r="H2654" t="str">
        <f>VLOOKUP(Table1[[#This Row],[CustomerID]],DimCustomers!A:C,3,0)</f>
        <v>Female</v>
      </c>
      <c r="I2654" t="str">
        <f>VLOOKUP(Table1[[#This Row],[CustomerID]],DimCustomers!A:D,4,0)</f>
        <v>Chile</v>
      </c>
      <c r="J2654" t="str">
        <f>VLOOKUP(Table1[[#This Row],[VisaID]],'DimVisaApplications 2'!A:C,3,0)</f>
        <v>Rejected</v>
      </c>
      <c r="K2654" t="str">
        <f>VLOOKUP(Table1[[#This Row],[VisaID]],'DimVisaApplications 2'!A:D,4,0)</f>
        <v>UAE</v>
      </c>
      <c r="L2654" s="12">
        <f>VLOOKUP(Table1[[#This Row],[VisaID]],'DimVisaApplications 2'!A:E,5,0)</f>
        <v>45510</v>
      </c>
      <c r="M2654" s="14">
        <f>VLOOKUP(Table1[[#This Row],[VisaID]],'DimVisaApplications 2'!A:G,7,0)</f>
        <v>918</v>
      </c>
      <c r="N2654" s="14" t="str">
        <f>VLOOKUP(Table1[[#This Row],[HotelID]],DimHotels!A:B,2,0)</f>
        <v>Hilton</v>
      </c>
      <c r="O2654" t="str">
        <f>VLOOKUP(Table1[[#This Row],[HotelID]],DimHotels!A:C,3,0)</f>
        <v>New York</v>
      </c>
      <c r="P2654" s="14">
        <f>VLOOKUP(Table1[[#This Row],[HotelID]],DimHotels!A:E,5,0)</f>
        <v>544</v>
      </c>
      <c r="Q2654" s="14">
        <f>VLOOKUP(Table1[[#This Row],[TicketID]],DimTickets!A:G,7,0)</f>
        <v>3775</v>
      </c>
      <c r="R2654" s="14">
        <f>Table1[[#This Row],[Visa Fees]]+Table1[[#This Row],[Night Rate]]+Table1[[#This Row],[Ticket cost]]</f>
        <v>5237</v>
      </c>
    </row>
    <row r="2655" spans="1:18" x14ac:dyDescent="0.3">
      <c r="A2655" t="s">
        <v>23890</v>
      </c>
      <c r="B2655" t="s">
        <v>731</v>
      </c>
      <c r="C2655" t="s">
        <v>13478</v>
      </c>
      <c r="D2655" t="s">
        <v>17052</v>
      </c>
      <c r="E2655" t="s">
        <v>20204</v>
      </c>
      <c r="F2655" s="1">
        <v>45816</v>
      </c>
      <c r="G2655" t="str">
        <f>VLOOKUP(Table1[[#This Row],[CustomerID]],DimCustomers!A:B,2,0)</f>
        <v>Sharon Dyer</v>
      </c>
      <c r="H2655" t="str">
        <f>VLOOKUP(Table1[[#This Row],[CustomerID]],DimCustomers!A:C,3,0)</f>
        <v>Male</v>
      </c>
      <c r="I2655" t="str">
        <f>VLOOKUP(Table1[[#This Row],[CustomerID]],DimCustomers!A:D,4,0)</f>
        <v>Bosnia and Herzegovina</v>
      </c>
      <c r="J2655" t="str">
        <f>VLOOKUP(Table1[[#This Row],[VisaID]],'DimVisaApplications 2'!A:C,3,0)</f>
        <v>Approved</v>
      </c>
      <c r="K2655" t="str">
        <f>VLOOKUP(Table1[[#This Row],[VisaID]],'DimVisaApplications 2'!A:D,4,0)</f>
        <v>France</v>
      </c>
      <c r="L2655" s="12">
        <f>VLOOKUP(Table1[[#This Row],[VisaID]],'DimVisaApplications 2'!A:E,5,0)</f>
        <v>45583</v>
      </c>
      <c r="M2655" s="14">
        <f>VLOOKUP(Table1[[#This Row],[VisaID]],'DimVisaApplications 2'!A:G,7,0)</f>
        <v>1631</v>
      </c>
      <c r="N2655" s="14" t="str">
        <f>VLOOKUP(Table1[[#This Row],[HotelID]],DimHotels!A:B,2,0)</f>
        <v>Hilton</v>
      </c>
      <c r="O2655" t="str">
        <f>VLOOKUP(Table1[[#This Row],[HotelID]],DimHotels!A:C,3,0)</f>
        <v>Paris</v>
      </c>
      <c r="P2655" s="14">
        <f>VLOOKUP(Table1[[#This Row],[HotelID]],DimHotels!A:E,5,0)</f>
        <v>784</v>
      </c>
      <c r="Q2655" s="14">
        <f>VLOOKUP(Table1[[#This Row],[TicketID]],DimTickets!A:G,7,0)</f>
        <v>3884</v>
      </c>
      <c r="R2655" s="14">
        <f>Table1[[#This Row],[Visa Fees]]+Table1[[#This Row],[Night Rate]]+Table1[[#This Row],[Ticket cost]]</f>
        <v>6299</v>
      </c>
    </row>
    <row r="2656" spans="1:18" x14ac:dyDescent="0.3">
      <c r="A2656" t="s">
        <v>23891</v>
      </c>
      <c r="B2656" t="s">
        <v>2146</v>
      </c>
      <c r="C2656" t="s">
        <v>14437</v>
      </c>
      <c r="D2656" t="s">
        <v>16964</v>
      </c>
      <c r="E2656" t="s">
        <v>19238</v>
      </c>
      <c r="F2656" s="1">
        <v>45746</v>
      </c>
      <c r="G2656" t="str">
        <f>VLOOKUP(Table1[[#This Row],[CustomerID]],DimCustomers!A:B,2,0)</f>
        <v>Melissa Blackburn</v>
      </c>
      <c r="H2656" t="str">
        <f>VLOOKUP(Table1[[#This Row],[CustomerID]],DimCustomers!A:C,3,0)</f>
        <v>Male</v>
      </c>
      <c r="I2656" t="str">
        <f>VLOOKUP(Table1[[#This Row],[CustomerID]],DimCustomers!A:D,4,0)</f>
        <v>Reunion</v>
      </c>
      <c r="J2656" t="str">
        <f>VLOOKUP(Table1[[#This Row],[VisaID]],'DimVisaApplications 2'!A:C,3,0)</f>
        <v>Approved</v>
      </c>
      <c r="K2656" t="str">
        <f>VLOOKUP(Table1[[#This Row],[VisaID]],'DimVisaApplications 2'!A:D,4,0)</f>
        <v>UAE</v>
      </c>
      <c r="L2656" s="12">
        <f>VLOOKUP(Table1[[#This Row],[VisaID]],'DimVisaApplications 2'!A:E,5,0)</f>
        <v>45802</v>
      </c>
      <c r="M2656" s="14">
        <f>VLOOKUP(Table1[[#This Row],[VisaID]],'DimVisaApplications 2'!A:G,7,0)</f>
        <v>1143</v>
      </c>
      <c r="N2656" s="14" t="str">
        <f>VLOOKUP(Table1[[#This Row],[HotelID]],DimHotels!A:B,2,0)</f>
        <v>Hilton</v>
      </c>
      <c r="O2656" t="str">
        <f>VLOOKUP(Table1[[#This Row],[HotelID]],DimHotels!A:C,3,0)</f>
        <v>Dubai</v>
      </c>
      <c r="P2656" s="14">
        <f>VLOOKUP(Table1[[#This Row],[HotelID]],DimHotels!A:E,5,0)</f>
        <v>740</v>
      </c>
      <c r="Q2656" s="14">
        <f>VLOOKUP(Table1[[#This Row],[TicketID]],DimTickets!A:G,7,0)</f>
        <v>4883</v>
      </c>
      <c r="R2656" s="14">
        <f>Table1[[#This Row],[Visa Fees]]+Table1[[#This Row],[Night Rate]]+Table1[[#This Row],[Ticket cost]]</f>
        <v>6766</v>
      </c>
    </row>
    <row r="2657" spans="1:18" x14ac:dyDescent="0.3">
      <c r="A2657" t="s">
        <v>23892</v>
      </c>
      <c r="B2657" t="s">
        <v>2770</v>
      </c>
      <c r="C2657" t="s">
        <v>12710</v>
      </c>
      <c r="D2657" t="s">
        <v>15501</v>
      </c>
      <c r="E2657" t="s">
        <v>18324</v>
      </c>
      <c r="F2657" s="1">
        <v>45738</v>
      </c>
      <c r="G2657" t="str">
        <f>VLOOKUP(Table1[[#This Row],[CustomerID]],DimCustomers!A:B,2,0)</f>
        <v>Derek King</v>
      </c>
      <c r="H2657" t="str">
        <f>VLOOKUP(Table1[[#This Row],[CustomerID]],DimCustomers!A:C,3,0)</f>
        <v>Male</v>
      </c>
      <c r="I2657" t="str">
        <f>VLOOKUP(Table1[[#This Row],[CustomerID]],DimCustomers!A:D,4,0)</f>
        <v>Mauritania</v>
      </c>
      <c r="J2657" t="str">
        <f>VLOOKUP(Table1[[#This Row],[VisaID]],'DimVisaApplications 2'!A:C,3,0)</f>
        <v>Rejected</v>
      </c>
      <c r="K2657" t="str">
        <f>VLOOKUP(Table1[[#This Row],[VisaID]],'DimVisaApplications 2'!A:D,4,0)</f>
        <v>UK</v>
      </c>
      <c r="L2657" s="12">
        <f>VLOOKUP(Table1[[#This Row],[VisaID]],'DimVisaApplications 2'!A:E,5,0)</f>
        <v>45818</v>
      </c>
      <c r="M2657" s="14">
        <f>VLOOKUP(Table1[[#This Row],[VisaID]],'DimVisaApplications 2'!A:G,7,0)</f>
        <v>1506</v>
      </c>
      <c r="N2657" s="14" t="str">
        <f>VLOOKUP(Table1[[#This Row],[HotelID]],DimHotels!A:B,2,0)</f>
        <v>Sheraton</v>
      </c>
      <c r="O2657" t="str">
        <f>VLOOKUP(Table1[[#This Row],[HotelID]],DimHotels!A:C,3,0)</f>
        <v>London</v>
      </c>
      <c r="P2657" s="14">
        <f>VLOOKUP(Table1[[#This Row],[HotelID]],DimHotels!A:E,5,0)</f>
        <v>571</v>
      </c>
      <c r="Q2657" s="14">
        <f>VLOOKUP(Table1[[#This Row],[TicketID]],DimTickets!A:G,7,0)</f>
        <v>3437</v>
      </c>
      <c r="R2657" s="14">
        <f>Table1[[#This Row],[Visa Fees]]+Table1[[#This Row],[Night Rate]]+Table1[[#This Row],[Ticket cost]]</f>
        <v>5514</v>
      </c>
    </row>
    <row r="2658" spans="1:18" x14ac:dyDescent="0.3">
      <c r="A2658" t="s">
        <v>23893</v>
      </c>
      <c r="B2658" t="s">
        <v>2858</v>
      </c>
      <c r="C2658" t="s">
        <v>13124</v>
      </c>
      <c r="D2658" t="s">
        <v>16033</v>
      </c>
      <c r="E2658" t="s">
        <v>21065</v>
      </c>
      <c r="F2658" s="1">
        <v>45680</v>
      </c>
      <c r="G2658" t="str">
        <f>VLOOKUP(Table1[[#This Row],[CustomerID]],DimCustomers!A:B,2,0)</f>
        <v>Samuel Hayes</v>
      </c>
      <c r="H2658" t="str">
        <f>VLOOKUP(Table1[[#This Row],[CustomerID]],DimCustomers!A:C,3,0)</f>
        <v>Female</v>
      </c>
      <c r="I2658" t="str">
        <f>VLOOKUP(Table1[[#This Row],[CustomerID]],DimCustomers!A:D,4,0)</f>
        <v>Kenya</v>
      </c>
      <c r="J2658" t="str">
        <f>VLOOKUP(Table1[[#This Row],[VisaID]],'DimVisaApplications 2'!A:C,3,0)</f>
        <v>Approved</v>
      </c>
      <c r="K2658" t="str">
        <f>VLOOKUP(Table1[[#This Row],[VisaID]],'DimVisaApplications 2'!A:D,4,0)</f>
        <v>Germany</v>
      </c>
      <c r="L2658" s="12">
        <f>VLOOKUP(Table1[[#This Row],[VisaID]],'DimVisaApplications 2'!A:E,5,0)</f>
        <v>45698</v>
      </c>
      <c r="M2658" s="14">
        <f>VLOOKUP(Table1[[#This Row],[VisaID]],'DimVisaApplications 2'!A:G,7,0)</f>
        <v>1610</v>
      </c>
      <c r="N2658" s="14" t="str">
        <f>VLOOKUP(Table1[[#This Row],[HotelID]],DimHotels!A:B,2,0)</f>
        <v>Radisson</v>
      </c>
      <c r="O2658" t="str">
        <f>VLOOKUP(Table1[[#This Row],[HotelID]],DimHotels!A:C,3,0)</f>
        <v>London</v>
      </c>
      <c r="P2658" s="14">
        <f>VLOOKUP(Table1[[#This Row],[HotelID]],DimHotels!A:E,5,0)</f>
        <v>263</v>
      </c>
      <c r="Q2658" s="14">
        <f>VLOOKUP(Table1[[#This Row],[TicketID]],DimTickets!A:G,7,0)</f>
        <v>4200</v>
      </c>
      <c r="R2658" s="14">
        <f>Table1[[#This Row],[Visa Fees]]+Table1[[#This Row],[Night Rate]]+Table1[[#This Row],[Ticket cost]]</f>
        <v>6073</v>
      </c>
    </row>
    <row r="2659" spans="1:18" x14ac:dyDescent="0.3">
      <c r="A2659" t="s">
        <v>23894</v>
      </c>
      <c r="B2659" t="s">
        <v>2277</v>
      </c>
      <c r="C2659" t="s">
        <v>13166</v>
      </c>
      <c r="D2659" t="s">
        <v>15467</v>
      </c>
      <c r="E2659" t="s">
        <v>20174</v>
      </c>
      <c r="F2659" s="1">
        <v>45723</v>
      </c>
      <c r="G2659" t="str">
        <f>VLOOKUP(Table1[[#This Row],[CustomerID]],DimCustomers!A:B,2,0)</f>
        <v>Felicia Nelson</v>
      </c>
      <c r="H2659" t="str">
        <f>VLOOKUP(Table1[[#This Row],[CustomerID]],DimCustomers!A:C,3,0)</f>
        <v>Male</v>
      </c>
      <c r="I2659" t="str">
        <f>VLOOKUP(Table1[[#This Row],[CustomerID]],DimCustomers!A:D,4,0)</f>
        <v>Turkey</v>
      </c>
      <c r="J2659" t="str">
        <f>VLOOKUP(Table1[[#This Row],[VisaID]],'DimVisaApplications 2'!A:C,3,0)</f>
        <v>Pending</v>
      </c>
      <c r="K2659" t="str">
        <f>VLOOKUP(Table1[[#This Row],[VisaID]],'DimVisaApplications 2'!A:D,4,0)</f>
        <v>UK</v>
      </c>
      <c r="L2659" s="12">
        <f>VLOOKUP(Table1[[#This Row],[VisaID]],'DimVisaApplications 2'!A:E,5,0)</f>
        <v>45595</v>
      </c>
      <c r="M2659" s="14">
        <f>VLOOKUP(Table1[[#This Row],[VisaID]],'DimVisaApplications 2'!A:G,7,0)</f>
        <v>1782</v>
      </c>
      <c r="N2659" s="14" t="str">
        <f>VLOOKUP(Table1[[#This Row],[HotelID]],DimHotels!A:B,2,0)</f>
        <v>Hilton</v>
      </c>
      <c r="O2659" t="str">
        <f>VLOOKUP(Table1[[#This Row],[HotelID]],DimHotels!A:C,3,0)</f>
        <v>Paris</v>
      </c>
      <c r="P2659" s="14">
        <f>VLOOKUP(Table1[[#This Row],[HotelID]],DimHotels!A:E,5,0)</f>
        <v>423</v>
      </c>
      <c r="Q2659" s="14">
        <f>VLOOKUP(Table1[[#This Row],[TicketID]],DimTickets!A:G,7,0)</f>
        <v>4288</v>
      </c>
      <c r="R2659" s="14">
        <f>Table1[[#This Row],[Visa Fees]]+Table1[[#This Row],[Night Rate]]+Table1[[#This Row],[Ticket cost]]</f>
        <v>6493</v>
      </c>
    </row>
    <row r="2660" spans="1:18" x14ac:dyDescent="0.3">
      <c r="A2660" t="s">
        <v>23895</v>
      </c>
      <c r="B2660" t="s">
        <v>1284</v>
      </c>
      <c r="C2660" t="s">
        <v>12505</v>
      </c>
      <c r="D2660" t="s">
        <v>16382</v>
      </c>
      <c r="E2660" t="s">
        <v>20784</v>
      </c>
      <c r="F2660" s="1">
        <v>45731</v>
      </c>
      <c r="G2660" t="str">
        <f>VLOOKUP(Table1[[#This Row],[CustomerID]],DimCustomers!A:B,2,0)</f>
        <v>Sarah Fitzgerald</v>
      </c>
      <c r="H2660" t="str">
        <f>VLOOKUP(Table1[[#This Row],[CustomerID]],DimCustomers!A:C,3,0)</f>
        <v>Female</v>
      </c>
      <c r="I2660" t="str">
        <f>VLOOKUP(Table1[[#This Row],[CustomerID]],DimCustomers!A:D,4,0)</f>
        <v>Turkey</v>
      </c>
      <c r="J2660" t="str">
        <f>VLOOKUP(Table1[[#This Row],[VisaID]],'DimVisaApplications 2'!A:C,3,0)</f>
        <v>Approved</v>
      </c>
      <c r="K2660" t="str">
        <f>VLOOKUP(Table1[[#This Row],[VisaID]],'DimVisaApplications 2'!A:D,4,0)</f>
        <v>USA</v>
      </c>
      <c r="L2660" s="12">
        <f>VLOOKUP(Table1[[#This Row],[VisaID]],'DimVisaApplications 2'!A:E,5,0)</f>
        <v>45655</v>
      </c>
      <c r="M2660" s="14">
        <f>VLOOKUP(Table1[[#This Row],[VisaID]],'DimVisaApplications 2'!A:G,7,0)</f>
        <v>1305</v>
      </c>
      <c r="N2660" s="14" t="str">
        <f>VLOOKUP(Table1[[#This Row],[HotelID]],DimHotels!A:B,2,0)</f>
        <v>Radisson</v>
      </c>
      <c r="O2660" t="str">
        <f>VLOOKUP(Table1[[#This Row],[HotelID]],DimHotels!A:C,3,0)</f>
        <v>London</v>
      </c>
      <c r="P2660" s="14">
        <f>VLOOKUP(Table1[[#This Row],[HotelID]],DimHotels!A:E,5,0)</f>
        <v>253</v>
      </c>
      <c r="Q2660" s="14">
        <f>VLOOKUP(Table1[[#This Row],[TicketID]],DimTickets!A:G,7,0)</f>
        <v>2823</v>
      </c>
      <c r="R2660" s="14">
        <f>Table1[[#This Row],[Visa Fees]]+Table1[[#This Row],[Night Rate]]+Table1[[#This Row],[Ticket cost]]</f>
        <v>4381</v>
      </c>
    </row>
    <row r="2661" spans="1:18" x14ac:dyDescent="0.3">
      <c r="A2661" t="s">
        <v>23896</v>
      </c>
      <c r="B2661" t="s">
        <v>1133</v>
      </c>
      <c r="C2661" t="s">
        <v>15158</v>
      </c>
      <c r="D2661" t="s">
        <v>17629</v>
      </c>
      <c r="E2661" t="s">
        <v>20217</v>
      </c>
      <c r="F2661" s="1">
        <v>45697</v>
      </c>
      <c r="G2661" t="str">
        <f>VLOOKUP(Table1[[#This Row],[CustomerID]],DimCustomers!A:B,2,0)</f>
        <v>Stephanie Conner</v>
      </c>
      <c r="H2661" t="str">
        <f>VLOOKUP(Table1[[#This Row],[CustomerID]],DimCustomers!A:C,3,0)</f>
        <v>Male</v>
      </c>
      <c r="I2661" t="str">
        <f>VLOOKUP(Table1[[#This Row],[CustomerID]],DimCustomers!A:D,4,0)</f>
        <v>Kuwait</v>
      </c>
      <c r="J2661" t="str">
        <f>VLOOKUP(Table1[[#This Row],[VisaID]],'DimVisaApplications 2'!A:C,3,0)</f>
        <v>Pending</v>
      </c>
      <c r="K2661" t="str">
        <f>VLOOKUP(Table1[[#This Row],[VisaID]],'DimVisaApplications 2'!A:D,4,0)</f>
        <v>Canada</v>
      </c>
      <c r="L2661" s="12">
        <f>VLOOKUP(Table1[[#This Row],[VisaID]],'DimVisaApplications 2'!A:E,5,0)</f>
        <v>45837</v>
      </c>
      <c r="M2661" s="14">
        <f>VLOOKUP(Table1[[#This Row],[VisaID]],'DimVisaApplications 2'!A:G,7,0)</f>
        <v>614</v>
      </c>
      <c r="N2661" s="14" t="str">
        <f>VLOOKUP(Table1[[#This Row],[HotelID]],DimHotels!A:B,2,0)</f>
        <v>Sheraton</v>
      </c>
      <c r="O2661" t="str">
        <f>VLOOKUP(Table1[[#This Row],[HotelID]],DimHotels!A:C,3,0)</f>
        <v>London</v>
      </c>
      <c r="P2661" s="14">
        <f>VLOOKUP(Table1[[#This Row],[HotelID]],DimHotels!A:E,5,0)</f>
        <v>532</v>
      </c>
      <c r="Q2661" s="14">
        <f>VLOOKUP(Table1[[#This Row],[TicketID]],DimTickets!A:G,7,0)</f>
        <v>3497</v>
      </c>
      <c r="R2661" s="14">
        <f>Table1[[#This Row],[Visa Fees]]+Table1[[#This Row],[Night Rate]]+Table1[[#This Row],[Ticket cost]]</f>
        <v>4643</v>
      </c>
    </row>
    <row r="2662" spans="1:18" x14ac:dyDescent="0.3">
      <c r="A2662" t="s">
        <v>23897</v>
      </c>
      <c r="B2662" t="s">
        <v>2950</v>
      </c>
      <c r="C2662" t="s">
        <v>14972</v>
      </c>
      <c r="D2662" t="s">
        <v>15692</v>
      </c>
      <c r="E2662" t="s">
        <v>19337</v>
      </c>
      <c r="F2662" s="1">
        <v>45692</v>
      </c>
      <c r="G2662" t="str">
        <f>VLOOKUP(Table1[[#This Row],[CustomerID]],DimCustomers!A:B,2,0)</f>
        <v>Geoffrey Stanley</v>
      </c>
      <c r="H2662" t="str">
        <f>VLOOKUP(Table1[[#This Row],[CustomerID]],DimCustomers!A:C,3,0)</f>
        <v>Male</v>
      </c>
      <c r="I2662" t="str">
        <f>VLOOKUP(Table1[[#This Row],[CustomerID]],DimCustomers!A:D,4,0)</f>
        <v>Angola</v>
      </c>
      <c r="J2662" t="str">
        <f>VLOOKUP(Table1[[#This Row],[VisaID]],'DimVisaApplications 2'!A:C,3,0)</f>
        <v>Pending</v>
      </c>
      <c r="K2662" t="str">
        <f>VLOOKUP(Table1[[#This Row],[VisaID]],'DimVisaApplications 2'!A:D,4,0)</f>
        <v>Canada</v>
      </c>
      <c r="L2662" s="12">
        <f>VLOOKUP(Table1[[#This Row],[VisaID]],'DimVisaApplications 2'!A:E,5,0)</f>
        <v>45580</v>
      </c>
      <c r="M2662" s="14">
        <f>VLOOKUP(Table1[[#This Row],[VisaID]],'DimVisaApplications 2'!A:G,7,0)</f>
        <v>1929</v>
      </c>
      <c r="N2662" s="14" t="str">
        <f>VLOOKUP(Table1[[#This Row],[HotelID]],DimHotels!A:B,2,0)</f>
        <v>Radisson</v>
      </c>
      <c r="O2662" t="str">
        <f>VLOOKUP(Table1[[#This Row],[HotelID]],DimHotels!A:C,3,0)</f>
        <v>New York</v>
      </c>
      <c r="P2662" s="14">
        <f>VLOOKUP(Table1[[#This Row],[HotelID]],DimHotels!A:E,5,0)</f>
        <v>508</v>
      </c>
      <c r="Q2662" s="14">
        <f>VLOOKUP(Table1[[#This Row],[TicketID]],DimTickets!A:G,7,0)</f>
        <v>4990</v>
      </c>
      <c r="R2662" s="14">
        <f>Table1[[#This Row],[Visa Fees]]+Table1[[#This Row],[Night Rate]]+Table1[[#This Row],[Ticket cost]]</f>
        <v>7427</v>
      </c>
    </row>
    <row r="2663" spans="1:18" x14ac:dyDescent="0.3">
      <c r="A2663" t="s">
        <v>23898</v>
      </c>
      <c r="B2663" t="s">
        <v>2921</v>
      </c>
      <c r="C2663" t="s">
        <v>12633</v>
      </c>
      <c r="D2663" t="s">
        <v>16639</v>
      </c>
      <c r="E2663" t="s">
        <v>20583</v>
      </c>
      <c r="F2663" s="1">
        <v>45729</v>
      </c>
      <c r="G2663" t="str">
        <f>VLOOKUP(Table1[[#This Row],[CustomerID]],DimCustomers!A:B,2,0)</f>
        <v>Megan Turner</v>
      </c>
      <c r="H2663" t="str">
        <f>VLOOKUP(Table1[[#This Row],[CustomerID]],DimCustomers!A:C,3,0)</f>
        <v>Female</v>
      </c>
      <c r="I2663" t="str">
        <f>VLOOKUP(Table1[[#This Row],[CustomerID]],DimCustomers!A:D,4,0)</f>
        <v>Equatorial Guinea</v>
      </c>
      <c r="J2663" t="str">
        <f>VLOOKUP(Table1[[#This Row],[VisaID]],'DimVisaApplications 2'!A:C,3,0)</f>
        <v>Rejected</v>
      </c>
      <c r="K2663" t="str">
        <f>VLOOKUP(Table1[[#This Row],[VisaID]],'DimVisaApplications 2'!A:D,4,0)</f>
        <v>Canada</v>
      </c>
      <c r="L2663" s="12">
        <f>VLOOKUP(Table1[[#This Row],[VisaID]],'DimVisaApplications 2'!A:E,5,0)</f>
        <v>45750</v>
      </c>
      <c r="M2663" s="14">
        <f>VLOOKUP(Table1[[#This Row],[VisaID]],'DimVisaApplications 2'!A:G,7,0)</f>
        <v>1065</v>
      </c>
      <c r="N2663" s="14" t="str">
        <f>VLOOKUP(Table1[[#This Row],[HotelID]],DimHotels!A:B,2,0)</f>
        <v>Radisson</v>
      </c>
      <c r="O2663" t="str">
        <f>VLOOKUP(Table1[[#This Row],[HotelID]],DimHotels!A:C,3,0)</f>
        <v>Paris</v>
      </c>
      <c r="P2663" s="14">
        <f>VLOOKUP(Table1[[#This Row],[HotelID]],DimHotels!A:E,5,0)</f>
        <v>759</v>
      </c>
      <c r="Q2663" s="14">
        <f>VLOOKUP(Table1[[#This Row],[TicketID]],DimTickets!A:G,7,0)</f>
        <v>3534</v>
      </c>
      <c r="R2663" s="14">
        <f>Table1[[#This Row],[Visa Fees]]+Table1[[#This Row],[Night Rate]]+Table1[[#This Row],[Ticket cost]]</f>
        <v>5358</v>
      </c>
    </row>
    <row r="2664" spans="1:18" x14ac:dyDescent="0.3">
      <c r="A2664" t="s">
        <v>23899</v>
      </c>
      <c r="B2664" t="s">
        <v>2774</v>
      </c>
      <c r="C2664" t="s">
        <v>13517</v>
      </c>
      <c r="D2664" t="s">
        <v>17261</v>
      </c>
      <c r="E2664" t="s">
        <v>21153</v>
      </c>
      <c r="F2664" s="1">
        <v>45784</v>
      </c>
      <c r="G2664" t="str">
        <f>VLOOKUP(Table1[[#This Row],[CustomerID]],DimCustomers!A:B,2,0)</f>
        <v>Mark Castillo</v>
      </c>
      <c r="H2664" t="str">
        <f>VLOOKUP(Table1[[#This Row],[CustomerID]],DimCustomers!A:C,3,0)</f>
        <v>Male</v>
      </c>
      <c r="I2664" t="str">
        <f>VLOOKUP(Table1[[#This Row],[CustomerID]],DimCustomers!A:D,4,0)</f>
        <v>Montserrat</v>
      </c>
      <c r="J2664" t="str">
        <f>VLOOKUP(Table1[[#This Row],[VisaID]],'DimVisaApplications 2'!A:C,3,0)</f>
        <v>Pending</v>
      </c>
      <c r="K2664" t="str">
        <f>VLOOKUP(Table1[[#This Row],[VisaID]],'DimVisaApplications 2'!A:D,4,0)</f>
        <v>Germany</v>
      </c>
      <c r="L2664" s="12">
        <f>VLOOKUP(Table1[[#This Row],[VisaID]],'DimVisaApplications 2'!A:E,5,0)</f>
        <v>45557</v>
      </c>
      <c r="M2664" s="14">
        <f>VLOOKUP(Table1[[#This Row],[VisaID]],'DimVisaApplications 2'!A:G,7,0)</f>
        <v>1070</v>
      </c>
      <c r="N2664" s="14" t="str">
        <f>VLOOKUP(Table1[[#This Row],[HotelID]],DimHotels!A:B,2,0)</f>
        <v>Hilton</v>
      </c>
      <c r="O2664" t="str">
        <f>VLOOKUP(Table1[[#This Row],[HotelID]],DimHotels!A:C,3,0)</f>
        <v>Cairo</v>
      </c>
      <c r="P2664" s="14">
        <f>VLOOKUP(Table1[[#This Row],[HotelID]],DimHotels!A:E,5,0)</f>
        <v>240</v>
      </c>
      <c r="Q2664" s="14">
        <f>VLOOKUP(Table1[[#This Row],[TicketID]],DimTickets!A:G,7,0)</f>
        <v>1721</v>
      </c>
      <c r="R2664" s="14">
        <f>Table1[[#This Row],[Visa Fees]]+Table1[[#This Row],[Night Rate]]+Table1[[#This Row],[Ticket cost]]</f>
        <v>3031</v>
      </c>
    </row>
    <row r="2665" spans="1:18" x14ac:dyDescent="0.3">
      <c r="A2665" t="s">
        <v>23900</v>
      </c>
      <c r="B2665" t="s">
        <v>1578</v>
      </c>
      <c r="C2665" t="s">
        <v>14082</v>
      </c>
      <c r="D2665" t="s">
        <v>16786</v>
      </c>
      <c r="E2665" t="s">
        <v>18503</v>
      </c>
      <c r="F2665" s="1">
        <v>45809</v>
      </c>
      <c r="G2665" t="str">
        <f>VLOOKUP(Table1[[#This Row],[CustomerID]],DimCustomers!A:B,2,0)</f>
        <v>Michael Jefferson</v>
      </c>
      <c r="H2665" t="str">
        <f>VLOOKUP(Table1[[#This Row],[CustomerID]],DimCustomers!A:C,3,0)</f>
        <v>Female</v>
      </c>
      <c r="I2665" t="str">
        <f>VLOOKUP(Table1[[#This Row],[CustomerID]],DimCustomers!A:D,4,0)</f>
        <v>Estonia</v>
      </c>
      <c r="J2665" t="str">
        <f>VLOOKUP(Table1[[#This Row],[VisaID]],'DimVisaApplications 2'!A:C,3,0)</f>
        <v>Pending</v>
      </c>
      <c r="K2665" t="str">
        <f>VLOOKUP(Table1[[#This Row],[VisaID]],'DimVisaApplications 2'!A:D,4,0)</f>
        <v>Canada</v>
      </c>
      <c r="L2665" s="12">
        <f>VLOOKUP(Table1[[#This Row],[VisaID]],'DimVisaApplications 2'!A:E,5,0)</f>
        <v>45716</v>
      </c>
      <c r="M2665" s="14">
        <f>VLOOKUP(Table1[[#This Row],[VisaID]],'DimVisaApplications 2'!A:G,7,0)</f>
        <v>1667</v>
      </c>
      <c r="N2665" s="14" t="str">
        <f>VLOOKUP(Table1[[#This Row],[HotelID]],DimHotels!A:B,2,0)</f>
        <v>Marriott</v>
      </c>
      <c r="O2665" t="str">
        <f>VLOOKUP(Table1[[#This Row],[HotelID]],DimHotels!A:C,3,0)</f>
        <v>London</v>
      </c>
      <c r="P2665" s="14">
        <f>VLOOKUP(Table1[[#This Row],[HotelID]],DimHotels!A:E,5,0)</f>
        <v>371</v>
      </c>
      <c r="Q2665" s="14">
        <f>VLOOKUP(Table1[[#This Row],[TicketID]],DimTickets!A:G,7,0)</f>
        <v>1164</v>
      </c>
      <c r="R2665" s="14">
        <f>Table1[[#This Row],[Visa Fees]]+Table1[[#This Row],[Night Rate]]+Table1[[#This Row],[Ticket cost]]</f>
        <v>3202</v>
      </c>
    </row>
    <row r="2666" spans="1:18" x14ac:dyDescent="0.3">
      <c r="A2666" t="s">
        <v>23901</v>
      </c>
      <c r="B2666" t="s">
        <v>2271</v>
      </c>
      <c r="C2666" t="s">
        <v>12811</v>
      </c>
      <c r="D2666" t="s">
        <v>16711</v>
      </c>
      <c r="E2666" t="s">
        <v>18517</v>
      </c>
      <c r="F2666" s="1">
        <v>45741</v>
      </c>
      <c r="G2666" t="str">
        <f>VLOOKUP(Table1[[#This Row],[CustomerID]],DimCustomers!A:B,2,0)</f>
        <v>Aaron Miller</v>
      </c>
      <c r="H2666" t="str">
        <f>VLOOKUP(Table1[[#This Row],[CustomerID]],DimCustomers!A:C,3,0)</f>
        <v>Male</v>
      </c>
      <c r="I2666" t="str">
        <f>VLOOKUP(Table1[[#This Row],[CustomerID]],DimCustomers!A:D,4,0)</f>
        <v>Dominica</v>
      </c>
      <c r="J2666" t="str">
        <f>VLOOKUP(Table1[[#This Row],[VisaID]],'DimVisaApplications 2'!A:C,3,0)</f>
        <v>Rejected</v>
      </c>
      <c r="K2666" t="str">
        <f>VLOOKUP(Table1[[#This Row],[VisaID]],'DimVisaApplications 2'!A:D,4,0)</f>
        <v>UK</v>
      </c>
      <c r="L2666" s="12">
        <f>VLOOKUP(Table1[[#This Row],[VisaID]],'DimVisaApplications 2'!A:E,5,0)</f>
        <v>45531</v>
      </c>
      <c r="M2666" s="14">
        <f>VLOOKUP(Table1[[#This Row],[VisaID]],'DimVisaApplications 2'!A:G,7,0)</f>
        <v>1140</v>
      </c>
      <c r="N2666" s="14" t="str">
        <f>VLOOKUP(Table1[[#This Row],[HotelID]],DimHotels!A:B,2,0)</f>
        <v>Sheraton</v>
      </c>
      <c r="O2666" t="str">
        <f>VLOOKUP(Table1[[#This Row],[HotelID]],DimHotels!A:C,3,0)</f>
        <v>New York</v>
      </c>
      <c r="P2666" s="14">
        <f>VLOOKUP(Table1[[#This Row],[HotelID]],DimHotels!A:E,5,0)</f>
        <v>175</v>
      </c>
      <c r="Q2666" s="14">
        <f>VLOOKUP(Table1[[#This Row],[TicketID]],DimTickets!A:G,7,0)</f>
        <v>4955</v>
      </c>
      <c r="R2666" s="14">
        <f>Table1[[#This Row],[Visa Fees]]+Table1[[#This Row],[Night Rate]]+Table1[[#This Row],[Ticket cost]]</f>
        <v>6270</v>
      </c>
    </row>
    <row r="2667" spans="1:18" x14ac:dyDescent="0.3">
      <c r="A2667" t="s">
        <v>23902</v>
      </c>
      <c r="B2667" t="s">
        <v>1767</v>
      </c>
      <c r="C2667" t="s">
        <v>13304</v>
      </c>
      <c r="D2667" t="s">
        <v>15535</v>
      </c>
      <c r="E2667" t="s">
        <v>20466</v>
      </c>
      <c r="F2667" s="1">
        <v>45831</v>
      </c>
      <c r="G2667" t="str">
        <f>VLOOKUP(Table1[[#This Row],[CustomerID]],DimCustomers!A:B,2,0)</f>
        <v>Logan Brady</v>
      </c>
      <c r="H2667" t="str">
        <f>VLOOKUP(Table1[[#This Row],[CustomerID]],DimCustomers!A:C,3,0)</f>
        <v>Male</v>
      </c>
      <c r="I2667" t="str">
        <f>VLOOKUP(Table1[[#This Row],[CustomerID]],DimCustomers!A:D,4,0)</f>
        <v>Russian Federation</v>
      </c>
      <c r="J2667" t="str">
        <f>VLOOKUP(Table1[[#This Row],[VisaID]],'DimVisaApplications 2'!A:C,3,0)</f>
        <v>Pending</v>
      </c>
      <c r="K2667" t="str">
        <f>VLOOKUP(Table1[[#This Row],[VisaID]],'DimVisaApplications 2'!A:D,4,0)</f>
        <v>USA</v>
      </c>
      <c r="L2667" s="12">
        <f>VLOOKUP(Table1[[#This Row],[VisaID]],'DimVisaApplications 2'!A:E,5,0)</f>
        <v>45685</v>
      </c>
      <c r="M2667" s="14">
        <f>VLOOKUP(Table1[[#This Row],[VisaID]],'DimVisaApplications 2'!A:G,7,0)</f>
        <v>700</v>
      </c>
      <c r="N2667" s="14" t="str">
        <f>VLOOKUP(Table1[[#This Row],[HotelID]],DimHotels!A:B,2,0)</f>
        <v>Hilton</v>
      </c>
      <c r="O2667" t="str">
        <f>VLOOKUP(Table1[[#This Row],[HotelID]],DimHotels!A:C,3,0)</f>
        <v>Paris</v>
      </c>
      <c r="P2667" s="14">
        <f>VLOOKUP(Table1[[#This Row],[HotelID]],DimHotels!A:E,5,0)</f>
        <v>245</v>
      </c>
      <c r="Q2667" s="14">
        <f>VLOOKUP(Table1[[#This Row],[TicketID]],DimTickets!A:G,7,0)</f>
        <v>1279</v>
      </c>
      <c r="R2667" s="14">
        <f>Table1[[#This Row],[Visa Fees]]+Table1[[#This Row],[Night Rate]]+Table1[[#This Row],[Ticket cost]]</f>
        <v>2224</v>
      </c>
    </row>
    <row r="2668" spans="1:18" x14ac:dyDescent="0.3">
      <c r="A2668" t="s">
        <v>23903</v>
      </c>
      <c r="B2668" t="s">
        <v>1279</v>
      </c>
      <c r="C2668" t="s">
        <v>14402</v>
      </c>
      <c r="D2668" t="s">
        <v>17855</v>
      </c>
      <c r="E2668" t="s">
        <v>21108</v>
      </c>
      <c r="F2668" s="1">
        <v>45807</v>
      </c>
      <c r="G2668" t="str">
        <f>VLOOKUP(Table1[[#This Row],[CustomerID]],DimCustomers!A:B,2,0)</f>
        <v>Christina Stevenson</v>
      </c>
      <c r="H2668" t="str">
        <f>VLOOKUP(Table1[[#This Row],[CustomerID]],DimCustomers!A:C,3,0)</f>
        <v>Male</v>
      </c>
      <c r="I2668" t="str">
        <f>VLOOKUP(Table1[[#This Row],[CustomerID]],DimCustomers!A:D,4,0)</f>
        <v>Angola</v>
      </c>
      <c r="J2668" t="str">
        <f>VLOOKUP(Table1[[#This Row],[VisaID]],'DimVisaApplications 2'!A:C,3,0)</f>
        <v>Rejected</v>
      </c>
      <c r="K2668" t="str">
        <f>VLOOKUP(Table1[[#This Row],[VisaID]],'DimVisaApplications 2'!A:D,4,0)</f>
        <v>UAE</v>
      </c>
      <c r="L2668" s="12">
        <f>VLOOKUP(Table1[[#This Row],[VisaID]],'DimVisaApplications 2'!A:E,5,0)</f>
        <v>45733</v>
      </c>
      <c r="M2668" s="14">
        <f>VLOOKUP(Table1[[#This Row],[VisaID]],'DimVisaApplications 2'!A:G,7,0)</f>
        <v>1407</v>
      </c>
      <c r="N2668" s="14" t="str">
        <f>VLOOKUP(Table1[[#This Row],[HotelID]],DimHotels!A:B,2,0)</f>
        <v>Four Seasons</v>
      </c>
      <c r="O2668" t="str">
        <f>VLOOKUP(Table1[[#This Row],[HotelID]],DimHotels!A:C,3,0)</f>
        <v>New York</v>
      </c>
      <c r="P2668" s="14">
        <f>VLOOKUP(Table1[[#This Row],[HotelID]],DimHotels!A:E,5,0)</f>
        <v>282</v>
      </c>
      <c r="Q2668" s="14">
        <f>VLOOKUP(Table1[[#This Row],[TicketID]],DimTickets!A:G,7,0)</f>
        <v>1248</v>
      </c>
      <c r="R2668" s="14">
        <f>Table1[[#This Row],[Visa Fees]]+Table1[[#This Row],[Night Rate]]+Table1[[#This Row],[Ticket cost]]</f>
        <v>2937</v>
      </c>
    </row>
    <row r="2669" spans="1:18" x14ac:dyDescent="0.3">
      <c r="A2669" t="s">
        <v>23904</v>
      </c>
      <c r="B2669" t="s">
        <v>694</v>
      </c>
      <c r="C2669" t="s">
        <v>14473</v>
      </c>
      <c r="D2669" t="s">
        <v>16316</v>
      </c>
      <c r="E2669" t="s">
        <v>19613</v>
      </c>
      <c r="F2669" s="1">
        <v>45755</v>
      </c>
      <c r="G2669" t="str">
        <f>VLOOKUP(Table1[[#This Row],[CustomerID]],DimCustomers!A:B,2,0)</f>
        <v>Sandra Ray</v>
      </c>
      <c r="H2669" t="str">
        <f>VLOOKUP(Table1[[#This Row],[CustomerID]],DimCustomers!A:C,3,0)</f>
        <v>Male</v>
      </c>
      <c r="I2669" t="str">
        <f>VLOOKUP(Table1[[#This Row],[CustomerID]],DimCustomers!A:D,4,0)</f>
        <v>Costa Rica</v>
      </c>
      <c r="J2669" t="str">
        <f>VLOOKUP(Table1[[#This Row],[VisaID]],'DimVisaApplications 2'!A:C,3,0)</f>
        <v>Pending</v>
      </c>
      <c r="K2669" t="str">
        <f>VLOOKUP(Table1[[#This Row],[VisaID]],'DimVisaApplications 2'!A:D,4,0)</f>
        <v>Canada</v>
      </c>
      <c r="L2669" s="12">
        <f>VLOOKUP(Table1[[#This Row],[VisaID]],'DimVisaApplications 2'!A:E,5,0)</f>
        <v>45498</v>
      </c>
      <c r="M2669" s="14">
        <f>VLOOKUP(Table1[[#This Row],[VisaID]],'DimVisaApplications 2'!A:G,7,0)</f>
        <v>1545</v>
      </c>
      <c r="N2669" s="14" t="str">
        <f>VLOOKUP(Table1[[#This Row],[HotelID]],DimHotels!A:B,2,0)</f>
        <v>Marriott</v>
      </c>
      <c r="O2669" t="str">
        <f>VLOOKUP(Table1[[#This Row],[HotelID]],DimHotels!A:C,3,0)</f>
        <v>Paris</v>
      </c>
      <c r="P2669" s="14">
        <f>VLOOKUP(Table1[[#This Row],[HotelID]],DimHotels!A:E,5,0)</f>
        <v>727</v>
      </c>
      <c r="Q2669" s="14">
        <f>VLOOKUP(Table1[[#This Row],[TicketID]],DimTickets!A:G,7,0)</f>
        <v>1110</v>
      </c>
      <c r="R2669" s="14">
        <f>Table1[[#This Row],[Visa Fees]]+Table1[[#This Row],[Night Rate]]+Table1[[#This Row],[Ticket cost]]</f>
        <v>3382</v>
      </c>
    </row>
    <row r="2670" spans="1:18" x14ac:dyDescent="0.3">
      <c r="A2670" t="s">
        <v>23905</v>
      </c>
      <c r="B2670" t="s">
        <v>2172</v>
      </c>
      <c r="C2670" t="s">
        <v>12815</v>
      </c>
      <c r="D2670" t="s">
        <v>16747</v>
      </c>
      <c r="E2670" t="s">
        <v>20603</v>
      </c>
      <c r="F2670" s="1">
        <v>45809</v>
      </c>
      <c r="G2670" t="str">
        <f>VLOOKUP(Table1[[#This Row],[CustomerID]],DimCustomers!A:B,2,0)</f>
        <v>Mark Martin</v>
      </c>
      <c r="H2670" t="str">
        <f>VLOOKUP(Table1[[#This Row],[CustomerID]],DimCustomers!A:C,3,0)</f>
        <v>Male</v>
      </c>
      <c r="I2670" t="str">
        <f>VLOOKUP(Table1[[#This Row],[CustomerID]],DimCustomers!A:D,4,0)</f>
        <v>Sierra Leone</v>
      </c>
      <c r="J2670" t="str">
        <f>VLOOKUP(Table1[[#This Row],[VisaID]],'DimVisaApplications 2'!A:C,3,0)</f>
        <v>Rejected</v>
      </c>
      <c r="K2670" t="str">
        <f>VLOOKUP(Table1[[#This Row],[VisaID]],'DimVisaApplications 2'!A:D,4,0)</f>
        <v>Germany</v>
      </c>
      <c r="L2670" s="12">
        <f>VLOOKUP(Table1[[#This Row],[VisaID]],'DimVisaApplications 2'!A:E,5,0)</f>
        <v>45531</v>
      </c>
      <c r="M2670" s="14">
        <f>VLOOKUP(Table1[[#This Row],[VisaID]],'DimVisaApplications 2'!A:G,7,0)</f>
        <v>1873</v>
      </c>
      <c r="N2670" s="14" t="str">
        <f>VLOOKUP(Table1[[#This Row],[HotelID]],DimHotels!A:B,2,0)</f>
        <v>Four Seasons</v>
      </c>
      <c r="O2670" t="str">
        <f>VLOOKUP(Table1[[#This Row],[HotelID]],DimHotels!A:C,3,0)</f>
        <v>London</v>
      </c>
      <c r="P2670" s="14">
        <f>VLOOKUP(Table1[[#This Row],[HotelID]],DimHotels!A:E,5,0)</f>
        <v>566</v>
      </c>
      <c r="Q2670" s="14">
        <f>VLOOKUP(Table1[[#This Row],[TicketID]],DimTickets!A:G,7,0)</f>
        <v>2496</v>
      </c>
      <c r="R2670" s="14">
        <f>Table1[[#This Row],[Visa Fees]]+Table1[[#This Row],[Night Rate]]+Table1[[#This Row],[Ticket cost]]</f>
        <v>4935</v>
      </c>
    </row>
    <row r="2671" spans="1:18" x14ac:dyDescent="0.3">
      <c r="A2671" t="s">
        <v>23906</v>
      </c>
      <c r="B2671" t="s">
        <v>1844</v>
      </c>
      <c r="C2671" t="s">
        <v>13607</v>
      </c>
      <c r="D2671" t="s">
        <v>17506</v>
      </c>
      <c r="E2671" t="s">
        <v>21141</v>
      </c>
      <c r="F2671" s="1">
        <v>45698</v>
      </c>
      <c r="G2671" t="str">
        <f>VLOOKUP(Table1[[#This Row],[CustomerID]],DimCustomers!A:B,2,0)</f>
        <v>Chris Davenport</v>
      </c>
      <c r="H2671" t="str">
        <f>VLOOKUP(Table1[[#This Row],[CustomerID]],DimCustomers!A:C,3,0)</f>
        <v>Male</v>
      </c>
      <c r="I2671" t="str">
        <f>VLOOKUP(Table1[[#This Row],[CustomerID]],DimCustomers!A:D,4,0)</f>
        <v>Pakistan</v>
      </c>
      <c r="J2671" t="str">
        <f>VLOOKUP(Table1[[#This Row],[VisaID]],'DimVisaApplications 2'!A:C,3,0)</f>
        <v>Rejected</v>
      </c>
      <c r="K2671" t="str">
        <f>VLOOKUP(Table1[[#This Row],[VisaID]],'DimVisaApplications 2'!A:D,4,0)</f>
        <v>UK</v>
      </c>
      <c r="L2671" s="12">
        <f>VLOOKUP(Table1[[#This Row],[VisaID]],'DimVisaApplications 2'!A:E,5,0)</f>
        <v>45768</v>
      </c>
      <c r="M2671" s="14">
        <f>VLOOKUP(Table1[[#This Row],[VisaID]],'DimVisaApplications 2'!A:G,7,0)</f>
        <v>1953</v>
      </c>
      <c r="N2671" s="14" t="str">
        <f>VLOOKUP(Table1[[#This Row],[HotelID]],DimHotels!A:B,2,0)</f>
        <v>Radisson</v>
      </c>
      <c r="O2671" t="str">
        <f>VLOOKUP(Table1[[#This Row],[HotelID]],DimHotels!A:C,3,0)</f>
        <v>New York</v>
      </c>
      <c r="P2671" s="14">
        <f>VLOOKUP(Table1[[#This Row],[HotelID]],DimHotels!A:E,5,0)</f>
        <v>157</v>
      </c>
      <c r="Q2671" s="14">
        <f>VLOOKUP(Table1[[#This Row],[TicketID]],DimTickets!A:G,7,0)</f>
        <v>3917</v>
      </c>
      <c r="R2671" s="14">
        <f>Table1[[#This Row],[Visa Fees]]+Table1[[#This Row],[Night Rate]]+Table1[[#This Row],[Ticket cost]]</f>
        <v>6027</v>
      </c>
    </row>
    <row r="2672" spans="1:18" x14ac:dyDescent="0.3">
      <c r="A2672" t="s">
        <v>23907</v>
      </c>
      <c r="B2672" t="s">
        <v>1650</v>
      </c>
      <c r="C2672" t="s">
        <v>13551</v>
      </c>
      <c r="D2672" t="s">
        <v>16334</v>
      </c>
      <c r="E2672" t="s">
        <v>20788</v>
      </c>
      <c r="F2672" s="1">
        <v>45728</v>
      </c>
      <c r="G2672" t="str">
        <f>VLOOKUP(Table1[[#This Row],[CustomerID]],DimCustomers!A:B,2,0)</f>
        <v>James Martin</v>
      </c>
      <c r="H2672" t="str">
        <f>VLOOKUP(Table1[[#This Row],[CustomerID]],DimCustomers!A:C,3,0)</f>
        <v>Female</v>
      </c>
      <c r="I2672" t="str">
        <f>VLOOKUP(Table1[[#This Row],[CustomerID]],DimCustomers!A:D,4,0)</f>
        <v>Turks and Caicos Islands</v>
      </c>
      <c r="J2672" t="str">
        <f>VLOOKUP(Table1[[#This Row],[VisaID]],'DimVisaApplications 2'!A:C,3,0)</f>
        <v>Pending</v>
      </c>
      <c r="K2672" t="str">
        <f>VLOOKUP(Table1[[#This Row],[VisaID]],'DimVisaApplications 2'!A:D,4,0)</f>
        <v>France</v>
      </c>
      <c r="L2672" s="12">
        <f>VLOOKUP(Table1[[#This Row],[VisaID]],'DimVisaApplications 2'!A:E,5,0)</f>
        <v>45667</v>
      </c>
      <c r="M2672" s="14">
        <f>VLOOKUP(Table1[[#This Row],[VisaID]],'DimVisaApplications 2'!A:G,7,0)</f>
        <v>1236</v>
      </c>
      <c r="N2672" s="14" t="str">
        <f>VLOOKUP(Table1[[#This Row],[HotelID]],DimHotels!A:B,2,0)</f>
        <v>Marriott</v>
      </c>
      <c r="O2672" t="str">
        <f>VLOOKUP(Table1[[#This Row],[HotelID]],DimHotels!A:C,3,0)</f>
        <v>Cairo</v>
      </c>
      <c r="P2672" s="14">
        <f>VLOOKUP(Table1[[#This Row],[HotelID]],DimHotels!A:E,5,0)</f>
        <v>104</v>
      </c>
      <c r="Q2672" s="14">
        <f>VLOOKUP(Table1[[#This Row],[TicketID]],DimTickets!A:G,7,0)</f>
        <v>4840</v>
      </c>
      <c r="R2672" s="14">
        <f>Table1[[#This Row],[Visa Fees]]+Table1[[#This Row],[Night Rate]]+Table1[[#This Row],[Ticket cost]]</f>
        <v>6180</v>
      </c>
    </row>
    <row r="2673" spans="1:18" x14ac:dyDescent="0.3">
      <c r="A2673" t="s">
        <v>23908</v>
      </c>
      <c r="B2673" t="s">
        <v>722</v>
      </c>
      <c r="C2673" t="s">
        <v>14191</v>
      </c>
      <c r="D2673" t="s">
        <v>15794</v>
      </c>
      <c r="E2673" t="s">
        <v>20410</v>
      </c>
      <c r="F2673" s="1">
        <v>45691</v>
      </c>
      <c r="G2673" t="str">
        <f>VLOOKUP(Table1[[#This Row],[CustomerID]],DimCustomers!A:B,2,0)</f>
        <v>Rachel Martin</v>
      </c>
      <c r="H2673" t="str">
        <f>VLOOKUP(Table1[[#This Row],[CustomerID]],DimCustomers!A:C,3,0)</f>
        <v>Male</v>
      </c>
      <c r="I2673" t="str">
        <f>VLOOKUP(Table1[[#This Row],[CustomerID]],DimCustomers!A:D,4,0)</f>
        <v>Jamaica</v>
      </c>
      <c r="J2673" t="str">
        <f>VLOOKUP(Table1[[#This Row],[VisaID]],'DimVisaApplications 2'!A:C,3,0)</f>
        <v>Approved</v>
      </c>
      <c r="K2673" t="str">
        <f>VLOOKUP(Table1[[#This Row],[VisaID]],'DimVisaApplications 2'!A:D,4,0)</f>
        <v>Canada</v>
      </c>
      <c r="L2673" s="12">
        <f>VLOOKUP(Table1[[#This Row],[VisaID]],'DimVisaApplications 2'!A:E,5,0)</f>
        <v>45708</v>
      </c>
      <c r="M2673" s="14">
        <f>VLOOKUP(Table1[[#This Row],[VisaID]],'DimVisaApplications 2'!A:G,7,0)</f>
        <v>1962</v>
      </c>
      <c r="N2673" s="14" t="str">
        <f>VLOOKUP(Table1[[#This Row],[HotelID]],DimHotels!A:B,2,0)</f>
        <v>Four Seasons</v>
      </c>
      <c r="O2673" t="str">
        <f>VLOOKUP(Table1[[#This Row],[HotelID]],DimHotels!A:C,3,0)</f>
        <v>Cairo</v>
      </c>
      <c r="P2673" s="14">
        <f>VLOOKUP(Table1[[#This Row],[HotelID]],DimHotels!A:E,5,0)</f>
        <v>563</v>
      </c>
      <c r="Q2673" s="14">
        <f>VLOOKUP(Table1[[#This Row],[TicketID]],DimTickets!A:G,7,0)</f>
        <v>1484</v>
      </c>
      <c r="R2673" s="14">
        <f>Table1[[#This Row],[Visa Fees]]+Table1[[#This Row],[Night Rate]]+Table1[[#This Row],[Ticket cost]]</f>
        <v>4009</v>
      </c>
    </row>
    <row r="2674" spans="1:18" x14ac:dyDescent="0.3">
      <c r="A2674" t="s">
        <v>23909</v>
      </c>
      <c r="B2674" t="s">
        <v>867</v>
      </c>
      <c r="C2674" t="s">
        <v>14652</v>
      </c>
      <c r="D2674" t="s">
        <v>16493</v>
      </c>
      <c r="E2674" t="s">
        <v>19204</v>
      </c>
      <c r="F2674" s="1">
        <v>45808</v>
      </c>
      <c r="G2674" t="str">
        <f>VLOOKUP(Table1[[#This Row],[CustomerID]],DimCustomers!A:B,2,0)</f>
        <v>Luis Yang</v>
      </c>
      <c r="H2674" t="str">
        <f>VLOOKUP(Table1[[#This Row],[CustomerID]],DimCustomers!A:C,3,0)</f>
        <v>Male</v>
      </c>
      <c r="I2674" t="str">
        <f>VLOOKUP(Table1[[#This Row],[CustomerID]],DimCustomers!A:D,4,0)</f>
        <v>Martinique</v>
      </c>
      <c r="J2674" t="str">
        <f>VLOOKUP(Table1[[#This Row],[VisaID]],'DimVisaApplications 2'!A:C,3,0)</f>
        <v>Pending</v>
      </c>
      <c r="K2674" t="str">
        <f>VLOOKUP(Table1[[#This Row],[VisaID]],'DimVisaApplications 2'!A:D,4,0)</f>
        <v>USA</v>
      </c>
      <c r="L2674" s="12">
        <f>VLOOKUP(Table1[[#This Row],[VisaID]],'DimVisaApplications 2'!A:E,5,0)</f>
        <v>45682</v>
      </c>
      <c r="M2674" s="14">
        <f>VLOOKUP(Table1[[#This Row],[VisaID]],'DimVisaApplications 2'!A:G,7,0)</f>
        <v>1619</v>
      </c>
      <c r="N2674" s="14" t="str">
        <f>VLOOKUP(Table1[[#This Row],[HotelID]],DimHotels!A:B,2,0)</f>
        <v>Four Seasons</v>
      </c>
      <c r="O2674" t="str">
        <f>VLOOKUP(Table1[[#This Row],[HotelID]],DimHotels!A:C,3,0)</f>
        <v>Dubai</v>
      </c>
      <c r="P2674" s="14">
        <f>VLOOKUP(Table1[[#This Row],[HotelID]],DimHotels!A:E,5,0)</f>
        <v>616</v>
      </c>
      <c r="Q2674" s="14">
        <f>VLOOKUP(Table1[[#This Row],[TicketID]],DimTickets!A:G,7,0)</f>
        <v>4924</v>
      </c>
      <c r="R2674" s="14">
        <f>Table1[[#This Row],[Visa Fees]]+Table1[[#This Row],[Night Rate]]+Table1[[#This Row],[Ticket cost]]</f>
        <v>7159</v>
      </c>
    </row>
    <row r="2675" spans="1:18" x14ac:dyDescent="0.3">
      <c r="A2675" t="s">
        <v>23910</v>
      </c>
      <c r="B2675" t="s">
        <v>450</v>
      </c>
      <c r="C2675" t="s">
        <v>14625</v>
      </c>
      <c r="D2675" t="s">
        <v>15871</v>
      </c>
      <c r="E2675" t="s">
        <v>19899</v>
      </c>
      <c r="F2675" s="1">
        <v>45793</v>
      </c>
      <c r="G2675" t="str">
        <f>VLOOKUP(Table1[[#This Row],[CustomerID]],DimCustomers!A:B,2,0)</f>
        <v>Frances Wilson</v>
      </c>
      <c r="H2675" t="str">
        <f>VLOOKUP(Table1[[#This Row],[CustomerID]],DimCustomers!A:C,3,0)</f>
        <v>Male</v>
      </c>
      <c r="I2675" t="str">
        <f>VLOOKUP(Table1[[#This Row],[CustomerID]],DimCustomers!A:D,4,0)</f>
        <v>Ethiopia</v>
      </c>
      <c r="J2675" t="str">
        <f>VLOOKUP(Table1[[#This Row],[VisaID]],'DimVisaApplications 2'!A:C,3,0)</f>
        <v>Pending</v>
      </c>
      <c r="K2675" t="str">
        <f>VLOOKUP(Table1[[#This Row],[VisaID]],'DimVisaApplications 2'!A:D,4,0)</f>
        <v>Germany</v>
      </c>
      <c r="L2675" s="12">
        <f>VLOOKUP(Table1[[#This Row],[VisaID]],'DimVisaApplications 2'!A:E,5,0)</f>
        <v>45804</v>
      </c>
      <c r="M2675" s="14">
        <f>VLOOKUP(Table1[[#This Row],[VisaID]],'DimVisaApplications 2'!A:G,7,0)</f>
        <v>605</v>
      </c>
      <c r="N2675" s="14" t="str">
        <f>VLOOKUP(Table1[[#This Row],[HotelID]],DimHotels!A:B,2,0)</f>
        <v>Four Seasons</v>
      </c>
      <c r="O2675" t="str">
        <f>VLOOKUP(Table1[[#This Row],[HotelID]],DimHotels!A:C,3,0)</f>
        <v>New York</v>
      </c>
      <c r="P2675" s="14">
        <f>VLOOKUP(Table1[[#This Row],[HotelID]],DimHotels!A:E,5,0)</f>
        <v>606</v>
      </c>
      <c r="Q2675" s="14">
        <f>VLOOKUP(Table1[[#This Row],[TicketID]],DimTickets!A:G,7,0)</f>
        <v>1502</v>
      </c>
      <c r="R2675" s="14">
        <f>Table1[[#This Row],[Visa Fees]]+Table1[[#This Row],[Night Rate]]+Table1[[#This Row],[Ticket cost]]</f>
        <v>2713</v>
      </c>
    </row>
    <row r="2676" spans="1:18" x14ac:dyDescent="0.3">
      <c r="A2676" t="s">
        <v>23911</v>
      </c>
      <c r="B2676" t="s">
        <v>2643</v>
      </c>
      <c r="C2676" t="s">
        <v>13365</v>
      </c>
      <c r="D2676" t="s">
        <v>18075</v>
      </c>
      <c r="E2676" t="s">
        <v>20650</v>
      </c>
      <c r="F2676" s="1">
        <v>45700</v>
      </c>
      <c r="G2676" t="str">
        <f>VLOOKUP(Table1[[#This Row],[CustomerID]],DimCustomers!A:B,2,0)</f>
        <v>Sara Anderson</v>
      </c>
      <c r="H2676" t="str">
        <f>VLOOKUP(Table1[[#This Row],[CustomerID]],DimCustomers!A:C,3,0)</f>
        <v>Male</v>
      </c>
      <c r="I2676" t="str">
        <f>VLOOKUP(Table1[[#This Row],[CustomerID]],DimCustomers!A:D,4,0)</f>
        <v>Uganda</v>
      </c>
      <c r="J2676" t="str">
        <f>VLOOKUP(Table1[[#This Row],[VisaID]],'DimVisaApplications 2'!A:C,3,0)</f>
        <v>Approved</v>
      </c>
      <c r="K2676" t="str">
        <f>VLOOKUP(Table1[[#This Row],[VisaID]],'DimVisaApplications 2'!A:D,4,0)</f>
        <v>Germany</v>
      </c>
      <c r="L2676" s="12">
        <f>VLOOKUP(Table1[[#This Row],[VisaID]],'DimVisaApplications 2'!A:E,5,0)</f>
        <v>45806</v>
      </c>
      <c r="M2676" s="14">
        <f>VLOOKUP(Table1[[#This Row],[VisaID]],'DimVisaApplications 2'!A:G,7,0)</f>
        <v>986</v>
      </c>
      <c r="N2676" s="14" t="str">
        <f>VLOOKUP(Table1[[#This Row],[HotelID]],DimHotels!A:B,2,0)</f>
        <v>Sheraton</v>
      </c>
      <c r="O2676" t="str">
        <f>VLOOKUP(Table1[[#This Row],[HotelID]],DimHotels!A:C,3,0)</f>
        <v>London</v>
      </c>
      <c r="P2676" s="14">
        <f>VLOOKUP(Table1[[#This Row],[HotelID]],DimHotels!A:E,5,0)</f>
        <v>425</v>
      </c>
      <c r="Q2676" s="14">
        <f>VLOOKUP(Table1[[#This Row],[TicketID]],DimTickets!A:G,7,0)</f>
        <v>1496</v>
      </c>
      <c r="R2676" s="14">
        <f>Table1[[#This Row],[Visa Fees]]+Table1[[#This Row],[Night Rate]]+Table1[[#This Row],[Ticket cost]]</f>
        <v>2907</v>
      </c>
    </row>
    <row r="2677" spans="1:18" x14ac:dyDescent="0.3">
      <c r="A2677" t="s">
        <v>23912</v>
      </c>
      <c r="B2677" t="s">
        <v>1551</v>
      </c>
      <c r="C2677" t="s">
        <v>12261</v>
      </c>
      <c r="D2677" t="s">
        <v>15616</v>
      </c>
      <c r="E2677" t="s">
        <v>19529</v>
      </c>
      <c r="F2677" s="1">
        <v>45697</v>
      </c>
      <c r="G2677" t="str">
        <f>VLOOKUP(Table1[[#This Row],[CustomerID]],DimCustomers!A:B,2,0)</f>
        <v>Joel Cunningham</v>
      </c>
      <c r="H2677" t="str">
        <f>VLOOKUP(Table1[[#This Row],[CustomerID]],DimCustomers!A:C,3,0)</f>
        <v>Male</v>
      </c>
      <c r="I2677" t="str">
        <f>VLOOKUP(Table1[[#This Row],[CustomerID]],DimCustomers!A:D,4,0)</f>
        <v>Sri Lanka</v>
      </c>
      <c r="J2677" t="str">
        <f>VLOOKUP(Table1[[#This Row],[VisaID]],'DimVisaApplications 2'!A:C,3,0)</f>
        <v>Rejected</v>
      </c>
      <c r="K2677" t="str">
        <f>VLOOKUP(Table1[[#This Row],[VisaID]],'DimVisaApplications 2'!A:D,4,0)</f>
        <v>UAE</v>
      </c>
      <c r="L2677" s="12">
        <f>VLOOKUP(Table1[[#This Row],[VisaID]],'DimVisaApplications 2'!A:E,5,0)</f>
        <v>45572</v>
      </c>
      <c r="M2677" s="14">
        <f>VLOOKUP(Table1[[#This Row],[VisaID]],'DimVisaApplications 2'!A:G,7,0)</f>
        <v>958</v>
      </c>
      <c r="N2677" s="14" t="str">
        <f>VLOOKUP(Table1[[#This Row],[HotelID]],DimHotels!A:B,2,0)</f>
        <v>Four Seasons</v>
      </c>
      <c r="O2677" t="str">
        <f>VLOOKUP(Table1[[#This Row],[HotelID]],DimHotels!A:C,3,0)</f>
        <v>New York</v>
      </c>
      <c r="P2677" s="14">
        <f>VLOOKUP(Table1[[#This Row],[HotelID]],DimHotels!A:E,5,0)</f>
        <v>275</v>
      </c>
      <c r="Q2677" s="14">
        <f>VLOOKUP(Table1[[#This Row],[TicketID]],DimTickets!A:G,7,0)</f>
        <v>2279</v>
      </c>
      <c r="R2677" s="14">
        <f>Table1[[#This Row],[Visa Fees]]+Table1[[#This Row],[Night Rate]]+Table1[[#This Row],[Ticket cost]]</f>
        <v>3512</v>
      </c>
    </row>
    <row r="2678" spans="1:18" x14ac:dyDescent="0.3">
      <c r="A2678" t="s">
        <v>23913</v>
      </c>
      <c r="B2678" t="s">
        <v>1736</v>
      </c>
      <c r="C2678" t="s">
        <v>12911</v>
      </c>
      <c r="D2678" t="s">
        <v>15332</v>
      </c>
      <c r="E2678" t="s">
        <v>18420</v>
      </c>
      <c r="F2678" s="1">
        <v>45698</v>
      </c>
      <c r="G2678" t="str">
        <f>VLOOKUP(Table1[[#This Row],[CustomerID]],DimCustomers!A:B,2,0)</f>
        <v>Kathy Walker</v>
      </c>
      <c r="H2678" t="str">
        <f>VLOOKUP(Table1[[#This Row],[CustomerID]],DimCustomers!A:C,3,0)</f>
        <v>Female</v>
      </c>
      <c r="I2678" t="str">
        <f>VLOOKUP(Table1[[#This Row],[CustomerID]],DimCustomers!A:D,4,0)</f>
        <v>Latvia</v>
      </c>
      <c r="J2678" t="str">
        <f>VLOOKUP(Table1[[#This Row],[VisaID]],'DimVisaApplications 2'!A:C,3,0)</f>
        <v>Approved</v>
      </c>
      <c r="K2678" t="str">
        <f>VLOOKUP(Table1[[#This Row],[VisaID]],'DimVisaApplications 2'!A:D,4,0)</f>
        <v>Canada</v>
      </c>
      <c r="L2678" s="12">
        <f>VLOOKUP(Table1[[#This Row],[VisaID]],'DimVisaApplications 2'!A:E,5,0)</f>
        <v>45659</v>
      </c>
      <c r="M2678" s="14">
        <f>VLOOKUP(Table1[[#This Row],[VisaID]],'DimVisaApplications 2'!A:G,7,0)</f>
        <v>1668</v>
      </c>
      <c r="N2678" s="14" t="str">
        <f>VLOOKUP(Table1[[#This Row],[HotelID]],DimHotels!A:B,2,0)</f>
        <v>Radisson</v>
      </c>
      <c r="O2678" t="str">
        <f>VLOOKUP(Table1[[#This Row],[HotelID]],DimHotels!A:C,3,0)</f>
        <v>Cairo</v>
      </c>
      <c r="P2678" s="14">
        <f>VLOOKUP(Table1[[#This Row],[HotelID]],DimHotels!A:E,5,0)</f>
        <v>610</v>
      </c>
      <c r="Q2678" s="14">
        <f>VLOOKUP(Table1[[#This Row],[TicketID]],DimTickets!A:G,7,0)</f>
        <v>4804</v>
      </c>
      <c r="R2678" s="14">
        <f>Table1[[#This Row],[Visa Fees]]+Table1[[#This Row],[Night Rate]]+Table1[[#This Row],[Ticket cost]]</f>
        <v>7082</v>
      </c>
    </row>
    <row r="2679" spans="1:18" x14ac:dyDescent="0.3">
      <c r="A2679" t="s">
        <v>23914</v>
      </c>
      <c r="B2679" t="s">
        <v>61</v>
      </c>
      <c r="C2679" t="s">
        <v>12472</v>
      </c>
      <c r="D2679" t="s">
        <v>16361</v>
      </c>
      <c r="E2679" t="s">
        <v>20852</v>
      </c>
      <c r="F2679" s="1">
        <v>45796</v>
      </c>
      <c r="G2679" t="str">
        <f>VLOOKUP(Table1[[#This Row],[CustomerID]],DimCustomers!A:B,2,0)</f>
        <v>Danielle Castro</v>
      </c>
      <c r="H2679" t="str">
        <f>VLOOKUP(Table1[[#This Row],[CustomerID]],DimCustomers!A:C,3,0)</f>
        <v>Female</v>
      </c>
      <c r="I2679" t="str">
        <f>VLOOKUP(Table1[[#This Row],[CustomerID]],DimCustomers!A:D,4,0)</f>
        <v>Ireland</v>
      </c>
      <c r="J2679" t="str">
        <f>VLOOKUP(Table1[[#This Row],[VisaID]],'DimVisaApplications 2'!A:C,3,0)</f>
        <v>Rejected</v>
      </c>
      <c r="K2679" t="str">
        <f>VLOOKUP(Table1[[#This Row],[VisaID]],'DimVisaApplications 2'!A:D,4,0)</f>
        <v>USA</v>
      </c>
      <c r="L2679" s="12">
        <f>VLOOKUP(Table1[[#This Row],[VisaID]],'DimVisaApplications 2'!A:E,5,0)</f>
        <v>45579</v>
      </c>
      <c r="M2679" s="14">
        <f>VLOOKUP(Table1[[#This Row],[VisaID]],'DimVisaApplications 2'!A:G,7,0)</f>
        <v>1361</v>
      </c>
      <c r="N2679" s="14" t="str">
        <f>VLOOKUP(Table1[[#This Row],[HotelID]],DimHotels!A:B,2,0)</f>
        <v>Marriott</v>
      </c>
      <c r="O2679" t="str">
        <f>VLOOKUP(Table1[[#This Row],[HotelID]],DimHotels!A:C,3,0)</f>
        <v>Cairo</v>
      </c>
      <c r="P2679" s="14">
        <f>VLOOKUP(Table1[[#This Row],[HotelID]],DimHotels!A:E,5,0)</f>
        <v>184</v>
      </c>
      <c r="Q2679" s="14">
        <f>VLOOKUP(Table1[[#This Row],[TicketID]],DimTickets!A:G,7,0)</f>
        <v>1243</v>
      </c>
      <c r="R2679" s="14">
        <f>Table1[[#This Row],[Visa Fees]]+Table1[[#This Row],[Night Rate]]+Table1[[#This Row],[Ticket cost]]</f>
        <v>2788</v>
      </c>
    </row>
    <row r="2680" spans="1:18" x14ac:dyDescent="0.3">
      <c r="A2680" t="s">
        <v>23915</v>
      </c>
      <c r="B2680" t="s">
        <v>1981</v>
      </c>
      <c r="C2680" t="s">
        <v>13377</v>
      </c>
      <c r="D2680" t="s">
        <v>16331</v>
      </c>
      <c r="E2680" t="s">
        <v>21034</v>
      </c>
      <c r="F2680" s="1">
        <v>45721</v>
      </c>
      <c r="G2680" t="str">
        <f>VLOOKUP(Table1[[#This Row],[CustomerID]],DimCustomers!A:B,2,0)</f>
        <v>Sarah Kennedy</v>
      </c>
      <c r="H2680" t="str">
        <f>VLOOKUP(Table1[[#This Row],[CustomerID]],DimCustomers!A:C,3,0)</f>
        <v>Male</v>
      </c>
      <c r="I2680" t="str">
        <f>VLOOKUP(Table1[[#This Row],[CustomerID]],DimCustomers!A:D,4,0)</f>
        <v>Haiti</v>
      </c>
      <c r="J2680" t="str">
        <f>VLOOKUP(Table1[[#This Row],[VisaID]],'DimVisaApplications 2'!A:C,3,0)</f>
        <v>Pending</v>
      </c>
      <c r="K2680" t="str">
        <f>VLOOKUP(Table1[[#This Row],[VisaID]],'DimVisaApplications 2'!A:D,4,0)</f>
        <v>UAE</v>
      </c>
      <c r="L2680" s="12">
        <f>VLOOKUP(Table1[[#This Row],[VisaID]],'DimVisaApplications 2'!A:E,5,0)</f>
        <v>45533</v>
      </c>
      <c r="M2680" s="14">
        <f>VLOOKUP(Table1[[#This Row],[VisaID]],'DimVisaApplications 2'!A:G,7,0)</f>
        <v>855</v>
      </c>
      <c r="N2680" s="14" t="str">
        <f>VLOOKUP(Table1[[#This Row],[HotelID]],DimHotels!A:B,2,0)</f>
        <v>Hilton</v>
      </c>
      <c r="O2680" t="str">
        <f>VLOOKUP(Table1[[#This Row],[HotelID]],DimHotels!A:C,3,0)</f>
        <v>Cairo</v>
      </c>
      <c r="P2680" s="14">
        <f>VLOOKUP(Table1[[#This Row],[HotelID]],DimHotels!A:E,5,0)</f>
        <v>341</v>
      </c>
      <c r="Q2680" s="14">
        <f>VLOOKUP(Table1[[#This Row],[TicketID]],DimTickets!A:G,7,0)</f>
        <v>1011</v>
      </c>
      <c r="R2680" s="14">
        <f>Table1[[#This Row],[Visa Fees]]+Table1[[#This Row],[Night Rate]]+Table1[[#This Row],[Ticket cost]]</f>
        <v>2207</v>
      </c>
    </row>
    <row r="2681" spans="1:18" x14ac:dyDescent="0.3">
      <c r="A2681" t="s">
        <v>23916</v>
      </c>
      <c r="B2681" t="s">
        <v>1353</v>
      </c>
      <c r="C2681" t="s">
        <v>12965</v>
      </c>
      <c r="D2681" t="s">
        <v>15864</v>
      </c>
      <c r="E2681" t="s">
        <v>21159</v>
      </c>
      <c r="F2681" s="1">
        <v>45857</v>
      </c>
      <c r="G2681" t="str">
        <f>VLOOKUP(Table1[[#This Row],[CustomerID]],DimCustomers!A:B,2,0)</f>
        <v>Tony Reeves</v>
      </c>
      <c r="H2681" t="str">
        <f>VLOOKUP(Table1[[#This Row],[CustomerID]],DimCustomers!A:C,3,0)</f>
        <v>Female</v>
      </c>
      <c r="I2681" t="str">
        <f>VLOOKUP(Table1[[#This Row],[CustomerID]],DimCustomers!A:D,4,0)</f>
        <v>Bolivia</v>
      </c>
      <c r="J2681" t="str">
        <f>VLOOKUP(Table1[[#This Row],[VisaID]],'DimVisaApplications 2'!A:C,3,0)</f>
        <v>Approved</v>
      </c>
      <c r="K2681" t="str">
        <f>VLOOKUP(Table1[[#This Row],[VisaID]],'DimVisaApplications 2'!A:D,4,0)</f>
        <v>Germany</v>
      </c>
      <c r="L2681" s="12">
        <f>VLOOKUP(Table1[[#This Row],[VisaID]],'DimVisaApplications 2'!A:E,5,0)</f>
        <v>45580</v>
      </c>
      <c r="M2681" s="14">
        <f>VLOOKUP(Table1[[#This Row],[VisaID]],'DimVisaApplications 2'!A:G,7,0)</f>
        <v>630</v>
      </c>
      <c r="N2681" s="14" t="str">
        <f>VLOOKUP(Table1[[#This Row],[HotelID]],DimHotels!A:B,2,0)</f>
        <v>Hilton</v>
      </c>
      <c r="O2681" t="str">
        <f>VLOOKUP(Table1[[#This Row],[HotelID]],DimHotels!A:C,3,0)</f>
        <v>London</v>
      </c>
      <c r="P2681" s="14">
        <f>VLOOKUP(Table1[[#This Row],[HotelID]],DimHotels!A:E,5,0)</f>
        <v>736</v>
      </c>
      <c r="Q2681" s="14">
        <f>VLOOKUP(Table1[[#This Row],[TicketID]],DimTickets!A:G,7,0)</f>
        <v>1471</v>
      </c>
      <c r="R2681" s="14">
        <f>Table1[[#This Row],[Visa Fees]]+Table1[[#This Row],[Night Rate]]+Table1[[#This Row],[Ticket cost]]</f>
        <v>2837</v>
      </c>
    </row>
    <row r="2682" spans="1:18" x14ac:dyDescent="0.3">
      <c r="A2682" t="s">
        <v>23917</v>
      </c>
      <c r="B2682" t="s">
        <v>1539</v>
      </c>
      <c r="C2682" t="s">
        <v>12425</v>
      </c>
      <c r="D2682" t="s">
        <v>16811</v>
      </c>
      <c r="E2682" t="s">
        <v>18816</v>
      </c>
      <c r="F2682" s="1">
        <v>45721</v>
      </c>
      <c r="G2682" t="str">
        <f>VLOOKUP(Table1[[#This Row],[CustomerID]],DimCustomers!A:B,2,0)</f>
        <v>David Brown</v>
      </c>
      <c r="H2682" t="str">
        <f>VLOOKUP(Table1[[#This Row],[CustomerID]],DimCustomers!A:C,3,0)</f>
        <v>Male</v>
      </c>
      <c r="I2682" t="str">
        <f>VLOOKUP(Table1[[#This Row],[CustomerID]],DimCustomers!A:D,4,0)</f>
        <v>Wallis and Futuna</v>
      </c>
      <c r="J2682" t="str">
        <f>VLOOKUP(Table1[[#This Row],[VisaID]],'DimVisaApplications 2'!A:C,3,0)</f>
        <v>Rejected</v>
      </c>
      <c r="K2682" t="str">
        <f>VLOOKUP(Table1[[#This Row],[VisaID]],'DimVisaApplications 2'!A:D,4,0)</f>
        <v>France</v>
      </c>
      <c r="L2682" s="12">
        <f>VLOOKUP(Table1[[#This Row],[VisaID]],'DimVisaApplications 2'!A:E,5,0)</f>
        <v>45582</v>
      </c>
      <c r="M2682" s="14">
        <f>VLOOKUP(Table1[[#This Row],[VisaID]],'DimVisaApplications 2'!A:G,7,0)</f>
        <v>771</v>
      </c>
      <c r="N2682" s="14" t="str">
        <f>VLOOKUP(Table1[[#This Row],[HotelID]],DimHotels!A:B,2,0)</f>
        <v>Hilton</v>
      </c>
      <c r="O2682" t="str">
        <f>VLOOKUP(Table1[[#This Row],[HotelID]],DimHotels!A:C,3,0)</f>
        <v>Dubai</v>
      </c>
      <c r="P2682" s="14">
        <f>VLOOKUP(Table1[[#This Row],[HotelID]],DimHotels!A:E,5,0)</f>
        <v>300</v>
      </c>
      <c r="Q2682" s="14">
        <f>VLOOKUP(Table1[[#This Row],[TicketID]],DimTickets!A:G,7,0)</f>
        <v>1722</v>
      </c>
      <c r="R2682" s="14">
        <f>Table1[[#This Row],[Visa Fees]]+Table1[[#This Row],[Night Rate]]+Table1[[#This Row],[Ticket cost]]</f>
        <v>2793</v>
      </c>
    </row>
    <row r="2683" spans="1:18" x14ac:dyDescent="0.3">
      <c r="A2683" t="s">
        <v>23918</v>
      </c>
      <c r="B2683" t="s">
        <v>1521</v>
      </c>
      <c r="C2683" t="s">
        <v>14240</v>
      </c>
      <c r="D2683" t="s">
        <v>17408</v>
      </c>
      <c r="E2683" t="s">
        <v>20422</v>
      </c>
      <c r="F2683" s="1">
        <v>45807</v>
      </c>
      <c r="G2683" t="str">
        <f>VLOOKUP(Table1[[#This Row],[CustomerID]],DimCustomers!A:B,2,0)</f>
        <v>Amy Hopkins</v>
      </c>
      <c r="H2683" t="str">
        <f>VLOOKUP(Table1[[#This Row],[CustomerID]],DimCustomers!A:C,3,0)</f>
        <v>Female</v>
      </c>
      <c r="I2683" t="str">
        <f>VLOOKUP(Table1[[#This Row],[CustomerID]],DimCustomers!A:D,4,0)</f>
        <v>Uganda</v>
      </c>
      <c r="J2683" t="str">
        <f>VLOOKUP(Table1[[#This Row],[VisaID]],'DimVisaApplications 2'!A:C,3,0)</f>
        <v>Approved</v>
      </c>
      <c r="K2683" t="str">
        <f>VLOOKUP(Table1[[#This Row],[VisaID]],'DimVisaApplications 2'!A:D,4,0)</f>
        <v>UAE</v>
      </c>
      <c r="L2683" s="12">
        <f>VLOOKUP(Table1[[#This Row],[VisaID]],'DimVisaApplications 2'!A:E,5,0)</f>
        <v>45507</v>
      </c>
      <c r="M2683" s="14">
        <f>VLOOKUP(Table1[[#This Row],[VisaID]],'DimVisaApplications 2'!A:G,7,0)</f>
        <v>758</v>
      </c>
      <c r="N2683" s="14" t="str">
        <f>VLOOKUP(Table1[[#This Row],[HotelID]],DimHotels!A:B,2,0)</f>
        <v>Sheraton</v>
      </c>
      <c r="O2683" t="str">
        <f>VLOOKUP(Table1[[#This Row],[HotelID]],DimHotels!A:C,3,0)</f>
        <v>Cairo</v>
      </c>
      <c r="P2683" s="14">
        <f>VLOOKUP(Table1[[#This Row],[HotelID]],DimHotels!A:E,5,0)</f>
        <v>223</v>
      </c>
      <c r="Q2683" s="14">
        <f>VLOOKUP(Table1[[#This Row],[TicketID]],DimTickets!A:G,7,0)</f>
        <v>2801</v>
      </c>
      <c r="R2683" s="14">
        <f>Table1[[#This Row],[Visa Fees]]+Table1[[#This Row],[Night Rate]]+Table1[[#This Row],[Ticket cost]]</f>
        <v>3782</v>
      </c>
    </row>
    <row r="2684" spans="1:18" x14ac:dyDescent="0.3">
      <c r="A2684" t="s">
        <v>23919</v>
      </c>
      <c r="B2684" t="s">
        <v>1375</v>
      </c>
      <c r="C2684" t="s">
        <v>14188</v>
      </c>
      <c r="D2684" t="s">
        <v>16632</v>
      </c>
      <c r="E2684" t="s">
        <v>20500</v>
      </c>
      <c r="F2684" s="1">
        <v>45856</v>
      </c>
      <c r="G2684" t="str">
        <f>VLOOKUP(Table1[[#This Row],[CustomerID]],DimCustomers!A:B,2,0)</f>
        <v>Anne Thompson</v>
      </c>
      <c r="H2684" t="str">
        <f>VLOOKUP(Table1[[#This Row],[CustomerID]],DimCustomers!A:C,3,0)</f>
        <v>Male</v>
      </c>
      <c r="I2684" t="str">
        <f>VLOOKUP(Table1[[#This Row],[CustomerID]],DimCustomers!A:D,4,0)</f>
        <v>Korea</v>
      </c>
      <c r="J2684" t="str">
        <f>VLOOKUP(Table1[[#This Row],[VisaID]],'DimVisaApplications 2'!A:C,3,0)</f>
        <v>Pending</v>
      </c>
      <c r="K2684" t="str">
        <f>VLOOKUP(Table1[[#This Row],[VisaID]],'DimVisaApplications 2'!A:D,4,0)</f>
        <v>Canada</v>
      </c>
      <c r="L2684" s="12">
        <f>VLOOKUP(Table1[[#This Row],[VisaID]],'DimVisaApplications 2'!A:E,5,0)</f>
        <v>45548</v>
      </c>
      <c r="M2684" s="14">
        <f>VLOOKUP(Table1[[#This Row],[VisaID]],'DimVisaApplications 2'!A:G,7,0)</f>
        <v>986</v>
      </c>
      <c r="N2684" s="14" t="str">
        <f>VLOOKUP(Table1[[#This Row],[HotelID]],DimHotels!A:B,2,0)</f>
        <v>Hilton</v>
      </c>
      <c r="O2684" t="str">
        <f>VLOOKUP(Table1[[#This Row],[HotelID]],DimHotels!A:C,3,0)</f>
        <v>Dubai</v>
      </c>
      <c r="P2684" s="14">
        <f>VLOOKUP(Table1[[#This Row],[HotelID]],DimHotels!A:E,5,0)</f>
        <v>710</v>
      </c>
      <c r="Q2684" s="14">
        <f>VLOOKUP(Table1[[#This Row],[TicketID]],DimTickets!A:G,7,0)</f>
        <v>1905</v>
      </c>
      <c r="R2684" s="14">
        <f>Table1[[#This Row],[Visa Fees]]+Table1[[#This Row],[Night Rate]]+Table1[[#This Row],[Ticket cost]]</f>
        <v>3601</v>
      </c>
    </row>
    <row r="2685" spans="1:18" x14ac:dyDescent="0.3">
      <c r="A2685" t="s">
        <v>23920</v>
      </c>
      <c r="B2685" t="s">
        <v>2081</v>
      </c>
      <c r="C2685" t="s">
        <v>12976</v>
      </c>
      <c r="D2685" t="s">
        <v>16457</v>
      </c>
      <c r="E2685" t="s">
        <v>19026</v>
      </c>
      <c r="F2685" s="1">
        <v>45861</v>
      </c>
      <c r="G2685" t="str">
        <f>VLOOKUP(Table1[[#This Row],[CustomerID]],DimCustomers!A:B,2,0)</f>
        <v>Dr. Jeffrey Smith</v>
      </c>
      <c r="H2685" t="str">
        <f>VLOOKUP(Table1[[#This Row],[CustomerID]],DimCustomers!A:C,3,0)</f>
        <v>Female</v>
      </c>
      <c r="I2685" t="str">
        <f>VLOOKUP(Table1[[#This Row],[CustomerID]],DimCustomers!A:D,4,0)</f>
        <v>Faroe Islands</v>
      </c>
      <c r="J2685" t="str">
        <f>VLOOKUP(Table1[[#This Row],[VisaID]],'DimVisaApplications 2'!A:C,3,0)</f>
        <v>Rejected</v>
      </c>
      <c r="K2685" t="str">
        <f>VLOOKUP(Table1[[#This Row],[VisaID]],'DimVisaApplications 2'!A:D,4,0)</f>
        <v>Canada</v>
      </c>
      <c r="L2685" s="12">
        <f>VLOOKUP(Table1[[#This Row],[VisaID]],'DimVisaApplications 2'!A:E,5,0)</f>
        <v>45593</v>
      </c>
      <c r="M2685" s="14">
        <f>VLOOKUP(Table1[[#This Row],[VisaID]],'DimVisaApplications 2'!A:G,7,0)</f>
        <v>1155</v>
      </c>
      <c r="N2685" s="14" t="str">
        <f>VLOOKUP(Table1[[#This Row],[HotelID]],DimHotels!A:B,2,0)</f>
        <v>Sheraton</v>
      </c>
      <c r="O2685" t="str">
        <f>VLOOKUP(Table1[[#This Row],[HotelID]],DimHotels!A:C,3,0)</f>
        <v>London</v>
      </c>
      <c r="P2685" s="14">
        <f>VLOOKUP(Table1[[#This Row],[HotelID]],DimHotels!A:E,5,0)</f>
        <v>160</v>
      </c>
      <c r="Q2685" s="14">
        <f>VLOOKUP(Table1[[#This Row],[TicketID]],DimTickets!A:G,7,0)</f>
        <v>2882</v>
      </c>
      <c r="R2685" s="14">
        <f>Table1[[#This Row],[Visa Fees]]+Table1[[#This Row],[Night Rate]]+Table1[[#This Row],[Ticket cost]]</f>
        <v>4197</v>
      </c>
    </row>
    <row r="2686" spans="1:18" x14ac:dyDescent="0.3">
      <c r="A2686" t="s">
        <v>23921</v>
      </c>
      <c r="B2686" t="s">
        <v>2568</v>
      </c>
      <c r="C2686" t="s">
        <v>12438</v>
      </c>
      <c r="D2686" t="s">
        <v>15908</v>
      </c>
      <c r="E2686" t="s">
        <v>21175</v>
      </c>
      <c r="F2686" s="1">
        <v>45736</v>
      </c>
      <c r="G2686" t="str">
        <f>VLOOKUP(Table1[[#This Row],[CustomerID]],DimCustomers!A:B,2,0)</f>
        <v>Bradley Evans</v>
      </c>
      <c r="H2686" t="str">
        <f>VLOOKUP(Table1[[#This Row],[CustomerID]],DimCustomers!A:C,3,0)</f>
        <v>Female</v>
      </c>
      <c r="I2686" t="str">
        <f>VLOOKUP(Table1[[#This Row],[CustomerID]],DimCustomers!A:D,4,0)</f>
        <v>Eritrea</v>
      </c>
      <c r="J2686" t="str">
        <f>VLOOKUP(Table1[[#This Row],[VisaID]],'DimVisaApplications 2'!A:C,3,0)</f>
        <v>Pending</v>
      </c>
      <c r="K2686" t="str">
        <f>VLOOKUP(Table1[[#This Row],[VisaID]],'DimVisaApplications 2'!A:D,4,0)</f>
        <v>UK</v>
      </c>
      <c r="L2686" s="12">
        <f>VLOOKUP(Table1[[#This Row],[VisaID]],'DimVisaApplications 2'!A:E,5,0)</f>
        <v>45725</v>
      </c>
      <c r="M2686" s="14">
        <f>VLOOKUP(Table1[[#This Row],[VisaID]],'DimVisaApplications 2'!A:G,7,0)</f>
        <v>1133</v>
      </c>
      <c r="N2686" s="14" t="str">
        <f>VLOOKUP(Table1[[#This Row],[HotelID]],DimHotels!A:B,2,0)</f>
        <v>Sheraton</v>
      </c>
      <c r="O2686" t="str">
        <f>VLOOKUP(Table1[[#This Row],[HotelID]],DimHotels!A:C,3,0)</f>
        <v>Paris</v>
      </c>
      <c r="P2686" s="14">
        <f>VLOOKUP(Table1[[#This Row],[HotelID]],DimHotels!A:E,5,0)</f>
        <v>764</v>
      </c>
      <c r="Q2686" s="14">
        <f>VLOOKUP(Table1[[#This Row],[TicketID]],DimTickets!A:G,7,0)</f>
        <v>4986</v>
      </c>
      <c r="R2686" s="14">
        <f>Table1[[#This Row],[Visa Fees]]+Table1[[#This Row],[Night Rate]]+Table1[[#This Row],[Ticket cost]]</f>
        <v>6883</v>
      </c>
    </row>
    <row r="2687" spans="1:18" x14ac:dyDescent="0.3">
      <c r="A2687" t="s">
        <v>23922</v>
      </c>
      <c r="B2687" t="s">
        <v>1894</v>
      </c>
      <c r="C2687" t="s">
        <v>13321</v>
      </c>
      <c r="D2687" t="s">
        <v>16110</v>
      </c>
      <c r="E2687" t="s">
        <v>21211</v>
      </c>
      <c r="F2687" s="1">
        <v>45720</v>
      </c>
      <c r="G2687" t="str">
        <f>VLOOKUP(Table1[[#This Row],[CustomerID]],DimCustomers!A:B,2,0)</f>
        <v>Aaron Vance</v>
      </c>
      <c r="H2687" t="str">
        <f>VLOOKUP(Table1[[#This Row],[CustomerID]],DimCustomers!A:C,3,0)</f>
        <v>Female</v>
      </c>
      <c r="I2687" t="str">
        <f>VLOOKUP(Table1[[#This Row],[CustomerID]],DimCustomers!A:D,4,0)</f>
        <v>Aruba</v>
      </c>
      <c r="J2687" t="str">
        <f>VLOOKUP(Table1[[#This Row],[VisaID]],'DimVisaApplications 2'!A:C,3,0)</f>
        <v>Approved</v>
      </c>
      <c r="K2687" t="str">
        <f>VLOOKUP(Table1[[#This Row],[VisaID]],'DimVisaApplications 2'!A:D,4,0)</f>
        <v>USA</v>
      </c>
      <c r="L2687" s="12">
        <f>VLOOKUP(Table1[[#This Row],[VisaID]],'DimVisaApplications 2'!A:E,5,0)</f>
        <v>45826</v>
      </c>
      <c r="M2687" s="14">
        <f>VLOOKUP(Table1[[#This Row],[VisaID]],'DimVisaApplications 2'!A:G,7,0)</f>
        <v>563</v>
      </c>
      <c r="N2687" s="14" t="str">
        <f>VLOOKUP(Table1[[#This Row],[HotelID]],DimHotels!A:B,2,0)</f>
        <v>Four Seasons</v>
      </c>
      <c r="O2687" t="str">
        <f>VLOOKUP(Table1[[#This Row],[HotelID]],DimHotels!A:C,3,0)</f>
        <v>Cairo</v>
      </c>
      <c r="P2687" s="14">
        <f>VLOOKUP(Table1[[#This Row],[HotelID]],DimHotels!A:E,5,0)</f>
        <v>493</v>
      </c>
      <c r="Q2687" s="14">
        <f>VLOOKUP(Table1[[#This Row],[TicketID]],DimTickets!A:G,7,0)</f>
        <v>3668</v>
      </c>
      <c r="R2687" s="14">
        <f>Table1[[#This Row],[Visa Fees]]+Table1[[#This Row],[Night Rate]]+Table1[[#This Row],[Ticket cost]]</f>
        <v>4724</v>
      </c>
    </row>
    <row r="2688" spans="1:18" x14ac:dyDescent="0.3">
      <c r="A2688" t="s">
        <v>23923</v>
      </c>
      <c r="B2688" t="s">
        <v>503</v>
      </c>
      <c r="C2688" t="s">
        <v>12908</v>
      </c>
      <c r="D2688" t="s">
        <v>16935</v>
      </c>
      <c r="E2688" t="s">
        <v>19786</v>
      </c>
      <c r="F2688" s="1">
        <v>45793</v>
      </c>
      <c r="G2688" t="str">
        <f>VLOOKUP(Table1[[#This Row],[CustomerID]],DimCustomers!A:B,2,0)</f>
        <v>Veronica Bray</v>
      </c>
      <c r="H2688" t="str">
        <f>VLOOKUP(Table1[[#This Row],[CustomerID]],DimCustomers!A:C,3,0)</f>
        <v>Male</v>
      </c>
      <c r="I2688" t="str">
        <f>VLOOKUP(Table1[[#This Row],[CustomerID]],DimCustomers!A:D,4,0)</f>
        <v>Niue</v>
      </c>
      <c r="J2688" t="str">
        <f>VLOOKUP(Table1[[#This Row],[VisaID]],'DimVisaApplications 2'!A:C,3,0)</f>
        <v>Approved</v>
      </c>
      <c r="K2688" t="str">
        <f>VLOOKUP(Table1[[#This Row],[VisaID]],'DimVisaApplications 2'!A:D,4,0)</f>
        <v>Germany</v>
      </c>
      <c r="L2688" s="12">
        <f>VLOOKUP(Table1[[#This Row],[VisaID]],'DimVisaApplications 2'!A:E,5,0)</f>
        <v>45613</v>
      </c>
      <c r="M2688" s="14">
        <f>VLOOKUP(Table1[[#This Row],[VisaID]],'DimVisaApplications 2'!A:G,7,0)</f>
        <v>1687</v>
      </c>
      <c r="N2688" s="14" t="str">
        <f>VLOOKUP(Table1[[#This Row],[HotelID]],DimHotels!A:B,2,0)</f>
        <v>Hilton</v>
      </c>
      <c r="O2688" t="str">
        <f>VLOOKUP(Table1[[#This Row],[HotelID]],DimHotels!A:C,3,0)</f>
        <v>London</v>
      </c>
      <c r="P2688" s="14">
        <f>VLOOKUP(Table1[[#This Row],[HotelID]],DimHotels!A:E,5,0)</f>
        <v>148</v>
      </c>
      <c r="Q2688" s="14">
        <f>VLOOKUP(Table1[[#This Row],[TicketID]],DimTickets!A:G,7,0)</f>
        <v>4644</v>
      </c>
      <c r="R2688" s="14">
        <f>Table1[[#This Row],[Visa Fees]]+Table1[[#This Row],[Night Rate]]+Table1[[#This Row],[Ticket cost]]</f>
        <v>6479</v>
      </c>
    </row>
    <row r="2689" spans="1:18" x14ac:dyDescent="0.3">
      <c r="A2689" t="s">
        <v>23924</v>
      </c>
      <c r="B2689" t="s">
        <v>709</v>
      </c>
      <c r="C2689" t="s">
        <v>14679</v>
      </c>
      <c r="D2689" t="s">
        <v>17116</v>
      </c>
      <c r="E2689" t="s">
        <v>18896</v>
      </c>
      <c r="F2689" s="1">
        <v>45696</v>
      </c>
      <c r="G2689" t="str">
        <f>VLOOKUP(Table1[[#This Row],[CustomerID]],DimCustomers!A:B,2,0)</f>
        <v>Krystal Bell</v>
      </c>
      <c r="H2689" t="str">
        <f>VLOOKUP(Table1[[#This Row],[CustomerID]],DimCustomers!A:C,3,0)</f>
        <v>Female</v>
      </c>
      <c r="I2689" t="str">
        <f>VLOOKUP(Table1[[#This Row],[CustomerID]],DimCustomers!A:D,4,0)</f>
        <v>Cook Islands</v>
      </c>
      <c r="J2689" t="str">
        <f>VLOOKUP(Table1[[#This Row],[VisaID]],'DimVisaApplications 2'!A:C,3,0)</f>
        <v>Rejected</v>
      </c>
      <c r="K2689" t="str">
        <f>VLOOKUP(Table1[[#This Row],[VisaID]],'DimVisaApplications 2'!A:D,4,0)</f>
        <v>UAE</v>
      </c>
      <c r="L2689" s="12">
        <f>VLOOKUP(Table1[[#This Row],[VisaID]],'DimVisaApplications 2'!A:E,5,0)</f>
        <v>45561</v>
      </c>
      <c r="M2689" s="14">
        <f>VLOOKUP(Table1[[#This Row],[VisaID]],'DimVisaApplications 2'!A:G,7,0)</f>
        <v>937</v>
      </c>
      <c r="N2689" s="14" t="str">
        <f>VLOOKUP(Table1[[#This Row],[HotelID]],DimHotels!A:B,2,0)</f>
        <v>Radisson</v>
      </c>
      <c r="O2689" t="str">
        <f>VLOOKUP(Table1[[#This Row],[HotelID]],DimHotels!A:C,3,0)</f>
        <v>Dubai</v>
      </c>
      <c r="P2689" s="14">
        <f>VLOOKUP(Table1[[#This Row],[HotelID]],DimHotels!A:E,5,0)</f>
        <v>273</v>
      </c>
      <c r="Q2689" s="14">
        <f>VLOOKUP(Table1[[#This Row],[TicketID]],DimTickets!A:G,7,0)</f>
        <v>2240</v>
      </c>
      <c r="R2689" s="14">
        <f>Table1[[#This Row],[Visa Fees]]+Table1[[#This Row],[Night Rate]]+Table1[[#This Row],[Ticket cost]]</f>
        <v>3450</v>
      </c>
    </row>
    <row r="2690" spans="1:18" x14ac:dyDescent="0.3">
      <c r="A2690" t="s">
        <v>23925</v>
      </c>
      <c r="B2690" t="s">
        <v>2660</v>
      </c>
      <c r="C2690" t="s">
        <v>15101</v>
      </c>
      <c r="D2690" t="s">
        <v>17995</v>
      </c>
      <c r="E2690" t="s">
        <v>19463</v>
      </c>
      <c r="F2690" s="1">
        <v>45846</v>
      </c>
      <c r="G2690" t="str">
        <f>VLOOKUP(Table1[[#This Row],[CustomerID]],DimCustomers!A:B,2,0)</f>
        <v>George Davis</v>
      </c>
      <c r="H2690" t="str">
        <f>VLOOKUP(Table1[[#This Row],[CustomerID]],DimCustomers!A:C,3,0)</f>
        <v>Female</v>
      </c>
      <c r="I2690" t="str">
        <f>VLOOKUP(Table1[[#This Row],[CustomerID]],DimCustomers!A:D,4,0)</f>
        <v>Namibia</v>
      </c>
      <c r="J2690" t="str">
        <f>VLOOKUP(Table1[[#This Row],[VisaID]],'DimVisaApplications 2'!A:C,3,0)</f>
        <v>Approved</v>
      </c>
      <c r="K2690" t="str">
        <f>VLOOKUP(Table1[[#This Row],[VisaID]],'DimVisaApplications 2'!A:D,4,0)</f>
        <v>USA</v>
      </c>
      <c r="L2690" s="12">
        <f>VLOOKUP(Table1[[#This Row],[VisaID]],'DimVisaApplications 2'!A:E,5,0)</f>
        <v>45565</v>
      </c>
      <c r="M2690" s="14">
        <f>VLOOKUP(Table1[[#This Row],[VisaID]],'DimVisaApplications 2'!A:G,7,0)</f>
        <v>735</v>
      </c>
      <c r="N2690" s="14" t="str">
        <f>VLOOKUP(Table1[[#This Row],[HotelID]],DimHotels!A:B,2,0)</f>
        <v>Marriott</v>
      </c>
      <c r="O2690" t="str">
        <f>VLOOKUP(Table1[[#This Row],[HotelID]],DimHotels!A:C,3,0)</f>
        <v>Paris</v>
      </c>
      <c r="P2690" s="14">
        <f>VLOOKUP(Table1[[#This Row],[HotelID]],DimHotels!A:E,5,0)</f>
        <v>229</v>
      </c>
      <c r="Q2690" s="14">
        <f>VLOOKUP(Table1[[#This Row],[TicketID]],DimTickets!A:G,7,0)</f>
        <v>2031</v>
      </c>
      <c r="R2690" s="14">
        <f>Table1[[#This Row],[Visa Fees]]+Table1[[#This Row],[Night Rate]]+Table1[[#This Row],[Ticket cost]]</f>
        <v>2995</v>
      </c>
    </row>
    <row r="2691" spans="1:18" x14ac:dyDescent="0.3">
      <c r="A2691" t="s">
        <v>23926</v>
      </c>
      <c r="B2691" t="s">
        <v>2346</v>
      </c>
      <c r="C2691" t="s">
        <v>14800</v>
      </c>
      <c r="D2691" t="s">
        <v>16703</v>
      </c>
      <c r="E2691" t="s">
        <v>18329</v>
      </c>
      <c r="F2691" s="1">
        <v>45809</v>
      </c>
      <c r="G2691" t="str">
        <f>VLOOKUP(Table1[[#This Row],[CustomerID]],DimCustomers!A:B,2,0)</f>
        <v>Eric Stone</v>
      </c>
      <c r="H2691" t="str">
        <f>VLOOKUP(Table1[[#This Row],[CustomerID]],DimCustomers!A:C,3,0)</f>
        <v>Male</v>
      </c>
      <c r="I2691" t="str">
        <f>VLOOKUP(Table1[[#This Row],[CustomerID]],DimCustomers!A:D,4,0)</f>
        <v>Benin</v>
      </c>
      <c r="J2691" t="str">
        <f>VLOOKUP(Table1[[#This Row],[VisaID]],'DimVisaApplications 2'!A:C,3,0)</f>
        <v>Pending</v>
      </c>
      <c r="K2691" t="str">
        <f>VLOOKUP(Table1[[#This Row],[VisaID]],'DimVisaApplications 2'!A:D,4,0)</f>
        <v>USA</v>
      </c>
      <c r="L2691" s="12">
        <f>VLOOKUP(Table1[[#This Row],[VisaID]],'DimVisaApplications 2'!A:E,5,0)</f>
        <v>45501</v>
      </c>
      <c r="M2691" s="14">
        <f>VLOOKUP(Table1[[#This Row],[VisaID]],'DimVisaApplications 2'!A:G,7,0)</f>
        <v>580</v>
      </c>
      <c r="N2691" s="14" t="str">
        <f>VLOOKUP(Table1[[#This Row],[HotelID]],DimHotels!A:B,2,0)</f>
        <v>Sheraton</v>
      </c>
      <c r="O2691" t="str">
        <f>VLOOKUP(Table1[[#This Row],[HotelID]],DimHotels!A:C,3,0)</f>
        <v>Dubai</v>
      </c>
      <c r="P2691" s="14">
        <f>VLOOKUP(Table1[[#This Row],[HotelID]],DimHotels!A:E,5,0)</f>
        <v>525</v>
      </c>
      <c r="Q2691" s="14">
        <f>VLOOKUP(Table1[[#This Row],[TicketID]],DimTickets!A:G,7,0)</f>
        <v>3472</v>
      </c>
      <c r="R2691" s="14">
        <f>Table1[[#This Row],[Visa Fees]]+Table1[[#This Row],[Night Rate]]+Table1[[#This Row],[Ticket cost]]</f>
        <v>4577</v>
      </c>
    </row>
    <row r="2692" spans="1:18" x14ac:dyDescent="0.3">
      <c r="A2692" t="s">
        <v>23927</v>
      </c>
      <c r="B2692" t="s">
        <v>2791</v>
      </c>
      <c r="C2692" t="s">
        <v>13689</v>
      </c>
      <c r="D2692" t="s">
        <v>16674</v>
      </c>
      <c r="E2692" t="s">
        <v>18522</v>
      </c>
      <c r="F2692" s="1">
        <v>45717</v>
      </c>
      <c r="G2692" t="str">
        <f>VLOOKUP(Table1[[#This Row],[CustomerID]],DimCustomers!A:B,2,0)</f>
        <v>Tony Lewis</v>
      </c>
      <c r="H2692" t="str">
        <f>VLOOKUP(Table1[[#This Row],[CustomerID]],DimCustomers!A:C,3,0)</f>
        <v>Male</v>
      </c>
      <c r="I2692" t="str">
        <f>VLOOKUP(Table1[[#This Row],[CustomerID]],DimCustomers!A:D,4,0)</f>
        <v>Morocco</v>
      </c>
      <c r="J2692" t="str">
        <f>VLOOKUP(Table1[[#This Row],[VisaID]],'DimVisaApplications 2'!A:C,3,0)</f>
        <v>Pending</v>
      </c>
      <c r="K2692" t="str">
        <f>VLOOKUP(Table1[[#This Row],[VisaID]],'DimVisaApplications 2'!A:D,4,0)</f>
        <v>Germany</v>
      </c>
      <c r="L2692" s="12">
        <f>VLOOKUP(Table1[[#This Row],[VisaID]],'DimVisaApplications 2'!A:E,5,0)</f>
        <v>45823</v>
      </c>
      <c r="M2692" s="14">
        <f>VLOOKUP(Table1[[#This Row],[VisaID]],'DimVisaApplications 2'!A:G,7,0)</f>
        <v>976</v>
      </c>
      <c r="N2692" s="14" t="str">
        <f>VLOOKUP(Table1[[#This Row],[HotelID]],DimHotels!A:B,2,0)</f>
        <v>Four Seasons</v>
      </c>
      <c r="O2692" t="str">
        <f>VLOOKUP(Table1[[#This Row],[HotelID]],DimHotels!A:C,3,0)</f>
        <v>Paris</v>
      </c>
      <c r="P2692" s="14">
        <f>VLOOKUP(Table1[[#This Row],[HotelID]],DimHotels!A:E,5,0)</f>
        <v>247</v>
      </c>
      <c r="Q2692" s="14">
        <f>VLOOKUP(Table1[[#This Row],[TicketID]],DimTickets!A:G,7,0)</f>
        <v>1908</v>
      </c>
      <c r="R2692" s="14">
        <f>Table1[[#This Row],[Visa Fees]]+Table1[[#This Row],[Night Rate]]+Table1[[#This Row],[Ticket cost]]</f>
        <v>3131</v>
      </c>
    </row>
    <row r="2693" spans="1:18" x14ac:dyDescent="0.3">
      <c r="A2693" t="s">
        <v>23928</v>
      </c>
      <c r="B2693" t="s">
        <v>1015</v>
      </c>
      <c r="C2693" t="s">
        <v>13320</v>
      </c>
      <c r="D2693" t="s">
        <v>17442</v>
      </c>
      <c r="E2693" t="s">
        <v>19383</v>
      </c>
      <c r="F2693" s="1">
        <v>45797</v>
      </c>
      <c r="G2693" t="str">
        <f>VLOOKUP(Table1[[#This Row],[CustomerID]],DimCustomers!A:B,2,0)</f>
        <v>Eugene Nelson</v>
      </c>
      <c r="H2693" t="str">
        <f>VLOOKUP(Table1[[#This Row],[CustomerID]],DimCustomers!A:C,3,0)</f>
        <v>Female</v>
      </c>
      <c r="I2693" t="str">
        <f>VLOOKUP(Table1[[#This Row],[CustomerID]],DimCustomers!A:D,4,0)</f>
        <v>Netherlands Antilles</v>
      </c>
      <c r="J2693" t="str">
        <f>VLOOKUP(Table1[[#This Row],[VisaID]],'DimVisaApplications 2'!A:C,3,0)</f>
        <v>Approved</v>
      </c>
      <c r="K2693" t="str">
        <f>VLOOKUP(Table1[[#This Row],[VisaID]],'DimVisaApplications 2'!A:D,4,0)</f>
        <v>UK</v>
      </c>
      <c r="L2693" s="12">
        <f>VLOOKUP(Table1[[#This Row],[VisaID]],'DimVisaApplications 2'!A:E,5,0)</f>
        <v>45618</v>
      </c>
      <c r="M2693" s="14">
        <f>VLOOKUP(Table1[[#This Row],[VisaID]],'DimVisaApplications 2'!A:G,7,0)</f>
        <v>1493</v>
      </c>
      <c r="N2693" s="14" t="str">
        <f>VLOOKUP(Table1[[#This Row],[HotelID]],DimHotels!A:B,2,0)</f>
        <v>Marriott</v>
      </c>
      <c r="O2693" t="str">
        <f>VLOOKUP(Table1[[#This Row],[HotelID]],DimHotels!A:C,3,0)</f>
        <v>London</v>
      </c>
      <c r="P2693" s="14">
        <f>VLOOKUP(Table1[[#This Row],[HotelID]],DimHotels!A:E,5,0)</f>
        <v>598</v>
      </c>
      <c r="Q2693" s="14">
        <f>VLOOKUP(Table1[[#This Row],[TicketID]],DimTickets!A:G,7,0)</f>
        <v>2278</v>
      </c>
      <c r="R2693" s="14">
        <f>Table1[[#This Row],[Visa Fees]]+Table1[[#This Row],[Night Rate]]+Table1[[#This Row],[Ticket cost]]</f>
        <v>4369</v>
      </c>
    </row>
    <row r="2694" spans="1:18" x14ac:dyDescent="0.3">
      <c r="A2694" t="s">
        <v>23929</v>
      </c>
      <c r="B2694" t="s">
        <v>1741</v>
      </c>
      <c r="C2694" t="s">
        <v>12828</v>
      </c>
      <c r="D2694" t="s">
        <v>16279</v>
      </c>
      <c r="E2694" t="s">
        <v>20633</v>
      </c>
      <c r="F2694" s="1">
        <v>45743</v>
      </c>
      <c r="G2694" t="str">
        <f>VLOOKUP(Table1[[#This Row],[CustomerID]],DimCustomers!A:B,2,0)</f>
        <v>Michelle Stephens</v>
      </c>
      <c r="H2694" t="str">
        <f>VLOOKUP(Table1[[#This Row],[CustomerID]],DimCustomers!A:C,3,0)</f>
        <v>Female</v>
      </c>
      <c r="I2694" t="str">
        <f>VLOOKUP(Table1[[#This Row],[CustomerID]],DimCustomers!A:D,4,0)</f>
        <v>Honduras</v>
      </c>
      <c r="J2694" t="str">
        <f>VLOOKUP(Table1[[#This Row],[VisaID]],'DimVisaApplications 2'!A:C,3,0)</f>
        <v>Pending</v>
      </c>
      <c r="K2694" t="str">
        <f>VLOOKUP(Table1[[#This Row],[VisaID]],'DimVisaApplications 2'!A:D,4,0)</f>
        <v>Germany</v>
      </c>
      <c r="L2694" s="12">
        <f>VLOOKUP(Table1[[#This Row],[VisaID]],'DimVisaApplications 2'!A:E,5,0)</f>
        <v>45567</v>
      </c>
      <c r="M2694" s="14">
        <f>VLOOKUP(Table1[[#This Row],[VisaID]],'DimVisaApplications 2'!A:G,7,0)</f>
        <v>1715</v>
      </c>
      <c r="N2694" s="14" t="str">
        <f>VLOOKUP(Table1[[#This Row],[HotelID]],DimHotels!A:B,2,0)</f>
        <v>Marriott</v>
      </c>
      <c r="O2694" t="str">
        <f>VLOOKUP(Table1[[#This Row],[HotelID]],DimHotels!A:C,3,0)</f>
        <v>London</v>
      </c>
      <c r="P2694" s="14">
        <f>VLOOKUP(Table1[[#This Row],[HotelID]],DimHotels!A:E,5,0)</f>
        <v>446</v>
      </c>
      <c r="Q2694" s="14">
        <f>VLOOKUP(Table1[[#This Row],[TicketID]],DimTickets!A:G,7,0)</f>
        <v>3143</v>
      </c>
      <c r="R2694" s="14">
        <f>Table1[[#This Row],[Visa Fees]]+Table1[[#This Row],[Night Rate]]+Table1[[#This Row],[Ticket cost]]</f>
        <v>5304</v>
      </c>
    </row>
    <row r="2695" spans="1:18" x14ac:dyDescent="0.3">
      <c r="A2695" t="s">
        <v>23930</v>
      </c>
      <c r="B2695" t="s">
        <v>877</v>
      </c>
      <c r="C2695" t="s">
        <v>14212</v>
      </c>
      <c r="D2695" t="s">
        <v>17714</v>
      </c>
      <c r="E2695" t="s">
        <v>18495</v>
      </c>
      <c r="F2695" s="1">
        <v>45846</v>
      </c>
      <c r="G2695" t="str">
        <f>VLOOKUP(Table1[[#This Row],[CustomerID]],DimCustomers!A:B,2,0)</f>
        <v>Jose Kennedy</v>
      </c>
      <c r="H2695" t="str">
        <f>VLOOKUP(Table1[[#This Row],[CustomerID]],DimCustomers!A:C,3,0)</f>
        <v>Female</v>
      </c>
      <c r="I2695" t="str">
        <f>VLOOKUP(Table1[[#This Row],[CustomerID]],DimCustomers!A:D,4,0)</f>
        <v>Somalia</v>
      </c>
      <c r="J2695" t="str">
        <f>VLOOKUP(Table1[[#This Row],[VisaID]],'DimVisaApplications 2'!A:C,3,0)</f>
        <v>Pending</v>
      </c>
      <c r="K2695" t="str">
        <f>VLOOKUP(Table1[[#This Row],[VisaID]],'DimVisaApplications 2'!A:D,4,0)</f>
        <v>USA</v>
      </c>
      <c r="L2695" s="12">
        <f>VLOOKUP(Table1[[#This Row],[VisaID]],'DimVisaApplications 2'!A:E,5,0)</f>
        <v>45578</v>
      </c>
      <c r="M2695" s="14">
        <f>VLOOKUP(Table1[[#This Row],[VisaID]],'DimVisaApplications 2'!A:G,7,0)</f>
        <v>1069</v>
      </c>
      <c r="N2695" s="14" t="str">
        <f>VLOOKUP(Table1[[#This Row],[HotelID]],DimHotels!A:B,2,0)</f>
        <v>Four Seasons</v>
      </c>
      <c r="O2695" t="str">
        <f>VLOOKUP(Table1[[#This Row],[HotelID]],DimHotels!A:C,3,0)</f>
        <v>Dubai</v>
      </c>
      <c r="P2695" s="14">
        <f>VLOOKUP(Table1[[#This Row],[HotelID]],DimHotels!A:E,5,0)</f>
        <v>218</v>
      </c>
      <c r="Q2695" s="14">
        <f>VLOOKUP(Table1[[#This Row],[TicketID]],DimTickets!A:G,7,0)</f>
        <v>2437</v>
      </c>
      <c r="R2695" s="14">
        <f>Table1[[#This Row],[Visa Fees]]+Table1[[#This Row],[Night Rate]]+Table1[[#This Row],[Ticket cost]]</f>
        <v>3724</v>
      </c>
    </row>
    <row r="2696" spans="1:18" x14ac:dyDescent="0.3">
      <c r="A2696" t="s">
        <v>23931</v>
      </c>
      <c r="B2696" t="s">
        <v>2255</v>
      </c>
      <c r="C2696" t="s">
        <v>14024</v>
      </c>
      <c r="D2696" t="s">
        <v>16605</v>
      </c>
      <c r="E2696" t="s">
        <v>18935</v>
      </c>
      <c r="F2696" s="1">
        <v>45701</v>
      </c>
      <c r="G2696" t="str">
        <f>VLOOKUP(Table1[[#This Row],[CustomerID]],DimCustomers!A:B,2,0)</f>
        <v>Elizabeth Ellis</v>
      </c>
      <c r="H2696" t="str">
        <f>VLOOKUP(Table1[[#This Row],[CustomerID]],DimCustomers!A:C,3,0)</f>
        <v>Female</v>
      </c>
      <c r="I2696" t="str">
        <f>VLOOKUP(Table1[[#This Row],[CustomerID]],DimCustomers!A:D,4,0)</f>
        <v>Myanmar</v>
      </c>
      <c r="J2696" t="str">
        <f>VLOOKUP(Table1[[#This Row],[VisaID]],'DimVisaApplications 2'!A:C,3,0)</f>
        <v>Approved</v>
      </c>
      <c r="K2696" t="str">
        <f>VLOOKUP(Table1[[#This Row],[VisaID]],'DimVisaApplications 2'!A:D,4,0)</f>
        <v>Germany</v>
      </c>
      <c r="L2696" s="12">
        <f>VLOOKUP(Table1[[#This Row],[VisaID]],'DimVisaApplications 2'!A:E,5,0)</f>
        <v>45627</v>
      </c>
      <c r="M2696" s="14">
        <f>VLOOKUP(Table1[[#This Row],[VisaID]],'DimVisaApplications 2'!A:G,7,0)</f>
        <v>1817</v>
      </c>
      <c r="N2696" s="14" t="str">
        <f>VLOOKUP(Table1[[#This Row],[HotelID]],DimHotels!A:B,2,0)</f>
        <v>Marriott</v>
      </c>
      <c r="O2696" t="str">
        <f>VLOOKUP(Table1[[#This Row],[HotelID]],DimHotels!A:C,3,0)</f>
        <v>Paris</v>
      </c>
      <c r="P2696" s="14">
        <f>VLOOKUP(Table1[[#This Row],[HotelID]],DimHotels!A:E,5,0)</f>
        <v>721</v>
      </c>
      <c r="Q2696" s="14">
        <f>VLOOKUP(Table1[[#This Row],[TicketID]],DimTickets!A:G,7,0)</f>
        <v>3720</v>
      </c>
      <c r="R2696" s="14">
        <f>Table1[[#This Row],[Visa Fees]]+Table1[[#This Row],[Night Rate]]+Table1[[#This Row],[Ticket cost]]</f>
        <v>6258</v>
      </c>
    </row>
    <row r="2697" spans="1:18" x14ac:dyDescent="0.3">
      <c r="A2697" t="s">
        <v>23932</v>
      </c>
      <c r="B2697" t="s">
        <v>411</v>
      </c>
      <c r="C2697" t="s">
        <v>13424</v>
      </c>
      <c r="D2697" t="s">
        <v>15866</v>
      </c>
      <c r="E2697" t="s">
        <v>21099</v>
      </c>
      <c r="F2697" s="1">
        <v>45859</v>
      </c>
      <c r="G2697" t="str">
        <f>VLOOKUP(Table1[[#This Row],[CustomerID]],DimCustomers!A:B,2,0)</f>
        <v>Margaret Sanchez</v>
      </c>
      <c r="H2697" t="str">
        <f>VLOOKUP(Table1[[#This Row],[CustomerID]],DimCustomers!A:C,3,0)</f>
        <v>Female</v>
      </c>
      <c r="I2697" t="str">
        <f>VLOOKUP(Table1[[#This Row],[CustomerID]],DimCustomers!A:D,4,0)</f>
        <v>Russian Federation</v>
      </c>
      <c r="J2697" t="str">
        <f>VLOOKUP(Table1[[#This Row],[VisaID]],'DimVisaApplications 2'!A:C,3,0)</f>
        <v>Pending</v>
      </c>
      <c r="K2697" t="str">
        <f>VLOOKUP(Table1[[#This Row],[VisaID]],'DimVisaApplications 2'!A:D,4,0)</f>
        <v>UK</v>
      </c>
      <c r="L2697" s="12">
        <f>VLOOKUP(Table1[[#This Row],[VisaID]],'DimVisaApplications 2'!A:E,5,0)</f>
        <v>45833</v>
      </c>
      <c r="M2697" s="14">
        <f>VLOOKUP(Table1[[#This Row],[VisaID]],'DimVisaApplications 2'!A:G,7,0)</f>
        <v>1286</v>
      </c>
      <c r="N2697" s="14" t="str">
        <f>VLOOKUP(Table1[[#This Row],[HotelID]],DimHotels!A:B,2,0)</f>
        <v>Sheraton</v>
      </c>
      <c r="O2697" t="str">
        <f>VLOOKUP(Table1[[#This Row],[HotelID]],DimHotels!A:C,3,0)</f>
        <v>Dubai</v>
      </c>
      <c r="P2697" s="14">
        <f>VLOOKUP(Table1[[#This Row],[HotelID]],DimHotels!A:E,5,0)</f>
        <v>791</v>
      </c>
      <c r="Q2697" s="14">
        <f>VLOOKUP(Table1[[#This Row],[TicketID]],DimTickets!A:G,7,0)</f>
        <v>2198</v>
      </c>
      <c r="R2697" s="14">
        <f>Table1[[#This Row],[Visa Fees]]+Table1[[#This Row],[Night Rate]]+Table1[[#This Row],[Ticket cost]]</f>
        <v>4275</v>
      </c>
    </row>
    <row r="2698" spans="1:18" x14ac:dyDescent="0.3">
      <c r="A2698" t="s">
        <v>23933</v>
      </c>
      <c r="B2698" t="s">
        <v>1939</v>
      </c>
      <c r="C2698" t="s">
        <v>15028</v>
      </c>
      <c r="D2698" t="s">
        <v>17625</v>
      </c>
      <c r="E2698" t="s">
        <v>21213</v>
      </c>
      <c r="F2698" s="1">
        <v>45803</v>
      </c>
      <c r="G2698" t="str">
        <f>VLOOKUP(Table1[[#This Row],[CustomerID]],DimCustomers!A:B,2,0)</f>
        <v>David Harding</v>
      </c>
      <c r="H2698" t="str">
        <f>VLOOKUP(Table1[[#This Row],[CustomerID]],DimCustomers!A:C,3,0)</f>
        <v>Female</v>
      </c>
      <c r="I2698" t="str">
        <f>VLOOKUP(Table1[[#This Row],[CustomerID]],DimCustomers!A:D,4,0)</f>
        <v>Antigua and Barbuda</v>
      </c>
      <c r="J2698" t="str">
        <f>VLOOKUP(Table1[[#This Row],[VisaID]],'DimVisaApplications 2'!A:C,3,0)</f>
        <v>Pending</v>
      </c>
      <c r="K2698" t="str">
        <f>VLOOKUP(Table1[[#This Row],[VisaID]],'DimVisaApplications 2'!A:D,4,0)</f>
        <v>France</v>
      </c>
      <c r="L2698" s="12">
        <f>VLOOKUP(Table1[[#This Row],[VisaID]],'DimVisaApplications 2'!A:E,5,0)</f>
        <v>45786</v>
      </c>
      <c r="M2698" s="14">
        <f>VLOOKUP(Table1[[#This Row],[VisaID]],'DimVisaApplications 2'!A:G,7,0)</f>
        <v>1892</v>
      </c>
      <c r="N2698" s="14" t="str">
        <f>VLOOKUP(Table1[[#This Row],[HotelID]],DimHotels!A:B,2,0)</f>
        <v>Radisson</v>
      </c>
      <c r="O2698" t="str">
        <f>VLOOKUP(Table1[[#This Row],[HotelID]],DimHotels!A:C,3,0)</f>
        <v>New York</v>
      </c>
      <c r="P2698" s="14">
        <f>VLOOKUP(Table1[[#This Row],[HotelID]],DimHotels!A:E,5,0)</f>
        <v>350</v>
      </c>
      <c r="Q2698" s="14">
        <f>VLOOKUP(Table1[[#This Row],[TicketID]],DimTickets!A:G,7,0)</f>
        <v>3463</v>
      </c>
      <c r="R2698" s="14">
        <f>Table1[[#This Row],[Visa Fees]]+Table1[[#This Row],[Night Rate]]+Table1[[#This Row],[Ticket cost]]</f>
        <v>5705</v>
      </c>
    </row>
    <row r="2699" spans="1:18" x14ac:dyDescent="0.3">
      <c r="A2699" t="s">
        <v>23934</v>
      </c>
      <c r="B2699" t="s">
        <v>2816</v>
      </c>
      <c r="C2699" t="s">
        <v>14295</v>
      </c>
      <c r="D2699" t="s">
        <v>17738</v>
      </c>
      <c r="E2699" t="s">
        <v>18693</v>
      </c>
      <c r="F2699" s="1">
        <v>45781</v>
      </c>
      <c r="G2699" t="str">
        <f>VLOOKUP(Table1[[#This Row],[CustomerID]],DimCustomers!A:B,2,0)</f>
        <v>Natasha Romero</v>
      </c>
      <c r="H2699" t="str">
        <f>VLOOKUP(Table1[[#This Row],[CustomerID]],DimCustomers!A:C,3,0)</f>
        <v>Male</v>
      </c>
      <c r="I2699" t="str">
        <f>VLOOKUP(Table1[[#This Row],[CustomerID]],DimCustomers!A:D,4,0)</f>
        <v>Greece</v>
      </c>
      <c r="J2699" t="str">
        <f>VLOOKUP(Table1[[#This Row],[VisaID]],'DimVisaApplications 2'!A:C,3,0)</f>
        <v>Rejected</v>
      </c>
      <c r="K2699" t="str">
        <f>VLOOKUP(Table1[[#This Row],[VisaID]],'DimVisaApplications 2'!A:D,4,0)</f>
        <v>UAE</v>
      </c>
      <c r="L2699" s="12">
        <f>VLOOKUP(Table1[[#This Row],[VisaID]],'DimVisaApplications 2'!A:E,5,0)</f>
        <v>45668</v>
      </c>
      <c r="M2699" s="14">
        <f>VLOOKUP(Table1[[#This Row],[VisaID]],'DimVisaApplications 2'!A:G,7,0)</f>
        <v>1747</v>
      </c>
      <c r="N2699" s="14" t="str">
        <f>VLOOKUP(Table1[[#This Row],[HotelID]],DimHotels!A:B,2,0)</f>
        <v>Radisson</v>
      </c>
      <c r="O2699" t="str">
        <f>VLOOKUP(Table1[[#This Row],[HotelID]],DimHotels!A:C,3,0)</f>
        <v>New York</v>
      </c>
      <c r="P2699" s="14">
        <f>VLOOKUP(Table1[[#This Row],[HotelID]],DimHotels!A:E,5,0)</f>
        <v>177</v>
      </c>
      <c r="Q2699" s="14">
        <f>VLOOKUP(Table1[[#This Row],[TicketID]],DimTickets!A:G,7,0)</f>
        <v>4705</v>
      </c>
      <c r="R2699" s="14">
        <f>Table1[[#This Row],[Visa Fees]]+Table1[[#This Row],[Night Rate]]+Table1[[#This Row],[Ticket cost]]</f>
        <v>6629</v>
      </c>
    </row>
    <row r="2700" spans="1:18" x14ac:dyDescent="0.3">
      <c r="A2700" t="s">
        <v>23935</v>
      </c>
      <c r="B2700" t="s">
        <v>498</v>
      </c>
      <c r="C2700" t="s">
        <v>14102</v>
      </c>
      <c r="D2700" t="s">
        <v>16217</v>
      </c>
      <c r="E2700" t="s">
        <v>20789</v>
      </c>
      <c r="F2700" s="1">
        <v>45756</v>
      </c>
      <c r="G2700" t="str">
        <f>VLOOKUP(Table1[[#This Row],[CustomerID]],DimCustomers!A:B,2,0)</f>
        <v>James Miranda</v>
      </c>
      <c r="H2700" t="str">
        <f>VLOOKUP(Table1[[#This Row],[CustomerID]],DimCustomers!A:C,3,0)</f>
        <v>Male</v>
      </c>
      <c r="I2700" t="str">
        <f>VLOOKUP(Table1[[#This Row],[CustomerID]],DimCustomers!A:D,4,0)</f>
        <v>Algeria</v>
      </c>
      <c r="J2700" t="str">
        <f>VLOOKUP(Table1[[#This Row],[VisaID]],'DimVisaApplications 2'!A:C,3,0)</f>
        <v>Rejected</v>
      </c>
      <c r="K2700" t="str">
        <f>VLOOKUP(Table1[[#This Row],[VisaID]],'DimVisaApplications 2'!A:D,4,0)</f>
        <v>USA</v>
      </c>
      <c r="L2700" s="12">
        <f>VLOOKUP(Table1[[#This Row],[VisaID]],'DimVisaApplications 2'!A:E,5,0)</f>
        <v>45566</v>
      </c>
      <c r="M2700" s="14">
        <f>VLOOKUP(Table1[[#This Row],[VisaID]],'DimVisaApplications 2'!A:G,7,0)</f>
        <v>971</v>
      </c>
      <c r="N2700" s="14" t="str">
        <f>VLOOKUP(Table1[[#This Row],[HotelID]],DimHotels!A:B,2,0)</f>
        <v>Radisson</v>
      </c>
      <c r="O2700" t="str">
        <f>VLOOKUP(Table1[[#This Row],[HotelID]],DimHotels!A:C,3,0)</f>
        <v>Paris</v>
      </c>
      <c r="P2700" s="14">
        <f>VLOOKUP(Table1[[#This Row],[HotelID]],DimHotels!A:E,5,0)</f>
        <v>353</v>
      </c>
      <c r="Q2700" s="14">
        <f>VLOOKUP(Table1[[#This Row],[TicketID]],DimTickets!A:G,7,0)</f>
        <v>3295</v>
      </c>
      <c r="R2700" s="14">
        <f>Table1[[#This Row],[Visa Fees]]+Table1[[#This Row],[Night Rate]]+Table1[[#This Row],[Ticket cost]]</f>
        <v>4619</v>
      </c>
    </row>
    <row r="2701" spans="1:18" x14ac:dyDescent="0.3">
      <c r="A2701" t="s">
        <v>23936</v>
      </c>
      <c r="B2701" t="s">
        <v>1850</v>
      </c>
      <c r="C2701" t="s">
        <v>13517</v>
      </c>
      <c r="D2701" t="s">
        <v>16100</v>
      </c>
      <c r="E2701" t="s">
        <v>20545</v>
      </c>
      <c r="F2701" s="1">
        <v>45803</v>
      </c>
      <c r="G2701" t="str">
        <f>VLOOKUP(Table1[[#This Row],[CustomerID]],DimCustomers!A:B,2,0)</f>
        <v>Tamara Bowman</v>
      </c>
      <c r="H2701" t="str">
        <f>VLOOKUP(Table1[[#This Row],[CustomerID]],DimCustomers!A:C,3,0)</f>
        <v>Female</v>
      </c>
      <c r="I2701" t="str">
        <f>VLOOKUP(Table1[[#This Row],[CustomerID]],DimCustomers!A:D,4,0)</f>
        <v>Bosnia and Herzegovina</v>
      </c>
      <c r="J2701" t="str">
        <f>VLOOKUP(Table1[[#This Row],[VisaID]],'DimVisaApplications 2'!A:C,3,0)</f>
        <v>Pending</v>
      </c>
      <c r="K2701" t="str">
        <f>VLOOKUP(Table1[[#This Row],[VisaID]],'DimVisaApplications 2'!A:D,4,0)</f>
        <v>Germany</v>
      </c>
      <c r="L2701" s="12">
        <f>VLOOKUP(Table1[[#This Row],[VisaID]],'DimVisaApplications 2'!A:E,5,0)</f>
        <v>45557</v>
      </c>
      <c r="M2701" s="14">
        <f>VLOOKUP(Table1[[#This Row],[VisaID]],'DimVisaApplications 2'!A:G,7,0)</f>
        <v>1070</v>
      </c>
      <c r="N2701" s="14" t="str">
        <f>VLOOKUP(Table1[[#This Row],[HotelID]],DimHotels!A:B,2,0)</f>
        <v>Four Seasons</v>
      </c>
      <c r="O2701" t="str">
        <f>VLOOKUP(Table1[[#This Row],[HotelID]],DimHotels!A:C,3,0)</f>
        <v>New York</v>
      </c>
      <c r="P2701" s="14">
        <f>VLOOKUP(Table1[[#This Row],[HotelID]],DimHotels!A:E,5,0)</f>
        <v>717</v>
      </c>
      <c r="Q2701" s="14">
        <f>VLOOKUP(Table1[[#This Row],[TicketID]],DimTickets!A:G,7,0)</f>
        <v>2194</v>
      </c>
      <c r="R2701" s="14">
        <f>Table1[[#This Row],[Visa Fees]]+Table1[[#This Row],[Night Rate]]+Table1[[#This Row],[Ticket cost]]</f>
        <v>3981</v>
      </c>
    </row>
    <row r="2702" spans="1:18" x14ac:dyDescent="0.3">
      <c r="A2702" t="s">
        <v>23937</v>
      </c>
      <c r="B2702" t="s">
        <v>2537</v>
      </c>
      <c r="C2702" t="s">
        <v>13376</v>
      </c>
      <c r="D2702" t="s">
        <v>17374</v>
      </c>
      <c r="E2702" t="s">
        <v>20905</v>
      </c>
      <c r="F2702" s="1">
        <v>45759</v>
      </c>
      <c r="G2702" t="str">
        <f>VLOOKUP(Table1[[#This Row],[CustomerID]],DimCustomers!A:B,2,0)</f>
        <v>Ashley Stephens</v>
      </c>
      <c r="H2702" t="str">
        <f>VLOOKUP(Table1[[#This Row],[CustomerID]],DimCustomers!A:C,3,0)</f>
        <v>Male</v>
      </c>
      <c r="I2702" t="str">
        <f>VLOOKUP(Table1[[#This Row],[CustomerID]],DimCustomers!A:D,4,0)</f>
        <v>Bermuda</v>
      </c>
      <c r="J2702" t="str">
        <f>VLOOKUP(Table1[[#This Row],[VisaID]],'DimVisaApplications 2'!A:C,3,0)</f>
        <v>Rejected</v>
      </c>
      <c r="K2702" t="str">
        <f>VLOOKUP(Table1[[#This Row],[VisaID]],'DimVisaApplications 2'!A:D,4,0)</f>
        <v>UAE</v>
      </c>
      <c r="L2702" s="12">
        <f>VLOOKUP(Table1[[#This Row],[VisaID]],'DimVisaApplications 2'!A:E,5,0)</f>
        <v>45634</v>
      </c>
      <c r="M2702" s="14">
        <f>VLOOKUP(Table1[[#This Row],[VisaID]],'DimVisaApplications 2'!A:G,7,0)</f>
        <v>793</v>
      </c>
      <c r="N2702" s="14" t="str">
        <f>VLOOKUP(Table1[[#This Row],[HotelID]],DimHotels!A:B,2,0)</f>
        <v>Hilton</v>
      </c>
      <c r="O2702" t="str">
        <f>VLOOKUP(Table1[[#This Row],[HotelID]],DimHotels!A:C,3,0)</f>
        <v>London</v>
      </c>
      <c r="P2702" s="14">
        <f>VLOOKUP(Table1[[#This Row],[HotelID]],DimHotels!A:E,5,0)</f>
        <v>135</v>
      </c>
      <c r="Q2702" s="14">
        <f>VLOOKUP(Table1[[#This Row],[TicketID]],DimTickets!A:G,7,0)</f>
        <v>2276</v>
      </c>
      <c r="R2702" s="14">
        <f>Table1[[#This Row],[Visa Fees]]+Table1[[#This Row],[Night Rate]]+Table1[[#This Row],[Ticket cost]]</f>
        <v>3204</v>
      </c>
    </row>
    <row r="2703" spans="1:18" x14ac:dyDescent="0.3">
      <c r="A2703" t="s">
        <v>23938</v>
      </c>
      <c r="B2703" t="s">
        <v>1588</v>
      </c>
      <c r="C2703" t="s">
        <v>14893</v>
      </c>
      <c r="D2703" t="s">
        <v>16991</v>
      </c>
      <c r="E2703" t="s">
        <v>19913</v>
      </c>
      <c r="F2703" s="1">
        <v>45803</v>
      </c>
      <c r="G2703" t="str">
        <f>VLOOKUP(Table1[[#This Row],[CustomerID]],DimCustomers!A:B,2,0)</f>
        <v>Laura Hebert</v>
      </c>
      <c r="H2703" t="str">
        <f>VLOOKUP(Table1[[#This Row],[CustomerID]],DimCustomers!A:C,3,0)</f>
        <v>Female</v>
      </c>
      <c r="I2703" t="str">
        <f>VLOOKUP(Table1[[#This Row],[CustomerID]],DimCustomers!A:D,4,0)</f>
        <v>Guernsey</v>
      </c>
      <c r="J2703" t="str">
        <f>VLOOKUP(Table1[[#This Row],[VisaID]],'DimVisaApplications 2'!A:C,3,0)</f>
        <v>Pending</v>
      </c>
      <c r="K2703" t="str">
        <f>VLOOKUP(Table1[[#This Row],[VisaID]],'DimVisaApplications 2'!A:D,4,0)</f>
        <v>USA</v>
      </c>
      <c r="L2703" s="12">
        <f>VLOOKUP(Table1[[#This Row],[VisaID]],'DimVisaApplications 2'!A:E,5,0)</f>
        <v>45808</v>
      </c>
      <c r="M2703" s="14">
        <f>VLOOKUP(Table1[[#This Row],[VisaID]],'DimVisaApplications 2'!A:G,7,0)</f>
        <v>506</v>
      </c>
      <c r="N2703" s="14" t="str">
        <f>VLOOKUP(Table1[[#This Row],[HotelID]],DimHotels!A:B,2,0)</f>
        <v>Marriott</v>
      </c>
      <c r="O2703" t="str">
        <f>VLOOKUP(Table1[[#This Row],[HotelID]],DimHotels!A:C,3,0)</f>
        <v>Paris</v>
      </c>
      <c r="P2703" s="14">
        <f>VLOOKUP(Table1[[#This Row],[HotelID]],DimHotels!A:E,5,0)</f>
        <v>522</v>
      </c>
      <c r="Q2703" s="14">
        <f>VLOOKUP(Table1[[#This Row],[TicketID]],DimTickets!A:G,7,0)</f>
        <v>4294</v>
      </c>
      <c r="R2703" s="14">
        <f>Table1[[#This Row],[Visa Fees]]+Table1[[#This Row],[Night Rate]]+Table1[[#This Row],[Ticket cost]]</f>
        <v>5322</v>
      </c>
    </row>
    <row r="2704" spans="1:18" x14ac:dyDescent="0.3">
      <c r="A2704" t="s">
        <v>23939</v>
      </c>
      <c r="B2704" t="s">
        <v>1195</v>
      </c>
      <c r="C2704" t="s">
        <v>13014</v>
      </c>
      <c r="D2704" t="s">
        <v>17505</v>
      </c>
      <c r="E2704" t="s">
        <v>19085</v>
      </c>
      <c r="F2704" s="1">
        <v>45861</v>
      </c>
      <c r="G2704" t="str">
        <f>VLOOKUP(Table1[[#This Row],[CustomerID]],DimCustomers!A:B,2,0)</f>
        <v>Carla Pearson</v>
      </c>
      <c r="H2704" t="str">
        <f>VLOOKUP(Table1[[#This Row],[CustomerID]],DimCustomers!A:C,3,0)</f>
        <v>Male</v>
      </c>
      <c r="I2704" t="str">
        <f>VLOOKUP(Table1[[#This Row],[CustomerID]],DimCustomers!A:D,4,0)</f>
        <v>Equatorial Guinea</v>
      </c>
      <c r="J2704" t="str">
        <f>VLOOKUP(Table1[[#This Row],[VisaID]],'DimVisaApplications 2'!A:C,3,0)</f>
        <v>Pending</v>
      </c>
      <c r="K2704" t="str">
        <f>VLOOKUP(Table1[[#This Row],[VisaID]],'DimVisaApplications 2'!A:D,4,0)</f>
        <v>USA</v>
      </c>
      <c r="L2704" s="12">
        <f>VLOOKUP(Table1[[#This Row],[VisaID]],'DimVisaApplications 2'!A:E,5,0)</f>
        <v>45821</v>
      </c>
      <c r="M2704" s="14">
        <f>VLOOKUP(Table1[[#This Row],[VisaID]],'DimVisaApplications 2'!A:G,7,0)</f>
        <v>1782</v>
      </c>
      <c r="N2704" s="14" t="str">
        <f>VLOOKUP(Table1[[#This Row],[HotelID]],DimHotels!A:B,2,0)</f>
        <v>Four Seasons</v>
      </c>
      <c r="O2704" t="str">
        <f>VLOOKUP(Table1[[#This Row],[HotelID]],DimHotels!A:C,3,0)</f>
        <v>Paris</v>
      </c>
      <c r="P2704" s="14">
        <f>VLOOKUP(Table1[[#This Row],[HotelID]],DimHotels!A:E,5,0)</f>
        <v>297</v>
      </c>
      <c r="Q2704" s="14">
        <f>VLOOKUP(Table1[[#This Row],[TicketID]],DimTickets!A:G,7,0)</f>
        <v>1742</v>
      </c>
      <c r="R2704" s="14">
        <f>Table1[[#This Row],[Visa Fees]]+Table1[[#This Row],[Night Rate]]+Table1[[#This Row],[Ticket cost]]</f>
        <v>3821</v>
      </c>
    </row>
    <row r="2705" spans="1:18" x14ac:dyDescent="0.3">
      <c r="A2705" t="s">
        <v>23940</v>
      </c>
      <c r="B2705" t="s">
        <v>49</v>
      </c>
      <c r="C2705" t="s">
        <v>13398</v>
      </c>
      <c r="D2705" t="s">
        <v>16094</v>
      </c>
      <c r="E2705" t="s">
        <v>18498</v>
      </c>
      <c r="F2705" s="1">
        <v>45825</v>
      </c>
      <c r="G2705" t="str">
        <f>VLOOKUP(Table1[[#This Row],[CustomerID]],DimCustomers!A:B,2,0)</f>
        <v>Taylor Johnson</v>
      </c>
      <c r="H2705" t="str">
        <f>VLOOKUP(Table1[[#This Row],[CustomerID]],DimCustomers!A:C,3,0)</f>
        <v>Female</v>
      </c>
      <c r="I2705" t="str">
        <f>VLOOKUP(Table1[[#This Row],[CustomerID]],DimCustomers!A:D,4,0)</f>
        <v>Indonesia</v>
      </c>
      <c r="J2705" t="str">
        <f>VLOOKUP(Table1[[#This Row],[VisaID]],'DimVisaApplications 2'!A:C,3,0)</f>
        <v>Approved</v>
      </c>
      <c r="K2705" t="str">
        <f>VLOOKUP(Table1[[#This Row],[VisaID]],'DimVisaApplications 2'!A:D,4,0)</f>
        <v>UAE</v>
      </c>
      <c r="L2705" s="12">
        <f>VLOOKUP(Table1[[#This Row],[VisaID]],'DimVisaApplications 2'!A:E,5,0)</f>
        <v>45816</v>
      </c>
      <c r="M2705" s="14">
        <f>VLOOKUP(Table1[[#This Row],[VisaID]],'DimVisaApplications 2'!A:G,7,0)</f>
        <v>523</v>
      </c>
      <c r="N2705" s="14" t="str">
        <f>VLOOKUP(Table1[[#This Row],[HotelID]],DimHotels!A:B,2,0)</f>
        <v>Sheraton</v>
      </c>
      <c r="O2705" t="str">
        <f>VLOOKUP(Table1[[#This Row],[HotelID]],DimHotels!A:C,3,0)</f>
        <v>Cairo</v>
      </c>
      <c r="P2705" s="14">
        <f>VLOOKUP(Table1[[#This Row],[HotelID]],DimHotels!A:E,5,0)</f>
        <v>712</v>
      </c>
      <c r="Q2705" s="14">
        <f>VLOOKUP(Table1[[#This Row],[TicketID]],DimTickets!A:G,7,0)</f>
        <v>4901</v>
      </c>
      <c r="R2705" s="14">
        <f>Table1[[#This Row],[Visa Fees]]+Table1[[#This Row],[Night Rate]]+Table1[[#This Row],[Ticket cost]]</f>
        <v>6136</v>
      </c>
    </row>
    <row r="2706" spans="1:18" x14ac:dyDescent="0.3">
      <c r="A2706" t="s">
        <v>23941</v>
      </c>
      <c r="B2706" t="s">
        <v>1252</v>
      </c>
      <c r="C2706" t="s">
        <v>13408</v>
      </c>
      <c r="D2706" t="s">
        <v>17323</v>
      </c>
      <c r="E2706" t="s">
        <v>20621</v>
      </c>
      <c r="F2706" s="1">
        <v>45740</v>
      </c>
      <c r="G2706" t="str">
        <f>VLOOKUP(Table1[[#This Row],[CustomerID]],DimCustomers!A:B,2,0)</f>
        <v>Peter Johnston</v>
      </c>
      <c r="H2706" t="str">
        <f>VLOOKUP(Table1[[#This Row],[CustomerID]],DimCustomers!A:C,3,0)</f>
        <v>Female</v>
      </c>
      <c r="I2706" t="str">
        <f>VLOOKUP(Table1[[#This Row],[CustomerID]],DimCustomers!A:D,4,0)</f>
        <v>Mozambique</v>
      </c>
      <c r="J2706" t="str">
        <f>VLOOKUP(Table1[[#This Row],[VisaID]],'DimVisaApplications 2'!A:C,3,0)</f>
        <v>Rejected</v>
      </c>
      <c r="K2706" t="str">
        <f>VLOOKUP(Table1[[#This Row],[VisaID]],'DimVisaApplications 2'!A:D,4,0)</f>
        <v>USA</v>
      </c>
      <c r="L2706" s="12">
        <f>VLOOKUP(Table1[[#This Row],[VisaID]],'DimVisaApplications 2'!A:E,5,0)</f>
        <v>45736</v>
      </c>
      <c r="M2706" s="14">
        <f>VLOOKUP(Table1[[#This Row],[VisaID]],'DimVisaApplications 2'!A:G,7,0)</f>
        <v>1819</v>
      </c>
      <c r="N2706" s="14" t="str">
        <f>VLOOKUP(Table1[[#This Row],[HotelID]],DimHotels!A:B,2,0)</f>
        <v>Four Seasons</v>
      </c>
      <c r="O2706" t="str">
        <f>VLOOKUP(Table1[[#This Row],[HotelID]],DimHotels!A:C,3,0)</f>
        <v>London</v>
      </c>
      <c r="P2706" s="14">
        <f>VLOOKUP(Table1[[#This Row],[HotelID]],DimHotels!A:E,5,0)</f>
        <v>314</v>
      </c>
      <c r="Q2706" s="14">
        <f>VLOOKUP(Table1[[#This Row],[TicketID]],DimTickets!A:G,7,0)</f>
        <v>4954</v>
      </c>
      <c r="R2706" s="14">
        <f>Table1[[#This Row],[Visa Fees]]+Table1[[#This Row],[Night Rate]]+Table1[[#This Row],[Ticket cost]]</f>
        <v>7087</v>
      </c>
    </row>
    <row r="2707" spans="1:18" x14ac:dyDescent="0.3">
      <c r="A2707" t="s">
        <v>23942</v>
      </c>
      <c r="B2707" t="s">
        <v>2676</v>
      </c>
      <c r="C2707" t="s">
        <v>13169</v>
      </c>
      <c r="D2707" t="s">
        <v>17803</v>
      </c>
      <c r="E2707" t="s">
        <v>21206</v>
      </c>
      <c r="F2707" s="1">
        <v>45761</v>
      </c>
      <c r="G2707" t="str">
        <f>VLOOKUP(Table1[[#This Row],[CustomerID]],DimCustomers!A:B,2,0)</f>
        <v>Nancy Ford</v>
      </c>
      <c r="H2707" t="str">
        <f>VLOOKUP(Table1[[#This Row],[CustomerID]],DimCustomers!A:C,3,0)</f>
        <v>Female</v>
      </c>
      <c r="I2707" t="str">
        <f>VLOOKUP(Table1[[#This Row],[CustomerID]],DimCustomers!A:D,4,0)</f>
        <v>Djibouti</v>
      </c>
      <c r="J2707" t="str">
        <f>VLOOKUP(Table1[[#This Row],[VisaID]],'DimVisaApplications 2'!A:C,3,0)</f>
        <v>Rejected</v>
      </c>
      <c r="K2707" t="str">
        <f>VLOOKUP(Table1[[#This Row],[VisaID]],'DimVisaApplications 2'!A:D,4,0)</f>
        <v>UK</v>
      </c>
      <c r="L2707" s="12">
        <f>VLOOKUP(Table1[[#This Row],[VisaID]],'DimVisaApplications 2'!A:E,5,0)</f>
        <v>45728</v>
      </c>
      <c r="M2707" s="14">
        <f>VLOOKUP(Table1[[#This Row],[VisaID]],'DimVisaApplications 2'!A:G,7,0)</f>
        <v>709</v>
      </c>
      <c r="N2707" s="14" t="str">
        <f>VLOOKUP(Table1[[#This Row],[HotelID]],DimHotels!A:B,2,0)</f>
        <v>Marriott</v>
      </c>
      <c r="O2707" t="str">
        <f>VLOOKUP(Table1[[#This Row],[HotelID]],DimHotels!A:C,3,0)</f>
        <v>Dubai</v>
      </c>
      <c r="P2707" s="14">
        <f>VLOOKUP(Table1[[#This Row],[HotelID]],DimHotels!A:E,5,0)</f>
        <v>617</v>
      </c>
      <c r="Q2707" s="14">
        <f>VLOOKUP(Table1[[#This Row],[TicketID]],DimTickets!A:G,7,0)</f>
        <v>2719</v>
      </c>
      <c r="R2707" s="14">
        <f>Table1[[#This Row],[Visa Fees]]+Table1[[#This Row],[Night Rate]]+Table1[[#This Row],[Ticket cost]]</f>
        <v>4045</v>
      </c>
    </row>
    <row r="2708" spans="1:18" x14ac:dyDescent="0.3">
      <c r="A2708" t="s">
        <v>23943</v>
      </c>
      <c r="B2708" t="s">
        <v>2161</v>
      </c>
      <c r="C2708" t="s">
        <v>13533</v>
      </c>
      <c r="D2708" t="s">
        <v>16181</v>
      </c>
      <c r="E2708" t="s">
        <v>20346</v>
      </c>
      <c r="F2708" s="1">
        <v>45776</v>
      </c>
      <c r="G2708" t="str">
        <f>VLOOKUP(Table1[[#This Row],[CustomerID]],DimCustomers!A:B,2,0)</f>
        <v>Lauren Larsen</v>
      </c>
      <c r="H2708" t="str">
        <f>VLOOKUP(Table1[[#This Row],[CustomerID]],DimCustomers!A:C,3,0)</f>
        <v>Female</v>
      </c>
      <c r="I2708" t="str">
        <f>VLOOKUP(Table1[[#This Row],[CustomerID]],DimCustomers!A:D,4,0)</f>
        <v>Kenya</v>
      </c>
      <c r="J2708" t="str">
        <f>VLOOKUP(Table1[[#This Row],[VisaID]],'DimVisaApplications 2'!A:C,3,0)</f>
        <v>Pending</v>
      </c>
      <c r="K2708" t="str">
        <f>VLOOKUP(Table1[[#This Row],[VisaID]],'DimVisaApplications 2'!A:D,4,0)</f>
        <v>Canada</v>
      </c>
      <c r="L2708" s="12">
        <f>VLOOKUP(Table1[[#This Row],[VisaID]],'DimVisaApplications 2'!A:E,5,0)</f>
        <v>45804</v>
      </c>
      <c r="M2708" s="14">
        <f>VLOOKUP(Table1[[#This Row],[VisaID]],'DimVisaApplications 2'!A:G,7,0)</f>
        <v>1921</v>
      </c>
      <c r="N2708" s="14" t="str">
        <f>VLOOKUP(Table1[[#This Row],[HotelID]],DimHotels!A:B,2,0)</f>
        <v>Radisson</v>
      </c>
      <c r="O2708" t="str">
        <f>VLOOKUP(Table1[[#This Row],[HotelID]],DimHotels!A:C,3,0)</f>
        <v>Cairo</v>
      </c>
      <c r="P2708" s="14">
        <f>VLOOKUP(Table1[[#This Row],[HotelID]],DimHotels!A:E,5,0)</f>
        <v>144</v>
      </c>
      <c r="Q2708" s="14">
        <f>VLOOKUP(Table1[[#This Row],[TicketID]],DimTickets!A:G,7,0)</f>
        <v>4354</v>
      </c>
      <c r="R2708" s="14">
        <f>Table1[[#This Row],[Visa Fees]]+Table1[[#This Row],[Night Rate]]+Table1[[#This Row],[Ticket cost]]</f>
        <v>6419</v>
      </c>
    </row>
    <row r="2709" spans="1:18" x14ac:dyDescent="0.3">
      <c r="A2709" t="s">
        <v>23944</v>
      </c>
      <c r="B2709" t="s">
        <v>2996</v>
      </c>
      <c r="C2709" t="s">
        <v>14610</v>
      </c>
      <c r="D2709" t="s">
        <v>17671</v>
      </c>
      <c r="E2709" t="s">
        <v>19850</v>
      </c>
      <c r="F2709" s="1">
        <v>45748</v>
      </c>
      <c r="G2709" t="str">
        <f>VLOOKUP(Table1[[#This Row],[CustomerID]],DimCustomers!A:B,2,0)</f>
        <v>Theresa White</v>
      </c>
      <c r="H2709" t="str">
        <f>VLOOKUP(Table1[[#This Row],[CustomerID]],DimCustomers!A:C,3,0)</f>
        <v>Male</v>
      </c>
      <c r="I2709" t="str">
        <f>VLOOKUP(Table1[[#This Row],[CustomerID]],DimCustomers!A:D,4,0)</f>
        <v>Saint Pierre and Miquelon</v>
      </c>
      <c r="J2709" t="str">
        <f>VLOOKUP(Table1[[#This Row],[VisaID]],'DimVisaApplications 2'!A:C,3,0)</f>
        <v>Rejected</v>
      </c>
      <c r="K2709" t="str">
        <f>VLOOKUP(Table1[[#This Row],[VisaID]],'DimVisaApplications 2'!A:D,4,0)</f>
        <v>Germany</v>
      </c>
      <c r="L2709" s="12">
        <f>VLOOKUP(Table1[[#This Row],[VisaID]],'DimVisaApplications 2'!A:E,5,0)</f>
        <v>45649</v>
      </c>
      <c r="M2709" s="14">
        <f>VLOOKUP(Table1[[#This Row],[VisaID]],'DimVisaApplications 2'!A:G,7,0)</f>
        <v>1430</v>
      </c>
      <c r="N2709" s="14" t="str">
        <f>VLOOKUP(Table1[[#This Row],[HotelID]],DimHotels!A:B,2,0)</f>
        <v>Sheraton</v>
      </c>
      <c r="O2709" t="str">
        <f>VLOOKUP(Table1[[#This Row],[HotelID]],DimHotels!A:C,3,0)</f>
        <v>Paris</v>
      </c>
      <c r="P2709" s="14">
        <f>VLOOKUP(Table1[[#This Row],[HotelID]],DimHotels!A:E,5,0)</f>
        <v>729</v>
      </c>
      <c r="Q2709" s="14">
        <f>VLOOKUP(Table1[[#This Row],[TicketID]],DimTickets!A:G,7,0)</f>
        <v>2122</v>
      </c>
      <c r="R2709" s="14">
        <f>Table1[[#This Row],[Visa Fees]]+Table1[[#This Row],[Night Rate]]+Table1[[#This Row],[Ticket cost]]</f>
        <v>4281</v>
      </c>
    </row>
    <row r="2710" spans="1:18" x14ac:dyDescent="0.3">
      <c r="A2710" t="s">
        <v>23945</v>
      </c>
      <c r="B2710" t="s">
        <v>1411</v>
      </c>
      <c r="C2710" t="s">
        <v>12464</v>
      </c>
      <c r="D2710" t="s">
        <v>17636</v>
      </c>
      <c r="E2710" t="s">
        <v>20434</v>
      </c>
      <c r="F2710" s="1">
        <v>45754</v>
      </c>
      <c r="G2710" t="str">
        <f>VLOOKUP(Table1[[#This Row],[CustomerID]],DimCustomers!A:B,2,0)</f>
        <v>Jessica Carter</v>
      </c>
      <c r="H2710" t="str">
        <f>VLOOKUP(Table1[[#This Row],[CustomerID]],DimCustomers!A:C,3,0)</f>
        <v>Male</v>
      </c>
      <c r="I2710" t="str">
        <f>VLOOKUP(Table1[[#This Row],[CustomerID]],DimCustomers!A:D,4,0)</f>
        <v>Armenia</v>
      </c>
      <c r="J2710" t="str">
        <f>VLOOKUP(Table1[[#This Row],[VisaID]],'DimVisaApplications 2'!A:C,3,0)</f>
        <v>Rejected</v>
      </c>
      <c r="K2710" t="str">
        <f>VLOOKUP(Table1[[#This Row],[VisaID]],'DimVisaApplications 2'!A:D,4,0)</f>
        <v>France</v>
      </c>
      <c r="L2710" s="12">
        <f>VLOOKUP(Table1[[#This Row],[VisaID]],'DimVisaApplications 2'!A:E,5,0)</f>
        <v>45498</v>
      </c>
      <c r="M2710" s="14">
        <f>VLOOKUP(Table1[[#This Row],[VisaID]],'DimVisaApplications 2'!A:G,7,0)</f>
        <v>1062</v>
      </c>
      <c r="N2710" s="14" t="str">
        <f>VLOOKUP(Table1[[#This Row],[HotelID]],DimHotels!A:B,2,0)</f>
        <v>Hilton</v>
      </c>
      <c r="O2710" t="str">
        <f>VLOOKUP(Table1[[#This Row],[HotelID]],DimHotels!A:C,3,0)</f>
        <v>Paris</v>
      </c>
      <c r="P2710" s="14">
        <f>VLOOKUP(Table1[[#This Row],[HotelID]],DimHotels!A:E,5,0)</f>
        <v>703</v>
      </c>
      <c r="Q2710" s="14">
        <f>VLOOKUP(Table1[[#This Row],[TicketID]],DimTickets!A:G,7,0)</f>
        <v>2459</v>
      </c>
      <c r="R2710" s="14">
        <f>Table1[[#This Row],[Visa Fees]]+Table1[[#This Row],[Night Rate]]+Table1[[#This Row],[Ticket cost]]</f>
        <v>4224</v>
      </c>
    </row>
    <row r="2711" spans="1:18" x14ac:dyDescent="0.3">
      <c r="A2711" t="s">
        <v>23946</v>
      </c>
      <c r="B2711" t="s">
        <v>549</v>
      </c>
      <c r="C2711" t="s">
        <v>15135</v>
      </c>
      <c r="D2711" t="s">
        <v>16997</v>
      </c>
      <c r="E2711" t="s">
        <v>18744</v>
      </c>
      <c r="F2711" s="1">
        <v>45860</v>
      </c>
      <c r="G2711" t="str">
        <f>VLOOKUP(Table1[[#This Row],[CustomerID]],DimCustomers!A:B,2,0)</f>
        <v>Michael Walker</v>
      </c>
      <c r="H2711" t="str">
        <f>VLOOKUP(Table1[[#This Row],[CustomerID]],DimCustomers!A:C,3,0)</f>
        <v>Male</v>
      </c>
      <c r="I2711" t="str">
        <f>VLOOKUP(Table1[[#This Row],[CustomerID]],DimCustomers!A:D,4,0)</f>
        <v>Estonia</v>
      </c>
      <c r="J2711" t="str">
        <f>VLOOKUP(Table1[[#This Row],[VisaID]],'DimVisaApplications 2'!A:C,3,0)</f>
        <v>Pending</v>
      </c>
      <c r="K2711" t="str">
        <f>VLOOKUP(Table1[[#This Row],[VisaID]],'DimVisaApplications 2'!A:D,4,0)</f>
        <v>Canada</v>
      </c>
      <c r="L2711" s="12">
        <f>VLOOKUP(Table1[[#This Row],[VisaID]],'DimVisaApplications 2'!A:E,5,0)</f>
        <v>45797</v>
      </c>
      <c r="M2711" s="14">
        <f>VLOOKUP(Table1[[#This Row],[VisaID]],'DimVisaApplications 2'!A:G,7,0)</f>
        <v>1419</v>
      </c>
      <c r="N2711" s="14" t="str">
        <f>VLOOKUP(Table1[[#This Row],[HotelID]],DimHotels!A:B,2,0)</f>
        <v>Four Seasons</v>
      </c>
      <c r="O2711" t="str">
        <f>VLOOKUP(Table1[[#This Row],[HotelID]],DimHotels!A:C,3,0)</f>
        <v>Paris</v>
      </c>
      <c r="P2711" s="14">
        <f>VLOOKUP(Table1[[#This Row],[HotelID]],DimHotels!A:E,5,0)</f>
        <v>321</v>
      </c>
      <c r="Q2711" s="14">
        <f>VLOOKUP(Table1[[#This Row],[TicketID]],DimTickets!A:G,7,0)</f>
        <v>3547</v>
      </c>
      <c r="R2711" s="14">
        <f>Table1[[#This Row],[Visa Fees]]+Table1[[#This Row],[Night Rate]]+Table1[[#This Row],[Ticket cost]]</f>
        <v>5287</v>
      </c>
    </row>
    <row r="2712" spans="1:18" x14ac:dyDescent="0.3">
      <c r="A2712" t="s">
        <v>23947</v>
      </c>
      <c r="B2712" t="s">
        <v>1262</v>
      </c>
      <c r="C2712" t="s">
        <v>14680</v>
      </c>
      <c r="D2712" t="s">
        <v>15935</v>
      </c>
      <c r="E2712" t="s">
        <v>21036</v>
      </c>
      <c r="F2712" s="1">
        <v>45703</v>
      </c>
      <c r="G2712" t="str">
        <f>VLOOKUP(Table1[[#This Row],[CustomerID]],DimCustomers!A:B,2,0)</f>
        <v>Joshua Turner</v>
      </c>
      <c r="H2712" t="str">
        <f>VLOOKUP(Table1[[#This Row],[CustomerID]],DimCustomers!A:C,3,0)</f>
        <v>Male</v>
      </c>
      <c r="I2712" t="str">
        <f>VLOOKUP(Table1[[#This Row],[CustomerID]],DimCustomers!A:D,4,0)</f>
        <v>Sierra Leone</v>
      </c>
      <c r="J2712" t="str">
        <f>VLOOKUP(Table1[[#This Row],[VisaID]],'DimVisaApplications 2'!A:C,3,0)</f>
        <v>Approved</v>
      </c>
      <c r="K2712" t="str">
        <f>VLOOKUP(Table1[[#This Row],[VisaID]],'DimVisaApplications 2'!A:D,4,0)</f>
        <v>UK</v>
      </c>
      <c r="L2712" s="12">
        <f>VLOOKUP(Table1[[#This Row],[VisaID]],'DimVisaApplications 2'!A:E,5,0)</f>
        <v>45747</v>
      </c>
      <c r="M2712" s="14">
        <f>VLOOKUP(Table1[[#This Row],[VisaID]],'DimVisaApplications 2'!A:G,7,0)</f>
        <v>1195</v>
      </c>
      <c r="N2712" s="14" t="str">
        <f>VLOOKUP(Table1[[#This Row],[HotelID]],DimHotels!A:B,2,0)</f>
        <v>Four Seasons</v>
      </c>
      <c r="O2712" t="str">
        <f>VLOOKUP(Table1[[#This Row],[HotelID]],DimHotels!A:C,3,0)</f>
        <v>London</v>
      </c>
      <c r="P2712" s="14">
        <f>VLOOKUP(Table1[[#This Row],[HotelID]],DimHotels!A:E,5,0)</f>
        <v>632</v>
      </c>
      <c r="Q2712" s="14">
        <f>VLOOKUP(Table1[[#This Row],[TicketID]],DimTickets!A:G,7,0)</f>
        <v>3673</v>
      </c>
      <c r="R2712" s="14">
        <f>Table1[[#This Row],[Visa Fees]]+Table1[[#This Row],[Night Rate]]+Table1[[#This Row],[Ticket cost]]</f>
        <v>5500</v>
      </c>
    </row>
    <row r="2713" spans="1:18" x14ac:dyDescent="0.3">
      <c r="A2713" t="s">
        <v>23948</v>
      </c>
      <c r="B2713" t="s">
        <v>1425</v>
      </c>
      <c r="C2713" t="s">
        <v>14218</v>
      </c>
      <c r="D2713" t="s">
        <v>17587</v>
      </c>
      <c r="E2713" t="s">
        <v>18766</v>
      </c>
      <c r="F2713" s="1">
        <v>45736</v>
      </c>
      <c r="G2713" t="str">
        <f>VLOOKUP(Table1[[#This Row],[CustomerID]],DimCustomers!A:B,2,0)</f>
        <v>Luis Hansen</v>
      </c>
      <c r="H2713" t="str">
        <f>VLOOKUP(Table1[[#This Row],[CustomerID]],DimCustomers!A:C,3,0)</f>
        <v>Male</v>
      </c>
      <c r="I2713" t="str">
        <f>VLOOKUP(Table1[[#This Row],[CustomerID]],DimCustomers!A:D,4,0)</f>
        <v>Turkmenistan</v>
      </c>
      <c r="J2713" t="str">
        <f>VLOOKUP(Table1[[#This Row],[VisaID]],'DimVisaApplications 2'!A:C,3,0)</f>
        <v>Approved</v>
      </c>
      <c r="K2713" t="str">
        <f>VLOOKUP(Table1[[#This Row],[VisaID]],'DimVisaApplications 2'!A:D,4,0)</f>
        <v>UAE</v>
      </c>
      <c r="L2713" s="12">
        <f>VLOOKUP(Table1[[#This Row],[VisaID]],'DimVisaApplications 2'!A:E,5,0)</f>
        <v>45638</v>
      </c>
      <c r="M2713" s="14">
        <f>VLOOKUP(Table1[[#This Row],[VisaID]],'DimVisaApplications 2'!A:G,7,0)</f>
        <v>860</v>
      </c>
      <c r="N2713" s="14" t="str">
        <f>VLOOKUP(Table1[[#This Row],[HotelID]],DimHotels!A:B,2,0)</f>
        <v>Sheraton</v>
      </c>
      <c r="O2713" t="str">
        <f>VLOOKUP(Table1[[#This Row],[HotelID]],DimHotels!A:C,3,0)</f>
        <v>Paris</v>
      </c>
      <c r="P2713" s="14">
        <f>VLOOKUP(Table1[[#This Row],[HotelID]],DimHotels!A:E,5,0)</f>
        <v>195</v>
      </c>
      <c r="Q2713" s="14">
        <f>VLOOKUP(Table1[[#This Row],[TicketID]],DimTickets!A:G,7,0)</f>
        <v>2726</v>
      </c>
      <c r="R2713" s="14">
        <f>Table1[[#This Row],[Visa Fees]]+Table1[[#This Row],[Night Rate]]+Table1[[#This Row],[Ticket cost]]</f>
        <v>3781</v>
      </c>
    </row>
    <row r="2714" spans="1:18" x14ac:dyDescent="0.3">
      <c r="A2714" t="s">
        <v>23949</v>
      </c>
      <c r="B2714" t="s">
        <v>319</v>
      </c>
      <c r="C2714" t="s">
        <v>13190</v>
      </c>
      <c r="D2714" t="s">
        <v>17423</v>
      </c>
      <c r="E2714" t="s">
        <v>20062</v>
      </c>
      <c r="F2714" s="1">
        <v>45814</v>
      </c>
      <c r="G2714" t="str">
        <f>VLOOKUP(Table1[[#This Row],[CustomerID]],DimCustomers!A:B,2,0)</f>
        <v>Michael Bryant</v>
      </c>
      <c r="H2714" t="str">
        <f>VLOOKUP(Table1[[#This Row],[CustomerID]],DimCustomers!A:C,3,0)</f>
        <v>Male</v>
      </c>
      <c r="I2714" t="str">
        <f>VLOOKUP(Table1[[#This Row],[CustomerID]],DimCustomers!A:D,4,0)</f>
        <v>Greece</v>
      </c>
      <c r="J2714" t="str">
        <f>VLOOKUP(Table1[[#This Row],[VisaID]],'DimVisaApplications 2'!A:C,3,0)</f>
        <v>Pending</v>
      </c>
      <c r="K2714" t="str">
        <f>VLOOKUP(Table1[[#This Row],[VisaID]],'DimVisaApplications 2'!A:D,4,0)</f>
        <v>Canada</v>
      </c>
      <c r="L2714" s="12">
        <f>VLOOKUP(Table1[[#This Row],[VisaID]],'DimVisaApplications 2'!A:E,5,0)</f>
        <v>45741</v>
      </c>
      <c r="M2714" s="14">
        <f>VLOOKUP(Table1[[#This Row],[VisaID]],'DimVisaApplications 2'!A:G,7,0)</f>
        <v>657</v>
      </c>
      <c r="N2714" s="14" t="str">
        <f>VLOOKUP(Table1[[#This Row],[HotelID]],DimHotels!A:B,2,0)</f>
        <v>Radisson</v>
      </c>
      <c r="O2714" t="str">
        <f>VLOOKUP(Table1[[#This Row],[HotelID]],DimHotels!A:C,3,0)</f>
        <v>Paris</v>
      </c>
      <c r="P2714" s="14">
        <f>VLOOKUP(Table1[[#This Row],[HotelID]],DimHotels!A:E,5,0)</f>
        <v>615</v>
      </c>
      <c r="Q2714" s="14">
        <f>VLOOKUP(Table1[[#This Row],[TicketID]],DimTickets!A:G,7,0)</f>
        <v>3723</v>
      </c>
      <c r="R2714" s="14">
        <f>Table1[[#This Row],[Visa Fees]]+Table1[[#This Row],[Night Rate]]+Table1[[#This Row],[Ticket cost]]</f>
        <v>4995</v>
      </c>
    </row>
    <row r="2715" spans="1:18" x14ac:dyDescent="0.3">
      <c r="A2715" t="s">
        <v>23950</v>
      </c>
      <c r="B2715" t="s">
        <v>2281</v>
      </c>
      <c r="C2715" t="s">
        <v>15061</v>
      </c>
      <c r="D2715" t="s">
        <v>16209</v>
      </c>
      <c r="E2715" t="s">
        <v>20637</v>
      </c>
      <c r="F2715" s="1">
        <v>45715</v>
      </c>
      <c r="G2715" t="str">
        <f>VLOOKUP(Table1[[#This Row],[CustomerID]],DimCustomers!A:B,2,0)</f>
        <v>Clayton Garcia</v>
      </c>
      <c r="H2715" t="str">
        <f>VLOOKUP(Table1[[#This Row],[CustomerID]],DimCustomers!A:C,3,0)</f>
        <v>Male</v>
      </c>
      <c r="I2715" t="str">
        <f>VLOOKUP(Table1[[#This Row],[CustomerID]],DimCustomers!A:D,4,0)</f>
        <v>Russian Federation</v>
      </c>
      <c r="J2715" t="str">
        <f>VLOOKUP(Table1[[#This Row],[VisaID]],'DimVisaApplications 2'!A:C,3,0)</f>
        <v>Pending</v>
      </c>
      <c r="K2715" t="str">
        <f>VLOOKUP(Table1[[#This Row],[VisaID]],'DimVisaApplications 2'!A:D,4,0)</f>
        <v>Canada</v>
      </c>
      <c r="L2715" s="12">
        <f>VLOOKUP(Table1[[#This Row],[VisaID]],'DimVisaApplications 2'!A:E,5,0)</f>
        <v>45588</v>
      </c>
      <c r="M2715" s="14">
        <f>VLOOKUP(Table1[[#This Row],[VisaID]],'DimVisaApplications 2'!A:G,7,0)</f>
        <v>1416</v>
      </c>
      <c r="N2715" s="14" t="str">
        <f>VLOOKUP(Table1[[#This Row],[HotelID]],DimHotels!A:B,2,0)</f>
        <v>Sheraton</v>
      </c>
      <c r="O2715" t="str">
        <f>VLOOKUP(Table1[[#This Row],[HotelID]],DimHotels!A:C,3,0)</f>
        <v>Paris</v>
      </c>
      <c r="P2715" s="14">
        <f>VLOOKUP(Table1[[#This Row],[HotelID]],DimHotels!A:E,5,0)</f>
        <v>666</v>
      </c>
      <c r="Q2715" s="14">
        <f>VLOOKUP(Table1[[#This Row],[TicketID]],DimTickets!A:G,7,0)</f>
        <v>3561</v>
      </c>
      <c r="R2715" s="14">
        <f>Table1[[#This Row],[Visa Fees]]+Table1[[#This Row],[Night Rate]]+Table1[[#This Row],[Ticket cost]]</f>
        <v>5643</v>
      </c>
    </row>
    <row r="2716" spans="1:18" x14ac:dyDescent="0.3">
      <c r="A2716" t="s">
        <v>23951</v>
      </c>
      <c r="B2716" t="s">
        <v>982</v>
      </c>
      <c r="C2716" t="s">
        <v>14453</v>
      </c>
      <c r="D2716" t="s">
        <v>15324</v>
      </c>
      <c r="E2716" t="s">
        <v>21064</v>
      </c>
      <c r="F2716" s="1">
        <v>45732</v>
      </c>
      <c r="G2716" t="str">
        <f>VLOOKUP(Table1[[#This Row],[CustomerID]],DimCustomers!A:B,2,0)</f>
        <v>Miranda Sanford</v>
      </c>
      <c r="H2716" t="str">
        <f>VLOOKUP(Table1[[#This Row],[CustomerID]],DimCustomers!A:C,3,0)</f>
        <v>Female</v>
      </c>
      <c r="I2716" t="str">
        <f>VLOOKUP(Table1[[#This Row],[CustomerID]],DimCustomers!A:D,4,0)</f>
        <v>Guatemala</v>
      </c>
      <c r="J2716" t="str">
        <f>VLOOKUP(Table1[[#This Row],[VisaID]],'DimVisaApplications 2'!A:C,3,0)</f>
        <v>Pending</v>
      </c>
      <c r="K2716" t="str">
        <f>VLOOKUP(Table1[[#This Row],[VisaID]],'DimVisaApplications 2'!A:D,4,0)</f>
        <v>Germany</v>
      </c>
      <c r="L2716" s="12">
        <f>VLOOKUP(Table1[[#This Row],[VisaID]],'DimVisaApplications 2'!A:E,5,0)</f>
        <v>45843</v>
      </c>
      <c r="M2716" s="14">
        <f>VLOOKUP(Table1[[#This Row],[VisaID]],'DimVisaApplications 2'!A:G,7,0)</f>
        <v>603</v>
      </c>
      <c r="N2716" s="14" t="str">
        <f>VLOOKUP(Table1[[#This Row],[HotelID]],DimHotels!A:B,2,0)</f>
        <v>Radisson</v>
      </c>
      <c r="O2716" t="str">
        <f>VLOOKUP(Table1[[#This Row],[HotelID]],DimHotels!A:C,3,0)</f>
        <v>Paris</v>
      </c>
      <c r="P2716" s="14">
        <f>VLOOKUP(Table1[[#This Row],[HotelID]],DimHotels!A:E,5,0)</f>
        <v>661</v>
      </c>
      <c r="Q2716" s="14">
        <f>VLOOKUP(Table1[[#This Row],[TicketID]],DimTickets!A:G,7,0)</f>
        <v>2467</v>
      </c>
      <c r="R2716" s="14">
        <f>Table1[[#This Row],[Visa Fees]]+Table1[[#This Row],[Night Rate]]+Table1[[#This Row],[Ticket cost]]</f>
        <v>3731</v>
      </c>
    </row>
    <row r="2717" spans="1:18" x14ac:dyDescent="0.3">
      <c r="A2717" t="s">
        <v>23952</v>
      </c>
      <c r="B2717" t="s">
        <v>1086</v>
      </c>
      <c r="C2717" t="s">
        <v>12449</v>
      </c>
      <c r="D2717" t="s">
        <v>16778</v>
      </c>
      <c r="E2717" t="s">
        <v>20862</v>
      </c>
      <c r="F2717" s="1">
        <v>45829</v>
      </c>
      <c r="G2717" t="str">
        <f>VLOOKUP(Table1[[#This Row],[CustomerID]],DimCustomers!A:B,2,0)</f>
        <v>Kimberly Webster</v>
      </c>
      <c r="H2717" t="str">
        <f>VLOOKUP(Table1[[#This Row],[CustomerID]],DimCustomers!A:C,3,0)</f>
        <v>Female</v>
      </c>
      <c r="I2717" t="str">
        <f>VLOOKUP(Table1[[#This Row],[CustomerID]],DimCustomers!A:D,4,0)</f>
        <v>United States Virgin Islands</v>
      </c>
      <c r="J2717" t="str">
        <f>VLOOKUP(Table1[[#This Row],[VisaID]],'DimVisaApplications 2'!A:C,3,0)</f>
        <v>Approved</v>
      </c>
      <c r="K2717" t="str">
        <f>VLOOKUP(Table1[[#This Row],[VisaID]],'DimVisaApplications 2'!A:D,4,0)</f>
        <v>USA</v>
      </c>
      <c r="L2717" s="12">
        <f>VLOOKUP(Table1[[#This Row],[VisaID]],'DimVisaApplications 2'!A:E,5,0)</f>
        <v>45723</v>
      </c>
      <c r="M2717" s="14">
        <f>VLOOKUP(Table1[[#This Row],[VisaID]],'DimVisaApplications 2'!A:G,7,0)</f>
        <v>938</v>
      </c>
      <c r="N2717" s="14" t="str">
        <f>VLOOKUP(Table1[[#This Row],[HotelID]],DimHotels!A:B,2,0)</f>
        <v>Four Seasons</v>
      </c>
      <c r="O2717" t="str">
        <f>VLOOKUP(Table1[[#This Row],[HotelID]],DimHotels!A:C,3,0)</f>
        <v>Paris</v>
      </c>
      <c r="P2717" s="14">
        <f>VLOOKUP(Table1[[#This Row],[HotelID]],DimHotels!A:E,5,0)</f>
        <v>295</v>
      </c>
      <c r="Q2717" s="14">
        <f>VLOOKUP(Table1[[#This Row],[TicketID]],DimTickets!A:G,7,0)</f>
        <v>2667</v>
      </c>
      <c r="R2717" s="14">
        <f>Table1[[#This Row],[Visa Fees]]+Table1[[#This Row],[Night Rate]]+Table1[[#This Row],[Ticket cost]]</f>
        <v>3900</v>
      </c>
    </row>
    <row r="2718" spans="1:18" x14ac:dyDescent="0.3">
      <c r="A2718" t="s">
        <v>23953</v>
      </c>
      <c r="B2718" t="s">
        <v>2181</v>
      </c>
      <c r="C2718" t="s">
        <v>13184</v>
      </c>
      <c r="D2718" t="s">
        <v>15257</v>
      </c>
      <c r="E2718" t="s">
        <v>19519</v>
      </c>
      <c r="F2718" s="1">
        <v>45791</v>
      </c>
      <c r="G2718" t="str">
        <f>VLOOKUP(Table1[[#This Row],[CustomerID]],DimCustomers!A:B,2,0)</f>
        <v>Jeremy Farmer DDS</v>
      </c>
      <c r="H2718" t="str">
        <f>VLOOKUP(Table1[[#This Row],[CustomerID]],DimCustomers!A:C,3,0)</f>
        <v>Female</v>
      </c>
      <c r="I2718" t="str">
        <f>VLOOKUP(Table1[[#This Row],[CustomerID]],DimCustomers!A:D,4,0)</f>
        <v>Chile</v>
      </c>
      <c r="J2718" t="str">
        <f>VLOOKUP(Table1[[#This Row],[VisaID]],'DimVisaApplications 2'!A:C,3,0)</f>
        <v>Pending</v>
      </c>
      <c r="K2718" t="str">
        <f>VLOOKUP(Table1[[#This Row],[VisaID]],'DimVisaApplications 2'!A:D,4,0)</f>
        <v>Canada</v>
      </c>
      <c r="L2718" s="12">
        <f>VLOOKUP(Table1[[#This Row],[VisaID]],'DimVisaApplications 2'!A:E,5,0)</f>
        <v>45717</v>
      </c>
      <c r="M2718" s="14">
        <f>VLOOKUP(Table1[[#This Row],[VisaID]],'DimVisaApplications 2'!A:G,7,0)</f>
        <v>745</v>
      </c>
      <c r="N2718" s="14" t="str">
        <f>VLOOKUP(Table1[[#This Row],[HotelID]],DimHotels!A:B,2,0)</f>
        <v>Radisson</v>
      </c>
      <c r="O2718" t="str">
        <f>VLOOKUP(Table1[[#This Row],[HotelID]],DimHotels!A:C,3,0)</f>
        <v>New York</v>
      </c>
      <c r="P2718" s="14">
        <f>VLOOKUP(Table1[[#This Row],[HotelID]],DimHotels!A:E,5,0)</f>
        <v>396</v>
      </c>
      <c r="Q2718" s="14">
        <f>VLOOKUP(Table1[[#This Row],[TicketID]],DimTickets!A:G,7,0)</f>
        <v>4618</v>
      </c>
      <c r="R2718" s="14">
        <f>Table1[[#This Row],[Visa Fees]]+Table1[[#This Row],[Night Rate]]+Table1[[#This Row],[Ticket cost]]</f>
        <v>5759</v>
      </c>
    </row>
    <row r="2719" spans="1:18" x14ac:dyDescent="0.3">
      <c r="A2719" t="s">
        <v>23954</v>
      </c>
      <c r="B2719" t="s">
        <v>1467</v>
      </c>
      <c r="C2719" t="s">
        <v>13322</v>
      </c>
      <c r="D2719" t="s">
        <v>15704</v>
      </c>
      <c r="E2719" t="s">
        <v>19666</v>
      </c>
      <c r="F2719" s="1">
        <v>45780</v>
      </c>
      <c r="G2719" t="str">
        <f>VLOOKUP(Table1[[#This Row],[CustomerID]],DimCustomers!A:B,2,0)</f>
        <v>Jill Cummings</v>
      </c>
      <c r="H2719" t="str">
        <f>VLOOKUP(Table1[[#This Row],[CustomerID]],DimCustomers!A:C,3,0)</f>
        <v>Female</v>
      </c>
      <c r="I2719" t="str">
        <f>VLOOKUP(Table1[[#This Row],[CustomerID]],DimCustomers!A:D,4,0)</f>
        <v>Cape Verde</v>
      </c>
      <c r="J2719" t="str">
        <f>VLOOKUP(Table1[[#This Row],[VisaID]],'DimVisaApplications 2'!A:C,3,0)</f>
        <v>Rejected</v>
      </c>
      <c r="K2719" t="str">
        <f>VLOOKUP(Table1[[#This Row],[VisaID]],'DimVisaApplications 2'!A:D,4,0)</f>
        <v>Germany</v>
      </c>
      <c r="L2719" s="12">
        <f>VLOOKUP(Table1[[#This Row],[VisaID]],'DimVisaApplications 2'!A:E,5,0)</f>
        <v>45646</v>
      </c>
      <c r="M2719" s="14">
        <f>VLOOKUP(Table1[[#This Row],[VisaID]],'DimVisaApplications 2'!A:G,7,0)</f>
        <v>1311</v>
      </c>
      <c r="N2719" s="14" t="str">
        <f>VLOOKUP(Table1[[#This Row],[HotelID]],DimHotels!A:B,2,0)</f>
        <v>Marriott</v>
      </c>
      <c r="O2719" t="str">
        <f>VLOOKUP(Table1[[#This Row],[HotelID]],DimHotels!A:C,3,0)</f>
        <v>New York</v>
      </c>
      <c r="P2719" s="14">
        <f>VLOOKUP(Table1[[#This Row],[HotelID]],DimHotels!A:E,5,0)</f>
        <v>507</v>
      </c>
      <c r="Q2719" s="14">
        <f>VLOOKUP(Table1[[#This Row],[TicketID]],DimTickets!A:G,7,0)</f>
        <v>3221</v>
      </c>
      <c r="R2719" s="14">
        <f>Table1[[#This Row],[Visa Fees]]+Table1[[#This Row],[Night Rate]]+Table1[[#This Row],[Ticket cost]]</f>
        <v>5039</v>
      </c>
    </row>
    <row r="2720" spans="1:18" x14ac:dyDescent="0.3">
      <c r="A2720" t="s">
        <v>23955</v>
      </c>
      <c r="B2720" t="s">
        <v>262</v>
      </c>
      <c r="C2720" t="s">
        <v>13451</v>
      </c>
      <c r="D2720" t="s">
        <v>16236</v>
      </c>
      <c r="E2720" t="s">
        <v>18949</v>
      </c>
      <c r="F2720" s="1">
        <v>45819</v>
      </c>
      <c r="G2720" t="str">
        <f>VLOOKUP(Table1[[#This Row],[CustomerID]],DimCustomers!A:B,2,0)</f>
        <v>Jeffrey Hawkins</v>
      </c>
      <c r="H2720" t="str">
        <f>VLOOKUP(Table1[[#This Row],[CustomerID]],DimCustomers!A:C,3,0)</f>
        <v>Female</v>
      </c>
      <c r="I2720" t="str">
        <f>VLOOKUP(Table1[[#This Row],[CustomerID]],DimCustomers!A:D,4,0)</f>
        <v>Argentina</v>
      </c>
      <c r="J2720" t="str">
        <f>VLOOKUP(Table1[[#This Row],[VisaID]],'DimVisaApplications 2'!A:C,3,0)</f>
        <v>Approved</v>
      </c>
      <c r="K2720" t="str">
        <f>VLOOKUP(Table1[[#This Row],[VisaID]],'DimVisaApplications 2'!A:D,4,0)</f>
        <v>France</v>
      </c>
      <c r="L2720" s="12">
        <f>VLOOKUP(Table1[[#This Row],[VisaID]],'DimVisaApplications 2'!A:E,5,0)</f>
        <v>45556</v>
      </c>
      <c r="M2720" s="14">
        <f>VLOOKUP(Table1[[#This Row],[VisaID]],'DimVisaApplications 2'!A:G,7,0)</f>
        <v>1814</v>
      </c>
      <c r="N2720" s="14" t="str">
        <f>VLOOKUP(Table1[[#This Row],[HotelID]],DimHotels!A:B,2,0)</f>
        <v>Radisson</v>
      </c>
      <c r="O2720" t="str">
        <f>VLOOKUP(Table1[[#This Row],[HotelID]],DimHotels!A:C,3,0)</f>
        <v>Paris</v>
      </c>
      <c r="P2720" s="14">
        <f>VLOOKUP(Table1[[#This Row],[HotelID]],DimHotels!A:E,5,0)</f>
        <v>620</v>
      </c>
      <c r="Q2720" s="14">
        <f>VLOOKUP(Table1[[#This Row],[TicketID]],DimTickets!A:G,7,0)</f>
        <v>1614</v>
      </c>
      <c r="R2720" s="14">
        <f>Table1[[#This Row],[Visa Fees]]+Table1[[#This Row],[Night Rate]]+Table1[[#This Row],[Ticket cost]]</f>
        <v>4048</v>
      </c>
    </row>
    <row r="2721" spans="1:18" x14ac:dyDescent="0.3">
      <c r="A2721" t="s">
        <v>23956</v>
      </c>
      <c r="B2721" t="s">
        <v>1068</v>
      </c>
      <c r="C2721" t="s">
        <v>14680</v>
      </c>
      <c r="D2721" t="s">
        <v>16976</v>
      </c>
      <c r="E2721" t="s">
        <v>19083</v>
      </c>
      <c r="F2721" s="1">
        <v>45740</v>
      </c>
      <c r="G2721" t="str">
        <f>VLOOKUP(Table1[[#This Row],[CustomerID]],DimCustomers!A:B,2,0)</f>
        <v>Jeffrey Singh</v>
      </c>
      <c r="H2721" t="str">
        <f>VLOOKUP(Table1[[#This Row],[CustomerID]],DimCustomers!A:C,3,0)</f>
        <v>Male</v>
      </c>
      <c r="I2721" t="str">
        <f>VLOOKUP(Table1[[#This Row],[CustomerID]],DimCustomers!A:D,4,0)</f>
        <v>Guadeloupe</v>
      </c>
      <c r="J2721" t="str">
        <f>VLOOKUP(Table1[[#This Row],[VisaID]],'DimVisaApplications 2'!A:C,3,0)</f>
        <v>Approved</v>
      </c>
      <c r="K2721" t="str">
        <f>VLOOKUP(Table1[[#This Row],[VisaID]],'DimVisaApplications 2'!A:D,4,0)</f>
        <v>UK</v>
      </c>
      <c r="L2721" s="12">
        <f>VLOOKUP(Table1[[#This Row],[VisaID]],'DimVisaApplications 2'!A:E,5,0)</f>
        <v>45747</v>
      </c>
      <c r="M2721" s="14">
        <f>VLOOKUP(Table1[[#This Row],[VisaID]],'DimVisaApplications 2'!A:G,7,0)</f>
        <v>1195</v>
      </c>
      <c r="N2721" s="14" t="str">
        <f>VLOOKUP(Table1[[#This Row],[HotelID]],DimHotels!A:B,2,0)</f>
        <v>Sheraton</v>
      </c>
      <c r="O2721" t="str">
        <f>VLOOKUP(Table1[[#This Row],[HotelID]],DimHotels!A:C,3,0)</f>
        <v>London</v>
      </c>
      <c r="P2721" s="14">
        <f>VLOOKUP(Table1[[#This Row],[HotelID]],DimHotels!A:E,5,0)</f>
        <v>342</v>
      </c>
      <c r="Q2721" s="14">
        <f>VLOOKUP(Table1[[#This Row],[TicketID]],DimTickets!A:G,7,0)</f>
        <v>1276</v>
      </c>
      <c r="R2721" s="14">
        <f>Table1[[#This Row],[Visa Fees]]+Table1[[#This Row],[Night Rate]]+Table1[[#This Row],[Ticket cost]]</f>
        <v>2813</v>
      </c>
    </row>
    <row r="2722" spans="1:18" x14ac:dyDescent="0.3">
      <c r="A2722" t="s">
        <v>23957</v>
      </c>
      <c r="B2722" t="s">
        <v>386</v>
      </c>
      <c r="C2722" t="s">
        <v>13679</v>
      </c>
      <c r="D2722" t="s">
        <v>17083</v>
      </c>
      <c r="E2722" t="s">
        <v>18445</v>
      </c>
      <c r="F2722" s="1">
        <v>45752</v>
      </c>
      <c r="G2722" t="str">
        <f>VLOOKUP(Table1[[#This Row],[CustomerID]],DimCustomers!A:B,2,0)</f>
        <v>Kimberly Hoover</v>
      </c>
      <c r="H2722" t="str">
        <f>VLOOKUP(Table1[[#This Row],[CustomerID]],DimCustomers!A:C,3,0)</f>
        <v>Male</v>
      </c>
      <c r="I2722" t="str">
        <f>VLOOKUP(Table1[[#This Row],[CustomerID]],DimCustomers!A:D,4,0)</f>
        <v>Ecuador</v>
      </c>
      <c r="J2722" t="str">
        <f>VLOOKUP(Table1[[#This Row],[VisaID]],'DimVisaApplications 2'!A:C,3,0)</f>
        <v>Approved</v>
      </c>
      <c r="K2722" t="str">
        <f>VLOOKUP(Table1[[#This Row],[VisaID]],'DimVisaApplications 2'!A:D,4,0)</f>
        <v>Canada</v>
      </c>
      <c r="L2722" s="12">
        <f>VLOOKUP(Table1[[#This Row],[VisaID]],'DimVisaApplications 2'!A:E,5,0)</f>
        <v>45788</v>
      </c>
      <c r="M2722" s="14">
        <f>VLOOKUP(Table1[[#This Row],[VisaID]],'DimVisaApplications 2'!A:G,7,0)</f>
        <v>1328</v>
      </c>
      <c r="N2722" s="14" t="str">
        <f>VLOOKUP(Table1[[#This Row],[HotelID]],DimHotels!A:B,2,0)</f>
        <v>Marriott</v>
      </c>
      <c r="O2722" t="str">
        <f>VLOOKUP(Table1[[#This Row],[HotelID]],DimHotels!A:C,3,0)</f>
        <v>London</v>
      </c>
      <c r="P2722" s="14">
        <f>VLOOKUP(Table1[[#This Row],[HotelID]],DimHotels!A:E,5,0)</f>
        <v>315</v>
      </c>
      <c r="Q2722" s="14">
        <f>VLOOKUP(Table1[[#This Row],[TicketID]],DimTickets!A:G,7,0)</f>
        <v>3514</v>
      </c>
      <c r="R2722" s="14">
        <f>Table1[[#This Row],[Visa Fees]]+Table1[[#This Row],[Night Rate]]+Table1[[#This Row],[Ticket cost]]</f>
        <v>5157</v>
      </c>
    </row>
    <row r="2723" spans="1:18" x14ac:dyDescent="0.3">
      <c r="A2723" t="s">
        <v>23958</v>
      </c>
      <c r="B2723" t="s">
        <v>2141</v>
      </c>
      <c r="C2723" t="s">
        <v>14586</v>
      </c>
      <c r="D2723" t="s">
        <v>17266</v>
      </c>
      <c r="E2723" t="s">
        <v>20481</v>
      </c>
      <c r="F2723" s="1">
        <v>45703</v>
      </c>
      <c r="G2723" t="str">
        <f>VLOOKUP(Table1[[#This Row],[CustomerID]],DimCustomers!A:B,2,0)</f>
        <v>Robert Miller</v>
      </c>
      <c r="H2723" t="str">
        <f>VLOOKUP(Table1[[#This Row],[CustomerID]],DimCustomers!A:C,3,0)</f>
        <v>Female</v>
      </c>
      <c r="I2723" t="str">
        <f>VLOOKUP(Table1[[#This Row],[CustomerID]],DimCustomers!A:D,4,0)</f>
        <v>Cambodia</v>
      </c>
      <c r="J2723" t="str">
        <f>VLOOKUP(Table1[[#This Row],[VisaID]],'DimVisaApplications 2'!A:C,3,0)</f>
        <v>Rejected</v>
      </c>
      <c r="K2723" t="str">
        <f>VLOOKUP(Table1[[#This Row],[VisaID]],'DimVisaApplications 2'!A:D,4,0)</f>
        <v>Canada</v>
      </c>
      <c r="L2723" s="12">
        <f>VLOOKUP(Table1[[#This Row],[VisaID]],'DimVisaApplications 2'!A:E,5,0)</f>
        <v>45710</v>
      </c>
      <c r="M2723" s="14">
        <f>VLOOKUP(Table1[[#This Row],[VisaID]],'DimVisaApplications 2'!A:G,7,0)</f>
        <v>1153</v>
      </c>
      <c r="N2723" s="14" t="str">
        <f>VLOOKUP(Table1[[#This Row],[HotelID]],DimHotels!A:B,2,0)</f>
        <v>Sheraton</v>
      </c>
      <c r="O2723" t="str">
        <f>VLOOKUP(Table1[[#This Row],[HotelID]],DimHotels!A:C,3,0)</f>
        <v>Dubai</v>
      </c>
      <c r="P2723" s="14">
        <f>VLOOKUP(Table1[[#This Row],[HotelID]],DimHotels!A:E,5,0)</f>
        <v>728</v>
      </c>
      <c r="Q2723" s="14">
        <f>VLOOKUP(Table1[[#This Row],[TicketID]],DimTickets!A:G,7,0)</f>
        <v>2038</v>
      </c>
      <c r="R2723" s="14">
        <f>Table1[[#This Row],[Visa Fees]]+Table1[[#This Row],[Night Rate]]+Table1[[#This Row],[Ticket cost]]</f>
        <v>3919</v>
      </c>
    </row>
    <row r="2724" spans="1:18" x14ac:dyDescent="0.3">
      <c r="A2724" t="s">
        <v>23959</v>
      </c>
      <c r="B2724" t="s">
        <v>288</v>
      </c>
      <c r="C2724" t="s">
        <v>13093</v>
      </c>
      <c r="D2724" t="s">
        <v>17565</v>
      </c>
      <c r="E2724" t="s">
        <v>20015</v>
      </c>
      <c r="F2724" s="1">
        <v>45809</v>
      </c>
      <c r="G2724" t="str">
        <f>VLOOKUP(Table1[[#This Row],[CustomerID]],DimCustomers!A:B,2,0)</f>
        <v>Samantha Floyd</v>
      </c>
      <c r="H2724" t="str">
        <f>VLOOKUP(Table1[[#This Row],[CustomerID]],DimCustomers!A:C,3,0)</f>
        <v>Male</v>
      </c>
      <c r="I2724" t="str">
        <f>VLOOKUP(Table1[[#This Row],[CustomerID]],DimCustomers!A:D,4,0)</f>
        <v>Puerto Rico</v>
      </c>
      <c r="J2724" t="str">
        <f>VLOOKUP(Table1[[#This Row],[VisaID]],'DimVisaApplications 2'!A:C,3,0)</f>
        <v>Pending</v>
      </c>
      <c r="K2724" t="str">
        <f>VLOOKUP(Table1[[#This Row],[VisaID]],'DimVisaApplications 2'!A:D,4,0)</f>
        <v>USA</v>
      </c>
      <c r="L2724" s="12">
        <f>VLOOKUP(Table1[[#This Row],[VisaID]],'DimVisaApplications 2'!A:E,5,0)</f>
        <v>45533</v>
      </c>
      <c r="M2724" s="14">
        <f>VLOOKUP(Table1[[#This Row],[VisaID]],'DimVisaApplications 2'!A:G,7,0)</f>
        <v>1536</v>
      </c>
      <c r="N2724" s="14" t="str">
        <f>VLOOKUP(Table1[[#This Row],[HotelID]],DimHotels!A:B,2,0)</f>
        <v>Sheraton</v>
      </c>
      <c r="O2724" t="str">
        <f>VLOOKUP(Table1[[#This Row],[HotelID]],DimHotels!A:C,3,0)</f>
        <v>Cairo</v>
      </c>
      <c r="P2724" s="14">
        <f>VLOOKUP(Table1[[#This Row],[HotelID]],DimHotels!A:E,5,0)</f>
        <v>371</v>
      </c>
      <c r="Q2724" s="14">
        <f>VLOOKUP(Table1[[#This Row],[TicketID]],DimTickets!A:G,7,0)</f>
        <v>3489</v>
      </c>
      <c r="R2724" s="14">
        <f>Table1[[#This Row],[Visa Fees]]+Table1[[#This Row],[Night Rate]]+Table1[[#This Row],[Ticket cost]]</f>
        <v>5396</v>
      </c>
    </row>
    <row r="2725" spans="1:18" x14ac:dyDescent="0.3">
      <c r="A2725" t="s">
        <v>23960</v>
      </c>
      <c r="B2725" t="s">
        <v>601</v>
      </c>
      <c r="C2725" t="s">
        <v>12595</v>
      </c>
      <c r="D2725" t="s">
        <v>16468</v>
      </c>
      <c r="E2725" t="s">
        <v>18781</v>
      </c>
      <c r="F2725" s="1">
        <v>45858</v>
      </c>
      <c r="G2725" t="str">
        <f>VLOOKUP(Table1[[#This Row],[CustomerID]],DimCustomers!A:B,2,0)</f>
        <v>Russell Little</v>
      </c>
      <c r="H2725" t="str">
        <f>VLOOKUP(Table1[[#This Row],[CustomerID]],DimCustomers!A:C,3,0)</f>
        <v>Female</v>
      </c>
      <c r="I2725" t="str">
        <f>VLOOKUP(Table1[[#This Row],[CustomerID]],DimCustomers!A:D,4,0)</f>
        <v>Senegal</v>
      </c>
      <c r="J2725" t="str">
        <f>VLOOKUP(Table1[[#This Row],[VisaID]],'DimVisaApplications 2'!A:C,3,0)</f>
        <v>Rejected</v>
      </c>
      <c r="K2725" t="str">
        <f>VLOOKUP(Table1[[#This Row],[VisaID]],'DimVisaApplications 2'!A:D,4,0)</f>
        <v>UAE</v>
      </c>
      <c r="L2725" s="12">
        <f>VLOOKUP(Table1[[#This Row],[VisaID]],'DimVisaApplications 2'!A:E,5,0)</f>
        <v>45780</v>
      </c>
      <c r="M2725" s="14">
        <f>VLOOKUP(Table1[[#This Row],[VisaID]],'DimVisaApplications 2'!A:G,7,0)</f>
        <v>711</v>
      </c>
      <c r="N2725" s="14" t="str">
        <f>VLOOKUP(Table1[[#This Row],[HotelID]],DimHotels!A:B,2,0)</f>
        <v>Hilton</v>
      </c>
      <c r="O2725" t="str">
        <f>VLOOKUP(Table1[[#This Row],[HotelID]],DimHotels!A:C,3,0)</f>
        <v>New York</v>
      </c>
      <c r="P2725" s="14">
        <f>VLOOKUP(Table1[[#This Row],[HotelID]],DimHotels!A:E,5,0)</f>
        <v>551</v>
      </c>
      <c r="Q2725" s="14">
        <f>VLOOKUP(Table1[[#This Row],[TicketID]],DimTickets!A:G,7,0)</f>
        <v>1798</v>
      </c>
      <c r="R2725" s="14">
        <f>Table1[[#This Row],[Visa Fees]]+Table1[[#This Row],[Night Rate]]+Table1[[#This Row],[Ticket cost]]</f>
        <v>3060</v>
      </c>
    </row>
    <row r="2726" spans="1:18" x14ac:dyDescent="0.3">
      <c r="A2726" t="s">
        <v>23961</v>
      </c>
      <c r="B2726" t="s">
        <v>1147</v>
      </c>
      <c r="C2726" t="s">
        <v>14731</v>
      </c>
      <c r="D2726" t="s">
        <v>15369</v>
      </c>
      <c r="E2726" t="s">
        <v>20152</v>
      </c>
      <c r="F2726" s="1">
        <v>45737</v>
      </c>
      <c r="G2726" t="str">
        <f>VLOOKUP(Table1[[#This Row],[CustomerID]],DimCustomers!A:B,2,0)</f>
        <v>Robin Carlson</v>
      </c>
      <c r="H2726" t="str">
        <f>VLOOKUP(Table1[[#This Row],[CustomerID]],DimCustomers!A:C,3,0)</f>
        <v>Female</v>
      </c>
      <c r="I2726" t="str">
        <f>VLOOKUP(Table1[[#This Row],[CustomerID]],DimCustomers!A:D,4,0)</f>
        <v>Yemen</v>
      </c>
      <c r="J2726" t="str">
        <f>VLOOKUP(Table1[[#This Row],[VisaID]],'DimVisaApplications 2'!A:C,3,0)</f>
        <v>Rejected</v>
      </c>
      <c r="K2726" t="str">
        <f>VLOOKUP(Table1[[#This Row],[VisaID]],'DimVisaApplications 2'!A:D,4,0)</f>
        <v>UAE</v>
      </c>
      <c r="L2726" s="12">
        <f>VLOOKUP(Table1[[#This Row],[VisaID]],'DimVisaApplications 2'!A:E,5,0)</f>
        <v>45586</v>
      </c>
      <c r="M2726" s="14">
        <f>VLOOKUP(Table1[[#This Row],[VisaID]],'DimVisaApplications 2'!A:G,7,0)</f>
        <v>896</v>
      </c>
      <c r="N2726" s="14" t="str">
        <f>VLOOKUP(Table1[[#This Row],[HotelID]],DimHotels!A:B,2,0)</f>
        <v>Radisson</v>
      </c>
      <c r="O2726" t="str">
        <f>VLOOKUP(Table1[[#This Row],[HotelID]],DimHotels!A:C,3,0)</f>
        <v>New York</v>
      </c>
      <c r="P2726" s="14">
        <f>VLOOKUP(Table1[[#This Row],[HotelID]],DimHotels!A:E,5,0)</f>
        <v>619</v>
      </c>
      <c r="Q2726" s="14">
        <f>VLOOKUP(Table1[[#This Row],[TicketID]],DimTickets!A:G,7,0)</f>
        <v>2251</v>
      </c>
      <c r="R2726" s="14">
        <f>Table1[[#This Row],[Visa Fees]]+Table1[[#This Row],[Night Rate]]+Table1[[#This Row],[Ticket cost]]</f>
        <v>3766</v>
      </c>
    </row>
    <row r="2727" spans="1:18" x14ac:dyDescent="0.3">
      <c r="A2727" t="s">
        <v>23962</v>
      </c>
      <c r="B2727" t="s">
        <v>214</v>
      </c>
      <c r="C2727" t="s">
        <v>14226</v>
      </c>
      <c r="D2727" t="s">
        <v>17696</v>
      </c>
      <c r="E2727" t="s">
        <v>20323</v>
      </c>
      <c r="F2727" s="1">
        <v>45816</v>
      </c>
      <c r="G2727" t="str">
        <f>VLOOKUP(Table1[[#This Row],[CustomerID]],DimCustomers!A:B,2,0)</f>
        <v>Brooke Terry</v>
      </c>
      <c r="H2727" t="str">
        <f>VLOOKUP(Table1[[#This Row],[CustomerID]],DimCustomers!A:C,3,0)</f>
        <v>Female</v>
      </c>
      <c r="I2727" t="str">
        <f>VLOOKUP(Table1[[#This Row],[CustomerID]],DimCustomers!A:D,4,0)</f>
        <v>Malawi</v>
      </c>
      <c r="J2727" t="str">
        <f>VLOOKUP(Table1[[#This Row],[VisaID]],'DimVisaApplications 2'!A:C,3,0)</f>
        <v>Approved</v>
      </c>
      <c r="K2727" t="str">
        <f>VLOOKUP(Table1[[#This Row],[VisaID]],'DimVisaApplications 2'!A:D,4,0)</f>
        <v>USA</v>
      </c>
      <c r="L2727" s="12">
        <f>VLOOKUP(Table1[[#This Row],[VisaID]],'DimVisaApplications 2'!A:E,5,0)</f>
        <v>45591</v>
      </c>
      <c r="M2727" s="14">
        <f>VLOOKUP(Table1[[#This Row],[VisaID]],'DimVisaApplications 2'!A:G,7,0)</f>
        <v>757</v>
      </c>
      <c r="N2727" s="14" t="str">
        <f>VLOOKUP(Table1[[#This Row],[HotelID]],DimHotels!A:B,2,0)</f>
        <v>Hilton</v>
      </c>
      <c r="O2727" t="str">
        <f>VLOOKUP(Table1[[#This Row],[HotelID]],DimHotels!A:C,3,0)</f>
        <v>Cairo</v>
      </c>
      <c r="P2727" s="14">
        <f>VLOOKUP(Table1[[#This Row],[HotelID]],DimHotels!A:E,5,0)</f>
        <v>122</v>
      </c>
      <c r="Q2727" s="14">
        <f>VLOOKUP(Table1[[#This Row],[TicketID]],DimTickets!A:G,7,0)</f>
        <v>2188</v>
      </c>
      <c r="R2727" s="14">
        <f>Table1[[#This Row],[Visa Fees]]+Table1[[#This Row],[Night Rate]]+Table1[[#This Row],[Ticket cost]]</f>
        <v>3067</v>
      </c>
    </row>
    <row r="2728" spans="1:18" x14ac:dyDescent="0.3">
      <c r="A2728" t="s">
        <v>23963</v>
      </c>
      <c r="B2728" t="s">
        <v>2652</v>
      </c>
      <c r="C2728" t="s">
        <v>13736</v>
      </c>
      <c r="D2728" t="s">
        <v>17180</v>
      </c>
      <c r="E2728" t="s">
        <v>19341</v>
      </c>
      <c r="F2728" s="1">
        <v>45785</v>
      </c>
      <c r="G2728" t="str">
        <f>VLOOKUP(Table1[[#This Row],[CustomerID]],DimCustomers!A:B,2,0)</f>
        <v>April Hooper</v>
      </c>
      <c r="H2728" t="str">
        <f>VLOOKUP(Table1[[#This Row],[CustomerID]],DimCustomers!A:C,3,0)</f>
        <v>Female</v>
      </c>
      <c r="I2728" t="str">
        <f>VLOOKUP(Table1[[#This Row],[CustomerID]],DimCustomers!A:D,4,0)</f>
        <v>Montenegro</v>
      </c>
      <c r="J2728" t="str">
        <f>VLOOKUP(Table1[[#This Row],[VisaID]],'DimVisaApplications 2'!A:C,3,0)</f>
        <v>Pending</v>
      </c>
      <c r="K2728" t="str">
        <f>VLOOKUP(Table1[[#This Row],[VisaID]],'DimVisaApplications 2'!A:D,4,0)</f>
        <v>France</v>
      </c>
      <c r="L2728" s="12">
        <f>VLOOKUP(Table1[[#This Row],[VisaID]],'DimVisaApplications 2'!A:E,5,0)</f>
        <v>45802</v>
      </c>
      <c r="M2728" s="14">
        <f>VLOOKUP(Table1[[#This Row],[VisaID]],'DimVisaApplications 2'!A:G,7,0)</f>
        <v>828</v>
      </c>
      <c r="N2728" s="14" t="str">
        <f>VLOOKUP(Table1[[#This Row],[HotelID]],DimHotels!A:B,2,0)</f>
        <v>Marriott</v>
      </c>
      <c r="O2728" t="str">
        <f>VLOOKUP(Table1[[#This Row],[HotelID]],DimHotels!A:C,3,0)</f>
        <v>Paris</v>
      </c>
      <c r="P2728" s="14">
        <f>VLOOKUP(Table1[[#This Row],[HotelID]],DimHotels!A:E,5,0)</f>
        <v>774</v>
      </c>
      <c r="Q2728" s="14">
        <f>VLOOKUP(Table1[[#This Row],[TicketID]],DimTickets!A:G,7,0)</f>
        <v>4389</v>
      </c>
      <c r="R2728" s="14">
        <f>Table1[[#This Row],[Visa Fees]]+Table1[[#This Row],[Night Rate]]+Table1[[#This Row],[Ticket cost]]</f>
        <v>5991</v>
      </c>
    </row>
    <row r="2729" spans="1:18" x14ac:dyDescent="0.3">
      <c r="A2729" t="s">
        <v>23964</v>
      </c>
      <c r="B2729" t="s">
        <v>1960</v>
      </c>
      <c r="C2729" t="s">
        <v>13604</v>
      </c>
      <c r="D2729" t="s">
        <v>17723</v>
      </c>
      <c r="E2729" t="s">
        <v>19737</v>
      </c>
      <c r="F2729" s="1">
        <v>45813</v>
      </c>
      <c r="G2729" t="str">
        <f>VLOOKUP(Table1[[#This Row],[CustomerID]],DimCustomers!A:B,2,0)</f>
        <v>Todd Garrett</v>
      </c>
      <c r="H2729" t="str">
        <f>VLOOKUP(Table1[[#This Row],[CustomerID]],DimCustomers!A:C,3,0)</f>
        <v>Male</v>
      </c>
      <c r="I2729" t="str">
        <f>VLOOKUP(Table1[[#This Row],[CustomerID]],DimCustomers!A:D,4,0)</f>
        <v>Western Sahara</v>
      </c>
      <c r="J2729" t="str">
        <f>VLOOKUP(Table1[[#This Row],[VisaID]],'DimVisaApplications 2'!A:C,3,0)</f>
        <v>Approved</v>
      </c>
      <c r="K2729" t="str">
        <f>VLOOKUP(Table1[[#This Row],[VisaID]],'DimVisaApplications 2'!A:D,4,0)</f>
        <v>UK</v>
      </c>
      <c r="L2729" s="12">
        <f>VLOOKUP(Table1[[#This Row],[VisaID]],'DimVisaApplications 2'!A:E,5,0)</f>
        <v>45556</v>
      </c>
      <c r="M2729" s="14">
        <f>VLOOKUP(Table1[[#This Row],[VisaID]],'DimVisaApplications 2'!A:G,7,0)</f>
        <v>1873</v>
      </c>
      <c r="N2729" s="14" t="str">
        <f>VLOOKUP(Table1[[#This Row],[HotelID]],DimHotels!A:B,2,0)</f>
        <v>Marriott</v>
      </c>
      <c r="O2729" t="str">
        <f>VLOOKUP(Table1[[#This Row],[HotelID]],DimHotels!A:C,3,0)</f>
        <v>Dubai</v>
      </c>
      <c r="P2729" s="14">
        <f>VLOOKUP(Table1[[#This Row],[HotelID]],DimHotels!A:E,5,0)</f>
        <v>528</v>
      </c>
      <c r="Q2729" s="14">
        <f>VLOOKUP(Table1[[#This Row],[TicketID]],DimTickets!A:G,7,0)</f>
        <v>1445</v>
      </c>
      <c r="R2729" s="14">
        <f>Table1[[#This Row],[Visa Fees]]+Table1[[#This Row],[Night Rate]]+Table1[[#This Row],[Ticket cost]]</f>
        <v>3846</v>
      </c>
    </row>
    <row r="2730" spans="1:18" x14ac:dyDescent="0.3">
      <c r="A2730" t="s">
        <v>23965</v>
      </c>
      <c r="B2730" t="s">
        <v>988</v>
      </c>
      <c r="C2730" t="s">
        <v>14988</v>
      </c>
      <c r="D2730" t="s">
        <v>15515</v>
      </c>
      <c r="E2730" t="s">
        <v>18381</v>
      </c>
      <c r="F2730" s="1">
        <v>45750</v>
      </c>
      <c r="G2730" t="str">
        <f>VLOOKUP(Table1[[#This Row],[CustomerID]],DimCustomers!A:B,2,0)</f>
        <v>Allison Kelly</v>
      </c>
      <c r="H2730" t="str">
        <f>VLOOKUP(Table1[[#This Row],[CustomerID]],DimCustomers!A:C,3,0)</f>
        <v>Male</v>
      </c>
      <c r="I2730" t="str">
        <f>VLOOKUP(Table1[[#This Row],[CustomerID]],DimCustomers!A:D,4,0)</f>
        <v>Jersey</v>
      </c>
      <c r="J2730" t="str">
        <f>VLOOKUP(Table1[[#This Row],[VisaID]],'DimVisaApplications 2'!A:C,3,0)</f>
        <v>Approved</v>
      </c>
      <c r="K2730" t="str">
        <f>VLOOKUP(Table1[[#This Row],[VisaID]],'DimVisaApplications 2'!A:D,4,0)</f>
        <v>France</v>
      </c>
      <c r="L2730" s="12">
        <f>VLOOKUP(Table1[[#This Row],[VisaID]],'DimVisaApplications 2'!A:E,5,0)</f>
        <v>45785</v>
      </c>
      <c r="M2730" s="14">
        <f>VLOOKUP(Table1[[#This Row],[VisaID]],'DimVisaApplications 2'!A:G,7,0)</f>
        <v>832</v>
      </c>
      <c r="N2730" s="14" t="str">
        <f>VLOOKUP(Table1[[#This Row],[HotelID]],DimHotels!A:B,2,0)</f>
        <v>Radisson</v>
      </c>
      <c r="O2730" t="str">
        <f>VLOOKUP(Table1[[#This Row],[HotelID]],DimHotels!A:C,3,0)</f>
        <v>Paris</v>
      </c>
      <c r="P2730" s="14">
        <f>VLOOKUP(Table1[[#This Row],[HotelID]],DimHotels!A:E,5,0)</f>
        <v>173</v>
      </c>
      <c r="Q2730" s="14">
        <f>VLOOKUP(Table1[[#This Row],[TicketID]],DimTickets!A:G,7,0)</f>
        <v>2912</v>
      </c>
      <c r="R2730" s="14">
        <f>Table1[[#This Row],[Visa Fees]]+Table1[[#This Row],[Night Rate]]+Table1[[#This Row],[Ticket cost]]</f>
        <v>3917</v>
      </c>
    </row>
    <row r="2731" spans="1:18" x14ac:dyDescent="0.3">
      <c r="A2731" t="s">
        <v>23966</v>
      </c>
      <c r="B2731" t="s">
        <v>1028</v>
      </c>
      <c r="C2731" t="s">
        <v>12496</v>
      </c>
      <c r="D2731" t="s">
        <v>16611</v>
      </c>
      <c r="E2731" t="s">
        <v>20842</v>
      </c>
      <c r="F2731" s="1">
        <v>45825</v>
      </c>
      <c r="G2731" t="str">
        <f>VLOOKUP(Table1[[#This Row],[CustomerID]],DimCustomers!A:B,2,0)</f>
        <v>Kiara Park</v>
      </c>
      <c r="H2731" t="str">
        <f>VLOOKUP(Table1[[#This Row],[CustomerID]],DimCustomers!A:C,3,0)</f>
        <v>Male</v>
      </c>
      <c r="I2731" t="str">
        <f>VLOOKUP(Table1[[#This Row],[CustomerID]],DimCustomers!A:D,4,0)</f>
        <v>Denmark</v>
      </c>
      <c r="J2731" t="str">
        <f>VLOOKUP(Table1[[#This Row],[VisaID]],'DimVisaApplications 2'!A:C,3,0)</f>
        <v>Rejected</v>
      </c>
      <c r="K2731" t="str">
        <f>VLOOKUP(Table1[[#This Row],[VisaID]],'DimVisaApplications 2'!A:D,4,0)</f>
        <v>Germany</v>
      </c>
      <c r="L2731" s="12">
        <f>VLOOKUP(Table1[[#This Row],[VisaID]],'DimVisaApplications 2'!A:E,5,0)</f>
        <v>45582</v>
      </c>
      <c r="M2731" s="14">
        <f>VLOOKUP(Table1[[#This Row],[VisaID]],'DimVisaApplications 2'!A:G,7,0)</f>
        <v>1869</v>
      </c>
      <c r="N2731" s="14" t="str">
        <f>VLOOKUP(Table1[[#This Row],[HotelID]],DimHotels!A:B,2,0)</f>
        <v>Radisson</v>
      </c>
      <c r="O2731" t="str">
        <f>VLOOKUP(Table1[[#This Row],[HotelID]],DimHotels!A:C,3,0)</f>
        <v>Dubai</v>
      </c>
      <c r="P2731" s="14">
        <f>VLOOKUP(Table1[[#This Row],[HotelID]],DimHotels!A:E,5,0)</f>
        <v>266</v>
      </c>
      <c r="Q2731" s="14">
        <f>VLOOKUP(Table1[[#This Row],[TicketID]],DimTickets!A:G,7,0)</f>
        <v>3710</v>
      </c>
      <c r="R2731" s="14">
        <f>Table1[[#This Row],[Visa Fees]]+Table1[[#This Row],[Night Rate]]+Table1[[#This Row],[Ticket cost]]</f>
        <v>5845</v>
      </c>
    </row>
    <row r="2732" spans="1:18" x14ac:dyDescent="0.3">
      <c r="A2732" t="s">
        <v>23967</v>
      </c>
      <c r="B2732" t="s">
        <v>1154</v>
      </c>
      <c r="C2732" t="s">
        <v>14248</v>
      </c>
      <c r="D2732" t="s">
        <v>16117</v>
      </c>
      <c r="E2732" t="s">
        <v>18656</v>
      </c>
      <c r="F2732" s="1">
        <v>45712</v>
      </c>
      <c r="G2732" t="str">
        <f>VLOOKUP(Table1[[#This Row],[CustomerID]],DimCustomers!A:B,2,0)</f>
        <v>Robert Sherman</v>
      </c>
      <c r="H2732" t="str">
        <f>VLOOKUP(Table1[[#This Row],[CustomerID]],DimCustomers!A:C,3,0)</f>
        <v>Male</v>
      </c>
      <c r="I2732" t="str">
        <f>VLOOKUP(Table1[[#This Row],[CustomerID]],DimCustomers!A:D,4,0)</f>
        <v>Suriname</v>
      </c>
      <c r="J2732" t="str">
        <f>VLOOKUP(Table1[[#This Row],[VisaID]],'DimVisaApplications 2'!A:C,3,0)</f>
        <v>Pending</v>
      </c>
      <c r="K2732" t="str">
        <f>VLOOKUP(Table1[[#This Row],[VisaID]],'DimVisaApplications 2'!A:D,4,0)</f>
        <v>France</v>
      </c>
      <c r="L2732" s="12">
        <f>VLOOKUP(Table1[[#This Row],[VisaID]],'DimVisaApplications 2'!A:E,5,0)</f>
        <v>45764</v>
      </c>
      <c r="M2732" s="14">
        <f>VLOOKUP(Table1[[#This Row],[VisaID]],'DimVisaApplications 2'!A:G,7,0)</f>
        <v>827</v>
      </c>
      <c r="N2732" s="14" t="str">
        <f>VLOOKUP(Table1[[#This Row],[HotelID]],DimHotels!A:B,2,0)</f>
        <v>Sheraton</v>
      </c>
      <c r="O2732" t="str">
        <f>VLOOKUP(Table1[[#This Row],[HotelID]],DimHotels!A:C,3,0)</f>
        <v>New York</v>
      </c>
      <c r="P2732" s="14">
        <f>VLOOKUP(Table1[[#This Row],[HotelID]],DimHotels!A:E,5,0)</f>
        <v>161</v>
      </c>
      <c r="Q2732" s="14">
        <f>VLOOKUP(Table1[[#This Row],[TicketID]],DimTickets!A:G,7,0)</f>
        <v>2153</v>
      </c>
      <c r="R2732" s="14">
        <f>Table1[[#This Row],[Visa Fees]]+Table1[[#This Row],[Night Rate]]+Table1[[#This Row],[Ticket cost]]</f>
        <v>3141</v>
      </c>
    </row>
    <row r="2733" spans="1:18" x14ac:dyDescent="0.3">
      <c r="A2733" t="s">
        <v>23968</v>
      </c>
      <c r="B2733" t="s">
        <v>979</v>
      </c>
      <c r="C2733" t="s">
        <v>13473</v>
      </c>
      <c r="D2733" t="s">
        <v>17338</v>
      </c>
      <c r="E2733" t="s">
        <v>19717</v>
      </c>
      <c r="F2733" s="1">
        <v>45816</v>
      </c>
      <c r="G2733" t="str">
        <f>VLOOKUP(Table1[[#This Row],[CustomerID]],DimCustomers!A:B,2,0)</f>
        <v>Dustin Franklin</v>
      </c>
      <c r="H2733" t="str">
        <f>VLOOKUP(Table1[[#This Row],[CustomerID]],DimCustomers!A:C,3,0)</f>
        <v>Male</v>
      </c>
      <c r="I2733" t="str">
        <f>VLOOKUP(Table1[[#This Row],[CustomerID]],DimCustomers!A:D,4,0)</f>
        <v>Vietnam</v>
      </c>
      <c r="J2733" t="str">
        <f>VLOOKUP(Table1[[#This Row],[VisaID]],'DimVisaApplications 2'!A:C,3,0)</f>
        <v>Pending</v>
      </c>
      <c r="K2733" t="str">
        <f>VLOOKUP(Table1[[#This Row],[VisaID]],'DimVisaApplications 2'!A:D,4,0)</f>
        <v>UK</v>
      </c>
      <c r="L2733" s="12">
        <f>VLOOKUP(Table1[[#This Row],[VisaID]],'DimVisaApplications 2'!A:E,5,0)</f>
        <v>45669</v>
      </c>
      <c r="M2733" s="14">
        <f>VLOOKUP(Table1[[#This Row],[VisaID]],'DimVisaApplications 2'!A:G,7,0)</f>
        <v>830</v>
      </c>
      <c r="N2733" s="14" t="str">
        <f>VLOOKUP(Table1[[#This Row],[HotelID]],DimHotels!A:B,2,0)</f>
        <v>Radisson</v>
      </c>
      <c r="O2733" t="str">
        <f>VLOOKUP(Table1[[#This Row],[HotelID]],DimHotels!A:C,3,0)</f>
        <v>Dubai</v>
      </c>
      <c r="P2733" s="14">
        <f>VLOOKUP(Table1[[#This Row],[HotelID]],DimHotels!A:E,5,0)</f>
        <v>322</v>
      </c>
      <c r="Q2733" s="14">
        <f>VLOOKUP(Table1[[#This Row],[TicketID]],DimTickets!A:G,7,0)</f>
        <v>2502</v>
      </c>
      <c r="R2733" s="14">
        <f>Table1[[#This Row],[Visa Fees]]+Table1[[#This Row],[Night Rate]]+Table1[[#This Row],[Ticket cost]]</f>
        <v>3654</v>
      </c>
    </row>
    <row r="2734" spans="1:18" x14ac:dyDescent="0.3">
      <c r="A2734" t="s">
        <v>23969</v>
      </c>
      <c r="B2734" t="s">
        <v>2505</v>
      </c>
      <c r="C2734" t="s">
        <v>14036</v>
      </c>
      <c r="D2734" t="s">
        <v>17982</v>
      </c>
      <c r="E2734" t="s">
        <v>19198</v>
      </c>
      <c r="F2734" s="1">
        <v>45686</v>
      </c>
      <c r="G2734" t="str">
        <f>VLOOKUP(Table1[[#This Row],[CustomerID]],DimCustomers!A:B,2,0)</f>
        <v>Andrew Smith</v>
      </c>
      <c r="H2734" t="str">
        <f>VLOOKUP(Table1[[#This Row],[CustomerID]],DimCustomers!A:C,3,0)</f>
        <v>Male</v>
      </c>
      <c r="I2734" t="str">
        <f>VLOOKUP(Table1[[#This Row],[CustomerID]],DimCustomers!A:D,4,0)</f>
        <v>Mauritania</v>
      </c>
      <c r="J2734" t="str">
        <f>VLOOKUP(Table1[[#This Row],[VisaID]],'DimVisaApplications 2'!A:C,3,0)</f>
        <v>Pending</v>
      </c>
      <c r="K2734" t="str">
        <f>VLOOKUP(Table1[[#This Row],[VisaID]],'DimVisaApplications 2'!A:D,4,0)</f>
        <v>UK</v>
      </c>
      <c r="L2734" s="12">
        <f>VLOOKUP(Table1[[#This Row],[VisaID]],'DimVisaApplications 2'!A:E,5,0)</f>
        <v>45629</v>
      </c>
      <c r="M2734" s="14">
        <f>VLOOKUP(Table1[[#This Row],[VisaID]],'DimVisaApplications 2'!A:G,7,0)</f>
        <v>1885</v>
      </c>
      <c r="N2734" s="14" t="str">
        <f>VLOOKUP(Table1[[#This Row],[HotelID]],DimHotels!A:B,2,0)</f>
        <v>Sheraton</v>
      </c>
      <c r="O2734" t="str">
        <f>VLOOKUP(Table1[[#This Row],[HotelID]],DimHotels!A:C,3,0)</f>
        <v>New York</v>
      </c>
      <c r="P2734" s="14">
        <f>VLOOKUP(Table1[[#This Row],[HotelID]],DimHotels!A:E,5,0)</f>
        <v>122</v>
      </c>
      <c r="Q2734" s="14">
        <f>VLOOKUP(Table1[[#This Row],[TicketID]],DimTickets!A:G,7,0)</f>
        <v>1857</v>
      </c>
      <c r="R2734" s="14">
        <f>Table1[[#This Row],[Visa Fees]]+Table1[[#This Row],[Night Rate]]+Table1[[#This Row],[Ticket cost]]</f>
        <v>3864</v>
      </c>
    </row>
    <row r="2735" spans="1:18" x14ac:dyDescent="0.3">
      <c r="A2735" t="s">
        <v>23970</v>
      </c>
      <c r="B2735" t="s">
        <v>714</v>
      </c>
      <c r="C2735" t="s">
        <v>13792</v>
      </c>
      <c r="D2735" t="s">
        <v>15355</v>
      </c>
      <c r="E2735" t="s">
        <v>18709</v>
      </c>
      <c r="F2735" s="1">
        <v>45790</v>
      </c>
      <c r="G2735" t="str">
        <f>VLOOKUP(Table1[[#This Row],[CustomerID]],DimCustomers!A:B,2,0)</f>
        <v>Jose Wright</v>
      </c>
      <c r="H2735" t="str">
        <f>VLOOKUP(Table1[[#This Row],[CustomerID]],DimCustomers!A:C,3,0)</f>
        <v>Male</v>
      </c>
      <c r="I2735" t="str">
        <f>VLOOKUP(Table1[[#This Row],[CustomerID]],DimCustomers!A:D,4,0)</f>
        <v>Guatemala</v>
      </c>
      <c r="J2735" t="str">
        <f>VLOOKUP(Table1[[#This Row],[VisaID]],'DimVisaApplications 2'!A:C,3,0)</f>
        <v>Rejected</v>
      </c>
      <c r="K2735" t="str">
        <f>VLOOKUP(Table1[[#This Row],[VisaID]],'DimVisaApplications 2'!A:D,4,0)</f>
        <v>Germany</v>
      </c>
      <c r="L2735" s="12">
        <f>VLOOKUP(Table1[[#This Row],[VisaID]],'DimVisaApplications 2'!A:E,5,0)</f>
        <v>45671</v>
      </c>
      <c r="M2735" s="14">
        <f>VLOOKUP(Table1[[#This Row],[VisaID]],'DimVisaApplications 2'!A:G,7,0)</f>
        <v>1514</v>
      </c>
      <c r="N2735" s="14" t="str">
        <f>VLOOKUP(Table1[[#This Row],[HotelID]],DimHotels!A:B,2,0)</f>
        <v>Four Seasons</v>
      </c>
      <c r="O2735" t="str">
        <f>VLOOKUP(Table1[[#This Row],[HotelID]],DimHotels!A:C,3,0)</f>
        <v>London</v>
      </c>
      <c r="P2735" s="14">
        <f>VLOOKUP(Table1[[#This Row],[HotelID]],DimHotels!A:E,5,0)</f>
        <v>289</v>
      </c>
      <c r="Q2735" s="14">
        <f>VLOOKUP(Table1[[#This Row],[TicketID]],DimTickets!A:G,7,0)</f>
        <v>1322</v>
      </c>
      <c r="R2735" s="14">
        <f>Table1[[#This Row],[Visa Fees]]+Table1[[#This Row],[Night Rate]]+Table1[[#This Row],[Ticket cost]]</f>
        <v>3125</v>
      </c>
    </row>
    <row r="2736" spans="1:18" x14ac:dyDescent="0.3">
      <c r="A2736" t="s">
        <v>23971</v>
      </c>
      <c r="B2736" t="s">
        <v>1573</v>
      </c>
      <c r="C2736" t="s">
        <v>14508</v>
      </c>
      <c r="D2736" t="s">
        <v>15574</v>
      </c>
      <c r="E2736" t="s">
        <v>19851</v>
      </c>
      <c r="F2736" s="1">
        <v>45704</v>
      </c>
      <c r="G2736" t="str">
        <f>VLOOKUP(Table1[[#This Row],[CustomerID]],DimCustomers!A:B,2,0)</f>
        <v>Anna Kim</v>
      </c>
      <c r="H2736" t="str">
        <f>VLOOKUP(Table1[[#This Row],[CustomerID]],DimCustomers!A:C,3,0)</f>
        <v>Male</v>
      </c>
      <c r="I2736" t="str">
        <f>VLOOKUP(Table1[[#This Row],[CustomerID]],DimCustomers!A:D,4,0)</f>
        <v>Guernsey</v>
      </c>
      <c r="J2736" t="str">
        <f>VLOOKUP(Table1[[#This Row],[VisaID]],'DimVisaApplications 2'!A:C,3,0)</f>
        <v>Rejected</v>
      </c>
      <c r="K2736" t="str">
        <f>VLOOKUP(Table1[[#This Row],[VisaID]],'DimVisaApplications 2'!A:D,4,0)</f>
        <v>France</v>
      </c>
      <c r="L2736" s="12">
        <f>VLOOKUP(Table1[[#This Row],[VisaID]],'DimVisaApplications 2'!A:E,5,0)</f>
        <v>45784</v>
      </c>
      <c r="M2736" s="14">
        <f>VLOOKUP(Table1[[#This Row],[VisaID]],'DimVisaApplications 2'!A:G,7,0)</f>
        <v>1790</v>
      </c>
      <c r="N2736" s="14" t="str">
        <f>VLOOKUP(Table1[[#This Row],[HotelID]],DimHotels!A:B,2,0)</f>
        <v>Radisson</v>
      </c>
      <c r="O2736" t="str">
        <f>VLOOKUP(Table1[[#This Row],[HotelID]],DimHotels!A:C,3,0)</f>
        <v>Cairo</v>
      </c>
      <c r="P2736" s="14">
        <f>VLOOKUP(Table1[[#This Row],[HotelID]],DimHotels!A:E,5,0)</f>
        <v>301</v>
      </c>
      <c r="Q2736" s="14">
        <f>VLOOKUP(Table1[[#This Row],[TicketID]],DimTickets!A:G,7,0)</f>
        <v>2823</v>
      </c>
      <c r="R2736" s="14">
        <f>Table1[[#This Row],[Visa Fees]]+Table1[[#This Row],[Night Rate]]+Table1[[#This Row],[Ticket cost]]</f>
        <v>4914</v>
      </c>
    </row>
    <row r="2737" spans="1:18" x14ac:dyDescent="0.3">
      <c r="A2737" t="s">
        <v>23972</v>
      </c>
      <c r="B2737" t="s">
        <v>244</v>
      </c>
      <c r="C2737" t="s">
        <v>14027</v>
      </c>
      <c r="D2737" t="s">
        <v>16513</v>
      </c>
      <c r="E2737" t="s">
        <v>18746</v>
      </c>
      <c r="F2737" s="1">
        <v>45739</v>
      </c>
      <c r="G2737" t="str">
        <f>VLOOKUP(Table1[[#This Row],[CustomerID]],DimCustomers!A:B,2,0)</f>
        <v>Brenda Buchanan</v>
      </c>
      <c r="H2737" t="str">
        <f>VLOOKUP(Table1[[#This Row],[CustomerID]],DimCustomers!A:C,3,0)</f>
        <v>Female</v>
      </c>
      <c r="I2737" t="str">
        <f>VLOOKUP(Table1[[#This Row],[CustomerID]],DimCustomers!A:D,4,0)</f>
        <v>Slovakia (Slovak Republic)</v>
      </c>
      <c r="J2737" t="str">
        <f>VLOOKUP(Table1[[#This Row],[VisaID]],'DimVisaApplications 2'!A:C,3,0)</f>
        <v>Approved</v>
      </c>
      <c r="K2737" t="str">
        <f>VLOOKUP(Table1[[#This Row],[VisaID]],'DimVisaApplications 2'!A:D,4,0)</f>
        <v>UK</v>
      </c>
      <c r="L2737" s="12">
        <f>VLOOKUP(Table1[[#This Row],[VisaID]],'DimVisaApplications 2'!A:E,5,0)</f>
        <v>45720</v>
      </c>
      <c r="M2737" s="14">
        <f>VLOOKUP(Table1[[#This Row],[VisaID]],'DimVisaApplications 2'!A:G,7,0)</f>
        <v>1785</v>
      </c>
      <c r="N2737" s="14" t="str">
        <f>VLOOKUP(Table1[[#This Row],[HotelID]],DimHotels!A:B,2,0)</f>
        <v>Marriott</v>
      </c>
      <c r="O2737" t="str">
        <f>VLOOKUP(Table1[[#This Row],[HotelID]],DimHotels!A:C,3,0)</f>
        <v>London</v>
      </c>
      <c r="P2737" s="14">
        <f>VLOOKUP(Table1[[#This Row],[HotelID]],DimHotels!A:E,5,0)</f>
        <v>397</v>
      </c>
      <c r="Q2737" s="14">
        <f>VLOOKUP(Table1[[#This Row],[TicketID]],DimTickets!A:G,7,0)</f>
        <v>2785</v>
      </c>
      <c r="R2737" s="14">
        <f>Table1[[#This Row],[Visa Fees]]+Table1[[#This Row],[Night Rate]]+Table1[[#This Row],[Ticket cost]]</f>
        <v>4967</v>
      </c>
    </row>
    <row r="2738" spans="1:18" x14ac:dyDescent="0.3">
      <c r="A2738" t="s">
        <v>23973</v>
      </c>
      <c r="B2738" t="s">
        <v>450</v>
      </c>
      <c r="C2738" t="s">
        <v>15188</v>
      </c>
      <c r="D2738" t="s">
        <v>16095</v>
      </c>
      <c r="E2738" t="s">
        <v>18447</v>
      </c>
      <c r="F2738" s="1">
        <v>45747</v>
      </c>
      <c r="G2738" t="str">
        <f>VLOOKUP(Table1[[#This Row],[CustomerID]],DimCustomers!A:B,2,0)</f>
        <v>Frances Wilson</v>
      </c>
      <c r="H2738" t="str">
        <f>VLOOKUP(Table1[[#This Row],[CustomerID]],DimCustomers!A:C,3,0)</f>
        <v>Male</v>
      </c>
      <c r="I2738" t="str">
        <f>VLOOKUP(Table1[[#This Row],[CustomerID]],DimCustomers!A:D,4,0)</f>
        <v>Ethiopia</v>
      </c>
      <c r="J2738" t="str">
        <f>VLOOKUP(Table1[[#This Row],[VisaID]],'DimVisaApplications 2'!A:C,3,0)</f>
        <v>Approved</v>
      </c>
      <c r="K2738" t="str">
        <f>VLOOKUP(Table1[[#This Row],[VisaID]],'DimVisaApplications 2'!A:D,4,0)</f>
        <v>UK</v>
      </c>
      <c r="L2738" s="12">
        <f>VLOOKUP(Table1[[#This Row],[VisaID]],'DimVisaApplications 2'!A:E,5,0)</f>
        <v>45537</v>
      </c>
      <c r="M2738" s="14">
        <f>VLOOKUP(Table1[[#This Row],[VisaID]],'DimVisaApplications 2'!A:G,7,0)</f>
        <v>1569</v>
      </c>
      <c r="N2738" s="14" t="str">
        <f>VLOOKUP(Table1[[#This Row],[HotelID]],DimHotels!A:B,2,0)</f>
        <v>Sheraton</v>
      </c>
      <c r="O2738" t="str">
        <f>VLOOKUP(Table1[[#This Row],[HotelID]],DimHotels!A:C,3,0)</f>
        <v>London</v>
      </c>
      <c r="P2738" s="14">
        <f>VLOOKUP(Table1[[#This Row],[HotelID]],DimHotels!A:E,5,0)</f>
        <v>718</v>
      </c>
      <c r="Q2738" s="14">
        <f>VLOOKUP(Table1[[#This Row],[TicketID]],DimTickets!A:G,7,0)</f>
        <v>1211</v>
      </c>
      <c r="R2738" s="14">
        <f>Table1[[#This Row],[Visa Fees]]+Table1[[#This Row],[Night Rate]]+Table1[[#This Row],[Ticket cost]]</f>
        <v>3498</v>
      </c>
    </row>
    <row r="2739" spans="1:18" x14ac:dyDescent="0.3">
      <c r="A2739" t="s">
        <v>23974</v>
      </c>
      <c r="B2739" t="s">
        <v>1651</v>
      </c>
      <c r="C2739" t="s">
        <v>14601</v>
      </c>
      <c r="D2739" t="s">
        <v>17276</v>
      </c>
      <c r="E2739" t="s">
        <v>21173</v>
      </c>
      <c r="F2739" s="1">
        <v>45856</v>
      </c>
      <c r="G2739" t="str">
        <f>VLOOKUP(Table1[[#This Row],[CustomerID]],DimCustomers!A:B,2,0)</f>
        <v>Lisa Meadows</v>
      </c>
      <c r="H2739" t="str">
        <f>VLOOKUP(Table1[[#This Row],[CustomerID]],DimCustomers!A:C,3,0)</f>
        <v>Female</v>
      </c>
      <c r="I2739" t="str">
        <f>VLOOKUP(Table1[[#This Row],[CustomerID]],DimCustomers!A:D,4,0)</f>
        <v>Svalbard &amp; Jan Mayen Islands</v>
      </c>
      <c r="J2739" t="str">
        <f>VLOOKUP(Table1[[#This Row],[VisaID]],'DimVisaApplications 2'!A:C,3,0)</f>
        <v>Pending</v>
      </c>
      <c r="K2739" t="str">
        <f>VLOOKUP(Table1[[#This Row],[VisaID]],'DimVisaApplications 2'!A:D,4,0)</f>
        <v>France</v>
      </c>
      <c r="L2739" s="12">
        <f>VLOOKUP(Table1[[#This Row],[VisaID]],'DimVisaApplications 2'!A:E,5,0)</f>
        <v>45662</v>
      </c>
      <c r="M2739" s="14">
        <f>VLOOKUP(Table1[[#This Row],[VisaID]],'DimVisaApplications 2'!A:G,7,0)</f>
        <v>1938</v>
      </c>
      <c r="N2739" s="14" t="str">
        <f>VLOOKUP(Table1[[#This Row],[HotelID]],DimHotels!A:B,2,0)</f>
        <v>Radisson</v>
      </c>
      <c r="O2739" t="str">
        <f>VLOOKUP(Table1[[#This Row],[HotelID]],DimHotels!A:C,3,0)</f>
        <v>Paris</v>
      </c>
      <c r="P2739" s="14">
        <f>VLOOKUP(Table1[[#This Row],[HotelID]],DimHotels!A:E,5,0)</f>
        <v>455</v>
      </c>
      <c r="Q2739" s="14">
        <f>VLOOKUP(Table1[[#This Row],[TicketID]],DimTickets!A:G,7,0)</f>
        <v>3761</v>
      </c>
      <c r="R2739" s="14">
        <f>Table1[[#This Row],[Visa Fees]]+Table1[[#This Row],[Night Rate]]+Table1[[#This Row],[Ticket cost]]</f>
        <v>6154</v>
      </c>
    </row>
    <row r="2740" spans="1:18" x14ac:dyDescent="0.3">
      <c r="A2740" t="s">
        <v>23975</v>
      </c>
      <c r="B2740" t="s">
        <v>2707</v>
      </c>
      <c r="C2740" t="s">
        <v>15056</v>
      </c>
      <c r="D2740" t="s">
        <v>16237</v>
      </c>
      <c r="E2740" t="s">
        <v>18587</v>
      </c>
      <c r="F2740" s="1">
        <v>45834</v>
      </c>
      <c r="G2740" t="str">
        <f>VLOOKUP(Table1[[#This Row],[CustomerID]],DimCustomers!A:B,2,0)</f>
        <v>Brendan Dalton</v>
      </c>
      <c r="H2740" t="str">
        <f>VLOOKUP(Table1[[#This Row],[CustomerID]],DimCustomers!A:C,3,0)</f>
        <v>Female</v>
      </c>
      <c r="I2740" t="str">
        <f>VLOOKUP(Table1[[#This Row],[CustomerID]],DimCustomers!A:D,4,0)</f>
        <v>United States Minor Outlying Islands</v>
      </c>
      <c r="J2740" t="str">
        <f>VLOOKUP(Table1[[#This Row],[VisaID]],'DimVisaApplications 2'!A:C,3,0)</f>
        <v>Rejected</v>
      </c>
      <c r="K2740" t="str">
        <f>VLOOKUP(Table1[[#This Row],[VisaID]],'DimVisaApplications 2'!A:D,4,0)</f>
        <v>UAE</v>
      </c>
      <c r="L2740" s="12">
        <f>VLOOKUP(Table1[[#This Row],[VisaID]],'DimVisaApplications 2'!A:E,5,0)</f>
        <v>45585</v>
      </c>
      <c r="M2740" s="14">
        <f>VLOOKUP(Table1[[#This Row],[VisaID]],'DimVisaApplications 2'!A:G,7,0)</f>
        <v>1890</v>
      </c>
      <c r="N2740" s="14" t="str">
        <f>VLOOKUP(Table1[[#This Row],[HotelID]],DimHotels!A:B,2,0)</f>
        <v>Radisson</v>
      </c>
      <c r="O2740" t="str">
        <f>VLOOKUP(Table1[[#This Row],[HotelID]],DimHotels!A:C,3,0)</f>
        <v>New York</v>
      </c>
      <c r="P2740" s="14">
        <f>VLOOKUP(Table1[[#This Row],[HotelID]],DimHotels!A:E,5,0)</f>
        <v>502</v>
      </c>
      <c r="Q2740" s="14">
        <f>VLOOKUP(Table1[[#This Row],[TicketID]],DimTickets!A:G,7,0)</f>
        <v>2838</v>
      </c>
      <c r="R2740" s="14">
        <f>Table1[[#This Row],[Visa Fees]]+Table1[[#This Row],[Night Rate]]+Table1[[#This Row],[Ticket cost]]</f>
        <v>5230</v>
      </c>
    </row>
    <row r="2741" spans="1:18" x14ac:dyDescent="0.3">
      <c r="A2741" t="s">
        <v>23976</v>
      </c>
      <c r="B2741" t="s">
        <v>701</v>
      </c>
      <c r="C2741" t="s">
        <v>14950</v>
      </c>
      <c r="D2741" t="s">
        <v>16228</v>
      </c>
      <c r="E2741" t="s">
        <v>20192</v>
      </c>
      <c r="F2741" s="1">
        <v>45698</v>
      </c>
      <c r="G2741" t="str">
        <f>VLOOKUP(Table1[[#This Row],[CustomerID]],DimCustomers!A:B,2,0)</f>
        <v>Kenneth Brown</v>
      </c>
      <c r="H2741" t="str">
        <f>VLOOKUP(Table1[[#This Row],[CustomerID]],DimCustomers!A:C,3,0)</f>
        <v>Female</v>
      </c>
      <c r="I2741" t="str">
        <f>VLOOKUP(Table1[[#This Row],[CustomerID]],DimCustomers!A:D,4,0)</f>
        <v>Thailand</v>
      </c>
      <c r="J2741" t="str">
        <f>VLOOKUP(Table1[[#This Row],[VisaID]],'DimVisaApplications 2'!A:C,3,0)</f>
        <v>Approved</v>
      </c>
      <c r="K2741" t="str">
        <f>VLOOKUP(Table1[[#This Row],[VisaID]],'DimVisaApplications 2'!A:D,4,0)</f>
        <v>France</v>
      </c>
      <c r="L2741" s="12">
        <f>VLOOKUP(Table1[[#This Row],[VisaID]],'DimVisaApplications 2'!A:E,5,0)</f>
        <v>45684</v>
      </c>
      <c r="M2741" s="14">
        <f>VLOOKUP(Table1[[#This Row],[VisaID]],'DimVisaApplications 2'!A:G,7,0)</f>
        <v>1281</v>
      </c>
      <c r="N2741" s="14" t="str">
        <f>VLOOKUP(Table1[[#This Row],[HotelID]],DimHotels!A:B,2,0)</f>
        <v>Marriott</v>
      </c>
      <c r="O2741" t="str">
        <f>VLOOKUP(Table1[[#This Row],[HotelID]],DimHotels!A:C,3,0)</f>
        <v>Dubai</v>
      </c>
      <c r="P2741" s="14">
        <f>VLOOKUP(Table1[[#This Row],[HotelID]],DimHotels!A:E,5,0)</f>
        <v>393</v>
      </c>
      <c r="Q2741" s="14">
        <f>VLOOKUP(Table1[[#This Row],[TicketID]],DimTickets!A:G,7,0)</f>
        <v>4058</v>
      </c>
      <c r="R2741" s="14">
        <f>Table1[[#This Row],[Visa Fees]]+Table1[[#This Row],[Night Rate]]+Table1[[#This Row],[Ticket cost]]</f>
        <v>5732</v>
      </c>
    </row>
    <row r="2742" spans="1:18" x14ac:dyDescent="0.3">
      <c r="A2742" t="s">
        <v>23977</v>
      </c>
      <c r="B2742" t="s">
        <v>2267</v>
      </c>
      <c r="C2742" t="s">
        <v>12511</v>
      </c>
      <c r="D2742" t="s">
        <v>17616</v>
      </c>
      <c r="E2742" t="s">
        <v>18491</v>
      </c>
      <c r="F2742" s="1">
        <v>45782</v>
      </c>
      <c r="G2742" t="str">
        <f>VLOOKUP(Table1[[#This Row],[CustomerID]],DimCustomers!A:B,2,0)</f>
        <v>Paul Smith</v>
      </c>
      <c r="H2742" t="str">
        <f>VLOOKUP(Table1[[#This Row],[CustomerID]],DimCustomers!A:C,3,0)</f>
        <v>Female</v>
      </c>
      <c r="I2742" t="str">
        <f>VLOOKUP(Table1[[#This Row],[CustomerID]],DimCustomers!A:D,4,0)</f>
        <v>Indonesia</v>
      </c>
      <c r="J2742" t="str">
        <f>VLOOKUP(Table1[[#This Row],[VisaID]],'DimVisaApplications 2'!A:C,3,0)</f>
        <v>Approved</v>
      </c>
      <c r="K2742" t="str">
        <f>VLOOKUP(Table1[[#This Row],[VisaID]],'DimVisaApplications 2'!A:D,4,0)</f>
        <v>Canada</v>
      </c>
      <c r="L2742" s="12">
        <f>VLOOKUP(Table1[[#This Row],[VisaID]],'DimVisaApplications 2'!A:E,5,0)</f>
        <v>45826</v>
      </c>
      <c r="M2742" s="14">
        <f>VLOOKUP(Table1[[#This Row],[VisaID]],'DimVisaApplications 2'!A:G,7,0)</f>
        <v>1983</v>
      </c>
      <c r="N2742" s="14" t="str">
        <f>VLOOKUP(Table1[[#This Row],[HotelID]],DimHotels!A:B,2,0)</f>
        <v>Four Seasons</v>
      </c>
      <c r="O2742" t="str">
        <f>VLOOKUP(Table1[[#This Row],[HotelID]],DimHotels!A:C,3,0)</f>
        <v>New York</v>
      </c>
      <c r="P2742" s="14">
        <f>VLOOKUP(Table1[[#This Row],[HotelID]],DimHotels!A:E,5,0)</f>
        <v>421</v>
      </c>
      <c r="Q2742" s="14">
        <f>VLOOKUP(Table1[[#This Row],[TicketID]],DimTickets!A:G,7,0)</f>
        <v>4026</v>
      </c>
      <c r="R2742" s="14">
        <f>Table1[[#This Row],[Visa Fees]]+Table1[[#This Row],[Night Rate]]+Table1[[#This Row],[Ticket cost]]</f>
        <v>6430</v>
      </c>
    </row>
    <row r="2743" spans="1:18" x14ac:dyDescent="0.3">
      <c r="A2743" t="s">
        <v>23978</v>
      </c>
      <c r="B2743" t="s">
        <v>50</v>
      </c>
      <c r="C2743" t="s">
        <v>13177</v>
      </c>
      <c r="D2743" t="s">
        <v>17598</v>
      </c>
      <c r="E2743" t="s">
        <v>20124</v>
      </c>
      <c r="F2743" s="1">
        <v>45824</v>
      </c>
      <c r="G2743" t="str">
        <f>VLOOKUP(Table1[[#This Row],[CustomerID]],DimCustomers!A:B,2,0)</f>
        <v>Brian Green</v>
      </c>
      <c r="H2743" t="str">
        <f>VLOOKUP(Table1[[#This Row],[CustomerID]],DimCustomers!A:C,3,0)</f>
        <v>Male</v>
      </c>
      <c r="I2743" t="str">
        <f>VLOOKUP(Table1[[#This Row],[CustomerID]],DimCustomers!A:D,4,0)</f>
        <v>Christmas Island</v>
      </c>
      <c r="J2743" t="str">
        <f>VLOOKUP(Table1[[#This Row],[VisaID]],'DimVisaApplications 2'!A:C,3,0)</f>
        <v>Rejected</v>
      </c>
      <c r="K2743" t="str">
        <f>VLOOKUP(Table1[[#This Row],[VisaID]],'DimVisaApplications 2'!A:D,4,0)</f>
        <v>France</v>
      </c>
      <c r="L2743" s="12">
        <f>VLOOKUP(Table1[[#This Row],[VisaID]],'DimVisaApplications 2'!A:E,5,0)</f>
        <v>45802</v>
      </c>
      <c r="M2743" s="14">
        <f>VLOOKUP(Table1[[#This Row],[VisaID]],'DimVisaApplications 2'!A:G,7,0)</f>
        <v>1818</v>
      </c>
      <c r="N2743" s="14" t="str">
        <f>VLOOKUP(Table1[[#This Row],[HotelID]],DimHotels!A:B,2,0)</f>
        <v>Sheraton</v>
      </c>
      <c r="O2743" t="str">
        <f>VLOOKUP(Table1[[#This Row],[HotelID]],DimHotels!A:C,3,0)</f>
        <v>Cairo</v>
      </c>
      <c r="P2743" s="14">
        <f>VLOOKUP(Table1[[#This Row],[HotelID]],DimHotels!A:E,5,0)</f>
        <v>221</v>
      </c>
      <c r="Q2743" s="14">
        <f>VLOOKUP(Table1[[#This Row],[TicketID]],DimTickets!A:G,7,0)</f>
        <v>3335</v>
      </c>
      <c r="R2743" s="14">
        <f>Table1[[#This Row],[Visa Fees]]+Table1[[#This Row],[Night Rate]]+Table1[[#This Row],[Ticket cost]]</f>
        <v>5374</v>
      </c>
    </row>
    <row r="2744" spans="1:18" x14ac:dyDescent="0.3">
      <c r="A2744" t="s">
        <v>23979</v>
      </c>
      <c r="B2744" t="s">
        <v>2765</v>
      </c>
      <c r="C2744" t="s">
        <v>12935</v>
      </c>
      <c r="D2744" t="s">
        <v>15751</v>
      </c>
      <c r="E2744" t="s">
        <v>20851</v>
      </c>
      <c r="F2744" s="1">
        <v>45789</v>
      </c>
      <c r="G2744" t="str">
        <f>VLOOKUP(Table1[[#This Row],[CustomerID]],DimCustomers!A:B,2,0)</f>
        <v>Lori Walls</v>
      </c>
      <c r="H2744" t="str">
        <f>VLOOKUP(Table1[[#This Row],[CustomerID]],DimCustomers!A:C,3,0)</f>
        <v>Male</v>
      </c>
      <c r="I2744" t="str">
        <f>VLOOKUP(Table1[[#This Row],[CustomerID]],DimCustomers!A:D,4,0)</f>
        <v>Mayotte</v>
      </c>
      <c r="J2744" t="str">
        <f>VLOOKUP(Table1[[#This Row],[VisaID]],'DimVisaApplications 2'!A:C,3,0)</f>
        <v>Pending</v>
      </c>
      <c r="K2744" t="str">
        <f>VLOOKUP(Table1[[#This Row],[VisaID]],'DimVisaApplications 2'!A:D,4,0)</f>
        <v>USA</v>
      </c>
      <c r="L2744" s="12">
        <f>VLOOKUP(Table1[[#This Row],[VisaID]],'DimVisaApplications 2'!A:E,5,0)</f>
        <v>45786</v>
      </c>
      <c r="M2744" s="14">
        <f>VLOOKUP(Table1[[#This Row],[VisaID]],'DimVisaApplications 2'!A:G,7,0)</f>
        <v>1509</v>
      </c>
      <c r="N2744" s="14" t="str">
        <f>VLOOKUP(Table1[[#This Row],[HotelID]],DimHotels!A:B,2,0)</f>
        <v>Sheraton</v>
      </c>
      <c r="O2744" t="str">
        <f>VLOOKUP(Table1[[#This Row],[HotelID]],DimHotels!A:C,3,0)</f>
        <v>New York</v>
      </c>
      <c r="P2744" s="14">
        <f>VLOOKUP(Table1[[#This Row],[HotelID]],DimHotels!A:E,5,0)</f>
        <v>251</v>
      </c>
      <c r="Q2744" s="14">
        <f>VLOOKUP(Table1[[#This Row],[TicketID]],DimTickets!A:G,7,0)</f>
        <v>2344</v>
      </c>
      <c r="R2744" s="14">
        <f>Table1[[#This Row],[Visa Fees]]+Table1[[#This Row],[Night Rate]]+Table1[[#This Row],[Ticket cost]]</f>
        <v>4104</v>
      </c>
    </row>
    <row r="2745" spans="1:18" x14ac:dyDescent="0.3">
      <c r="A2745" t="s">
        <v>23980</v>
      </c>
      <c r="B2745" t="s">
        <v>378</v>
      </c>
      <c r="C2745" t="s">
        <v>12398</v>
      </c>
      <c r="D2745" t="s">
        <v>15910</v>
      </c>
      <c r="E2745" t="s">
        <v>20238</v>
      </c>
      <c r="F2745" s="1">
        <v>45684</v>
      </c>
      <c r="G2745" t="str">
        <f>VLOOKUP(Table1[[#This Row],[CustomerID]],DimCustomers!A:B,2,0)</f>
        <v>Michael King</v>
      </c>
      <c r="H2745" t="str">
        <f>VLOOKUP(Table1[[#This Row],[CustomerID]],DimCustomers!A:C,3,0)</f>
        <v>Female</v>
      </c>
      <c r="I2745" t="str">
        <f>VLOOKUP(Table1[[#This Row],[CustomerID]],DimCustomers!A:D,4,0)</f>
        <v>Guyana</v>
      </c>
      <c r="J2745" t="str">
        <f>VLOOKUP(Table1[[#This Row],[VisaID]],'DimVisaApplications 2'!A:C,3,0)</f>
        <v>Rejected</v>
      </c>
      <c r="K2745" t="str">
        <f>VLOOKUP(Table1[[#This Row],[VisaID]],'DimVisaApplications 2'!A:D,4,0)</f>
        <v>USA</v>
      </c>
      <c r="L2745" s="12">
        <f>VLOOKUP(Table1[[#This Row],[VisaID]],'DimVisaApplications 2'!A:E,5,0)</f>
        <v>45590</v>
      </c>
      <c r="M2745" s="14">
        <f>VLOOKUP(Table1[[#This Row],[VisaID]],'DimVisaApplications 2'!A:G,7,0)</f>
        <v>657</v>
      </c>
      <c r="N2745" s="14" t="str">
        <f>VLOOKUP(Table1[[#This Row],[HotelID]],DimHotels!A:B,2,0)</f>
        <v>Radisson</v>
      </c>
      <c r="O2745" t="str">
        <f>VLOOKUP(Table1[[#This Row],[HotelID]],DimHotels!A:C,3,0)</f>
        <v>Dubai</v>
      </c>
      <c r="P2745" s="14">
        <f>VLOOKUP(Table1[[#This Row],[HotelID]],DimHotels!A:E,5,0)</f>
        <v>372</v>
      </c>
      <c r="Q2745" s="14">
        <f>VLOOKUP(Table1[[#This Row],[TicketID]],DimTickets!A:G,7,0)</f>
        <v>2091</v>
      </c>
      <c r="R2745" s="14">
        <f>Table1[[#This Row],[Visa Fees]]+Table1[[#This Row],[Night Rate]]+Table1[[#This Row],[Ticket cost]]</f>
        <v>3120</v>
      </c>
    </row>
    <row r="2746" spans="1:18" x14ac:dyDescent="0.3">
      <c r="A2746" t="s">
        <v>23981</v>
      </c>
      <c r="B2746" t="s">
        <v>1603</v>
      </c>
      <c r="C2746" t="s">
        <v>13113</v>
      </c>
      <c r="D2746" t="s">
        <v>15748</v>
      </c>
      <c r="E2746" t="s">
        <v>20978</v>
      </c>
      <c r="F2746" s="1">
        <v>45752</v>
      </c>
      <c r="G2746" t="str">
        <f>VLOOKUP(Table1[[#This Row],[CustomerID]],DimCustomers!A:B,2,0)</f>
        <v>Yesenia Scott</v>
      </c>
      <c r="H2746" t="str">
        <f>VLOOKUP(Table1[[#This Row],[CustomerID]],DimCustomers!A:C,3,0)</f>
        <v>Male</v>
      </c>
      <c r="I2746" t="str">
        <f>VLOOKUP(Table1[[#This Row],[CustomerID]],DimCustomers!A:D,4,0)</f>
        <v>United Kingdom</v>
      </c>
      <c r="J2746" t="str">
        <f>VLOOKUP(Table1[[#This Row],[VisaID]],'DimVisaApplications 2'!A:C,3,0)</f>
        <v>Rejected</v>
      </c>
      <c r="K2746" t="str">
        <f>VLOOKUP(Table1[[#This Row],[VisaID]],'DimVisaApplications 2'!A:D,4,0)</f>
        <v>USA</v>
      </c>
      <c r="L2746" s="12">
        <f>VLOOKUP(Table1[[#This Row],[VisaID]],'DimVisaApplications 2'!A:E,5,0)</f>
        <v>45699</v>
      </c>
      <c r="M2746" s="14">
        <f>VLOOKUP(Table1[[#This Row],[VisaID]],'DimVisaApplications 2'!A:G,7,0)</f>
        <v>1573</v>
      </c>
      <c r="N2746" s="14" t="str">
        <f>VLOOKUP(Table1[[#This Row],[HotelID]],DimHotels!A:B,2,0)</f>
        <v>Sheraton</v>
      </c>
      <c r="O2746" t="str">
        <f>VLOOKUP(Table1[[#This Row],[HotelID]],DimHotels!A:C,3,0)</f>
        <v>Dubai</v>
      </c>
      <c r="P2746" s="14">
        <f>VLOOKUP(Table1[[#This Row],[HotelID]],DimHotels!A:E,5,0)</f>
        <v>166</v>
      </c>
      <c r="Q2746" s="14">
        <f>VLOOKUP(Table1[[#This Row],[TicketID]],DimTickets!A:G,7,0)</f>
        <v>1866</v>
      </c>
      <c r="R2746" s="14">
        <f>Table1[[#This Row],[Visa Fees]]+Table1[[#This Row],[Night Rate]]+Table1[[#This Row],[Ticket cost]]</f>
        <v>3605</v>
      </c>
    </row>
    <row r="2747" spans="1:18" x14ac:dyDescent="0.3">
      <c r="A2747" t="s">
        <v>23982</v>
      </c>
      <c r="B2747" t="s">
        <v>939</v>
      </c>
      <c r="C2747" t="s">
        <v>13177</v>
      </c>
      <c r="D2747" t="s">
        <v>16338</v>
      </c>
      <c r="E2747" t="s">
        <v>20063</v>
      </c>
      <c r="F2747" s="1">
        <v>45762</v>
      </c>
      <c r="G2747" t="str">
        <f>VLOOKUP(Table1[[#This Row],[CustomerID]],DimCustomers!A:B,2,0)</f>
        <v>Patrick Schwartz</v>
      </c>
      <c r="H2747" t="str">
        <f>VLOOKUP(Table1[[#This Row],[CustomerID]],DimCustomers!A:C,3,0)</f>
        <v>Male</v>
      </c>
      <c r="I2747" t="str">
        <f>VLOOKUP(Table1[[#This Row],[CustomerID]],DimCustomers!A:D,4,0)</f>
        <v>Iraq</v>
      </c>
      <c r="J2747" t="str">
        <f>VLOOKUP(Table1[[#This Row],[VisaID]],'DimVisaApplications 2'!A:C,3,0)</f>
        <v>Rejected</v>
      </c>
      <c r="K2747" t="str">
        <f>VLOOKUP(Table1[[#This Row],[VisaID]],'DimVisaApplications 2'!A:D,4,0)</f>
        <v>France</v>
      </c>
      <c r="L2747" s="12">
        <f>VLOOKUP(Table1[[#This Row],[VisaID]],'DimVisaApplications 2'!A:E,5,0)</f>
        <v>45802</v>
      </c>
      <c r="M2747" s="14">
        <f>VLOOKUP(Table1[[#This Row],[VisaID]],'DimVisaApplications 2'!A:G,7,0)</f>
        <v>1818</v>
      </c>
      <c r="N2747" s="14" t="str">
        <f>VLOOKUP(Table1[[#This Row],[HotelID]],DimHotels!A:B,2,0)</f>
        <v>Hilton</v>
      </c>
      <c r="O2747" t="str">
        <f>VLOOKUP(Table1[[#This Row],[HotelID]],DimHotels!A:C,3,0)</f>
        <v>New York</v>
      </c>
      <c r="P2747" s="14">
        <f>VLOOKUP(Table1[[#This Row],[HotelID]],DimHotels!A:E,5,0)</f>
        <v>294</v>
      </c>
      <c r="Q2747" s="14">
        <f>VLOOKUP(Table1[[#This Row],[TicketID]],DimTickets!A:G,7,0)</f>
        <v>1988</v>
      </c>
      <c r="R2747" s="14">
        <f>Table1[[#This Row],[Visa Fees]]+Table1[[#This Row],[Night Rate]]+Table1[[#This Row],[Ticket cost]]</f>
        <v>4100</v>
      </c>
    </row>
    <row r="2748" spans="1:18" x14ac:dyDescent="0.3">
      <c r="A2748" t="s">
        <v>23983</v>
      </c>
      <c r="B2748" t="s">
        <v>1337</v>
      </c>
      <c r="C2748" t="s">
        <v>13452</v>
      </c>
      <c r="D2748" t="s">
        <v>17688</v>
      </c>
      <c r="E2748" t="s">
        <v>18898</v>
      </c>
      <c r="F2748" s="1">
        <v>45841</v>
      </c>
      <c r="G2748" t="str">
        <f>VLOOKUP(Table1[[#This Row],[CustomerID]],DimCustomers!A:B,2,0)</f>
        <v>Carlos Reed</v>
      </c>
      <c r="H2748" t="str">
        <f>VLOOKUP(Table1[[#This Row],[CustomerID]],DimCustomers!A:C,3,0)</f>
        <v>Female</v>
      </c>
      <c r="I2748" t="str">
        <f>VLOOKUP(Table1[[#This Row],[CustomerID]],DimCustomers!A:D,4,0)</f>
        <v>Vietnam</v>
      </c>
      <c r="J2748" t="str">
        <f>VLOOKUP(Table1[[#This Row],[VisaID]],'DimVisaApplications 2'!A:C,3,0)</f>
        <v>Pending</v>
      </c>
      <c r="K2748" t="str">
        <f>VLOOKUP(Table1[[#This Row],[VisaID]],'DimVisaApplications 2'!A:D,4,0)</f>
        <v>France</v>
      </c>
      <c r="L2748" s="12">
        <f>VLOOKUP(Table1[[#This Row],[VisaID]],'DimVisaApplications 2'!A:E,5,0)</f>
        <v>45671</v>
      </c>
      <c r="M2748" s="14">
        <f>VLOOKUP(Table1[[#This Row],[VisaID]],'DimVisaApplications 2'!A:G,7,0)</f>
        <v>1247</v>
      </c>
      <c r="N2748" s="14" t="str">
        <f>VLOOKUP(Table1[[#This Row],[HotelID]],DimHotels!A:B,2,0)</f>
        <v>Marriott</v>
      </c>
      <c r="O2748" t="str">
        <f>VLOOKUP(Table1[[#This Row],[HotelID]],DimHotels!A:C,3,0)</f>
        <v>New York</v>
      </c>
      <c r="P2748" s="14">
        <f>VLOOKUP(Table1[[#This Row],[HotelID]],DimHotels!A:E,5,0)</f>
        <v>674</v>
      </c>
      <c r="Q2748" s="14">
        <f>VLOOKUP(Table1[[#This Row],[TicketID]],DimTickets!A:G,7,0)</f>
        <v>1849</v>
      </c>
      <c r="R2748" s="14">
        <f>Table1[[#This Row],[Visa Fees]]+Table1[[#This Row],[Night Rate]]+Table1[[#This Row],[Ticket cost]]</f>
        <v>3770</v>
      </c>
    </row>
    <row r="2749" spans="1:18" x14ac:dyDescent="0.3">
      <c r="A2749" t="s">
        <v>23984</v>
      </c>
      <c r="B2749" t="s">
        <v>501</v>
      </c>
      <c r="C2749" t="s">
        <v>13226</v>
      </c>
      <c r="D2749" t="s">
        <v>15631</v>
      </c>
      <c r="E2749" t="s">
        <v>19767</v>
      </c>
      <c r="F2749" s="1">
        <v>45771</v>
      </c>
      <c r="G2749" t="str">
        <f>VLOOKUP(Table1[[#This Row],[CustomerID]],DimCustomers!A:B,2,0)</f>
        <v>Tyler Porter</v>
      </c>
      <c r="H2749" t="str">
        <f>VLOOKUP(Table1[[#This Row],[CustomerID]],DimCustomers!A:C,3,0)</f>
        <v>Male</v>
      </c>
      <c r="I2749" t="str">
        <f>VLOOKUP(Table1[[#This Row],[CustomerID]],DimCustomers!A:D,4,0)</f>
        <v>Denmark</v>
      </c>
      <c r="J2749" t="str">
        <f>VLOOKUP(Table1[[#This Row],[VisaID]],'DimVisaApplications 2'!A:C,3,0)</f>
        <v>Approved</v>
      </c>
      <c r="K2749" t="str">
        <f>VLOOKUP(Table1[[#This Row],[VisaID]],'DimVisaApplications 2'!A:D,4,0)</f>
        <v>Germany</v>
      </c>
      <c r="L2749" s="12">
        <f>VLOOKUP(Table1[[#This Row],[VisaID]],'DimVisaApplications 2'!A:E,5,0)</f>
        <v>45527</v>
      </c>
      <c r="M2749" s="14">
        <f>VLOOKUP(Table1[[#This Row],[VisaID]],'DimVisaApplications 2'!A:G,7,0)</f>
        <v>1911</v>
      </c>
      <c r="N2749" s="14" t="str">
        <f>VLOOKUP(Table1[[#This Row],[HotelID]],DimHotels!A:B,2,0)</f>
        <v>Radisson</v>
      </c>
      <c r="O2749" t="str">
        <f>VLOOKUP(Table1[[#This Row],[HotelID]],DimHotels!A:C,3,0)</f>
        <v>New York</v>
      </c>
      <c r="P2749" s="14">
        <f>VLOOKUP(Table1[[#This Row],[HotelID]],DimHotels!A:E,5,0)</f>
        <v>564</v>
      </c>
      <c r="Q2749" s="14">
        <f>VLOOKUP(Table1[[#This Row],[TicketID]],DimTickets!A:G,7,0)</f>
        <v>4566</v>
      </c>
      <c r="R2749" s="14">
        <f>Table1[[#This Row],[Visa Fees]]+Table1[[#This Row],[Night Rate]]+Table1[[#This Row],[Ticket cost]]</f>
        <v>7041</v>
      </c>
    </row>
    <row r="2750" spans="1:18" x14ac:dyDescent="0.3">
      <c r="A2750" t="s">
        <v>23985</v>
      </c>
      <c r="B2750" t="s">
        <v>1744</v>
      </c>
      <c r="C2750" t="s">
        <v>12483</v>
      </c>
      <c r="D2750" t="s">
        <v>16233</v>
      </c>
      <c r="E2750" t="s">
        <v>19109</v>
      </c>
      <c r="F2750" s="1">
        <v>45815</v>
      </c>
      <c r="G2750" t="str">
        <f>VLOOKUP(Table1[[#This Row],[CustomerID]],DimCustomers!A:B,2,0)</f>
        <v>Jason Jacobs</v>
      </c>
      <c r="H2750" t="str">
        <f>VLOOKUP(Table1[[#This Row],[CustomerID]],DimCustomers!A:C,3,0)</f>
        <v>Female</v>
      </c>
      <c r="I2750" t="str">
        <f>VLOOKUP(Table1[[#This Row],[CustomerID]],DimCustomers!A:D,4,0)</f>
        <v>Reunion</v>
      </c>
      <c r="J2750" t="str">
        <f>VLOOKUP(Table1[[#This Row],[VisaID]],'DimVisaApplications 2'!A:C,3,0)</f>
        <v>Rejected</v>
      </c>
      <c r="K2750" t="str">
        <f>VLOOKUP(Table1[[#This Row],[VisaID]],'DimVisaApplications 2'!A:D,4,0)</f>
        <v>UAE</v>
      </c>
      <c r="L2750" s="12">
        <f>VLOOKUP(Table1[[#This Row],[VisaID]],'DimVisaApplications 2'!A:E,5,0)</f>
        <v>45550</v>
      </c>
      <c r="M2750" s="14">
        <f>VLOOKUP(Table1[[#This Row],[VisaID]],'DimVisaApplications 2'!A:G,7,0)</f>
        <v>805</v>
      </c>
      <c r="N2750" s="14" t="str">
        <f>VLOOKUP(Table1[[#This Row],[HotelID]],DimHotels!A:B,2,0)</f>
        <v>Sheraton</v>
      </c>
      <c r="O2750" t="str">
        <f>VLOOKUP(Table1[[#This Row],[HotelID]],DimHotels!A:C,3,0)</f>
        <v>New York</v>
      </c>
      <c r="P2750" s="14">
        <f>VLOOKUP(Table1[[#This Row],[HotelID]],DimHotels!A:E,5,0)</f>
        <v>744</v>
      </c>
      <c r="Q2750" s="14">
        <f>VLOOKUP(Table1[[#This Row],[TicketID]],DimTickets!A:G,7,0)</f>
        <v>2938</v>
      </c>
      <c r="R2750" s="14">
        <f>Table1[[#This Row],[Visa Fees]]+Table1[[#This Row],[Night Rate]]+Table1[[#This Row],[Ticket cost]]</f>
        <v>4487</v>
      </c>
    </row>
    <row r="2751" spans="1:18" x14ac:dyDescent="0.3">
      <c r="A2751" t="s">
        <v>23986</v>
      </c>
      <c r="B2751" t="s">
        <v>740</v>
      </c>
      <c r="C2751" t="s">
        <v>14448</v>
      </c>
      <c r="D2751" t="s">
        <v>15556</v>
      </c>
      <c r="E2751" t="s">
        <v>20179</v>
      </c>
      <c r="F2751" s="1">
        <v>45786</v>
      </c>
      <c r="G2751" t="str">
        <f>VLOOKUP(Table1[[#This Row],[CustomerID]],DimCustomers!A:B,2,0)</f>
        <v>Tyler Munoz</v>
      </c>
      <c r="H2751" t="str">
        <f>VLOOKUP(Table1[[#This Row],[CustomerID]],DimCustomers!A:C,3,0)</f>
        <v>Male</v>
      </c>
      <c r="I2751" t="str">
        <f>VLOOKUP(Table1[[#This Row],[CustomerID]],DimCustomers!A:D,4,0)</f>
        <v>Ireland</v>
      </c>
      <c r="J2751" t="str">
        <f>VLOOKUP(Table1[[#This Row],[VisaID]],'DimVisaApplications 2'!A:C,3,0)</f>
        <v>Pending</v>
      </c>
      <c r="K2751" t="str">
        <f>VLOOKUP(Table1[[#This Row],[VisaID]],'DimVisaApplications 2'!A:D,4,0)</f>
        <v>Canada</v>
      </c>
      <c r="L2751" s="12">
        <f>VLOOKUP(Table1[[#This Row],[VisaID]],'DimVisaApplications 2'!A:E,5,0)</f>
        <v>45714</v>
      </c>
      <c r="M2751" s="14">
        <f>VLOOKUP(Table1[[#This Row],[VisaID]],'DimVisaApplications 2'!A:G,7,0)</f>
        <v>1407</v>
      </c>
      <c r="N2751" s="14" t="str">
        <f>VLOOKUP(Table1[[#This Row],[HotelID]],DimHotels!A:B,2,0)</f>
        <v>Radisson</v>
      </c>
      <c r="O2751" t="str">
        <f>VLOOKUP(Table1[[#This Row],[HotelID]],DimHotels!A:C,3,0)</f>
        <v>Cairo</v>
      </c>
      <c r="P2751" s="14">
        <f>VLOOKUP(Table1[[#This Row],[HotelID]],DimHotels!A:E,5,0)</f>
        <v>456</v>
      </c>
      <c r="Q2751" s="14">
        <f>VLOOKUP(Table1[[#This Row],[TicketID]],DimTickets!A:G,7,0)</f>
        <v>3907</v>
      </c>
      <c r="R2751" s="14">
        <f>Table1[[#This Row],[Visa Fees]]+Table1[[#This Row],[Night Rate]]+Table1[[#This Row],[Ticket cost]]</f>
        <v>5770</v>
      </c>
    </row>
    <row r="2752" spans="1:18" x14ac:dyDescent="0.3">
      <c r="A2752" t="s">
        <v>23987</v>
      </c>
      <c r="B2752" t="s">
        <v>1028</v>
      </c>
      <c r="C2752" t="s">
        <v>13400</v>
      </c>
      <c r="D2752" t="s">
        <v>17691</v>
      </c>
      <c r="E2752" t="s">
        <v>18492</v>
      </c>
      <c r="F2752" s="1">
        <v>45833</v>
      </c>
      <c r="G2752" t="str">
        <f>VLOOKUP(Table1[[#This Row],[CustomerID]],DimCustomers!A:B,2,0)</f>
        <v>Kiara Park</v>
      </c>
      <c r="H2752" t="str">
        <f>VLOOKUP(Table1[[#This Row],[CustomerID]],DimCustomers!A:C,3,0)</f>
        <v>Male</v>
      </c>
      <c r="I2752" t="str">
        <f>VLOOKUP(Table1[[#This Row],[CustomerID]],DimCustomers!A:D,4,0)</f>
        <v>Denmark</v>
      </c>
      <c r="J2752" t="str">
        <f>VLOOKUP(Table1[[#This Row],[VisaID]],'DimVisaApplications 2'!A:C,3,0)</f>
        <v>Pending</v>
      </c>
      <c r="K2752" t="str">
        <f>VLOOKUP(Table1[[#This Row],[VisaID]],'DimVisaApplications 2'!A:D,4,0)</f>
        <v>UAE</v>
      </c>
      <c r="L2752" s="12">
        <f>VLOOKUP(Table1[[#This Row],[VisaID]],'DimVisaApplications 2'!A:E,5,0)</f>
        <v>45718</v>
      </c>
      <c r="M2752" s="14">
        <f>VLOOKUP(Table1[[#This Row],[VisaID]],'DimVisaApplications 2'!A:G,7,0)</f>
        <v>926</v>
      </c>
      <c r="N2752" s="14" t="str">
        <f>VLOOKUP(Table1[[#This Row],[HotelID]],DimHotels!A:B,2,0)</f>
        <v>Four Seasons</v>
      </c>
      <c r="O2752" t="str">
        <f>VLOOKUP(Table1[[#This Row],[HotelID]],DimHotels!A:C,3,0)</f>
        <v>New York</v>
      </c>
      <c r="P2752" s="14">
        <f>VLOOKUP(Table1[[#This Row],[HotelID]],DimHotels!A:E,5,0)</f>
        <v>684</v>
      </c>
      <c r="Q2752" s="14">
        <f>VLOOKUP(Table1[[#This Row],[TicketID]],DimTickets!A:G,7,0)</f>
        <v>1614</v>
      </c>
      <c r="R2752" s="14">
        <f>Table1[[#This Row],[Visa Fees]]+Table1[[#This Row],[Night Rate]]+Table1[[#This Row],[Ticket cost]]</f>
        <v>3224</v>
      </c>
    </row>
    <row r="2753" spans="1:18" x14ac:dyDescent="0.3">
      <c r="A2753" t="s">
        <v>23988</v>
      </c>
      <c r="B2753" t="s">
        <v>37</v>
      </c>
      <c r="C2753" t="s">
        <v>13760</v>
      </c>
      <c r="D2753" t="s">
        <v>15532</v>
      </c>
      <c r="E2753" t="s">
        <v>20001</v>
      </c>
      <c r="F2753" s="1">
        <v>45743</v>
      </c>
      <c r="G2753" t="str">
        <f>VLOOKUP(Table1[[#This Row],[CustomerID]],DimCustomers!A:B,2,0)</f>
        <v>Whitney Stark</v>
      </c>
      <c r="H2753" t="str">
        <f>VLOOKUP(Table1[[#This Row],[CustomerID]],DimCustomers!A:C,3,0)</f>
        <v>Male</v>
      </c>
      <c r="I2753" t="str">
        <f>VLOOKUP(Table1[[#This Row],[CustomerID]],DimCustomers!A:D,4,0)</f>
        <v>Nepal</v>
      </c>
      <c r="J2753" t="str">
        <f>VLOOKUP(Table1[[#This Row],[VisaID]],'DimVisaApplications 2'!A:C,3,0)</f>
        <v>Approved</v>
      </c>
      <c r="K2753" t="str">
        <f>VLOOKUP(Table1[[#This Row],[VisaID]],'DimVisaApplications 2'!A:D,4,0)</f>
        <v>Canada</v>
      </c>
      <c r="L2753" s="12">
        <f>VLOOKUP(Table1[[#This Row],[VisaID]],'DimVisaApplications 2'!A:E,5,0)</f>
        <v>45615</v>
      </c>
      <c r="M2753" s="14">
        <f>VLOOKUP(Table1[[#This Row],[VisaID]],'DimVisaApplications 2'!A:G,7,0)</f>
        <v>1039</v>
      </c>
      <c r="N2753" s="14" t="str">
        <f>VLOOKUP(Table1[[#This Row],[HotelID]],DimHotels!A:B,2,0)</f>
        <v>Hilton</v>
      </c>
      <c r="O2753" t="str">
        <f>VLOOKUP(Table1[[#This Row],[HotelID]],DimHotels!A:C,3,0)</f>
        <v>Cairo</v>
      </c>
      <c r="P2753" s="14">
        <f>VLOOKUP(Table1[[#This Row],[HotelID]],DimHotels!A:E,5,0)</f>
        <v>606</v>
      </c>
      <c r="Q2753" s="14">
        <f>VLOOKUP(Table1[[#This Row],[TicketID]],DimTickets!A:G,7,0)</f>
        <v>4550</v>
      </c>
      <c r="R2753" s="14">
        <f>Table1[[#This Row],[Visa Fees]]+Table1[[#This Row],[Night Rate]]+Table1[[#This Row],[Ticket cost]]</f>
        <v>6195</v>
      </c>
    </row>
    <row r="2754" spans="1:18" x14ac:dyDescent="0.3">
      <c r="A2754" t="s">
        <v>23989</v>
      </c>
      <c r="B2754" t="s">
        <v>1224</v>
      </c>
      <c r="C2754" t="s">
        <v>13070</v>
      </c>
      <c r="D2754" t="s">
        <v>17242</v>
      </c>
      <c r="E2754" t="s">
        <v>19862</v>
      </c>
      <c r="F2754" s="1">
        <v>45698</v>
      </c>
      <c r="G2754" t="str">
        <f>VLOOKUP(Table1[[#This Row],[CustomerID]],DimCustomers!A:B,2,0)</f>
        <v>Sean Jackson</v>
      </c>
      <c r="H2754" t="str">
        <f>VLOOKUP(Table1[[#This Row],[CustomerID]],DimCustomers!A:C,3,0)</f>
        <v>Female</v>
      </c>
      <c r="I2754" t="str">
        <f>VLOOKUP(Table1[[#This Row],[CustomerID]],DimCustomers!A:D,4,0)</f>
        <v>Macedonia</v>
      </c>
      <c r="J2754" t="str">
        <f>VLOOKUP(Table1[[#This Row],[VisaID]],'DimVisaApplications 2'!A:C,3,0)</f>
        <v>Approved</v>
      </c>
      <c r="K2754" t="str">
        <f>VLOOKUP(Table1[[#This Row],[VisaID]],'DimVisaApplications 2'!A:D,4,0)</f>
        <v>USA</v>
      </c>
      <c r="L2754" s="12">
        <f>VLOOKUP(Table1[[#This Row],[VisaID]],'DimVisaApplications 2'!A:E,5,0)</f>
        <v>45640</v>
      </c>
      <c r="M2754" s="14">
        <f>VLOOKUP(Table1[[#This Row],[VisaID]],'DimVisaApplications 2'!A:G,7,0)</f>
        <v>1783</v>
      </c>
      <c r="N2754" s="14" t="str">
        <f>VLOOKUP(Table1[[#This Row],[HotelID]],DimHotels!A:B,2,0)</f>
        <v>Sheraton</v>
      </c>
      <c r="O2754" t="str">
        <f>VLOOKUP(Table1[[#This Row],[HotelID]],DimHotels!A:C,3,0)</f>
        <v>New York</v>
      </c>
      <c r="P2754" s="14">
        <f>VLOOKUP(Table1[[#This Row],[HotelID]],DimHotels!A:E,5,0)</f>
        <v>700</v>
      </c>
      <c r="Q2754" s="14">
        <f>VLOOKUP(Table1[[#This Row],[TicketID]],DimTickets!A:G,7,0)</f>
        <v>4576</v>
      </c>
      <c r="R2754" s="14">
        <f>Table1[[#This Row],[Visa Fees]]+Table1[[#This Row],[Night Rate]]+Table1[[#This Row],[Ticket cost]]</f>
        <v>7059</v>
      </c>
    </row>
    <row r="2755" spans="1:18" x14ac:dyDescent="0.3">
      <c r="A2755" t="s">
        <v>23990</v>
      </c>
      <c r="B2755" t="s">
        <v>116</v>
      </c>
      <c r="C2755" t="s">
        <v>13031</v>
      </c>
      <c r="D2755" t="s">
        <v>16007</v>
      </c>
      <c r="E2755" t="s">
        <v>20871</v>
      </c>
      <c r="F2755" s="1">
        <v>45723</v>
      </c>
      <c r="G2755" t="str">
        <f>VLOOKUP(Table1[[#This Row],[CustomerID]],DimCustomers!A:B,2,0)</f>
        <v>Charles Gonzalez</v>
      </c>
      <c r="H2755" t="str">
        <f>VLOOKUP(Table1[[#This Row],[CustomerID]],DimCustomers!A:C,3,0)</f>
        <v>Male</v>
      </c>
      <c r="I2755" t="str">
        <f>VLOOKUP(Table1[[#This Row],[CustomerID]],DimCustomers!A:D,4,0)</f>
        <v>Azerbaijan</v>
      </c>
      <c r="J2755" t="str">
        <f>VLOOKUP(Table1[[#This Row],[VisaID]],'DimVisaApplications 2'!A:C,3,0)</f>
        <v>Pending</v>
      </c>
      <c r="K2755" t="str">
        <f>VLOOKUP(Table1[[#This Row],[VisaID]],'DimVisaApplications 2'!A:D,4,0)</f>
        <v>Germany</v>
      </c>
      <c r="L2755" s="12">
        <f>VLOOKUP(Table1[[#This Row],[VisaID]],'DimVisaApplications 2'!A:E,5,0)</f>
        <v>45605</v>
      </c>
      <c r="M2755" s="14">
        <f>VLOOKUP(Table1[[#This Row],[VisaID]],'DimVisaApplications 2'!A:G,7,0)</f>
        <v>1791</v>
      </c>
      <c r="N2755" s="14" t="str">
        <f>VLOOKUP(Table1[[#This Row],[HotelID]],DimHotels!A:B,2,0)</f>
        <v>Sheraton</v>
      </c>
      <c r="O2755" t="str">
        <f>VLOOKUP(Table1[[#This Row],[HotelID]],DimHotels!A:C,3,0)</f>
        <v>Paris</v>
      </c>
      <c r="P2755" s="14">
        <f>VLOOKUP(Table1[[#This Row],[HotelID]],DimHotels!A:E,5,0)</f>
        <v>608</v>
      </c>
      <c r="Q2755" s="14">
        <f>VLOOKUP(Table1[[#This Row],[TicketID]],DimTickets!A:G,7,0)</f>
        <v>2529</v>
      </c>
      <c r="R2755" s="14">
        <f>Table1[[#This Row],[Visa Fees]]+Table1[[#This Row],[Night Rate]]+Table1[[#This Row],[Ticket cost]]</f>
        <v>4928</v>
      </c>
    </row>
    <row r="2756" spans="1:18" x14ac:dyDescent="0.3">
      <c r="A2756" t="s">
        <v>23991</v>
      </c>
      <c r="B2756" t="s">
        <v>2777</v>
      </c>
      <c r="C2756" t="s">
        <v>14404</v>
      </c>
      <c r="D2756" t="s">
        <v>16353</v>
      </c>
      <c r="E2756" t="s">
        <v>19188</v>
      </c>
      <c r="F2756" s="1">
        <v>45761</v>
      </c>
      <c r="G2756" t="str">
        <f>VLOOKUP(Table1[[#This Row],[CustomerID]],DimCustomers!A:B,2,0)</f>
        <v>Michelle Brewer</v>
      </c>
      <c r="H2756" t="str">
        <f>VLOOKUP(Table1[[#This Row],[CustomerID]],DimCustomers!A:C,3,0)</f>
        <v>Female</v>
      </c>
      <c r="I2756" t="str">
        <f>VLOOKUP(Table1[[#This Row],[CustomerID]],DimCustomers!A:D,4,0)</f>
        <v>Netherlands Antilles</v>
      </c>
      <c r="J2756" t="str">
        <f>VLOOKUP(Table1[[#This Row],[VisaID]],'DimVisaApplications 2'!A:C,3,0)</f>
        <v>Approved</v>
      </c>
      <c r="K2756" t="str">
        <f>VLOOKUP(Table1[[#This Row],[VisaID]],'DimVisaApplications 2'!A:D,4,0)</f>
        <v>UAE</v>
      </c>
      <c r="L2756" s="12">
        <f>VLOOKUP(Table1[[#This Row],[VisaID]],'DimVisaApplications 2'!A:E,5,0)</f>
        <v>45821</v>
      </c>
      <c r="M2756" s="14">
        <f>VLOOKUP(Table1[[#This Row],[VisaID]],'DimVisaApplications 2'!A:G,7,0)</f>
        <v>645</v>
      </c>
      <c r="N2756" s="14" t="str">
        <f>VLOOKUP(Table1[[#This Row],[HotelID]],DimHotels!A:B,2,0)</f>
        <v>Hilton</v>
      </c>
      <c r="O2756" t="str">
        <f>VLOOKUP(Table1[[#This Row],[HotelID]],DimHotels!A:C,3,0)</f>
        <v>Paris</v>
      </c>
      <c r="P2756" s="14">
        <f>VLOOKUP(Table1[[#This Row],[HotelID]],DimHotels!A:E,5,0)</f>
        <v>173</v>
      </c>
      <c r="Q2756" s="14">
        <f>VLOOKUP(Table1[[#This Row],[TicketID]],DimTickets!A:G,7,0)</f>
        <v>3575</v>
      </c>
      <c r="R2756" s="14">
        <f>Table1[[#This Row],[Visa Fees]]+Table1[[#This Row],[Night Rate]]+Table1[[#This Row],[Ticket cost]]</f>
        <v>4393</v>
      </c>
    </row>
    <row r="2757" spans="1:18" x14ac:dyDescent="0.3">
      <c r="A2757" t="s">
        <v>23992</v>
      </c>
      <c r="B2757" t="s">
        <v>1958</v>
      </c>
      <c r="C2757" t="s">
        <v>12927</v>
      </c>
      <c r="D2757" t="s">
        <v>16621</v>
      </c>
      <c r="E2757" t="s">
        <v>19385</v>
      </c>
      <c r="F2757" s="1">
        <v>45684</v>
      </c>
      <c r="G2757" t="str">
        <f>VLOOKUP(Table1[[#This Row],[CustomerID]],DimCustomers!A:B,2,0)</f>
        <v>Beverly Mitchell</v>
      </c>
      <c r="H2757" t="str">
        <f>VLOOKUP(Table1[[#This Row],[CustomerID]],DimCustomers!A:C,3,0)</f>
        <v>Female</v>
      </c>
      <c r="I2757" t="str">
        <f>VLOOKUP(Table1[[#This Row],[CustomerID]],DimCustomers!A:D,4,0)</f>
        <v>Georgia</v>
      </c>
      <c r="J2757" t="str">
        <f>VLOOKUP(Table1[[#This Row],[VisaID]],'DimVisaApplications 2'!A:C,3,0)</f>
        <v>Rejected</v>
      </c>
      <c r="K2757" t="str">
        <f>VLOOKUP(Table1[[#This Row],[VisaID]],'DimVisaApplications 2'!A:D,4,0)</f>
        <v>UK</v>
      </c>
      <c r="L2757" s="12">
        <f>VLOOKUP(Table1[[#This Row],[VisaID]],'DimVisaApplications 2'!A:E,5,0)</f>
        <v>45601</v>
      </c>
      <c r="M2757" s="14">
        <f>VLOOKUP(Table1[[#This Row],[VisaID]],'DimVisaApplications 2'!A:G,7,0)</f>
        <v>1592</v>
      </c>
      <c r="N2757" s="14" t="str">
        <f>VLOOKUP(Table1[[#This Row],[HotelID]],DimHotels!A:B,2,0)</f>
        <v>Sheraton</v>
      </c>
      <c r="O2757" t="str">
        <f>VLOOKUP(Table1[[#This Row],[HotelID]],DimHotels!A:C,3,0)</f>
        <v>New York</v>
      </c>
      <c r="P2757" s="14">
        <f>VLOOKUP(Table1[[#This Row],[HotelID]],DimHotels!A:E,5,0)</f>
        <v>456</v>
      </c>
      <c r="Q2757" s="14">
        <f>VLOOKUP(Table1[[#This Row],[TicketID]],DimTickets!A:G,7,0)</f>
        <v>3181</v>
      </c>
      <c r="R2757" s="14">
        <f>Table1[[#This Row],[Visa Fees]]+Table1[[#This Row],[Night Rate]]+Table1[[#This Row],[Ticket cost]]</f>
        <v>5229</v>
      </c>
    </row>
    <row r="2758" spans="1:18" x14ac:dyDescent="0.3">
      <c r="A2758" t="s">
        <v>23993</v>
      </c>
      <c r="B2758" t="s">
        <v>94</v>
      </c>
      <c r="C2758" t="s">
        <v>12439</v>
      </c>
      <c r="D2758" t="s">
        <v>15660</v>
      </c>
      <c r="E2758" t="s">
        <v>18368</v>
      </c>
      <c r="F2758" s="1">
        <v>45759</v>
      </c>
      <c r="G2758" t="str">
        <f>VLOOKUP(Table1[[#This Row],[CustomerID]],DimCustomers!A:B,2,0)</f>
        <v>Richard Higgins</v>
      </c>
      <c r="H2758" t="str">
        <f>VLOOKUP(Table1[[#This Row],[CustomerID]],DimCustomers!A:C,3,0)</f>
        <v>Male</v>
      </c>
      <c r="I2758" t="str">
        <f>VLOOKUP(Table1[[#This Row],[CustomerID]],DimCustomers!A:D,4,0)</f>
        <v>Spain</v>
      </c>
      <c r="J2758" t="str">
        <f>VLOOKUP(Table1[[#This Row],[VisaID]],'DimVisaApplications 2'!A:C,3,0)</f>
        <v>Rejected</v>
      </c>
      <c r="K2758" t="str">
        <f>VLOOKUP(Table1[[#This Row],[VisaID]],'DimVisaApplications 2'!A:D,4,0)</f>
        <v>Germany</v>
      </c>
      <c r="L2758" s="12">
        <f>VLOOKUP(Table1[[#This Row],[VisaID]],'DimVisaApplications 2'!A:E,5,0)</f>
        <v>45780</v>
      </c>
      <c r="M2758" s="14">
        <f>VLOOKUP(Table1[[#This Row],[VisaID]],'DimVisaApplications 2'!A:G,7,0)</f>
        <v>1071</v>
      </c>
      <c r="N2758" s="14" t="str">
        <f>VLOOKUP(Table1[[#This Row],[HotelID]],DimHotels!A:B,2,0)</f>
        <v>Hilton</v>
      </c>
      <c r="O2758" t="str">
        <f>VLOOKUP(Table1[[#This Row],[HotelID]],DimHotels!A:C,3,0)</f>
        <v>Paris</v>
      </c>
      <c r="P2758" s="14">
        <f>VLOOKUP(Table1[[#This Row],[HotelID]],DimHotels!A:E,5,0)</f>
        <v>683</v>
      </c>
      <c r="Q2758" s="14">
        <f>VLOOKUP(Table1[[#This Row],[TicketID]],DimTickets!A:G,7,0)</f>
        <v>2942</v>
      </c>
      <c r="R2758" s="14">
        <f>Table1[[#This Row],[Visa Fees]]+Table1[[#This Row],[Night Rate]]+Table1[[#This Row],[Ticket cost]]</f>
        <v>4696</v>
      </c>
    </row>
    <row r="2759" spans="1:18" x14ac:dyDescent="0.3">
      <c r="A2759" t="s">
        <v>23994</v>
      </c>
      <c r="B2759" t="s">
        <v>2351</v>
      </c>
      <c r="C2759" t="s">
        <v>13057</v>
      </c>
      <c r="D2759" t="s">
        <v>15933</v>
      </c>
      <c r="E2759" t="s">
        <v>18348</v>
      </c>
      <c r="F2759" s="1">
        <v>45755</v>
      </c>
      <c r="G2759" t="str">
        <f>VLOOKUP(Table1[[#This Row],[CustomerID]],DimCustomers!A:B,2,0)</f>
        <v>James Ford</v>
      </c>
      <c r="H2759" t="str">
        <f>VLOOKUP(Table1[[#This Row],[CustomerID]],DimCustomers!A:C,3,0)</f>
        <v>Male</v>
      </c>
      <c r="I2759" t="str">
        <f>VLOOKUP(Table1[[#This Row],[CustomerID]],DimCustomers!A:D,4,0)</f>
        <v>Comoros</v>
      </c>
      <c r="J2759" t="str">
        <f>VLOOKUP(Table1[[#This Row],[VisaID]],'DimVisaApplications 2'!A:C,3,0)</f>
        <v>Pending</v>
      </c>
      <c r="K2759" t="str">
        <f>VLOOKUP(Table1[[#This Row],[VisaID]],'DimVisaApplications 2'!A:D,4,0)</f>
        <v>USA</v>
      </c>
      <c r="L2759" s="12">
        <f>VLOOKUP(Table1[[#This Row],[VisaID]],'DimVisaApplications 2'!A:E,5,0)</f>
        <v>45521</v>
      </c>
      <c r="M2759" s="14">
        <f>VLOOKUP(Table1[[#This Row],[VisaID]],'DimVisaApplications 2'!A:G,7,0)</f>
        <v>1457</v>
      </c>
      <c r="N2759" s="14" t="str">
        <f>VLOOKUP(Table1[[#This Row],[HotelID]],DimHotels!A:B,2,0)</f>
        <v>Radisson</v>
      </c>
      <c r="O2759" t="str">
        <f>VLOOKUP(Table1[[#This Row],[HotelID]],DimHotels!A:C,3,0)</f>
        <v>Paris</v>
      </c>
      <c r="P2759" s="14">
        <f>VLOOKUP(Table1[[#This Row],[HotelID]],DimHotels!A:E,5,0)</f>
        <v>358</v>
      </c>
      <c r="Q2759" s="14">
        <f>VLOOKUP(Table1[[#This Row],[TicketID]],DimTickets!A:G,7,0)</f>
        <v>4880</v>
      </c>
      <c r="R2759" s="14">
        <f>Table1[[#This Row],[Visa Fees]]+Table1[[#This Row],[Night Rate]]+Table1[[#This Row],[Ticket cost]]</f>
        <v>6695</v>
      </c>
    </row>
    <row r="2760" spans="1:18" x14ac:dyDescent="0.3">
      <c r="A2760" t="s">
        <v>23995</v>
      </c>
      <c r="B2760" t="s">
        <v>1054</v>
      </c>
      <c r="C2760" t="s">
        <v>12235</v>
      </c>
      <c r="D2760" t="s">
        <v>17481</v>
      </c>
      <c r="E2760" t="s">
        <v>20503</v>
      </c>
      <c r="F2760" s="1">
        <v>45800</v>
      </c>
      <c r="G2760" t="str">
        <f>VLOOKUP(Table1[[#This Row],[CustomerID]],DimCustomers!A:B,2,0)</f>
        <v>Monique Jacobson</v>
      </c>
      <c r="H2760" t="str">
        <f>VLOOKUP(Table1[[#This Row],[CustomerID]],DimCustomers!A:C,3,0)</f>
        <v>Male</v>
      </c>
      <c r="I2760" t="str">
        <f>VLOOKUP(Table1[[#This Row],[CustomerID]],DimCustomers!A:D,4,0)</f>
        <v>France</v>
      </c>
      <c r="J2760" t="str">
        <f>VLOOKUP(Table1[[#This Row],[VisaID]],'DimVisaApplications 2'!A:C,3,0)</f>
        <v>Pending</v>
      </c>
      <c r="K2760" t="str">
        <f>VLOOKUP(Table1[[#This Row],[VisaID]],'DimVisaApplications 2'!A:D,4,0)</f>
        <v>UK</v>
      </c>
      <c r="L2760" s="12">
        <f>VLOOKUP(Table1[[#This Row],[VisaID]],'DimVisaApplications 2'!A:E,5,0)</f>
        <v>45705</v>
      </c>
      <c r="M2760" s="14">
        <f>VLOOKUP(Table1[[#This Row],[VisaID]],'DimVisaApplications 2'!A:G,7,0)</f>
        <v>1902</v>
      </c>
      <c r="N2760" s="14" t="str">
        <f>VLOOKUP(Table1[[#This Row],[HotelID]],DimHotels!A:B,2,0)</f>
        <v>Hilton</v>
      </c>
      <c r="O2760" t="str">
        <f>VLOOKUP(Table1[[#This Row],[HotelID]],DimHotels!A:C,3,0)</f>
        <v>Dubai</v>
      </c>
      <c r="P2760" s="14">
        <f>VLOOKUP(Table1[[#This Row],[HotelID]],DimHotels!A:E,5,0)</f>
        <v>573</v>
      </c>
      <c r="Q2760" s="14">
        <f>VLOOKUP(Table1[[#This Row],[TicketID]],DimTickets!A:G,7,0)</f>
        <v>3906</v>
      </c>
      <c r="R2760" s="14">
        <f>Table1[[#This Row],[Visa Fees]]+Table1[[#This Row],[Night Rate]]+Table1[[#This Row],[Ticket cost]]</f>
        <v>6381</v>
      </c>
    </row>
    <row r="2761" spans="1:18" x14ac:dyDescent="0.3">
      <c r="A2761" t="s">
        <v>23996</v>
      </c>
      <c r="B2761" t="s">
        <v>2960</v>
      </c>
      <c r="C2761" t="s">
        <v>12449</v>
      </c>
      <c r="D2761" t="s">
        <v>17205</v>
      </c>
      <c r="E2761" t="s">
        <v>18825</v>
      </c>
      <c r="F2761" s="1">
        <v>45699</v>
      </c>
      <c r="G2761" t="str">
        <f>VLOOKUP(Table1[[#This Row],[CustomerID]],DimCustomers!A:B,2,0)</f>
        <v>Benjamin Myers</v>
      </c>
      <c r="H2761" t="str">
        <f>VLOOKUP(Table1[[#This Row],[CustomerID]],DimCustomers!A:C,3,0)</f>
        <v>Female</v>
      </c>
      <c r="I2761" t="str">
        <f>VLOOKUP(Table1[[#This Row],[CustomerID]],DimCustomers!A:D,4,0)</f>
        <v>Slovenia</v>
      </c>
      <c r="J2761" t="str">
        <f>VLOOKUP(Table1[[#This Row],[VisaID]],'DimVisaApplications 2'!A:C,3,0)</f>
        <v>Approved</v>
      </c>
      <c r="K2761" t="str">
        <f>VLOOKUP(Table1[[#This Row],[VisaID]],'DimVisaApplications 2'!A:D,4,0)</f>
        <v>USA</v>
      </c>
      <c r="L2761" s="12">
        <f>VLOOKUP(Table1[[#This Row],[VisaID]],'DimVisaApplications 2'!A:E,5,0)</f>
        <v>45723</v>
      </c>
      <c r="M2761" s="14">
        <f>VLOOKUP(Table1[[#This Row],[VisaID]],'DimVisaApplications 2'!A:G,7,0)</f>
        <v>938</v>
      </c>
      <c r="N2761" s="14" t="str">
        <f>VLOOKUP(Table1[[#This Row],[HotelID]],DimHotels!A:B,2,0)</f>
        <v>Hilton</v>
      </c>
      <c r="O2761" t="str">
        <f>VLOOKUP(Table1[[#This Row],[HotelID]],DimHotels!A:C,3,0)</f>
        <v>Paris</v>
      </c>
      <c r="P2761" s="14">
        <f>VLOOKUP(Table1[[#This Row],[HotelID]],DimHotels!A:E,5,0)</f>
        <v>681</v>
      </c>
      <c r="Q2761" s="14">
        <f>VLOOKUP(Table1[[#This Row],[TicketID]],DimTickets!A:G,7,0)</f>
        <v>2430</v>
      </c>
      <c r="R2761" s="14">
        <f>Table1[[#This Row],[Visa Fees]]+Table1[[#This Row],[Night Rate]]+Table1[[#This Row],[Ticket cost]]</f>
        <v>4049</v>
      </c>
    </row>
    <row r="2762" spans="1:18" x14ac:dyDescent="0.3">
      <c r="A2762" t="s">
        <v>23997</v>
      </c>
      <c r="B2762" t="s">
        <v>1454</v>
      </c>
      <c r="C2762" t="s">
        <v>12793</v>
      </c>
      <c r="D2762" t="s">
        <v>17625</v>
      </c>
      <c r="E2762" t="s">
        <v>20475</v>
      </c>
      <c r="F2762" s="1">
        <v>45718</v>
      </c>
      <c r="G2762" t="str">
        <f>VLOOKUP(Table1[[#This Row],[CustomerID]],DimCustomers!A:B,2,0)</f>
        <v>Anne Hernandez</v>
      </c>
      <c r="H2762" t="str">
        <f>VLOOKUP(Table1[[#This Row],[CustomerID]],DimCustomers!A:C,3,0)</f>
        <v>Male</v>
      </c>
      <c r="I2762" t="str">
        <f>VLOOKUP(Table1[[#This Row],[CustomerID]],DimCustomers!A:D,4,0)</f>
        <v>Mozambique</v>
      </c>
      <c r="J2762" t="str">
        <f>VLOOKUP(Table1[[#This Row],[VisaID]],'DimVisaApplications 2'!A:C,3,0)</f>
        <v>Rejected</v>
      </c>
      <c r="K2762" t="str">
        <f>VLOOKUP(Table1[[#This Row],[VisaID]],'DimVisaApplications 2'!A:D,4,0)</f>
        <v>Canada</v>
      </c>
      <c r="L2762" s="12">
        <f>VLOOKUP(Table1[[#This Row],[VisaID]],'DimVisaApplications 2'!A:E,5,0)</f>
        <v>45568</v>
      </c>
      <c r="M2762" s="14">
        <f>VLOOKUP(Table1[[#This Row],[VisaID]],'DimVisaApplications 2'!A:G,7,0)</f>
        <v>1055</v>
      </c>
      <c r="N2762" s="14" t="str">
        <f>VLOOKUP(Table1[[#This Row],[HotelID]],DimHotels!A:B,2,0)</f>
        <v>Radisson</v>
      </c>
      <c r="O2762" t="str">
        <f>VLOOKUP(Table1[[#This Row],[HotelID]],DimHotels!A:C,3,0)</f>
        <v>New York</v>
      </c>
      <c r="P2762" s="14">
        <f>VLOOKUP(Table1[[#This Row],[HotelID]],DimHotels!A:E,5,0)</f>
        <v>350</v>
      </c>
      <c r="Q2762" s="14">
        <f>VLOOKUP(Table1[[#This Row],[TicketID]],DimTickets!A:G,7,0)</f>
        <v>4441</v>
      </c>
      <c r="R2762" s="14">
        <f>Table1[[#This Row],[Visa Fees]]+Table1[[#This Row],[Night Rate]]+Table1[[#This Row],[Ticket cost]]</f>
        <v>5846</v>
      </c>
    </row>
    <row r="2763" spans="1:18" x14ac:dyDescent="0.3">
      <c r="A2763" t="s">
        <v>23998</v>
      </c>
      <c r="B2763" t="s">
        <v>2441</v>
      </c>
      <c r="C2763" t="s">
        <v>13045</v>
      </c>
      <c r="D2763" t="s">
        <v>17396</v>
      </c>
      <c r="E2763" t="s">
        <v>20745</v>
      </c>
      <c r="F2763" s="1">
        <v>45742</v>
      </c>
      <c r="G2763" t="str">
        <f>VLOOKUP(Table1[[#This Row],[CustomerID]],DimCustomers!A:B,2,0)</f>
        <v>Crystal Conner</v>
      </c>
      <c r="H2763" t="str">
        <f>VLOOKUP(Table1[[#This Row],[CustomerID]],DimCustomers!A:C,3,0)</f>
        <v>Female</v>
      </c>
      <c r="I2763" t="str">
        <f>VLOOKUP(Table1[[#This Row],[CustomerID]],DimCustomers!A:D,4,0)</f>
        <v>Saint Helena</v>
      </c>
      <c r="J2763" t="str">
        <f>VLOOKUP(Table1[[#This Row],[VisaID]],'DimVisaApplications 2'!A:C,3,0)</f>
        <v>Approved</v>
      </c>
      <c r="K2763" t="str">
        <f>VLOOKUP(Table1[[#This Row],[VisaID]],'DimVisaApplications 2'!A:D,4,0)</f>
        <v>UAE</v>
      </c>
      <c r="L2763" s="12">
        <f>VLOOKUP(Table1[[#This Row],[VisaID]],'DimVisaApplications 2'!A:E,5,0)</f>
        <v>45552</v>
      </c>
      <c r="M2763" s="14">
        <f>VLOOKUP(Table1[[#This Row],[VisaID]],'DimVisaApplications 2'!A:G,7,0)</f>
        <v>716</v>
      </c>
      <c r="N2763" s="14" t="str">
        <f>VLOOKUP(Table1[[#This Row],[HotelID]],DimHotels!A:B,2,0)</f>
        <v>Marriott</v>
      </c>
      <c r="O2763" t="str">
        <f>VLOOKUP(Table1[[#This Row],[HotelID]],DimHotels!A:C,3,0)</f>
        <v>London</v>
      </c>
      <c r="P2763" s="14">
        <f>VLOOKUP(Table1[[#This Row],[HotelID]],DimHotels!A:E,5,0)</f>
        <v>580</v>
      </c>
      <c r="Q2763" s="14">
        <f>VLOOKUP(Table1[[#This Row],[TicketID]],DimTickets!A:G,7,0)</f>
        <v>1944</v>
      </c>
      <c r="R2763" s="14">
        <f>Table1[[#This Row],[Visa Fees]]+Table1[[#This Row],[Night Rate]]+Table1[[#This Row],[Ticket cost]]</f>
        <v>3240</v>
      </c>
    </row>
    <row r="2764" spans="1:18" x14ac:dyDescent="0.3">
      <c r="A2764" t="s">
        <v>23999</v>
      </c>
      <c r="B2764" t="s">
        <v>1426</v>
      </c>
      <c r="C2764" t="s">
        <v>14945</v>
      </c>
      <c r="D2764" t="s">
        <v>16495</v>
      </c>
      <c r="E2764" t="s">
        <v>18726</v>
      </c>
      <c r="F2764" s="1">
        <v>45697</v>
      </c>
      <c r="G2764" t="str">
        <f>VLOOKUP(Table1[[#This Row],[CustomerID]],DimCustomers!A:B,2,0)</f>
        <v>Scott Cook</v>
      </c>
      <c r="H2764" t="str">
        <f>VLOOKUP(Table1[[#This Row],[CustomerID]],DimCustomers!A:C,3,0)</f>
        <v>Male</v>
      </c>
      <c r="I2764" t="str">
        <f>VLOOKUP(Table1[[#This Row],[CustomerID]],DimCustomers!A:D,4,0)</f>
        <v>Jamaica</v>
      </c>
      <c r="J2764" t="str">
        <f>VLOOKUP(Table1[[#This Row],[VisaID]],'DimVisaApplications 2'!A:C,3,0)</f>
        <v>Rejected</v>
      </c>
      <c r="K2764" t="str">
        <f>VLOOKUP(Table1[[#This Row],[VisaID]],'DimVisaApplications 2'!A:D,4,0)</f>
        <v>Germany</v>
      </c>
      <c r="L2764" s="12">
        <f>VLOOKUP(Table1[[#This Row],[VisaID]],'DimVisaApplications 2'!A:E,5,0)</f>
        <v>45828</v>
      </c>
      <c r="M2764" s="14">
        <f>VLOOKUP(Table1[[#This Row],[VisaID]],'DimVisaApplications 2'!A:G,7,0)</f>
        <v>1692</v>
      </c>
      <c r="N2764" s="14" t="str">
        <f>VLOOKUP(Table1[[#This Row],[HotelID]],DimHotels!A:B,2,0)</f>
        <v>Sheraton</v>
      </c>
      <c r="O2764" t="str">
        <f>VLOOKUP(Table1[[#This Row],[HotelID]],DimHotels!A:C,3,0)</f>
        <v>Paris</v>
      </c>
      <c r="P2764" s="14">
        <f>VLOOKUP(Table1[[#This Row],[HotelID]],DimHotels!A:E,5,0)</f>
        <v>279</v>
      </c>
      <c r="Q2764" s="14">
        <f>VLOOKUP(Table1[[#This Row],[TicketID]],DimTickets!A:G,7,0)</f>
        <v>1804</v>
      </c>
      <c r="R2764" s="14">
        <f>Table1[[#This Row],[Visa Fees]]+Table1[[#This Row],[Night Rate]]+Table1[[#This Row],[Ticket cost]]</f>
        <v>3775</v>
      </c>
    </row>
    <row r="2765" spans="1:18" x14ac:dyDescent="0.3">
      <c r="A2765" t="s">
        <v>24000</v>
      </c>
      <c r="B2765" t="s">
        <v>1695</v>
      </c>
      <c r="C2765" t="s">
        <v>12725</v>
      </c>
      <c r="D2765" t="s">
        <v>16765</v>
      </c>
      <c r="E2765" t="s">
        <v>20078</v>
      </c>
      <c r="F2765" s="1">
        <v>45679</v>
      </c>
      <c r="G2765" t="str">
        <f>VLOOKUP(Table1[[#This Row],[CustomerID]],DimCustomers!A:B,2,0)</f>
        <v>Amanda Abbott</v>
      </c>
      <c r="H2765" t="str">
        <f>VLOOKUP(Table1[[#This Row],[CustomerID]],DimCustomers!A:C,3,0)</f>
        <v>Female</v>
      </c>
      <c r="I2765" t="str">
        <f>VLOOKUP(Table1[[#This Row],[CustomerID]],DimCustomers!A:D,4,0)</f>
        <v>Indonesia</v>
      </c>
      <c r="J2765" t="str">
        <f>VLOOKUP(Table1[[#This Row],[VisaID]],'DimVisaApplications 2'!A:C,3,0)</f>
        <v>Rejected</v>
      </c>
      <c r="K2765" t="str">
        <f>VLOOKUP(Table1[[#This Row],[VisaID]],'DimVisaApplications 2'!A:D,4,0)</f>
        <v>UK</v>
      </c>
      <c r="L2765" s="12">
        <f>VLOOKUP(Table1[[#This Row],[VisaID]],'DimVisaApplications 2'!A:E,5,0)</f>
        <v>45760</v>
      </c>
      <c r="M2765" s="14">
        <f>VLOOKUP(Table1[[#This Row],[VisaID]],'DimVisaApplications 2'!A:G,7,0)</f>
        <v>1657</v>
      </c>
      <c r="N2765" s="14" t="str">
        <f>VLOOKUP(Table1[[#This Row],[HotelID]],DimHotels!A:B,2,0)</f>
        <v>Radisson</v>
      </c>
      <c r="O2765" t="str">
        <f>VLOOKUP(Table1[[#This Row],[HotelID]],DimHotels!A:C,3,0)</f>
        <v>Cairo</v>
      </c>
      <c r="P2765" s="14">
        <f>VLOOKUP(Table1[[#This Row],[HotelID]],DimHotels!A:E,5,0)</f>
        <v>650</v>
      </c>
      <c r="Q2765" s="14">
        <f>VLOOKUP(Table1[[#This Row],[TicketID]],DimTickets!A:G,7,0)</f>
        <v>1070</v>
      </c>
      <c r="R2765" s="14">
        <f>Table1[[#This Row],[Visa Fees]]+Table1[[#This Row],[Night Rate]]+Table1[[#This Row],[Ticket cost]]</f>
        <v>3377</v>
      </c>
    </row>
    <row r="2766" spans="1:18" x14ac:dyDescent="0.3">
      <c r="A2766" t="s">
        <v>24001</v>
      </c>
      <c r="B2766" t="s">
        <v>714</v>
      </c>
      <c r="C2766" t="s">
        <v>13779</v>
      </c>
      <c r="D2766" t="s">
        <v>16176</v>
      </c>
      <c r="E2766" t="s">
        <v>20754</v>
      </c>
      <c r="F2766" s="1">
        <v>45814</v>
      </c>
      <c r="G2766" t="str">
        <f>VLOOKUP(Table1[[#This Row],[CustomerID]],DimCustomers!A:B,2,0)</f>
        <v>Jose Wright</v>
      </c>
      <c r="H2766" t="str">
        <f>VLOOKUP(Table1[[#This Row],[CustomerID]],DimCustomers!A:C,3,0)</f>
        <v>Male</v>
      </c>
      <c r="I2766" t="str">
        <f>VLOOKUP(Table1[[#This Row],[CustomerID]],DimCustomers!A:D,4,0)</f>
        <v>Guatemala</v>
      </c>
      <c r="J2766" t="str">
        <f>VLOOKUP(Table1[[#This Row],[VisaID]],'DimVisaApplications 2'!A:C,3,0)</f>
        <v>Rejected</v>
      </c>
      <c r="K2766" t="str">
        <f>VLOOKUP(Table1[[#This Row],[VisaID]],'DimVisaApplications 2'!A:D,4,0)</f>
        <v>USA</v>
      </c>
      <c r="L2766" s="12">
        <f>VLOOKUP(Table1[[#This Row],[VisaID]],'DimVisaApplications 2'!A:E,5,0)</f>
        <v>45554</v>
      </c>
      <c r="M2766" s="14">
        <f>VLOOKUP(Table1[[#This Row],[VisaID]],'DimVisaApplications 2'!A:G,7,0)</f>
        <v>1944</v>
      </c>
      <c r="N2766" s="14" t="str">
        <f>VLOOKUP(Table1[[#This Row],[HotelID]],DimHotels!A:B,2,0)</f>
        <v>Hilton</v>
      </c>
      <c r="O2766" t="str">
        <f>VLOOKUP(Table1[[#This Row],[HotelID]],DimHotels!A:C,3,0)</f>
        <v>London</v>
      </c>
      <c r="P2766" s="14">
        <f>VLOOKUP(Table1[[#This Row],[HotelID]],DimHotels!A:E,5,0)</f>
        <v>420</v>
      </c>
      <c r="Q2766" s="14">
        <f>VLOOKUP(Table1[[#This Row],[TicketID]],DimTickets!A:G,7,0)</f>
        <v>1278</v>
      </c>
      <c r="R2766" s="14">
        <f>Table1[[#This Row],[Visa Fees]]+Table1[[#This Row],[Night Rate]]+Table1[[#This Row],[Ticket cost]]</f>
        <v>3642</v>
      </c>
    </row>
    <row r="2767" spans="1:18" x14ac:dyDescent="0.3">
      <c r="A2767" t="s">
        <v>24002</v>
      </c>
      <c r="B2767" t="s">
        <v>1251</v>
      </c>
      <c r="C2767" t="s">
        <v>14721</v>
      </c>
      <c r="D2767" t="s">
        <v>17340</v>
      </c>
      <c r="E2767" t="s">
        <v>19798</v>
      </c>
      <c r="F2767" s="1">
        <v>45681</v>
      </c>
      <c r="G2767" t="str">
        <f>VLOOKUP(Table1[[#This Row],[CustomerID]],DimCustomers!A:B,2,0)</f>
        <v>Jeremy Woods</v>
      </c>
      <c r="H2767" t="str">
        <f>VLOOKUP(Table1[[#This Row],[CustomerID]],DimCustomers!A:C,3,0)</f>
        <v>Male</v>
      </c>
      <c r="I2767" t="str">
        <f>VLOOKUP(Table1[[#This Row],[CustomerID]],DimCustomers!A:D,4,0)</f>
        <v>Mayotte</v>
      </c>
      <c r="J2767" t="str">
        <f>VLOOKUP(Table1[[#This Row],[VisaID]],'DimVisaApplications 2'!A:C,3,0)</f>
        <v>Rejected</v>
      </c>
      <c r="K2767" t="str">
        <f>VLOOKUP(Table1[[#This Row],[VisaID]],'DimVisaApplications 2'!A:D,4,0)</f>
        <v>USA</v>
      </c>
      <c r="L2767" s="12">
        <f>VLOOKUP(Table1[[#This Row],[VisaID]],'DimVisaApplications 2'!A:E,5,0)</f>
        <v>45686</v>
      </c>
      <c r="M2767" s="14">
        <f>VLOOKUP(Table1[[#This Row],[VisaID]],'DimVisaApplications 2'!A:G,7,0)</f>
        <v>868</v>
      </c>
      <c r="N2767" s="14" t="str">
        <f>VLOOKUP(Table1[[#This Row],[HotelID]],DimHotels!A:B,2,0)</f>
        <v>Radisson</v>
      </c>
      <c r="O2767" t="str">
        <f>VLOOKUP(Table1[[#This Row],[HotelID]],DimHotels!A:C,3,0)</f>
        <v>Dubai</v>
      </c>
      <c r="P2767" s="14">
        <f>VLOOKUP(Table1[[#This Row],[HotelID]],DimHotels!A:E,5,0)</f>
        <v>694</v>
      </c>
      <c r="Q2767" s="14">
        <f>VLOOKUP(Table1[[#This Row],[TicketID]],DimTickets!A:G,7,0)</f>
        <v>4642</v>
      </c>
      <c r="R2767" s="14">
        <f>Table1[[#This Row],[Visa Fees]]+Table1[[#This Row],[Night Rate]]+Table1[[#This Row],[Ticket cost]]</f>
        <v>6204</v>
      </c>
    </row>
    <row r="2768" spans="1:18" x14ac:dyDescent="0.3">
      <c r="A2768" t="s">
        <v>24003</v>
      </c>
      <c r="B2768" t="s">
        <v>73</v>
      </c>
      <c r="C2768" t="s">
        <v>13191</v>
      </c>
      <c r="D2768" t="s">
        <v>15597</v>
      </c>
      <c r="E2768" t="s">
        <v>18263</v>
      </c>
      <c r="F2768" s="1">
        <v>45843</v>
      </c>
      <c r="G2768" t="str">
        <f>VLOOKUP(Table1[[#This Row],[CustomerID]],DimCustomers!A:B,2,0)</f>
        <v>Joseph Freeman</v>
      </c>
      <c r="H2768" t="str">
        <f>VLOOKUP(Table1[[#This Row],[CustomerID]],DimCustomers!A:C,3,0)</f>
        <v>Male</v>
      </c>
      <c r="I2768" t="str">
        <f>VLOOKUP(Table1[[#This Row],[CustomerID]],DimCustomers!A:D,4,0)</f>
        <v>China</v>
      </c>
      <c r="J2768" t="str">
        <f>VLOOKUP(Table1[[#This Row],[VisaID]],'DimVisaApplications 2'!A:C,3,0)</f>
        <v>Pending</v>
      </c>
      <c r="K2768" t="str">
        <f>VLOOKUP(Table1[[#This Row],[VisaID]],'DimVisaApplications 2'!A:D,4,0)</f>
        <v>France</v>
      </c>
      <c r="L2768" s="12">
        <f>VLOOKUP(Table1[[#This Row],[VisaID]],'DimVisaApplications 2'!A:E,5,0)</f>
        <v>45823</v>
      </c>
      <c r="M2768" s="14">
        <f>VLOOKUP(Table1[[#This Row],[VisaID]],'DimVisaApplications 2'!A:G,7,0)</f>
        <v>1062</v>
      </c>
      <c r="N2768" s="14" t="str">
        <f>VLOOKUP(Table1[[#This Row],[HotelID]],DimHotels!A:B,2,0)</f>
        <v>Hilton</v>
      </c>
      <c r="O2768" t="str">
        <f>VLOOKUP(Table1[[#This Row],[HotelID]],DimHotels!A:C,3,0)</f>
        <v>Dubai</v>
      </c>
      <c r="P2768" s="14">
        <f>VLOOKUP(Table1[[#This Row],[HotelID]],DimHotels!A:E,5,0)</f>
        <v>668</v>
      </c>
      <c r="Q2768" s="14">
        <f>VLOOKUP(Table1[[#This Row],[TicketID]],DimTickets!A:G,7,0)</f>
        <v>4888</v>
      </c>
      <c r="R2768" s="14">
        <f>Table1[[#This Row],[Visa Fees]]+Table1[[#This Row],[Night Rate]]+Table1[[#This Row],[Ticket cost]]</f>
        <v>6618</v>
      </c>
    </row>
    <row r="2769" spans="1:18" x14ac:dyDescent="0.3">
      <c r="A2769" t="s">
        <v>24004</v>
      </c>
      <c r="B2769" t="s">
        <v>790</v>
      </c>
      <c r="C2769" t="s">
        <v>13614</v>
      </c>
      <c r="D2769" t="s">
        <v>17909</v>
      </c>
      <c r="E2769" t="s">
        <v>19544</v>
      </c>
      <c r="F2769" s="1">
        <v>45848</v>
      </c>
      <c r="G2769" t="str">
        <f>VLOOKUP(Table1[[#This Row],[CustomerID]],DimCustomers!A:B,2,0)</f>
        <v>Carlos Lee</v>
      </c>
      <c r="H2769" t="str">
        <f>VLOOKUP(Table1[[#This Row],[CustomerID]],DimCustomers!A:C,3,0)</f>
        <v>Female</v>
      </c>
      <c r="I2769" t="str">
        <f>VLOOKUP(Table1[[#This Row],[CustomerID]],DimCustomers!A:D,4,0)</f>
        <v>Saint Barthelemy</v>
      </c>
      <c r="J2769" t="str">
        <f>VLOOKUP(Table1[[#This Row],[VisaID]],'DimVisaApplications 2'!A:C,3,0)</f>
        <v>Rejected</v>
      </c>
      <c r="K2769" t="str">
        <f>VLOOKUP(Table1[[#This Row],[VisaID]],'DimVisaApplications 2'!A:D,4,0)</f>
        <v>France</v>
      </c>
      <c r="L2769" s="12">
        <f>VLOOKUP(Table1[[#This Row],[VisaID]],'DimVisaApplications 2'!A:E,5,0)</f>
        <v>45513</v>
      </c>
      <c r="M2769" s="14">
        <f>VLOOKUP(Table1[[#This Row],[VisaID]],'DimVisaApplications 2'!A:G,7,0)</f>
        <v>1167</v>
      </c>
      <c r="N2769" s="14" t="str">
        <f>VLOOKUP(Table1[[#This Row],[HotelID]],DimHotels!A:B,2,0)</f>
        <v>Radisson</v>
      </c>
      <c r="O2769" t="str">
        <f>VLOOKUP(Table1[[#This Row],[HotelID]],DimHotels!A:C,3,0)</f>
        <v>Cairo</v>
      </c>
      <c r="P2769" s="14">
        <f>VLOOKUP(Table1[[#This Row],[HotelID]],DimHotels!A:E,5,0)</f>
        <v>450</v>
      </c>
      <c r="Q2769" s="14">
        <f>VLOOKUP(Table1[[#This Row],[TicketID]],DimTickets!A:G,7,0)</f>
        <v>1114</v>
      </c>
      <c r="R2769" s="14">
        <f>Table1[[#This Row],[Visa Fees]]+Table1[[#This Row],[Night Rate]]+Table1[[#This Row],[Ticket cost]]</f>
        <v>2731</v>
      </c>
    </row>
    <row r="2770" spans="1:18" x14ac:dyDescent="0.3">
      <c r="A2770" t="s">
        <v>24005</v>
      </c>
      <c r="B2770" t="s">
        <v>682</v>
      </c>
      <c r="C2770" t="s">
        <v>15175</v>
      </c>
      <c r="D2770" t="s">
        <v>16005</v>
      </c>
      <c r="E2770" t="s">
        <v>20186</v>
      </c>
      <c r="F2770" s="1">
        <v>45776</v>
      </c>
      <c r="G2770" t="str">
        <f>VLOOKUP(Table1[[#This Row],[CustomerID]],DimCustomers!A:B,2,0)</f>
        <v>Kimberly Jones</v>
      </c>
      <c r="H2770" t="str">
        <f>VLOOKUP(Table1[[#This Row],[CustomerID]],DimCustomers!A:C,3,0)</f>
        <v>Male</v>
      </c>
      <c r="I2770" t="str">
        <f>VLOOKUP(Table1[[#This Row],[CustomerID]],DimCustomers!A:D,4,0)</f>
        <v>Saint Vincent and the Grenadines</v>
      </c>
      <c r="J2770" t="str">
        <f>VLOOKUP(Table1[[#This Row],[VisaID]],'DimVisaApplications 2'!A:C,3,0)</f>
        <v>Rejected</v>
      </c>
      <c r="K2770" t="str">
        <f>VLOOKUP(Table1[[#This Row],[VisaID]],'DimVisaApplications 2'!A:D,4,0)</f>
        <v>UAE</v>
      </c>
      <c r="L2770" s="12">
        <f>VLOOKUP(Table1[[#This Row],[VisaID]],'DimVisaApplications 2'!A:E,5,0)</f>
        <v>45626</v>
      </c>
      <c r="M2770" s="14">
        <f>VLOOKUP(Table1[[#This Row],[VisaID]],'DimVisaApplications 2'!A:G,7,0)</f>
        <v>960</v>
      </c>
      <c r="N2770" s="14" t="str">
        <f>VLOOKUP(Table1[[#This Row],[HotelID]],DimHotels!A:B,2,0)</f>
        <v>Hilton</v>
      </c>
      <c r="O2770" t="str">
        <f>VLOOKUP(Table1[[#This Row],[HotelID]],DimHotels!A:C,3,0)</f>
        <v>Cairo</v>
      </c>
      <c r="P2770" s="14">
        <f>VLOOKUP(Table1[[#This Row],[HotelID]],DimHotels!A:E,5,0)</f>
        <v>651</v>
      </c>
      <c r="Q2770" s="14">
        <f>VLOOKUP(Table1[[#This Row],[TicketID]],DimTickets!A:G,7,0)</f>
        <v>4439</v>
      </c>
      <c r="R2770" s="14">
        <f>Table1[[#This Row],[Visa Fees]]+Table1[[#This Row],[Night Rate]]+Table1[[#This Row],[Ticket cost]]</f>
        <v>6050</v>
      </c>
    </row>
    <row r="2771" spans="1:18" x14ac:dyDescent="0.3">
      <c r="A2771" t="s">
        <v>24006</v>
      </c>
      <c r="B2771" t="s">
        <v>2977</v>
      </c>
      <c r="C2771" t="s">
        <v>13863</v>
      </c>
      <c r="D2771" t="s">
        <v>17736</v>
      </c>
      <c r="E2771" t="s">
        <v>18253</v>
      </c>
      <c r="F2771" s="1">
        <v>45840</v>
      </c>
      <c r="G2771" t="str">
        <f>VLOOKUP(Table1[[#This Row],[CustomerID]],DimCustomers!A:B,2,0)</f>
        <v>Lauren Mora</v>
      </c>
      <c r="H2771" t="str">
        <f>VLOOKUP(Table1[[#This Row],[CustomerID]],DimCustomers!A:C,3,0)</f>
        <v>Female</v>
      </c>
      <c r="I2771" t="str">
        <f>VLOOKUP(Table1[[#This Row],[CustomerID]],DimCustomers!A:D,4,0)</f>
        <v>Rwanda</v>
      </c>
      <c r="J2771" t="str">
        <f>VLOOKUP(Table1[[#This Row],[VisaID]],'DimVisaApplications 2'!A:C,3,0)</f>
        <v>Pending</v>
      </c>
      <c r="K2771" t="str">
        <f>VLOOKUP(Table1[[#This Row],[VisaID]],'DimVisaApplications 2'!A:D,4,0)</f>
        <v>Canada</v>
      </c>
      <c r="L2771" s="12">
        <f>VLOOKUP(Table1[[#This Row],[VisaID]],'DimVisaApplications 2'!A:E,5,0)</f>
        <v>45666</v>
      </c>
      <c r="M2771" s="14">
        <f>VLOOKUP(Table1[[#This Row],[VisaID]],'DimVisaApplications 2'!A:G,7,0)</f>
        <v>1971</v>
      </c>
      <c r="N2771" s="14" t="str">
        <f>VLOOKUP(Table1[[#This Row],[HotelID]],DimHotels!A:B,2,0)</f>
        <v>Marriott</v>
      </c>
      <c r="O2771" t="str">
        <f>VLOOKUP(Table1[[#This Row],[HotelID]],DimHotels!A:C,3,0)</f>
        <v>Dubai</v>
      </c>
      <c r="P2771" s="14">
        <f>VLOOKUP(Table1[[#This Row],[HotelID]],DimHotels!A:E,5,0)</f>
        <v>105</v>
      </c>
      <c r="Q2771" s="14">
        <f>VLOOKUP(Table1[[#This Row],[TicketID]],DimTickets!A:G,7,0)</f>
        <v>4932</v>
      </c>
      <c r="R2771" s="14">
        <f>Table1[[#This Row],[Visa Fees]]+Table1[[#This Row],[Night Rate]]+Table1[[#This Row],[Ticket cost]]</f>
        <v>7008</v>
      </c>
    </row>
    <row r="2772" spans="1:18" x14ac:dyDescent="0.3">
      <c r="A2772" t="s">
        <v>24007</v>
      </c>
      <c r="B2772" t="s">
        <v>1727</v>
      </c>
      <c r="C2772" t="s">
        <v>13537</v>
      </c>
      <c r="D2772" t="s">
        <v>17770</v>
      </c>
      <c r="E2772" t="s">
        <v>20890</v>
      </c>
      <c r="F2772" s="1">
        <v>45805</v>
      </c>
      <c r="G2772" t="str">
        <f>VLOOKUP(Table1[[#This Row],[CustomerID]],DimCustomers!A:B,2,0)</f>
        <v>Leah Wise</v>
      </c>
      <c r="H2772" t="str">
        <f>VLOOKUP(Table1[[#This Row],[CustomerID]],DimCustomers!A:C,3,0)</f>
        <v>Female</v>
      </c>
      <c r="I2772" t="str">
        <f>VLOOKUP(Table1[[#This Row],[CustomerID]],DimCustomers!A:D,4,0)</f>
        <v>Mozambique</v>
      </c>
      <c r="J2772" t="str">
        <f>VLOOKUP(Table1[[#This Row],[VisaID]],'DimVisaApplications 2'!A:C,3,0)</f>
        <v>Pending</v>
      </c>
      <c r="K2772" t="str">
        <f>VLOOKUP(Table1[[#This Row],[VisaID]],'DimVisaApplications 2'!A:D,4,0)</f>
        <v>USA</v>
      </c>
      <c r="L2772" s="12">
        <f>VLOOKUP(Table1[[#This Row],[VisaID]],'DimVisaApplications 2'!A:E,5,0)</f>
        <v>45798</v>
      </c>
      <c r="M2772" s="14">
        <f>VLOOKUP(Table1[[#This Row],[VisaID]],'DimVisaApplications 2'!A:G,7,0)</f>
        <v>1793</v>
      </c>
      <c r="N2772" s="14" t="str">
        <f>VLOOKUP(Table1[[#This Row],[HotelID]],DimHotels!A:B,2,0)</f>
        <v>Marriott</v>
      </c>
      <c r="O2772" t="str">
        <f>VLOOKUP(Table1[[#This Row],[HotelID]],DimHotels!A:C,3,0)</f>
        <v>New York</v>
      </c>
      <c r="P2772" s="14">
        <f>VLOOKUP(Table1[[#This Row],[HotelID]],DimHotels!A:E,5,0)</f>
        <v>232</v>
      </c>
      <c r="Q2772" s="14">
        <f>VLOOKUP(Table1[[#This Row],[TicketID]],DimTickets!A:G,7,0)</f>
        <v>3759</v>
      </c>
      <c r="R2772" s="14">
        <f>Table1[[#This Row],[Visa Fees]]+Table1[[#This Row],[Night Rate]]+Table1[[#This Row],[Ticket cost]]</f>
        <v>5784</v>
      </c>
    </row>
    <row r="2773" spans="1:18" x14ac:dyDescent="0.3">
      <c r="A2773" t="s">
        <v>24008</v>
      </c>
      <c r="B2773" t="s">
        <v>2509</v>
      </c>
      <c r="C2773" t="s">
        <v>14621</v>
      </c>
      <c r="D2773" t="s">
        <v>16347</v>
      </c>
      <c r="E2773" t="s">
        <v>21203</v>
      </c>
      <c r="F2773" s="1">
        <v>45823</v>
      </c>
      <c r="G2773" t="str">
        <f>VLOOKUP(Table1[[#This Row],[CustomerID]],DimCustomers!A:B,2,0)</f>
        <v>Joanna Turner</v>
      </c>
      <c r="H2773" t="str">
        <f>VLOOKUP(Table1[[#This Row],[CustomerID]],DimCustomers!A:C,3,0)</f>
        <v>Female</v>
      </c>
      <c r="I2773" t="str">
        <f>VLOOKUP(Table1[[#This Row],[CustomerID]],DimCustomers!A:D,4,0)</f>
        <v>Mali</v>
      </c>
      <c r="J2773" t="str">
        <f>VLOOKUP(Table1[[#This Row],[VisaID]],'DimVisaApplications 2'!A:C,3,0)</f>
        <v>Approved</v>
      </c>
      <c r="K2773" t="str">
        <f>VLOOKUP(Table1[[#This Row],[VisaID]],'DimVisaApplications 2'!A:D,4,0)</f>
        <v>UAE</v>
      </c>
      <c r="L2773" s="12">
        <f>VLOOKUP(Table1[[#This Row],[VisaID]],'DimVisaApplications 2'!A:E,5,0)</f>
        <v>45788</v>
      </c>
      <c r="M2773" s="14">
        <f>VLOOKUP(Table1[[#This Row],[VisaID]],'DimVisaApplications 2'!A:G,7,0)</f>
        <v>618</v>
      </c>
      <c r="N2773" s="14" t="str">
        <f>VLOOKUP(Table1[[#This Row],[HotelID]],DimHotels!A:B,2,0)</f>
        <v>Marriott</v>
      </c>
      <c r="O2773" t="str">
        <f>VLOOKUP(Table1[[#This Row],[HotelID]],DimHotels!A:C,3,0)</f>
        <v>Paris</v>
      </c>
      <c r="P2773" s="14">
        <f>VLOOKUP(Table1[[#This Row],[HotelID]],DimHotels!A:E,5,0)</f>
        <v>405</v>
      </c>
      <c r="Q2773" s="14">
        <f>VLOOKUP(Table1[[#This Row],[TicketID]],DimTickets!A:G,7,0)</f>
        <v>2305</v>
      </c>
      <c r="R2773" s="14">
        <f>Table1[[#This Row],[Visa Fees]]+Table1[[#This Row],[Night Rate]]+Table1[[#This Row],[Ticket cost]]</f>
        <v>3328</v>
      </c>
    </row>
    <row r="2774" spans="1:18" x14ac:dyDescent="0.3">
      <c r="A2774" t="s">
        <v>24009</v>
      </c>
      <c r="B2774" t="s">
        <v>1256</v>
      </c>
      <c r="C2774" t="s">
        <v>14509</v>
      </c>
      <c r="D2774" t="s">
        <v>16177</v>
      </c>
      <c r="E2774" t="s">
        <v>20894</v>
      </c>
      <c r="F2774" s="1">
        <v>45707</v>
      </c>
      <c r="G2774" t="str">
        <f>VLOOKUP(Table1[[#This Row],[CustomerID]],DimCustomers!A:B,2,0)</f>
        <v>Nicole Walker</v>
      </c>
      <c r="H2774" t="str">
        <f>VLOOKUP(Table1[[#This Row],[CustomerID]],DimCustomers!A:C,3,0)</f>
        <v>Male</v>
      </c>
      <c r="I2774" t="str">
        <f>VLOOKUP(Table1[[#This Row],[CustomerID]],DimCustomers!A:D,4,0)</f>
        <v>Hungary</v>
      </c>
      <c r="J2774" t="str">
        <f>VLOOKUP(Table1[[#This Row],[VisaID]],'DimVisaApplications 2'!A:C,3,0)</f>
        <v>Rejected</v>
      </c>
      <c r="K2774" t="str">
        <f>VLOOKUP(Table1[[#This Row],[VisaID]],'DimVisaApplications 2'!A:D,4,0)</f>
        <v>USA</v>
      </c>
      <c r="L2774" s="12">
        <f>VLOOKUP(Table1[[#This Row],[VisaID]],'DimVisaApplications 2'!A:E,5,0)</f>
        <v>45596</v>
      </c>
      <c r="M2774" s="14">
        <f>VLOOKUP(Table1[[#This Row],[VisaID]],'DimVisaApplications 2'!A:G,7,0)</f>
        <v>1543</v>
      </c>
      <c r="N2774" s="14" t="str">
        <f>VLOOKUP(Table1[[#This Row],[HotelID]],DimHotels!A:B,2,0)</f>
        <v>Marriott</v>
      </c>
      <c r="O2774" t="str">
        <f>VLOOKUP(Table1[[#This Row],[HotelID]],DimHotels!A:C,3,0)</f>
        <v>Dubai</v>
      </c>
      <c r="P2774" s="14">
        <f>VLOOKUP(Table1[[#This Row],[HotelID]],DimHotels!A:E,5,0)</f>
        <v>361</v>
      </c>
      <c r="Q2774" s="14">
        <f>VLOOKUP(Table1[[#This Row],[TicketID]],DimTickets!A:G,7,0)</f>
        <v>4111</v>
      </c>
      <c r="R2774" s="14">
        <f>Table1[[#This Row],[Visa Fees]]+Table1[[#This Row],[Night Rate]]+Table1[[#This Row],[Ticket cost]]</f>
        <v>6015</v>
      </c>
    </row>
    <row r="2775" spans="1:18" x14ac:dyDescent="0.3">
      <c r="A2775" t="s">
        <v>24010</v>
      </c>
      <c r="B2775" t="s">
        <v>2051</v>
      </c>
      <c r="C2775" t="s">
        <v>12940</v>
      </c>
      <c r="D2775" t="s">
        <v>18181</v>
      </c>
      <c r="E2775" t="s">
        <v>20127</v>
      </c>
      <c r="F2775" s="1">
        <v>45805</v>
      </c>
      <c r="G2775" t="str">
        <f>VLOOKUP(Table1[[#This Row],[CustomerID]],DimCustomers!A:B,2,0)</f>
        <v>David Riley</v>
      </c>
      <c r="H2775" t="str">
        <f>VLOOKUP(Table1[[#This Row],[CustomerID]],DimCustomers!A:C,3,0)</f>
        <v>Female</v>
      </c>
      <c r="I2775" t="str">
        <f>VLOOKUP(Table1[[#This Row],[CustomerID]],DimCustomers!A:D,4,0)</f>
        <v>Bhutan</v>
      </c>
      <c r="J2775" t="str">
        <f>VLOOKUP(Table1[[#This Row],[VisaID]],'DimVisaApplications 2'!A:C,3,0)</f>
        <v>Rejected</v>
      </c>
      <c r="K2775" t="str">
        <f>VLOOKUP(Table1[[#This Row],[VisaID]],'DimVisaApplications 2'!A:D,4,0)</f>
        <v>France</v>
      </c>
      <c r="L2775" s="12">
        <f>VLOOKUP(Table1[[#This Row],[VisaID]],'DimVisaApplications 2'!A:E,5,0)</f>
        <v>45514</v>
      </c>
      <c r="M2775" s="14">
        <f>VLOOKUP(Table1[[#This Row],[VisaID]],'DimVisaApplications 2'!A:G,7,0)</f>
        <v>1764</v>
      </c>
      <c r="N2775" s="14" t="str">
        <f>VLOOKUP(Table1[[#This Row],[HotelID]],DimHotels!A:B,2,0)</f>
        <v>Marriott</v>
      </c>
      <c r="O2775" t="str">
        <f>VLOOKUP(Table1[[#This Row],[HotelID]],DimHotels!A:C,3,0)</f>
        <v>Cairo</v>
      </c>
      <c r="P2775" s="14">
        <f>VLOOKUP(Table1[[#This Row],[HotelID]],DimHotels!A:E,5,0)</f>
        <v>258</v>
      </c>
      <c r="Q2775" s="14">
        <f>VLOOKUP(Table1[[#This Row],[TicketID]],DimTickets!A:G,7,0)</f>
        <v>4423</v>
      </c>
      <c r="R2775" s="14">
        <f>Table1[[#This Row],[Visa Fees]]+Table1[[#This Row],[Night Rate]]+Table1[[#This Row],[Ticket cost]]</f>
        <v>6445</v>
      </c>
    </row>
    <row r="2776" spans="1:18" x14ac:dyDescent="0.3">
      <c r="A2776" t="s">
        <v>24011</v>
      </c>
      <c r="B2776" t="s">
        <v>2187</v>
      </c>
      <c r="C2776" t="s">
        <v>13453</v>
      </c>
      <c r="D2776" t="s">
        <v>16661</v>
      </c>
      <c r="E2776" t="s">
        <v>20399</v>
      </c>
      <c r="F2776" s="1">
        <v>45801</v>
      </c>
      <c r="G2776" t="str">
        <f>VLOOKUP(Table1[[#This Row],[CustomerID]],DimCustomers!A:B,2,0)</f>
        <v>Doris Davis</v>
      </c>
      <c r="H2776" t="str">
        <f>VLOOKUP(Table1[[#This Row],[CustomerID]],DimCustomers!A:C,3,0)</f>
        <v>Female</v>
      </c>
      <c r="I2776" t="str">
        <f>VLOOKUP(Table1[[#This Row],[CustomerID]],DimCustomers!A:D,4,0)</f>
        <v>Togo</v>
      </c>
      <c r="J2776" t="str">
        <f>VLOOKUP(Table1[[#This Row],[VisaID]],'DimVisaApplications 2'!A:C,3,0)</f>
        <v>Rejected</v>
      </c>
      <c r="K2776" t="str">
        <f>VLOOKUP(Table1[[#This Row],[VisaID]],'DimVisaApplications 2'!A:D,4,0)</f>
        <v>France</v>
      </c>
      <c r="L2776" s="12">
        <f>VLOOKUP(Table1[[#This Row],[VisaID]],'DimVisaApplications 2'!A:E,5,0)</f>
        <v>45787</v>
      </c>
      <c r="M2776" s="14">
        <f>VLOOKUP(Table1[[#This Row],[VisaID]],'DimVisaApplications 2'!A:G,7,0)</f>
        <v>576</v>
      </c>
      <c r="N2776" s="14" t="str">
        <f>VLOOKUP(Table1[[#This Row],[HotelID]],DimHotels!A:B,2,0)</f>
        <v>Radisson</v>
      </c>
      <c r="O2776" t="str">
        <f>VLOOKUP(Table1[[#This Row],[HotelID]],DimHotels!A:C,3,0)</f>
        <v>Cairo</v>
      </c>
      <c r="P2776" s="14">
        <f>VLOOKUP(Table1[[#This Row],[HotelID]],DimHotels!A:E,5,0)</f>
        <v>160</v>
      </c>
      <c r="Q2776" s="14">
        <f>VLOOKUP(Table1[[#This Row],[TicketID]],DimTickets!A:G,7,0)</f>
        <v>3446</v>
      </c>
      <c r="R2776" s="14">
        <f>Table1[[#This Row],[Visa Fees]]+Table1[[#This Row],[Night Rate]]+Table1[[#This Row],[Ticket cost]]</f>
        <v>4182</v>
      </c>
    </row>
    <row r="2777" spans="1:18" x14ac:dyDescent="0.3">
      <c r="A2777" t="s">
        <v>24012</v>
      </c>
      <c r="B2777" t="s">
        <v>1002</v>
      </c>
      <c r="C2777" t="s">
        <v>14817</v>
      </c>
      <c r="D2777" t="s">
        <v>16386</v>
      </c>
      <c r="E2777" t="s">
        <v>18435</v>
      </c>
      <c r="F2777" s="1">
        <v>45853</v>
      </c>
      <c r="G2777" t="str">
        <f>VLOOKUP(Table1[[#This Row],[CustomerID]],DimCustomers!A:B,2,0)</f>
        <v>Jacob Rivera</v>
      </c>
      <c r="H2777" t="str">
        <f>VLOOKUP(Table1[[#This Row],[CustomerID]],DimCustomers!A:C,3,0)</f>
        <v>Male</v>
      </c>
      <c r="I2777" t="str">
        <f>VLOOKUP(Table1[[#This Row],[CustomerID]],DimCustomers!A:D,4,0)</f>
        <v>South Africa</v>
      </c>
      <c r="J2777" t="str">
        <f>VLOOKUP(Table1[[#This Row],[VisaID]],'DimVisaApplications 2'!A:C,3,0)</f>
        <v>Rejected</v>
      </c>
      <c r="K2777" t="str">
        <f>VLOOKUP(Table1[[#This Row],[VisaID]],'DimVisaApplications 2'!A:D,4,0)</f>
        <v>UK</v>
      </c>
      <c r="L2777" s="12">
        <f>VLOOKUP(Table1[[#This Row],[VisaID]],'DimVisaApplications 2'!A:E,5,0)</f>
        <v>45508</v>
      </c>
      <c r="M2777" s="14">
        <f>VLOOKUP(Table1[[#This Row],[VisaID]],'DimVisaApplications 2'!A:G,7,0)</f>
        <v>1454</v>
      </c>
      <c r="N2777" s="14" t="str">
        <f>VLOOKUP(Table1[[#This Row],[HotelID]],DimHotels!A:B,2,0)</f>
        <v>Sheraton</v>
      </c>
      <c r="O2777" t="str">
        <f>VLOOKUP(Table1[[#This Row],[HotelID]],DimHotels!A:C,3,0)</f>
        <v>Paris</v>
      </c>
      <c r="P2777" s="14">
        <f>VLOOKUP(Table1[[#This Row],[HotelID]],DimHotels!A:E,5,0)</f>
        <v>349</v>
      </c>
      <c r="Q2777" s="14">
        <f>VLOOKUP(Table1[[#This Row],[TicketID]],DimTickets!A:G,7,0)</f>
        <v>3235</v>
      </c>
      <c r="R2777" s="14">
        <f>Table1[[#This Row],[Visa Fees]]+Table1[[#This Row],[Night Rate]]+Table1[[#This Row],[Ticket cost]]</f>
        <v>5038</v>
      </c>
    </row>
    <row r="2778" spans="1:18" x14ac:dyDescent="0.3">
      <c r="A2778" t="s">
        <v>24013</v>
      </c>
      <c r="B2778" t="s">
        <v>1358</v>
      </c>
      <c r="C2778" t="s">
        <v>14662</v>
      </c>
      <c r="D2778" t="s">
        <v>18075</v>
      </c>
      <c r="E2778" t="s">
        <v>19934</v>
      </c>
      <c r="F2778" s="1">
        <v>45691</v>
      </c>
      <c r="G2778" t="str">
        <f>VLOOKUP(Table1[[#This Row],[CustomerID]],DimCustomers!A:B,2,0)</f>
        <v>Daniel Davis</v>
      </c>
      <c r="H2778" t="str">
        <f>VLOOKUP(Table1[[#This Row],[CustomerID]],DimCustomers!A:C,3,0)</f>
        <v>Male</v>
      </c>
      <c r="I2778" t="str">
        <f>VLOOKUP(Table1[[#This Row],[CustomerID]],DimCustomers!A:D,4,0)</f>
        <v>Nicaragua</v>
      </c>
      <c r="J2778" t="str">
        <f>VLOOKUP(Table1[[#This Row],[VisaID]],'DimVisaApplications 2'!A:C,3,0)</f>
        <v>Pending</v>
      </c>
      <c r="K2778" t="str">
        <f>VLOOKUP(Table1[[#This Row],[VisaID]],'DimVisaApplications 2'!A:D,4,0)</f>
        <v>USA</v>
      </c>
      <c r="L2778" s="12">
        <f>VLOOKUP(Table1[[#This Row],[VisaID]],'DimVisaApplications 2'!A:E,5,0)</f>
        <v>45604</v>
      </c>
      <c r="M2778" s="14">
        <f>VLOOKUP(Table1[[#This Row],[VisaID]],'DimVisaApplications 2'!A:G,7,0)</f>
        <v>1406</v>
      </c>
      <c r="N2778" s="14" t="str">
        <f>VLOOKUP(Table1[[#This Row],[HotelID]],DimHotels!A:B,2,0)</f>
        <v>Sheraton</v>
      </c>
      <c r="O2778" t="str">
        <f>VLOOKUP(Table1[[#This Row],[HotelID]],DimHotels!A:C,3,0)</f>
        <v>London</v>
      </c>
      <c r="P2778" s="14">
        <f>VLOOKUP(Table1[[#This Row],[HotelID]],DimHotels!A:E,5,0)</f>
        <v>425</v>
      </c>
      <c r="Q2778" s="14">
        <f>VLOOKUP(Table1[[#This Row],[TicketID]],DimTickets!A:G,7,0)</f>
        <v>2086</v>
      </c>
      <c r="R2778" s="14">
        <f>Table1[[#This Row],[Visa Fees]]+Table1[[#This Row],[Night Rate]]+Table1[[#This Row],[Ticket cost]]</f>
        <v>3917</v>
      </c>
    </row>
    <row r="2779" spans="1:18" x14ac:dyDescent="0.3">
      <c r="A2779" t="s">
        <v>24014</v>
      </c>
      <c r="B2779" t="s">
        <v>452</v>
      </c>
      <c r="C2779" t="s">
        <v>13327</v>
      </c>
      <c r="D2779" t="s">
        <v>18178</v>
      </c>
      <c r="E2779" t="s">
        <v>20121</v>
      </c>
      <c r="F2779" s="1">
        <v>45723</v>
      </c>
      <c r="G2779" t="str">
        <f>VLOOKUP(Table1[[#This Row],[CustomerID]],DimCustomers!A:B,2,0)</f>
        <v>Stephanie Peterson</v>
      </c>
      <c r="H2779" t="str">
        <f>VLOOKUP(Table1[[#This Row],[CustomerID]],DimCustomers!A:C,3,0)</f>
        <v>Female</v>
      </c>
      <c r="I2779" t="str">
        <f>VLOOKUP(Table1[[#This Row],[CustomerID]],DimCustomers!A:D,4,0)</f>
        <v>Central African Republic</v>
      </c>
      <c r="J2779" t="str">
        <f>VLOOKUP(Table1[[#This Row],[VisaID]],'DimVisaApplications 2'!A:C,3,0)</f>
        <v>Approved</v>
      </c>
      <c r="K2779" t="str">
        <f>VLOOKUP(Table1[[#This Row],[VisaID]],'DimVisaApplications 2'!A:D,4,0)</f>
        <v>UAE</v>
      </c>
      <c r="L2779" s="12">
        <f>VLOOKUP(Table1[[#This Row],[VisaID]],'DimVisaApplications 2'!A:E,5,0)</f>
        <v>45685</v>
      </c>
      <c r="M2779" s="14">
        <f>VLOOKUP(Table1[[#This Row],[VisaID]],'DimVisaApplications 2'!A:G,7,0)</f>
        <v>588</v>
      </c>
      <c r="N2779" s="14" t="str">
        <f>VLOOKUP(Table1[[#This Row],[HotelID]],DimHotels!A:B,2,0)</f>
        <v>Radisson</v>
      </c>
      <c r="O2779" t="str">
        <f>VLOOKUP(Table1[[#This Row],[HotelID]],DimHotels!A:C,3,0)</f>
        <v>New York</v>
      </c>
      <c r="P2779" s="14">
        <f>VLOOKUP(Table1[[#This Row],[HotelID]],DimHotels!A:E,5,0)</f>
        <v>206</v>
      </c>
      <c r="Q2779" s="14">
        <f>VLOOKUP(Table1[[#This Row],[TicketID]],DimTickets!A:G,7,0)</f>
        <v>2526</v>
      </c>
      <c r="R2779" s="14">
        <f>Table1[[#This Row],[Visa Fees]]+Table1[[#This Row],[Night Rate]]+Table1[[#This Row],[Ticket cost]]</f>
        <v>3320</v>
      </c>
    </row>
    <row r="2780" spans="1:18" x14ac:dyDescent="0.3">
      <c r="A2780" t="s">
        <v>24015</v>
      </c>
      <c r="B2780" t="s">
        <v>2008</v>
      </c>
      <c r="C2780" t="s">
        <v>14555</v>
      </c>
      <c r="D2780" t="s">
        <v>16437</v>
      </c>
      <c r="E2780" t="s">
        <v>18657</v>
      </c>
      <c r="F2780" s="1">
        <v>45747</v>
      </c>
      <c r="G2780" t="str">
        <f>VLOOKUP(Table1[[#This Row],[CustomerID]],DimCustomers!A:B,2,0)</f>
        <v>Michael White</v>
      </c>
      <c r="H2780" t="str">
        <f>VLOOKUP(Table1[[#This Row],[CustomerID]],DimCustomers!A:C,3,0)</f>
        <v>Male</v>
      </c>
      <c r="I2780" t="str">
        <f>VLOOKUP(Table1[[#This Row],[CustomerID]],DimCustomers!A:D,4,0)</f>
        <v>Samoa</v>
      </c>
      <c r="J2780" t="str">
        <f>VLOOKUP(Table1[[#This Row],[VisaID]],'DimVisaApplications 2'!A:C,3,0)</f>
        <v>Approved</v>
      </c>
      <c r="K2780" t="str">
        <f>VLOOKUP(Table1[[#This Row],[VisaID]],'DimVisaApplications 2'!A:D,4,0)</f>
        <v>Canada</v>
      </c>
      <c r="L2780" s="12">
        <f>VLOOKUP(Table1[[#This Row],[VisaID]],'DimVisaApplications 2'!A:E,5,0)</f>
        <v>45546</v>
      </c>
      <c r="M2780" s="14">
        <f>VLOOKUP(Table1[[#This Row],[VisaID]],'DimVisaApplications 2'!A:G,7,0)</f>
        <v>753</v>
      </c>
      <c r="N2780" s="14" t="str">
        <f>VLOOKUP(Table1[[#This Row],[HotelID]],DimHotels!A:B,2,0)</f>
        <v>Hilton</v>
      </c>
      <c r="O2780" t="str">
        <f>VLOOKUP(Table1[[#This Row],[HotelID]],DimHotels!A:C,3,0)</f>
        <v>Cairo</v>
      </c>
      <c r="P2780" s="14">
        <f>VLOOKUP(Table1[[#This Row],[HotelID]],DimHotels!A:E,5,0)</f>
        <v>198</v>
      </c>
      <c r="Q2780" s="14">
        <f>VLOOKUP(Table1[[#This Row],[TicketID]],DimTickets!A:G,7,0)</f>
        <v>4792</v>
      </c>
      <c r="R2780" s="14">
        <f>Table1[[#This Row],[Visa Fees]]+Table1[[#This Row],[Night Rate]]+Table1[[#This Row],[Ticket cost]]</f>
        <v>5743</v>
      </c>
    </row>
    <row r="2781" spans="1:18" x14ac:dyDescent="0.3">
      <c r="A2781" t="s">
        <v>24016</v>
      </c>
      <c r="B2781" t="s">
        <v>2958</v>
      </c>
      <c r="C2781" t="s">
        <v>13326</v>
      </c>
      <c r="D2781" t="s">
        <v>16970</v>
      </c>
      <c r="E2781" t="s">
        <v>20928</v>
      </c>
      <c r="F2781" s="1">
        <v>45723</v>
      </c>
      <c r="G2781" t="str">
        <f>VLOOKUP(Table1[[#This Row],[CustomerID]],DimCustomers!A:B,2,0)</f>
        <v>Victor Barton</v>
      </c>
      <c r="H2781" t="str">
        <f>VLOOKUP(Table1[[#This Row],[CustomerID]],DimCustomers!A:C,3,0)</f>
        <v>Female</v>
      </c>
      <c r="I2781" t="str">
        <f>VLOOKUP(Table1[[#This Row],[CustomerID]],DimCustomers!A:D,4,0)</f>
        <v>Honduras</v>
      </c>
      <c r="J2781" t="str">
        <f>VLOOKUP(Table1[[#This Row],[VisaID]],'DimVisaApplications 2'!A:C,3,0)</f>
        <v>Pending</v>
      </c>
      <c r="K2781" t="str">
        <f>VLOOKUP(Table1[[#This Row],[VisaID]],'DimVisaApplications 2'!A:D,4,0)</f>
        <v>Canada</v>
      </c>
      <c r="L2781" s="12">
        <f>VLOOKUP(Table1[[#This Row],[VisaID]],'DimVisaApplications 2'!A:E,5,0)</f>
        <v>45651</v>
      </c>
      <c r="M2781" s="14">
        <f>VLOOKUP(Table1[[#This Row],[VisaID]],'DimVisaApplications 2'!A:G,7,0)</f>
        <v>932</v>
      </c>
      <c r="N2781" s="14" t="str">
        <f>VLOOKUP(Table1[[#This Row],[HotelID]],DimHotels!A:B,2,0)</f>
        <v>Four Seasons</v>
      </c>
      <c r="O2781" t="str">
        <f>VLOOKUP(Table1[[#This Row],[HotelID]],DimHotels!A:C,3,0)</f>
        <v>Cairo</v>
      </c>
      <c r="P2781" s="14">
        <f>VLOOKUP(Table1[[#This Row],[HotelID]],DimHotels!A:E,5,0)</f>
        <v>715</v>
      </c>
      <c r="Q2781" s="14">
        <f>VLOOKUP(Table1[[#This Row],[TicketID]],DimTickets!A:G,7,0)</f>
        <v>2789</v>
      </c>
      <c r="R2781" s="14">
        <f>Table1[[#This Row],[Visa Fees]]+Table1[[#This Row],[Night Rate]]+Table1[[#This Row],[Ticket cost]]</f>
        <v>4436</v>
      </c>
    </row>
    <row r="2782" spans="1:18" x14ac:dyDescent="0.3">
      <c r="A2782" t="s">
        <v>24017</v>
      </c>
      <c r="B2782" t="s">
        <v>1044</v>
      </c>
      <c r="C2782" t="s">
        <v>14588</v>
      </c>
      <c r="D2782" t="s">
        <v>17028</v>
      </c>
      <c r="E2782" t="s">
        <v>19674</v>
      </c>
      <c r="F2782" s="1">
        <v>45778</v>
      </c>
      <c r="G2782" t="str">
        <f>VLOOKUP(Table1[[#This Row],[CustomerID]],DimCustomers!A:B,2,0)</f>
        <v>Emily Thompson</v>
      </c>
      <c r="H2782" t="str">
        <f>VLOOKUP(Table1[[#This Row],[CustomerID]],DimCustomers!A:C,3,0)</f>
        <v>Female</v>
      </c>
      <c r="I2782" t="str">
        <f>VLOOKUP(Table1[[#This Row],[CustomerID]],DimCustomers!A:D,4,0)</f>
        <v>France</v>
      </c>
      <c r="J2782" t="str">
        <f>VLOOKUP(Table1[[#This Row],[VisaID]],'DimVisaApplications 2'!A:C,3,0)</f>
        <v>Approved</v>
      </c>
      <c r="K2782" t="str">
        <f>VLOOKUP(Table1[[#This Row],[VisaID]],'DimVisaApplications 2'!A:D,4,0)</f>
        <v>UK</v>
      </c>
      <c r="L2782" s="12">
        <f>VLOOKUP(Table1[[#This Row],[VisaID]],'DimVisaApplications 2'!A:E,5,0)</f>
        <v>45859</v>
      </c>
      <c r="M2782" s="14">
        <f>VLOOKUP(Table1[[#This Row],[VisaID]],'DimVisaApplications 2'!A:G,7,0)</f>
        <v>1933</v>
      </c>
      <c r="N2782" s="14" t="str">
        <f>VLOOKUP(Table1[[#This Row],[HotelID]],DimHotels!A:B,2,0)</f>
        <v>Radisson</v>
      </c>
      <c r="O2782" t="str">
        <f>VLOOKUP(Table1[[#This Row],[HotelID]],DimHotels!A:C,3,0)</f>
        <v>Dubai</v>
      </c>
      <c r="P2782" s="14">
        <f>VLOOKUP(Table1[[#This Row],[HotelID]],DimHotels!A:E,5,0)</f>
        <v>631</v>
      </c>
      <c r="Q2782" s="14">
        <f>VLOOKUP(Table1[[#This Row],[TicketID]],DimTickets!A:G,7,0)</f>
        <v>2009</v>
      </c>
      <c r="R2782" s="14">
        <f>Table1[[#This Row],[Visa Fees]]+Table1[[#This Row],[Night Rate]]+Table1[[#This Row],[Ticket cost]]</f>
        <v>4573</v>
      </c>
    </row>
    <row r="2783" spans="1:18" x14ac:dyDescent="0.3">
      <c r="A2783" t="s">
        <v>24018</v>
      </c>
      <c r="B2783" t="s">
        <v>1721</v>
      </c>
      <c r="C2783" t="s">
        <v>14183</v>
      </c>
      <c r="D2783" t="s">
        <v>17480</v>
      </c>
      <c r="E2783" t="s">
        <v>18922</v>
      </c>
      <c r="F2783" s="1">
        <v>45719</v>
      </c>
      <c r="G2783" t="str">
        <f>VLOOKUP(Table1[[#This Row],[CustomerID]],DimCustomers!A:B,2,0)</f>
        <v>Destiny Johnson</v>
      </c>
      <c r="H2783" t="str">
        <f>VLOOKUP(Table1[[#This Row],[CustomerID]],DimCustomers!A:C,3,0)</f>
        <v>Female</v>
      </c>
      <c r="I2783" t="str">
        <f>VLOOKUP(Table1[[#This Row],[CustomerID]],DimCustomers!A:D,4,0)</f>
        <v>Saint Kitts and Nevis</v>
      </c>
      <c r="J2783" t="str">
        <f>VLOOKUP(Table1[[#This Row],[VisaID]],'DimVisaApplications 2'!A:C,3,0)</f>
        <v>Pending</v>
      </c>
      <c r="K2783" t="str">
        <f>VLOOKUP(Table1[[#This Row],[VisaID]],'DimVisaApplications 2'!A:D,4,0)</f>
        <v>Germany</v>
      </c>
      <c r="L2783" s="12">
        <f>VLOOKUP(Table1[[#This Row],[VisaID]],'DimVisaApplications 2'!A:E,5,0)</f>
        <v>45718</v>
      </c>
      <c r="M2783" s="14">
        <f>VLOOKUP(Table1[[#This Row],[VisaID]],'DimVisaApplications 2'!A:G,7,0)</f>
        <v>989</v>
      </c>
      <c r="N2783" s="14" t="str">
        <f>VLOOKUP(Table1[[#This Row],[HotelID]],DimHotels!A:B,2,0)</f>
        <v>Four Seasons</v>
      </c>
      <c r="O2783" t="str">
        <f>VLOOKUP(Table1[[#This Row],[HotelID]],DimHotels!A:C,3,0)</f>
        <v>London</v>
      </c>
      <c r="P2783" s="14">
        <f>VLOOKUP(Table1[[#This Row],[HotelID]],DimHotels!A:E,5,0)</f>
        <v>373</v>
      </c>
      <c r="Q2783" s="14">
        <f>VLOOKUP(Table1[[#This Row],[TicketID]],DimTickets!A:G,7,0)</f>
        <v>2855</v>
      </c>
      <c r="R2783" s="14">
        <f>Table1[[#This Row],[Visa Fees]]+Table1[[#This Row],[Night Rate]]+Table1[[#This Row],[Ticket cost]]</f>
        <v>4217</v>
      </c>
    </row>
    <row r="2784" spans="1:18" x14ac:dyDescent="0.3">
      <c r="A2784" t="s">
        <v>24019</v>
      </c>
      <c r="B2784" t="s">
        <v>1864</v>
      </c>
      <c r="C2784" t="s">
        <v>14745</v>
      </c>
      <c r="D2784" t="s">
        <v>17446</v>
      </c>
      <c r="E2784" t="s">
        <v>18463</v>
      </c>
      <c r="F2784" s="1">
        <v>45746</v>
      </c>
      <c r="G2784" t="str">
        <f>VLOOKUP(Table1[[#This Row],[CustomerID]],DimCustomers!A:B,2,0)</f>
        <v>Sierra Montoya</v>
      </c>
      <c r="H2784" t="str">
        <f>VLOOKUP(Table1[[#This Row],[CustomerID]],DimCustomers!A:C,3,0)</f>
        <v>Female</v>
      </c>
      <c r="I2784" t="str">
        <f>VLOOKUP(Table1[[#This Row],[CustomerID]],DimCustomers!A:D,4,0)</f>
        <v>Croatia</v>
      </c>
      <c r="J2784" t="str">
        <f>VLOOKUP(Table1[[#This Row],[VisaID]],'DimVisaApplications 2'!A:C,3,0)</f>
        <v>Approved</v>
      </c>
      <c r="K2784" t="str">
        <f>VLOOKUP(Table1[[#This Row],[VisaID]],'DimVisaApplications 2'!A:D,4,0)</f>
        <v>USA</v>
      </c>
      <c r="L2784" s="12">
        <f>VLOOKUP(Table1[[#This Row],[VisaID]],'DimVisaApplications 2'!A:E,5,0)</f>
        <v>45575</v>
      </c>
      <c r="M2784" s="14">
        <f>VLOOKUP(Table1[[#This Row],[VisaID]],'DimVisaApplications 2'!A:G,7,0)</f>
        <v>1713</v>
      </c>
      <c r="N2784" s="14" t="str">
        <f>VLOOKUP(Table1[[#This Row],[HotelID]],DimHotels!A:B,2,0)</f>
        <v>Four Seasons</v>
      </c>
      <c r="O2784" t="str">
        <f>VLOOKUP(Table1[[#This Row],[HotelID]],DimHotels!A:C,3,0)</f>
        <v>Cairo</v>
      </c>
      <c r="P2784" s="14">
        <f>VLOOKUP(Table1[[#This Row],[HotelID]],DimHotels!A:E,5,0)</f>
        <v>309</v>
      </c>
      <c r="Q2784" s="14">
        <f>VLOOKUP(Table1[[#This Row],[TicketID]],DimTickets!A:G,7,0)</f>
        <v>1014</v>
      </c>
      <c r="R2784" s="14">
        <f>Table1[[#This Row],[Visa Fees]]+Table1[[#This Row],[Night Rate]]+Table1[[#This Row],[Ticket cost]]</f>
        <v>3036</v>
      </c>
    </row>
    <row r="2785" spans="1:18" x14ac:dyDescent="0.3">
      <c r="A2785" t="s">
        <v>24020</v>
      </c>
      <c r="B2785" t="s">
        <v>1096</v>
      </c>
      <c r="C2785" t="s">
        <v>12384</v>
      </c>
      <c r="D2785" t="s">
        <v>15685</v>
      </c>
      <c r="E2785" t="s">
        <v>19967</v>
      </c>
      <c r="F2785" s="1">
        <v>45844</v>
      </c>
      <c r="G2785" t="str">
        <f>VLOOKUP(Table1[[#This Row],[CustomerID]],DimCustomers!A:B,2,0)</f>
        <v>Jared Johnson</v>
      </c>
      <c r="H2785" t="str">
        <f>VLOOKUP(Table1[[#This Row],[CustomerID]],DimCustomers!A:C,3,0)</f>
        <v>Male</v>
      </c>
      <c r="I2785" t="str">
        <f>VLOOKUP(Table1[[#This Row],[CustomerID]],DimCustomers!A:D,4,0)</f>
        <v>Lesotho</v>
      </c>
      <c r="J2785" t="str">
        <f>VLOOKUP(Table1[[#This Row],[VisaID]],'DimVisaApplications 2'!A:C,3,0)</f>
        <v>Approved</v>
      </c>
      <c r="K2785" t="str">
        <f>VLOOKUP(Table1[[#This Row],[VisaID]],'DimVisaApplications 2'!A:D,4,0)</f>
        <v>Germany</v>
      </c>
      <c r="L2785" s="12">
        <f>VLOOKUP(Table1[[#This Row],[VisaID]],'DimVisaApplications 2'!A:E,5,0)</f>
        <v>45773</v>
      </c>
      <c r="M2785" s="14">
        <f>VLOOKUP(Table1[[#This Row],[VisaID]],'DimVisaApplications 2'!A:G,7,0)</f>
        <v>1246</v>
      </c>
      <c r="N2785" s="14" t="str">
        <f>VLOOKUP(Table1[[#This Row],[HotelID]],DimHotels!A:B,2,0)</f>
        <v>Hilton</v>
      </c>
      <c r="O2785" t="str">
        <f>VLOOKUP(Table1[[#This Row],[HotelID]],DimHotels!A:C,3,0)</f>
        <v>New York</v>
      </c>
      <c r="P2785" s="14">
        <f>VLOOKUP(Table1[[#This Row],[HotelID]],DimHotels!A:E,5,0)</f>
        <v>446</v>
      </c>
      <c r="Q2785" s="14">
        <f>VLOOKUP(Table1[[#This Row],[TicketID]],DimTickets!A:G,7,0)</f>
        <v>1949</v>
      </c>
      <c r="R2785" s="14">
        <f>Table1[[#This Row],[Visa Fees]]+Table1[[#This Row],[Night Rate]]+Table1[[#This Row],[Ticket cost]]</f>
        <v>3641</v>
      </c>
    </row>
    <row r="2786" spans="1:18" x14ac:dyDescent="0.3">
      <c r="A2786" t="s">
        <v>24021</v>
      </c>
      <c r="B2786" t="s">
        <v>678</v>
      </c>
      <c r="C2786" t="s">
        <v>14468</v>
      </c>
      <c r="D2786" t="s">
        <v>17577</v>
      </c>
      <c r="E2786" t="s">
        <v>18578</v>
      </c>
      <c r="F2786" s="1">
        <v>45698</v>
      </c>
      <c r="G2786" t="str">
        <f>VLOOKUP(Table1[[#This Row],[CustomerID]],DimCustomers!A:B,2,0)</f>
        <v>Ashley Ayala</v>
      </c>
      <c r="H2786" t="str">
        <f>VLOOKUP(Table1[[#This Row],[CustomerID]],DimCustomers!A:C,3,0)</f>
        <v>Male</v>
      </c>
      <c r="I2786" t="str">
        <f>VLOOKUP(Table1[[#This Row],[CustomerID]],DimCustomers!A:D,4,0)</f>
        <v>Central African Republic</v>
      </c>
      <c r="J2786" t="str">
        <f>VLOOKUP(Table1[[#This Row],[VisaID]],'DimVisaApplications 2'!A:C,3,0)</f>
        <v>Rejected</v>
      </c>
      <c r="K2786" t="str">
        <f>VLOOKUP(Table1[[#This Row],[VisaID]],'DimVisaApplications 2'!A:D,4,0)</f>
        <v>France</v>
      </c>
      <c r="L2786" s="12">
        <f>VLOOKUP(Table1[[#This Row],[VisaID]],'DimVisaApplications 2'!A:E,5,0)</f>
        <v>45679</v>
      </c>
      <c r="M2786" s="14">
        <f>VLOOKUP(Table1[[#This Row],[VisaID]],'DimVisaApplications 2'!A:G,7,0)</f>
        <v>1856</v>
      </c>
      <c r="N2786" s="14" t="str">
        <f>VLOOKUP(Table1[[#This Row],[HotelID]],DimHotels!A:B,2,0)</f>
        <v>Hilton</v>
      </c>
      <c r="O2786" t="str">
        <f>VLOOKUP(Table1[[#This Row],[HotelID]],DimHotels!A:C,3,0)</f>
        <v>Cairo</v>
      </c>
      <c r="P2786" s="14">
        <f>VLOOKUP(Table1[[#This Row],[HotelID]],DimHotels!A:E,5,0)</f>
        <v>544</v>
      </c>
      <c r="Q2786" s="14">
        <f>VLOOKUP(Table1[[#This Row],[TicketID]],DimTickets!A:G,7,0)</f>
        <v>2398</v>
      </c>
      <c r="R2786" s="14">
        <f>Table1[[#This Row],[Visa Fees]]+Table1[[#This Row],[Night Rate]]+Table1[[#This Row],[Ticket cost]]</f>
        <v>4798</v>
      </c>
    </row>
    <row r="2787" spans="1:18" x14ac:dyDescent="0.3">
      <c r="A2787" t="s">
        <v>24022</v>
      </c>
      <c r="B2787" t="s">
        <v>636</v>
      </c>
      <c r="C2787" t="s">
        <v>12233</v>
      </c>
      <c r="D2787" t="s">
        <v>16534</v>
      </c>
      <c r="E2787" t="s">
        <v>18249</v>
      </c>
      <c r="F2787" s="1">
        <v>45757</v>
      </c>
      <c r="G2787" t="str">
        <f>VLOOKUP(Table1[[#This Row],[CustomerID]],DimCustomers!A:B,2,0)</f>
        <v>Alexis Hernandez</v>
      </c>
      <c r="H2787" t="str">
        <f>VLOOKUP(Table1[[#This Row],[CustomerID]],DimCustomers!A:C,3,0)</f>
        <v>Female</v>
      </c>
      <c r="I2787" t="str">
        <f>VLOOKUP(Table1[[#This Row],[CustomerID]],DimCustomers!A:D,4,0)</f>
        <v>Italy</v>
      </c>
      <c r="J2787" t="str">
        <f>VLOOKUP(Table1[[#This Row],[VisaID]],'DimVisaApplications 2'!A:C,3,0)</f>
        <v>Pending</v>
      </c>
      <c r="K2787" t="str">
        <f>VLOOKUP(Table1[[#This Row],[VisaID]],'DimVisaApplications 2'!A:D,4,0)</f>
        <v>UAE</v>
      </c>
      <c r="L2787" s="12">
        <f>VLOOKUP(Table1[[#This Row],[VisaID]],'DimVisaApplications 2'!A:E,5,0)</f>
        <v>45844</v>
      </c>
      <c r="M2787" s="14">
        <f>VLOOKUP(Table1[[#This Row],[VisaID]],'DimVisaApplications 2'!A:G,7,0)</f>
        <v>1543</v>
      </c>
      <c r="N2787" s="14" t="str">
        <f>VLOOKUP(Table1[[#This Row],[HotelID]],DimHotels!A:B,2,0)</f>
        <v>Marriott</v>
      </c>
      <c r="O2787" t="str">
        <f>VLOOKUP(Table1[[#This Row],[HotelID]],DimHotels!A:C,3,0)</f>
        <v>London</v>
      </c>
      <c r="P2787" s="14">
        <f>VLOOKUP(Table1[[#This Row],[HotelID]],DimHotels!A:E,5,0)</f>
        <v>787</v>
      </c>
      <c r="Q2787" s="14">
        <f>VLOOKUP(Table1[[#This Row],[TicketID]],DimTickets!A:G,7,0)</f>
        <v>4950</v>
      </c>
      <c r="R2787" s="14">
        <f>Table1[[#This Row],[Visa Fees]]+Table1[[#This Row],[Night Rate]]+Table1[[#This Row],[Ticket cost]]</f>
        <v>7280</v>
      </c>
    </row>
    <row r="2788" spans="1:18" x14ac:dyDescent="0.3">
      <c r="A2788" t="s">
        <v>24023</v>
      </c>
      <c r="B2788" t="s">
        <v>1386</v>
      </c>
      <c r="C2788" t="s">
        <v>14017</v>
      </c>
      <c r="D2788" t="s">
        <v>15291</v>
      </c>
      <c r="E2788" t="s">
        <v>18868</v>
      </c>
      <c r="F2788" s="1">
        <v>45813</v>
      </c>
      <c r="G2788" t="str">
        <f>VLOOKUP(Table1[[#This Row],[CustomerID]],DimCustomers!A:B,2,0)</f>
        <v>Robert Kelley</v>
      </c>
      <c r="H2788" t="str">
        <f>VLOOKUP(Table1[[#This Row],[CustomerID]],DimCustomers!A:C,3,0)</f>
        <v>Female</v>
      </c>
      <c r="I2788" t="str">
        <f>VLOOKUP(Table1[[#This Row],[CustomerID]],DimCustomers!A:D,4,0)</f>
        <v>Bulgaria</v>
      </c>
      <c r="J2788" t="str">
        <f>VLOOKUP(Table1[[#This Row],[VisaID]],'DimVisaApplications 2'!A:C,3,0)</f>
        <v>Approved</v>
      </c>
      <c r="K2788" t="str">
        <f>VLOOKUP(Table1[[#This Row],[VisaID]],'DimVisaApplications 2'!A:D,4,0)</f>
        <v>UK</v>
      </c>
      <c r="L2788" s="12">
        <f>VLOOKUP(Table1[[#This Row],[VisaID]],'DimVisaApplications 2'!A:E,5,0)</f>
        <v>45716</v>
      </c>
      <c r="M2788" s="14">
        <f>VLOOKUP(Table1[[#This Row],[VisaID]],'DimVisaApplications 2'!A:G,7,0)</f>
        <v>655</v>
      </c>
      <c r="N2788" s="14" t="str">
        <f>VLOOKUP(Table1[[#This Row],[HotelID]],DimHotels!A:B,2,0)</f>
        <v>Hilton</v>
      </c>
      <c r="O2788" t="str">
        <f>VLOOKUP(Table1[[#This Row],[HotelID]],DimHotels!A:C,3,0)</f>
        <v>Cairo</v>
      </c>
      <c r="P2788" s="14">
        <f>VLOOKUP(Table1[[#This Row],[HotelID]],DimHotels!A:E,5,0)</f>
        <v>674</v>
      </c>
      <c r="Q2788" s="14">
        <f>VLOOKUP(Table1[[#This Row],[TicketID]],DimTickets!A:G,7,0)</f>
        <v>4869</v>
      </c>
      <c r="R2788" s="14">
        <f>Table1[[#This Row],[Visa Fees]]+Table1[[#This Row],[Night Rate]]+Table1[[#This Row],[Ticket cost]]</f>
        <v>6198</v>
      </c>
    </row>
    <row r="2789" spans="1:18" x14ac:dyDescent="0.3">
      <c r="A2789" t="s">
        <v>24024</v>
      </c>
      <c r="B2789" t="s">
        <v>1771</v>
      </c>
      <c r="C2789" t="s">
        <v>13544</v>
      </c>
      <c r="D2789" t="s">
        <v>15451</v>
      </c>
      <c r="E2789" t="s">
        <v>20987</v>
      </c>
      <c r="F2789" s="1">
        <v>45682</v>
      </c>
      <c r="G2789" t="str">
        <f>VLOOKUP(Table1[[#This Row],[CustomerID]],DimCustomers!A:B,2,0)</f>
        <v>Derrick Johnson</v>
      </c>
      <c r="H2789" t="str">
        <f>VLOOKUP(Table1[[#This Row],[CustomerID]],DimCustomers!A:C,3,0)</f>
        <v>Female</v>
      </c>
      <c r="I2789" t="str">
        <f>VLOOKUP(Table1[[#This Row],[CustomerID]],DimCustomers!A:D,4,0)</f>
        <v>Latvia</v>
      </c>
      <c r="J2789" t="str">
        <f>VLOOKUP(Table1[[#This Row],[VisaID]],'DimVisaApplications 2'!A:C,3,0)</f>
        <v>Pending</v>
      </c>
      <c r="K2789" t="str">
        <f>VLOOKUP(Table1[[#This Row],[VisaID]],'DimVisaApplications 2'!A:D,4,0)</f>
        <v>Germany</v>
      </c>
      <c r="L2789" s="12">
        <f>VLOOKUP(Table1[[#This Row],[VisaID]],'DimVisaApplications 2'!A:E,5,0)</f>
        <v>45523</v>
      </c>
      <c r="M2789" s="14">
        <f>VLOOKUP(Table1[[#This Row],[VisaID]],'DimVisaApplications 2'!A:G,7,0)</f>
        <v>1666</v>
      </c>
      <c r="N2789" s="14" t="str">
        <f>VLOOKUP(Table1[[#This Row],[HotelID]],DimHotels!A:B,2,0)</f>
        <v>Sheraton</v>
      </c>
      <c r="O2789" t="str">
        <f>VLOOKUP(Table1[[#This Row],[HotelID]],DimHotels!A:C,3,0)</f>
        <v>Paris</v>
      </c>
      <c r="P2789" s="14">
        <f>VLOOKUP(Table1[[#This Row],[HotelID]],DimHotels!A:E,5,0)</f>
        <v>409</v>
      </c>
      <c r="Q2789" s="14">
        <f>VLOOKUP(Table1[[#This Row],[TicketID]],DimTickets!A:G,7,0)</f>
        <v>2951</v>
      </c>
      <c r="R2789" s="14">
        <f>Table1[[#This Row],[Visa Fees]]+Table1[[#This Row],[Night Rate]]+Table1[[#This Row],[Ticket cost]]</f>
        <v>5026</v>
      </c>
    </row>
    <row r="2790" spans="1:18" x14ac:dyDescent="0.3">
      <c r="A2790" t="s">
        <v>24025</v>
      </c>
      <c r="B2790" t="s">
        <v>437</v>
      </c>
      <c r="C2790" t="s">
        <v>15013</v>
      </c>
      <c r="D2790" t="s">
        <v>15511</v>
      </c>
      <c r="E2790" t="s">
        <v>21080</v>
      </c>
      <c r="F2790" s="1">
        <v>45745</v>
      </c>
      <c r="G2790" t="str">
        <f>VLOOKUP(Table1[[#This Row],[CustomerID]],DimCustomers!A:B,2,0)</f>
        <v>Diane Gordon DVM</v>
      </c>
      <c r="H2790" t="str">
        <f>VLOOKUP(Table1[[#This Row],[CustomerID]],DimCustomers!A:C,3,0)</f>
        <v>Male</v>
      </c>
      <c r="I2790" t="str">
        <f>VLOOKUP(Table1[[#This Row],[CustomerID]],DimCustomers!A:D,4,0)</f>
        <v>Hong Kong</v>
      </c>
      <c r="J2790" t="str">
        <f>VLOOKUP(Table1[[#This Row],[VisaID]],'DimVisaApplications 2'!A:C,3,0)</f>
        <v>Approved</v>
      </c>
      <c r="K2790" t="str">
        <f>VLOOKUP(Table1[[#This Row],[VisaID]],'DimVisaApplications 2'!A:D,4,0)</f>
        <v>UAE</v>
      </c>
      <c r="L2790" s="12">
        <f>VLOOKUP(Table1[[#This Row],[VisaID]],'DimVisaApplications 2'!A:E,5,0)</f>
        <v>45539</v>
      </c>
      <c r="M2790" s="14">
        <f>VLOOKUP(Table1[[#This Row],[VisaID]],'DimVisaApplications 2'!A:G,7,0)</f>
        <v>1586</v>
      </c>
      <c r="N2790" s="14" t="str">
        <f>VLOOKUP(Table1[[#This Row],[HotelID]],DimHotels!A:B,2,0)</f>
        <v>Radisson</v>
      </c>
      <c r="O2790" t="str">
        <f>VLOOKUP(Table1[[#This Row],[HotelID]],DimHotels!A:C,3,0)</f>
        <v>New York</v>
      </c>
      <c r="P2790" s="14">
        <f>VLOOKUP(Table1[[#This Row],[HotelID]],DimHotels!A:E,5,0)</f>
        <v>755</v>
      </c>
      <c r="Q2790" s="14">
        <f>VLOOKUP(Table1[[#This Row],[TicketID]],DimTickets!A:G,7,0)</f>
        <v>3607</v>
      </c>
      <c r="R2790" s="14">
        <f>Table1[[#This Row],[Visa Fees]]+Table1[[#This Row],[Night Rate]]+Table1[[#This Row],[Ticket cost]]</f>
        <v>5948</v>
      </c>
    </row>
    <row r="2791" spans="1:18" x14ac:dyDescent="0.3">
      <c r="A2791" t="s">
        <v>24026</v>
      </c>
      <c r="B2791" t="s">
        <v>1303</v>
      </c>
      <c r="C2791" t="s">
        <v>13913</v>
      </c>
      <c r="D2791" t="s">
        <v>17162</v>
      </c>
      <c r="E2791" t="s">
        <v>18673</v>
      </c>
      <c r="F2791" s="1">
        <v>45698</v>
      </c>
      <c r="G2791" t="str">
        <f>VLOOKUP(Table1[[#This Row],[CustomerID]],DimCustomers!A:B,2,0)</f>
        <v>Robert Adams</v>
      </c>
      <c r="H2791" t="str">
        <f>VLOOKUP(Table1[[#This Row],[CustomerID]],DimCustomers!A:C,3,0)</f>
        <v>Female</v>
      </c>
      <c r="I2791" t="str">
        <f>VLOOKUP(Table1[[#This Row],[CustomerID]],DimCustomers!A:D,4,0)</f>
        <v>Dominican Republic</v>
      </c>
      <c r="J2791" t="str">
        <f>VLOOKUP(Table1[[#This Row],[VisaID]],'DimVisaApplications 2'!A:C,3,0)</f>
        <v>Rejected</v>
      </c>
      <c r="K2791" t="str">
        <f>VLOOKUP(Table1[[#This Row],[VisaID]],'DimVisaApplications 2'!A:D,4,0)</f>
        <v>France</v>
      </c>
      <c r="L2791" s="12">
        <f>VLOOKUP(Table1[[#This Row],[VisaID]],'DimVisaApplications 2'!A:E,5,0)</f>
        <v>45673</v>
      </c>
      <c r="M2791" s="14">
        <f>VLOOKUP(Table1[[#This Row],[VisaID]],'DimVisaApplications 2'!A:G,7,0)</f>
        <v>1119</v>
      </c>
      <c r="N2791" s="14" t="str">
        <f>VLOOKUP(Table1[[#This Row],[HotelID]],DimHotels!A:B,2,0)</f>
        <v>Four Seasons</v>
      </c>
      <c r="O2791" t="str">
        <f>VLOOKUP(Table1[[#This Row],[HotelID]],DimHotels!A:C,3,0)</f>
        <v>Dubai</v>
      </c>
      <c r="P2791" s="14">
        <f>VLOOKUP(Table1[[#This Row],[HotelID]],DimHotels!A:E,5,0)</f>
        <v>293</v>
      </c>
      <c r="Q2791" s="14">
        <f>VLOOKUP(Table1[[#This Row],[TicketID]],DimTickets!A:G,7,0)</f>
        <v>2976</v>
      </c>
      <c r="R2791" s="14">
        <f>Table1[[#This Row],[Visa Fees]]+Table1[[#This Row],[Night Rate]]+Table1[[#This Row],[Ticket cost]]</f>
        <v>4388</v>
      </c>
    </row>
    <row r="2792" spans="1:18" x14ac:dyDescent="0.3">
      <c r="A2792" t="s">
        <v>24027</v>
      </c>
      <c r="B2792" t="s">
        <v>949</v>
      </c>
      <c r="C2792" t="s">
        <v>14481</v>
      </c>
      <c r="D2792" t="s">
        <v>16799</v>
      </c>
      <c r="E2792" t="s">
        <v>18742</v>
      </c>
      <c r="F2792" s="1">
        <v>45833</v>
      </c>
      <c r="G2792" t="str">
        <f>VLOOKUP(Table1[[#This Row],[CustomerID]],DimCustomers!A:B,2,0)</f>
        <v>Vincent Fisher</v>
      </c>
      <c r="H2792" t="str">
        <f>VLOOKUP(Table1[[#This Row],[CustomerID]],DimCustomers!A:C,3,0)</f>
        <v>Male</v>
      </c>
      <c r="I2792" t="str">
        <f>VLOOKUP(Table1[[#This Row],[CustomerID]],DimCustomers!A:D,4,0)</f>
        <v>Macao</v>
      </c>
      <c r="J2792" t="str">
        <f>VLOOKUP(Table1[[#This Row],[VisaID]],'DimVisaApplications 2'!A:C,3,0)</f>
        <v>Approved</v>
      </c>
      <c r="K2792" t="str">
        <f>VLOOKUP(Table1[[#This Row],[VisaID]],'DimVisaApplications 2'!A:D,4,0)</f>
        <v>Germany</v>
      </c>
      <c r="L2792" s="12">
        <f>VLOOKUP(Table1[[#This Row],[VisaID]],'DimVisaApplications 2'!A:E,5,0)</f>
        <v>45584</v>
      </c>
      <c r="M2792" s="14">
        <f>VLOOKUP(Table1[[#This Row],[VisaID]],'DimVisaApplications 2'!A:G,7,0)</f>
        <v>502</v>
      </c>
      <c r="N2792" s="14" t="str">
        <f>VLOOKUP(Table1[[#This Row],[HotelID]],DimHotels!A:B,2,0)</f>
        <v>Four Seasons</v>
      </c>
      <c r="O2792" t="str">
        <f>VLOOKUP(Table1[[#This Row],[HotelID]],DimHotels!A:C,3,0)</f>
        <v>Paris</v>
      </c>
      <c r="P2792" s="14">
        <f>VLOOKUP(Table1[[#This Row],[HotelID]],DimHotels!A:E,5,0)</f>
        <v>438</v>
      </c>
      <c r="Q2792" s="14">
        <f>VLOOKUP(Table1[[#This Row],[TicketID]],DimTickets!A:G,7,0)</f>
        <v>3951</v>
      </c>
      <c r="R2792" s="14">
        <f>Table1[[#This Row],[Visa Fees]]+Table1[[#This Row],[Night Rate]]+Table1[[#This Row],[Ticket cost]]</f>
        <v>4891</v>
      </c>
    </row>
    <row r="2793" spans="1:18" x14ac:dyDescent="0.3">
      <c r="A2793" t="s">
        <v>24028</v>
      </c>
      <c r="B2793" t="s">
        <v>493</v>
      </c>
      <c r="C2793" t="s">
        <v>12464</v>
      </c>
      <c r="D2793" t="s">
        <v>16517</v>
      </c>
      <c r="E2793" t="s">
        <v>18832</v>
      </c>
      <c r="F2793" s="1">
        <v>45809</v>
      </c>
      <c r="G2793" t="str">
        <f>VLOOKUP(Table1[[#This Row],[CustomerID]],DimCustomers!A:B,2,0)</f>
        <v>Timothy Newton</v>
      </c>
      <c r="H2793" t="str">
        <f>VLOOKUP(Table1[[#This Row],[CustomerID]],DimCustomers!A:C,3,0)</f>
        <v>Male</v>
      </c>
      <c r="I2793" t="str">
        <f>VLOOKUP(Table1[[#This Row],[CustomerID]],DimCustomers!A:D,4,0)</f>
        <v>Madagascar</v>
      </c>
      <c r="J2793" t="str">
        <f>VLOOKUP(Table1[[#This Row],[VisaID]],'DimVisaApplications 2'!A:C,3,0)</f>
        <v>Rejected</v>
      </c>
      <c r="K2793" t="str">
        <f>VLOOKUP(Table1[[#This Row],[VisaID]],'DimVisaApplications 2'!A:D,4,0)</f>
        <v>France</v>
      </c>
      <c r="L2793" s="12">
        <f>VLOOKUP(Table1[[#This Row],[VisaID]],'DimVisaApplications 2'!A:E,5,0)</f>
        <v>45498</v>
      </c>
      <c r="M2793" s="14">
        <f>VLOOKUP(Table1[[#This Row],[VisaID]],'DimVisaApplications 2'!A:G,7,0)</f>
        <v>1062</v>
      </c>
      <c r="N2793" s="14" t="str">
        <f>VLOOKUP(Table1[[#This Row],[HotelID]],DimHotels!A:B,2,0)</f>
        <v>Radisson</v>
      </c>
      <c r="O2793" t="str">
        <f>VLOOKUP(Table1[[#This Row],[HotelID]],DimHotels!A:C,3,0)</f>
        <v>Paris</v>
      </c>
      <c r="P2793" s="14">
        <f>VLOOKUP(Table1[[#This Row],[HotelID]],DimHotels!A:E,5,0)</f>
        <v>535</v>
      </c>
      <c r="Q2793" s="14">
        <f>VLOOKUP(Table1[[#This Row],[TicketID]],DimTickets!A:G,7,0)</f>
        <v>4641</v>
      </c>
      <c r="R2793" s="14">
        <f>Table1[[#This Row],[Visa Fees]]+Table1[[#This Row],[Night Rate]]+Table1[[#This Row],[Ticket cost]]</f>
        <v>6238</v>
      </c>
    </row>
    <row r="2794" spans="1:18" x14ac:dyDescent="0.3">
      <c r="A2794" t="s">
        <v>24029</v>
      </c>
      <c r="B2794" t="s">
        <v>274</v>
      </c>
      <c r="C2794" t="s">
        <v>14693</v>
      </c>
      <c r="D2794" t="s">
        <v>16876</v>
      </c>
      <c r="E2794" t="s">
        <v>20559</v>
      </c>
      <c r="F2794" s="1">
        <v>45846</v>
      </c>
      <c r="G2794" t="str">
        <f>VLOOKUP(Table1[[#This Row],[CustomerID]],DimCustomers!A:B,2,0)</f>
        <v>Mark Mitchell</v>
      </c>
      <c r="H2794" t="str">
        <f>VLOOKUP(Table1[[#This Row],[CustomerID]],DimCustomers!A:C,3,0)</f>
        <v>Female</v>
      </c>
      <c r="I2794" t="str">
        <f>VLOOKUP(Table1[[#This Row],[CustomerID]],DimCustomers!A:D,4,0)</f>
        <v>United Arab Emirates</v>
      </c>
      <c r="J2794" t="str">
        <f>VLOOKUP(Table1[[#This Row],[VisaID]],'DimVisaApplications 2'!A:C,3,0)</f>
        <v>Pending</v>
      </c>
      <c r="K2794" t="str">
        <f>VLOOKUP(Table1[[#This Row],[VisaID]],'DimVisaApplications 2'!A:D,4,0)</f>
        <v>France</v>
      </c>
      <c r="L2794" s="12">
        <f>VLOOKUP(Table1[[#This Row],[VisaID]],'DimVisaApplications 2'!A:E,5,0)</f>
        <v>45501</v>
      </c>
      <c r="M2794" s="14">
        <f>VLOOKUP(Table1[[#This Row],[VisaID]],'DimVisaApplications 2'!A:G,7,0)</f>
        <v>726</v>
      </c>
      <c r="N2794" s="14" t="str">
        <f>VLOOKUP(Table1[[#This Row],[HotelID]],DimHotels!A:B,2,0)</f>
        <v>Hilton</v>
      </c>
      <c r="O2794" t="str">
        <f>VLOOKUP(Table1[[#This Row],[HotelID]],DimHotels!A:C,3,0)</f>
        <v>Dubai</v>
      </c>
      <c r="P2794" s="14">
        <f>VLOOKUP(Table1[[#This Row],[HotelID]],DimHotels!A:E,5,0)</f>
        <v>641</v>
      </c>
      <c r="Q2794" s="14">
        <f>VLOOKUP(Table1[[#This Row],[TicketID]],DimTickets!A:G,7,0)</f>
        <v>4834</v>
      </c>
      <c r="R2794" s="14">
        <f>Table1[[#This Row],[Visa Fees]]+Table1[[#This Row],[Night Rate]]+Table1[[#This Row],[Ticket cost]]</f>
        <v>6201</v>
      </c>
    </row>
    <row r="2795" spans="1:18" x14ac:dyDescent="0.3">
      <c r="A2795" t="s">
        <v>24030</v>
      </c>
      <c r="B2795" t="s">
        <v>606</v>
      </c>
      <c r="C2795" t="s">
        <v>13692</v>
      </c>
      <c r="D2795" t="s">
        <v>16073</v>
      </c>
      <c r="E2795" t="s">
        <v>19456</v>
      </c>
      <c r="F2795" s="1">
        <v>45817</v>
      </c>
      <c r="G2795" t="str">
        <f>VLOOKUP(Table1[[#This Row],[CustomerID]],DimCustomers!A:B,2,0)</f>
        <v>Jennifer Aguilar</v>
      </c>
      <c r="H2795" t="str">
        <f>VLOOKUP(Table1[[#This Row],[CustomerID]],DimCustomers!A:C,3,0)</f>
        <v>Female</v>
      </c>
      <c r="I2795" t="str">
        <f>VLOOKUP(Table1[[#This Row],[CustomerID]],DimCustomers!A:D,4,0)</f>
        <v>Martinique</v>
      </c>
      <c r="J2795" t="str">
        <f>VLOOKUP(Table1[[#This Row],[VisaID]],'DimVisaApplications 2'!A:C,3,0)</f>
        <v>Approved</v>
      </c>
      <c r="K2795" t="str">
        <f>VLOOKUP(Table1[[#This Row],[VisaID]],'DimVisaApplications 2'!A:D,4,0)</f>
        <v>UK</v>
      </c>
      <c r="L2795" s="12">
        <f>VLOOKUP(Table1[[#This Row],[VisaID]],'DimVisaApplications 2'!A:E,5,0)</f>
        <v>45796</v>
      </c>
      <c r="M2795" s="14">
        <f>VLOOKUP(Table1[[#This Row],[VisaID]],'DimVisaApplications 2'!A:G,7,0)</f>
        <v>1601</v>
      </c>
      <c r="N2795" s="14" t="str">
        <f>VLOOKUP(Table1[[#This Row],[HotelID]],DimHotels!A:B,2,0)</f>
        <v>Sheraton</v>
      </c>
      <c r="O2795" t="str">
        <f>VLOOKUP(Table1[[#This Row],[HotelID]],DimHotels!A:C,3,0)</f>
        <v>New York</v>
      </c>
      <c r="P2795" s="14">
        <f>VLOOKUP(Table1[[#This Row],[HotelID]],DimHotels!A:E,5,0)</f>
        <v>549</v>
      </c>
      <c r="Q2795" s="14">
        <f>VLOOKUP(Table1[[#This Row],[TicketID]],DimTickets!A:G,7,0)</f>
        <v>3745</v>
      </c>
      <c r="R2795" s="14">
        <f>Table1[[#This Row],[Visa Fees]]+Table1[[#This Row],[Night Rate]]+Table1[[#This Row],[Ticket cost]]</f>
        <v>5895</v>
      </c>
    </row>
    <row r="2796" spans="1:18" x14ac:dyDescent="0.3">
      <c r="A2796" t="s">
        <v>24031</v>
      </c>
      <c r="B2796" t="s">
        <v>662</v>
      </c>
      <c r="C2796" t="s">
        <v>13989</v>
      </c>
      <c r="D2796" t="s">
        <v>15452</v>
      </c>
      <c r="E2796" t="s">
        <v>18301</v>
      </c>
      <c r="F2796" s="1">
        <v>45680</v>
      </c>
      <c r="G2796" t="str">
        <f>VLOOKUP(Table1[[#This Row],[CustomerID]],DimCustomers!A:B,2,0)</f>
        <v>Heather Clark</v>
      </c>
      <c r="H2796" t="str">
        <f>VLOOKUP(Table1[[#This Row],[CustomerID]],DimCustomers!A:C,3,0)</f>
        <v>Female</v>
      </c>
      <c r="I2796" t="str">
        <f>VLOOKUP(Table1[[#This Row],[CustomerID]],DimCustomers!A:D,4,0)</f>
        <v>Liechtenstein</v>
      </c>
      <c r="J2796" t="str">
        <f>VLOOKUP(Table1[[#This Row],[VisaID]],'DimVisaApplications 2'!A:C,3,0)</f>
        <v>Rejected</v>
      </c>
      <c r="K2796" t="str">
        <f>VLOOKUP(Table1[[#This Row],[VisaID]],'DimVisaApplications 2'!A:D,4,0)</f>
        <v>UAE</v>
      </c>
      <c r="L2796" s="12">
        <f>VLOOKUP(Table1[[#This Row],[VisaID]],'DimVisaApplications 2'!A:E,5,0)</f>
        <v>45615</v>
      </c>
      <c r="M2796" s="14">
        <f>VLOOKUP(Table1[[#This Row],[VisaID]],'DimVisaApplications 2'!A:G,7,0)</f>
        <v>1576</v>
      </c>
      <c r="N2796" s="14" t="str">
        <f>VLOOKUP(Table1[[#This Row],[HotelID]],DimHotels!A:B,2,0)</f>
        <v>Marriott</v>
      </c>
      <c r="O2796" t="str">
        <f>VLOOKUP(Table1[[#This Row],[HotelID]],DimHotels!A:C,3,0)</f>
        <v>Cairo</v>
      </c>
      <c r="P2796" s="14">
        <f>VLOOKUP(Table1[[#This Row],[HotelID]],DimHotels!A:E,5,0)</f>
        <v>401</v>
      </c>
      <c r="Q2796" s="14">
        <f>VLOOKUP(Table1[[#This Row],[TicketID]],DimTickets!A:G,7,0)</f>
        <v>4199</v>
      </c>
      <c r="R2796" s="14">
        <f>Table1[[#This Row],[Visa Fees]]+Table1[[#This Row],[Night Rate]]+Table1[[#This Row],[Ticket cost]]</f>
        <v>6176</v>
      </c>
    </row>
    <row r="2797" spans="1:18" x14ac:dyDescent="0.3">
      <c r="A2797" t="s">
        <v>24032</v>
      </c>
      <c r="B2797" t="s">
        <v>2521</v>
      </c>
      <c r="C2797" t="s">
        <v>12644</v>
      </c>
      <c r="D2797" t="s">
        <v>17856</v>
      </c>
      <c r="E2797" t="s">
        <v>19070</v>
      </c>
      <c r="F2797" s="1">
        <v>45723</v>
      </c>
      <c r="G2797" t="str">
        <f>VLOOKUP(Table1[[#This Row],[CustomerID]],DimCustomers!A:B,2,0)</f>
        <v>Alexander Perry</v>
      </c>
      <c r="H2797" t="str">
        <f>VLOOKUP(Table1[[#This Row],[CustomerID]],DimCustomers!A:C,3,0)</f>
        <v>Male</v>
      </c>
      <c r="I2797" t="str">
        <f>VLOOKUP(Table1[[#This Row],[CustomerID]],DimCustomers!A:D,4,0)</f>
        <v>Macedonia</v>
      </c>
      <c r="J2797" t="str">
        <f>VLOOKUP(Table1[[#This Row],[VisaID]],'DimVisaApplications 2'!A:C,3,0)</f>
        <v>Approved</v>
      </c>
      <c r="K2797" t="str">
        <f>VLOOKUP(Table1[[#This Row],[VisaID]],'DimVisaApplications 2'!A:D,4,0)</f>
        <v>Canada</v>
      </c>
      <c r="L2797" s="12">
        <f>VLOOKUP(Table1[[#This Row],[VisaID]],'DimVisaApplications 2'!A:E,5,0)</f>
        <v>45589</v>
      </c>
      <c r="M2797" s="14">
        <f>VLOOKUP(Table1[[#This Row],[VisaID]],'DimVisaApplications 2'!A:G,7,0)</f>
        <v>1172</v>
      </c>
      <c r="N2797" s="14" t="str">
        <f>VLOOKUP(Table1[[#This Row],[HotelID]],DimHotels!A:B,2,0)</f>
        <v>Sheraton</v>
      </c>
      <c r="O2797" t="str">
        <f>VLOOKUP(Table1[[#This Row],[HotelID]],DimHotels!A:C,3,0)</f>
        <v>New York</v>
      </c>
      <c r="P2797" s="14">
        <f>VLOOKUP(Table1[[#This Row],[HotelID]],DimHotels!A:E,5,0)</f>
        <v>244</v>
      </c>
      <c r="Q2797" s="14">
        <f>VLOOKUP(Table1[[#This Row],[TicketID]],DimTickets!A:G,7,0)</f>
        <v>1217</v>
      </c>
      <c r="R2797" s="14">
        <f>Table1[[#This Row],[Visa Fees]]+Table1[[#This Row],[Night Rate]]+Table1[[#This Row],[Ticket cost]]</f>
        <v>2633</v>
      </c>
    </row>
    <row r="2798" spans="1:18" x14ac:dyDescent="0.3">
      <c r="A2798" t="s">
        <v>24033</v>
      </c>
      <c r="B2798" t="s">
        <v>577</v>
      </c>
      <c r="C2798" t="s">
        <v>13455</v>
      </c>
      <c r="D2798" t="s">
        <v>15977</v>
      </c>
      <c r="E2798" t="s">
        <v>18966</v>
      </c>
      <c r="F2798" s="1">
        <v>45821</v>
      </c>
      <c r="G2798" t="str">
        <f>VLOOKUP(Table1[[#This Row],[CustomerID]],DimCustomers!A:B,2,0)</f>
        <v>James Cooper</v>
      </c>
      <c r="H2798" t="str">
        <f>VLOOKUP(Table1[[#This Row],[CustomerID]],DimCustomers!A:C,3,0)</f>
        <v>Male</v>
      </c>
      <c r="I2798" t="str">
        <f>VLOOKUP(Table1[[#This Row],[CustomerID]],DimCustomers!A:D,4,0)</f>
        <v>Montserrat</v>
      </c>
      <c r="J2798" t="str">
        <f>VLOOKUP(Table1[[#This Row],[VisaID]],'DimVisaApplications 2'!A:C,3,0)</f>
        <v>Approved</v>
      </c>
      <c r="K2798" t="str">
        <f>VLOOKUP(Table1[[#This Row],[VisaID]],'DimVisaApplications 2'!A:D,4,0)</f>
        <v>France</v>
      </c>
      <c r="L2798" s="12">
        <f>VLOOKUP(Table1[[#This Row],[VisaID]],'DimVisaApplications 2'!A:E,5,0)</f>
        <v>45763</v>
      </c>
      <c r="M2798" s="14">
        <f>VLOOKUP(Table1[[#This Row],[VisaID]],'DimVisaApplications 2'!A:G,7,0)</f>
        <v>1879</v>
      </c>
      <c r="N2798" s="14" t="str">
        <f>VLOOKUP(Table1[[#This Row],[HotelID]],DimHotels!A:B,2,0)</f>
        <v>Radisson</v>
      </c>
      <c r="O2798" t="str">
        <f>VLOOKUP(Table1[[#This Row],[HotelID]],DimHotels!A:C,3,0)</f>
        <v>Paris</v>
      </c>
      <c r="P2798" s="14">
        <f>VLOOKUP(Table1[[#This Row],[HotelID]],DimHotels!A:E,5,0)</f>
        <v>540</v>
      </c>
      <c r="Q2798" s="14">
        <f>VLOOKUP(Table1[[#This Row],[TicketID]],DimTickets!A:G,7,0)</f>
        <v>4463</v>
      </c>
      <c r="R2798" s="14">
        <f>Table1[[#This Row],[Visa Fees]]+Table1[[#This Row],[Night Rate]]+Table1[[#This Row],[Ticket cost]]</f>
        <v>6882</v>
      </c>
    </row>
    <row r="2799" spans="1:18" x14ac:dyDescent="0.3">
      <c r="A2799" t="s">
        <v>24034</v>
      </c>
      <c r="B2799" t="s">
        <v>264</v>
      </c>
      <c r="C2799" t="s">
        <v>14014</v>
      </c>
      <c r="D2799" t="s">
        <v>15406</v>
      </c>
      <c r="E2799" t="s">
        <v>19015</v>
      </c>
      <c r="F2799" s="1">
        <v>45812</v>
      </c>
      <c r="G2799" t="str">
        <f>VLOOKUP(Table1[[#This Row],[CustomerID]],DimCustomers!A:B,2,0)</f>
        <v>Jeremy Jacobs</v>
      </c>
      <c r="H2799" t="str">
        <f>VLOOKUP(Table1[[#This Row],[CustomerID]],DimCustomers!A:C,3,0)</f>
        <v>Female</v>
      </c>
      <c r="I2799" t="str">
        <f>VLOOKUP(Table1[[#This Row],[CustomerID]],DimCustomers!A:D,4,0)</f>
        <v>Jersey</v>
      </c>
      <c r="J2799" t="str">
        <f>VLOOKUP(Table1[[#This Row],[VisaID]],'DimVisaApplications 2'!A:C,3,0)</f>
        <v>Pending</v>
      </c>
      <c r="K2799" t="str">
        <f>VLOOKUP(Table1[[#This Row],[VisaID]],'DimVisaApplications 2'!A:D,4,0)</f>
        <v>UAE</v>
      </c>
      <c r="L2799" s="12">
        <f>VLOOKUP(Table1[[#This Row],[VisaID]],'DimVisaApplications 2'!A:E,5,0)</f>
        <v>45535</v>
      </c>
      <c r="M2799" s="14">
        <f>VLOOKUP(Table1[[#This Row],[VisaID]],'DimVisaApplications 2'!A:G,7,0)</f>
        <v>1552</v>
      </c>
      <c r="N2799" s="14" t="str">
        <f>VLOOKUP(Table1[[#This Row],[HotelID]],DimHotels!A:B,2,0)</f>
        <v>Four Seasons</v>
      </c>
      <c r="O2799" t="str">
        <f>VLOOKUP(Table1[[#This Row],[HotelID]],DimHotels!A:C,3,0)</f>
        <v>Cairo</v>
      </c>
      <c r="P2799" s="14">
        <f>VLOOKUP(Table1[[#This Row],[HotelID]],DimHotels!A:E,5,0)</f>
        <v>232</v>
      </c>
      <c r="Q2799" s="14">
        <f>VLOOKUP(Table1[[#This Row],[TicketID]],DimTickets!A:G,7,0)</f>
        <v>1112</v>
      </c>
      <c r="R2799" s="14">
        <f>Table1[[#This Row],[Visa Fees]]+Table1[[#This Row],[Night Rate]]+Table1[[#This Row],[Ticket cost]]</f>
        <v>2896</v>
      </c>
    </row>
    <row r="2800" spans="1:18" x14ac:dyDescent="0.3">
      <c r="A2800" t="s">
        <v>24035</v>
      </c>
      <c r="B2800" t="s">
        <v>1650</v>
      </c>
      <c r="C2800" t="s">
        <v>13870</v>
      </c>
      <c r="D2800" t="s">
        <v>18121</v>
      </c>
      <c r="E2800" t="s">
        <v>18315</v>
      </c>
      <c r="F2800" s="1">
        <v>45832</v>
      </c>
      <c r="G2800" t="str">
        <f>VLOOKUP(Table1[[#This Row],[CustomerID]],DimCustomers!A:B,2,0)</f>
        <v>James Martin</v>
      </c>
      <c r="H2800" t="str">
        <f>VLOOKUP(Table1[[#This Row],[CustomerID]],DimCustomers!A:C,3,0)</f>
        <v>Female</v>
      </c>
      <c r="I2800" t="str">
        <f>VLOOKUP(Table1[[#This Row],[CustomerID]],DimCustomers!A:D,4,0)</f>
        <v>Turks and Caicos Islands</v>
      </c>
      <c r="J2800" t="str">
        <f>VLOOKUP(Table1[[#This Row],[VisaID]],'DimVisaApplications 2'!A:C,3,0)</f>
        <v>Rejected</v>
      </c>
      <c r="K2800" t="str">
        <f>VLOOKUP(Table1[[#This Row],[VisaID]],'DimVisaApplications 2'!A:D,4,0)</f>
        <v>Canada</v>
      </c>
      <c r="L2800" s="12">
        <f>VLOOKUP(Table1[[#This Row],[VisaID]],'DimVisaApplications 2'!A:E,5,0)</f>
        <v>45795</v>
      </c>
      <c r="M2800" s="14">
        <f>VLOOKUP(Table1[[#This Row],[VisaID]],'DimVisaApplications 2'!A:G,7,0)</f>
        <v>1732</v>
      </c>
      <c r="N2800" s="14" t="str">
        <f>VLOOKUP(Table1[[#This Row],[HotelID]],DimHotels!A:B,2,0)</f>
        <v>Hilton</v>
      </c>
      <c r="O2800" t="str">
        <f>VLOOKUP(Table1[[#This Row],[HotelID]],DimHotels!A:C,3,0)</f>
        <v>London</v>
      </c>
      <c r="P2800" s="14">
        <f>VLOOKUP(Table1[[#This Row],[HotelID]],DimHotels!A:E,5,0)</f>
        <v>535</v>
      </c>
      <c r="Q2800" s="14">
        <f>VLOOKUP(Table1[[#This Row],[TicketID]],DimTickets!A:G,7,0)</f>
        <v>4696</v>
      </c>
      <c r="R2800" s="14">
        <f>Table1[[#This Row],[Visa Fees]]+Table1[[#This Row],[Night Rate]]+Table1[[#This Row],[Ticket cost]]</f>
        <v>6963</v>
      </c>
    </row>
    <row r="2801" spans="1:18" x14ac:dyDescent="0.3">
      <c r="A2801" t="s">
        <v>24036</v>
      </c>
      <c r="B2801" t="s">
        <v>1885</v>
      </c>
      <c r="C2801" t="s">
        <v>13047</v>
      </c>
      <c r="D2801" t="s">
        <v>15704</v>
      </c>
      <c r="E2801" t="s">
        <v>20197</v>
      </c>
      <c r="F2801" s="1">
        <v>45687</v>
      </c>
      <c r="G2801" t="str">
        <f>VLOOKUP(Table1[[#This Row],[CustomerID]],DimCustomers!A:B,2,0)</f>
        <v>George Rose</v>
      </c>
      <c r="H2801" t="str">
        <f>VLOOKUP(Table1[[#This Row],[CustomerID]],DimCustomers!A:C,3,0)</f>
        <v>Female</v>
      </c>
      <c r="I2801" t="str">
        <f>VLOOKUP(Table1[[#This Row],[CustomerID]],DimCustomers!A:D,4,0)</f>
        <v>Belize</v>
      </c>
      <c r="J2801" t="str">
        <f>VLOOKUP(Table1[[#This Row],[VisaID]],'DimVisaApplications 2'!A:C,3,0)</f>
        <v>Pending</v>
      </c>
      <c r="K2801" t="str">
        <f>VLOOKUP(Table1[[#This Row],[VisaID]],'DimVisaApplications 2'!A:D,4,0)</f>
        <v>Germany</v>
      </c>
      <c r="L2801" s="12">
        <f>VLOOKUP(Table1[[#This Row],[VisaID]],'DimVisaApplications 2'!A:E,5,0)</f>
        <v>45504</v>
      </c>
      <c r="M2801" s="14">
        <f>VLOOKUP(Table1[[#This Row],[VisaID]],'DimVisaApplications 2'!A:G,7,0)</f>
        <v>1448</v>
      </c>
      <c r="N2801" s="14" t="str">
        <f>VLOOKUP(Table1[[#This Row],[HotelID]],DimHotels!A:B,2,0)</f>
        <v>Marriott</v>
      </c>
      <c r="O2801" t="str">
        <f>VLOOKUP(Table1[[#This Row],[HotelID]],DimHotels!A:C,3,0)</f>
        <v>New York</v>
      </c>
      <c r="P2801" s="14">
        <f>VLOOKUP(Table1[[#This Row],[HotelID]],DimHotels!A:E,5,0)</f>
        <v>507</v>
      </c>
      <c r="Q2801" s="14">
        <f>VLOOKUP(Table1[[#This Row],[TicketID]],DimTickets!A:G,7,0)</f>
        <v>4827</v>
      </c>
      <c r="R2801" s="14">
        <f>Table1[[#This Row],[Visa Fees]]+Table1[[#This Row],[Night Rate]]+Table1[[#This Row],[Ticket cost]]</f>
        <v>6782</v>
      </c>
    </row>
    <row r="2802" spans="1:18" x14ac:dyDescent="0.3">
      <c r="A2802" t="s">
        <v>24037</v>
      </c>
      <c r="B2802" t="s">
        <v>102</v>
      </c>
      <c r="C2802" t="s">
        <v>12696</v>
      </c>
      <c r="D2802" t="s">
        <v>15478</v>
      </c>
      <c r="E2802" t="s">
        <v>19600</v>
      </c>
      <c r="F2802" s="1">
        <v>45850</v>
      </c>
      <c r="G2802" t="str">
        <f>VLOOKUP(Table1[[#This Row],[CustomerID]],DimCustomers!A:B,2,0)</f>
        <v>Vanessa Cooper</v>
      </c>
      <c r="H2802" t="str">
        <f>VLOOKUP(Table1[[#This Row],[CustomerID]],DimCustomers!A:C,3,0)</f>
        <v>Female</v>
      </c>
      <c r="I2802" t="str">
        <f>VLOOKUP(Table1[[#This Row],[CustomerID]],DimCustomers!A:D,4,0)</f>
        <v>Zambia</v>
      </c>
      <c r="J2802" t="str">
        <f>VLOOKUP(Table1[[#This Row],[VisaID]],'DimVisaApplications 2'!A:C,3,0)</f>
        <v>Rejected</v>
      </c>
      <c r="K2802" t="str">
        <f>VLOOKUP(Table1[[#This Row],[VisaID]],'DimVisaApplications 2'!A:D,4,0)</f>
        <v>France</v>
      </c>
      <c r="L2802" s="12">
        <f>VLOOKUP(Table1[[#This Row],[VisaID]],'DimVisaApplications 2'!A:E,5,0)</f>
        <v>45674</v>
      </c>
      <c r="M2802" s="14">
        <f>VLOOKUP(Table1[[#This Row],[VisaID]],'DimVisaApplications 2'!A:G,7,0)</f>
        <v>1003</v>
      </c>
      <c r="N2802" s="14" t="str">
        <f>VLOOKUP(Table1[[#This Row],[HotelID]],DimHotels!A:B,2,0)</f>
        <v>Sheraton</v>
      </c>
      <c r="O2802" t="str">
        <f>VLOOKUP(Table1[[#This Row],[HotelID]],DimHotels!A:C,3,0)</f>
        <v>Cairo</v>
      </c>
      <c r="P2802" s="14">
        <f>VLOOKUP(Table1[[#This Row],[HotelID]],DimHotels!A:E,5,0)</f>
        <v>800</v>
      </c>
      <c r="Q2802" s="14">
        <f>VLOOKUP(Table1[[#This Row],[TicketID]],DimTickets!A:G,7,0)</f>
        <v>2668</v>
      </c>
      <c r="R2802" s="14">
        <f>Table1[[#This Row],[Visa Fees]]+Table1[[#This Row],[Night Rate]]+Table1[[#This Row],[Ticket cost]]</f>
        <v>4471</v>
      </c>
    </row>
    <row r="2803" spans="1:18" x14ac:dyDescent="0.3">
      <c r="A2803" t="s">
        <v>24038</v>
      </c>
      <c r="B2803" t="s">
        <v>1887</v>
      </c>
      <c r="C2803" t="s">
        <v>14420</v>
      </c>
      <c r="D2803" t="s">
        <v>15253</v>
      </c>
      <c r="E2803" t="s">
        <v>19079</v>
      </c>
      <c r="F2803" s="1">
        <v>45753</v>
      </c>
      <c r="G2803" t="str">
        <f>VLOOKUP(Table1[[#This Row],[CustomerID]],DimCustomers!A:B,2,0)</f>
        <v>Jasmine Dixon</v>
      </c>
      <c r="H2803" t="str">
        <f>VLOOKUP(Table1[[#This Row],[CustomerID]],DimCustomers!A:C,3,0)</f>
        <v>Male</v>
      </c>
      <c r="I2803" t="str">
        <f>VLOOKUP(Table1[[#This Row],[CustomerID]],DimCustomers!A:D,4,0)</f>
        <v>Australia</v>
      </c>
      <c r="J2803" t="str">
        <f>VLOOKUP(Table1[[#This Row],[VisaID]],'DimVisaApplications 2'!A:C,3,0)</f>
        <v>Pending</v>
      </c>
      <c r="K2803" t="str">
        <f>VLOOKUP(Table1[[#This Row],[VisaID]],'DimVisaApplications 2'!A:D,4,0)</f>
        <v>UK</v>
      </c>
      <c r="L2803" s="12">
        <f>VLOOKUP(Table1[[#This Row],[VisaID]],'DimVisaApplications 2'!A:E,5,0)</f>
        <v>45732</v>
      </c>
      <c r="M2803" s="14">
        <f>VLOOKUP(Table1[[#This Row],[VisaID]],'DimVisaApplications 2'!A:G,7,0)</f>
        <v>1422</v>
      </c>
      <c r="N2803" s="14" t="str">
        <f>VLOOKUP(Table1[[#This Row],[HotelID]],DimHotels!A:B,2,0)</f>
        <v>Sheraton</v>
      </c>
      <c r="O2803" t="str">
        <f>VLOOKUP(Table1[[#This Row],[HotelID]],DimHotels!A:C,3,0)</f>
        <v>New York</v>
      </c>
      <c r="P2803" s="14">
        <f>VLOOKUP(Table1[[#This Row],[HotelID]],DimHotels!A:E,5,0)</f>
        <v>612</v>
      </c>
      <c r="Q2803" s="14">
        <f>VLOOKUP(Table1[[#This Row],[TicketID]],DimTickets!A:G,7,0)</f>
        <v>1492</v>
      </c>
      <c r="R2803" s="14">
        <f>Table1[[#This Row],[Visa Fees]]+Table1[[#This Row],[Night Rate]]+Table1[[#This Row],[Ticket cost]]</f>
        <v>3526</v>
      </c>
    </row>
    <row r="2804" spans="1:18" x14ac:dyDescent="0.3">
      <c r="A2804" t="s">
        <v>24039</v>
      </c>
      <c r="B2804" t="s">
        <v>458</v>
      </c>
      <c r="C2804" t="s">
        <v>12980</v>
      </c>
      <c r="D2804" t="s">
        <v>17339</v>
      </c>
      <c r="E2804" t="s">
        <v>19400</v>
      </c>
      <c r="F2804" s="1">
        <v>45729</v>
      </c>
      <c r="G2804" t="str">
        <f>VLOOKUP(Table1[[#This Row],[CustomerID]],DimCustomers!A:B,2,0)</f>
        <v>Brittany Smith</v>
      </c>
      <c r="H2804" t="str">
        <f>VLOOKUP(Table1[[#This Row],[CustomerID]],DimCustomers!A:C,3,0)</f>
        <v>Male</v>
      </c>
      <c r="I2804" t="str">
        <f>VLOOKUP(Table1[[#This Row],[CustomerID]],DimCustomers!A:D,4,0)</f>
        <v>Bangladesh</v>
      </c>
      <c r="J2804" t="str">
        <f>VLOOKUP(Table1[[#This Row],[VisaID]],'DimVisaApplications 2'!A:C,3,0)</f>
        <v>Approved</v>
      </c>
      <c r="K2804" t="str">
        <f>VLOOKUP(Table1[[#This Row],[VisaID]],'DimVisaApplications 2'!A:D,4,0)</f>
        <v>USA</v>
      </c>
      <c r="L2804" s="12">
        <f>VLOOKUP(Table1[[#This Row],[VisaID]],'DimVisaApplications 2'!A:E,5,0)</f>
        <v>45837</v>
      </c>
      <c r="M2804" s="14">
        <f>VLOOKUP(Table1[[#This Row],[VisaID]],'DimVisaApplications 2'!A:G,7,0)</f>
        <v>520</v>
      </c>
      <c r="N2804" s="14" t="str">
        <f>VLOOKUP(Table1[[#This Row],[HotelID]],DimHotels!A:B,2,0)</f>
        <v>Sheraton</v>
      </c>
      <c r="O2804" t="str">
        <f>VLOOKUP(Table1[[#This Row],[HotelID]],DimHotels!A:C,3,0)</f>
        <v>New York</v>
      </c>
      <c r="P2804" s="14">
        <f>VLOOKUP(Table1[[#This Row],[HotelID]],DimHotels!A:E,5,0)</f>
        <v>779</v>
      </c>
      <c r="Q2804" s="14">
        <f>VLOOKUP(Table1[[#This Row],[TicketID]],DimTickets!A:G,7,0)</f>
        <v>4453</v>
      </c>
      <c r="R2804" s="14">
        <f>Table1[[#This Row],[Visa Fees]]+Table1[[#This Row],[Night Rate]]+Table1[[#This Row],[Ticket cost]]</f>
        <v>5752</v>
      </c>
    </row>
    <row r="2805" spans="1:18" x14ac:dyDescent="0.3">
      <c r="A2805" t="s">
        <v>24040</v>
      </c>
      <c r="B2805" t="s">
        <v>1586</v>
      </c>
      <c r="C2805" t="s">
        <v>14697</v>
      </c>
      <c r="D2805" t="s">
        <v>17252</v>
      </c>
      <c r="E2805" t="s">
        <v>20413</v>
      </c>
      <c r="F2805" s="1">
        <v>45762</v>
      </c>
      <c r="G2805" t="str">
        <f>VLOOKUP(Table1[[#This Row],[CustomerID]],DimCustomers!A:B,2,0)</f>
        <v>John Bradley</v>
      </c>
      <c r="H2805" t="str">
        <f>VLOOKUP(Table1[[#This Row],[CustomerID]],DimCustomers!A:C,3,0)</f>
        <v>Female</v>
      </c>
      <c r="I2805" t="str">
        <f>VLOOKUP(Table1[[#This Row],[CustomerID]],DimCustomers!A:D,4,0)</f>
        <v>Nicaragua</v>
      </c>
      <c r="J2805" t="str">
        <f>VLOOKUP(Table1[[#This Row],[VisaID]],'DimVisaApplications 2'!A:C,3,0)</f>
        <v>Approved</v>
      </c>
      <c r="K2805" t="str">
        <f>VLOOKUP(Table1[[#This Row],[VisaID]],'DimVisaApplications 2'!A:D,4,0)</f>
        <v>Germany</v>
      </c>
      <c r="L2805" s="12">
        <f>VLOOKUP(Table1[[#This Row],[VisaID]],'DimVisaApplications 2'!A:E,5,0)</f>
        <v>45636</v>
      </c>
      <c r="M2805" s="14">
        <f>VLOOKUP(Table1[[#This Row],[VisaID]],'DimVisaApplications 2'!A:G,7,0)</f>
        <v>1430</v>
      </c>
      <c r="N2805" s="14" t="str">
        <f>VLOOKUP(Table1[[#This Row],[HotelID]],DimHotels!A:B,2,0)</f>
        <v>Sheraton</v>
      </c>
      <c r="O2805" t="str">
        <f>VLOOKUP(Table1[[#This Row],[HotelID]],DimHotels!A:C,3,0)</f>
        <v>London</v>
      </c>
      <c r="P2805" s="14">
        <f>VLOOKUP(Table1[[#This Row],[HotelID]],DimHotels!A:E,5,0)</f>
        <v>749</v>
      </c>
      <c r="Q2805" s="14">
        <f>VLOOKUP(Table1[[#This Row],[TicketID]],DimTickets!A:G,7,0)</f>
        <v>2156</v>
      </c>
      <c r="R2805" s="14">
        <f>Table1[[#This Row],[Visa Fees]]+Table1[[#This Row],[Night Rate]]+Table1[[#This Row],[Ticket cost]]</f>
        <v>4335</v>
      </c>
    </row>
    <row r="2806" spans="1:18" x14ac:dyDescent="0.3">
      <c r="A2806" t="s">
        <v>24041</v>
      </c>
      <c r="B2806" t="s">
        <v>2412</v>
      </c>
      <c r="C2806" t="s">
        <v>12458</v>
      </c>
      <c r="D2806" t="s">
        <v>17964</v>
      </c>
      <c r="E2806" t="s">
        <v>19951</v>
      </c>
      <c r="F2806" s="1">
        <v>45733</v>
      </c>
      <c r="G2806" t="str">
        <f>VLOOKUP(Table1[[#This Row],[CustomerID]],DimCustomers!A:B,2,0)</f>
        <v>Courtney Rangel</v>
      </c>
      <c r="H2806" t="str">
        <f>VLOOKUP(Table1[[#This Row],[CustomerID]],DimCustomers!A:C,3,0)</f>
        <v>Female</v>
      </c>
      <c r="I2806" t="str">
        <f>VLOOKUP(Table1[[#This Row],[CustomerID]],DimCustomers!A:D,4,0)</f>
        <v>Senegal</v>
      </c>
      <c r="J2806" t="str">
        <f>VLOOKUP(Table1[[#This Row],[VisaID]],'DimVisaApplications 2'!A:C,3,0)</f>
        <v>Approved</v>
      </c>
      <c r="K2806" t="str">
        <f>VLOOKUP(Table1[[#This Row],[VisaID]],'DimVisaApplications 2'!A:D,4,0)</f>
        <v>UAE</v>
      </c>
      <c r="L2806" s="12">
        <f>VLOOKUP(Table1[[#This Row],[VisaID]],'DimVisaApplications 2'!A:E,5,0)</f>
        <v>45743</v>
      </c>
      <c r="M2806" s="14">
        <f>VLOOKUP(Table1[[#This Row],[VisaID]],'DimVisaApplications 2'!A:G,7,0)</f>
        <v>1371</v>
      </c>
      <c r="N2806" s="14" t="str">
        <f>VLOOKUP(Table1[[#This Row],[HotelID]],DimHotels!A:B,2,0)</f>
        <v>Hilton</v>
      </c>
      <c r="O2806" t="str">
        <f>VLOOKUP(Table1[[#This Row],[HotelID]],DimHotels!A:C,3,0)</f>
        <v>London</v>
      </c>
      <c r="P2806" s="14">
        <f>VLOOKUP(Table1[[#This Row],[HotelID]],DimHotels!A:E,5,0)</f>
        <v>329</v>
      </c>
      <c r="Q2806" s="14">
        <f>VLOOKUP(Table1[[#This Row],[TicketID]],DimTickets!A:G,7,0)</f>
        <v>1850</v>
      </c>
      <c r="R2806" s="14">
        <f>Table1[[#This Row],[Visa Fees]]+Table1[[#This Row],[Night Rate]]+Table1[[#This Row],[Ticket cost]]</f>
        <v>3550</v>
      </c>
    </row>
    <row r="2807" spans="1:18" x14ac:dyDescent="0.3">
      <c r="A2807" t="s">
        <v>24042</v>
      </c>
      <c r="B2807" t="s">
        <v>1508</v>
      </c>
      <c r="C2807" t="s">
        <v>14457</v>
      </c>
      <c r="D2807" t="s">
        <v>17075</v>
      </c>
      <c r="E2807" t="s">
        <v>20409</v>
      </c>
      <c r="F2807" s="1">
        <v>45700</v>
      </c>
      <c r="G2807" t="str">
        <f>VLOOKUP(Table1[[#This Row],[CustomerID]],DimCustomers!A:B,2,0)</f>
        <v>Shelia Silva</v>
      </c>
      <c r="H2807" t="str">
        <f>VLOOKUP(Table1[[#This Row],[CustomerID]],DimCustomers!A:C,3,0)</f>
        <v>Female</v>
      </c>
      <c r="I2807" t="str">
        <f>VLOOKUP(Table1[[#This Row],[CustomerID]],DimCustomers!A:D,4,0)</f>
        <v>Uruguay</v>
      </c>
      <c r="J2807" t="str">
        <f>VLOOKUP(Table1[[#This Row],[VisaID]],'DimVisaApplications 2'!A:C,3,0)</f>
        <v>Pending</v>
      </c>
      <c r="K2807" t="str">
        <f>VLOOKUP(Table1[[#This Row],[VisaID]],'DimVisaApplications 2'!A:D,4,0)</f>
        <v>UK</v>
      </c>
      <c r="L2807" s="12">
        <f>VLOOKUP(Table1[[#This Row],[VisaID]],'DimVisaApplications 2'!A:E,5,0)</f>
        <v>45552</v>
      </c>
      <c r="M2807" s="14">
        <f>VLOOKUP(Table1[[#This Row],[VisaID]],'DimVisaApplications 2'!A:G,7,0)</f>
        <v>1838</v>
      </c>
      <c r="N2807" s="14" t="str">
        <f>VLOOKUP(Table1[[#This Row],[HotelID]],DimHotels!A:B,2,0)</f>
        <v>Four Seasons</v>
      </c>
      <c r="O2807" t="str">
        <f>VLOOKUP(Table1[[#This Row],[HotelID]],DimHotels!A:C,3,0)</f>
        <v>London</v>
      </c>
      <c r="P2807" s="14">
        <f>VLOOKUP(Table1[[#This Row],[HotelID]],DimHotels!A:E,5,0)</f>
        <v>371</v>
      </c>
      <c r="Q2807" s="14">
        <f>VLOOKUP(Table1[[#This Row],[TicketID]],DimTickets!A:G,7,0)</f>
        <v>4200</v>
      </c>
      <c r="R2807" s="14">
        <f>Table1[[#This Row],[Visa Fees]]+Table1[[#This Row],[Night Rate]]+Table1[[#This Row],[Ticket cost]]</f>
        <v>6409</v>
      </c>
    </row>
    <row r="2808" spans="1:18" x14ac:dyDescent="0.3">
      <c r="A2808" t="s">
        <v>24043</v>
      </c>
      <c r="B2808" t="s">
        <v>2179</v>
      </c>
      <c r="C2808" t="s">
        <v>15077</v>
      </c>
      <c r="D2808" t="s">
        <v>17862</v>
      </c>
      <c r="E2808" t="s">
        <v>19326</v>
      </c>
      <c r="F2808" s="1">
        <v>45708</v>
      </c>
      <c r="G2808" t="str">
        <f>VLOOKUP(Table1[[#This Row],[CustomerID]],DimCustomers!A:B,2,0)</f>
        <v>Regina Bowman</v>
      </c>
      <c r="H2808" t="str">
        <f>VLOOKUP(Table1[[#This Row],[CustomerID]],DimCustomers!A:C,3,0)</f>
        <v>Male</v>
      </c>
      <c r="I2808" t="str">
        <f>VLOOKUP(Table1[[#This Row],[CustomerID]],DimCustomers!A:D,4,0)</f>
        <v>Senegal</v>
      </c>
      <c r="J2808" t="str">
        <f>VLOOKUP(Table1[[#This Row],[VisaID]],'DimVisaApplications 2'!A:C,3,0)</f>
        <v>Rejected</v>
      </c>
      <c r="K2808" t="str">
        <f>VLOOKUP(Table1[[#This Row],[VisaID]],'DimVisaApplications 2'!A:D,4,0)</f>
        <v>USA</v>
      </c>
      <c r="L2808" s="12">
        <f>VLOOKUP(Table1[[#This Row],[VisaID]],'DimVisaApplications 2'!A:E,5,0)</f>
        <v>45588</v>
      </c>
      <c r="M2808" s="14">
        <f>VLOOKUP(Table1[[#This Row],[VisaID]],'DimVisaApplications 2'!A:G,7,0)</f>
        <v>938</v>
      </c>
      <c r="N2808" s="14" t="str">
        <f>VLOOKUP(Table1[[#This Row],[HotelID]],DimHotels!A:B,2,0)</f>
        <v>Hilton</v>
      </c>
      <c r="O2808" t="str">
        <f>VLOOKUP(Table1[[#This Row],[HotelID]],DimHotels!A:C,3,0)</f>
        <v>Dubai</v>
      </c>
      <c r="P2808" s="14">
        <f>VLOOKUP(Table1[[#This Row],[HotelID]],DimHotels!A:E,5,0)</f>
        <v>181</v>
      </c>
      <c r="Q2808" s="14">
        <f>VLOOKUP(Table1[[#This Row],[TicketID]],DimTickets!A:G,7,0)</f>
        <v>3683</v>
      </c>
      <c r="R2808" s="14">
        <f>Table1[[#This Row],[Visa Fees]]+Table1[[#This Row],[Night Rate]]+Table1[[#This Row],[Ticket cost]]</f>
        <v>4802</v>
      </c>
    </row>
    <row r="2809" spans="1:18" x14ac:dyDescent="0.3">
      <c r="A2809" t="s">
        <v>24044</v>
      </c>
      <c r="B2809" t="s">
        <v>2578</v>
      </c>
      <c r="C2809" t="s">
        <v>15018</v>
      </c>
      <c r="D2809" t="s">
        <v>15709</v>
      </c>
      <c r="E2809" t="s">
        <v>20016</v>
      </c>
      <c r="F2809" s="1">
        <v>45835</v>
      </c>
      <c r="G2809" t="str">
        <f>VLOOKUP(Table1[[#This Row],[CustomerID]],DimCustomers!A:B,2,0)</f>
        <v>Jeffrey Lawrence</v>
      </c>
      <c r="H2809" t="str">
        <f>VLOOKUP(Table1[[#This Row],[CustomerID]],DimCustomers!A:C,3,0)</f>
        <v>Female</v>
      </c>
      <c r="I2809" t="str">
        <f>VLOOKUP(Table1[[#This Row],[CustomerID]],DimCustomers!A:D,4,0)</f>
        <v>Turkmenistan</v>
      </c>
      <c r="J2809" t="str">
        <f>VLOOKUP(Table1[[#This Row],[VisaID]],'DimVisaApplications 2'!A:C,3,0)</f>
        <v>Approved</v>
      </c>
      <c r="K2809" t="str">
        <f>VLOOKUP(Table1[[#This Row],[VisaID]],'DimVisaApplications 2'!A:D,4,0)</f>
        <v>Germany</v>
      </c>
      <c r="L2809" s="12">
        <f>VLOOKUP(Table1[[#This Row],[VisaID]],'DimVisaApplications 2'!A:E,5,0)</f>
        <v>45785</v>
      </c>
      <c r="M2809" s="14">
        <f>VLOOKUP(Table1[[#This Row],[VisaID]],'DimVisaApplications 2'!A:G,7,0)</f>
        <v>881</v>
      </c>
      <c r="N2809" s="14" t="str">
        <f>VLOOKUP(Table1[[#This Row],[HotelID]],DimHotels!A:B,2,0)</f>
        <v>Sheraton</v>
      </c>
      <c r="O2809" t="str">
        <f>VLOOKUP(Table1[[#This Row],[HotelID]],DimHotels!A:C,3,0)</f>
        <v>London</v>
      </c>
      <c r="P2809" s="14">
        <f>VLOOKUP(Table1[[#This Row],[HotelID]],DimHotels!A:E,5,0)</f>
        <v>749</v>
      </c>
      <c r="Q2809" s="14">
        <f>VLOOKUP(Table1[[#This Row],[TicketID]],DimTickets!A:G,7,0)</f>
        <v>3401</v>
      </c>
      <c r="R2809" s="14">
        <f>Table1[[#This Row],[Visa Fees]]+Table1[[#This Row],[Night Rate]]+Table1[[#This Row],[Ticket cost]]</f>
        <v>5031</v>
      </c>
    </row>
    <row r="2810" spans="1:18" x14ac:dyDescent="0.3">
      <c r="A2810" t="s">
        <v>24045</v>
      </c>
      <c r="B2810" t="s">
        <v>840</v>
      </c>
      <c r="C2810" t="s">
        <v>15148</v>
      </c>
      <c r="D2810" t="s">
        <v>15630</v>
      </c>
      <c r="E2810" t="s">
        <v>18832</v>
      </c>
      <c r="F2810" s="1">
        <v>45795</v>
      </c>
      <c r="G2810" t="str">
        <f>VLOOKUP(Table1[[#This Row],[CustomerID]],DimCustomers!A:B,2,0)</f>
        <v>James Schneider</v>
      </c>
      <c r="H2810" t="str">
        <f>VLOOKUP(Table1[[#This Row],[CustomerID]],DimCustomers!A:C,3,0)</f>
        <v>Male</v>
      </c>
      <c r="I2810" t="str">
        <f>VLOOKUP(Table1[[#This Row],[CustomerID]],DimCustomers!A:D,4,0)</f>
        <v>Lebanon</v>
      </c>
      <c r="J2810" t="str">
        <f>VLOOKUP(Table1[[#This Row],[VisaID]],'DimVisaApplications 2'!A:C,3,0)</f>
        <v>Pending</v>
      </c>
      <c r="K2810" t="str">
        <f>VLOOKUP(Table1[[#This Row],[VisaID]],'DimVisaApplications 2'!A:D,4,0)</f>
        <v>France</v>
      </c>
      <c r="L2810" s="12">
        <f>VLOOKUP(Table1[[#This Row],[VisaID]],'DimVisaApplications 2'!A:E,5,0)</f>
        <v>45752</v>
      </c>
      <c r="M2810" s="14">
        <f>VLOOKUP(Table1[[#This Row],[VisaID]],'DimVisaApplications 2'!A:G,7,0)</f>
        <v>1409</v>
      </c>
      <c r="N2810" s="14" t="str">
        <f>VLOOKUP(Table1[[#This Row],[HotelID]],DimHotels!A:B,2,0)</f>
        <v>Radisson</v>
      </c>
      <c r="O2810" t="str">
        <f>VLOOKUP(Table1[[#This Row],[HotelID]],DimHotels!A:C,3,0)</f>
        <v>Paris</v>
      </c>
      <c r="P2810" s="14">
        <f>VLOOKUP(Table1[[#This Row],[HotelID]],DimHotels!A:E,5,0)</f>
        <v>749</v>
      </c>
      <c r="Q2810" s="14">
        <f>VLOOKUP(Table1[[#This Row],[TicketID]],DimTickets!A:G,7,0)</f>
        <v>4641</v>
      </c>
      <c r="R2810" s="14">
        <f>Table1[[#This Row],[Visa Fees]]+Table1[[#This Row],[Night Rate]]+Table1[[#This Row],[Ticket cost]]</f>
        <v>6799</v>
      </c>
    </row>
    <row r="2811" spans="1:18" x14ac:dyDescent="0.3">
      <c r="A2811" t="s">
        <v>24046</v>
      </c>
      <c r="B2811" t="s">
        <v>868</v>
      </c>
      <c r="C2811" t="s">
        <v>12201</v>
      </c>
      <c r="D2811" t="s">
        <v>17654</v>
      </c>
      <c r="E2811" t="s">
        <v>18510</v>
      </c>
      <c r="F2811" s="1">
        <v>45791</v>
      </c>
      <c r="G2811" t="str">
        <f>VLOOKUP(Table1[[#This Row],[CustomerID]],DimCustomers!A:B,2,0)</f>
        <v>Russell Sutton</v>
      </c>
      <c r="H2811" t="str">
        <f>VLOOKUP(Table1[[#This Row],[CustomerID]],DimCustomers!A:C,3,0)</f>
        <v>Male</v>
      </c>
      <c r="I2811" t="str">
        <f>VLOOKUP(Table1[[#This Row],[CustomerID]],DimCustomers!A:D,4,0)</f>
        <v>Monaco</v>
      </c>
      <c r="J2811" t="str">
        <f>VLOOKUP(Table1[[#This Row],[VisaID]],'DimVisaApplications 2'!A:C,3,0)</f>
        <v>Approved</v>
      </c>
      <c r="K2811" t="str">
        <f>VLOOKUP(Table1[[#This Row],[VisaID]],'DimVisaApplications 2'!A:D,4,0)</f>
        <v>France</v>
      </c>
      <c r="L2811" s="12">
        <f>VLOOKUP(Table1[[#This Row],[VisaID]],'DimVisaApplications 2'!A:E,5,0)</f>
        <v>45822</v>
      </c>
      <c r="M2811" s="14">
        <f>VLOOKUP(Table1[[#This Row],[VisaID]],'DimVisaApplications 2'!A:G,7,0)</f>
        <v>1872</v>
      </c>
      <c r="N2811" s="14" t="str">
        <f>VLOOKUP(Table1[[#This Row],[HotelID]],DimHotels!A:B,2,0)</f>
        <v>Four Seasons</v>
      </c>
      <c r="O2811" t="str">
        <f>VLOOKUP(Table1[[#This Row],[HotelID]],DimHotels!A:C,3,0)</f>
        <v>Dubai</v>
      </c>
      <c r="P2811" s="14">
        <f>VLOOKUP(Table1[[#This Row],[HotelID]],DimHotels!A:E,5,0)</f>
        <v>165</v>
      </c>
      <c r="Q2811" s="14">
        <f>VLOOKUP(Table1[[#This Row],[TicketID]],DimTickets!A:G,7,0)</f>
        <v>2070</v>
      </c>
      <c r="R2811" s="14">
        <f>Table1[[#This Row],[Visa Fees]]+Table1[[#This Row],[Night Rate]]+Table1[[#This Row],[Ticket cost]]</f>
        <v>4107</v>
      </c>
    </row>
    <row r="2812" spans="1:18" x14ac:dyDescent="0.3">
      <c r="A2812" t="s">
        <v>24047</v>
      </c>
      <c r="B2812" t="s">
        <v>324</v>
      </c>
      <c r="C2812" t="s">
        <v>13869</v>
      </c>
      <c r="D2812" t="s">
        <v>16786</v>
      </c>
      <c r="E2812" t="s">
        <v>18551</v>
      </c>
      <c r="F2812" s="1">
        <v>45754</v>
      </c>
      <c r="G2812" t="str">
        <f>VLOOKUP(Table1[[#This Row],[CustomerID]],DimCustomers!A:B,2,0)</f>
        <v>Gina Good</v>
      </c>
      <c r="H2812" t="str">
        <f>VLOOKUP(Table1[[#This Row],[CustomerID]],DimCustomers!A:C,3,0)</f>
        <v>Female</v>
      </c>
      <c r="I2812" t="str">
        <f>VLOOKUP(Table1[[#This Row],[CustomerID]],DimCustomers!A:D,4,0)</f>
        <v>Spain</v>
      </c>
      <c r="J2812" t="str">
        <f>VLOOKUP(Table1[[#This Row],[VisaID]],'DimVisaApplications 2'!A:C,3,0)</f>
        <v>Pending</v>
      </c>
      <c r="K2812" t="str">
        <f>VLOOKUP(Table1[[#This Row],[VisaID]],'DimVisaApplications 2'!A:D,4,0)</f>
        <v>UK</v>
      </c>
      <c r="L2812" s="12">
        <f>VLOOKUP(Table1[[#This Row],[VisaID]],'DimVisaApplications 2'!A:E,5,0)</f>
        <v>45796</v>
      </c>
      <c r="M2812" s="14">
        <f>VLOOKUP(Table1[[#This Row],[VisaID]],'DimVisaApplications 2'!A:G,7,0)</f>
        <v>1800</v>
      </c>
      <c r="N2812" s="14" t="str">
        <f>VLOOKUP(Table1[[#This Row],[HotelID]],DimHotels!A:B,2,0)</f>
        <v>Marriott</v>
      </c>
      <c r="O2812" t="str">
        <f>VLOOKUP(Table1[[#This Row],[HotelID]],DimHotels!A:C,3,0)</f>
        <v>London</v>
      </c>
      <c r="P2812" s="14">
        <f>VLOOKUP(Table1[[#This Row],[HotelID]],DimHotels!A:E,5,0)</f>
        <v>371</v>
      </c>
      <c r="Q2812" s="14">
        <f>VLOOKUP(Table1[[#This Row],[TicketID]],DimTickets!A:G,7,0)</f>
        <v>4133</v>
      </c>
      <c r="R2812" s="14">
        <f>Table1[[#This Row],[Visa Fees]]+Table1[[#This Row],[Night Rate]]+Table1[[#This Row],[Ticket cost]]</f>
        <v>6304</v>
      </c>
    </row>
    <row r="2813" spans="1:18" x14ac:dyDescent="0.3">
      <c r="A2813" t="s">
        <v>24048</v>
      </c>
      <c r="B2813" t="s">
        <v>676</v>
      </c>
      <c r="C2813" t="s">
        <v>12573</v>
      </c>
      <c r="D2813" t="s">
        <v>17990</v>
      </c>
      <c r="E2813" t="s">
        <v>20871</v>
      </c>
      <c r="F2813" s="1">
        <v>45681</v>
      </c>
      <c r="G2813" t="str">
        <f>VLOOKUP(Table1[[#This Row],[CustomerID]],DimCustomers!A:B,2,0)</f>
        <v>Christopher Bradshaw</v>
      </c>
      <c r="H2813" t="str">
        <f>VLOOKUP(Table1[[#This Row],[CustomerID]],DimCustomers!A:C,3,0)</f>
        <v>Male</v>
      </c>
      <c r="I2813" t="str">
        <f>VLOOKUP(Table1[[#This Row],[CustomerID]],DimCustomers!A:D,4,0)</f>
        <v>Ethiopia</v>
      </c>
      <c r="J2813" t="str">
        <f>VLOOKUP(Table1[[#This Row],[VisaID]],'DimVisaApplications 2'!A:C,3,0)</f>
        <v>Rejected</v>
      </c>
      <c r="K2813" t="str">
        <f>VLOOKUP(Table1[[#This Row],[VisaID]],'DimVisaApplications 2'!A:D,4,0)</f>
        <v>UK</v>
      </c>
      <c r="L2813" s="12">
        <f>VLOOKUP(Table1[[#This Row],[VisaID]],'DimVisaApplications 2'!A:E,5,0)</f>
        <v>45845</v>
      </c>
      <c r="M2813" s="14">
        <f>VLOOKUP(Table1[[#This Row],[VisaID]],'DimVisaApplications 2'!A:G,7,0)</f>
        <v>1476</v>
      </c>
      <c r="N2813" s="14" t="str">
        <f>VLOOKUP(Table1[[#This Row],[HotelID]],DimHotels!A:B,2,0)</f>
        <v>Radisson</v>
      </c>
      <c r="O2813" t="str">
        <f>VLOOKUP(Table1[[#This Row],[HotelID]],DimHotels!A:C,3,0)</f>
        <v>London</v>
      </c>
      <c r="P2813" s="14">
        <f>VLOOKUP(Table1[[#This Row],[HotelID]],DimHotels!A:E,5,0)</f>
        <v>219</v>
      </c>
      <c r="Q2813" s="14">
        <f>VLOOKUP(Table1[[#This Row],[TicketID]],DimTickets!A:G,7,0)</f>
        <v>2529</v>
      </c>
      <c r="R2813" s="14">
        <f>Table1[[#This Row],[Visa Fees]]+Table1[[#This Row],[Night Rate]]+Table1[[#This Row],[Ticket cost]]</f>
        <v>4224</v>
      </c>
    </row>
    <row r="2814" spans="1:18" x14ac:dyDescent="0.3">
      <c r="A2814" t="s">
        <v>24049</v>
      </c>
      <c r="B2814" t="s">
        <v>2801</v>
      </c>
      <c r="C2814" t="s">
        <v>14171</v>
      </c>
      <c r="D2814" t="s">
        <v>15764</v>
      </c>
      <c r="E2814" t="s">
        <v>20418</v>
      </c>
      <c r="F2814" s="1">
        <v>45695</v>
      </c>
      <c r="G2814" t="str">
        <f>VLOOKUP(Table1[[#This Row],[CustomerID]],DimCustomers!A:B,2,0)</f>
        <v>Stephen Sanchez</v>
      </c>
      <c r="H2814" t="str">
        <f>VLOOKUP(Table1[[#This Row],[CustomerID]],DimCustomers!A:C,3,0)</f>
        <v>Female</v>
      </c>
      <c r="I2814" t="str">
        <f>VLOOKUP(Table1[[#This Row],[CustomerID]],DimCustomers!A:D,4,0)</f>
        <v>Tanzania</v>
      </c>
      <c r="J2814" t="str">
        <f>VLOOKUP(Table1[[#This Row],[VisaID]],'DimVisaApplications 2'!A:C,3,0)</f>
        <v>Pending</v>
      </c>
      <c r="K2814" t="str">
        <f>VLOOKUP(Table1[[#This Row],[VisaID]],'DimVisaApplications 2'!A:D,4,0)</f>
        <v>Canada</v>
      </c>
      <c r="L2814" s="12">
        <f>VLOOKUP(Table1[[#This Row],[VisaID]],'DimVisaApplications 2'!A:E,5,0)</f>
        <v>45687</v>
      </c>
      <c r="M2814" s="14">
        <f>VLOOKUP(Table1[[#This Row],[VisaID]],'DimVisaApplications 2'!A:G,7,0)</f>
        <v>927</v>
      </c>
      <c r="N2814" s="14" t="str">
        <f>VLOOKUP(Table1[[#This Row],[HotelID]],DimHotels!A:B,2,0)</f>
        <v>Marriott</v>
      </c>
      <c r="O2814" t="str">
        <f>VLOOKUP(Table1[[#This Row],[HotelID]],DimHotels!A:C,3,0)</f>
        <v>New York</v>
      </c>
      <c r="P2814" s="14">
        <f>VLOOKUP(Table1[[#This Row],[HotelID]],DimHotels!A:E,5,0)</f>
        <v>175</v>
      </c>
      <c r="Q2814" s="14">
        <f>VLOOKUP(Table1[[#This Row],[TicketID]],DimTickets!A:G,7,0)</f>
        <v>1186</v>
      </c>
      <c r="R2814" s="14">
        <f>Table1[[#This Row],[Visa Fees]]+Table1[[#This Row],[Night Rate]]+Table1[[#This Row],[Ticket cost]]</f>
        <v>2288</v>
      </c>
    </row>
    <row r="2815" spans="1:18" x14ac:dyDescent="0.3">
      <c r="A2815" t="s">
        <v>24050</v>
      </c>
      <c r="B2815" t="s">
        <v>1087</v>
      </c>
      <c r="C2815" t="s">
        <v>14149</v>
      </c>
      <c r="D2815" t="s">
        <v>15999</v>
      </c>
      <c r="E2815" t="s">
        <v>19686</v>
      </c>
      <c r="F2815" s="1">
        <v>45751</v>
      </c>
      <c r="G2815" t="str">
        <f>VLOOKUP(Table1[[#This Row],[CustomerID]],DimCustomers!A:B,2,0)</f>
        <v>Antonio Cooper</v>
      </c>
      <c r="H2815" t="str">
        <f>VLOOKUP(Table1[[#This Row],[CustomerID]],DimCustomers!A:C,3,0)</f>
        <v>Female</v>
      </c>
      <c r="I2815" t="str">
        <f>VLOOKUP(Table1[[#This Row],[CustomerID]],DimCustomers!A:D,4,0)</f>
        <v>El Salvador</v>
      </c>
      <c r="J2815" t="str">
        <f>VLOOKUP(Table1[[#This Row],[VisaID]],'DimVisaApplications 2'!A:C,3,0)</f>
        <v>Rejected</v>
      </c>
      <c r="K2815" t="str">
        <f>VLOOKUP(Table1[[#This Row],[VisaID]],'DimVisaApplications 2'!A:D,4,0)</f>
        <v>Canada</v>
      </c>
      <c r="L2815" s="12">
        <f>VLOOKUP(Table1[[#This Row],[VisaID]],'DimVisaApplications 2'!A:E,5,0)</f>
        <v>45530</v>
      </c>
      <c r="M2815" s="14">
        <f>VLOOKUP(Table1[[#This Row],[VisaID]],'DimVisaApplications 2'!A:G,7,0)</f>
        <v>1197</v>
      </c>
      <c r="N2815" s="14" t="str">
        <f>VLOOKUP(Table1[[#This Row],[HotelID]],DimHotels!A:B,2,0)</f>
        <v>Radisson</v>
      </c>
      <c r="O2815" t="str">
        <f>VLOOKUP(Table1[[#This Row],[HotelID]],DimHotels!A:C,3,0)</f>
        <v>Paris</v>
      </c>
      <c r="P2815" s="14">
        <f>VLOOKUP(Table1[[#This Row],[HotelID]],DimHotels!A:E,5,0)</f>
        <v>320</v>
      </c>
      <c r="Q2815" s="14">
        <f>VLOOKUP(Table1[[#This Row],[TicketID]],DimTickets!A:G,7,0)</f>
        <v>3377</v>
      </c>
      <c r="R2815" s="14">
        <f>Table1[[#This Row],[Visa Fees]]+Table1[[#This Row],[Night Rate]]+Table1[[#This Row],[Ticket cost]]</f>
        <v>4894</v>
      </c>
    </row>
    <row r="2816" spans="1:18" x14ac:dyDescent="0.3">
      <c r="A2816" t="s">
        <v>24051</v>
      </c>
      <c r="B2816" t="s">
        <v>2305</v>
      </c>
      <c r="C2816" t="s">
        <v>14890</v>
      </c>
      <c r="D2816" t="s">
        <v>17023</v>
      </c>
      <c r="E2816" t="s">
        <v>20950</v>
      </c>
      <c r="F2816" s="1">
        <v>45738</v>
      </c>
      <c r="G2816" t="str">
        <f>VLOOKUP(Table1[[#This Row],[CustomerID]],DimCustomers!A:B,2,0)</f>
        <v>Richard Saunders</v>
      </c>
      <c r="H2816" t="str">
        <f>VLOOKUP(Table1[[#This Row],[CustomerID]],DimCustomers!A:C,3,0)</f>
        <v>Male</v>
      </c>
      <c r="I2816" t="str">
        <f>VLOOKUP(Table1[[#This Row],[CustomerID]],DimCustomers!A:D,4,0)</f>
        <v>Vietnam</v>
      </c>
      <c r="J2816" t="str">
        <f>VLOOKUP(Table1[[#This Row],[VisaID]],'DimVisaApplications 2'!A:C,3,0)</f>
        <v>Approved</v>
      </c>
      <c r="K2816" t="str">
        <f>VLOOKUP(Table1[[#This Row],[VisaID]],'DimVisaApplications 2'!A:D,4,0)</f>
        <v>Germany</v>
      </c>
      <c r="L2816" s="12">
        <f>VLOOKUP(Table1[[#This Row],[VisaID]],'DimVisaApplications 2'!A:E,5,0)</f>
        <v>45723</v>
      </c>
      <c r="M2816" s="14">
        <f>VLOOKUP(Table1[[#This Row],[VisaID]],'DimVisaApplications 2'!A:G,7,0)</f>
        <v>1561</v>
      </c>
      <c r="N2816" s="14" t="str">
        <f>VLOOKUP(Table1[[#This Row],[HotelID]],DimHotels!A:B,2,0)</f>
        <v>Marriott</v>
      </c>
      <c r="O2816" t="str">
        <f>VLOOKUP(Table1[[#This Row],[HotelID]],DimHotels!A:C,3,0)</f>
        <v>Dubai</v>
      </c>
      <c r="P2816" s="14">
        <f>VLOOKUP(Table1[[#This Row],[HotelID]],DimHotels!A:E,5,0)</f>
        <v>347</v>
      </c>
      <c r="Q2816" s="14">
        <f>VLOOKUP(Table1[[#This Row],[TicketID]],DimTickets!A:G,7,0)</f>
        <v>1906</v>
      </c>
      <c r="R2816" s="14">
        <f>Table1[[#This Row],[Visa Fees]]+Table1[[#This Row],[Night Rate]]+Table1[[#This Row],[Ticket cost]]</f>
        <v>3814</v>
      </c>
    </row>
    <row r="2817" spans="1:18" x14ac:dyDescent="0.3">
      <c r="A2817" t="s">
        <v>24052</v>
      </c>
      <c r="B2817" t="s">
        <v>386</v>
      </c>
      <c r="C2817" t="s">
        <v>14064</v>
      </c>
      <c r="D2817" t="s">
        <v>18175</v>
      </c>
      <c r="E2817" t="s">
        <v>18558</v>
      </c>
      <c r="F2817" s="1">
        <v>45685</v>
      </c>
      <c r="G2817" t="str">
        <f>VLOOKUP(Table1[[#This Row],[CustomerID]],DimCustomers!A:B,2,0)</f>
        <v>Kimberly Hoover</v>
      </c>
      <c r="H2817" t="str">
        <f>VLOOKUP(Table1[[#This Row],[CustomerID]],DimCustomers!A:C,3,0)</f>
        <v>Male</v>
      </c>
      <c r="I2817" t="str">
        <f>VLOOKUP(Table1[[#This Row],[CustomerID]],DimCustomers!A:D,4,0)</f>
        <v>Ecuador</v>
      </c>
      <c r="J2817" t="str">
        <f>VLOOKUP(Table1[[#This Row],[VisaID]],'DimVisaApplications 2'!A:C,3,0)</f>
        <v>Pending</v>
      </c>
      <c r="K2817" t="str">
        <f>VLOOKUP(Table1[[#This Row],[VisaID]],'DimVisaApplications 2'!A:D,4,0)</f>
        <v>UAE</v>
      </c>
      <c r="L2817" s="12">
        <f>VLOOKUP(Table1[[#This Row],[VisaID]],'DimVisaApplications 2'!A:E,5,0)</f>
        <v>45570</v>
      </c>
      <c r="M2817" s="14">
        <f>VLOOKUP(Table1[[#This Row],[VisaID]],'DimVisaApplications 2'!A:G,7,0)</f>
        <v>1648</v>
      </c>
      <c r="N2817" s="14" t="str">
        <f>VLOOKUP(Table1[[#This Row],[HotelID]],DimHotels!A:B,2,0)</f>
        <v>Radisson</v>
      </c>
      <c r="O2817" t="str">
        <f>VLOOKUP(Table1[[#This Row],[HotelID]],DimHotels!A:C,3,0)</f>
        <v>Cairo</v>
      </c>
      <c r="P2817" s="14">
        <f>VLOOKUP(Table1[[#This Row],[HotelID]],DimHotels!A:E,5,0)</f>
        <v>602</v>
      </c>
      <c r="Q2817" s="14">
        <f>VLOOKUP(Table1[[#This Row],[TicketID]],DimTickets!A:G,7,0)</f>
        <v>2183</v>
      </c>
      <c r="R2817" s="14">
        <f>Table1[[#This Row],[Visa Fees]]+Table1[[#This Row],[Night Rate]]+Table1[[#This Row],[Ticket cost]]</f>
        <v>4433</v>
      </c>
    </row>
    <row r="2818" spans="1:18" x14ac:dyDescent="0.3">
      <c r="A2818" t="s">
        <v>24053</v>
      </c>
      <c r="B2818" t="s">
        <v>2584</v>
      </c>
      <c r="C2818" t="s">
        <v>14881</v>
      </c>
      <c r="D2818" t="s">
        <v>18017</v>
      </c>
      <c r="E2818" t="s">
        <v>19956</v>
      </c>
      <c r="F2818" s="1">
        <v>45749</v>
      </c>
      <c r="G2818" t="str">
        <f>VLOOKUP(Table1[[#This Row],[CustomerID]],DimCustomers!A:B,2,0)</f>
        <v>Timothy Bryant</v>
      </c>
      <c r="H2818" t="str">
        <f>VLOOKUP(Table1[[#This Row],[CustomerID]],DimCustomers!A:C,3,0)</f>
        <v>Female</v>
      </c>
      <c r="I2818" t="str">
        <f>VLOOKUP(Table1[[#This Row],[CustomerID]],DimCustomers!A:D,4,0)</f>
        <v>Korea</v>
      </c>
      <c r="J2818" t="str">
        <f>VLOOKUP(Table1[[#This Row],[VisaID]],'DimVisaApplications 2'!A:C,3,0)</f>
        <v>Approved</v>
      </c>
      <c r="K2818" t="str">
        <f>VLOOKUP(Table1[[#This Row],[VisaID]],'DimVisaApplications 2'!A:D,4,0)</f>
        <v>UAE</v>
      </c>
      <c r="L2818" s="12">
        <f>VLOOKUP(Table1[[#This Row],[VisaID]],'DimVisaApplications 2'!A:E,5,0)</f>
        <v>45749</v>
      </c>
      <c r="M2818" s="14">
        <f>VLOOKUP(Table1[[#This Row],[VisaID]],'DimVisaApplications 2'!A:G,7,0)</f>
        <v>1472</v>
      </c>
      <c r="N2818" s="14" t="str">
        <f>VLOOKUP(Table1[[#This Row],[HotelID]],DimHotels!A:B,2,0)</f>
        <v>Hilton</v>
      </c>
      <c r="O2818" t="str">
        <f>VLOOKUP(Table1[[#This Row],[HotelID]],DimHotels!A:C,3,0)</f>
        <v>Paris</v>
      </c>
      <c r="P2818" s="14">
        <f>VLOOKUP(Table1[[#This Row],[HotelID]],DimHotels!A:E,5,0)</f>
        <v>293</v>
      </c>
      <c r="Q2818" s="14">
        <f>VLOOKUP(Table1[[#This Row],[TicketID]],DimTickets!A:G,7,0)</f>
        <v>4457</v>
      </c>
      <c r="R2818" s="14">
        <f>Table1[[#This Row],[Visa Fees]]+Table1[[#This Row],[Night Rate]]+Table1[[#This Row],[Ticket cost]]</f>
        <v>6222</v>
      </c>
    </row>
    <row r="2819" spans="1:18" x14ac:dyDescent="0.3">
      <c r="A2819" t="s">
        <v>24054</v>
      </c>
      <c r="B2819" t="s">
        <v>2641</v>
      </c>
      <c r="C2819" t="s">
        <v>14081</v>
      </c>
      <c r="D2819" t="s">
        <v>16341</v>
      </c>
      <c r="E2819" t="s">
        <v>18723</v>
      </c>
      <c r="F2819" s="1">
        <v>45858</v>
      </c>
      <c r="G2819" t="str">
        <f>VLOOKUP(Table1[[#This Row],[CustomerID]],DimCustomers!A:B,2,0)</f>
        <v>Gloria Murray DVM</v>
      </c>
      <c r="H2819" t="str">
        <f>VLOOKUP(Table1[[#This Row],[CustomerID]],DimCustomers!A:C,3,0)</f>
        <v>Male</v>
      </c>
      <c r="I2819" t="str">
        <f>VLOOKUP(Table1[[#This Row],[CustomerID]],DimCustomers!A:D,4,0)</f>
        <v>Albania</v>
      </c>
      <c r="J2819" t="str">
        <f>VLOOKUP(Table1[[#This Row],[VisaID]],'DimVisaApplications 2'!A:C,3,0)</f>
        <v>Approved</v>
      </c>
      <c r="K2819" t="str">
        <f>VLOOKUP(Table1[[#This Row],[VisaID]],'DimVisaApplications 2'!A:D,4,0)</f>
        <v>USA</v>
      </c>
      <c r="L2819" s="12">
        <f>VLOOKUP(Table1[[#This Row],[VisaID]],'DimVisaApplications 2'!A:E,5,0)</f>
        <v>45764</v>
      </c>
      <c r="M2819" s="14">
        <f>VLOOKUP(Table1[[#This Row],[VisaID]],'DimVisaApplications 2'!A:G,7,0)</f>
        <v>586</v>
      </c>
      <c r="N2819" s="14" t="str">
        <f>VLOOKUP(Table1[[#This Row],[HotelID]],DimHotels!A:B,2,0)</f>
        <v>Radisson</v>
      </c>
      <c r="O2819" t="str">
        <f>VLOOKUP(Table1[[#This Row],[HotelID]],DimHotels!A:C,3,0)</f>
        <v>Dubai</v>
      </c>
      <c r="P2819" s="14">
        <f>VLOOKUP(Table1[[#This Row],[HotelID]],DimHotels!A:E,5,0)</f>
        <v>399</v>
      </c>
      <c r="Q2819" s="14">
        <f>VLOOKUP(Table1[[#This Row],[TicketID]],DimTickets!A:G,7,0)</f>
        <v>2274</v>
      </c>
      <c r="R2819" s="14">
        <f>Table1[[#This Row],[Visa Fees]]+Table1[[#This Row],[Night Rate]]+Table1[[#This Row],[Ticket cost]]</f>
        <v>3259</v>
      </c>
    </row>
    <row r="2820" spans="1:18" x14ac:dyDescent="0.3">
      <c r="A2820" t="s">
        <v>24055</v>
      </c>
      <c r="B2820" t="s">
        <v>807</v>
      </c>
      <c r="C2820" t="s">
        <v>13540</v>
      </c>
      <c r="D2820" t="s">
        <v>17081</v>
      </c>
      <c r="E2820" t="s">
        <v>20200</v>
      </c>
      <c r="F2820" s="1">
        <v>45818</v>
      </c>
      <c r="G2820" t="str">
        <f>VLOOKUP(Table1[[#This Row],[CustomerID]],DimCustomers!A:B,2,0)</f>
        <v>Cheryl Vang</v>
      </c>
      <c r="H2820" t="str">
        <f>VLOOKUP(Table1[[#This Row],[CustomerID]],DimCustomers!A:C,3,0)</f>
        <v>Male</v>
      </c>
      <c r="I2820" t="str">
        <f>VLOOKUP(Table1[[#This Row],[CustomerID]],DimCustomers!A:D,4,0)</f>
        <v>Bahrain</v>
      </c>
      <c r="J2820" t="str">
        <f>VLOOKUP(Table1[[#This Row],[VisaID]],'DimVisaApplications 2'!A:C,3,0)</f>
        <v>Rejected</v>
      </c>
      <c r="K2820" t="str">
        <f>VLOOKUP(Table1[[#This Row],[VisaID]],'DimVisaApplications 2'!A:D,4,0)</f>
        <v>UK</v>
      </c>
      <c r="L2820" s="12">
        <f>VLOOKUP(Table1[[#This Row],[VisaID]],'DimVisaApplications 2'!A:E,5,0)</f>
        <v>45623</v>
      </c>
      <c r="M2820" s="14">
        <f>VLOOKUP(Table1[[#This Row],[VisaID]],'DimVisaApplications 2'!A:G,7,0)</f>
        <v>1114</v>
      </c>
      <c r="N2820" s="14" t="str">
        <f>VLOOKUP(Table1[[#This Row],[HotelID]],DimHotels!A:B,2,0)</f>
        <v>Radisson</v>
      </c>
      <c r="O2820" t="str">
        <f>VLOOKUP(Table1[[#This Row],[HotelID]],DimHotels!A:C,3,0)</f>
        <v>Cairo</v>
      </c>
      <c r="P2820" s="14">
        <f>VLOOKUP(Table1[[#This Row],[HotelID]],DimHotels!A:E,5,0)</f>
        <v>778</v>
      </c>
      <c r="Q2820" s="14">
        <f>VLOOKUP(Table1[[#This Row],[TicketID]],DimTickets!A:G,7,0)</f>
        <v>3014</v>
      </c>
      <c r="R2820" s="14">
        <f>Table1[[#This Row],[Visa Fees]]+Table1[[#This Row],[Night Rate]]+Table1[[#This Row],[Ticket cost]]</f>
        <v>4906</v>
      </c>
    </row>
    <row r="2821" spans="1:18" x14ac:dyDescent="0.3">
      <c r="A2821" t="s">
        <v>24056</v>
      </c>
      <c r="B2821" t="s">
        <v>468</v>
      </c>
      <c r="C2821" t="s">
        <v>12722</v>
      </c>
      <c r="D2821" t="s">
        <v>16028</v>
      </c>
      <c r="E2821" t="s">
        <v>21190</v>
      </c>
      <c r="F2821" s="1">
        <v>45848</v>
      </c>
      <c r="G2821" t="str">
        <f>VLOOKUP(Table1[[#This Row],[CustomerID]],DimCustomers!A:B,2,0)</f>
        <v>Scott Mccall</v>
      </c>
      <c r="H2821" t="str">
        <f>VLOOKUP(Table1[[#This Row],[CustomerID]],DimCustomers!A:C,3,0)</f>
        <v>Female</v>
      </c>
      <c r="I2821" t="str">
        <f>VLOOKUP(Table1[[#This Row],[CustomerID]],DimCustomers!A:D,4,0)</f>
        <v>Estonia</v>
      </c>
      <c r="J2821" t="str">
        <f>VLOOKUP(Table1[[#This Row],[VisaID]],'DimVisaApplications 2'!A:C,3,0)</f>
        <v>Approved</v>
      </c>
      <c r="K2821" t="str">
        <f>VLOOKUP(Table1[[#This Row],[VisaID]],'DimVisaApplications 2'!A:D,4,0)</f>
        <v>Canada</v>
      </c>
      <c r="L2821" s="12">
        <f>VLOOKUP(Table1[[#This Row],[VisaID]],'DimVisaApplications 2'!A:E,5,0)</f>
        <v>45665</v>
      </c>
      <c r="M2821" s="14">
        <f>VLOOKUP(Table1[[#This Row],[VisaID]],'DimVisaApplications 2'!A:G,7,0)</f>
        <v>858</v>
      </c>
      <c r="N2821" s="14" t="str">
        <f>VLOOKUP(Table1[[#This Row],[HotelID]],DimHotels!A:B,2,0)</f>
        <v>Marriott</v>
      </c>
      <c r="O2821" t="str">
        <f>VLOOKUP(Table1[[#This Row],[HotelID]],DimHotels!A:C,3,0)</f>
        <v>New York</v>
      </c>
      <c r="P2821" s="14">
        <f>VLOOKUP(Table1[[#This Row],[HotelID]],DimHotels!A:E,5,0)</f>
        <v>681</v>
      </c>
      <c r="Q2821" s="14">
        <f>VLOOKUP(Table1[[#This Row],[TicketID]],DimTickets!A:G,7,0)</f>
        <v>4978</v>
      </c>
      <c r="R2821" s="14">
        <f>Table1[[#This Row],[Visa Fees]]+Table1[[#This Row],[Night Rate]]+Table1[[#This Row],[Ticket cost]]</f>
        <v>6517</v>
      </c>
    </row>
    <row r="2822" spans="1:18" x14ac:dyDescent="0.3">
      <c r="A2822" t="s">
        <v>24057</v>
      </c>
      <c r="B2822" t="s">
        <v>1728</v>
      </c>
      <c r="C2822" t="s">
        <v>12264</v>
      </c>
      <c r="D2822" t="s">
        <v>16992</v>
      </c>
      <c r="E2822" t="s">
        <v>18457</v>
      </c>
      <c r="F2822" s="1">
        <v>45790</v>
      </c>
      <c r="G2822" t="str">
        <f>VLOOKUP(Table1[[#This Row],[CustomerID]],DimCustomers!A:B,2,0)</f>
        <v>Melissa Roman</v>
      </c>
      <c r="H2822" t="str">
        <f>VLOOKUP(Table1[[#This Row],[CustomerID]],DimCustomers!A:C,3,0)</f>
        <v>Female</v>
      </c>
      <c r="I2822" t="str">
        <f>VLOOKUP(Table1[[#This Row],[CustomerID]],DimCustomers!A:D,4,0)</f>
        <v>Canada</v>
      </c>
      <c r="J2822" t="str">
        <f>VLOOKUP(Table1[[#This Row],[VisaID]],'DimVisaApplications 2'!A:C,3,0)</f>
        <v>Pending</v>
      </c>
      <c r="K2822" t="str">
        <f>VLOOKUP(Table1[[#This Row],[VisaID]],'DimVisaApplications 2'!A:D,4,0)</f>
        <v>USA</v>
      </c>
      <c r="L2822" s="12">
        <f>VLOOKUP(Table1[[#This Row],[VisaID]],'DimVisaApplications 2'!A:E,5,0)</f>
        <v>45704</v>
      </c>
      <c r="M2822" s="14">
        <f>VLOOKUP(Table1[[#This Row],[VisaID]],'DimVisaApplications 2'!A:G,7,0)</f>
        <v>1707</v>
      </c>
      <c r="N2822" s="14" t="str">
        <f>VLOOKUP(Table1[[#This Row],[HotelID]],DimHotels!A:B,2,0)</f>
        <v>Radisson</v>
      </c>
      <c r="O2822" t="str">
        <f>VLOOKUP(Table1[[#This Row],[HotelID]],DimHotels!A:C,3,0)</f>
        <v>Paris</v>
      </c>
      <c r="P2822" s="14">
        <f>VLOOKUP(Table1[[#This Row],[HotelID]],DimHotels!A:E,5,0)</f>
        <v>557</v>
      </c>
      <c r="Q2822" s="14">
        <f>VLOOKUP(Table1[[#This Row],[TicketID]],DimTickets!A:G,7,0)</f>
        <v>1170</v>
      </c>
      <c r="R2822" s="14">
        <f>Table1[[#This Row],[Visa Fees]]+Table1[[#This Row],[Night Rate]]+Table1[[#This Row],[Ticket cost]]</f>
        <v>3434</v>
      </c>
    </row>
    <row r="2823" spans="1:18" x14ac:dyDescent="0.3">
      <c r="A2823" t="s">
        <v>24058</v>
      </c>
      <c r="B2823" t="s">
        <v>534</v>
      </c>
      <c r="C2823" t="s">
        <v>13393</v>
      </c>
      <c r="D2823" t="s">
        <v>15826</v>
      </c>
      <c r="E2823" t="s">
        <v>19595</v>
      </c>
      <c r="F2823" s="1">
        <v>45765</v>
      </c>
      <c r="G2823" t="str">
        <f>VLOOKUP(Table1[[#This Row],[CustomerID]],DimCustomers!A:B,2,0)</f>
        <v>Linda Noble</v>
      </c>
      <c r="H2823" t="str">
        <f>VLOOKUP(Table1[[#This Row],[CustomerID]],DimCustomers!A:C,3,0)</f>
        <v>Male</v>
      </c>
      <c r="I2823" t="str">
        <f>VLOOKUP(Table1[[#This Row],[CustomerID]],DimCustomers!A:D,4,0)</f>
        <v>Ethiopia</v>
      </c>
      <c r="J2823" t="str">
        <f>VLOOKUP(Table1[[#This Row],[VisaID]],'DimVisaApplications 2'!A:C,3,0)</f>
        <v>Rejected</v>
      </c>
      <c r="K2823" t="str">
        <f>VLOOKUP(Table1[[#This Row],[VisaID]],'DimVisaApplications 2'!A:D,4,0)</f>
        <v>France</v>
      </c>
      <c r="L2823" s="12">
        <f>VLOOKUP(Table1[[#This Row],[VisaID]],'DimVisaApplications 2'!A:E,5,0)</f>
        <v>45667</v>
      </c>
      <c r="M2823" s="14">
        <f>VLOOKUP(Table1[[#This Row],[VisaID]],'DimVisaApplications 2'!A:G,7,0)</f>
        <v>1955</v>
      </c>
      <c r="N2823" s="14" t="str">
        <f>VLOOKUP(Table1[[#This Row],[HotelID]],DimHotels!A:B,2,0)</f>
        <v>Radisson</v>
      </c>
      <c r="O2823" t="str">
        <f>VLOOKUP(Table1[[#This Row],[HotelID]],DimHotels!A:C,3,0)</f>
        <v>New York</v>
      </c>
      <c r="P2823" s="14">
        <f>VLOOKUP(Table1[[#This Row],[HotelID]],DimHotels!A:E,5,0)</f>
        <v>740</v>
      </c>
      <c r="Q2823" s="14">
        <f>VLOOKUP(Table1[[#This Row],[TicketID]],DimTickets!A:G,7,0)</f>
        <v>1179</v>
      </c>
      <c r="R2823" s="14">
        <f>Table1[[#This Row],[Visa Fees]]+Table1[[#This Row],[Night Rate]]+Table1[[#This Row],[Ticket cost]]</f>
        <v>3874</v>
      </c>
    </row>
    <row r="2824" spans="1:18" x14ac:dyDescent="0.3">
      <c r="A2824" t="s">
        <v>24059</v>
      </c>
      <c r="B2824" t="s">
        <v>2830</v>
      </c>
      <c r="C2824" t="s">
        <v>12739</v>
      </c>
      <c r="D2824" t="s">
        <v>17846</v>
      </c>
      <c r="E2824" t="s">
        <v>19454</v>
      </c>
      <c r="F2824" s="1">
        <v>45688</v>
      </c>
      <c r="G2824" t="str">
        <f>VLOOKUP(Table1[[#This Row],[CustomerID]],DimCustomers!A:B,2,0)</f>
        <v>Vincent Adams</v>
      </c>
      <c r="H2824" t="str">
        <f>VLOOKUP(Table1[[#This Row],[CustomerID]],DimCustomers!A:C,3,0)</f>
        <v>Male</v>
      </c>
      <c r="I2824" t="str">
        <f>VLOOKUP(Table1[[#This Row],[CustomerID]],DimCustomers!A:D,4,0)</f>
        <v>Ukraine</v>
      </c>
      <c r="J2824" t="str">
        <f>VLOOKUP(Table1[[#This Row],[VisaID]],'DimVisaApplications 2'!A:C,3,0)</f>
        <v>Approved</v>
      </c>
      <c r="K2824" t="str">
        <f>VLOOKUP(Table1[[#This Row],[VisaID]],'DimVisaApplications 2'!A:D,4,0)</f>
        <v>USA</v>
      </c>
      <c r="L2824" s="12">
        <f>VLOOKUP(Table1[[#This Row],[VisaID]],'DimVisaApplications 2'!A:E,5,0)</f>
        <v>45698</v>
      </c>
      <c r="M2824" s="14">
        <f>VLOOKUP(Table1[[#This Row],[VisaID]],'DimVisaApplications 2'!A:G,7,0)</f>
        <v>1672</v>
      </c>
      <c r="N2824" s="14" t="str">
        <f>VLOOKUP(Table1[[#This Row],[HotelID]],DimHotels!A:B,2,0)</f>
        <v>Four Seasons</v>
      </c>
      <c r="O2824" t="str">
        <f>VLOOKUP(Table1[[#This Row],[HotelID]],DimHotels!A:C,3,0)</f>
        <v>New York</v>
      </c>
      <c r="P2824" s="14">
        <f>VLOOKUP(Table1[[#This Row],[HotelID]],DimHotels!A:E,5,0)</f>
        <v>180</v>
      </c>
      <c r="Q2824" s="14">
        <f>VLOOKUP(Table1[[#This Row],[TicketID]],DimTickets!A:G,7,0)</f>
        <v>4946</v>
      </c>
      <c r="R2824" s="14">
        <f>Table1[[#This Row],[Visa Fees]]+Table1[[#This Row],[Night Rate]]+Table1[[#This Row],[Ticket cost]]</f>
        <v>6798</v>
      </c>
    </row>
    <row r="2825" spans="1:18" x14ac:dyDescent="0.3">
      <c r="A2825" t="s">
        <v>24060</v>
      </c>
      <c r="B2825" t="s">
        <v>127</v>
      </c>
      <c r="C2825" t="s">
        <v>13867</v>
      </c>
      <c r="D2825" t="s">
        <v>16227</v>
      </c>
      <c r="E2825" t="s">
        <v>18578</v>
      </c>
      <c r="F2825" s="1">
        <v>45751</v>
      </c>
      <c r="G2825" t="str">
        <f>VLOOKUP(Table1[[#This Row],[CustomerID]],DimCustomers!A:B,2,0)</f>
        <v>Danny Williams</v>
      </c>
      <c r="H2825" t="str">
        <f>VLOOKUP(Table1[[#This Row],[CustomerID]],DimCustomers!A:C,3,0)</f>
        <v>Male</v>
      </c>
      <c r="I2825" t="str">
        <f>VLOOKUP(Table1[[#This Row],[CustomerID]],DimCustomers!A:D,4,0)</f>
        <v>Qatar</v>
      </c>
      <c r="J2825" t="str">
        <f>VLOOKUP(Table1[[#This Row],[VisaID]],'DimVisaApplications 2'!A:C,3,0)</f>
        <v>Rejected</v>
      </c>
      <c r="K2825" t="str">
        <f>VLOOKUP(Table1[[#This Row],[VisaID]],'DimVisaApplications 2'!A:D,4,0)</f>
        <v>USA</v>
      </c>
      <c r="L2825" s="12">
        <f>VLOOKUP(Table1[[#This Row],[VisaID]],'DimVisaApplications 2'!A:E,5,0)</f>
        <v>45647</v>
      </c>
      <c r="M2825" s="14">
        <f>VLOOKUP(Table1[[#This Row],[VisaID]],'DimVisaApplications 2'!A:G,7,0)</f>
        <v>1120</v>
      </c>
      <c r="N2825" s="14" t="str">
        <f>VLOOKUP(Table1[[#This Row],[HotelID]],DimHotels!A:B,2,0)</f>
        <v>Four Seasons</v>
      </c>
      <c r="O2825" t="str">
        <f>VLOOKUP(Table1[[#This Row],[HotelID]],DimHotels!A:C,3,0)</f>
        <v>London</v>
      </c>
      <c r="P2825" s="14">
        <f>VLOOKUP(Table1[[#This Row],[HotelID]],DimHotels!A:E,5,0)</f>
        <v>293</v>
      </c>
      <c r="Q2825" s="14">
        <f>VLOOKUP(Table1[[#This Row],[TicketID]],DimTickets!A:G,7,0)</f>
        <v>2398</v>
      </c>
      <c r="R2825" s="14">
        <f>Table1[[#This Row],[Visa Fees]]+Table1[[#This Row],[Night Rate]]+Table1[[#This Row],[Ticket cost]]</f>
        <v>3811</v>
      </c>
    </row>
    <row r="2826" spans="1:18" x14ac:dyDescent="0.3">
      <c r="A2826" t="s">
        <v>24061</v>
      </c>
      <c r="B2826" t="s">
        <v>1901</v>
      </c>
      <c r="C2826" t="s">
        <v>14478</v>
      </c>
      <c r="D2826" t="s">
        <v>15822</v>
      </c>
      <c r="E2826" t="s">
        <v>20411</v>
      </c>
      <c r="F2826" s="1">
        <v>45769</v>
      </c>
      <c r="G2826" t="str">
        <f>VLOOKUP(Table1[[#This Row],[CustomerID]],DimCustomers!A:B,2,0)</f>
        <v>Vanessa Camacho</v>
      </c>
      <c r="H2826" t="str">
        <f>VLOOKUP(Table1[[#This Row],[CustomerID]],DimCustomers!A:C,3,0)</f>
        <v>Male</v>
      </c>
      <c r="I2826" t="str">
        <f>VLOOKUP(Table1[[#This Row],[CustomerID]],DimCustomers!A:D,4,0)</f>
        <v>Romania</v>
      </c>
      <c r="J2826" t="str">
        <f>VLOOKUP(Table1[[#This Row],[VisaID]],'DimVisaApplications 2'!A:C,3,0)</f>
        <v>Pending</v>
      </c>
      <c r="K2826" t="str">
        <f>VLOOKUP(Table1[[#This Row],[VisaID]],'DimVisaApplications 2'!A:D,4,0)</f>
        <v>France</v>
      </c>
      <c r="L2826" s="12">
        <f>VLOOKUP(Table1[[#This Row],[VisaID]],'DimVisaApplications 2'!A:E,5,0)</f>
        <v>45656</v>
      </c>
      <c r="M2826" s="14">
        <f>VLOOKUP(Table1[[#This Row],[VisaID]],'DimVisaApplications 2'!A:G,7,0)</f>
        <v>549</v>
      </c>
      <c r="N2826" s="14" t="str">
        <f>VLOOKUP(Table1[[#This Row],[HotelID]],DimHotels!A:B,2,0)</f>
        <v>Sheraton</v>
      </c>
      <c r="O2826" t="str">
        <f>VLOOKUP(Table1[[#This Row],[HotelID]],DimHotels!A:C,3,0)</f>
        <v>New York</v>
      </c>
      <c r="P2826" s="14">
        <f>VLOOKUP(Table1[[#This Row],[HotelID]],DimHotels!A:E,5,0)</f>
        <v>340</v>
      </c>
      <c r="Q2826" s="14">
        <f>VLOOKUP(Table1[[#This Row],[TicketID]],DimTickets!A:G,7,0)</f>
        <v>1201</v>
      </c>
      <c r="R2826" s="14">
        <f>Table1[[#This Row],[Visa Fees]]+Table1[[#This Row],[Night Rate]]+Table1[[#This Row],[Ticket cost]]</f>
        <v>2090</v>
      </c>
    </row>
    <row r="2827" spans="1:18" x14ac:dyDescent="0.3">
      <c r="A2827" t="s">
        <v>24062</v>
      </c>
      <c r="B2827" t="s">
        <v>898</v>
      </c>
      <c r="C2827" t="s">
        <v>13590</v>
      </c>
      <c r="D2827" t="s">
        <v>17020</v>
      </c>
      <c r="E2827" t="s">
        <v>20269</v>
      </c>
      <c r="F2827" s="1">
        <v>45748</v>
      </c>
      <c r="G2827" t="str">
        <f>VLOOKUP(Table1[[#This Row],[CustomerID]],DimCustomers!A:B,2,0)</f>
        <v>Wesley Spencer</v>
      </c>
      <c r="H2827" t="str">
        <f>VLOOKUP(Table1[[#This Row],[CustomerID]],DimCustomers!A:C,3,0)</f>
        <v>Female</v>
      </c>
      <c r="I2827" t="str">
        <f>VLOOKUP(Table1[[#This Row],[CustomerID]],DimCustomers!A:D,4,0)</f>
        <v>Guernsey</v>
      </c>
      <c r="J2827" t="str">
        <f>VLOOKUP(Table1[[#This Row],[VisaID]],'DimVisaApplications 2'!A:C,3,0)</f>
        <v>Rejected</v>
      </c>
      <c r="K2827" t="str">
        <f>VLOOKUP(Table1[[#This Row],[VisaID]],'DimVisaApplications 2'!A:D,4,0)</f>
        <v>Canada</v>
      </c>
      <c r="L2827" s="12">
        <f>VLOOKUP(Table1[[#This Row],[VisaID]],'DimVisaApplications 2'!A:E,5,0)</f>
        <v>45851</v>
      </c>
      <c r="M2827" s="14">
        <f>VLOOKUP(Table1[[#This Row],[VisaID]],'DimVisaApplications 2'!A:G,7,0)</f>
        <v>1237</v>
      </c>
      <c r="N2827" s="14" t="str">
        <f>VLOOKUP(Table1[[#This Row],[HotelID]],DimHotels!A:B,2,0)</f>
        <v>Marriott</v>
      </c>
      <c r="O2827" t="str">
        <f>VLOOKUP(Table1[[#This Row],[HotelID]],DimHotels!A:C,3,0)</f>
        <v>Cairo</v>
      </c>
      <c r="P2827" s="14">
        <f>VLOOKUP(Table1[[#This Row],[HotelID]],DimHotels!A:E,5,0)</f>
        <v>199</v>
      </c>
      <c r="Q2827" s="14">
        <f>VLOOKUP(Table1[[#This Row],[TicketID]],DimTickets!A:G,7,0)</f>
        <v>2041</v>
      </c>
      <c r="R2827" s="14">
        <f>Table1[[#This Row],[Visa Fees]]+Table1[[#This Row],[Night Rate]]+Table1[[#This Row],[Ticket cost]]</f>
        <v>3477</v>
      </c>
    </row>
    <row r="2828" spans="1:18" x14ac:dyDescent="0.3">
      <c r="A2828" t="s">
        <v>24063</v>
      </c>
      <c r="B2828" t="s">
        <v>71</v>
      </c>
      <c r="C2828" t="s">
        <v>13102</v>
      </c>
      <c r="D2828" t="s">
        <v>16210</v>
      </c>
      <c r="E2828" t="s">
        <v>20884</v>
      </c>
      <c r="F2828" s="1">
        <v>45768</v>
      </c>
      <c r="G2828" t="str">
        <f>VLOOKUP(Table1[[#This Row],[CustomerID]],DimCustomers!A:B,2,0)</f>
        <v>Jennifer Bates</v>
      </c>
      <c r="H2828" t="str">
        <f>VLOOKUP(Table1[[#This Row],[CustomerID]],DimCustomers!A:C,3,0)</f>
        <v>Female</v>
      </c>
      <c r="I2828" t="str">
        <f>VLOOKUP(Table1[[#This Row],[CustomerID]],DimCustomers!A:D,4,0)</f>
        <v>Djibouti</v>
      </c>
      <c r="J2828" t="str">
        <f>VLOOKUP(Table1[[#This Row],[VisaID]],'DimVisaApplications 2'!A:C,3,0)</f>
        <v>Pending</v>
      </c>
      <c r="K2828" t="str">
        <f>VLOOKUP(Table1[[#This Row],[VisaID]],'DimVisaApplications 2'!A:D,4,0)</f>
        <v>Germany</v>
      </c>
      <c r="L2828" s="12">
        <f>VLOOKUP(Table1[[#This Row],[VisaID]],'DimVisaApplications 2'!A:E,5,0)</f>
        <v>45739</v>
      </c>
      <c r="M2828" s="14">
        <f>VLOOKUP(Table1[[#This Row],[VisaID]],'DimVisaApplications 2'!A:G,7,0)</f>
        <v>921</v>
      </c>
      <c r="N2828" s="14" t="str">
        <f>VLOOKUP(Table1[[#This Row],[HotelID]],DimHotels!A:B,2,0)</f>
        <v>Four Seasons</v>
      </c>
      <c r="O2828" t="str">
        <f>VLOOKUP(Table1[[#This Row],[HotelID]],DimHotels!A:C,3,0)</f>
        <v>Paris</v>
      </c>
      <c r="P2828" s="14">
        <f>VLOOKUP(Table1[[#This Row],[HotelID]],DimHotels!A:E,5,0)</f>
        <v>386</v>
      </c>
      <c r="Q2828" s="14">
        <f>VLOOKUP(Table1[[#This Row],[TicketID]],DimTickets!A:G,7,0)</f>
        <v>3727</v>
      </c>
      <c r="R2828" s="14">
        <f>Table1[[#This Row],[Visa Fees]]+Table1[[#This Row],[Night Rate]]+Table1[[#This Row],[Ticket cost]]</f>
        <v>5034</v>
      </c>
    </row>
    <row r="2829" spans="1:18" x14ac:dyDescent="0.3">
      <c r="A2829" t="s">
        <v>24064</v>
      </c>
      <c r="B2829" t="s">
        <v>1860</v>
      </c>
      <c r="C2829" t="s">
        <v>13058</v>
      </c>
      <c r="D2829" t="s">
        <v>15572</v>
      </c>
      <c r="E2829" t="s">
        <v>18957</v>
      </c>
      <c r="F2829" s="1">
        <v>45688</v>
      </c>
      <c r="G2829" t="str">
        <f>VLOOKUP(Table1[[#This Row],[CustomerID]],DimCustomers!A:B,2,0)</f>
        <v>Elizabeth Ayala</v>
      </c>
      <c r="H2829" t="str">
        <f>VLOOKUP(Table1[[#This Row],[CustomerID]],DimCustomers!A:C,3,0)</f>
        <v>Female</v>
      </c>
      <c r="I2829" t="str">
        <f>VLOOKUP(Table1[[#This Row],[CustomerID]],DimCustomers!A:D,4,0)</f>
        <v>Sierra Leone</v>
      </c>
      <c r="J2829" t="str">
        <f>VLOOKUP(Table1[[#This Row],[VisaID]],'DimVisaApplications 2'!A:C,3,0)</f>
        <v>Approved</v>
      </c>
      <c r="K2829" t="str">
        <f>VLOOKUP(Table1[[#This Row],[VisaID]],'DimVisaApplications 2'!A:D,4,0)</f>
        <v>France</v>
      </c>
      <c r="L2829" s="12">
        <f>VLOOKUP(Table1[[#This Row],[VisaID]],'DimVisaApplications 2'!A:E,5,0)</f>
        <v>45557</v>
      </c>
      <c r="M2829" s="14">
        <f>VLOOKUP(Table1[[#This Row],[VisaID]],'DimVisaApplications 2'!A:G,7,0)</f>
        <v>1171</v>
      </c>
      <c r="N2829" s="14" t="str">
        <f>VLOOKUP(Table1[[#This Row],[HotelID]],DimHotels!A:B,2,0)</f>
        <v>Sheraton</v>
      </c>
      <c r="O2829" t="str">
        <f>VLOOKUP(Table1[[#This Row],[HotelID]],DimHotels!A:C,3,0)</f>
        <v>New York</v>
      </c>
      <c r="P2829" s="14">
        <f>VLOOKUP(Table1[[#This Row],[HotelID]],DimHotels!A:E,5,0)</f>
        <v>163</v>
      </c>
      <c r="Q2829" s="14">
        <f>VLOOKUP(Table1[[#This Row],[TicketID]],DimTickets!A:G,7,0)</f>
        <v>2257</v>
      </c>
      <c r="R2829" s="14">
        <f>Table1[[#This Row],[Visa Fees]]+Table1[[#This Row],[Night Rate]]+Table1[[#This Row],[Ticket cost]]</f>
        <v>3591</v>
      </c>
    </row>
    <row r="2830" spans="1:18" x14ac:dyDescent="0.3">
      <c r="A2830" t="s">
        <v>24065</v>
      </c>
      <c r="B2830" t="s">
        <v>1003</v>
      </c>
      <c r="C2830" t="s">
        <v>14938</v>
      </c>
      <c r="D2830" t="s">
        <v>17542</v>
      </c>
      <c r="E2830" t="s">
        <v>19345</v>
      </c>
      <c r="F2830" s="1">
        <v>45762</v>
      </c>
      <c r="G2830" t="str">
        <f>VLOOKUP(Table1[[#This Row],[CustomerID]],DimCustomers!A:B,2,0)</f>
        <v>Lori Rodriguez</v>
      </c>
      <c r="H2830" t="str">
        <f>VLOOKUP(Table1[[#This Row],[CustomerID]],DimCustomers!A:C,3,0)</f>
        <v>Male</v>
      </c>
      <c r="I2830" t="str">
        <f>VLOOKUP(Table1[[#This Row],[CustomerID]],DimCustomers!A:D,4,0)</f>
        <v>Malta</v>
      </c>
      <c r="J2830" t="str">
        <f>VLOOKUP(Table1[[#This Row],[VisaID]],'DimVisaApplications 2'!A:C,3,0)</f>
        <v>Rejected</v>
      </c>
      <c r="K2830" t="str">
        <f>VLOOKUP(Table1[[#This Row],[VisaID]],'DimVisaApplications 2'!A:D,4,0)</f>
        <v>UAE</v>
      </c>
      <c r="L2830" s="12">
        <f>VLOOKUP(Table1[[#This Row],[VisaID]],'DimVisaApplications 2'!A:E,5,0)</f>
        <v>45570</v>
      </c>
      <c r="M2830" s="14">
        <f>VLOOKUP(Table1[[#This Row],[VisaID]],'DimVisaApplications 2'!A:G,7,0)</f>
        <v>1381</v>
      </c>
      <c r="N2830" s="14" t="str">
        <f>VLOOKUP(Table1[[#This Row],[HotelID]],DimHotels!A:B,2,0)</f>
        <v>Sheraton</v>
      </c>
      <c r="O2830" t="str">
        <f>VLOOKUP(Table1[[#This Row],[HotelID]],DimHotels!A:C,3,0)</f>
        <v>Dubai</v>
      </c>
      <c r="P2830" s="14">
        <f>VLOOKUP(Table1[[#This Row],[HotelID]],DimHotels!A:E,5,0)</f>
        <v>422</v>
      </c>
      <c r="Q2830" s="14">
        <f>VLOOKUP(Table1[[#This Row],[TicketID]],DimTickets!A:G,7,0)</f>
        <v>2036</v>
      </c>
      <c r="R2830" s="14">
        <f>Table1[[#This Row],[Visa Fees]]+Table1[[#This Row],[Night Rate]]+Table1[[#This Row],[Ticket cost]]</f>
        <v>3839</v>
      </c>
    </row>
    <row r="2831" spans="1:18" x14ac:dyDescent="0.3">
      <c r="A2831" t="s">
        <v>24066</v>
      </c>
      <c r="B2831" t="s">
        <v>2924</v>
      </c>
      <c r="C2831" t="s">
        <v>14216</v>
      </c>
      <c r="D2831" t="s">
        <v>16095</v>
      </c>
      <c r="E2831" t="s">
        <v>20597</v>
      </c>
      <c r="F2831" s="1">
        <v>45826</v>
      </c>
      <c r="G2831" t="str">
        <f>VLOOKUP(Table1[[#This Row],[CustomerID]],DimCustomers!A:B,2,0)</f>
        <v>Mrs. Laurie Archer</v>
      </c>
      <c r="H2831" t="str">
        <f>VLOOKUP(Table1[[#This Row],[CustomerID]],DimCustomers!A:C,3,0)</f>
        <v>Female</v>
      </c>
      <c r="I2831" t="str">
        <f>VLOOKUP(Table1[[#This Row],[CustomerID]],DimCustomers!A:D,4,0)</f>
        <v>Congo</v>
      </c>
      <c r="J2831" t="str">
        <f>VLOOKUP(Table1[[#This Row],[VisaID]],'DimVisaApplications 2'!A:C,3,0)</f>
        <v>Rejected</v>
      </c>
      <c r="K2831" t="str">
        <f>VLOOKUP(Table1[[#This Row],[VisaID]],'DimVisaApplications 2'!A:D,4,0)</f>
        <v>Germany</v>
      </c>
      <c r="L2831" s="12">
        <f>VLOOKUP(Table1[[#This Row],[VisaID]],'DimVisaApplications 2'!A:E,5,0)</f>
        <v>45713</v>
      </c>
      <c r="M2831" s="14">
        <f>VLOOKUP(Table1[[#This Row],[VisaID]],'DimVisaApplications 2'!A:G,7,0)</f>
        <v>1969</v>
      </c>
      <c r="N2831" s="14" t="str">
        <f>VLOOKUP(Table1[[#This Row],[HotelID]],DimHotels!A:B,2,0)</f>
        <v>Sheraton</v>
      </c>
      <c r="O2831" t="str">
        <f>VLOOKUP(Table1[[#This Row],[HotelID]],DimHotels!A:C,3,0)</f>
        <v>London</v>
      </c>
      <c r="P2831" s="14">
        <f>VLOOKUP(Table1[[#This Row],[HotelID]],DimHotels!A:E,5,0)</f>
        <v>718</v>
      </c>
      <c r="Q2831" s="14">
        <f>VLOOKUP(Table1[[#This Row],[TicketID]],DimTickets!A:G,7,0)</f>
        <v>4172</v>
      </c>
      <c r="R2831" s="14">
        <f>Table1[[#This Row],[Visa Fees]]+Table1[[#This Row],[Night Rate]]+Table1[[#This Row],[Ticket cost]]</f>
        <v>6859</v>
      </c>
    </row>
    <row r="2832" spans="1:18" x14ac:dyDescent="0.3">
      <c r="A2832" t="s">
        <v>24067</v>
      </c>
      <c r="B2832" t="s">
        <v>2441</v>
      </c>
      <c r="C2832" t="s">
        <v>14918</v>
      </c>
      <c r="D2832" t="s">
        <v>17148</v>
      </c>
      <c r="E2832" t="s">
        <v>18870</v>
      </c>
      <c r="F2832" s="1">
        <v>45813</v>
      </c>
      <c r="G2832" t="str">
        <f>VLOOKUP(Table1[[#This Row],[CustomerID]],DimCustomers!A:B,2,0)</f>
        <v>Crystal Conner</v>
      </c>
      <c r="H2832" t="str">
        <f>VLOOKUP(Table1[[#This Row],[CustomerID]],DimCustomers!A:C,3,0)</f>
        <v>Female</v>
      </c>
      <c r="I2832" t="str">
        <f>VLOOKUP(Table1[[#This Row],[CustomerID]],DimCustomers!A:D,4,0)</f>
        <v>Saint Helena</v>
      </c>
      <c r="J2832" t="str">
        <f>VLOOKUP(Table1[[#This Row],[VisaID]],'DimVisaApplications 2'!A:C,3,0)</f>
        <v>Rejected</v>
      </c>
      <c r="K2832" t="str">
        <f>VLOOKUP(Table1[[#This Row],[VisaID]],'DimVisaApplications 2'!A:D,4,0)</f>
        <v>UAE</v>
      </c>
      <c r="L2832" s="12">
        <f>VLOOKUP(Table1[[#This Row],[VisaID]],'DimVisaApplications 2'!A:E,5,0)</f>
        <v>45739</v>
      </c>
      <c r="M2832" s="14">
        <f>VLOOKUP(Table1[[#This Row],[VisaID]],'DimVisaApplications 2'!A:G,7,0)</f>
        <v>510</v>
      </c>
      <c r="N2832" s="14" t="str">
        <f>VLOOKUP(Table1[[#This Row],[HotelID]],DimHotels!A:B,2,0)</f>
        <v>Radisson</v>
      </c>
      <c r="O2832" t="str">
        <f>VLOOKUP(Table1[[#This Row],[HotelID]],DimHotels!A:C,3,0)</f>
        <v>London</v>
      </c>
      <c r="P2832" s="14">
        <f>VLOOKUP(Table1[[#This Row],[HotelID]],DimHotels!A:E,5,0)</f>
        <v>760</v>
      </c>
      <c r="Q2832" s="14">
        <f>VLOOKUP(Table1[[#This Row],[TicketID]],DimTickets!A:G,7,0)</f>
        <v>3962</v>
      </c>
      <c r="R2832" s="14">
        <f>Table1[[#This Row],[Visa Fees]]+Table1[[#This Row],[Night Rate]]+Table1[[#This Row],[Ticket cost]]</f>
        <v>5232</v>
      </c>
    </row>
    <row r="2833" spans="1:18" x14ac:dyDescent="0.3">
      <c r="A2833" t="s">
        <v>24068</v>
      </c>
      <c r="B2833" t="s">
        <v>1039</v>
      </c>
      <c r="C2833" t="s">
        <v>14406</v>
      </c>
      <c r="D2833" t="s">
        <v>16869</v>
      </c>
      <c r="E2833" t="s">
        <v>18716</v>
      </c>
      <c r="F2833" s="1">
        <v>45791</v>
      </c>
      <c r="G2833" t="str">
        <f>VLOOKUP(Table1[[#This Row],[CustomerID]],DimCustomers!A:B,2,0)</f>
        <v>Mary Dalton</v>
      </c>
      <c r="H2833" t="str">
        <f>VLOOKUP(Table1[[#This Row],[CustomerID]],DimCustomers!A:C,3,0)</f>
        <v>Male</v>
      </c>
      <c r="I2833" t="str">
        <f>VLOOKUP(Table1[[#This Row],[CustomerID]],DimCustomers!A:D,4,0)</f>
        <v>Sierra Leone</v>
      </c>
      <c r="J2833" t="str">
        <f>VLOOKUP(Table1[[#This Row],[VisaID]],'DimVisaApplications 2'!A:C,3,0)</f>
        <v>Approved</v>
      </c>
      <c r="K2833" t="str">
        <f>VLOOKUP(Table1[[#This Row],[VisaID]],'DimVisaApplications 2'!A:D,4,0)</f>
        <v>France</v>
      </c>
      <c r="L2833" s="12">
        <f>VLOOKUP(Table1[[#This Row],[VisaID]],'DimVisaApplications 2'!A:E,5,0)</f>
        <v>45810</v>
      </c>
      <c r="M2833" s="14">
        <f>VLOOKUP(Table1[[#This Row],[VisaID]],'DimVisaApplications 2'!A:G,7,0)</f>
        <v>1723</v>
      </c>
      <c r="N2833" s="14" t="str">
        <f>VLOOKUP(Table1[[#This Row],[HotelID]],DimHotels!A:B,2,0)</f>
        <v>Hilton</v>
      </c>
      <c r="O2833" t="str">
        <f>VLOOKUP(Table1[[#This Row],[HotelID]],DimHotels!A:C,3,0)</f>
        <v>Dubai</v>
      </c>
      <c r="P2833" s="14">
        <f>VLOOKUP(Table1[[#This Row],[HotelID]],DimHotels!A:E,5,0)</f>
        <v>518</v>
      </c>
      <c r="Q2833" s="14">
        <f>VLOOKUP(Table1[[#This Row],[TicketID]],DimTickets!A:G,7,0)</f>
        <v>3486</v>
      </c>
      <c r="R2833" s="14">
        <f>Table1[[#This Row],[Visa Fees]]+Table1[[#This Row],[Night Rate]]+Table1[[#This Row],[Ticket cost]]</f>
        <v>5727</v>
      </c>
    </row>
    <row r="2834" spans="1:18" x14ac:dyDescent="0.3">
      <c r="A2834" t="s">
        <v>24069</v>
      </c>
      <c r="B2834" t="s">
        <v>77</v>
      </c>
      <c r="C2834" t="s">
        <v>13622</v>
      </c>
      <c r="D2834" t="s">
        <v>17107</v>
      </c>
      <c r="E2834" t="s">
        <v>18721</v>
      </c>
      <c r="F2834" s="1">
        <v>45807</v>
      </c>
      <c r="G2834" t="str">
        <f>VLOOKUP(Table1[[#This Row],[CustomerID]],DimCustomers!A:B,2,0)</f>
        <v>Miss Angela Swanson DVM</v>
      </c>
      <c r="H2834" t="str">
        <f>VLOOKUP(Table1[[#This Row],[CustomerID]],DimCustomers!A:C,3,0)</f>
        <v>Male</v>
      </c>
      <c r="I2834" t="str">
        <f>VLOOKUP(Table1[[#This Row],[CustomerID]],DimCustomers!A:D,4,0)</f>
        <v>Sweden</v>
      </c>
      <c r="J2834" t="str">
        <f>VLOOKUP(Table1[[#This Row],[VisaID]],'DimVisaApplications 2'!A:C,3,0)</f>
        <v>Approved</v>
      </c>
      <c r="K2834" t="str">
        <f>VLOOKUP(Table1[[#This Row],[VisaID]],'DimVisaApplications 2'!A:D,4,0)</f>
        <v>France</v>
      </c>
      <c r="L2834" s="12">
        <f>VLOOKUP(Table1[[#This Row],[VisaID]],'DimVisaApplications 2'!A:E,5,0)</f>
        <v>45767</v>
      </c>
      <c r="M2834" s="14">
        <f>VLOOKUP(Table1[[#This Row],[VisaID]],'DimVisaApplications 2'!A:G,7,0)</f>
        <v>1003</v>
      </c>
      <c r="N2834" s="14" t="str">
        <f>VLOOKUP(Table1[[#This Row],[HotelID]],DimHotels!A:B,2,0)</f>
        <v>Four Seasons</v>
      </c>
      <c r="O2834" t="str">
        <f>VLOOKUP(Table1[[#This Row],[HotelID]],DimHotels!A:C,3,0)</f>
        <v>New York</v>
      </c>
      <c r="P2834" s="14">
        <f>VLOOKUP(Table1[[#This Row],[HotelID]],DimHotels!A:E,5,0)</f>
        <v>251</v>
      </c>
      <c r="Q2834" s="14">
        <f>VLOOKUP(Table1[[#This Row],[TicketID]],DimTickets!A:G,7,0)</f>
        <v>2706</v>
      </c>
      <c r="R2834" s="14">
        <f>Table1[[#This Row],[Visa Fees]]+Table1[[#This Row],[Night Rate]]+Table1[[#This Row],[Ticket cost]]</f>
        <v>3960</v>
      </c>
    </row>
    <row r="2835" spans="1:18" x14ac:dyDescent="0.3">
      <c r="A2835" t="s">
        <v>24070</v>
      </c>
      <c r="B2835" t="s">
        <v>121</v>
      </c>
      <c r="C2835" t="s">
        <v>14143</v>
      </c>
      <c r="D2835" t="s">
        <v>16628</v>
      </c>
      <c r="E2835" t="s">
        <v>19875</v>
      </c>
      <c r="F2835" s="1">
        <v>45728</v>
      </c>
      <c r="G2835" t="str">
        <f>VLOOKUP(Table1[[#This Row],[CustomerID]],DimCustomers!A:B,2,0)</f>
        <v>Mr. Dakota Lynch II</v>
      </c>
      <c r="H2835" t="str">
        <f>VLOOKUP(Table1[[#This Row],[CustomerID]],DimCustomers!A:C,3,0)</f>
        <v>Male</v>
      </c>
      <c r="I2835" t="str">
        <f>VLOOKUP(Table1[[#This Row],[CustomerID]],DimCustomers!A:D,4,0)</f>
        <v>Argentina</v>
      </c>
      <c r="J2835" t="str">
        <f>VLOOKUP(Table1[[#This Row],[VisaID]],'DimVisaApplications 2'!A:C,3,0)</f>
        <v>Pending</v>
      </c>
      <c r="K2835" t="str">
        <f>VLOOKUP(Table1[[#This Row],[VisaID]],'DimVisaApplications 2'!A:D,4,0)</f>
        <v>UK</v>
      </c>
      <c r="L2835" s="12">
        <f>VLOOKUP(Table1[[#This Row],[VisaID]],'DimVisaApplications 2'!A:E,5,0)</f>
        <v>45805</v>
      </c>
      <c r="M2835" s="14">
        <f>VLOOKUP(Table1[[#This Row],[VisaID]],'DimVisaApplications 2'!A:G,7,0)</f>
        <v>1023</v>
      </c>
      <c r="N2835" s="14" t="str">
        <f>VLOOKUP(Table1[[#This Row],[HotelID]],DimHotels!A:B,2,0)</f>
        <v>Radisson</v>
      </c>
      <c r="O2835" t="str">
        <f>VLOOKUP(Table1[[#This Row],[HotelID]],DimHotels!A:C,3,0)</f>
        <v>Cairo</v>
      </c>
      <c r="P2835" s="14">
        <f>VLOOKUP(Table1[[#This Row],[HotelID]],DimHotels!A:E,5,0)</f>
        <v>452</v>
      </c>
      <c r="Q2835" s="14">
        <f>VLOOKUP(Table1[[#This Row],[TicketID]],DimTickets!A:G,7,0)</f>
        <v>4711</v>
      </c>
      <c r="R2835" s="14">
        <f>Table1[[#This Row],[Visa Fees]]+Table1[[#This Row],[Night Rate]]+Table1[[#This Row],[Ticket cost]]</f>
        <v>6186</v>
      </c>
    </row>
    <row r="2836" spans="1:18" x14ac:dyDescent="0.3">
      <c r="A2836" t="s">
        <v>24071</v>
      </c>
      <c r="B2836" t="s">
        <v>247</v>
      </c>
      <c r="C2836" t="s">
        <v>14256</v>
      </c>
      <c r="D2836" t="s">
        <v>17174</v>
      </c>
      <c r="E2836" t="s">
        <v>20406</v>
      </c>
      <c r="F2836" s="1">
        <v>45685</v>
      </c>
      <c r="G2836" t="str">
        <f>VLOOKUP(Table1[[#This Row],[CustomerID]],DimCustomers!A:B,2,0)</f>
        <v>Stephen Norton</v>
      </c>
      <c r="H2836" t="str">
        <f>VLOOKUP(Table1[[#This Row],[CustomerID]],DimCustomers!A:C,3,0)</f>
        <v>Male</v>
      </c>
      <c r="I2836" t="str">
        <f>VLOOKUP(Table1[[#This Row],[CustomerID]],DimCustomers!A:D,4,0)</f>
        <v>Saint Kitts and Nevis</v>
      </c>
      <c r="J2836" t="str">
        <f>VLOOKUP(Table1[[#This Row],[VisaID]],'DimVisaApplications 2'!A:C,3,0)</f>
        <v>Rejected</v>
      </c>
      <c r="K2836" t="str">
        <f>VLOOKUP(Table1[[#This Row],[VisaID]],'DimVisaApplications 2'!A:D,4,0)</f>
        <v>USA</v>
      </c>
      <c r="L2836" s="12">
        <f>VLOOKUP(Table1[[#This Row],[VisaID]],'DimVisaApplications 2'!A:E,5,0)</f>
        <v>45813</v>
      </c>
      <c r="M2836" s="14">
        <f>VLOOKUP(Table1[[#This Row],[VisaID]],'DimVisaApplications 2'!A:G,7,0)</f>
        <v>1005</v>
      </c>
      <c r="N2836" s="14" t="str">
        <f>VLOOKUP(Table1[[#This Row],[HotelID]],DimHotels!A:B,2,0)</f>
        <v>Four Seasons</v>
      </c>
      <c r="O2836" t="str">
        <f>VLOOKUP(Table1[[#This Row],[HotelID]],DimHotels!A:C,3,0)</f>
        <v>Dubai</v>
      </c>
      <c r="P2836" s="14">
        <f>VLOOKUP(Table1[[#This Row],[HotelID]],DimHotels!A:E,5,0)</f>
        <v>671</v>
      </c>
      <c r="Q2836" s="14">
        <f>VLOOKUP(Table1[[#This Row],[TicketID]],DimTickets!A:G,7,0)</f>
        <v>1712</v>
      </c>
      <c r="R2836" s="14">
        <f>Table1[[#This Row],[Visa Fees]]+Table1[[#This Row],[Night Rate]]+Table1[[#This Row],[Ticket cost]]</f>
        <v>3388</v>
      </c>
    </row>
    <row r="2837" spans="1:18" x14ac:dyDescent="0.3">
      <c r="A2837" t="s">
        <v>24072</v>
      </c>
      <c r="B2837" t="s">
        <v>2518</v>
      </c>
      <c r="C2837" t="s">
        <v>15049</v>
      </c>
      <c r="D2837" t="s">
        <v>16247</v>
      </c>
      <c r="E2837" t="s">
        <v>19163</v>
      </c>
      <c r="F2837" s="1">
        <v>45738</v>
      </c>
      <c r="G2837" t="str">
        <f>VLOOKUP(Table1[[#This Row],[CustomerID]],DimCustomers!A:B,2,0)</f>
        <v>Laurie Campbell</v>
      </c>
      <c r="H2837" t="str">
        <f>VLOOKUP(Table1[[#This Row],[CustomerID]],DimCustomers!A:C,3,0)</f>
        <v>Male</v>
      </c>
      <c r="I2837" t="str">
        <f>VLOOKUP(Table1[[#This Row],[CustomerID]],DimCustomers!A:D,4,0)</f>
        <v>Bhutan</v>
      </c>
      <c r="J2837" t="str">
        <f>VLOOKUP(Table1[[#This Row],[VisaID]],'DimVisaApplications 2'!A:C,3,0)</f>
        <v>Pending</v>
      </c>
      <c r="K2837" t="str">
        <f>VLOOKUP(Table1[[#This Row],[VisaID]],'DimVisaApplications 2'!A:D,4,0)</f>
        <v>Germany</v>
      </c>
      <c r="L2837" s="12">
        <f>VLOOKUP(Table1[[#This Row],[VisaID]],'DimVisaApplications 2'!A:E,5,0)</f>
        <v>45697</v>
      </c>
      <c r="M2837" s="14">
        <f>VLOOKUP(Table1[[#This Row],[VisaID]],'DimVisaApplications 2'!A:G,7,0)</f>
        <v>1707</v>
      </c>
      <c r="N2837" s="14" t="str">
        <f>VLOOKUP(Table1[[#This Row],[HotelID]],DimHotels!A:B,2,0)</f>
        <v>Marriott</v>
      </c>
      <c r="O2837" t="str">
        <f>VLOOKUP(Table1[[#This Row],[HotelID]],DimHotels!A:C,3,0)</f>
        <v>New York</v>
      </c>
      <c r="P2837" s="14">
        <f>VLOOKUP(Table1[[#This Row],[HotelID]],DimHotels!A:E,5,0)</f>
        <v>700</v>
      </c>
      <c r="Q2837" s="14">
        <f>VLOOKUP(Table1[[#This Row],[TicketID]],DimTickets!A:G,7,0)</f>
        <v>1506</v>
      </c>
      <c r="R2837" s="14">
        <f>Table1[[#This Row],[Visa Fees]]+Table1[[#This Row],[Night Rate]]+Table1[[#This Row],[Ticket cost]]</f>
        <v>3913</v>
      </c>
    </row>
    <row r="2838" spans="1:18" x14ac:dyDescent="0.3">
      <c r="A2838" t="s">
        <v>24073</v>
      </c>
      <c r="B2838" t="s">
        <v>711</v>
      </c>
      <c r="C2838" t="s">
        <v>14988</v>
      </c>
      <c r="D2838" t="s">
        <v>17082</v>
      </c>
      <c r="E2838" t="s">
        <v>21199</v>
      </c>
      <c r="F2838" s="1">
        <v>45686</v>
      </c>
      <c r="G2838" t="str">
        <f>VLOOKUP(Table1[[#This Row],[CustomerID]],DimCustomers!A:B,2,0)</f>
        <v>Natasha Conway</v>
      </c>
      <c r="H2838" t="str">
        <f>VLOOKUP(Table1[[#This Row],[CustomerID]],DimCustomers!A:C,3,0)</f>
        <v>Male</v>
      </c>
      <c r="I2838" t="str">
        <f>VLOOKUP(Table1[[#This Row],[CustomerID]],DimCustomers!A:D,4,0)</f>
        <v>Bangladesh</v>
      </c>
      <c r="J2838" t="str">
        <f>VLOOKUP(Table1[[#This Row],[VisaID]],'DimVisaApplications 2'!A:C,3,0)</f>
        <v>Approved</v>
      </c>
      <c r="K2838" t="str">
        <f>VLOOKUP(Table1[[#This Row],[VisaID]],'DimVisaApplications 2'!A:D,4,0)</f>
        <v>France</v>
      </c>
      <c r="L2838" s="12">
        <f>VLOOKUP(Table1[[#This Row],[VisaID]],'DimVisaApplications 2'!A:E,5,0)</f>
        <v>45785</v>
      </c>
      <c r="M2838" s="14">
        <f>VLOOKUP(Table1[[#This Row],[VisaID]],'DimVisaApplications 2'!A:G,7,0)</f>
        <v>832</v>
      </c>
      <c r="N2838" s="14" t="str">
        <f>VLOOKUP(Table1[[#This Row],[HotelID]],DimHotels!A:B,2,0)</f>
        <v>Hilton</v>
      </c>
      <c r="O2838" t="str">
        <f>VLOOKUP(Table1[[#This Row],[HotelID]],DimHotels!A:C,3,0)</f>
        <v>Cairo</v>
      </c>
      <c r="P2838" s="14">
        <f>VLOOKUP(Table1[[#This Row],[HotelID]],DimHotels!A:E,5,0)</f>
        <v>118</v>
      </c>
      <c r="Q2838" s="14">
        <f>VLOOKUP(Table1[[#This Row],[TicketID]],DimTickets!A:G,7,0)</f>
        <v>3995</v>
      </c>
      <c r="R2838" s="14">
        <f>Table1[[#This Row],[Visa Fees]]+Table1[[#This Row],[Night Rate]]+Table1[[#This Row],[Ticket cost]]</f>
        <v>4945</v>
      </c>
    </row>
    <row r="2839" spans="1:18" x14ac:dyDescent="0.3">
      <c r="A2839" t="s">
        <v>24074</v>
      </c>
      <c r="B2839" t="s">
        <v>228</v>
      </c>
      <c r="C2839" t="s">
        <v>15095</v>
      </c>
      <c r="D2839" t="s">
        <v>17666</v>
      </c>
      <c r="E2839" t="s">
        <v>18654</v>
      </c>
      <c r="F2839" s="1">
        <v>45827</v>
      </c>
      <c r="G2839" t="str">
        <f>VLOOKUP(Table1[[#This Row],[CustomerID]],DimCustomers!A:B,2,0)</f>
        <v>Javier Prince</v>
      </c>
      <c r="H2839" t="str">
        <f>VLOOKUP(Table1[[#This Row],[CustomerID]],DimCustomers!A:C,3,0)</f>
        <v>Female</v>
      </c>
      <c r="I2839" t="str">
        <f>VLOOKUP(Table1[[#This Row],[CustomerID]],DimCustomers!A:D,4,0)</f>
        <v>Azerbaijan</v>
      </c>
      <c r="J2839" t="str">
        <f>VLOOKUP(Table1[[#This Row],[VisaID]],'DimVisaApplications 2'!A:C,3,0)</f>
        <v>Rejected</v>
      </c>
      <c r="K2839" t="str">
        <f>VLOOKUP(Table1[[#This Row],[VisaID]],'DimVisaApplications 2'!A:D,4,0)</f>
        <v>UAE</v>
      </c>
      <c r="L2839" s="12">
        <f>VLOOKUP(Table1[[#This Row],[VisaID]],'DimVisaApplications 2'!A:E,5,0)</f>
        <v>45605</v>
      </c>
      <c r="M2839" s="14">
        <f>VLOOKUP(Table1[[#This Row],[VisaID]],'DimVisaApplications 2'!A:G,7,0)</f>
        <v>1776</v>
      </c>
      <c r="N2839" s="14" t="str">
        <f>VLOOKUP(Table1[[#This Row],[HotelID]],DimHotels!A:B,2,0)</f>
        <v>Radisson</v>
      </c>
      <c r="O2839" t="str">
        <f>VLOOKUP(Table1[[#This Row],[HotelID]],DimHotels!A:C,3,0)</f>
        <v>Cairo</v>
      </c>
      <c r="P2839" s="14">
        <f>VLOOKUP(Table1[[#This Row],[HotelID]],DimHotels!A:E,5,0)</f>
        <v>428</v>
      </c>
      <c r="Q2839" s="14">
        <f>VLOOKUP(Table1[[#This Row],[TicketID]],DimTickets!A:G,7,0)</f>
        <v>2292</v>
      </c>
      <c r="R2839" s="14">
        <f>Table1[[#This Row],[Visa Fees]]+Table1[[#This Row],[Night Rate]]+Table1[[#This Row],[Ticket cost]]</f>
        <v>4496</v>
      </c>
    </row>
    <row r="2840" spans="1:18" x14ac:dyDescent="0.3">
      <c r="A2840" t="s">
        <v>24075</v>
      </c>
      <c r="B2840" t="s">
        <v>1019</v>
      </c>
      <c r="C2840" t="s">
        <v>13943</v>
      </c>
      <c r="D2840" t="s">
        <v>16220</v>
      </c>
      <c r="E2840" t="s">
        <v>21042</v>
      </c>
      <c r="F2840" s="1">
        <v>45835</v>
      </c>
      <c r="G2840" t="str">
        <f>VLOOKUP(Table1[[#This Row],[CustomerID]],DimCustomers!A:B,2,0)</f>
        <v>Margaret Jackson</v>
      </c>
      <c r="H2840" t="str">
        <f>VLOOKUP(Table1[[#This Row],[CustomerID]],DimCustomers!A:C,3,0)</f>
        <v>Female</v>
      </c>
      <c r="I2840" t="str">
        <f>VLOOKUP(Table1[[#This Row],[CustomerID]],DimCustomers!A:D,4,0)</f>
        <v>Slovakia (Slovak Republic)</v>
      </c>
      <c r="J2840" t="str">
        <f>VLOOKUP(Table1[[#This Row],[VisaID]],'DimVisaApplications 2'!A:C,3,0)</f>
        <v>Approved</v>
      </c>
      <c r="K2840" t="str">
        <f>VLOOKUP(Table1[[#This Row],[VisaID]],'DimVisaApplications 2'!A:D,4,0)</f>
        <v>UAE</v>
      </c>
      <c r="L2840" s="12">
        <f>VLOOKUP(Table1[[#This Row],[VisaID]],'DimVisaApplications 2'!A:E,5,0)</f>
        <v>45724</v>
      </c>
      <c r="M2840" s="14">
        <f>VLOOKUP(Table1[[#This Row],[VisaID]],'DimVisaApplications 2'!A:G,7,0)</f>
        <v>1910</v>
      </c>
      <c r="N2840" s="14" t="str">
        <f>VLOOKUP(Table1[[#This Row],[HotelID]],DimHotels!A:B,2,0)</f>
        <v>Marriott</v>
      </c>
      <c r="O2840" t="str">
        <f>VLOOKUP(Table1[[#This Row],[HotelID]],DimHotels!A:C,3,0)</f>
        <v>Dubai</v>
      </c>
      <c r="P2840" s="14">
        <f>VLOOKUP(Table1[[#This Row],[HotelID]],DimHotels!A:E,5,0)</f>
        <v>261</v>
      </c>
      <c r="Q2840" s="14">
        <f>VLOOKUP(Table1[[#This Row],[TicketID]],DimTickets!A:G,7,0)</f>
        <v>2227</v>
      </c>
      <c r="R2840" s="14">
        <f>Table1[[#This Row],[Visa Fees]]+Table1[[#This Row],[Night Rate]]+Table1[[#This Row],[Ticket cost]]</f>
        <v>4398</v>
      </c>
    </row>
    <row r="2841" spans="1:18" x14ac:dyDescent="0.3">
      <c r="A2841" t="s">
        <v>24076</v>
      </c>
      <c r="B2841" t="s">
        <v>2235</v>
      </c>
      <c r="C2841" t="s">
        <v>12477</v>
      </c>
      <c r="D2841" t="s">
        <v>15478</v>
      </c>
      <c r="E2841" t="s">
        <v>19671</v>
      </c>
      <c r="F2841" s="1">
        <v>45857</v>
      </c>
      <c r="G2841" t="str">
        <f>VLOOKUP(Table1[[#This Row],[CustomerID]],DimCustomers!A:B,2,0)</f>
        <v>Tanner Phillips</v>
      </c>
      <c r="H2841" t="str">
        <f>VLOOKUP(Table1[[#This Row],[CustomerID]],DimCustomers!A:C,3,0)</f>
        <v>Female</v>
      </c>
      <c r="I2841" t="str">
        <f>VLOOKUP(Table1[[#This Row],[CustomerID]],DimCustomers!A:D,4,0)</f>
        <v>Turkey</v>
      </c>
      <c r="J2841" t="str">
        <f>VLOOKUP(Table1[[#This Row],[VisaID]],'DimVisaApplications 2'!A:C,3,0)</f>
        <v>Pending</v>
      </c>
      <c r="K2841" t="str">
        <f>VLOOKUP(Table1[[#This Row],[VisaID]],'DimVisaApplications 2'!A:D,4,0)</f>
        <v>Canada</v>
      </c>
      <c r="L2841" s="12">
        <f>VLOOKUP(Table1[[#This Row],[VisaID]],'DimVisaApplications 2'!A:E,5,0)</f>
        <v>45827</v>
      </c>
      <c r="M2841" s="14">
        <f>VLOOKUP(Table1[[#This Row],[VisaID]],'DimVisaApplications 2'!A:G,7,0)</f>
        <v>882</v>
      </c>
      <c r="N2841" s="14" t="str">
        <f>VLOOKUP(Table1[[#This Row],[HotelID]],DimHotels!A:B,2,0)</f>
        <v>Sheraton</v>
      </c>
      <c r="O2841" t="str">
        <f>VLOOKUP(Table1[[#This Row],[HotelID]],DimHotels!A:C,3,0)</f>
        <v>Cairo</v>
      </c>
      <c r="P2841" s="14">
        <f>VLOOKUP(Table1[[#This Row],[HotelID]],DimHotels!A:E,5,0)</f>
        <v>800</v>
      </c>
      <c r="Q2841" s="14">
        <f>VLOOKUP(Table1[[#This Row],[TicketID]],DimTickets!A:G,7,0)</f>
        <v>2975</v>
      </c>
      <c r="R2841" s="14">
        <f>Table1[[#This Row],[Visa Fees]]+Table1[[#This Row],[Night Rate]]+Table1[[#This Row],[Ticket cost]]</f>
        <v>4657</v>
      </c>
    </row>
    <row r="2842" spans="1:18" x14ac:dyDescent="0.3">
      <c r="A2842" t="s">
        <v>24077</v>
      </c>
      <c r="B2842" t="s">
        <v>1804</v>
      </c>
      <c r="C2842" t="s">
        <v>14561</v>
      </c>
      <c r="D2842" t="s">
        <v>16131</v>
      </c>
      <c r="E2842" t="s">
        <v>19358</v>
      </c>
      <c r="F2842" s="1">
        <v>45799</v>
      </c>
      <c r="G2842" t="str">
        <f>VLOOKUP(Table1[[#This Row],[CustomerID]],DimCustomers!A:B,2,0)</f>
        <v>Dawn Hughes</v>
      </c>
      <c r="H2842" t="str">
        <f>VLOOKUP(Table1[[#This Row],[CustomerID]],DimCustomers!A:C,3,0)</f>
        <v>Male</v>
      </c>
      <c r="I2842" t="str">
        <f>VLOOKUP(Table1[[#This Row],[CustomerID]],DimCustomers!A:D,4,0)</f>
        <v>Brazil</v>
      </c>
      <c r="J2842" t="str">
        <f>VLOOKUP(Table1[[#This Row],[VisaID]],'DimVisaApplications 2'!A:C,3,0)</f>
        <v>Pending</v>
      </c>
      <c r="K2842" t="str">
        <f>VLOOKUP(Table1[[#This Row],[VisaID]],'DimVisaApplications 2'!A:D,4,0)</f>
        <v>UK</v>
      </c>
      <c r="L2842" s="12">
        <f>VLOOKUP(Table1[[#This Row],[VisaID]],'DimVisaApplications 2'!A:E,5,0)</f>
        <v>45708</v>
      </c>
      <c r="M2842" s="14">
        <f>VLOOKUP(Table1[[#This Row],[VisaID]],'DimVisaApplications 2'!A:G,7,0)</f>
        <v>912</v>
      </c>
      <c r="N2842" s="14" t="str">
        <f>VLOOKUP(Table1[[#This Row],[HotelID]],DimHotels!A:B,2,0)</f>
        <v>Hilton</v>
      </c>
      <c r="O2842" t="str">
        <f>VLOOKUP(Table1[[#This Row],[HotelID]],DimHotels!A:C,3,0)</f>
        <v>Paris</v>
      </c>
      <c r="P2842" s="14">
        <f>VLOOKUP(Table1[[#This Row],[HotelID]],DimHotels!A:E,5,0)</f>
        <v>367</v>
      </c>
      <c r="Q2842" s="14">
        <f>VLOOKUP(Table1[[#This Row],[TicketID]],DimTickets!A:G,7,0)</f>
        <v>3500</v>
      </c>
      <c r="R2842" s="14">
        <f>Table1[[#This Row],[Visa Fees]]+Table1[[#This Row],[Night Rate]]+Table1[[#This Row],[Ticket cost]]</f>
        <v>4779</v>
      </c>
    </row>
    <row r="2843" spans="1:18" x14ac:dyDescent="0.3">
      <c r="A2843" t="s">
        <v>24078</v>
      </c>
      <c r="B2843" t="s">
        <v>971</v>
      </c>
      <c r="C2843" t="s">
        <v>12889</v>
      </c>
      <c r="D2843" t="s">
        <v>15557</v>
      </c>
      <c r="E2843" t="s">
        <v>18824</v>
      </c>
      <c r="F2843" s="1">
        <v>45722</v>
      </c>
      <c r="G2843" t="str">
        <f>VLOOKUP(Table1[[#This Row],[CustomerID]],DimCustomers!A:B,2,0)</f>
        <v>Jeffrey Key</v>
      </c>
      <c r="H2843" t="str">
        <f>VLOOKUP(Table1[[#This Row],[CustomerID]],DimCustomers!A:C,3,0)</f>
        <v>Male</v>
      </c>
      <c r="I2843" t="str">
        <f>VLOOKUP(Table1[[#This Row],[CustomerID]],DimCustomers!A:D,4,0)</f>
        <v>Uganda</v>
      </c>
      <c r="J2843" t="str">
        <f>VLOOKUP(Table1[[#This Row],[VisaID]],'DimVisaApplications 2'!A:C,3,0)</f>
        <v>Pending</v>
      </c>
      <c r="K2843" t="str">
        <f>VLOOKUP(Table1[[#This Row],[VisaID]],'DimVisaApplications 2'!A:D,4,0)</f>
        <v>UAE</v>
      </c>
      <c r="L2843" s="12">
        <f>VLOOKUP(Table1[[#This Row],[VisaID]],'DimVisaApplications 2'!A:E,5,0)</f>
        <v>45769</v>
      </c>
      <c r="M2843" s="14">
        <f>VLOOKUP(Table1[[#This Row],[VisaID]],'DimVisaApplications 2'!A:G,7,0)</f>
        <v>1025</v>
      </c>
      <c r="N2843" s="14" t="str">
        <f>VLOOKUP(Table1[[#This Row],[HotelID]],DimHotels!A:B,2,0)</f>
        <v>Four Seasons</v>
      </c>
      <c r="O2843" t="str">
        <f>VLOOKUP(Table1[[#This Row],[HotelID]],DimHotels!A:C,3,0)</f>
        <v>Cairo</v>
      </c>
      <c r="P2843" s="14">
        <f>VLOOKUP(Table1[[#This Row],[HotelID]],DimHotels!A:E,5,0)</f>
        <v>317</v>
      </c>
      <c r="Q2843" s="14">
        <f>VLOOKUP(Table1[[#This Row],[TicketID]],DimTickets!A:G,7,0)</f>
        <v>2921</v>
      </c>
      <c r="R2843" s="14">
        <f>Table1[[#This Row],[Visa Fees]]+Table1[[#This Row],[Night Rate]]+Table1[[#This Row],[Ticket cost]]</f>
        <v>4263</v>
      </c>
    </row>
    <row r="2844" spans="1:18" x14ac:dyDescent="0.3">
      <c r="A2844" t="s">
        <v>24079</v>
      </c>
      <c r="B2844" t="s">
        <v>2828</v>
      </c>
      <c r="C2844" t="s">
        <v>12887</v>
      </c>
      <c r="D2844" t="s">
        <v>15632</v>
      </c>
      <c r="E2844" t="s">
        <v>18253</v>
      </c>
      <c r="F2844" s="1">
        <v>45756</v>
      </c>
      <c r="G2844" t="str">
        <f>VLOOKUP(Table1[[#This Row],[CustomerID]],DimCustomers!A:B,2,0)</f>
        <v>Nicole Ross</v>
      </c>
      <c r="H2844" t="str">
        <f>VLOOKUP(Table1[[#This Row],[CustomerID]],DimCustomers!A:C,3,0)</f>
        <v>Female</v>
      </c>
      <c r="I2844" t="str">
        <f>VLOOKUP(Table1[[#This Row],[CustomerID]],DimCustomers!A:D,4,0)</f>
        <v>Solomon Islands</v>
      </c>
      <c r="J2844" t="str">
        <f>VLOOKUP(Table1[[#This Row],[VisaID]],'DimVisaApplications 2'!A:C,3,0)</f>
        <v>Approved</v>
      </c>
      <c r="K2844" t="str">
        <f>VLOOKUP(Table1[[#This Row],[VisaID]],'DimVisaApplications 2'!A:D,4,0)</f>
        <v>USA</v>
      </c>
      <c r="L2844" s="12">
        <f>VLOOKUP(Table1[[#This Row],[VisaID]],'DimVisaApplications 2'!A:E,5,0)</f>
        <v>45629</v>
      </c>
      <c r="M2844" s="14">
        <f>VLOOKUP(Table1[[#This Row],[VisaID]],'DimVisaApplications 2'!A:G,7,0)</f>
        <v>587</v>
      </c>
      <c r="N2844" s="14" t="str">
        <f>VLOOKUP(Table1[[#This Row],[HotelID]],DimHotels!A:B,2,0)</f>
        <v>Four Seasons</v>
      </c>
      <c r="O2844" t="str">
        <f>VLOOKUP(Table1[[#This Row],[HotelID]],DimHotels!A:C,3,0)</f>
        <v>Cairo</v>
      </c>
      <c r="P2844" s="14">
        <f>VLOOKUP(Table1[[#This Row],[HotelID]],DimHotels!A:E,5,0)</f>
        <v>397</v>
      </c>
      <c r="Q2844" s="14">
        <f>VLOOKUP(Table1[[#This Row],[TicketID]],DimTickets!A:G,7,0)</f>
        <v>4932</v>
      </c>
      <c r="R2844" s="14">
        <f>Table1[[#This Row],[Visa Fees]]+Table1[[#This Row],[Night Rate]]+Table1[[#This Row],[Ticket cost]]</f>
        <v>5916</v>
      </c>
    </row>
    <row r="2845" spans="1:18" x14ac:dyDescent="0.3">
      <c r="A2845" t="s">
        <v>24080</v>
      </c>
      <c r="B2845" t="s">
        <v>935</v>
      </c>
      <c r="C2845" t="s">
        <v>15112</v>
      </c>
      <c r="D2845" t="s">
        <v>17200</v>
      </c>
      <c r="E2845" t="s">
        <v>20513</v>
      </c>
      <c r="F2845" s="1">
        <v>45835</v>
      </c>
      <c r="G2845" t="str">
        <f>VLOOKUP(Table1[[#This Row],[CustomerID]],DimCustomers!A:B,2,0)</f>
        <v>Susan Allen</v>
      </c>
      <c r="H2845" t="str">
        <f>VLOOKUP(Table1[[#This Row],[CustomerID]],DimCustomers!A:C,3,0)</f>
        <v>Female</v>
      </c>
      <c r="I2845" t="str">
        <f>VLOOKUP(Table1[[#This Row],[CustomerID]],DimCustomers!A:D,4,0)</f>
        <v>Switzerland</v>
      </c>
      <c r="J2845" t="str">
        <f>VLOOKUP(Table1[[#This Row],[VisaID]],'DimVisaApplications 2'!A:C,3,0)</f>
        <v>Rejected</v>
      </c>
      <c r="K2845" t="str">
        <f>VLOOKUP(Table1[[#This Row],[VisaID]],'DimVisaApplications 2'!A:D,4,0)</f>
        <v>UAE</v>
      </c>
      <c r="L2845" s="12">
        <f>VLOOKUP(Table1[[#This Row],[VisaID]],'DimVisaApplications 2'!A:E,5,0)</f>
        <v>45571</v>
      </c>
      <c r="M2845" s="14">
        <f>VLOOKUP(Table1[[#This Row],[VisaID]],'DimVisaApplications 2'!A:G,7,0)</f>
        <v>733</v>
      </c>
      <c r="N2845" s="14" t="str">
        <f>VLOOKUP(Table1[[#This Row],[HotelID]],DimHotels!A:B,2,0)</f>
        <v>Sheraton</v>
      </c>
      <c r="O2845" t="str">
        <f>VLOOKUP(Table1[[#This Row],[HotelID]],DimHotels!A:C,3,0)</f>
        <v>London</v>
      </c>
      <c r="P2845" s="14">
        <f>VLOOKUP(Table1[[#This Row],[HotelID]],DimHotels!A:E,5,0)</f>
        <v>723</v>
      </c>
      <c r="Q2845" s="14">
        <f>VLOOKUP(Table1[[#This Row],[TicketID]],DimTickets!A:G,7,0)</f>
        <v>2987</v>
      </c>
      <c r="R2845" s="14">
        <f>Table1[[#This Row],[Visa Fees]]+Table1[[#This Row],[Night Rate]]+Table1[[#This Row],[Ticket cost]]</f>
        <v>4443</v>
      </c>
    </row>
    <row r="2846" spans="1:18" x14ac:dyDescent="0.3">
      <c r="A2846" t="s">
        <v>24081</v>
      </c>
      <c r="B2846" t="s">
        <v>218</v>
      </c>
      <c r="C2846" t="s">
        <v>13673</v>
      </c>
      <c r="D2846" t="s">
        <v>15291</v>
      </c>
      <c r="E2846" t="s">
        <v>19150</v>
      </c>
      <c r="F2846" s="1">
        <v>45844</v>
      </c>
      <c r="G2846" t="str">
        <f>VLOOKUP(Table1[[#This Row],[CustomerID]],DimCustomers!A:B,2,0)</f>
        <v>Matthew Brown</v>
      </c>
      <c r="H2846" t="str">
        <f>VLOOKUP(Table1[[#This Row],[CustomerID]],DimCustomers!A:C,3,0)</f>
        <v>Male</v>
      </c>
      <c r="I2846" t="str">
        <f>VLOOKUP(Table1[[#This Row],[CustomerID]],DimCustomers!A:D,4,0)</f>
        <v>Saint Kitts and Nevis</v>
      </c>
      <c r="J2846" t="str">
        <f>VLOOKUP(Table1[[#This Row],[VisaID]],'DimVisaApplications 2'!A:C,3,0)</f>
        <v>Rejected</v>
      </c>
      <c r="K2846" t="str">
        <f>VLOOKUP(Table1[[#This Row],[VisaID]],'DimVisaApplications 2'!A:D,4,0)</f>
        <v>Canada</v>
      </c>
      <c r="L2846" s="12">
        <f>VLOOKUP(Table1[[#This Row],[VisaID]],'DimVisaApplications 2'!A:E,5,0)</f>
        <v>45662</v>
      </c>
      <c r="M2846" s="14">
        <f>VLOOKUP(Table1[[#This Row],[VisaID]],'DimVisaApplications 2'!A:G,7,0)</f>
        <v>1909</v>
      </c>
      <c r="N2846" s="14" t="str">
        <f>VLOOKUP(Table1[[#This Row],[HotelID]],DimHotels!A:B,2,0)</f>
        <v>Hilton</v>
      </c>
      <c r="O2846" t="str">
        <f>VLOOKUP(Table1[[#This Row],[HotelID]],DimHotels!A:C,3,0)</f>
        <v>Cairo</v>
      </c>
      <c r="P2846" s="14">
        <f>VLOOKUP(Table1[[#This Row],[HotelID]],DimHotels!A:E,5,0)</f>
        <v>674</v>
      </c>
      <c r="Q2846" s="14">
        <f>VLOOKUP(Table1[[#This Row],[TicketID]],DimTickets!A:G,7,0)</f>
        <v>3653</v>
      </c>
      <c r="R2846" s="14">
        <f>Table1[[#This Row],[Visa Fees]]+Table1[[#This Row],[Night Rate]]+Table1[[#This Row],[Ticket cost]]</f>
        <v>6236</v>
      </c>
    </row>
    <row r="2847" spans="1:18" x14ac:dyDescent="0.3">
      <c r="A2847" t="s">
        <v>24082</v>
      </c>
      <c r="B2847" t="s">
        <v>2671</v>
      </c>
      <c r="C2847" t="s">
        <v>15159</v>
      </c>
      <c r="D2847" t="s">
        <v>17868</v>
      </c>
      <c r="E2847" t="s">
        <v>20274</v>
      </c>
      <c r="F2847" s="1">
        <v>45710</v>
      </c>
      <c r="G2847" t="str">
        <f>VLOOKUP(Table1[[#This Row],[CustomerID]],DimCustomers!A:B,2,0)</f>
        <v>April Soto</v>
      </c>
      <c r="H2847" t="str">
        <f>VLOOKUP(Table1[[#This Row],[CustomerID]],DimCustomers!A:C,3,0)</f>
        <v>Male</v>
      </c>
      <c r="I2847" t="str">
        <f>VLOOKUP(Table1[[#This Row],[CustomerID]],DimCustomers!A:D,4,0)</f>
        <v>Saint Kitts and Nevis</v>
      </c>
      <c r="J2847" t="str">
        <f>VLOOKUP(Table1[[#This Row],[VisaID]],'DimVisaApplications 2'!A:C,3,0)</f>
        <v>Pending</v>
      </c>
      <c r="K2847" t="str">
        <f>VLOOKUP(Table1[[#This Row],[VisaID]],'DimVisaApplications 2'!A:D,4,0)</f>
        <v>Germany</v>
      </c>
      <c r="L2847" s="12">
        <f>VLOOKUP(Table1[[#This Row],[VisaID]],'DimVisaApplications 2'!A:E,5,0)</f>
        <v>45822</v>
      </c>
      <c r="M2847" s="14">
        <f>VLOOKUP(Table1[[#This Row],[VisaID]],'DimVisaApplications 2'!A:G,7,0)</f>
        <v>1509</v>
      </c>
      <c r="N2847" s="14" t="str">
        <f>VLOOKUP(Table1[[#This Row],[HotelID]],DimHotels!A:B,2,0)</f>
        <v>Radisson</v>
      </c>
      <c r="O2847" t="str">
        <f>VLOOKUP(Table1[[#This Row],[HotelID]],DimHotels!A:C,3,0)</f>
        <v>London</v>
      </c>
      <c r="P2847" s="14">
        <f>VLOOKUP(Table1[[#This Row],[HotelID]],DimHotels!A:E,5,0)</f>
        <v>554</v>
      </c>
      <c r="Q2847" s="14">
        <f>VLOOKUP(Table1[[#This Row],[TicketID]],DimTickets!A:G,7,0)</f>
        <v>2809</v>
      </c>
      <c r="R2847" s="14">
        <f>Table1[[#This Row],[Visa Fees]]+Table1[[#This Row],[Night Rate]]+Table1[[#This Row],[Ticket cost]]</f>
        <v>4872</v>
      </c>
    </row>
    <row r="2848" spans="1:18" x14ac:dyDescent="0.3">
      <c r="A2848" t="s">
        <v>24083</v>
      </c>
      <c r="B2848" t="s">
        <v>460</v>
      </c>
      <c r="C2848" t="s">
        <v>14333</v>
      </c>
      <c r="D2848" t="s">
        <v>16794</v>
      </c>
      <c r="E2848" t="s">
        <v>18276</v>
      </c>
      <c r="F2848" s="1">
        <v>45767</v>
      </c>
      <c r="G2848" t="str">
        <f>VLOOKUP(Table1[[#This Row],[CustomerID]],DimCustomers!A:B,2,0)</f>
        <v>Melissa Holland</v>
      </c>
      <c r="H2848" t="str">
        <f>VLOOKUP(Table1[[#This Row],[CustomerID]],DimCustomers!A:C,3,0)</f>
        <v>Male</v>
      </c>
      <c r="I2848" t="str">
        <f>VLOOKUP(Table1[[#This Row],[CustomerID]],DimCustomers!A:D,4,0)</f>
        <v>Hungary</v>
      </c>
      <c r="J2848" t="str">
        <f>VLOOKUP(Table1[[#This Row],[VisaID]],'DimVisaApplications 2'!A:C,3,0)</f>
        <v>Pending</v>
      </c>
      <c r="K2848" t="str">
        <f>VLOOKUP(Table1[[#This Row],[VisaID]],'DimVisaApplications 2'!A:D,4,0)</f>
        <v>UK</v>
      </c>
      <c r="L2848" s="12">
        <f>VLOOKUP(Table1[[#This Row],[VisaID]],'DimVisaApplications 2'!A:E,5,0)</f>
        <v>45590</v>
      </c>
      <c r="M2848" s="14">
        <f>VLOOKUP(Table1[[#This Row],[VisaID]],'DimVisaApplications 2'!A:G,7,0)</f>
        <v>1221</v>
      </c>
      <c r="N2848" s="14" t="str">
        <f>VLOOKUP(Table1[[#This Row],[HotelID]],DimHotels!A:B,2,0)</f>
        <v>Marriott</v>
      </c>
      <c r="O2848" t="str">
        <f>VLOOKUP(Table1[[#This Row],[HotelID]],DimHotels!A:C,3,0)</f>
        <v>Paris</v>
      </c>
      <c r="P2848" s="14">
        <f>VLOOKUP(Table1[[#This Row],[HotelID]],DimHotels!A:E,5,0)</f>
        <v>766</v>
      </c>
      <c r="Q2848" s="14">
        <f>VLOOKUP(Table1[[#This Row],[TicketID]],DimTickets!A:G,7,0)</f>
        <v>1389</v>
      </c>
      <c r="R2848" s="14">
        <f>Table1[[#This Row],[Visa Fees]]+Table1[[#This Row],[Night Rate]]+Table1[[#This Row],[Ticket cost]]</f>
        <v>3376</v>
      </c>
    </row>
    <row r="2849" spans="1:18" x14ac:dyDescent="0.3">
      <c r="A2849" t="s">
        <v>24084</v>
      </c>
      <c r="B2849" t="s">
        <v>1371</v>
      </c>
      <c r="C2849" t="s">
        <v>12558</v>
      </c>
      <c r="D2849" t="s">
        <v>16543</v>
      </c>
      <c r="E2849" t="s">
        <v>19772</v>
      </c>
      <c r="F2849" s="1">
        <v>45695</v>
      </c>
      <c r="G2849" t="str">
        <f>VLOOKUP(Table1[[#This Row],[CustomerID]],DimCustomers!A:B,2,0)</f>
        <v>James Hernandez</v>
      </c>
      <c r="H2849" t="str">
        <f>VLOOKUP(Table1[[#This Row],[CustomerID]],DimCustomers!A:C,3,0)</f>
        <v>Female</v>
      </c>
      <c r="I2849" t="str">
        <f>VLOOKUP(Table1[[#This Row],[CustomerID]],DimCustomers!A:D,4,0)</f>
        <v>Saint Lucia</v>
      </c>
      <c r="J2849" t="str">
        <f>VLOOKUP(Table1[[#This Row],[VisaID]],'DimVisaApplications 2'!A:C,3,0)</f>
        <v>Approved</v>
      </c>
      <c r="K2849" t="str">
        <f>VLOOKUP(Table1[[#This Row],[VisaID]],'DimVisaApplications 2'!A:D,4,0)</f>
        <v>UK</v>
      </c>
      <c r="L2849" s="12">
        <f>VLOOKUP(Table1[[#This Row],[VisaID]],'DimVisaApplications 2'!A:E,5,0)</f>
        <v>45738</v>
      </c>
      <c r="M2849" s="14">
        <f>VLOOKUP(Table1[[#This Row],[VisaID]],'DimVisaApplications 2'!A:G,7,0)</f>
        <v>1800</v>
      </c>
      <c r="N2849" s="14" t="str">
        <f>VLOOKUP(Table1[[#This Row],[HotelID]],DimHotels!A:B,2,0)</f>
        <v>Four Seasons</v>
      </c>
      <c r="O2849" t="str">
        <f>VLOOKUP(Table1[[#This Row],[HotelID]],DimHotels!A:C,3,0)</f>
        <v>Cairo</v>
      </c>
      <c r="P2849" s="14">
        <f>VLOOKUP(Table1[[#This Row],[HotelID]],DimHotels!A:E,5,0)</f>
        <v>556</v>
      </c>
      <c r="Q2849" s="14">
        <f>VLOOKUP(Table1[[#This Row],[TicketID]],DimTickets!A:G,7,0)</f>
        <v>2585</v>
      </c>
      <c r="R2849" s="14">
        <f>Table1[[#This Row],[Visa Fees]]+Table1[[#This Row],[Night Rate]]+Table1[[#This Row],[Ticket cost]]</f>
        <v>4941</v>
      </c>
    </row>
    <row r="2850" spans="1:18" x14ac:dyDescent="0.3">
      <c r="A2850" t="s">
        <v>24085</v>
      </c>
      <c r="B2850" t="s">
        <v>2592</v>
      </c>
      <c r="C2850" t="s">
        <v>15137</v>
      </c>
      <c r="D2850" t="s">
        <v>17340</v>
      </c>
      <c r="E2850" t="s">
        <v>19443</v>
      </c>
      <c r="F2850" s="1">
        <v>45705</v>
      </c>
      <c r="G2850" t="str">
        <f>VLOOKUP(Table1[[#This Row],[CustomerID]],DimCustomers!A:B,2,0)</f>
        <v>Caitlyn Fox</v>
      </c>
      <c r="H2850" t="str">
        <f>VLOOKUP(Table1[[#This Row],[CustomerID]],DimCustomers!A:C,3,0)</f>
        <v>Female</v>
      </c>
      <c r="I2850" t="str">
        <f>VLOOKUP(Table1[[#This Row],[CustomerID]],DimCustomers!A:D,4,0)</f>
        <v>Guatemala</v>
      </c>
      <c r="J2850" t="str">
        <f>VLOOKUP(Table1[[#This Row],[VisaID]],'DimVisaApplications 2'!A:C,3,0)</f>
        <v>Approved</v>
      </c>
      <c r="K2850" t="str">
        <f>VLOOKUP(Table1[[#This Row],[VisaID]],'DimVisaApplications 2'!A:D,4,0)</f>
        <v>USA</v>
      </c>
      <c r="L2850" s="12">
        <f>VLOOKUP(Table1[[#This Row],[VisaID]],'DimVisaApplications 2'!A:E,5,0)</f>
        <v>45734</v>
      </c>
      <c r="M2850" s="14">
        <f>VLOOKUP(Table1[[#This Row],[VisaID]],'DimVisaApplications 2'!A:G,7,0)</f>
        <v>1351</v>
      </c>
      <c r="N2850" s="14" t="str">
        <f>VLOOKUP(Table1[[#This Row],[HotelID]],DimHotels!A:B,2,0)</f>
        <v>Radisson</v>
      </c>
      <c r="O2850" t="str">
        <f>VLOOKUP(Table1[[#This Row],[HotelID]],DimHotels!A:C,3,0)</f>
        <v>Dubai</v>
      </c>
      <c r="P2850" s="14">
        <f>VLOOKUP(Table1[[#This Row],[HotelID]],DimHotels!A:E,5,0)</f>
        <v>694</v>
      </c>
      <c r="Q2850" s="14">
        <f>VLOOKUP(Table1[[#This Row],[TicketID]],DimTickets!A:G,7,0)</f>
        <v>4552</v>
      </c>
      <c r="R2850" s="14">
        <f>Table1[[#This Row],[Visa Fees]]+Table1[[#This Row],[Night Rate]]+Table1[[#This Row],[Ticket cost]]</f>
        <v>6597</v>
      </c>
    </row>
    <row r="2851" spans="1:18" x14ac:dyDescent="0.3">
      <c r="A2851" t="s">
        <v>24086</v>
      </c>
      <c r="B2851" t="s">
        <v>585</v>
      </c>
      <c r="C2851" t="s">
        <v>12450</v>
      </c>
      <c r="D2851" t="s">
        <v>17378</v>
      </c>
      <c r="E2851" t="s">
        <v>20026</v>
      </c>
      <c r="F2851" s="1">
        <v>45770</v>
      </c>
      <c r="G2851" t="str">
        <f>VLOOKUP(Table1[[#This Row],[CustomerID]],DimCustomers!A:B,2,0)</f>
        <v>Karina Meyer</v>
      </c>
      <c r="H2851" t="str">
        <f>VLOOKUP(Table1[[#This Row],[CustomerID]],DimCustomers!A:C,3,0)</f>
        <v>Female</v>
      </c>
      <c r="I2851" t="str">
        <f>VLOOKUP(Table1[[#This Row],[CustomerID]],DimCustomers!A:D,4,0)</f>
        <v>Senegal</v>
      </c>
      <c r="J2851" t="str">
        <f>VLOOKUP(Table1[[#This Row],[VisaID]],'DimVisaApplications 2'!A:C,3,0)</f>
        <v>Rejected</v>
      </c>
      <c r="K2851" t="str">
        <f>VLOOKUP(Table1[[#This Row],[VisaID]],'DimVisaApplications 2'!A:D,4,0)</f>
        <v>UAE</v>
      </c>
      <c r="L2851" s="12">
        <f>VLOOKUP(Table1[[#This Row],[VisaID]],'DimVisaApplications 2'!A:E,5,0)</f>
        <v>45570</v>
      </c>
      <c r="M2851" s="14">
        <f>VLOOKUP(Table1[[#This Row],[VisaID]],'DimVisaApplications 2'!A:G,7,0)</f>
        <v>1372</v>
      </c>
      <c r="N2851" s="14" t="str">
        <f>VLOOKUP(Table1[[#This Row],[HotelID]],DimHotels!A:B,2,0)</f>
        <v>Marriott</v>
      </c>
      <c r="O2851" t="str">
        <f>VLOOKUP(Table1[[#This Row],[HotelID]],DimHotels!A:C,3,0)</f>
        <v>London</v>
      </c>
      <c r="P2851" s="14">
        <f>VLOOKUP(Table1[[#This Row],[HotelID]],DimHotels!A:E,5,0)</f>
        <v>618</v>
      </c>
      <c r="Q2851" s="14">
        <f>VLOOKUP(Table1[[#This Row],[TicketID]],DimTickets!A:G,7,0)</f>
        <v>2879</v>
      </c>
      <c r="R2851" s="14">
        <f>Table1[[#This Row],[Visa Fees]]+Table1[[#This Row],[Night Rate]]+Table1[[#This Row],[Ticket cost]]</f>
        <v>4869</v>
      </c>
    </row>
    <row r="2852" spans="1:18" x14ac:dyDescent="0.3">
      <c r="A2852" t="s">
        <v>24087</v>
      </c>
      <c r="B2852" t="s">
        <v>75</v>
      </c>
      <c r="C2852" t="s">
        <v>12995</v>
      </c>
      <c r="D2852" t="s">
        <v>17612</v>
      </c>
      <c r="E2852" t="s">
        <v>18474</v>
      </c>
      <c r="F2852" s="1">
        <v>45696</v>
      </c>
      <c r="G2852" t="str">
        <f>VLOOKUP(Table1[[#This Row],[CustomerID]],DimCustomers!A:B,2,0)</f>
        <v>Eric Owens PhD</v>
      </c>
      <c r="H2852" t="str">
        <f>VLOOKUP(Table1[[#This Row],[CustomerID]],DimCustomers!A:C,3,0)</f>
        <v>Male</v>
      </c>
      <c r="I2852" t="str">
        <f>VLOOKUP(Table1[[#This Row],[CustomerID]],DimCustomers!A:D,4,0)</f>
        <v>United States Minor Outlying Islands</v>
      </c>
      <c r="J2852" t="str">
        <f>VLOOKUP(Table1[[#This Row],[VisaID]],'DimVisaApplications 2'!A:C,3,0)</f>
        <v>Approved</v>
      </c>
      <c r="K2852" t="str">
        <f>VLOOKUP(Table1[[#This Row],[VisaID]],'DimVisaApplications 2'!A:D,4,0)</f>
        <v>Canada</v>
      </c>
      <c r="L2852" s="12">
        <f>VLOOKUP(Table1[[#This Row],[VisaID]],'DimVisaApplications 2'!A:E,5,0)</f>
        <v>45759</v>
      </c>
      <c r="M2852" s="14">
        <f>VLOOKUP(Table1[[#This Row],[VisaID]],'DimVisaApplications 2'!A:G,7,0)</f>
        <v>1173</v>
      </c>
      <c r="N2852" s="14" t="str">
        <f>VLOOKUP(Table1[[#This Row],[HotelID]],DimHotels!A:B,2,0)</f>
        <v>Hilton</v>
      </c>
      <c r="O2852" t="str">
        <f>VLOOKUP(Table1[[#This Row],[HotelID]],DimHotels!A:C,3,0)</f>
        <v>New York</v>
      </c>
      <c r="P2852" s="14">
        <f>VLOOKUP(Table1[[#This Row],[HotelID]],DimHotels!A:E,5,0)</f>
        <v>544</v>
      </c>
      <c r="Q2852" s="14">
        <f>VLOOKUP(Table1[[#This Row],[TicketID]],DimTickets!A:G,7,0)</f>
        <v>1996</v>
      </c>
      <c r="R2852" s="14">
        <f>Table1[[#This Row],[Visa Fees]]+Table1[[#This Row],[Night Rate]]+Table1[[#This Row],[Ticket cost]]</f>
        <v>3713</v>
      </c>
    </row>
    <row r="2853" spans="1:18" x14ac:dyDescent="0.3">
      <c r="A2853" t="s">
        <v>24088</v>
      </c>
      <c r="B2853" t="s">
        <v>361</v>
      </c>
      <c r="C2853" t="s">
        <v>14535</v>
      </c>
      <c r="D2853" t="s">
        <v>17673</v>
      </c>
      <c r="E2853" t="s">
        <v>19890</v>
      </c>
      <c r="F2853" s="1">
        <v>45759</v>
      </c>
      <c r="G2853" t="str">
        <f>VLOOKUP(Table1[[#This Row],[CustomerID]],DimCustomers!A:B,2,0)</f>
        <v>Jean Beard</v>
      </c>
      <c r="H2853" t="str">
        <f>VLOOKUP(Table1[[#This Row],[CustomerID]],DimCustomers!A:C,3,0)</f>
        <v>Male</v>
      </c>
      <c r="I2853" t="str">
        <f>VLOOKUP(Table1[[#This Row],[CustomerID]],DimCustomers!A:D,4,0)</f>
        <v>French Guiana</v>
      </c>
      <c r="J2853" t="str">
        <f>VLOOKUP(Table1[[#This Row],[VisaID]],'DimVisaApplications 2'!A:C,3,0)</f>
        <v>Pending</v>
      </c>
      <c r="K2853" t="str">
        <f>VLOOKUP(Table1[[#This Row],[VisaID]],'DimVisaApplications 2'!A:D,4,0)</f>
        <v>UAE</v>
      </c>
      <c r="L2853" s="12">
        <f>VLOOKUP(Table1[[#This Row],[VisaID]],'DimVisaApplications 2'!A:E,5,0)</f>
        <v>45817</v>
      </c>
      <c r="M2853" s="14">
        <f>VLOOKUP(Table1[[#This Row],[VisaID]],'DimVisaApplications 2'!A:G,7,0)</f>
        <v>1889</v>
      </c>
      <c r="N2853" s="14" t="str">
        <f>VLOOKUP(Table1[[#This Row],[HotelID]],DimHotels!A:B,2,0)</f>
        <v>Sheraton</v>
      </c>
      <c r="O2853" t="str">
        <f>VLOOKUP(Table1[[#This Row],[HotelID]],DimHotels!A:C,3,0)</f>
        <v>Paris</v>
      </c>
      <c r="P2853" s="14">
        <f>VLOOKUP(Table1[[#This Row],[HotelID]],DimHotels!A:E,5,0)</f>
        <v>272</v>
      </c>
      <c r="Q2853" s="14">
        <f>VLOOKUP(Table1[[#This Row],[TicketID]],DimTickets!A:G,7,0)</f>
        <v>3193</v>
      </c>
      <c r="R2853" s="14">
        <f>Table1[[#This Row],[Visa Fees]]+Table1[[#This Row],[Night Rate]]+Table1[[#This Row],[Ticket cost]]</f>
        <v>5354</v>
      </c>
    </row>
    <row r="2854" spans="1:18" x14ac:dyDescent="0.3">
      <c r="A2854" t="s">
        <v>24089</v>
      </c>
      <c r="B2854" t="s">
        <v>508</v>
      </c>
      <c r="C2854" t="s">
        <v>13413</v>
      </c>
      <c r="D2854" t="s">
        <v>15782</v>
      </c>
      <c r="E2854" t="s">
        <v>19105</v>
      </c>
      <c r="F2854" s="1">
        <v>45809</v>
      </c>
      <c r="G2854" t="str">
        <f>VLOOKUP(Table1[[#This Row],[CustomerID]],DimCustomers!A:B,2,0)</f>
        <v>Ms. Amanda Davis</v>
      </c>
      <c r="H2854" t="str">
        <f>VLOOKUP(Table1[[#This Row],[CustomerID]],DimCustomers!A:C,3,0)</f>
        <v>Female</v>
      </c>
      <c r="I2854" t="str">
        <f>VLOOKUP(Table1[[#This Row],[CustomerID]],DimCustomers!A:D,4,0)</f>
        <v>Georgia</v>
      </c>
      <c r="J2854" t="str">
        <f>VLOOKUP(Table1[[#This Row],[VisaID]],'DimVisaApplications 2'!A:C,3,0)</f>
        <v>Rejected</v>
      </c>
      <c r="K2854" t="str">
        <f>VLOOKUP(Table1[[#This Row],[VisaID]],'DimVisaApplications 2'!A:D,4,0)</f>
        <v>France</v>
      </c>
      <c r="L2854" s="12">
        <f>VLOOKUP(Table1[[#This Row],[VisaID]],'DimVisaApplications 2'!A:E,5,0)</f>
        <v>45834</v>
      </c>
      <c r="M2854" s="14">
        <f>VLOOKUP(Table1[[#This Row],[VisaID]],'DimVisaApplications 2'!A:G,7,0)</f>
        <v>1654</v>
      </c>
      <c r="N2854" s="14" t="str">
        <f>VLOOKUP(Table1[[#This Row],[HotelID]],DimHotels!A:B,2,0)</f>
        <v>Four Seasons</v>
      </c>
      <c r="O2854" t="str">
        <f>VLOOKUP(Table1[[#This Row],[HotelID]],DimHotels!A:C,3,0)</f>
        <v>New York</v>
      </c>
      <c r="P2854" s="14">
        <f>VLOOKUP(Table1[[#This Row],[HotelID]],DimHotels!A:E,5,0)</f>
        <v>246</v>
      </c>
      <c r="Q2854" s="14">
        <f>VLOOKUP(Table1[[#This Row],[TicketID]],DimTickets!A:G,7,0)</f>
        <v>1317</v>
      </c>
      <c r="R2854" s="14">
        <f>Table1[[#This Row],[Visa Fees]]+Table1[[#This Row],[Night Rate]]+Table1[[#This Row],[Ticket cost]]</f>
        <v>3217</v>
      </c>
    </row>
    <row r="2855" spans="1:18" x14ac:dyDescent="0.3">
      <c r="A2855" t="s">
        <v>24090</v>
      </c>
      <c r="B2855" t="s">
        <v>514</v>
      </c>
      <c r="C2855" t="s">
        <v>13026</v>
      </c>
      <c r="D2855" t="s">
        <v>16613</v>
      </c>
      <c r="E2855" t="s">
        <v>18771</v>
      </c>
      <c r="F2855" s="1">
        <v>45861</v>
      </c>
      <c r="G2855" t="str">
        <f>VLOOKUP(Table1[[#This Row],[CustomerID]],DimCustomers!A:B,2,0)</f>
        <v>Steven Mathis</v>
      </c>
      <c r="H2855" t="str">
        <f>VLOOKUP(Table1[[#This Row],[CustomerID]],DimCustomers!A:C,3,0)</f>
        <v>Male</v>
      </c>
      <c r="I2855" t="str">
        <f>VLOOKUP(Table1[[#This Row],[CustomerID]],DimCustomers!A:D,4,0)</f>
        <v>Nicaragua</v>
      </c>
      <c r="J2855" t="str">
        <f>VLOOKUP(Table1[[#This Row],[VisaID]],'DimVisaApplications 2'!A:C,3,0)</f>
        <v>Pending</v>
      </c>
      <c r="K2855" t="str">
        <f>VLOOKUP(Table1[[#This Row],[VisaID]],'DimVisaApplications 2'!A:D,4,0)</f>
        <v>Germany</v>
      </c>
      <c r="L2855" s="12">
        <f>VLOOKUP(Table1[[#This Row],[VisaID]],'DimVisaApplications 2'!A:E,5,0)</f>
        <v>45515</v>
      </c>
      <c r="M2855" s="14">
        <f>VLOOKUP(Table1[[#This Row],[VisaID]],'DimVisaApplications 2'!A:G,7,0)</f>
        <v>1700</v>
      </c>
      <c r="N2855" s="14" t="str">
        <f>VLOOKUP(Table1[[#This Row],[HotelID]],DimHotels!A:B,2,0)</f>
        <v>Marriott</v>
      </c>
      <c r="O2855" t="str">
        <f>VLOOKUP(Table1[[#This Row],[HotelID]],DimHotels!A:C,3,0)</f>
        <v>London</v>
      </c>
      <c r="P2855" s="14">
        <f>VLOOKUP(Table1[[#This Row],[HotelID]],DimHotels!A:E,5,0)</f>
        <v>510</v>
      </c>
      <c r="Q2855" s="14">
        <f>VLOOKUP(Table1[[#This Row],[TicketID]],DimTickets!A:G,7,0)</f>
        <v>1087</v>
      </c>
      <c r="R2855" s="14">
        <f>Table1[[#This Row],[Visa Fees]]+Table1[[#This Row],[Night Rate]]+Table1[[#This Row],[Ticket cost]]</f>
        <v>3297</v>
      </c>
    </row>
    <row r="2856" spans="1:18" x14ac:dyDescent="0.3">
      <c r="A2856" t="s">
        <v>24091</v>
      </c>
      <c r="B2856" t="s">
        <v>2894</v>
      </c>
      <c r="C2856" t="s">
        <v>14619</v>
      </c>
      <c r="D2856" t="s">
        <v>17735</v>
      </c>
      <c r="E2856" t="s">
        <v>20820</v>
      </c>
      <c r="F2856" s="1">
        <v>45776</v>
      </c>
      <c r="G2856" t="str">
        <f>VLOOKUP(Table1[[#This Row],[CustomerID]],DimCustomers!A:B,2,0)</f>
        <v>Omar Nelson</v>
      </c>
      <c r="H2856" t="str">
        <f>VLOOKUP(Table1[[#This Row],[CustomerID]],DimCustomers!A:C,3,0)</f>
        <v>Female</v>
      </c>
      <c r="I2856" t="str">
        <f>VLOOKUP(Table1[[#This Row],[CustomerID]],DimCustomers!A:D,4,0)</f>
        <v>Malta</v>
      </c>
      <c r="J2856" t="str">
        <f>VLOOKUP(Table1[[#This Row],[VisaID]],'DimVisaApplications 2'!A:C,3,0)</f>
        <v>Pending</v>
      </c>
      <c r="K2856" t="str">
        <f>VLOOKUP(Table1[[#This Row],[VisaID]],'DimVisaApplications 2'!A:D,4,0)</f>
        <v>UAE</v>
      </c>
      <c r="L2856" s="12">
        <f>VLOOKUP(Table1[[#This Row],[VisaID]],'DimVisaApplications 2'!A:E,5,0)</f>
        <v>45757</v>
      </c>
      <c r="M2856" s="14">
        <f>VLOOKUP(Table1[[#This Row],[VisaID]],'DimVisaApplications 2'!A:G,7,0)</f>
        <v>1738</v>
      </c>
      <c r="N2856" s="14" t="str">
        <f>VLOOKUP(Table1[[#This Row],[HotelID]],DimHotels!A:B,2,0)</f>
        <v>Sheraton</v>
      </c>
      <c r="O2856" t="str">
        <f>VLOOKUP(Table1[[#This Row],[HotelID]],DimHotels!A:C,3,0)</f>
        <v>Dubai</v>
      </c>
      <c r="P2856" s="14">
        <f>VLOOKUP(Table1[[#This Row],[HotelID]],DimHotels!A:E,5,0)</f>
        <v>605</v>
      </c>
      <c r="Q2856" s="14">
        <f>VLOOKUP(Table1[[#This Row],[TicketID]],DimTickets!A:G,7,0)</f>
        <v>3793</v>
      </c>
      <c r="R2856" s="14">
        <f>Table1[[#This Row],[Visa Fees]]+Table1[[#This Row],[Night Rate]]+Table1[[#This Row],[Ticket cost]]</f>
        <v>6136</v>
      </c>
    </row>
    <row r="2857" spans="1:18" x14ac:dyDescent="0.3">
      <c r="A2857" t="s">
        <v>24092</v>
      </c>
      <c r="B2857" t="s">
        <v>52</v>
      </c>
      <c r="C2857" t="s">
        <v>13540</v>
      </c>
      <c r="D2857" t="s">
        <v>15756</v>
      </c>
      <c r="E2857" t="s">
        <v>20297</v>
      </c>
      <c r="F2857" s="1">
        <v>45827</v>
      </c>
      <c r="G2857" t="str">
        <f>VLOOKUP(Table1[[#This Row],[CustomerID]],DimCustomers!A:B,2,0)</f>
        <v>Jonathan Williams</v>
      </c>
      <c r="H2857" t="str">
        <f>VLOOKUP(Table1[[#This Row],[CustomerID]],DimCustomers!A:C,3,0)</f>
        <v>Female</v>
      </c>
      <c r="I2857" t="str">
        <f>VLOOKUP(Table1[[#This Row],[CustomerID]],DimCustomers!A:D,4,0)</f>
        <v>Northern Mariana Islands</v>
      </c>
      <c r="J2857" t="str">
        <f>VLOOKUP(Table1[[#This Row],[VisaID]],'DimVisaApplications 2'!A:C,3,0)</f>
        <v>Rejected</v>
      </c>
      <c r="K2857" t="str">
        <f>VLOOKUP(Table1[[#This Row],[VisaID]],'DimVisaApplications 2'!A:D,4,0)</f>
        <v>UK</v>
      </c>
      <c r="L2857" s="12">
        <f>VLOOKUP(Table1[[#This Row],[VisaID]],'DimVisaApplications 2'!A:E,5,0)</f>
        <v>45623</v>
      </c>
      <c r="M2857" s="14">
        <f>VLOOKUP(Table1[[#This Row],[VisaID]],'DimVisaApplications 2'!A:G,7,0)</f>
        <v>1114</v>
      </c>
      <c r="N2857" s="14" t="str">
        <f>VLOOKUP(Table1[[#This Row],[HotelID]],DimHotels!A:B,2,0)</f>
        <v>Hilton</v>
      </c>
      <c r="O2857" t="str">
        <f>VLOOKUP(Table1[[#This Row],[HotelID]],DimHotels!A:C,3,0)</f>
        <v>London</v>
      </c>
      <c r="P2857" s="14">
        <f>VLOOKUP(Table1[[#This Row],[HotelID]],DimHotels!A:E,5,0)</f>
        <v>116</v>
      </c>
      <c r="Q2857" s="14">
        <f>VLOOKUP(Table1[[#This Row],[TicketID]],DimTickets!A:G,7,0)</f>
        <v>1535</v>
      </c>
      <c r="R2857" s="14">
        <f>Table1[[#This Row],[Visa Fees]]+Table1[[#This Row],[Night Rate]]+Table1[[#This Row],[Ticket cost]]</f>
        <v>2765</v>
      </c>
    </row>
    <row r="2858" spans="1:18" x14ac:dyDescent="0.3">
      <c r="A2858" t="s">
        <v>24093</v>
      </c>
      <c r="B2858" t="s">
        <v>2786</v>
      </c>
      <c r="C2858" t="s">
        <v>13552</v>
      </c>
      <c r="D2858" t="s">
        <v>16613</v>
      </c>
      <c r="E2858" t="s">
        <v>19044</v>
      </c>
      <c r="F2858" s="1">
        <v>45744</v>
      </c>
      <c r="G2858" t="str">
        <f>VLOOKUP(Table1[[#This Row],[CustomerID]],DimCustomers!A:B,2,0)</f>
        <v>Kimberly Manning</v>
      </c>
      <c r="H2858" t="str">
        <f>VLOOKUP(Table1[[#This Row],[CustomerID]],DimCustomers!A:C,3,0)</f>
        <v>Male</v>
      </c>
      <c r="I2858" t="str">
        <f>VLOOKUP(Table1[[#This Row],[CustomerID]],DimCustomers!A:D,4,0)</f>
        <v>New Caledonia</v>
      </c>
      <c r="J2858" t="str">
        <f>VLOOKUP(Table1[[#This Row],[VisaID]],'DimVisaApplications 2'!A:C,3,0)</f>
        <v>Pending</v>
      </c>
      <c r="K2858" t="str">
        <f>VLOOKUP(Table1[[#This Row],[VisaID]],'DimVisaApplications 2'!A:D,4,0)</f>
        <v>UAE</v>
      </c>
      <c r="L2858" s="12">
        <f>VLOOKUP(Table1[[#This Row],[VisaID]],'DimVisaApplications 2'!A:E,5,0)</f>
        <v>45800</v>
      </c>
      <c r="M2858" s="14">
        <f>VLOOKUP(Table1[[#This Row],[VisaID]],'DimVisaApplications 2'!A:G,7,0)</f>
        <v>1892</v>
      </c>
      <c r="N2858" s="14" t="str">
        <f>VLOOKUP(Table1[[#This Row],[HotelID]],DimHotels!A:B,2,0)</f>
        <v>Marriott</v>
      </c>
      <c r="O2858" t="str">
        <f>VLOOKUP(Table1[[#This Row],[HotelID]],DimHotels!A:C,3,0)</f>
        <v>London</v>
      </c>
      <c r="P2858" s="14">
        <f>VLOOKUP(Table1[[#This Row],[HotelID]],DimHotels!A:E,5,0)</f>
        <v>510</v>
      </c>
      <c r="Q2858" s="14">
        <f>VLOOKUP(Table1[[#This Row],[TicketID]],DimTickets!A:G,7,0)</f>
        <v>1805</v>
      </c>
      <c r="R2858" s="14">
        <f>Table1[[#This Row],[Visa Fees]]+Table1[[#This Row],[Night Rate]]+Table1[[#This Row],[Ticket cost]]</f>
        <v>4207</v>
      </c>
    </row>
    <row r="2859" spans="1:18" x14ac:dyDescent="0.3">
      <c r="A2859" t="s">
        <v>24094</v>
      </c>
      <c r="B2859" t="s">
        <v>2649</v>
      </c>
      <c r="C2859" t="s">
        <v>13048</v>
      </c>
      <c r="D2859" t="s">
        <v>17854</v>
      </c>
      <c r="E2859" t="s">
        <v>18596</v>
      </c>
      <c r="F2859" s="1">
        <v>45795</v>
      </c>
      <c r="G2859" t="str">
        <f>VLOOKUP(Table1[[#This Row],[CustomerID]],DimCustomers!A:B,2,0)</f>
        <v>Nicholas Gutierrez</v>
      </c>
      <c r="H2859" t="str">
        <f>VLOOKUP(Table1[[#This Row],[CustomerID]],DimCustomers!A:C,3,0)</f>
        <v>Male</v>
      </c>
      <c r="I2859" t="str">
        <f>VLOOKUP(Table1[[#This Row],[CustomerID]],DimCustomers!A:D,4,0)</f>
        <v>British Indian Ocean Territory (Chagos Archipelago)</v>
      </c>
      <c r="J2859" t="str">
        <f>VLOOKUP(Table1[[#This Row],[VisaID]],'DimVisaApplications 2'!A:C,3,0)</f>
        <v>Rejected</v>
      </c>
      <c r="K2859" t="str">
        <f>VLOOKUP(Table1[[#This Row],[VisaID]],'DimVisaApplications 2'!A:D,4,0)</f>
        <v>UK</v>
      </c>
      <c r="L2859" s="12">
        <f>VLOOKUP(Table1[[#This Row],[VisaID]],'DimVisaApplications 2'!A:E,5,0)</f>
        <v>45733</v>
      </c>
      <c r="M2859" s="14">
        <f>VLOOKUP(Table1[[#This Row],[VisaID]],'DimVisaApplications 2'!A:G,7,0)</f>
        <v>1406</v>
      </c>
      <c r="N2859" s="14" t="str">
        <f>VLOOKUP(Table1[[#This Row],[HotelID]],DimHotels!A:B,2,0)</f>
        <v>Sheraton</v>
      </c>
      <c r="O2859" t="str">
        <f>VLOOKUP(Table1[[#This Row],[HotelID]],DimHotels!A:C,3,0)</f>
        <v>London</v>
      </c>
      <c r="P2859" s="14">
        <f>VLOOKUP(Table1[[#This Row],[HotelID]],DimHotels!A:E,5,0)</f>
        <v>227</v>
      </c>
      <c r="Q2859" s="14">
        <f>VLOOKUP(Table1[[#This Row],[TicketID]],DimTickets!A:G,7,0)</f>
        <v>2043</v>
      </c>
      <c r="R2859" s="14">
        <f>Table1[[#This Row],[Visa Fees]]+Table1[[#This Row],[Night Rate]]+Table1[[#This Row],[Ticket cost]]</f>
        <v>3676</v>
      </c>
    </row>
    <row r="2860" spans="1:18" x14ac:dyDescent="0.3">
      <c r="A2860" t="s">
        <v>24095</v>
      </c>
      <c r="B2860" t="s">
        <v>1037</v>
      </c>
      <c r="C2860" t="s">
        <v>14195</v>
      </c>
      <c r="D2860" t="s">
        <v>17824</v>
      </c>
      <c r="E2860" t="s">
        <v>19838</v>
      </c>
      <c r="F2860" s="1">
        <v>45822</v>
      </c>
      <c r="G2860" t="str">
        <f>VLOOKUP(Table1[[#This Row],[CustomerID]],DimCustomers!A:B,2,0)</f>
        <v>Brett Walton</v>
      </c>
      <c r="H2860" t="str">
        <f>VLOOKUP(Table1[[#This Row],[CustomerID]],DimCustomers!A:C,3,0)</f>
        <v>Male</v>
      </c>
      <c r="I2860" t="str">
        <f>VLOOKUP(Table1[[#This Row],[CustomerID]],DimCustomers!A:D,4,0)</f>
        <v>United Kingdom</v>
      </c>
      <c r="J2860" t="str">
        <f>VLOOKUP(Table1[[#This Row],[VisaID]],'DimVisaApplications 2'!A:C,3,0)</f>
        <v>Approved</v>
      </c>
      <c r="K2860" t="str">
        <f>VLOOKUP(Table1[[#This Row],[VisaID]],'DimVisaApplications 2'!A:D,4,0)</f>
        <v>France</v>
      </c>
      <c r="L2860" s="12">
        <f>VLOOKUP(Table1[[#This Row],[VisaID]],'DimVisaApplications 2'!A:E,5,0)</f>
        <v>45527</v>
      </c>
      <c r="M2860" s="14">
        <f>VLOOKUP(Table1[[#This Row],[VisaID]],'DimVisaApplications 2'!A:G,7,0)</f>
        <v>704</v>
      </c>
      <c r="N2860" s="14" t="str">
        <f>VLOOKUP(Table1[[#This Row],[HotelID]],DimHotels!A:B,2,0)</f>
        <v>Marriott</v>
      </c>
      <c r="O2860" t="str">
        <f>VLOOKUP(Table1[[#This Row],[HotelID]],DimHotels!A:C,3,0)</f>
        <v>Dubai</v>
      </c>
      <c r="P2860" s="14">
        <f>VLOOKUP(Table1[[#This Row],[HotelID]],DimHotels!A:E,5,0)</f>
        <v>172</v>
      </c>
      <c r="Q2860" s="14">
        <f>VLOOKUP(Table1[[#This Row],[TicketID]],DimTickets!A:G,7,0)</f>
        <v>1183</v>
      </c>
      <c r="R2860" s="14">
        <f>Table1[[#This Row],[Visa Fees]]+Table1[[#This Row],[Night Rate]]+Table1[[#This Row],[Ticket cost]]</f>
        <v>2059</v>
      </c>
    </row>
    <row r="2861" spans="1:18" x14ac:dyDescent="0.3">
      <c r="A2861" t="s">
        <v>24096</v>
      </c>
      <c r="B2861" t="s">
        <v>153</v>
      </c>
      <c r="C2861" t="s">
        <v>13205</v>
      </c>
      <c r="D2861" t="s">
        <v>16313</v>
      </c>
      <c r="E2861" t="s">
        <v>19147</v>
      </c>
      <c r="F2861" s="1">
        <v>45706</v>
      </c>
      <c r="G2861" t="str">
        <f>VLOOKUP(Table1[[#This Row],[CustomerID]],DimCustomers!A:B,2,0)</f>
        <v>Rebecca Stark</v>
      </c>
      <c r="H2861" t="str">
        <f>VLOOKUP(Table1[[#This Row],[CustomerID]],DimCustomers!A:C,3,0)</f>
        <v>Female</v>
      </c>
      <c r="I2861" t="str">
        <f>VLOOKUP(Table1[[#This Row],[CustomerID]],DimCustomers!A:D,4,0)</f>
        <v>Netherlands Antilles</v>
      </c>
      <c r="J2861" t="str">
        <f>VLOOKUP(Table1[[#This Row],[VisaID]],'DimVisaApplications 2'!A:C,3,0)</f>
        <v>Pending</v>
      </c>
      <c r="K2861" t="str">
        <f>VLOOKUP(Table1[[#This Row],[VisaID]],'DimVisaApplications 2'!A:D,4,0)</f>
        <v>France</v>
      </c>
      <c r="L2861" s="12">
        <f>VLOOKUP(Table1[[#This Row],[VisaID]],'DimVisaApplications 2'!A:E,5,0)</f>
        <v>45702</v>
      </c>
      <c r="M2861" s="14">
        <f>VLOOKUP(Table1[[#This Row],[VisaID]],'DimVisaApplications 2'!A:G,7,0)</f>
        <v>1893</v>
      </c>
      <c r="N2861" s="14" t="str">
        <f>VLOOKUP(Table1[[#This Row],[HotelID]],DimHotels!A:B,2,0)</f>
        <v>Sheraton</v>
      </c>
      <c r="O2861" t="str">
        <f>VLOOKUP(Table1[[#This Row],[HotelID]],DimHotels!A:C,3,0)</f>
        <v>New York</v>
      </c>
      <c r="P2861" s="14">
        <f>VLOOKUP(Table1[[#This Row],[HotelID]],DimHotels!A:E,5,0)</f>
        <v>768</v>
      </c>
      <c r="Q2861" s="14">
        <f>VLOOKUP(Table1[[#This Row],[TicketID]],DimTickets!A:G,7,0)</f>
        <v>2372</v>
      </c>
      <c r="R2861" s="14">
        <f>Table1[[#This Row],[Visa Fees]]+Table1[[#This Row],[Night Rate]]+Table1[[#This Row],[Ticket cost]]</f>
        <v>5033</v>
      </c>
    </row>
    <row r="2862" spans="1:18" x14ac:dyDescent="0.3">
      <c r="A2862" t="s">
        <v>24097</v>
      </c>
      <c r="B2862" t="s">
        <v>2575</v>
      </c>
      <c r="C2862" t="s">
        <v>14995</v>
      </c>
      <c r="D2862" t="s">
        <v>16524</v>
      </c>
      <c r="E2862" t="s">
        <v>18756</v>
      </c>
      <c r="F2862" s="1">
        <v>45843</v>
      </c>
      <c r="G2862" t="str">
        <f>VLOOKUP(Table1[[#This Row],[CustomerID]],DimCustomers!A:B,2,0)</f>
        <v>Kimberly Wheeler</v>
      </c>
      <c r="H2862" t="str">
        <f>VLOOKUP(Table1[[#This Row],[CustomerID]],DimCustomers!A:C,3,0)</f>
        <v>Male</v>
      </c>
      <c r="I2862" t="str">
        <f>VLOOKUP(Table1[[#This Row],[CustomerID]],DimCustomers!A:D,4,0)</f>
        <v>Sudan</v>
      </c>
      <c r="J2862" t="str">
        <f>VLOOKUP(Table1[[#This Row],[VisaID]],'DimVisaApplications 2'!A:C,3,0)</f>
        <v>Approved</v>
      </c>
      <c r="K2862" t="str">
        <f>VLOOKUP(Table1[[#This Row],[VisaID]],'DimVisaApplications 2'!A:D,4,0)</f>
        <v>UK</v>
      </c>
      <c r="L2862" s="12">
        <f>VLOOKUP(Table1[[#This Row],[VisaID]],'DimVisaApplications 2'!A:E,5,0)</f>
        <v>45815</v>
      </c>
      <c r="M2862" s="14">
        <f>VLOOKUP(Table1[[#This Row],[VisaID]],'DimVisaApplications 2'!A:G,7,0)</f>
        <v>1812</v>
      </c>
      <c r="N2862" s="14" t="str">
        <f>VLOOKUP(Table1[[#This Row],[HotelID]],DimHotels!A:B,2,0)</f>
        <v>Sheraton</v>
      </c>
      <c r="O2862" t="str">
        <f>VLOOKUP(Table1[[#This Row],[HotelID]],DimHotels!A:C,3,0)</f>
        <v>Paris</v>
      </c>
      <c r="P2862" s="14">
        <f>VLOOKUP(Table1[[#This Row],[HotelID]],DimHotels!A:E,5,0)</f>
        <v>573</v>
      </c>
      <c r="Q2862" s="14">
        <f>VLOOKUP(Table1[[#This Row],[TicketID]],DimTickets!A:G,7,0)</f>
        <v>1415</v>
      </c>
      <c r="R2862" s="14">
        <f>Table1[[#This Row],[Visa Fees]]+Table1[[#This Row],[Night Rate]]+Table1[[#This Row],[Ticket cost]]</f>
        <v>3800</v>
      </c>
    </row>
    <row r="2863" spans="1:18" x14ac:dyDescent="0.3">
      <c r="A2863" t="s">
        <v>24098</v>
      </c>
      <c r="B2863" t="s">
        <v>2833</v>
      </c>
      <c r="C2863" t="s">
        <v>14730</v>
      </c>
      <c r="D2863" t="s">
        <v>17309</v>
      </c>
      <c r="E2863" t="s">
        <v>19164</v>
      </c>
      <c r="F2863" s="1">
        <v>45694</v>
      </c>
      <c r="G2863" t="str">
        <f>VLOOKUP(Table1[[#This Row],[CustomerID]],DimCustomers!A:B,2,0)</f>
        <v>John Phillips</v>
      </c>
      <c r="H2863" t="str">
        <f>VLOOKUP(Table1[[#This Row],[CustomerID]],DimCustomers!A:C,3,0)</f>
        <v>Male</v>
      </c>
      <c r="I2863" t="str">
        <f>VLOOKUP(Table1[[#This Row],[CustomerID]],DimCustomers!A:D,4,0)</f>
        <v>Somalia</v>
      </c>
      <c r="J2863" t="str">
        <f>VLOOKUP(Table1[[#This Row],[VisaID]],'DimVisaApplications 2'!A:C,3,0)</f>
        <v>Rejected</v>
      </c>
      <c r="K2863" t="str">
        <f>VLOOKUP(Table1[[#This Row],[VisaID]],'DimVisaApplications 2'!A:D,4,0)</f>
        <v>Canada</v>
      </c>
      <c r="L2863" s="12">
        <f>VLOOKUP(Table1[[#This Row],[VisaID]],'DimVisaApplications 2'!A:E,5,0)</f>
        <v>45747</v>
      </c>
      <c r="M2863" s="14">
        <f>VLOOKUP(Table1[[#This Row],[VisaID]],'DimVisaApplications 2'!A:G,7,0)</f>
        <v>1219</v>
      </c>
      <c r="N2863" s="14" t="str">
        <f>VLOOKUP(Table1[[#This Row],[HotelID]],DimHotels!A:B,2,0)</f>
        <v>Hilton</v>
      </c>
      <c r="O2863" t="str">
        <f>VLOOKUP(Table1[[#This Row],[HotelID]],DimHotels!A:C,3,0)</f>
        <v>Cairo</v>
      </c>
      <c r="P2863" s="14">
        <f>VLOOKUP(Table1[[#This Row],[HotelID]],DimHotels!A:E,5,0)</f>
        <v>342</v>
      </c>
      <c r="Q2863" s="14">
        <f>VLOOKUP(Table1[[#This Row],[TicketID]],DimTickets!A:G,7,0)</f>
        <v>4328</v>
      </c>
      <c r="R2863" s="14">
        <f>Table1[[#This Row],[Visa Fees]]+Table1[[#This Row],[Night Rate]]+Table1[[#This Row],[Ticket cost]]</f>
        <v>5889</v>
      </c>
    </row>
    <row r="2864" spans="1:18" x14ac:dyDescent="0.3">
      <c r="A2864" t="s">
        <v>24099</v>
      </c>
      <c r="B2864" t="s">
        <v>1627</v>
      </c>
      <c r="C2864" t="s">
        <v>13686</v>
      </c>
      <c r="D2864" t="s">
        <v>16629</v>
      </c>
      <c r="E2864" t="s">
        <v>18616</v>
      </c>
      <c r="F2864" s="1">
        <v>45824</v>
      </c>
      <c r="G2864" t="str">
        <f>VLOOKUP(Table1[[#This Row],[CustomerID]],DimCustomers!A:B,2,0)</f>
        <v>Antonio Orozco</v>
      </c>
      <c r="H2864" t="str">
        <f>VLOOKUP(Table1[[#This Row],[CustomerID]],DimCustomers!A:C,3,0)</f>
        <v>Male</v>
      </c>
      <c r="I2864" t="str">
        <f>VLOOKUP(Table1[[#This Row],[CustomerID]],DimCustomers!A:D,4,0)</f>
        <v>Djibouti</v>
      </c>
      <c r="J2864" t="str">
        <f>VLOOKUP(Table1[[#This Row],[VisaID]],'DimVisaApplications 2'!A:C,3,0)</f>
        <v>Approved</v>
      </c>
      <c r="K2864" t="str">
        <f>VLOOKUP(Table1[[#This Row],[VisaID]],'DimVisaApplications 2'!A:D,4,0)</f>
        <v>UAE</v>
      </c>
      <c r="L2864" s="12">
        <f>VLOOKUP(Table1[[#This Row],[VisaID]],'DimVisaApplications 2'!A:E,5,0)</f>
        <v>45518</v>
      </c>
      <c r="M2864" s="14">
        <f>VLOOKUP(Table1[[#This Row],[VisaID]],'DimVisaApplications 2'!A:G,7,0)</f>
        <v>1609</v>
      </c>
      <c r="N2864" s="14" t="str">
        <f>VLOOKUP(Table1[[#This Row],[HotelID]],DimHotels!A:B,2,0)</f>
        <v>Hilton</v>
      </c>
      <c r="O2864" t="str">
        <f>VLOOKUP(Table1[[#This Row],[HotelID]],DimHotels!A:C,3,0)</f>
        <v>Paris</v>
      </c>
      <c r="P2864" s="14">
        <f>VLOOKUP(Table1[[#This Row],[HotelID]],DimHotels!A:E,5,0)</f>
        <v>764</v>
      </c>
      <c r="Q2864" s="14">
        <f>VLOOKUP(Table1[[#This Row],[TicketID]],DimTickets!A:G,7,0)</f>
        <v>3698</v>
      </c>
      <c r="R2864" s="14">
        <f>Table1[[#This Row],[Visa Fees]]+Table1[[#This Row],[Night Rate]]+Table1[[#This Row],[Ticket cost]]</f>
        <v>6071</v>
      </c>
    </row>
    <row r="2865" spans="1:18" x14ac:dyDescent="0.3">
      <c r="A2865" t="s">
        <v>24100</v>
      </c>
      <c r="B2865" t="s">
        <v>1875</v>
      </c>
      <c r="C2865" t="s">
        <v>14820</v>
      </c>
      <c r="D2865" t="s">
        <v>15828</v>
      </c>
      <c r="E2865" t="s">
        <v>19380</v>
      </c>
      <c r="F2865" s="1">
        <v>45851</v>
      </c>
      <c r="G2865" t="str">
        <f>VLOOKUP(Table1[[#This Row],[CustomerID]],DimCustomers!A:B,2,0)</f>
        <v>Cynthia Booker</v>
      </c>
      <c r="H2865" t="str">
        <f>VLOOKUP(Table1[[#This Row],[CustomerID]],DimCustomers!A:C,3,0)</f>
        <v>Female</v>
      </c>
      <c r="I2865" t="str">
        <f>VLOOKUP(Table1[[#This Row],[CustomerID]],DimCustomers!A:D,4,0)</f>
        <v>Myanmar</v>
      </c>
      <c r="J2865" t="str">
        <f>VLOOKUP(Table1[[#This Row],[VisaID]],'DimVisaApplications 2'!A:C,3,0)</f>
        <v>Rejected</v>
      </c>
      <c r="K2865" t="str">
        <f>VLOOKUP(Table1[[#This Row],[VisaID]],'DimVisaApplications 2'!A:D,4,0)</f>
        <v>France</v>
      </c>
      <c r="L2865" s="12">
        <f>VLOOKUP(Table1[[#This Row],[VisaID]],'DimVisaApplications 2'!A:E,5,0)</f>
        <v>45618</v>
      </c>
      <c r="M2865" s="14">
        <f>VLOOKUP(Table1[[#This Row],[VisaID]],'DimVisaApplications 2'!A:G,7,0)</f>
        <v>1002</v>
      </c>
      <c r="N2865" s="14" t="str">
        <f>VLOOKUP(Table1[[#This Row],[HotelID]],DimHotels!A:B,2,0)</f>
        <v>Hilton</v>
      </c>
      <c r="O2865" t="str">
        <f>VLOOKUP(Table1[[#This Row],[HotelID]],DimHotels!A:C,3,0)</f>
        <v>Paris</v>
      </c>
      <c r="P2865" s="14">
        <f>VLOOKUP(Table1[[#This Row],[HotelID]],DimHotels!A:E,5,0)</f>
        <v>453</v>
      </c>
      <c r="Q2865" s="14">
        <f>VLOOKUP(Table1[[#This Row],[TicketID]],DimTickets!A:G,7,0)</f>
        <v>2505</v>
      </c>
      <c r="R2865" s="14">
        <f>Table1[[#This Row],[Visa Fees]]+Table1[[#This Row],[Night Rate]]+Table1[[#This Row],[Ticket cost]]</f>
        <v>3960</v>
      </c>
    </row>
    <row r="2866" spans="1:18" x14ac:dyDescent="0.3">
      <c r="A2866" t="s">
        <v>24101</v>
      </c>
      <c r="B2866" t="s">
        <v>1559</v>
      </c>
      <c r="C2866" t="s">
        <v>13478</v>
      </c>
      <c r="D2866" t="s">
        <v>15991</v>
      </c>
      <c r="E2866" t="s">
        <v>20010</v>
      </c>
      <c r="F2866" s="1">
        <v>45830</v>
      </c>
      <c r="G2866" t="str">
        <f>VLOOKUP(Table1[[#This Row],[CustomerID]],DimCustomers!A:B,2,0)</f>
        <v>James Hughes</v>
      </c>
      <c r="H2866" t="str">
        <f>VLOOKUP(Table1[[#This Row],[CustomerID]],DimCustomers!A:C,3,0)</f>
        <v>Female</v>
      </c>
      <c r="I2866" t="str">
        <f>VLOOKUP(Table1[[#This Row],[CustomerID]],DimCustomers!A:D,4,0)</f>
        <v>Russian Federation</v>
      </c>
      <c r="J2866" t="str">
        <f>VLOOKUP(Table1[[#This Row],[VisaID]],'DimVisaApplications 2'!A:C,3,0)</f>
        <v>Approved</v>
      </c>
      <c r="K2866" t="str">
        <f>VLOOKUP(Table1[[#This Row],[VisaID]],'DimVisaApplications 2'!A:D,4,0)</f>
        <v>France</v>
      </c>
      <c r="L2866" s="12">
        <f>VLOOKUP(Table1[[#This Row],[VisaID]],'DimVisaApplications 2'!A:E,5,0)</f>
        <v>45583</v>
      </c>
      <c r="M2866" s="14">
        <f>VLOOKUP(Table1[[#This Row],[VisaID]],'DimVisaApplications 2'!A:G,7,0)</f>
        <v>1631</v>
      </c>
      <c r="N2866" s="14" t="str">
        <f>VLOOKUP(Table1[[#This Row],[HotelID]],DimHotels!A:B,2,0)</f>
        <v>Four Seasons</v>
      </c>
      <c r="O2866" t="str">
        <f>VLOOKUP(Table1[[#This Row],[HotelID]],DimHotels!A:C,3,0)</f>
        <v>Paris</v>
      </c>
      <c r="P2866" s="14">
        <f>VLOOKUP(Table1[[#This Row],[HotelID]],DimHotels!A:E,5,0)</f>
        <v>528</v>
      </c>
      <c r="Q2866" s="14">
        <f>VLOOKUP(Table1[[#This Row],[TicketID]],DimTickets!A:G,7,0)</f>
        <v>2764</v>
      </c>
      <c r="R2866" s="14">
        <f>Table1[[#This Row],[Visa Fees]]+Table1[[#This Row],[Night Rate]]+Table1[[#This Row],[Ticket cost]]</f>
        <v>4923</v>
      </c>
    </row>
    <row r="2867" spans="1:18" x14ac:dyDescent="0.3">
      <c r="A2867" t="s">
        <v>24102</v>
      </c>
      <c r="B2867" t="s">
        <v>21</v>
      </c>
      <c r="C2867" t="s">
        <v>14841</v>
      </c>
      <c r="D2867" t="s">
        <v>15590</v>
      </c>
      <c r="E2867" t="s">
        <v>20705</v>
      </c>
      <c r="F2867" s="1">
        <v>45808</v>
      </c>
      <c r="G2867" t="str">
        <f>VLOOKUP(Table1[[#This Row],[CustomerID]],DimCustomers!A:B,2,0)</f>
        <v>Cheryl Bradley</v>
      </c>
      <c r="H2867" t="str">
        <f>VLOOKUP(Table1[[#This Row],[CustomerID]],DimCustomers!A:C,3,0)</f>
        <v>Male</v>
      </c>
      <c r="I2867" t="str">
        <f>VLOOKUP(Table1[[#This Row],[CustomerID]],DimCustomers!A:D,4,0)</f>
        <v>Liechtenstein</v>
      </c>
      <c r="J2867" t="str">
        <f>VLOOKUP(Table1[[#This Row],[VisaID]],'DimVisaApplications 2'!A:C,3,0)</f>
        <v>Rejected</v>
      </c>
      <c r="K2867" t="str">
        <f>VLOOKUP(Table1[[#This Row],[VisaID]],'DimVisaApplications 2'!A:D,4,0)</f>
        <v>France</v>
      </c>
      <c r="L2867" s="12">
        <f>VLOOKUP(Table1[[#This Row],[VisaID]],'DimVisaApplications 2'!A:E,5,0)</f>
        <v>45688</v>
      </c>
      <c r="M2867" s="14">
        <f>VLOOKUP(Table1[[#This Row],[VisaID]],'DimVisaApplications 2'!A:G,7,0)</f>
        <v>1703</v>
      </c>
      <c r="N2867" s="14" t="str">
        <f>VLOOKUP(Table1[[#This Row],[HotelID]],DimHotels!A:B,2,0)</f>
        <v>Sheraton</v>
      </c>
      <c r="O2867" t="str">
        <f>VLOOKUP(Table1[[#This Row],[HotelID]],DimHotels!A:C,3,0)</f>
        <v>Paris</v>
      </c>
      <c r="P2867" s="14">
        <f>VLOOKUP(Table1[[#This Row],[HotelID]],DimHotels!A:E,5,0)</f>
        <v>170</v>
      </c>
      <c r="Q2867" s="14">
        <f>VLOOKUP(Table1[[#This Row],[TicketID]],DimTickets!A:G,7,0)</f>
        <v>3389</v>
      </c>
      <c r="R2867" s="14">
        <f>Table1[[#This Row],[Visa Fees]]+Table1[[#This Row],[Night Rate]]+Table1[[#This Row],[Ticket cost]]</f>
        <v>5262</v>
      </c>
    </row>
    <row r="2868" spans="1:18" x14ac:dyDescent="0.3">
      <c r="A2868" t="s">
        <v>24103</v>
      </c>
      <c r="B2868" t="s">
        <v>2327</v>
      </c>
      <c r="C2868" t="s">
        <v>14435</v>
      </c>
      <c r="D2868" t="s">
        <v>17977</v>
      </c>
      <c r="E2868" t="s">
        <v>19339</v>
      </c>
      <c r="F2868" s="1">
        <v>45852</v>
      </c>
      <c r="G2868" t="str">
        <f>VLOOKUP(Table1[[#This Row],[CustomerID]],DimCustomers!A:B,2,0)</f>
        <v>Madison Lewis</v>
      </c>
      <c r="H2868" t="str">
        <f>VLOOKUP(Table1[[#This Row],[CustomerID]],DimCustomers!A:C,3,0)</f>
        <v>Female</v>
      </c>
      <c r="I2868" t="str">
        <f>VLOOKUP(Table1[[#This Row],[CustomerID]],DimCustomers!A:D,4,0)</f>
        <v>Seychelles</v>
      </c>
      <c r="J2868" t="str">
        <f>VLOOKUP(Table1[[#This Row],[VisaID]],'DimVisaApplications 2'!A:C,3,0)</f>
        <v>Rejected</v>
      </c>
      <c r="K2868" t="str">
        <f>VLOOKUP(Table1[[#This Row],[VisaID]],'DimVisaApplications 2'!A:D,4,0)</f>
        <v>Germany</v>
      </c>
      <c r="L2868" s="12">
        <f>VLOOKUP(Table1[[#This Row],[VisaID]],'DimVisaApplications 2'!A:E,5,0)</f>
        <v>45679</v>
      </c>
      <c r="M2868" s="14">
        <f>VLOOKUP(Table1[[#This Row],[VisaID]],'DimVisaApplications 2'!A:G,7,0)</f>
        <v>516</v>
      </c>
      <c r="N2868" s="14" t="str">
        <f>VLOOKUP(Table1[[#This Row],[HotelID]],DimHotels!A:B,2,0)</f>
        <v>Radisson</v>
      </c>
      <c r="O2868" t="str">
        <f>VLOOKUP(Table1[[#This Row],[HotelID]],DimHotels!A:C,3,0)</f>
        <v>New York</v>
      </c>
      <c r="P2868" s="14">
        <f>VLOOKUP(Table1[[#This Row],[HotelID]],DimHotels!A:E,5,0)</f>
        <v>402</v>
      </c>
      <c r="Q2868" s="14">
        <f>VLOOKUP(Table1[[#This Row],[TicketID]],DimTickets!A:G,7,0)</f>
        <v>4622</v>
      </c>
      <c r="R2868" s="14">
        <f>Table1[[#This Row],[Visa Fees]]+Table1[[#This Row],[Night Rate]]+Table1[[#This Row],[Ticket cost]]</f>
        <v>5540</v>
      </c>
    </row>
    <row r="2869" spans="1:18" x14ac:dyDescent="0.3">
      <c r="A2869" t="s">
        <v>24104</v>
      </c>
      <c r="B2869" t="s">
        <v>1364</v>
      </c>
      <c r="C2869" t="s">
        <v>14840</v>
      </c>
      <c r="D2869" t="s">
        <v>17936</v>
      </c>
      <c r="E2869" t="s">
        <v>20871</v>
      </c>
      <c r="F2869" s="1">
        <v>45761</v>
      </c>
      <c r="G2869" t="str">
        <f>VLOOKUP(Table1[[#This Row],[CustomerID]],DimCustomers!A:B,2,0)</f>
        <v>Paul Cox</v>
      </c>
      <c r="H2869" t="str">
        <f>VLOOKUP(Table1[[#This Row],[CustomerID]],DimCustomers!A:C,3,0)</f>
        <v>Male</v>
      </c>
      <c r="I2869" t="str">
        <f>VLOOKUP(Table1[[#This Row],[CustomerID]],DimCustomers!A:D,4,0)</f>
        <v>Vietnam</v>
      </c>
      <c r="J2869" t="str">
        <f>VLOOKUP(Table1[[#This Row],[VisaID]],'DimVisaApplications 2'!A:C,3,0)</f>
        <v>Approved</v>
      </c>
      <c r="K2869" t="str">
        <f>VLOOKUP(Table1[[#This Row],[VisaID]],'DimVisaApplications 2'!A:D,4,0)</f>
        <v>UAE</v>
      </c>
      <c r="L2869" s="12">
        <f>VLOOKUP(Table1[[#This Row],[VisaID]],'DimVisaApplications 2'!A:E,5,0)</f>
        <v>45616</v>
      </c>
      <c r="M2869" s="14">
        <f>VLOOKUP(Table1[[#This Row],[VisaID]],'DimVisaApplications 2'!A:G,7,0)</f>
        <v>737</v>
      </c>
      <c r="N2869" s="14" t="str">
        <f>VLOOKUP(Table1[[#This Row],[HotelID]],DimHotels!A:B,2,0)</f>
        <v>Sheraton</v>
      </c>
      <c r="O2869" t="str">
        <f>VLOOKUP(Table1[[#This Row],[HotelID]],DimHotels!A:C,3,0)</f>
        <v>London</v>
      </c>
      <c r="P2869" s="14">
        <f>VLOOKUP(Table1[[#This Row],[HotelID]],DimHotels!A:E,5,0)</f>
        <v>487</v>
      </c>
      <c r="Q2869" s="14">
        <f>VLOOKUP(Table1[[#This Row],[TicketID]],DimTickets!A:G,7,0)</f>
        <v>2529</v>
      </c>
      <c r="R2869" s="14">
        <f>Table1[[#This Row],[Visa Fees]]+Table1[[#This Row],[Night Rate]]+Table1[[#This Row],[Ticket cost]]</f>
        <v>3753</v>
      </c>
    </row>
    <row r="2870" spans="1:18" x14ac:dyDescent="0.3">
      <c r="A2870" t="s">
        <v>24105</v>
      </c>
      <c r="B2870" t="s">
        <v>816</v>
      </c>
      <c r="C2870" t="s">
        <v>13622</v>
      </c>
      <c r="D2870" t="s">
        <v>15797</v>
      </c>
      <c r="E2870" t="s">
        <v>18640</v>
      </c>
      <c r="F2870" s="1">
        <v>45713</v>
      </c>
      <c r="G2870" t="str">
        <f>VLOOKUP(Table1[[#This Row],[CustomerID]],DimCustomers!A:B,2,0)</f>
        <v>Jacob Mcintosh</v>
      </c>
      <c r="H2870" t="str">
        <f>VLOOKUP(Table1[[#This Row],[CustomerID]],DimCustomers!A:C,3,0)</f>
        <v>Female</v>
      </c>
      <c r="I2870" t="str">
        <f>VLOOKUP(Table1[[#This Row],[CustomerID]],DimCustomers!A:D,4,0)</f>
        <v>Barbados</v>
      </c>
      <c r="J2870" t="str">
        <f>VLOOKUP(Table1[[#This Row],[VisaID]],'DimVisaApplications 2'!A:C,3,0)</f>
        <v>Approved</v>
      </c>
      <c r="K2870" t="str">
        <f>VLOOKUP(Table1[[#This Row],[VisaID]],'DimVisaApplications 2'!A:D,4,0)</f>
        <v>France</v>
      </c>
      <c r="L2870" s="12">
        <f>VLOOKUP(Table1[[#This Row],[VisaID]],'DimVisaApplications 2'!A:E,5,0)</f>
        <v>45767</v>
      </c>
      <c r="M2870" s="14">
        <f>VLOOKUP(Table1[[#This Row],[VisaID]],'DimVisaApplications 2'!A:G,7,0)</f>
        <v>1003</v>
      </c>
      <c r="N2870" s="14" t="str">
        <f>VLOOKUP(Table1[[#This Row],[HotelID]],DimHotels!A:B,2,0)</f>
        <v>Marriott</v>
      </c>
      <c r="O2870" t="str">
        <f>VLOOKUP(Table1[[#This Row],[HotelID]],DimHotels!A:C,3,0)</f>
        <v>Dubai</v>
      </c>
      <c r="P2870" s="14">
        <f>VLOOKUP(Table1[[#This Row],[HotelID]],DimHotels!A:E,5,0)</f>
        <v>400</v>
      </c>
      <c r="Q2870" s="14">
        <f>VLOOKUP(Table1[[#This Row],[TicketID]],DimTickets!A:G,7,0)</f>
        <v>4364</v>
      </c>
      <c r="R2870" s="14">
        <f>Table1[[#This Row],[Visa Fees]]+Table1[[#This Row],[Night Rate]]+Table1[[#This Row],[Ticket cost]]</f>
        <v>5767</v>
      </c>
    </row>
    <row r="2871" spans="1:18" x14ac:dyDescent="0.3">
      <c r="A2871" t="s">
        <v>24106</v>
      </c>
      <c r="B2871" t="s">
        <v>2341</v>
      </c>
      <c r="C2871" t="s">
        <v>14291</v>
      </c>
      <c r="D2871" t="s">
        <v>15906</v>
      </c>
      <c r="E2871" t="s">
        <v>20584</v>
      </c>
      <c r="F2871" s="1">
        <v>45698</v>
      </c>
      <c r="G2871" t="str">
        <f>VLOOKUP(Table1[[#This Row],[CustomerID]],DimCustomers!A:B,2,0)</f>
        <v>Robert Mcclure</v>
      </c>
      <c r="H2871" t="str">
        <f>VLOOKUP(Table1[[#This Row],[CustomerID]],DimCustomers!A:C,3,0)</f>
        <v>Male</v>
      </c>
      <c r="I2871" t="str">
        <f>VLOOKUP(Table1[[#This Row],[CustomerID]],DimCustomers!A:D,4,0)</f>
        <v>Qatar</v>
      </c>
      <c r="J2871" t="str">
        <f>VLOOKUP(Table1[[#This Row],[VisaID]],'DimVisaApplications 2'!A:C,3,0)</f>
        <v>Pending</v>
      </c>
      <c r="K2871" t="str">
        <f>VLOOKUP(Table1[[#This Row],[VisaID]],'DimVisaApplications 2'!A:D,4,0)</f>
        <v>UK</v>
      </c>
      <c r="L2871" s="12">
        <f>VLOOKUP(Table1[[#This Row],[VisaID]],'DimVisaApplications 2'!A:E,5,0)</f>
        <v>45672</v>
      </c>
      <c r="M2871" s="14">
        <f>VLOOKUP(Table1[[#This Row],[VisaID]],'DimVisaApplications 2'!A:G,7,0)</f>
        <v>1253</v>
      </c>
      <c r="N2871" s="14" t="str">
        <f>VLOOKUP(Table1[[#This Row],[HotelID]],DimHotels!A:B,2,0)</f>
        <v>Sheraton</v>
      </c>
      <c r="O2871" t="str">
        <f>VLOOKUP(Table1[[#This Row],[HotelID]],DimHotels!A:C,3,0)</f>
        <v>Cairo</v>
      </c>
      <c r="P2871" s="14">
        <f>VLOOKUP(Table1[[#This Row],[HotelID]],DimHotels!A:E,5,0)</f>
        <v>722</v>
      </c>
      <c r="Q2871" s="14">
        <f>VLOOKUP(Table1[[#This Row],[TicketID]],DimTickets!A:G,7,0)</f>
        <v>4016</v>
      </c>
      <c r="R2871" s="14">
        <f>Table1[[#This Row],[Visa Fees]]+Table1[[#This Row],[Night Rate]]+Table1[[#This Row],[Ticket cost]]</f>
        <v>5991</v>
      </c>
    </row>
    <row r="2872" spans="1:18" x14ac:dyDescent="0.3">
      <c r="A2872" t="s">
        <v>24107</v>
      </c>
      <c r="B2872" t="s">
        <v>956</v>
      </c>
      <c r="C2872" t="s">
        <v>12295</v>
      </c>
      <c r="D2872" t="s">
        <v>15913</v>
      </c>
      <c r="E2872" t="s">
        <v>18510</v>
      </c>
      <c r="F2872" s="1">
        <v>45718</v>
      </c>
      <c r="G2872" t="str">
        <f>VLOOKUP(Table1[[#This Row],[CustomerID]],DimCustomers!A:B,2,0)</f>
        <v>Curtis Bradley</v>
      </c>
      <c r="H2872" t="str">
        <f>VLOOKUP(Table1[[#This Row],[CustomerID]],DimCustomers!A:C,3,0)</f>
        <v>Male</v>
      </c>
      <c r="I2872" t="str">
        <f>VLOOKUP(Table1[[#This Row],[CustomerID]],DimCustomers!A:D,4,0)</f>
        <v>Guinea</v>
      </c>
      <c r="J2872" t="str">
        <f>VLOOKUP(Table1[[#This Row],[VisaID]],'DimVisaApplications 2'!A:C,3,0)</f>
        <v>Pending</v>
      </c>
      <c r="K2872" t="str">
        <f>VLOOKUP(Table1[[#This Row],[VisaID]],'DimVisaApplications 2'!A:D,4,0)</f>
        <v>UK</v>
      </c>
      <c r="L2872" s="12">
        <f>VLOOKUP(Table1[[#This Row],[VisaID]],'DimVisaApplications 2'!A:E,5,0)</f>
        <v>45603</v>
      </c>
      <c r="M2872" s="14">
        <f>VLOOKUP(Table1[[#This Row],[VisaID]],'DimVisaApplications 2'!A:G,7,0)</f>
        <v>1619</v>
      </c>
      <c r="N2872" s="14" t="str">
        <f>VLOOKUP(Table1[[#This Row],[HotelID]],DimHotels!A:B,2,0)</f>
        <v>Hilton</v>
      </c>
      <c r="O2872" t="str">
        <f>VLOOKUP(Table1[[#This Row],[HotelID]],DimHotels!A:C,3,0)</f>
        <v>Paris</v>
      </c>
      <c r="P2872" s="14">
        <f>VLOOKUP(Table1[[#This Row],[HotelID]],DimHotels!A:E,5,0)</f>
        <v>649</v>
      </c>
      <c r="Q2872" s="14">
        <f>VLOOKUP(Table1[[#This Row],[TicketID]],DimTickets!A:G,7,0)</f>
        <v>2070</v>
      </c>
      <c r="R2872" s="14">
        <f>Table1[[#This Row],[Visa Fees]]+Table1[[#This Row],[Night Rate]]+Table1[[#This Row],[Ticket cost]]</f>
        <v>4338</v>
      </c>
    </row>
    <row r="2873" spans="1:18" x14ac:dyDescent="0.3">
      <c r="A2873" t="s">
        <v>24108</v>
      </c>
      <c r="B2873" t="s">
        <v>252</v>
      </c>
      <c r="C2873" t="s">
        <v>14521</v>
      </c>
      <c r="D2873" t="s">
        <v>16048</v>
      </c>
      <c r="E2873" t="s">
        <v>19421</v>
      </c>
      <c r="F2873" s="1">
        <v>45856</v>
      </c>
      <c r="G2873" t="str">
        <f>VLOOKUP(Table1[[#This Row],[CustomerID]],DimCustomers!A:B,2,0)</f>
        <v>Scott Scott</v>
      </c>
      <c r="H2873" t="str">
        <f>VLOOKUP(Table1[[#This Row],[CustomerID]],DimCustomers!A:C,3,0)</f>
        <v>Male</v>
      </c>
      <c r="I2873" t="str">
        <f>VLOOKUP(Table1[[#This Row],[CustomerID]],DimCustomers!A:D,4,0)</f>
        <v>Qatar</v>
      </c>
      <c r="J2873" t="str">
        <f>VLOOKUP(Table1[[#This Row],[VisaID]],'DimVisaApplications 2'!A:C,3,0)</f>
        <v>Approved</v>
      </c>
      <c r="K2873" t="str">
        <f>VLOOKUP(Table1[[#This Row],[VisaID]],'DimVisaApplications 2'!A:D,4,0)</f>
        <v>UAE</v>
      </c>
      <c r="L2873" s="12">
        <f>VLOOKUP(Table1[[#This Row],[VisaID]],'DimVisaApplications 2'!A:E,5,0)</f>
        <v>45614</v>
      </c>
      <c r="M2873" s="14">
        <f>VLOOKUP(Table1[[#This Row],[VisaID]],'DimVisaApplications 2'!A:G,7,0)</f>
        <v>1867</v>
      </c>
      <c r="N2873" s="14" t="str">
        <f>VLOOKUP(Table1[[#This Row],[HotelID]],DimHotels!A:B,2,0)</f>
        <v>Hilton</v>
      </c>
      <c r="O2873" t="str">
        <f>VLOOKUP(Table1[[#This Row],[HotelID]],DimHotels!A:C,3,0)</f>
        <v>Cairo</v>
      </c>
      <c r="P2873" s="14">
        <f>VLOOKUP(Table1[[#This Row],[HotelID]],DimHotels!A:E,5,0)</f>
        <v>510</v>
      </c>
      <c r="Q2873" s="14">
        <f>VLOOKUP(Table1[[#This Row],[TicketID]],DimTickets!A:G,7,0)</f>
        <v>4927</v>
      </c>
      <c r="R2873" s="14">
        <f>Table1[[#This Row],[Visa Fees]]+Table1[[#This Row],[Night Rate]]+Table1[[#This Row],[Ticket cost]]</f>
        <v>7304</v>
      </c>
    </row>
    <row r="2874" spans="1:18" x14ac:dyDescent="0.3">
      <c r="A2874" t="s">
        <v>24109</v>
      </c>
      <c r="B2874" t="s">
        <v>568</v>
      </c>
      <c r="C2874" t="s">
        <v>12281</v>
      </c>
      <c r="D2874" t="s">
        <v>16942</v>
      </c>
      <c r="E2874" t="s">
        <v>19806</v>
      </c>
      <c r="F2874" s="1">
        <v>45701</v>
      </c>
      <c r="G2874" t="str">
        <f>VLOOKUP(Table1[[#This Row],[CustomerID]],DimCustomers!A:B,2,0)</f>
        <v>Kevin Ramirez</v>
      </c>
      <c r="H2874" t="str">
        <f>VLOOKUP(Table1[[#This Row],[CustomerID]],DimCustomers!A:C,3,0)</f>
        <v>Male</v>
      </c>
      <c r="I2874" t="str">
        <f>VLOOKUP(Table1[[#This Row],[CustomerID]],DimCustomers!A:D,4,0)</f>
        <v>Singapore</v>
      </c>
      <c r="J2874" t="str">
        <f>VLOOKUP(Table1[[#This Row],[VisaID]],'DimVisaApplications 2'!A:C,3,0)</f>
        <v>Rejected</v>
      </c>
      <c r="K2874" t="str">
        <f>VLOOKUP(Table1[[#This Row],[VisaID]],'DimVisaApplications 2'!A:D,4,0)</f>
        <v>Germany</v>
      </c>
      <c r="L2874" s="12">
        <f>VLOOKUP(Table1[[#This Row],[VisaID]],'DimVisaApplications 2'!A:E,5,0)</f>
        <v>45594</v>
      </c>
      <c r="M2874" s="14">
        <f>VLOOKUP(Table1[[#This Row],[VisaID]],'DimVisaApplications 2'!A:G,7,0)</f>
        <v>1268</v>
      </c>
      <c r="N2874" s="14" t="str">
        <f>VLOOKUP(Table1[[#This Row],[HotelID]],DimHotels!A:B,2,0)</f>
        <v>Four Seasons</v>
      </c>
      <c r="O2874" t="str">
        <f>VLOOKUP(Table1[[#This Row],[HotelID]],DimHotels!A:C,3,0)</f>
        <v>Cairo</v>
      </c>
      <c r="P2874" s="14">
        <f>VLOOKUP(Table1[[#This Row],[HotelID]],DimHotels!A:E,5,0)</f>
        <v>413</v>
      </c>
      <c r="Q2874" s="14">
        <f>VLOOKUP(Table1[[#This Row],[TicketID]],DimTickets!A:G,7,0)</f>
        <v>3030</v>
      </c>
      <c r="R2874" s="14">
        <f>Table1[[#This Row],[Visa Fees]]+Table1[[#This Row],[Night Rate]]+Table1[[#This Row],[Ticket cost]]</f>
        <v>4711</v>
      </c>
    </row>
    <row r="2875" spans="1:18" x14ac:dyDescent="0.3">
      <c r="A2875" t="s">
        <v>24110</v>
      </c>
      <c r="B2875" t="s">
        <v>213</v>
      </c>
      <c r="C2875" t="s">
        <v>13798</v>
      </c>
      <c r="D2875" t="s">
        <v>16174</v>
      </c>
      <c r="E2875" t="s">
        <v>20409</v>
      </c>
      <c r="F2875" s="1">
        <v>45806</v>
      </c>
      <c r="G2875" t="str">
        <f>VLOOKUP(Table1[[#This Row],[CustomerID]],DimCustomers!A:B,2,0)</f>
        <v>Ebony Watson</v>
      </c>
      <c r="H2875" t="str">
        <f>VLOOKUP(Table1[[#This Row],[CustomerID]],DimCustomers!A:C,3,0)</f>
        <v>Female</v>
      </c>
      <c r="I2875" t="str">
        <f>VLOOKUP(Table1[[#This Row],[CustomerID]],DimCustomers!A:D,4,0)</f>
        <v>Israel</v>
      </c>
      <c r="J2875" t="str">
        <f>VLOOKUP(Table1[[#This Row],[VisaID]],'DimVisaApplications 2'!A:C,3,0)</f>
        <v>Approved</v>
      </c>
      <c r="K2875" t="str">
        <f>VLOOKUP(Table1[[#This Row],[VisaID]],'DimVisaApplications 2'!A:D,4,0)</f>
        <v>Canada</v>
      </c>
      <c r="L2875" s="12">
        <f>VLOOKUP(Table1[[#This Row],[VisaID]],'DimVisaApplications 2'!A:E,5,0)</f>
        <v>45855</v>
      </c>
      <c r="M2875" s="14">
        <f>VLOOKUP(Table1[[#This Row],[VisaID]],'DimVisaApplications 2'!A:G,7,0)</f>
        <v>1512</v>
      </c>
      <c r="N2875" s="14" t="str">
        <f>VLOOKUP(Table1[[#This Row],[HotelID]],DimHotels!A:B,2,0)</f>
        <v>Radisson</v>
      </c>
      <c r="O2875" t="str">
        <f>VLOOKUP(Table1[[#This Row],[HotelID]],DimHotels!A:C,3,0)</f>
        <v>Paris</v>
      </c>
      <c r="P2875" s="14">
        <f>VLOOKUP(Table1[[#This Row],[HotelID]],DimHotels!A:E,5,0)</f>
        <v>206</v>
      </c>
      <c r="Q2875" s="14">
        <f>VLOOKUP(Table1[[#This Row],[TicketID]],DimTickets!A:G,7,0)</f>
        <v>4200</v>
      </c>
      <c r="R2875" s="14">
        <f>Table1[[#This Row],[Visa Fees]]+Table1[[#This Row],[Night Rate]]+Table1[[#This Row],[Ticket cost]]</f>
        <v>5918</v>
      </c>
    </row>
    <row r="2876" spans="1:18" x14ac:dyDescent="0.3">
      <c r="A2876" t="s">
        <v>24111</v>
      </c>
      <c r="B2876" t="s">
        <v>2214</v>
      </c>
      <c r="C2876" t="s">
        <v>12222</v>
      </c>
      <c r="D2876" t="s">
        <v>15845</v>
      </c>
      <c r="E2876" t="s">
        <v>19265</v>
      </c>
      <c r="F2876" s="1">
        <v>45717</v>
      </c>
      <c r="G2876" t="str">
        <f>VLOOKUP(Table1[[#This Row],[CustomerID]],DimCustomers!A:B,2,0)</f>
        <v>Amy Jones</v>
      </c>
      <c r="H2876" t="str">
        <f>VLOOKUP(Table1[[#This Row],[CustomerID]],DimCustomers!A:C,3,0)</f>
        <v>Female</v>
      </c>
      <c r="I2876" t="str">
        <f>VLOOKUP(Table1[[#This Row],[CustomerID]],DimCustomers!A:D,4,0)</f>
        <v>Kyrgyz Republic</v>
      </c>
      <c r="J2876" t="str">
        <f>VLOOKUP(Table1[[#This Row],[VisaID]],'DimVisaApplications 2'!A:C,3,0)</f>
        <v>Pending</v>
      </c>
      <c r="K2876" t="str">
        <f>VLOOKUP(Table1[[#This Row],[VisaID]],'DimVisaApplications 2'!A:D,4,0)</f>
        <v>UAE</v>
      </c>
      <c r="L2876" s="12">
        <f>VLOOKUP(Table1[[#This Row],[VisaID]],'DimVisaApplications 2'!A:E,5,0)</f>
        <v>45555</v>
      </c>
      <c r="M2876" s="14">
        <f>VLOOKUP(Table1[[#This Row],[VisaID]],'DimVisaApplications 2'!A:G,7,0)</f>
        <v>1244</v>
      </c>
      <c r="N2876" s="14" t="str">
        <f>VLOOKUP(Table1[[#This Row],[HotelID]],DimHotels!A:B,2,0)</f>
        <v>Hilton</v>
      </c>
      <c r="O2876" t="str">
        <f>VLOOKUP(Table1[[#This Row],[HotelID]],DimHotels!A:C,3,0)</f>
        <v>New York</v>
      </c>
      <c r="P2876" s="14">
        <f>VLOOKUP(Table1[[#This Row],[HotelID]],DimHotels!A:E,5,0)</f>
        <v>627</v>
      </c>
      <c r="Q2876" s="14">
        <f>VLOOKUP(Table1[[#This Row],[TicketID]],DimTickets!A:G,7,0)</f>
        <v>4042</v>
      </c>
      <c r="R2876" s="14">
        <f>Table1[[#This Row],[Visa Fees]]+Table1[[#This Row],[Night Rate]]+Table1[[#This Row],[Ticket cost]]</f>
        <v>5913</v>
      </c>
    </row>
    <row r="2877" spans="1:18" x14ac:dyDescent="0.3">
      <c r="A2877" t="s">
        <v>24112</v>
      </c>
      <c r="B2877" t="s">
        <v>1856</v>
      </c>
      <c r="C2877" t="s">
        <v>13404</v>
      </c>
      <c r="D2877" t="s">
        <v>15492</v>
      </c>
      <c r="E2877" t="s">
        <v>20947</v>
      </c>
      <c r="F2877" s="1">
        <v>45679</v>
      </c>
      <c r="G2877" t="str">
        <f>VLOOKUP(Table1[[#This Row],[CustomerID]],DimCustomers!A:B,2,0)</f>
        <v>Cynthia Lyons</v>
      </c>
      <c r="H2877" t="str">
        <f>VLOOKUP(Table1[[#This Row],[CustomerID]],DimCustomers!A:C,3,0)</f>
        <v>Male</v>
      </c>
      <c r="I2877" t="str">
        <f>VLOOKUP(Table1[[#This Row],[CustomerID]],DimCustomers!A:D,4,0)</f>
        <v>Armenia</v>
      </c>
      <c r="J2877" t="str">
        <f>VLOOKUP(Table1[[#This Row],[VisaID]],'DimVisaApplications 2'!A:C,3,0)</f>
        <v>Approved</v>
      </c>
      <c r="K2877" t="str">
        <f>VLOOKUP(Table1[[#This Row],[VisaID]],'DimVisaApplications 2'!A:D,4,0)</f>
        <v>UAE</v>
      </c>
      <c r="L2877" s="12">
        <f>VLOOKUP(Table1[[#This Row],[VisaID]],'DimVisaApplications 2'!A:E,5,0)</f>
        <v>45575</v>
      </c>
      <c r="M2877" s="14">
        <f>VLOOKUP(Table1[[#This Row],[VisaID]],'DimVisaApplications 2'!A:G,7,0)</f>
        <v>1936</v>
      </c>
      <c r="N2877" s="14" t="str">
        <f>VLOOKUP(Table1[[#This Row],[HotelID]],DimHotels!A:B,2,0)</f>
        <v>Four Seasons</v>
      </c>
      <c r="O2877" t="str">
        <f>VLOOKUP(Table1[[#This Row],[HotelID]],DimHotels!A:C,3,0)</f>
        <v>London</v>
      </c>
      <c r="P2877" s="14">
        <f>VLOOKUP(Table1[[#This Row],[HotelID]],DimHotels!A:E,5,0)</f>
        <v>183</v>
      </c>
      <c r="Q2877" s="14">
        <f>VLOOKUP(Table1[[#This Row],[TicketID]],DimTickets!A:G,7,0)</f>
        <v>3187</v>
      </c>
      <c r="R2877" s="14">
        <f>Table1[[#This Row],[Visa Fees]]+Table1[[#This Row],[Night Rate]]+Table1[[#This Row],[Ticket cost]]</f>
        <v>5306</v>
      </c>
    </row>
    <row r="2878" spans="1:18" x14ac:dyDescent="0.3">
      <c r="A2878" t="s">
        <v>24113</v>
      </c>
      <c r="B2878" t="s">
        <v>1244</v>
      </c>
      <c r="C2878" t="s">
        <v>12355</v>
      </c>
      <c r="D2878" t="s">
        <v>15485</v>
      </c>
      <c r="E2878" t="s">
        <v>18774</v>
      </c>
      <c r="F2878" s="1">
        <v>45792</v>
      </c>
      <c r="G2878" t="str">
        <f>VLOOKUP(Table1[[#This Row],[CustomerID]],DimCustomers!A:B,2,0)</f>
        <v>Rhonda Randall</v>
      </c>
      <c r="H2878" t="str">
        <f>VLOOKUP(Table1[[#This Row],[CustomerID]],DimCustomers!A:C,3,0)</f>
        <v>Male</v>
      </c>
      <c r="I2878" t="str">
        <f>VLOOKUP(Table1[[#This Row],[CustomerID]],DimCustomers!A:D,4,0)</f>
        <v>Grenada</v>
      </c>
      <c r="J2878" t="str">
        <f>VLOOKUP(Table1[[#This Row],[VisaID]],'DimVisaApplications 2'!A:C,3,0)</f>
        <v>Pending</v>
      </c>
      <c r="K2878" t="str">
        <f>VLOOKUP(Table1[[#This Row],[VisaID]],'DimVisaApplications 2'!A:D,4,0)</f>
        <v>USA</v>
      </c>
      <c r="L2878" s="12">
        <f>VLOOKUP(Table1[[#This Row],[VisaID]],'DimVisaApplications 2'!A:E,5,0)</f>
        <v>45686</v>
      </c>
      <c r="M2878" s="14">
        <f>VLOOKUP(Table1[[#This Row],[VisaID]],'DimVisaApplications 2'!A:G,7,0)</f>
        <v>1099</v>
      </c>
      <c r="N2878" s="14" t="str">
        <f>VLOOKUP(Table1[[#This Row],[HotelID]],DimHotels!A:B,2,0)</f>
        <v>Marriott</v>
      </c>
      <c r="O2878" t="str">
        <f>VLOOKUP(Table1[[#This Row],[HotelID]],DimHotels!A:C,3,0)</f>
        <v>Paris</v>
      </c>
      <c r="P2878" s="14">
        <f>VLOOKUP(Table1[[#This Row],[HotelID]],DimHotels!A:E,5,0)</f>
        <v>568</v>
      </c>
      <c r="Q2878" s="14">
        <f>VLOOKUP(Table1[[#This Row],[TicketID]],DimTickets!A:G,7,0)</f>
        <v>4280</v>
      </c>
      <c r="R2878" s="14">
        <f>Table1[[#This Row],[Visa Fees]]+Table1[[#This Row],[Night Rate]]+Table1[[#This Row],[Ticket cost]]</f>
        <v>5947</v>
      </c>
    </row>
    <row r="2879" spans="1:18" x14ac:dyDescent="0.3">
      <c r="A2879" t="s">
        <v>24114</v>
      </c>
      <c r="B2879" t="s">
        <v>102</v>
      </c>
      <c r="C2879" t="s">
        <v>13306</v>
      </c>
      <c r="D2879" t="s">
        <v>15351</v>
      </c>
      <c r="E2879" t="s">
        <v>18269</v>
      </c>
      <c r="F2879" s="1">
        <v>45817</v>
      </c>
      <c r="G2879" t="str">
        <f>VLOOKUP(Table1[[#This Row],[CustomerID]],DimCustomers!A:B,2,0)</f>
        <v>Vanessa Cooper</v>
      </c>
      <c r="H2879" t="str">
        <f>VLOOKUP(Table1[[#This Row],[CustomerID]],DimCustomers!A:C,3,0)</f>
        <v>Female</v>
      </c>
      <c r="I2879" t="str">
        <f>VLOOKUP(Table1[[#This Row],[CustomerID]],DimCustomers!A:D,4,0)</f>
        <v>Zambia</v>
      </c>
      <c r="J2879" t="str">
        <f>VLOOKUP(Table1[[#This Row],[VisaID]],'DimVisaApplications 2'!A:C,3,0)</f>
        <v>Rejected</v>
      </c>
      <c r="K2879" t="str">
        <f>VLOOKUP(Table1[[#This Row],[VisaID]],'DimVisaApplications 2'!A:D,4,0)</f>
        <v>UAE</v>
      </c>
      <c r="L2879" s="12">
        <f>VLOOKUP(Table1[[#This Row],[VisaID]],'DimVisaApplications 2'!A:E,5,0)</f>
        <v>45809</v>
      </c>
      <c r="M2879" s="14">
        <f>VLOOKUP(Table1[[#This Row],[VisaID]],'DimVisaApplications 2'!A:G,7,0)</f>
        <v>1037</v>
      </c>
      <c r="N2879" s="14" t="str">
        <f>VLOOKUP(Table1[[#This Row],[HotelID]],DimHotels!A:B,2,0)</f>
        <v>Marriott</v>
      </c>
      <c r="O2879" t="str">
        <f>VLOOKUP(Table1[[#This Row],[HotelID]],DimHotels!A:C,3,0)</f>
        <v>New York</v>
      </c>
      <c r="P2879" s="14">
        <f>VLOOKUP(Table1[[#This Row],[HotelID]],DimHotels!A:E,5,0)</f>
        <v>417</v>
      </c>
      <c r="Q2879" s="14">
        <f>VLOOKUP(Table1[[#This Row],[TicketID]],DimTickets!A:G,7,0)</f>
        <v>1810</v>
      </c>
      <c r="R2879" s="14">
        <f>Table1[[#This Row],[Visa Fees]]+Table1[[#This Row],[Night Rate]]+Table1[[#This Row],[Ticket cost]]</f>
        <v>3264</v>
      </c>
    </row>
    <row r="2880" spans="1:18" x14ac:dyDescent="0.3">
      <c r="A2880" t="s">
        <v>24115</v>
      </c>
      <c r="B2880" t="s">
        <v>1162</v>
      </c>
      <c r="C2880" t="s">
        <v>12975</v>
      </c>
      <c r="D2880" t="s">
        <v>16543</v>
      </c>
      <c r="E2880" t="s">
        <v>20714</v>
      </c>
      <c r="F2880" s="1">
        <v>45705</v>
      </c>
      <c r="G2880" t="str">
        <f>VLOOKUP(Table1[[#This Row],[CustomerID]],DimCustomers!A:B,2,0)</f>
        <v>Brian Harvey</v>
      </c>
      <c r="H2880" t="str">
        <f>VLOOKUP(Table1[[#This Row],[CustomerID]],DimCustomers!A:C,3,0)</f>
        <v>Male</v>
      </c>
      <c r="I2880" t="str">
        <f>VLOOKUP(Table1[[#This Row],[CustomerID]],DimCustomers!A:D,4,0)</f>
        <v>Comoros</v>
      </c>
      <c r="J2880" t="str">
        <f>VLOOKUP(Table1[[#This Row],[VisaID]],'DimVisaApplications 2'!A:C,3,0)</f>
        <v>Pending</v>
      </c>
      <c r="K2880" t="str">
        <f>VLOOKUP(Table1[[#This Row],[VisaID]],'DimVisaApplications 2'!A:D,4,0)</f>
        <v>France</v>
      </c>
      <c r="L2880" s="12">
        <f>VLOOKUP(Table1[[#This Row],[VisaID]],'DimVisaApplications 2'!A:E,5,0)</f>
        <v>45833</v>
      </c>
      <c r="M2880" s="14">
        <f>VLOOKUP(Table1[[#This Row],[VisaID]],'DimVisaApplications 2'!A:G,7,0)</f>
        <v>1632</v>
      </c>
      <c r="N2880" s="14" t="str">
        <f>VLOOKUP(Table1[[#This Row],[HotelID]],DimHotels!A:B,2,0)</f>
        <v>Four Seasons</v>
      </c>
      <c r="O2880" t="str">
        <f>VLOOKUP(Table1[[#This Row],[HotelID]],DimHotels!A:C,3,0)</f>
        <v>Cairo</v>
      </c>
      <c r="P2880" s="14">
        <f>VLOOKUP(Table1[[#This Row],[HotelID]],DimHotels!A:E,5,0)</f>
        <v>556</v>
      </c>
      <c r="Q2880" s="14">
        <f>VLOOKUP(Table1[[#This Row],[TicketID]],DimTickets!A:G,7,0)</f>
        <v>4527</v>
      </c>
      <c r="R2880" s="14">
        <f>Table1[[#This Row],[Visa Fees]]+Table1[[#This Row],[Night Rate]]+Table1[[#This Row],[Ticket cost]]</f>
        <v>6715</v>
      </c>
    </row>
    <row r="2881" spans="1:18" x14ac:dyDescent="0.3">
      <c r="A2881" t="s">
        <v>24116</v>
      </c>
      <c r="B2881" t="s">
        <v>1303</v>
      </c>
      <c r="C2881" t="s">
        <v>12682</v>
      </c>
      <c r="D2881" t="s">
        <v>17077</v>
      </c>
      <c r="E2881" t="s">
        <v>21087</v>
      </c>
      <c r="F2881" s="1">
        <v>45710</v>
      </c>
      <c r="G2881" t="str">
        <f>VLOOKUP(Table1[[#This Row],[CustomerID]],DimCustomers!A:B,2,0)</f>
        <v>Robert Adams</v>
      </c>
      <c r="H2881" t="str">
        <f>VLOOKUP(Table1[[#This Row],[CustomerID]],DimCustomers!A:C,3,0)</f>
        <v>Female</v>
      </c>
      <c r="I2881" t="str">
        <f>VLOOKUP(Table1[[#This Row],[CustomerID]],DimCustomers!A:D,4,0)</f>
        <v>Dominican Republic</v>
      </c>
      <c r="J2881" t="str">
        <f>VLOOKUP(Table1[[#This Row],[VisaID]],'DimVisaApplications 2'!A:C,3,0)</f>
        <v>Rejected</v>
      </c>
      <c r="K2881" t="str">
        <f>VLOOKUP(Table1[[#This Row],[VisaID]],'DimVisaApplications 2'!A:D,4,0)</f>
        <v>Germany</v>
      </c>
      <c r="L2881" s="12">
        <f>VLOOKUP(Table1[[#This Row],[VisaID]],'DimVisaApplications 2'!A:E,5,0)</f>
        <v>45787</v>
      </c>
      <c r="M2881" s="14">
        <f>VLOOKUP(Table1[[#This Row],[VisaID]],'DimVisaApplications 2'!A:G,7,0)</f>
        <v>1932</v>
      </c>
      <c r="N2881" s="14" t="str">
        <f>VLOOKUP(Table1[[#This Row],[HotelID]],DimHotels!A:B,2,0)</f>
        <v>Sheraton</v>
      </c>
      <c r="O2881" t="str">
        <f>VLOOKUP(Table1[[#This Row],[HotelID]],DimHotels!A:C,3,0)</f>
        <v>London</v>
      </c>
      <c r="P2881" s="14">
        <f>VLOOKUP(Table1[[#This Row],[HotelID]],DimHotels!A:E,5,0)</f>
        <v>343</v>
      </c>
      <c r="Q2881" s="14">
        <f>VLOOKUP(Table1[[#This Row],[TicketID]],DimTickets!A:G,7,0)</f>
        <v>1433</v>
      </c>
      <c r="R2881" s="14">
        <f>Table1[[#This Row],[Visa Fees]]+Table1[[#This Row],[Night Rate]]+Table1[[#This Row],[Ticket cost]]</f>
        <v>3708</v>
      </c>
    </row>
    <row r="2882" spans="1:18" x14ac:dyDescent="0.3">
      <c r="A2882" t="s">
        <v>24117</v>
      </c>
      <c r="B2882" t="s">
        <v>980</v>
      </c>
      <c r="C2882" t="s">
        <v>13393</v>
      </c>
      <c r="D2882" t="s">
        <v>18162</v>
      </c>
      <c r="E2882" t="s">
        <v>18334</v>
      </c>
      <c r="F2882" s="1">
        <v>45711</v>
      </c>
      <c r="G2882" t="str">
        <f>VLOOKUP(Table1[[#This Row],[CustomerID]],DimCustomers!A:B,2,0)</f>
        <v>Timothy Palmer</v>
      </c>
      <c r="H2882" t="str">
        <f>VLOOKUP(Table1[[#This Row],[CustomerID]],DimCustomers!A:C,3,0)</f>
        <v>Female</v>
      </c>
      <c r="I2882" t="str">
        <f>VLOOKUP(Table1[[#This Row],[CustomerID]],DimCustomers!A:D,4,0)</f>
        <v>Cayman Islands</v>
      </c>
      <c r="J2882" t="str">
        <f>VLOOKUP(Table1[[#This Row],[VisaID]],'DimVisaApplications 2'!A:C,3,0)</f>
        <v>Rejected</v>
      </c>
      <c r="K2882" t="str">
        <f>VLOOKUP(Table1[[#This Row],[VisaID]],'DimVisaApplications 2'!A:D,4,0)</f>
        <v>France</v>
      </c>
      <c r="L2882" s="12">
        <f>VLOOKUP(Table1[[#This Row],[VisaID]],'DimVisaApplications 2'!A:E,5,0)</f>
        <v>45667</v>
      </c>
      <c r="M2882" s="14">
        <f>VLOOKUP(Table1[[#This Row],[VisaID]],'DimVisaApplications 2'!A:G,7,0)</f>
        <v>1955</v>
      </c>
      <c r="N2882" s="14" t="str">
        <f>VLOOKUP(Table1[[#This Row],[HotelID]],DimHotels!A:B,2,0)</f>
        <v>Sheraton</v>
      </c>
      <c r="O2882" t="str">
        <f>VLOOKUP(Table1[[#This Row],[HotelID]],DimHotels!A:C,3,0)</f>
        <v>Paris</v>
      </c>
      <c r="P2882" s="14">
        <f>VLOOKUP(Table1[[#This Row],[HotelID]],DimHotels!A:E,5,0)</f>
        <v>443</v>
      </c>
      <c r="Q2882" s="14">
        <f>VLOOKUP(Table1[[#This Row],[TicketID]],DimTickets!A:G,7,0)</f>
        <v>2622</v>
      </c>
      <c r="R2882" s="14">
        <f>Table1[[#This Row],[Visa Fees]]+Table1[[#This Row],[Night Rate]]+Table1[[#This Row],[Ticket cost]]</f>
        <v>5020</v>
      </c>
    </row>
    <row r="2883" spans="1:18" x14ac:dyDescent="0.3">
      <c r="A2883" t="s">
        <v>24118</v>
      </c>
      <c r="B2883" t="s">
        <v>1320</v>
      </c>
      <c r="C2883" t="s">
        <v>14273</v>
      </c>
      <c r="D2883" t="s">
        <v>16406</v>
      </c>
      <c r="E2883" t="s">
        <v>19347</v>
      </c>
      <c r="F2883" s="1">
        <v>45723</v>
      </c>
      <c r="G2883" t="str">
        <f>VLOOKUP(Table1[[#This Row],[CustomerID]],DimCustomers!A:B,2,0)</f>
        <v>Denise Brooks</v>
      </c>
      <c r="H2883" t="str">
        <f>VLOOKUP(Table1[[#This Row],[CustomerID]],DimCustomers!A:C,3,0)</f>
        <v>Male</v>
      </c>
      <c r="I2883" t="str">
        <f>VLOOKUP(Table1[[#This Row],[CustomerID]],DimCustomers!A:D,4,0)</f>
        <v>Bouvet Island (Bouvetoya)</v>
      </c>
      <c r="J2883" t="str">
        <f>VLOOKUP(Table1[[#This Row],[VisaID]],'DimVisaApplications 2'!A:C,3,0)</f>
        <v>Pending</v>
      </c>
      <c r="K2883" t="str">
        <f>VLOOKUP(Table1[[#This Row],[VisaID]],'DimVisaApplications 2'!A:D,4,0)</f>
        <v>France</v>
      </c>
      <c r="L2883" s="12">
        <f>VLOOKUP(Table1[[#This Row],[VisaID]],'DimVisaApplications 2'!A:E,5,0)</f>
        <v>45682</v>
      </c>
      <c r="M2883" s="14">
        <f>VLOOKUP(Table1[[#This Row],[VisaID]],'DimVisaApplications 2'!A:G,7,0)</f>
        <v>1107</v>
      </c>
      <c r="N2883" s="14" t="str">
        <f>VLOOKUP(Table1[[#This Row],[HotelID]],DimHotels!A:B,2,0)</f>
        <v>Sheraton</v>
      </c>
      <c r="O2883" t="str">
        <f>VLOOKUP(Table1[[#This Row],[HotelID]],DimHotels!A:C,3,0)</f>
        <v>Dubai</v>
      </c>
      <c r="P2883" s="14">
        <f>VLOOKUP(Table1[[#This Row],[HotelID]],DimHotels!A:E,5,0)</f>
        <v>572</v>
      </c>
      <c r="Q2883" s="14">
        <f>VLOOKUP(Table1[[#This Row],[TicketID]],DimTickets!A:G,7,0)</f>
        <v>1381</v>
      </c>
      <c r="R2883" s="14">
        <f>Table1[[#This Row],[Visa Fees]]+Table1[[#This Row],[Night Rate]]+Table1[[#This Row],[Ticket cost]]</f>
        <v>3060</v>
      </c>
    </row>
    <row r="2884" spans="1:18" x14ac:dyDescent="0.3">
      <c r="A2884" t="s">
        <v>24119</v>
      </c>
      <c r="B2884" t="s">
        <v>2313</v>
      </c>
      <c r="C2884" t="s">
        <v>12719</v>
      </c>
      <c r="D2884" t="s">
        <v>16770</v>
      </c>
      <c r="E2884" t="s">
        <v>20954</v>
      </c>
      <c r="F2884" s="1">
        <v>45836</v>
      </c>
      <c r="G2884" t="str">
        <f>VLOOKUP(Table1[[#This Row],[CustomerID]],DimCustomers!A:B,2,0)</f>
        <v>Jennifer Stevenson</v>
      </c>
      <c r="H2884" t="str">
        <f>VLOOKUP(Table1[[#This Row],[CustomerID]],DimCustomers!A:C,3,0)</f>
        <v>Male</v>
      </c>
      <c r="I2884" t="str">
        <f>VLOOKUP(Table1[[#This Row],[CustomerID]],DimCustomers!A:D,4,0)</f>
        <v>Peru</v>
      </c>
      <c r="J2884" t="str">
        <f>VLOOKUP(Table1[[#This Row],[VisaID]],'DimVisaApplications 2'!A:C,3,0)</f>
        <v>Approved</v>
      </c>
      <c r="K2884" t="str">
        <f>VLOOKUP(Table1[[#This Row],[VisaID]],'DimVisaApplications 2'!A:D,4,0)</f>
        <v>Canada</v>
      </c>
      <c r="L2884" s="12">
        <f>VLOOKUP(Table1[[#This Row],[VisaID]],'DimVisaApplications 2'!A:E,5,0)</f>
        <v>45845</v>
      </c>
      <c r="M2884" s="14">
        <f>VLOOKUP(Table1[[#This Row],[VisaID]],'DimVisaApplications 2'!A:G,7,0)</f>
        <v>1999</v>
      </c>
      <c r="N2884" s="14" t="str">
        <f>VLOOKUP(Table1[[#This Row],[HotelID]],DimHotels!A:B,2,0)</f>
        <v>Sheraton</v>
      </c>
      <c r="O2884" t="str">
        <f>VLOOKUP(Table1[[#This Row],[HotelID]],DimHotels!A:C,3,0)</f>
        <v>Paris</v>
      </c>
      <c r="P2884" s="14">
        <f>VLOOKUP(Table1[[#This Row],[HotelID]],DimHotels!A:E,5,0)</f>
        <v>196</v>
      </c>
      <c r="Q2884" s="14">
        <f>VLOOKUP(Table1[[#This Row],[TicketID]],DimTickets!A:G,7,0)</f>
        <v>1060</v>
      </c>
      <c r="R2884" s="14">
        <f>Table1[[#This Row],[Visa Fees]]+Table1[[#This Row],[Night Rate]]+Table1[[#This Row],[Ticket cost]]</f>
        <v>3255</v>
      </c>
    </row>
    <row r="2885" spans="1:18" x14ac:dyDescent="0.3">
      <c r="A2885" t="s">
        <v>24120</v>
      </c>
      <c r="B2885" t="s">
        <v>429</v>
      </c>
      <c r="C2885" t="s">
        <v>14530</v>
      </c>
      <c r="D2885" t="s">
        <v>17077</v>
      </c>
      <c r="E2885" t="s">
        <v>20211</v>
      </c>
      <c r="F2885" s="1">
        <v>45688</v>
      </c>
      <c r="G2885" t="str">
        <f>VLOOKUP(Table1[[#This Row],[CustomerID]],DimCustomers!A:B,2,0)</f>
        <v>Dr. Jacqueline Johnson DDS</v>
      </c>
      <c r="H2885" t="str">
        <f>VLOOKUP(Table1[[#This Row],[CustomerID]],DimCustomers!A:C,3,0)</f>
        <v>Female</v>
      </c>
      <c r="I2885" t="str">
        <f>VLOOKUP(Table1[[#This Row],[CustomerID]],DimCustomers!A:D,4,0)</f>
        <v>Spain</v>
      </c>
      <c r="J2885" t="str">
        <f>VLOOKUP(Table1[[#This Row],[VisaID]],'DimVisaApplications 2'!A:C,3,0)</f>
        <v>Approved</v>
      </c>
      <c r="K2885" t="str">
        <f>VLOOKUP(Table1[[#This Row],[VisaID]],'DimVisaApplications 2'!A:D,4,0)</f>
        <v>UAE</v>
      </c>
      <c r="L2885" s="12">
        <f>VLOOKUP(Table1[[#This Row],[VisaID]],'DimVisaApplications 2'!A:E,5,0)</f>
        <v>45517</v>
      </c>
      <c r="M2885" s="14">
        <f>VLOOKUP(Table1[[#This Row],[VisaID]],'DimVisaApplications 2'!A:G,7,0)</f>
        <v>1520</v>
      </c>
      <c r="N2885" s="14" t="str">
        <f>VLOOKUP(Table1[[#This Row],[HotelID]],DimHotels!A:B,2,0)</f>
        <v>Sheraton</v>
      </c>
      <c r="O2885" t="str">
        <f>VLOOKUP(Table1[[#This Row],[HotelID]],DimHotels!A:C,3,0)</f>
        <v>London</v>
      </c>
      <c r="P2885" s="14">
        <f>VLOOKUP(Table1[[#This Row],[HotelID]],DimHotels!A:E,5,0)</f>
        <v>343</v>
      </c>
      <c r="Q2885" s="14">
        <f>VLOOKUP(Table1[[#This Row],[TicketID]],DimTickets!A:G,7,0)</f>
        <v>1409</v>
      </c>
      <c r="R2885" s="14">
        <f>Table1[[#This Row],[Visa Fees]]+Table1[[#This Row],[Night Rate]]+Table1[[#This Row],[Ticket cost]]</f>
        <v>3272</v>
      </c>
    </row>
    <row r="2886" spans="1:18" x14ac:dyDescent="0.3">
      <c r="A2886" t="s">
        <v>24121</v>
      </c>
      <c r="B2886" t="s">
        <v>1042</v>
      </c>
      <c r="C2886" t="s">
        <v>12212</v>
      </c>
      <c r="D2886" t="s">
        <v>16784</v>
      </c>
      <c r="E2886" t="s">
        <v>19500</v>
      </c>
      <c r="F2886" s="1">
        <v>45837</v>
      </c>
      <c r="G2886" t="str">
        <f>VLOOKUP(Table1[[#This Row],[CustomerID]],DimCustomers!A:B,2,0)</f>
        <v>Marcus Howell</v>
      </c>
      <c r="H2886" t="str">
        <f>VLOOKUP(Table1[[#This Row],[CustomerID]],DimCustomers!A:C,3,0)</f>
        <v>Female</v>
      </c>
      <c r="I2886" t="str">
        <f>VLOOKUP(Table1[[#This Row],[CustomerID]],DimCustomers!A:D,4,0)</f>
        <v>Finland</v>
      </c>
      <c r="J2886" t="str">
        <f>VLOOKUP(Table1[[#This Row],[VisaID]],'DimVisaApplications 2'!A:C,3,0)</f>
        <v>Pending</v>
      </c>
      <c r="K2886" t="str">
        <f>VLOOKUP(Table1[[#This Row],[VisaID]],'DimVisaApplications 2'!A:D,4,0)</f>
        <v>Canada</v>
      </c>
      <c r="L2886" s="12">
        <f>VLOOKUP(Table1[[#This Row],[VisaID]],'DimVisaApplications 2'!A:E,5,0)</f>
        <v>45680</v>
      </c>
      <c r="M2886" s="14">
        <f>VLOOKUP(Table1[[#This Row],[VisaID]],'DimVisaApplications 2'!A:G,7,0)</f>
        <v>1179</v>
      </c>
      <c r="N2886" s="14" t="str">
        <f>VLOOKUP(Table1[[#This Row],[HotelID]],DimHotels!A:B,2,0)</f>
        <v>Hilton</v>
      </c>
      <c r="O2886" t="str">
        <f>VLOOKUP(Table1[[#This Row],[HotelID]],DimHotels!A:C,3,0)</f>
        <v>New York</v>
      </c>
      <c r="P2886" s="14">
        <f>VLOOKUP(Table1[[#This Row],[HotelID]],DimHotels!A:E,5,0)</f>
        <v>745</v>
      </c>
      <c r="Q2886" s="14">
        <f>VLOOKUP(Table1[[#This Row],[TicketID]],DimTickets!A:G,7,0)</f>
        <v>3668</v>
      </c>
      <c r="R2886" s="14">
        <f>Table1[[#This Row],[Visa Fees]]+Table1[[#This Row],[Night Rate]]+Table1[[#This Row],[Ticket cost]]</f>
        <v>5592</v>
      </c>
    </row>
    <row r="2887" spans="1:18" x14ac:dyDescent="0.3">
      <c r="A2887" t="s">
        <v>24122</v>
      </c>
      <c r="B2887" t="s">
        <v>1276</v>
      </c>
      <c r="C2887" t="s">
        <v>13210</v>
      </c>
      <c r="D2887" t="s">
        <v>15612</v>
      </c>
      <c r="E2887" t="s">
        <v>20224</v>
      </c>
      <c r="F2887" s="1">
        <v>45679</v>
      </c>
      <c r="G2887" t="str">
        <f>VLOOKUP(Table1[[#This Row],[CustomerID]],DimCustomers!A:B,2,0)</f>
        <v>Mr. George Williams</v>
      </c>
      <c r="H2887" t="str">
        <f>VLOOKUP(Table1[[#This Row],[CustomerID]],DimCustomers!A:C,3,0)</f>
        <v>Male</v>
      </c>
      <c r="I2887" t="str">
        <f>VLOOKUP(Table1[[#This Row],[CustomerID]],DimCustomers!A:D,4,0)</f>
        <v>Ireland</v>
      </c>
      <c r="J2887" t="str">
        <f>VLOOKUP(Table1[[#This Row],[VisaID]],'DimVisaApplications 2'!A:C,3,0)</f>
        <v>Pending</v>
      </c>
      <c r="K2887" t="str">
        <f>VLOOKUP(Table1[[#This Row],[VisaID]],'DimVisaApplications 2'!A:D,4,0)</f>
        <v>Canada</v>
      </c>
      <c r="L2887" s="12">
        <f>VLOOKUP(Table1[[#This Row],[VisaID]],'DimVisaApplications 2'!A:E,5,0)</f>
        <v>45657</v>
      </c>
      <c r="M2887" s="14">
        <f>VLOOKUP(Table1[[#This Row],[VisaID]],'DimVisaApplications 2'!A:G,7,0)</f>
        <v>1383</v>
      </c>
      <c r="N2887" s="14" t="str">
        <f>VLOOKUP(Table1[[#This Row],[HotelID]],DimHotels!A:B,2,0)</f>
        <v>Radisson</v>
      </c>
      <c r="O2887" t="str">
        <f>VLOOKUP(Table1[[#This Row],[HotelID]],DimHotels!A:C,3,0)</f>
        <v>New York</v>
      </c>
      <c r="P2887" s="14">
        <f>VLOOKUP(Table1[[#This Row],[HotelID]],DimHotels!A:E,5,0)</f>
        <v>188</v>
      </c>
      <c r="Q2887" s="14">
        <f>VLOOKUP(Table1[[#This Row],[TicketID]],DimTickets!A:G,7,0)</f>
        <v>2963</v>
      </c>
      <c r="R2887" s="14">
        <f>Table1[[#This Row],[Visa Fees]]+Table1[[#This Row],[Night Rate]]+Table1[[#This Row],[Ticket cost]]</f>
        <v>4534</v>
      </c>
    </row>
    <row r="2888" spans="1:18" x14ac:dyDescent="0.3">
      <c r="A2888" t="s">
        <v>24123</v>
      </c>
      <c r="B2888" t="s">
        <v>2538</v>
      </c>
      <c r="C2888" t="s">
        <v>14869</v>
      </c>
      <c r="D2888" t="s">
        <v>15874</v>
      </c>
      <c r="E2888" t="s">
        <v>21217</v>
      </c>
      <c r="F2888" s="1">
        <v>45699</v>
      </c>
      <c r="G2888" t="str">
        <f>VLOOKUP(Table1[[#This Row],[CustomerID]],DimCustomers!A:B,2,0)</f>
        <v>Mark Stephenson</v>
      </c>
      <c r="H2888" t="str">
        <f>VLOOKUP(Table1[[#This Row],[CustomerID]],DimCustomers!A:C,3,0)</f>
        <v>Female</v>
      </c>
      <c r="I2888" t="str">
        <f>VLOOKUP(Table1[[#This Row],[CustomerID]],DimCustomers!A:D,4,0)</f>
        <v>Venezuela</v>
      </c>
      <c r="J2888" t="str">
        <f>VLOOKUP(Table1[[#This Row],[VisaID]],'DimVisaApplications 2'!A:C,3,0)</f>
        <v>Pending</v>
      </c>
      <c r="K2888" t="str">
        <f>VLOOKUP(Table1[[#This Row],[VisaID]],'DimVisaApplications 2'!A:D,4,0)</f>
        <v>Germany</v>
      </c>
      <c r="L2888" s="12">
        <f>VLOOKUP(Table1[[#This Row],[VisaID]],'DimVisaApplications 2'!A:E,5,0)</f>
        <v>45626</v>
      </c>
      <c r="M2888" s="14">
        <f>VLOOKUP(Table1[[#This Row],[VisaID]],'DimVisaApplications 2'!A:G,7,0)</f>
        <v>1159</v>
      </c>
      <c r="N2888" s="14" t="str">
        <f>VLOOKUP(Table1[[#This Row],[HotelID]],DimHotels!A:B,2,0)</f>
        <v>Hilton</v>
      </c>
      <c r="O2888" t="str">
        <f>VLOOKUP(Table1[[#This Row],[HotelID]],DimHotels!A:C,3,0)</f>
        <v>New York</v>
      </c>
      <c r="P2888" s="14">
        <f>VLOOKUP(Table1[[#This Row],[HotelID]],DimHotels!A:E,5,0)</f>
        <v>734</v>
      </c>
      <c r="Q2888" s="14">
        <f>VLOOKUP(Table1[[#This Row],[TicketID]],DimTickets!A:G,7,0)</f>
        <v>2264</v>
      </c>
      <c r="R2888" s="14">
        <f>Table1[[#This Row],[Visa Fees]]+Table1[[#This Row],[Night Rate]]+Table1[[#This Row],[Ticket cost]]</f>
        <v>4157</v>
      </c>
    </row>
    <row r="2889" spans="1:18" x14ac:dyDescent="0.3">
      <c r="A2889" t="s">
        <v>24124</v>
      </c>
      <c r="B2889" t="s">
        <v>499</v>
      </c>
      <c r="C2889" t="s">
        <v>13035</v>
      </c>
      <c r="D2889" t="s">
        <v>17956</v>
      </c>
      <c r="E2889" t="s">
        <v>19061</v>
      </c>
      <c r="F2889" s="1">
        <v>45778</v>
      </c>
      <c r="G2889" t="str">
        <f>VLOOKUP(Table1[[#This Row],[CustomerID]],DimCustomers!A:B,2,0)</f>
        <v>Sharon Castillo MD</v>
      </c>
      <c r="H2889" t="str">
        <f>VLOOKUP(Table1[[#This Row],[CustomerID]],DimCustomers!A:C,3,0)</f>
        <v>Female</v>
      </c>
      <c r="I2889" t="str">
        <f>VLOOKUP(Table1[[#This Row],[CustomerID]],DimCustomers!A:D,4,0)</f>
        <v>Austria</v>
      </c>
      <c r="J2889" t="str">
        <f>VLOOKUP(Table1[[#This Row],[VisaID]],'DimVisaApplications 2'!A:C,3,0)</f>
        <v>Rejected</v>
      </c>
      <c r="K2889" t="str">
        <f>VLOOKUP(Table1[[#This Row],[VisaID]],'DimVisaApplications 2'!A:D,4,0)</f>
        <v>USA</v>
      </c>
      <c r="L2889" s="12">
        <f>VLOOKUP(Table1[[#This Row],[VisaID]],'DimVisaApplications 2'!A:E,5,0)</f>
        <v>45634</v>
      </c>
      <c r="M2889" s="14">
        <f>VLOOKUP(Table1[[#This Row],[VisaID]],'DimVisaApplications 2'!A:G,7,0)</f>
        <v>759</v>
      </c>
      <c r="N2889" s="14" t="str">
        <f>VLOOKUP(Table1[[#This Row],[HotelID]],DimHotels!A:B,2,0)</f>
        <v>Marriott</v>
      </c>
      <c r="O2889" t="str">
        <f>VLOOKUP(Table1[[#This Row],[HotelID]],DimHotels!A:C,3,0)</f>
        <v>Cairo</v>
      </c>
      <c r="P2889" s="14">
        <f>VLOOKUP(Table1[[#This Row],[HotelID]],DimHotels!A:E,5,0)</f>
        <v>620</v>
      </c>
      <c r="Q2889" s="14">
        <f>VLOOKUP(Table1[[#This Row],[TicketID]],DimTickets!A:G,7,0)</f>
        <v>4676</v>
      </c>
      <c r="R2889" s="14">
        <f>Table1[[#This Row],[Visa Fees]]+Table1[[#This Row],[Night Rate]]+Table1[[#This Row],[Ticket cost]]</f>
        <v>6055</v>
      </c>
    </row>
    <row r="2890" spans="1:18" x14ac:dyDescent="0.3">
      <c r="A2890" t="s">
        <v>24125</v>
      </c>
      <c r="B2890" t="s">
        <v>2723</v>
      </c>
      <c r="C2890" t="s">
        <v>14622</v>
      </c>
      <c r="D2890" t="s">
        <v>16160</v>
      </c>
      <c r="E2890" t="s">
        <v>18282</v>
      </c>
      <c r="F2890" s="1">
        <v>45791</v>
      </c>
      <c r="G2890" t="str">
        <f>VLOOKUP(Table1[[#This Row],[CustomerID]],DimCustomers!A:B,2,0)</f>
        <v>Arthur Cline</v>
      </c>
      <c r="H2890" t="str">
        <f>VLOOKUP(Table1[[#This Row],[CustomerID]],DimCustomers!A:C,3,0)</f>
        <v>Female</v>
      </c>
      <c r="I2890" t="str">
        <f>VLOOKUP(Table1[[#This Row],[CustomerID]],DimCustomers!A:D,4,0)</f>
        <v>Lesotho</v>
      </c>
      <c r="J2890" t="str">
        <f>VLOOKUP(Table1[[#This Row],[VisaID]],'DimVisaApplications 2'!A:C,3,0)</f>
        <v>Pending</v>
      </c>
      <c r="K2890" t="str">
        <f>VLOOKUP(Table1[[#This Row],[VisaID]],'DimVisaApplications 2'!A:D,4,0)</f>
        <v>USA</v>
      </c>
      <c r="L2890" s="12">
        <f>VLOOKUP(Table1[[#This Row],[VisaID]],'DimVisaApplications 2'!A:E,5,0)</f>
        <v>45547</v>
      </c>
      <c r="M2890" s="14">
        <f>VLOOKUP(Table1[[#This Row],[VisaID]],'DimVisaApplications 2'!A:G,7,0)</f>
        <v>592</v>
      </c>
      <c r="N2890" s="14" t="str">
        <f>VLOOKUP(Table1[[#This Row],[HotelID]],DimHotels!A:B,2,0)</f>
        <v>Hilton</v>
      </c>
      <c r="O2890" t="str">
        <f>VLOOKUP(Table1[[#This Row],[HotelID]],DimHotels!A:C,3,0)</f>
        <v>Dubai</v>
      </c>
      <c r="P2890" s="14">
        <f>VLOOKUP(Table1[[#This Row],[HotelID]],DimHotels!A:E,5,0)</f>
        <v>251</v>
      </c>
      <c r="Q2890" s="14">
        <f>VLOOKUP(Table1[[#This Row],[TicketID]],DimTickets!A:G,7,0)</f>
        <v>2698</v>
      </c>
      <c r="R2890" s="14">
        <f>Table1[[#This Row],[Visa Fees]]+Table1[[#This Row],[Night Rate]]+Table1[[#This Row],[Ticket cost]]</f>
        <v>3541</v>
      </c>
    </row>
    <row r="2891" spans="1:18" x14ac:dyDescent="0.3">
      <c r="A2891" t="s">
        <v>24126</v>
      </c>
      <c r="B2891" t="s">
        <v>2197</v>
      </c>
      <c r="C2891" t="s">
        <v>12352</v>
      </c>
      <c r="D2891" t="s">
        <v>17508</v>
      </c>
      <c r="E2891" t="s">
        <v>20038</v>
      </c>
      <c r="F2891" s="1">
        <v>45794</v>
      </c>
      <c r="G2891" t="str">
        <f>VLOOKUP(Table1[[#This Row],[CustomerID]],DimCustomers!A:B,2,0)</f>
        <v>Christopher Morales</v>
      </c>
      <c r="H2891" t="str">
        <f>VLOOKUP(Table1[[#This Row],[CustomerID]],DimCustomers!A:C,3,0)</f>
        <v>Male</v>
      </c>
      <c r="I2891" t="str">
        <f>VLOOKUP(Table1[[#This Row],[CustomerID]],DimCustomers!A:D,4,0)</f>
        <v>Cote d'Ivoire</v>
      </c>
      <c r="J2891" t="str">
        <f>VLOOKUP(Table1[[#This Row],[VisaID]],'DimVisaApplications 2'!A:C,3,0)</f>
        <v>Approved</v>
      </c>
      <c r="K2891" t="str">
        <f>VLOOKUP(Table1[[#This Row],[VisaID]],'DimVisaApplications 2'!A:D,4,0)</f>
        <v>UAE</v>
      </c>
      <c r="L2891" s="12">
        <f>VLOOKUP(Table1[[#This Row],[VisaID]],'DimVisaApplications 2'!A:E,5,0)</f>
        <v>45759</v>
      </c>
      <c r="M2891" s="14">
        <f>VLOOKUP(Table1[[#This Row],[VisaID]],'DimVisaApplications 2'!A:G,7,0)</f>
        <v>1853</v>
      </c>
      <c r="N2891" s="14" t="str">
        <f>VLOOKUP(Table1[[#This Row],[HotelID]],DimHotels!A:B,2,0)</f>
        <v>Four Seasons</v>
      </c>
      <c r="O2891" t="str">
        <f>VLOOKUP(Table1[[#This Row],[HotelID]],DimHotels!A:C,3,0)</f>
        <v>Paris</v>
      </c>
      <c r="P2891" s="14">
        <f>VLOOKUP(Table1[[#This Row],[HotelID]],DimHotels!A:E,5,0)</f>
        <v>795</v>
      </c>
      <c r="Q2891" s="14">
        <f>VLOOKUP(Table1[[#This Row],[TicketID]],DimTickets!A:G,7,0)</f>
        <v>3128</v>
      </c>
      <c r="R2891" s="14">
        <f>Table1[[#This Row],[Visa Fees]]+Table1[[#This Row],[Night Rate]]+Table1[[#This Row],[Ticket cost]]</f>
        <v>5776</v>
      </c>
    </row>
    <row r="2892" spans="1:18" x14ac:dyDescent="0.3">
      <c r="A2892" t="s">
        <v>24127</v>
      </c>
      <c r="B2892" t="s">
        <v>1174</v>
      </c>
      <c r="C2892" t="s">
        <v>13962</v>
      </c>
      <c r="D2892" t="s">
        <v>15378</v>
      </c>
      <c r="E2892" t="s">
        <v>20498</v>
      </c>
      <c r="F2892" s="1">
        <v>45755</v>
      </c>
      <c r="G2892" t="str">
        <f>VLOOKUP(Table1[[#This Row],[CustomerID]],DimCustomers!A:B,2,0)</f>
        <v>Tyrone Mckee</v>
      </c>
      <c r="H2892" t="str">
        <f>VLOOKUP(Table1[[#This Row],[CustomerID]],DimCustomers!A:C,3,0)</f>
        <v>Female</v>
      </c>
      <c r="I2892" t="str">
        <f>VLOOKUP(Table1[[#This Row],[CustomerID]],DimCustomers!A:D,4,0)</f>
        <v>American Samoa</v>
      </c>
      <c r="J2892" t="str">
        <f>VLOOKUP(Table1[[#This Row],[VisaID]],'DimVisaApplications 2'!A:C,3,0)</f>
        <v>Pending</v>
      </c>
      <c r="K2892" t="str">
        <f>VLOOKUP(Table1[[#This Row],[VisaID]],'DimVisaApplications 2'!A:D,4,0)</f>
        <v>UAE</v>
      </c>
      <c r="L2892" s="12">
        <f>VLOOKUP(Table1[[#This Row],[VisaID]],'DimVisaApplications 2'!A:E,5,0)</f>
        <v>45731</v>
      </c>
      <c r="M2892" s="14">
        <f>VLOOKUP(Table1[[#This Row],[VisaID]],'DimVisaApplications 2'!A:G,7,0)</f>
        <v>1329</v>
      </c>
      <c r="N2892" s="14" t="str">
        <f>VLOOKUP(Table1[[#This Row],[HotelID]],DimHotels!A:B,2,0)</f>
        <v>Marriott</v>
      </c>
      <c r="O2892" t="str">
        <f>VLOOKUP(Table1[[#This Row],[HotelID]],DimHotels!A:C,3,0)</f>
        <v>Dubai</v>
      </c>
      <c r="P2892" s="14">
        <f>VLOOKUP(Table1[[#This Row],[HotelID]],DimHotels!A:E,5,0)</f>
        <v>505</v>
      </c>
      <c r="Q2892" s="14">
        <f>VLOOKUP(Table1[[#This Row],[TicketID]],DimTickets!A:G,7,0)</f>
        <v>3917</v>
      </c>
      <c r="R2892" s="14">
        <f>Table1[[#This Row],[Visa Fees]]+Table1[[#This Row],[Night Rate]]+Table1[[#This Row],[Ticket cost]]</f>
        <v>5751</v>
      </c>
    </row>
    <row r="2893" spans="1:18" x14ac:dyDescent="0.3">
      <c r="A2893" t="s">
        <v>24128</v>
      </c>
      <c r="B2893" t="s">
        <v>2273</v>
      </c>
      <c r="C2893" t="s">
        <v>12957</v>
      </c>
      <c r="D2893" t="s">
        <v>16038</v>
      </c>
      <c r="E2893" t="s">
        <v>19100</v>
      </c>
      <c r="F2893" s="1">
        <v>45851</v>
      </c>
      <c r="G2893" t="str">
        <f>VLOOKUP(Table1[[#This Row],[CustomerID]],DimCustomers!A:B,2,0)</f>
        <v>Ashley May</v>
      </c>
      <c r="H2893" t="str">
        <f>VLOOKUP(Table1[[#This Row],[CustomerID]],DimCustomers!A:C,3,0)</f>
        <v>Male</v>
      </c>
      <c r="I2893" t="str">
        <f>VLOOKUP(Table1[[#This Row],[CustomerID]],DimCustomers!A:D,4,0)</f>
        <v>Chad</v>
      </c>
      <c r="J2893" t="str">
        <f>VLOOKUP(Table1[[#This Row],[VisaID]],'DimVisaApplications 2'!A:C,3,0)</f>
        <v>Pending</v>
      </c>
      <c r="K2893" t="str">
        <f>VLOOKUP(Table1[[#This Row],[VisaID]],'DimVisaApplications 2'!A:D,4,0)</f>
        <v>USA</v>
      </c>
      <c r="L2893" s="12">
        <f>VLOOKUP(Table1[[#This Row],[VisaID]],'DimVisaApplications 2'!A:E,5,0)</f>
        <v>45840</v>
      </c>
      <c r="M2893" s="14">
        <f>VLOOKUP(Table1[[#This Row],[VisaID]],'DimVisaApplications 2'!A:G,7,0)</f>
        <v>1194</v>
      </c>
      <c r="N2893" s="14" t="str">
        <f>VLOOKUP(Table1[[#This Row],[HotelID]],DimHotels!A:B,2,0)</f>
        <v>Four Seasons</v>
      </c>
      <c r="O2893" t="str">
        <f>VLOOKUP(Table1[[#This Row],[HotelID]],DimHotels!A:C,3,0)</f>
        <v>Dubai</v>
      </c>
      <c r="P2893" s="14">
        <f>VLOOKUP(Table1[[#This Row],[HotelID]],DimHotels!A:E,5,0)</f>
        <v>744</v>
      </c>
      <c r="Q2893" s="14">
        <f>VLOOKUP(Table1[[#This Row],[TicketID]],DimTickets!A:G,7,0)</f>
        <v>1552</v>
      </c>
      <c r="R2893" s="14">
        <f>Table1[[#This Row],[Visa Fees]]+Table1[[#This Row],[Night Rate]]+Table1[[#This Row],[Ticket cost]]</f>
        <v>3490</v>
      </c>
    </row>
    <row r="2894" spans="1:18" x14ac:dyDescent="0.3">
      <c r="A2894" t="s">
        <v>24129</v>
      </c>
      <c r="B2894" t="s">
        <v>913</v>
      </c>
      <c r="C2894" t="s">
        <v>12622</v>
      </c>
      <c r="D2894" t="s">
        <v>18209</v>
      </c>
      <c r="E2894" t="s">
        <v>20825</v>
      </c>
      <c r="F2894" s="1">
        <v>45849</v>
      </c>
      <c r="G2894" t="str">
        <f>VLOOKUP(Table1[[#This Row],[CustomerID]],DimCustomers!A:B,2,0)</f>
        <v>John Huang</v>
      </c>
      <c r="H2894" t="str">
        <f>VLOOKUP(Table1[[#This Row],[CustomerID]],DimCustomers!A:C,3,0)</f>
        <v>Male</v>
      </c>
      <c r="I2894" t="str">
        <f>VLOOKUP(Table1[[#This Row],[CustomerID]],DimCustomers!A:D,4,0)</f>
        <v>Israel</v>
      </c>
      <c r="J2894" t="str">
        <f>VLOOKUP(Table1[[#This Row],[VisaID]],'DimVisaApplications 2'!A:C,3,0)</f>
        <v>Approved</v>
      </c>
      <c r="K2894" t="str">
        <f>VLOOKUP(Table1[[#This Row],[VisaID]],'DimVisaApplications 2'!A:D,4,0)</f>
        <v>UAE</v>
      </c>
      <c r="L2894" s="12">
        <f>VLOOKUP(Table1[[#This Row],[VisaID]],'DimVisaApplications 2'!A:E,5,0)</f>
        <v>45500</v>
      </c>
      <c r="M2894" s="14">
        <f>VLOOKUP(Table1[[#This Row],[VisaID]],'DimVisaApplications 2'!A:G,7,0)</f>
        <v>566</v>
      </c>
      <c r="N2894" s="14" t="str">
        <f>VLOOKUP(Table1[[#This Row],[HotelID]],DimHotels!A:B,2,0)</f>
        <v>Marriott</v>
      </c>
      <c r="O2894" t="str">
        <f>VLOOKUP(Table1[[#This Row],[HotelID]],DimHotels!A:C,3,0)</f>
        <v>London</v>
      </c>
      <c r="P2894" s="14">
        <f>VLOOKUP(Table1[[#This Row],[HotelID]],DimHotels!A:E,5,0)</f>
        <v>747</v>
      </c>
      <c r="Q2894" s="14">
        <f>VLOOKUP(Table1[[#This Row],[TicketID]],DimTickets!A:G,7,0)</f>
        <v>2129</v>
      </c>
      <c r="R2894" s="14">
        <f>Table1[[#This Row],[Visa Fees]]+Table1[[#This Row],[Night Rate]]+Table1[[#This Row],[Ticket cost]]</f>
        <v>3442</v>
      </c>
    </row>
    <row r="2895" spans="1:18" x14ac:dyDescent="0.3">
      <c r="A2895" t="s">
        <v>24130</v>
      </c>
      <c r="B2895" t="s">
        <v>25</v>
      </c>
      <c r="C2895" t="s">
        <v>13902</v>
      </c>
      <c r="D2895" t="s">
        <v>16789</v>
      </c>
      <c r="E2895" t="s">
        <v>20523</v>
      </c>
      <c r="F2895" s="1">
        <v>45697</v>
      </c>
      <c r="G2895" t="str">
        <f>VLOOKUP(Table1[[#This Row],[CustomerID]],DimCustomers!A:B,2,0)</f>
        <v>Michelle Kelley</v>
      </c>
      <c r="H2895" t="str">
        <f>VLOOKUP(Table1[[#This Row],[CustomerID]],DimCustomers!A:C,3,0)</f>
        <v>Female</v>
      </c>
      <c r="I2895" t="str">
        <f>VLOOKUP(Table1[[#This Row],[CustomerID]],DimCustomers!A:D,4,0)</f>
        <v>Saudi Arabia</v>
      </c>
      <c r="J2895" t="str">
        <f>VLOOKUP(Table1[[#This Row],[VisaID]],'DimVisaApplications 2'!A:C,3,0)</f>
        <v>Approved</v>
      </c>
      <c r="K2895" t="str">
        <f>VLOOKUP(Table1[[#This Row],[VisaID]],'DimVisaApplications 2'!A:D,4,0)</f>
        <v>UK</v>
      </c>
      <c r="L2895" s="12">
        <f>VLOOKUP(Table1[[#This Row],[VisaID]],'DimVisaApplications 2'!A:E,5,0)</f>
        <v>45562</v>
      </c>
      <c r="M2895" s="14">
        <f>VLOOKUP(Table1[[#This Row],[VisaID]],'DimVisaApplications 2'!A:G,7,0)</f>
        <v>1221</v>
      </c>
      <c r="N2895" s="14" t="str">
        <f>VLOOKUP(Table1[[#This Row],[HotelID]],DimHotels!A:B,2,0)</f>
        <v>Sheraton</v>
      </c>
      <c r="O2895" t="str">
        <f>VLOOKUP(Table1[[#This Row],[HotelID]],DimHotels!A:C,3,0)</f>
        <v>London</v>
      </c>
      <c r="P2895" s="14">
        <f>VLOOKUP(Table1[[#This Row],[HotelID]],DimHotels!A:E,5,0)</f>
        <v>535</v>
      </c>
      <c r="Q2895" s="14">
        <f>VLOOKUP(Table1[[#This Row],[TicketID]],DimTickets!A:G,7,0)</f>
        <v>4107</v>
      </c>
      <c r="R2895" s="14">
        <f>Table1[[#This Row],[Visa Fees]]+Table1[[#This Row],[Night Rate]]+Table1[[#This Row],[Ticket cost]]</f>
        <v>5863</v>
      </c>
    </row>
    <row r="2896" spans="1:18" x14ac:dyDescent="0.3">
      <c r="A2896" t="s">
        <v>24131</v>
      </c>
      <c r="B2896" t="s">
        <v>2974</v>
      </c>
      <c r="C2896" t="s">
        <v>14035</v>
      </c>
      <c r="D2896" t="s">
        <v>17260</v>
      </c>
      <c r="E2896" t="s">
        <v>19067</v>
      </c>
      <c r="F2896" s="1">
        <v>45810</v>
      </c>
      <c r="G2896" t="str">
        <f>VLOOKUP(Table1[[#This Row],[CustomerID]],DimCustomers!A:B,2,0)</f>
        <v>Colin Holland</v>
      </c>
      <c r="H2896" t="str">
        <f>VLOOKUP(Table1[[#This Row],[CustomerID]],DimCustomers!A:C,3,0)</f>
        <v>Female</v>
      </c>
      <c r="I2896" t="str">
        <f>VLOOKUP(Table1[[#This Row],[CustomerID]],DimCustomers!A:D,4,0)</f>
        <v>Malawi</v>
      </c>
      <c r="J2896" t="str">
        <f>VLOOKUP(Table1[[#This Row],[VisaID]],'DimVisaApplications 2'!A:C,3,0)</f>
        <v>Rejected</v>
      </c>
      <c r="K2896" t="str">
        <f>VLOOKUP(Table1[[#This Row],[VisaID]],'DimVisaApplications 2'!A:D,4,0)</f>
        <v>France</v>
      </c>
      <c r="L2896" s="12">
        <f>VLOOKUP(Table1[[#This Row],[VisaID]],'DimVisaApplications 2'!A:E,5,0)</f>
        <v>45628</v>
      </c>
      <c r="M2896" s="14">
        <f>VLOOKUP(Table1[[#This Row],[VisaID]],'DimVisaApplications 2'!A:G,7,0)</f>
        <v>1968</v>
      </c>
      <c r="N2896" s="14" t="str">
        <f>VLOOKUP(Table1[[#This Row],[HotelID]],DimHotels!A:B,2,0)</f>
        <v>Sheraton</v>
      </c>
      <c r="O2896" t="str">
        <f>VLOOKUP(Table1[[#This Row],[HotelID]],DimHotels!A:C,3,0)</f>
        <v>Cairo</v>
      </c>
      <c r="P2896" s="14">
        <f>VLOOKUP(Table1[[#This Row],[HotelID]],DimHotels!A:E,5,0)</f>
        <v>242</v>
      </c>
      <c r="Q2896" s="14">
        <f>VLOOKUP(Table1[[#This Row],[TicketID]],DimTickets!A:G,7,0)</f>
        <v>2668</v>
      </c>
      <c r="R2896" s="14">
        <f>Table1[[#This Row],[Visa Fees]]+Table1[[#This Row],[Night Rate]]+Table1[[#This Row],[Ticket cost]]</f>
        <v>4878</v>
      </c>
    </row>
    <row r="2897" spans="1:18" x14ac:dyDescent="0.3">
      <c r="A2897" t="s">
        <v>24132</v>
      </c>
      <c r="B2897" t="s">
        <v>1322</v>
      </c>
      <c r="C2897" t="s">
        <v>13969</v>
      </c>
      <c r="D2897" t="s">
        <v>15861</v>
      </c>
      <c r="E2897" t="s">
        <v>20181</v>
      </c>
      <c r="F2897" s="1">
        <v>45775</v>
      </c>
      <c r="G2897" t="str">
        <f>VLOOKUP(Table1[[#This Row],[CustomerID]],DimCustomers!A:B,2,0)</f>
        <v>Aaron Christian</v>
      </c>
      <c r="H2897" t="str">
        <f>VLOOKUP(Table1[[#This Row],[CustomerID]],DimCustomers!A:C,3,0)</f>
        <v>Male</v>
      </c>
      <c r="I2897" t="str">
        <f>VLOOKUP(Table1[[#This Row],[CustomerID]],DimCustomers!A:D,4,0)</f>
        <v>British Virgin Islands</v>
      </c>
      <c r="J2897" t="str">
        <f>VLOOKUP(Table1[[#This Row],[VisaID]],'DimVisaApplications 2'!A:C,3,0)</f>
        <v>Approved</v>
      </c>
      <c r="K2897" t="str">
        <f>VLOOKUP(Table1[[#This Row],[VisaID]],'DimVisaApplications 2'!A:D,4,0)</f>
        <v>Canada</v>
      </c>
      <c r="L2897" s="12">
        <f>VLOOKUP(Table1[[#This Row],[VisaID]],'DimVisaApplications 2'!A:E,5,0)</f>
        <v>45575</v>
      </c>
      <c r="M2897" s="14">
        <f>VLOOKUP(Table1[[#This Row],[VisaID]],'DimVisaApplications 2'!A:G,7,0)</f>
        <v>1979</v>
      </c>
      <c r="N2897" s="14" t="str">
        <f>VLOOKUP(Table1[[#This Row],[HotelID]],DimHotels!A:B,2,0)</f>
        <v>Radisson</v>
      </c>
      <c r="O2897" t="str">
        <f>VLOOKUP(Table1[[#This Row],[HotelID]],DimHotels!A:C,3,0)</f>
        <v>Paris</v>
      </c>
      <c r="P2897" s="14">
        <f>VLOOKUP(Table1[[#This Row],[HotelID]],DimHotels!A:E,5,0)</f>
        <v>662</v>
      </c>
      <c r="Q2897" s="14">
        <f>VLOOKUP(Table1[[#This Row],[TicketID]],DimTickets!A:G,7,0)</f>
        <v>3457</v>
      </c>
      <c r="R2897" s="14">
        <f>Table1[[#This Row],[Visa Fees]]+Table1[[#This Row],[Night Rate]]+Table1[[#This Row],[Ticket cost]]</f>
        <v>6098</v>
      </c>
    </row>
    <row r="2898" spans="1:18" x14ac:dyDescent="0.3">
      <c r="A2898" t="s">
        <v>24133</v>
      </c>
      <c r="B2898" t="s">
        <v>2489</v>
      </c>
      <c r="C2898" t="s">
        <v>14278</v>
      </c>
      <c r="D2898" t="s">
        <v>16914</v>
      </c>
      <c r="E2898" t="s">
        <v>18898</v>
      </c>
      <c r="F2898" s="1">
        <v>45746</v>
      </c>
      <c r="G2898" t="str">
        <f>VLOOKUP(Table1[[#This Row],[CustomerID]],DimCustomers!A:B,2,0)</f>
        <v>Allison Ewing</v>
      </c>
      <c r="H2898" t="str">
        <f>VLOOKUP(Table1[[#This Row],[CustomerID]],DimCustomers!A:C,3,0)</f>
        <v>Male</v>
      </c>
      <c r="I2898" t="str">
        <f>VLOOKUP(Table1[[#This Row],[CustomerID]],DimCustomers!A:D,4,0)</f>
        <v>Turkey</v>
      </c>
      <c r="J2898" t="str">
        <f>VLOOKUP(Table1[[#This Row],[VisaID]],'DimVisaApplications 2'!A:C,3,0)</f>
        <v>Rejected</v>
      </c>
      <c r="K2898" t="str">
        <f>VLOOKUP(Table1[[#This Row],[VisaID]],'DimVisaApplications 2'!A:D,4,0)</f>
        <v>UAE</v>
      </c>
      <c r="L2898" s="12">
        <f>VLOOKUP(Table1[[#This Row],[VisaID]],'DimVisaApplications 2'!A:E,5,0)</f>
        <v>45503</v>
      </c>
      <c r="M2898" s="14">
        <f>VLOOKUP(Table1[[#This Row],[VisaID]],'DimVisaApplications 2'!A:G,7,0)</f>
        <v>638</v>
      </c>
      <c r="N2898" s="14" t="str">
        <f>VLOOKUP(Table1[[#This Row],[HotelID]],DimHotels!A:B,2,0)</f>
        <v>Sheraton</v>
      </c>
      <c r="O2898" t="str">
        <f>VLOOKUP(Table1[[#This Row],[HotelID]],DimHotels!A:C,3,0)</f>
        <v>New York</v>
      </c>
      <c r="P2898" s="14">
        <f>VLOOKUP(Table1[[#This Row],[HotelID]],DimHotels!A:E,5,0)</f>
        <v>643</v>
      </c>
      <c r="Q2898" s="14">
        <f>VLOOKUP(Table1[[#This Row],[TicketID]],DimTickets!A:G,7,0)</f>
        <v>1849</v>
      </c>
      <c r="R2898" s="14">
        <f>Table1[[#This Row],[Visa Fees]]+Table1[[#This Row],[Night Rate]]+Table1[[#This Row],[Ticket cost]]</f>
        <v>3130</v>
      </c>
    </row>
    <row r="2899" spans="1:18" x14ac:dyDescent="0.3">
      <c r="A2899" t="s">
        <v>24134</v>
      </c>
      <c r="B2899" t="s">
        <v>2510</v>
      </c>
      <c r="C2899" t="s">
        <v>14248</v>
      </c>
      <c r="D2899" t="s">
        <v>16824</v>
      </c>
      <c r="E2899" t="s">
        <v>18842</v>
      </c>
      <c r="F2899" s="1">
        <v>45782</v>
      </c>
      <c r="G2899" t="str">
        <f>VLOOKUP(Table1[[#This Row],[CustomerID]],DimCustomers!A:B,2,0)</f>
        <v>Stephen Benson</v>
      </c>
      <c r="H2899" t="str">
        <f>VLOOKUP(Table1[[#This Row],[CustomerID]],DimCustomers!A:C,3,0)</f>
        <v>Female</v>
      </c>
      <c r="I2899" t="str">
        <f>VLOOKUP(Table1[[#This Row],[CustomerID]],DimCustomers!A:D,4,0)</f>
        <v>Cote d'Ivoire</v>
      </c>
      <c r="J2899" t="str">
        <f>VLOOKUP(Table1[[#This Row],[VisaID]],'DimVisaApplications 2'!A:C,3,0)</f>
        <v>Pending</v>
      </c>
      <c r="K2899" t="str">
        <f>VLOOKUP(Table1[[#This Row],[VisaID]],'DimVisaApplications 2'!A:D,4,0)</f>
        <v>France</v>
      </c>
      <c r="L2899" s="12">
        <f>VLOOKUP(Table1[[#This Row],[VisaID]],'DimVisaApplications 2'!A:E,5,0)</f>
        <v>45764</v>
      </c>
      <c r="M2899" s="14">
        <f>VLOOKUP(Table1[[#This Row],[VisaID]],'DimVisaApplications 2'!A:G,7,0)</f>
        <v>827</v>
      </c>
      <c r="N2899" s="14" t="str">
        <f>VLOOKUP(Table1[[#This Row],[HotelID]],DimHotels!A:B,2,0)</f>
        <v>Hilton</v>
      </c>
      <c r="O2899" t="str">
        <f>VLOOKUP(Table1[[#This Row],[HotelID]],DimHotels!A:C,3,0)</f>
        <v>Paris</v>
      </c>
      <c r="P2899" s="14">
        <f>VLOOKUP(Table1[[#This Row],[HotelID]],DimHotels!A:E,5,0)</f>
        <v>369</v>
      </c>
      <c r="Q2899" s="14">
        <f>VLOOKUP(Table1[[#This Row],[TicketID]],DimTickets!A:G,7,0)</f>
        <v>4855</v>
      </c>
      <c r="R2899" s="14">
        <f>Table1[[#This Row],[Visa Fees]]+Table1[[#This Row],[Night Rate]]+Table1[[#This Row],[Ticket cost]]</f>
        <v>6051</v>
      </c>
    </row>
    <row r="2900" spans="1:18" x14ac:dyDescent="0.3">
      <c r="A2900" t="s">
        <v>24135</v>
      </c>
      <c r="B2900" t="s">
        <v>1284</v>
      </c>
      <c r="C2900" t="s">
        <v>15036</v>
      </c>
      <c r="D2900" t="s">
        <v>15655</v>
      </c>
      <c r="E2900" t="s">
        <v>19829</v>
      </c>
      <c r="F2900" s="1">
        <v>45789</v>
      </c>
      <c r="G2900" t="str">
        <f>VLOOKUP(Table1[[#This Row],[CustomerID]],DimCustomers!A:B,2,0)</f>
        <v>Sarah Fitzgerald</v>
      </c>
      <c r="H2900" t="str">
        <f>VLOOKUP(Table1[[#This Row],[CustomerID]],DimCustomers!A:C,3,0)</f>
        <v>Female</v>
      </c>
      <c r="I2900" t="str">
        <f>VLOOKUP(Table1[[#This Row],[CustomerID]],DimCustomers!A:D,4,0)</f>
        <v>Turkey</v>
      </c>
      <c r="J2900" t="str">
        <f>VLOOKUP(Table1[[#This Row],[VisaID]],'DimVisaApplications 2'!A:C,3,0)</f>
        <v>Pending</v>
      </c>
      <c r="K2900" t="str">
        <f>VLOOKUP(Table1[[#This Row],[VisaID]],'DimVisaApplications 2'!A:D,4,0)</f>
        <v>Germany</v>
      </c>
      <c r="L2900" s="12">
        <f>VLOOKUP(Table1[[#This Row],[VisaID]],'DimVisaApplications 2'!A:E,5,0)</f>
        <v>45676</v>
      </c>
      <c r="M2900" s="14">
        <f>VLOOKUP(Table1[[#This Row],[VisaID]],'DimVisaApplications 2'!A:G,7,0)</f>
        <v>1815</v>
      </c>
      <c r="N2900" s="14" t="str">
        <f>VLOOKUP(Table1[[#This Row],[HotelID]],DimHotels!A:B,2,0)</f>
        <v>Radisson</v>
      </c>
      <c r="O2900" t="str">
        <f>VLOOKUP(Table1[[#This Row],[HotelID]],DimHotels!A:C,3,0)</f>
        <v>Dubai</v>
      </c>
      <c r="P2900" s="14">
        <f>VLOOKUP(Table1[[#This Row],[HotelID]],DimHotels!A:E,5,0)</f>
        <v>303</v>
      </c>
      <c r="Q2900" s="14">
        <f>VLOOKUP(Table1[[#This Row],[TicketID]],DimTickets!A:G,7,0)</f>
        <v>4854</v>
      </c>
      <c r="R2900" s="14">
        <f>Table1[[#This Row],[Visa Fees]]+Table1[[#This Row],[Night Rate]]+Table1[[#This Row],[Ticket cost]]</f>
        <v>6972</v>
      </c>
    </row>
    <row r="2901" spans="1:18" x14ac:dyDescent="0.3">
      <c r="A2901" t="s">
        <v>24136</v>
      </c>
      <c r="B2901" t="s">
        <v>2929</v>
      </c>
      <c r="C2901" t="s">
        <v>15032</v>
      </c>
      <c r="D2901" t="s">
        <v>17583</v>
      </c>
      <c r="E2901" t="s">
        <v>20420</v>
      </c>
      <c r="F2901" s="1">
        <v>45828</v>
      </c>
      <c r="G2901" t="str">
        <f>VLOOKUP(Table1[[#This Row],[CustomerID]],DimCustomers!A:B,2,0)</f>
        <v>Kelsey Ramirez</v>
      </c>
      <c r="H2901" t="str">
        <f>VLOOKUP(Table1[[#This Row],[CustomerID]],DimCustomers!A:C,3,0)</f>
        <v>Female</v>
      </c>
      <c r="I2901" t="str">
        <f>VLOOKUP(Table1[[#This Row],[CustomerID]],DimCustomers!A:D,4,0)</f>
        <v>Venezuela</v>
      </c>
      <c r="J2901" t="str">
        <f>VLOOKUP(Table1[[#This Row],[VisaID]],'DimVisaApplications 2'!A:C,3,0)</f>
        <v>Pending</v>
      </c>
      <c r="K2901" t="str">
        <f>VLOOKUP(Table1[[#This Row],[VisaID]],'DimVisaApplications 2'!A:D,4,0)</f>
        <v>Germany</v>
      </c>
      <c r="L2901" s="12">
        <f>VLOOKUP(Table1[[#This Row],[VisaID]],'DimVisaApplications 2'!A:E,5,0)</f>
        <v>45589</v>
      </c>
      <c r="M2901" s="14">
        <f>VLOOKUP(Table1[[#This Row],[VisaID]],'DimVisaApplications 2'!A:G,7,0)</f>
        <v>1851</v>
      </c>
      <c r="N2901" s="14" t="str">
        <f>VLOOKUP(Table1[[#This Row],[HotelID]],DimHotels!A:B,2,0)</f>
        <v>Radisson</v>
      </c>
      <c r="O2901" t="str">
        <f>VLOOKUP(Table1[[#This Row],[HotelID]],DimHotels!A:C,3,0)</f>
        <v>Cairo</v>
      </c>
      <c r="P2901" s="14">
        <f>VLOOKUP(Table1[[#This Row],[HotelID]],DimHotels!A:E,5,0)</f>
        <v>536</v>
      </c>
      <c r="Q2901" s="14">
        <f>VLOOKUP(Table1[[#This Row],[TicketID]],DimTickets!A:G,7,0)</f>
        <v>1310</v>
      </c>
      <c r="R2901" s="14">
        <f>Table1[[#This Row],[Visa Fees]]+Table1[[#This Row],[Night Rate]]+Table1[[#This Row],[Ticket cost]]</f>
        <v>3697</v>
      </c>
    </row>
    <row r="2902" spans="1:18" x14ac:dyDescent="0.3">
      <c r="A2902" t="s">
        <v>24137</v>
      </c>
      <c r="B2902" t="s">
        <v>638</v>
      </c>
      <c r="C2902" t="s">
        <v>13464</v>
      </c>
      <c r="D2902" t="s">
        <v>15327</v>
      </c>
      <c r="E2902" t="s">
        <v>20358</v>
      </c>
      <c r="F2902" s="1">
        <v>45717</v>
      </c>
      <c r="G2902" t="str">
        <f>VLOOKUP(Table1[[#This Row],[CustomerID]],DimCustomers!A:B,2,0)</f>
        <v>Melissa Anderson</v>
      </c>
      <c r="H2902" t="str">
        <f>VLOOKUP(Table1[[#This Row],[CustomerID]],DimCustomers!A:C,3,0)</f>
        <v>Male</v>
      </c>
      <c r="I2902" t="str">
        <f>VLOOKUP(Table1[[#This Row],[CustomerID]],DimCustomers!A:D,4,0)</f>
        <v>Japan</v>
      </c>
      <c r="J2902" t="str">
        <f>VLOOKUP(Table1[[#This Row],[VisaID]],'DimVisaApplications 2'!A:C,3,0)</f>
        <v>Rejected</v>
      </c>
      <c r="K2902" t="str">
        <f>VLOOKUP(Table1[[#This Row],[VisaID]],'DimVisaApplications 2'!A:D,4,0)</f>
        <v>UK</v>
      </c>
      <c r="L2902" s="12">
        <f>VLOOKUP(Table1[[#This Row],[VisaID]],'DimVisaApplications 2'!A:E,5,0)</f>
        <v>45744</v>
      </c>
      <c r="M2902" s="14">
        <f>VLOOKUP(Table1[[#This Row],[VisaID]],'DimVisaApplications 2'!A:G,7,0)</f>
        <v>1022</v>
      </c>
      <c r="N2902" s="14" t="str">
        <f>VLOOKUP(Table1[[#This Row],[HotelID]],DimHotels!A:B,2,0)</f>
        <v>Radisson</v>
      </c>
      <c r="O2902" t="str">
        <f>VLOOKUP(Table1[[#This Row],[HotelID]],DimHotels!A:C,3,0)</f>
        <v>Dubai</v>
      </c>
      <c r="P2902" s="14">
        <f>VLOOKUP(Table1[[#This Row],[HotelID]],DimHotels!A:E,5,0)</f>
        <v>399</v>
      </c>
      <c r="Q2902" s="14">
        <f>VLOOKUP(Table1[[#This Row],[TicketID]],DimTickets!A:G,7,0)</f>
        <v>4688</v>
      </c>
      <c r="R2902" s="14">
        <f>Table1[[#This Row],[Visa Fees]]+Table1[[#This Row],[Night Rate]]+Table1[[#This Row],[Ticket cost]]</f>
        <v>6109</v>
      </c>
    </row>
    <row r="2903" spans="1:18" x14ac:dyDescent="0.3">
      <c r="A2903" t="s">
        <v>24138</v>
      </c>
      <c r="B2903" t="s">
        <v>2474</v>
      </c>
      <c r="C2903" t="s">
        <v>13751</v>
      </c>
      <c r="D2903" t="s">
        <v>17078</v>
      </c>
      <c r="E2903" t="s">
        <v>19943</v>
      </c>
      <c r="F2903" s="1">
        <v>45686</v>
      </c>
      <c r="G2903" t="str">
        <f>VLOOKUP(Table1[[#This Row],[CustomerID]],DimCustomers!A:B,2,0)</f>
        <v>Tim Hoffman</v>
      </c>
      <c r="H2903" t="str">
        <f>VLOOKUP(Table1[[#This Row],[CustomerID]],DimCustomers!A:C,3,0)</f>
        <v>Male</v>
      </c>
      <c r="I2903" t="str">
        <f>VLOOKUP(Table1[[#This Row],[CustomerID]],DimCustomers!A:D,4,0)</f>
        <v>Sri Lanka</v>
      </c>
      <c r="J2903" t="str">
        <f>VLOOKUP(Table1[[#This Row],[VisaID]],'DimVisaApplications 2'!A:C,3,0)</f>
        <v>Pending</v>
      </c>
      <c r="K2903" t="str">
        <f>VLOOKUP(Table1[[#This Row],[VisaID]],'DimVisaApplications 2'!A:D,4,0)</f>
        <v>Canada</v>
      </c>
      <c r="L2903" s="12">
        <f>VLOOKUP(Table1[[#This Row],[VisaID]],'DimVisaApplications 2'!A:E,5,0)</f>
        <v>45775</v>
      </c>
      <c r="M2903" s="14">
        <f>VLOOKUP(Table1[[#This Row],[VisaID]],'DimVisaApplications 2'!A:G,7,0)</f>
        <v>715</v>
      </c>
      <c r="N2903" s="14" t="str">
        <f>VLOOKUP(Table1[[#This Row],[HotelID]],DimHotels!A:B,2,0)</f>
        <v>Hilton</v>
      </c>
      <c r="O2903" t="str">
        <f>VLOOKUP(Table1[[#This Row],[HotelID]],DimHotels!A:C,3,0)</f>
        <v>Paris</v>
      </c>
      <c r="P2903" s="14">
        <f>VLOOKUP(Table1[[#This Row],[HotelID]],DimHotels!A:E,5,0)</f>
        <v>453</v>
      </c>
      <c r="Q2903" s="14">
        <f>VLOOKUP(Table1[[#This Row],[TicketID]],DimTickets!A:G,7,0)</f>
        <v>3459</v>
      </c>
      <c r="R2903" s="14">
        <f>Table1[[#This Row],[Visa Fees]]+Table1[[#This Row],[Night Rate]]+Table1[[#This Row],[Ticket cost]]</f>
        <v>4627</v>
      </c>
    </row>
    <row r="2904" spans="1:18" x14ac:dyDescent="0.3">
      <c r="A2904" t="s">
        <v>24139</v>
      </c>
      <c r="B2904" t="s">
        <v>555</v>
      </c>
      <c r="C2904" t="s">
        <v>14852</v>
      </c>
      <c r="D2904" t="s">
        <v>15769</v>
      </c>
      <c r="E2904" t="s">
        <v>20422</v>
      </c>
      <c r="F2904" s="1">
        <v>45815</v>
      </c>
      <c r="G2904" t="str">
        <f>VLOOKUP(Table1[[#This Row],[CustomerID]],DimCustomers!A:B,2,0)</f>
        <v>Julie Thomas</v>
      </c>
      <c r="H2904" t="str">
        <f>VLOOKUP(Table1[[#This Row],[CustomerID]],DimCustomers!A:C,3,0)</f>
        <v>Female</v>
      </c>
      <c r="I2904" t="str">
        <f>VLOOKUP(Table1[[#This Row],[CustomerID]],DimCustomers!A:D,4,0)</f>
        <v>Sierra Leone</v>
      </c>
      <c r="J2904" t="str">
        <f>VLOOKUP(Table1[[#This Row],[VisaID]],'DimVisaApplications 2'!A:C,3,0)</f>
        <v>Rejected</v>
      </c>
      <c r="K2904" t="str">
        <f>VLOOKUP(Table1[[#This Row],[VisaID]],'DimVisaApplications 2'!A:D,4,0)</f>
        <v>UK</v>
      </c>
      <c r="L2904" s="12">
        <f>VLOOKUP(Table1[[#This Row],[VisaID]],'DimVisaApplications 2'!A:E,5,0)</f>
        <v>45564</v>
      </c>
      <c r="M2904" s="14">
        <f>VLOOKUP(Table1[[#This Row],[VisaID]],'DimVisaApplications 2'!A:G,7,0)</f>
        <v>723</v>
      </c>
      <c r="N2904" s="14" t="str">
        <f>VLOOKUP(Table1[[#This Row],[HotelID]],DimHotels!A:B,2,0)</f>
        <v>Four Seasons</v>
      </c>
      <c r="O2904" t="str">
        <f>VLOOKUP(Table1[[#This Row],[HotelID]],DimHotels!A:C,3,0)</f>
        <v>Dubai</v>
      </c>
      <c r="P2904" s="14">
        <f>VLOOKUP(Table1[[#This Row],[HotelID]],DimHotels!A:E,5,0)</f>
        <v>204</v>
      </c>
      <c r="Q2904" s="14">
        <f>VLOOKUP(Table1[[#This Row],[TicketID]],DimTickets!A:G,7,0)</f>
        <v>2801</v>
      </c>
      <c r="R2904" s="14">
        <f>Table1[[#This Row],[Visa Fees]]+Table1[[#This Row],[Night Rate]]+Table1[[#This Row],[Ticket cost]]</f>
        <v>3728</v>
      </c>
    </row>
    <row r="2905" spans="1:18" x14ac:dyDescent="0.3">
      <c r="A2905" t="s">
        <v>24140</v>
      </c>
      <c r="B2905" t="s">
        <v>3003</v>
      </c>
      <c r="C2905" t="s">
        <v>12769</v>
      </c>
      <c r="D2905" t="s">
        <v>17095</v>
      </c>
      <c r="E2905" t="s">
        <v>19919</v>
      </c>
      <c r="F2905" s="1">
        <v>45821</v>
      </c>
      <c r="G2905" t="str">
        <f>VLOOKUP(Table1[[#This Row],[CustomerID]],DimCustomers!A:B,2,0)</f>
        <v>Angela Young</v>
      </c>
      <c r="H2905" t="str">
        <f>VLOOKUP(Table1[[#This Row],[CustomerID]],DimCustomers!A:C,3,0)</f>
        <v>Male</v>
      </c>
      <c r="I2905" t="str">
        <f>VLOOKUP(Table1[[#This Row],[CustomerID]],DimCustomers!A:D,4,0)</f>
        <v>Saint Lucia</v>
      </c>
      <c r="J2905" t="str">
        <f>VLOOKUP(Table1[[#This Row],[VisaID]],'DimVisaApplications 2'!A:C,3,0)</f>
        <v>Approved</v>
      </c>
      <c r="K2905" t="str">
        <f>VLOOKUP(Table1[[#This Row],[VisaID]],'DimVisaApplications 2'!A:D,4,0)</f>
        <v>France</v>
      </c>
      <c r="L2905" s="12">
        <f>VLOOKUP(Table1[[#This Row],[VisaID]],'DimVisaApplications 2'!A:E,5,0)</f>
        <v>45643</v>
      </c>
      <c r="M2905" s="14">
        <f>VLOOKUP(Table1[[#This Row],[VisaID]],'DimVisaApplications 2'!A:G,7,0)</f>
        <v>1009</v>
      </c>
      <c r="N2905" s="14" t="str">
        <f>VLOOKUP(Table1[[#This Row],[HotelID]],DimHotels!A:B,2,0)</f>
        <v>Hilton</v>
      </c>
      <c r="O2905" t="str">
        <f>VLOOKUP(Table1[[#This Row],[HotelID]],DimHotels!A:C,3,0)</f>
        <v>Cairo</v>
      </c>
      <c r="P2905" s="14">
        <f>VLOOKUP(Table1[[#This Row],[HotelID]],DimHotels!A:E,5,0)</f>
        <v>206</v>
      </c>
      <c r="Q2905" s="14">
        <f>VLOOKUP(Table1[[#This Row],[TicketID]],DimTickets!A:G,7,0)</f>
        <v>2306</v>
      </c>
      <c r="R2905" s="14">
        <f>Table1[[#This Row],[Visa Fees]]+Table1[[#This Row],[Night Rate]]+Table1[[#This Row],[Ticket cost]]</f>
        <v>3521</v>
      </c>
    </row>
    <row r="2906" spans="1:18" x14ac:dyDescent="0.3">
      <c r="A2906" t="s">
        <v>24141</v>
      </c>
      <c r="B2906" t="s">
        <v>2960</v>
      </c>
      <c r="C2906" t="s">
        <v>13482</v>
      </c>
      <c r="D2906" t="s">
        <v>17090</v>
      </c>
      <c r="E2906" t="s">
        <v>18740</v>
      </c>
      <c r="F2906" s="1">
        <v>45765</v>
      </c>
      <c r="G2906" t="str">
        <f>VLOOKUP(Table1[[#This Row],[CustomerID]],DimCustomers!A:B,2,0)</f>
        <v>Benjamin Myers</v>
      </c>
      <c r="H2906" t="str">
        <f>VLOOKUP(Table1[[#This Row],[CustomerID]],DimCustomers!A:C,3,0)</f>
        <v>Female</v>
      </c>
      <c r="I2906" t="str">
        <f>VLOOKUP(Table1[[#This Row],[CustomerID]],DimCustomers!A:D,4,0)</f>
        <v>Slovenia</v>
      </c>
      <c r="J2906" t="str">
        <f>VLOOKUP(Table1[[#This Row],[VisaID]],'DimVisaApplications 2'!A:C,3,0)</f>
        <v>Pending</v>
      </c>
      <c r="K2906" t="str">
        <f>VLOOKUP(Table1[[#This Row],[VisaID]],'DimVisaApplications 2'!A:D,4,0)</f>
        <v>Canada</v>
      </c>
      <c r="L2906" s="12">
        <f>VLOOKUP(Table1[[#This Row],[VisaID]],'DimVisaApplications 2'!A:E,5,0)</f>
        <v>45742</v>
      </c>
      <c r="M2906" s="14">
        <f>VLOOKUP(Table1[[#This Row],[VisaID]],'DimVisaApplications 2'!A:G,7,0)</f>
        <v>1218</v>
      </c>
      <c r="N2906" s="14" t="str">
        <f>VLOOKUP(Table1[[#This Row],[HotelID]],DimHotels!A:B,2,0)</f>
        <v>Four Seasons</v>
      </c>
      <c r="O2906" t="str">
        <f>VLOOKUP(Table1[[#This Row],[HotelID]],DimHotels!A:C,3,0)</f>
        <v>New York</v>
      </c>
      <c r="P2906" s="14">
        <f>VLOOKUP(Table1[[#This Row],[HotelID]],DimHotels!A:E,5,0)</f>
        <v>755</v>
      </c>
      <c r="Q2906" s="14">
        <f>VLOOKUP(Table1[[#This Row],[TicketID]],DimTickets!A:G,7,0)</f>
        <v>4155</v>
      </c>
      <c r="R2906" s="14">
        <f>Table1[[#This Row],[Visa Fees]]+Table1[[#This Row],[Night Rate]]+Table1[[#This Row],[Ticket cost]]</f>
        <v>6128</v>
      </c>
    </row>
    <row r="2907" spans="1:18" x14ac:dyDescent="0.3">
      <c r="A2907" t="s">
        <v>24142</v>
      </c>
      <c r="B2907" t="s">
        <v>2073</v>
      </c>
      <c r="C2907" t="s">
        <v>12979</v>
      </c>
      <c r="D2907" t="s">
        <v>17478</v>
      </c>
      <c r="E2907" t="s">
        <v>19626</v>
      </c>
      <c r="F2907" s="1">
        <v>45760</v>
      </c>
      <c r="G2907" t="str">
        <f>VLOOKUP(Table1[[#This Row],[CustomerID]],DimCustomers!A:B,2,0)</f>
        <v>Karen Brown</v>
      </c>
      <c r="H2907" t="str">
        <f>VLOOKUP(Table1[[#This Row],[CustomerID]],DimCustomers!A:C,3,0)</f>
        <v>Male</v>
      </c>
      <c r="I2907" t="str">
        <f>VLOOKUP(Table1[[#This Row],[CustomerID]],DimCustomers!A:D,4,0)</f>
        <v>Suriname</v>
      </c>
      <c r="J2907" t="str">
        <f>VLOOKUP(Table1[[#This Row],[VisaID]],'DimVisaApplications 2'!A:C,3,0)</f>
        <v>Approved</v>
      </c>
      <c r="K2907" t="str">
        <f>VLOOKUP(Table1[[#This Row],[VisaID]],'DimVisaApplications 2'!A:D,4,0)</f>
        <v>Germany</v>
      </c>
      <c r="L2907" s="12">
        <f>VLOOKUP(Table1[[#This Row],[VisaID]],'DimVisaApplications 2'!A:E,5,0)</f>
        <v>45667</v>
      </c>
      <c r="M2907" s="14">
        <f>VLOOKUP(Table1[[#This Row],[VisaID]],'DimVisaApplications 2'!A:G,7,0)</f>
        <v>625</v>
      </c>
      <c r="N2907" s="14" t="str">
        <f>VLOOKUP(Table1[[#This Row],[HotelID]],DimHotels!A:B,2,0)</f>
        <v>Four Seasons</v>
      </c>
      <c r="O2907" t="str">
        <f>VLOOKUP(Table1[[#This Row],[HotelID]],DimHotels!A:C,3,0)</f>
        <v>London</v>
      </c>
      <c r="P2907" s="14">
        <f>VLOOKUP(Table1[[#This Row],[HotelID]],DimHotels!A:E,5,0)</f>
        <v>384</v>
      </c>
      <c r="Q2907" s="14">
        <f>VLOOKUP(Table1[[#This Row],[TicketID]],DimTickets!A:G,7,0)</f>
        <v>1015</v>
      </c>
      <c r="R2907" s="14">
        <f>Table1[[#This Row],[Visa Fees]]+Table1[[#This Row],[Night Rate]]+Table1[[#This Row],[Ticket cost]]</f>
        <v>2024</v>
      </c>
    </row>
    <row r="2908" spans="1:18" x14ac:dyDescent="0.3">
      <c r="A2908" t="s">
        <v>24143</v>
      </c>
      <c r="B2908" t="s">
        <v>2349</v>
      </c>
      <c r="C2908" t="s">
        <v>12858</v>
      </c>
      <c r="D2908" t="s">
        <v>17122</v>
      </c>
      <c r="E2908" t="s">
        <v>18398</v>
      </c>
      <c r="F2908" s="1">
        <v>45691</v>
      </c>
      <c r="G2908" t="str">
        <f>VLOOKUP(Table1[[#This Row],[CustomerID]],DimCustomers!A:B,2,0)</f>
        <v>Bruce Jimenez</v>
      </c>
      <c r="H2908" t="str">
        <f>VLOOKUP(Table1[[#This Row],[CustomerID]],DimCustomers!A:C,3,0)</f>
        <v>Female</v>
      </c>
      <c r="I2908" t="str">
        <f>VLOOKUP(Table1[[#This Row],[CustomerID]],DimCustomers!A:D,4,0)</f>
        <v>Libyan Arab Jamahiriya</v>
      </c>
      <c r="J2908" t="str">
        <f>VLOOKUP(Table1[[#This Row],[VisaID]],'DimVisaApplications 2'!A:C,3,0)</f>
        <v>Approved</v>
      </c>
      <c r="K2908" t="str">
        <f>VLOOKUP(Table1[[#This Row],[VisaID]],'DimVisaApplications 2'!A:D,4,0)</f>
        <v>UK</v>
      </c>
      <c r="L2908" s="12">
        <f>VLOOKUP(Table1[[#This Row],[VisaID]],'DimVisaApplications 2'!A:E,5,0)</f>
        <v>45742</v>
      </c>
      <c r="M2908" s="14">
        <f>VLOOKUP(Table1[[#This Row],[VisaID]],'DimVisaApplications 2'!A:G,7,0)</f>
        <v>1276</v>
      </c>
      <c r="N2908" s="14" t="str">
        <f>VLOOKUP(Table1[[#This Row],[HotelID]],DimHotels!A:B,2,0)</f>
        <v>Hilton</v>
      </c>
      <c r="O2908" t="str">
        <f>VLOOKUP(Table1[[#This Row],[HotelID]],DimHotels!A:C,3,0)</f>
        <v>Dubai</v>
      </c>
      <c r="P2908" s="14">
        <f>VLOOKUP(Table1[[#This Row],[HotelID]],DimHotels!A:E,5,0)</f>
        <v>266</v>
      </c>
      <c r="Q2908" s="14">
        <f>VLOOKUP(Table1[[#This Row],[TicketID]],DimTickets!A:G,7,0)</f>
        <v>2901</v>
      </c>
      <c r="R2908" s="14">
        <f>Table1[[#This Row],[Visa Fees]]+Table1[[#This Row],[Night Rate]]+Table1[[#This Row],[Ticket cost]]</f>
        <v>4443</v>
      </c>
    </row>
    <row r="2909" spans="1:18" x14ac:dyDescent="0.3">
      <c r="A2909" t="s">
        <v>24144</v>
      </c>
      <c r="B2909" t="s">
        <v>1437</v>
      </c>
      <c r="C2909" t="s">
        <v>14446</v>
      </c>
      <c r="D2909" t="s">
        <v>17896</v>
      </c>
      <c r="E2909" t="s">
        <v>20976</v>
      </c>
      <c r="F2909" s="1">
        <v>45836</v>
      </c>
      <c r="G2909" t="str">
        <f>VLOOKUP(Table1[[#This Row],[CustomerID]],DimCustomers!A:B,2,0)</f>
        <v>Ruben Mccoy PhD</v>
      </c>
      <c r="H2909" t="str">
        <f>VLOOKUP(Table1[[#This Row],[CustomerID]],DimCustomers!A:C,3,0)</f>
        <v>Male</v>
      </c>
      <c r="I2909" t="str">
        <f>VLOOKUP(Table1[[#This Row],[CustomerID]],DimCustomers!A:D,4,0)</f>
        <v>Cook Islands</v>
      </c>
      <c r="J2909" t="str">
        <f>VLOOKUP(Table1[[#This Row],[VisaID]],'DimVisaApplications 2'!A:C,3,0)</f>
        <v>Pending</v>
      </c>
      <c r="K2909" t="str">
        <f>VLOOKUP(Table1[[#This Row],[VisaID]],'DimVisaApplications 2'!A:D,4,0)</f>
        <v>France</v>
      </c>
      <c r="L2909" s="12">
        <f>VLOOKUP(Table1[[#This Row],[VisaID]],'DimVisaApplications 2'!A:E,5,0)</f>
        <v>45675</v>
      </c>
      <c r="M2909" s="14">
        <f>VLOOKUP(Table1[[#This Row],[VisaID]],'DimVisaApplications 2'!A:G,7,0)</f>
        <v>886</v>
      </c>
      <c r="N2909" s="14" t="str">
        <f>VLOOKUP(Table1[[#This Row],[HotelID]],DimHotels!A:B,2,0)</f>
        <v>Sheraton</v>
      </c>
      <c r="O2909" t="str">
        <f>VLOOKUP(Table1[[#This Row],[HotelID]],DimHotels!A:C,3,0)</f>
        <v>London</v>
      </c>
      <c r="P2909" s="14">
        <f>VLOOKUP(Table1[[#This Row],[HotelID]],DimHotels!A:E,5,0)</f>
        <v>355</v>
      </c>
      <c r="Q2909" s="14">
        <f>VLOOKUP(Table1[[#This Row],[TicketID]],DimTickets!A:G,7,0)</f>
        <v>1487</v>
      </c>
      <c r="R2909" s="14">
        <f>Table1[[#This Row],[Visa Fees]]+Table1[[#This Row],[Night Rate]]+Table1[[#This Row],[Ticket cost]]</f>
        <v>2728</v>
      </c>
    </row>
    <row r="2910" spans="1:18" x14ac:dyDescent="0.3">
      <c r="A2910" t="s">
        <v>24145</v>
      </c>
      <c r="B2910" t="s">
        <v>735</v>
      </c>
      <c r="C2910" t="s">
        <v>15177</v>
      </c>
      <c r="D2910" t="s">
        <v>17765</v>
      </c>
      <c r="E2910" t="s">
        <v>19452</v>
      </c>
      <c r="F2910" s="1">
        <v>45705</v>
      </c>
      <c r="G2910" t="str">
        <f>VLOOKUP(Table1[[#This Row],[CustomerID]],DimCustomers!A:B,2,0)</f>
        <v>Ashley Weeks</v>
      </c>
      <c r="H2910" t="str">
        <f>VLOOKUP(Table1[[#This Row],[CustomerID]],DimCustomers!A:C,3,0)</f>
        <v>Female</v>
      </c>
      <c r="I2910" t="str">
        <f>VLOOKUP(Table1[[#This Row],[CustomerID]],DimCustomers!A:D,4,0)</f>
        <v>Jordan</v>
      </c>
      <c r="J2910" t="str">
        <f>VLOOKUP(Table1[[#This Row],[VisaID]],'DimVisaApplications 2'!A:C,3,0)</f>
        <v>Pending</v>
      </c>
      <c r="K2910" t="str">
        <f>VLOOKUP(Table1[[#This Row],[VisaID]],'DimVisaApplications 2'!A:D,4,0)</f>
        <v>USA</v>
      </c>
      <c r="L2910" s="12">
        <f>VLOOKUP(Table1[[#This Row],[VisaID]],'DimVisaApplications 2'!A:E,5,0)</f>
        <v>45503</v>
      </c>
      <c r="M2910" s="14">
        <f>VLOOKUP(Table1[[#This Row],[VisaID]],'DimVisaApplications 2'!A:G,7,0)</f>
        <v>1466</v>
      </c>
      <c r="N2910" s="14" t="str">
        <f>VLOOKUP(Table1[[#This Row],[HotelID]],DimHotels!A:B,2,0)</f>
        <v>Four Seasons</v>
      </c>
      <c r="O2910" t="str">
        <f>VLOOKUP(Table1[[#This Row],[HotelID]],DimHotels!A:C,3,0)</f>
        <v>Cairo</v>
      </c>
      <c r="P2910" s="14">
        <f>VLOOKUP(Table1[[#This Row],[HotelID]],DimHotels!A:E,5,0)</f>
        <v>223</v>
      </c>
      <c r="Q2910" s="14">
        <f>VLOOKUP(Table1[[#This Row],[TicketID]],DimTickets!A:G,7,0)</f>
        <v>2040</v>
      </c>
      <c r="R2910" s="14">
        <f>Table1[[#This Row],[Visa Fees]]+Table1[[#This Row],[Night Rate]]+Table1[[#This Row],[Ticket cost]]</f>
        <v>3729</v>
      </c>
    </row>
    <row r="2911" spans="1:18" x14ac:dyDescent="0.3">
      <c r="A2911" t="s">
        <v>24146</v>
      </c>
      <c r="B2911" t="s">
        <v>2080</v>
      </c>
      <c r="C2911" t="s">
        <v>14850</v>
      </c>
      <c r="D2911" t="s">
        <v>17327</v>
      </c>
      <c r="E2911" t="s">
        <v>20593</v>
      </c>
      <c r="F2911" s="1">
        <v>45693</v>
      </c>
      <c r="G2911" t="str">
        <f>VLOOKUP(Table1[[#This Row],[CustomerID]],DimCustomers!A:B,2,0)</f>
        <v>Crystal Petersen</v>
      </c>
      <c r="H2911" t="str">
        <f>VLOOKUP(Table1[[#This Row],[CustomerID]],DimCustomers!A:C,3,0)</f>
        <v>Male</v>
      </c>
      <c r="I2911" t="str">
        <f>VLOOKUP(Table1[[#This Row],[CustomerID]],DimCustomers!A:D,4,0)</f>
        <v>Albania</v>
      </c>
      <c r="J2911" t="str">
        <f>VLOOKUP(Table1[[#This Row],[VisaID]],'DimVisaApplications 2'!A:C,3,0)</f>
        <v>Approved</v>
      </c>
      <c r="K2911" t="str">
        <f>VLOOKUP(Table1[[#This Row],[VisaID]],'DimVisaApplications 2'!A:D,4,0)</f>
        <v>Germany</v>
      </c>
      <c r="L2911" s="12">
        <f>VLOOKUP(Table1[[#This Row],[VisaID]],'DimVisaApplications 2'!A:E,5,0)</f>
        <v>45751</v>
      </c>
      <c r="M2911" s="14">
        <f>VLOOKUP(Table1[[#This Row],[VisaID]],'DimVisaApplications 2'!A:G,7,0)</f>
        <v>935</v>
      </c>
      <c r="N2911" s="14" t="str">
        <f>VLOOKUP(Table1[[#This Row],[HotelID]],DimHotels!A:B,2,0)</f>
        <v>Sheraton</v>
      </c>
      <c r="O2911" t="str">
        <f>VLOOKUP(Table1[[#This Row],[HotelID]],DimHotels!A:C,3,0)</f>
        <v>Paris</v>
      </c>
      <c r="P2911" s="14">
        <f>VLOOKUP(Table1[[#This Row],[HotelID]],DimHotels!A:E,5,0)</f>
        <v>765</v>
      </c>
      <c r="Q2911" s="14">
        <f>VLOOKUP(Table1[[#This Row],[TicketID]],DimTickets!A:G,7,0)</f>
        <v>5000</v>
      </c>
      <c r="R2911" s="14">
        <f>Table1[[#This Row],[Visa Fees]]+Table1[[#This Row],[Night Rate]]+Table1[[#This Row],[Ticket cost]]</f>
        <v>6700</v>
      </c>
    </row>
    <row r="2912" spans="1:18" x14ac:dyDescent="0.3">
      <c r="A2912" t="s">
        <v>24147</v>
      </c>
      <c r="B2912" t="s">
        <v>678</v>
      </c>
      <c r="C2912" t="s">
        <v>13032</v>
      </c>
      <c r="D2912" t="s">
        <v>17216</v>
      </c>
      <c r="E2912" t="s">
        <v>19385</v>
      </c>
      <c r="F2912" s="1">
        <v>45686</v>
      </c>
      <c r="G2912" t="str">
        <f>VLOOKUP(Table1[[#This Row],[CustomerID]],DimCustomers!A:B,2,0)</f>
        <v>Ashley Ayala</v>
      </c>
      <c r="H2912" t="str">
        <f>VLOOKUP(Table1[[#This Row],[CustomerID]],DimCustomers!A:C,3,0)</f>
        <v>Male</v>
      </c>
      <c r="I2912" t="str">
        <f>VLOOKUP(Table1[[#This Row],[CustomerID]],DimCustomers!A:D,4,0)</f>
        <v>Central African Republic</v>
      </c>
      <c r="J2912" t="str">
        <f>VLOOKUP(Table1[[#This Row],[VisaID]],'DimVisaApplications 2'!A:C,3,0)</f>
        <v>Rejected</v>
      </c>
      <c r="K2912" t="str">
        <f>VLOOKUP(Table1[[#This Row],[VisaID]],'DimVisaApplications 2'!A:D,4,0)</f>
        <v>UK</v>
      </c>
      <c r="L2912" s="12">
        <f>VLOOKUP(Table1[[#This Row],[VisaID]],'DimVisaApplications 2'!A:E,5,0)</f>
        <v>45861</v>
      </c>
      <c r="M2912" s="14">
        <f>VLOOKUP(Table1[[#This Row],[VisaID]],'DimVisaApplications 2'!A:G,7,0)</f>
        <v>908</v>
      </c>
      <c r="N2912" s="14" t="str">
        <f>VLOOKUP(Table1[[#This Row],[HotelID]],DimHotels!A:B,2,0)</f>
        <v>Hilton</v>
      </c>
      <c r="O2912" t="str">
        <f>VLOOKUP(Table1[[#This Row],[HotelID]],DimHotels!A:C,3,0)</f>
        <v>Paris</v>
      </c>
      <c r="P2912" s="14">
        <f>VLOOKUP(Table1[[#This Row],[HotelID]],DimHotels!A:E,5,0)</f>
        <v>599</v>
      </c>
      <c r="Q2912" s="14">
        <f>VLOOKUP(Table1[[#This Row],[TicketID]],DimTickets!A:G,7,0)</f>
        <v>3181</v>
      </c>
      <c r="R2912" s="14">
        <f>Table1[[#This Row],[Visa Fees]]+Table1[[#This Row],[Night Rate]]+Table1[[#This Row],[Ticket cost]]</f>
        <v>4688</v>
      </c>
    </row>
    <row r="2913" spans="1:18" x14ac:dyDescent="0.3">
      <c r="A2913" t="s">
        <v>24148</v>
      </c>
      <c r="B2913" t="s">
        <v>979</v>
      </c>
      <c r="C2913" t="s">
        <v>13899</v>
      </c>
      <c r="D2913" t="s">
        <v>16722</v>
      </c>
      <c r="E2913" t="s">
        <v>19664</v>
      </c>
      <c r="F2913" s="1">
        <v>45849</v>
      </c>
      <c r="G2913" t="str">
        <f>VLOOKUP(Table1[[#This Row],[CustomerID]],DimCustomers!A:B,2,0)</f>
        <v>Dustin Franklin</v>
      </c>
      <c r="H2913" t="str">
        <f>VLOOKUP(Table1[[#This Row],[CustomerID]],DimCustomers!A:C,3,0)</f>
        <v>Male</v>
      </c>
      <c r="I2913" t="str">
        <f>VLOOKUP(Table1[[#This Row],[CustomerID]],DimCustomers!A:D,4,0)</f>
        <v>Vietnam</v>
      </c>
      <c r="J2913" t="str">
        <f>VLOOKUP(Table1[[#This Row],[VisaID]],'DimVisaApplications 2'!A:C,3,0)</f>
        <v>Approved</v>
      </c>
      <c r="K2913" t="str">
        <f>VLOOKUP(Table1[[#This Row],[VisaID]],'DimVisaApplications 2'!A:D,4,0)</f>
        <v>UK</v>
      </c>
      <c r="L2913" s="12">
        <f>VLOOKUP(Table1[[#This Row],[VisaID]],'DimVisaApplications 2'!A:E,5,0)</f>
        <v>45598</v>
      </c>
      <c r="M2913" s="14">
        <f>VLOOKUP(Table1[[#This Row],[VisaID]],'DimVisaApplications 2'!A:G,7,0)</f>
        <v>1625</v>
      </c>
      <c r="N2913" s="14" t="str">
        <f>VLOOKUP(Table1[[#This Row],[HotelID]],DimHotels!A:B,2,0)</f>
        <v>Four Seasons</v>
      </c>
      <c r="O2913" t="str">
        <f>VLOOKUP(Table1[[#This Row],[HotelID]],DimHotels!A:C,3,0)</f>
        <v>New York</v>
      </c>
      <c r="P2913" s="14">
        <f>VLOOKUP(Table1[[#This Row],[HotelID]],DimHotels!A:E,5,0)</f>
        <v>279</v>
      </c>
      <c r="Q2913" s="14">
        <f>VLOOKUP(Table1[[#This Row],[TicketID]],DimTickets!A:G,7,0)</f>
        <v>1164</v>
      </c>
      <c r="R2913" s="14">
        <f>Table1[[#This Row],[Visa Fees]]+Table1[[#This Row],[Night Rate]]+Table1[[#This Row],[Ticket cost]]</f>
        <v>3068</v>
      </c>
    </row>
    <row r="2914" spans="1:18" x14ac:dyDescent="0.3">
      <c r="A2914" t="s">
        <v>24149</v>
      </c>
      <c r="B2914" t="s">
        <v>2659</v>
      </c>
      <c r="C2914" t="s">
        <v>14404</v>
      </c>
      <c r="D2914" t="s">
        <v>17355</v>
      </c>
      <c r="E2914" t="s">
        <v>18439</v>
      </c>
      <c r="F2914" s="1">
        <v>45780</v>
      </c>
      <c r="G2914" t="str">
        <f>VLOOKUP(Table1[[#This Row],[CustomerID]],DimCustomers!A:B,2,0)</f>
        <v>Taylor Hodges</v>
      </c>
      <c r="H2914" t="str">
        <f>VLOOKUP(Table1[[#This Row],[CustomerID]],DimCustomers!A:C,3,0)</f>
        <v>Male</v>
      </c>
      <c r="I2914" t="str">
        <f>VLOOKUP(Table1[[#This Row],[CustomerID]],DimCustomers!A:D,4,0)</f>
        <v>Chad</v>
      </c>
      <c r="J2914" t="str">
        <f>VLOOKUP(Table1[[#This Row],[VisaID]],'DimVisaApplications 2'!A:C,3,0)</f>
        <v>Approved</v>
      </c>
      <c r="K2914" t="str">
        <f>VLOOKUP(Table1[[#This Row],[VisaID]],'DimVisaApplications 2'!A:D,4,0)</f>
        <v>UAE</v>
      </c>
      <c r="L2914" s="12">
        <f>VLOOKUP(Table1[[#This Row],[VisaID]],'DimVisaApplications 2'!A:E,5,0)</f>
        <v>45821</v>
      </c>
      <c r="M2914" s="14">
        <f>VLOOKUP(Table1[[#This Row],[VisaID]],'DimVisaApplications 2'!A:G,7,0)</f>
        <v>645</v>
      </c>
      <c r="N2914" s="14" t="str">
        <f>VLOOKUP(Table1[[#This Row],[HotelID]],DimHotels!A:B,2,0)</f>
        <v>Marriott</v>
      </c>
      <c r="O2914" t="str">
        <f>VLOOKUP(Table1[[#This Row],[HotelID]],DimHotels!A:C,3,0)</f>
        <v>Paris</v>
      </c>
      <c r="P2914" s="14">
        <f>VLOOKUP(Table1[[#This Row],[HotelID]],DimHotels!A:E,5,0)</f>
        <v>576</v>
      </c>
      <c r="Q2914" s="14">
        <f>VLOOKUP(Table1[[#This Row],[TicketID]],DimTickets!A:G,7,0)</f>
        <v>4131</v>
      </c>
      <c r="R2914" s="14">
        <f>Table1[[#This Row],[Visa Fees]]+Table1[[#This Row],[Night Rate]]+Table1[[#This Row],[Ticket cost]]</f>
        <v>5352</v>
      </c>
    </row>
    <row r="2915" spans="1:18" x14ac:dyDescent="0.3">
      <c r="A2915" t="s">
        <v>24150</v>
      </c>
      <c r="B2915" t="s">
        <v>1176</v>
      </c>
      <c r="C2915" t="s">
        <v>13350</v>
      </c>
      <c r="D2915" t="s">
        <v>16021</v>
      </c>
      <c r="E2915" t="s">
        <v>18516</v>
      </c>
      <c r="F2915" s="1">
        <v>45814</v>
      </c>
      <c r="G2915" t="str">
        <f>VLOOKUP(Table1[[#This Row],[CustomerID]],DimCustomers!A:B,2,0)</f>
        <v>Brian Ballard</v>
      </c>
      <c r="H2915" t="str">
        <f>VLOOKUP(Table1[[#This Row],[CustomerID]],DimCustomers!A:C,3,0)</f>
        <v>Female</v>
      </c>
      <c r="I2915" t="str">
        <f>VLOOKUP(Table1[[#This Row],[CustomerID]],DimCustomers!A:D,4,0)</f>
        <v>Senegal</v>
      </c>
      <c r="J2915" t="str">
        <f>VLOOKUP(Table1[[#This Row],[VisaID]],'DimVisaApplications 2'!A:C,3,0)</f>
        <v>Rejected</v>
      </c>
      <c r="K2915" t="str">
        <f>VLOOKUP(Table1[[#This Row],[VisaID]],'DimVisaApplications 2'!A:D,4,0)</f>
        <v>UK</v>
      </c>
      <c r="L2915" s="12">
        <f>VLOOKUP(Table1[[#This Row],[VisaID]],'DimVisaApplications 2'!A:E,5,0)</f>
        <v>45750</v>
      </c>
      <c r="M2915" s="14">
        <f>VLOOKUP(Table1[[#This Row],[VisaID]],'DimVisaApplications 2'!A:G,7,0)</f>
        <v>1523</v>
      </c>
      <c r="N2915" s="14" t="str">
        <f>VLOOKUP(Table1[[#This Row],[HotelID]],DimHotels!A:B,2,0)</f>
        <v>Marriott</v>
      </c>
      <c r="O2915" t="str">
        <f>VLOOKUP(Table1[[#This Row],[HotelID]],DimHotels!A:C,3,0)</f>
        <v>Paris</v>
      </c>
      <c r="P2915" s="14">
        <f>VLOOKUP(Table1[[#This Row],[HotelID]],DimHotels!A:E,5,0)</f>
        <v>696</v>
      </c>
      <c r="Q2915" s="14">
        <f>VLOOKUP(Table1[[#This Row],[TicketID]],DimTickets!A:G,7,0)</f>
        <v>2538</v>
      </c>
      <c r="R2915" s="14">
        <f>Table1[[#This Row],[Visa Fees]]+Table1[[#This Row],[Night Rate]]+Table1[[#This Row],[Ticket cost]]</f>
        <v>4757</v>
      </c>
    </row>
    <row r="2916" spans="1:18" x14ac:dyDescent="0.3">
      <c r="A2916" t="s">
        <v>24151</v>
      </c>
      <c r="B2916" t="s">
        <v>1095</v>
      </c>
      <c r="C2916" t="s">
        <v>13560</v>
      </c>
      <c r="D2916" t="s">
        <v>16996</v>
      </c>
      <c r="E2916" t="s">
        <v>19458</v>
      </c>
      <c r="F2916" s="1">
        <v>45685</v>
      </c>
      <c r="G2916" t="str">
        <f>VLOOKUP(Table1[[#This Row],[CustomerID]],DimCustomers!A:B,2,0)</f>
        <v>Sabrina Nelson</v>
      </c>
      <c r="H2916" t="str">
        <f>VLOOKUP(Table1[[#This Row],[CustomerID]],DimCustomers!A:C,3,0)</f>
        <v>Female</v>
      </c>
      <c r="I2916" t="str">
        <f>VLOOKUP(Table1[[#This Row],[CustomerID]],DimCustomers!A:D,4,0)</f>
        <v>Papua New Guinea</v>
      </c>
      <c r="J2916" t="str">
        <f>VLOOKUP(Table1[[#This Row],[VisaID]],'DimVisaApplications 2'!A:C,3,0)</f>
        <v>Pending</v>
      </c>
      <c r="K2916" t="str">
        <f>VLOOKUP(Table1[[#This Row],[VisaID]],'DimVisaApplications 2'!A:D,4,0)</f>
        <v>UK</v>
      </c>
      <c r="L2916" s="12">
        <f>VLOOKUP(Table1[[#This Row],[VisaID]],'DimVisaApplications 2'!A:E,5,0)</f>
        <v>45707</v>
      </c>
      <c r="M2916" s="14">
        <f>VLOOKUP(Table1[[#This Row],[VisaID]],'DimVisaApplications 2'!A:G,7,0)</f>
        <v>1532</v>
      </c>
      <c r="N2916" s="14" t="str">
        <f>VLOOKUP(Table1[[#This Row],[HotelID]],DimHotels!A:B,2,0)</f>
        <v>Hilton</v>
      </c>
      <c r="O2916" t="str">
        <f>VLOOKUP(Table1[[#This Row],[HotelID]],DimHotels!A:C,3,0)</f>
        <v>New York</v>
      </c>
      <c r="P2916" s="14">
        <f>VLOOKUP(Table1[[#This Row],[HotelID]],DimHotels!A:E,5,0)</f>
        <v>595</v>
      </c>
      <c r="Q2916" s="14">
        <f>VLOOKUP(Table1[[#This Row],[TicketID]],DimTickets!A:G,7,0)</f>
        <v>3440</v>
      </c>
      <c r="R2916" s="14">
        <f>Table1[[#This Row],[Visa Fees]]+Table1[[#This Row],[Night Rate]]+Table1[[#This Row],[Ticket cost]]</f>
        <v>5567</v>
      </c>
    </row>
    <row r="2917" spans="1:18" x14ac:dyDescent="0.3">
      <c r="A2917" t="s">
        <v>24152</v>
      </c>
      <c r="B2917" t="s">
        <v>2666</v>
      </c>
      <c r="C2917" t="s">
        <v>13730</v>
      </c>
      <c r="D2917" t="s">
        <v>15474</v>
      </c>
      <c r="E2917" t="s">
        <v>19786</v>
      </c>
      <c r="F2917" s="1">
        <v>45861</v>
      </c>
      <c r="G2917" t="str">
        <f>VLOOKUP(Table1[[#This Row],[CustomerID]],DimCustomers!A:B,2,0)</f>
        <v>Andrew Morris</v>
      </c>
      <c r="H2917" t="str">
        <f>VLOOKUP(Table1[[#This Row],[CustomerID]],DimCustomers!A:C,3,0)</f>
        <v>Female</v>
      </c>
      <c r="I2917" t="str">
        <f>VLOOKUP(Table1[[#This Row],[CustomerID]],DimCustomers!A:D,4,0)</f>
        <v>Comoros</v>
      </c>
      <c r="J2917" t="str">
        <f>VLOOKUP(Table1[[#This Row],[VisaID]],'DimVisaApplications 2'!A:C,3,0)</f>
        <v>Pending</v>
      </c>
      <c r="K2917" t="str">
        <f>VLOOKUP(Table1[[#This Row],[VisaID]],'DimVisaApplications 2'!A:D,4,0)</f>
        <v>UAE</v>
      </c>
      <c r="L2917" s="12">
        <f>VLOOKUP(Table1[[#This Row],[VisaID]],'DimVisaApplications 2'!A:E,5,0)</f>
        <v>45655</v>
      </c>
      <c r="M2917" s="14">
        <f>VLOOKUP(Table1[[#This Row],[VisaID]],'DimVisaApplications 2'!A:G,7,0)</f>
        <v>1644</v>
      </c>
      <c r="N2917" s="14" t="str">
        <f>VLOOKUP(Table1[[#This Row],[HotelID]],DimHotels!A:B,2,0)</f>
        <v>Radisson</v>
      </c>
      <c r="O2917" t="str">
        <f>VLOOKUP(Table1[[#This Row],[HotelID]],DimHotels!A:C,3,0)</f>
        <v>New York</v>
      </c>
      <c r="P2917" s="14">
        <f>VLOOKUP(Table1[[#This Row],[HotelID]],DimHotels!A:E,5,0)</f>
        <v>570</v>
      </c>
      <c r="Q2917" s="14">
        <f>VLOOKUP(Table1[[#This Row],[TicketID]],DimTickets!A:G,7,0)</f>
        <v>4644</v>
      </c>
      <c r="R2917" s="14">
        <f>Table1[[#This Row],[Visa Fees]]+Table1[[#This Row],[Night Rate]]+Table1[[#This Row],[Ticket cost]]</f>
        <v>6858</v>
      </c>
    </row>
    <row r="2918" spans="1:18" x14ac:dyDescent="0.3">
      <c r="A2918" t="s">
        <v>24153</v>
      </c>
      <c r="B2918" t="s">
        <v>2214</v>
      </c>
      <c r="C2918" t="s">
        <v>12510</v>
      </c>
      <c r="D2918" t="s">
        <v>16154</v>
      </c>
      <c r="E2918" t="s">
        <v>18960</v>
      </c>
      <c r="F2918" s="1">
        <v>45790</v>
      </c>
      <c r="G2918" t="str">
        <f>VLOOKUP(Table1[[#This Row],[CustomerID]],DimCustomers!A:B,2,0)</f>
        <v>Amy Jones</v>
      </c>
      <c r="H2918" t="str">
        <f>VLOOKUP(Table1[[#This Row],[CustomerID]],DimCustomers!A:C,3,0)</f>
        <v>Female</v>
      </c>
      <c r="I2918" t="str">
        <f>VLOOKUP(Table1[[#This Row],[CustomerID]],DimCustomers!A:D,4,0)</f>
        <v>Kyrgyz Republic</v>
      </c>
      <c r="J2918" t="str">
        <f>VLOOKUP(Table1[[#This Row],[VisaID]],'DimVisaApplications 2'!A:C,3,0)</f>
        <v>Approved</v>
      </c>
      <c r="K2918" t="str">
        <f>VLOOKUP(Table1[[#This Row],[VisaID]],'DimVisaApplications 2'!A:D,4,0)</f>
        <v>USA</v>
      </c>
      <c r="L2918" s="12">
        <f>VLOOKUP(Table1[[#This Row],[VisaID]],'DimVisaApplications 2'!A:E,5,0)</f>
        <v>45562</v>
      </c>
      <c r="M2918" s="14">
        <f>VLOOKUP(Table1[[#This Row],[VisaID]],'DimVisaApplications 2'!A:G,7,0)</f>
        <v>1936</v>
      </c>
      <c r="N2918" s="14" t="str">
        <f>VLOOKUP(Table1[[#This Row],[HotelID]],DimHotels!A:B,2,0)</f>
        <v>Marriott</v>
      </c>
      <c r="O2918" t="str">
        <f>VLOOKUP(Table1[[#This Row],[HotelID]],DimHotels!A:C,3,0)</f>
        <v>Dubai</v>
      </c>
      <c r="P2918" s="14">
        <f>VLOOKUP(Table1[[#This Row],[HotelID]],DimHotels!A:E,5,0)</f>
        <v>492</v>
      </c>
      <c r="Q2918" s="14">
        <f>VLOOKUP(Table1[[#This Row],[TicketID]],DimTickets!A:G,7,0)</f>
        <v>4166</v>
      </c>
      <c r="R2918" s="14">
        <f>Table1[[#This Row],[Visa Fees]]+Table1[[#This Row],[Night Rate]]+Table1[[#This Row],[Ticket cost]]</f>
        <v>6594</v>
      </c>
    </row>
    <row r="2919" spans="1:18" x14ac:dyDescent="0.3">
      <c r="A2919" t="s">
        <v>24154</v>
      </c>
      <c r="B2919" t="s">
        <v>2587</v>
      </c>
      <c r="C2919" t="s">
        <v>12653</v>
      </c>
      <c r="D2919" t="s">
        <v>16075</v>
      </c>
      <c r="E2919" t="s">
        <v>20539</v>
      </c>
      <c r="F2919" s="1">
        <v>45720</v>
      </c>
      <c r="G2919" t="str">
        <f>VLOOKUP(Table1[[#This Row],[CustomerID]],DimCustomers!A:B,2,0)</f>
        <v>Phillip Hicks</v>
      </c>
      <c r="H2919" t="str">
        <f>VLOOKUP(Table1[[#This Row],[CustomerID]],DimCustomers!A:C,3,0)</f>
        <v>Male</v>
      </c>
      <c r="I2919" t="str">
        <f>VLOOKUP(Table1[[#This Row],[CustomerID]],DimCustomers!A:D,4,0)</f>
        <v>Hungary</v>
      </c>
      <c r="J2919" t="str">
        <f>VLOOKUP(Table1[[#This Row],[VisaID]],'DimVisaApplications 2'!A:C,3,0)</f>
        <v>Approved</v>
      </c>
      <c r="K2919" t="str">
        <f>VLOOKUP(Table1[[#This Row],[VisaID]],'DimVisaApplications 2'!A:D,4,0)</f>
        <v>Germany</v>
      </c>
      <c r="L2919" s="12">
        <f>VLOOKUP(Table1[[#This Row],[VisaID]],'DimVisaApplications 2'!A:E,5,0)</f>
        <v>45649</v>
      </c>
      <c r="M2919" s="14">
        <f>VLOOKUP(Table1[[#This Row],[VisaID]],'DimVisaApplications 2'!A:G,7,0)</f>
        <v>829</v>
      </c>
      <c r="N2919" s="14" t="str">
        <f>VLOOKUP(Table1[[#This Row],[HotelID]],DimHotels!A:B,2,0)</f>
        <v>Hilton</v>
      </c>
      <c r="O2919" t="str">
        <f>VLOOKUP(Table1[[#This Row],[HotelID]],DimHotels!A:C,3,0)</f>
        <v>New York</v>
      </c>
      <c r="P2919" s="14">
        <f>VLOOKUP(Table1[[#This Row],[HotelID]],DimHotels!A:E,5,0)</f>
        <v>762</v>
      </c>
      <c r="Q2919" s="14">
        <f>VLOOKUP(Table1[[#This Row],[TicketID]],DimTickets!A:G,7,0)</f>
        <v>3505</v>
      </c>
      <c r="R2919" s="14">
        <f>Table1[[#This Row],[Visa Fees]]+Table1[[#This Row],[Night Rate]]+Table1[[#This Row],[Ticket cost]]</f>
        <v>5096</v>
      </c>
    </row>
    <row r="2920" spans="1:18" x14ac:dyDescent="0.3">
      <c r="A2920" t="s">
        <v>24155</v>
      </c>
      <c r="B2920" t="s">
        <v>1389</v>
      </c>
      <c r="C2920" t="s">
        <v>15159</v>
      </c>
      <c r="D2920" t="s">
        <v>15430</v>
      </c>
      <c r="E2920" t="s">
        <v>20433</v>
      </c>
      <c r="F2920" s="1">
        <v>45708</v>
      </c>
      <c r="G2920" t="str">
        <f>VLOOKUP(Table1[[#This Row],[CustomerID]],DimCustomers!A:B,2,0)</f>
        <v>Janet Fisher</v>
      </c>
      <c r="H2920" t="str">
        <f>VLOOKUP(Table1[[#This Row],[CustomerID]],DimCustomers!A:C,3,0)</f>
        <v>Female</v>
      </c>
      <c r="I2920" t="str">
        <f>VLOOKUP(Table1[[#This Row],[CustomerID]],DimCustomers!A:D,4,0)</f>
        <v>Anguilla</v>
      </c>
      <c r="J2920" t="str">
        <f>VLOOKUP(Table1[[#This Row],[VisaID]],'DimVisaApplications 2'!A:C,3,0)</f>
        <v>Pending</v>
      </c>
      <c r="K2920" t="str">
        <f>VLOOKUP(Table1[[#This Row],[VisaID]],'DimVisaApplications 2'!A:D,4,0)</f>
        <v>Germany</v>
      </c>
      <c r="L2920" s="12">
        <f>VLOOKUP(Table1[[#This Row],[VisaID]],'DimVisaApplications 2'!A:E,5,0)</f>
        <v>45822</v>
      </c>
      <c r="M2920" s="14">
        <f>VLOOKUP(Table1[[#This Row],[VisaID]],'DimVisaApplications 2'!A:G,7,0)</f>
        <v>1509</v>
      </c>
      <c r="N2920" s="14" t="str">
        <f>VLOOKUP(Table1[[#This Row],[HotelID]],DimHotels!A:B,2,0)</f>
        <v>Four Seasons</v>
      </c>
      <c r="O2920" t="str">
        <f>VLOOKUP(Table1[[#This Row],[HotelID]],DimHotels!A:C,3,0)</f>
        <v>Cairo</v>
      </c>
      <c r="P2920" s="14">
        <f>VLOOKUP(Table1[[#This Row],[HotelID]],DimHotels!A:E,5,0)</f>
        <v>301</v>
      </c>
      <c r="Q2920" s="14">
        <f>VLOOKUP(Table1[[#This Row],[TicketID]],DimTickets!A:G,7,0)</f>
        <v>4363</v>
      </c>
      <c r="R2920" s="14">
        <f>Table1[[#This Row],[Visa Fees]]+Table1[[#This Row],[Night Rate]]+Table1[[#This Row],[Ticket cost]]</f>
        <v>6173</v>
      </c>
    </row>
    <row r="2921" spans="1:18" x14ac:dyDescent="0.3">
      <c r="A2921" t="s">
        <v>24156</v>
      </c>
      <c r="B2921" t="s">
        <v>239</v>
      </c>
      <c r="C2921" t="s">
        <v>12791</v>
      </c>
      <c r="D2921" t="s">
        <v>15357</v>
      </c>
      <c r="E2921" t="s">
        <v>21079</v>
      </c>
      <c r="F2921" s="1">
        <v>45719</v>
      </c>
      <c r="G2921" t="str">
        <f>VLOOKUP(Table1[[#This Row],[CustomerID]],DimCustomers!A:B,2,0)</f>
        <v>Mark Black</v>
      </c>
      <c r="H2921" t="str">
        <f>VLOOKUP(Table1[[#This Row],[CustomerID]],DimCustomers!A:C,3,0)</f>
        <v>Female</v>
      </c>
      <c r="I2921" t="str">
        <f>VLOOKUP(Table1[[#This Row],[CustomerID]],DimCustomers!A:D,4,0)</f>
        <v>Tunisia</v>
      </c>
      <c r="J2921" t="str">
        <f>VLOOKUP(Table1[[#This Row],[VisaID]],'DimVisaApplications 2'!A:C,3,0)</f>
        <v>Pending</v>
      </c>
      <c r="K2921" t="str">
        <f>VLOOKUP(Table1[[#This Row],[VisaID]],'DimVisaApplications 2'!A:D,4,0)</f>
        <v>UK</v>
      </c>
      <c r="L2921" s="12">
        <f>VLOOKUP(Table1[[#This Row],[VisaID]],'DimVisaApplications 2'!A:E,5,0)</f>
        <v>45715</v>
      </c>
      <c r="M2921" s="14">
        <f>VLOOKUP(Table1[[#This Row],[VisaID]],'DimVisaApplications 2'!A:G,7,0)</f>
        <v>1540</v>
      </c>
      <c r="N2921" s="14" t="str">
        <f>VLOOKUP(Table1[[#This Row],[HotelID]],DimHotels!A:B,2,0)</f>
        <v>Hilton</v>
      </c>
      <c r="O2921" t="str">
        <f>VLOOKUP(Table1[[#This Row],[HotelID]],DimHotels!A:C,3,0)</f>
        <v>London</v>
      </c>
      <c r="P2921" s="14">
        <f>VLOOKUP(Table1[[#This Row],[HotelID]],DimHotels!A:E,5,0)</f>
        <v>614</v>
      </c>
      <c r="Q2921" s="14">
        <f>VLOOKUP(Table1[[#This Row],[TicketID]],DimTickets!A:G,7,0)</f>
        <v>2530</v>
      </c>
      <c r="R2921" s="14">
        <f>Table1[[#This Row],[Visa Fees]]+Table1[[#This Row],[Night Rate]]+Table1[[#This Row],[Ticket cost]]</f>
        <v>4684</v>
      </c>
    </row>
    <row r="2922" spans="1:18" x14ac:dyDescent="0.3">
      <c r="A2922" t="s">
        <v>24157</v>
      </c>
      <c r="B2922" t="s">
        <v>2423</v>
      </c>
      <c r="C2922" t="s">
        <v>13368</v>
      </c>
      <c r="D2922" t="s">
        <v>16857</v>
      </c>
      <c r="E2922" t="s">
        <v>20165</v>
      </c>
      <c r="F2922" s="1">
        <v>45791</v>
      </c>
      <c r="G2922" t="str">
        <f>VLOOKUP(Table1[[#This Row],[CustomerID]],DimCustomers!A:B,2,0)</f>
        <v>James Lawrence</v>
      </c>
      <c r="H2922" t="str">
        <f>VLOOKUP(Table1[[#This Row],[CustomerID]],DimCustomers!A:C,3,0)</f>
        <v>Male</v>
      </c>
      <c r="I2922" t="str">
        <f>VLOOKUP(Table1[[#This Row],[CustomerID]],DimCustomers!A:D,4,0)</f>
        <v>Bermuda</v>
      </c>
      <c r="J2922" t="str">
        <f>VLOOKUP(Table1[[#This Row],[VisaID]],'DimVisaApplications 2'!A:C,3,0)</f>
        <v>Approved</v>
      </c>
      <c r="K2922" t="str">
        <f>VLOOKUP(Table1[[#This Row],[VisaID]],'DimVisaApplications 2'!A:D,4,0)</f>
        <v>UAE</v>
      </c>
      <c r="L2922" s="12">
        <f>VLOOKUP(Table1[[#This Row],[VisaID]],'DimVisaApplications 2'!A:E,5,0)</f>
        <v>45742</v>
      </c>
      <c r="M2922" s="14">
        <f>VLOOKUP(Table1[[#This Row],[VisaID]],'DimVisaApplications 2'!A:G,7,0)</f>
        <v>585</v>
      </c>
      <c r="N2922" s="14" t="str">
        <f>VLOOKUP(Table1[[#This Row],[HotelID]],DimHotels!A:B,2,0)</f>
        <v>Hilton</v>
      </c>
      <c r="O2922" t="str">
        <f>VLOOKUP(Table1[[#This Row],[HotelID]],DimHotels!A:C,3,0)</f>
        <v>London</v>
      </c>
      <c r="P2922" s="14">
        <f>VLOOKUP(Table1[[#This Row],[HotelID]],DimHotels!A:E,5,0)</f>
        <v>360</v>
      </c>
      <c r="Q2922" s="14">
        <f>VLOOKUP(Table1[[#This Row],[TicketID]],DimTickets!A:G,7,0)</f>
        <v>1824</v>
      </c>
      <c r="R2922" s="14">
        <f>Table1[[#This Row],[Visa Fees]]+Table1[[#This Row],[Night Rate]]+Table1[[#This Row],[Ticket cost]]</f>
        <v>2769</v>
      </c>
    </row>
    <row r="2923" spans="1:18" x14ac:dyDescent="0.3">
      <c r="A2923" t="s">
        <v>24158</v>
      </c>
      <c r="B2923" t="s">
        <v>2255</v>
      </c>
      <c r="C2923" t="s">
        <v>14234</v>
      </c>
      <c r="D2923" t="s">
        <v>17167</v>
      </c>
      <c r="E2923" t="s">
        <v>19124</v>
      </c>
      <c r="F2923" s="1">
        <v>45852</v>
      </c>
      <c r="G2923" t="str">
        <f>VLOOKUP(Table1[[#This Row],[CustomerID]],DimCustomers!A:B,2,0)</f>
        <v>Elizabeth Ellis</v>
      </c>
      <c r="H2923" t="str">
        <f>VLOOKUP(Table1[[#This Row],[CustomerID]],DimCustomers!A:C,3,0)</f>
        <v>Female</v>
      </c>
      <c r="I2923" t="str">
        <f>VLOOKUP(Table1[[#This Row],[CustomerID]],DimCustomers!A:D,4,0)</f>
        <v>Myanmar</v>
      </c>
      <c r="J2923" t="str">
        <f>VLOOKUP(Table1[[#This Row],[VisaID]],'DimVisaApplications 2'!A:C,3,0)</f>
        <v>Approved</v>
      </c>
      <c r="K2923" t="str">
        <f>VLOOKUP(Table1[[#This Row],[VisaID]],'DimVisaApplications 2'!A:D,4,0)</f>
        <v>USA</v>
      </c>
      <c r="L2923" s="12">
        <f>VLOOKUP(Table1[[#This Row],[VisaID]],'DimVisaApplications 2'!A:E,5,0)</f>
        <v>45520</v>
      </c>
      <c r="M2923" s="14">
        <f>VLOOKUP(Table1[[#This Row],[VisaID]],'DimVisaApplications 2'!A:G,7,0)</f>
        <v>1110</v>
      </c>
      <c r="N2923" s="14" t="str">
        <f>VLOOKUP(Table1[[#This Row],[HotelID]],DimHotels!A:B,2,0)</f>
        <v>Marriott</v>
      </c>
      <c r="O2923" t="str">
        <f>VLOOKUP(Table1[[#This Row],[HotelID]],DimHotels!A:C,3,0)</f>
        <v>New York</v>
      </c>
      <c r="P2923" s="14">
        <f>VLOOKUP(Table1[[#This Row],[HotelID]],DimHotels!A:E,5,0)</f>
        <v>568</v>
      </c>
      <c r="Q2923" s="14">
        <f>VLOOKUP(Table1[[#This Row],[TicketID]],DimTickets!A:G,7,0)</f>
        <v>4033</v>
      </c>
      <c r="R2923" s="14">
        <f>Table1[[#This Row],[Visa Fees]]+Table1[[#This Row],[Night Rate]]+Table1[[#This Row],[Ticket cost]]</f>
        <v>5711</v>
      </c>
    </row>
    <row r="2924" spans="1:18" x14ac:dyDescent="0.3">
      <c r="A2924" t="s">
        <v>24159</v>
      </c>
      <c r="B2924" t="s">
        <v>2204</v>
      </c>
      <c r="C2924" t="s">
        <v>12275</v>
      </c>
      <c r="D2924" t="s">
        <v>17673</v>
      </c>
      <c r="E2924" t="s">
        <v>20632</v>
      </c>
      <c r="F2924" s="1">
        <v>45760</v>
      </c>
      <c r="G2924" t="str">
        <f>VLOOKUP(Table1[[#This Row],[CustomerID]],DimCustomers!A:B,2,0)</f>
        <v>Natalie Cook</v>
      </c>
      <c r="H2924" t="str">
        <f>VLOOKUP(Table1[[#This Row],[CustomerID]],DimCustomers!A:C,3,0)</f>
        <v>Male</v>
      </c>
      <c r="I2924" t="str">
        <f>VLOOKUP(Table1[[#This Row],[CustomerID]],DimCustomers!A:D,4,0)</f>
        <v>Dominican Republic</v>
      </c>
      <c r="J2924" t="str">
        <f>VLOOKUP(Table1[[#This Row],[VisaID]],'DimVisaApplications 2'!A:C,3,0)</f>
        <v>Approved</v>
      </c>
      <c r="K2924" t="str">
        <f>VLOOKUP(Table1[[#This Row],[VisaID]],'DimVisaApplications 2'!A:D,4,0)</f>
        <v>UK</v>
      </c>
      <c r="L2924" s="12">
        <f>VLOOKUP(Table1[[#This Row],[VisaID]],'DimVisaApplications 2'!A:E,5,0)</f>
        <v>45629</v>
      </c>
      <c r="M2924" s="14">
        <f>VLOOKUP(Table1[[#This Row],[VisaID]],'DimVisaApplications 2'!A:G,7,0)</f>
        <v>1424</v>
      </c>
      <c r="N2924" s="14" t="str">
        <f>VLOOKUP(Table1[[#This Row],[HotelID]],DimHotels!A:B,2,0)</f>
        <v>Sheraton</v>
      </c>
      <c r="O2924" t="str">
        <f>VLOOKUP(Table1[[#This Row],[HotelID]],DimHotels!A:C,3,0)</f>
        <v>Paris</v>
      </c>
      <c r="P2924" s="14">
        <f>VLOOKUP(Table1[[#This Row],[HotelID]],DimHotels!A:E,5,0)</f>
        <v>272</v>
      </c>
      <c r="Q2924" s="14">
        <f>VLOOKUP(Table1[[#This Row],[TicketID]],DimTickets!A:G,7,0)</f>
        <v>2097</v>
      </c>
      <c r="R2924" s="14">
        <f>Table1[[#This Row],[Visa Fees]]+Table1[[#This Row],[Night Rate]]+Table1[[#This Row],[Ticket cost]]</f>
        <v>3793</v>
      </c>
    </row>
    <row r="2925" spans="1:18" x14ac:dyDescent="0.3">
      <c r="A2925" t="s">
        <v>24160</v>
      </c>
      <c r="B2925" t="s">
        <v>2546</v>
      </c>
      <c r="C2925" t="s">
        <v>14659</v>
      </c>
      <c r="D2925" t="s">
        <v>15292</v>
      </c>
      <c r="E2925" t="s">
        <v>18965</v>
      </c>
      <c r="F2925" s="1">
        <v>45797</v>
      </c>
      <c r="G2925" t="str">
        <f>VLOOKUP(Table1[[#This Row],[CustomerID]],DimCustomers!A:B,2,0)</f>
        <v>Karen Nelson</v>
      </c>
      <c r="H2925" t="str">
        <f>VLOOKUP(Table1[[#This Row],[CustomerID]],DimCustomers!A:C,3,0)</f>
        <v>Male</v>
      </c>
      <c r="I2925" t="str">
        <f>VLOOKUP(Table1[[#This Row],[CustomerID]],DimCustomers!A:D,4,0)</f>
        <v>Liberia</v>
      </c>
      <c r="J2925" t="str">
        <f>VLOOKUP(Table1[[#This Row],[VisaID]],'DimVisaApplications 2'!A:C,3,0)</f>
        <v>Pending</v>
      </c>
      <c r="K2925" t="str">
        <f>VLOOKUP(Table1[[#This Row],[VisaID]],'DimVisaApplications 2'!A:D,4,0)</f>
        <v>UK</v>
      </c>
      <c r="L2925" s="12">
        <f>VLOOKUP(Table1[[#This Row],[VisaID]],'DimVisaApplications 2'!A:E,5,0)</f>
        <v>45551</v>
      </c>
      <c r="M2925" s="14">
        <f>VLOOKUP(Table1[[#This Row],[VisaID]],'DimVisaApplications 2'!A:G,7,0)</f>
        <v>574</v>
      </c>
      <c r="N2925" s="14" t="str">
        <f>VLOOKUP(Table1[[#This Row],[HotelID]],DimHotels!A:B,2,0)</f>
        <v>Four Seasons</v>
      </c>
      <c r="O2925" t="str">
        <f>VLOOKUP(Table1[[#This Row],[HotelID]],DimHotels!A:C,3,0)</f>
        <v>Dubai</v>
      </c>
      <c r="P2925" s="14">
        <f>VLOOKUP(Table1[[#This Row],[HotelID]],DimHotels!A:E,5,0)</f>
        <v>400</v>
      </c>
      <c r="Q2925" s="14">
        <f>VLOOKUP(Table1[[#This Row],[TicketID]],DimTickets!A:G,7,0)</f>
        <v>4198</v>
      </c>
      <c r="R2925" s="14">
        <f>Table1[[#This Row],[Visa Fees]]+Table1[[#This Row],[Night Rate]]+Table1[[#This Row],[Ticket cost]]</f>
        <v>5172</v>
      </c>
    </row>
    <row r="2926" spans="1:18" x14ac:dyDescent="0.3">
      <c r="A2926" t="s">
        <v>24161</v>
      </c>
      <c r="B2926" t="s">
        <v>1098</v>
      </c>
      <c r="C2926" t="s">
        <v>12500</v>
      </c>
      <c r="D2926" t="s">
        <v>16419</v>
      </c>
      <c r="E2926" t="s">
        <v>18646</v>
      </c>
      <c r="F2926" s="1">
        <v>45844</v>
      </c>
      <c r="G2926" t="str">
        <f>VLOOKUP(Table1[[#This Row],[CustomerID]],DimCustomers!A:B,2,0)</f>
        <v>Erin Lawson</v>
      </c>
      <c r="H2926" t="str">
        <f>VLOOKUP(Table1[[#This Row],[CustomerID]],DimCustomers!A:C,3,0)</f>
        <v>Female</v>
      </c>
      <c r="I2926" t="str">
        <f>VLOOKUP(Table1[[#This Row],[CustomerID]],DimCustomers!A:D,4,0)</f>
        <v>Portugal</v>
      </c>
      <c r="J2926" t="str">
        <f>VLOOKUP(Table1[[#This Row],[VisaID]],'DimVisaApplications 2'!A:C,3,0)</f>
        <v>Pending</v>
      </c>
      <c r="K2926" t="str">
        <f>VLOOKUP(Table1[[#This Row],[VisaID]],'DimVisaApplications 2'!A:D,4,0)</f>
        <v>UK</v>
      </c>
      <c r="L2926" s="12">
        <f>VLOOKUP(Table1[[#This Row],[VisaID]],'DimVisaApplications 2'!A:E,5,0)</f>
        <v>45848</v>
      </c>
      <c r="M2926" s="14">
        <f>VLOOKUP(Table1[[#This Row],[VisaID]],'DimVisaApplications 2'!A:G,7,0)</f>
        <v>884</v>
      </c>
      <c r="N2926" s="14" t="str">
        <f>VLOOKUP(Table1[[#This Row],[HotelID]],DimHotels!A:B,2,0)</f>
        <v>Sheraton</v>
      </c>
      <c r="O2926" t="str">
        <f>VLOOKUP(Table1[[#This Row],[HotelID]],DimHotels!A:C,3,0)</f>
        <v>Cairo</v>
      </c>
      <c r="P2926" s="14">
        <f>VLOOKUP(Table1[[#This Row],[HotelID]],DimHotels!A:E,5,0)</f>
        <v>585</v>
      </c>
      <c r="Q2926" s="14">
        <f>VLOOKUP(Table1[[#This Row],[TicketID]],DimTickets!A:G,7,0)</f>
        <v>3218</v>
      </c>
      <c r="R2926" s="14">
        <f>Table1[[#This Row],[Visa Fees]]+Table1[[#This Row],[Night Rate]]+Table1[[#This Row],[Ticket cost]]</f>
        <v>4687</v>
      </c>
    </row>
    <row r="2927" spans="1:18" x14ac:dyDescent="0.3">
      <c r="A2927" t="s">
        <v>24162</v>
      </c>
      <c r="B2927" t="s">
        <v>1550</v>
      </c>
      <c r="C2927" t="s">
        <v>14898</v>
      </c>
      <c r="D2927" t="s">
        <v>16453</v>
      </c>
      <c r="E2927" t="s">
        <v>21174</v>
      </c>
      <c r="F2927" s="1">
        <v>45810</v>
      </c>
      <c r="G2927" t="str">
        <f>VLOOKUP(Table1[[#This Row],[CustomerID]],DimCustomers!A:B,2,0)</f>
        <v>Patricia Brown</v>
      </c>
      <c r="H2927" t="str">
        <f>VLOOKUP(Table1[[#This Row],[CustomerID]],DimCustomers!A:C,3,0)</f>
        <v>Male</v>
      </c>
      <c r="I2927" t="str">
        <f>VLOOKUP(Table1[[#This Row],[CustomerID]],DimCustomers!A:D,4,0)</f>
        <v>San Marino</v>
      </c>
      <c r="J2927" t="str">
        <f>VLOOKUP(Table1[[#This Row],[VisaID]],'DimVisaApplications 2'!A:C,3,0)</f>
        <v>Pending</v>
      </c>
      <c r="K2927" t="str">
        <f>VLOOKUP(Table1[[#This Row],[VisaID]],'DimVisaApplications 2'!A:D,4,0)</f>
        <v>France</v>
      </c>
      <c r="L2927" s="12">
        <f>VLOOKUP(Table1[[#This Row],[VisaID]],'DimVisaApplications 2'!A:E,5,0)</f>
        <v>45596</v>
      </c>
      <c r="M2927" s="14">
        <f>VLOOKUP(Table1[[#This Row],[VisaID]],'DimVisaApplications 2'!A:G,7,0)</f>
        <v>1051</v>
      </c>
      <c r="N2927" s="14" t="str">
        <f>VLOOKUP(Table1[[#This Row],[HotelID]],DimHotels!A:B,2,0)</f>
        <v>Marriott</v>
      </c>
      <c r="O2927" t="str">
        <f>VLOOKUP(Table1[[#This Row],[HotelID]],DimHotels!A:C,3,0)</f>
        <v>Cairo</v>
      </c>
      <c r="P2927" s="14">
        <f>VLOOKUP(Table1[[#This Row],[HotelID]],DimHotels!A:E,5,0)</f>
        <v>201</v>
      </c>
      <c r="Q2927" s="14">
        <f>VLOOKUP(Table1[[#This Row],[TicketID]],DimTickets!A:G,7,0)</f>
        <v>1213</v>
      </c>
      <c r="R2927" s="14">
        <f>Table1[[#This Row],[Visa Fees]]+Table1[[#This Row],[Night Rate]]+Table1[[#This Row],[Ticket cost]]</f>
        <v>2465</v>
      </c>
    </row>
    <row r="2928" spans="1:18" x14ac:dyDescent="0.3">
      <c r="A2928" t="s">
        <v>24163</v>
      </c>
      <c r="B2928" t="s">
        <v>1673</v>
      </c>
      <c r="C2928" t="s">
        <v>14293</v>
      </c>
      <c r="D2928" t="s">
        <v>17950</v>
      </c>
      <c r="E2928" t="s">
        <v>20728</v>
      </c>
      <c r="F2928" s="1">
        <v>45811</v>
      </c>
      <c r="G2928" t="str">
        <f>VLOOKUP(Table1[[#This Row],[CustomerID]],DimCustomers!A:B,2,0)</f>
        <v>Peter Stevens</v>
      </c>
      <c r="H2928" t="str">
        <f>VLOOKUP(Table1[[#This Row],[CustomerID]],DimCustomers!A:C,3,0)</f>
        <v>Male</v>
      </c>
      <c r="I2928" t="str">
        <f>VLOOKUP(Table1[[#This Row],[CustomerID]],DimCustomers!A:D,4,0)</f>
        <v>Ethiopia</v>
      </c>
      <c r="J2928" t="str">
        <f>VLOOKUP(Table1[[#This Row],[VisaID]],'DimVisaApplications 2'!A:C,3,0)</f>
        <v>Approved</v>
      </c>
      <c r="K2928" t="str">
        <f>VLOOKUP(Table1[[#This Row],[VisaID]],'DimVisaApplications 2'!A:D,4,0)</f>
        <v>France</v>
      </c>
      <c r="L2928" s="12">
        <f>VLOOKUP(Table1[[#This Row],[VisaID]],'DimVisaApplications 2'!A:E,5,0)</f>
        <v>45606</v>
      </c>
      <c r="M2928" s="14">
        <f>VLOOKUP(Table1[[#This Row],[VisaID]],'DimVisaApplications 2'!A:G,7,0)</f>
        <v>1220</v>
      </c>
      <c r="N2928" s="14" t="str">
        <f>VLOOKUP(Table1[[#This Row],[HotelID]],DimHotels!A:B,2,0)</f>
        <v>Hilton</v>
      </c>
      <c r="O2928" t="str">
        <f>VLOOKUP(Table1[[#This Row],[HotelID]],DimHotels!A:C,3,0)</f>
        <v>Cairo</v>
      </c>
      <c r="P2928" s="14">
        <f>VLOOKUP(Table1[[#This Row],[HotelID]],DimHotels!A:E,5,0)</f>
        <v>716</v>
      </c>
      <c r="Q2928" s="14">
        <f>VLOOKUP(Table1[[#This Row],[TicketID]],DimTickets!A:G,7,0)</f>
        <v>2347</v>
      </c>
      <c r="R2928" s="14">
        <f>Table1[[#This Row],[Visa Fees]]+Table1[[#This Row],[Night Rate]]+Table1[[#This Row],[Ticket cost]]</f>
        <v>4283</v>
      </c>
    </row>
    <row r="2929" spans="1:18" x14ac:dyDescent="0.3">
      <c r="A2929" t="s">
        <v>24164</v>
      </c>
      <c r="B2929" t="s">
        <v>1704</v>
      </c>
      <c r="C2929" t="s">
        <v>13546</v>
      </c>
      <c r="D2929" t="s">
        <v>18177</v>
      </c>
      <c r="E2929" t="s">
        <v>19443</v>
      </c>
      <c r="F2929" s="1">
        <v>45837</v>
      </c>
      <c r="G2929" t="str">
        <f>VLOOKUP(Table1[[#This Row],[CustomerID]],DimCustomers!A:B,2,0)</f>
        <v>Joseph Madden</v>
      </c>
      <c r="H2929" t="str">
        <f>VLOOKUP(Table1[[#This Row],[CustomerID]],DimCustomers!A:C,3,0)</f>
        <v>Female</v>
      </c>
      <c r="I2929" t="str">
        <f>VLOOKUP(Table1[[#This Row],[CustomerID]],DimCustomers!A:D,4,0)</f>
        <v>Sudan</v>
      </c>
      <c r="J2929" t="str">
        <f>VLOOKUP(Table1[[#This Row],[VisaID]],'DimVisaApplications 2'!A:C,3,0)</f>
        <v>Approved</v>
      </c>
      <c r="K2929" t="str">
        <f>VLOOKUP(Table1[[#This Row],[VisaID]],'DimVisaApplications 2'!A:D,4,0)</f>
        <v>USA</v>
      </c>
      <c r="L2929" s="12">
        <f>VLOOKUP(Table1[[#This Row],[VisaID]],'DimVisaApplications 2'!A:E,5,0)</f>
        <v>45740</v>
      </c>
      <c r="M2929" s="14">
        <f>VLOOKUP(Table1[[#This Row],[VisaID]],'DimVisaApplications 2'!A:G,7,0)</f>
        <v>896</v>
      </c>
      <c r="N2929" s="14" t="str">
        <f>VLOOKUP(Table1[[#This Row],[HotelID]],DimHotels!A:B,2,0)</f>
        <v>Four Seasons</v>
      </c>
      <c r="O2929" t="str">
        <f>VLOOKUP(Table1[[#This Row],[HotelID]],DimHotels!A:C,3,0)</f>
        <v>London</v>
      </c>
      <c r="P2929" s="14">
        <f>VLOOKUP(Table1[[#This Row],[HotelID]],DimHotels!A:E,5,0)</f>
        <v>621</v>
      </c>
      <c r="Q2929" s="14">
        <f>VLOOKUP(Table1[[#This Row],[TicketID]],DimTickets!A:G,7,0)</f>
        <v>4552</v>
      </c>
      <c r="R2929" s="14">
        <f>Table1[[#This Row],[Visa Fees]]+Table1[[#This Row],[Night Rate]]+Table1[[#This Row],[Ticket cost]]</f>
        <v>6069</v>
      </c>
    </row>
    <row r="2930" spans="1:18" x14ac:dyDescent="0.3">
      <c r="A2930" t="s">
        <v>24165</v>
      </c>
      <c r="B2930" t="s">
        <v>217</v>
      </c>
      <c r="C2930" t="s">
        <v>13988</v>
      </c>
      <c r="D2930" t="s">
        <v>17831</v>
      </c>
      <c r="E2930" t="s">
        <v>21073</v>
      </c>
      <c r="F2930" s="1">
        <v>45821</v>
      </c>
      <c r="G2930" t="str">
        <f>VLOOKUP(Table1[[#This Row],[CustomerID]],DimCustomers!A:B,2,0)</f>
        <v>John Neal</v>
      </c>
      <c r="H2930" t="str">
        <f>VLOOKUP(Table1[[#This Row],[CustomerID]],DimCustomers!A:C,3,0)</f>
        <v>Male</v>
      </c>
      <c r="I2930" t="str">
        <f>VLOOKUP(Table1[[#This Row],[CustomerID]],DimCustomers!A:D,4,0)</f>
        <v>Benin</v>
      </c>
      <c r="J2930" t="str">
        <f>VLOOKUP(Table1[[#This Row],[VisaID]],'DimVisaApplications 2'!A:C,3,0)</f>
        <v>Approved</v>
      </c>
      <c r="K2930" t="str">
        <f>VLOOKUP(Table1[[#This Row],[VisaID]],'DimVisaApplications 2'!A:D,4,0)</f>
        <v>Germany</v>
      </c>
      <c r="L2930" s="12">
        <f>VLOOKUP(Table1[[#This Row],[VisaID]],'DimVisaApplications 2'!A:E,5,0)</f>
        <v>45806</v>
      </c>
      <c r="M2930" s="14">
        <f>VLOOKUP(Table1[[#This Row],[VisaID]],'DimVisaApplications 2'!A:G,7,0)</f>
        <v>558</v>
      </c>
      <c r="N2930" s="14" t="str">
        <f>VLOOKUP(Table1[[#This Row],[HotelID]],DimHotels!A:B,2,0)</f>
        <v>Sheraton</v>
      </c>
      <c r="O2930" t="str">
        <f>VLOOKUP(Table1[[#This Row],[HotelID]],DimHotels!A:C,3,0)</f>
        <v>London</v>
      </c>
      <c r="P2930" s="14">
        <f>VLOOKUP(Table1[[#This Row],[HotelID]],DimHotels!A:E,5,0)</f>
        <v>573</v>
      </c>
      <c r="Q2930" s="14">
        <f>VLOOKUP(Table1[[#This Row],[TicketID]],DimTickets!A:G,7,0)</f>
        <v>1719</v>
      </c>
      <c r="R2930" s="14">
        <f>Table1[[#This Row],[Visa Fees]]+Table1[[#This Row],[Night Rate]]+Table1[[#This Row],[Ticket cost]]</f>
        <v>2850</v>
      </c>
    </row>
    <row r="2931" spans="1:18" x14ac:dyDescent="0.3">
      <c r="A2931" t="s">
        <v>24166</v>
      </c>
      <c r="B2931" t="s">
        <v>494</v>
      </c>
      <c r="C2931" t="s">
        <v>13198</v>
      </c>
      <c r="D2931" t="s">
        <v>18124</v>
      </c>
      <c r="E2931" t="s">
        <v>20827</v>
      </c>
      <c r="F2931" s="1">
        <v>45697</v>
      </c>
      <c r="G2931" t="str">
        <f>VLOOKUP(Table1[[#This Row],[CustomerID]],DimCustomers!A:B,2,0)</f>
        <v>Dr. Ian Cruz</v>
      </c>
      <c r="H2931" t="str">
        <f>VLOOKUP(Table1[[#This Row],[CustomerID]],DimCustomers!A:C,3,0)</f>
        <v>Female</v>
      </c>
      <c r="I2931" t="str">
        <f>VLOOKUP(Table1[[#This Row],[CustomerID]],DimCustomers!A:D,4,0)</f>
        <v>Macedonia</v>
      </c>
      <c r="J2931" t="str">
        <f>VLOOKUP(Table1[[#This Row],[VisaID]],'DimVisaApplications 2'!A:C,3,0)</f>
        <v>Pending</v>
      </c>
      <c r="K2931" t="str">
        <f>VLOOKUP(Table1[[#This Row],[VisaID]],'DimVisaApplications 2'!A:D,4,0)</f>
        <v>France</v>
      </c>
      <c r="L2931" s="12">
        <f>VLOOKUP(Table1[[#This Row],[VisaID]],'DimVisaApplications 2'!A:E,5,0)</f>
        <v>45497</v>
      </c>
      <c r="M2931" s="14">
        <f>VLOOKUP(Table1[[#This Row],[VisaID]],'DimVisaApplications 2'!A:G,7,0)</f>
        <v>1643</v>
      </c>
      <c r="N2931" s="14" t="str">
        <f>VLOOKUP(Table1[[#This Row],[HotelID]],DimHotels!A:B,2,0)</f>
        <v>Four Seasons</v>
      </c>
      <c r="O2931" t="str">
        <f>VLOOKUP(Table1[[#This Row],[HotelID]],DimHotels!A:C,3,0)</f>
        <v>Cairo</v>
      </c>
      <c r="P2931" s="14">
        <f>VLOOKUP(Table1[[#This Row],[HotelID]],DimHotels!A:E,5,0)</f>
        <v>770</v>
      </c>
      <c r="Q2931" s="14">
        <f>VLOOKUP(Table1[[#This Row],[TicketID]],DimTickets!A:G,7,0)</f>
        <v>1932</v>
      </c>
      <c r="R2931" s="14">
        <f>Table1[[#This Row],[Visa Fees]]+Table1[[#This Row],[Night Rate]]+Table1[[#This Row],[Ticket cost]]</f>
        <v>4345</v>
      </c>
    </row>
    <row r="2932" spans="1:18" x14ac:dyDescent="0.3">
      <c r="A2932" t="s">
        <v>24167</v>
      </c>
      <c r="B2932" t="s">
        <v>722</v>
      </c>
      <c r="C2932" t="s">
        <v>13655</v>
      </c>
      <c r="D2932" t="s">
        <v>17942</v>
      </c>
      <c r="E2932" t="s">
        <v>19457</v>
      </c>
      <c r="F2932" s="1">
        <v>45849</v>
      </c>
      <c r="G2932" t="str">
        <f>VLOOKUP(Table1[[#This Row],[CustomerID]],DimCustomers!A:B,2,0)</f>
        <v>Rachel Martin</v>
      </c>
      <c r="H2932" t="str">
        <f>VLOOKUP(Table1[[#This Row],[CustomerID]],DimCustomers!A:C,3,0)</f>
        <v>Male</v>
      </c>
      <c r="I2932" t="str">
        <f>VLOOKUP(Table1[[#This Row],[CustomerID]],DimCustomers!A:D,4,0)</f>
        <v>Jamaica</v>
      </c>
      <c r="J2932" t="str">
        <f>VLOOKUP(Table1[[#This Row],[VisaID]],'DimVisaApplications 2'!A:C,3,0)</f>
        <v>Approved</v>
      </c>
      <c r="K2932" t="str">
        <f>VLOOKUP(Table1[[#This Row],[VisaID]],'DimVisaApplications 2'!A:D,4,0)</f>
        <v>France</v>
      </c>
      <c r="L2932" s="12">
        <f>VLOOKUP(Table1[[#This Row],[VisaID]],'DimVisaApplications 2'!A:E,5,0)</f>
        <v>45656</v>
      </c>
      <c r="M2932" s="14">
        <f>VLOOKUP(Table1[[#This Row],[VisaID]],'DimVisaApplications 2'!A:G,7,0)</f>
        <v>1635</v>
      </c>
      <c r="N2932" s="14" t="str">
        <f>VLOOKUP(Table1[[#This Row],[HotelID]],DimHotels!A:B,2,0)</f>
        <v>Four Seasons</v>
      </c>
      <c r="O2932" t="str">
        <f>VLOOKUP(Table1[[#This Row],[HotelID]],DimHotels!A:C,3,0)</f>
        <v>London</v>
      </c>
      <c r="P2932" s="14">
        <f>VLOOKUP(Table1[[#This Row],[HotelID]],DimHotels!A:E,5,0)</f>
        <v>355</v>
      </c>
      <c r="Q2932" s="14">
        <f>VLOOKUP(Table1[[#This Row],[TicketID]],DimTickets!A:G,7,0)</f>
        <v>4646</v>
      </c>
      <c r="R2932" s="14">
        <f>Table1[[#This Row],[Visa Fees]]+Table1[[#This Row],[Night Rate]]+Table1[[#This Row],[Ticket cost]]</f>
        <v>6636</v>
      </c>
    </row>
    <row r="2933" spans="1:18" x14ac:dyDescent="0.3">
      <c r="A2933" t="s">
        <v>24168</v>
      </c>
      <c r="B2933" t="s">
        <v>2030</v>
      </c>
      <c r="C2933" t="s">
        <v>12979</v>
      </c>
      <c r="D2933" t="s">
        <v>17112</v>
      </c>
      <c r="E2933" t="s">
        <v>20620</v>
      </c>
      <c r="F2933" s="1">
        <v>45799</v>
      </c>
      <c r="G2933" t="str">
        <f>VLOOKUP(Table1[[#This Row],[CustomerID]],DimCustomers!A:B,2,0)</f>
        <v>Kathryn Pace</v>
      </c>
      <c r="H2933" t="str">
        <f>VLOOKUP(Table1[[#This Row],[CustomerID]],DimCustomers!A:C,3,0)</f>
        <v>Female</v>
      </c>
      <c r="I2933" t="str">
        <f>VLOOKUP(Table1[[#This Row],[CustomerID]],DimCustomers!A:D,4,0)</f>
        <v>Anguilla</v>
      </c>
      <c r="J2933" t="str">
        <f>VLOOKUP(Table1[[#This Row],[VisaID]],'DimVisaApplications 2'!A:C,3,0)</f>
        <v>Approved</v>
      </c>
      <c r="K2933" t="str">
        <f>VLOOKUP(Table1[[#This Row],[VisaID]],'DimVisaApplications 2'!A:D,4,0)</f>
        <v>Germany</v>
      </c>
      <c r="L2933" s="12">
        <f>VLOOKUP(Table1[[#This Row],[VisaID]],'DimVisaApplications 2'!A:E,5,0)</f>
        <v>45667</v>
      </c>
      <c r="M2933" s="14">
        <f>VLOOKUP(Table1[[#This Row],[VisaID]],'DimVisaApplications 2'!A:G,7,0)</f>
        <v>625</v>
      </c>
      <c r="N2933" s="14" t="str">
        <f>VLOOKUP(Table1[[#This Row],[HotelID]],DimHotels!A:B,2,0)</f>
        <v>Sheraton</v>
      </c>
      <c r="O2933" t="str">
        <f>VLOOKUP(Table1[[#This Row],[HotelID]],DimHotels!A:C,3,0)</f>
        <v>Dubai</v>
      </c>
      <c r="P2933" s="14">
        <f>VLOOKUP(Table1[[#This Row],[HotelID]],DimHotels!A:E,5,0)</f>
        <v>304</v>
      </c>
      <c r="Q2933" s="14">
        <f>VLOOKUP(Table1[[#This Row],[TicketID]],DimTickets!A:G,7,0)</f>
        <v>2211</v>
      </c>
      <c r="R2933" s="14">
        <f>Table1[[#This Row],[Visa Fees]]+Table1[[#This Row],[Night Rate]]+Table1[[#This Row],[Ticket cost]]</f>
        <v>3140</v>
      </c>
    </row>
    <row r="2934" spans="1:18" x14ac:dyDescent="0.3">
      <c r="A2934" t="s">
        <v>24169</v>
      </c>
      <c r="B2934" t="s">
        <v>1464</v>
      </c>
      <c r="C2934" t="s">
        <v>12651</v>
      </c>
      <c r="D2934" t="s">
        <v>17497</v>
      </c>
      <c r="E2934" t="s">
        <v>19123</v>
      </c>
      <c r="F2934" s="1">
        <v>45724</v>
      </c>
      <c r="G2934" t="str">
        <f>VLOOKUP(Table1[[#This Row],[CustomerID]],DimCustomers!A:B,2,0)</f>
        <v>Lacey Payne</v>
      </c>
      <c r="H2934" t="str">
        <f>VLOOKUP(Table1[[#This Row],[CustomerID]],DimCustomers!A:C,3,0)</f>
        <v>Female</v>
      </c>
      <c r="I2934" t="str">
        <f>VLOOKUP(Table1[[#This Row],[CustomerID]],DimCustomers!A:D,4,0)</f>
        <v>Saint Pierre and Miquelon</v>
      </c>
      <c r="J2934" t="str">
        <f>VLOOKUP(Table1[[#This Row],[VisaID]],'DimVisaApplications 2'!A:C,3,0)</f>
        <v>Rejected</v>
      </c>
      <c r="K2934" t="str">
        <f>VLOOKUP(Table1[[#This Row],[VisaID]],'DimVisaApplications 2'!A:D,4,0)</f>
        <v>Canada</v>
      </c>
      <c r="L2934" s="12">
        <f>VLOOKUP(Table1[[#This Row],[VisaID]],'DimVisaApplications 2'!A:E,5,0)</f>
        <v>45813</v>
      </c>
      <c r="M2934" s="14">
        <f>VLOOKUP(Table1[[#This Row],[VisaID]],'DimVisaApplications 2'!A:G,7,0)</f>
        <v>1073</v>
      </c>
      <c r="N2934" s="14" t="str">
        <f>VLOOKUP(Table1[[#This Row],[HotelID]],DimHotels!A:B,2,0)</f>
        <v>Sheraton</v>
      </c>
      <c r="O2934" t="str">
        <f>VLOOKUP(Table1[[#This Row],[HotelID]],DimHotels!A:C,3,0)</f>
        <v>Cairo</v>
      </c>
      <c r="P2934" s="14">
        <f>VLOOKUP(Table1[[#This Row],[HotelID]],DimHotels!A:E,5,0)</f>
        <v>129</v>
      </c>
      <c r="Q2934" s="14">
        <f>VLOOKUP(Table1[[#This Row],[TicketID]],DimTickets!A:G,7,0)</f>
        <v>3751</v>
      </c>
      <c r="R2934" s="14">
        <f>Table1[[#This Row],[Visa Fees]]+Table1[[#This Row],[Night Rate]]+Table1[[#This Row],[Ticket cost]]</f>
        <v>4953</v>
      </c>
    </row>
    <row r="2935" spans="1:18" x14ac:dyDescent="0.3">
      <c r="A2935" t="s">
        <v>24170</v>
      </c>
      <c r="B2935" t="s">
        <v>211</v>
      </c>
      <c r="C2935" t="s">
        <v>14000</v>
      </c>
      <c r="D2935" t="s">
        <v>15866</v>
      </c>
      <c r="E2935" t="s">
        <v>19284</v>
      </c>
      <c r="F2935" s="1">
        <v>45769</v>
      </c>
      <c r="G2935" t="str">
        <f>VLOOKUP(Table1[[#This Row],[CustomerID]],DimCustomers!A:B,2,0)</f>
        <v>Kim Jenkins</v>
      </c>
      <c r="H2935" t="str">
        <f>VLOOKUP(Table1[[#This Row],[CustomerID]],DimCustomers!A:C,3,0)</f>
        <v>Male</v>
      </c>
      <c r="I2935" t="str">
        <f>VLOOKUP(Table1[[#This Row],[CustomerID]],DimCustomers!A:D,4,0)</f>
        <v>New Caledonia</v>
      </c>
      <c r="J2935" t="str">
        <f>VLOOKUP(Table1[[#This Row],[VisaID]],'DimVisaApplications 2'!A:C,3,0)</f>
        <v>Approved</v>
      </c>
      <c r="K2935" t="str">
        <f>VLOOKUP(Table1[[#This Row],[VisaID]],'DimVisaApplications 2'!A:D,4,0)</f>
        <v>UK</v>
      </c>
      <c r="L2935" s="12">
        <f>VLOOKUP(Table1[[#This Row],[VisaID]],'DimVisaApplications 2'!A:E,5,0)</f>
        <v>45659</v>
      </c>
      <c r="M2935" s="14">
        <f>VLOOKUP(Table1[[#This Row],[VisaID]],'DimVisaApplications 2'!A:G,7,0)</f>
        <v>640</v>
      </c>
      <c r="N2935" s="14" t="str">
        <f>VLOOKUP(Table1[[#This Row],[HotelID]],DimHotels!A:B,2,0)</f>
        <v>Sheraton</v>
      </c>
      <c r="O2935" t="str">
        <f>VLOOKUP(Table1[[#This Row],[HotelID]],DimHotels!A:C,3,0)</f>
        <v>Dubai</v>
      </c>
      <c r="P2935" s="14">
        <f>VLOOKUP(Table1[[#This Row],[HotelID]],DimHotels!A:E,5,0)</f>
        <v>791</v>
      </c>
      <c r="Q2935" s="14">
        <f>VLOOKUP(Table1[[#This Row],[TicketID]],DimTickets!A:G,7,0)</f>
        <v>3652</v>
      </c>
      <c r="R2935" s="14">
        <f>Table1[[#This Row],[Visa Fees]]+Table1[[#This Row],[Night Rate]]+Table1[[#This Row],[Ticket cost]]</f>
        <v>5083</v>
      </c>
    </row>
    <row r="2936" spans="1:18" x14ac:dyDescent="0.3">
      <c r="A2936" t="s">
        <v>24171</v>
      </c>
      <c r="B2936" t="s">
        <v>627</v>
      </c>
      <c r="C2936" t="s">
        <v>14652</v>
      </c>
      <c r="D2936" t="s">
        <v>18194</v>
      </c>
      <c r="E2936" t="s">
        <v>20744</v>
      </c>
      <c r="F2936" s="1">
        <v>45748</v>
      </c>
      <c r="G2936" t="str">
        <f>VLOOKUP(Table1[[#This Row],[CustomerID]],DimCustomers!A:B,2,0)</f>
        <v>Brady Smith</v>
      </c>
      <c r="H2936" t="str">
        <f>VLOOKUP(Table1[[#This Row],[CustomerID]],DimCustomers!A:C,3,0)</f>
        <v>Female</v>
      </c>
      <c r="I2936" t="str">
        <f>VLOOKUP(Table1[[#This Row],[CustomerID]],DimCustomers!A:D,4,0)</f>
        <v>Ghana</v>
      </c>
      <c r="J2936" t="str">
        <f>VLOOKUP(Table1[[#This Row],[VisaID]],'DimVisaApplications 2'!A:C,3,0)</f>
        <v>Pending</v>
      </c>
      <c r="K2936" t="str">
        <f>VLOOKUP(Table1[[#This Row],[VisaID]],'DimVisaApplications 2'!A:D,4,0)</f>
        <v>USA</v>
      </c>
      <c r="L2936" s="12">
        <f>VLOOKUP(Table1[[#This Row],[VisaID]],'DimVisaApplications 2'!A:E,5,0)</f>
        <v>45682</v>
      </c>
      <c r="M2936" s="14">
        <f>VLOOKUP(Table1[[#This Row],[VisaID]],'DimVisaApplications 2'!A:G,7,0)</f>
        <v>1619</v>
      </c>
      <c r="N2936" s="14" t="str">
        <f>VLOOKUP(Table1[[#This Row],[HotelID]],DimHotels!A:B,2,0)</f>
        <v>Sheraton</v>
      </c>
      <c r="O2936" t="str">
        <f>VLOOKUP(Table1[[#This Row],[HotelID]],DimHotels!A:C,3,0)</f>
        <v>Cairo</v>
      </c>
      <c r="P2936" s="14">
        <f>VLOOKUP(Table1[[#This Row],[HotelID]],DimHotels!A:E,5,0)</f>
        <v>769</v>
      </c>
      <c r="Q2936" s="14">
        <f>VLOOKUP(Table1[[#This Row],[TicketID]],DimTickets!A:G,7,0)</f>
        <v>3889</v>
      </c>
      <c r="R2936" s="14">
        <f>Table1[[#This Row],[Visa Fees]]+Table1[[#This Row],[Night Rate]]+Table1[[#This Row],[Ticket cost]]</f>
        <v>6277</v>
      </c>
    </row>
    <row r="2937" spans="1:18" x14ac:dyDescent="0.3">
      <c r="A2937" t="s">
        <v>24172</v>
      </c>
      <c r="B2937" t="s">
        <v>1840</v>
      </c>
      <c r="C2937" t="s">
        <v>14244</v>
      </c>
      <c r="D2937" t="s">
        <v>16737</v>
      </c>
      <c r="E2937" t="s">
        <v>20383</v>
      </c>
      <c r="F2937" s="1">
        <v>45725</v>
      </c>
      <c r="G2937" t="str">
        <f>VLOOKUP(Table1[[#This Row],[CustomerID]],DimCustomers!A:B,2,0)</f>
        <v>Jon Underwood</v>
      </c>
      <c r="H2937" t="str">
        <f>VLOOKUP(Table1[[#This Row],[CustomerID]],DimCustomers!A:C,3,0)</f>
        <v>Female</v>
      </c>
      <c r="I2937" t="str">
        <f>VLOOKUP(Table1[[#This Row],[CustomerID]],DimCustomers!A:D,4,0)</f>
        <v>Saint Lucia</v>
      </c>
      <c r="J2937" t="str">
        <f>VLOOKUP(Table1[[#This Row],[VisaID]],'DimVisaApplications 2'!A:C,3,0)</f>
        <v>Approved</v>
      </c>
      <c r="K2937" t="str">
        <f>VLOOKUP(Table1[[#This Row],[VisaID]],'DimVisaApplications 2'!A:D,4,0)</f>
        <v>USA</v>
      </c>
      <c r="L2937" s="12">
        <f>VLOOKUP(Table1[[#This Row],[VisaID]],'DimVisaApplications 2'!A:E,5,0)</f>
        <v>45771</v>
      </c>
      <c r="M2937" s="14">
        <f>VLOOKUP(Table1[[#This Row],[VisaID]],'DimVisaApplications 2'!A:G,7,0)</f>
        <v>1752</v>
      </c>
      <c r="N2937" s="14" t="str">
        <f>VLOOKUP(Table1[[#This Row],[HotelID]],DimHotels!A:B,2,0)</f>
        <v>Four Seasons</v>
      </c>
      <c r="O2937" t="str">
        <f>VLOOKUP(Table1[[#This Row],[HotelID]],DimHotels!A:C,3,0)</f>
        <v>London</v>
      </c>
      <c r="P2937" s="14">
        <f>VLOOKUP(Table1[[#This Row],[HotelID]],DimHotels!A:E,5,0)</f>
        <v>238</v>
      </c>
      <c r="Q2937" s="14">
        <f>VLOOKUP(Table1[[#This Row],[TicketID]],DimTickets!A:G,7,0)</f>
        <v>3841</v>
      </c>
      <c r="R2937" s="14">
        <f>Table1[[#This Row],[Visa Fees]]+Table1[[#This Row],[Night Rate]]+Table1[[#This Row],[Ticket cost]]</f>
        <v>5831</v>
      </c>
    </row>
    <row r="2938" spans="1:18" x14ac:dyDescent="0.3">
      <c r="A2938" t="s">
        <v>24173</v>
      </c>
      <c r="B2938" t="s">
        <v>582</v>
      </c>
      <c r="C2938" t="s">
        <v>14106</v>
      </c>
      <c r="D2938" t="s">
        <v>16624</v>
      </c>
      <c r="E2938" t="s">
        <v>20233</v>
      </c>
      <c r="F2938" s="1">
        <v>45745</v>
      </c>
      <c r="G2938" t="str">
        <f>VLOOKUP(Table1[[#This Row],[CustomerID]],DimCustomers!A:B,2,0)</f>
        <v>Zachary Austin</v>
      </c>
      <c r="H2938" t="str">
        <f>VLOOKUP(Table1[[#This Row],[CustomerID]],DimCustomers!A:C,3,0)</f>
        <v>Female</v>
      </c>
      <c r="I2938" t="str">
        <f>VLOOKUP(Table1[[#This Row],[CustomerID]],DimCustomers!A:D,4,0)</f>
        <v>Italy</v>
      </c>
      <c r="J2938" t="str">
        <f>VLOOKUP(Table1[[#This Row],[VisaID]],'DimVisaApplications 2'!A:C,3,0)</f>
        <v>Pending</v>
      </c>
      <c r="K2938" t="str">
        <f>VLOOKUP(Table1[[#This Row],[VisaID]],'DimVisaApplications 2'!A:D,4,0)</f>
        <v>Germany</v>
      </c>
      <c r="L2938" s="12">
        <f>VLOOKUP(Table1[[#This Row],[VisaID]],'DimVisaApplications 2'!A:E,5,0)</f>
        <v>45593</v>
      </c>
      <c r="M2938" s="14">
        <f>VLOOKUP(Table1[[#This Row],[VisaID]],'DimVisaApplications 2'!A:G,7,0)</f>
        <v>1055</v>
      </c>
      <c r="N2938" s="14" t="str">
        <f>VLOOKUP(Table1[[#This Row],[HotelID]],DimHotels!A:B,2,0)</f>
        <v>Hilton</v>
      </c>
      <c r="O2938" t="str">
        <f>VLOOKUP(Table1[[#This Row],[HotelID]],DimHotels!A:C,3,0)</f>
        <v>Dubai</v>
      </c>
      <c r="P2938" s="14">
        <f>VLOOKUP(Table1[[#This Row],[HotelID]],DimHotels!A:E,5,0)</f>
        <v>409</v>
      </c>
      <c r="Q2938" s="14">
        <f>VLOOKUP(Table1[[#This Row],[TicketID]],DimTickets!A:G,7,0)</f>
        <v>3064</v>
      </c>
      <c r="R2938" s="14">
        <f>Table1[[#This Row],[Visa Fees]]+Table1[[#This Row],[Night Rate]]+Table1[[#This Row],[Ticket cost]]</f>
        <v>4528</v>
      </c>
    </row>
    <row r="2939" spans="1:18" x14ac:dyDescent="0.3">
      <c r="A2939" t="s">
        <v>24174</v>
      </c>
      <c r="B2939" t="s">
        <v>2311</v>
      </c>
      <c r="C2939" t="s">
        <v>13985</v>
      </c>
      <c r="D2939" t="s">
        <v>15774</v>
      </c>
      <c r="E2939" t="s">
        <v>20912</v>
      </c>
      <c r="F2939" s="1">
        <v>45853</v>
      </c>
      <c r="G2939" t="str">
        <f>VLOOKUP(Table1[[#This Row],[CustomerID]],DimCustomers!A:B,2,0)</f>
        <v>Troy Gutierrez</v>
      </c>
      <c r="H2939" t="str">
        <f>VLOOKUP(Table1[[#This Row],[CustomerID]],DimCustomers!A:C,3,0)</f>
        <v>Male</v>
      </c>
      <c r="I2939" t="str">
        <f>VLOOKUP(Table1[[#This Row],[CustomerID]],DimCustomers!A:D,4,0)</f>
        <v>Serbia</v>
      </c>
      <c r="J2939" t="str">
        <f>VLOOKUP(Table1[[#This Row],[VisaID]],'DimVisaApplications 2'!A:C,3,0)</f>
        <v>Approved</v>
      </c>
      <c r="K2939" t="str">
        <f>VLOOKUP(Table1[[#This Row],[VisaID]],'DimVisaApplications 2'!A:D,4,0)</f>
        <v>Germany</v>
      </c>
      <c r="L2939" s="12">
        <f>VLOOKUP(Table1[[#This Row],[VisaID]],'DimVisaApplications 2'!A:E,5,0)</f>
        <v>45721</v>
      </c>
      <c r="M2939" s="14">
        <f>VLOOKUP(Table1[[#This Row],[VisaID]],'DimVisaApplications 2'!A:G,7,0)</f>
        <v>1200</v>
      </c>
      <c r="N2939" s="14" t="str">
        <f>VLOOKUP(Table1[[#This Row],[HotelID]],DimHotels!A:B,2,0)</f>
        <v>Marriott</v>
      </c>
      <c r="O2939" t="str">
        <f>VLOOKUP(Table1[[#This Row],[HotelID]],DimHotels!A:C,3,0)</f>
        <v>Paris</v>
      </c>
      <c r="P2939" s="14">
        <f>VLOOKUP(Table1[[#This Row],[HotelID]],DimHotels!A:E,5,0)</f>
        <v>686</v>
      </c>
      <c r="Q2939" s="14">
        <f>VLOOKUP(Table1[[#This Row],[TicketID]],DimTickets!A:G,7,0)</f>
        <v>1555</v>
      </c>
      <c r="R2939" s="14">
        <f>Table1[[#This Row],[Visa Fees]]+Table1[[#This Row],[Night Rate]]+Table1[[#This Row],[Ticket cost]]</f>
        <v>3441</v>
      </c>
    </row>
    <row r="2940" spans="1:18" x14ac:dyDescent="0.3">
      <c r="A2940" t="s">
        <v>24175</v>
      </c>
      <c r="B2940" t="s">
        <v>937</v>
      </c>
      <c r="C2940" t="s">
        <v>14674</v>
      </c>
      <c r="D2940" t="s">
        <v>16139</v>
      </c>
      <c r="E2940" t="s">
        <v>19103</v>
      </c>
      <c r="F2940" s="1">
        <v>45832</v>
      </c>
      <c r="G2940" t="str">
        <f>VLOOKUP(Table1[[#This Row],[CustomerID]],DimCustomers!A:B,2,0)</f>
        <v>Helen Campbell</v>
      </c>
      <c r="H2940" t="str">
        <f>VLOOKUP(Table1[[#This Row],[CustomerID]],DimCustomers!A:C,3,0)</f>
        <v>Female</v>
      </c>
      <c r="I2940" t="str">
        <f>VLOOKUP(Table1[[#This Row],[CustomerID]],DimCustomers!A:D,4,0)</f>
        <v>Cape Verde</v>
      </c>
      <c r="J2940" t="str">
        <f>VLOOKUP(Table1[[#This Row],[VisaID]],'DimVisaApplications 2'!A:C,3,0)</f>
        <v>Rejected</v>
      </c>
      <c r="K2940" t="str">
        <f>VLOOKUP(Table1[[#This Row],[VisaID]],'DimVisaApplications 2'!A:D,4,0)</f>
        <v>USA</v>
      </c>
      <c r="L2940" s="12">
        <f>VLOOKUP(Table1[[#This Row],[VisaID]],'DimVisaApplications 2'!A:E,5,0)</f>
        <v>45563</v>
      </c>
      <c r="M2940" s="14">
        <f>VLOOKUP(Table1[[#This Row],[VisaID]],'DimVisaApplications 2'!A:G,7,0)</f>
        <v>585</v>
      </c>
      <c r="N2940" s="14" t="str">
        <f>VLOOKUP(Table1[[#This Row],[HotelID]],DimHotels!A:B,2,0)</f>
        <v>Four Seasons</v>
      </c>
      <c r="O2940" t="str">
        <f>VLOOKUP(Table1[[#This Row],[HotelID]],DimHotels!A:C,3,0)</f>
        <v>Cairo</v>
      </c>
      <c r="P2940" s="14">
        <f>VLOOKUP(Table1[[#This Row],[HotelID]],DimHotels!A:E,5,0)</f>
        <v>654</v>
      </c>
      <c r="Q2940" s="14">
        <f>VLOOKUP(Table1[[#This Row],[TicketID]],DimTickets!A:G,7,0)</f>
        <v>3891</v>
      </c>
      <c r="R2940" s="14">
        <f>Table1[[#This Row],[Visa Fees]]+Table1[[#This Row],[Night Rate]]+Table1[[#This Row],[Ticket cost]]</f>
        <v>5130</v>
      </c>
    </row>
    <row r="2941" spans="1:18" x14ac:dyDescent="0.3">
      <c r="A2941" t="s">
        <v>24176</v>
      </c>
      <c r="B2941" t="s">
        <v>2907</v>
      </c>
      <c r="C2941" t="s">
        <v>12393</v>
      </c>
      <c r="D2941" t="s">
        <v>17815</v>
      </c>
      <c r="E2941" t="s">
        <v>19395</v>
      </c>
      <c r="F2941" s="1">
        <v>45722</v>
      </c>
      <c r="G2941" t="str">
        <f>VLOOKUP(Table1[[#This Row],[CustomerID]],DimCustomers!A:B,2,0)</f>
        <v>Jeffrey Oconnor</v>
      </c>
      <c r="H2941" t="str">
        <f>VLOOKUP(Table1[[#This Row],[CustomerID]],DimCustomers!A:C,3,0)</f>
        <v>Female</v>
      </c>
      <c r="I2941" t="str">
        <f>VLOOKUP(Table1[[#This Row],[CustomerID]],DimCustomers!A:D,4,0)</f>
        <v>Benin</v>
      </c>
      <c r="J2941" t="str">
        <f>VLOOKUP(Table1[[#This Row],[VisaID]],'DimVisaApplications 2'!A:C,3,0)</f>
        <v>Rejected</v>
      </c>
      <c r="K2941" t="str">
        <f>VLOOKUP(Table1[[#This Row],[VisaID]],'DimVisaApplications 2'!A:D,4,0)</f>
        <v>France</v>
      </c>
      <c r="L2941" s="12">
        <f>VLOOKUP(Table1[[#This Row],[VisaID]],'DimVisaApplications 2'!A:E,5,0)</f>
        <v>45587</v>
      </c>
      <c r="M2941" s="14">
        <f>VLOOKUP(Table1[[#This Row],[VisaID]],'DimVisaApplications 2'!A:G,7,0)</f>
        <v>756</v>
      </c>
      <c r="N2941" s="14" t="str">
        <f>VLOOKUP(Table1[[#This Row],[HotelID]],DimHotels!A:B,2,0)</f>
        <v>Marriott</v>
      </c>
      <c r="O2941" t="str">
        <f>VLOOKUP(Table1[[#This Row],[HotelID]],DimHotels!A:C,3,0)</f>
        <v>Dubai</v>
      </c>
      <c r="P2941" s="14">
        <f>VLOOKUP(Table1[[#This Row],[HotelID]],DimHotels!A:E,5,0)</f>
        <v>127</v>
      </c>
      <c r="Q2941" s="14">
        <f>VLOOKUP(Table1[[#This Row],[TicketID]],DimTickets!A:G,7,0)</f>
        <v>3507</v>
      </c>
      <c r="R2941" s="14">
        <f>Table1[[#This Row],[Visa Fees]]+Table1[[#This Row],[Night Rate]]+Table1[[#This Row],[Ticket cost]]</f>
        <v>4390</v>
      </c>
    </row>
    <row r="2942" spans="1:18" x14ac:dyDescent="0.3">
      <c r="A2942" t="s">
        <v>24177</v>
      </c>
      <c r="B2942" t="s">
        <v>2644</v>
      </c>
      <c r="C2942" t="s">
        <v>12221</v>
      </c>
      <c r="D2942" t="s">
        <v>17827</v>
      </c>
      <c r="E2942" t="s">
        <v>19976</v>
      </c>
      <c r="F2942" s="1">
        <v>45703</v>
      </c>
      <c r="G2942" t="str">
        <f>VLOOKUP(Table1[[#This Row],[CustomerID]],DimCustomers!A:B,2,0)</f>
        <v>Jamie Grant</v>
      </c>
      <c r="H2942" t="str">
        <f>VLOOKUP(Table1[[#This Row],[CustomerID]],DimCustomers!A:C,3,0)</f>
        <v>Female</v>
      </c>
      <c r="I2942" t="str">
        <f>VLOOKUP(Table1[[#This Row],[CustomerID]],DimCustomers!A:D,4,0)</f>
        <v>Slovakia (Slovak Republic)</v>
      </c>
      <c r="J2942" t="str">
        <f>VLOOKUP(Table1[[#This Row],[VisaID]],'DimVisaApplications 2'!A:C,3,0)</f>
        <v>Pending</v>
      </c>
      <c r="K2942" t="str">
        <f>VLOOKUP(Table1[[#This Row],[VisaID]],'DimVisaApplications 2'!A:D,4,0)</f>
        <v>USA</v>
      </c>
      <c r="L2942" s="12">
        <f>VLOOKUP(Table1[[#This Row],[VisaID]],'DimVisaApplications 2'!A:E,5,0)</f>
        <v>45796</v>
      </c>
      <c r="M2942" s="14">
        <f>VLOOKUP(Table1[[#This Row],[VisaID]],'DimVisaApplications 2'!A:G,7,0)</f>
        <v>1435</v>
      </c>
      <c r="N2942" s="14" t="str">
        <f>VLOOKUP(Table1[[#This Row],[HotelID]],DimHotels!A:B,2,0)</f>
        <v>Hilton</v>
      </c>
      <c r="O2942" t="str">
        <f>VLOOKUP(Table1[[#This Row],[HotelID]],DimHotels!A:C,3,0)</f>
        <v>Cairo</v>
      </c>
      <c r="P2942" s="14">
        <f>VLOOKUP(Table1[[#This Row],[HotelID]],DimHotels!A:E,5,0)</f>
        <v>262</v>
      </c>
      <c r="Q2942" s="14">
        <f>VLOOKUP(Table1[[#This Row],[TicketID]],DimTickets!A:G,7,0)</f>
        <v>4150</v>
      </c>
      <c r="R2942" s="14">
        <f>Table1[[#This Row],[Visa Fees]]+Table1[[#This Row],[Night Rate]]+Table1[[#This Row],[Ticket cost]]</f>
        <v>5847</v>
      </c>
    </row>
    <row r="2943" spans="1:18" x14ac:dyDescent="0.3">
      <c r="A2943" t="s">
        <v>24178</v>
      </c>
      <c r="B2943" t="s">
        <v>2060</v>
      </c>
      <c r="C2943" t="s">
        <v>13028</v>
      </c>
      <c r="D2943" t="s">
        <v>15473</v>
      </c>
      <c r="E2943" t="s">
        <v>20917</v>
      </c>
      <c r="F2943" s="1">
        <v>45786</v>
      </c>
      <c r="G2943" t="str">
        <f>VLOOKUP(Table1[[#This Row],[CustomerID]],DimCustomers!A:B,2,0)</f>
        <v>Breanna Proctor</v>
      </c>
      <c r="H2943" t="str">
        <f>VLOOKUP(Table1[[#This Row],[CustomerID]],DimCustomers!A:C,3,0)</f>
        <v>Female</v>
      </c>
      <c r="I2943" t="str">
        <f>VLOOKUP(Table1[[#This Row],[CustomerID]],DimCustomers!A:D,4,0)</f>
        <v>Russian Federation</v>
      </c>
      <c r="J2943" t="str">
        <f>VLOOKUP(Table1[[#This Row],[VisaID]],'DimVisaApplications 2'!A:C,3,0)</f>
        <v>Pending</v>
      </c>
      <c r="K2943" t="str">
        <f>VLOOKUP(Table1[[#This Row],[VisaID]],'DimVisaApplications 2'!A:D,4,0)</f>
        <v>France</v>
      </c>
      <c r="L2943" s="12">
        <f>VLOOKUP(Table1[[#This Row],[VisaID]],'DimVisaApplications 2'!A:E,5,0)</f>
        <v>45586</v>
      </c>
      <c r="M2943" s="14">
        <f>VLOOKUP(Table1[[#This Row],[VisaID]],'DimVisaApplications 2'!A:G,7,0)</f>
        <v>1914</v>
      </c>
      <c r="N2943" s="14" t="str">
        <f>VLOOKUP(Table1[[#This Row],[HotelID]],DimHotels!A:B,2,0)</f>
        <v>Hilton</v>
      </c>
      <c r="O2943" t="str">
        <f>VLOOKUP(Table1[[#This Row],[HotelID]],DimHotels!A:C,3,0)</f>
        <v>New York</v>
      </c>
      <c r="P2943" s="14">
        <f>VLOOKUP(Table1[[#This Row],[HotelID]],DimHotels!A:E,5,0)</f>
        <v>105</v>
      </c>
      <c r="Q2943" s="14">
        <f>VLOOKUP(Table1[[#This Row],[TicketID]],DimTickets!A:G,7,0)</f>
        <v>3871</v>
      </c>
      <c r="R2943" s="14">
        <f>Table1[[#This Row],[Visa Fees]]+Table1[[#This Row],[Night Rate]]+Table1[[#This Row],[Ticket cost]]</f>
        <v>5890</v>
      </c>
    </row>
    <row r="2944" spans="1:18" x14ac:dyDescent="0.3">
      <c r="A2944" t="s">
        <v>24179</v>
      </c>
      <c r="B2944" t="s">
        <v>1407</v>
      </c>
      <c r="C2944" t="s">
        <v>13665</v>
      </c>
      <c r="D2944" t="s">
        <v>15259</v>
      </c>
      <c r="E2944" t="s">
        <v>20891</v>
      </c>
      <c r="F2944" s="1">
        <v>45726</v>
      </c>
      <c r="G2944" t="str">
        <f>VLOOKUP(Table1[[#This Row],[CustomerID]],DimCustomers!A:B,2,0)</f>
        <v>Regina Rivera</v>
      </c>
      <c r="H2944" t="str">
        <f>VLOOKUP(Table1[[#This Row],[CustomerID]],DimCustomers!A:C,3,0)</f>
        <v>Male</v>
      </c>
      <c r="I2944" t="str">
        <f>VLOOKUP(Table1[[#This Row],[CustomerID]],DimCustomers!A:D,4,0)</f>
        <v>Grenada</v>
      </c>
      <c r="J2944" t="str">
        <f>VLOOKUP(Table1[[#This Row],[VisaID]],'DimVisaApplications 2'!A:C,3,0)</f>
        <v>Approved</v>
      </c>
      <c r="K2944" t="str">
        <f>VLOOKUP(Table1[[#This Row],[VisaID]],'DimVisaApplications 2'!A:D,4,0)</f>
        <v>UK</v>
      </c>
      <c r="L2944" s="12">
        <f>VLOOKUP(Table1[[#This Row],[VisaID]],'DimVisaApplications 2'!A:E,5,0)</f>
        <v>45786</v>
      </c>
      <c r="M2944" s="14">
        <f>VLOOKUP(Table1[[#This Row],[VisaID]],'DimVisaApplications 2'!A:G,7,0)</f>
        <v>1724</v>
      </c>
      <c r="N2944" s="14" t="str">
        <f>VLOOKUP(Table1[[#This Row],[HotelID]],DimHotels!A:B,2,0)</f>
        <v>Hilton</v>
      </c>
      <c r="O2944" t="str">
        <f>VLOOKUP(Table1[[#This Row],[HotelID]],DimHotels!A:C,3,0)</f>
        <v>Paris</v>
      </c>
      <c r="P2944" s="14">
        <f>VLOOKUP(Table1[[#This Row],[HotelID]],DimHotels!A:E,5,0)</f>
        <v>485</v>
      </c>
      <c r="Q2944" s="14">
        <f>VLOOKUP(Table1[[#This Row],[TicketID]],DimTickets!A:G,7,0)</f>
        <v>1813</v>
      </c>
      <c r="R2944" s="14">
        <f>Table1[[#This Row],[Visa Fees]]+Table1[[#This Row],[Night Rate]]+Table1[[#This Row],[Ticket cost]]</f>
        <v>4022</v>
      </c>
    </row>
    <row r="2945" spans="1:18" x14ac:dyDescent="0.3">
      <c r="A2945" t="s">
        <v>24180</v>
      </c>
      <c r="B2945" t="s">
        <v>2133</v>
      </c>
      <c r="C2945" t="s">
        <v>13062</v>
      </c>
      <c r="D2945" t="s">
        <v>17676</v>
      </c>
      <c r="E2945" t="s">
        <v>20685</v>
      </c>
      <c r="F2945" s="1">
        <v>45783</v>
      </c>
      <c r="G2945" t="str">
        <f>VLOOKUP(Table1[[#This Row],[CustomerID]],DimCustomers!A:B,2,0)</f>
        <v>Janice Robinson</v>
      </c>
      <c r="H2945" t="str">
        <f>VLOOKUP(Table1[[#This Row],[CustomerID]],DimCustomers!A:C,3,0)</f>
        <v>Female</v>
      </c>
      <c r="I2945" t="str">
        <f>VLOOKUP(Table1[[#This Row],[CustomerID]],DimCustomers!A:D,4,0)</f>
        <v>Taiwan</v>
      </c>
      <c r="J2945" t="str">
        <f>VLOOKUP(Table1[[#This Row],[VisaID]],'DimVisaApplications 2'!A:C,3,0)</f>
        <v>Approved</v>
      </c>
      <c r="K2945" t="str">
        <f>VLOOKUP(Table1[[#This Row],[VisaID]],'DimVisaApplications 2'!A:D,4,0)</f>
        <v>UK</v>
      </c>
      <c r="L2945" s="12">
        <f>VLOOKUP(Table1[[#This Row],[VisaID]],'DimVisaApplications 2'!A:E,5,0)</f>
        <v>45578</v>
      </c>
      <c r="M2945" s="14">
        <f>VLOOKUP(Table1[[#This Row],[VisaID]],'DimVisaApplications 2'!A:G,7,0)</f>
        <v>611</v>
      </c>
      <c r="N2945" s="14" t="str">
        <f>VLOOKUP(Table1[[#This Row],[HotelID]],DimHotels!A:B,2,0)</f>
        <v>Radisson</v>
      </c>
      <c r="O2945" t="str">
        <f>VLOOKUP(Table1[[#This Row],[HotelID]],DimHotels!A:C,3,0)</f>
        <v>Cairo</v>
      </c>
      <c r="P2945" s="14">
        <f>VLOOKUP(Table1[[#This Row],[HotelID]],DimHotels!A:E,5,0)</f>
        <v>213</v>
      </c>
      <c r="Q2945" s="14">
        <f>VLOOKUP(Table1[[#This Row],[TicketID]],DimTickets!A:G,7,0)</f>
        <v>3549</v>
      </c>
      <c r="R2945" s="14">
        <f>Table1[[#This Row],[Visa Fees]]+Table1[[#This Row],[Night Rate]]+Table1[[#This Row],[Ticket cost]]</f>
        <v>4373</v>
      </c>
    </row>
    <row r="2946" spans="1:18" x14ac:dyDescent="0.3">
      <c r="A2946" t="s">
        <v>24181</v>
      </c>
      <c r="B2946" t="s">
        <v>137</v>
      </c>
      <c r="C2946" t="s">
        <v>13117</v>
      </c>
      <c r="D2946" t="s">
        <v>16239</v>
      </c>
      <c r="E2946" t="s">
        <v>20769</v>
      </c>
      <c r="F2946" s="1">
        <v>45723</v>
      </c>
      <c r="G2946" t="str">
        <f>VLOOKUP(Table1[[#This Row],[CustomerID]],DimCustomers!A:B,2,0)</f>
        <v>Christopher Hunter</v>
      </c>
      <c r="H2946" t="str">
        <f>VLOOKUP(Table1[[#This Row],[CustomerID]],DimCustomers!A:C,3,0)</f>
        <v>Female</v>
      </c>
      <c r="I2946" t="str">
        <f>VLOOKUP(Table1[[#This Row],[CustomerID]],DimCustomers!A:D,4,0)</f>
        <v>Heard Island and McDonald Islands</v>
      </c>
      <c r="J2946" t="str">
        <f>VLOOKUP(Table1[[#This Row],[VisaID]],'DimVisaApplications 2'!A:C,3,0)</f>
        <v>Approved</v>
      </c>
      <c r="K2946" t="str">
        <f>VLOOKUP(Table1[[#This Row],[VisaID]],'DimVisaApplications 2'!A:D,4,0)</f>
        <v>Germany</v>
      </c>
      <c r="L2946" s="12">
        <f>VLOOKUP(Table1[[#This Row],[VisaID]],'DimVisaApplications 2'!A:E,5,0)</f>
        <v>45657</v>
      </c>
      <c r="M2946" s="14">
        <f>VLOOKUP(Table1[[#This Row],[VisaID]],'DimVisaApplications 2'!A:G,7,0)</f>
        <v>1492</v>
      </c>
      <c r="N2946" s="14" t="str">
        <f>VLOOKUP(Table1[[#This Row],[HotelID]],DimHotels!A:B,2,0)</f>
        <v>Sheraton</v>
      </c>
      <c r="O2946" t="str">
        <f>VLOOKUP(Table1[[#This Row],[HotelID]],DimHotels!A:C,3,0)</f>
        <v>Dubai</v>
      </c>
      <c r="P2946" s="14">
        <f>VLOOKUP(Table1[[#This Row],[HotelID]],DimHotels!A:E,5,0)</f>
        <v>437</v>
      </c>
      <c r="Q2946" s="14">
        <f>VLOOKUP(Table1[[#This Row],[TicketID]],DimTickets!A:G,7,0)</f>
        <v>3451</v>
      </c>
      <c r="R2946" s="14">
        <f>Table1[[#This Row],[Visa Fees]]+Table1[[#This Row],[Night Rate]]+Table1[[#This Row],[Ticket cost]]</f>
        <v>5380</v>
      </c>
    </row>
    <row r="2947" spans="1:18" x14ac:dyDescent="0.3">
      <c r="A2947" t="s">
        <v>24182</v>
      </c>
      <c r="B2947" t="s">
        <v>1448</v>
      </c>
      <c r="C2947" t="s">
        <v>12742</v>
      </c>
      <c r="D2947" t="s">
        <v>16285</v>
      </c>
      <c r="E2947" t="s">
        <v>19373</v>
      </c>
      <c r="F2947" s="1">
        <v>45761</v>
      </c>
      <c r="G2947" t="str">
        <f>VLOOKUP(Table1[[#This Row],[CustomerID]],DimCustomers!A:B,2,0)</f>
        <v>Larry Patel</v>
      </c>
      <c r="H2947" t="str">
        <f>VLOOKUP(Table1[[#This Row],[CustomerID]],DimCustomers!A:C,3,0)</f>
        <v>Male</v>
      </c>
      <c r="I2947" t="str">
        <f>VLOOKUP(Table1[[#This Row],[CustomerID]],DimCustomers!A:D,4,0)</f>
        <v>Turkmenistan</v>
      </c>
      <c r="J2947" t="str">
        <f>VLOOKUP(Table1[[#This Row],[VisaID]],'DimVisaApplications 2'!A:C,3,0)</f>
        <v>Pending</v>
      </c>
      <c r="K2947" t="str">
        <f>VLOOKUP(Table1[[#This Row],[VisaID]],'DimVisaApplications 2'!A:D,4,0)</f>
        <v>Canada</v>
      </c>
      <c r="L2947" s="12">
        <f>VLOOKUP(Table1[[#This Row],[VisaID]],'DimVisaApplications 2'!A:E,5,0)</f>
        <v>45511</v>
      </c>
      <c r="M2947" s="14">
        <f>VLOOKUP(Table1[[#This Row],[VisaID]],'DimVisaApplications 2'!A:G,7,0)</f>
        <v>710</v>
      </c>
      <c r="N2947" s="14" t="str">
        <f>VLOOKUP(Table1[[#This Row],[HotelID]],DimHotels!A:B,2,0)</f>
        <v>Marriott</v>
      </c>
      <c r="O2947" t="str">
        <f>VLOOKUP(Table1[[#This Row],[HotelID]],DimHotels!A:C,3,0)</f>
        <v>Cairo</v>
      </c>
      <c r="P2947" s="14">
        <f>VLOOKUP(Table1[[#This Row],[HotelID]],DimHotels!A:E,5,0)</f>
        <v>769</v>
      </c>
      <c r="Q2947" s="14">
        <f>VLOOKUP(Table1[[#This Row],[TicketID]],DimTickets!A:G,7,0)</f>
        <v>1389</v>
      </c>
      <c r="R2947" s="14">
        <f>Table1[[#This Row],[Visa Fees]]+Table1[[#This Row],[Night Rate]]+Table1[[#This Row],[Ticket cost]]</f>
        <v>2868</v>
      </c>
    </row>
    <row r="2948" spans="1:18" x14ac:dyDescent="0.3">
      <c r="A2948" t="s">
        <v>24183</v>
      </c>
      <c r="B2948" t="s">
        <v>1083</v>
      </c>
      <c r="C2948" t="s">
        <v>15087</v>
      </c>
      <c r="D2948" t="s">
        <v>17167</v>
      </c>
      <c r="E2948" t="s">
        <v>18315</v>
      </c>
      <c r="F2948" s="1">
        <v>45820</v>
      </c>
      <c r="G2948" t="str">
        <f>VLOOKUP(Table1[[#This Row],[CustomerID]],DimCustomers!A:B,2,0)</f>
        <v>Stuart Shepard</v>
      </c>
      <c r="H2948" t="str">
        <f>VLOOKUP(Table1[[#This Row],[CustomerID]],DimCustomers!A:C,3,0)</f>
        <v>Female</v>
      </c>
      <c r="I2948" t="str">
        <f>VLOOKUP(Table1[[#This Row],[CustomerID]],DimCustomers!A:D,4,0)</f>
        <v>Niue</v>
      </c>
      <c r="J2948" t="str">
        <f>VLOOKUP(Table1[[#This Row],[VisaID]],'DimVisaApplications 2'!A:C,3,0)</f>
        <v>Approved</v>
      </c>
      <c r="K2948" t="str">
        <f>VLOOKUP(Table1[[#This Row],[VisaID]],'DimVisaApplications 2'!A:D,4,0)</f>
        <v>UAE</v>
      </c>
      <c r="L2948" s="12">
        <f>VLOOKUP(Table1[[#This Row],[VisaID]],'DimVisaApplications 2'!A:E,5,0)</f>
        <v>45846</v>
      </c>
      <c r="M2948" s="14">
        <f>VLOOKUP(Table1[[#This Row],[VisaID]],'DimVisaApplications 2'!A:G,7,0)</f>
        <v>586</v>
      </c>
      <c r="N2948" s="14" t="str">
        <f>VLOOKUP(Table1[[#This Row],[HotelID]],DimHotels!A:B,2,0)</f>
        <v>Marriott</v>
      </c>
      <c r="O2948" t="str">
        <f>VLOOKUP(Table1[[#This Row],[HotelID]],DimHotels!A:C,3,0)</f>
        <v>New York</v>
      </c>
      <c r="P2948" s="14">
        <f>VLOOKUP(Table1[[#This Row],[HotelID]],DimHotels!A:E,5,0)</f>
        <v>568</v>
      </c>
      <c r="Q2948" s="14">
        <f>VLOOKUP(Table1[[#This Row],[TicketID]],DimTickets!A:G,7,0)</f>
        <v>4696</v>
      </c>
      <c r="R2948" s="14">
        <f>Table1[[#This Row],[Visa Fees]]+Table1[[#This Row],[Night Rate]]+Table1[[#This Row],[Ticket cost]]</f>
        <v>5850</v>
      </c>
    </row>
    <row r="2949" spans="1:18" x14ac:dyDescent="0.3">
      <c r="A2949" t="s">
        <v>24184</v>
      </c>
      <c r="B2949" t="s">
        <v>1754</v>
      </c>
      <c r="C2949" t="s">
        <v>12607</v>
      </c>
      <c r="D2949" t="s">
        <v>16804</v>
      </c>
      <c r="E2949" t="s">
        <v>20045</v>
      </c>
      <c r="F2949" s="1">
        <v>45690</v>
      </c>
      <c r="G2949" t="str">
        <f>VLOOKUP(Table1[[#This Row],[CustomerID]],DimCustomers!A:B,2,0)</f>
        <v>Thomas Williams</v>
      </c>
      <c r="H2949" t="str">
        <f>VLOOKUP(Table1[[#This Row],[CustomerID]],DimCustomers!A:C,3,0)</f>
        <v>Male</v>
      </c>
      <c r="I2949" t="str">
        <f>VLOOKUP(Table1[[#This Row],[CustomerID]],DimCustomers!A:D,4,0)</f>
        <v>Sudan</v>
      </c>
      <c r="J2949" t="str">
        <f>VLOOKUP(Table1[[#This Row],[VisaID]],'DimVisaApplications 2'!A:C,3,0)</f>
        <v>Rejected</v>
      </c>
      <c r="K2949" t="str">
        <f>VLOOKUP(Table1[[#This Row],[VisaID]],'DimVisaApplications 2'!A:D,4,0)</f>
        <v>UAE</v>
      </c>
      <c r="L2949" s="12">
        <f>VLOOKUP(Table1[[#This Row],[VisaID]],'DimVisaApplications 2'!A:E,5,0)</f>
        <v>45500</v>
      </c>
      <c r="M2949" s="14">
        <f>VLOOKUP(Table1[[#This Row],[VisaID]],'DimVisaApplications 2'!A:G,7,0)</f>
        <v>1873</v>
      </c>
      <c r="N2949" s="14" t="str">
        <f>VLOOKUP(Table1[[#This Row],[HotelID]],DimHotels!A:B,2,0)</f>
        <v>Sheraton</v>
      </c>
      <c r="O2949" t="str">
        <f>VLOOKUP(Table1[[#This Row],[HotelID]],DimHotels!A:C,3,0)</f>
        <v>Dubai</v>
      </c>
      <c r="P2949" s="14">
        <f>VLOOKUP(Table1[[#This Row],[HotelID]],DimHotels!A:E,5,0)</f>
        <v>354</v>
      </c>
      <c r="Q2949" s="14">
        <f>VLOOKUP(Table1[[#This Row],[TicketID]],DimTickets!A:G,7,0)</f>
        <v>4812</v>
      </c>
      <c r="R2949" s="14">
        <f>Table1[[#This Row],[Visa Fees]]+Table1[[#This Row],[Night Rate]]+Table1[[#This Row],[Ticket cost]]</f>
        <v>7039</v>
      </c>
    </row>
    <row r="2950" spans="1:18" x14ac:dyDescent="0.3">
      <c r="A2950" t="s">
        <v>24185</v>
      </c>
      <c r="B2950" t="s">
        <v>2033</v>
      </c>
      <c r="C2950" t="s">
        <v>12855</v>
      </c>
      <c r="D2950" t="s">
        <v>17896</v>
      </c>
      <c r="E2950" t="s">
        <v>19492</v>
      </c>
      <c r="F2950" s="1">
        <v>45721</v>
      </c>
      <c r="G2950" t="str">
        <f>VLOOKUP(Table1[[#This Row],[CustomerID]],DimCustomers!A:B,2,0)</f>
        <v>Susan Nguyen</v>
      </c>
      <c r="H2950" t="str">
        <f>VLOOKUP(Table1[[#This Row],[CustomerID]],DimCustomers!A:C,3,0)</f>
        <v>Male</v>
      </c>
      <c r="I2950" t="str">
        <f>VLOOKUP(Table1[[#This Row],[CustomerID]],DimCustomers!A:D,4,0)</f>
        <v>Djibouti</v>
      </c>
      <c r="J2950" t="str">
        <f>VLOOKUP(Table1[[#This Row],[VisaID]],'DimVisaApplications 2'!A:C,3,0)</f>
        <v>Approved</v>
      </c>
      <c r="K2950" t="str">
        <f>VLOOKUP(Table1[[#This Row],[VisaID]],'DimVisaApplications 2'!A:D,4,0)</f>
        <v>USA</v>
      </c>
      <c r="L2950" s="12">
        <f>VLOOKUP(Table1[[#This Row],[VisaID]],'DimVisaApplications 2'!A:E,5,0)</f>
        <v>45677</v>
      </c>
      <c r="M2950" s="14">
        <f>VLOOKUP(Table1[[#This Row],[VisaID]],'DimVisaApplications 2'!A:G,7,0)</f>
        <v>646</v>
      </c>
      <c r="N2950" s="14" t="str">
        <f>VLOOKUP(Table1[[#This Row],[HotelID]],DimHotels!A:B,2,0)</f>
        <v>Sheraton</v>
      </c>
      <c r="O2950" t="str">
        <f>VLOOKUP(Table1[[#This Row],[HotelID]],DimHotels!A:C,3,0)</f>
        <v>London</v>
      </c>
      <c r="P2950" s="14">
        <f>VLOOKUP(Table1[[#This Row],[HotelID]],DimHotels!A:E,5,0)</f>
        <v>355</v>
      </c>
      <c r="Q2950" s="14">
        <f>VLOOKUP(Table1[[#This Row],[TicketID]],DimTickets!A:G,7,0)</f>
        <v>2437</v>
      </c>
      <c r="R2950" s="14">
        <f>Table1[[#This Row],[Visa Fees]]+Table1[[#This Row],[Night Rate]]+Table1[[#This Row],[Ticket cost]]</f>
        <v>3438</v>
      </c>
    </row>
    <row r="2951" spans="1:18" x14ac:dyDescent="0.3">
      <c r="A2951" t="s">
        <v>24186</v>
      </c>
      <c r="B2951" t="s">
        <v>1904</v>
      </c>
      <c r="C2951" t="s">
        <v>14049</v>
      </c>
      <c r="D2951" t="s">
        <v>16339</v>
      </c>
      <c r="E2951" t="s">
        <v>19553</v>
      </c>
      <c r="F2951" s="1">
        <v>45722</v>
      </c>
      <c r="G2951" t="str">
        <f>VLOOKUP(Table1[[#This Row],[CustomerID]],DimCustomers!A:B,2,0)</f>
        <v>Kathy Hamilton</v>
      </c>
      <c r="H2951" t="str">
        <f>VLOOKUP(Table1[[#This Row],[CustomerID]],DimCustomers!A:C,3,0)</f>
        <v>Male</v>
      </c>
      <c r="I2951" t="str">
        <f>VLOOKUP(Table1[[#This Row],[CustomerID]],DimCustomers!A:D,4,0)</f>
        <v>Andorra</v>
      </c>
      <c r="J2951" t="str">
        <f>VLOOKUP(Table1[[#This Row],[VisaID]],'DimVisaApplications 2'!A:C,3,0)</f>
        <v>Approved</v>
      </c>
      <c r="K2951" t="str">
        <f>VLOOKUP(Table1[[#This Row],[VisaID]],'DimVisaApplications 2'!A:D,4,0)</f>
        <v>France</v>
      </c>
      <c r="L2951" s="12">
        <f>VLOOKUP(Table1[[#This Row],[VisaID]],'DimVisaApplications 2'!A:E,5,0)</f>
        <v>45629</v>
      </c>
      <c r="M2951" s="14">
        <f>VLOOKUP(Table1[[#This Row],[VisaID]],'DimVisaApplications 2'!A:G,7,0)</f>
        <v>624</v>
      </c>
      <c r="N2951" s="14" t="str">
        <f>VLOOKUP(Table1[[#This Row],[HotelID]],DimHotels!A:B,2,0)</f>
        <v>Radisson</v>
      </c>
      <c r="O2951" t="str">
        <f>VLOOKUP(Table1[[#This Row],[HotelID]],DimHotels!A:C,3,0)</f>
        <v>Cairo</v>
      </c>
      <c r="P2951" s="14">
        <f>VLOOKUP(Table1[[#This Row],[HotelID]],DimHotels!A:E,5,0)</f>
        <v>257</v>
      </c>
      <c r="Q2951" s="14">
        <f>VLOOKUP(Table1[[#This Row],[TicketID]],DimTickets!A:G,7,0)</f>
        <v>3767</v>
      </c>
      <c r="R2951" s="14">
        <f>Table1[[#This Row],[Visa Fees]]+Table1[[#This Row],[Night Rate]]+Table1[[#This Row],[Ticket cost]]</f>
        <v>4648</v>
      </c>
    </row>
    <row r="2952" spans="1:18" x14ac:dyDescent="0.3">
      <c r="A2952" t="s">
        <v>24187</v>
      </c>
      <c r="B2952" t="s">
        <v>290</v>
      </c>
      <c r="C2952" t="s">
        <v>15038</v>
      </c>
      <c r="D2952" t="s">
        <v>17922</v>
      </c>
      <c r="E2952" t="s">
        <v>20905</v>
      </c>
      <c r="F2952" s="1">
        <v>45748</v>
      </c>
      <c r="G2952" t="str">
        <f>VLOOKUP(Table1[[#This Row],[CustomerID]],DimCustomers!A:B,2,0)</f>
        <v>Tonya Cooper</v>
      </c>
      <c r="H2952" t="str">
        <f>VLOOKUP(Table1[[#This Row],[CustomerID]],DimCustomers!A:C,3,0)</f>
        <v>Female</v>
      </c>
      <c r="I2952" t="str">
        <f>VLOOKUP(Table1[[#This Row],[CustomerID]],DimCustomers!A:D,4,0)</f>
        <v>Ghana</v>
      </c>
      <c r="J2952" t="str">
        <f>VLOOKUP(Table1[[#This Row],[VisaID]],'DimVisaApplications 2'!A:C,3,0)</f>
        <v>Approved</v>
      </c>
      <c r="K2952" t="str">
        <f>VLOOKUP(Table1[[#This Row],[VisaID]],'DimVisaApplications 2'!A:D,4,0)</f>
        <v>UAE</v>
      </c>
      <c r="L2952" s="12">
        <f>VLOOKUP(Table1[[#This Row],[VisaID]],'DimVisaApplications 2'!A:E,5,0)</f>
        <v>45804</v>
      </c>
      <c r="M2952" s="14">
        <f>VLOOKUP(Table1[[#This Row],[VisaID]],'DimVisaApplications 2'!A:G,7,0)</f>
        <v>1048</v>
      </c>
      <c r="N2952" s="14" t="str">
        <f>VLOOKUP(Table1[[#This Row],[HotelID]],DimHotels!A:B,2,0)</f>
        <v>Four Seasons</v>
      </c>
      <c r="O2952" t="str">
        <f>VLOOKUP(Table1[[#This Row],[HotelID]],DimHotels!A:C,3,0)</f>
        <v>Cairo</v>
      </c>
      <c r="P2952" s="14">
        <f>VLOOKUP(Table1[[#This Row],[HotelID]],DimHotels!A:E,5,0)</f>
        <v>500</v>
      </c>
      <c r="Q2952" s="14">
        <f>VLOOKUP(Table1[[#This Row],[TicketID]],DimTickets!A:G,7,0)</f>
        <v>2276</v>
      </c>
      <c r="R2952" s="14">
        <f>Table1[[#This Row],[Visa Fees]]+Table1[[#This Row],[Night Rate]]+Table1[[#This Row],[Ticket cost]]</f>
        <v>3824</v>
      </c>
    </row>
    <row r="2953" spans="1:18" x14ac:dyDescent="0.3">
      <c r="A2953" t="s">
        <v>24188</v>
      </c>
      <c r="B2953" t="s">
        <v>767</v>
      </c>
      <c r="C2953" t="s">
        <v>12650</v>
      </c>
      <c r="D2953" t="s">
        <v>17099</v>
      </c>
      <c r="E2953" t="s">
        <v>18890</v>
      </c>
      <c r="F2953" s="1">
        <v>45815</v>
      </c>
      <c r="G2953" t="str">
        <f>VLOOKUP(Table1[[#This Row],[CustomerID]],DimCustomers!A:B,2,0)</f>
        <v>April Martinez</v>
      </c>
      <c r="H2953" t="str">
        <f>VLOOKUP(Table1[[#This Row],[CustomerID]],DimCustomers!A:C,3,0)</f>
        <v>Female</v>
      </c>
      <c r="I2953" t="str">
        <f>VLOOKUP(Table1[[#This Row],[CustomerID]],DimCustomers!A:D,4,0)</f>
        <v>Senegal</v>
      </c>
      <c r="J2953" t="str">
        <f>VLOOKUP(Table1[[#This Row],[VisaID]],'DimVisaApplications 2'!A:C,3,0)</f>
        <v>Rejected</v>
      </c>
      <c r="K2953" t="str">
        <f>VLOOKUP(Table1[[#This Row],[VisaID]],'DimVisaApplications 2'!A:D,4,0)</f>
        <v>USA</v>
      </c>
      <c r="L2953" s="12">
        <f>VLOOKUP(Table1[[#This Row],[VisaID]],'DimVisaApplications 2'!A:E,5,0)</f>
        <v>45849</v>
      </c>
      <c r="M2953" s="14">
        <f>VLOOKUP(Table1[[#This Row],[VisaID]],'DimVisaApplications 2'!A:G,7,0)</f>
        <v>1814</v>
      </c>
      <c r="N2953" s="14" t="str">
        <f>VLOOKUP(Table1[[#This Row],[HotelID]],DimHotels!A:B,2,0)</f>
        <v>Four Seasons</v>
      </c>
      <c r="O2953" t="str">
        <f>VLOOKUP(Table1[[#This Row],[HotelID]],DimHotels!A:C,3,0)</f>
        <v>Dubai</v>
      </c>
      <c r="P2953" s="14">
        <f>VLOOKUP(Table1[[#This Row],[HotelID]],DimHotels!A:E,5,0)</f>
        <v>553</v>
      </c>
      <c r="Q2953" s="14">
        <f>VLOOKUP(Table1[[#This Row],[TicketID]],DimTickets!A:G,7,0)</f>
        <v>1036</v>
      </c>
      <c r="R2953" s="14">
        <f>Table1[[#This Row],[Visa Fees]]+Table1[[#This Row],[Night Rate]]+Table1[[#This Row],[Ticket cost]]</f>
        <v>3403</v>
      </c>
    </row>
    <row r="2954" spans="1:18" x14ac:dyDescent="0.3">
      <c r="A2954" t="s">
        <v>24189</v>
      </c>
      <c r="B2954" t="s">
        <v>947</v>
      </c>
      <c r="C2954" t="s">
        <v>13972</v>
      </c>
      <c r="D2954" t="s">
        <v>17160</v>
      </c>
      <c r="E2954" t="s">
        <v>18822</v>
      </c>
      <c r="F2954" s="1">
        <v>45805</v>
      </c>
      <c r="G2954" t="str">
        <f>VLOOKUP(Table1[[#This Row],[CustomerID]],DimCustomers!A:B,2,0)</f>
        <v>Tina Hampton</v>
      </c>
      <c r="H2954" t="str">
        <f>VLOOKUP(Table1[[#This Row],[CustomerID]],DimCustomers!A:C,3,0)</f>
        <v>Female</v>
      </c>
      <c r="I2954" t="str">
        <f>VLOOKUP(Table1[[#This Row],[CustomerID]],DimCustomers!A:D,4,0)</f>
        <v>Anguilla</v>
      </c>
      <c r="J2954" t="str">
        <f>VLOOKUP(Table1[[#This Row],[VisaID]],'DimVisaApplications 2'!A:C,3,0)</f>
        <v>Approved</v>
      </c>
      <c r="K2954" t="str">
        <f>VLOOKUP(Table1[[#This Row],[VisaID]],'DimVisaApplications 2'!A:D,4,0)</f>
        <v>France</v>
      </c>
      <c r="L2954" s="12">
        <f>VLOOKUP(Table1[[#This Row],[VisaID]],'DimVisaApplications 2'!A:E,5,0)</f>
        <v>45814</v>
      </c>
      <c r="M2954" s="14">
        <f>VLOOKUP(Table1[[#This Row],[VisaID]],'DimVisaApplications 2'!A:G,7,0)</f>
        <v>1749</v>
      </c>
      <c r="N2954" s="14" t="str">
        <f>VLOOKUP(Table1[[#This Row],[HotelID]],DimHotels!A:B,2,0)</f>
        <v>Hilton</v>
      </c>
      <c r="O2954" t="str">
        <f>VLOOKUP(Table1[[#This Row],[HotelID]],DimHotels!A:C,3,0)</f>
        <v>London</v>
      </c>
      <c r="P2954" s="14">
        <f>VLOOKUP(Table1[[#This Row],[HotelID]],DimHotels!A:E,5,0)</f>
        <v>364</v>
      </c>
      <c r="Q2954" s="14">
        <f>VLOOKUP(Table1[[#This Row],[TicketID]],DimTickets!A:G,7,0)</f>
        <v>4435</v>
      </c>
      <c r="R2954" s="14">
        <f>Table1[[#This Row],[Visa Fees]]+Table1[[#This Row],[Night Rate]]+Table1[[#This Row],[Ticket cost]]</f>
        <v>6548</v>
      </c>
    </row>
    <row r="2955" spans="1:18" x14ac:dyDescent="0.3">
      <c r="A2955" t="s">
        <v>24190</v>
      </c>
      <c r="B2955" t="s">
        <v>2929</v>
      </c>
      <c r="C2955" t="s">
        <v>14585</v>
      </c>
      <c r="D2955" t="s">
        <v>17630</v>
      </c>
      <c r="E2955" t="s">
        <v>18353</v>
      </c>
      <c r="F2955" s="1">
        <v>45825</v>
      </c>
      <c r="G2955" t="str">
        <f>VLOOKUP(Table1[[#This Row],[CustomerID]],DimCustomers!A:B,2,0)</f>
        <v>Kelsey Ramirez</v>
      </c>
      <c r="H2955" t="str">
        <f>VLOOKUP(Table1[[#This Row],[CustomerID]],DimCustomers!A:C,3,0)</f>
        <v>Female</v>
      </c>
      <c r="I2955" t="str">
        <f>VLOOKUP(Table1[[#This Row],[CustomerID]],DimCustomers!A:D,4,0)</f>
        <v>Venezuela</v>
      </c>
      <c r="J2955" t="str">
        <f>VLOOKUP(Table1[[#This Row],[VisaID]],'DimVisaApplications 2'!A:C,3,0)</f>
        <v>Pending</v>
      </c>
      <c r="K2955" t="str">
        <f>VLOOKUP(Table1[[#This Row],[VisaID]],'DimVisaApplications 2'!A:D,4,0)</f>
        <v>USA</v>
      </c>
      <c r="L2955" s="12">
        <f>VLOOKUP(Table1[[#This Row],[VisaID]],'DimVisaApplications 2'!A:E,5,0)</f>
        <v>45779</v>
      </c>
      <c r="M2955" s="14">
        <f>VLOOKUP(Table1[[#This Row],[VisaID]],'DimVisaApplications 2'!A:G,7,0)</f>
        <v>1054</v>
      </c>
      <c r="N2955" s="14" t="str">
        <f>VLOOKUP(Table1[[#This Row],[HotelID]],DimHotels!A:B,2,0)</f>
        <v>Sheraton</v>
      </c>
      <c r="O2955" t="str">
        <f>VLOOKUP(Table1[[#This Row],[HotelID]],DimHotels!A:C,3,0)</f>
        <v>Cairo</v>
      </c>
      <c r="P2955" s="14">
        <f>VLOOKUP(Table1[[#This Row],[HotelID]],DimHotels!A:E,5,0)</f>
        <v>182</v>
      </c>
      <c r="Q2955" s="14">
        <f>VLOOKUP(Table1[[#This Row],[TicketID]],DimTickets!A:G,7,0)</f>
        <v>4756</v>
      </c>
      <c r="R2955" s="14">
        <f>Table1[[#This Row],[Visa Fees]]+Table1[[#This Row],[Night Rate]]+Table1[[#This Row],[Ticket cost]]</f>
        <v>5992</v>
      </c>
    </row>
    <row r="2956" spans="1:18" x14ac:dyDescent="0.3">
      <c r="A2956" t="s">
        <v>24191</v>
      </c>
      <c r="B2956" t="s">
        <v>404</v>
      </c>
      <c r="C2956" t="s">
        <v>12618</v>
      </c>
      <c r="D2956" t="s">
        <v>16975</v>
      </c>
      <c r="E2956" t="s">
        <v>21110</v>
      </c>
      <c r="F2956" s="1">
        <v>45762</v>
      </c>
      <c r="G2956" t="str">
        <f>VLOOKUP(Table1[[#This Row],[CustomerID]],DimCustomers!A:B,2,0)</f>
        <v>Scott Gibbs</v>
      </c>
      <c r="H2956" t="str">
        <f>VLOOKUP(Table1[[#This Row],[CustomerID]],DimCustomers!A:C,3,0)</f>
        <v>Female</v>
      </c>
      <c r="I2956" t="str">
        <f>VLOOKUP(Table1[[#This Row],[CustomerID]],DimCustomers!A:D,4,0)</f>
        <v>Ethiopia</v>
      </c>
      <c r="J2956" t="str">
        <f>VLOOKUP(Table1[[#This Row],[VisaID]],'DimVisaApplications 2'!A:C,3,0)</f>
        <v>Rejected</v>
      </c>
      <c r="K2956" t="str">
        <f>VLOOKUP(Table1[[#This Row],[VisaID]],'DimVisaApplications 2'!A:D,4,0)</f>
        <v>Germany</v>
      </c>
      <c r="L2956" s="12">
        <f>VLOOKUP(Table1[[#This Row],[VisaID]],'DimVisaApplications 2'!A:E,5,0)</f>
        <v>45842</v>
      </c>
      <c r="M2956" s="14">
        <f>VLOOKUP(Table1[[#This Row],[VisaID]],'DimVisaApplications 2'!A:G,7,0)</f>
        <v>561</v>
      </c>
      <c r="N2956" s="14" t="str">
        <f>VLOOKUP(Table1[[#This Row],[HotelID]],DimHotels!A:B,2,0)</f>
        <v>Radisson</v>
      </c>
      <c r="O2956" t="str">
        <f>VLOOKUP(Table1[[#This Row],[HotelID]],DimHotels!A:C,3,0)</f>
        <v>Paris</v>
      </c>
      <c r="P2956" s="14">
        <f>VLOOKUP(Table1[[#This Row],[HotelID]],DimHotels!A:E,5,0)</f>
        <v>626</v>
      </c>
      <c r="Q2956" s="14">
        <f>VLOOKUP(Table1[[#This Row],[TicketID]],DimTickets!A:G,7,0)</f>
        <v>4810</v>
      </c>
      <c r="R2956" s="14">
        <f>Table1[[#This Row],[Visa Fees]]+Table1[[#This Row],[Night Rate]]+Table1[[#This Row],[Ticket cost]]</f>
        <v>5997</v>
      </c>
    </row>
    <row r="2957" spans="1:18" x14ac:dyDescent="0.3">
      <c r="A2957" t="s">
        <v>24192</v>
      </c>
      <c r="B2957" t="s">
        <v>753</v>
      </c>
      <c r="C2957" t="s">
        <v>12538</v>
      </c>
      <c r="D2957" t="s">
        <v>18046</v>
      </c>
      <c r="E2957" t="s">
        <v>18659</v>
      </c>
      <c r="F2957" s="1">
        <v>45697</v>
      </c>
      <c r="G2957" t="str">
        <f>VLOOKUP(Table1[[#This Row],[CustomerID]],DimCustomers!A:B,2,0)</f>
        <v>Monica Davis</v>
      </c>
      <c r="H2957" t="str">
        <f>VLOOKUP(Table1[[#This Row],[CustomerID]],DimCustomers!A:C,3,0)</f>
        <v>Male</v>
      </c>
      <c r="I2957" t="str">
        <f>VLOOKUP(Table1[[#This Row],[CustomerID]],DimCustomers!A:D,4,0)</f>
        <v>El Salvador</v>
      </c>
      <c r="J2957" t="str">
        <f>VLOOKUP(Table1[[#This Row],[VisaID]],'DimVisaApplications 2'!A:C,3,0)</f>
        <v>Rejected</v>
      </c>
      <c r="K2957" t="str">
        <f>VLOOKUP(Table1[[#This Row],[VisaID]],'DimVisaApplications 2'!A:D,4,0)</f>
        <v>Germany</v>
      </c>
      <c r="L2957" s="12">
        <f>VLOOKUP(Table1[[#This Row],[VisaID]],'DimVisaApplications 2'!A:E,5,0)</f>
        <v>45548</v>
      </c>
      <c r="M2957" s="14">
        <f>VLOOKUP(Table1[[#This Row],[VisaID]],'DimVisaApplications 2'!A:G,7,0)</f>
        <v>1219</v>
      </c>
      <c r="N2957" s="14" t="str">
        <f>VLOOKUP(Table1[[#This Row],[HotelID]],DimHotels!A:B,2,0)</f>
        <v>Sheraton</v>
      </c>
      <c r="O2957" t="str">
        <f>VLOOKUP(Table1[[#This Row],[HotelID]],DimHotels!A:C,3,0)</f>
        <v>London</v>
      </c>
      <c r="P2957" s="14">
        <f>VLOOKUP(Table1[[#This Row],[HotelID]],DimHotels!A:E,5,0)</f>
        <v>631</v>
      </c>
      <c r="Q2957" s="14">
        <f>VLOOKUP(Table1[[#This Row],[TicketID]],DimTickets!A:G,7,0)</f>
        <v>2921</v>
      </c>
      <c r="R2957" s="14">
        <f>Table1[[#This Row],[Visa Fees]]+Table1[[#This Row],[Night Rate]]+Table1[[#This Row],[Ticket cost]]</f>
        <v>4771</v>
      </c>
    </row>
    <row r="2958" spans="1:18" x14ac:dyDescent="0.3">
      <c r="A2958" t="s">
        <v>24193</v>
      </c>
      <c r="B2958" t="s">
        <v>328</v>
      </c>
      <c r="C2958" t="s">
        <v>14559</v>
      </c>
      <c r="D2958" t="s">
        <v>15694</v>
      </c>
      <c r="E2958" t="s">
        <v>19612</v>
      </c>
      <c r="F2958" s="1">
        <v>45721</v>
      </c>
      <c r="G2958" t="str">
        <f>VLOOKUP(Table1[[#This Row],[CustomerID]],DimCustomers!A:B,2,0)</f>
        <v>Thomas Lam</v>
      </c>
      <c r="H2958" t="str">
        <f>VLOOKUP(Table1[[#This Row],[CustomerID]],DimCustomers!A:C,3,0)</f>
        <v>Male</v>
      </c>
      <c r="I2958" t="str">
        <f>VLOOKUP(Table1[[#This Row],[CustomerID]],DimCustomers!A:D,4,0)</f>
        <v>Uganda</v>
      </c>
      <c r="J2958" t="str">
        <f>VLOOKUP(Table1[[#This Row],[VisaID]],'DimVisaApplications 2'!A:C,3,0)</f>
        <v>Rejected</v>
      </c>
      <c r="K2958" t="str">
        <f>VLOOKUP(Table1[[#This Row],[VisaID]],'DimVisaApplications 2'!A:D,4,0)</f>
        <v>Germany</v>
      </c>
      <c r="L2958" s="12">
        <f>VLOOKUP(Table1[[#This Row],[VisaID]],'DimVisaApplications 2'!A:E,5,0)</f>
        <v>45512</v>
      </c>
      <c r="M2958" s="14">
        <f>VLOOKUP(Table1[[#This Row],[VisaID]],'DimVisaApplications 2'!A:G,7,0)</f>
        <v>1992</v>
      </c>
      <c r="N2958" s="14" t="str">
        <f>VLOOKUP(Table1[[#This Row],[HotelID]],DimHotels!A:B,2,0)</f>
        <v>Hilton</v>
      </c>
      <c r="O2958" t="str">
        <f>VLOOKUP(Table1[[#This Row],[HotelID]],DimHotels!A:C,3,0)</f>
        <v>Dubai</v>
      </c>
      <c r="P2958" s="14">
        <f>VLOOKUP(Table1[[#This Row],[HotelID]],DimHotels!A:E,5,0)</f>
        <v>606</v>
      </c>
      <c r="Q2958" s="14">
        <f>VLOOKUP(Table1[[#This Row],[TicketID]],DimTickets!A:G,7,0)</f>
        <v>2447</v>
      </c>
      <c r="R2958" s="14">
        <f>Table1[[#This Row],[Visa Fees]]+Table1[[#This Row],[Night Rate]]+Table1[[#This Row],[Ticket cost]]</f>
        <v>5045</v>
      </c>
    </row>
    <row r="2959" spans="1:18" x14ac:dyDescent="0.3">
      <c r="A2959" t="s">
        <v>24194</v>
      </c>
      <c r="B2959" t="s">
        <v>366</v>
      </c>
      <c r="C2959" t="s">
        <v>15188</v>
      </c>
      <c r="D2959" t="s">
        <v>16912</v>
      </c>
      <c r="E2959" t="s">
        <v>18632</v>
      </c>
      <c r="F2959" s="1">
        <v>45789</v>
      </c>
      <c r="G2959" t="str">
        <f>VLOOKUP(Table1[[#This Row],[CustomerID]],DimCustomers!A:B,2,0)</f>
        <v>Connor Rodriguez</v>
      </c>
      <c r="H2959" t="str">
        <f>VLOOKUP(Table1[[#This Row],[CustomerID]],DimCustomers!A:C,3,0)</f>
        <v>Female</v>
      </c>
      <c r="I2959" t="str">
        <f>VLOOKUP(Table1[[#This Row],[CustomerID]],DimCustomers!A:D,4,0)</f>
        <v>Sudan</v>
      </c>
      <c r="J2959" t="str">
        <f>VLOOKUP(Table1[[#This Row],[VisaID]],'DimVisaApplications 2'!A:C,3,0)</f>
        <v>Approved</v>
      </c>
      <c r="K2959" t="str">
        <f>VLOOKUP(Table1[[#This Row],[VisaID]],'DimVisaApplications 2'!A:D,4,0)</f>
        <v>UK</v>
      </c>
      <c r="L2959" s="12">
        <f>VLOOKUP(Table1[[#This Row],[VisaID]],'DimVisaApplications 2'!A:E,5,0)</f>
        <v>45537</v>
      </c>
      <c r="M2959" s="14">
        <f>VLOOKUP(Table1[[#This Row],[VisaID]],'DimVisaApplications 2'!A:G,7,0)</f>
        <v>1569</v>
      </c>
      <c r="N2959" s="14" t="str">
        <f>VLOOKUP(Table1[[#This Row],[HotelID]],DimHotels!A:B,2,0)</f>
        <v>Sheraton</v>
      </c>
      <c r="O2959" t="str">
        <f>VLOOKUP(Table1[[#This Row],[HotelID]],DimHotels!A:C,3,0)</f>
        <v>Dubai</v>
      </c>
      <c r="P2959" s="14">
        <f>VLOOKUP(Table1[[#This Row],[HotelID]],DimHotels!A:E,5,0)</f>
        <v>476</v>
      </c>
      <c r="Q2959" s="14">
        <f>VLOOKUP(Table1[[#This Row],[TicketID]],DimTickets!A:G,7,0)</f>
        <v>3067</v>
      </c>
      <c r="R2959" s="14">
        <f>Table1[[#This Row],[Visa Fees]]+Table1[[#This Row],[Night Rate]]+Table1[[#This Row],[Ticket cost]]</f>
        <v>5112</v>
      </c>
    </row>
    <row r="2960" spans="1:18" x14ac:dyDescent="0.3">
      <c r="A2960" t="s">
        <v>24195</v>
      </c>
      <c r="B2960" t="s">
        <v>1967</v>
      </c>
      <c r="C2960" t="s">
        <v>14629</v>
      </c>
      <c r="D2960" t="s">
        <v>15558</v>
      </c>
      <c r="E2960" t="s">
        <v>20118</v>
      </c>
      <c r="F2960" s="1">
        <v>45778</v>
      </c>
      <c r="G2960" t="str">
        <f>VLOOKUP(Table1[[#This Row],[CustomerID]],DimCustomers!A:B,2,0)</f>
        <v>Donna Boyd</v>
      </c>
      <c r="H2960" t="str">
        <f>VLOOKUP(Table1[[#This Row],[CustomerID]],DimCustomers!A:C,3,0)</f>
        <v>Female</v>
      </c>
      <c r="I2960" t="str">
        <f>VLOOKUP(Table1[[#This Row],[CustomerID]],DimCustomers!A:D,4,0)</f>
        <v>Venezuela</v>
      </c>
      <c r="J2960" t="str">
        <f>VLOOKUP(Table1[[#This Row],[VisaID]],'DimVisaApplications 2'!A:C,3,0)</f>
        <v>Approved</v>
      </c>
      <c r="K2960" t="str">
        <f>VLOOKUP(Table1[[#This Row],[VisaID]],'DimVisaApplications 2'!A:D,4,0)</f>
        <v>France</v>
      </c>
      <c r="L2960" s="12">
        <f>VLOOKUP(Table1[[#This Row],[VisaID]],'DimVisaApplications 2'!A:E,5,0)</f>
        <v>45549</v>
      </c>
      <c r="M2960" s="14">
        <f>VLOOKUP(Table1[[#This Row],[VisaID]],'DimVisaApplications 2'!A:G,7,0)</f>
        <v>599</v>
      </c>
      <c r="N2960" s="14" t="str">
        <f>VLOOKUP(Table1[[#This Row],[HotelID]],DimHotels!A:B,2,0)</f>
        <v>Radisson</v>
      </c>
      <c r="O2960" t="str">
        <f>VLOOKUP(Table1[[#This Row],[HotelID]],DimHotels!A:C,3,0)</f>
        <v>London</v>
      </c>
      <c r="P2960" s="14">
        <f>VLOOKUP(Table1[[#This Row],[HotelID]],DimHotels!A:E,5,0)</f>
        <v>531</v>
      </c>
      <c r="Q2960" s="14">
        <f>VLOOKUP(Table1[[#This Row],[TicketID]],DimTickets!A:G,7,0)</f>
        <v>4284</v>
      </c>
      <c r="R2960" s="14">
        <f>Table1[[#This Row],[Visa Fees]]+Table1[[#This Row],[Night Rate]]+Table1[[#This Row],[Ticket cost]]</f>
        <v>5414</v>
      </c>
    </row>
    <row r="2961" spans="1:18" x14ac:dyDescent="0.3">
      <c r="A2961" t="s">
        <v>24196</v>
      </c>
      <c r="B2961" t="s">
        <v>254</v>
      </c>
      <c r="C2961" t="s">
        <v>15123</v>
      </c>
      <c r="D2961" t="s">
        <v>15840</v>
      </c>
      <c r="E2961" t="s">
        <v>19219</v>
      </c>
      <c r="F2961" s="1">
        <v>45748</v>
      </c>
      <c r="G2961" t="str">
        <f>VLOOKUP(Table1[[#This Row],[CustomerID]],DimCustomers!A:B,2,0)</f>
        <v>Andrea Murray</v>
      </c>
      <c r="H2961" t="str">
        <f>VLOOKUP(Table1[[#This Row],[CustomerID]],DimCustomers!A:C,3,0)</f>
        <v>Female</v>
      </c>
      <c r="I2961" t="str">
        <f>VLOOKUP(Table1[[#This Row],[CustomerID]],DimCustomers!A:D,4,0)</f>
        <v>French Polynesia</v>
      </c>
      <c r="J2961" t="str">
        <f>VLOOKUP(Table1[[#This Row],[VisaID]],'DimVisaApplications 2'!A:C,3,0)</f>
        <v>Pending</v>
      </c>
      <c r="K2961" t="str">
        <f>VLOOKUP(Table1[[#This Row],[VisaID]],'DimVisaApplications 2'!A:D,4,0)</f>
        <v>Canada</v>
      </c>
      <c r="L2961" s="12">
        <f>VLOOKUP(Table1[[#This Row],[VisaID]],'DimVisaApplications 2'!A:E,5,0)</f>
        <v>45730</v>
      </c>
      <c r="M2961" s="14">
        <f>VLOOKUP(Table1[[#This Row],[VisaID]],'DimVisaApplications 2'!A:G,7,0)</f>
        <v>1033</v>
      </c>
      <c r="N2961" s="14" t="str">
        <f>VLOOKUP(Table1[[#This Row],[HotelID]],DimHotels!A:B,2,0)</f>
        <v>Hilton</v>
      </c>
      <c r="O2961" t="str">
        <f>VLOOKUP(Table1[[#This Row],[HotelID]],DimHotels!A:C,3,0)</f>
        <v>London</v>
      </c>
      <c r="P2961" s="14">
        <f>VLOOKUP(Table1[[#This Row],[HotelID]],DimHotels!A:E,5,0)</f>
        <v>359</v>
      </c>
      <c r="Q2961" s="14">
        <f>VLOOKUP(Table1[[#This Row],[TicketID]],DimTickets!A:G,7,0)</f>
        <v>4573</v>
      </c>
      <c r="R2961" s="14">
        <f>Table1[[#This Row],[Visa Fees]]+Table1[[#This Row],[Night Rate]]+Table1[[#This Row],[Ticket cost]]</f>
        <v>5965</v>
      </c>
    </row>
    <row r="2962" spans="1:18" x14ac:dyDescent="0.3">
      <c r="A2962" t="s">
        <v>24197</v>
      </c>
      <c r="B2962" t="s">
        <v>652</v>
      </c>
      <c r="C2962" t="s">
        <v>13723</v>
      </c>
      <c r="D2962" t="s">
        <v>18052</v>
      </c>
      <c r="E2962" t="s">
        <v>21130</v>
      </c>
      <c r="F2962" s="1">
        <v>45844</v>
      </c>
      <c r="G2962" t="str">
        <f>VLOOKUP(Table1[[#This Row],[CustomerID]],DimCustomers!A:B,2,0)</f>
        <v>Dakota Garcia</v>
      </c>
      <c r="H2962" t="str">
        <f>VLOOKUP(Table1[[#This Row],[CustomerID]],DimCustomers!A:C,3,0)</f>
        <v>Female</v>
      </c>
      <c r="I2962" t="str">
        <f>VLOOKUP(Table1[[#This Row],[CustomerID]],DimCustomers!A:D,4,0)</f>
        <v>Hungary</v>
      </c>
      <c r="J2962" t="str">
        <f>VLOOKUP(Table1[[#This Row],[VisaID]],'DimVisaApplications 2'!A:C,3,0)</f>
        <v>Rejected</v>
      </c>
      <c r="K2962" t="str">
        <f>VLOOKUP(Table1[[#This Row],[VisaID]],'DimVisaApplications 2'!A:D,4,0)</f>
        <v>UAE</v>
      </c>
      <c r="L2962" s="12">
        <f>VLOOKUP(Table1[[#This Row],[VisaID]],'DimVisaApplications 2'!A:E,5,0)</f>
        <v>45584</v>
      </c>
      <c r="M2962" s="14">
        <f>VLOOKUP(Table1[[#This Row],[VisaID]],'DimVisaApplications 2'!A:G,7,0)</f>
        <v>1126</v>
      </c>
      <c r="N2962" s="14" t="str">
        <f>VLOOKUP(Table1[[#This Row],[HotelID]],DimHotels!A:B,2,0)</f>
        <v>Radisson</v>
      </c>
      <c r="O2962" t="str">
        <f>VLOOKUP(Table1[[#This Row],[HotelID]],DimHotels!A:C,3,0)</f>
        <v>Paris</v>
      </c>
      <c r="P2962" s="14">
        <f>VLOOKUP(Table1[[#This Row],[HotelID]],DimHotels!A:E,5,0)</f>
        <v>350</v>
      </c>
      <c r="Q2962" s="14">
        <f>VLOOKUP(Table1[[#This Row],[TicketID]],DimTickets!A:G,7,0)</f>
        <v>1667</v>
      </c>
      <c r="R2962" s="14">
        <f>Table1[[#This Row],[Visa Fees]]+Table1[[#This Row],[Night Rate]]+Table1[[#This Row],[Ticket cost]]</f>
        <v>3143</v>
      </c>
    </row>
    <row r="2963" spans="1:18" x14ac:dyDescent="0.3">
      <c r="A2963" t="s">
        <v>24198</v>
      </c>
      <c r="B2963" t="s">
        <v>436</v>
      </c>
      <c r="C2963" t="s">
        <v>13438</v>
      </c>
      <c r="D2963" t="s">
        <v>17776</v>
      </c>
      <c r="E2963" t="s">
        <v>18276</v>
      </c>
      <c r="F2963" s="1">
        <v>45858</v>
      </c>
      <c r="G2963" t="str">
        <f>VLOOKUP(Table1[[#This Row],[CustomerID]],DimCustomers!A:B,2,0)</f>
        <v>Jason Lawrence</v>
      </c>
      <c r="H2963" t="str">
        <f>VLOOKUP(Table1[[#This Row],[CustomerID]],DimCustomers!A:C,3,0)</f>
        <v>Female</v>
      </c>
      <c r="I2963" t="str">
        <f>VLOOKUP(Table1[[#This Row],[CustomerID]],DimCustomers!A:D,4,0)</f>
        <v>Solomon Islands</v>
      </c>
      <c r="J2963" t="str">
        <f>VLOOKUP(Table1[[#This Row],[VisaID]],'DimVisaApplications 2'!A:C,3,0)</f>
        <v>Pending</v>
      </c>
      <c r="K2963" t="str">
        <f>VLOOKUP(Table1[[#This Row],[VisaID]],'DimVisaApplications 2'!A:D,4,0)</f>
        <v>USA</v>
      </c>
      <c r="L2963" s="12">
        <f>VLOOKUP(Table1[[#This Row],[VisaID]],'DimVisaApplications 2'!A:E,5,0)</f>
        <v>45731</v>
      </c>
      <c r="M2963" s="14">
        <f>VLOOKUP(Table1[[#This Row],[VisaID]],'DimVisaApplications 2'!A:G,7,0)</f>
        <v>885</v>
      </c>
      <c r="N2963" s="14" t="str">
        <f>VLOOKUP(Table1[[#This Row],[HotelID]],DimHotels!A:B,2,0)</f>
        <v>Sheraton</v>
      </c>
      <c r="O2963" t="str">
        <f>VLOOKUP(Table1[[#This Row],[HotelID]],DimHotels!A:C,3,0)</f>
        <v>London</v>
      </c>
      <c r="P2963" s="14">
        <f>VLOOKUP(Table1[[#This Row],[HotelID]],DimHotels!A:E,5,0)</f>
        <v>214</v>
      </c>
      <c r="Q2963" s="14">
        <f>VLOOKUP(Table1[[#This Row],[TicketID]],DimTickets!A:G,7,0)</f>
        <v>1389</v>
      </c>
      <c r="R2963" s="14">
        <f>Table1[[#This Row],[Visa Fees]]+Table1[[#This Row],[Night Rate]]+Table1[[#This Row],[Ticket cost]]</f>
        <v>2488</v>
      </c>
    </row>
    <row r="2964" spans="1:18" x14ac:dyDescent="0.3">
      <c r="A2964" t="s">
        <v>24199</v>
      </c>
      <c r="B2964" t="s">
        <v>2052</v>
      </c>
      <c r="C2964" t="s">
        <v>13238</v>
      </c>
      <c r="D2964" t="s">
        <v>16790</v>
      </c>
      <c r="E2964" t="s">
        <v>20651</v>
      </c>
      <c r="F2964" s="1">
        <v>45799</v>
      </c>
      <c r="G2964" t="str">
        <f>VLOOKUP(Table1[[#This Row],[CustomerID]],DimCustomers!A:B,2,0)</f>
        <v>Carlos Warren</v>
      </c>
      <c r="H2964" t="str">
        <f>VLOOKUP(Table1[[#This Row],[CustomerID]],DimCustomers!A:C,3,0)</f>
        <v>Female</v>
      </c>
      <c r="I2964" t="str">
        <f>VLOOKUP(Table1[[#This Row],[CustomerID]],DimCustomers!A:D,4,0)</f>
        <v>American Samoa</v>
      </c>
      <c r="J2964" t="str">
        <f>VLOOKUP(Table1[[#This Row],[VisaID]],'DimVisaApplications 2'!A:C,3,0)</f>
        <v>Rejected</v>
      </c>
      <c r="K2964" t="str">
        <f>VLOOKUP(Table1[[#This Row],[VisaID]],'DimVisaApplications 2'!A:D,4,0)</f>
        <v>USA</v>
      </c>
      <c r="L2964" s="12">
        <f>VLOOKUP(Table1[[#This Row],[VisaID]],'DimVisaApplications 2'!A:E,5,0)</f>
        <v>45526</v>
      </c>
      <c r="M2964" s="14">
        <f>VLOOKUP(Table1[[#This Row],[VisaID]],'DimVisaApplications 2'!A:G,7,0)</f>
        <v>802</v>
      </c>
      <c r="N2964" s="14" t="str">
        <f>VLOOKUP(Table1[[#This Row],[HotelID]],DimHotels!A:B,2,0)</f>
        <v>Sheraton</v>
      </c>
      <c r="O2964" t="str">
        <f>VLOOKUP(Table1[[#This Row],[HotelID]],DimHotels!A:C,3,0)</f>
        <v>Cairo</v>
      </c>
      <c r="P2964" s="14">
        <f>VLOOKUP(Table1[[#This Row],[HotelID]],DimHotels!A:E,5,0)</f>
        <v>793</v>
      </c>
      <c r="Q2964" s="14">
        <f>VLOOKUP(Table1[[#This Row],[TicketID]],DimTickets!A:G,7,0)</f>
        <v>1719</v>
      </c>
      <c r="R2964" s="14">
        <f>Table1[[#This Row],[Visa Fees]]+Table1[[#This Row],[Night Rate]]+Table1[[#This Row],[Ticket cost]]</f>
        <v>3314</v>
      </c>
    </row>
    <row r="2965" spans="1:18" x14ac:dyDescent="0.3">
      <c r="A2965" t="s">
        <v>24200</v>
      </c>
      <c r="B2965" t="s">
        <v>1628</v>
      </c>
      <c r="C2965" t="s">
        <v>13612</v>
      </c>
      <c r="D2965" t="s">
        <v>15794</v>
      </c>
      <c r="E2965" t="s">
        <v>18306</v>
      </c>
      <c r="F2965" s="1">
        <v>45822</v>
      </c>
      <c r="G2965" t="str">
        <f>VLOOKUP(Table1[[#This Row],[CustomerID]],DimCustomers!A:B,2,0)</f>
        <v>Grace Williams</v>
      </c>
      <c r="H2965" t="str">
        <f>VLOOKUP(Table1[[#This Row],[CustomerID]],DimCustomers!A:C,3,0)</f>
        <v>Female</v>
      </c>
      <c r="I2965" t="str">
        <f>VLOOKUP(Table1[[#This Row],[CustomerID]],DimCustomers!A:D,4,0)</f>
        <v>United States Virgin Islands</v>
      </c>
      <c r="J2965" t="str">
        <f>VLOOKUP(Table1[[#This Row],[VisaID]],'DimVisaApplications 2'!A:C,3,0)</f>
        <v>Approved</v>
      </c>
      <c r="K2965" t="str">
        <f>VLOOKUP(Table1[[#This Row],[VisaID]],'DimVisaApplications 2'!A:D,4,0)</f>
        <v>UK</v>
      </c>
      <c r="L2965" s="12">
        <f>VLOOKUP(Table1[[#This Row],[VisaID]],'DimVisaApplications 2'!A:E,5,0)</f>
        <v>45508</v>
      </c>
      <c r="M2965" s="14">
        <f>VLOOKUP(Table1[[#This Row],[VisaID]],'DimVisaApplications 2'!A:G,7,0)</f>
        <v>1151</v>
      </c>
      <c r="N2965" s="14" t="str">
        <f>VLOOKUP(Table1[[#This Row],[HotelID]],DimHotels!A:B,2,0)</f>
        <v>Four Seasons</v>
      </c>
      <c r="O2965" t="str">
        <f>VLOOKUP(Table1[[#This Row],[HotelID]],DimHotels!A:C,3,0)</f>
        <v>Cairo</v>
      </c>
      <c r="P2965" s="14">
        <f>VLOOKUP(Table1[[#This Row],[HotelID]],DimHotels!A:E,5,0)</f>
        <v>563</v>
      </c>
      <c r="Q2965" s="14">
        <f>VLOOKUP(Table1[[#This Row],[TicketID]],DimTickets!A:G,7,0)</f>
        <v>5000</v>
      </c>
      <c r="R2965" s="14">
        <f>Table1[[#This Row],[Visa Fees]]+Table1[[#This Row],[Night Rate]]+Table1[[#This Row],[Ticket cost]]</f>
        <v>6714</v>
      </c>
    </row>
    <row r="2966" spans="1:18" x14ac:dyDescent="0.3">
      <c r="A2966" t="s">
        <v>24201</v>
      </c>
      <c r="B2966" t="s">
        <v>1390</v>
      </c>
      <c r="C2966" t="s">
        <v>13507</v>
      </c>
      <c r="D2966" t="s">
        <v>15454</v>
      </c>
      <c r="E2966" t="s">
        <v>18834</v>
      </c>
      <c r="F2966" s="1">
        <v>45835</v>
      </c>
      <c r="G2966" t="str">
        <f>VLOOKUP(Table1[[#This Row],[CustomerID]],DimCustomers!A:B,2,0)</f>
        <v>Amanda Morgan</v>
      </c>
      <c r="H2966" t="str">
        <f>VLOOKUP(Table1[[#This Row],[CustomerID]],DimCustomers!A:C,3,0)</f>
        <v>Male</v>
      </c>
      <c r="I2966" t="str">
        <f>VLOOKUP(Table1[[#This Row],[CustomerID]],DimCustomers!A:D,4,0)</f>
        <v>Guinea-Bissau</v>
      </c>
      <c r="J2966" t="str">
        <f>VLOOKUP(Table1[[#This Row],[VisaID]],'DimVisaApplications 2'!A:C,3,0)</f>
        <v>Pending</v>
      </c>
      <c r="K2966" t="str">
        <f>VLOOKUP(Table1[[#This Row],[VisaID]],'DimVisaApplications 2'!A:D,4,0)</f>
        <v>USA</v>
      </c>
      <c r="L2966" s="12">
        <f>VLOOKUP(Table1[[#This Row],[VisaID]],'DimVisaApplications 2'!A:E,5,0)</f>
        <v>45860</v>
      </c>
      <c r="M2966" s="14">
        <f>VLOOKUP(Table1[[#This Row],[VisaID]],'DimVisaApplications 2'!A:G,7,0)</f>
        <v>723</v>
      </c>
      <c r="N2966" s="14" t="str">
        <f>VLOOKUP(Table1[[#This Row],[HotelID]],DimHotels!A:B,2,0)</f>
        <v>Hilton</v>
      </c>
      <c r="O2966" t="str">
        <f>VLOOKUP(Table1[[#This Row],[HotelID]],DimHotels!A:C,3,0)</f>
        <v>Dubai</v>
      </c>
      <c r="P2966" s="14">
        <f>VLOOKUP(Table1[[#This Row],[HotelID]],DimHotels!A:E,5,0)</f>
        <v>735</v>
      </c>
      <c r="Q2966" s="14">
        <f>VLOOKUP(Table1[[#This Row],[TicketID]],DimTickets!A:G,7,0)</f>
        <v>2694</v>
      </c>
      <c r="R2966" s="14">
        <f>Table1[[#This Row],[Visa Fees]]+Table1[[#This Row],[Night Rate]]+Table1[[#This Row],[Ticket cost]]</f>
        <v>4152</v>
      </c>
    </row>
    <row r="2967" spans="1:18" x14ac:dyDescent="0.3">
      <c r="A2967" t="s">
        <v>24202</v>
      </c>
      <c r="B2967" t="s">
        <v>1687</v>
      </c>
      <c r="C2967" t="s">
        <v>12460</v>
      </c>
      <c r="D2967" t="s">
        <v>16454</v>
      </c>
      <c r="E2967" t="s">
        <v>19463</v>
      </c>
      <c r="F2967" s="1">
        <v>45685</v>
      </c>
      <c r="G2967" t="str">
        <f>VLOOKUP(Table1[[#This Row],[CustomerID]],DimCustomers!A:B,2,0)</f>
        <v>Amanda Frank</v>
      </c>
      <c r="H2967" t="str">
        <f>VLOOKUP(Table1[[#This Row],[CustomerID]],DimCustomers!A:C,3,0)</f>
        <v>Male</v>
      </c>
      <c r="I2967" t="str">
        <f>VLOOKUP(Table1[[#This Row],[CustomerID]],DimCustomers!A:D,4,0)</f>
        <v>New Caledonia</v>
      </c>
      <c r="J2967" t="str">
        <f>VLOOKUP(Table1[[#This Row],[VisaID]],'DimVisaApplications 2'!A:C,3,0)</f>
        <v>Rejected</v>
      </c>
      <c r="K2967" t="str">
        <f>VLOOKUP(Table1[[#This Row],[VisaID]],'DimVisaApplications 2'!A:D,4,0)</f>
        <v>UAE</v>
      </c>
      <c r="L2967" s="12">
        <f>VLOOKUP(Table1[[#This Row],[VisaID]],'DimVisaApplications 2'!A:E,5,0)</f>
        <v>45679</v>
      </c>
      <c r="M2967" s="14">
        <f>VLOOKUP(Table1[[#This Row],[VisaID]],'DimVisaApplications 2'!A:G,7,0)</f>
        <v>923</v>
      </c>
      <c r="N2967" s="14" t="str">
        <f>VLOOKUP(Table1[[#This Row],[HotelID]],DimHotels!A:B,2,0)</f>
        <v>Four Seasons</v>
      </c>
      <c r="O2967" t="str">
        <f>VLOOKUP(Table1[[#This Row],[HotelID]],DimHotels!A:C,3,0)</f>
        <v>New York</v>
      </c>
      <c r="P2967" s="14">
        <f>VLOOKUP(Table1[[#This Row],[HotelID]],DimHotels!A:E,5,0)</f>
        <v>611</v>
      </c>
      <c r="Q2967" s="14">
        <f>VLOOKUP(Table1[[#This Row],[TicketID]],DimTickets!A:G,7,0)</f>
        <v>2031</v>
      </c>
      <c r="R2967" s="14">
        <f>Table1[[#This Row],[Visa Fees]]+Table1[[#This Row],[Night Rate]]+Table1[[#This Row],[Ticket cost]]</f>
        <v>3565</v>
      </c>
    </row>
    <row r="2968" spans="1:18" x14ac:dyDescent="0.3">
      <c r="A2968" t="s">
        <v>24203</v>
      </c>
      <c r="B2968" t="s">
        <v>1812</v>
      </c>
      <c r="C2968" t="s">
        <v>12211</v>
      </c>
      <c r="D2968" t="s">
        <v>18188</v>
      </c>
      <c r="E2968" t="s">
        <v>20767</v>
      </c>
      <c r="F2968" s="1">
        <v>45796</v>
      </c>
      <c r="G2968" t="str">
        <f>VLOOKUP(Table1[[#This Row],[CustomerID]],DimCustomers!A:B,2,0)</f>
        <v>Barbara Clark</v>
      </c>
      <c r="H2968" t="str">
        <f>VLOOKUP(Table1[[#This Row],[CustomerID]],DimCustomers!A:C,3,0)</f>
        <v>Female</v>
      </c>
      <c r="I2968" t="str">
        <f>VLOOKUP(Table1[[#This Row],[CustomerID]],DimCustomers!A:D,4,0)</f>
        <v>Equatorial Guinea</v>
      </c>
      <c r="J2968" t="str">
        <f>VLOOKUP(Table1[[#This Row],[VisaID]],'DimVisaApplications 2'!A:C,3,0)</f>
        <v>Rejected</v>
      </c>
      <c r="K2968" t="str">
        <f>VLOOKUP(Table1[[#This Row],[VisaID]],'DimVisaApplications 2'!A:D,4,0)</f>
        <v>Germany</v>
      </c>
      <c r="L2968" s="12">
        <f>VLOOKUP(Table1[[#This Row],[VisaID]],'DimVisaApplications 2'!A:E,5,0)</f>
        <v>45781</v>
      </c>
      <c r="M2968" s="14">
        <f>VLOOKUP(Table1[[#This Row],[VisaID]],'DimVisaApplications 2'!A:G,7,0)</f>
        <v>1932</v>
      </c>
      <c r="N2968" s="14" t="str">
        <f>VLOOKUP(Table1[[#This Row],[HotelID]],DimHotels!A:B,2,0)</f>
        <v>Radisson</v>
      </c>
      <c r="O2968" t="str">
        <f>VLOOKUP(Table1[[#This Row],[HotelID]],DimHotels!A:C,3,0)</f>
        <v>Cairo</v>
      </c>
      <c r="P2968" s="14">
        <f>VLOOKUP(Table1[[#This Row],[HotelID]],DimHotels!A:E,5,0)</f>
        <v>112</v>
      </c>
      <c r="Q2968" s="14">
        <f>VLOOKUP(Table1[[#This Row],[TicketID]],DimTickets!A:G,7,0)</f>
        <v>3658</v>
      </c>
      <c r="R2968" s="14">
        <f>Table1[[#This Row],[Visa Fees]]+Table1[[#This Row],[Night Rate]]+Table1[[#This Row],[Ticket cost]]</f>
        <v>5702</v>
      </c>
    </row>
    <row r="2969" spans="1:18" x14ac:dyDescent="0.3">
      <c r="A2969" t="s">
        <v>24204</v>
      </c>
      <c r="B2969" t="s">
        <v>497</v>
      </c>
      <c r="C2969" t="s">
        <v>14230</v>
      </c>
      <c r="D2969" t="s">
        <v>16778</v>
      </c>
      <c r="E2969" t="s">
        <v>20561</v>
      </c>
      <c r="F2969" s="1">
        <v>45700</v>
      </c>
      <c r="G2969" t="str">
        <f>VLOOKUP(Table1[[#This Row],[CustomerID]],DimCustomers!A:B,2,0)</f>
        <v>Thomas Reynolds</v>
      </c>
      <c r="H2969" t="str">
        <f>VLOOKUP(Table1[[#This Row],[CustomerID]],DimCustomers!A:C,3,0)</f>
        <v>Male</v>
      </c>
      <c r="I2969" t="str">
        <f>VLOOKUP(Table1[[#This Row],[CustomerID]],DimCustomers!A:D,4,0)</f>
        <v>Sierra Leone</v>
      </c>
      <c r="J2969" t="str">
        <f>VLOOKUP(Table1[[#This Row],[VisaID]],'DimVisaApplications 2'!A:C,3,0)</f>
        <v>Rejected</v>
      </c>
      <c r="K2969" t="str">
        <f>VLOOKUP(Table1[[#This Row],[VisaID]],'DimVisaApplications 2'!A:D,4,0)</f>
        <v>UAE</v>
      </c>
      <c r="L2969" s="12">
        <f>VLOOKUP(Table1[[#This Row],[VisaID]],'DimVisaApplications 2'!A:E,5,0)</f>
        <v>45754</v>
      </c>
      <c r="M2969" s="14">
        <f>VLOOKUP(Table1[[#This Row],[VisaID]],'DimVisaApplications 2'!A:G,7,0)</f>
        <v>551</v>
      </c>
      <c r="N2969" s="14" t="str">
        <f>VLOOKUP(Table1[[#This Row],[HotelID]],DimHotels!A:B,2,0)</f>
        <v>Four Seasons</v>
      </c>
      <c r="O2969" t="str">
        <f>VLOOKUP(Table1[[#This Row],[HotelID]],DimHotels!A:C,3,0)</f>
        <v>Paris</v>
      </c>
      <c r="P2969" s="14">
        <f>VLOOKUP(Table1[[#This Row],[HotelID]],DimHotels!A:E,5,0)</f>
        <v>295</v>
      </c>
      <c r="Q2969" s="14">
        <f>VLOOKUP(Table1[[#This Row],[TicketID]],DimTickets!A:G,7,0)</f>
        <v>1742</v>
      </c>
      <c r="R2969" s="14">
        <f>Table1[[#This Row],[Visa Fees]]+Table1[[#This Row],[Night Rate]]+Table1[[#This Row],[Ticket cost]]</f>
        <v>2588</v>
      </c>
    </row>
    <row r="2970" spans="1:18" x14ac:dyDescent="0.3">
      <c r="A2970" t="s">
        <v>24205</v>
      </c>
      <c r="B2970" t="s">
        <v>1463</v>
      </c>
      <c r="C2970" t="s">
        <v>14860</v>
      </c>
      <c r="D2970" t="s">
        <v>15559</v>
      </c>
      <c r="E2970" t="s">
        <v>19302</v>
      </c>
      <c r="F2970" s="1">
        <v>45834</v>
      </c>
      <c r="G2970" t="str">
        <f>VLOOKUP(Table1[[#This Row],[CustomerID]],DimCustomers!A:B,2,0)</f>
        <v>Donald Thomas</v>
      </c>
      <c r="H2970" t="str">
        <f>VLOOKUP(Table1[[#This Row],[CustomerID]],DimCustomers!A:C,3,0)</f>
        <v>Female</v>
      </c>
      <c r="I2970" t="str">
        <f>VLOOKUP(Table1[[#This Row],[CustomerID]],DimCustomers!A:D,4,0)</f>
        <v>Mozambique</v>
      </c>
      <c r="J2970" t="str">
        <f>VLOOKUP(Table1[[#This Row],[VisaID]],'DimVisaApplications 2'!A:C,3,0)</f>
        <v>Pending</v>
      </c>
      <c r="K2970" t="str">
        <f>VLOOKUP(Table1[[#This Row],[VisaID]],'DimVisaApplications 2'!A:D,4,0)</f>
        <v>Germany</v>
      </c>
      <c r="L2970" s="12">
        <f>VLOOKUP(Table1[[#This Row],[VisaID]],'DimVisaApplications 2'!A:E,5,0)</f>
        <v>45526</v>
      </c>
      <c r="M2970" s="14">
        <f>VLOOKUP(Table1[[#This Row],[VisaID]],'DimVisaApplications 2'!A:G,7,0)</f>
        <v>1486</v>
      </c>
      <c r="N2970" s="14" t="str">
        <f>VLOOKUP(Table1[[#This Row],[HotelID]],DimHotels!A:B,2,0)</f>
        <v>Marriott</v>
      </c>
      <c r="O2970" t="str">
        <f>VLOOKUP(Table1[[#This Row],[HotelID]],DimHotels!A:C,3,0)</f>
        <v>Dubai</v>
      </c>
      <c r="P2970" s="14">
        <f>VLOOKUP(Table1[[#This Row],[HotelID]],DimHotels!A:E,5,0)</f>
        <v>677</v>
      </c>
      <c r="Q2970" s="14">
        <f>VLOOKUP(Table1[[#This Row],[TicketID]],DimTickets!A:G,7,0)</f>
        <v>3130</v>
      </c>
      <c r="R2970" s="14">
        <f>Table1[[#This Row],[Visa Fees]]+Table1[[#This Row],[Night Rate]]+Table1[[#This Row],[Ticket cost]]</f>
        <v>5293</v>
      </c>
    </row>
    <row r="2971" spans="1:18" x14ac:dyDescent="0.3">
      <c r="A2971" t="s">
        <v>24206</v>
      </c>
      <c r="B2971" t="s">
        <v>2549</v>
      </c>
      <c r="C2971" t="s">
        <v>13134</v>
      </c>
      <c r="D2971" t="s">
        <v>16561</v>
      </c>
      <c r="E2971" t="s">
        <v>19191</v>
      </c>
      <c r="F2971" s="1">
        <v>45766</v>
      </c>
      <c r="G2971" t="str">
        <f>VLOOKUP(Table1[[#This Row],[CustomerID]],DimCustomers!A:B,2,0)</f>
        <v>Shari Butler</v>
      </c>
      <c r="H2971" t="str">
        <f>VLOOKUP(Table1[[#This Row],[CustomerID]],DimCustomers!A:C,3,0)</f>
        <v>Female</v>
      </c>
      <c r="I2971" t="str">
        <f>VLOOKUP(Table1[[#This Row],[CustomerID]],DimCustomers!A:D,4,0)</f>
        <v>Lao People's Democratic Republic</v>
      </c>
      <c r="J2971" t="str">
        <f>VLOOKUP(Table1[[#This Row],[VisaID]],'DimVisaApplications 2'!A:C,3,0)</f>
        <v>Pending</v>
      </c>
      <c r="K2971" t="str">
        <f>VLOOKUP(Table1[[#This Row],[VisaID]],'DimVisaApplications 2'!A:D,4,0)</f>
        <v>France</v>
      </c>
      <c r="L2971" s="12">
        <f>VLOOKUP(Table1[[#This Row],[VisaID]],'DimVisaApplications 2'!A:E,5,0)</f>
        <v>45505</v>
      </c>
      <c r="M2971" s="14">
        <f>VLOOKUP(Table1[[#This Row],[VisaID]],'DimVisaApplications 2'!A:G,7,0)</f>
        <v>973</v>
      </c>
      <c r="N2971" s="14" t="str">
        <f>VLOOKUP(Table1[[#This Row],[HotelID]],DimHotels!A:B,2,0)</f>
        <v>Marriott</v>
      </c>
      <c r="O2971" t="str">
        <f>VLOOKUP(Table1[[#This Row],[HotelID]],DimHotels!A:C,3,0)</f>
        <v>New York</v>
      </c>
      <c r="P2971" s="14">
        <f>VLOOKUP(Table1[[#This Row],[HotelID]],DimHotels!A:E,5,0)</f>
        <v>724</v>
      </c>
      <c r="Q2971" s="14">
        <f>VLOOKUP(Table1[[#This Row],[TicketID]],DimTickets!A:G,7,0)</f>
        <v>3103</v>
      </c>
      <c r="R2971" s="14">
        <f>Table1[[#This Row],[Visa Fees]]+Table1[[#This Row],[Night Rate]]+Table1[[#This Row],[Ticket cost]]</f>
        <v>4800</v>
      </c>
    </row>
    <row r="2972" spans="1:18" x14ac:dyDescent="0.3">
      <c r="A2972" t="s">
        <v>24207</v>
      </c>
      <c r="B2972" t="s">
        <v>339</v>
      </c>
      <c r="C2972" t="s">
        <v>14170</v>
      </c>
      <c r="D2972" t="s">
        <v>17183</v>
      </c>
      <c r="E2972" t="s">
        <v>20307</v>
      </c>
      <c r="F2972" s="1">
        <v>45818</v>
      </c>
      <c r="G2972" t="str">
        <f>VLOOKUP(Table1[[#This Row],[CustomerID]],DimCustomers!A:B,2,0)</f>
        <v>Jonathan Hogan</v>
      </c>
      <c r="H2972" t="str">
        <f>VLOOKUP(Table1[[#This Row],[CustomerID]],DimCustomers!A:C,3,0)</f>
        <v>Male</v>
      </c>
      <c r="I2972" t="str">
        <f>VLOOKUP(Table1[[#This Row],[CustomerID]],DimCustomers!A:D,4,0)</f>
        <v>Albania</v>
      </c>
      <c r="J2972" t="str">
        <f>VLOOKUP(Table1[[#This Row],[VisaID]],'DimVisaApplications 2'!A:C,3,0)</f>
        <v>Rejected</v>
      </c>
      <c r="K2972" t="str">
        <f>VLOOKUP(Table1[[#This Row],[VisaID]],'DimVisaApplications 2'!A:D,4,0)</f>
        <v>France</v>
      </c>
      <c r="L2972" s="12">
        <f>VLOOKUP(Table1[[#This Row],[VisaID]],'DimVisaApplications 2'!A:E,5,0)</f>
        <v>45773</v>
      </c>
      <c r="M2972" s="14">
        <f>VLOOKUP(Table1[[#This Row],[VisaID]],'DimVisaApplications 2'!A:G,7,0)</f>
        <v>1300</v>
      </c>
      <c r="N2972" s="14" t="str">
        <f>VLOOKUP(Table1[[#This Row],[HotelID]],DimHotels!A:B,2,0)</f>
        <v>Sheraton</v>
      </c>
      <c r="O2972" t="str">
        <f>VLOOKUP(Table1[[#This Row],[HotelID]],DimHotels!A:C,3,0)</f>
        <v>New York</v>
      </c>
      <c r="P2972" s="14">
        <f>VLOOKUP(Table1[[#This Row],[HotelID]],DimHotels!A:E,5,0)</f>
        <v>578</v>
      </c>
      <c r="Q2972" s="14">
        <f>VLOOKUP(Table1[[#This Row],[TicketID]],DimTickets!A:G,7,0)</f>
        <v>2403</v>
      </c>
      <c r="R2972" s="14">
        <f>Table1[[#This Row],[Visa Fees]]+Table1[[#This Row],[Night Rate]]+Table1[[#This Row],[Ticket cost]]</f>
        <v>4281</v>
      </c>
    </row>
    <row r="2973" spans="1:18" x14ac:dyDescent="0.3">
      <c r="A2973" t="s">
        <v>24208</v>
      </c>
      <c r="B2973" t="s">
        <v>1896</v>
      </c>
      <c r="C2973" t="s">
        <v>13634</v>
      </c>
      <c r="D2973" t="s">
        <v>17463</v>
      </c>
      <c r="E2973" t="s">
        <v>21101</v>
      </c>
      <c r="F2973" s="1">
        <v>45796</v>
      </c>
      <c r="G2973" t="str">
        <f>VLOOKUP(Table1[[#This Row],[CustomerID]],DimCustomers!A:B,2,0)</f>
        <v>Laura Miller</v>
      </c>
      <c r="H2973" t="str">
        <f>VLOOKUP(Table1[[#This Row],[CustomerID]],DimCustomers!A:C,3,0)</f>
        <v>Male</v>
      </c>
      <c r="I2973" t="str">
        <f>VLOOKUP(Table1[[#This Row],[CustomerID]],DimCustomers!A:D,4,0)</f>
        <v>Solomon Islands</v>
      </c>
      <c r="J2973" t="str">
        <f>VLOOKUP(Table1[[#This Row],[VisaID]],'DimVisaApplications 2'!A:C,3,0)</f>
        <v>Approved</v>
      </c>
      <c r="K2973" t="str">
        <f>VLOOKUP(Table1[[#This Row],[VisaID]],'DimVisaApplications 2'!A:D,4,0)</f>
        <v>Germany</v>
      </c>
      <c r="L2973" s="12">
        <f>VLOOKUP(Table1[[#This Row],[VisaID]],'DimVisaApplications 2'!A:E,5,0)</f>
        <v>45783</v>
      </c>
      <c r="M2973" s="14">
        <f>VLOOKUP(Table1[[#This Row],[VisaID]],'DimVisaApplications 2'!A:G,7,0)</f>
        <v>871</v>
      </c>
      <c r="N2973" s="14" t="str">
        <f>VLOOKUP(Table1[[#This Row],[HotelID]],DimHotels!A:B,2,0)</f>
        <v>Hilton</v>
      </c>
      <c r="O2973" t="str">
        <f>VLOOKUP(Table1[[#This Row],[HotelID]],DimHotels!A:C,3,0)</f>
        <v>New York</v>
      </c>
      <c r="P2973" s="14">
        <f>VLOOKUP(Table1[[#This Row],[HotelID]],DimHotels!A:E,5,0)</f>
        <v>274</v>
      </c>
      <c r="Q2973" s="14">
        <f>VLOOKUP(Table1[[#This Row],[TicketID]],DimTickets!A:G,7,0)</f>
        <v>2685</v>
      </c>
      <c r="R2973" s="14">
        <f>Table1[[#This Row],[Visa Fees]]+Table1[[#This Row],[Night Rate]]+Table1[[#This Row],[Ticket cost]]</f>
        <v>3830</v>
      </c>
    </row>
    <row r="2974" spans="1:18" x14ac:dyDescent="0.3">
      <c r="A2974" t="s">
        <v>24209</v>
      </c>
      <c r="B2974" t="s">
        <v>2260</v>
      </c>
      <c r="C2974" t="s">
        <v>12484</v>
      </c>
      <c r="D2974" t="s">
        <v>18025</v>
      </c>
      <c r="E2974" t="s">
        <v>18893</v>
      </c>
      <c r="F2974" s="1">
        <v>45832</v>
      </c>
      <c r="G2974" t="str">
        <f>VLOOKUP(Table1[[#This Row],[CustomerID]],DimCustomers!A:B,2,0)</f>
        <v>Leslie Smith</v>
      </c>
      <c r="H2974" t="str">
        <f>VLOOKUP(Table1[[#This Row],[CustomerID]],DimCustomers!A:C,3,0)</f>
        <v>Male</v>
      </c>
      <c r="I2974" t="str">
        <f>VLOOKUP(Table1[[#This Row],[CustomerID]],DimCustomers!A:D,4,0)</f>
        <v>Morocco</v>
      </c>
      <c r="J2974" t="str">
        <f>VLOOKUP(Table1[[#This Row],[VisaID]],'DimVisaApplications 2'!A:C,3,0)</f>
        <v>Approved</v>
      </c>
      <c r="K2974" t="str">
        <f>VLOOKUP(Table1[[#This Row],[VisaID]],'DimVisaApplications 2'!A:D,4,0)</f>
        <v>UK</v>
      </c>
      <c r="L2974" s="12">
        <f>VLOOKUP(Table1[[#This Row],[VisaID]],'DimVisaApplications 2'!A:E,5,0)</f>
        <v>45809</v>
      </c>
      <c r="M2974" s="14">
        <f>VLOOKUP(Table1[[#This Row],[VisaID]],'DimVisaApplications 2'!A:G,7,0)</f>
        <v>588</v>
      </c>
      <c r="N2974" s="14" t="str">
        <f>VLOOKUP(Table1[[#This Row],[HotelID]],DimHotels!A:B,2,0)</f>
        <v>Hilton</v>
      </c>
      <c r="O2974" t="str">
        <f>VLOOKUP(Table1[[#This Row],[HotelID]],DimHotels!A:C,3,0)</f>
        <v>Cairo</v>
      </c>
      <c r="P2974" s="14">
        <f>VLOOKUP(Table1[[#This Row],[HotelID]],DimHotels!A:E,5,0)</f>
        <v>602</v>
      </c>
      <c r="Q2974" s="14">
        <f>VLOOKUP(Table1[[#This Row],[TicketID]],DimTickets!A:G,7,0)</f>
        <v>3247</v>
      </c>
      <c r="R2974" s="14">
        <f>Table1[[#This Row],[Visa Fees]]+Table1[[#This Row],[Night Rate]]+Table1[[#This Row],[Ticket cost]]</f>
        <v>4437</v>
      </c>
    </row>
    <row r="2975" spans="1:18" x14ac:dyDescent="0.3">
      <c r="A2975" t="s">
        <v>24210</v>
      </c>
      <c r="B2975" t="s">
        <v>2687</v>
      </c>
      <c r="C2975" t="s">
        <v>12400</v>
      </c>
      <c r="D2975" t="s">
        <v>16700</v>
      </c>
      <c r="E2975" t="s">
        <v>18255</v>
      </c>
      <c r="F2975" s="1">
        <v>45829</v>
      </c>
      <c r="G2975" t="str">
        <f>VLOOKUP(Table1[[#This Row],[CustomerID]],DimCustomers!A:B,2,0)</f>
        <v>Melissa Barber</v>
      </c>
      <c r="H2975" t="str">
        <f>VLOOKUP(Table1[[#This Row],[CustomerID]],DimCustomers!A:C,3,0)</f>
        <v>Male</v>
      </c>
      <c r="I2975" t="str">
        <f>VLOOKUP(Table1[[#This Row],[CustomerID]],DimCustomers!A:D,4,0)</f>
        <v>Syrian Arab Republic</v>
      </c>
      <c r="J2975" t="str">
        <f>VLOOKUP(Table1[[#This Row],[VisaID]],'DimVisaApplications 2'!A:C,3,0)</f>
        <v>Approved</v>
      </c>
      <c r="K2975" t="str">
        <f>VLOOKUP(Table1[[#This Row],[VisaID]],'DimVisaApplications 2'!A:D,4,0)</f>
        <v>France</v>
      </c>
      <c r="L2975" s="12">
        <f>VLOOKUP(Table1[[#This Row],[VisaID]],'DimVisaApplications 2'!A:E,5,0)</f>
        <v>45740</v>
      </c>
      <c r="M2975" s="14">
        <f>VLOOKUP(Table1[[#This Row],[VisaID]],'DimVisaApplications 2'!A:G,7,0)</f>
        <v>969</v>
      </c>
      <c r="N2975" s="14" t="str">
        <f>VLOOKUP(Table1[[#This Row],[HotelID]],DimHotels!A:B,2,0)</f>
        <v>Marriott</v>
      </c>
      <c r="O2975" t="str">
        <f>VLOOKUP(Table1[[#This Row],[HotelID]],DimHotels!A:C,3,0)</f>
        <v>Cairo</v>
      </c>
      <c r="P2975" s="14">
        <f>VLOOKUP(Table1[[#This Row],[HotelID]],DimHotels!A:E,5,0)</f>
        <v>598</v>
      </c>
      <c r="Q2975" s="14">
        <f>VLOOKUP(Table1[[#This Row],[TicketID]],DimTickets!A:G,7,0)</f>
        <v>3329</v>
      </c>
      <c r="R2975" s="14">
        <f>Table1[[#This Row],[Visa Fees]]+Table1[[#This Row],[Night Rate]]+Table1[[#This Row],[Ticket cost]]</f>
        <v>4896</v>
      </c>
    </row>
    <row r="2976" spans="1:18" x14ac:dyDescent="0.3">
      <c r="A2976" t="s">
        <v>24211</v>
      </c>
      <c r="B2976" t="s">
        <v>357</v>
      </c>
      <c r="C2976" t="s">
        <v>14727</v>
      </c>
      <c r="D2976" t="s">
        <v>18040</v>
      </c>
      <c r="E2976" t="s">
        <v>18284</v>
      </c>
      <c r="F2976" s="1">
        <v>45752</v>
      </c>
      <c r="G2976" t="str">
        <f>VLOOKUP(Table1[[#This Row],[CustomerID]],DimCustomers!A:B,2,0)</f>
        <v>Dawn Macias</v>
      </c>
      <c r="H2976" t="str">
        <f>VLOOKUP(Table1[[#This Row],[CustomerID]],DimCustomers!A:C,3,0)</f>
        <v>Male</v>
      </c>
      <c r="I2976" t="str">
        <f>VLOOKUP(Table1[[#This Row],[CustomerID]],DimCustomers!A:D,4,0)</f>
        <v>Guinea</v>
      </c>
      <c r="J2976" t="str">
        <f>VLOOKUP(Table1[[#This Row],[VisaID]],'DimVisaApplications 2'!A:C,3,0)</f>
        <v>Approved</v>
      </c>
      <c r="K2976" t="str">
        <f>VLOOKUP(Table1[[#This Row],[VisaID]],'DimVisaApplications 2'!A:D,4,0)</f>
        <v>Germany</v>
      </c>
      <c r="L2976" s="12">
        <f>VLOOKUP(Table1[[#This Row],[VisaID]],'DimVisaApplications 2'!A:E,5,0)</f>
        <v>45708</v>
      </c>
      <c r="M2976" s="14">
        <f>VLOOKUP(Table1[[#This Row],[VisaID]],'DimVisaApplications 2'!A:G,7,0)</f>
        <v>772</v>
      </c>
      <c r="N2976" s="14" t="str">
        <f>VLOOKUP(Table1[[#This Row],[HotelID]],DimHotels!A:B,2,0)</f>
        <v>Hilton</v>
      </c>
      <c r="O2976" t="str">
        <f>VLOOKUP(Table1[[#This Row],[HotelID]],DimHotels!A:C,3,0)</f>
        <v>Paris</v>
      </c>
      <c r="P2976" s="14">
        <f>VLOOKUP(Table1[[#This Row],[HotelID]],DimHotels!A:E,5,0)</f>
        <v>546</v>
      </c>
      <c r="Q2976" s="14">
        <f>VLOOKUP(Table1[[#This Row],[TicketID]],DimTickets!A:G,7,0)</f>
        <v>3646</v>
      </c>
      <c r="R2976" s="14">
        <f>Table1[[#This Row],[Visa Fees]]+Table1[[#This Row],[Night Rate]]+Table1[[#This Row],[Ticket cost]]</f>
        <v>4964</v>
      </c>
    </row>
    <row r="2977" spans="1:18" x14ac:dyDescent="0.3">
      <c r="A2977" t="s">
        <v>24212</v>
      </c>
      <c r="B2977" t="s">
        <v>2397</v>
      </c>
      <c r="C2977" t="s">
        <v>13706</v>
      </c>
      <c r="D2977" t="s">
        <v>15590</v>
      </c>
      <c r="E2977" t="s">
        <v>20174</v>
      </c>
      <c r="F2977" s="1">
        <v>45740</v>
      </c>
      <c r="G2977" t="str">
        <f>VLOOKUP(Table1[[#This Row],[CustomerID]],DimCustomers!A:B,2,0)</f>
        <v>Robert Steele</v>
      </c>
      <c r="H2977" t="str">
        <f>VLOOKUP(Table1[[#This Row],[CustomerID]],DimCustomers!A:C,3,0)</f>
        <v>Female</v>
      </c>
      <c r="I2977" t="str">
        <f>VLOOKUP(Table1[[#This Row],[CustomerID]],DimCustomers!A:D,4,0)</f>
        <v>Cyprus</v>
      </c>
      <c r="J2977" t="str">
        <f>VLOOKUP(Table1[[#This Row],[VisaID]],'DimVisaApplications 2'!A:C,3,0)</f>
        <v>Rejected</v>
      </c>
      <c r="K2977" t="str">
        <f>VLOOKUP(Table1[[#This Row],[VisaID]],'DimVisaApplications 2'!A:D,4,0)</f>
        <v>Germany</v>
      </c>
      <c r="L2977" s="12">
        <f>VLOOKUP(Table1[[#This Row],[VisaID]],'DimVisaApplications 2'!A:E,5,0)</f>
        <v>45610</v>
      </c>
      <c r="M2977" s="14">
        <f>VLOOKUP(Table1[[#This Row],[VisaID]],'DimVisaApplications 2'!A:G,7,0)</f>
        <v>1873</v>
      </c>
      <c r="N2977" s="14" t="str">
        <f>VLOOKUP(Table1[[#This Row],[HotelID]],DimHotels!A:B,2,0)</f>
        <v>Sheraton</v>
      </c>
      <c r="O2977" t="str">
        <f>VLOOKUP(Table1[[#This Row],[HotelID]],DimHotels!A:C,3,0)</f>
        <v>Paris</v>
      </c>
      <c r="P2977" s="14">
        <f>VLOOKUP(Table1[[#This Row],[HotelID]],DimHotels!A:E,5,0)</f>
        <v>170</v>
      </c>
      <c r="Q2977" s="14">
        <f>VLOOKUP(Table1[[#This Row],[TicketID]],DimTickets!A:G,7,0)</f>
        <v>4288</v>
      </c>
      <c r="R2977" s="14">
        <f>Table1[[#This Row],[Visa Fees]]+Table1[[#This Row],[Night Rate]]+Table1[[#This Row],[Ticket cost]]</f>
        <v>6331</v>
      </c>
    </row>
    <row r="2978" spans="1:18" x14ac:dyDescent="0.3">
      <c r="A2978" t="s">
        <v>24213</v>
      </c>
      <c r="B2978" t="s">
        <v>2271</v>
      </c>
      <c r="C2978" t="s">
        <v>14778</v>
      </c>
      <c r="D2978" t="s">
        <v>16113</v>
      </c>
      <c r="E2978" t="s">
        <v>18579</v>
      </c>
      <c r="F2978" s="1">
        <v>45758</v>
      </c>
      <c r="G2978" t="str">
        <f>VLOOKUP(Table1[[#This Row],[CustomerID]],DimCustomers!A:B,2,0)</f>
        <v>Aaron Miller</v>
      </c>
      <c r="H2978" t="str">
        <f>VLOOKUP(Table1[[#This Row],[CustomerID]],DimCustomers!A:C,3,0)</f>
        <v>Male</v>
      </c>
      <c r="I2978" t="str">
        <f>VLOOKUP(Table1[[#This Row],[CustomerID]],DimCustomers!A:D,4,0)</f>
        <v>Dominica</v>
      </c>
      <c r="J2978" t="str">
        <f>VLOOKUP(Table1[[#This Row],[VisaID]],'DimVisaApplications 2'!A:C,3,0)</f>
        <v>Pending</v>
      </c>
      <c r="K2978" t="str">
        <f>VLOOKUP(Table1[[#This Row],[VisaID]],'DimVisaApplications 2'!A:D,4,0)</f>
        <v>UAE</v>
      </c>
      <c r="L2978" s="12">
        <f>VLOOKUP(Table1[[#This Row],[VisaID]],'DimVisaApplications 2'!A:E,5,0)</f>
        <v>45501</v>
      </c>
      <c r="M2978" s="14">
        <f>VLOOKUP(Table1[[#This Row],[VisaID]],'DimVisaApplications 2'!A:G,7,0)</f>
        <v>537</v>
      </c>
      <c r="N2978" s="14" t="str">
        <f>VLOOKUP(Table1[[#This Row],[HotelID]],DimHotels!A:B,2,0)</f>
        <v>Four Seasons</v>
      </c>
      <c r="O2978" t="str">
        <f>VLOOKUP(Table1[[#This Row],[HotelID]],DimHotels!A:C,3,0)</f>
        <v>London</v>
      </c>
      <c r="P2978" s="14">
        <f>VLOOKUP(Table1[[#This Row],[HotelID]],DimHotels!A:E,5,0)</f>
        <v>431</v>
      </c>
      <c r="Q2978" s="14">
        <f>VLOOKUP(Table1[[#This Row],[TicketID]],DimTickets!A:G,7,0)</f>
        <v>4541</v>
      </c>
      <c r="R2978" s="14">
        <f>Table1[[#This Row],[Visa Fees]]+Table1[[#This Row],[Night Rate]]+Table1[[#This Row],[Ticket cost]]</f>
        <v>5509</v>
      </c>
    </row>
    <row r="2979" spans="1:18" x14ac:dyDescent="0.3">
      <c r="A2979" t="s">
        <v>24214</v>
      </c>
      <c r="B2979" t="s">
        <v>1043</v>
      </c>
      <c r="C2979" t="s">
        <v>13826</v>
      </c>
      <c r="D2979" t="s">
        <v>17929</v>
      </c>
      <c r="E2979" t="s">
        <v>19449</v>
      </c>
      <c r="F2979" s="1">
        <v>45699</v>
      </c>
      <c r="G2979" t="str">
        <f>VLOOKUP(Table1[[#This Row],[CustomerID]],DimCustomers!A:B,2,0)</f>
        <v>Craig Kelley</v>
      </c>
      <c r="H2979" t="str">
        <f>VLOOKUP(Table1[[#This Row],[CustomerID]],DimCustomers!A:C,3,0)</f>
        <v>Female</v>
      </c>
      <c r="I2979" t="str">
        <f>VLOOKUP(Table1[[#This Row],[CustomerID]],DimCustomers!A:D,4,0)</f>
        <v>Korea</v>
      </c>
      <c r="J2979" t="str">
        <f>VLOOKUP(Table1[[#This Row],[VisaID]],'DimVisaApplications 2'!A:C,3,0)</f>
        <v>Approved</v>
      </c>
      <c r="K2979" t="str">
        <f>VLOOKUP(Table1[[#This Row],[VisaID]],'DimVisaApplications 2'!A:D,4,0)</f>
        <v>UAE</v>
      </c>
      <c r="L2979" s="12">
        <f>VLOOKUP(Table1[[#This Row],[VisaID]],'DimVisaApplications 2'!A:E,5,0)</f>
        <v>45682</v>
      </c>
      <c r="M2979" s="14">
        <f>VLOOKUP(Table1[[#This Row],[VisaID]],'DimVisaApplications 2'!A:G,7,0)</f>
        <v>1362</v>
      </c>
      <c r="N2979" s="14" t="str">
        <f>VLOOKUP(Table1[[#This Row],[HotelID]],DimHotels!A:B,2,0)</f>
        <v>Radisson</v>
      </c>
      <c r="O2979" t="str">
        <f>VLOOKUP(Table1[[#This Row],[HotelID]],DimHotels!A:C,3,0)</f>
        <v>Cairo</v>
      </c>
      <c r="P2979" s="14">
        <f>VLOOKUP(Table1[[#This Row],[HotelID]],DimHotels!A:E,5,0)</f>
        <v>392</v>
      </c>
      <c r="Q2979" s="14">
        <f>VLOOKUP(Table1[[#This Row],[TicketID]],DimTickets!A:G,7,0)</f>
        <v>4621</v>
      </c>
      <c r="R2979" s="14">
        <f>Table1[[#This Row],[Visa Fees]]+Table1[[#This Row],[Night Rate]]+Table1[[#This Row],[Ticket cost]]</f>
        <v>6375</v>
      </c>
    </row>
    <row r="2980" spans="1:18" x14ac:dyDescent="0.3">
      <c r="A2980" t="s">
        <v>24215</v>
      </c>
      <c r="B2980" t="s">
        <v>2602</v>
      </c>
      <c r="C2980" t="s">
        <v>13134</v>
      </c>
      <c r="D2980" t="s">
        <v>16980</v>
      </c>
      <c r="E2980" t="s">
        <v>20225</v>
      </c>
      <c r="F2980" s="1">
        <v>45860</v>
      </c>
      <c r="G2980" t="str">
        <f>VLOOKUP(Table1[[#This Row],[CustomerID]],DimCustomers!A:B,2,0)</f>
        <v>Bradley Thomas</v>
      </c>
      <c r="H2980" t="str">
        <f>VLOOKUP(Table1[[#This Row],[CustomerID]],DimCustomers!A:C,3,0)</f>
        <v>Female</v>
      </c>
      <c r="I2980" t="str">
        <f>VLOOKUP(Table1[[#This Row],[CustomerID]],DimCustomers!A:D,4,0)</f>
        <v>Angola</v>
      </c>
      <c r="J2980" t="str">
        <f>VLOOKUP(Table1[[#This Row],[VisaID]],'DimVisaApplications 2'!A:C,3,0)</f>
        <v>Pending</v>
      </c>
      <c r="K2980" t="str">
        <f>VLOOKUP(Table1[[#This Row],[VisaID]],'DimVisaApplications 2'!A:D,4,0)</f>
        <v>France</v>
      </c>
      <c r="L2980" s="12">
        <f>VLOOKUP(Table1[[#This Row],[VisaID]],'DimVisaApplications 2'!A:E,5,0)</f>
        <v>45505</v>
      </c>
      <c r="M2980" s="14">
        <f>VLOOKUP(Table1[[#This Row],[VisaID]],'DimVisaApplications 2'!A:G,7,0)</f>
        <v>973</v>
      </c>
      <c r="N2980" s="14" t="str">
        <f>VLOOKUP(Table1[[#This Row],[HotelID]],DimHotels!A:B,2,0)</f>
        <v>Marriott</v>
      </c>
      <c r="O2980" t="str">
        <f>VLOOKUP(Table1[[#This Row],[HotelID]],DimHotels!A:C,3,0)</f>
        <v>Dubai</v>
      </c>
      <c r="P2980" s="14">
        <f>VLOOKUP(Table1[[#This Row],[HotelID]],DimHotels!A:E,5,0)</f>
        <v>427</v>
      </c>
      <c r="Q2980" s="14">
        <f>VLOOKUP(Table1[[#This Row],[TicketID]],DimTickets!A:G,7,0)</f>
        <v>3220</v>
      </c>
      <c r="R2980" s="14">
        <f>Table1[[#This Row],[Visa Fees]]+Table1[[#This Row],[Night Rate]]+Table1[[#This Row],[Ticket cost]]</f>
        <v>4620</v>
      </c>
    </row>
    <row r="2981" spans="1:18" x14ac:dyDescent="0.3">
      <c r="A2981" t="s">
        <v>24216</v>
      </c>
      <c r="B2981" t="s">
        <v>1856</v>
      </c>
      <c r="C2981" t="s">
        <v>13584</v>
      </c>
      <c r="D2981" t="s">
        <v>17693</v>
      </c>
      <c r="E2981" t="s">
        <v>21226</v>
      </c>
      <c r="F2981" s="1">
        <v>45750</v>
      </c>
      <c r="G2981" t="str">
        <f>VLOOKUP(Table1[[#This Row],[CustomerID]],DimCustomers!A:B,2,0)</f>
        <v>Cynthia Lyons</v>
      </c>
      <c r="H2981" t="str">
        <f>VLOOKUP(Table1[[#This Row],[CustomerID]],DimCustomers!A:C,3,0)</f>
        <v>Male</v>
      </c>
      <c r="I2981" t="str">
        <f>VLOOKUP(Table1[[#This Row],[CustomerID]],DimCustomers!A:D,4,0)</f>
        <v>Armenia</v>
      </c>
      <c r="J2981" t="str">
        <f>VLOOKUP(Table1[[#This Row],[VisaID]],'DimVisaApplications 2'!A:C,3,0)</f>
        <v>Approved</v>
      </c>
      <c r="K2981" t="str">
        <f>VLOOKUP(Table1[[#This Row],[VisaID]],'DimVisaApplications 2'!A:D,4,0)</f>
        <v>Germany</v>
      </c>
      <c r="L2981" s="12">
        <f>VLOOKUP(Table1[[#This Row],[VisaID]],'DimVisaApplications 2'!A:E,5,0)</f>
        <v>45688</v>
      </c>
      <c r="M2981" s="14">
        <f>VLOOKUP(Table1[[#This Row],[VisaID]],'DimVisaApplications 2'!A:G,7,0)</f>
        <v>588</v>
      </c>
      <c r="N2981" s="14" t="str">
        <f>VLOOKUP(Table1[[#This Row],[HotelID]],DimHotels!A:B,2,0)</f>
        <v>Sheraton</v>
      </c>
      <c r="O2981" t="str">
        <f>VLOOKUP(Table1[[#This Row],[HotelID]],DimHotels!A:C,3,0)</f>
        <v>London</v>
      </c>
      <c r="P2981" s="14">
        <f>VLOOKUP(Table1[[#This Row],[HotelID]],DimHotels!A:E,5,0)</f>
        <v>762</v>
      </c>
      <c r="Q2981" s="14">
        <f>VLOOKUP(Table1[[#This Row],[TicketID]],DimTickets!A:G,7,0)</f>
        <v>2569</v>
      </c>
      <c r="R2981" s="14">
        <f>Table1[[#This Row],[Visa Fees]]+Table1[[#This Row],[Night Rate]]+Table1[[#This Row],[Ticket cost]]</f>
        <v>3919</v>
      </c>
    </row>
    <row r="2982" spans="1:18" x14ac:dyDescent="0.3">
      <c r="A2982" t="s">
        <v>24217</v>
      </c>
      <c r="B2982" t="s">
        <v>2403</v>
      </c>
      <c r="C2982" t="s">
        <v>12522</v>
      </c>
      <c r="D2982" t="s">
        <v>18095</v>
      </c>
      <c r="E2982" t="s">
        <v>20395</v>
      </c>
      <c r="F2982" s="1">
        <v>45861</v>
      </c>
      <c r="G2982" t="str">
        <f>VLOOKUP(Table1[[#This Row],[CustomerID]],DimCustomers!A:B,2,0)</f>
        <v>Thomas Cox</v>
      </c>
      <c r="H2982" t="str">
        <f>VLOOKUP(Table1[[#This Row],[CustomerID]],DimCustomers!A:C,3,0)</f>
        <v>Male</v>
      </c>
      <c r="I2982" t="str">
        <f>VLOOKUP(Table1[[#This Row],[CustomerID]],DimCustomers!A:D,4,0)</f>
        <v>Saint Barthelemy</v>
      </c>
      <c r="J2982" t="str">
        <f>VLOOKUP(Table1[[#This Row],[VisaID]],'DimVisaApplications 2'!A:C,3,0)</f>
        <v>Rejected</v>
      </c>
      <c r="K2982" t="str">
        <f>VLOOKUP(Table1[[#This Row],[VisaID]],'DimVisaApplications 2'!A:D,4,0)</f>
        <v>UK</v>
      </c>
      <c r="L2982" s="12">
        <f>VLOOKUP(Table1[[#This Row],[VisaID]],'DimVisaApplications 2'!A:E,5,0)</f>
        <v>45764</v>
      </c>
      <c r="M2982" s="14">
        <f>VLOOKUP(Table1[[#This Row],[VisaID]],'DimVisaApplications 2'!A:G,7,0)</f>
        <v>1825</v>
      </c>
      <c r="N2982" s="14" t="str">
        <f>VLOOKUP(Table1[[#This Row],[HotelID]],DimHotels!A:B,2,0)</f>
        <v>Radisson</v>
      </c>
      <c r="O2982" t="str">
        <f>VLOOKUP(Table1[[#This Row],[HotelID]],DimHotels!A:C,3,0)</f>
        <v>New York</v>
      </c>
      <c r="P2982" s="14">
        <f>VLOOKUP(Table1[[#This Row],[HotelID]],DimHotels!A:E,5,0)</f>
        <v>598</v>
      </c>
      <c r="Q2982" s="14">
        <f>VLOOKUP(Table1[[#This Row],[TicketID]],DimTickets!A:G,7,0)</f>
        <v>3900</v>
      </c>
      <c r="R2982" s="14">
        <f>Table1[[#This Row],[Visa Fees]]+Table1[[#This Row],[Night Rate]]+Table1[[#This Row],[Ticket cost]]</f>
        <v>6323</v>
      </c>
    </row>
    <row r="2983" spans="1:18" x14ac:dyDescent="0.3">
      <c r="A2983" t="s">
        <v>24218</v>
      </c>
      <c r="B2983" t="s">
        <v>1035</v>
      </c>
      <c r="C2983" t="s">
        <v>12314</v>
      </c>
      <c r="D2983" t="s">
        <v>15288</v>
      </c>
      <c r="E2983" t="s">
        <v>19804</v>
      </c>
      <c r="F2983" s="1">
        <v>45845</v>
      </c>
      <c r="G2983" t="str">
        <f>VLOOKUP(Table1[[#This Row],[CustomerID]],DimCustomers!A:B,2,0)</f>
        <v>Mrs. Amy Bailey DDS</v>
      </c>
      <c r="H2983" t="str">
        <f>VLOOKUP(Table1[[#This Row],[CustomerID]],DimCustomers!A:C,3,0)</f>
        <v>Male</v>
      </c>
      <c r="I2983" t="str">
        <f>VLOOKUP(Table1[[#This Row],[CustomerID]],DimCustomers!A:D,4,0)</f>
        <v>Turkmenistan</v>
      </c>
      <c r="J2983" t="str">
        <f>VLOOKUP(Table1[[#This Row],[VisaID]],'DimVisaApplications 2'!A:C,3,0)</f>
        <v>Pending</v>
      </c>
      <c r="K2983" t="str">
        <f>VLOOKUP(Table1[[#This Row],[VisaID]],'DimVisaApplications 2'!A:D,4,0)</f>
        <v>UAE</v>
      </c>
      <c r="L2983" s="12">
        <f>VLOOKUP(Table1[[#This Row],[VisaID]],'DimVisaApplications 2'!A:E,5,0)</f>
        <v>45533</v>
      </c>
      <c r="M2983" s="14">
        <f>VLOOKUP(Table1[[#This Row],[VisaID]],'DimVisaApplications 2'!A:G,7,0)</f>
        <v>1588</v>
      </c>
      <c r="N2983" s="14" t="str">
        <f>VLOOKUP(Table1[[#This Row],[HotelID]],DimHotels!A:B,2,0)</f>
        <v>Marriott</v>
      </c>
      <c r="O2983" t="str">
        <f>VLOOKUP(Table1[[#This Row],[HotelID]],DimHotels!A:C,3,0)</f>
        <v>Paris</v>
      </c>
      <c r="P2983" s="14">
        <f>VLOOKUP(Table1[[#This Row],[HotelID]],DimHotels!A:E,5,0)</f>
        <v>154</v>
      </c>
      <c r="Q2983" s="14">
        <f>VLOOKUP(Table1[[#This Row],[TicketID]],DimTickets!A:G,7,0)</f>
        <v>3298</v>
      </c>
      <c r="R2983" s="14">
        <f>Table1[[#This Row],[Visa Fees]]+Table1[[#This Row],[Night Rate]]+Table1[[#This Row],[Ticket cost]]</f>
        <v>5040</v>
      </c>
    </row>
    <row r="2984" spans="1:18" x14ac:dyDescent="0.3">
      <c r="A2984" t="s">
        <v>24219</v>
      </c>
      <c r="B2984" t="s">
        <v>1354</v>
      </c>
      <c r="C2984" t="s">
        <v>12917</v>
      </c>
      <c r="D2984" t="s">
        <v>15578</v>
      </c>
      <c r="E2984" t="s">
        <v>20932</v>
      </c>
      <c r="F2984" s="1">
        <v>45699</v>
      </c>
      <c r="G2984" t="str">
        <f>VLOOKUP(Table1[[#This Row],[CustomerID]],DimCustomers!A:B,2,0)</f>
        <v>Juan Clark</v>
      </c>
      <c r="H2984" t="str">
        <f>VLOOKUP(Table1[[#This Row],[CustomerID]],DimCustomers!A:C,3,0)</f>
        <v>Male</v>
      </c>
      <c r="I2984" t="str">
        <f>VLOOKUP(Table1[[#This Row],[CustomerID]],DimCustomers!A:D,4,0)</f>
        <v>Cyprus</v>
      </c>
      <c r="J2984" t="str">
        <f>VLOOKUP(Table1[[#This Row],[VisaID]],'DimVisaApplications 2'!A:C,3,0)</f>
        <v>Rejected</v>
      </c>
      <c r="K2984" t="str">
        <f>VLOOKUP(Table1[[#This Row],[VisaID]],'DimVisaApplications 2'!A:D,4,0)</f>
        <v>UAE</v>
      </c>
      <c r="L2984" s="12">
        <f>VLOOKUP(Table1[[#This Row],[VisaID]],'DimVisaApplications 2'!A:E,5,0)</f>
        <v>45710</v>
      </c>
      <c r="M2984" s="14">
        <f>VLOOKUP(Table1[[#This Row],[VisaID]],'DimVisaApplications 2'!A:G,7,0)</f>
        <v>1604</v>
      </c>
      <c r="N2984" s="14" t="str">
        <f>VLOOKUP(Table1[[#This Row],[HotelID]],DimHotels!A:B,2,0)</f>
        <v>Sheraton</v>
      </c>
      <c r="O2984" t="str">
        <f>VLOOKUP(Table1[[#This Row],[HotelID]],DimHotels!A:C,3,0)</f>
        <v>London</v>
      </c>
      <c r="P2984" s="14">
        <f>VLOOKUP(Table1[[#This Row],[HotelID]],DimHotels!A:E,5,0)</f>
        <v>718</v>
      </c>
      <c r="Q2984" s="14">
        <f>VLOOKUP(Table1[[#This Row],[TicketID]],DimTickets!A:G,7,0)</f>
        <v>1657</v>
      </c>
      <c r="R2984" s="14">
        <f>Table1[[#This Row],[Visa Fees]]+Table1[[#This Row],[Night Rate]]+Table1[[#This Row],[Ticket cost]]</f>
        <v>3979</v>
      </c>
    </row>
    <row r="2985" spans="1:18" x14ac:dyDescent="0.3">
      <c r="A2985" t="s">
        <v>24220</v>
      </c>
      <c r="B2985" t="s">
        <v>1893</v>
      </c>
      <c r="C2985" t="s">
        <v>12533</v>
      </c>
      <c r="D2985" t="s">
        <v>16133</v>
      </c>
      <c r="E2985" t="s">
        <v>18486</v>
      </c>
      <c r="F2985" s="1">
        <v>45804</v>
      </c>
      <c r="G2985" t="str">
        <f>VLOOKUP(Table1[[#This Row],[CustomerID]],DimCustomers!A:B,2,0)</f>
        <v>Dr. Jesse Ryan MD</v>
      </c>
      <c r="H2985" t="str">
        <f>VLOOKUP(Table1[[#This Row],[CustomerID]],DimCustomers!A:C,3,0)</f>
        <v>Female</v>
      </c>
      <c r="I2985" t="str">
        <f>VLOOKUP(Table1[[#This Row],[CustomerID]],DimCustomers!A:D,4,0)</f>
        <v>French Guiana</v>
      </c>
      <c r="J2985" t="str">
        <f>VLOOKUP(Table1[[#This Row],[VisaID]],'DimVisaApplications 2'!A:C,3,0)</f>
        <v>Rejected</v>
      </c>
      <c r="K2985" t="str">
        <f>VLOOKUP(Table1[[#This Row],[VisaID]],'DimVisaApplications 2'!A:D,4,0)</f>
        <v>USA</v>
      </c>
      <c r="L2985" s="12">
        <f>VLOOKUP(Table1[[#This Row],[VisaID]],'DimVisaApplications 2'!A:E,5,0)</f>
        <v>45772</v>
      </c>
      <c r="M2985" s="14">
        <f>VLOOKUP(Table1[[#This Row],[VisaID]],'DimVisaApplications 2'!A:G,7,0)</f>
        <v>1369</v>
      </c>
      <c r="N2985" s="14" t="str">
        <f>VLOOKUP(Table1[[#This Row],[HotelID]],DimHotels!A:B,2,0)</f>
        <v>Sheraton</v>
      </c>
      <c r="O2985" t="str">
        <f>VLOOKUP(Table1[[#This Row],[HotelID]],DimHotels!A:C,3,0)</f>
        <v>Dubai</v>
      </c>
      <c r="P2985" s="14">
        <f>VLOOKUP(Table1[[#This Row],[HotelID]],DimHotels!A:E,5,0)</f>
        <v>441</v>
      </c>
      <c r="Q2985" s="14">
        <f>VLOOKUP(Table1[[#This Row],[TicketID]],DimTickets!A:G,7,0)</f>
        <v>4432</v>
      </c>
      <c r="R2985" s="14">
        <f>Table1[[#This Row],[Visa Fees]]+Table1[[#This Row],[Night Rate]]+Table1[[#This Row],[Ticket cost]]</f>
        <v>6242</v>
      </c>
    </row>
    <row r="2986" spans="1:18" x14ac:dyDescent="0.3">
      <c r="A2986" t="s">
        <v>24221</v>
      </c>
      <c r="B2986" t="s">
        <v>1770</v>
      </c>
      <c r="C2986" t="s">
        <v>13641</v>
      </c>
      <c r="D2986" t="s">
        <v>16274</v>
      </c>
      <c r="E2986" t="s">
        <v>18838</v>
      </c>
      <c r="F2986" s="1">
        <v>45802</v>
      </c>
      <c r="G2986" t="str">
        <f>VLOOKUP(Table1[[#This Row],[CustomerID]],DimCustomers!A:B,2,0)</f>
        <v>Michael Miller</v>
      </c>
      <c r="H2986" t="str">
        <f>VLOOKUP(Table1[[#This Row],[CustomerID]],DimCustomers!A:C,3,0)</f>
        <v>Male</v>
      </c>
      <c r="I2986" t="str">
        <f>VLOOKUP(Table1[[#This Row],[CustomerID]],DimCustomers!A:D,4,0)</f>
        <v>Norfolk Island</v>
      </c>
      <c r="J2986" t="str">
        <f>VLOOKUP(Table1[[#This Row],[VisaID]],'DimVisaApplications 2'!A:C,3,0)</f>
        <v>Rejected</v>
      </c>
      <c r="K2986" t="str">
        <f>VLOOKUP(Table1[[#This Row],[VisaID]],'DimVisaApplications 2'!A:D,4,0)</f>
        <v>USA</v>
      </c>
      <c r="L2986" s="12">
        <f>VLOOKUP(Table1[[#This Row],[VisaID]],'DimVisaApplications 2'!A:E,5,0)</f>
        <v>45562</v>
      </c>
      <c r="M2986" s="14">
        <f>VLOOKUP(Table1[[#This Row],[VisaID]],'DimVisaApplications 2'!A:G,7,0)</f>
        <v>1353</v>
      </c>
      <c r="N2986" s="14" t="str">
        <f>VLOOKUP(Table1[[#This Row],[HotelID]],DimHotels!A:B,2,0)</f>
        <v>Radisson</v>
      </c>
      <c r="O2986" t="str">
        <f>VLOOKUP(Table1[[#This Row],[HotelID]],DimHotels!A:C,3,0)</f>
        <v>London</v>
      </c>
      <c r="P2986" s="14">
        <f>VLOOKUP(Table1[[#This Row],[HotelID]],DimHotels!A:E,5,0)</f>
        <v>571</v>
      </c>
      <c r="Q2986" s="14">
        <f>VLOOKUP(Table1[[#This Row],[TicketID]],DimTickets!A:G,7,0)</f>
        <v>3877</v>
      </c>
      <c r="R2986" s="14">
        <f>Table1[[#This Row],[Visa Fees]]+Table1[[#This Row],[Night Rate]]+Table1[[#This Row],[Ticket cost]]</f>
        <v>5801</v>
      </c>
    </row>
    <row r="2987" spans="1:18" x14ac:dyDescent="0.3">
      <c r="A2987" t="s">
        <v>24222</v>
      </c>
      <c r="B2987" t="s">
        <v>753</v>
      </c>
      <c r="C2987" t="s">
        <v>14900</v>
      </c>
      <c r="D2987" t="s">
        <v>17754</v>
      </c>
      <c r="E2987" t="s">
        <v>19534</v>
      </c>
      <c r="F2987" s="1">
        <v>45796</v>
      </c>
      <c r="G2987" t="str">
        <f>VLOOKUP(Table1[[#This Row],[CustomerID]],DimCustomers!A:B,2,0)</f>
        <v>Monica Davis</v>
      </c>
      <c r="H2987" t="str">
        <f>VLOOKUP(Table1[[#This Row],[CustomerID]],DimCustomers!A:C,3,0)</f>
        <v>Male</v>
      </c>
      <c r="I2987" t="str">
        <f>VLOOKUP(Table1[[#This Row],[CustomerID]],DimCustomers!A:D,4,0)</f>
        <v>El Salvador</v>
      </c>
      <c r="J2987" t="str">
        <f>VLOOKUP(Table1[[#This Row],[VisaID]],'DimVisaApplications 2'!A:C,3,0)</f>
        <v>Pending</v>
      </c>
      <c r="K2987" t="str">
        <f>VLOOKUP(Table1[[#This Row],[VisaID]],'DimVisaApplications 2'!A:D,4,0)</f>
        <v>Canada</v>
      </c>
      <c r="L2987" s="12">
        <f>VLOOKUP(Table1[[#This Row],[VisaID]],'DimVisaApplications 2'!A:E,5,0)</f>
        <v>45496</v>
      </c>
      <c r="M2987" s="14">
        <f>VLOOKUP(Table1[[#This Row],[VisaID]],'DimVisaApplications 2'!A:G,7,0)</f>
        <v>1284</v>
      </c>
      <c r="N2987" s="14" t="str">
        <f>VLOOKUP(Table1[[#This Row],[HotelID]],DimHotels!A:B,2,0)</f>
        <v>Four Seasons</v>
      </c>
      <c r="O2987" t="str">
        <f>VLOOKUP(Table1[[#This Row],[HotelID]],DimHotels!A:C,3,0)</f>
        <v>London</v>
      </c>
      <c r="P2987" s="14">
        <f>VLOOKUP(Table1[[#This Row],[HotelID]],DimHotels!A:E,5,0)</f>
        <v>737</v>
      </c>
      <c r="Q2987" s="14">
        <f>VLOOKUP(Table1[[#This Row],[TicketID]],DimTickets!A:G,7,0)</f>
        <v>2659</v>
      </c>
      <c r="R2987" s="14">
        <f>Table1[[#This Row],[Visa Fees]]+Table1[[#This Row],[Night Rate]]+Table1[[#This Row],[Ticket cost]]</f>
        <v>4680</v>
      </c>
    </row>
    <row r="2988" spans="1:18" x14ac:dyDescent="0.3">
      <c r="A2988" t="s">
        <v>24223</v>
      </c>
      <c r="B2988" t="s">
        <v>1948</v>
      </c>
      <c r="C2988" t="s">
        <v>12347</v>
      </c>
      <c r="D2988" t="s">
        <v>16301</v>
      </c>
      <c r="E2988" t="s">
        <v>20208</v>
      </c>
      <c r="F2988" s="1">
        <v>45691</v>
      </c>
      <c r="G2988" t="str">
        <f>VLOOKUP(Table1[[#This Row],[CustomerID]],DimCustomers!A:B,2,0)</f>
        <v>Lee Bass</v>
      </c>
      <c r="H2988" t="str">
        <f>VLOOKUP(Table1[[#This Row],[CustomerID]],DimCustomers!A:C,3,0)</f>
        <v>Female</v>
      </c>
      <c r="I2988" t="str">
        <f>VLOOKUP(Table1[[#This Row],[CustomerID]],DimCustomers!A:D,4,0)</f>
        <v>Bouvet Island (Bouvetoya)</v>
      </c>
      <c r="J2988" t="str">
        <f>VLOOKUP(Table1[[#This Row],[VisaID]],'DimVisaApplications 2'!A:C,3,0)</f>
        <v>Rejected</v>
      </c>
      <c r="K2988" t="str">
        <f>VLOOKUP(Table1[[#This Row],[VisaID]],'DimVisaApplications 2'!A:D,4,0)</f>
        <v>UAE</v>
      </c>
      <c r="L2988" s="12">
        <f>VLOOKUP(Table1[[#This Row],[VisaID]],'DimVisaApplications 2'!A:E,5,0)</f>
        <v>45677</v>
      </c>
      <c r="M2988" s="14">
        <f>VLOOKUP(Table1[[#This Row],[VisaID]],'DimVisaApplications 2'!A:G,7,0)</f>
        <v>1532</v>
      </c>
      <c r="N2988" s="14" t="str">
        <f>VLOOKUP(Table1[[#This Row],[HotelID]],DimHotels!A:B,2,0)</f>
        <v>Marriott</v>
      </c>
      <c r="O2988" t="str">
        <f>VLOOKUP(Table1[[#This Row],[HotelID]],DimHotels!A:C,3,0)</f>
        <v>Cairo</v>
      </c>
      <c r="P2988" s="14">
        <f>VLOOKUP(Table1[[#This Row],[HotelID]],DimHotels!A:E,5,0)</f>
        <v>257</v>
      </c>
      <c r="Q2988" s="14">
        <f>VLOOKUP(Table1[[#This Row],[TicketID]],DimTickets!A:G,7,0)</f>
        <v>4197</v>
      </c>
      <c r="R2988" s="14">
        <f>Table1[[#This Row],[Visa Fees]]+Table1[[#This Row],[Night Rate]]+Table1[[#This Row],[Ticket cost]]</f>
        <v>5986</v>
      </c>
    </row>
    <row r="2989" spans="1:18" x14ac:dyDescent="0.3">
      <c r="A2989" t="s">
        <v>24224</v>
      </c>
      <c r="B2989" t="s">
        <v>1785</v>
      </c>
      <c r="C2989" t="s">
        <v>14575</v>
      </c>
      <c r="D2989" t="s">
        <v>17020</v>
      </c>
      <c r="E2989" t="s">
        <v>20315</v>
      </c>
      <c r="F2989" s="1">
        <v>45685</v>
      </c>
      <c r="G2989" t="str">
        <f>VLOOKUP(Table1[[#This Row],[CustomerID]],DimCustomers!A:B,2,0)</f>
        <v>Todd Shaw</v>
      </c>
      <c r="H2989" t="str">
        <f>VLOOKUP(Table1[[#This Row],[CustomerID]],DimCustomers!A:C,3,0)</f>
        <v>Male</v>
      </c>
      <c r="I2989" t="str">
        <f>VLOOKUP(Table1[[#This Row],[CustomerID]],DimCustomers!A:D,4,0)</f>
        <v>Iran</v>
      </c>
      <c r="J2989" t="str">
        <f>VLOOKUP(Table1[[#This Row],[VisaID]],'DimVisaApplications 2'!A:C,3,0)</f>
        <v>Rejected</v>
      </c>
      <c r="K2989" t="str">
        <f>VLOOKUP(Table1[[#This Row],[VisaID]],'DimVisaApplications 2'!A:D,4,0)</f>
        <v>Germany</v>
      </c>
      <c r="L2989" s="12">
        <f>VLOOKUP(Table1[[#This Row],[VisaID]],'DimVisaApplications 2'!A:E,5,0)</f>
        <v>45549</v>
      </c>
      <c r="M2989" s="14">
        <f>VLOOKUP(Table1[[#This Row],[VisaID]],'DimVisaApplications 2'!A:G,7,0)</f>
        <v>1954</v>
      </c>
      <c r="N2989" s="14" t="str">
        <f>VLOOKUP(Table1[[#This Row],[HotelID]],DimHotels!A:B,2,0)</f>
        <v>Marriott</v>
      </c>
      <c r="O2989" t="str">
        <f>VLOOKUP(Table1[[#This Row],[HotelID]],DimHotels!A:C,3,0)</f>
        <v>Cairo</v>
      </c>
      <c r="P2989" s="14">
        <f>VLOOKUP(Table1[[#This Row],[HotelID]],DimHotels!A:E,5,0)</f>
        <v>199</v>
      </c>
      <c r="Q2989" s="14">
        <f>VLOOKUP(Table1[[#This Row],[TicketID]],DimTickets!A:G,7,0)</f>
        <v>3983</v>
      </c>
      <c r="R2989" s="14">
        <f>Table1[[#This Row],[Visa Fees]]+Table1[[#This Row],[Night Rate]]+Table1[[#This Row],[Ticket cost]]</f>
        <v>6136</v>
      </c>
    </row>
    <row r="2990" spans="1:18" x14ac:dyDescent="0.3">
      <c r="A2990" t="s">
        <v>24225</v>
      </c>
      <c r="B2990" t="s">
        <v>1070</v>
      </c>
      <c r="C2990" t="s">
        <v>12351</v>
      </c>
      <c r="D2990" t="s">
        <v>16299</v>
      </c>
      <c r="E2990" t="s">
        <v>20316</v>
      </c>
      <c r="F2990" s="1">
        <v>45697</v>
      </c>
      <c r="G2990" t="str">
        <f>VLOOKUP(Table1[[#This Row],[CustomerID]],DimCustomers!A:B,2,0)</f>
        <v>Karen Tapia</v>
      </c>
      <c r="H2990" t="str">
        <f>VLOOKUP(Table1[[#This Row],[CustomerID]],DimCustomers!A:C,3,0)</f>
        <v>Male</v>
      </c>
      <c r="I2990" t="str">
        <f>VLOOKUP(Table1[[#This Row],[CustomerID]],DimCustomers!A:D,4,0)</f>
        <v>Kiribati</v>
      </c>
      <c r="J2990" t="str">
        <f>VLOOKUP(Table1[[#This Row],[VisaID]],'DimVisaApplications 2'!A:C,3,0)</f>
        <v>Pending</v>
      </c>
      <c r="K2990" t="str">
        <f>VLOOKUP(Table1[[#This Row],[VisaID]],'DimVisaApplications 2'!A:D,4,0)</f>
        <v>Germany</v>
      </c>
      <c r="L2990" s="12">
        <f>VLOOKUP(Table1[[#This Row],[VisaID]],'DimVisaApplications 2'!A:E,5,0)</f>
        <v>45593</v>
      </c>
      <c r="M2990" s="14">
        <f>VLOOKUP(Table1[[#This Row],[VisaID]],'DimVisaApplications 2'!A:G,7,0)</f>
        <v>1426</v>
      </c>
      <c r="N2990" s="14" t="str">
        <f>VLOOKUP(Table1[[#This Row],[HotelID]],DimHotels!A:B,2,0)</f>
        <v>Radisson</v>
      </c>
      <c r="O2990" t="str">
        <f>VLOOKUP(Table1[[#This Row],[HotelID]],DimHotels!A:C,3,0)</f>
        <v>London</v>
      </c>
      <c r="P2990" s="14">
        <f>VLOOKUP(Table1[[#This Row],[HotelID]],DimHotels!A:E,5,0)</f>
        <v>252</v>
      </c>
      <c r="Q2990" s="14">
        <f>VLOOKUP(Table1[[#This Row],[TicketID]],DimTickets!A:G,7,0)</f>
        <v>3658</v>
      </c>
      <c r="R2990" s="14">
        <f>Table1[[#This Row],[Visa Fees]]+Table1[[#This Row],[Night Rate]]+Table1[[#This Row],[Ticket cost]]</f>
        <v>5336</v>
      </c>
    </row>
    <row r="2991" spans="1:18" x14ac:dyDescent="0.3">
      <c r="A2991" t="s">
        <v>24226</v>
      </c>
      <c r="B2991" t="s">
        <v>1873</v>
      </c>
      <c r="C2991" t="s">
        <v>14649</v>
      </c>
      <c r="D2991" t="s">
        <v>16171</v>
      </c>
      <c r="E2991" t="s">
        <v>19469</v>
      </c>
      <c r="F2991" s="1">
        <v>45697</v>
      </c>
      <c r="G2991" t="str">
        <f>VLOOKUP(Table1[[#This Row],[CustomerID]],DimCustomers!A:B,2,0)</f>
        <v>Mike Ryan</v>
      </c>
      <c r="H2991" t="str">
        <f>VLOOKUP(Table1[[#This Row],[CustomerID]],DimCustomers!A:C,3,0)</f>
        <v>Male</v>
      </c>
      <c r="I2991" t="str">
        <f>VLOOKUP(Table1[[#This Row],[CustomerID]],DimCustomers!A:D,4,0)</f>
        <v>Lebanon</v>
      </c>
      <c r="J2991" t="str">
        <f>VLOOKUP(Table1[[#This Row],[VisaID]],'DimVisaApplications 2'!A:C,3,0)</f>
        <v>Rejected</v>
      </c>
      <c r="K2991" t="str">
        <f>VLOOKUP(Table1[[#This Row],[VisaID]],'DimVisaApplications 2'!A:D,4,0)</f>
        <v>USA</v>
      </c>
      <c r="L2991" s="12">
        <f>VLOOKUP(Table1[[#This Row],[VisaID]],'DimVisaApplications 2'!A:E,5,0)</f>
        <v>45608</v>
      </c>
      <c r="M2991" s="14">
        <f>VLOOKUP(Table1[[#This Row],[VisaID]],'DimVisaApplications 2'!A:G,7,0)</f>
        <v>1991</v>
      </c>
      <c r="N2991" s="14" t="str">
        <f>VLOOKUP(Table1[[#This Row],[HotelID]],DimHotels!A:B,2,0)</f>
        <v>Sheraton</v>
      </c>
      <c r="O2991" t="str">
        <f>VLOOKUP(Table1[[#This Row],[HotelID]],DimHotels!A:C,3,0)</f>
        <v>London</v>
      </c>
      <c r="P2991" s="14">
        <f>VLOOKUP(Table1[[#This Row],[HotelID]],DimHotels!A:E,5,0)</f>
        <v>741</v>
      </c>
      <c r="Q2991" s="14">
        <f>VLOOKUP(Table1[[#This Row],[TicketID]],DimTickets!A:G,7,0)</f>
        <v>3154</v>
      </c>
      <c r="R2991" s="14">
        <f>Table1[[#This Row],[Visa Fees]]+Table1[[#This Row],[Night Rate]]+Table1[[#This Row],[Ticket cost]]</f>
        <v>5886</v>
      </c>
    </row>
    <row r="2992" spans="1:18" x14ac:dyDescent="0.3">
      <c r="A2992" t="s">
        <v>24227</v>
      </c>
      <c r="B2992" t="s">
        <v>990</v>
      </c>
      <c r="C2992" t="s">
        <v>14297</v>
      </c>
      <c r="D2992" t="s">
        <v>15221</v>
      </c>
      <c r="E2992" t="s">
        <v>19341</v>
      </c>
      <c r="F2992" s="1">
        <v>45804</v>
      </c>
      <c r="G2992" t="str">
        <f>VLOOKUP(Table1[[#This Row],[CustomerID]],DimCustomers!A:B,2,0)</f>
        <v>Jody Anderson</v>
      </c>
      <c r="H2992" t="str">
        <f>VLOOKUP(Table1[[#This Row],[CustomerID]],DimCustomers!A:C,3,0)</f>
        <v>Female</v>
      </c>
      <c r="I2992" t="str">
        <f>VLOOKUP(Table1[[#This Row],[CustomerID]],DimCustomers!A:D,4,0)</f>
        <v>Micronesia</v>
      </c>
      <c r="J2992" t="str">
        <f>VLOOKUP(Table1[[#This Row],[VisaID]],'DimVisaApplications 2'!A:C,3,0)</f>
        <v>Rejected</v>
      </c>
      <c r="K2992" t="str">
        <f>VLOOKUP(Table1[[#This Row],[VisaID]],'DimVisaApplications 2'!A:D,4,0)</f>
        <v>UK</v>
      </c>
      <c r="L2992" s="12">
        <f>VLOOKUP(Table1[[#This Row],[VisaID]],'DimVisaApplications 2'!A:E,5,0)</f>
        <v>45518</v>
      </c>
      <c r="M2992" s="14">
        <f>VLOOKUP(Table1[[#This Row],[VisaID]],'DimVisaApplications 2'!A:G,7,0)</f>
        <v>1844</v>
      </c>
      <c r="N2992" s="14" t="str">
        <f>VLOOKUP(Table1[[#This Row],[HotelID]],DimHotels!A:B,2,0)</f>
        <v>Radisson</v>
      </c>
      <c r="O2992" t="str">
        <f>VLOOKUP(Table1[[#This Row],[HotelID]],DimHotels!A:C,3,0)</f>
        <v>London</v>
      </c>
      <c r="P2992" s="14">
        <f>VLOOKUP(Table1[[#This Row],[HotelID]],DimHotels!A:E,5,0)</f>
        <v>295</v>
      </c>
      <c r="Q2992" s="14">
        <f>VLOOKUP(Table1[[#This Row],[TicketID]],DimTickets!A:G,7,0)</f>
        <v>4389</v>
      </c>
      <c r="R2992" s="14">
        <f>Table1[[#This Row],[Visa Fees]]+Table1[[#This Row],[Night Rate]]+Table1[[#This Row],[Ticket cost]]</f>
        <v>6528</v>
      </c>
    </row>
    <row r="2993" spans="1:18" x14ac:dyDescent="0.3">
      <c r="A2993" t="s">
        <v>24228</v>
      </c>
      <c r="B2993" t="s">
        <v>1070</v>
      </c>
      <c r="C2993" t="s">
        <v>15165</v>
      </c>
      <c r="D2993" t="s">
        <v>17231</v>
      </c>
      <c r="E2993" t="s">
        <v>20928</v>
      </c>
      <c r="F2993" s="1">
        <v>45859</v>
      </c>
      <c r="G2993" t="str">
        <f>VLOOKUP(Table1[[#This Row],[CustomerID]],DimCustomers!A:B,2,0)</f>
        <v>Karen Tapia</v>
      </c>
      <c r="H2993" t="str">
        <f>VLOOKUP(Table1[[#This Row],[CustomerID]],DimCustomers!A:C,3,0)</f>
        <v>Male</v>
      </c>
      <c r="I2993" t="str">
        <f>VLOOKUP(Table1[[#This Row],[CustomerID]],DimCustomers!A:D,4,0)</f>
        <v>Kiribati</v>
      </c>
      <c r="J2993" t="str">
        <f>VLOOKUP(Table1[[#This Row],[VisaID]],'DimVisaApplications 2'!A:C,3,0)</f>
        <v>Approved</v>
      </c>
      <c r="K2993" t="str">
        <f>VLOOKUP(Table1[[#This Row],[VisaID]],'DimVisaApplications 2'!A:D,4,0)</f>
        <v>USA</v>
      </c>
      <c r="L2993" s="12">
        <f>VLOOKUP(Table1[[#This Row],[VisaID]],'DimVisaApplications 2'!A:E,5,0)</f>
        <v>45610</v>
      </c>
      <c r="M2993" s="14">
        <f>VLOOKUP(Table1[[#This Row],[VisaID]],'DimVisaApplications 2'!A:G,7,0)</f>
        <v>1194</v>
      </c>
      <c r="N2993" s="14" t="str">
        <f>VLOOKUP(Table1[[#This Row],[HotelID]],DimHotels!A:B,2,0)</f>
        <v>Sheraton</v>
      </c>
      <c r="O2993" t="str">
        <f>VLOOKUP(Table1[[#This Row],[HotelID]],DimHotels!A:C,3,0)</f>
        <v>Cairo</v>
      </c>
      <c r="P2993" s="14">
        <f>VLOOKUP(Table1[[#This Row],[HotelID]],DimHotels!A:E,5,0)</f>
        <v>739</v>
      </c>
      <c r="Q2993" s="14">
        <f>VLOOKUP(Table1[[#This Row],[TicketID]],DimTickets!A:G,7,0)</f>
        <v>2789</v>
      </c>
      <c r="R2993" s="14">
        <f>Table1[[#This Row],[Visa Fees]]+Table1[[#This Row],[Night Rate]]+Table1[[#This Row],[Ticket cost]]</f>
        <v>4722</v>
      </c>
    </row>
    <row r="2994" spans="1:18" x14ac:dyDescent="0.3">
      <c r="A2994" t="s">
        <v>24229</v>
      </c>
      <c r="B2994" t="s">
        <v>2299</v>
      </c>
      <c r="C2994" t="s">
        <v>13514</v>
      </c>
      <c r="D2994" t="s">
        <v>15546</v>
      </c>
      <c r="E2994" t="s">
        <v>20868</v>
      </c>
      <c r="F2994" s="1">
        <v>45841</v>
      </c>
      <c r="G2994" t="str">
        <f>VLOOKUP(Table1[[#This Row],[CustomerID]],DimCustomers!A:B,2,0)</f>
        <v>Christine Castro</v>
      </c>
      <c r="H2994" t="str">
        <f>VLOOKUP(Table1[[#This Row],[CustomerID]],DimCustomers!A:C,3,0)</f>
        <v>Female</v>
      </c>
      <c r="I2994" t="str">
        <f>VLOOKUP(Table1[[#This Row],[CustomerID]],DimCustomers!A:D,4,0)</f>
        <v>Bahamas</v>
      </c>
      <c r="J2994" t="str">
        <f>VLOOKUP(Table1[[#This Row],[VisaID]],'DimVisaApplications 2'!A:C,3,0)</f>
        <v>Rejected</v>
      </c>
      <c r="K2994" t="str">
        <f>VLOOKUP(Table1[[#This Row],[VisaID]],'DimVisaApplications 2'!A:D,4,0)</f>
        <v>France</v>
      </c>
      <c r="L2994" s="12">
        <f>VLOOKUP(Table1[[#This Row],[VisaID]],'DimVisaApplications 2'!A:E,5,0)</f>
        <v>45812</v>
      </c>
      <c r="M2994" s="14">
        <f>VLOOKUP(Table1[[#This Row],[VisaID]],'DimVisaApplications 2'!A:G,7,0)</f>
        <v>1408</v>
      </c>
      <c r="N2994" s="14" t="str">
        <f>VLOOKUP(Table1[[#This Row],[HotelID]],DimHotels!A:B,2,0)</f>
        <v>Four Seasons</v>
      </c>
      <c r="O2994" t="str">
        <f>VLOOKUP(Table1[[#This Row],[HotelID]],DimHotels!A:C,3,0)</f>
        <v>New York</v>
      </c>
      <c r="P2994" s="14">
        <f>VLOOKUP(Table1[[#This Row],[HotelID]],DimHotels!A:E,5,0)</f>
        <v>754</v>
      </c>
      <c r="Q2994" s="14">
        <f>VLOOKUP(Table1[[#This Row],[TicketID]],DimTickets!A:G,7,0)</f>
        <v>2559</v>
      </c>
      <c r="R2994" s="14">
        <f>Table1[[#This Row],[Visa Fees]]+Table1[[#This Row],[Night Rate]]+Table1[[#This Row],[Ticket cost]]</f>
        <v>4721</v>
      </c>
    </row>
    <row r="2995" spans="1:18" x14ac:dyDescent="0.3">
      <c r="A2995" t="s">
        <v>24230</v>
      </c>
      <c r="B2995" t="s">
        <v>1232</v>
      </c>
      <c r="C2995" t="s">
        <v>15068</v>
      </c>
      <c r="D2995" t="s">
        <v>17748</v>
      </c>
      <c r="E2995" t="s">
        <v>20863</v>
      </c>
      <c r="F2995" s="1">
        <v>45840</v>
      </c>
      <c r="G2995" t="str">
        <f>VLOOKUP(Table1[[#This Row],[CustomerID]],DimCustomers!A:B,2,0)</f>
        <v>Leslie Barber</v>
      </c>
      <c r="H2995" t="str">
        <f>VLOOKUP(Table1[[#This Row],[CustomerID]],DimCustomers!A:C,3,0)</f>
        <v>Male</v>
      </c>
      <c r="I2995" t="str">
        <f>VLOOKUP(Table1[[#This Row],[CustomerID]],DimCustomers!A:D,4,0)</f>
        <v>Poland</v>
      </c>
      <c r="J2995" t="str">
        <f>VLOOKUP(Table1[[#This Row],[VisaID]],'DimVisaApplications 2'!A:C,3,0)</f>
        <v>Approved</v>
      </c>
      <c r="K2995" t="str">
        <f>VLOOKUP(Table1[[#This Row],[VisaID]],'DimVisaApplications 2'!A:D,4,0)</f>
        <v>Canada</v>
      </c>
      <c r="L2995" s="12">
        <f>VLOOKUP(Table1[[#This Row],[VisaID]],'DimVisaApplications 2'!A:E,5,0)</f>
        <v>45719</v>
      </c>
      <c r="M2995" s="14">
        <f>VLOOKUP(Table1[[#This Row],[VisaID]],'DimVisaApplications 2'!A:G,7,0)</f>
        <v>1982</v>
      </c>
      <c r="N2995" s="14" t="str">
        <f>VLOOKUP(Table1[[#This Row],[HotelID]],DimHotels!A:B,2,0)</f>
        <v>Radisson</v>
      </c>
      <c r="O2995" t="str">
        <f>VLOOKUP(Table1[[#This Row],[HotelID]],DimHotels!A:C,3,0)</f>
        <v>Paris</v>
      </c>
      <c r="P2995" s="14">
        <f>VLOOKUP(Table1[[#This Row],[HotelID]],DimHotels!A:E,5,0)</f>
        <v>664</v>
      </c>
      <c r="Q2995" s="14">
        <f>VLOOKUP(Table1[[#This Row],[TicketID]],DimTickets!A:G,7,0)</f>
        <v>4742</v>
      </c>
      <c r="R2995" s="14">
        <f>Table1[[#This Row],[Visa Fees]]+Table1[[#This Row],[Night Rate]]+Table1[[#This Row],[Ticket cost]]</f>
        <v>7388</v>
      </c>
    </row>
    <row r="2996" spans="1:18" x14ac:dyDescent="0.3">
      <c r="A2996" t="s">
        <v>24231</v>
      </c>
      <c r="B2996" t="s">
        <v>909</v>
      </c>
      <c r="C2996" t="s">
        <v>12326</v>
      </c>
      <c r="D2996" t="s">
        <v>16192</v>
      </c>
      <c r="E2996" t="s">
        <v>20764</v>
      </c>
      <c r="F2996" s="1">
        <v>45860</v>
      </c>
      <c r="G2996" t="str">
        <f>VLOOKUP(Table1[[#This Row],[CustomerID]],DimCustomers!A:B,2,0)</f>
        <v>Tony Johnson</v>
      </c>
      <c r="H2996" t="str">
        <f>VLOOKUP(Table1[[#This Row],[CustomerID]],DimCustomers!A:C,3,0)</f>
        <v>Female</v>
      </c>
      <c r="I2996" t="str">
        <f>VLOOKUP(Table1[[#This Row],[CustomerID]],DimCustomers!A:D,4,0)</f>
        <v>Brunei Darussalam</v>
      </c>
      <c r="J2996" t="str">
        <f>VLOOKUP(Table1[[#This Row],[VisaID]],'DimVisaApplications 2'!A:C,3,0)</f>
        <v>Rejected</v>
      </c>
      <c r="K2996" t="str">
        <f>VLOOKUP(Table1[[#This Row],[VisaID]],'DimVisaApplications 2'!A:D,4,0)</f>
        <v>UAE</v>
      </c>
      <c r="L2996" s="12">
        <f>VLOOKUP(Table1[[#This Row],[VisaID]],'DimVisaApplications 2'!A:E,5,0)</f>
        <v>45649</v>
      </c>
      <c r="M2996" s="14">
        <f>VLOOKUP(Table1[[#This Row],[VisaID]],'DimVisaApplications 2'!A:G,7,0)</f>
        <v>598</v>
      </c>
      <c r="N2996" s="14" t="str">
        <f>VLOOKUP(Table1[[#This Row],[HotelID]],DimHotels!A:B,2,0)</f>
        <v>Sheraton</v>
      </c>
      <c r="O2996" t="str">
        <f>VLOOKUP(Table1[[#This Row],[HotelID]],DimHotels!A:C,3,0)</f>
        <v>Cairo</v>
      </c>
      <c r="P2996" s="14">
        <f>VLOOKUP(Table1[[#This Row],[HotelID]],DimHotels!A:E,5,0)</f>
        <v>766</v>
      </c>
      <c r="Q2996" s="14">
        <f>VLOOKUP(Table1[[#This Row],[TicketID]],DimTickets!A:G,7,0)</f>
        <v>2760</v>
      </c>
      <c r="R2996" s="14">
        <f>Table1[[#This Row],[Visa Fees]]+Table1[[#This Row],[Night Rate]]+Table1[[#This Row],[Ticket cost]]</f>
        <v>4124</v>
      </c>
    </row>
    <row r="2997" spans="1:18" x14ac:dyDescent="0.3">
      <c r="A2997" t="s">
        <v>24232</v>
      </c>
      <c r="B2997" t="s">
        <v>1845</v>
      </c>
      <c r="C2997" t="s">
        <v>14633</v>
      </c>
      <c r="D2997" t="s">
        <v>17128</v>
      </c>
      <c r="E2997" t="s">
        <v>19754</v>
      </c>
      <c r="F2997" s="1">
        <v>45812</v>
      </c>
      <c r="G2997" t="str">
        <f>VLOOKUP(Table1[[#This Row],[CustomerID]],DimCustomers!A:B,2,0)</f>
        <v>Christopher Stevens MD</v>
      </c>
      <c r="H2997" t="str">
        <f>VLOOKUP(Table1[[#This Row],[CustomerID]],DimCustomers!A:C,3,0)</f>
        <v>Female</v>
      </c>
      <c r="I2997" t="str">
        <f>VLOOKUP(Table1[[#This Row],[CustomerID]],DimCustomers!A:D,4,0)</f>
        <v>Spain</v>
      </c>
      <c r="J2997" t="str">
        <f>VLOOKUP(Table1[[#This Row],[VisaID]],'DimVisaApplications 2'!A:C,3,0)</f>
        <v>Rejected</v>
      </c>
      <c r="K2997" t="str">
        <f>VLOOKUP(Table1[[#This Row],[VisaID]],'DimVisaApplications 2'!A:D,4,0)</f>
        <v>Canada</v>
      </c>
      <c r="L2997" s="12">
        <f>VLOOKUP(Table1[[#This Row],[VisaID]],'DimVisaApplications 2'!A:E,5,0)</f>
        <v>45513</v>
      </c>
      <c r="M2997" s="14">
        <f>VLOOKUP(Table1[[#This Row],[VisaID]],'DimVisaApplications 2'!A:G,7,0)</f>
        <v>1123</v>
      </c>
      <c r="N2997" s="14" t="str">
        <f>VLOOKUP(Table1[[#This Row],[HotelID]],DimHotels!A:B,2,0)</f>
        <v>Sheraton</v>
      </c>
      <c r="O2997" t="str">
        <f>VLOOKUP(Table1[[#This Row],[HotelID]],DimHotels!A:C,3,0)</f>
        <v>London</v>
      </c>
      <c r="P2997" s="14">
        <f>VLOOKUP(Table1[[#This Row],[HotelID]],DimHotels!A:E,5,0)</f>
        <v>566</v>
      </c>
      <c r="Q2997" s="14">
        <f>VLOOKUP(Table1[[#This Row],[TicketID]],DimTickets!A:G,7,0)</f>
        <v>4358</v>
      </c>
      <c r="R2997" s="14">
        <f>Table1[[#This Row],[Visa Fees]]+Table1[[#This Row],[Night Rate]]+Table1[[#This Row],[Ticket cost]]</f>
        <v>6047</v>
      </c>
    </row>
    <row r="2998" spans="1:18" x14ac:dyDescent="0.3">
      <c r="A2998" t="s">
        <v>24233</v>
      </c>
      <c r="B2998" t="s">
        <v>2210</v>
      </c>
      <c r="C2998" t="s">
        <v>13386</v>
      </c>
      <c r="D2998" t="s">
        <v>15927</v>
      </c>
      <c r="E2998" t="s">
        <v>18707</v>
      </c>
      <c r="F2998" s="1">
        <v>45679</v>
      </c>
      <c r="G2998" t="str">
        <f>VLOOKUP(Table1[[#This Row],[CustomerID]],DimCustomers!A:B,2,0)</f>
        <v>April Brown</v>
      </c>
      <c r="H2998" t="str">
        <f>VLOOKUP(Table1[[#This Row],[CustomerID]],DimCustomers!A:C,3,0)</f>
        <v>Female</v>
      </c>
      <c r="I2998" t="str">
        <f>VLOOKUP(Table1[[#This Row],[CustomerID]],DimCustomers!A:D,4,0)</f>
        <v>Montserrat</v>
      </c>
      <c r="J2998" t="str">
        <f>VLOOKUP(Table1[[#This Row],[VisaID]],'DimVisaApplications 2'!A:C,3,0)</f>
        <v>Pending</v>
      </c>
      <c r="K2998" t="str">
        <f>VLOOKUP(Table1[[#This Row],[VisaID]],'DimVisaApplications 2'!A:D,4,0)</f>
        <v>Germany</v>
      </c>
      <c r="L2998" s="12">
        <f>VLOOKUP(Table1[[#This Row],[VisaID]],'DimVisaApplications 2'!A:E,5,0)</f>
        <v>45518</v>
      </c>
      <c r="M2998" s="14">
        <f>VLOOKUP(Table1[[#This Row],[VisaID]],'DimVisaApplications 2'!A:G,7,0)</f>
        <v>1817</v>
      </c>
      <c r="N2998" s="14" t="str">
        <f>VLOOKUP(Table1[[#This Row],[HotelID]],DimHotels!A:B,2,0)</f>
        <v>Sheraton</v>
      </c>
      <c r="O2998" t="str">
        <f>VLOOKUP(Table1[[#This Row],[HotelID]],DimHotels!A:C,3,0)</f>
        <v>Dubai</v>
      </c>
      <c r="P2998" s="14">
        <f>VLOOKUP(Table1[[#This Row],[HotelID]],DimHotels!A:E,5,0)</f>
        <v>641</v>
      </c>
      <c r="Q2998" s="14">
        <f>VLOOKUP(Table1[[#This Row],[TicketID]],DimTickets!A:G,7,0)</f>
        <v>3525</v>
      </c>
      <c r="R2998" s="14">
        <f>Table1[[#This Row],[Visa Fees]]+Table1[[#This Row],[Night Rate]]+Table1[[#This Row],[Ticket cost]]</f>
        <v>5983</v>
      </c>
    </row>
    <row r="2999" spans="1:18" x14ac:dyDescent="0.3">
      <c r="A2999" t="s">
        <v>24234</v>
      </c>
      <c r="B2999" t="s">
        <v>338</v>
      </c>
      <c r="C2999" t="s">
        <v>13283</v>
      </c>
      <c r="D2999" t="s">
        <v>15532</v>
      </c>
      <c r="E2999" t="s">
        <v>18547</v>
      </c>
      <c r="F2999" s="1">
        <v>45739</v>
      </c>
      <c r="G2999" t="str">
        <f>VLOOKUP(Table1[[#This Row],[CustomerID]],DimCustomers!A:B,2,0)</f>
        <v>Matthew Moore</v>
      </c>
      <c r="H2999" t="str">
        <f>VLOOKUP(Table1[[#This Row],[CustomerID]],DimCustomers!A:C,3,0)</f>
        <v>Male</v>
      </c>
      <c r="I2999" t="str">
        <f>VLOOKUP(Table1[[#This Row],[CustomerID]],DimCustomers!A:D,4,0)</f>
        <v>Indonesia</v>
      </c>
      <c r="J2999" t="str">
        <f>VLOOKUP(Table1[[#This Row],[VisaID]],'DimVisaApplications 2'!A:C,3,0)</f>
        <v>Rejected</v>
      </c>
      <c r="K2999" t="str">
        <f>VLOOKUP(Table1[[#This Row],[VisaID]],'DimVisaApplications 2'!A:D,4,0)</f>
        <v>Germany</v>
      </c>
      <c r="L2999" s="12">
        <f>VLOOKUP(Table1[[#This Row],[VisaID]],'DimVisaApplications 2'!A:E,5,0)</f>
        <v>45545</v>
      </c>
      <c r="M2999" s="14">
        <f>VLOOKUP(Table1[[#This Row],[VisaID]],'DimVisaApplications 2'!A:G,7,0)</f>
        <v>1493</v>
      </c>
      <c r="N2999" s="14" t="str">
        <f>VLOOKUP(Table1[[#This Row],[HotelID]],DimHotels!A:B,2,0)</f>
        <v>Hilton</v>
      </c>
      <c r="O2999" t="str">
        <f>VLOOKUP(Table1[[#This Row],[HotelID]],DimHotels!A:C,3,0)</f>
        <v>Cairo</v>
      </c>
      <c r="P2999" s="14">
        <f>VLOOKUP(Table1[[#This Row],[HotelID]],DimHotels!A:E,5,0)</f>
        <v>606</v>
      </c>
      <c r="Q2999" s="14">
        <f>VLOOKUP(Table1[[#This Row],[TicketID]],DimTickets!A:G,7,0)</f>
        <v>1208</v>
      </c>
      <c r="R2999" s="14">
        <f>Table1[[#This Row],[Visa Fees]]+Table1[[#This Row],[Night Rate]]+Table1[[#This Row],[Ticket cost]]</f>
        <v>3307</v>
      </c>
    </row>
    <row r="3000" spans="1:18" x14ac:dyDescent="0.3">
      <c r="A3000" t="s">
        <v>24235</v>
      </c>
      <c r="B3000" t="s">
        <v>887</v>
      </c>
      <c r="C3000" t="s">
        <v>14361</v>
      </c>
      <c r="D3000" t="s">
        <v>16991</v>
      </c>
      <c r="E3000" t="s">
        <v>20301</v>
      </c>
      <c r="F3000" s="1">
        <v>45842</v>
      </c>
      <c r="G3000" t="str">
        <f>VLOOKUP(Table1[[#This Row],[CustomerID]],DimCustomers!A:B,2,0)</f>
        <v>Jessica Smith</v>
      </c>
      <c r="H3000" t="str">
        <f>VLOOKUP(Table1[[#This Row],[CustomerID]],DimCustomers!A:C,3,0)</f>
        <v>Male</v>
      </c>
      <c r="I3000" t="str">
        <f>VLOOKUP(Table1[[#This Row],[CustomerID]],DimCustomers!A:D,4,0)</f>
        <v>Lesotho</v>
      </c>
      <c r="J3000" t="str">
        <f>VLOOKUP(Table1[[#This Row],[VisaID]],'DimVisaApplications 2'!A:C,3,0)</f>
        <v>Approved</v>
      </c>
      <c r="K3000" t="str">
        <f>VLOOKUP(Table1[[#This Row],[VisaID]],'DimVisaApplications 2'!A:D,4,0)</f>
        <v>UK</v>
      </c>
      <c r="L3000" s="12">
        <f>VLOOKUP(Table1[[#This Row],[VisaID]],'DimVisaApplications 2'!A:E,5,0)</f>
        <v>45508</v>
      </c>
      <c r="M3000" s="14">
        <f>VLOOKUP(Table1[[#This Row],[VisaID]],'DimVisaApplications 2'!A:G,7,0)</f>
        <v>561</v>
      </c>
      <c r="N3000" s="14" t="str">
        <f>VLOOKUP(Table1[[#This Row],[HotelID]],DimHotels!A:B,2,0)</f>
        <v>Marriott</v>
      </c>
      <c r="O3000" t="str">
        <f>VLOOKUP(Table1[[#This Row],[HotelID]],DimHotels!A:C,3,0)</f>
        <v>Paris</v>
      </c>
      <c r="P3000" s="14">
        <f>VLOOKUP(Table1[[#This Row],[HotelID]],DimHotels!A:E,5,0)</f>
        <v>522</v>
      </c>
      <c r="Q3000" s="14">
        <f>VLOOKUP(Table1[[#This Row],[TicketID]],DimTickets!A:G,7,0)</f>
        <v>4761</v>
      </c>
      <c r="R3000" s="14">
        <f>Table1[[#This Row],[Visa Fees]]+Table1[[#This Row],[Night Rate]]+Table1[[#This Row],[Ticket cost]]</f>
        <v>5844</v>
      </c>
    </row>
    <row r="3001" spans="1:18" x14ac:dyDescent="0.3">
      <c r="A3001" t="s">
        <v>24236</v>
      </c>
      <c r="B3001" t="s">
        <v>569</v>
      </c>
      <c r="C3001" t="s">
        <v>13355</v>
      </c>
      <c r="D3001" t="s">
        <v>17098</v>
      </c>
      <c r="E3001" t="s">
        <v>21192</v>
      </c>
      <c r="F3001" s="1">
        <v>45735</v>
      </c>
      <c r="G3001" t="str">
        <f>VLOOKUP(Table1[[#This Row],[CustomerID]],DimCustomers!A:B,2,0)</f>
        <v>Colleen Cruz</v>
      </c>
      <c r="H3001" t="str">
        <f>VLOOKUP(Table1[[#This Row],[CustomerID]],DimCustomers!A:C,3,0)</f>
        <v>Female</v>
      </c>
      <c r="I3001" t="str">
        <f>VLOOKUP(Table1[[#This Row],[CustomerID]],DimCustomers!A:D,4,0)</f>
        <v>Liechtenstein</v>
      </c>
      <c r="J3001" t="str">
        <f>VLOOKUP(Table1[[#This Row],[VisaID]],'DimVisaApplications 2'!A:C,3,0)</f>
        <v>Rejected</v>
      </c>
      <c r="K3001" t="str">
        <f>VLOOKUP(Table1[[#This Row],[VisaID]],'DimVisaApplications 2'!A:D,4,0)</f>
        <v>Canada</v>
      </c>
      <c r="L3001" s="12">
        <f>VLOOKUP(Table1[[#This Row],[VisaID]],'DimVisaApplications 2'!A:E,5,0)</f>
        <v>45798</v>
      </c>
      <c r="M3001" s="14">
        <f>VLOOKUP(Table1[[#This Row],[VisaID]],'DimVisaApplications 2'!A:G,7,0)</f>
        <v>1815</v>
      </c>
      <c r="N3001" s="14" t="str">
        <f>VLOOKUP(Table1[[#This Row],[HotelID]],DimHotels!A:B,2,0)</f>
        <v>Marriott</v>
      </c>
      <c r="O3001" t="str">
        <f>VLOOKUP(Table1[[#This Row],[HotelID]],DimHotels!A:C,3,0)</f>
        <v>New York</v>
      </c>
      <c r="P3001" s="14">
        <f>VLOOKUP(Table1[[#This Row],[HotelID]],DimHotels!A:E,5,0)</f>
        <v>629</v>
      </c>
      <c r="Q3001" s="14">
        <f>VLOOKUP(Table1[[#This Row],[TicketID]],DimTickets!A:G,7,0)</f>
        <v>2483</v>
      </c>
      <c r="R3001" s="14">
        <f>Table1[[#This Row],[Visa Fees]]+Table1[[#This Row],[Night Rate]]+Table1[[#This Row],[Ticket cost]]</f>
        <v>4927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074CF-71DC-42EE-A5D6-1C6213DE081C}">
  <dimension ref="A1:H3001"/>
  <sheetViews>
    <sheetView workbookViewId="0">
      <selection activeCell="A7" sqref="A7"/>
    </sheetView>
  </sheetViews>
  <sheetFormatPr defaultRowHeight="14.4" x14ac:dyDescent="0.3"/>
  <cols>
    <col min="1" max="1" width="8.6640625" bestFit="1" customWidth="1"/>
    <col min="2" max="2" width="10.77734375" bestFit="1" customWidth="1"/>
    <col min="3" max="3" width="8.77734375" bestFit="1" customWidth="1"/>
    <col min="4" max="4" width="16.5546875" bestFit="1" customWidth="1"/>
    <col min="5" max="5" width="16.77734375" bestFit="1" customWidth="1"/>
    <col min="6" max="6" width="15.5546875" bestFit="1" customWidth="1"/>
    <col min="7" max="7" width="6.88671875" bestFit="1" customWidth="1"/>
    <col min="8" max="8" width="17.88671875" bestFit="1" customWidth="1"/>
  </cols>
  <sheetData>
    <row r="1" spans="1:8" x14ac:dyDescent="0.3">
      <c r="A1" t="s">
        <v>12191</v>
      </c>
      <c r="B1" t="s">
        <v>12192</v>
      </c>
      <c r="C1" t="s">
        <v>12193</v>
      </c>
      <c r="D1" t="s">
        <v>12194</v>
      </c>
      <c r="E1" t="s">
        <v>12195</v>
      </c>
      <c r="F1" t="s">
        <v>12196</v>
      </c>
      <c r="G1" t="s">
        <v>12197</v>
      </c>
      <c r="H1" t="s">
        <v>24242</v>
      </c>
    </row>
    <row r="2" spans="1:8" x14ac:dyDescent="0.3">
      <c r="A2" t="s">
        <v>12198</v>
      </c>
      <c r="B2" t="s">
        <v>15198</v>
      </c>
      <c r="C2" t="s">
        <v>15201</v>
      </c>
      <c r="D2" t="s">
        <v>6102</v>
      </c>
      <c r="E2" s="8">
        <v>45861</v>
      </c>
      <c r="F2" t="s">
        <v>24243</v>
      </c>
      <c r="G2">
        <v>1138</v>
      </c>
      <c r="H2" t="s">
        <v>24244</v>
      </c>
    </row>
    <row r="3" spans="1:8" x14ac:dyDescent="0.3">
      <c r="A3" t="s">
        <v>12199</v>
      </c>
      <c r="B3" t="s">
        <v>15198</v>
      </c>
      <c r="C3" t="s">
        <v>15201</v>
      </c>
      <c r="D3" t="s">
        <v>6014</v>
      </c>
      <c r="E3" s="8">
        <v>45829</v>
      </c>
      <c r="F3" t="s">
        <v>24245</v>
      </c>
      <c r="G3">
        <v>1766</v>
      </c>
      <c r="H3" t="s">
        <v>24246</v>
      </c>
    </row>
    <row r="4" spans="1:8" x14ac:dyDescent="0.3">
      <c r="A4" t="s">
        <v>12200</v>
      </c>
      <c r="B4" t="s">
        <v>15199</v>
      </c>
      <c r="C4" t="s">
        <v>15201</v>
      </c>
      <c r="D4" t="s">
        <v>15204</v>
      </c>
      <c r="E4" s="8">
        <v>45596</v>
      </c>
      <c r="F4" t="s">
        <v>24247</v>
      </c>
      <c r="G4">
        <v>1656</v>
      </c>
      <c r="H4" t="s">
        <v>24248</v>
      </c>
    </row>
    <row r="5" spans="1:8" x14ac:dyDescent="0.3">
      <c r="A5" t="s">
        <v>12201</v>
      </c>
      <c r="B5" t="s">
        <v>15199</v>
      </c>
      <c r="C5" t="s">
        <v>15202</v>
      </c>
      <c r="D5" t="s">
        <v>6014</v>
      </c>
      <c r="E5" s="8">
        <v>45822</v>
      </c>
      <c r="F5" t="s">
        <v>24249</v>
      </c>
      <c r="G5">
        <v>1872</v>
      </c>
      <c r="H5" t="s">
        <v>24250</v>
      </c>
    </row>
    <row r="6" spans="1:8" x14ac:dyDescent="0.3">
      <c r="A6" t="s">
        <v>12202</v>
      </c>
      <c r="B6" t="s">
        <v>15199</v>
      </c>
      <c r="C6" t="s">
        <v>15203</v>
      </c>
      <c r="D6" t="s">
        <v>15205</v>
      </c>
      <c r="E6" s="8">
        <v>45853</v>
      </c>
      <c r="F6" t="s">
        <v>24251</v>
      </c>
      <c r="G6">
        <v>1515</v>
      </c>
      <c r="H6" t="s">
        <v>24252</v>
      </c>
    </row>
    <row r="7" spans="1:8" x14ac:dyDescent="0.3">
      <c r="A7" t="s">
        <v>12203</v>
      </c>
      <c r="B7" t="s">
        <v>15200</v>
      </c>
      <c r="C7" t="s">
        <v>15202</v>
      </c>
      <c r="D7" t="s">
        <v>6102</v>
      </c>
      <c r="E7" s="8">
        <v>45614</v>
      </c>
      <c r="F7" t="s">
        <v>24253</v>
      </c>
      <c r="G7">
        <v>1683</v>
      </c>
      <c r="H7" t="s">
        <v>24253</v>
      </c>
    </row>
    <row r="8" spans="1:8" x14ac:dyDescent="0.3">
      <c r="A8" t="s">
        <v>12204</v>
      </c>
      <c r="B8" t="s">
        <v>15200</v>
      </c>
      <c r="C8" t="s">
        <v>15203</v>
      </c>
      <c r="D8" t="s">
        <v>15205</v>
      </c>
      <c r="E8" s="8">
        <v>45776</v>
      </c>
      <c r="F8" t="s">
        <v>24254</v>
      </c>
      <c r="G8">
        <v>858</v>
      </c>
      <c r="H8" t="s">
        <v>24255</v>
      </c>
    </row>
    <row r="9" spans="1:8" x14ac:dyDescent="0.3">
      <c r="A9" t="s">
        <v>12205</v>
      </c>
      <c r="B9" t="s">
        <v>15198</v>
      </c>
      <c r="C9" t="s">
        <v>15201</v>
      </c>
      <c r="D9" t="s">
        <v>6102</v>
      </c>
      <c r="E9" s="8">
        <v>45539</v>
      </c>
      <c r="F9" t="s">
        <v>24256</v>
      </c>
      <c r="G9">
        <v>1763</v>
      </c>
      <c r="H9" t="s">
        <v>24257</v>
      </c>
    </row>
    <row r="10" spans="1:8" x14ac:dyDescent="0.3">
      <c r="A10" t="s">
        <v>12206</v>
      </c>
      <c r="B10" t="s">
        <v>15199</v>
      </c>
      <c r="C10" t="s">
        <v>15203</v>
      </c>
      <c r="D10" t="s">
        <v>6014</v>
      </c>
      <c r="E10" s="8">
        <v>45825</v>
      </c>
      <c r="F10" t="s">
        <v>24258</v>
      </c>
      <c r="G10">
        <v>1701</v>
      </c>
      <c r="H10" t="s">
        <v>24259</v>
      </c>
    </row>
    <row r="11" spans="1:8" x14ac:dyDescent="0.3">
      <c r="A11" t="s">
        <v>12207</v>
      </c>
      <c r="B11" t="s">
        <v>15198</v>
      </c>
      <c r="C11" t="s">
        <v>15203</v>
      </c>
      <c r="D11" t="s">
        <v>6026</v>
      </c>
      <c r="E11" s="8">
        <v>45793</v>
      </c>
      <c r="F11" t="s">
        <v>24260</v>
      </c>
      <c r="G11">
        <v>1046</v>
      </c>
      <c r="H11" t="s">
        <v>24261</v>
      </c>
    </row>
    <row r="12" spans="1:8" x14ac:dyDescent="0.3">
      <c r="A12" t="s">
        <v>12208</v>
      </c>
      <c r="B12" t="s">
        <v>15198</v>
      </c>
      <c r="C12" t="s">
        <v>15201</v>
      </c>
      <c r="D12" t="s">
        <v>15204</v>
      </c>
      <c r="E12" s="8">
        <v>45509</v>
      </c>
      <c r="F12" t="s">
        <v>24253</v>
      </c>
      <c r="G12">
        <v>882</v>
      </c>
      <c r="H12" t="s">
        <v>24253</v>
      </c>
    </row>
    <row r="13" spans="1:8" x14ac:dyDescent="0.3">
      <c r="A13" t="s">
        <v>12209</v>
      </c>
      <c r="B13" t="s">
        <v>15199</v>
      </c>
      <c r="C13" t="s">
        <v>15203</v>
      </c>
      <c r="D13" t="s">
        <v>6014</v>
      </c>
      <c r="E13" s="8">
        <v>45789</v>
      </c>
      <c r="F13" t="s">
        <v>24251</v>
      </c>
      <c r="G13">
        <v>904</v>
      </c>
      <c r="H13" t="s">
        <v>24262</v>
      </c>
    </row>
    <row r="14" spans="1:8" x14ac:dyDescent="0.3">
      <c r="A14" t="s">
        <v>12210</v>
      </c>
      <c r="B14" t="s">
        <v>15199</v>
      </c>
      <c r="C14" t="s">
        <v>15201</v>
      </c>
      <c r="D14" t="s">
        <v>15205</v>
      </c>
      <c r="E14" s="8">
        <v>45568</v>
      </c>
      <c r="F14" t="s">
        <v>24263</v>
      </c>
      <c r="G14">
        <v>532</v>
      </c>
      <c r="H14" t="s">
        <v>24264</v>
      </c>
    </row>
    <row r="15" spans="1:8" x14ac:dyDescent="0.3">
      <c r="A15" t="s">
        <v>12211</v>
      </c>
      <c r="B15" t="s">
        <v>15199</v>
      </c>
      <c r="C15" t="s">
        <v>15201</v>
      </c>
      <c r="D15" t="s">
        <v>6026</v>
      </c>
      <c r="E15" s="8">
        <v>45781</v>
      </c>
      <c r="F15" t="s">
        <v>24253</v>
      </c>
      <c r="G15">
        <v>1932</v>
      </c>
      <c r="H15" t="s">
        <v>24253</v>
      </c>
    </row>
    <row r="16" spans="1:8" x14ac:dyDescent="0.3">
      <c r="A16" t="s">
        <v>12212</v>
      </c>
      <c r="B16" t="s">
        <v>15200</v>
      </c>
      <c r="C16" t="s">
        <v>15203</v>
      </c>
      <c r="D16" t="s">
        <v>6102</v>
      </c>
      <c r="E16" s="8">
        <v>45680</v>
      </c>
      <c r="F16" t="s">
        <v>24253</v>
      </c>
      <c r="G16">
        <v>1179</v>
      </c>
      <c r="H16" t="s">
        <v>24253</v>
      </c>
    </row>
    <row r="17" spans="1:8" x14ac:dyDescent="0.3">
      <c r="A17" t="s">
        <v>12213</v>
      </c>
      <c r="B17" t="s">
        <v>15198</v>
      </c>
      <c r="C17" t="s">
        <v>15202</v>
      </c>
      <c r="D17" t="s">
        <v>15205</v>
      </c>
      <c r="E17" s="8">
        <v>45577</v>
      </c>
      <c r="F17" t="s">
        <v>24265</v>
      </c>
      <c r="G17">
        <v>1926</v>
      </c>
      <c r="H17" t="s">
        <v>24266</v>
      </c>
    </row>
    <row r="18" spans="1:8" x14ac:dyDescent="0.3">
      <c r="A18" t="s">
        <v>12214</v>
      </c>
      <c r="B18" t="s">
        <v>15200</v>
      </c>
      <c r="C18" t="s">
        <v>15203</v>
      </c>
      <c r="D18" t="s">
        <v>15206</v>
      </c>
      <c r="E18" s="8">
        <v>45637</v>
      </c>
      <c r="F18" t="s">
        <v>24253</v>
      </c>
      <c r="G18">
        <v>1654</v>
      </c>
      <c r="H18" t="s">
        <v>24253</v>
      </c>
    </row>
    <row r="19" spans="1:8" x14ac:dyDescent="0.3">
      <c r="A19" t="s">
        <v>12215</v>
      </c>
      <c r="B19" t="s">
        <v>15199</v>
      </c>
      <c r="C19" t="s">
        <v>15202</v>
      </c>
      <c r="D19" t="s">
        <v>6014</v>
      </c>
      <c r="E19" s="8">
        <v>45750</v>
      </c>
      <c r="F19" t="s">
        <v>24247</v>
      </c>
      <c r="G19">
        <v>1864</v>
      </c>
      <c r="H19" t="s">
        <v>24267</v>
      </c>
    </row>
    <row r="20" spans="1:8" x14ac:dyDescent="0.3">
      <c r="A20" t="s">
        <v>12216</v>
      </c>
      <c r="B20" t="s">
        <v>15200</v>
      </c>
      <c r="C20" t="s">
        <v>15202</v>
      </c>
      <c r="D20" t="s">
        <v>6102</v>
      </c>
      <c r="E20" s="8">
        <v>45730</v>
      </c>
      <c r="F20" t="s">
        <v>24258</v>
      </c>
      <c r="G20">
        <v>908</v>
      </c>
      <c r="H20" t="s">
        <v>24268</v>
      </c>
    </row>
    <row r="21" spans="1:8" x14ac:dyDescent="0.3">
      <c r="A21" t="s">
        <v>12217</v>
      </c>
      <c r="B21" t="s">
        <v>15200</v>
      </c>
      <c r="C21" t="s">
        <v>15202</v>
      </c>
      <c r="D21" t="s">
        <v>6102</v>
      </c>
      <c r="E21" s="8">
        <v>45509</v>
      </c>
      <c r="F21" t="s">
        <v>24269</v>
      </c>
      <c r="G21">
        <v>1446</v>
      </c>
      <c r="H21" t="s">
        <v>24270</v>
      </c>
    </row>
    <row r="22" spans="1:8" x14ac:dyDescent="0.3">
      <c r="A22" t="s">
        <v>12218</v>
      </c>
      <c r="B22" t="s">
        <v>15200</v>
      </c>
      <c r="C22" t="s">
        <v>15202</v>
      </c>
      <c r="D22" t="s">
        <v>15206</v>
      </c>
      <c r="E22" s="8">
        <v>45508</v>
      </c>
      <c r="F22" t="s">
        <v>24263</v>
      </c>
      <c r="G22">
        <v>1226</v>
      </c>
      <c r="H22" t="s">
        <v>24271</v>
      </c>
    </row>
    <row r="23" spans="1:8" x14ac:dyDescent="0.3">
      <c r="A23" t="s">
        <v>12219</v>
      </c>
      <c r="B23" t="s">
        <v>15198</v>
      </c>
      <c r="C23" t="s">
        <v>15201</v>
      </c>
      <c r="D23" t="s">
        <v>6026</v>
      </c>
      <c r="E23" s="8">
        <v>45839</v>
      </c>
      <c r="F23" t="s">
        <v>24247</v>
      </c>
      <c r="G23">
        <v>634</v>
      </c>
      <c r="H23" t="s">
        <v>24272</v>
      </c>
    </row>
    <row r="24" spans="1:8" x14ac:dyDescent="0.3">
      <c r="A24" t="s">
        <v>12220</v>
      </c>
      <c r="B24" t="s">
        <v>15200</v>
      </c>
      <c r="C24" t="s">
        <v>15202</v>
      </c>
      <c r="D24" t="s">
        <v>6102</v>
      </c>
      <c r="E24" s="8">
        <v>45653</v>
      </c>
      <c r="F24" t="s">
        <v>24273</v>
      </c>
      <c r="G24">
        <v>1472</v>
      </c>
      <c r="H24" t="s">
        <v>24274</v>
      </c>
    </row>
    <row r="25" spans="1:8" x14ac:dyDescent="0.3">
      <c r="A25" t="s">
        <v>12221</v>
      </c>
      <c r="B25" t="s">
        <v>15200</v>
      </c>
      <c r="C25" t="s">
        <v>15203</v>
      </c>
      <c r="D25" t="s">
        <v>15206</v>
      </c>
      <c r="E25" s="8">
        <v>45796</v>
      </c>
      <c r="F25" t="s">
        <v>24245</v>
      </c>
      <c r="G25">
        <v>1435</v>
      </c>
      <c r="H25" t="s">
        <v>24275</v>
      </c>
    </row>
    <row r="26" spans="1:8" x14ac:dyDescent="0.3">
      <c r="A26" t="s">
        <v>12222</v>
      </c>
      <c r="B26" t="s">
        <v>15200</v>
      </c>
      <c r="C26" t="s">
        <v>15203</v>
      </c>
      <c r="D26" t="s">
        <v>15205</v>
      </c>
      <c r="E26" s="8">
        <v>45555</v>
      </c>
      <c r="F26" t="s">
        <v>24253</v>
      </c>
      <c r="G26">
        <v>1244</v>
      </c>
      <c r="H26" t="s">
        <v>24253</v>
      </c>
    </row>
    <row r="27" spans="1:8" x14ac:dyDescent="0.3">
      <c r="A27" t="s">
        <v>12223</v>
      </c>
      <c r="B27" t="s">
        <v>15198</v>
      </c>
      <c r="C27" t="s">
        <v>15202</v>
      </c>
      <c r="D27" t="s">
        <v>6014</v>
      </c>
      <c r="E27" s="8">
        <v>45673</v>
      </c>
      <c r="F27" t="s">
        <v>24253</v>
      </c>
      <c r="G27">
        <v>570</v>
      </c>
      <c r="H27" t="s">
        <v>24253</v>
      </c>
    </row>
    <row r="28" spans="1:8" x14ac:dyDescent="0.3">
      <c r="A28" t="s">
        <v>12224</v>
      </c>
      <c r="B28" t="s">
        <v>15198</v>
      </c>
      <c r="C28" t="s">
        <v>15203</v>
      </c>
      <c r="D28" t="s">
        <v>6026</v>
      </c>
      <c r="E28" s="8">
        <v>45559</v>
      </c>
      <c r="F28" t="s">
        <v>24276</v>
      </c>
      <c r="G28">
        <v>1579</v>
      </c>
      <c r="H28" t="s">
        <v>24277</v>
      </c>
    </row>
    <row r="29" spans="1:8" x14ac:dyDescent="0.3">
      <c r="A29" t="s">
        <v>12225</v>
      </c>
      <c r="B29" t="s">
        <v>15200</v>
      </c>
      <c r="C29" t="s">
        <v>15203</v>
      </c>
      <c r="D29" t="s">
        <v>6102</v>
      </c>
      <c r="E29" s="8">
        <v>45708</v>
      </c>
      <c r="F29" t="s">
        <v>24265</v>
      </c>
      <c r="G29">
        <v>897</v>
      </c>
      <c r="H29" t="s">
        <v>24278</v>
      </c>
    </row>
    <row r="30" spans="1:8" x14ac:dyDescent="0.3">
      <c r="A30" t="s">
        <v>12226</v>
      </c>
      <c r="B30" t="s">
        <v>15199</v>
      </c>
      <c r="C30" t="s">
        <v>15201</v>
      </c>
      <c r="D30" t="s">
        <v>6014</v>
      </c>
      <c r="E30" s="8">
        <v>45858</v>
      </c>
      <c r="F30" t="s">
        <v>24254</v>
      </c>
      <c r="G30">
        <v>644</v>
      </c>
      <c r="H30" t="s">
        <v>24279</v>
      </c>
    </row>
    <row r="31" spans="1:8" x14ac:dyDescent="0.3">
      <c r="A31" t="s">
        <v>12227</v>
      </c>
      <c r="B31" t="s">
        <v>15199</v>
      </c>
      <c r="C31" t="s">
        <v>15203</v>
      </c>
      <c r="D31" t="s">
        <v>15205</v>
      </c>
      <c r="E31" s="8">
        <v>45704</v>
      </c>
      <c r="F31" t="s">
        <v>24280</v>
      </c>
      <c r="G31">
        <v>934</v>
      </c>
      <c r="H31" t="s">
        <v>24281</v>
      </c>
    </row>
    <row r="32" spans="1:8" x14ac:dyDescent="0.3">
      <c r="A32" t="s">
        <v>12228</v>
      </c>
      <c r="B32" t="s">
        <v>15200</v>
      </c>
      <c r="C32" t="s">
        <v>15201</v>
      </c>
      <c r="D32" t="s">
        <v>6014</v>
      </c>
      <c r="E32" s="8">
        <v>45652</v>
      </c>
      <c r="F32" t="s">
        <v>24253</v>
      </c>
      <c r="G32">
        <v>1476</v>
      </c>
      <c r="H32" t="s">
        <v>24253</v>
      </c>
    </row>
    <row r="33" spans="1:8" x14ac:dyDescent="0.3">
      <c r="A33" t="s">
        <v>12229</v>
      </c>
      <c r="B33" t="s">
        <v>15200</v>
      </c>
      <c r="C33" t="s">
        <v>15203</v>
      </c>
      <c r="D33" t="s">
        <v>6102</v>
      </c>
      <c r="E33" s="8">
        <v>45750</v>
      </c>
      <c r="F33" t="s">
        <v>24253</v>
      </c>
      <c r="G33">
        <v>823</v>
      </c>
      <c r="H33" t="s">
        <v>24253</v>
      </c>
    </row>
    <row r="34" spans="1:8" x14ac:dyDescent="0.3">
      <c r="A34" t="s">
        <v>12230</v>
      </c>
      <c r="B34" t="s">
        <v>15199</v>
      </c>
      <c r="C34" t="s">
        <v>15201</v>
      </c>
      <c r="D34" t="s">
        <v>6014</v>
      </c>
      <c r="E34" s="8">
        <v>45599</v>
      </c>
      <c r="F34" t="s">
        <v>24253</v>
      </c>
      <c r="G34">
        <v>734</v>
      </c>
      <c r="H34" t="s">
        <v>24253</v>
      </c>
    </row>
    <row r="35" spans="1:8" x14ac:dyDescent="0.3">
      <c r="A35" t="s">
        <v>12231</v>
      </c>
      <c r="B35" t="s">
        <v>15198</v>
      </c>
      <c r="C35" t="s">
        <v>15203</v>
      </c>
      <c r="D35" t="s">
        <v>6026</v>
      </c>
      <c r="E35" s="8">
        <v>45847</v>
      </c>
      <c r="F35" t="s">
        <v>24254</v>
      </c>
      <c r="G35">
        <v>1953</v>
      </c>
      <c r="H35" t="s">
        <v>24282</v>
      </c>
    </row>
    <row r="36" spans="1:8" x14ac:dyDescent="0.3">
      <c r="A36" t="s">
        <v>12232</v>
      </c>
      <c r="B36" t="s">
        <v>15199</v>
      </c>
      <c r="C36" t="s">
        <v>15202</v>
      </c>
      <c r="D36" t="s">
        <v>6014</v>
      </c>
      <c r="E36" s="8">
        <v>45733</v>
      </c>
      <c r="F36" t="s">
        <v>24283</v>
      </c>
      <c r="G36">
        <v>1417</v>
      </c>
      <c r="H36" t="s">
        <v>24284</v>
      </c>
    </row>
    <row r="37" spans="1:8" x14ac:dyDescent="0.3">
      <c r="A37" t="s">
        <v>12233</v>
      </c>
      <c r="B37" t="s">
        <v>15200</v>
      </c>
      <c r="C37" t="s">
        <v>15203</v>
      </c>
      <c r="D37" t="s">
        <v>15205</v>
      </c>
      <c r="E37" s="8">
        <v>45844</v>
      </c>
      <c r="F37" t="s">
        <v>24285</v>
      </c>
      <c r="G37">
        <v>1543</v>
      </c>
      <c r="H37" t="s">
        <v>24286</v>
      </c>
    </row>
    <row r="38" spans="1:8" x14ac:dyDescent="0.3">
      <c r="A38" t="s">
        <v>12234</v>
      </c>
      <c r="B38" t="s">
        <v>15199</v>
      </c>
      <c r="C38" t="s">
        <v>15203</v>
      </c>
      <c r="D38" t="s">
        <v>15205</v>
      </c>
      <c r="E38" s="8">
        <v>45498</v>
      </c>
      <c r="F38" t="s">
        <v>24253</v>
      </c>
      <c r="G38">
        <v>551</v>
      </c>
      <c r="H38" t="s">
        <v>24253</v>
      </c>
    </row>
    <row r="39" spans="1:8" x14ac:dyDescent="0.3">
      <c r="A39" t="s">
        <v>12235</v>
      </c>
      <c r="B39" t="s">
        <v>15198</v>
      </c>
      <c r="C39" t="s">
        <v>15203</v>
      </c>
      <c r="D39" t="s">
        <v>15204</v>
      </c>
      <c r="E39" s="8">
        <v>45705</v>
      </c>
      <c r="F39" t="s">
        <v>24253</v>
      </c>
      <c r="G39">
        <v>1902</v>
      </c>
      <c r="H39" t="s">
        <v>24253</v>
      </c>
    </row>
    <row r="40" spans="1:8" x14ac:dyDescent="0.3">
      <c r="A40" t="s">
        <v>12236</v>
      </c>
      <c r="B40" t="s">
        <v>15200</v>
      </c>
      <c r="C40" t="s">
        <v>15203</v>
      </c>
      <c r="D40" t="s">
        <v>15206</v>
      </c>
      <c r="E40" s="8">
        <v>45582</v>
      </c>
      <c r="F40" t="s">
        <v>24287</v>
      </c>
      <c r="G40">
        <v>525</v>
      </c>
      <c r="H40" t="s">
        <v>24288</v>
      </c>
    </row>
    <row r="41" spans="1:8" x14ac:dyDescent="0.3">
      <c r="A41" t="s">
        <v>12237</v>
      </c>
      <c r="B41" t="s">
        <v>15198</v>
      </c>
      <c r="C41" t="s">
        <v>15203</v>
      </c>
      <c r="D41" t="s">
        <v>6026</v>
      </c>
      <c r="E41" s="8">
        <v>45532</v>
      </c>
      <c r="F41" t="s">
        <v>24243</v>
      </c>
      <c r="G41">
        <v>729</v>
      </c>
      <c r="H41" t="s">
        <v>24289</v>
      </c>
    </row>
    <row r="42" spans="1:8" x14ac:dyDescent="0.3">
      <c r="A42" t="s">
        <v>12238</v>
      </c>
      <c r="B42" t="s">
        <v>15198</v>
      </c>
      <c r="C42" t="s">
        <v>15203</v>
      </c>
      <c r="D42" t="s">
        <v>15204</v>
      </c>
      <c r="E42" s="8">
        <v>45532</v>
      </c>
      <c r="F42" t="s">
        <v>24253</v>
      </c>
      <c r="G42">
        <v>922</v>
      </c>
      <c r="H42" t="s">
        <v>24253</v>
      </c>
    </row>
    <row r="43" spans="1:8" x14ac:dyDescent="0.3">
      <c r="A43" t="s">
        <v>12239</v>
      </c>
      <c r="B43" t="s">
        <v>15200</v>
      </c>
      <c r="C43" t="s">
        <v>15201</v>
      </c>
      <c r="D43" t="s">
        <v>15204</v>
      </c>
      <c r="E43" s="8">
        <v>45743</v>
      </c>
      <c r="F43" t="s">
        <v>24290</v>
      </c>
      <c r="G43">
        <v>689</v>
      </c>
      <c r="H43" t="s">
        <v>24291</v>
      </c>
    </row>
    <row r="44" spans="1:8" x14ac:dyDescent="0.3">
      <c r="A44" t="s">
        <v>12240</v>
      </c>
      <c r="B44" t="s">
        <v>15198</v>
      </c>
      <c r="C44" t="s">
        <v>15202</v>
      </c>
      <c r="D44" t="s">
        <v>6026</v>
      </c>
      <c r="E44" s="8">
        <v>45742</v>
      </c>
      <c r="F44" t="s">
        <v>24273</v>
      </c>
      <c r="G44">
        <v>1311</v>
      </c>
      <c r="H44" t="s">
        <v>24292</v>
      </c>
    </row>
    <row r="45" spans="1:8" x14ac:dyDescent="0.3">
      <c r="A45" t="s">
        <v>12241</v>
      </c>
      <c r="B45" t="s">
        <v>15198</v>
      </c>
      <c r="C45" t="s">
        <v>15202</v>
      </c>
      <c r="D45" t="s">
        <v>6026</v>
      </c>
      <c r="E45" s="8">
        <v>45568</v>
      </c>
      <c r="F45" t="s">
        <v>24285</v>
      </c>
      <c r="G45">
        <v>561</v>
      </c>
      <c r="H45" t="s">
        <v>24293</v>
      </c>
    </row>
    <row r="46" spans="1:8" x14ac:dyDescent="0.3">
      <c r="A46" t="s">
        <v>12242</v>
      </c>
      <c r="B46" t="s">
        <v>15200</v>
      </c>
      <c r="C46" t="s">
        <v>15203</v>
      </c>
      <c r="D46" t="s">
        <v>6014</v>
      </c>
      <c r="E46" s="8">
        <v>45700</v>
      </c>
      <c r="F46" t="s">
        <v>24245</v>
      </c>
      <c r="G46">
        <v>788</v>
      </c>
      <c r="H46" t="s">
        <v>24294</v>
      </c>
    </row>
    <row r="47" spans="1:8" x14ac:dyDescent="0.3">
      <c r="A47" t="s">
        <v>12243</v>
      </c>
      <c r="B47" t="s">
        <v>15198</v>
      </c>
      <c r="C47" t="s">
        <v>15201</v>
      </c>
      <c r="D47" t="s">
        <v>6014</v>
      </c>
      <c r="E47" s="8">
        <v>45823</v>
      </c>
      <c r="F47" t="s">
        <v>24253</v>
      </c>
      <c r="G47">
        <v>1260</v>
      </c>
      <c r="H47" t="s">
        <v>24253</v>
      </c>
    </row>
    <row r="48" spans="1:8" x14ac:dyDescent="0.3">
      <c r="A48" t="s">
        <v>12244</v>
      </c>
      <c r="B48" t="s">
        <v>15200</v>
      </c>
      <c r="C48" t="s">
        <v>15202</v>
      </c>
      <c r="D48" t="s">
        <v>6026</v>
      </c>
      <c r="E48" s="8">
        <v>45781</v>
      </c>
      <c r="F48" t="s">
        <v>24254</v>
      </c>
      <c r="G48">
        <v>1893</v>
      </c>
      <c r="H48" t="s">
        <v>24295</v>
      </c>
    </row>
    <row r="49" spans="1:8" x14ac:dyDescent="0.3">
      <c r="A49" t="s">
        <v>12245</v>
      </c>
      <c r="B49" t="s">
        <v>15200</v>
      </c>
      <c r="C49" t="s">
        <v>15201</v>
      </c>
      <c r="D49" t="s">
        <v>6026</v>
      </c>
      <c r="E49" s="8">
        <v>45720</v>
      </c>
      <c r="F49" t="s">
        <v>24296</v>
      </c>
      <c r="G49">
        <v>1099</v>
      </c>
      <c r="H49" t="s">
        <v>24297</v>
      </c>
    </row>
    <row r="50" spans="1:8" x14ac:dyDescent="0.3">
      <c r="A50" t="s">
        <v>12246</v>
      </c>
      <c r="B50" t="s">
        <v>15199</v>
      </c>
      <c r="C50" t="s">
        <v>15203</v>
      </c>
      <c r="D50" t="s">
        <v>15204</v>
      </c>
      <c r="E50" s="8">
        <v>45515</v>
      </c>
      <c r="F50" t="s">
        <v>24269</v>
      </c>
      <c r="G50">
        <v>1002</v>
      </c>
      <c r="H50" t="s">
        <v>24298</v>
      </c>
    </row>
    <row r="51" spans="1:8" x14ac:dyDescent="0.3">
      <c r="A51" t="s">
        <v>12247</v>
      </c>
      <c r="B51" t="s">
        <v>15199</v>
      </c>
      <c r="C51" t="s">
        <v>15201</v>
      </c>
      <c r="D51" t="s">
        <v>15206</v>
      </c>
      <c r="E51" s="8">
        <v>45756</v>
      </c>
      <c r="F51" t="s">
        <v>24299</v>
      </c>
      <c r="G51">
        <v>576</v>
      </c>
      <c r="H51" t="s">
        <v>24300</v>
      </c>
    </row>
    <row r="52" spans="1:8" x14ac:dyDescent="0.3">
      <c r="A52" t="s">
        <v>12248</v>
      </c>
      <c r="B52" t="s">
        <v>15200</v>
      </c>
      <c r="C52" t="s">
        <v>15203</v>
      </c>
      <c r="D52" t="s">
        <v>15204</v>
      </c>
      <c r="E52" s="8">
        <v>45741</v>
      </c>
      <c r="F52" t="s">
        <v>24245</v>
      </c>
      <c r="G52">
        <v>744</v>
      </c>
      <c r="H52" t="s">
        <v>24301</v>
      </c>
    </row>
    <row r="53" spans="1:8" x14ac:dyDescent="0.3">
      <c r="A53" t="s">
        <v>12249</v>
      </c>
      <c r="B53" t="s">
        <v>15198</v>
      </c>
      <c r="C53" t="s">
        <v>15203</v>
      </c>
      <c r="D53" t="s">
        <v>15204</v>
      </c>
      <c r="E53" s="8">
        <v>45589</v>
      </c>
      <c r="F53" t="s">
        <v>24260</v>
      </c>
      <c r="G53">
        <v>1161</v>
      </c>
      <c r="H53" t="s">
        <v>24302</v>
      </c>
    </row>
    <row r="54" spans="1:8" x14ac:dyDescent="0.3">
      <c r="A54" t="s">
        <v>12250</v>
      </c>
      <c r="B54" t="s">
        <v>15199</v>
      </c>
      <c r="C54" t="s">
        <v>15203</v>
      </c>
      <c r="D54" t="s">
        <v>15205</v>
      </c>
      <c r="E54" s="8">
        <v>45710</v>
      </c>
      <c r="F54" t="s">
        <v>24254</v>
      </c>
      <c r="G54">
        <v>969</v>
      </c>
      <c r="H54" t="s">
        <v>24303</v>
      </c>
    </row>
    <row r="55" spans="1:8" x14ac:dyDescent="0.3">
      <c r="A55" t="s">
        <v>12251</v>
      </c>
      <c r="B55" t="s">
        <v>15198</v>
      </c>
      <c r="C55" t="s">
        <v>15202</v>
      </c>
      <c r="D55" t="s">
        <v>6014</v>
      </c>
      <c r="E55" s="8">
        <v>45752</v>
      </c>
      <c r="F55" t="s">
        <v>24253</v>
      </c>
      <c r="G55">
        <v>923</v>
      </c>
      <c r="H55" t="s">
        <v>24253</v>
      </c>
    </row>
    <row r="56" spans="1:8" x14ac:dyDescent="0.3">
      <c r="A56" t="s">
        <v>12252</v>
      </c>
      <c r="B56" t="s">
        <v>15199</v>
      </c>
      <c r="C56" t="s">
        <v>15202</v>
      </c>
      <c r="D56" t="s">
        <v>15204</v>
      </c>
      <c r="E56" s="8">
        <v>45771</v>
      </c>
      <c r="F56" t="s">
        <v>24280</v>
      </c>
      <c r="G56">
        <v>1032</v>
      </c>
      <c r="H56" t="s">
        <v>24304</v>
      </c>
    </row>
    <row r="57" spans="1:8" x14ac:dyDescent="0.3">
      <c r="A57" t="s">
        <v>12253</v>
      </c>
      <c r="B57" t="s">
        <v>15198</v>
      </c>
      <c r="C57" t="s">
        <v>15202</v>
      </c>
      <c r="D57" t="s">
        <v>15205</v>
      </c>
      <c r="E57" s="8">
        <v>45569</v>
      </c>
      <c r="F57" t="s">
        <v>24253</v>
      </c>
      <c r="G57">
        <v>1690</v>
      </c>
      <c r="H57" t="s">
        <v>24253</v>
      </c>
    </row>
    <row r="58" spans="1:8" x14ac:dyDescent="0.3">
      <c r="A58" t="s">
        <v>12254</v>
      </c>
      <c r="B58" t="s">
        <v>15200</v>
      </c>
      <c r="C58" t="s">
        <v>15201</v>
      </c>
      <c r="D58" t="s">
        <v>15205</v>
      </c>
      <c r="E58" s="8">
        <v>45575</v>
      </c>
      <c r="F58" t="s">
        <v>24247</v>
      </c>
      <c r="G58">
        <v>1300</v>
      </c>
      <c r="H58" t="s">
        <v>24305</v>
      </c>
    </row>
    <row r="59" spans="1:8" x14ac:dyDescent="0.3">
      <c r="A59" t="s">
        <v>12255</v>
      </c>
      <c r="B59" t="s">
        <v>15200</v>
      </c>
      <c r="C59" t="s">
        <v>15201</v>
      </c>
      <c r="D59" t="s">
        <v>6102</v>
      </c>
      <c r="E59" s="8">
        <v>45856</v>
      </c>
      <c r="F59" t="s">
        <v>24251</v>
      </c>
      <c r="G59">
        <v>1775</v>
      </c>
      <c r="H59" t="s">
        <v>24306</v>
      </c>
    </row>
    <row r="60" spans="1:8" x14ac:dyDescent="0.3">
      <c r="A60" t="s">
        <v>12256</v>
      </c>
      <c r="B60" t="s">
        <v>15199</v>
      </c>
      <c r="C60" t="s">
        <v>15203</v>
      </c>
      <c r="D60" t="s">
        <v>6014</v>
      </c>
      <c r="E60" s="8">
        <v>45544</v>
      </c>
      <c r="F60" t="s">
        <v>24283</v>
      </c>
      <c r="G60">
        <v>1921</v>
      </c>
      <c r="H60" t="s">
        <v>24307</v>
      </c>
    </row>
    <row r="61" spans="1:8" x14ac:dyDescent="0.3">
      <c r="A61" t="s">
        <v>12257</v>
      </c>
      <c r="B61" t="s">
        <v>15198</v>
      </c>
      <c r="C61" t="s">
        <v>15201</v>
      </c>
      <c r="D61" t="s">
        <v>6014</v>
      </c>
      <c r="E61" s="8">
        <v>45817</v>
      </c>
      <c r="F61" t="s">
        <v>24260</v>
      </c>
      <c r="G61">
        <v>1218</v>
      </c>
      <c r="H61" t="s">
        <v>24308</v>
      </c>
    </row>
    <row r="62" spans="1:8" x14ac:dyDescent="0.3">
      <c r="A62" t="s">
        <v>12258</v>
      </c>
      <c r="B62" t="s">
        <v>15198</v>
      </c>
      <c r="C62" t="s">
        <v>15203</v>
      </c>
      <c r="D62" t="s">
        <v>15206</v>
      </c>
      <c r="E62" s="8">
        <v>45698</v>
      </c>
      <c r="F62" t="s">
        <v>24253</v>
      </c>
      <c r="G62">
        <v>1938</v>
      </c>
      <c r="H62" t="s">
        <v>24253</v>
      </c>
    </row>
    <row r="63" spans="1:8" x14ac:dyDescent="0.3">
      <c r="A63" t="s">
        <v>12259</v>
      </c>
      <c r="B63" t="s">
        <v>15198</v>
      </c>
      <c r="C63" t="s">
        <v>15202</v>
      </c>
      <c r="D63" t="s">
        <v>15205</v>
      </c>
      <c r="E63" s="8">
        <v>45658</v>
      </c>
      <c r="F63" t="s">
        <v>24260</v>
      </c>
      <c r="G63">
        <v>1594</v>
      </c>
      <c r="H63" t="s">
        <v>24309</v>
      </c>
    </row>
    <row r="64" spans="1:8" x14ac:dyDescent="0.3">
      <c r="A64" t="s">
        <v>12260</v>
      </c>
      <c r="B64" t="s">
        <v>15199</v>
      </c>
      <c r="C64" t="s">
        <v>15201</v>
      </c>
      <c r="D64" t="s">
        <v>6102</v>
      </c>
      <c r="E64" s="8">
        <v>45563</v>
      </c>
      <c r="F64" t="s">
        <v>24251</v>
      </c>
      <c r="G64">
        <v>957</v>
      </c>
      <c r="H64" t="s">
        <v>24310</v>
      </c>
    </row>
    <row r="65" spans="1:8" x14ac:dyDescent="0.3">
      <c r="A65" t="s">
        <v>12261</v>
      </c>
      <c r="B65" t="s">
        <v>15200</v>
      </c>
      <c r="C65" t="s">
        <v>15201</v>
      </c>
      <c r="D65" t="s">
        <v>15205</v>
      </c>
      <c r="E65" s="8">
        <v>45572</v>
      </c>
      <c r="F65" t="s">
        <v>24311</v>
      </c>
      <c r="G65">
        <v>958</v>
      </c>
      <c r="H65" t="s">
        <v>24312</v>
      </c>
    </row>
    <row r="66" spans="1:8" x14ac:dyDescent="0.3">
      <c r="A66" t="s">
        <v>12262</v>
      </c>
      <c r="B66" t="s">
        <v>15200</v>
      </c>
      <c r="C66" t="s">
        <v>15202</v>
      </c>
      <c r="D66" t="s">
        <v>6014</v>
      </c>
      <c r="E66" s="8">
        <v>45655</v>
      </c>
      <c r="F66" t="s">
        <v>24253</v>
      </c>
      <c r="G66">
        <v>743</v>
      </c>
      <c r="H66" t="s">
        <v>24253</v>
      </c>
    </row>
    <row r="67" spans="1:8" x14ac:dyDescent="0.3">
      <c r="A67" t="s">
        <v>12263</v>
      </c>
      <c r="B67" t="s">
        <v>15198</v>
      </c>
      <c r="C67" t="s">
        <v>15203</v>
      </c>
      <c r="D67" t="s">
        <v>15206</v>
      </c>
      <c r="E67" s="8">
        <v>45647</v>
      </c>
      <c r="F67" t="s">
        <v>24253</v>
      </c>
      <c r="G67">
        <v>1719</v>
      </c>
      <c r="H67" t="s">
        <v>24253</v>
      </c>
    </row>
    <row r="68" spans="1:8" x14ac:dyDescent="0.3">
      <c r="A68" t="s">
        <v>12264</v>
      </c>
      <c r="B68" t="s">
        <v>15198</v>
      </c>
      <c r="C68" t="s">
        <v>15203</v>
      </c>
      <c r="D68" t="s">
        <v>15206</v>
      </c>
      <c r="E68" s="8">
        <v>45704</v>
      </c>
      <c r="F68" t="s">
        <v>24313</v>
      </c>
      <c r="G68">
        <v>1707</v>
      </c>
      <c r="H68" t="s">
        <v>24314</v>
      </c>
    </row>
    <row r="69" spans="1:8" x14ac:dyDescent="0.3">
      <c r="A69" t="s">
        <v>12265</v>
      </c>
      <c r="B69" t="s">
        <v>15198</v>
      </c>
      <c r="C69" t="s">
        <v>15203</v>
      </c>
      <c r="D69" t="s">
        <v>6102</v>
      </c>
      <c r="E69" s="8">
        <v>45610</v>
      </c>
      <c r="F69" t="s">
        <v>24315</v>
      </c>
      <c r="G69">
        <v>1749</v>
      </c>
      <c r="H69" t="s">
        <v>24316</v>
      </c>
    </row>
    <row r="70" spans="1:8" x14ac:dyDescent="0.3">
      <c r="A70" t="s">
        <v>12266</v>
      </c>
      <c r="B70" t="s">
        <v>15198</v>
      </c>
      <c r="C70" t="s">
        <v>15203</v>
      </c>
      <c r="D70" t="s">
        <v>6102</v>
      </c>
      <c r="E70" s="8">
        <v>45529</v>
      </c>
      <c r="F70" t="s">
        <v>24299</v>
      </c>
      <c r="G70">
        <v>1641</v>
      </c>
      <c r="H70" t="s">
        <v>24317</v>
      </c>
    </row>
    <row r="71" spans="1:8" x14ac:dyDescent="0.3">
      <c r="A71" t="s">
        <v>12267</v>
      </c>
      <c r="B71" t="s">
        <v>15199</v>
      </c>
      <c r="C71" t="s">
        <v>15203</v>
      </c>
      <c r="D71" t="s">
        <v>15205</v>
      </c>
      <c r="E71" s="8">
        <v>45699</v>
      </c>
      <c r="F71" t="s">
        <v>24253</v>
      </c>
      <c r="G71">
        <v>817</v>
      </c>
      <c r="H71" t="s">
        <v>24253</v>
      </c>
    </row>
    <row r="72" spans="1:8" x14ac:dyDescent="0.3">
      <c r="A72" t="s">
        <v>12268</v>
      </c>
      <c r="B72" t="s">
        <v>15198</v>
      </c>
      <c r="C72" t="s">
        <v>15201</v>
      </c>
      <c r="D72" t="s">
        <v>15206</v>
      </c>
      <c r="E72" s="8">
        <v>45607</v>
      </c>
      <c r="F72" t="s">
        <v>24313</v>
      </c>
      <c r="G72">
        <v>1102</v>
      </c>
      <c r="H72" t="s">
        <v>24318</v>
      </c>
    </row>
    <row r="73" spans="1:8" x14ac:dyDescent="0.3">
      <c r="A73" t="s">
        <v>12269</v>
      </c>
      <c r="B73" t="s">
        <v>15198</v>
      </c>
      <c r="C73" t="s">
        <v>15203</v>
      </c>
      <c r="D73" t="s">
        <v>6102</v>
      </c>
      <c r="E73" s="8">
        <v>45740</v>
      </c>
      <c r="F73" t="s">
        <v>24251</v>
      </c>
      <c r="G73">
        <v>1775</v>
      </c>
      <c r="H73" t="s">
        <v>24267</v>
      </c>
    </row>
    <row r="74" spans="1:8" x14ac:dyDescent="0.3">
      <c r="A74" t="s">
        <v>12270</v>
      </c>
      <c r="B74" t="s">
        <v>15200</v>
      </c>
      <c r="C74" t="s">
        <v>15203</v>
      </c>
      <c r="D74" t="s">
        <v>15204</v>
      </c>
      <c r="E74" s="8">
        <v>45700</v>
      </c>
      <c r="F74" t="s">
        <v>24243</v>
      </c>
      <c r="G74">
        <v>1726</v>
      </c>
      <c r="H74" t="s">
        <v>24319</v>
      </c>
    </row>
    <row r="75" spans="1:8" x14ac:dyDescent="0.3">
      <c r="A75" t="s">
        <v>12271</v>
      </c>
      <c r="B75" t="s">
        <v>15198</v>
      </c>
      <c r="C75" t="s">
        <v>15201</v>
      </c>
      <c r="D75" t="s">
        <v>15205</v>
      </c>
      <c r="E75" s="8">
        <v>45611</v>
      </c>
      <c r="F75" t="s">
        <v>24258</v>
      </c>
      <c r="G75">
        <v>1424</v>
      </c>
      <c r="H75" t="s">
        <v>24320</v>
      </c>
    </row>
    <row r="76" spans="1:8" x14ac:dyDescent="0.3">
      <c r="A76" t="s">
        <v>12272</v>
      </c>
      <c r="B76" t="s">
        <v>15200</v>
      </c>
      <c r="C76" t="s">
        <v>15201</v>
      </c>
      <c r="D76" t="s">
        <v>15206</v>
      </c>
      <c r="E76" s="8">
        <v>45607</v>
      </c>
      <c r="F76" t="s">
        <v>24256</v>
      </c>
      <c r="G76">
        <v>1235</v>
      </c>
      <c r="H76" t="s">
        <v>24321</v>
      </c>
    </row>
    <row r="77" spans="1:8" x14ac:dyDescent="0.3">
      <c r="A77" t="s">
        <v>12273</v>
      </c>
      <c r="B77" t="s">
        <v>15198</v>
      </c>
      <c r="C77" t="s">
        <v>15202</v>
      </c>
      <c r="D77" t="s">
        <v>15205</v>
      </c>
      <c r="E77" s="8">
        <v>45679</v>
      </c>
      <c r="F77" t="s">
        <v>24258</v>
      </c>
      <c r="G77">
        <v>1259</v>
      </c>
      <c r="H77" t="s">
        <v>24322</v>
      </c>
    </row>
    <row r="78" spans="1:8" x14ac:dyDescent="0.3">
      <c r="A78" t="s">
        <v>12274</v>
      </c>
      <c r="B78" t="s">
        <v>15199</v>
      </c>
      <c r="C78" t="s">
        <v>15203</v>
      </c>
      <c r="D78" t="s">
        <v>15204</v>
      </c>
      <c r="E78" s="8">
        <v>45632</v>
      </c>
      <c r="F78" t="s">
        <v>24280</v>
      </c>
      <c r="G78">
        <v>1822</v>
      </c>
      <c r="H78" t="s">
        <v>24323</v>
      </c>
    </row>
    <row r="79" spans="1:8" x14ac:dyDescent="0.3">
      <c r="A79" t="s">
        <v>12275</v>
      </c>
      <c r="B79" t="s">
        <v>15200</v>
      </c>
      <c r="C79" t="s">
        <v>15202</v>
      </c>
      <c r="D79" t="s">
        <v>15204</v>
      </c>
      <c r="E79" s="8">
        <v>45629</v>
      </c>
      <c r="F79" t="s">
        <v>24253</v>
      </c>
      <c r="G79">
        <v>1424</v>
      </c>
      <c r="H79" t="s">
        <v>24253</v>
      </c>
    </row>
    <row r="80" spans="1:8" x14ac:dyDescent="0.3">
      <c r="A80" t="s">
        <v>12276</v>
      </c>
      <c r="B80" t="s">
        <v>15198</v>
      </c>
      <c r="C80" t="s">
        <v>15201</v>
      </c>
      <c r="D80" t="s">
        <v>6014</v>
      </c>
      <c r="E80" s="8">
        <v>45815</v>
      </c>
      <c r="F80" t="s">
        <v>24258</v>
      </c>
      <c r="G80">
        <v>975</v>
      </c>
      <c r="H80" t="s">
        <v>24324</v>
      </c>
    </row>
    <row r="81" spans="1:8" x14ac:dyDescent="0.3">
      <c r="A81" t="s">
        <v>12277</v>
      </c>
      <c r="B81" t="s">
        <v>15200</v>
      </c>
      <c r="C81" t="s">
        <v>15201</v>
      </c>
      <c r="D81" t="s">
        <v>15205</v>
      </c>
      <c r="E81" s="8">
        <v>45829</v>
      </c>
      <c r="F81" t="s">
        <v>24258</v>
      </c>
      <c r="G81">
        <v>1244</v>
      </c>
      <c r="H81" t="s">
        <v>24250</v>
      </c>
    </row>
    <row r="82" spans="1:8" x14ac:dyDescent="0.3">
      <c r="A82" t="s">
        <v>12278</v>
      </c>
      <c r="B82" t="s">
        <v>15200</v>
      </c>
      <c r="C82" t="s">
        <v>15201</v>
      </c>
      <c r="D82" t="s">
        <v>6102</v>
      </c>
      <c r="E82" s="8">
        <v>45526</v>
      </c>
      <c r="F82" t="s">
        <v>24280</v>
      </c>
      <c r="G82">
        <v>1899</v>
      </c>
      <c r="H82" t="s">
        <v>24325</v>
      </c>
    </row>
    <row r="83" spans="1:8" x14ac:dyDescent="0.3">
      <c r="A83" t="s">
        <v>12279</v>
      </c>
      <c r="B83" t="s">
        <v>15198</v>
      </c>
      <c r="C83" t="s">
        <v>15202</v>
      </c>
      <c r="D83" t="s">
        <v>6102</v>
      </c>
      <c r="E83" s="8">
        <v>45521</v>
      </c>
      <c r="F83" t="s">
        <v>24280</v>
      </c>
      <c r="G83">
        <v>1948</v>
      </c>
      <c r="H83" t="s">
        <v>24326</v>
      </c>
    </row>
    <row r="84" spans="1:8" x14ac:dyDescent="0.3">
      <c r="A84" t="s">
        <v>12280</v>
      </c>
      <c r="B84" t="s">
        <v>15198</v>
      </c>
      <c r="C84" t="s">
        <v>15203</v>
      </c>
      <c r="D84" t="s">
        <v>6102</v>
      </c>
      <c r="E84" s="8">
        <v>45765</v>
      </c>
      <c r="F84" t="s">
        <v>24311</v>
      </c>
      <c r="G84">
        <v>1191</v>
      </c>
      <c r="H84" t="s">
        <v>24327</v>
      </c>
    </row>
    <row r="85" spans="1:8" x14ac:dyDescent="0.3">
      <c r="A85" t="s">
        <v>12281</v>
      </c>
      <c r="B85" t="s">
        <v>15198</v>
      </c>
      <c r="C85" t="s">
        <v>15201</v>
      </c>
      <c r="D85" t="s">
        <v>6026</v>
      </c>
      <c r="E85" s="8">
        <v>45594</v>
      </c>
      <c r="F85" t="s">
        <v>24276</v>
      </c>
      <c r="G85">
        <v>1268</v>
      </c>
      <c r="H85" t="s">
        <v>24328</v>
      </c>
    </row>
    <row r="86" spans="1:8" x14ac:dyDescent="0.3">
      <c r="A86" t="s">
        <v>12282</v>
      </c>
      <c r="B86" t="s">
        <v>15198</v>
      </c>
      <c r="C86" t="s">
        <v>15202</v>
      </c>
      <c r="D86" t="s">
        <v>15204</v>
      </c>
      <c r="E86" s="8">
        <v>45782</v>
      </c>
      <c r="F86" t="s">
        <v>24329</v>
      </c>
      <c r="G86">
        <v>1732</v>
      </c>
      <c r="H86" t="s">
        <v>24330</v>
      </c>
    </row>
    <row r="87" spans="1:8" x14ac:dyDescent="0.3">
      <c r="A87" t="s">
        <v>12283</v>
      </c>
      <c r="B87" t="s">
        <v>15198</v>
      </c>
      <c r="C87" t="s">
        <v>15202</v>
      </c>
      <c r="D87" t="s">
        <v>6102</v>
      </c>
      <c r="E87" s="8">
        <v>45821</v>
      </c>
      <c r="F87" t="s">
        <v>24253</v>
      </c>
      <c r="G87">
        <v>529</v>
      </c>
      <c r="H87" t="s">
        <v>24253</v>
      </c>
    </row>
    <row r="88" spans="1:8" x14ac:dyDescent="0.3">
      <c r="A88" t="s">
        <v>12284</v>
      </c>
      <c r="B88" t="s">
        <v>15198</v>
      </c>
      <c r="C88" t="s">
        <v>15201</v>
      </c>
      <c r="D88" t="s">
        <v>6102</v>
      </c>
      <c r="E88" s="8">
        <v>45527</v>
      </c>
      <c r="F88" t="s">
        <v>24253</v>
      </c>
      <c r="G88">
        <v>1987</v>
      </c>
      <c r="H88" t="s">
        <v>24253</v>
      </c>
    </row>
    <row r="89" spans="1:8" x14ac:dyDescent="0.3">
      <c r="A89" t="s">
        <v>12285</v>
      </c>
      <c r="B89" t="s">
        <v>15200</v>
      </c>
      <c r="C89" t="s">
        <v>15202</v>
      </c>
      <c r="D89" t="s">
        <v>15204</v>
      </c>
      <c r="E89" s="8">
        <v>45756</v>
      </c>
      <c r="F89" t="s">
        <v>24247</v>
      </c>
      <c r="G89">
        <v>809</v>
      </c>
      <c r="H89" t="s">
        <v>24331</v>
      </c>
    </row>
    <row r="90" spans="1:8" x14ac:dyDescent="0.3">
      <c r="A90" t="s">
        <v>12286</v>
      </c>
      <c r="B90" t="s">
        <v>15200</v>
      </c>
      <c r="C90" t="s">
        <v>15201</v>
      </c>
      <c r="D90" t="s">
        <v>6026</v>
      </c>
      <c r="E90" s="8">
        <v>45689</v>
      </c>
      <c r="F90" t="s">
        <v>24332</v>
      </c>
      <c r="G90">
        <v>1964</v>
      </c>
      <c r="H90" t="s">
        <v>24333</v>
      </c>
    </row>
    <row r="91" spans="1:8" x14ac:dyDescent="0.3">
      <c r="A91" t="s">
        <v>12287</v>
      </c>
      <c r="B91" t="s">
        <v>15198</v>
      </c>
      <c r="C91" t="s">
        <v>15203</v>
      </c>
      <c r="D91" t="s">
        <v>15205</v>
      </c>
      <c r="E91" s="8">
        <v>45824</v>
      </c>
      <c r="F91" t="s">
        <v>24334</v>
      </c>
      <c r="G91">
        <v>1272</v>
      </c>
      <c r="H91" t="s">
        <v>24335</v>
      </c>
    </row>
    <row r="92" spans="1:8" x14ac:dyDescent="0.3">
      <c r="A92" t="s">
        <v>12288</v>
      </c>
      <c r="B92" t="s">
        <v>15200</v>
      </c>
      <c r="C92" t="s">
        <v>15201</v>
      </c>
      <c r="D92" t="s">
        <v>15205</v>
      </c>
      <c r="E92" s="8">
        <v>45832</v>
      </c>
      <c r="F92" t="s">
        <v>24287</v>
      </c>
      <c r="G92">
        <v>1819</v>
      </c>
      <c r="H92" t="s">
        <v>24336</v>
      </c>
    </row>
    <row r="93" spans="1:8" x14ac:dyDescent="0.3">
      <c r="A93" t="s">
        <v>12289</v>
      </c>
      <c r="B93" t="s">
        <v>15199</v>
      </c>
      <c r="C93" t="s">
        <v>15203</v>
      </c>
      <c r="D93" t="s">
        <v>6014</v>
      </c>
      <c r="E93" s="8">
        <v>45734</v>
      </c>
      <c r="F93" t="s">
        <v>24290</v>
      </c>
      <c r="G93">
        <v>1922</v>
      </c>
      <c r="H93" t="s">
        <v>24284</v>
      </c>
    </row>
    <row r="94" spans="1:8" x14ac:dyDescent="0.3">
      <c r="A94" t="s">
        <v>12290</v>
      </c>
      <c r="B94" t="s">
        <v>15198</v>
      </c>
      <c r="C94" t="s">
        <v>15203</v>
      </c>
      <c r="D94" t="s">
        <v>6026</v>
      </c>
      <c r="E94" s="8">
        <v>45724</v>
      </c>
      <c r="F94" t="s">
        <v>24245</v>
      </c>
      <c r="G94">
        <v>1451</v>
      </c>
      <c r="H94" t="s">
        <v>24337</v>
      </c>
    </row>
    <row r="95" spans="1:8" x14ac:dyDescent="0.3">
      <c r="A95" t="s">
        <v>12291</v>
      </c>
      <c r="B95" t="s">
        <v>15200</v>
      </c>
      <c r="C95" t="s">
        <v>15202</v>
      </c>
      <c r="D95" t="s">
        <v>6026</v>
      </c>
      <c r="E95" s="8">
        <v>45773</v>
      </c>
      <c r="F95" t="s">
        <v>24253</v>
      </c>
      <c r="G95">
        <v>1242</v>
      </c>
      <c r="H95" t="s">
        <v>24253</v>
      </c>
    </row>
    <row r="96" spans="1:8" x14ac:dyDescent="0.3">
      <c r="A96" t="s">
        <v>12292</v>
      </c>
      <c r="B96" t="s">
        <v>15198</v>
      </c>
      <c r="C96" t="s">
        <v>15202</v>
      </c>
      <c r="D96" t="s">
        <v>15204</v>
      </c>
      <c r="E96" s="8">
        <v>45859</v>
      </c>
      <c r="F96" t="s">
        <v>24253</v>
      </c>
      <c r="G96">
        <v>1460</v>
      </c>
      <c r="H96" t="s">
        <v>24253</v>
      </c>
    </row>
    <row r="97" spans="1:8" x14ac:dyDescent="0.3">
      <c r="A97" t="s">
        <v>12293</v>
      </c>
      <c r="B97" t="s">
        <v>15200</v>
      </c>
      <c r="C97" t="s">
        <v>15203</v>
      </c>
      <c r="D97" t="s">
        <v>6102</v>
      </c>
      <c r="E97" s="8">
        <v>45575</v>
      </c>
      <c r="F97" t="s">
        <v>24253</v>
      </c>
      <c r="G97">
        <v>1081</v>
      </c>
      <c r="H97" t="s">
        <v>24253</v>
      </c>
    </row>
    <row r="98" spans="1:8" x14ac:dyDescent="0.3">
      <c r="A98" t="s">
        <v>12294</v>
      </c>
      <c r="B98" t="s">
        <v>15200</v>
      </c>
      <c r="C98" t="s">
        <v>15202</v>
      </c>
      <c r="D98" t="s">
        <v>6026</v>
      </c>
      <c r="E98" s="8">
        <v>45563</v>
      </c>
      <c r="F98" t="s">
        <v>24254</v>
      </c>
      <c r="G98">
        <v>684</v>
      </c>
      <c r="H98" t="s">
        <v>24338</v>
      </c>
    </row>
    <row r="99" spans="1:8" x14ac:dyDescent="0.3">
      <c r="A99" t="s">
        <v>12295</v>
      </c>
      <c r="B99" t="s">
        <v>15199</v>
      </c>
      <c r="C99" t="s">
        <v>15203</v>
      </c>
      <c r="D99" t="s">
        <v>15204</v>
      </c>
      <c r="E99" s="8">
        <v>45603</v>
      </c>
      <c r="F99" t="s">
        <v>24256</v>
      </c>
      <c r="G99">
        <v>1619</v>
      </c>
      <c r="H99" t="s">
        <v>24328</v>
      </c>
    </row>
    <row r="100" spans="1:8" x14ac:dyDescent="0.3">
      <c r="A100" t="s">
        <v>12296</v>
      </c>
      <c r="B100" t="s">
        <v>15199</v>
      </c>
      <c r="C100" t="s">
        <v>15202</v>
      </c>
      <c r="D100" t="s">
        <v>15205</v>
      </c>
      <c r="E100" s="8">
        <v>45811</v>
      </c>
      <c r="F100" t="s">
        <v>24253</v>
      </c>
      <c r="G100">
        <v>716</v>
      </c>
      <c r="H100" t="s">
        <v>24253</v>
      </c>
    </row>
    <row r="101" spans="1:8" x14ac:dyDescent="0.3">
      <c r="A101" t="s">
        <v>12297</v>
      </c>
      <c r="B101" t="s">
        <v>15199</v>
      </c>
      <c r="C101" t="s">
        <v>15203</v>
      </c>
      <c r="D101" t="s">
        <v>6102</v>
      </c>
      <c r="E101" s="8">
        <v>45769</v>
      </c>
      <c r="F101" t="s">
        <v>24280</v>
      </c>
      <c r="G101">
        <v>1781</v>
      </c>
      <c r="H101" t="s">
        <v>24339</v>
      </c>
    </row>
    <row r="102" spans="1:8" x14ac:dyDescent="0.3">
      <c r="A102" t="s">
        <v>12298</v>
      </c>
      <c r="B102" t="s">
        <v>15198</v>
      </c>
      <c r="C102" t="s">
        <v>15203</v>
      </c>
      <c r="D102" t="s">
        <v>6014</v>
      </c>
      <c r="E102" s="8">
        <v>45576</v>
      </c>
      <c r="F102" t="s">
        <v>24253</v>
      </c>
      <c r="G102">
        <v>1233</v>
      </c>
      <c r="H102" t="s">
        <v>24253</v>
      </c>
    </row>
    <row r="103" spans="1:8" x14ac:dyDescent="0.3">
      <c r="A103" t="s">
        <v>12299</v>
      </c>
      <c r="B103" t="s">
        <v>15199</v>
      </c>
      <c r="C103" t="s">
        <v>15203</v>
      </c>
      <c r="D103" t="s">
        <v>15204</v>
      </c>
      <c r="E103" s="8">
        <v>45835</v>
      </c>
      <c r="F103" t="s">
        <v>24276</v>
      </c>
      <c r="G103">
        <v>866</v>
      </c>
      <c r="H103" t="s">
        <v>24340</v>
      </c>
    </row>
    <row r="104" spans="1:8" x14ac:dyDescent="0.3">
      <c r="A104" t="s">
        <v>12300</v>
      </c>
      <c r="B104" t="s">
        <v>15198</v>
      </c>
      <c r="C104" t="s">
        <v>15202</v>
      </c>
      <c r="D104" t="s">
        <v>15204</v>
      </c>
      <c r="E104" s="8">
        <v>45499</v>
      </c>
      <c r="F104" t="s">
        <v>24253</v>
      </c>
      <c r="G104">
        <v>1598</v>
      </c>
      <c r="H104" t="s">
        <v>24253</v>
      </c>
    </row>
    <row r="105" spans="1:8" x14ac:dyDescent="0.3">
      <c r="A105" t="s">
        <v>12301</v>
      </c>
      <c r="B105" t="s">
        <v>15200</v>
      </c>
      <c r="C105" t="s">
        <v>15201</v>
      </c>
      <c r="D105" t="s">
        <v>6102</v>
      </c>
      <c r="E105" s="8">
        <v>45758</v>
      </c>
      <c r="F105" t="s">
        <v>24332</v>
      </c>
      <c r="G105">
        <v>1992</v>
      </c>
      <c r="H105" t="s">
        <v>24341</v>
      </c>
    </row>
    <row r="106" spans="1:8" x14ac:dyDescent="0.3">
      <c r="A106" t="s">
        <v>12302</v>
      </c>
      <c r="B106" t="s">
        <v>15200</v>
      </c>
      <c r="C106" t="s">
        <v>15202</v>
      </c>
      <c r="D106" t="s">
        <v>15206</v>
      </c>
      <c r="E106" s="8">
        <v>45669</v>
      </c>
      <c r="F106" t="s">
        <v>24253</v>
      </c>
      <c r="G106">
        <v>1744</v>
      </c>
      <c r="H106" t="s">
        <v>24253</v>
      </c>
    </row>
    <row r="107" spans="1:8" x14ac:dyDescent="0.3">
      <c r="A107" t="s">
        <v>12303</v>
      </c>
      <c r="B107" t="s">
        <v>15199</v>
      </c>
      <c r="C107" t="s">
        <v>15202</v>
      </c>
      <c r="D107" t="s">
        <v>15205</v>
      </c>
      <c r="E107" s="8">
        <v>45590</v>
      </c>
      <c r="F107" t="s">
        <v>24313</v>
      </c>
      <c r="G107">
        <v>1820</v>
      </c>
      <c r="H107" t="s">
        <v>24342</v>
      </c>
    </row>
    <row r="108" spans="1:8" x14ac:dyDescent="0.3">
      <c r="A108" t="s">
        <v>12304</v>
      </c>
      <c r="B108" t="s">
        <v>15198</v>
      </c>
      <c r="C108" t="s">
        <v>15203</v>
      </c>
      <c r="D108" t="s">
        <v>15204</v>
      </c>
      <c r="E108" s="8">
        <v>45565</v>
      </c>
      <c r="F108" t="s">
        <v>24243</v>
      </c>
      <c r="G108">
        <v>612</v>
      </c>
      <c r="H108" t="s">
        <v>24343</v>
      </c>
    </row>
    <row r="109" spans="1:8" x14ac:dyDescent="0.3">
      <c r="A109" t="s">
        <v>12305</v>
      </c>
      <c r="B109" t="s">
        <v>15200</v>
      </c>
      <c r="C109" t="s">
        <v>15201</v>
      </c>
      <c r="D109" t="s">
        <v>6026</v>
      </c>
      <c r="E109" s="8">
        <v>45634</v>
      </c>
      <c r="F109" t="s">
        <v>24344</v>
      </c>
      <c r="G109">
        <v>1233</v>
      </c>
      <c r="H109" t="s">
        <v>24345</v>
      </c>
    </row>
    <row r="110" spans="1:8" x14ac:dyDescent="0.3">
      <c r="A110" t="s">
        <v>12306</v>
      </c>
      <c r="B110" t="s">
        <v>15198</v>
      </c>
      <c r="C110" t="s">
        <v>15201</v>
      </c>
      <c r="D110" t="s">
        <v>15205</v>
      </c>
      <c r="E110" s="8">
        <v>45683</v>
      </c>
      <c r="F110" t="s">
        <v>24251</v>
      </c>
      <c r="G110">
        <v>1357</v>
      </c>
      <c r="H110" t="s">
        <v>24346</v>
      </c>
    </row>
    <row r="111" spans="1:8" x14ac:dyDescent="0.3">
      <c r="A111" t="s">
        <v>12307</v>
      </c>
      <c r="B111" t="s">
        <v>15198</v>
      </c>
      <c r="C111" t="s">
        <v>15201</v>
      </c>
      <c r="D111" t="s">
        <v>6026</v>
      </c>
      <c r="E111" s="8">
        <v>45603</v>
      </c>
      <c r="F111" t="s">
        <v>24273</v>
      </c>
      <c r="G111">
        <v>1217</v>
      </c>
      <c r="H111" t="s">
        <v>24347</v>
      </c>
    </row>
    <row r="112" spans="1:8" x14ac:dyDescent="0.3">
      <c r="A112" t="s">
        <v>12308</v>
      </c>
      <c r="B112" t="s">
        <v>15199</v>
      </c>
      <c r="C112" t="s">
        <v>15201</v>
      </c>
      <c r="D112" t="s">
        <v>15204</v>
      </c>
      <c r="E112" s="8">
        <v>45696</v>
      </c>
      <c r="F112" t="s">
        <v>24263</v>
      </c>
      <c r="G112">
        <v>776</v>
      </c>
      <c r="H112" t="s">
        <v>24348</v>
      </c>
    </row>
    <row r="113" spans="1:8" x14ac:dyDescent="0.3">
      <c r="A113" t="s">
        <v>12309</v>
      </c>
      <c r="B113" t="s">
        <v>15199</v>
      </c>
      <c r="C113" t="s">
        <v>15202</v>
      </c>
      <c r="D113" t="s">
        <v>6026</v>
      </c>
      <c r="E113" s="8">
        <v>45632</v>
      </c>
      <c r="F113" t="s">
        <v>24329</v>
      </c>
      <c r="G113">
        <v>1967</v>
      </c>
      <c r="H113" t="s">
        <v>24349</v>
      </c>
    </row>
    <row r="114" spans="1:8" x14ac:dyDescent="0.3">
      <c r="A114" t="s">
        <v>12310</v>
      </c>
      <c r="B114" t="s">
        <v>15200</v>
      </c>
      <c r="C114" t="s">
        <v>15202</v>
      </c>
      <c r="D114" t="s">
        <v>15204</v>
      </c>
      <c r="E114" s="8">
        <v>45536</v>
      </c>
      <c r="F114" t="s">
        <v>24263</v>
      </c>
      <c r="G114">
        <v>1003</v>
      </c>
      <c r="H114" t="s">
        <v>24326</v>
      </c>
    </row>
    <row r="115" spans="1:8" x14ac:dyDescent="0.3">
      <c r="A115" t="s">
        <v>12311</v>
      </c>
      <c r="B115" t="s">
        <v>15200</v>
      </c>
      <c r="C115" t="s">
        <v>15201</v>
      </c>
      <c r="D115" t="s">
        <v>6102</v>
      </c>
      <c r="E115" s="8">
        <v>45856</v>
      </c>
      <c r="F115" t="s">
        <v>24253</v>
      </c>
      <c r="G115">
        <v>1946</v>
      </c>
      <c r="H115" t="s">
        <v>24253</v>
      </c>
    </row>
    <row r="116" spans="1:8" x14ac:dyDescent="0.3">
      <c r="A116" t="s">
        <v>12312</v>
      </c>
      <c r="B116" t="s">
        <v>15198</v>
      </c>
      <c r="C116" t="s">
        <v>15203</v>
      </c>
      <c r="D116" t="s">
        <v>15206</v>
      </c>
      <c r="E116" s="8">
        <v>45500</v>
      </c>
      <c r="F116" t="s">
        <v>24256</v>
      </c>
      <c r="G116">
        <v>542</v>
      </c>
      <c r="H116" t="s">
        <v>24350</v>
      </c>
    </row>
    <row r="117" spans="1:8" x14ac:dyDescent="0.3">
      <c r="A117" t="s">
        <v>12313</v>
      </c>
      <c r="B117" t="s">
        <v>15198</v>
      </c>
      <c r="C117" t="s">
        <v>15201</v>
      </c>
      <c r="D117" t="s">
        <v>15205</v>
      </c>
      <c r="E117" s="8">
        <v>45628</v>
      </c>
      <c r="F117" t="s">
        <v>24276</v>
      </c>
      <c r="G117">
        <v>1705</v>
      </c>
      <c r="H117" t="s">
        <v>24274</v>
      </c>
    </row>
    <row r="118" spans="1:8" x14ac:dyDescent="0.3">
      <c r="A118" t="s">
        <v>12314</v>
      </c>
      <c r="B118" t="s">
        <v>15198</v>
      </c>
      <c r="C118" t="s">
        <v>15203</v>
      </c>
      <c r="D118" t="s">
        <v>15205</v>
      </c>
      <c r="E118" s="8">
        <v>45533</v>
      </c>
      <c r="F118" t="s">
        <v>24296</v>
      </c>
      <c r="G118">
        <v>1588</v>
      </c>
      <c r="H118" t="s">
        <v>24351</v>
      </c>
    </row>
    <row r="119" spans="1:8" x14ac:dyDescent="0.3">
      <c r="A119" t="s">
        <v>12315</v>
      </c>
      <c r="B119" t="s">
        <v>15198</v>
      </c>
      <c r="C119" t="s">
        <v>15203</v>
      </c>
      <c r="D119" t="s">
        <v>6102</v>
      </c>
      <c r="E119" s="8">
        <v>45838</v>
      </c>
      <c r="F119" t="s">
        <v>24290</v>
      </c>
      <c r="G119">
        <v>1481</v>
      </c>
      <c r="H119" t="s">
        <v>24352</v>
      </c>
    </row>
    <row r="120" spans="1:8" x14ac:dyDescent="0.3">
      <c r="A120" t="s">
        <v>12316</v>
      </c>
      <c r="B120" t="s">
        <v>15198</v>
      </c>
      <c r="C120" t="s">
        <v>15203</v>
      </c>
      <c r="D120" t="s">
        <v>15206</v>
      </c>
      <c r="E120" s="8">
        <v>45656</v>
      </c>
      <c r="F120" t="s">
        <v>24253</v>
      </c>
      <c r="G120">
        <v>1800</v>
      </c>
      <c r="H120" t="s">
        <v>24253</v>
      </c>
    </row>
    <row r="121" spans="1:8" x14ac:dyDescent="0.3">
      <c r="A121" t="s">
        <v>12317</v>
      </c>
      <c r="B121" t="s">
        <v>15200</v>
      </c>
      <c r="C121" t="s">
        <v>15203</v>
      </c>
      <c r="D121" t="s">
        <v>6014</v>
      </c>
      <c r="E121" s="8">
        <v>45821</v>
      </c>
      <c r="F121" t="s">
        <v>24256</v>
      </c>
      <c r="G121">
        <v>770</v>
      </c>
      <c r="H121" t="s">
        <v>24353</v>
      </c>
    </row>
    <row r="122" spans="1:8" x14ac:dyDescent="0.3">
      <c r="A122" t="s">
        <v>12318</v>
      </c>
      <c r="B122" t="s">
        <v>15200</v>
      </c>
      <c r="C122" t="s">
        <v>15202</v>
      </c>
      <c r="D122" t="s">
        <v>6026</v>
      </c>
      <c r="E122" s="8">
        <v>45672</v>
      </c>
      <c r="F122" t="s">
        <v>24260</v>
      </c>
      <c r="G122">
        <v>1970</v>
      </c>
      <c r="H122" t="s">
        <v>24354</v>
      </c>
    </row>
    <row r="123" spans="1:8" x14ac:dyDescent="0.3">
      <c r="A123" t="s">
        <v>12319</v>
      </c>
      <c r="B123" t="s">
        <v>15199</v>
      </c>
      <c r="C123" t="s">
        <v>15203</v>
      </c>
      <c r="D123" t="s">
        <v>15205</v>
      </c>
      <c r="E123" s="8">
        <v>45797</v>
      </c>
      <c r="F123" t="s">
        <v>24251</v>
      </c>
      <c r="G123">
        <v>1750</v>
      </c>
      <c r="H123" t="s">
        <v>24355</v>
      </c>
    </row>
    <row r="124" spans="1:8" x14ac:dyDescent="0.3">
      <c r="A124" t="s">
        <v>12320</v>
      </c>
      <c r="B124" t="s">
        <v>15199</v>
      </c>
      <c r="C124" t="s">
        <v>15203</v>
      </c>
      <c r="D124" t="s">
        <v>15204</v>
      </c>
      <c r="E124" s="8">
        <v>45670</v>
      </c>
      <c r="F124" t="s">
        <v>24247</v>
      </c>
      <c r="G124">
        <v>1386</v>
      </c>
      <c r="H124" t="s">
        <v>24356</v>
      </c>
    </row>
    <row r="125" spans="1:8" x14ac:dyDescent="0.3">
      <c r="A125" t="s">
        <v>12321</v>
      </c>
      <c r="B125" t="s">
        <v>15198</v>
      </c>
      <c r="C125" t="s">
        <v>15203</v>
      </c>
      <c r="D125" t="s">
        <v>15206</v>
      </c>
      <c r="E125" s="8">
        <v>45838</v>
      </c>
      <c r="F125" t="s">
        <v>24313</v>
      </c>
      <c r="G125">
        <v>991</v>
      </c>
      <c r="H125" t="s">
        <v>24357</v>
      </c>
    </row>
    <row r="126" spans="1:8" x14ac:dyDescent="0.3">
      <c r="A126" t="s">
        <v>12322</v>
      </c>
      <c r="B126" t="s">
        <v>15199</v>
      </c>
      <c r="C126" t="s">
        <v>15203</v>
      </c>
      <c r="D126" t="s">
        <v>6026</v>
      </c>
      <c r="E126" s="8">
        <v>45705</v>
      </c>
      <c r="F126" t="s">
        <v>24251</v>
      </c>
      <c r="G126">
        <v>1559</v>
      </c>
      <c r="H126" t="s">
        <v>24297</v>
      </c>
    </row>
    <row r="127" spans="1:8" x14ac:dyDescent="0.3">
      <c r="A127" t="s">
        <v>12323</v>
      </c>
      <c r="B127" t="s">
        <v>15200</v>
      </c>
      <c r="C127" t="s">
        <v>15201</v>
      </c>
      <c r="D127" t="s">
        <v>6014</v>
      </c>
      <c r="E127" s="8">
        <v>45553</v>
      </c>
      <c r="F127" t="s">
        <v>24358</v>
      </c>
      <c r="G127">
        <v>1659</v>
      </c>
      <c r="H127" t="s">
        <v>24359</v>
      </c>
    </row>
    <row r="128" spans="1:8" x14ac:dyDescent="0.3">
      <c r="A128" t="s">
        <v>12324</v>
      </c>
      <c r="B128" t="s">
        <v>15200</v>
      </c>
      <c r="C128" t="s">
        <v>15201</v>
      </c>
      <c r="D128" t="s">
        <v>6014</v>
      </c>
      <c r="E128" s="8">
        <v>45719</v>
      </c>
      <c r="F128" t="s">
        <v>24263</v>
      </c>
      <c r="G128">
        <v>1056</v>
      </c>
      <c r="H128" t="s">
        <v>24281</v>
      </c>
    </row>
    <row r="129" spans="1:8" x14ac:dyDescent="0.3">
      <c r="A129" t="s">
        <v>12325</v>
      </c>
      <c r="B129" t="s">
        <v>15199</v>
      </c>
      <c r="C129" t="s">
        <v>15202</v>
      </c>
      <c r="D129" t="s">
        <v>6014</v>
      </c>
      <c r="E129" s="8">
        <v>45659</v>
      </c>
      <c r="F129" t="s">
        <v>24258</v>
      </c>
      <c r="G129">
        <v>815</v>
      </c>
      <c r="H129" t="s">
        <v>24360</v>
      </c>
    </row>
    <row r="130" spans="1:8" x14ac:dyDescent="0.3">
      <c r="A130" t="s">
        <v>12326</v>
      </c>
      <c r="B130" t="s">
        <v>15200</v>
      </c>
      <c r="C130" t="s">
        <v>15201</v>
      </c>
      <c r="D130" t="s">
        <v>15205</v>
      </c>
      <c r="E130" s="8">
        <v>45649</v>
      </c>
      <c r="F130" t="s">
        <v>24287</v>
      </c>
      <c r="G130">
        <v>598</v>
      </c>
      <c r="H130" t="s">
        <v>24309</v>
      </c>
    </row>
    <row r="131" spans="1:8" x14ac:dyDescent="0.3">
      <c r="A131" t="s">
        <v>12327</v>
      </c>
      <c r="B131" t="s">
        <v>15198</v>
      </c>
      <c r="C131" t="s">
        <v>15203</v>
      </c>
      <c r="D131" t="s">
        <v>6026</v>
      </c>
      <c r="E131" s="8">
        <v>45816</v>
      </c>
      <c r="F131" t="s">
        <v>24334</v>
      </c>
      <c r="G131">
        <v>1872</v>
      </c>
      <c r="H131" t="s">
        <v>24361</v>
      </c>
    </row>
    <row r="132" spans="1:8" x14ac:dyDescent="0.3">
      <c r="A132" t="s">
        <v>12328</v>
      </c>
      <c r="B132" t="s">
        <v>15200</v>
      </c>
      <c r="C132" t="s">
        <v>15201</v>
      </c>
      <c r="D132" t="s">
        <v>6014</v>
      </c>
      <c r="E132" s="8">
        <v>45726</v>
      </c>
      <c r="F132" t="s">
        <v>24344</v>
      </c>
      <c r="G132">
        <v>1762</v>
      </c>
      <c r="H132" t="s">
        <v>24362</v>
      </c>
    </row>
    <row r="133" spans="1:8" x14ac:dyDescent="0.3">
      <c r="A133" t="s">
        <v>12329</v>
      </c>
      <c r="B133" t="s">
        <v>15200</v>
      </c>
      <c r="C133" t="s">
        <v>15202</v>
      </c>
      <c r="D133" t="s">
        <v>6102</v>
      </c>
      <c r="E133" s="8">
        <v>45562</v>
      </c>
      <c r="F133" t="s">
        <v>24363</v>
      </c>
      <c r="G133">
        <v>1604</v>
      </c>
      <c r="H133" t="s">
        <v>24364</v>
      </c>
    </row>
    <row r="134" spans="1:8" x14ac:dyDescent="0.3">
      <c r="A134" t="s">
        <v>12330</v>
      </c>
      <c r="B134" t="s">
        <v>15199</v>
      </c>
      <c r="C134" t="s">
        <v>15203</v>
      </c>
      <c r="D134" t="s">
        <v>6102</v>
      </c>
      <c r="E134" s="8">
        <v>45771</v>
      </c>
      <c r="F134" t="s">
        <v>24253</v>
      </c>
      <c r="G134">
        <v>1471</v>
      </c>
      <c r="H134" t="s">
        <v>24253</v>
      </c>
    </row>
    <row r="135" spans="1:8" x14ac:dyDescent="0.3">
      <c r="A135" t="s">
        <v>12331</v>
      </c>
      <c r="B135" t="s">
        <v>15199</v>
      </c>
      <c r="C135" t="s">
        <v>15203</v>
      </c>
      <c r="D135" t="s">
        <v>6026</v>
      </c>
      <c r="E135" s="8">
        <v>45557</v>
      </c>
      <c r="F135" t="s">
        <v>24313</v>
      </c>
      <c r="G135">
        <v>1475</v>
      </c>
      <c r="H135" t="s">
        <v>24365</v>
      </c>
    </row>
    <row r="136" spans="1:8" x14ac:dyDescent="0.3">
      <c r="A136" t="s">
        <v>12332</v>
      </c>
      <c r="B136" t="s">
        <v>15198</v>
      </c>
      <c r="C136" t="s">
        <v>15203</v>
      </c>
      <c r="D136" t="s">
        <v>6026</v>
      </c>
      <c r="E136" s="8">
        <v>45701</v>
      </c>
      <c r="F136" t="s">
        <v>24311</v>
      </c>
      <c r="G136">
        <v>602</v>
      </c>
      <c r="H136" t="s">
        <v>24366</v>
      </c>
    </row>
    <row r="137" spans="1:8" x14ac:dyDescent="0.3">
      <c r="A137" t="s">
        <v>12333</v>
      </c>
      <c r="B137" t="s">
        <v>15199</v>
      </c>
      <c r="C137" t="s">
        <v>15203</v>
      </c>
      <c r="D137" t="s">
        <v>15205</v>
      </c>
      <c r="E137" s="8">
        <v>45581</v>
      </c>
      <c r="F137" t="s">
        <v>24253</v>
      </c>
      <c r="G137">
        <v>1657</v>
      </c>
      <c r="H137" t="s">
        <v>24253</v>
      </c>
    </row>
    <row r="138" spans="1:8" x14ac:dyDescent="0.3">
      <c r="A138" t="s">
        <v>12334</v>
      </c>
      <c r="B138" t="s">
        <v>15200</v>
      </c>
      <c r="C138" t="s">
        <v>15201</v>
      </c>
      <c r="D138" t="s">
        <v>6026</v>
      </c>
      <c r="E138" s="8">
        <v>45782</v>
      </c>
      <c r="F138" t="s">
        <v>24332</v>
      </c>
      <c r="G138">
        <v>1805</v>
      </c>
      <c r="H138" t="s">
        <v>24367</v>
      </c>
    </row>
    <row r="139" spans="1:8" x14ac:dyDescent="0.3">
      <c r="A139" t="s">
        <v>12335</v>
      </c>
      <c r="B139" t="s">
        <v>15200</v>
      </c>
      <c r="C139" t="s">
        <v>15202</v>
      </c>
      <c r="D139" t="s">
        <v>6102</v>
      </c>
      <c r="E139" s="8">
        <v>45842</v>
      </c>
      <c r="F139" t="s">
        <v>24247</v>
      </c>
      <c r="G139">
        <v>1322</v>
      </c>
      <c r="H139" t="s">
        <v>24368</v>
      </c>
    </row>
    <row r="140" spans="1:8" x14ac:dyDescent="0.3">
      <c r="A140" t="s">
        <v>12336</v>
      </c>
      <c r="B140" t="s">
        <v>15198</v>
      </c>
      <c r="C140" t="s">
        <v>15203</v>
      </c>
      <c r="D140" t="s">
        <v>6026</v>
      </c>
      <c r="E140" s="8">
        <v>45657</v>
      </c>
      <c r="F140" t="s">
        <v>24253</v>
      </c>
      <c r="G140">
        <v>797</v>
      </c>
      <c r="H140" t="s">
        <v>24253</v>
      </c>
    </row>
    <row r="141" spans="1:8" x14ac:dyDescent="0.3">
      <c r="A141" t="s">
        <v>12337</v>
      </c>
      <c r="B141" t="s">
        <v>15199</v>
      </c>
      <c r="C141" t="s">
        <v>15201</v>
      </c>
      <c r="D141" t="s">
        <v>15205</v>
      </c>
      <c r="E141" s="8">
        <v>45796</v>
      </c>
      <c r="F141" t="s">
        <v>24283</v>
      </c>
      <c r="G141">
        <v>1598</v>
      </c>
      <c r="H141" t="s">
        <v>24369</v>
      </c>
    </row>
    <row r="142" spans="1:8" x14ac:dyDescent="0.3">
      <c r="A142" t="s">
        <v>12338</v>
      </c>
      <c r="B142" t="s">
        <v>15200</v>
      </c>
      <c r="C142" t="s">
        <v>15202</v>
      </c>
      <c r="D142" t="s">
        <v>6026</v>
      </c>
      <c r="E142" s="8">
        <v>45677</v>
      </c>
      <c r="F142" t="s">
        <v>24344</v>
      </c>
      <c r="G142">
        <v>1374</v>
      </c>
      <c r="H142" t="s">
        <v>24333</v>
      </c>
    </row>
    <row r="143" spans="1:8" x14ac:dyDescent="0.3">
      <c r="A143" t="s">
        <v>12339</v>
      </c>
      <c r="B143" t="s">
        <v>15198</v>
      </c>
      <c r="C143" t="s">
        <v>15203</v>
      </c>
      <c r="D143" t="s">
        <v>15206</v>
      </c>
      <c r="E143" s="8">
        <v>45665</v>
      </c>
      <c r="F143" t="s">
        <v>24299</v>
      </c>
      <c r="G143">
        <v>742</v>
      </c>
      <c r="H143" t="s">
        <v>24354</v>
      </c>
    </row>
    <row r="144" spans="1:8" x14ac:dyDescent="0.3">
      <c r="A144" t="s">
        <v>12340</v>
      </c>
      <c r="B144" t="s">
        <v>15198</v>
      </c>
      <c r="C144" t="s">
        <v>15202</v>
      </c>
      <c r="D144" t="s">
        <v>6102</v>
      </c>
      <c r="E144" s="8">
        <v>45714</v>
      </c>
      <c r="F144" t="s">
        <v>24253</v>
      </c>
      <c r="G144">
        <v>609</v>
      </c>
      <c r="H144" t="s">
        <v>24253</v>
      </c>
    </row>
    <row r="145" spans="1:8" x14ac:dyDescent="0.3">
      <c r="A145" t="s">
        <v>12341</v>
      </c>
      <c r="B145" t="s">
        <v>15198</v>
      </c>
      <c r="C145" t="s">
        <v>15201</v>
      </c>
      <c r="D145" t="s">
        <v>15206</v>
      </c>
      <c r="E145" s="8">
        <v>45704</v>
      </c>
      <c r="F145" t="s">
        <v>24273</v>
      </c>
      <c r="G145">
        <v>523</v>
      </c>
      <c r="H145" t="s">
        <v>24370</v>
      </c>
    </row>
    <row r="146" spans="1:8" x14ac:dyDescent="0.3">
      <c r="A146" t="s">
        <v>12342</v>
      </c>
      <c r="B146" t="s">
        <v>15199</v>
      </c>
      <c r="C146" t="s">
        <v>15203</v>
      </c>
      <c r="D146" t="s">
        <v>6026</v>
      </c>
      <c r="E146" s="8">
        <v>45741</v>
      </c>
      <c r="F146" t="s">
        <v>24315</v>
      </c>
      <c r="G146">
        <v>657</v>
      </c>
      <c r="H146" t="s">
        <v>24292</v>
      </c>
    </row>
    <row r="147" spans="1:8" x14ac:dyDescent="0.3">
      <c r="A147" t="s">
        <v>12343</v>
      </c>
      <c r="B147" t="s">
        <v>15200</v>
      </c>
      <c r="C147" t="s">
        <v>15202</v>
      </c>
      <c r="D147" t="s">
        <v>6102</v>
      </c>
      <c r="E147" s="8">
        <v>45729</v>
      </c>
      <c r="F147" t="s">
        <v>24253</v>
      </c>
      <c r="G147">
        <v>1898</v>
      </c>
      <c r="H147" t="s">
        <v>24253</v>
      </c>
    </row>
    <row r="148" spans="1:8" x14ac:dyDescent="0.3">
      <c r="A148" t="s">
        <v>12344</v>
      </c>
      <c r="B148" t="s">
        <v>15199</v>
      </c>
      <c r="C148" t="s">
        <v>15201</v>
      </c>
      <c r="D148" t="s">
        <v>15206</v>
      </c>
      <c r="E148" s="8">
        <v>45829</v>
      </c>
      <c r="F148" t="s">
        <v>24254</v>
      </c>
      <c r="G148">
        <v>912</v>
      </c>
      <c r="H148" t="s">
        <v>24371</v>
      </c>
    </row>
    <row r="149" spans="1:8" x14ac:dyDescent="0.3">
      <c r="A149" t="s">
        <v>12345</v>
      </c>
      <c r="B149" t="s">
        <v>15200</v>
      </c>
      <c r="C149" t="s">
        <v>15201</v>
      </c>
      <c r="D149" t="s">
        <v>6014</v>
      </c>
      <c r="E149" s="8">
        <v>45751</v>
      </c>
      <c r="F149" t="s">
        <v>24251</v>
      </c>
      <c r="G149">
        <v>771</v>
      </c>
      <c r="H149" t="s">
        <v>24372</v>
      </c>
    </row>
    <row r="150" spans="1:8" x14ac:dyDescent="0.3">
      <c r="A150" t="s">
        <v>12346</v>
      </c>
      <c r="B150" t="s">
        <v>15200</v>
      </c>
      <c r="C150" t="s">
        <v>15202</v>
      </c>
      <c r="D150" t="s">
        <v>6026</v>
      </c>
      <c r="E150" s="8">
        <v>45860</v>
      </c>
      <c r="F150" t="s">
        <v>24253</v>
      </c>
      <c r="G150">
        <v>1669</v>
      </c>
      <c r="H150" t="s">
        <v>24253</v>
      </c>
    </row>
    <row r="151" spans="1:8" x14ac:dyDescent="0.3">
      <c r="A151" t="s">
        <v>12347</v>
      </c>
      <c r="B151" t="s">
        <v>15200</v>
      </c>
      <c r="C151" t="s">
        <v>15201</v>
      </c>
      <c r="D151" t="s">
        <v>15205</v>
      </c>
      <c r="E151" s="8">
        <v>45677</v>
      </c>
      <c r="F151" t="s">
        <v>24334</v>
      </c>
      <c r="G151">
        <v>1532</v>
      </c>
      <c r="H151" t="s">
        <v>24346</v>
      </c>
    </row>
    <row r="152" spans="1:8" x14ac:dyDescent="0.3">
      <c r="A152" t="s">
        <v>12348</v>
      </c>
      <c r="B152" t="s">
        <v>15200</v>
      </c>
      <c r="C152" t="s">
        <v>15201</v>
      </c>
      <c r="D152" t="s">
        <v>6014</v>
      </c>
      <c r="E152" s="8">
        <v>45550</v>
      </c>
      <c r="F152" t="s">
        <v>24254</v>
      </c>
      <c r="G152">
        <v>1916</v>
      </c>
      <c r="H152" t="s">
        <v>24373</v>
      </c>
    </row>
    <row r="153" spans="1:8" x14ac:dyDescent="0.3">
      <c r="A153" t="s">
        <v>12349</v>
      </c>
      <c r="B153" t="s">
        <v>15199</v>
      </c>
      <c r="C153" t="s">
        <v>15203</v>
      </c>
      <c r="D153" t="s">
        <v>6014</v>
      </c>
      <c r="E153" s="8">
        <v>45720</v>
      </c>
      <c r="F153" t="s">
        <v>24249</v>
      </c>
      <c r="G153">
        <v>1176</v>
      </c>
      <c r="H153" t="s">
        <v>24374</v>
      </c>
    </row>
    <row r="154" spans="1:8" x14ac:dyDescent="0.3">
      <c r="A154" t="s">
        <v>12350</v>
      </c>
      <c r="B154" t="s">
        <v>15200</v>
      </c>
      <c r="C154" t="s">
        <v>15203</v>
      </c>
      <c r="D154" t="s">
        <v>6102</v>
      </c>
      <c r="E154" s="8">
        <v>45684</v>
      </c>
      <c r="F154" t="s">
        <v>24285</v>
      </c>
      <c r="G154">
        <v>1068</v>
      </c>
      <c r="H154" t="s">
        <v>24375</v>
      </c>
    </row>
    <row r="155" spans="1:8" x14ac:dyDescent="0.3">
      <c r="A155" t="s">
        <v>12351</v>
      </c>
      <c r="B155" t="s">
        <v>15198</v>
      </c>
      <c r="C155" t="s">
        <v>15203</v>
      </c>
      <c r="D155" t="s">
        <v>6026</v>
      </c>
      <c r="E155" s="8">
        <v>45593</v>
      </c>
      <c r="F155" t="s">
        <v>24263</v>
      </c>
      <c r="G155">
        <v>1426</v>
      </c>
      <c r="H155" t="s">
        <v>24376</v>
      </c>
    </row>
    <row r="156" spans="1:8" x14ac:dyDescent="0.3">
      <c r="A156" t="s">
        <v>12352</v>
      </c>
      <c r="B156" t="s">
        <v>15199</v>
      </c>
      <c r="C156" t="s">
        <v>15202</v>
      </c>
      <c r="D156" t="s">
        <v>15205</v>
      </c>
      <c r="E156" s="8">
        <v>45759</v>
      </c>
      <c r="F156" t="s">
        <v>24283</v>
      </c>
      <c r="G156">
        <v>1853</v>
      </c>
      <c r="H156" t="s">
        <v>24377</v>
      </c>
    </row>
    <row r="157" spans="1:8" x14ac:dyDescent="0.3">
      <c r="A157" t="s">
        <v>12353</v>
      </c>
      <c r="B157" t="s">
        <v>15200</v>
      </c>
      <c r="C157" t="s">
        <v>15201</v>
      </c>
      <c r="D157" t="s">
        <v>15204</v>
      </c>
      <c r="E157" s="8">
        <v>45859</v>
      </c>
      <c r="F157" t="s">
        <v>24258</v>
      </c>
      <c r="G157">
        <v>799</v>
      </c>
      <c r="H157" t="s">
        <v>24378</v>
      </c>
    </row>
    <row r="158" spans="1:8" x14ac:dyDescent="0.3">
      <c r="A158" t="s">
        <v>12354</v>
      </c>
      <c r="B158" t="s">
        <v>15198</v>
      </c>
      <c r="C158" t="s">
        <v>15201</v>
      </c>
      <c r="D158" t="s">
        <v>15204</v>
      </c>
      <c r="E158" s="8">
        <v>45559</v>
      </c>
      <c r="F158" t="s">
        <v>24253</v>
      </c>
      <c r="G158">
        <v>1871</v>
      </c>
      <c r="H158" t="s">
        <v>24253</v>
      </c>
    </row>
    <row r="159" spans="1:8" x14ac:dyDescent="0.3">
      <c r="A159" t="s">
        <v>12355</v>
      </c>
      <c r="B159" t="s">
        <v>15200</v>
      </c>
      <c r="C159" t="s">
        <v>15203</v>
      </c>
      <c r="D159" t="s">
        <v>15206</v>
      </c>
      <c r="E159" s="8">
        <v>45686</v>
      </c>
      <c r="F159" t="s">
        <v>24358</v>
      </c>
      <c r="G159">
        <v>1099</v>
      </c>
      <c r="H159" t="s">
        <v>24379</v>
      </c>
    </row>
    <row r="160" spans="1:8" x14ac:dyDescent="0.3">
      <c r="A160" t="s">
        <v>12356</v>
      </c>
      <c r="B160" t="s">
        <v>15199</v>
      </c>
      <c r="C160" t="s">
        <v>15201</v>
      </c>
      <c r="D160" t="s">
        <v>6014</v>
      </c>
      <c r="E160" s="8">
        <v>45626</v>
      </c>
      <c r="F160" t="s">
        <v>24363</v>
      </c>
      <c r="G160">
        <v>1178</v>
      </c>
      <c r="H160" t="s">
        <v>24380</v>
      </c>
    </row>
    <row r="161" spans="1:8" x14ac:dyDescent="0.3">
      <c r="A161" t="s">
        <v>12357</v>
      </c>
      <c r="B161" t="s">
        <v>15199</v>
      </c>
      <c r="C161" t="s">
        <v>15202</v>
      </c>
      <c r="D161" t="s">
        <v>15205</v>
      </c>
      <c r="E161" s="8">
        <v>45855</v>
      </c>
      <c r="F161" t="s">
        <v>24260</v>
      </c>
      <c r="G161">
        <v>1915</v>
      </c>
      <c r="H161" t="s">
        <v>24381</v>
      </c>
    </row>
    <row r="162" spans="1:8" x14ac:dyDescent="0.3">
      <c r="A162" t="s">
        <v>12358</v>
      </c>
      <c r="B162" t="s">
        <v>15200</v>
      </c>
      <c r="C162" t="s">
        <v>15201</v>
      </c>
      <c r="D162" t="s">
        <v>15204</v>
      </c>
      <c r="E162" s="8">
        <v>45708</v>
      </c>
      <c r="F162" t="s">
        <v>24253</v>
      </c>
      <c r="G162">
        <v>1915</v>
      </c>
      <c r="H162" t="s">
        <v>24253</v>
      </c>
    </row>
    <row r="163" spans="1:8" x14ac:dyDescent="0.3">
      <c r="A163" t="s">
        <v>12359</v>
      </c>
      <c r="B163" t="s">
        <v>15200</v>
      </c>
      <c r="C163" t="s">
        <v>15201</v>
      </c>
      <c r="D163" t="s">
        <v>15206</v>
      </c>
      <c r="E163" s="8">
        <v>45571</v>
      </c>
      <c r="F163" t="s">
        <v>24256</v>
      </c>
      <c r="G163">
        <v>1193</v>
      </c>
      <c r="H163" t="s">
        <v>24382</v>
      </c>
    </row>
    <row r="164" spans="1:8" x14ac:dyDescent="0.3">
      <c r="A164" t="s">
        <v>12360</v>
      </c>
      <c r="B164" t="s">
        <v>15199</v>
      </c>
      <c r="C164" t="s">
        <v>15203</v>
      </c>
      <c r="D164" t="s">
        <v>15204</v>
      </c>
      <c r="E164" s="8">
        <v>45757</v>
      </c>
      <c r="F164" t="s">
        <v>24334</v>
      </c>
      <c r="G164">
        <v>933</v>
      </c>
      <c r="H164" t="s">
        <v>24383</v>
      </c>
    </row>
    <row r="165" spans="1:8" x14ac:dyDescent="0.3">
      <c r="A165" t="s">
        <v>12361</v>
      </c>
      <c r="B165" t="s">
        <v>15198</v>
      </c>
      <c r="C165" t="s">
        <v>15203</v>
      </c>
      <c r="D165" t="s">
        <v>15204</v>
      </c>
      <c r="E165" s="8">
        <v>45779</v>
      </c>
      <c r="F165" t="s">
        <v>24363</v>
      </c>
      <c r="G165">
        <v>1060</v>
      </c>
      <c r="H165" t="s">
        <v>24369</v>
      </c>
    </row>
    <row r="166" spans="1:8" x14ac:dyDescent="0.3">
      <c r="A166" t="s">
        <v>12362</v>
      </c>
      <c r="B166" t="s">
        <v>15198</v>
      </c>
      <c r="C166" t="s">
        <v>15203</v>
      </c>
      <c r="D166" t="s">
        <v>6026</v>
      </c>
      <c r="E166" s="8">
        <v>45574</v>
      </c>
      <c r="F166" t="s">
        <v>24334</v>
      </c>
      <c r="G166">
        <v>1214</v>
      </c>
      <c r="H166" t="s">
        <v>24384</v>
      </c>
    </row>
    <row r="167" spans="1:8" x14ac:dyDescent="0.3">
      <c r="A167" t="s">
        <v>12363</v>
      </c>
      <c r="B167" t="s">
        <v>15200</v>
      </c>
      <c r="C167" t="s">
        <v>15201</v>
      </c>
      <c r="D167" t="s">
        <v>6026</v>
      </c>
      <c r="E167" s="8">
        <v>45639</v>
      </c>
      <c r="F167" t="s">
        <v>24287</v>
      </c>
      <c r="G167">
        <v>687</v>
      </c>
      <c r="H167" t="s">
        <v>24385</v>
      </c>
    </row>
    <row r="168" spans="1:8" x14ac:dyDescent="0.3">
      <c r="A168" t="s">
        <v>12364</v>
      </c>
      <c r="B168" t="s">
        <v>15199</v>
      </c>
      <c r="C168" t="s">
        <v>15201</v>
      </c>
      <c r="D168" t="s">
        <v>6014</v>
      </c>
      <c r="E168" s="8">
        <v>45502</v>
      </c>
      <c r="F168" t="s">
        <v>24363</v>
      </c>
      <c r="G168">
        <v>574</v>
      </c>
      <c r="H168" t="s">
        <v>24386</v>
      </c>
    </row>
    <row r="169" spans="1:8" x14ac:dyDescent="0.3">
      <c r="A169" t="s">
        <v>12365</v>
      </c>
      <c r="B169" t="s">
        <v>15198</v>
      </c>
      <c r="C169" t="s">
        <v>15201</v>
      </c>
      <c r="D169" t="s">
        <v>15205</v>
      </c>
      <c r="E169" s="8">
        <v>45544</v>
      </c>
      <c r="F169" t="s">
        <v>24363</v>
      </c>
      <c r="G169">
        <v>1312</v>
      </c>
      <c r="H169" t="s">
        <v>24359</v>
      </c>
    </row>
    <row r="170" spans="1:8" x14ac:dyDescent="0.3">
      <c r="A170" t="s">
        <v>12366</v>
      </c>
      <c r="B170" t="s">
        <v>15199</v>
      </c>
      <c r="C170" t="s">
        <v>15201</v>
      </c>
      <c r="D170" t="s">
        <v>6102</v>
      </c>
      <c r="E170" s="8">
        <v>45764</v>
      </c>
      <c r="F170" t="s">
        <v>24329</v>
      </c>
      <c r="G170">
        <v>1539</v>
      </c>
      <c r="H170" t="s">
        <v>24387</v>
      </c>
    </row>
    <row r="171" spans="1:8" x14ac:dyDescent="0.3">
      <c r="A171" t="s">
        <v>12367</v>
      </c>
      <c r="B171" t="s">
        <v>15198</v>
      </c>
      <c r="C171" t="s">
        <v>15202</v>
      </c>
      <c r="D171" t="s">
        <v>6026</v>
      </c>
      <c r="E171" s="8">
        <v>45771</v>
      </c>
      <c r="F171" t="s">
        <v>24256</v>
      </c>
      <c r="G171">
        <v>1612</v>
      </c>
      <c r="H171" t="s">
        <v>24388</v>
      </c>
    </row>
    <row r="172" spans="1:8" x14ac:dyDescent="0.3">
      <c r="A172" t="s">
        <v>12368</v>
      </c>
      <c r="B172" t="s">
        <v>15198</v>
      </c>
      <c r="C172" t="s">
        <v>15202</v>
      </c>
      <c r="D172" t="s">
        <v>15204</v>
      </c>
      <c r="E172" s="8">
        <v>45560</v>
      </c>
      <c r="F172" t="s">
        <v>24313</v>
      </c>
      <c r="G172">
        <v>1474</v>
      </c>
      <c r="H172" t="s">
        <v>24359</v>
      </c>
    </row>
    <row r="173" spans="1:8" x14ac:dyDescent="0.3">
      <c r="A173" t="s">
        <v>12369</v>
      </c>
      <c r="B173" t="s">
        <v>15199</v>
      </c>
      <c r="C173" t="s">
        <v>15201</v>
      </c>
      <c r="D173" t="s">
        <v>6026</v>
      </c>
      <c r="E173" s="8">
        <v>45549</v>
      </c>
      <c r="F173" t="s">
        <v>24253</v>
      </c>
      <c r="G173">
        <v>1440</v>
      </c>
      <c r="H173" t="s">
        <v>24253</v>
      </c>
    </row>
    <row r="174" spans="1:8" x14ac:dyDescent="0.3">
      <c r="A174" t="s">
        <v>12370</v>
      </c>
      <c r="B174" t="s">
        <v>15200</v>
      </c>
      <c r="C174" t="s">
        <v>15202</v>
      </c>
      <c r="D174" t="s">
        <v>15206</v>
      </c>
      <c r="E174" s="8">
        <v>45714</v>
      </c>
      <c r="F174" t="s">
        <v>24263</v>
      </c>
      <c r="G174">
        <v>1669</v>
      </c>
      <c r="H174" t="s">
        <v>24389</v>
      </c>
    </row>
    <row r="175" spans="1:8" x14ac:dyDescent="0.3">
      <c r="A175" t="s">
        <v>12371</v>
      </c>
      <c r="B175" t="s">
        <v>15199</v>
      </c>
      <c r="C175" t="s">
        <v>15202</v>
      </c>
      <c r="D175" t="s">
        <v>15205</v>
      </c>
      <c r="E175" s="8">
        <v>45581</v>
      </c>
      <c r="F175" t="s">
        <v>24253</v>
      </c>
      <c r="G175">
        <v>906</v>
      </c>
      <c r="H175" t="s">
        <v>24253</v>
      </c>
    </row>
    <row r="176" spans="1:8" x14ac:dyDescent="0.3">
      <c r="A176" t="s">
        <v>12372</v>
      </c>
      <c r="B176" t="s">
        <v>15198</v>
      </c>
      <c r="C176" t="s">
        <v>15202</v>
      </c>
      <c r="D176" t="s">
        <v>15204</v>
      </c>
      <c r="E176" s="8">
        <v>45612</v>
      </c>
      <c r="F176" t="s">
        <v>24363</v>
      </c>
      <c r="G176">
        <v>1716</v>
      </c>
      <c r="H176" t="s">
        <v>24390</v>
      </c>
    </row>
    <row r="177" spans="1:8" x14ac:dyDescent="0.3">
      <c r="A177" t="s">
        <v>12373</v>
      </c>
      <c r="B177" t="s">
        <v>15198</v>
      </c>
      <c r="C177" t="s">
        <v>15201</v>
      </c>
      <c r="D177" t="s">
        <v>15204</v>
      </c>
      <c r="E177" s="8">
        <v>45677</v>
      </c>
      <c r="F177" t="s">
        <v>24363</v>
      </c>
      <c r="G177">
        <v>652</v>
      </c>
      <c r="H177" t="s">
        <v>24379</v>
      </c>
    </row>
    <row r="178" spans="1:8" x14ac:dyDescent="0.3">
      <c r="A178" t="s">
        <v>12374</v>
      </c>
      <c r="B178" t="s">
        <v>15200</v>
      </c>
      <c r="C178" t="s">
        <v>15202</v>
      </c>
      <c r="D178" t="s">
        <v>15205</v>
      </c>
      <c r="E178" s="8">
        <v>45748</v>
      </c>
      <c r="F178" t="s">
        <v>24251</v>
      </c>
      <c r="G178">
        <v>1476</v>
      </c>
      <c r="H178" t="s">
        <v>24391</v>
      </c>
    </row>
    <row r="179" spans="1:8" x14ac:dyDescent="0.3">
      <c r="A179" t="s">
        <v>12375</v>
      </c>
      <c r="B179" t="s">
        <v>15200</v>
      </c>
      <c r="C179" t="s">
        <v>15202</v>
      </c>
      <c r="D179" t="s">
        <v>6026</v>
      </c>
      <c r="E179" s="8">
        <v>45541</v>
      </c>
      <c r="F179" t="s">
        <v>24311</v>
      </c>
      <c r="G179">
        <v>749</v>
      </c>
      <c r="H179" t="s">
        <v>24338</v>
      </c>
    </row>
    <row r="180" spans="1:8" x14ac:dyDescent="0.3">
      <c r="A180" t="s">
        <v>12376</v>
      </c>
      <c r="B180" t="s">
        <v>15199</v>
      </c>
      <c r="C180" t="s">
        <v>15202</v>
      </c>
      <c r="D180" t="s">
        <v>6026</v>
      </c>
      <c r="E180" s="8">
        <v>45810</v>
      </c>
      <c r="F180" t="s">
        <v>24254</v>
      </c>
      <c r="G180">
        <v>1851</v>
      </c>
      <c r="H180" t="s">
        <v>24392</v>
      </c>
    </row>
    <row r="181" spans="1:8" x14ac:dyDescent="0.3">
      <c r="A181" t="s">
        <v>12377</v>
      </c>
      <c r="B181" t="s">
        <v>15200</v>
      </c>
      <c r="C181" t="s">
        <v>15202</v>
      </c>
      <c r="D181" t="s">
        <v>6102</v>
      </c>
      <c r="E181" s="8">
        <v>45663</v>
      </c>
      <c r="F181" t="s">
        <v>24263</v>
      </c>
      <c r="G181">
        <v>1036</v>
      </c>
      <c r="H181" t="s">
        <v>24393</v>
      </c>
    </row>
    <row r="182" spans="1:8" x14ac:dyDescent="0.3">
      <c r="A182" t="s">
        <v>12378</v>
      </c>
      <c r="B182" t="s">
        <v>15200</v>
      </c>
      <c r="C182" t="s">
        <v>15203</v>
      </c>
      <c r="D182" t="s">
        <v>15205</v>
      </c>
      <c r="E182" s="8">
        <v>45842</v>
      </c>
      <c r="F182" t="s">
        <v>24253</v>
      </c>
      <c r="G182">
        <v>1453</v>
      </c>
      <c r="H182" t="s">
        <v>24253</v>
      </c>
    </row>
    <row r="183" spans="1:8" x14ac:dyDescent="0.3">
      <c r="A183" t="s">
        <v>12379</v>
      </c>
      <c r="B183" t="s">
        <v>15199</v>
      </c>
      <c r="C183" t="s">
        <v>15202</v>
      </c>
      <c r="D183" t="s">
        <v>15204</v>
      </c>
      <c r="E183" s="8">
        <v>45561</v>
      </c>
      <c r="F183" t="s">
        <v>24253</v>
      </c>
      <c r="G183">
        <v>1730</v>
      </c>
      <c r="H183" t="s">
        <v>24253</v>
      </c>
    </row>
    <row r="184" spans="1:8" x14ac:dyDescent="0.3">
      <c r="A184" t="s">
        <v>12380</v>
      </c>
      <c r="B184" t="s">
        <v>15199</v>
      </c>
      <c r="C184" t="s">
        <v>15203</v>
      </c>
      <c r="D184" t="s">
        <v>6014</v>
      </c>
      <c r="E184" s="8">
        <v>45503</v>
      </c>
      <c r="F184" t="s">
        <v>24315</v>
      </c>
      <c r="G184">
        <v>1007</v>
      </c>
      <c r="H184" t="s">
        <v>24394</v>
      </c>
    </row>
    <row r="185" spans="1:8" x14ac:dyDescent="0.3">
      <c r="A185" t="s">
        <v>12381</v>
      </c>
      <c r="B185" t="s">
        <v>15198</v>
      </c>
      <c r="C185" t="s">
        <v>15203</v>
      </c>
      <c r="D185" t="s">
        <v>15206</v>
      </c>
      <c r="E185" s="8">
        <v>45632</v>
      </c>
      <c r="F185" t="s">
        <v>24243</v>
      </c>
      <c r="G185">
        <v>1748</v>
      </c>
      <c r="H185" t="s">
        <v>24395</v>
      </c>
    </row>
    <row r="186" spans="1:8" x14ac:dyDescent="0.3">
      <c r="A186" t="s">
        <v>12382</v>
      </c>
      <c r="B186" t="s">
        <v>15199</v>
      </c>
      <c r="C186" t="s">
        <v>15202</v>
      </c>
      <c r="D186" t="s">
        <v>6102</v>
      </c>
      <c r="E186" s="8">
        <v>45799</v>
      </c>
      <c r="F186" t="s">
        <v>24363</v>
      </c>
      <c r="G186">
        <v>1369</v>
      </c>
      <c r="H186" t="s">
        <v>24396</v>
      </c>
    </row>
    <row r="187" spans="1:8" x14ac:dyDescent="0.3">
      <c r="A187" t="s">
        <v>12383</v>
      </c>
      <c r="B187" t="s">
        <v>15199</v>
      </c>
      <c r="C187" t="s">
        <v>15203</v>
      </c>
      <c r="D187" t="s">
        <v>6014</v>
      </c>
      <c r="E187" s="8">
        <v>45860</v>
      </c>
      <c r="F187" t="s">
        <v>24296</v>
      </c>
      <c r="G187">
        <v>1636</v>
      </c>
      <c r="H187" t="s">
        <v>24378</v>
      </c>
    </row>
    <row r="188" spans="1:8" x14ac:dyDescent="0.3">
      <c r="A188" t="s">
        <v>12384</v>
      </c>
      <c r="B188" t="s">
        <v>15198</v>
      </c>
      <c r="C188" t="s">
        <v>15202</v>
      </c>
      <c r="D188" t="s">
        <v>6026</v>
      </c>
      <c r="E188" s="8">
        <v>45773</v>
      </c>
      <c r="F188" t="s">
        <v>24334</v>
      </c>
      <c r="G188">
        <v>1246</v>
      </c>
      <c r="H188" t="s">
        <v>24397</v>
      </c>
    </row>
    <row r="189" spans="1:8" x14ac:dyDescent="0.3">
      <c r="A189" t="s">
        <v>12385</v>
      </c>
      <c r="B189" t="s">
        <v>15199</v>
      </c>
      <c r="C189" t="s">
        <v>15201</v>
      </c>
      <c r="D189" t="s">
        <v>15204</v>
      </c>
      <c r="E189" s="8">
        <v>45687</v>
      </c>
      <c r="F189" t="s">
        <v>24332</v>
      </c>
      <c r="G189">
        <v>1327</v>
      </c>
      <c r="H189" t="s">
        <v>24398</v>
      </c>
    </row>
    <row r="190" spans="1:8" x14ac:dyDescent="0.3">
      <c r="A190" t="s">
        <v>12386</v>
      </c>
      <c r="B190" t="s">
        <v>15200</v>
      </c>
      <c r="C190" t="s">
        <v>15202</v>
      </c>
      <c r="D190" t="s">
        <v>6014</v>
      </c>
      <c r="E190" s="8">
        <v>45650</v>
      </c>
      <c r="F190" t="s">
        <v>24265</v>
      </c>
      <c r="G190">
        <v>1669</v>
      </c>
      <c r="H190" t="s">
        <v>24399</v>
      </c>
    </row>
    <row r="191" spans="1:8" x14ac:dyDescent="0.3">
      <c r="A191" t="s">
        <v>12387</v>
      </c>
      <c r="B191" t="s">
        <v>15198</v>
      </c>
      <c r="C191" t="s">
        <v>15203</v>
      </c>
      <c r="D191" t="s">
        <v>6014</v>
      </c>
      <c r="E191" s="8">
        <v>45792</v>
      </c>
      <c r="F191" t="s">
        <v>24332</v>
      </c>
      <c r="G191">
        <v>1848</v>
      </c>
      <c r="H191" t="s">
        <v>24400</v>
      </c>
    </row>
    <row r="192" spans="1:8" x14ac:dyDescent="0.3">
      <c r="A192" t="s">
        <v>12388</v>
      </c>
      <c r="B192" t="s">
        <v>15199</v>
      </c>
      <c r="C192" t="s">
        <v>15202</v>
      </c>
      <c r="D192" t="s">
        <v>15206</v>
      </c>
      <c r="E192" s="8">
        <v>45747</v>
      </c>
      <c r="F192" t="s">
        <v>24260</v>
      </c>
      <c r="G192">
        <v>1628</v>
      </c>
      <c r="H192" t="s">
        <v>24401</v>
      </c>
    </row>
    <row r="193" spans="1:8" x14ac:dyDescent="0.3">
      <c r="A193" t="s">
        <v>12389</v>
      </c>
      <c r="B193" t="s">
        <v>15198</v>
      </c>
      <c r="C193" t="s">
        <v>15202</v>
      </c>
      <c r="D193" t="s">
        <v>6014</v>
      </c>
      <c r="E193" s="8">
        <v>45672</v>
      </c>
      <c r="F193" t="s">
        <v>24299</v>
      </c>
      <c r="G193">
        <v>1066</v>
      </c>
      <c r="H193" t="s">
        <v>24402</v>
      </c>
    </row>
    <row r="194" spans="1:8" x14ac:dyDescent="0.3">
      <c r="A194" t="s">
        <v>12390</v>
      </c>
      <c r="B194" t="s">
        <v>15198</v>
      </c>
      <c r="C194" t="s">
        <v>15201</v>
      </c>
      <c r="D194" t="s">
        <v>15206</v>
      </c>
      <c r="E194" s="8">
        <v>45726</v>
      </c>
      <c r="F194" t="s">
        <v>24280</v>
      </c>
      <c r="G194">
        <v>587</v>
      </c>
      <c r="H194" t="s">
        <v>24284</v>
      </c>
    </row>
    <row r="195" spans="1:8" x14ac:dyDescent="0.3">
      <c r="A195" t="s">
        <v>12391</v>
      </c>
      <c r="B195" t="s">
        <v>15198</v>
      </c>
      <c r="C195" t="s">
        <v>15202</v>
      </c>
      <c r="D195" t="s">
        <v>6014</v>
      </c>
      <c r="E195" s="8">
        <v>45811</v>
      </c>
      <c r="F195" t="s">
        <v>24263</v>
      </c>
      <c r="G195">
        <v>750</v>
      </c>
      <c r="H195" t="s">
        <v>24392</v>
      </c>
    </row>
    <row r="196" spans="1:8" x14ac:dyDescent="0.3">
      <c r="A196" t="s">
        <v>12392</v>
      </c>
      <c r="B196" t="s">
        <v>15200</v>
      </c>
      <c r="C196" t="s">
        <v>15202</v>
      </c>
      <c r="D196" t="s">
        <v>15206</v>
      </c>
      <c r="E196" s="8">
        <v>45717</v>
      </c>
      <c r="F196" t="s">
        <v>24263</v>
      </c>
      <c r="G196">
        <v>1173</v>
      </c>
      <c r="H196" t="s">
        <v>24319</v>
      </c>
    </row>
    <row r="197" spans="1:8" x14ac:dyDescent="0.3">
      <c r="A197" t="s">
        <v>12393</v>
      </c>
      <c r="B197" t="s">
        <v>15200</v>
      </c>
      <c r="C197" t="s">
        <v>15201</v>
      </c>
      <c r="D197" t="s">
        <v>6014</v>
      </c>
      <c r="E197" s="8">
        <v>45587</v>
      </c>
      <c r="F197" t="s">
        <v>24253</v>
      </c>
      <c r="G197">
        <v>756</v>
      </c>
      <c r="H197" t="s">
        <v>24253</v>
      </c>
    </row>
    <row r="198" spans="1:8" x14ac:dyDescent="0.3">
      <c r="A198" t="s">
        <v>12394</v>
      </c>
      <c r="B198" t="s">
        <v>15198</v>
      </c>
      <c r="C198" t="s">
        <v>15201</v>
      </c>
      <c r="D198" t="s">
        <v>15204</v>
      </c>
      <c r="E198" s="8">
        <v>45496</v>
      </c>
      <c r="F198" t="s">
        <v>24290</v>
      </c>
      <c r="G198">
        <v>1557</v>
      </c>
      <c r="H198" t="s">
        <v>24403</v>
      </c>
    </row>
    <row r="199" spans="1:8" x14ac:dyDescent="0.3">
      <c r="A199" t="s">
        <v>12395</v>
      </c>
      <c r="B199" t="s">
        <v>15200</v>
      </c>
      <c r="C199" t="s">
        <v>15203</v>
      </c>
      <c r="D199" t="s">
        <v>6102</v>
      </c>
      <c r="E199" s="8">
        <v>45527</v>
      </c>
      <c r="F199" t="s">
        <v>24260</v>
      </c>
      <c r="G199">
        <v>1883</v>
      </c>
      <c r="H199" t="s">
        <v>24404</v>
      </c>
    </row>
    <row r="200" spans="1:8" x14ac:dyDescent="0.3">
      <c r="A200" t="s">
        <v>12396</v>
      </c>
      <c r="B200" t="s">
        <v>15198</v>
      </c>
      <c r="C200" t="s">
        <v>15202</v>
      </c>
      <c r="D200" t="s">
        <v>6102</v>
      </c>
      <c r="E200" s="8">
        <v>45772</v>
      </c>
      <c r="F200" t="s">
        <v>24296</v>
      </c>
      <c r="G200">
        <v>858</v>
      </c>
      <c r="H200" t="s">
        <v>24255</v>
      </c>
    </row>
    <row r="201" spans="1:8" x14ac:dyDescent="0.3">
      <c r="A201" t="s">
        <v>12397</v>
      </c>
      <c r="B201" t="s">
        <v>15200</v>
      </c>
      <c r="C201" t="s">
        <v>15203</v>
      </c>
      <c r="D201" t="s">
        <v>6026</v>
      </c>
      <c r="E201" s="8">
        <v>45735</v>
      </c>
      <c r="F201" t="s">
        <v>24344</v>
      </c>
      <c r="G201">
        <v>619</v>
      </c>
      <c r="H201" t="s">
        <v>24337</v>
      </c>
    </row>
    <row r="202" spans="1:8" x14ac:dyDescent="0.3">
      <c r="A202" t="s">
        <v>12398</v>
      </c>
      <c r="B202" t="s">
        <v>15200</v>
      </c>
      <c r="C202" t="s">
        <v>15201</v>
      </c>
      <c r="D202" t="s">
        <v>15206</v>
      </c>
      <c r="E202" s="8">
        <v>45590</v>
      </c>
      <c r="F202" t="s">
        <v>24253</v>
      </c>
      <c r="G202">
        <v>657</v>
      </c>
      <c r="H202" t="s">
        <v>24253</v>
      </c>
    </row>
    <row r="203" spans="1:8" x14ac:dyDescent="0.3">
      <c r="A203" t="s">
        <v>12399</v>
      </c>
      <c r="B203" t="s">
        <v>15200</v>
      </c>
      <c r="C203" t="s">
        <v>15202</v>
      </c>
      <c r="D203" t="s">
        <v>15204</v>
      </c>
      <c r="E203" s="8">
        <v>45538</v>
      </c>
      <c r="F203" t="s">
        <v>24253</v>
      </c>
      <c r="G203">
        <v>981</v>
      </c>
      <c r="H203" t="s">
        <v>24253</v>
      </c>
    </row>
    <row r="204" spans="1:8" x14ac:dyDescent="0.3">
      <c r="A204" t="s">
        <v>12400</v>
      </c>
      <c r="B204" t="s">
        <v>15200</v>
      </c>
      <c r="C204" t="s">
        <v>15202</v>
      </c>
      <c r="D204" t="s">
        <v>6014</v>
      </c>
      <c r="E204" s="8">
        <v>45740</v>
      </c>
      <c r="F204" t="s">
        <v>24276</v>
      </c>
      <c r="G204">
        <v>969</v>
      </c>
      <c r="H204" t="s">
        <v>24377</v>
      </c>
    </row>
    <row r="205" spans="1:8" x14ac:dyDescent="0.3">
      <c r="A205" t="s">
        <v>12401</v>
      </c>
      <c r="B205" t="s">
        <v>15198</v>
      </c>
      <c r="C205" t="s">
        <v>15202</v>
      </c>
      <c r="D205" t="s">
        <v>15205</v>
      </c>
      <c r="E205" s="8">
        <v>45781</v>
      </c>
      <c r="F205" t="s">
        <v>24265</v>
      </c>
      <c r="G205">
        <v>1611</v>
      </c>
      <c r="H205" t="s">
        <v>24405</v>
      </c>
    </row>
    <row r="206" spans="1:8" x14ac:dyDescent="0.3">
      <c r="A206" t="s">
        <v>12402</v>
      </c>
      <c r="B206" t="s">
        <v>15198</v>
      </c>
      <c r="C206" t="s">
        <v>15202</v>
      </c>
      <c r="D206" t="s">
        <v>6102</v>
      </c>
      <c r="E206" s="8">
        <v>45729</v>
      </c>
      <c r="F206" t="s">
        <v>24243</v>
      </c>
      <c r="G206">
        <v>1922</v>
      </c>
      <c r="H206" t="s">
        <v>24337</v>
      </c>
    </row>
    <row r="207" spans="1:8" x14ac:dyDescent="0.3">
      <c r="A207" t="s">
        <v>12403</v>
      </c>
      <c r="B207" t="s">
        <v>15200</v>
      </c>
      <c r="C207" t="s">
        <v>15203</v>
      </c>
      <c r="D207" t="s">
        <v>6014</v>
      </c>
      <c r="E207" s="8">
        <v>45502</v>
      </c>
      <c r="F207" t="s">
        <v>24358</v>
      </c>
      <c r="G207">
        <v>1616</v>
      </c>
      <c r="H207" t="s">
        <v>24350</v>
      </c>
    </row>
    <row r="208" spans="1:8" x14ac:dyDescent="0.3">
      <c r="A208" t="s">
        <v>12404</v>
      </c>
      <c r="B208" t="s">
        <v>15198</v>
      </c>
      <c r="C208" t="s">
        <v>15202</v>
      </c>
      <c r="D208" t="s">
        <v>6102</v>
      </c>
      <c r="E208" s="8">
        <v>45850</v>
      </c>
      <c r="F208" t="s">
        <v>24313</v>
      </c>
      <c r="G208">
        <v>1610</v>
      </c>
      <c r="H208" t="s">
        <v>24279</v>
      </c>
    </row>
    <row r="209" spans="1:8" x14ac:dyDescent="0.3">
      <c r="A209" t="s">
        <v>12405</v>
      </c>
      <c r="B209" t="s">
        <v>15200</v>
      </c>
      <c r="C209" t="s">
        <v>15202</v>
      </c>
      <c r="D209" t="s">
        <v>6014</v>
      </c>
      <c r="E209" s="8">
        <v>45565</v>
      </c>
      <c r="F209" t="s">
        <v>24315</v>
      </c>
      <c r="G209">
        <v>1463</v>
      </c>
      <c r="H209" t="s">
        <v>24264</v>
      </c>
    </row>
    <row r="210" spans="1:8" x14ac:dyDescent="0.3">
      <c r="A210" t="s">
        <v>12406</v>
      </c>
      <c r="B210" t="s">
        <v>15200</v>
      </c>
      <c r="C210" t="s">
        <v>15203</v>
      </c>
      <c r="D210" t="s">
        <v>15205</v>
      </c>
      <c r="E210" s="8">
        <v>45526</v>
      </c>
      <c r="F210" t="s">
        <v>24263</v>
      </c>
      <c r="G210">
        <v>1496</v>
      </c>
      <c r="H210" t="s">
        <v>24406</v>
      </c>
    </row>
    <row r="211" spans="1:8" x14ac:dyDescent="0.3">
      <c r="A211" t="s">
        <v>12407</v>
      </c>
      <c r="B211" t="s">
        <v>15198</v>
      </c>
      <c r="C211" t="s">
        <v>15203</v>
      </c>
      <c r="D211" t="s">
        <v>15206</v>
      </c>
      <c r="E211" s="8">
        <v>45754</v>
      </c>
      <c r="F211" t="s">
        <v>24253</v>
      </c>
      <c r="G211">
        <v>1542</v>
      </c>
      <c r="H211" t="s">
        <v>24253</v>
      </c>
    </row>
    <row r="212" spans="1:8" x14ac:dyDescent="0.3">
      <c r="A212" t="s">
        <v>12408</v>
      </c>
      <c r="B212" t="s">
        <v>15200</v>
      </c>
      <c r="C212" t="s">
        <v>15202</v>
      </c>
      <c r="D212" t="s">
        <v>15204</v>
      </c>
      <c r="E212" s="8">
        <v>45613</v>
      </c>
      <c r="F212" t="s">
        <v>24253</v>
      </c>
      <c r="G212">
        <v>704</v>
      </c>
      <c r="H212" t="s">
        <v>24253</v>
      </c>
    </row>
    <row r="213" spans="1:8" x14ac:dyDescent="0.3">
      <c r="A213" t="s">
        <v>12409</v>
      </c>
      <c r="B213" t="s">
        <v>15200</v>
      </c>
      <c r="C213" t="s">
        <v>15203</v>
      </c>
      <c r="D213" t="s">
        <v>15204</v>
      </c>
      <c r="E213" s="8">
        <v>45543</v>
      </c>
      <c r="F213" t="s">
        <v>24287</v>
      </c>
      <c r="G213">
        <v>1224</v>
      </c>
      <c r="H213" t="s">
        <v>24338</v>
      </c>
    </row>
    <row r="214" spans="1:8" x14ac:dyDescent="0.3">
      <c r="A214" t="s">
        <v>12410</v>
      </c>
      <c r="B214" t="s">
        <v>15200</v>
      </c>
      <c r="C214" t="s">
        <v>15202</v>
      </c>
      <c r="D214" t="s">
        <v>15204</v>
      </c>
      <c r="E214" s="8">
        <v>45565</v>
      </c>
      <c r="F214" t="s">
        <v>24253</v>
      </c>
      <c r="G214">
        <v>702</v>
      </c>
      <c r="H214" t="s">
        <v>24253</v>
      </c>
    </row>
    <row r="215" spans="1:8" x14ac:dyDescent="0.3">
      <c r="A215" t="s">
        <v>12411</v>
      </c>
      <c r="B215" t="s">
        <v>15199</v>
      </c>
      <c r="C215" t="s">
        <v>15202</v>
      </c>
      <c r="D215" t="s">
        <v>6014</v>
      </c>
      <c r="E215" s="8">
        <v>45523</v>
      </c>
      <c r="F215" t="s">
        <v>24311</v>
      </c>
      <c r="G215">
        <v>1179</v>
      </c>
      <c r="H215" t="s">
        <v>24407</v>
      </c>
    </row>
    <row r="216" spans="1:8" x14ac:dyDescent="0.3">
      <c r="A216" t="s">
        <v>12412</v>
      </c>
      <c r="B216" t="s">
        <v>15199</v>
      </c>
      <c r="C216" t="s">
        <v>15202</v>
      </c>
      <c r="D216" t="s">
        <v>15206</v>
      </c>
      <c r="E216" s="8">
        <v>45582</v>
      </c>
      <c r="F216" t="s">
        <v>24245</v>
      </c>
      <c r="G216">
        <v>909</v>
      </c>
      <c r="H216" t="s">
        <v>24408</v>
      </c>
    </row>
    <row r="217" spans="1:8" x14ac:dyDescent="0.3">
      <c r="A217" t="s">
        <v>12413</v>
      </c>
      <c r="B217" t="s">
        <v>15198</v>
      </c>
      <c r="C217" t="s">
        <v>15201</v>
      </c>
      <c r="D217" t="s">
        <v>15206</v>
      </c>
      <c r="E217" s="8">
        <v>45683</v>
      </c>
      <c r="F217" t="s">
        <v>24253</v>
      </c>
      <c r="G217">
        <v>1421</v>
      </c>
      <c r="H217" t="s">
        <v>24253</v>
      </c>
    </row>
    <row r="218" spans="1:8" x14ac:dyDescent="0.3">
      <c r="A218" t="s">
        <v>12414</v>
      </c>
      <c r="B218" t="s">
        <v>15199</v>
      </c>
      <c r="C218" t="s">
        <v>15201</v>
      </c>
      <c r="D218" t="s">
        <v>15206</v>
      </c>
      <c r="E218" s="8">
        <v>45551</v>
      </c>
      <c r="F218" t="s">
        <v>24243</v>
      </c>
      <c r="G218">
        <v>684</v>
      </c>
      <c r="H218" t="s">
        <v>24264</v>
      </c>
    </row>
    <row r="219" spans="1:8" x14ac:dyDescent="0.3">
      <c r="A219" t="s">
        <v>12415</v>
      </c>
      <c r="B219" t="s">
        <v>15198</v>
      </c>
      <c r="C219" t="s">
        <v>15203</v>
      </c>
      <c r="D219" t="s">
        <v>15205</v>
      </c>
      <c r="E219" s="8">
        <v>45583</v>
      </c>
      <c r="F219" t="s">
        <v>24273</v>
      </c>
      <c r="G219">
        <v>684</v>
      </c>
      <c r="H219" t="s">
        <v>24305</v>
      </c>
    </row>
    <row r="220" spans="1:8" x14ac:dyDescent="0.3">
      <c r="A220" t="s">
        <v>12416</v>
      </c>
      <c r="B220" t="s">
        <v>15198</v>
      </c>
      <c r="C220" t="s">
        <v>15203</v>
      </c>
      <c r="D220" t="s">
        <v>15206</v>
      </c>
      <c r="E220" s="8">
        <v>45549</v>
      </c>
      <c r="F220" t="s">
        <v>24245</v>
      </c>
      <c r="G220">
        <v>747</v>
      </c>
      <c r="H220" t="s">
        <v>24409</v>
      </c>
    </row>
    <row r="221" spans="1:8" x14ac:dyDescent="0.3">
      <c r="A221" t="s">
        <v>12417</v>
      </c>
      <c r="B221" t="s">
        <v>15199</v>
      </c>
      <c r="C221" t="s">
        <v>15202</v>
      </c>
      <c r="D221" t="s">
        <v>15206</v>
      </c>
      <c r="E221" s="8">
        <v>45631</v>
      </c>
      <c r="F221" t="s">
        <v>24329</v>
      </c>
      <c r="G221">
        <v>1799</v>
      </c>
      <c r="H221" t="s">
        <v>24345</v>
      </c>
    </row>
    <row r="222" spans="1:8" x14ac:dyDescent="0.3">
      <c r="A222" t="s">
        <v>12418</v>
      </c>
      <c r="B222" t="s">
        <v>15199</v>
      </c>
      <c r="C222" t="s">
        <v>15201</v>
      </c>
      <c r="D222" t="s">
        <v>15205</v>
      </c>
      <c r="E222" s="8">
        <v>45538</v>
      </c>
      <c r="F222" t="s">
        <v>24263</v>
      </c>
      <c r="G222">
        <v>1482</v>
      </c>
      <c r="H222" t="s">
        <v>24351</v>
      </c>
    </row>
    <row r="223" spans="1:8" x14ac:dyDescent="0.3">
      <c r="A223" t="s">
        <v>12419</v>
      </c>
      <c r="B223" t="s">
        <v>15198</v>
      </c>
      <c r="C223" t="s">
        <v>15203</v>
      </c>
      <c r="D223" t="s">
        <v>6026</v>
      </c>
      <c r="E223" s="8">
        <v>45597</v>
      </c>
      <c r="F223" t="s">
        <v>24253</v>
      </c>
      <c r="G223">
        <v>1868</v>
      </c>
      <c r="H223" t="s">
        <v>24253</v>
      </c>
    </row>
    <row r="224" spans="1:8" x14ac:dyDescent="0.3">
      <c r="A224" t="s">
        <v>12420</v>
      </c>
      <c r="B224" t="s">
        <v>15199</v>
      </c>
      <c r="C224" t="s">
        <v>15201</v>
      </c>
      <c r="D224" t="s">
        <v>6102</v>
      </c>
      <c r="E224" s="8">
        <v>45799</v>
      </c>
      <c r="F224" t="s">
        <v>24253</v>
      </c>
      <c r="G224">
        <v>799</v>
      </c>
      <c r="H224" t="s">
        <v>24253</v>
      </c>
    </row>
    <row r="225" spans="1:8" x14ac:dyDescent="0.3">
      <c r="A225" t="s">
        <v>12421</v>
      </c>
      <c r="B225" t="s">
        <v>15199</v>
      </c>
      <c r="C225" t="s">
        <v>15203</v>
      </c>
      <c r="D225" t="s">
        <v>15206</v>
      </c>
      <c r="E225" s="8">
        <v>45801</v>
      </c>
      <c r="F225" t="s">
        <v>24251</v>
      </c>
      <c r="G225">
        <v>1463</v>
      </c>
      <c r="H225" t="s">
        <v>24324</v>
      </c>
    </row>
    <row r="226" spans="1:8" x14ac:dyDescent="0.3">
      <c r="A226" t="s">
        <v>12422</v>
      </c>
      <c r="B226" t="s">
        <v>15198</v>
      </c>
      <c r="C226" t="s">
        <v>15203</v>
      </c>
      <c r="D226" t="s">
        <v>6026</v>
      </c>
      <c r="E226" s="8">
        <v>45790</v>
      </c>
      <c r="F226" t="s">
        <v>24260</v>
      </c>
      <c r="G226">
        <v>1104</v>
      </c>
      <c r="H226" t="s">
        <v>24410</v>
      </c>
    </row>
    <row r="227" spans="1:8" x14ac:dyDescent="0.3">
      <c r="A227" t="s">
        <v>12423</v>
      </c>
      <c r="B227" t="s">
        <v>15198</v>
      </c>
      <c r="C227" t="s">
        <v>15203</v>
      </c>
      <c r="D227" t="s">
        <v>15206</v>
      </c>
      <c r="E227" s="8">
        <v>45705</v>
      </c>
      <c r="F227" t="s">
        <v>24273</v>
      </c>
      <c r="G227">
        <v>681</v>
      </c>
      <c r="H227" t="s">
        <v>24411</v>
      </c>
    </row>
    <row r="228" spans="1:8" x14ac:dyDescent="0.3">
      <c r="A228" t="s">
        <v>12424</v>
      </c>
      <c r="B228" t="s">
        <v>15200</v>
      </c>
      <c r="C228" t="s">
        <v>15202</v>
      </c>
      <c r="D228" t="s">
        <v>15204</v>
      </c>
      <c r="E228" s="8">
        <v>45545</v>
      </c>
      <c r="F228" t="s">
        <v>24290</v>
      </c>
      <c r="G228">
        <v>1424</v>
      </c>
      <c r="H228" t="s">
        <v>24307</v>
      </c>
    </row>
    <row r="229" spans="1:8" x14ac:dyDescent="0.3">
      <c r="A229" t="s">
        <v>12425</v>
      </c>
      <c r="B229" t="s">
        <v>15199</v>
      </c>
      <c r="C229" t="s">
        <v>15201</v>
      </c>
      <c r="D229" t="s">
        <v>6014</v>
      </c>
      <c r="E229" s="8">
        <v>45582</v>
      </c>
      <c r="F229" t="s">
        <v>24243</v>
      </c>
      <c r="G229">
        <v>771</v>
      </c>
      <c r="H229" t="s">
        <v>24342</v>
      </c>
    </row>
    <row r="230" spans="1:8" x14ac:dyDescent="0.3">
      <c r="A230" t="s">
        <v>12426</v>
      </c>
      <c r="B230" t="s">
        <v>15199</v>
      </c>
      <c r="C230" t="s">
        <v>15201</v>
      </c>
      <c r="D230" t="s">
        <v>15205</v>
      </c>
      <c r="E230" s="8">
        <v>45626</v>
      </c>
      <c r="F230" t="s">
        <v>24254</v>
      </c>
      <c r="G230">
        <v>1739</v>
      </c>
      <c r="H230" t="s">
        <v>24412</v>
      </c>
    </row>
    <row r="231" spans="1:8" x14ac:dyDescent="0.3">
      <c r="A231" t="s">
        <v>12427</v>
      </c>
      <c r="B231" t="s">
        <v>15199</v>
      </c>
      <c r="C231" t="s">
        <v>15202</v>
      </c>
      <c r="D231" t="s">
        <v>15206</v>
      </c>
      <c r="E231" s="8">
        <v>45673</v>
      </c>
      <c r="F231" t="s">
        <v>24363</v>
      </c>
      <c r="G231">
        <v>1543</v>
      </c>
      <c r="H231" t="s">
        <v>24413</v>
      </c>
    </row>
    <row r="232" spans="1:8" x14ac:dyDescent="0.3">
      <c r="A232" t="s">
        <v>12428</v>
      </c>
      <c r="B232" t="s">
        <v>15200</v>
      </c>
      <c r="C232" t="s">
        <v>15203</v>
      </c>
      <c r="D232" t="s">
        <v>15205</v>
      </c>
      <c r="E232" s="8">
        <v>45559</v>
      </c>
      <c r="F232" t="s">
        <v>24253</v>
      </c>
      <c r="G232">
        <v>1033</v>
      </c>
      <c r="H232" t="s">
        <v>24253</v>
      </c>
    </row>
    <row r="233" spans="1:8" x14ac:dyDescent="0.3">
      <c r="A233" t="s">
        <v>12429</v>
      </c>
      <c r="B233" t="s">
        <v>15198</v>
      </c>
      <c r="C233" t="s">
        <v>15203</v>
      </c>
      <c r="D233" t="s">
        <v>15204</v>
      </c>
      <c r="E233" s="8">
        <v>45751</v>
      </c>
      <c r="F233" t="s">
        <v>24363</v>
      </c>
      <c r="G233">
        <v>1544</v>
      </c>
      <c r="H233" t="s">
        <v>24414</v>
      </c>
    </row>
    <row r="234" spans="1:8" x14ac:dyDescent="0.3">
      <c r="A234" t="s">
        <v>12430</v>
      </c>
      <c r="B234" t="s">
        <v>15200</v>
      </c>
      <c r="C234" t="s">
        <v>15201</v>
      </c>
      <c r="D234" t="s">
        <v>6102</v>
      </c>
      <c r="E234" s="8">
        <v>45820</v>
      </c>
      <c r="F234" t="s">
        <v>24247</v>
      </c>
      <c r="G234">
        <v>768</v>
      </c>
      <c r="H234" t="s">
        <v>24371</v>
      </c>
    </row>
    <row r="235" spans="1:8" x14ac:dyDescent="0.3">
      <c r="A235" t="s">
        <v>12431</v>
      </c>
      <c r="B235" t="s">
        <v>15199</v>
      </c>
      <c r="C235" t="s">
        <v>15202</v>
      </c>
      <c r="D235" t="s">
        <v>6026</v>
      </c>
      <c r="E235" s="8">
        <v>45597</v>
      </c>
      <c r="F235" t="s">
        <v>24247</v>
      </c>
      <c r="G235">
        <v>1908</v>
      </c>
      <c r="H235" t="s">
        <v>24415</v>
      </c>
    </row>
    <row r="236" spans="1:8" x14ac:dyDescent="0.3">
      <c r="A236" t="s">
        <v>12432</v>
      </c>
      <c r="B236" t="s">
        <v>15199</v>
      </c>
      <c r="C236" t="s">
        <v>15201</v>
      </c>
      <c r="D236" t="s">
        <v>6026</v>
      </c>
      <c r="E236" s="8">
        <v>45570</v>
      </c>
      <c r="F236" t="s">
        <v>24290</v>
      </c>
      <c r="G236">
        <v>1709</v>
      </c>
      <c r="H236" t="s">
        <v>24416</v>
      </c>
    </row>
    <row r="237" spans="1:8" x14ac:dyDescent="0.3">
      <c r="A237" t="s">
        <v>12433</v>
      </c>
      <c r="B237" t="s">
        <v>15199</v>
      </c>
      <c r="C237" t="s">
        <v>15203</v>
      </c>
      <c r="D237" t="s">
        <v>15206</v>
      </c>
      <c r="E237" s="8">
        <v>45821</v>
      </c>
      <c r="F237" t="s">
        <v>24344</v>
      </c>
      <c r="G237">
        <v>888</v>
      </c>
      <c r="H237" t="s">
        <v>24417</v>
      </c>
    </row>
    <row r="238" spans="1:8" x14ac:dyDescent="0.3">
      <c r="A238" t="s">
        <v>12434</v>
      </c>
      <c r="B238" t="s">
        <v>15200</v>
      </c>
      <c r="C238" t="s">
        <v>15202</v>
      </c>
      <c r="D238" t="s">
        <v>15204</v>
      </c>
      <c r="E238" s="8">
        <v>45760</v>
      </c>
      <c r="F238" t="s">
        <v>24253</v>
      </c>
      <c r="G238">
        <v>650</v>
      </c>
      <c r="H238" t="s">
        <v>24253</v>
      </c>
    </row>
    <row r="239" spans="1:8" x14ac:dyDescent="0.3">
      <c r="A239" t="s">
        <v>12435</v>
      </c>
      <c r="B239" t="s">
        <v>15198</v>
      </c>
      <c r="C239" t="s">
        <v>15202</v>
      </c>
      <c r="D239" t="s">
        <v>6014</v>
      </c>
      <c r="E239" s="8">
        <v>45807</v>
      </c>
      <c r="F239" t="s">
        <v>24299</v>
      </c>
      <c r="G239">
        <v>585</v>
      </c>
      <c r="H239" t="s">
        <v>24418</v>
      </c>
    </row>
    <row r="240" spans="1:8" x14ac:dyDescent="0.3">
      <c r="A240" t="s">
        <v>12436</v>
      </c>
      <c r="B240" t="s">
        <v>15198</v>
      </c>
      <c r="C240" t="s">
        <v>15202</v>
      </c>
      <c r="D240" t="s">
        <v>6102</v>
      </c>
      <c r="E240" s="8">
        <v>45638</v>
      </c>
      <c r="F240" t="s">
        <v>24315</v>
      </c>
      <c r="G240">
        <v>1780</v>
      </c>
      <c r="H240" t="s">
        <v>24419</v>
      </c>
    </row>
    <row r="241" spans="1:8" x14ac:dyDescent="0.3">
      <c r="A241" t="s">
        <v>12437</v>
      </c>
      <c r="B241" t="s">
        <v>15200</v>
      </c>
      <c r="C241" t="s">
        <v>15203</v>
      </c>
      <c r="D241" t="s">
        <v>15204</v>
      </c>
      <c r="E241" s="8">
        <v>45852</v>
      </c>
      <c r="F241" t="s">
        <v>24358</v>
      </c>
      <c r="G241">
        <v>578</v>
      </c>
      <c r="H241" t="s">
        <v>24286</v>
      </c>
    </row>
    <row r="242" spans="1:8" x14ac:dyDescent="0.3">
      <c r="A242" t="s">
        <v>12438</v>
      </c>
      <c r="B242" t="s">
        <v>15200</v>
      </c>
      <c r="C242" t="s">
        <v>15203</v>
      </c>
      <c r="D242" t="s">
        <v>15204</v>
      </c>
      <c r="E242" s="8">
        <v>45725</v>
      </c>
      <c r="F242" t="s">
        <v>24245</v>
      </c>
      <c r="G242">
        <v>1133</v>
      </c>
      <c r="H242" t="s">
        <v>24420</v>
      </c>
    </row>
    <row r="243" spans="1:8" x14ac:dyDescent="0.3">
      <c r="A243" t="s">
        <v>12439</v>
      </c>
      <c r="B243" t="s">
        <v>15200</v>
      </c>
      <c r="C243" t="s">
        <v>15201</v>
      </c>
      <c r="D243" t="s">
        <v>6026</v>
      </c>
      <c r="E243" s="8">
        <v>45780</v>
      </c>
      <c r="F243" t="s">
        <v>24299</v>
      </c>
      <c r="G243">
        <v>1071</v>
      </c>
      <c r="H243" t="s">
        <v>24397</v>
      </c>
    </row>
    <row r="244" spans="1:8" x14ac:dyDescent="0.3">
      <c r="A244" t="s">
        <v>12440</v>
      </c>
      <c r="B244" t="s">
        <v>15198</v>
      </c>
      <c r="C244" t="s">
        <v>15201</v>
      </c>
      <c r="D244" t="s">
        <v>6102</v>
      </c>
      <c r="E244" s="8">
        <v>45850</v>
      </c>
      <c r="F244" t="s">
        <v>24344</v>
      </c>
      <c r="G244">
        <v>1989</v>
      </c>
      <c r="H244" t="s">
        <v>24421</v>
      </c>
    </row>
    <row r="245" spans="1:8" x14ac:dyDescent="0.3">
      <c r="A245" t="s">
        <v>12441</v>
      </c>
      <c r="B245" t="s">
        <v>15199</v>
      </c>
      <c r="C245" t="s">
        <v>15201</v>
      </c>
      <c r="D245" t="s">
        <v>15206</v>
      </c>
      <c r="E245" s="8">
        <v>45784</v>
      </c>
      <c r="F245" t="s">
        <v>24263</v>
      </c>
      <c r="G245">
        <v>1485</v>
      </c>
      <c r="H245" t="s">
        <v>24339</v>
      </c>
    </row>
    <row r="246" spans="1:8" x14ac:dyDescent="0.3">
      <c r="A246" t="s">
        <v>12442</v>
      </c>
      <c r="B246" t="s">
        <v>15199</v>
      </c>
      <c r="C246" t="s">
        <v>15202</v>
      </c>
      <c r="D246" t="s">
        <v>15206</v>
      </c>
      <c r="E246" s="8">
        <v>45672</v>
      </c>
      <c r="F246" t="s">
        <v>24253</v>
      </c>
      <c r="G246">
        <v>981</v>
      </c>
      <c r="H246" t="s">
        <v>24253</v>
      </c>
    </row>
    <row r="247" spans="1:8" x14ac:dyDescent="0.3">
      <c r="A247" t="s">
        <v>12443</v>
      </c>
      <c r="B247" t="s">
        <v>15199</v>
      </c>
      <c r="C247" t="s">
        <v>15203</v>
      </c>
      <c r="D247" t="s">
        <v>6102</v>
      </c>
      <c r="E247" s="8">
        <v>45721</v>
      </c>
      <c r="F247" t="s">
        <v>24253</v>
      </c>
      <c r="G247">
        <v>1431</v>
      </c>
      <c r="H247" t="s">
        <v>24253</v>
      </c>
    </row>
    <row r="248" spans="1:8" x14ac:dyDescent="0.3">
      <c r="A248" t="s">
        <v>12444</v>
      </c>
      <c r="B248" t="s">
        <v>15199</v>
      </c>
      <c r="C248" t="s">
        <v>15202</v>
      </c>
      <c r="D248" t="s">
        <v>6014</v>
      </c>
      <c r="E248" s="8">
        <v>45724</v>
      </c>
      <c r="F248" t="s">
        <v>24332</v>
      </c>
      <c r="G248">
        <v>1560</v>
      </c>
      <c r="H248" t="s">
        <v>24422</v>
      </c>
    </row>
    <row r="249" spans="1:8" x14ac:dyDescent="0.3">
      <c r="A249" t="s">
        <v>12445</v>
      </c>
      <c r="B249" t="s">
        <v>15199</v>
      </c>
      <c r="C249" t="s">
        <v>15203</v>
      </c>
      <c r="D249" t="s">
        <v>6026</v>
      </c>
      <c r="E249" s="8">
        <v>45546</v>
      </c>
      <c r="F249" t="s">
        <v>24329</v>
      </c>
      <c r="G249">
        <v>1775</v>
      </c>
      <c r="H249" t="s">
        <v>24423</v>
      </c>
    </row>
    <row r="250" spans="1:8" x14ac:dyDescent="0.3">
      <c r="A250" t="s">
        <v>12446</v>
      </c>
      <c r="B250" t="s">
        <v>15199</v>
      </c>
      <c r="C250" t="s">
        <v>15202</v>
      </c>
      <c r="D250" t="s">
        <v>15205</v>
      </c>
      <c r="E250" s="8">
        <v>45502</v>
      </c>
      <c r="F250" t="s">
        <v>24249</v>
      </c>
      <c r="G250">
        <v>913</v>
      </c>
      <c r="H250" t="s">
        <v>24424</v>
      </c>
    </row>
    <row r="251" spans="1:8" x14ac:dyDescent="0.3">
      <c r="A251" t="s">
        <v>12447</v>
      </c>
      <c r="B251" t="s">
        <v>15199</v>
      </c>
      <c r="C251" t="s">
        <v>15201</v>
      </c>
      <c r="D251" t="s">
        <v>6014</v>
      </c>
      <c r="E251" s="8">
        <v>45561</v>
      </c>
      <c r="F251" t="s">
        <v>24265</v>
      </c>
      <c r="G251">
        <v>1247</v>
      </c>
      <c r="H251" t="s">
        <v>24425</v>
      </c>
    </row>
    <row r="252" spans="1:8" x14ac:dyDescent="0.3">
      <c r="A252" t="s">
        <v>12448</v>
      </c>
      <c r="B252" t="s">
        <v>15199</v>
      </c>
      <c r="C252" t="s">
        <v>15202</v>
      </c>
      <c r="D252" t="s">
        <v>15206</v>
      </c>
      <c r="E252" s="8">
        <v>45656</v>
      </c>
      <c r="F252" t="s">
        <v>24260</v>
      </c>
      <c r="G252">
        <v>1277</v>
      </c>
      <c r="H252" t="s">
        <v>24426</v>
      </c>
    </row>
    <row r="253" spans="1:8" x14ac:dyDescent="0.3">
      <c r="A253" t="s">
        <v>12449</v>
      </c>
      <c r="B253" t="s">
        <v>15198</v>
      </c>
      <c r="C253" t="s">
        <v>15202</v>
      </c>
      <c r="D253" t="s">
        <v>15206</v>
      </c>
      <c r="E253" s="8">
        <v>45723</v>
      </c>
      <c r="F253" t="s">
        <v>24290</v>
      </c>
      <c r="G253">
        <v>938</v>
      </c>
      <c r="H253" t="s">
        <v>24427</v>
      </c>
    </row>
    <row r="254" spans="1:8" x14ac:dyDescent="0.3">
      <c r="A254" t="s">
        <v>12450</v>
      </c>
      <c r="B254" t="s">
        <v>15198</v>
      </c>
      <c r="C254" t="s">
        <v>15201</v>
      </c>
      <c r="D254" t="s">
        <v>15205</v>
      </c>
      <c r="E254" s="8">
        <v>45570</v>
      </c>
      <c r="F254" t="s">
        <v>24258</v>
      </c>
      <c r="G254">
        <v>1372</v>
      </c>
      <c r="H254" t="s">
        <v>24428</v>
      </c>
    </row>
    <row r="255" spans="1:8" x14ac:dyDescent="0.3">
      <c r="A255" t="s">
        <v>12451</v>
      </c>
      <c r="B255" t="s">
        <v>15198</v>
      </c>
      <c r="C255" t="s">
        <v>15202</v>
      </c>
      <c r="D255" t="s">
        <v>15206</v>
      </c>
      <c r="E255" s="8">
        <v>45503</v>
      </c>
      <c r="F255" t="s">
        <v>24311</v>
      </c>
      <c r="G255">
        <v>1554</v>
      </c>
      <c r="H255" t="s">
        <v>24406</v>
      </c>
    </row>
    <row r="256" spans="1:8" x14ac:dyDescent="0.3">
      <c r="A256" t="s">
        <v>12452</v>
      </c>
      <c r="B256" t="s">
        <v>15199</v>
      </c>
      <c r="C256" t="s">
        <v>15202</v>
      </c>
      <c r="D256" t="s">
        <v>15204</v>
      </c>
      <c r="E256" s="8">
        <v>45545</v>
      </c>
      <c r="F256" t="s">
        <v>24253</v>
      </c>
      <c r="G256">
        <v>1730</v>
      </c>
      <c r="H256" t="s">
        <v>24253</v>
      </c>
    </row>
    <row r="257" spans="1:8" x14ac:dyDescent="0.3">
      <c r="A257" t="s">
        <v>12453</v>
      </c>
      <c r="B257" t="s">
        <v>15198</v>
      </c>
      <c r="C257" t="s">
        <v>15202</v>
      </c>
      <c r="D257" t="s">
        <v>15205</v>
      </c>
      <c r="E257" s="8">
        <v>45601</v>
      </c>
      <c r="F257" t="s">
        <v>24358</v>
      </c>
      <c r="G257">
        <v>783</v>
      </c>
      <c r="H257" t="s">
        <v>24320</v>
      </c>
    </row>
    <row r="258" spans="1:8" x14ac:dyDescent="0.3">
      <c r="A258" t="s">
        <v>12454</v>
      </c>
      <c r="B258" t="s">
        <v>15200</v>
      </c>
      <c r="C258" t="s">
        <v>15201</v>
      </c>
      <c r="D258" t="s">
        <v>15206</v>
      </c>
      <c r="E258" s="8">
        <v>45661</v>
      </c>
      <c r="F258" t="s">
        <v>24315</v>
      </c>
      <c r="G258">
        <v>648</v>
      </c>
      <c r="H258" t="s">
        <v>24429</v>
      </c>
    </row>
    <row r="259" spans="1:8" x14ac:dyDescent="0.3">
      <c r="A259" t="s">
        <v>12455</v>
      </c>
      <c r="B259" t="s">
        <v>15198</v>
      </c>
      <c r="C259" t="s">
        <v>15202</v>
      </c>
      <c r="D259" t="s">
        <v>15204</v>
      </c>
      <c r="E259" s="8">
        <v>45737</v>
      </c>
      <c r="F259" t="s">
        <v>24358</v>
      </c>
      <c r="G259">
        <v>1698</v>
      </c>
      <c r="H259" t="s">
        <v>24430</v>
      </c>
    </row>
    <row r="260" spans="1:8" x14ac:dyDescent="0.3">
      <c r="A260" t="s">
        <v>12456</v>
      </c>
      <c r="B260" t="s">
        <v>15198</v>
      </c>
      <c r="C260" t="s">
        <v>15203</v>
      </c>
      <c r="D260" t="s">
        <v>6014</v>
      </c>
      <c r="E260" s="8">
        <v>45818</v>
      </c>
      <c r="F260" t="s">
        <v>24329</v>
      </c>
      <c r="G260">
        <v>975</v>
      </c>
      <c r="H260" t="s">
        <v>24417</v>
      </c>
    </row>
    <row r="261" spans="1:8" x14ac:dyDescent="0.3">
      <c r="A261" t="s">
        <v>12457</v>
      </c>
      <c r="B261" t="s">
        <v>15200</v>
      </c>
      <c r="C261" t="s">
        <v>15202</v>
      </c>
      <c r="D261" t="s">
        <v>6102</v>
      </c>
      <c r="E261" s="8">
        <v>45574</v>
      </c>
      <c r="F261" t="s">
        <v>24311</v>
      </c>
      <c r="G261">
        <v>1806</v>
      </c>
      <c r="H261" t="s">
        <v>24431</v>
      </c>
    </row>
    <row r="262" spans="1:8" x14ac:dyDescent="0.3">
      <c r="A262" t="s">
        <v>12458</v>
      </c>
      <c r="B262" t="s">
        <v>15199</v>
      </c>
      <c r="C262" t="s">
        <v>15202</v>
      </c>
      <c r="D262" t="s">
        <v>15205</v>
      </c>
      <c r="E262" s="8">
        <v>45743</v>
      </c>
      <c r="F262" t="s">
        <v>24249</v>
      </c>
      <c r="G262">
        <v>1371</v>
      </c>
      <c r="H262" t="s">
        <v>24432</v>
      </c>
    </row>
    <row r="263" spans="1:8" x14ac:dyDescent="0.3">
      <c r="A263" t="s">
        <v>12459</v>
      </c>
      <c r="B263" t="s">
        <v>15199</v>
      </c>
      <c r="C263" t="s">
        <v>15203</v>
      </c>
      <c r="D263" t="s">
        <v>15205</v>
      </c>
      <c r="E263" s="8">
        <v>45758</v>
      </c>
      <c r="F263" t="s">
        <v>24329</v>
      </c>
      <c r="G263">
        <v>1122</v>
      </c>
      <c r="H263" t="s">
        <v>24433</v>
      </c>
    </row>
    <row r="264" spans="1:8" x14ac:dyDescent="0.3">
      <c r="A264" t="s">
        <v>12460</v>
      </c>
      <c r="B264" t="s">
        <v>15199</v>
      </c>
      <c r="C264" t="s">
        <v>15201</v>
      </c>
      <c r="D264" t="s">
        <v>15205</v>
      </c>
      <c r="E264" s="8">
        <v>45679</v>
      </c>
      <c r="F264" t="s">
        <v>24276</v>
      </c>
      <c r="G264">
        <v>923</v>
      </c>
      <c r="H264" t="s">
        <v>24370</v>
      </c>
    </row>
    <row r="265" spans="1:8" x14ac:dyDescent="0.3">
      <c r="A265" t="s">
        <v>12461</v>
      </c>
      <c r="B265" t="s">
        <v>15200</v>
      </c>
      <c r="C265" t="s">
        <v>15201</v>
      </c>
      <c r="D265" t="s">
        <v>15204</v>
      </c>
      <c r="E265" s="8">
        <v>45766</v>
      </c>
      <c r="F265" t="s">
        <v>24285</v>
      </c>
      <c r="G265">
        <v>1098</v>
      </c>
      <c r="H265" t="s">
        <v>24434</v>
      </c>
    </row>
    <row r="266" spans="1:8" x14ac:dyDescent="0.3">
      <c r="A266" t="s">
        <v>12462</v>
      </c>
      <c r="B266" t="s">
        <v>15199</v>
      </c>
      <c r="C266" t="s">
        <v>15201</v>
      </c>
      <c r="D266" t="s">
        <v>15206</v>
      </c>
      <c r="E266" s="8">
        <v>45714</v>
      </c>
      <c r="F266" t="s">
        <v>24329</v>
      </c>
      <c r="G266">
        <v>803</v>
      </c>
      <c r="H266" t="s">
        <v>24435</v>
      </c>
    </row>
    <row r="267" spans="1:8" x14ac:dyDescent="0.3">
      <c r="A267" t="s">
        <v>12463</v>
      </c>
      <c r="B267" t="s">
        <v>15198</v>
      </c>
      <c r="C267" t="s">
        <v>15203</v>
      </c>
      <c r="D267" t="s">
        <v>15204</v>
      </c>
      <c r="E267" s="8">
        <v>45693</v>
      </c>
      <c r="F267" t="s">
        <v>24253</v>
      </c>
      <c r="G267">
        <v>823</v>
      </c>
      <c r="H267" t="s">
        <v>24253</v>
      </c>
    </row>
    <row r="268" spans="1:8" x14ac:dyDescent="0.3">
      <c r="A268" t="s">
        <v>12464</v>
      </c>
      <c r="B268" t="s">
        <v>15200</v>
      </c>
      <c r="C268" t="s">
        <v>15201</v>
      </c>
      <c r="D268" t="s">
        <v>6014</v>
      </c>
      <c r="E268" s="8">
        <v>45498</v>
      </c>
      <c r="F268" t="s">
        <v>24334</v>
      </c>
      <c r="G268">
        <v>1062</v>
      </c>
      <c r="H268" t="s">
        <v>24436</v>
      </c>
    </row>
    <row r="269" spans="1:8" x14ac:dyDescent="0.3">
      <c r="A269" t="s">
        <v>12465</v>
      </c>
      <c r="B269" t="s">
        <v>15200</v>
      </c>
      <c r="C269" t="s">
        <v>15202</v>
      </c>
      <c r="D269" t="s">
        <v>15206</v>
      </c>
      <c r="E269" s="8">
        <v>45536</v>
      </c>
      <c r="F269" t="s">
        <v>24253</v>
      </c>
      <c r="G269">
        <v>1232</v>
      </c>
      <c r="H269" t="s">
        <v>24253</v>
      </c>
    </row>
    <row r="270" spans="1:8" x14ac:dyDescent="0.3">
      <c r="A270" t="s">
        <v>12466</v>
      </c>
      <c r="B270" t="s">
        <v>15200</v>
      </c>
      <c r="C270" t="s">
        <v>15201</v>
      </c>
      <c r="D270" t="s">
        <v>15204</v>
      </c>
      <c r="E270" s="8">
        <v>45597</v>
      </c>
      <c r="F270" t="s">
        <v>24283</v>
      </c>
      <c r="G270">
        <v>718</v>
      </c>
      <c r="H270" t="s">
        <v>24347</v>
      </c>
    </row>
    <row r="271" spans="1:8" x14ac:dyDescent="0.3">
      <c r="A271" t="s">
        <v>12467</v>
      </c>
      <c r="B271" t="s">
        <v>15199</v>
      </c>
      <c r="C271" t="s">
        <v>15203</v>
      </c>
      <c r="D271" t="s">
        <v>15206</v>
      </c>
      <c r="E271" s="8">
        <v>45784</v>
      </c>
      <c r="F271" t="s">
        <v>24363</v>
      </c>
      <c r="G271">
        <v>794</v>
      </c>
      <c r="H271" t="s">
        <v>24262</v>
      </c>
    </row>
    <row r="272" spans="1:8" x14ac:dyDescent="0.3">
      <c r="A272" t="s">
        <v>12468</v>
      </c>
      <c r="B272" t="s">
        <v>15200</v>
      </c>
      <c r="C272" t="s">
        <v>15203</v>
      </c>
      <c r="D272" t="s">
        <v>15204</v>
      </c>
      <c r="E272" s="8">
        <v>45630</v>
      </c>
      <c r="F272" t="s">
        <v>24247</v>
      </c>
      <c r="G272">
        <v>1252</v>
      </c>
      <c r="H272" t="s">
        <v>24437</v>
      </c>
    </row>
    <row r="273" spans="1:8" x14ac:dyDescent="0.3">
      <c r="A273" t="s">
        <v>12469</v>
      </c>
      <c r="B273" t="s">
        <v>15200</v>
      </c>
      <c r="C273" t="s">
        <v>15202</v>
      </c>
      <c r="D273" t="s">
        <v>6014</v>
      </c>
      <c r="E273" s="8">
        <v>45853</v>
      </c>
      <c r="F273" t="s">
        <v>24258</v>
      </c>
      <c r="G273">
        <v>1893</v>
      </c>
      <c r="H273" t="s">
        <v>24279</v>
      </c>
    </row>
    <row r="274" spans="1:8" x14ac:dyDescent="0.3">
      <c r="A274" t="s">
        <v>12470</v>
      </c>
      <c r="B274" t="s">
        <v>15200</v>
      </c>
      <c r="C274" t="s">
        <v>15203</v>
      </c>
      <c r="D274" t="s">
        <v>15204</v>
      </c>
      <c r="E274" s="8">
        <v>45570</v>
      </c>
      <c r="F274" t="s">
        <v>24329</v>
      </c>
      <c r="G274">
        <v>1918</v>
      </c>
      <c r="H274" t="s">
        <v>24438</v>
      </c>
    </row>
    <row r="275" spans="1:8" x14ac:dyDescent="0.3">
      <c r="A275" t="s">
        <v>12471</v>
      </c>
      <c r="B275" t="s">
        <v>15200</v>
      </c>
      <c r="C275" t="s">
        <v>15201</v>
      </c>
      <c r="D275" t="s">
        <v>6014</v>
      </c>
      <c r="E275" s="8">
        <v>45603</v>
      </c>
      <c r="F275" t="s">
        <v>24249</v>
      </c>
      <c r="G275">
        <v>1625</v>
      </c>
      <c r="H275" t="s">
        <v>24318</v>
      </c>
    </row>
    <row r="276" spans="1:8" x14ac:dyDescent="0.3">
      <c r="A276" t="s">
        <v>12472</v>
      </c>
      <c r="B276" t="s">
        <v>15198</v>
      </c>
      <c r="C276" t="s">
        <v>15201</v>
      </c>
      <c r="D276" t="s">
        <v>15206</v>
      </c>
      <c r="E276" s="8">
        <v>45579</v>
      </c>
      <c r="F276" t="s">
        <v>24251</v>
      </c>
      <c r="G276">
        <v>1361</v>
      </c>
      <c r="H276" t="s">
        <v>24342</v>
      </c>
    </row>
    <row r="277" spans="1:8" x14ac:dyDescent="0.3">
      <c r="A277" t="s">
        <v>12473</v>
      </c>
      <c r="B277" t="s">
        <v>15198</v>
      </c>
      <c r="C277" t="s">
        <v>15201</v>
      </c>
      <c r="D277" t="s">
        <v>6102</v>
      </c>
      <c r="E277" s="8">
        <v>45695</v>
      </c>
      <c r="F277" t="s">
        <v>24358</v>
      </c>
      <c r="G277">
        <v>729</v>
      </c>
      <c r="H277" t="s">
        <v>24303</v>
      </c>
    </row>
    <row r="278" spans="1:8" x14ac:dyDescent="0.3">
      <c r="A278" t="s">
        <v>12474</v>
      </c>
      <c r="B278" t="s">
        <v>15199</v>
      </c>
      <c r="C278" t="s">
        <v>15201</v>
      </c>
      <c r="D278" t="s">
        <v>6102</v>
      </c>
      <c r="E278" s="8">
        <v>45809</v>
      </c>
      <c r="F278" t="s">
        <v>24253</v>
      </c>
      <c r="G278">
        <v>922</v>
      </c>
      <c r="H278" t="s">
        <v>24253</v>
      </c>
    </row>
    <row r="279" spans="1:8" x14ac:dyDescent="0.3">
      <c r="A279" t="s">
        <v>12475</v>
      </c>
      <c r="B279" t="s">
        <v>15200</v>
      </c>
      <c r="C279" t="s">
        <v>15203</v>
      </c>
      <c r="D279" t="s">
        <v>6102</v>
      </c>
      <c r="E279" s="8">
        <v>45798</v>
      </c>
      <c r="F279" t="s">
        <v>24269</v>
      </c>
      <c r="G279">
        <v>1243</v>
      </c>
      <c r="H279" t="s">
        <v>24418</v>
      </c>
    </row>
    <row r="280" spans="1:8" x14ac:dyDescent="0.3">
      <c r="A280" t="s">
        <v>12476</v>
      </c>
      <c r="B280" t="s">
        <v>15200</v>
      </c>
      <c r="C280" t="s">
        <v>15202</v>
      </c>
      <c r="D280" t="s">
        <v>6026</v>
      </c>
      <c r="E280" s="8">
        <v>45674</v>
      </c>
      <c r="F280" t="s">
        <v>24249</v>
      </c>
      <c r="G280">
        <v>1274</v>
      </c>
      <c r="H280" t="s">
        <v>24439</v>
      </c>
    </row>
    <row r="281" spans="1:8" x14ac:dyDescent="0.3">
      <c r="A281" t="s">
        <v>12477</v>
      </c>
      <c r="B281" t="s">
        <v>15199</v>
      </c>
      <c r="C281" t="s">
        <v>15203</v>
      </c>
      <c r="D281" t="s">
        <v>6102</v>
      </c>
      <c r="E281" s="8">
        <v>45827</v>
      </c>
      <c r="F281" t="s">
        <v>24251</v>
      </c>
      <c r="G281">
        <v>882</v>
      </c>
      <c r="H281" t="s">
        <v>24357</v>
      </c>
    </row>
    <row r="282" spans="1:8" x14ac:dyDescent="0.3">
      <c r="A282" t="s">
        <v>12478</v>
      </c>
      <c r="B282" t="s">
        <v>15200</v>
      </c>
      <c r="C282" t="s">
        <v>15202</v>
      </c>
      <c r="D282" t="s">
        <v>15205</v>
      </c>
      <c r="E282" s="8">
        <v>45639</v>
      </c>
      <c r="F282" t="s">
        <v>24283</v>
      </c>
      <c r="G282">
        <v>880</v>
      </c>
      <c r="H282" t="s">
        <v>24323</v>
      </c>
    </row>
    <row r="283" spans="1:8" x14ac:dyDescent="0.3">
      <c r="A283" t="s">
        <v>12479</v>
      </c>
      <c r="B283" t="s">
        <v>15200</v>
      </c>
      <c r="C283" t="s">
        <v>15202</v>
      </c>
      <c r="D283" t="s">
        <v>6014</v>
      </c>
      <c r="E283" s="8">
        <v>45682</v>
      </c>
      <c r="F283" t="s">
        <v>24253</v>
      </c>
      <c r="G283">
        <v>1316</v>
      </c>
      <c r="H283" t="s">
        <v>24253</v>
      </c>
    </row>
    <row r="284" spans="1:8" x14ac:dyDescent="0.3">
      <c r="A284" t="s">
        <v>12480</v>
      </c>
      <c r="B284" t="s">
        <v>15199</v>
      </c>
      <c r="C284" t="s">
        <v>15203</v>
      </c>
      <c r="D284" t="s">
        <v>6102</v>
      </c>
      <c r="E284" s="8">
        <v>45563</v>
      </c>
      <c r="F284" t="s">
        <v>24253</v>
      </c>
      <c r="G284">
        <v>1026</v>
      </c>
      <c r="H284" t="s">
        <v>24253</v>
      </c>
    </row>
    <row r="285" spans="1:8" x14ac:dyDescent="0.3">
      <c r="A285" t="s">
        <v>12481</v>
      </c>
      <c r="B285" t="s">
        <v>15200</v>
      </c>
      <c r="C285" t="s">
        <v>15203</v>
      </c>
      <c r="D285" t="s">
        <v>15205</v>
      </c>
      <c r="E285" s="8">
        <v>45579</v>
      </c>
      <c r="F285" t="s">
        <v>24263</v>
      </c>
      <c r="G285">
        <v>1768</v>
      </c>
      <c r="H285" t="s">
        <v>24440</v>
      </c>
    </row>
    <row r="286" spans="1:8" x14ac:dyDescent="0.3">
      <c r="A286" t="s">
        <v>12482</v>
      </c>
      <c r="B286" t="s">
        <v>15198</v>
      </c>
      <c r="C286" t="s">
        <v>15201</v>
      </c>
      <c r="D286" t="s">
        <v>6014</v>
      </c>
      <c r="E286" s="8">
        <v>45628</v>
      </c>
      <c r="F286" t="s">
        <v>24260</v>
      </c>
      <c r="G286">
        <v>2000</v>
      </c>
      <c r="H286" t="s">
        <v>24437</v>
      </c>
    </row>
    <row r="287" spans="1:8" x14ac:dyDescent="0.3">
      <c r="A287" t="s">
        <v>12483</v>
      </c>
      <c r="B287" t="s">
        <v>15198</v>
      </c>
      <c r="C287" t="s">
        <v>15201</v>
      </c>
      <c r="D287" t="s">
        <v>15205</v>
      </c>
      <c r="E287" s="8">
        <v>45550</v>
      </c>
      <c r="F287" t="s">
        <v>24254</v>
      </c>
      <c r="G287">
        <v>805</v>
      </c>
      <c r="H287" t="s">
        <v>24373</v>
      </c>
    </row>
    <row r="288" spans="1:8" x14ac:dyDescent="0.3">
      <c r="A288" t="s">
        <v>12484</v>
      </c>
      <c r="B288" t="s">
        <v>15199</v>
      </c>
      <c r="C288" t="s">
        <v>15202</v>
      </c>
      <c r="D288" t="s">
        <v>15204</v>
      </c>
      <c r="E288" s="8">
        <v>45809</v>
      </c>
      <c r="F288" t="s">
        <v>24299</v>
      </c>
      <c r="G288">
        <v>588</v>
      </c>
      <c r="H288" t="s">
        <v>24441</v>
      </c>
    </row>
    <row r="289" spans="1:8" x14ac:dyDescent="0.3">
      <c r="A289" t="s">
        <v>12485</v>
      </c>
      <c r="B289" t="s">
        <v>15199</v>
      </c>
      <c r="C289" t="s">
        <v>15203</v>
      </c>
      <c r="D289" t="s">
        <v>15204</v>
      </c>
      <c r="E289" s="8">
        <v>45724</v>
      </c>
      <c r="F289" t="s">
        <v>24344</v>
      </c>
      <c r="G289">
        <v>1238</v>
      </c>
      <c r="H289" t="s">
        <v>24442</v>
      </c>
    </row>
    <row r="290" spans="1:8" x14ac:dyDescent="0.3">
      <c r="A290" t="s">
        <v>12486</v>
      </c>
      <c r="B290" t="s">
        <v>15199</v>
      </c>
      <c r="C290" t="s">
        <v>15201</v>
      </c>
      <c r="D290" t="s">
        <v>15206</v>
      </c>
      <c r="E290" s="8">
        <v>45832</v>
      </c>
      <c r="F290" t="s">
        <v>24253</v>
      </c>
      <c r="G290">
        <v>1882</v>
      </c>
      <c r="H290" t="s">
        <v>24253</v>
      </c>
    </row>
    <row r="291" spans="1:8" x14ac:dyDescent="0.3">
      <c r="A291" t="s">
        <v>12487</v>
      </c>
      <c r="B291" t="s">
        <v>15199</v>
      </c>
      <c r="C291" t="s">
        <v>15203</v>
      </c>
      <c r="D291" t="s">
        <v>6026</v>
      </c>
      <c r="E291" s="8">
        <v>45731</v>
      </c>
      <c r="F291" t="s">
        <v>24254</v>
      </c>
      <c r="G291">
        <v>548</v>
      </c>
      <c r="H291" t="s">
        <v>24443</v>
      </c>
    </row>
    <row r="292" spans="1:8" x14ac:dyDescent="0.3">
      <c r="A292" t="s">
        <v>12488</v>
      </c>
      <c r="B292" t="s">
        <v>15198</v>
      </c>
      <c r="C292" t="s">
        <v>15202</v>
      </c>
      <c r="D292" t="s">
        <v>6102</v>
      </c>
      <c r="E292" s="8">
        <v>45511</v>
      </c>
      <c r="F292" t="s">
        <v>24296</v>
      </c>
      <c r="G292">
        <v>1032</v>
      </c>
      <c r="H292" t="s">
        <v>24444</v>
      </c>
    </row>
    <row r="293" spans="1:8" x14ac:dyDescent="0.3">
      <c r="A293" t="s">
        <v>12489</v>
      </c>
      <c r="B293" t="s">
        <v>15198</v>
      </c>
      <c r="C293" t="s">
        <v>15201</v>
      </c>
      <c r="D293" t="s">
        <v>6014</v>
      </c>
      <c r="E293" s="8">
        <v>45693</v>
      </c>
      <c r="F293" t="s">
        <v>24280</v>
      </c>
      <c r="G293">
        <v>1464</v>
      </c>
      <c r="H293" t="s">
        <v>24375</v>
      </c>
    </row>
    <row r="294" spans="1:8" x14ac:dyDescent="0.3">
      <c r="A294" t="s">
        <v>12490</v>
      </c>
      <c r="B294" t="s">
        <v>15200</v>
      </c>
      <c r="C294" t="s">
        <v>15202</v>
      </c>
      <c r="D294" t="s">
        <v>6014</v>
      </c>
      <c r="E294" s="8">
        <v>45675</v>
      </c>
      <c r="F294" t="s">
        <v>24363</v>
      </c>
      <c r="G294">
        <v>1157</v>
      </c>
      <c r="H294" t="s">
        <v>24445</v>
      </c>
    </row>
    <row r="295" spans="1:8" x14ac:dyDescent="0.3">
      <c r="A295" t="s">
        <v>12491</v>
      </c>
      <c r="B295" t="s">
        <v>15198</v>
      </c>
      <c r="C295" t="s">
        <v>15202</v>
      </c>
      <c r="D295" t="s">
        <v>6014</v>
      </c>
      <c r="E295" s="8">
        <v>45728</v>
      </c>
      <c r="F295" t="s">
        <v>24253</v>
      </c>
      <c r="G295">
        <v>1727</v>
      </c>
      <c r="H295" t="s">
        <v>24253</v>
      </c>
    </row>
    <row r="296" spans="1:8" x14ac:dyDescent="0.3">
      <c r="A296" t="s">
        <v>12492</v>
      </c>
      <c r="B296" t="s">
        <v>15199</v>
      </c>
      <c r="C296" t="s">
        <v>15202</v>
      </c>
      <c r="D296" t="s">
        <v>6102</v>
      </c>
      <c r="E296" s="8">
        <v>45642</v>
      </c>
      <c r="F296" t="s">
        <v>24280</v>
      </c>
      <c r="G296">
        <v>850</v>
      </c>
      <c r="H296" t="s">
        <v>24446</v>
      </c>
    </row>
    <row r="297" spans="1:8" x14ac:dyDescent="0.3">
      <c r="A297" t="s">
        <v>12493</v>
      </c>
      <c r="B297" t="s">
        <v>15200</v>
      </c>
      <c r="C297" t="s">
        <v>15201</v>
      </c>
      <c r="D297" t="s">
        <v>15204</v>
      </c>
      <c r="E297" s="8">
        <v>45648</v>
      </c>
      <c r="F297" t="s">
        <v>24253</v>
      </c>
      <c r="G297">
        <v>1971</v>
      </c>
      <c r="H297" t="s">
        <v>24253</v>
      </c>
    </row>
    <row r="298" spans="1:8" x14ac:dyDescent="0.3">
      <c r="A298" t="s">
        <v>12494</v>
      </c>
      <c r="B298" t="s">
        <v>15199</v>
      </c>
      <c r="C298" t="s">
        <v>15203</v>
      </c>
      <c r="D298" t="s">
        <v>6026</v>
      </c>
      <c r="E298" s="8">
        <v>45498</v>
      </c>
      <c r="F298" t="s">
        <v>24329</v>
      </c>
      <c r="G298">
        <v>1756</v>
      </c>
      <c r="H298" t="s">
        <v>24447</v>
      </c>
    </row>
    <row r="299" spans="1:8" x14ac:dyDescent="0.3">
      <c r="A299" t="s">
        <v>12495</v>
      </c>
      <c r="B299" t="s">
        <v>15199</v>
      </c>
      <c r="C299" t="s">
        <v>15203</v>
      </c>
      <c r="D299" t="s">
        <v>6102</v>
      </c>
      <c r="E299" s="8">
        <v>45531</v>
      </c>
      <c r="F299" t="s">
        <v>24269</v>
      </c>
      <c r="G299">
        <v>934</v>
      </c>
      <c r="H299" t="s">
        <v>24448</v>
      </c>
    </row>
    <row r="300" spans="1:8" x14ac:dyDescent="0.3">
      <c r="A300" t="s">
        <v>12496</v>
      </c>
      <c r="B300" t="s">
        <v>15200</v>
      </c>
      <c r="C300" t="s">
        <v>15201</v>
      </c>
      <c r="D300" t="s">
        <v>6026</v>
      </c>
      <c r="E300" s="8">
        <v>45582</v>
      </c>
      <c r="F300" t="s">
        <v>24253</v>
      </c>
      <c r="G300">
        <v>1869</v>
      </c>
      <c r="H300" t="s">
        <v>24253</v>
      </c>
    </row>
    <row r="301" spans="1:8" x14ac:dyDescent="0.3">
      <c r="A301" t="s">
        <v>12497</v>
      </c>
      <c r="B301" t="s">
        <v>15199</v>
      </c>
      <c r="C301" t="s">
        <v>15202</v>
      </c>
      <c r="D301" t="s">
        <v>15205</v>
      </c>
      <c r="E301" s="8">
        <v>45749</v>
      </c>
      <c r="F301" t="s">
        <v>24332</v>
      </c>
      <c r="G301">
        <v>639</v>
      </c>
      <c r="H301" t="s">
        <v>24449</v>
      </c>
    </row>
    <row r="302" spans="1:8" x14ac:dyDescent="0.3">
      <c r="A302" t="s">
        <v>12498</v>
      </c>
      <c r="B302" t="s">
        <v>15200</v>
      </c>
      <c r="C302" t="s">
        <v>15201</v>
      </c>
      <c r="D302" t="s">
        <v>6026</v>
      </c>
      <c r="E302" s="8">
        <v>45545</v>
      </c>
      <c r="F302" t="s">
        <v>24263</v>
      </c>
      <c r="G302">
        <v>1935</v>
      </c>
      <c r="H302" t="s">
        <v>24450</v>
      </c>
    </row>
    <row r="303" spans="1:8" x14ac:dyDescent="0.3">
      <c r="A303" t="s">
        <v>12499</v>
      </c>
      <c r="B303" t="s">
        <v>15198</v>
      </c>
      <c r="C303" t="s">
        <v>15201</v>
      </c>
      <c r="D303" t="s">
        <v>15206</v>
      </c>
      <c r="E303" s="8">
        <v>45807</v>
      </c>
      <c r="F303" t="s">
        <v>24329</v>
      </c>
      <c r="G303">
        <v>625</v>
      </c>
      <c r="H303" t="s">
        <v>24324</v>
      </c>
    </row>
    <row r="304" spans="1:8" x14ac:dyDescent="0.3">
      <c r="A304" t="s">
        <v>12500</v>
      </c>
      <c r="B304" t="s">
        <v>15199</v>
      </c>
      <c r="C304" t="s">
        <v>15203</v>
      </c>
      <c r="D304" t="s">
        <v>15204</v>
      </c>
      <c r="E304" s="8">
        <v>45848</v>
      </c>
      <c r="F304" t="s">
        <v>24251</v>
      </c>
      <c r="G304">
        <v>884</v>
      </c>
      <c r="H304" t="s">
        <v>24286</v>
      </c>
    </row>
    <row r="305" spans="1:8" x14ac:dyDescent="0.3">
      <c r="A305" t="s">
        <v>12501</v>
      </c>
      <c r="B305" t="s">
        <v>15200</v>
      </c>
      <c r="C305" t="s">
        <v>15202</v>
      </c>
      <c r="D305" t="s">
        <v>15204</v>
      </c>
      <c r="E305" s="8">
        <v>45655</v>
      </c>
      <c r="F305" t="s">
        <v>24260</v>
      </c>
      <c r="G305">
        <v>548</v>
      </c>
      <c r="H305" t="s">
        <v>24451</v>
      </c>
    </row>
    <row r="306" spans="1:8" x14ac:dyDescent="0.3">
      <c r="A306" t="s">
        <v>12502</v>
      </c>
      <c r="B306" t="s">
        <v>15198</v>
      </c>
      <c r="C306" t="s">
        <v>15202</v>
      </c>
      <c r="D306" t="s">
        <v>15204</v>
      </c>
      <c r="E306" s="8">
        <v>45645</v>
      </c>
      <c r="F306" t="s">
        <v>24283</v>
      </c>
      <c r="G306">
        <v>1521</v>
      </c>
      <c r="H306" t="s">
        <v>24452</v>
      </c>
    </row>
    <row r="307" spans="1:8" x14ac:dyDescent="0.3">
      <c r="A307" t="s">
        <v>12503</v>
      </c>
      <c r="B307" t="s">
        <v>15200</v>
      </c>
      <c r="C307" t="s">
        <v>15202</v>
      </c>
      <c r="D307" t="s">
        <v>6014</v>
      </c>
      <c r="E307" s="8">
        <v>45765</v>
      </c>
      <c r="F307" t="s">
        <v>24299</v>
      </c>
      <c r="G307">
        <v>1721</v>
      </c>
      <c r="H307" t="s">
        <v>24339</v>
      </c>
    </row>
    <row r="308" spans="1:8" x14ac:dyDescent="0.3">
      <c r="A308" t="s">
        <v>12504</v>
      </c>
      <c r="B308" t="s">
        <v>15200</v>
      </c>
      <c r="C308" t="s">
        <v>15201</v>
      </c>
      <c r="D308" t="s">
        <v>15206</v>
      </c>
      <c r="E308" s="8">
        <v>45589</v>
      </c>
      <c r="F308" t="s">
        <v>24263</v>
      </c>
      <c r="G308">
        <v>1230</v>
      </c>
      <c r="H308" t="s">
        <v>24382</v>
      </c>
    </row>
    <row r="309" spans="1:8" x14ac:dyDescent="0.3">
      <c r="A309" t="s">
        <v>12505</v>
      </c>
      <c r="B309" t="s">
        <v>15200</v>
      </c>
      <c r="C309" t="s">
        <v>15202</v>
      </c>
      <c r="D309" t="s">
        <v>15206</v>
      </c>
      <c r="E309" s="8">
        <v>45655</v>
      </c>
      <c r="F309" t="s">
        <v>24251</v>
      </c>
      <c r="G309">
        <v>1305</v>
      </c>
      <c r="H309" t="s">
        <v>24453</v>
      </c>
    </row>
    <row r="310" spans="1:8" x14ac:dyDescent="0.3">
      <c r="A310" t="s">
        <v>12506</v>
      </c>
      <c r="B310" t="s">
        <v>15199</v>
      </c>
      <c r="C310" t="s">
        <v>15203</v>
      </c>
      <c r="D310" t="s">
        <v>6014</v>
      </c>
      <c r="E310" s="8">
        <v>45544</v>
      </c>
      <c r="F310" t="s">
        <v>24253</v>
      </c>
      <c r="G310">
        <v>1491</v>
      </c>
      <c r="H310" t="s">
        <v>24253</v>
      </c>
    </row>
    <row r="311" spans="1:8" x14ac:dyDescent="0.3">
      <c r="A311" t="s">
        <v>12507</v>
      </c>
      <c r="B311" t="s">
        <v>15199</v>
      </c>
      <c r="C311" t="s">
        <v>15203</v>
      </c>
      <c r="D311" t="s">
        <v>6026</v>
      </c>
      <c r="E311" s="8">
        <v>45817</v>
      </c>
      <c r="F311" t="s">
        <v>24245</v>
      </c>
      <c r="G311">
        <v>633</v>
      </c>
      <c r="H311" t="s">
        <v>24353</v>
      </c>
    </row>
    <row r="312" spans="1:8" x14ac:dyDescent="0.3">
      <c r="A312" t="s">
        <v>12508</v>
      </c>
      <c r="B312" t="s">
        <v>15200</v>
      </c>
      <c r="C312" t="s">
        <v>15202</v>
      </c>
      <c r="D312" t="s">
        <v>15206</v>
      </c>
      <c r="E312" s="8">
        <v>45626</v>
      </c>
      <c r="F312" t="s">
        <v>24260</v>
      </c>
      <c r="G312">
        <v>683</v>
      </c>
      <c r="H312" t="s">
        <v>24454</v>
      </c>
    </row>
    <row r="313" spans="1:8" x14ac:dyDescent="0.3">
      <c r="A313" t="s">
        <v>12509</v>
      </c>
      <c r="B313" t="s">
        <v>15198</v>
      </c>
      <c r="C313" t="s">
        <v>15202</v>
      </c>
      <c r="D313" t="s">
        <v>6014</v>
      </c>
      <c r="E313" s="8">
        <v>45509</v>
      </c>
      <c r="F313" t="s">
        <v>24256</v>
      </c>
      <c r="G313">
        <v>712</v>
      </c>
      <c r="H313" t="s">
        <v>24386</v>
      </c>
    </row>
    <row r="314" spans="1:8" x14ac:dyDescent="0.3">
      <c r="A314" t="s">
        <v>12510</v>
      </c>
      <c r="B314" t="s">
        <v>15198</v>
      </c>
      <c r="C314" t="s">
        <v>15202</v>
      </c>
      <c r="D314" t="s">
        <v>15206</v>
      </c>
      <c r="E314" s="8">
        <v>45562</v>
      </c>
      <c r="F314" t="s">
        <v>24256</v>
      </c>
      <c r="G314">
        <v>1936</v>
      </c>
      <c r="H314" t="s">
        <v>24455</v>
      </c>
    </row>
    <row r="315" spans="1:8" x14ac:dyDescent="0.3">
      <c r="A315" t="s">
        <v>12511</v>
      </c>
      <c r="B315" t="s">
        <v>15198</v>
      </c>
      <c r="C315" t="s">
        <v>15202</v>
      </c>
      <c r="D315" t="s">
        <v>6102</v>
      </c>
      <c r="E315" s="8">
        <v>45826</v>
      </c>
      <c r="F315" t="s">
        <v>24253</v>
      </c>
      <c r="G315">
        <v>1983</v>
      </c>
      <c r="H315" t="s">
        <v>24253</v>
      </c>
    </row>
    <row r="316" spans="1:8" x14ac:dyDescent="0.3">
      <c r="A316" t="s">
        <v>12512</v>
      </c>
      <c r="B316" t="s">
        <v>15198</v>
      </c>
      <c r="C316" t="s">
        <v>15201</v>
      </c>
      <c r="D316" t="s">
        <v>6026</v>
      </c>
      <c r="E316" s="8">
        <v>45840</v>
      </c>
      <c r="F316" t="s">
        <v>24285</v>
      </c>
      <c r="G316">
        <v>981</v>
      </c>
      <c r="H316" t="s">
        <v>24456</v>
      </c>
    </row>
    <row r="317" spans="1:8" x14ac:dyDescent="0.3">
      <c r="A317" t="s">
        <v>12513</v>
      </c>
      <c r="B317" t="s">
        <v>15198</v>
      </c>
      <c r="C317" t="s">
        <v>15203</v>
      </c>
      <c r="D317" t="s">
        <v>6014</v>
      </c>
      <c r="E317" s="8">
        <v>45826</v>
      </c>
      <c r="F317" t="s">
        <v>24243</v>
      </c>
      <c r="G317">
        <v>696</v>
      </c>
      <c r="H317" t="s">
        <v>24457</v>
      </c>
    </row>
    <row r="318" spans="1:8" x14ac:dyDescent="0.3">
      <c r="A318" t="s">
        <v>12514</v>
      </c>
      <c r="B318" t="s">
        <v>15199</v>
      </c>
      <c r="C318" t="s">
        <v>15203</v>
      </c>
      <c r="D318" t="s">
        <v>6102</v>
      </c>
      <c r="E318" s="8">
        <v>45720</v>
      </c>
      <c r="F318" t="s">
        <v>24285</v>
      </c>
      <c r="G318">
        <v>987</v>
      </c>
      <c r="H318" t="s">
        <v>24292</v>
      </c>
    </row>
    <row r="319" spans="1:8" x14ac:dyDescent="0.3">
      <c r="A319" t="s">
        <v>12515</v>
      </c>
      <c r="B319" t="s">
        <v>15198</v>
      </c>
      <c r="C319" t="s">
        <v>15202</v>
      </c>
      <c r="D319" t="s">
        <v>6014</v>
      </c>
      <c r="E319" s="8">
        <v>45607</v>
      </c>
      <c r="F319" t="s">
        <v>24299</v>
      </c>
      <c r="G319">
        <v>1334</v>
      </c>
      <c r="H319" t="s">
        <v>24458</v>
      </c>
    </row>
    <row r="320" spans="1:8" x14ac:dyDescent="0.3">
      <c r="A320" t="s">
        <v>12516</v>
      </c>
      <c r="B320" t="s">
        <v>15198</v>
      </c>
      <c r="C320" t="s">
        <v>15203</v>
      </c>
      <c r="D320" t="s">
        <v>15206</v>
      </c>
      <c r="E320" s="8">
        <v>45499</v>
      </c>
      <c r="F320" t="s">
        <v>24245</v>
      </c>
      <c r="G320">
        <v>936</v>
      </c>
      <c r="H320" t="s">
        <v>24459</v>
      </c>
    </row>
    <row r="321" spans="1:8" x14ac:dyDescent="0.3">
      <c r="A321" t="s">
        <v>12517</v>
      </c>
      <c r="B321" t="s">
        <v>15198</v>
      </c>
      <c r="C321" t="s">
        <v>15201</v>
      </c>
      <c r="D321" t="s">
        <v>6026</v>
      </c>
      <c r="E321" s="8">
        <v>45837</v>
      </c>
      <c r="F321" t="s">
        <v>24290</v>
      </c>
      <c r="G321">
        <v>888</v>
      </c>
      <c r="H321" t="s">
        <v>24460</v>
      </c>
    </row>
    <row r="322" spans="1:8" x14ac:dyDescent="0.3">
      <c r="A322" t="s">
        <v>12518</v>
      </c>
      <c r="B322" t="s">
        <v>15198</v>
      </c>
      <c r="C322" t="s">
        <v>15201</v>
      </c>
      <c r="D322" t="s">
        <v>15205</v>
      </c>
      <c r="E322" s="8">
        <v>45789</v>
      </c>
      <c r="F322" t="s">
        <v>24263</v>
      </c>
      <c r="G322">
        <v>1446</v>
      </c>
      <c r="H322" t="s">
        <v>24388</v>
      </c>
    </row>
    <row r="323" spans="1:8" x14ac:dyDescent="0.3">
      <c r="A323" t="s">
        <v>12519</v>
      </c>
      <c r="B323" t="s">
        <v>15199</v>
      </c>
      <c r="C323" t="s">
        <v>15203</v>
      </c>
      <c r="D323" t="s">
        <v>6102</v>
      </c>
      <c r="E323" s="8">
        <v>45666</v>
      </c>
      <c r="F323" t="s">
        <v>24253</v>
      </c>
      <c r="G323">
        <v>888</v>
      </c>
      <c r="H323" t="s">
        <v>24253</v>
      </c>
    </row>
    <row r="324" spans="1:8" x14ac:dyDescent="0.3">
      <c r="A324" t="s">
        <v>12520</v>
      </c>
      <c r="B324" t="s">
        <v>15198</v>
      </c>
      <c r="C324" t="s">
        <v>15202</v>
      </c>
      <c r="D324" t="s">
        <v>6026</v>
      </c>
      <c r="E324" s="8">
        <v>45850</v>
      </c>
      <c r="F324" t="s">
        <v>24243</v>
      </c>
      <c r="G324">
        <v>516</v>
      </c>
      <c r="H324" t="s">
        <v>24381</v>
      </c>
    </row>
    <row r="325" spans="1:8" x14ac:dyDescent="0.3">
      <c r="A325" t="s">
        <v>12521</v>
      </c>
      <c r="B325" t="s">
        <v>15198</v>
      </c>
      <c r="C325" t="s">
        <v>15202</v>
      </c>
      <c r="D325" t="s">
        <v>15204</v>
      </c>
      <c r="E325" s="8">
        <v>45767</v>
      </c>
      <c r="F325" t="s">
        <v>24344</v>
      </c>
      <c r="G325">
        <v>968</v>
      </c>
      <c r="H325" t="s">
        <v>24387</v>
      </c>
    </row>
    <row r="326" spans="1:8" x14ac:dyDescent="0.3">
      <c r="A326" t="s">
        <v>12522</v>
      </c>
      <c r="B326" t="s">
        <v>15199</v>
      </c>
      <c r="C326" t="s">
        <v>15201</v>
      </c>
      <c r="D326" t="s">
        <v>15204</v>
      </c>
      <c r="E326" s="8">
        <v>45764</v>
      </c>
      <c r="F326" t="s">
        <v>24334</v>
      </c>
      <c r="G326">
        <v>1825</v>
      </c>
      <c r="H326" t="s">
        <v>24434</v>
      </c>
    </row>
    <row r="327" spans="1:8" x14ac:dyDescent="0.3">
      <c r="A327" t="s">
        <v>12523</v>
      </c>
      <c r="B327" t="s">
        <v>15198</v>
      </c>
      <c r="C327" t="s">
        <v>15201</v>
      </c>
      <c r="D327" t="s">
        <v>15205</v>
      </c>
      <c r="E327" s="8">
        <v>45522</v>
      </c>
      <c r="F327" t="s">
        <v>24283</v>
      </c>
      <c r="G327">
        <v>870</v>
      </c>
      <c r="H327" t="s">
        <v>24461</v>
      </c>
    </row>
    <row r="328" spans="1:8" x14ac:dyDescent="0.3">
      <c r="A328" t="s">
        <v>12524</v>
      </c>
      <c r="B328" t="s">
        <v>15198</v>
      </c>
      <c r="C328" t="s">
        <v>15201</v>
      </c>
      <c r="D328" t="s">
        <v>15205</v>
      </c>
      <c r="E328" s="8">
        <v>45611</v>
      </c>
      <c r="F328" t="s">
        <v>24253</v>
      </c>
      <c r="G328">
        <v>525</v>
      </c>
      <c r="H328" t="s">
        <v>24253</v>
      </c>
    </row>
    <row r="329" spans="1:8" x14ac:dyDescent="0.3">
      <c r="A329" t="s">
        <v>12525</v>
      </c>
      <c r="B329" t="s">
        <v>15199</v>
      </c>
      <c r="C329" t="s">
        <v>15202</v>
      </c>
      <c r="D329" t="s">
        <v>6026</v>
      </c>
      <c r="E329" s="8">
        <v>45809</v>
      </c>
      <c r="F329" t="s">
        <v>24254</v>
      </c>
      <c r="G329">
        <v>1280</v>
      </c>
      <c r="H329" t="s">
        <v>24462</v>
      </c>
    </row>
    <row r="330" spans="1:8" x14ac:dyDescent="0.3">
      <c r="A330" t="s">
        <v>12526</v>
      </c>
      <c r="B330" t="s">
        <v>15198</v>
      </c>
      <c r="C330" t="s">
        <v>15203</v>
      </c>
      <c r="D330" t="s">
        <v>6026</v>
      </c>
      <c r="E330" s="8">
        <v>45836</v>
      </c>
      <c r="F330" t="s">
        <v>24253</v>
      </c>
      <c r="G330">
        <v>835</v>
      </c>
      <c r="H330" t="s">
        <v>24253</v>
      </c>
    </row>
    <row r="331" spans="1:8" x14ac:dyDescent="0.3">
      <c r="A331" t="s">
        <v>12527</v>
      </c>
      <c r="B331" t="s">
        <v>15198</v>
      </c>
      <c r="C331" t="s">
        <v>15202</v>
      </c>
      <c r="D331" t="s">
        <v>15205</v>
      </c>
      <c r="E331" s="8">
        <v>45758</v>
      </c>
      <c r="F331" t="s">
        <v>24269</v>
      </c>
      <c r="G331">
        <v>608</v>
      </c>
      <c r="H331" t="s">
        <v>24304</v>
      </c>
    </row>
    <row r="332" spans="1:8" x14ac:dyDescent="0.3">
      <c r="A332" t="s">
        <v>12528</v>
      </c>
      <c r="B332" t="s">
        <v>15198</v>
      </c>
      <c r="C332" t="s">
        <v>15203</v>
      </c>
      <c r="D332" t="s">
        <v>15206</v>
      </c>
      <c r="E332" s="8">
        <v>45785</v>
      </c>
      <c r="F332" t="s">
        <v>24249</v>
      </c>
      <c r="G332">
        <v>1644</v>
      </c>
      <c r="H332" t="s">
        <v>24463</v>
      </c>
    </row>
    <row r="333" spans="1:8" x14ac:dyDescent="0.3">
      <c r="A333" t="s">
        <v>12529</v>
      </c>
      <c r="B333" t="s">
        <v>15199</v>
      </c>
      <c r="C333" t="s">
        <v>15203</v>
      </c>
      <c r="D333" t="s">
        <v>15206</v>
      </c>
      <c r="E333" s="8">
        <v>45645</v>
      </c>
      <c r="F333" t="s">
        <v>24247</v>
      </c>
      <c r="G333">
        <v>1226</v>
      </c>
      <c r="H333" t="s">
        <v>24274</v>
      </c>
    </row>
    <row r="334" spans="1:8" x14ac:dyDescent="0.3">
      <c r="A334" t="s">
        <v>12530</v>
      </c>
      <c r="B334" t="s">
        <v>15200</v>
      </c>
      <c r="C334" t="s">
        <v>15202</v>
      </c>
      <c r="D334" t="s">
        <v>6014</v>
      </c>
      <c r="E334" s="8">
        <v>45545</v>
      </c>
      <c r="F334" t="s">
        <v>24283</v>
      </c>
      <c r="G334">
        <v>1381</v>
      </c>
      <c r="H334" t="s">
        <v>24464</v>
      </c>
    </row>
    <row r="335" spans="1:8" x14ac:dyDescent="0.3">
      <c r="A335" t="s">
        <v>12531</v>
      </c>
      <c r="B335" t="s">
        <v>15200</v>
      </c>
      <c r="C335" t="s">
        <v>15203</v>
      </c>
      <c r="D335" t="s">
        <v>6014</v>
      </c>
      <c r="E335" s="8">
        <v>45809</v>
      </c>
      <c r="F335" t="s">
        <v>24313</v>
      </c>
      <c r="G335">
        <v>642</v>
      </c>
      <c r="H335" t="s">
        <v>24275</v>
      </c>
    </row>
    <row r="336" spans="1:8" x14ac:dyDescent="0.3">
      <c r="A336" t="s">
        <v>12532</v>
      </c>
      <c r="B336" t="s">
        <v>15199</v>
      </c>
      <c r="C336" t="s">
        <v>15202</v>
      </c>
      <c r="D336" t="s">
        <v>15205</v>
      </c>
      <c r="E336" s="8">
        <v>45841</v>
      </c>
      <c r="F336" t="s">
        <v>24344</v>
      </c>
      <c r="G336">
        <v>1240</v>
      </c>
      <c r="H336" t="s">
        <v>24368</v>
      </c>
    </row>
    <row r="337" spans="1:8" x14ac:dyDescent="0.3">
      <c r="A337" t="s">
        <v>12533</v>
      </c>
      <c r="B337" t="s">
        <v>15198</v>
      </c>
      <c r="C337" t="s">
        <v>15201</v>
      </c>
      <c r="D337" t="s">
        <v>15206</v>
      </c>
      <c r="E337" s="8">
        <v>45772</v>
      </c>
      <c r="F337" t="s">
        <v>24243</v>
      </c>
      <c r="G337">
        <v>1369</v>
      </c>
      <c r="H337" t="s">
        <v>24388</v>
      </c>
    </row>
    <row r="338" spans="1:8" x14ac:dyDescent="0.3">
      <c r="A338" t="s">
        <v>12534</v>
      </c>
      <c r="B338" t="s">
        <v>15198</v>
      </c>
      <c r="C338" t="s">
        <v>15203</v>
      </c>
      <c r="D338" t="s">
        <v>6026</v>
      </c>
      <c r="E338" s="8">
        <v>45611</v>
      </c>
      <c r="F338" t="s">
        <v>24258</v>
      </c>
      <c r="G338">
        <v>1866</v>
      </c>
      <c r="H338" t="s">
        <v>24320</v>
      </c>
    </row>
    <row r="339" spans="1:8" x14ac:dyDescent="0.3">
      <c r="A339" t="s">
        <v>12535</v>
      </c>
      <c r="B339" t="s">
        <v>15198</v>
      </c>
      <c r="C339" t="s">
        <v>15202</v>
      </c>
      <c r="D339" t="s">
        <v>6102</v>
      </c>
      <c r="E339" s="8">
        <v>45757</v>
      </c>
      <c r="F339" t="s">
        <v>24243</v>
      </c>
      <c r="G339">
        <v>528</v>
      </c>
      <c r="H339" t="s">
        <v>24465</v>
      </c>
    </row>
    <row r="340" spans="1:8" x14ac:dyDescent="0.3">
      <c r="A340" t="s">
        <v>12536</v>
      </c>
      <c r="B340" t="s">
        <v>15198</v>
      </c>
      <c r="C340" t="s">
        <v>15202</v>
      </c>
      <c r="D340" t="s">
        <v>15205</v>
      </c>
      <c r="E340" s="8">
        <v>45698</v>
      </c>
      <c r="F340" t="s">
        <v>24280</v>
      </c>
      <c r="G340">
        <v>1339</v>
      </c>
      <c r="H340" t="s">
        <v>24314</v>
      </c>
    </row>
    <row r="341" spans="1:8" x14ac:dyDescent="0.3">
      <c r="A341" t="s">
        <v>12537</v>
      </c>
      <c r="B341" t="s">
        <v>15199</v>
      </c>
      <c r="C341" t="s">
        <v>15203</v>
      </c>
      <c r="D341" t="s">
        <v>6026</v>
      </c>
      <c r="E341" s="8">
        <v>45619</v>
      </c>
      <c r="F341" t="s">
        <v>24265</v>
      </c>
      <c r="G341">
        <v>1333</v>
      </c>
      <c r="H341" t="s">
        <v>24466</v>
      </c>
    </row>
    <row r="342" spans="1:8" x14ac:dyDescent="0.3">
      <c r="A342" t="s">
        <v>12538</v>
      </c>
      <c r="B342" t="s">
        <v>15199</v>
      </c>
      <c r="C342" t="s">
        <v>15201</v>
      </c>
      <c r="D342" t="s">
        <v>6026</v>
      </c>
      <c r="E342" s="8">
        <v>45548</v>
      </c>
      <c r="F342" t="s">
        <v>24253</v>
      </c>
      <c r="G342">
        <v>1219</v>
      </c>
      <c r="H342" t="s">
        <v>24253</v>
      </c>
    </row>
    <row r="343" spans="1:8" x14ac:dyDescent="0.3">
      <c r="A343" t="s">
        <v>12539</v>
      </c>
      <c r="B343" t="s">
        <v>15199</v>
      </c>
      <c r="C343" t="s">
        <v>15203</v>
      </c>
      <c r="D343" t="s">
        <v>6014</v>
      </c>
      <c r="E343" s="8">
        <v>45856</v>
      </c>
      <c r="F343" t="s">
        <v>24263</v>
      </c>
      <c r="G343">
        <v>1162</v>
      </c>
      <c r="H343" t="s">
        <v>24467</v>
      </c>
    </row>
    <row r="344" spans="1:8" x14ac:dyDescent="0.3">
      <c r="A344" t="s">
        <v>12540</v>
      </c>
      <c r="B344" t="s">
        <v>15200</v>
      </c>
      <c r="C344" t="s">
        <v>15201</v>
      </c>
      <c r="D344" t="s">
        <v>6014</v>
      </c>
      <c r="E344" s="8">
        <v>45515</v>
      </c>
      <c r="F344" t="s">
        <v>24285</v>
      </c>
      <c r="G344">
        <v>1187</v>
      </c>
      <c r="H344" t="s">
        <v>24404</v>
      </c>
    </row>
    <row r="345" spans="1:8" x14ac:dyDescent="0.3">
      <c r="A345" t="s">
        <v>12541</v>
      </c>
      <c r="B345" t="s">
        <v>15200</v>
      </c>
      <c r="C345" t="s">
        <v>15201</v>
      </c>
      <c r="D345" t="s">
        <v>6014</v>
      </c>
      <c r="E345" s="8">
        <v>45497</v>
      </c>
      <c r="F345" t="s">
        <v>24287</v>
      </c>
      <c r="G345">
        <v>1974</v>
      </c>
      <c r="H345" t="s">
        <v>24350</v>
      </c>
    </row>
    <row r="346" spans="1:8" x14ac:dyDescent="0.3">
      <c r="A346" t="s">
        <v>12542</v>
      </c>
      <c r="B346" t="s">
        <v>15198</v>
      </c>
      <c r="C346" t="s">
        <v>15202</v>
      </c>
      <c r="D346" t="s">
        <v>6014</v>
      </c>
      <c r="E346" s="8">
        <v>45770</v>
      </c>
      <c r="F346" t="s">
        <v>24253</v>
      </c>
      <c r="G346">
        <v>1370</v>
      </c>
      <c r="H346" t="s">
        <v>24253</v>
      </c>
    </row>
    <row r="347" spans="1:8" x14ac:dyDescent="0.3">
      <c r="A347" t="s">
        <v>12543</v>
      </c>
      <c r="B347" t="s">
        <v>15200</v>
      </c>
      <c r="C347" t="s">
        <v>15202</v>
      </c>
      <c r="D347" t="s">
        <v>6014</v>
      </c>
      <c r="E347" s="8">
        <v>45618</v>
      </c>
      <c r="F347" t="s">
        <v>24329</v>
      </c>
      <c r="G347">
        <v>1263</v>
      </c>
      <c r="H347" t="s">
        <v>24468</v>
      </c>
    </row>
    <row r="348" spans="1:8" x14ac:dyDescent="0.3">
      <c r="A348" t="s">
        <v>12544</v>
      </c>
      <c r="B348" t="s">
        <v>15200</v>
      </c>
      <c r="C348" t="s">
        <v>15202</v>
      </c>
      <c r="D348" t="s">
        <v>6102</v>
      </c>
      <c r="E348" s="8">
        <v>45539</v>
      </c>
      <c r="F348" t="s">
        <v>24263</v>
      </c>
      <c r="G348">
        <v>1235</v>
      </c>
      <c r="H348" t="s">
        <v>24404</v>
      </c>
    </row>
    <row r="349" spans="1:8" x14ac:dyDescent="0.3">
      <c r="A349" t="s">
        <v>12545</v>
      </c>
      <c r="B349" t="s">
        <v>15199</v>
      </c>
      <c r="C349" t="s">
        <v>15203</v>
      </c>
      <c r="D349" t="s">
        <v>6014</v>
      </c>
      <c r="E349" s="8">
        <v>45610</v>
      </c>
      <c r="F349" t="s">
        <v>24243</v>
      </c>
      <c r="G349">
        <v>1383</v>
      </c>
      <c r="H349" t="s">
        <v>24412</v>
      </c>
    </row>
    <row r="350" spans="1:8" x14ac:dyDescent="0.3">
      <c r="A350" t="s">
        <v>12546</v>
      </c>
      <c r="B350" t="s">
        <v>15200</v>
      </c>
      <c r="C350" t="s">
        <v>15202</v>
      </c>
      <c r="D350" t="s">
        <v>6026</v>
      </c>
      <c r="E350" s="8">
        <v>45606</v>
      </c>
      <c r="F350" t="s">
        <v>24253</v>
      </c>
      <c r="G350">
        <v>1922</v>
      </c>
      <c r="H350" t="s">
        <v>24253</v>
      </c>
    </row>
    <row r="351" spans="1:8" x14ac:dyDescent="0.3">
      <c r="A351" t="s">
        <v>12547</v>
      </c>
      <c r="B351" t="s">
        <v>15200</v>
      </c>
      <c r="C351" t="s">
        <v>15203</v>
      </c>
      <c r="D351" t="s">
        <v>15206</v>
      </c>
      <c r="E351" s="8">
        <v>45671</v>
      </c>
      <c r="F351" t="s">
        <v>24249</v>
      </c>
      <c r="G351">
        <v>1197</v>
      </c>
      <c r="H351" t="s">
        <v>24354</v>
      </c>
    </row>
    <row r="352" spans="1:8" x14ac:dyDescent="0.3">
      <c r="A352" t="s">
        <v>12548</v>
      </c>
      <c r="B352" t="s">
        <v>15198</v>
      </c>
      <c r="C352" t="s">
        <v>15202</v>
      </c>
      <c r="D352" t="s">
        <v>15204</v>
      </c>
      <c r="E352" s="8">
        <v>45596</v>
      </c>
      <c r="F352" t="s">
        <v>24276</v>
      </c>
      <c r="G352">
        <v>754</v>
      </c>
      <c r="H352" t="s">
        <v>24466</v>
      </c>
    </row>
    <row r="353" spans="1:8" x14ac:dyDescent="0.3">
      <c r="A353" t="s">
        <v>12549</v>
      </c>
      <c r="B353" t="s">
        <v>15199</v>
      </c>
      <c r="C353" t="s">
        <v>15201</v>
      </c>
      <c r="D353" t="s">
        <v>15205</v>
      </c>
      <c r="E353" s="8">
        <v>45809</v>
      </c>
      <c r="F353" t="s">
        <v>24253</v>
      </c>
      <c r="G353">
        <v>1876</v>
      </c>
      <c r="H353" t="s">
        <v>24253</v>
      </c>
    </row>
    <row r="354" spans="1:8" x14ac:dyDescent="0.3">
      <c r="A354" t="s">
        <v>12550</v>
      </c>
      <c r="B354" t="s">
        <v>15199</v>
      </c>
      <c r="C354" t="s">
        <v>15201</v>
      </c>
      <c r="D354" t="s">
        <v>15205</v>
      </c>
      <c r="E354" s="8">
        <v>45773</v>
      </c>
      <c r="F354" t="s">
        <v>24253</v>
      </c>
      <c r="G354">
        <v>1539</v>
      </c>
      <c r="H354" t="s">
        <v>24253</v>
      </c>
    </row>
    <row r="355" spans="1:8" x14ac:dyDescent="0.3">
      <c r="A355" t="s">
        <v>12551</v>
      </c>
      <c r="B355" t="s">
        <v>15200</v>
      </c>
      <c r="C355" t="s">
        <v>15202</v>
      </c>
      <c r="D355" t="s">
        <v>15205</v>
      </c>
      <c r="E355" s="8">
        <v>45629</v>
      </c>
      <c r="F355" t="s">
        <v>24334</v>
      </c>
      <c r="G355">
        <v>1645</v>
      </c>
      <c r="H355" t="s">
        <v>24274</v>
      </c>
    </row>
    <row r="356" spans="1:8" x14ac:dyDescent="0.3">
      <c r="A356" t="s">
        <v>12552</v>
      </c>
      <c r="B356" t="s">
        <v>15199</v>
      </c>
      <c r="C356" t="s">
        <v>15202</v>
      </c>
      <c r="D356" t="s">
        <v>15205</v>
      </c>
      <c r="E356" s="8">
        <v>45501</v>
      </c>
      <c r="F356" t="s">
        <v>24253</v>
      </c>
      <c r="G356">
        <v>1609</v>
      </c>
      <c r="H356" t="s">
        <v>24253</v>
      </c>
    </row>
    <row r="357" spans="1:8" x14ac:dyDescent="0.3">
      <c r="A357" t="s">
        <v>12553</v>
      </c>
      <c r="B357" t="s">
        <v>15200</v>
      </c>
      <c r="C357" t="s">
        <v>15202</v>
      </c>
      <c r="D357" t="s">
        <v>15205</v>
      </c>
      <c r="E357" s="8">
        <v>45684</v>
      </c>
      <c r="F357" t="s">
        <v>24253</v>
      </c>
      <c r="G357">
        <v>751</v>
      </c>
      <c r="H357" t="s">
        <v>24253</v>
      </c>
    </row>
    <row r="358" spans="1:8" x14ac:dyDescent="0.3">
      <c r="A358" t="s">
        <v>12554</v>
      </c>
      <c r="B358" t="s">
        <v>15199</v>
      </c>
      <c r="C358" t="s">
        <v>15203</v>
      </c>
      <c r="D358" t="s">
        <v>6014</v>
      </c>
      <c r="E358" s="8">
        <v>45544</v>
      </c>
      <c r="F358" t="s">
        <v>24256</v>
      </c>
      <c r="G358">
        <v>1761</v>
      </c>
      <c r="H358" t="s">
        <v>24469</v>
      </c>
    </row>
    <row r="359" spans="1:8" x14ac:dyDescent="0.3">
      <c r="A359" t="s">
        <v>12555</v>
      </c>
      <c r="B359" t="s">
        <v>15198</v>
      </c>
      <c r="C359" t="s">
        <v>15201</v>
      </c>
      <c r="D359" t="s">
        <v>6102</v>
      </c>
      <c r="E359" s="8">
        <v>45828</v>
      </c>
      <c r="F359" t="s">
        <v>24253</v>
      </c>
      <c r="G359">
        <v>1984</v>
      </c>
      <c r="H359" t="s">
        <v>24253</v>
      </c>
    </row>
    <row r="360" spans="1:8" x14ac:dyDescent="0.3">
      <c r="A360" t="s">
        <v>12556</v>
      </c>
      <c r="B360" t="s">
        <v>15200</v>
      </c>
      <c r="C360" t="s">
        <v>15201</v>
      </c>
      <c r="D360" t="s">
        <v>15206</v>
      </c>
      <c r="E360" s="8">
        <v>45624</v>
      </c>
      <c r="F360" t="s">
        <v>24315</v>
      </c>
      <c r="G360">
        <v>1611</v>
      </c>
      <c r="H360" t="s">
        <v>24412</v>
      </c>
    </row>
    <row r="361" spans="1:8" x14ac:dyDescent="0.3">
      <c r="A361" t="s">
        <v>12557</v>
      </c>
      <c r="B361" t="s">
        <v>15198</v>
      </c>
      <c r="C361" t="s">
        <v>15203</v>
      </c>
      <c r="D361" t="s">
        <v>6026</v>
      </c>
      <c r="E361" s="8">
        <v>45583</v>
      </c>
      <c r="F361" t="s">
        <v>24243</v>
      </c>
      <c r="G361">
        <v>1361</v>
      </c>
      <c r="H361" t="s">
        <v>24384</v>
      </c>
    </row>
    <row r="362" spans="1:8" x14ac:dyDescent="0.3">
      <c r="A362" t="s">
        <v>12558</v>
      </c>
      <c r="B362" t="s">
        <v>15200</v>
      </c>
      <c r="C362" t="s">
        <v>15202</v>
      </c>
      <c r="D362" t="s">
        <v>15204</v>
      </c>
      <c r="E362" s="8">
        <v>45738</v>
      </c>
      <c r="F362" t="s">
        <v>24253</v>
      </c>
      <c r="G362">
        <v>1800</v>
      </c>
      <c r="H362" t="s">
        <v>24253</v>
      </c>
    </row>
    <row r="363" spans="1:8" x14ac:dyDescent="0.3">
      <c r="A363" t="s">
        <v>12559</v>
      </c>
      <c r="B363" t="s">
        <v>15198</v>
      </c>
      <c r="C363" t="s">
        <v>15202</v>
      </c>
      <c r="D363" t="s">
        <v>6014</v>
      </c>
      <c r="E363" s="8">
        <v>45675</v>
      </c>
      <c r="F363" t="s">
        <v>24269</v>
      </c>
      <c r="G363">
        <v>668</v>
      </c>
      <c r="H363" t="s">
        <v>24346</v>
      </c>
    </row>
    <row r="364" spans="1:8" x14ac:dyDescent="0.3">
      <c r="A364" t="s">
        <v>12560</v>
      </c>
      <c r="B364" t="s">
        <v>15200</v>
      </c>
      <c r="C364" t="s">
        <v>15202</v>
      </c>
      <c r="D364" t="s">
        <v>6102</v>
      </c>
      <c r="E364" s="8">
        <v>45729</v>
      </c>
      <c r="F364" t="s">
        <v>24334</v>
      </c>
      <c r="G364">
        <v>986</v>
      </c>
      <c r="H364" t="s">
        <v>24470</v>
      </c>
    </row>
    <row r="365" spans="1:8" x14ac:dyDescent="0.3">
      <c r="A365" t="s">
        <v>12561</v>
      </c>
      <c r="B365" t="s">
        <v>15200</v>
      </c>
      <c r="C365" t="s">
        <v>15202</v>
      </c>
      <c r="D365" t="s">
        <v>6102</v>
      </c>
      <c r="E365" s="8">
        <v>45761</v>
      </c>
      <c r="F365" t="s">
        <v>24315</v>
      </c>
      <c r="G365">
        <v>752</v>
      </c>
      <c r="H365" t="s">
        <v>24471</v>
      </c>
    </row>
    <row r="366" spans="1:8" x14ac:dyDescent="0.3">
      <c r="A366" t="s">
        <v>12562</v>
      </c>
      <c r="B366" t="s">
        <v>15200</v>
      </c>
      <c r="C366" t="s">
        <v>15203</v>
      </c>
      <c r="D366" t="s">
        <v>15205</v>
      </c>
      <c r="E366" s="8">
        <v>45579</v>
      </c>
      <c r="F366" t="s">
        <v>24245</v>
      </c>
      <c r="G366">
        <v>1126</v>
      </c>
      <c r="H366" t="s">
        <v>24302</v>
      </c>
    </row>
    <row r="367" spans="1:8" x14ac:dyDescent="0.3">
      <c r="A367" t="s">
        <v>12563</v>
      </c>
      <c r="B367" t="s">
        <v>15199</v>
      </c>
      <c r="C367" t="s">
        <v>15203</v>
      </c>
      <c r="D367" t="s">
        <v>6102</v>
      </c>
      <c r="E367" s="8">
        <v>45742</v>
      </c>
      <c r="F367" t="s">
        <v>24280</v>
      </c>
      <c r="G367">
        <v>656</v>
      </c>
      <c r="H367" t="s">
        <v>24341</v>
      </c>
    </row>
    <row r="368" spans="1:8" x14ac:dyDescent="0.3">
      <c r="A368" t="s">
        <v>12564</v>
      </c>
      <c r="B368" t="s">
        <v>15200</v>
      </c>
      <c r="C368" t="s">
        <v>15202</v>
      </c>
      <c r="D368" t="s">
        <v>6026</v>
      </c>
      <c r="E368" s="8">
        <v>45573</v>
      </c>
      <c r="F368" t="s">
        <v>24247</v>
      </c>
      <c r="G368">
        <v>1018</v>
      </c>
      <c r="H368" t="s">
        <v>24310</v>
      </c>
    </row>
    <row r="369" spans="1:8" x14ac:dyDescent="0.3">
      <c r="A369" t="s">
        <v>12565</v>
      </c>
      <c r="B369" t="s">
        <v>15199</v>
      </c>
      <c r="C369" t="s">
        <v>15202</v>
      </c>
      <c r="D369" t="s">
        <v>15206</v>
      </c>
      <c r="E369" s="8">
        <v>45749</v>
      </c>
      <c r="F369" t="s">
        <v>24253</v>
      </c>
      <c r="G369">
        <v>1064</v>
      </c>
      <c r="H369" t="s">
        <v>24253</v>
      </c>
    </row>
    <row r="370" spans="1:8" x14ac:dyDescent="0.3">
      <c r="A370" t="s">
        <v>12566</v>
      </c>
      <c r="B370" t="s">
        <v>15199</v>
      </c>
      <c r="C370" t="s">
        <v>15202</v>
      </c>
      <c r="D370" t="s">
        <v>6102</v>
      </c>
      <c r="E370" s="8">
        <v>45852</v>
      </c>
      <c r="F370" t="s">
        <v>24245</v>
      </c>
      <c r="G370">
        <v>890</v>
      </c>
      <c r="H370" t="s">
        <v>24472</v>
      </c>
    </row>
    <row r="371" spans="1:8" x14ac:dyDescent="0.3">
      <c r="A371" t="s">
        <v>12567</v>
      </c>
      <c r="B371" t="s">
        <v>15200</v>
      </c>
      <c r="C371" t="s">
        <v>15201</v>
      </c>
      <c r="D371" t="s">
        <v>6026</v>
      </c>
      <c r="E371" s="8">
        <v>45547</v>
      </c>
      <c r="F371" t="s">
        <v>24285</v>
      </c>
      <c r="G371">
        <v>1430</v>
      </c>
      <c r="H371" t="s">
        <v>24409</v>
      </c>
    </row>
    <row r="372" spans="1:8" x14ac:dyDescent="0.3">
      <c r="A372" t="s">
        <v>12568</v>
      </c>
      <c r="B372" t="s">
        <v>15199</v>
      </c>
      <c r="C372" t="s">
        <v>15202</v>
      </c>
      <c r="D372" t="s">
        <v>6102</v>
      </c>
      <c r="E372" s="8">
        <v>45846</v>
      </c>
      <c r="F372" t="s">
        <v>24280</v>
      </c>
      <c r="G372">
        <v>1684</v>
      </c>
      <c r="H372" t="s">
        <v>24421</v>
      </c>
    </row>
    <row r="373" spans="1:8" x14ac:dyDescent="0.3">
      <c r="A373" t="s">
        <v>12569</v>
      </c>
      <c r="B373" t="s">
        <v>15199</v>
      </c>
      <c r="C373" t="s">
        <v>15201</v>
      </c>
      <c r="D373" t="s">
        <v>6102</v>
      </c>
      <c r="E373" s="8">
        <v>45697</v>
      </c>
      <c r="F373" t="s">
        <v>24253</v>
      </c>
      <c r="G373">
        <v>780</v>
      </c>
      <c r="H373" t="s">
        <v>24253</v>
      </c>
    </row>
    <row r="374" spans="1:8" x14ac:dyDescent="0.3">
      <c r="A374" t="s">
        <v>12570</v>
      </c>
      <c r="B374" t="s">
        <v>15200</v>
      </c>
      <c r="C374" t="s">
        <v>15203</v>
      </c>
      <c r="D374" t="s">
        <v>15206</v>
      </c>
      <c r="E374" s="8">
        <v>45654</v>
      </c>
      <c r="F374" t="s">
        <v>24313</v>
      </c>
      <c r="G374">
        <v>1072</v>
      </c>
      <c r="H374" t="s">
        <v>24393</v>
      </c>
    </row>
    <row r="375" spans="1:8" x14ac:dyDescent="0.3">
      <c r="A375" t="s">
        <v>12571</v>
      </c>
      <c r="B375" t="s">
        <v>15199</v>
      </c>
      <c r="C375" t="s">
        <v>15201</v>
      </c>
      <c r="D375" t="s">
        <v>15206</v>
      </c>
      <c r="E375" s="8">
        <v>45757</v>
      </c>
      <c r="F375" t="s">
        <v>24253</v>
      </c>
      <c r="G375">
        <v>520</v>
      </c>
      <c r="H375" t="s">
        <v>24253</v>
      </c>
    </row>
    <row r="376" spans="1:8" x14ac:dyDescent="0.3">
      <c r="A376" t="s">
        <v>12572</v>
      </c>
      <c r="B376" t="s">
        <v>15200</v>
      </c>
      <c r="C376" t="s">
        <v>15202</v>
      </c>
      <c r="D376" t="s">
        <v>15206</v>
      </c>
      <c r="E376" s="8">
        <v>45827</v>
      </c>
      <c r="F376" t="s">
        <v>24276</v>
      </c>
      <c r="G376">
        <v>1666</v>
      </c>
      <c r="H376" t="s">
        <v>24473</v>
      </c>
    </row>
    <row r="377" spans="1:8" x14ac:dyDescent="0.3">
      <c r="A377" t="s">
        <v>12573</v>
      </c>
      <c r="B377" t="s">
        <v>15200</v>
      </c>
      <c r="C377" t="s">
        <v>15201</v>
      </c>
      <c r="D377" t="s">
        <v>15204</v>
      </c>
      <c r="E377" s="8">
        <v>45845</v>
      </c>
      <c r="F377" t="s">
        <v>24287</v>
      </c>
      <c r="G377">
        <v>1476</v>
      </c>
      <c r="H377" t="s">
        <v>24474</v>
      </c>
    </row>
    <row r="378" spans="1:8" x14ac:dyDescent="0.3">
      <c r="A378" t="s">
        <v>12574</v>
      </c>
      <c r="B378" t="s">
        <v>15199</v>
      </c>
      <c r="C378" t="s">
        <v>15201</v>
      </c>
      <c r="D378" t="s">
        <v>6026</v>
      </c>
      <c r="E378" s="8">
        <v>45595</v>
      </c>
      <c r="F378" t="s">
        <v>24285</v>
      </c>
      <c r="G378">
        <v>1124</v>
      </c>
      <c r="H378" t="s">
        <v>24475</v>
      </c>
    </row>
    <row r="379" spans="1:8" x14ac:dyDescent="0.3">
      <c r="A379" t="s">
        <v>12575</v>
      </c>
      <c r="B379" t="s">
        <v>15200</v>
      </c>
      <c r="C379" t="s">
        <v>15203</v>
      </c>
      <c r="D379" t="s">
        <v>15204</v>
      </c>
      <c r="E379" s="8">
        <v>45766</v>
      </c>
      <c r="F379" t="s">
        <v>24253</v>
      </c>
      <c r="G379">
        <v>1797</v>
      </c>
      <c r="H379" t="s">
        <v>24253</v>
      </c>
    </row>
    <row r="380" spans="1:8" x14ac:dyDescent="0.3">
      <c r="A380" t="s">
        <v>12576</v>
      </c>
      <c r="B380" t="s">
        <v>15199</v>
      </c>
      <c r="C380" t="s">
        <v>15202</v>
      </c>
      <c r="D380" t="s">
        <v>15206</v>
      </c>
      <c r="E380" s="8">
        <v>45698</v>
      </c>
      <c r="F380" t="s">
        <v>24253</v>
      </c>
      <c r="G380">
        <v>1622</v>
      </c>
      <c r="H380" t="s">
        <v>24253</v>
      </c>
    </row>
    <row r="381" spans="1:8" x14ac:dyDescent="0.3">
      <c r="A381" t="s">
        <v>12577</v>
      </c>
      <c r="B381" t="s">
        <v>15198</v>
      </c>
      <c r="C381" t="s">
        <v>15202</v>
      </c>
      <c r="D381" t="s">
        <v>15204</v>
      </c>
      <c r="E381" s="8">
        <v>45591</v>
      </c>
      <c r="F381" t="s">
        <v>24329</v>
      </c>
      <c r="G381">
        <v>1985</v>
      </c>
      <c r="H381" t="s">
        <v>24347</v>
      </c>
    </row>
    <row r="382" spans="1:8" x14ac:dyDescent="0.3">
      <c r="A382" t="s">
        <v>12578</v>
      </c>
      <c r="B382" t="s">
        <v>15198</v>
      </c>
      <c r="C382" t="s">
        <v>15201</v>
      </c>
      <c r="D382" t="s">
        <v>15206</v>
      </c>
      <c r="E382" s="8">
        <v>45693</v>
      </c>
      <c r="F382" t="s">
        <v>24247</v>
      </c>
      <c r="G382">
        <v>693</v>
      </c>
      <c r="H382" t="s">
        <v>24346</v>
      </c>
    </row>
    <row r="383" spans="1:8" x14ac:dyDescent="0.3">
      <c r="A383" t="s">
        <v>12579</v>
      </c>
      <c r="B383" t="s">
        <v>15200</v>
      </c>
      <c r="C383" t="s">
        <v>15203</v>
      </c>
      <c r="D383" t="s">
        <v>15204</v>
      </c>
      <c r="E383" s="8">
        <v>45858</v>
      </c>
      <c r="F383" t="s">
        <v>24280</v>
      </c>
      <c r="G383">
        <v>712</v>
      </c>
      <c r="H383" t="s">
        <v>24252</v>
      </c>
    </row>
    <row r="384" spans="1:8" x14ac:dyDescent="0.3">
      <c r="A384" t="s">
        <v>12580</v>
      </c>
      <c r="B384" t="s">
        <v>15200</v>
      </c>
      <c r="C384" t="s">
        <v>15203</v>
      </c>
      <c r="D384" t="s">
        <v>6102</v>
      </c>
      <c r="E384" s="8">
        <v>45821</v>
      </c>
      <c r="F384" t="s">
        <v>24280</v>
      </c>
      <c r="G384">
        <v>1855</v>
      </c>
      <c r="H384" t="s">
        <v>24476</v>
      </c>
    </row>
    <row r="385" spans="1:8" x14ac:dyDescent="0.3">
      <c r="A385" t="s">
        <v>12581</v>
      </c>
      <c r="B385" t="s">
        <v>15198</v>
      </c>
      <c r="C385" t="s">
        <v>15203</v>
      </c>
      <c r="D385" t="s">
        <v>15205</v>
      </c>
      <c r="E385" s="8">
        <v>45611</v>
      </c>
      <c r="F385" t="s">
        <v>24273</v>
      </c>
      <c r="G385">
        <v>1117</v>
      </c>
      <c r="H385" t="s">
        <v>24316</v>
      </c>
    </row>
    <row r="386" spans="1:8" x14ac:dyDescent="0.3">
      <c r="A386" t="s">
        <v>12582</v>
      </c>
      <c r="B386" t="s">
        <v>15198</v>
      </c>
      <c r="C386" t="s">
        <v>15202</v>
      </c>
      <c r="D386" t="s">
        <v>15205</v>
      </c>
      <c r="E386" s="8">
        <v>45703</v>
      </c>
      <c r="F386" t="s">
        <v>24251</v>
      </c>
      <c r="G386">
        <v>689</v>
      </c>
      <c r="H386" t="s">
        <v>24422</v>
      </c>
    </row>
    <row r="387" spans="1:8" x14ac:dyDescent="0.3">
      <c r="A387" t="s">
        <v>12583</v>
      </c>
      <c r="B387" t="s">
        <v>15200</v>
      </c>
      <c r="C387" t="s">
        <v>15203</v>
      </c>
      <c r="D387" t="s">
        <v>15204</v>
      </c>
      <c r="E387" s="8">
        <v>45597</v>
      </c>
      <c r="F387" t="s">
        <v>24358</v>
      </c>
      <c r="G387">
        <v>894</v>
      </c>
      <c r="H387" t="s">
        <v>24316</v>
      </c>
    </row>
    <row r="388" spans="1:8" x14ac:dyDescent="0.3">
      <c r="A388" t="s">
        <v>12584</v>
      </c>
      <c r="B388" t="s">
        <v>15198</v>
      </c>
      <c r="C388" t="s">
        <v>15203</v>
      </c>
      <c r="D388" t="s">
        <v>6026</v>
      </c>
      <c r="E388" s="8">
        <v>45781</v>
      </c>
      <c r="F388" t="s">
        <v>24313</v>
      </c>
      <c r="G388">
        <v>1028</v>
      </c>
      <c r="H388" t="s">
        <v>24434</v>
      </c>
    </row>
    <row r="389" spans="1:8" x14ac:dyDescent="0.3">
      <c r="A389" t="s">
        <v>12585</v>
      </c>
      <c r="B389" t="s">
        <v>15199</v>
      </c>
      <c r="C389" t="s">
        <v>15202</v>
      </c>
      <c r="D389" t="s">
        <v>15205</v>
      </c>
      <c r="E389" s="8">
        <v>45761</v>
      </c>
      <c r="F389" t="s">
        <v>24334</v>
      </c>
      <c r="G389">
        <v>996</v>
      </c>
      <c r="H389" t="s">
        <v>24477</v>
      </c>
    </row>
    <row r="390" spans="1:8" x14ac:dyDescent="0.3">
      <c r="A390" t="s">
        <v>12586</v>
      </c>
      <c r="B390" t="s">
        <v>15199</v>
      </c>
      <c r="C390" t="s">
        <v>15203</v>
      </c>
      <c r="D390" t="s">
        <v>15205</v>
      </c>
      <c r="E390" s="8">
        <v>45537</v>
      </c>
      <c r="F390" t="s">
        <v>24313</v>
      </c>
      <c r="G390">
        <v>1997</v>
      </c>
      <c r="H390" t="s">
        <v>24407</v>
      </c>
    </row>
    <row r="391" spans="1:8" x14ac:dyDescent="0.3">
      <c r="A391" t="s">
        <v>12587</v>
      </c>
      <c r="B391" t="s">
        <v>15200</v>
      </c>
      <c r="C391" t="s">
        <v>15201</v>
      </c>
      <c r="D391" t="s">
        <v>6026</v>
      </c>
      <c r="E391" s="8">
        <v>45760</v>
      </c>
      <c r="F391" t="s">
        <v>24273</v>
      </c>
      <c r="G391">
        <v>1162</v>
      </c>
      <c r="H391" t="s">
        <v>24478</v>
      </c>
    </row>
    <row r="392" spans="1:8" x14ac:dyDescent="0.3">
      <c r="A392" t="s">
        <v>12588</v>
      </c>
      <c r="B392" t="s">
        <v>15199</v>
      </c>
      <c r="C392" t="s">
        <v>15201</v>
      </c>
      <c r="D392" t="s">
        <v>6014</v>
      </c>
      <c r="E392" s="8">
        <v>45754</v>
      </c>
      <c r="F392" t="s">
        <v>24260</v>
      </c>
      <c r="G392">
        <v>1701</v>
      </c>
      <c r="H392" t="s">
        <v>24331</v>
      </c>
    </row>
    <row r="393" spans="1:8" x14ac:dyDescent="0.3">
      <c r="A393" t="s">
        <v>12589</v>
      </c>
      <c r="B393" t="s">
        <v>15200</v>
      </c>
      <c r="C393" t="s">
        <v>15203</v>
      </c>
      <c r="D393" t="s">
        <v>15206</v>
      </c>
      <c r="E393" s="8">
        <v>45687</v>
      </c>
      <c r="F393" t="s">
        <v>24251</v>
      </c>
      <c r="G393">
        <v>1799</v>
      </c>
      <c r="H393" t="s">
        <v>24411</v>
      </c>
    </row>
    <row r="394" spans="1:8" x14ac:dyDescent="0.3">
      <c r="A394" t="s">
        <v>12590</v>
      </c>
      <c r="B394" t="s">
        <v>15199</v>
      </c>
      <c r="C394" t="s">
        <v>15203</v>
      </c>
      <c r="D394" t="s">
        <v>6102</v>
      </c>
      <c r="E394" s="8">
        <v>45513</v>
      </c>
      <c r="F394" t="s">
        <v>24254</v>
      </c>
      <c r="G394">
        <v>1099</v>
      </c>
      <c r="H394" t="s">
        <v>24479</v>
      </c>
    </row>
    <row r="395" spans="1:8" x14ac:dyDescent="0.3">
      <c r="A395" t="s">
        <v>12591</v>
      </c>
      <c r="B395" t="s">
        <v>15199</v>
      </c>
      <c r="C395" t="s">
        <v>15203</v>
      </c>
      <c r="D395" t="s">
        <v>6014</v>
      </c>
      <c r="E395" s="8">
        <v>45538</v>
      </c>
      <c r="F395" t="s">
        <v>24253</v>
      </c>
      <c r="G395">
        <v>1851</v>
      </c>
      <c r="H395" t="s">
        <v>24253</v>
      </c>
    </row>
    <row r="396" spans="1:8" x14ac:dyDescent="0.3">
      <c r="A396" t="s">
        <v>12592</v>
      </c>
      <c r="B396" t="s">
        <v>15198</v>
      </c>
      <c r="C396" t="s">
        <v>15202</v>
      </c>
      <c r="D396" t="s">
        <v>6102</v>
      </c>
      <c r="E396" s="8">
        <v>45614</v>
      </c>
      <c r="F396" t="s">
        <v>24253</v>
      </c>
      <c r="G396">
        <v>917</v>
      </c>
      <c r="H396" t="s">
        <v>24253</v>
      </c>
    </row>
    <row r="397" spans="1:8" x14ac:dyDescent="0.3">
      <c r="A397" t="s">
        <v>12593</v>
      </c>
      <c r="B397" t="s">
        <v>15199</v>
      </c>
      <c r="C397" t="s">
        <v>15203</v>
      </c>
      <c r="D397" t="s">
        <v>15204</v>
      </c>
      <c r="E397" s="8">
        <v>45750</v>
      </c>
      <c r="F397" t="s">
        <v>24283</v>
      </c>
      <c r="G397">
        <v>1663</v>
      </c>
      <c r="H397" t="s">
        <v>24480</v>
      </c>
    </row>
    <row r="398" spans="1:8" x14ac:dyDescent="0.3">
      <c r="A398" t="s">
        <v>12594</v>
      </c>
      <c r="B398" t="s">
        <v>15198</v>
      </c>
      <c r="C398" t="s">
        <v>15202</v>
      </c>
      <c r="D398" t="s">
        <v>6014</v>
      </c>
      <c r="E398" s="8">
        <v>45813</v>
      </c>
      <c r="F398" t="s">
        <v>24285</v>
      </c>
      <c r="G398">
        <v>1920</v>
      </c>
      <c r="H398" t="s">
        <v>24481</v>
      </c>
    </row>
    <row r="399" spans="1:8" x14ac:dyDescent="0.3">
      <c r="A399" t="s">
        <v>12595</v>
      </c>
      <c r="B399" t="s">
        <v>15200</v>
      </c>
      <c r="C399" t="s">
        <v>15201</v>
      </c>
      <c r="D399" t="s">
        <v>15205</v>
      </c>
      <c r="E399" s="8">
        <v>45780</v>
      </c>
      <c r="F399" t="s">
        <v>24249</v>
      </c>
      <c r="G399">
        <v>711</v>
      </c>
      <c r="H399" t="s">
        <v>24482</v>
      </c>
    </row>
    <row r="400" spans="1:8" x14ac:dyDescent="0.3">
      <c r="A400" t="s">
        <v>12596</v>
      </c>
      <c r="B400" t="s">
        <v>15200</v>
      </c>
      <c r="C400" t="s">
        <v>15202</v>
      </c>
      <c r="D400" t="s">
        <v>15206</v>
      </c>
      <c r="E400" s="8">
        <v>45599</v>
      </c>
      <c r="F400" t="s">
        <v>24290</v>
      </c>
      <c r="G400">
        <v>1587</v>
      </c>
      <c r="H400" t="s">
        <v>24248</v>
      </c>
    </row>
    <row r="401" spans="1:8" x14ac:dyDescent="0.3">
      <c r="A401" t="s">
        <v>12597</v>
      </c>
      <c r="B401" t="s">
        <v>15198</v>
      </c>
      <c r="C401" t="s">
        <v>15203</v>
      </c>
      <c r="D401" t="s">
        <v>6026</v>
      </c>
      <c r="E401" s="8">
        <v>45708</v>
      </c>
      <c r="F401" t="s">
        <v>24283</v>
      </c>
      <c r="G401">
        <v>1817</v>
      </c>
      <c r="H401" t="s">
        <v>24483</v>
      </c>
    </row>
    <row r="402" spans="1:8" x14ac:dyDescent="0.3">
      <c r="A402" t="s">
        <v>12598</v>
      </c>
      <c r="B402" t="s">
        <v>15200</v>
      </c>
      <c r="C402" t="s">
        <v>15201</v>
      </c>
      <c r="D402" t="s">
        <v>15204</v>
      </c>
      <c r="E402" s="8">
        <v>45851</v>
      </c>
      <c r="F402" t="s">
        <v>24344</v>
      </c>
      <c r="G402">
        <v>1619</v>
      </c>
      <c r="H402" t="s">
        <v>24340</v>
      </c>
    </row>
    <row r="403" spans="1:8" x14ac:dyDescent="0.3">
      <c r="A403" t="s">
        <v>12599</v>
      </c>
      <c r="B403" t="s">
        <v>15199</v>
      </c>
      <c r="C403" t="s">
        <v>15203</v>
      </c>
      <c r="D403" t="s">
        <v>15205</v>
      </c>
      <c r="E403" s="8">
        <v>45704</v>
      </c>
      <c r="F403" t="s">
        <v>24315</v>
      </c>
      <c r="G403">
        <v>1423</v>
      </c>
      <c r="H403" t="s">
        <v>24411</v>
      </c>
    </row>
    <row r="404" spans="1:8" x14ac:dyDescent="0.3">
      <c r="A404" t="s">
        <v>12600</v>
      </c>
      <c r="B404" t="s">
        <v>15200</v>
      </c>
      <c r="C404" t="s">
        <v>15202</v>
      </c>
      <c r="D404" t="s">
        <v>6014</v>
      </c>
      <c r="E404" s="8">
        <v>45697</v>
      </c>
      <c r="F404" t="s">
        <v>24313</v>
      </c>
      <c r="G404">
        <v>1463</v>
      </c>
      <c r="H404" t="s">
        <v>24370</v>
      </c>
    </row>
    <row r="405" spans="1:8" x14ac:dyDescent="0.3">
      <c r="A405" t="s">
        <v>12601</v>
      </c>
      <c r="B405" t="s">
        <v>15199</v>
      </c>
      <c r="C405" t="s">
        <v>15201</v>
      </c>
      <c r="D405" t="s">
        <v>6026</v>
      </c>
      <c r="E405" s="8">
        <v>45507</v>
      </c>
      <c r="F405" t="s">
        <v>24311</v>
      </c>
      <c r="G405">
        <v>1240</v>
      </c>
      <c r="H405" t="s">
        <v>24461</v>
      </c>
    </row>
    <row r="406" spans="1:8" x14ac:dyDescent="0.3">
      <c r="A406" t="s">
        <v>12602</v>
      </c>
      <c r="B406" t="s">
        <v>15200</v>
      </c>
      <c r="C406" t="s">
        <v>15203</v>
      </c>
      <c r="D406" t="s">
        <v>15206</v>
      </c>
      <c r="E406" s="8">
        <v>45849</v>
      </c>
      <c r="F406" t="s">
        <v>24253</v>
      </c>
      <c r="G406">
        <v>766</v>
      </c>
      <c r="H406" t="s">
        <v>24253</v>
      </c>
    </row>
    <row r="407" spans="1:8" x14ac:dyDescent="0.3">
      <c r="A407" t="s">
        <v>12603</v>
      </c>
      <c r="B407" t="s">
        <v>15200</v>
      </c>
      <c r="C407" t="s">
        <v>15203</v>
      </c>
      <c r="D407" t="s">
        <v>15206</v>
      </c>
      <c r="E407" s="8">
        <v>45686</v>
      </c>
      <c r="F407" t="s">
        <v>24313</v>
      </c>
      <c r="G407">
        <v>1348</v>
      </c>
      <c r="H407" t="s">
        <v>24484</v>
      </c>
    </row>
    <row r="408" spans="1:8" x14ac:dyDescent="0.3">
      <c r="A408" t="s">
        <v>12604</v>
      </c>
      <c r="B408" t="s">
        <v>15199</v>
      </c>
      <c r="C408" t="s">
        <v>15201</v>
      </c>
      <c r="D408" t="s">
        <v>6026</v>
      </c>
      <c r="E408" s="8">
        <v>45613</v>
      </c>
      <c r="F408" t="s">
        <v>24260</v>
      </c>
      <c r="G408">
        <v>722</v>
      </c>
      <c r="H408" t="s">
        <v>24321</v>
      </c>
    </row>
    <row r="409" spans="1:8" x14ac:dyDescent="0.3">
      <c r="A409" t="s">
        <v>12605</v>
      </c>
      <c r="B409" t="s">
        <v>15198</v>
      </c>
      <c r="C409" t="s">
        <v>15202</v>
      </c>
      <c r="D409" t="s">
        <v>15204</v>
      </c>
      <c r="E409" s="8">
        <v>45845</v>
      </c>
      <c r="F409" t="s">
        <v>24253</v>
      </c>
      <c r="G409">
        <v>1295</v>
      </c>
      <c r="H409" t="s">
        <v>24253</v>
      </c>
    </row>
    <row r="410" spans="1:8" x14ac:dyDescent="0.3">
      <c r="A410" t="s">
        <v>12606</v>
      </c>
      <c r="B410" t="s">
        <v>15198</v>
      </c>
      <c r="C410" t="s">
        <v>15203</v>
      </c>
      <c r="D410" t="s">
        <v>15205</v>
      </c>
      <c r="E410" s="8">
        <v>45715</v>
      </c>
      <c r="F410" t="s">
        <v>24251</v>
      </c>
      <c r="G410">
        <v>1341</v>
      </c>
      <c r="H410" t="s">
        <v>24442</v>
      </c>
    </row>
    <row r="411" spans="1:8" x14ac:dyDescent="0.3">
      <c r="A411" t="s">
        <v>12607</v>
      </c>
      <c r="B411" t="s">
        <v>15199</v>
      </c>
      <c r="C411" t="s">
        <v>15201</v>
      </c>
      <c r="D411" t="s">
        <v>15205</v>
      </c>
      <c r="E411" s="8">
        <v>45500</v>
      </c>
      <c r="F411" t="s">
        <v>24332</v>
      </c>
      <c r="G411">
        <v>1873</v>
      </c>
      <c r="H411" t="s">
        <v>24485</v>
      </c>
    </row>
    <row r="412" spans="1:8" x14ac:dyDescent="0.3">
      <c r="A412" t="s">
        <v>12608</v>
      </c>
      <c r="B412" t="s">
        <v>15198</v>
      </c>
      <c r="C412" t="s">
        <v>15202</v>
      </c>
      <c r="D412" t="s">
        <v>15205</v>
      </c>
      <c r="E412" s="8">
        <v>45522</v>
      </c>
      <c r="F412" t="s">
        <v>24329</v>
      </c>
      <c r="G412">
        <v>712</v>
      </c>
      <c r="H412" t="s">
        <v>24326</v>
      </c>
    </row>
    <row r="413" spans="1:8" x14ac:dyDescent="0.3">
      <c r="A413" t="s">
        <v>12609</v>
      </c>
      <c r="B413" t="s">
        <v>15200</v>
      </c>
      <c r="C413" t="s">
        <v>15201</v>
      </c>
      <c r="D413" t="s">
        <v>15204</v>
      </c>
      <c r="E413" s="8">
        <v>45673</v>
      </c>
      <c r="F413" t="s">
        <v>24254</v>
      </c>
      <c r="G413">
        <v>624</v>
      </c>
      <c r="H413" t="s">
        <v>24486</v>
      </c>
    </row>
    <row r="414" spans="1:8" x14ac:dyDescent="0.3">
      <c r="A414" t="s">
        <v>12610</v>
      </c>
      <c r="B414" t="s">
        <v>15198</v>
      </c>
      <c r="C414" t="s">
        <v>15202</v>
      </c>
      <c r="D414" t="s">
        <v>6102</v>
      </c>
      <c r="E414" s="8">
        <v>45669</v>
      </c>
      <c r="F414" t="s">
        <v>24273</v>
      </c>
      <c r="G414">
        <v>995</v>
      </c>
      <c r="H414" t="s">
        <v>24487</v>
      </c>
    </row>
    <row r="415" spans="1:8" x14ac:dyDescent="0.3">
      <c r="A415" t="s">
        <v>12611</v>
      </c>
      <c r="B415" t="s">
        <v>15199</v>
      </c>
      <c r="C415" t="s">
        <v>15202</v>
      </c>
      <c r="D415" t="s">
        <v>6014</v>
      </c>
      <c r="E415" s="8">
        <v>45680</v>
      </c>
      <c r="F415" t="s">
        <v>24269</v>
      </c>
      <c r="G415">
        <v>1396</v>
      </c>
      <c r="H415" t="s">
        <v>24375</v>
      </c>
    </row>
    <row r="416" spans="1:8" x14ac:dyDescent="0.3">
      <c r="A416" t="s">
        <v>12612</v>
      </c>
      <c r="B416" t="s">
        <v>15198</v>
      </c>
      <c r="C416" t="s">
        <v>15201</v>
      </c>
      <c r="D416" t="s">
        <v>15205</v>
      </c>
      <c r="E416" s="8">
        <v>45822</v>
      </c>
      <c r="F416" t="s">
        <v>24263</v>
      </c>
      <c r="G416">
        <v>1165</v>
      </c>
      <c r="H416" t="s">
        <v>24488</v>
      </c>
    </row>
    <row r="417" spans="1:8" x14ac:dyDescent="0.3">
      <c r="A417" t="s">
        <v>12613</v>
      </c>
      <c r="B417" t="s">
        <v>15199</v>
      </c>
      <c r="C417" t="s">
        <v>15201</v>
      </c>
      <c r="D417" t="s">
        <v>6014</v>
      </c>
      <c r="E417" s="8">
        <v>45540</v>
      </c>
      <c r="F417" t="s">
        <v>24280</v>
      </c>
      <c r="G417">
        <v>1610</v>
      </c>
      <c r="H417" t="s">
        <v>24489</v>
      </c>
    </row>
    <row r="418" spans="1:8" x14ac:dyDescent="0.3">
      <c r="A418" t="s">
        <v>12614</v>
      </c>
      <c r="B418" t="s">
        <v>15200</v>
      </c>
      <c r="C418" t="s">
        <v>15202</v>
      </c>
      <c r="D418" t="s">
        <v>15205</v>
      </c>
      <c r="E418" s="8">
        <v>45654</v>
      </c>
      <c r="F418" t="s">
        <v>24263</v>
      </c>
      <c r="G418">
        <v>1087</v>
      </c>
      <c r="H418" t="s">
        <v>24399</v>
      </c>
    </row>
    <row r="419" spans="1:8" x14ac:dyDescent="0.3">
      <c r="A419" t="s">
        <v>12615</v>
      </c>
      <c r="B419" t="s">
        <v>15200</v>
      </c>
      <c r="C419" t="s">
        <v>15203</v>
      </c>
      <c r="D419" t="s">
        <v>6014</v>
      </c>
      <c r="E419" s="8">
        <v>45767</v>
      </c>
      <c r="F419" t="s">
        <v>24253</v>
      </c>
      <c r="G419">
        <v>1328</v>
      </c>
      <c r="H419" t="s">
        <v>24253</v>
      </c>
    </row>
    <row r="420" spans="1:8" x14ac:dyDescent="0.3">
      <c r="A420" t="s">
        <v>12616</v>
      </c>
      <c r="B420" t="s">
        <v>15198</v>
      </c>
      <c r="C420" t="s">
        <v>15203</v>
      </c>
      <c r="D420" t="s">
        <v>15204</v>
      </c>
      <c r="E420" s="8">
        <v>45748</v>
      </c>
      <c r="F420" t="s">
        <v>24263</v>
      </c>
      <c r="G420">
        <v>1916</v>
      </c>
      <c r="H420" t="s">
        <v>24449</v>
      </c>
    </row>
    <row r="421" spans="1:8" x14ac:dyDescent="0.3">
      <c r="A421" t="s">
        <v>12617</v>
      </c>
      <c r="B421" t="s">
        <v>15200</v>
      </c>
      <c r="C421" t="s">
        <v>15201</v>
      </c>
      <c r="D421" t="s">
        <v>15204</v>
      </c>
      <c r="E421" s="8">
        <v>45662</v>
      </c>
      <c r="F421" t="s">
        <v>24253</v>
      </c>
      <c r="G421">
        <v>1489</v>
      </c>
      <c r="H421" t="s">
        <v>24253</v>
      </c>
    </row>
    <row r="422" spans="1:8" x14ac:dyDescent="0.3">
      <c r="A422" t="s">
        <v>12618</v>
      </c>
      <c r="B422" t="s">
        <v>15200</v>
      </c>
      <c r="C422" t="s">
        <v>15201</v>
      </c>
      <c r="D422" t="s">
        <v>6026</v>
      </c>
      <c r="E422" s="8">
        <v>45842</v>
      </c>
      <c r="F422" t="s">
        <v>24243</v>
      </c>
      <c r="G422">
        <v>561</v>
      </c>
      <c r="H422" t="s">
        <v>24279</v>
      </c>
    </row>
    <row r="423" spans="1:8" x14ac:dyDescent="0.3">
      <c r="A423" t="s">
        <v>12619</v>
      </c>
      <c r="B423" t="s">
        <v>15200</v>
      </c>
      <c r="C423" t="s">
        <v>15203</v>
      </c>
      <c r="D423" t="s">
        <v>6014</v>
      </c>
      <c r="E423" s="8">
        <v>45692</v>
      </c>
      <c r="F423" t="s">
        <v>24253</v>
      </c>
      <c r="G423">
        <v>533</v>
      </c>
      <c r="H423" t="s">
        <v>24253</v>
      </c>
    </row>
    <row r="424" spans="1:8" x14ac:dyDescent="0.3">
      <c r="A424" t="s">
        <v>12620</v>
      </c>
      <c r="B424" t="s">
        <v>15198</v>
      </c>
      <c r="C424" t="s">
        <v>15203</v>
      </c>
      <c r="D424" t="s">
        <v>15205</v>
      </c>
      <c r="E424" s="8">
        <v>45649</v>
      </c>
      <c r="F424" t="s">
        <v>24287</v>
      </c>
      <c r="G424">
        <v>2000</v>
      </c>
      <c r="H424" t="s">
        <v>24309</v>
      </c>
    </row>
    <row r="425" spans="1:8" x14ac:dyDescent="0.3">
      <c r="A425" t="s">
        <v>12621</v>
      </c>
      <c r="B425" t="s">
        <v>15198</v>
      </c>
      <c r="C425" t="s">
        <v>15202</v>
      </c>
      <c r="D425" t="s">
        <v>6026</v>
      </c>
      <c r="E425" s="8">
        <v>45791</v>
      </c>
      <c r="F425" t="s">
        <v>24287</v>
      </c>
      <c r="G425">
        <v>1663</v>
      </c>
      <c r="H425" t="s">
        <v>24490</v>
      </c>
    </row>
    <row r="426" spans="1:8" x14ac:dyDescent="0.3">
      <c r="A426" t="s">
        <v>12622</v>
      </c>
      <c r="B426" t="s">
        <v>15200</v>
      </c>
      <c r="C426" t="s">
        <v>15202</v>
      </c>
      <c r="D426" t="s">
        <v>15205</v>
      </c>
      <c r="E426" s="8">
        <v>45500</v>
      </c>
      <c r="F426" t="s">
        <v>24243</v>
      </c>
      <c r="G426">
        <v>566</v>
      </c>
      <c r="H426" t="s">
        <v>24491</v>
      </c>
    </row>
    <row r="427" spans="1:8" x14ac:dyDescent="0.3">
      <c r="A427" t="s">
        <v>12623</v>
      </c>
      <c r="B427" t="s">
        <v>15198</v>
      </c>
      <c r="C427" t="s">
        <v>15203</v>
      </c>
      <c r="D427" t="s">
        <v>6014</v>
      </c>
      <c r="E427" s="8">
        <v>45845</v>
      </c>
      <c r="F427" t="s">
        <v>24313</v>
      </c>
      <c r="G427">
        <v>984</v>
      </c>
      <c r="H427" t="s">
        <v>24473</v>
      </c>
    </row>
    <row r="428" spans="1:8" x14ac:dyDescent="0.3">
      <c r="A428" t="s">
        <v>12624</v>
      </c>
      <c r="B428" t="s">
        <v>15198</v>
      </c>
      <c r="C428" t="s">
        <v>15202</v>
      </c>
      <c r="D428" t="s">
        <v>15205</v>
      </c>
      <c r="E428" s="8">
        <v>45749</v>
      </c>
      <c r="F428" t="s">
        <v>24332</v>
      </c>
      <c r="G428">
        <v>1258</v>
      </c>
      <c r="H428" t="s">
        <v>24449</v>
      </c>
    </row>
    <row r="429" spans="1:8" x14ac:dyDescent="0.3">
      <c r="A429" t="s">
        <v>12625</v>
      </c>
      <c r="B429" t="s">
        <v>15199</v>
      </c>
      <c r="C429" t="s">
        <v>15201</v>
      </c>
      <c r="D429" t="s">
        <v>6026</v>
      </c>
      <c r="E429" s="8">
        <v>45628</v>
      </c>
      <c r="F429" t="s">
        <v>24296</v>
      </c>
      <c r="G429">
        <v>1173</v>
      </c>
      <c r="H429" t="s">
        <v>24492</v>
      </c>
    </row>
    <row r="430" spans="1:8" x14ac:dyDescent="0.3">
      <c r="A430" t="s">
        <v>12626</v>
      </c>
      <c r="B430" t="s">
        <v>15200</v>
      </c>
      <c r="C430" t="s">
        <v>15202</v>
      </c>
      <c r="D430" t="s">
        <v>6014</v>
      </c>
      <c r="E430" s="8">
        <v>45508</v>
      </c>
      <c r="F430" t="s">
        <v>24253</v>
      </c>
      <c r="G430">
        <v>997</v>
      </c>
      <c r="H430" t="s">
        <v>24253</v>
      </c>
    </row>
    <row r="431" spans="1:8" x14ac:dyDescent="0.3">
      <c r="A431" t="s">
        <v>12627</v>
      </c>
      <c r="B431" t="s">
        <v>15198</v>
      </c>
      <c r="C431" t="s">
        <v>15203</v>
      </c>
      <c r="D431" t="s">
        <v>6026</v>
      </c>
      <c r="E431" s="8">
        <v>45525</v>
      </c>
      <c r="F431" t="s">
        <v>24329</v>
      </c>
      <c r="G431">
        <v>1890</v>
      </c>
      <c r="H431" t="s">
        <v>24404</v>
      </c>
    </row>
    <row r="432" spans="1:8" x14ac:dyDescent="0.3">
      <c r="A432" t="s">
        <v>12628</v>
      </c>
      <c r="B432" t="s">
        <v>15200</v>
      </c>
      <c r="C432" t="s">
        <v>15203</v>
      </c>
      <c r="D432" t="s">
        <v>6026</v>
      </c>
      <c r="E432" s="8">
        <v>45539</v>
      </c>
      <c r="F432" t="s">
        <v>24287</v>
      </c>
      <c r="G432">
        <v>814</v>
      </c>
      <c r="H432" t="s">
        <v>24423</v>
      </c>
    </row>
    <row r="433" spans="1:8" x14ac:dyDescent="0.3">
      <c r="A433" t="s">
        <v>12629</v>
      </c>
      <c r="B433" t="s">
        <v>15198</v>
      </c>
      <c r="C433" t="s">
        <v>15202</v>
      </c>
      <c r="D433" t="s">
        <v>6014</v>
      </c>
      <c r="E433" s="8">
        <v>45585</v>
      </c>
      <c r="F433" t="s">
        <v>24243</v>
      </c>
      <c r="G433">
        <v>1458</v>
      </c>
      <c r="H433" t="s">
        <v>24493</v>
      </c>
    </row>
    <row r="434" spans="1:8" x14ac:dyDescent="0.3">
      <c r="A434" t="s">
        <v>12630</v>
      </c>
      <c r="B434" t="s">
        <v>15199</v>
      </c>
      <c r="C434" t="s">
        <v>15201</v>
      </c>
      <c r="D434" t="s">
        <v>15205</v>
      </c>
      <c r="E434" s="8">
        <v>45698</v>
      </c>
      <c r="F434" t="s">
        <v>24358</v>
      </c>
      <c r="G434">
        <v>1467</v>
      </c>
      <c r="H434" t="s">
        <v>24389</v>
      </c>
    </row>
    <row r="435" spans="1:8" x14ac:dyDescent="0.3">
      <c r="A435" t="s">
        <v>12631</v>
      </c>
      <c r="B435" t="s">
        <v>15198</v>
      </c>
      <c r="C435" t="s">
        <v>15201</v>
      </c>
      <c r="D435" t="s">
        <v>15206</v>
      </c>
      <c r="E435" s="8">
        <v>45843</v>
      </c>
      <c r="F435" t="s">
        <v>24313</v>
      </c>
      <c r="G435">
        <v>506</v>
      </c>
      <c r="H435" t="s">
        <v>24368</v>
      </c>
    </row>
    <row r="436" spans="1:8" x14ac:dyDescent="0.3">
      <c r="A436" t="s">
        <v>12632</v>
      </c>
      <c r="B436" t="s">
        <v>15198</v>
      </c>
      <c r="C436" t="s">
        <v>15203</v>
      </c>
      <c r="D436" t="s">
        <v>6102</v>
      </c>
      <c r="E436" s="8">
        <v>45755</v>
      </c>
      <c r="F436" t="s">
        <v>24249</v>
      </c>
      <c r="G436">
        <v>1642</v>
      </c>
      <c r="H436" t="s">
        <v>24391</v>
      </c>
    </row>
    <row r="437" spans="1:8" x14ac:dyDescent="0.3">
      <c r="A437" t="s">
        <v>12633</v>
      </c>
      <c r="B437" t="s">
        <v>15200</v>
      </c>
      <c r="C437" t="s">
        <v>15201</v>
      </c>
      <c r="D437" t="s">
        <v>6102</v>
      </c>
      <c r="E437" s="8">
        <v>45750</v>
      </c>
      <c r="F437" t="s">
        <v>24253</v>
      </c>
      <c r="G437">
        <v>1065</v>
      </c>
      <c r="H437" t="s">
        <v>24253</v>
      </c>
    </row>
    <row r="438" spans="1:8" x14ac:dyDescent="0.3">
      <c r="A438" t="s">
        <v>12634</v>
      </c>
      <c r="B438" t="s">
        <v>15198</v>
      </c>
      <c r="C438" t="s">
        <v>15201</v>
      </c>
      <c r="D438" t="s">
        <v>15206</v>
      </c>
      <c r="E438" s="8">
        <v>45837</v>
      </c>
      <c r="F438" t="s">
        <v>24334</v>
      </c>
      <c r="G438">
        <v>608</v>
      </c>
      <c r="H438" t="s">
        <v>24494</v>
      </c>
    </row>
    <row r="439" spans="1:8" x14ac:dyDescent="0.3">
      <c r="A439" t="s">
        <v>12635</v>
      </c>
      <c r="B439" t="s">
        <v>15199</v>
      </c>
      <c r="C439" t="s">
        <v>15202</v>
      </c>
      <c r="D439" t="s">
        <v>15206</v>
      </c>
      <c r="E439" s="8">
        <v>45516</v>
      </c>
      <c r="F439" t="s">
        <v>24358</v>
      </c>
      <c r="G439">
        <v>551</v>
      </c>
      <c r="H439" t="s">
        <v>24495</v>
      </c>
    </row>
    <row r="440" spans="1:8" x14ac:dyDescent="0.3">
      <c r="A440" t="s">
        <v>12636</v>
      </c>
      <c r="B440" t="s">
        <v>15200</v>
      </c>
      <c r="C440" t="s">
        <v>15203</v>
      </c>
      <c r="D440" t="s">
        <v>6026</v>
      </c>
      <c r="E440" s="8">
        <v>45737</v>
      </c>
      <c r="F440" t="s">
        <v>24290</v>
      </c>
      <c r="G440">
        <v>1110</v>
      </c>
      <c r="H440" t="s">
        <v>24292</v>
      </c>
    </row>
    <row r="441" spans="1:8" x14ac:dyDescent="0.3">
      <c r="A441" t="s">
        <v>12637</v>
      </c>
      <c r="B441" t="s">
        <v>15198</v>
      </c>
      <c r="C441" t="s">
        <v>15203</v>
      </c>
      <c r="D441" t="s">
        <v>6014</v>
      </c>
      <c r="E441" s="8">
        <v>45725</v>
      </c>
      <c r="F441" t="s">
        <v>24299</v>
      </c>
      <c r="G441">
        <v>1629</v>
      </c>
      <c r="H441" t="s">
        <v>24292</v>
      </c>
    </row>
    <row r="442" spans="1:8" x14ac:dyDescent="0.3">
      <c r="A442" t="s">
        <v>12638</v>
      </c>
      <c r="B442" t="s">
        <v>15198</v>
      </c>
      <c r="C442" t="s">
        <v>15201</v>
      </c>
      <c r="D442" t="s">
        <v>15205</v>
      </c>
      <c r="E442" s="8">
        <v>45761</v>
      </c>
      <c r="F442" t="s">
        <v>24363</v>
      </c>
      <c r="G442">
        <v>782</v>
      </c>
      <c r="H442" t="s">
        <v>24304</v>
      </c>
    </row>
    <row r="443" spans="1:8" x14ac:dyDescent="0.3">
      <c r="A443" t="s">
        <v>12639</v>
      </c>
      <c r="B443" t="s">
        <v>15200</v>
      </c>
      <c r="C443" t="s">
        <v>15201</v>
      </c>
      <c r="D443" t="s">
        <v>6102</v>
      </c>
      <c r="E443" s="8">
        <v>45588</v>
      </c>
      <c r="F443" t="s">
        <v>24265</v>
      </c>
      <c r="G443">
        <v>660</v>
      </c>
      <c r="H443" t="s">
        <v>24293</v>
      </c>
    </row>
    <row r="444" spans="1:8" x14ac:dyDescent="0.3">
      <c r="A444" t="s">
        <v>12640</v>
      </c>
      <c r="B444" t="s">
        <v>15200</v>
      </c>
      <c r="C444" t="s">
        <v>15203</v>
      </c>
      <c r="D444" t="s">
        <v>6102</v>
      </c>
      <c r="E444" s="8">
        <v>45836</v>
      </c>
      <c r="F444" t="s">
        <v>24311</v>
      </c>
      <c r="G444">
        <v>1383</v>
      </c>
      <c r="H444" t="s">
        <v>24279</v>
      </c>
    </row>
    <row r="445" spans="1:8" x14ac:dyDescent="0.3">
      <c r="A445" t="s">
        <v>12641</v>
      </c>
      <c r="B445" t="s">
        <v>15199</v>
      </c>
      <c r="C445" t="s">
        <v>15202</v>
      </c>
      <c r="D445" t="s">
        <v>6014</v>
      </c>
      <c r="E445" s="8">
        <v>45605</v>
      </c>
      <c r="F445" t="s">
        <v>24358</v>
      </c>
      <c r="G445">
        <v>1826</v>
      </c>
      <c r="H445" t="s">
        <v>24328</v>
      </c>
    </row>
    <row r="446" spans="1:8" x14ac:dyDescent="0.3">
      <c r="A446" t="s">
        <v>12642</v>
      </c>
      <c r="B446" t="s">
        <v>15198</v>
      </c>
      <c r="C446" t="s">
        <v>15202</v>
      </c>
      <c r="D446" t="s">
        <v>15204</v>
      </c>
      <c r="E446" s="8">
        <v>45800</v>
      </c>
      <c r="F446" t="s">
        <v>24287</v>
      </c>
      <c r="G446">
        <v>1649</v>
      </c>
      <c r="H446" t="s">
        <v>24324</v>
      </c>
    </row>
    <row r="447" spans="1:8" x14ac:dyDescent="0.3">
      <c r="A447" t="s">
        <v>12643</v>
      </c>
      <c r="B447" t="s">
        <v>15198</v>
      </c>
      <c r="C447" t="s">
        <v>15203</v>
      </c>
      <c r="D447" t="s">
        <v>6102</v>
      </c>
      <c r="E447" s="8">
        <v>45506</v>
      </c>
      <c r="F447" t="s">
        <v>24311</v>
      </c>
      <c r="G447">
        <v>1352</v>
      </c>
      <c r="H447" t="s">
        <v>24496</v>
      </c>
    </row>
    <row r="448" spans="1:8" x14ac:dyDescent="0.3">
      <c r="A448" t="s">
        <v>12644</v>
      </c>
      <c r="B448" t="s">
        <v>15200</v>
      </c>
      <c r="C448" t="s">
        <v>15202</v>
      </c>
      <c r="D448" t="s">
        <v>6102</v>
      </c>
      <c r="E448" s="8">
        <v>45589</v>
      </c>
      <c r="F448" t="s">
        <v>24285</v>
      </c>
      <c r="G448">
        <v>1172</v>
      </c>
      <c r="H448" t="s">
        <v>24316</v>
      </c>
    </row>
    <row r="449" spans="1:8" x14ac:dyDescent="0.3">
      <c r="A449" t="s">
        <v>12645</v>
      </c>
      <c r="B449" t="s">
        <v>15199</v>
      </c>
      <c r="C449" t="s">
        <v>15201</v>
      </c>
      <c r="D449" t="s">
        <v>15206</v>
      </c>
      <c r="E449" s="8">
        <v>45827</v>
      </c>
      <c r="F449" t="s">
        <v>24253</v>
      </c>
      <c r="G449">
        <v>1329</v>
      </c>
      <c r="H449" t="s">
        <v>24253</v>
      </c>
    </row>
    <row r="450" spans="1:8" x14ac:dyDescent="0.3">
      <c r="A450" t="s">
        <v>12646</v>
      </c>
      <c r="B450" t="s">
        <v>15199</v>
      </c>
      <c r="C450" t="s">
        <v>15202</v>
      </c>
      <c r="D450" t="s">
        <v>6014</v>
      </c>
      <c r="E450" s="8">
        <v>45549</v>
      </c>
      <c r="F450" t="s">
        <v>24249</v>
      </c>
      <c r="G450">
        <v>914</v>
      </c>
      <c r="H450" t="s">
        <v>24469</v>
      </c>
    </row>
    <row r="451" spans="1:8" x14ac:dyDescent="0.3">
      <c r="A451" t="s">
        <v>12647</v>
      </c>
      <c r="B451" t="s">
        <v>15200</v>
      </c>
      <c r="C451" t="s">
        <v>15202</v>
      </c>
      <c r="D451" t="s">
        <v>15205</v>
      </c>
      <c r="E451" s="8">
        <v>45809</v>
      </c>
      <c r="F451" t="s">
        <v>24299</v>
      </c>
      <c r="G451">
        <v>1000</v>
      </c>
      <c r="H451" t="s">
        <v>24441</v>
      </c>
    </row>
    <row r="452" spans="1:8" x14ac:dyDescent="0.3">
      <c r="A452" t="s">
        <v>12648</v>
      </c>
      <c r="B452" t="s">
        <v>15200</v>
      </c>
      <c r="C452" t="s">
        <v>15202</v>
      </c>
      <c r="D452" t="s">
        <v>15205</v>
      </c>
      <c r="E452" s="8">
        <v>45667</v>
      </c>
      <c r="F452" t="s">
        <v>24276</v>
      </c>
      <c r="G452">
        <v>1042</v>
      </c>
      <c r="H452" t="s">
        <v>24497</v>
      </c>
    </row>
    <row r="453" spans="1:8" x14ac:dyDescent="0.3">
      <c r="A453" t="s">
        <v>12649</v>
      </c>
      <c r="B453" t="s">
        <v>15199</v>
      </c>
      <c r="C453" t="s">
        <v>15202</v>
      </c>
      <c r="D453" t="s">
        <v>6102</v>
      </c>
      <c r="E453" s="8">
        <v>45656</v>
      </c>
      <c r="F453" t="s">
        <v>24243</v>
      </c>
      <c r="G453">
        <v>668</v>
      </c>
      <c r="H453" t="s">
        <v>24498</v>
      </c>
    </row>
    <row r="454" spans="1:8" x14ac:dyDescent="0.3">
      <c r="A454" t="s">
        <v>12650</v>
      </c>
      <c r="B454" t="s">
        <v>15199</v>
      </c>
      <c r="C454" t="s">
        <v>15201</v>
      </c>
      <c r="D454" t="s">
        <v>15206</v>
      </c>
      <c r="E454" s="8">
        <v>45849</v>
      </c>
      <c r="F454" t="s">
        <v>24253</v>
      </c>
      <c r="G454">
        <v>1814</v>
      </c>
      <c r="H454" t="s">
        <v>24253</v>
      </c>
    </row>
    <row r="455" spans="1:8" x14ac:dyDescent="0.3">
      <c r="A455" t="s">
        <v>12651</v>
      </c>
      <c r="B455" t="s">
        <v>15199</v>
      </c>
      <c r="C455" t="s">
        <v>15201</v>
      </c>
      <c r="D455" t="s">
        <v>6102</v>
      </c>
      <c r="E455" s="8">
        <v>45813</v>
      </c>
      <c r="F455" t="s">
        <v>24253</v>
      </c>
      <c r="G455">
        <v>1073</v>
      </c>
      <c r="H455" t="s">
        <v>24253</v>
      </c>
    </row>
    <row r="456" spans="1:8" x14ac:dyDescent="0.3">
      <c r="A456" t="s">
        <v>12652</v>
      </c>
      <c r="B456" t="s">
        <v>15198</v>
      </c>
      <c r="C456" t="s">
        <v>15203</v>
      </c>
      <c r="D456" t="s">
        <v>6102</v>
      </c>
      <c r="E456" s="8">
        <v>45506</v>
      </c>
      <c r="F456" t="s">
        <v>24276</v>
      </c>
      <c r="G456">
        <v>1386</v>
      </c>
      <c r="H456" t="s">
        <v>24499</v>
      </c>
    </row>
    <row r="457" spans="1:8" x14ac:dyDescent="0.3">
      <c r="A457" t="s">
        <v>12653</v>
      </c>
      <c r="B457" t="s">
        <v>15199</v>
      </c>
      <c r="C457" t="s">
        <v>15202</v>
      </c>
      <c r="D457" t="s">
        <v>6026</v>
      </c>
      <c r="E457" s="8">
        <v>45649</v>
      </c>
      <c r="F457" t="s">
        <v>24344</v>
      </c>
      <c r="G457">
        <v>829</v>
      </c>
      <c r="H457" t="s">
        <v>24385</v>
      </c>
    </row>
    <row r="458" spans="1:8" x14ac:dyDescent="0.3">
      <c r="A458" t="s">
        <v>12654</v>
      </c>
      <c r="B458" t="s">
        <v>15199</v>
      </c>
      <c r="C458" t="s">
        <v>15202</v>
      </c>
      <c r="D458" t="s">
        <v>6014</v>
      </c>
      <c r="E458" s="8">
        <v>45600</v>
      </c>
      <c r="F458" t="s">
        <v>24253</v>
      </c>
      <c r="G458">
        <v>1806</v>
      </c>
      <c r="H458" t="s">
        <v>24253</v>
      </c>
    </row>
    <row r="459" spans="1:8" x14ac:dyDescent="0.3">
      <c r="A459" t="s">
        <v>12655</v>
      </c>
      <c r="B459" t="s">
        <v>15198</v>
      </c>
      <c r="C459" t="s">
        <v>15202</v>
      </c>
      <c r="D459" t="s">
        <v>15204</v>
      </c>
      <c r="E459" s="8">
        <v>45843</v>
      </c>
      <c r="F459" t="s">
        <v>24247</v>
      </c>
      <c r="G459">
        <v>769</v>
      </c>
      <c r="H459" t="s">
        <v>24336</v>
      </c>
    </row>
    <row r="460" spans="1:8" x14ac:dyDescent="0.3">
      <c r="A460" t="s">
        <v>12656</v>
      </c>
      <c r="B460" t="s">
        <v>15199</v>
      </c>
      <c r="C460" t="s">
        <v>15202</v>
      </c>
      <c r="D460" t="s">
        <v>6026</v>
      </c>
      <c r="E460" s="8">
        <v>45680</v>
      </c>
      <c r="F460" t="s">
        <v>24290</v>
      </c>
      <c r="G460">
        <v>860</v>
      </c>
      <c r="H460" t="s">
        <v>24439</v>
      </c>
    </row>
    <row r="461" spans="1:8" x14ac:dyDescent="0.3">
      <c r="A461" t="s">
        <v>12657</v>
      </c>
      <c r="B461" t="s">
        <v>15200</v>
      </c>
      <c r="C461" t="s">
        <v>15203</v>
      </c>
      <c r="D461" t="s">
        <v>15205</v>
      </c>
      <c r="E461" s="8">
        <v>45600</v>
      </c>
      <c r="F461" t="s">
        <v>24280</v>
      </c>
      <c r="G461">
        <v>1701</v>
      </c>
      <c r="H461" t="s">
        <v>24500</v>
      </c>
    </row>
    <row r="462" spans="1:8" x14ac:dyDescent="0.3">
      <c r="A462" t="s">
        <v>12658</v>
      </c>
      <c r="B462" t="s">
        <v>15198</v>
      </c>
      <c r="C462" t="s">
        <v>15203</v>
      </c>
      <c r="D462" t="s">
        <v>6026</v>
      </c>
      <c r="E462" s="8">
        <v>45689</v>
      </c>
      <c r="F462" t="s">
        <v>24315</v>
      </c>
      <c r="G462">
        <v>840</v>
      </c>
      <c r="H462" t="s">
        <v>24501</v>
      </c>
    </row>
    <row r="463" spans="1:8" x14ac:dyDescent="0.3">
      <c r="A463" t="s">
        <v>12659</v>
      </c>
      <c r="B463" t="s">
        <v>15198</v>
      </c>
      <c r="C463" t="s">
        <v>15202</v>
      </c>
      <c r="D463" t="s">
        <v>6102</v>
      </c>
      <c r="E463" s="8">
        <v>45657</v>
      </c>
      <c r="F463" t="s">
        <v>24253</v>
      </c>
      <c r="G463">
        <v>1012</v>
      </c>
      <c r="H463" t="s">
        <v>24253</v>
      </c>
    </row>
    <row r="464" spans="1:8" x14ac:dyDescent="0.3">
      <c r="A464" t="s">
        <v>12660</v>
      </c>
      <c r="B464" t="s">
        <v>15198</v>
      </c>
      <c r="C464" t="s">
        <v>15203</v>
      </c>
      <c r="D464" t="s">
        <v>15205</v>
      </c>
      <c r="E464" s="8">
        <v>45800</v>
      </c>
      <c r="F464" t="s">
        <v>24253</v>
      </c>
      <c r="G464">
        <v>1884</v>
      </c>
      <c r="H464" t="s">
        <v>24253</v>
      </c>
    </row>
    <row r="465" spans="1:8" x14ac:dyDescent="0.3">
      <c r="A465" t="s">
        <v>12661</v>
      </c>
      <c r="B465" t="s">
        <v>15198</v>
      </c>
      <c r="C465" t="s">
        <v>15201</v>
      </c>
      <c r="D465" t="s">
        <v>15205</v>
      </c>
      <c r="E465" s="8">
        <v>45627</v>
      </c>
      <c r="F465" t="s">
        <v>24260</v>
      </c>
      <c r="G465">
        <v>1044</v>
      </c>
      <c r="H465" t="s">
        <v>24502</v>
      </c>
    </row>
    <row r="466" spans="1:8" x14ac:dyDescent="0.3">
      <c r="A466" t="s">
        <v>12662</v>
      </c>
      <c r="B466" t="s">
        <v>15200</v>
      </c>
      <c r="C466" t="s">
        <v>15201</v>
      </c>
      <c r="D466" t="s">
        <v>15206</v>
      </c>
      <c r="E466" s="8">
        <v>45741</v>
      </c>
      <c r="F466" t="s">
        <v>24334</v>
      </c>
      <c r="G466">
        <v>1981</v>
      </c>
      <c r="H466" t="s">
        <v>24377</v>
      </c>
    </row>
    <row r="467" spans="1:8" x14ac:dyDescent="0.3">
      <c r="A467" t="s">
        <v>12663</v>
      </c>
      <c r="B467" t="s">
        <v>15198</v>
      </c>
      <c r="C467" t="s">
        <v>15203</v>
      </c>
      <c r="D467" t="s">
        <v>6102</v>
      </c>
      <c r="E467" s="8">
        <v>45596</v>
      </c>
      <c r="F467" t="s">
        <v>24334</v>
      </c>
      <c r="G467">
        <v>1165</v>
      </c>
      <c r="H467" t="s">
        <v>24503</v>
      </c>
    </row>
    <row r="468" spans="1:8" x14ac:dyDescent="0.3">
      <c r="A468" t="s">
        <v>12664</v>
      </c>
      <c r="B468" t="s">
        <v>15200</v>
      </c>
      <c r="C468" t="s">
        <v>15203</v>
      </c>
      <c r="D468" t="s">
        <v>15206</v>
      </c>
      <c r="E468" s="8">
        <v>45508</v>
      </c>
      <c r="F468" t="s">
        <v>24251</v>
      </c>
      <c r="G468">
        <v>1320</v>
      </c>
      <c r="H468" t="s">
        <v>24504</v>
      </c>
    </row>
    <row r="469" spans="1:8" x14ac:dyDescent="0.3">
      <c r="A469" t="s">
        <v>12665</v>
      </c>
      <c r="B469" t="s">
        <v>15198</v>
      </c>
      <c r="C469" t="s">
        <v>15201</v>
      </c>
      <c r="D469" t="s">
        <v>15204</v>
      </c>
      <c r="E469" s="8">
        <v>45697</v>
      </c>
      <c r="F469" t="s">
        <v>24285</v>
      </c>
      <c r="G469">
        <v>1127</v>
      </c>
      <c r="H469" t="s">
        <v>24505</v>
      </c>
    </row>
    <row r="470" spans="1:8" x14ac:dyDescent="0.3">
      <c r="A470" t="s">
        <v>12666</v>
      </c>
      <c r="B470" t="s">
        <v>15200</v>
      </c>
      <c r="C470" t="s">
        <v>15202</v>
      </c>
      <c r="D470" t="s">
        <v>6014</v>
      </c>
      <c r="E470" s="8">
        <v>45691</v>
      </c>
      <c r="F470" t="s">
        <v>24313</v>
      </c>
      <c r="G470">
        <v>872</v>
      </c>
      <c r="H470" t="s">
        <v>24445</v>
      </c>
    </row>
    <row r="471" spans="1:8" x14ac:dyDescent="0.3">
      <c r="A471" t="s">
        <v>12667</v>
      </c>
      <c r="B471" t="s">
        <v>15200</v>
      </c>
      <c r="C471" t="s">
        <v>15203</v>
      </c>
      <c r="D471" t="s">
        <v>6014</v>
      </c>
      <c r="E471" s="8">
        <v>45506</v>
      </c>
      <c r="F471" t="s">
        <v>24256</v>
      </c>
      <c r="G471">
        <v>717</v>
      </c>
      <c r="H471" t="s">
        <v>24436</v>
      </c>
    </row>
    <row r="472" spans="1:8" x14ac:dyDescent="0.3">
      <c r="A472" t="s">
        <v>12668</v>
      </c>
      <c r="B472" t="s">
        <v>15198</v>
      </c>
      <c r="C472" t="s">
        <v>15203</v>
      </c>
      <c r="D472" t="s">
        <v>6014</v>
      </c>
      <c r="E472" s="8">
        <v>45545</v>
      </c>
      <c r="F472" t="s">
        <v>24245</v>
      </c>
      <c r="G472">
        <v>1197</v>
      </c>
      <c r="H472" t="s">
        <v>24506</v>
      </c>
    </row>
    <row r="473" spans="1:8" x14ac:dyDescent="0.3">
      <c r="A473" t="s">
        <v>12669</v>
      </c>
      <c r="B473" t="s">
        <v>15198</v>
      </c>
      <c r="C473" t="s">
        <v>15203</v>
      </c>
      <c r="D473" t="s">
        <v>6102</v>
      </c>
      <c r="E473" s="8">
        <v>45854</v>
      </c>
      <c r="F473" t="s">
        <v>24253</v>
      </c>
      <c r="G473">
        <v>1459</v>
      </c>
      <c r="H473" t="s">
        <v>24253</v>
      </c>
    </row>
    <row r="474" spans="1:8" x14ac:dyDescent="0.3">
      <c r="A474" t="s">
        <v>12670</v>
      </c>
      <c r="B474" t="s">
        <v>15198</v>
      </c>
      <c r="C474" t="s">
        <v>15203</v>
      </c>
      <c r="D474" t="s">
        <v>6026</v>
      </c>
      <c r="E474" s="8">
        <v>45667</v>
      </c>
      <c r="F474" t="s">
        <v>24265</v>
      </c>
      <c r="G474">
        <v>888</v>
      </c>
      <c r="H474" t="s">
        <v>24487</v>
      </c>
    </row>
    <row r="475" spans="1:8" x14ac:dyDescent="0.3">
      <c r="A475" t="s">
        <v>12671</v>
      </c>
      <c r="B475" t="s">
        <v>15199</v>
      </c>
      <c r="C475" t="s">
        <v>15201</v>
      </c>
      <c r="D475" t="s">
        <v>6026</v>
      </c>
      <c r="E475" s="8">
        <v>45695</v>
      </c>
      <c r="F475" t="s">
        <v>24363</v>
      </c>
      <c r="G475">
        <v>769</v>
      </c>
      <c r="H475" t="s">
        <v>24507</v>
      </c>
    </row>
    <row r="476" spans="1:8" x14ac:dyDescent="0.3">
      <c r="A476" t="s">
        <v>12672</v>
      </c>
      <c r="B476" t="s">
        <v>15200</v>
      </c>
      <c r="C476" t="s">
        <v>15203</v>
      </c>
      <c r="D476" t="s">
        <v>15205</v>
      </c>
      <c r="E476" s="8">
        <v>45650</v>
      </c>
      <c r="F476" t="s">
        <v>24280</v>
      </c>
      <c r="G476">
        <v>1444</v>
      </c>
      <c r="H476" t="s">
        <v>24360</v>
      </c>
    </row>
    <row r="477" spans="1:8" x14ac:dyDescent="0.3">
      <c r="A477" t="s">
        <v>12673</v>
      </c>
      <c r="B477" t="s">
        <v>15198</v>
      </c>
      <c r="C477" t="s">
        <v>15201</v>
      </c>
      <c r="D477" t="s">
        <v>15206</v>
      </c>
      <c r="E477" s="8">
        <v>45732</v>
      </c>
      <c r="F477" t="s">
        <v>24243</v>
      </c>
      <c r="G477">
        <v>1461</v>
      </c>
      <c r="H477" t="s">
        <v>24508</v>
      </c>
    </row>
    <row r="478" spans="1:8" x14ac:dyDescent="0.3">
      <c r="A478" t="s">
        <v>12674</v>
      </c>
      <c r="B478" t="s">
        <v>15198</v>
      </c>
      <c r="C478" t="s">
        <v>15201</v>
      </c>
      <c r="D478" t="s">
        <v>15206</v>
      </c>
      <c r="E478" s="8">
        <v>45687</v>
      </c>
      <c r="F478" t="s">
        <v>24253</v>
      </c>
      <c r="G478">
        <v>1592</v>
      </c>
      <c r="H478" t="s">
        <v>24253</v>
      </c>
    </row>
    <row r="479" spans="1:8" x14ac:dyDescent="0.3">
      <c r="A479" t="s">
        <v>12675</v>
      </c>
      <c r="B479" t="s">
        <v>15200</v>
      </c>
      <c r="C479" t="s">
        <v>15203</v>
      </c>
      <c r="D479" t="s">
        <v>6026</v>
      </c>
      <c r="E479" s="8">
        <v>45507</v>
      </c>
      <c r="F479" t="s">
        <v>24253</v>
      </c>
      <c r="G479">
        <v>1008</v>
      </c>
      <c r="H479" t="s">
        <v>24253</v>
      </c>
    </row>
    <row r="480" spans="1:8" x14ac:dyDescent="0.3">
      <c r="A480" t="s">
        <v>12676</v>
      </c>
      <c r="B480" t="s">
        <v>15199</v>
      </c>
      <c r="C480" t="s">
        <v>15202</v>
      </c>
      <c r="D480" t="s">
        <v>15206</v>
      </c>
      <c r="E480" s="8">
        <v>45605</v>
      </c>
      <c r="F480" t="s">
        <v>24296</v>
      </c>
      <c r="G480">
        <v>1818</v>
      </c>
      <c r="H480" t="s">
        <v>24509</v>
      </c>
    </row>
    <row r="481" spans="1:8" x14ac:dyDescent="0.3">
      <c r="A481" t="s">
        <v>12677</v>
      </c>
      <c r="B481" t="s">
        <v>15198</v>
      </c>
      <c r="C481" t="s">
        <v>15202</v>
      </c>
      <c r="D481" t="s">
        <v>15206</v>
      </c>
      <c r="E481" s="8">
        <v>45725</v>
      </c>
      <c r="F481" t="s">
        <v>24253</v>
      </c>
      <c r="G481">
        <v>1087</v>
      </c>
      <c r="H481" t="s">
        <v>24253</v>
      </c>
    </row>
    <row r="482" spans="1:8" x14ac:dyDescent="0.3">
      <c r="A482" t="s">
        <v>12678</v>
      </c>
      <c r="B482" t="s">
        <v>15200</v>
      </c>
      <c r="C482" t="s">
        <v>15201</v>
      </c>
      <c r="D482" t="s">
        <v>15204</v>
      </c>
      <c r="E482" s="8">
        <v>45577</v>
      </c>
      <c r="F482" t="s">
        <v>24263</v>
      </c>
      <c r="G482">
        <v>635</v>
      </c>
      <c r="H482" t="s">
        <v>24416</v>
      </c>
    </row>
    <row r="483" spans="1:8" x14ac:dyDescent="0.3">
      <c r="A483" t="s">
        <v>12679</v>
      </c>
      <c r="B483" t="s">
        <v>15198</v>
      </c>
      <c r="C483" t="s">
        <v>15201</v>
      </c>
      <c r="D483" t="s">
        <v>15205</v>
      </c>
      <c r="E483" s="8">
        <v>45768</v>
      </c>
      <c r="F483" t="s">
        <v>24263</v>
      </c>
      <c r="G483">
        <v>1852</v>
      </c>
      <c r="H483" t="s">
        <v>24391</v>
      </c>
    </row>
    <row r="484" spans="1:8" x14ac:dyDescent="0.3">
      <c r="A484" t="s">
        <v>12680</v>
      </c>
      <c r="B484" t="s">
        <v>15200</v>
      </c>
      <c r="C484" t="s">
        <v>15201</v>
      </c>
      <c r="D484" t="s">
        <v>6102</v>
      </c>
      <c r="E484" s="8">
        <v>45573</v>
      </c>
      <c r="F484" t="s">
        <v>24263</v>
      </c>
      <c r="G484">
        <v>624</v>
      </c>
      <c r="H484" t="s">
        <v>24510</v>
      </c>
    </row>
    <row r="485" spans="1:8" x14ac:dyDescent="0.3">
      <c r="A485" t="s">
        <v>12681</v>
      </c>
      <c r="B485" t="s">
        <v>15198</v>
      </c>
      <c r="C485" t="s">
        <v>15202</v>
      </c>
      <c r="D485" t="s">
        <v>15205</v>
      </c>
      <c r="E485" s="8">
        <v>45612</v>
      </c>
      <c r="F485" t="s">
        <v>24280</v>
      </c>
      <c r="G485">
        <v>1150</v>
      </c>
      <c r="H485" t="s">
        <v>24412</v>
      </c>
    </row>
    <row r="486" spans="1:8" x14ac:dyDescent="0.3">
      <c r="A486" t="s">
        <v>12682</v>
      </c>
      <c r="B486" t="s">
        <v>15200</v>
      </c>
      <c r="C486" t="s">
        <v>15201</v>
      </c>
      <c r="D486" t="s">
        <v>6026</v>
      </c>
      <c r="E486" s="8">
        <v>45787</v>
      </c>
      <c r="F486" t="s">
        <v>24253</v>
      </c>
      <c r="G486">
        <v>1932</v>
      </c>
      <c r="H486" t="s">
        <v>24253</v>
      </c>
    </row>
    <row r="487" spans="1:8" x14ac:dyDescent="0.3">
      <c r="A487" t="s">
        <v>12683</v>
      </c>
      <c r="B487" t="s">
        <v>15199</v>
      </c>
      <c r="C487" t="s">
        <v>15202</v>
      </c>
      <c r="D487" t="s">
        <v>15204</v>
      </c>
      <c r="E487" s="8">
        <v>45660</v>
      </c>
      <c r="F487" t="s">
        <v>24254</v>
      </c>
      <c r="G487">
        <v>1152</v>
      </c>
      <c r="H487" t="s">
        <v>24511</v>
      </c>
    </row>
    <row r="488" spans="1:8" x14ac:dyDescent="0.3">
      <c r="A488" t="s">
        <v>12684</v>
      </c>
      <c r="B488" t="s">
        <v>15200</v>
      </c>
      <c r="C488" t="s">
        <v>15201</v>
      </c>
      <c r="D488" t="s">
        <v>15204</v>
      </c>
      <c r="E488" s="8">
        <v>45688</v>
      </c>
      <c r="F488" t="s">
        <v>24253</v>
      </c>
      <c r="G488">
        <v>1779</v>
      </c>
      <c r="H488" t="s">
        <v>24253</v>
      </c>
    </row>
    <row r="489" spans="1:8" x14ac:dyDescent="0.3">
      <c r="A489" t="s">
        <v>12685</v>
      </c>
      <c r="B489" t="s">
        <v>15200</v>
      </c>
      <c r="C489" t="s">
        <v>15202</v>
      </c>
      <c r="D489" t="s">
        <v>6014</v>
      </c>
      <c r="E489" s="8">
        <v>45660</v>
      </c>
      <c r="F489" t="s">
        <v>24334</v>
      </c>
      <c r="G489">
        <v>973</v>
      </c>
      <c r="H489" t="s">
        <v>24398</v>
      </c>
    </row>
    <row r="490" spans="1:8" x14ac:dyDescent="0.3">
      <c r="A490" t="s">
        <v>12686</v>
      </c>
      <c r="B490" t="s">
        <v>15198</v>
      </c>
      <c r="C490" t="s">
        <v>15202</v>
      </c>
      <c r="D490" t="s">
        <v>6014</v>
      </c>
      <c r="E490" s="8">
        <v>45679</v>
      </c>
      <c r="F490" t="s">
        <v>24253</v>
      </c>
      <c r="G490">
        <v>557</v>
      </c>
      <c r="H490" t="s">
        <v>24253</v>
      </c>
    </row>
    <row r="491" spans="1:8" x14ac:dyDescent="0.3">
      <c r="A491" t="s">
        <v>12687</v>
      </c>
      <c r="B491" t="s">
        <v>15199</v>
      </c>
      <c r="C491" t="s">
        <v>15201</v>
      </c>
      <c r="D491" t="s">
        <v>15206</v>
      </c>
      <c r="E491" s="8">
        <v>45516</v>
      </c>
      <c r="F491" t="s">
        <v>24311</v>
      </c>
      <c r="G491">
        <v>875</v>
      </c>
      <c r="H491" t="s">
        <v>24404</v>
      </c>
    </row>
    <row r="492" spans="1:8" x14ac:dyDescent="0.3">
      <c r="A492" t="s">
        <v>12688</v>
      </c>
      <c r="B492" t="s">
        <v>15198</v>
      </c>
      <c r="C492" t="s">
        <v>15203</v>
      </c>
      <c r="D492" t="s">
        <v>6026</v>
      </c>
      <c r="E492" s="8">
        <v>45748</v>
      </c>
      <c r="F492" t="s">
        <v>24263</v>
      </c>
      <c r="G492">
        <v>1939</v>
      </c>
      <c r="H492" t="s">
        <v>24449</v>
      </c>
    </row>
    <row r="493" spans="1:8" x14ac:dyDescent="0.3">
      <c r="A493" t="s">
        <v>12689</v>
      </c>
      <c r="B493" t="s">
        <v>15199</v>
      </c>
      <c r="C493" t="s">
        <v>15203</v>
      </c>
      <c r="D493" t="s">
        <v>15206</v>
      </c>
      <c r="E493" s="8">
        <v>45789</v>
      </c>
      <c r="F493" t="s">
        <v>24251</v>
      </c>
      <c r="G493">
        <v>1474</v>
      </c>
      <c r="H493" t="s">
        <v>24262</v>
      </c>
    </row>
    <row r="494" spans="1:8" x14ac:dyDescent="0.3">
      <c r="A494" t="s">
        <v>12690</v>
      </c>
      <c r="B494" t="s">
        <v>15199</v>
      </c>
      <c r="C494" t="s">
        <v>15202</v>
      </c>
      <c r="D494" t="s">
        <v>15206</v>
      </c>
      <c r="E494" s="8">
        <v>45710</v>
      </c>
      <c r="F494" t="s">
        <v>24313</v>
      </c>
      <c r="G494">
        <v>1986</v>
      </c>
      <c r="H494" t="s">
        <v>24281</v>
      </c>
    </row>
    <row r="495" spans="1:8" x14ac:dyDescent="0.3">
      <c r="A495" t="s">
        <v>12691</v>
      </c>
      <c r="B495" t="s">
        <v>15200</v>
      </c>
      <c r="C495" t="s">
        <v>15201</v>
      </c>
      <c r="D495" t="s">
        <v>15204</v>
      </c>
      <c r="E495" s="8">
        <v>45816</v>
      </c>
      <c r="F495" t="s">
        <v>24254</v>
      </c>
      <c r="G495">
        <v>1812</v>
      </c>
      <c r="H495" t="s">
        <v>24355</v>
      </c>
    </row>
    <row r="496" spans="1:8" x14ac:dyDescent="0.3">
      <c r="A496" t="s">
        <v>12692</v>
      </c>
      <c r="B496" t="s">
        <v>15198</v>
      </c>
      <c r="C496" t="s">
        <v>15202</v>
      </c>
      <c r="D496" t="s">
        <v>15206</v>
      </c>
      <c r="E496" s="8">
        <v>45851</v>
      </c>
      <c r="F496" t="s">
        <v>24313</v>
      </c>
      <c r="G496">
        <v>1171</v>
      </c>
      <c r="H496" t="s">
        <v>24512</v>
      </c>
    </row>
    <row r="497" spans="1:8" x14ac:dyDescent="0.3">
      <c r="A497" t="s">
        <v>12693</v>
      </c>
      <c r="B497" t="s">
        <v>15198</v>
      </c>
      <c r="C497" t="s">
        <v>15203</v>
      </c>
      <c r="D497" t="s">
        <v>15206</v>
      </c>
      <c r="E497" s="8">
        <v>45743</v>
      </c>
      <c r="F497" t="s">
        <v>24358</v>
      </c>
      <c r="G497">
        <v>1885</v>
      </c>
      <c r="H497" t="s">
        <v>24401</v>
      </c>
    </row>
    <row r="498" spans="1:8" x14ac:dyDescent="0.3">
      <c r="A498" t="s">
        <v>12694</v>
      </c>
      <c r="B498" t="s">
        <v>15200</v>
      </c>
      <c r="C498" t="s">
        <v>15202</v>
      </c>
      <c r="D498" t="s">
        <v>6014</v>
      </c>
      <c r="E498" s="8">
        <v>45552</v>
      </c>
      <c r="F498" t="s">
        <v>24253</v>
      </c>
      <c r="G498">
        <v>1614</v>
      </c>
      <c r="H498" t="s">
        <v>24253</v>
      </c>
    </row>
    <row r="499" spans="1:8" x14ac:dyDescent="0.3">
      <c r="A499" t="s">
        <v>12695</v>
      </c>
      <c r="B499" t="s">
        <v>15199</v>
      </c>
      <c r="C499" t="s">
        <v>15203</v>
      </c>
      <c r="D499" t="s">
        <v>6014</v>
      </c>
      <c r="E499" s="8">
        <v>45748</v>
      </c>
      <c r="F499" t="s">
        <v>24315</v>
      </c>
      <c r="G499">
        <v>1424</v>
      </c>
      <c r="H499" t="s">
        <v>24513</v>
      </c>
    </row>
    <row r="500" spans="1:8" x14ac:dyDescent="0.3">
      <c r="A500" t="s">
        <v>12696</v>
      </c>
      <c r="B500" t="s">
        <v>15199</v>
      </c>
      <c r="C500" t="s">
        <v>15201</v>
      </c>
      <c r="D500" t="s">
        <v>6014</v>
      </c>
      <c r="E500" s="8">
        <v>45674</v>
      </c>
      <c r="F500" t="s">
        <v>24315</v>
      </c>
      <c r="G500">
        <v>1003</v>
      </c>
      <c r="H500" t="s">
        <v>24514</v>
      </c>
    </row>
    <row r="501" spans="1:8" x14ac:dyDescent="0.3">
      <c r="A501" t="s">
        <v>12697</v>
      </c>
      <c r="B501" t="s">
        <v>15198</v>
      </c>
      <c r="C501" t="s">
        <v>15201</v>
      </c>
      <c r="D501" t="s">
        <v>15204</v>
      </c>
      <c r="E501" s="8">
        <v>45847</v>
      </c>
      <c r="F501" t="s">
        <v>24253</v>
      </c>
      <c r="G501">
        <v>1205</v>
      </c>
      <c r="H501" t="s">
        <v>24253</v>
      </c>
    </row>
    <row r="502" spans="1:8" x14ac:dyDescent="0.3">
      <c r="A502" t="s">
        <v>12698</v>
      </c>
      <c r="B502" t="s">
        <v>15199</v>
      </c>
      <c r="C502" t="s">
        <v>15202</v>
      </c>
      <c r="D502" t="s">
        <v>6026</v>
      </c>
      <c r="E502" s="8">
        <v>45802</v>
      </c>
      <c r="F502" t="s">
        <v>24256</v>
      </c>
      <c r="G502">
        <v>679</v>
      </c>
      <c r="H502" t="s">
        <v>24515</v>
      </c>
    </row>
    <row r="503" spans="1:8" x14ac:dyDescent="0.3">
      <c r="A503" t="s">
        <v>12699</v>
      </c>
      <c r="B503" t="s">
        <v>15200</v>
      </c>
      <c r="C503" t="s">
        <v>15202</v>
      </c>
      <c r="D503" t="s">
        <v>6014</v>
      </c>
      <c r="E503" s="8">
        <v>45692</v>
      </c>
      <c r="F503" t="s">
        <v>24283</v>
      </c>
      <c r="G503">
        <v>1094</v>
      </c>
      <c r="H503" t="s">
        <v>24445</v>
      </c>
    </row>
    <row r="504" spans="1:8" x14ac:dyDescent="0.3">
      <c r="A504" t="s">
        <v>12700</v>
      </c>
      <c r="B504" t="s">
        <v>15200</v>
      </c>
      <c r="C504" t="s">
        <v>15202</v>
      </c>
      <c r="D504" t="s">
        <v>15206</v>
      </c>
      <c r="E504" s="8">
        <v>45593</v>
      </c>
      <c r="F504" t="s">
        <v>24311</v>
      </c>
      <c r="G504">
        <v>718</v>
      </c>
      <c r="H504" t="s">
        <v>24318</v>
      </c>
    </row>
    <row r="505" spans="1:8" x14ac:dyDescent="0.3">
      <c r="A505" t="s">
        <v>12701</v>
      </c>
      <c r="B505" t="s">
        <v>15200</v>
      </c>
      <c r="C505" t="s">
        <v>15203</v>
      </c>
      <c r="D505" t="s">
        <v>15205</v>
      </c>
      <c r="E505" s="8">
        <v>45789</v>
      </c>
      <c r="F505" t="s">
        <v>24247</v>
      </c>
      <c r="G505">
        <v>1772</v>
      </c>
      <c r="H505" t="s">
        <v>24397</v>
      </c>
    </row>
    <row r="506" spans="1:8" x14ac:dyDescent="0.3">
      <c r="A506" t="s">
        <v>12702</v>
      </c>
      <c r="B506" t="s">
        <v>15200</v>
      </c>
      <c r="C506" t="s">
        <v>15202</v>
      </c>
      <c r="D506" t="s">
        <v>6102</v>
      </c>
      <c r="E506" s="8">
        <v>45850</v>
      </c>
      <c r="F506" t="s">
        <v>24334</v>
      </c>
      <c r="G506">
        <v>1099</v>
      </c>
      <c r="H506" t="s">
        <v>24306</v>
      </c>
    </row>
    <row r="507" spans="1:8" x14ac:dyDescent="0.3">
      <c r="A507" t="s">
        <v>12703</v>
      </c>
      <c r="B507" t="s">
        <v>15200</v>
      </c>
      <c r="C507" t="s">
        <v>15203</v>
      </c>
      <c r="D507" t="s">
        <v>15204</v>
      </c>
      <c r="E507" s="8">
        <v>45534</v>
      </c>
      <c r="F507" t="s">
        <v>24254</v>
      </c>
      <c r="G507">
        <v>710</v>
      </c>
      <c r="H507" t="s">
        <v>24516</v>
      </c>
    </row>
    <row r="508" spans="1:8" x14ac:dyDescent="0.3">
      <c r="A508" t="s">
        <v>12704</v>
      </c>
      <c r="B508" t="s">
        <v>15200</v>
      </c>
      <c r="C508" t="s">
        <v>15201</v>
      </c>
      <c r="D508" t="s">
        <v>6026</v>
      </c>
      <c r="E508" s="8">
        <v>45725</v>
      </c>
      <c r="F508" t="s">
        <v>24253</v>
      </c>
      <c r="G508">
        <v>813</v>
      </c>
      <c r="H508" t="s">
        <v>24253</v>
      </c>
    </row>
    <row r="509" spans="1:8" x14ac:dyDescent="0.3">
      <c r="A509" t="s">
        <v>12705</v>
      </c>
      <c r="B509" t="s">
        <v>15198</v>
      </c>
      <c r="C509" t="s">
        <v>15203</v>
      </c>
      <c r="D509" t="s">
        <v>6026</v>
      </c>
      <c r="E509" s="8">
        <v>45742</v>
      </c>
      <c r="F509" t="s">
        <v>24313</v>
      </c>
      <c r="G509">
        <v>1584</v>
      </c>
      <c r="H509" t="s">
        <v>24513</v>
      </c>
    </row>
    <row r="510" spans="1:8" x14ac:dyDescent="0.3">
      <c r="A510" t="s">
        <v>12706</v>
      </c>
      <c r="B510" t="s">
        <v>15199</v>
      </c>
      <c r="C510" t="s">
        <v>15202</v>
      </c>
      <c r="D510" t="s">
        <v>6102</v>
      </c>
      <c r="E510" s="8">
        <v>45521</v>
      </c>
      <c r="F510" t="s">
        <v>24296</v>
      </c>
      <c r="G510">
        <v>1742</v>
      </c>
      <c r="H510" t="s">
        <v>24406</v>
      </c>
    </row>
    <row r="511" spans="1:8" x14ac:dyDescent="0.3">
      <c r="A511" t="s">
        <v>12707</v>
      </c>
      <c r="B511" t="s">
        <v>15199</v>
      </c>
      <c r="C511" t="s">
        <v>15202</v>
      </c>
      <c r="D511" t="s">
        <v>15205</v>
      </c>
      <c r="E511" s="8">
        <v>45584</v>
      </c>
      <c r="F511" t="s">
        <v>24296</v>
      </c>
      <c r="G511">
        <v>1994</v>
      </c>
      <c r="H511" t="s">
        <v>24382</v>
      </c>
    </row>
    <row r="512" spans="1:8" x14ac:dyDescent="0.3">
      <c r="A512" t="s">
        <v>12708</v>
      </c>
      <c r="B512" t="s">
        <v>15200</v>
      </c>
      <c r="C512" t="s">
        <v>15203</v>
      </c>
      <c r="D512" t="s">
        <v>6102</v>
      </c>
      <c r="E512" s="8">
        <v>45500</v>
      </c>
      <c r="F512" t="s">
        <v>24344</v>
      </c>
      <c r="G512">
        <v>1699</v>
      </c>
      <c r="H512" t="s">
        <v>24517</v>
      </c>
    </row>
    <row r="513" spans="1:8" x14ac:dyDescent="0.3">
      <c r="A513" t="s">
        <v>12709</v>
      </c>
      <c r="B513" t="s">
        <v>15200</v>
      </c>
      <c r="C513" t="s">
        <v>15203</v>
      </c>
      <c r="D513" t="s">
        <v>15204</v>
      </c>
      <c r="E513" s="8">
        <v>45736</v>
      </c>
      <c r="F513" t="s">
        <v>24296</v>
      </c>
      <c r="G513">
        <v>517</v>
      </c>
      <c r="H513" t="s">
        <v>24284</v>
      </c>
    </row>
    <row r="514" spans="1:8" x14ac:dyDescent="0.3">
      <c r="A514" t="s">
        <v>12710</v>
      </c>
      <c r="B514" t="s">
        <v>15198</v>
      </c>
      <c r="C514" t="s">
        <v>15201</v>
      </c>
      <c r="D514" t="s">
        <v>15204</v>
      </c>
      <c r="E514" s="8">
        <v>45818</v>
      </c>
      <c r="F514" t="s">
        <v>24363</v>
      </c>
      <c r="G514">
        <v>1506</v>
      </c>
      <c r="H514" t="s">
        <v>24457</v>
      </c>
    </row>
    <row r="515" spans="1:8" x14ac:dyDescent="0.3">
      <c r="A515" t="s">
        <v>12711</v>
      </c>
      <c r="B515" t="s">
        <v>15198</v>
      </c>
      <c r="C515" t="s">
        <v>15201</v>
      </c>
      <c r="D515" t="s">
        <v>6014</v>
      </c>
      <c r="E515" s="8">
        <v>45831</v>
      </c>
      <c r="F515" t="s">
        <v>24253</v>
      </c>
      <c r="G515">
        <v>826</v>
      </c>
      <c r="H515" t="s">
        <v>24253</v>
      </c>
    </row>
    <row r="516" spans="1:8" x14ac:dyDescent="0.3">
      <c r="A516" t="s">
        <v>12712</v>
      </c>
      <c r="B516" t="s">
        <v>15198</v>
      </c>
      <c r="C516" t="s">
        <v>15203</v>
      </c>
      <c r="D516" t="s">
        <v>15205</v>
      </c>
      <c r="E516" s="8">
        <v>45815</v>
      </c>
      <c r="F516" t="s">
        <v>24251</v>
      </c>
      <c r="G516">
        <v>1497</v>
      </c>
      <c r="H516" t="s">
        <v>24250</v>
      </c>
    </row>
    <row r="517" spans="1:8" x14ac:dyDescent="0.3">
      <c r="A517" t="s">
        <v>12713</v>
      </c>
      <c r="B517" t="s">
        <v>15198</v>
      </c>
      <c r="C517" t="s">
        <v>15201</v>
      </c>
      <c r="D517" t="s">
        <v>15205</v>
      </c>
      <c r="E517" s="8">
        <v>45667</v>
      </c>
      <c r="F517" t="s">
        <v>24276</v>
      </c>
      <c r="G517">
        <v>1421</v>
      </c>
      <c r="H517" t="s">
        <v>24497</v>
      </c>
    </row>
    <row r="518" spans="1:8" x14ac:dyDescent="0.3">
      <c r="A518" t="s">
        <v>12714</v>
      </c>
      <c r="B518" t="s">
        <v>15199</v>
      </c>
      <c r="C518" t="s">
        <v>15203</v>
      </c>
      <c r="D518" t="s">
        <v>6026</v>
      </c>
      <c r="E518" s="8">
        <v>45852</v>
      </c>
      <c r="F518" t="s">
        <v>24253</v>
      </c>
      <c r="G518">
        <v>1006</v>
      </c>
      <c r="H518" t="s">
        <v>24253</v>
      </c>
    </row>
    <row r="519" spans="1:8" x14ac:dyDescent="0.3">
      <c r="A519" t="s">
        <v>12715</v>
      </c>
      <c r="B519" t="s">
        <v>15198</v>
      </c>
      <c r="C519" t="s">
        <v>15203</v>
      </c>
      <c r="D519" t="s">
        <v>6026</v>
      </c>
      <c r="E519" s="8">
        <v>45684</v>
      </c>
      <c r="F519" t="s">
        <v>24256</v>
      </c>
      <c r="G519">
        <v>845</v>
      </c>
      <c r="H519" t="s">
        <v>24379</v>
      </c>
    </row>
    <row r="520" spans="1:8" x14ac:dyDescent="0.3">
      <c r="A520" t="s">
        <v>12716</v>
      </c>
      <c r="B520" t="s">
        <v>15198</v>
      </c>
      <c r="C520" t="s">
        <v>15202</v>
      </c>
      <c r="D520" t="s">
        <v>15206</v>
      </c>
      <c r="E520" s="8">
        <v>45524</v>
      </c>
      <c r="F520" t="s">
        <v>24285</v>
      </c>
      <c r="G520">
        <v>1800</v>
      </c>
      <c r="H520" t="s">
        <v>24317</v>
      </c>
    </row>
    <row r="521" spans="1:8" x14ac:dyDescent="0.3">
      <c r="A521" t="s">
        <v>12717</v>
      </c>
      <c r="B521" t="s">
        <v>15199</v>
      </c>
      <c r="C521" t="s">
        <v>15203</v>
      </c>
      <c r="D521" t="s">
        <v>6014</v>
      </c>
      <c r="E521" s="8">
        <v>45758</v>
      </c>
      <c r="F521" t="s">
        <v>24243</v>
      </c>
      <c r="G521">
        <v>1719</v>
      </c>
      <c r="H521" t="s">
        <v>24300</v>
      </c>
    </row>
    <row r="522" spans="1:8" x14ac:dyDescent="0.3">
      <c r="A522" t="s">
        <v>12718</v>
      </c>
      <c r="B522" t="s">
        <v>15199</v>
      </c>
      <c r="C522" t="s">
        <v>15201</v>
      </c>
      <c r="D522" t="s">
        <v>15205</v>
      </c>
      <c r="E522" s="8">
        <v>45513</v>
      </c>
      <c r="F522" t="s">
        <v>24273</v>
      </c>
      <c r="G522">
        <v>1972</v>
      </c>
      <c r="H522" t="s">
        <v>24424</v>
      </c>
    </row>
    <row r="523" spans="1:8" x14ac:dyDescent="0.3">
      <c r="A523" t="s">
        <v>12719</v>
      </c>
      <c r="B523" t="s">
        <v>15200</v>
      </c>
      <c r="C523" t="s">
        <v>15202</v>
      </c>
      <c r="D523" t="s">
        <v>6102</v>
      </c>
      <c r="E523" s="8">
        <v>45845</v>
      </c>
      <c r="F523" t="s">
        <v>24344</v>
      </c>
      <c r="G523">
        <v>1999</v>
      </c>
      <c r="H523" t="s">
        <v>24467</v>
      </c>
    </row>
    <row r="524" spans="1:8" x14ac:dyDescent="0.3">
      <c r="A524" t="s">
        <v>12720</v>
      </c>
      <c r="B524" t="s">
        <v>15198</v>
      </c>
      <c r="C524" t="s">
        <v>15201</v>
      </c>
      <c r="D524" t="s">
        <v>6026</v>
      </c>
      <c r="E524" s="8">
        <v>45679</v>
      </c>
      <c r="F524" t="s">
        <v>24283</v>
      </c>
      <c r="G524">
        <v>990</v>
      </c>
      <c r="H524" t="s">
        <v>24439</v>
      </c>
    </row>
    <row r="525" spans="1:8" x14ac:dyDescent="0.3">
      <c r="A525" t="s">
        <v>12721</v>
      </c>
      <c r="B525" t="s">
        <v>15198</v>
      </c>
      <c r="C525" t="s">
        <v>15201</v>
      </c>
      <c r="D525" t="s">
        <v>15206</v>
      </c>
      <c r="E525" s="8">
        <v>45659</v>
      </c>
      <c r="F525" t="s">
        <v>24273</v>
      </c>
      <c r="G525">
        <v>1771</v>
      </c>
      <c r="H525" t="s">
        <v>24511</v>
      </c>
    </row>
    <row r="526" spans="1:8" x14ac:dyDescent="0.3">
      <c r="A526" t="s">
        <v>12722</v>
      </c>
      <c r="B526" t="s">
        <v>15198</v>
      </c>
      <c r="C526" t="s">
        <v>15202</v>
      </c>
      <c r="D526" t="s">
        <v>6102</v>
      </c>
      <c r="E526" s="8">
        <v>45665</v>
      </c>
      <c r="F526" t="s">
        <v>24258</v>
      </c>
      <c r="G526">
        <v>858</v>
      </c>
      <c r="H526" t="s">
        <v>24487</v>
      </c>
    </row>
    <row r="527" spans="1:8" x14ac:dyDescent="0.3">
      <c r="A527" t="s">
        <v>12723</v>
      </c>
      <c r="B527" t="s">
        <v>15200</v>
      </c>
      <c r="C527" t="s">
        <v>15201</v>
      </c>
      <c r="D527" t="s">
        <v>6026</v>
      </c>
      <c r="E527" s="8">
        <v>45786</v>
      </c>
      <c r="F527" t="s">
        <v>24315</v>
      </c>
      <c r="G527">
        <v>1325</v>
      </c>
      <c r="H527" t="s">
        <v>24388</v>
      </c>
    </row>
    <row r="528" spans="1:8" x14ac:dyDescent="0.3">
      <c r="A528" t="s">
        <v>12724</v>
      </c>
      <c r="B528" t="s">
        <v>15199</v>
      </c>
      <c r="C528" t="s">
        <v>15203</v>
      </c>
      <c r="D528" t="s">
        <v>6026</v>
      </c>
      <c r="E528" s="8">
        <v>45563</v>
      </c>
      <c r="F528" t="s">
        <v>24280</v>
      </c>
      <c r="G528">
        <v>543</v>
      </c>
      <c r="H528" t="s">
        <v>24518</v>
      </c>
    </row>
    <row r="529" spans="1:8" x14ac:dyDescent="0.3">
      <c r="A529" t="s">
        <v>12725</v>
      </c>
      <c r="B529" t="s">
        <v>15199</v>
      </c>
      <c r="C529" t="s">
        <v>15201</v>
      </c>
      <c r="D529" t="s">
        <v>15204</v>
      </c>
      <c r="E529" s="8">
        <v>45760</v>
      </c>
      <c r="F529" t="s">
        <v>24253</v>
      </c>
      <c r="G529">
        <v>1657</v>
      </c>
      <c r="H529" t="s">
        <v>24253</v>
      </c>
    </row>
    <row r="530" spans="1:8" x14ac:dyDescent="0.3">
      <c r="A530" t="s">
        <v>12726</v>
      </c>
      <c r="B530" t="s">
        <v>15198</v>
      </c>
      <c r="C530" t="s">
        <v>15203</v>
      </c>
      <c r="D530" t="s">
        <v>15205</v>
      </c>
      <c r="E530" s="8">
        <v>45613</v>
      </c>
      <c r="F530" t="s">
        <v>24287</v>
      </c>
      <c r="G530">
        <v>1815</v>
      </c>
      <c r="H530" t="s">
        <v>24519</v>
      </c>
    </row>
    <row r="531" spans="1:8" x14ac:dyDescent="0.3">
      <c r="A531" t="s">
        <v>12727</v>
      </c>
      <c r="B531" t="s">
        <v>15200</v>
      </c>
      <c r="C531" t="s">
        <v>15201</v>
      </c>
      <c r="D531" t="s">
        <v>6102</v>
      </c>
      <c r="E531" s="8">
        <v>45683</v>
      </c>
      <c r="F531" t="s">
        <v>24265</v>
      </c>
      <c r="G531">
        <v>776</v>
      </c>
      <c r="H531" t="s">
        <v>24439</v>
      </c>
    </row>
    <row r="532" spans="1:8" x14ac:dyDescent="0.3">
      <c r="A532" t="s">
        <v>12728</v>
      </c>
      <c r="B532" t="s">
        <v>15199</v>
      </c>
      <c r="C532" t="s">
        <v>15202</v>
      </c>
      <c r="D532" t="s">
        <v>6014</v>
      </c>
      <c r="E532" s="8">
        <v>45709</v>
      </c>
      <c r="F532" t="s">
        <v>24253</v>
      </c>
      <c r="G532">
        <v>1857</v>
      </c>
      <c r="H532" t="s">
        <v>24253</v>
      </c>
    </row>
    <row r="533" spans="1:8" x14ac:dyDescent="0.3">
      <c r="A533" t="s">
        <v>12729</v>
      </c>
      <c r="B533" t="s">
        <v>15199</v>
      </c>
      <c r="C533" t="s">
        <v>15203</v>
      </c>
      <c r="D533" t="s">
        <v>6102</v>
      </c>
      <c r="E533" s="8">
        <v>45696</v>
      </c>
      <c r="F533" t="s">
        <v>24258</v>
      </c>
      <c r="G533">
        <v>1933</v>
      </c>
      <c r="H533" t="s">
        <v>24379</v>
      </c>
    </row>
    <row r="534" spans="1:8" x14ac:dyDescent="0.3">
      <c r="A534" t="s">
        <v>12730</v>
      </c>
      <c r="B534" t="s">
        <v>15199</v>
      </c>
      <c r="C534" t="s">
        <v>15201</v>
      </c>
      <c r="D534" t="s">
        <v>6026</v>
      </c>
      <c r="E534" s="8">
        <v>45521</v>
      </c>
      <c r="F534" t="s">
        <v>24363</v>
      </c>
      <c r="G534">
        <v>1006</v>
      </c>
      <c r="H534" t="s">
        <v>24407</v>
      </c>
    </row>
    <row r="535" spans="1:8" x14ac:dyDescent="0.3">
      <c r="A535" t="s">
        <v>12731</v>
      </c>
      <c r="B535" t="s">
        <v>15198</v>
      </c>
      <c r="C535" t="s">
        <v>15201</v>
      </c>
      <c r="D535" t="s">
        <v>15206</v>
      </c>
      <c r="E535" s="8">
        <v>45850</v>
      </c>
      <c r="F535" t="s">
        <v>24276</v>
      </c>
      <c r="G535">
        <v>1440</v>
      </c>
      <c r="H535" t="s">
        <v>24520</v>
      </c>
    </row>
    <row r="536" spans="1:8" x14ac:dyDescent="0.3">
      <c r="A536" t="s">
        <v>12732</v>
      </c>
      <c r="B536" t="s">
        <v>15199</v>
      </c>
      <c r="C536" t="s">
        <v>15203</v>
      </c>
      <c r="D536" t="s">
        <v>15206</v>
      </c>
      <c r="E536" s="8">
        <v>45772</v>
      </c>
      <c r="F536" t="s">
        <v>24332</v>
      </c>
      <c r="G536">
        <v>1287</v>
      </c>
      <c r="H536" t="s">
        <v>24372</v>
      </c>
    </row>
    <row r="537" spans="1:8" x14ac:dyDescent="0.3">
      <c r="A537" t="s">
        <v>12733</v>
      </c>
      <c r="B537" t="s">
        <v>15198</v>
      </c>
      <c r="C537" t="s">
        <v>15201</v>
      </c>
      <c r="D537" t="s">
        <v>6102</v>
      </c>
      <c r="E537" s="8">
        <v>45831</v>
      </c>
      <c r="F537" t="s">
        <v>24253</v>
      </c>
      <c r="G537">
        <v>1254</v>
      </c>
      <c r="H537" t="s">
        <v>24253</v>
      </c>
    </row>
    <row r="538" spans="1:8" x14ac:dyDescent="0.3">
      <c r="A538" t="s">
        <v>12734</v>
      </c>
      <c r="B538" t="s">
        <v>15200</v>
      </c>
      <c r="C538" t="s">
        <v>15201</v>
      </c>
      <c r="D538" t="s">
        <v>6014</v>
      </c>
      <c r="E538" s="8">
        <v>45694</v>
      </c>
      <c r="F538" t="s">
        <v>24332</v>
      </c>
      <c r="G538">
        <v>1740</v>
      </c>
      <c r="H538" t="s">
        <v>24521</v>
      </c>
    </row>
    <row r="539" spans="1:8" x14ac:dyDescent="0.3">
      <c r="A539" t="s">
        <v>12735</v>
      </c>
      <c r="B539" t="s">
        <v>15199</v>
      </c>
      <c r="C539" t="s">
        <v>15201</v>
      </c>
      <c r="D539" t="s">
        <v>6102</v>
      </c>
      <c r="E539" s="8">
        <v>45853</v>
      </c>
      <c r="F539" t="s">
        <v>24249</v>
      </c>
      <c r="G539">
        <v>1895</v>
      </c>
      <c r="H539" t="s">
        <v>24474</v>
      </c>
    </row>
    <row r="540" spans="1:8" x14ac:dyDescent="0.3">
      <c r="A540" t="s">
        <v>12736</v>
      </c>
      <c r="B540" t="s">
        <v>15198</v>
      </c>
      <c r="C540" t="s">
        <v>15201</v>
      </c>
      <c r="D540" t="s">
        <v>6102</v>
      </c>
      <c r="E540" s="8">
        <v>45579</v>
      </c>
      <c r="F540" t="s">
        <v>24285</v>
      </c>
      <c r="G540">
        <v>1512</v>
      </c>
      <c r="H540" t="s">
        <v>24288</v>
      </c>
    </row>
    <row r="541" spans="1:8" x14ac:dyDescent="0.3">
      <c r="A541" t="s">
        <v>12737</v>
      </c>
      <c r="B541" t="s">
        <v>15198</v>
      </c>
      <c r="C541" t="s">
        <v>15202</v>
      </c>
      <c r="D541" t="s">
        <v>15206</v>
      </c>
      <c r="E541" s="8">
        <v>45745</v>
      </c>
      <c r="F541" t="s">
        <v>24243</v>
      </c>
      <c r="G541">
        <v>628</v>
      </c>
      <c r="H541" t="s">
        <v>24478</v>
      </c>
    </row>
    <row r="542" spans="1:8" x14ac:dyDescent="0.3">
      <c r="A542" t="s">
        <v>12738</v>
      </c>
      <c r="B542" t="s">
        <v>15200</v>
      </c>
      <c r="C542" t="s">
        <v>15203</v>
      </c>
      <c r="D542" t="s">
        <v>15204</v>
      </c>
      <c r="E542" s="8">
        <v>45754</v>
      </c>
      <c r="F542" t="s">
        <v>24263</v>
      </c>
      <c r="G542">
        <v>1546</v>
      </c>
      <c r="H542" t="s">
        <v>24522</v>
      </c>
    </row>
    <row r="543" spans="1:8" x14ac:dyDescent="0.3">
      <c r="A543" t="s">
        <v>12739</v>
      </c>
      <c r="B543" t="s">
        <v>15200</v>
      </c>
      <c r="C543" t="s">
        <v>15202</v>
      </c>
      <c r="D543" t="s">
        <v>15206</v>
      </c>
      <c r="E543" s="8">
        <v>45698</v>
      </c>
      <c r="F543" t="s">
        <v>24299</v>
      </c>
      <c r="G543">
        <v>1672</v>
      </c>
      <c r="H543" t="s">
        <v>24319</v>
      </c>
    </row>
    <row r="544" spans="1:8" x14ac:dyDescent="0.3">
      <c r="A544" t="s">
        <v>12740</v>
      </c>
      <c r="B544" t="s">
        <v>15199</v>
      </c>
      <c r="C544" t="s">
        <v>15201</v>
      </c>
      <c r="D544" t="s">
        <v>6102</v>
      </c>
      <c r="E544" s="8">
        <v>45536</v>
      </c>
      <c r="F544" t="s">
        <v>24313</v>
      </c>
      <c r="G544">
        <v>1525</v>
      </c>
      <c r="H544" t="s">
        <v>24450</v>
      </c>
    </row>
    <row r="545" spans="1:8" x14ac:dyDescent="0.3">
      <c r="A545" t="s">
        <v>12741</v>
      </c>
      <c r="B545" t="s">
        <v>15199</v>
      </c>
      <c r="C545" t="s">
        <v>15202</v>
      </c>
      <c r="D545" t="s">
        <v>6026</v>
      </c>
      <c r="E545" s="8">
        <v>45555</v>
      </c>
      <c r="F545" t="s">
        <v>24253</v>
      </c>
      <c r="G545">
        <v>1180</v>
      </c>
      <c r="H545" t="s">
        <v>24253</v>
      </c>
    </row>
    <row r="546" spans="1:8" x14ac:dyDescent="0.3">
      <c r="A546" t="s">
        <v>12742</v>
      </c>
      <c r="B546" t="s">
        <v>15198</v>
      </c>
      <c r="C546" t="s">
        <v>15203</v>
      </c>
      <c r="D546" t="s">
        <v>6102</v>
      </c>
      <c r="E546" s="8">
        <v>45511</v>
      </c>
      <c r="F546" t="s">
        <v>24243</v>
      </c>
      <c r="G546">
        <v>710</v>
      </c>
      <c r="H546" t="s">
        <v>24504</v>
      </c>
    </row>
    <row r="547" spans="1:8" x14ac:dyDescent="0.3">
      <c r="A547" t="s">
        <v>12743</v>
      </c>
      <c r="B547" t="s">
        <v>15200</v>
      </c>
      <c r="C547" t="s">
        <v>15202</v>
      </c>
      <c r="D547" t="s">
        <v>15206</v>
      </c>
      <c r="E547" s="8">
        <v>45659</v>
      </c>
      <c r="F547" t="s">
        <v>24247</v>
      </c>
      <c r="G547">
        <v>930</v>
      </c>
      <c r="H547" t="s">
        <v>24523</v>
      </c>
    </row>
    <row r="548" spans="1:8" x14ac:dyDescent="0.3">
      <c r="A548" t="s">
        <v>12744</v>
      </c>
      <c r="B548" t="s">
        <v>15200</v>
      </c>
      <c r="C548" t="s">
        <v>15203</v>
      </c>
      <c r="D548" t="s">
        <v>15205</v>
      </c>
      <c r="E548" s="8">
        <v>45503</v>
      </c>
      <c r="F548" t="s">
        <v>24251</v>
      </c>
      <c r="G548">
        <v>1453</v>
      </c>
      <c r="H548" t="s">
        <v>24524</v>
      </c>
    </row>
    <row r="549" spans="1:8" x14ac:dyDescent="0.3">
      <c r="A549" t="s">
        <v>12745</v>
      </c>
      <c r="B549" t="s">
        <v>15198</v>
      </c>
      <c r="C549" t="s">
        <v>15203</v>
      </c>
      <c r="D549" t="s">
        <v>6026</v>
      </c>
      <c r="E549" s="8">
        <v>45505</v>
      </c>
      <c r="F549" t="s">
        <v>24253</v>
      </c>
      <c r="G549">
        <v>737</v>
      </c>
      <c r="H549" t="s">
        <v>24253</v>
      </c>
    </row>
    <row r="550" spans="1:8" x14ac:dyDescent="0.3">
      <c r="A550" t="s">
        <v>12746</v>
      </c>
      <c r="B550" t="s">
        <v>15199</v>
      </c>
      <c r="C550" t="s">
        <v>15202</v>
      </c>
      <c r="D550" t="s">
        <v>6014</v>
      </c>
      <c r="E550" s="8">
        <v>45748</v>
      </c>
      <c r="F550" t="s">
        <v>24363</v>
      </c>
      <c r="G550">
        <v>537</v>
      </c>
      <c r="H550" t="s">
        <v>24525</v>
      </c>
    </row>
    <row r="551" spans="1:8" x14ac:dyDescent="0.3">
      <c r="A551" t="s">
        <v>12747</v>
      </c>
      <c r="B551" t="s">
        <v>15198</v>
      </c>
      <c r="C551" t="s">
        <v>15201</v>
      </c>
      <c r="D551" t="s">
        <v>15206</v>
      </c>
      <c r="E551" s="8">
        <v>45608</v>
      </c>
      <c r="F551" t="s">
        <v>24332</v>
      </c>
      <c r="G551">
        <v>1431</v>
      </c>
      <c r="H551" t="s">
        <v>24415</v>
      </c>
    </row>
    <row r="552" spans="1:8" x14ac:dyDescent="0.3">
      <c r="A552" t="s">
        <v>12748</v>
      </c>
      <c r="B552" t="s">
        <v>15200</v>
      </c>
      <c r="C552" t="s">
        <v>15201</v>
      </c>
      <c r="D552" t="s">
        <v>6026</v>
      </c>
      <c r="E552" s="8">
        <v>45509</v>
      </c>
      <c r="F552" t="s">
        <v>24254</v>
      </c>
      <c r="G552">
        <v>501</v>
      </c>
      <c r="H552" t="s">
        <v>24526</v>
      </c>
    </row>
    <row r="553" spans="1:8" x14ac:dyDescent="0.3">
      <c r="A553" t="s">
        <v>12749</v>
      </c>
      <c r="B553" t="s">
        <v>15198</v>
      </c>
      <c r="C553" t="s">
        <v>15203</v>
      </c>
      <c r="D553" t="s">
        <v>15206</v>
      </c>
      <c r="E553" s="8">
        <v>45798</v>
      </c>
      <c r="F553" t="s">
        <v>24245</v>
      </c>
      <c r="G553">
        <v>801</v>
      </c>
      <c r="H553" t="s">
        <v>24515</v>
      </c>
    </row>
    <row r="554" spans="1:8" x14ac:dyDescent="0.3">
      <c r="A554" t="s">
        <v>12750</v>
      </c>
      <c r="B554" t="s">
        <v>15198</v>
      </c>
      <c r="C554" t="s">
        <v>15203</v>
      </c>
      <c r="D554" t="s">
        <v>6102</v>
      </c>
      <c r="E554" s="8">
        <v>45644</v>
      </c>
      <c r="F554" t="s">
        <v>24283</v>
      </c>
      <c r="G554">
        <v>1510</v>
      </c>
      <c r="H554" t="s">
        <v>24527</v>
      </c>
    </row>
    <row r="555" spans="1:8" x14ac:dyDescent="0.3">
      <c r="A555" t="s">
        <v>12751</v>
      </c>
      <c r="B555" t="s">
        <v>15199</v>
      </c>
      <c r="C555" t="s">
        <v>15201</v>
      </c>
      <c r="D555" t="s">
        <v>6102</v>
      </c>
      <c r="E555" s="8">
        <v>45526</v>
      </c>
      <c r="F555" t="s">
        <v>24243</v>
      </c>
      <c r="G555">
        <v>919</v>
      </c>
      <c r="H555" t="s">
        <v>24298</v>
      </c>
    </row>
    <row r="556" spans="1:8" x14ac:dyDescent="0.3">
      <c r="A556" t="s">
        <v>12752</v>
      </c>
      <c r="B556" t="s">
        <v>15199</v>
      </c>
      <c r="C556" t="s">
        <v>15203</v>
      </c>
      <c r="D556" t="s">
        <v>15205</v>
      </c>
      <c r="E556" s="8">
        <v>45838</v>
      </c>
      <c r="F556" t="s">
        <v>24247</v>
      </c>
      <c r="G556">
        <v>647</v>
      </c>
      <c r="H556" t="s">
        <v>24282</v>
      </c>
    </row>
    <row r="557" spans="1:8" x14ac:dyDescent="0.3">
      <c r="A557" t="s">
        <v>12753</v>
      </c>
      <c r="B557" t="s">
        <v>15200</v>
      </c>
      <c r="C557" t="s">
        <v>15201</v>
      </c>
      <c r="D557" t="s">
        <v>6014</v>
      </c>
      <c r="E557" s="8">
        <v>45754</v>
      </c>
      <c r="F557" t="s">
        <v>24269</v>
      </c>
      <c r="G557">
        <v>771</v>
      </c>
      <c r="H557" t="s">
        <v>24295</v>
      </c>
    </row>
    <row r="558" spans="1:8" x14ac:dyDescent="0.3">
      <c r="A558" t="s">
        <v>12754</v>
      </c>
      <c r="B558" t="s">
        <v>15198</v>
      </c>
      <c r="C558" t="s">
        <v>15203</v>
      </c>
      <c r="D558" t="s">
        <v>15204</v>
      </c>
      <c r="E558" s="8">
        <v>45764</v>
      </c>
      <c r="F558" t="s">
        <v>24253</v>
      </c>
      <c r="G558">
        <v>1376</v>
      </c>
      <c r="H558" t="s">
        <v>24253</v>
      </c>
    </row>
    <row r="559" spans="1:8" x14ac:dyDescent="0.3">
      <c r="A559" t="s">
        <v>12755</v>
      </c>
      <c r="B559" t="s">
        <v>15200</v>
      </c>
      <c r="C559" t="s">
        <v>15203</v>
      </c>
      <c r="D559" t="s">
        <v>15205</v>
      </c>
      <c r="E559" s="8">
        <v>45544</v>
      </c>
      <c r="F559" t="s">
        <v>24253</v>
      </c>
      <c r="G559">
        <v>1766</v>
      </c>
      <c r="H559" t="s">
        <v>24253</v>
      </c>
    </row>
    <row r="560" spans="1:8" x14ac:dyDescent="0.3">
      <c r="A560" t="s">
        <v>12756</v>
      </c>
      <c r="B560" t="s">
        <v>15199</v>
      </c>
      <c r="C560" t="s">
        <v>15201</v>
      </c>
      <c r="D560" t="s">
        <v>6026</v>
      </c>
      <c r="E560" s="8">
        <v>45823</v>
      </c>
      <c r="F560" t="s">
        <v>24253</v>
      </c>
      <c r="G560">
        <v>1702</v>
      </c>
      <c r="H560" t="s">
        <v>24253</v>
      </c>
    </row>
    <row r="561" spans="1:8" x14ac:dyDescent="0.3">
      <c r="A561" t="s">
        <v>12757</v>
      </c>
      <c r="B561" t="s">
        <v>15200</v>
      </c>
      <c r="C561" t="s">
        <v>15202</v>
      </c>
      <c r="D561" t="s">
        <v>15204</v>
      </c>
      <c r="E561" s="8">
        <v>45545</v>
      </c>
      <c r="F561" t="s">
        <v>24334</v>
      </c>
      <c r="G561">
        <v>1554</v>
      </c>
      <c r="H561" t="s">
        <v>24409</v>
      </c>
    </row>
    <row r="562" spans="1:8" x14ac:dyDescent="0.3">
      <c r="A562" t="s">
        <v>12758</v>
      </c>
      <c r="B562" t="s">
        <v>15200</v>
      </c>
      <c r="C562" t="s">
        <v>15203</v>
      </c>
      <c r="D562" t="s">
        <v>15204</v>
      </c>
      <c r="E562" s="8">
        <v>45754</v>
      </c>
      <c r="F562" t="s">
        <v>24253</v>
      </c>
      <c r="G562">
        <v>537</v>
      </c>
      <c r="H562" t="s">
        <v>24253</v>
      </c>
    </row>
    <row r="563" spans="1:8" x14ac:dyDescent="0.3">
      <c r="A563" t="s">
        <v>12759</v>
      </c>
      <c r="B563" t="s">
        <v>15198</v>
      </c>
      <c r="C563" t="s">
        <v>15201</v>
      </c>
      <c r="D563" t="s">
        <v>6014</v>
      </c>
      <c r="E563" s="8">
        <v>45652</v>
      </c>
      <c r="F563" t="s">
        <v>24243</v>
      </c>
      <c r="G563">
        <v>855</v>
      </c>
      <c r="H563" t="s">
        <v>24523</v>
      </c>
    </row>
    <row r="564" spans="1:8" x14ac:dyDescent="0.3">
      <c r="A564" t="s">
        <v>12760</v>
      </c>
      <c r="B564" t="s">
        <v>15198</v>
      </c>
      <c r="C564" t="s">
        <v>15201</v>
      </c>
      <c r="D564" t="s">
        <v>15206</v>
      </c>
      <c r="E564" s="8">
        <v>45703</v>
      </c>
      <c r="F564" t="s">
        <v>24243</v>
      </c>
      <c r="G564">
        <v>1332</v>
      </c>
      <c r="H564" t="s">
        <v>24507</v>
      </c>
    </row>
    <row r="565" spans="1:8" x14ac:dyDescent="0.3">
      <c r="A565" t="s">
        <v>12761</v>
      </c>
      <c r="B565" t="s">
        <v>15200</v>
      </c>
      <c r="C565" t="s">
        <v>15202</v>
      </c>
      <c r="D565" t="s">
        <v>15205</v>
      </c>
      <c r="E565" s="8">
        <v>45571</v>
      </c>
      <c r="F565" t="s">
        <v>24276</v>
      </c>
      <c r="G565">
        <v>1230</v>
      </c>
      <c r="H565" t="s">
        <v>24528</v>
      </c>
    </row>
    <row r="566" spans="1:8" x14ac:dyDescent="0.3">
      <c r="A566" t="s">
        <v>12762</v>
      </c>
      <c r="B566" t="s">
        <v>15200</v>
      </c>
      <c r="C566" t="s">
        <v>15203</v>
      </c>
      <c r="D566" t="s">
        <v>6014</v>
      </c>
      <c r="E566" s="8">
        <v>45809</v>
      </c>
      <c r="F566" t="s">
        <v>24334</v>
      </c>
      <c r="G566">
        <v>1266</v>
      </c>
      <c r="H566" t="s">
        <v>24250</v>
      </c>
    </row>
    <row r="567" spans="1:8" x14ac:dyDescent="0.3">
      <c r="A567" t="s">
        <v>12763</v>
      </c>
      <c r="B567" t="s">
        <v>15199</v>
      </c>
      <c r="C567" t="s">
        <v>15202</v>
      </c>
      <c r="D567" t="s">
        <v>6102</v>
      </c>
      <c r="E567" s="8">
        <v>45607</v>
      </c>
      <c r="F567" t="s">
        <v>24329</v>
      </c>
      <c r="G567">
        <v>1743</v>
      </c>
      <c r="H567" t="s">
        <v>24328</v>
      </c>
    </row>
    <row r="568" spans="1:8" x14ac:dyDescent="0.3">
      <c r="A568" t="s">
        <v>12764</v>
      </c>
      <c r="B568" t="s">
        <v>15199</v>
      </c>
      <c r="C568" t="s">
        <v>15203</v>
      </c>
      <c r="D568" t="s">
        <v>15206</v>
      </c>
      <c r="E568" s="8">
        <v>45731</v>
      </c>
      <c r="F568" t="s">
        <v>24358</v>
      </c>
      <c r="G568">
        <v>1905</v>
      </c>
      <c r="H568" t="s">
        <v>24420</v>
      </c>
    </row>
    <row r="569" spans="1:8" x14ac:dyDescent="0.3">
      <c r="A569" t="s">
        <v>12765</v>
      </c>
      <c r="B569" t="s">
        <v>15200</v>
      </c>
      <c r="C569" t="s">
        <v>15201</v>
      </c>
      <c r="D569" t="s">
        <v>15205</v>
      </c>
      <c r="E569" s="8">
        <v>45640</v>
      </c>
      <c r="F569" t="s">
        <v>24299</v>
      </c>
      <c r="G569">
        <v>1747</v>
      </c>
      <c r="H569" t="s">
        <v>24529</v>
      </c>
    </row>
    <row r="570" spans="1:8" x14ac:dyDescent="0.3">
      <c r="A570" t="s">
        <v>12766</v>
      </c>
      <c r="B570" t="s">
        <v>15199</v>
      </c>
      <c r="C570" t="s">
        <v>15201</v>
      </c>
      <c r="D570" t="s">
        <v>15204</v>
      </c>
      <c r="E570" s="8">
        <v>45595</v>
      </c>
      <c r="F570" t="s">
        <v>24358</v>
      </c>
      <c r="G570">
        <v>1203</v>
      </c>
      <c r="H570" t="s">
        <v>24530</v>
      </c>
    </row>
    <row r="571" spans="1:8" x14ac:dyDescent="0.3">
      <c r="A571" t="s">
        <v>12767</v>
      </c>
      <c r="B571" t="s">
        <v>15200</v>
      </c>
      <c r="C571" t="s">
        <v>15203</v>
      </c>
      <c r="D571" t="s">
        <v>15205</v>
      </c>
      <c r="E571" s="8">
        <v>45775</v>
      </c>
      <c r="F571" t="s">
        <v>24273</v>
      </c>
      <c r="G571">
        <v>617</v>
      </c>
      <c r="H571" t="s">
        <v>24255</v>
      </c>
    </row>
    <row r="572" spans="1:8" x14ac:dyDescent="0.3">
      <c r="A572" t="s">
        <v>12768</v>
      </c>
      <c r="B572" t="s">
        <v>15200</v>
      </c>
      <c r="C572" t="s">
        <v>15202</v>
      </c>
      <c r="D572" t="s">
        <v>15206</v>
      </c>
      <c r="E572" s="8">
        <v>45597</v>
      </c>
      <c r="F572" t="s">
        <v>24315</v>
      </c>
      <c r="G572">
        <v>1983</v>
      </c>
      <c r="H572" t="s">
        <v>24384</v>
      </c>
    </row>
    <row r="573" spans="1:8" x14ac:dyDescent="0.3">
      <c r="A573" t="s">
        <v>12769</v>
      </c>
      <c r="B573" t="s">
        <v>15198</v>
      </c>
      <c r="C573" t="s">
        <v>15202</v>
      </c>
      <c r="D573" t="s">
        <v>6014</v>
      </c>
      <c r="E573" s="8">
        <v>45643</v>
      </c>
      <c r="F573" t="s">
        <v>24269</v>
      </c>
      <c r="G573">
        <v>1009</v>
      </c>
      <c r="H573" t="s">
        <v>24487</v>
      </c>
    </row>
    <row r="574" spans="1:8" x14ac:dyDescent="0.3">
      <c r="A574" t="s">
        <v>12770</v>
      </c>
      <c r="B574" t="s">
        <v>15199</v>
      </c>
      <c r="C574" t="s">
        <v>15202</v>
      </c>
      <c r="D574" t="s">
        <v>15204</v>
      </c>
      <c r="E574" s="8">
        <v>45645</v>
      </c>
      <c r="F574" t="s">
        <v>24363</v>
      </c>
      <c r="G574">
        <v>1054</v>
      </c>
      <c r="H574" t="s">
        <v>24309</v>
      </c>
    </row>
    <row r="575" spans="1:8" x14ac:dyDescent="0.3">
      <c r="A575" t="s">
        <v>12771</v>
      </c>
      <c r="B575" t="s">
        <v>15198</v>
      </c>
      <c r="C575" t="s">
        <v>15202</v>
      </c>
      <c r="D575" t="s">
        <v>15204</v>
      </c>
      <c r="E575" s="8">
        <v>45596</v>
      </c>
      <c r="F575" t="s">
        <v>24299</v>
      </c>
      <c r="G575">
        <v>806</v>
      </c>
      <c r="H575" t="s">
        <v>24500</v>
      </c>
    </row>
    <row r="576" spans="1:8" x14ac:dyDescent="0.3">
      <c r="A576" t="s">
        <v>12772</v>
      </c>
      <c r="B576" t="s">
        <v>15199</v>
      </c>
      <c r="C576" t="s">
        <v>15203</v>
      </c>
      <c r="D576" t="s">
        <v>6102</v>
      </c>
      <c r="E576" s="8">
        <v>45582</v>
      </c>
      <c r="F576" t="s">
        <v>24253</v>
      </c>
      <c r="G576">
        <v>1134</v>
      </c>
      <c r="H576" t="s">
        <v>24253</v>
      </c>
    </row>
    <row r="577" spans="1:8" x14ac:dyDescent="0.3">
      <c r="A577" t="s">
        <v>12773</v>
      </c>
      <c r="B577" t="s">
        <v>15199</v>
      </c>
      <c r="C577" t="s">
        <v>15203</v>
      </c>
      <c r="D577" t="s">
        <v>6102</v>
      </c>
      <c r="E577" s="8">
        <v>45762</v>
      </c>
      <c r="F577" t="s">
        <v>24256</v>
      </c>
      <c r="G577">
        <v>825</v>
      </c>
      <c r="H577" t="s">
        <v>24531</v>
      </c>
    </row>
    <row r="578" spans="1:8" x14ac:dyDescent="0.3">
      <c r="A578" t="s">
        <v>12774</v>
      </c>
      <c r="B578" t="s">
        <v>15199</v>
      </c>
      <c r="C578" t="s">
        <v>15203</v>
      </c>
      <c r="D578" t="s">
        <v>6026</v>
      </c>
      <c r="E578" s="8">
        <v>45539</v>
      </c>
      <c r="F578" t="s">
        <v>24245</v>
      </c>
      <c r="G578">
        <v>1106</v>
      </c>
      <c r="H578" t="s">
        <v>24532</v>
      </c>
    </row>
    <row r="579" spans="1:8" x14ac:dyDescent="0.3">
      <c r="A579" t="s">
        <v>12775</v>
      </c>
      <c r="B579" t="s">
        <v>15200</v>
      </c>
      <c r="C579" t="s">
        <v>15202</v>
      </c>
      <c r="D579" t="s">
        <v>6102</v>
      </c>
      <c r="E579" s="8">
        <v>45735</v>
      </c>
      <c r="F579" t="s">
        <v>24290</v>
      </c>
      <c r="G579">
        <v>1105</v>
      </c>
      <c r="H579" t="s">
        <v>24533</v>
      </c>
    </row>
    <row r="580" spans="1:8" x14ac:dyDescent="0.3">
      <c r="A580" t="s">
        <v>12776</v>
      </c>
      <c r="B580" t="s">
        <v>15200</v>
      </c>
      <c r="C580" t="s">
        <v>15203</v>
      </c>
      <c r="D580" t="s">
        <v>15204</v>
      </c>
      <c r="E580" s="8">
        <v>45534</v>
      </c>
      <c r="F580" t="s">
        <v>24253</v>
      </c>
      <c r="G580">
        <v>1401</v>
      </c>
      <c r="H580" t="s">
        <v>24253</v>
      </c>
    </row>
    <row r="581" spans="1:8" x14ac:dyDescent="0.3">
      <c r="A581" t="s">
        <v>12777</v>
      </c>
      <c r="B581" t="s">
        <v>15200</v>
      </c>
      <c r="C581" t="s">
        <v>15201</v>
      </c>
      <c r="D581" t="s">
        <v>15205</v>
      </c>
      <c r="E581" s="8">
        <v>45517</v>
      </c>
      <c r="F581" t="s">
        <v>24315</v>
      </c>
      <c r="G581">
        <v>1552</v>
      </c>
      <c r="H581" t="s">
        <v>24534</v>
      </c>
    </row>
    <row r="582" spans="1:8" x14ac:dyDescent="0.3">
      <c r="A582" t="s">
        <v>12778</v>
      </c>
      <c r="B582" t="s">
        <v>15199</v>
      </c>
      <c r="C582" t="s">
        <v>15203</v>
      </c>
      <c r="D582" t="s">
        <v>15206</v>
      </c>
      <c r="E582" s="8">
        <v>45806</v>
      </c>
      <c r="F582" t="s">
        <v>24296</v>
      </c>
      <c r="G582">
        <v>551</v>
      </c>
      <c r="H582" t="s">
        <v>24392</v>
      </c>
    </row>
    <row r="583" spans="1:8" x14ac:dyDescent="0.3">
      <c r="A583" t="s">
        <v>12779</v>
      </c>
      <c r="B583" t="s">
        <v>15199</v>
      </c>
      <c r="C583" t="s">
        <v>15201</v>
      </c>
      <c r="D583" t="s">
        <v>6102</v>
      </c>
      <c r="E583" s="8">
        <v>45630</v>
      </c>
      <c r="F583" t="s">
        <v>24315</v>
      </c>
      <c r="G583">
        <v>552</v>
      </c>
      <c r="H583" t="s">
        <v>24492</v>
      </c>
    </row>
    <row r="584" spans="1:8" x14ac:dyDescent="0.3">
      <c r="A584" t="s">
        <v>12780</v>
      </c>
      <c r="B584" t="s">
        <v>15199</v>
      </c>
      <c r="C584" t="s">
        <v>15203</v>
      </c>
      <c r="D584" t="s">
        <v>6102</v>
      </c>
      <c r="E584" s="8">
        <v>45792</v>
      </c>
      <c r="F584" t="s">
        <v>24254</v>
      </c>
      <c r="G584">
        <v>1203</v>
      </c>
      <c r="H584" t="s">
        <v>24482</v>
      </c>
    </row>
    <row r="585" spans="1:8" x14ac:dyDescent="0.3">
      <c r="A585" t="s">
        <v>12781</v>
      </c>
      <c r="B585" t="s">
        <v>15200</v>
      </c>
      <c r="C585" t="s">
        <v>15202</v>
      </c>
      <c r="D585" t="s">
        <v>6026</v>
      </c>
      <c r="E585" s="8">
        <v>45722</v>
      </c>
      <c r="F585" t="s">
        <v>24253</v>
      </c>
      <c r="G585">
        <v>1338</v>
      </c>
      <c r="H585" t="s">
        <v>24253</v>
      </c>
    </row>
    <row r="586" spans="1:8" x14ac:dyDescent="0.3">
      <c r="A586" t="s">
        <v>12782</v>
      </c>
      <c r="B586" t="s">
        <v>15198</v>
      </c>
      <c r="C586" t="s">
        <v>15202</v>
      </c>
      <c r="D586" t="s">
        <v>6014</v>
      </c>
      <c r="E586" s="8">
        <v>45719</v>
      </c>
      <c r="F586" t="s">
        <v>24253</v>
      </c>
      <c r="G586">
        <v>1866</v>
      </c>
      <c r="H586" t="s">
        <v>24253</v>
      </c>
    </row>
    <row r="587" spans="1:8" x14ac:dyDescent="0.3">
      <c r="A587" t="s">
        <v>12783</v>
      </c>
      <c r="B587" t="s">
        <v>15198</v>
      </c>
      <c r="C587" t="s">
        <v>15201</v>
      </c>
      <c r="D587" t="s">
        <v>6014</v>
      </c>
      <c r="E587" s="8">
        <v>45805</v>
      </c>
      <c r="F587" t="s">
        <v>24283</v>
      </c>
      <c r="G587">
        <v>1711</v>
      </c>
      <c r="H587" t="s">
        <v>24535</v>
      </c>
    </row>
    <row r="588" spans="1:8" x14ac:dyDescent="0.3">
      <c r="A588" t="s">
        <v>12784</v>
      </c>
      <c r="B588" t="s">
        <v>15200</v>
      </c>
      <c r="C588" t="s">
        <v>15201</v>
      </c>
      <c r="D588" t="s">
        <v>15206</v>
      </c>
      <c r="E588" s="8">
        <v>45623</v>
      </c>
      <c r="F588" t="s">
        <v>24247</v>
      </c>
      <c r="G588">
        <v>620</v>
      </c>
      <c r="H588" t="s">
        <v>24492</v>
      </c>
    </row>
    <row r="589" spans="1:8" x14ac:dyDescent="0.3">
      <c r="A589" t="s">
        <v>12785</v>
      </c>
      <c r="B589" t="s">
        <v>15199</v>
      </c>
      <c r="C589" t="s">
        <v>15203</v>
      </c>
      <c r="D589" t="s">
        <v>15204</v>
      </c>
      <c r="E589" s="8">
        <v>45668</v>
      </c>
      <c r="F589" t="s">
        <v>24253</v>
      </c>
      <c r="G589">
        <v>1772</v>
      </c>
      <c r="H589" t="s">
        <v>24253</v>
      </c>
    </row>
    <row r="590" spans="1:8" x14ac:dyDescent="0.3">
      <c r="A590" t="s">
        <v>12786</v>
      </c>
      <c r="B590" t="s">
        <v>15200</v>
      </c>
      <c r="C590" t="s">
        <v>15201</v>
      </c>
      <c r="D590" t="s">
        <v>15205</v>
      </c>
      <c r="E590" s="8">
        <v>45736</v>
      </c>
      <c r="F590" t="s">
        <v>24247</v>
      </c>
      <c r="G590">
        <v>894</v>
      </c>
      <c r="H590" t="s">
        <v>24337</v>
      </c>
    </row>
    <row r="591" spans="1:8" x14ac:dyDescent="0.3">
      <c r="A591" t="s">
        <v>12787</v>
      </c>
      <c r="B591" t="s">
        <v>15198</v>
      </c>
      <c r="C591" t="s">
        <v>15201</v>
      </c>
      <c r="D591" t="s">
        <v>15206</v>
      </c>
      <c r="E591" s="8">
        <v>45828</v>
      </c>
      <c r="F591" t="s">
        <v>24256</v>
      </c>
      <c r="G591">
        <v>1195</v>
      </c>
      <c r="H591" t="s">
        <v>24536</v>
      </c>
    </row>
    <row r="592" spans="1:8" x14ac:dyDescent="0.3">
      <c r="A592" t="s">
        <v>12788</v>
      </c>
      <c r="B592" t="s">
        <v>15200</v>
      </c>
      <c r="C592" t="s">
        <v>15202</v>
      </c>
      <c r="D592" t="s">
        <v>6014</v>
      </c>
      <c r="E592" s="8">
        <v>45522</v>
      </c>
      <c r="F592" t="s">
        <v>24247</v>
      </c>
      <c r="G592">
        <v>950</v>
      </c>
      <c r="H592" t="s">
        <v>24495</v>
      </c>
    </row>
    <row r="593" spans="1:8" x14ac:dyDescent="0.3">
      <c r="A593" t="s">
        <v>12789</v>
      </c>
      <c r="B593" t="s">
        <v>15200</v>
      </c>
      <c r="C593" t="s">
        <v>15201</v>
      </c>
      <c r="D593" t="s">
        <v>15204</v>
      </c>
      <c r="E593" s="8">
        <v>45853</v>
      </c>
      <c r="F593" t="s">
        <v>24253</v>
      </c>
      <c r="G593">
        <v>1162</v>
      </c>
      <c r="H593" t="s">
        <v>24253</v>
      </c>
    </row>
    <row r="594" spans="1:8" x14ac:dyDescent="0.3">
      <c r="A594" t="s">
        <v>12790</v>
      </c>
      <c r="B594" t="s">
        <v>15199</v>
      </c>
      <c r="C594" t="s">
        <v>15203</v>
      </c>
      <c r="D594" t="s">
        <v>6102</v>
      </c>
      <c r="E594" s="8">
        <v>45694</v>
      </c>
      <c r="F594" t="s">
        <v>24258</v>
      </c>
      <c r="G594">
        <v>1990</v>
      </c>
      <c r="H594" t="s">
        <v>24445</v>
      </c>
    </row>
    <row r="595" spans="1:8" x14ac:dyDescent="0.3">
      <c r="A595" t="s">
        <v>12791</v>
      </c>
      <c r="B595" t="s">
        <v>15200</v>
      </c>
      <c r="C595" t="s">
        <v>15203</v>
      </c>
      <c r="D595" t="s">
        <v>15204</v>
      </c>
      <c r="E595" s="8">
        <v>45715</v>
      </c>
      <c r="F595" t="s">
        <v>24276</v>
      </c>
      <c r="G595">
        <v>1540</v>
      </c>
      <c r="H595" t="s">
        <v>24533</v>
      </c>
    </row>
    <row r="596" spans="1:8" x14ac:dyDescent="0.3">
      <c r="A596" t="s">
        <v>12792</v>
      </c>
      <c r="B596" t="s">
        <v>15199</v>
      </c>
      <c r="C596" t="s">
        <v>15203</v>
      </c>
      <c r="D596" t="s">
        <v>6014</v>
      </c>
      <c r="E596" s="8">
        <v>45774</v>
      </c>
      <c r="F596" t="s">
        <v>24253</v>
      </c>
      <c r="G596">
        <v>1622</v>
      </c>
      <c r="H596" t="s">
        <v>24253</v>
      </c>
    </row>
    <row r="597" spans="1:8" x14ac:dyDescent="0.3">
      <c r="A597" t="s">
        <v>12793</v>
      </c>
      <c r="B597" t="s">
        <v>15200</v>
      </c>
      <c r="C597" t="s">
        <v>15201</v>
      </c>
      <c r="D597" t="s">
        <v>6102</v>
      </c>
      <c r="E597" s="8">
        <v>45568</v>
      </c>
      <c r="F597" t="s">
        <v>24251</v>
      </c>
      <c r="G597">
        <v>1055</v>
      </c>
      <c r="H597" t="s">
        <v>24537</v>
      </c>
    </row>
    <row r="598" spans="1:8" x14ac:dyDescent="0.3">
      <c r="A598" t="s">
        <v>12794</v>
      </c>
      <c r="B598" t="s">
        <v>15200</v>
      </c>
      <c r="C598" t="s">
        <v>15201</v>
      </c>
      <c r="D598" t="s">
        <v>6102</v>
      </c>
      <c r="E598" s="8">
        <v>45794</v>
      </c>
      <c r="F598" t="s">
        <v>24263</v>
      </c>
      <c r="G598">
        <v>646</v>
      </c>
      <c r="H598" t="s">
        <v>24538</v>
      </c>
    </row>
    <row r="599" spans="1:8" x14ac:dyDescent="0.3">
      <c r="A599" t="s">
        <v>12795</v>
      </c>
      <c r="B599" t="s">
        <v>15198</v>
      </c>
      <c r="C599" t="s">
        <v>15203</v>
      </c>
      <c r="D599" t="s">
        <v>6014</v>
      </c>
      <c r="E599" s="8">
        <v>45845</v>
      </c>
      <c r="F599" t="s">
        <v>24245</v>
      </c>
      <c r="G599">
        <v>1682</v>
      </c>
      <c r="H599" t="s">
        <v>24381</v>
      </c>
    </row>
    <row r="600" spans="1:8" x14ac:dyDescent="0.3">
      <c r="A600" t="s">
        <v>12796</v>
      </c>
      <c r="B600" t="s">
        <v>15199</v>
      </c>
      <c r="C600" t="s">
        <v>15201</v>
      </c>
      <c r="D600" t="s">
        <v>15206</v>
      </c>
      <c r="E600" s="8">
        <v>45710</v>
      </c>
      <c r="F600" t="s">
        <v>24260</v>
      </c>
      <c r="G600">
        <v>691</v>
      </c>
      <c r="H600" t="s">
        <v>24294</v>
      </c>
    </row>
    <row r="601" spans="1:8" x14ac:dyDescent="0.3">
      <c r="A601" t="s">
        <v>12797</v>
      </c>
      <c r="B601" t="s">
        <v>15200</v>
      </c>
      <c r="C601" t="s">
        <v>15202</v>
      </c>
      <c r="D601" t="s">
        <v>6014</v>
      </c>
      <c r="E601" s="8">
        <v>45587</v>
      </c>
      <c r="F601" t="s">
        <v>24363</v>
      </c>
      <c r="G601">
        <v>798</v>
      </c>
      <c r="H601" t="s">
        <v>24539</v>
      </c>
    </row>
    <row r="602" spans="1:8" x14ac:dyDescent="0.3">
      <c r="A602" t="s">
        <v>12798</v>
      </c>
      <c r="B602" t="s">
        <v>15199</v>
      </c>
      <c r="C602" t="s">
        <v>15203</v>
      </c>
      <c r="D602" t="s">
        <v>15206</v>
      </c>
      <c r="E602" s="8">
        <v>45528</v>
      </c>
      <c r="F602" t="s">
        <v>24251</v>
      </c>
      <c r="G602">
        <v>1167</v>
      </c>
      <c r="H602" t="s">
        <v>24317</v>
      </c>
    </row>
    <row r="603" spans="1:8" x14ac:dyDescent="0.3">
      <c r="A603" t="s">
        <v>12799</v>
      </c>
      <c r="B603" t="s">
        <v>15198</v>
      </c>
      <c r="C603" t="s">
        <v>15203</v>
      </c>
      <c r="D603" t="s">
        <v>6026</v>
      </c>
      <c r="E603" s="8">
        <v>45550</v>
      </c>
      <c r="F603" t="s">
        <v>24311</v>
      </c>
      <c r="G603">
        <v>1567</v>
      </c>
      <c r="H603" t="s">
        <v>24510</v>
      </c>
    </row>
    <row r="604" spans="1:8" x14ac:dyDescent="0.3">
      <c r="A604" t="s">
        <v>12800</v>
      </c>
      <c r="B604" t="s">
        <v>15199</v>
      </c>
      <c r="C604" t="s">
        <v>15202</v>
      </c>
      <c r="D604" t="s">
        <v>15204</v>
      </c>
      <c r="E604" s="8">
        <v>45730</v>
      </c>
      <c r="F604" t="s">
        <v>24313</v>
      </c>
      <c r="G604">
        <v>843</v>
      </c>
      <c r="H604" t="s">
        <v>24540</v>
      </c>
    </row>
    <row r="605" spans="1:8" x14ac:dyDescent="0.3">
      <c r="A605" t="s">
        <v>12801</v>
      </c>
      <c r="B605" t="s">
        <v>15199</v>
      </c>
      <c r="C605" t="s">
        <v>15203</v>
      </c>
      <c r="D605" t="s">
        <v>15205</v>
      </c>
      <c r="E605" s="8">
        <v>45552</v>
      </c>
      <c r="F605" t="s">
        <v>24329</v>
      </c>
      <c r="G605">
        <v>1208</v>
      </c>
      <c r="H605" t="s">
        <v>24365</v>
      </c>
    </row>
    <row r="606" spans="1:8" x14ac:dyDescent="0.3">
      <c r="A606" t="s">
        <v>12802</v>
      </c>
      <c r="B606" t="s">
        <v>15199</v>
      </c>
      <c r="C606" t="s">
        <v>15202</v>
      </c>
      <c r="D606" t="s">
        <v>6014</v>
      </c>
      <c r="E606" s="8">
        <v>45718</v>
      </c>
      <c r="F606" t="s">
        <v>24253</v>
      </c>
      <c r="G606">
        <v>1683</v>
      </c>
      <c r="H606" t="s">
        <v>24253</v>
      </c>
    </row>
    <row r="607" spans="1:8" x14ac:dyDescent="0.3">
      <c r="A607" t="s">
        <v>12803</v>
      </c>
      <c r="B607" t="s">
        <v>15200</v>
      </c>
      <c r="C607" t="s">
        <v>15201</v>
      </c>
      <c r="D607" t="s">
        <v>15204</v>
      </c>
      <c r="E607" s="8">
        <v>45541</v>
      </c>
      <c r="F607" t="s">
        <v>24313</v>
      </c>
      <c r="G607">
        <v>774</v>
      </c>
      <c r="H607" t="s">
        <v>24541</v>
      </c>
    </row>
    <row r="608" spans="1:8" x14ac:dyDescent="0.3">
      <c r="A608" t="s">
        <v>12804</v>
      </c>
      <c r="B608" t="s">
        <v>15200</v>
      </c>
      <c r="C608" t="s">
        <v>15203</v>
      </c>
      <c r="D608" t="s">
        <v>15206</v>
      </c>
      <c r="E608" s="8">
        <v>45648</v>
      </c>
      <c r="F608" t="s">
        <v>24253</v>
      </c>
      <c r="G608">
        <v>539</v>
      </c>
      <c r="H608" t="s">
        <v>24253</v>
      </c>
    </row>
    <row r="609" spans="1:8" x14ac:dyDescent="0.3">
      <c r="A609" t="s">
        <v>12805</v>
      </c>
      <c r="B609" t="s">
        <v>15198</v>
      </c>
      <c r="C609" t="s">
        <v>15202</v>
      </c>
      <c r="D609" t="s">
        <v>15206</v>
      </c>
      <c r="E609" s="8">
        <v>45795</v>
      </c>
      <c r="F609" t="s">
        <v>24332</v>
      </c>
      <c r="G609">
        <v>1044</v>
      </c>
      <c r="H609" t="s">
        <v>24538</v>
      </c>
    </row>
    <row r="610" spans="1:8" x14ac:dyDescent="0.3">
      <c r="A610" t="s">
        <v>12806</v>
      </c>
      <c r="B610" t="s">
        <v>15199</v>
      </c>
      <c r="C610" t="s">
        <v>15202</v>
      </c>
      <c r="D610" t="s">
        <v>15206</v>
      </c>
      <c r="E610" s="8">
        <v>45562</v>
      </c>
      <c r="F610" t="s">
        <v>24253</v>
      </c>
      <c r="G610">
        <v>1749</v>
      </c>
      <c r="H610" t="s">
        <v>24253</v>
      </c>
    </row>
    <row r="611" spans="1:8" x14ac:dyDescent="0.3">
      <c r="A611" t="s">
        <v>12807</v>
      </c>
      <c r="B611" t="s">
        <v>15200</v>
      </c>
      <c r="C611" t="s">
        <v>15203</v>
      </c>
      <c r="D611" t="s">
        <v>6014</v>
      </c>
      <c r="E611" s="8">
        <v>45627</v>
      </c>
      <c r="F611" t="s">
        <v>24247</v>
      </c>
      <c r="G611">
        <v>1186</v>
      </c>
      <c r="H611" t="s">
        <v>24390</v>
      </c>
    </row>
    <row r="612" spans="1:8" x14ac:dyDescent="0.3">
      <c r="A612" t="s">
        <v>12808</v>
      </c>
      <c r="B612" t="s">
        <v>15199</v>
      </c>
      <c r="C612" t="s">
        <v>15202</v>
      </c>
      <c r="D612" t="s">
        <v>6102</v>
      </c>
      <c r="E612" s="8">
        <v>45558</v>
      </c>
      <c r="F612" t="s">
        <v>24358</v>
      </c>
      <c r="G612">
        <v>1162</v>
      </c>
      <c r="H612" t="s">
        <v>24542</v>
      </c>
    </row>
    <row r="613" spans="1:8" x14ac:dyDescent="0.3">
      <c r="A613" t="s">
        <v>12809</v>
      </c>
      <c r="B613" t="s">
        <v>15198</v>
      </c>
      <c r="C613" t="s">
        <v>15203</v>
      </c>
      <c r="D613" t="s">
        <v>6102</v>
      </c>
      <c r="E613" s="8">
        <v>45540</v>
      </c>
      <c r="F613" t="s">
        <v>24243</v>
      </c>
      <c r="G613">
        <v>777</v>
      </c>
      <c r="H613" t="s">
        <v>24257</v>
      </c>
    </row>
    <row r="614" spans="1:8" x14ac:dyDescent="0.3">
      <c r="A614" t="s">
        <v>12810</v>
      </c>
      <c r="B614" t="s">
        <v>15199</v>
      </c>
      <c r="C614" t="s">
        <v>15202</v>
      </c>
      <c r="D614" t="s">
        <v>6102</v>
      </c>
      <c r="E614" s="8">
        <v>45844</v>
      </c>
      <c r="F614" t="s">
        <v>24253</v>
      </c>
      <c r="G614">
        <v>660</v>
      </c>
      <c r="H614" t="s">
        <v>24253</v>
      </c>
    </row>
    <row r="615" spans="1:8" x14ac:dyDescent="0.3">
      <c r="A615" t="s">
        <v>12811</v>
      </c>
      <c r="B615" t="s">
        <v>15198</v>
      </c>
      <c r="C615" t="s">
        <v>15201</v>
      </c>
      <c r="D615" t="s">
        <v>15204</v>
      </c>
      <c r="E615" s="8">
        <v>45531</v>
      </c>
      <c r="F615" t="s">
        <v>24249</v>
      </c>
      <c r="G615">
        <v>1140</v>
      </c>
      <c r="H615" t="s">
        <v>24543</v>
      </c>
    </row>
    <row r="616" spans="1:8" x14ac:dyDescent="0.3">
      <c r="A616" t="s">
        <v>12812</v>
      </c>
      <c r="B616" t="s">
        <v>15199</v>
      </c>
      <c r="C616" t="s">
        <v>15202</v>
      </c>
      <c r="D616" t="s">
        <v>6026</v>
      </c>
      <c r="E616" s="8">
        <v>45632</v>
      </c>
      <c r="F616" t="s">
        <v>24363</v>
      </c>
      <c r="G616">
        <v>711</v>
      </c>
      <c r="H616" t="s">
        <v>24446</v>
      </c>
    </row>
    <row r="617" spans="1:8" x14ac:dyDescent="0.3">
      <c r="A617" t="s">
        <v>12813</v>
      </c>
      <c r="B617" t="s">
        <v>15200</v>
      </c>
      <c r="C617" t="s">
        <v>15201</v>
      </c>
      <c r="D617" t="s">
        <v>15206</v>
      </c>
      <c r="E617" s="8">
        <v>45668</v>
      </c>
      <c r="F617" t="s">
        <v>24344</v>
      </c>
      <c r="G617">
        <v>1132</v>
      </c>
      <c r="H617" t="s">
        <v>24544</v>
      </c>
    </row>
    <row r="618" spans="1:8" x14ac:dyDescent="0.3">
      <c r="A618" t="s">
        <v>12814</v>
      </c>
      <c r="B618" t="s">
        <v>15199</v>
      </c>
      <c r="C618" t="s">
        <v>15201</v>
      </c>
      <c r="D618" t="s">
        <v>15206</v>
      </c>
      <c r="E618" s="8">
        <v>45725</v>
      </c>
      <c r="F618" t="s">
        <v>24260</v>
      </c>
      <c r="G618">
        <v>580</v>
      </c>
      <c r="H618" t="s">
        <v>24362</v>
      </c>
    </row>
    <row r="619" spans="1:8" x14ac:dyDescent="0.3">
      <c r="A619" t="s">
        <v>12815</v>
      </c>
      <c r="B619" t="s">
        <v>15198</v>
      </c>
      <c r="C619" t="s">
        <v>15201</v>
      </c>
      <c r="D619" t="s">
        <v>6026</v>
      </c>
      <c r="E619" s="8">
        <v>45531</v>
      </c>
      <c r="F619" t="s">
        <v>24253</v>
      </c>
      <c r="G619">
        <v>1873</v>
      </c>
      <c r="H619" t="s">
        <v>24253</v>
      </c>
    </row>
    <row r="620" spans="1:8" x14ac:dyDescent="0.3">
      <c r="A620" t="s">
        <v>12816</v>
      </c>
      <c r="B620" t="s">
        <v>15200</v>
      </c>
      <c r="C620" t="s">
        <v>15201</v>
      </c>
      <c r="D620" t="s">
        <v>15205</v>
      </c>
      <c r="E620" s="8">
        <v>45577</v>
      </c>
      <c r="F620" t="s">
        <v>24243</v>
      </c>
      <c r="G620">
        <v>678</v>
      </c>
      <c r="H620" t="s">
        <v>24545</v>
      </c>
    </row>
    <row r="621" spans="1:8" x14ac:dyDescent="0.3">
      <c r="A621" t="s">
        <v>12817</v>
      </c>
      <c r="B621" t="s">
        <v>15199</v>
      </c>
      <c r="C621" t="s">
        <v>15202</v>
      </c>
      <c r="D621" t="s">
        <v>15204</v>
      </c>
      <c r="E621" s="8">
        <v>45805</v>
      </c>
      <c r="F621" t="s">
        <v>24290</v>
      </c>
      <c r="G621">
        <v>1575</v>
      </c>
      <c r="H621" t="s">
        <v>24490</v>
      </c>
    </row>
    <row r="622" spans="1:8" x14ac:dyDescent="0.3">
      <c r="A622" t="s">
        <v>12818</v>
      </c>
      <c r="B622" t="s">
        <v>15198</v>
      </c>
      <c r="C622" t="s">
        <v>15203</v>
      </c>
      <c r="D622" t="s">
        <v>15205</v>
      </c>
      <c r="E622" s="8">
        <v>45848</v>
      </c>
      <c r="F622" t="s">
        <v>24280</v>
      </c>
      <c r="G622">
        <v>1839</v>
      </c>
      <c r="H622" t="s">
        <v>24494</v>
      </c>
    </row>
    <row r="623" spans="1:8" x14ac:dyDescent="0.3">
      <c r="A623" t="s">
        <v>12819</v>
      </c>
      <c r="B623" t="s">
        <v>15198</v>
      </c>
      <c r="C623" t="s">
        <v>15201</v>
      </c>
      <c r="D623" t="s">
        <v>15206</v>
      </c>
      <c r="E623" s="8">
        <v>45821</v>
      </c>
      <c r="F623" t="s">
        <v>24245</v>
      </c>
      <c r="G623">
        <v>1496</v>
      </c>
      <c r="H623" t="s">
        <v>24457</v>
      </c>
    </row>
    <row r="624" spans="1:8" x14ac:dyDescent="0.3">
      <c r="A624" t="s">
        <v>12820</v>
      </c>
      <c r="B624" t="s">
        <v>15200</v>
      </c>
      <c r="C624" t="s">
        <v>15201</v>
      </c>
      <c r="D624" t="s">
        <v>6014</v>
      </c>
      <c r="E624" s="8">
        <v>45785</v>
      </c>
      <c r="F624" t="s">
        <v>24344</v>
      </c>
      <c r="G624">
        <v>563</v>
      </c>
      <c r="H624" t="s">
        <v>24330</v>
      </c>
    </row>
    <row r="625" spans="1:8" x14ac:dyDescent="0.3">
      <c r="A625" t="s">
        <v>12821</v>
      </c>
      <c r="B625" t="s">
        <v>15198</v>
      </c>
      <c r="C625" t="s">
        <v>15202</v>
      </c>
      <c r="D625" t="s">
        <v>15206</v>
      </c>
      <c r="E625" s="8">
        <v>45858</v>
      </c>
      <c r="F625" t="s">
        <v>24247</v>
      </c>
      <c r="G625">
        <v>1238</v>
      </c>
      <c r="H625" t="s">
        <v>24286</v>
      </c>
    </row>
    <row r="626" spans="1:8" x14ac:dyDescent="0.3">
      <c r="A626" t="s">
        <v>12822</v>
      </c>
      <c r="B626" t="s">
        <v>15198</v>
      </c>
      <c r="C626" t="s">
        <v>15201</v>
      </c>
      <c r="D626" t="s">
        <v>15204</v>
      </c>
      <c r="E626" s="8">
        <v>45752</v>
      </c>
      <c r="F626" t="s">
        <v>24265</v>
      </c>
      <c r="G626">
        <v>1657</v>
      </c>
      <c r="H626" t="s">
        <v>24432</v>
      </c>
    </row>
    <row r="627" spans="1:8" x14ac:dyDescent="0.3">
      <c r="A627" t="s">
        <v>12823</v>
      </c>
      <c r="B627" t="s">
        <v>15198</v>
      </c>
      <c r="C627" t="s">
        <v>15202</v>
      </c>
      <c r="D627" t="s">
        <v>15206</v>
      </c>
      <c r="E627" s="8">
        <v>45674</v>
      </c>
      <c r="F627" t="s">
        <v>24280</v>
      </c>
      <c r="G627">
        <v>1688</v>
      </c>
      <c r="H627" t="s">
        <v>24546</v>
      </c>
    </row>
    <row r="628" spans="1:8" x14ac:dyDescent="0.3">
      <c r="A628" t="s">
        <v>12824</v>
      </c>
      <c r="B628" t="s">
        <v>15200</v>
      </c>
      <c r="C628" t="s">
        <v>15202</v>
      </c>
      <c r="D628" t="s">
        <v>15204</v>
      </c>
      <c r="E628" s="8">
        <v>45790</v>
      </c>
      <c r="F628" t="s">
        <v>24265</v>
      </c>
      <c r="G628">
        <v>707</v>
      </c>
      <c r="H628" t="s">
        <v>24538</v>
      </c>
    </row>
    <row r="629" spans="1:8" x14ac:dyDescent="0.3">
      <c r="A629" t="s">
        <v>12825</v>
      </c>
      <c r="B629" t="s">
        <v>15198</v>
      </c>
      <c r="C629" t="s">
        <v>15202</v>
      </c>
      <c r="D629" t="s">
        <v>6102</v>
      </c>
      <c r="E629" s="8">
        <v>45632</v>
      </c>
      <c r="F629" t="s">
        <v>24287</v>
      </c>
      <c r="G629">
        <v>1074</v>
      </c>
      <c r="H629" t="s">
        <v>24452</v>
      </c>
    </row>
    <row r="630" spans="1:8" x14ac:dyDescent="0.3">
      <c r="A630" t="s">
        <v>12826</v>
      </c>
      <c r="B630" t="s">
        <v>15199</v>
      </c>
      <c r="C630" t="s">
        <v>15201</v>
      </c>
      <c r="D630" t="s">
        <v>15206</v>
      </c>
      <c r="E630" s="8">
        <v>45771</v>
      </c>
      <c r="F630" t="s">
        <v>24265</v>
      </c>
      <c r="G630">
        <v>1317</v>
      </c>
      <c r="H630" t="s">
        <v>24300</v>
      </c>
    </row>
    <row r="631" spans="1:8" x14ac:dyDescent="0.3">
      <c r="A631" t="s">
        <v>12827</v>
      </c>
      <c r="B631" t="s">
        <v>15200</v>
      </c>
      <c r="C631" t="s">
        <v>15201</v>
      </c>
      <c r="D631" t="s">
        <v>6014</v>
      </c>
      <c r="E631" s="8">
        <v>45563</v>
      </c>
      <c r="F631" t="s">
        <v>24276</v>
      </c>
      <c r="G631">
        <v>1244</v>
      </c>
      <c r="H631" t="s">
        <v>24547</v>
      </c>
    </row>
    <row r="632" spans="1:8" x14ac:dyDescent="0.3">
      <c r="A632" t="s">
        <v>12828</v>
      </c>
      <c r="B632" t="s">
        <v>15198</v>
      </c>
      <c r="C632" t="s">
        <v>15203</v>
      </c>
      <c r="D632" t="s">
        <v>6026</v>
      </c>
      <c r="E632" s="8">
        <v>45567</v>
      </c>
      <c r="F632" t="s">
        <v>24299</v>
      </c>
      <c r="G632">
        <v>1715</v>
      </c>
      <c r="H632" t="s">
        <v>24277</v>
      </c>
    </row>
    <row r="633" spans="1:8" x14ac:dyDescent="0.3">
      <c r="A633" t="s">
        <v>12829</v>
      </c>
      <c r="B633" t="s">
        <v>15200</v>
      </c>
      <c r="C633" t="s">
        <v>15201</v>
      </c>
      <c r="D633" t="s">
        <v>15204</v>
      </c>
      <c r="E633" s="8">
        <v>45615</v>
      </c>
      <c r="F633" t="s">
        <v>24258</v>
      </c>
      <c r="G633">
        <v>1652</v>
      </c>
      <c r="H633" t="s">
        <v>24328</v>
      </c>
    </row>
    <row r="634" spans="1:8" x14ac:dyDescent="0.3">
      <c r="A634" t="s">
        <v>12830</v>
      </c>
      <c r="B634" t="s">
        <v>15199</v>
      </c>
      <c r="C634" t="s">
        <v>15202</v>
      </c>
      <c r="D634" t="s">
        <v>15205</v>
      </c>
      <c r="E634" s="8">
        <v>45543</v>
      </c>
      <c r="F634" t="s">
        <v>24253</v>
      </c>
      <c r="G634">
        <v>1932</v>
      </c>
      <c r="H634" t="s">
        <v>24253</v>
      </c>
    </row>
    <row r="635" spans="1:8" x14ac:dyDescent="0.3">
      <c r="A635" t="s">
        <v>12831</v>
      </c>
      <c r="B635" t="s">
        <v>15200</v>
      </c>
      <c r="C635" t="s">
        <v>15203</v>
      </c>
      <c r="D635" t="s">
        <v>15204</v>
      </c>
      <c r="E635" s="8">
        <v>45701</v>
      </c>
      <c r="F635" t="s">
        <v>24253</v>
      </c>
      <c r="G635">
        <v>822</v>
      </c>
      <c r="H635" t="s">
        <v>24253</v>
      </c>
    </row>
    <row r="636" spans="1:8" x14ac:dyDescent="0.3">
      <c r="A636" t="s">
        <v>12832</v>
      </c>
      <c r="B636" t="s">
        <v>15199</v>
      </c>
      <c r="C636" t="s">
        <v>15201</v>
      </c>
      <c r="D636" t="s">
        <v>6102</v>
      </c>
      <c r="E636" s="8">
        <v>45728</v>
      </c>
      <c r="F636" t="s">
        <v>24249</v>
      </c>
      <c r="G636">
        <v>711</v>
      </c>
      <c r="H636" t="s">
        <v>24284</v>
      </c>
    </row>
    <row r="637" spans="1:8" x14ac:dyDescent="0.3">
      <c r="A637" t="s">
        <v>12833</v>
      </c>
      <c r="B637" t="s">
        <v>15199</v>
      </c>
      <c r="C637" t="s">
        <v>15201</v>
      </c>
      <c r="D637" t="s">
        <v>6102</v>
      </c>
      <c r="E637" s="8">
        <v>45498</v>
      </c>
      <c r="F637" t="s">
        <v>24253</v>
      </c>
      <c r="G637">
        <v>1796</v>
      </c>
      <c r="H637" t="s">
        <v>24253</v>
      </c>
    </row>
    <row r="638" spans="1:8" x14ac:dyDescent="0.3">
      <c r="A638" t="s">
        <v>12834</v>
      </c>
      <c r="B638" t="s">
        <v>15198</v>
      </c>
      <c r="C638" t="s">
        <v>15203</v>
      </c>
      <c r="D638" t="s">
        <v>6102</v>
      </c>
      <c r="E638" s="8">
        <v>45714</v>
      </c>
      <c r="F638" t="s">
        <v>24344</v>
      </c>
      <c r="G638">
        <v>806</v>
      </c>
      <c r="H638" t="s">
        <v>24297</v>
      </c>
    </row>
    <row r="639" spans="1:8" x14ac:dyDescent="0.3">
      <c r="A639" t="s">
        <v>12835</v>
      </c>
      <c r="B639" t="s">
        <v>15200</v>
      </c>
      <c r="C639" t="s">
        <v>15202</v>
      </c>
      <c r="D639" t="s">
        <v>6026</v>
      </c>
      <c r="E639" s="8">
        <v>45782</v>
      </c>
      <c r="F639" t="s">
        <v>24245</v>
      </c>
      <c r="G639">
        <v>1925</v>
      </c>
      <c r="H639" t="s">
        <v>24369</v>
      </c>
    </row>
    <row r="640" spans="1:8" x14ac:dyDescent="0.3">
      <c r="A640" t="s">
        <v>12836</v>
      </c>
      <c r="B640" t="s">
        <v>15198</v>
      </c>
      <c r="C640" t="s">
        <v>15203</v>
      </c>
      <c r="D640" t="s">
        <v>15206</v>
      </c>
      <c r="E640" s="8">
        <v>45671</v>
      </c>
      <c r="F640" t="s">
        <v>24265</v>
      </c>
      <c r="G640">
        <v>1101</v>
      </c>
      <c r="H640" t="s">
        <v>24453</v>
      </c>
    </row>
    <row r="641" spans="1:8" x14ac:dyDescent="0.3">
      <c r="A641" t="s">
        <v>12837</v>
      </c>
      <c r="B641" t="s">
        <v>15200</v>
      </c>
      <c r="C641" t="s">
        <v>15203</v>
      </c>
      <c r="D641" t="s">
        <v>6102</v>
      </c>
      <c r="E641" s="8">
        <v>45529</v>
      </c>
      <c r="F641" t="s">
        <v>24280</v>
      </c>
      <c r="G641">
        <v>1050</v>
      </c>
      <c r="H641" t="s">
        <v>24543</v>
      </c>
    </row>
    <row r="642" spans="1:8" x14ac:dyDescent="0.3">
      <c r="A642" t="s">
        <v>12838</v>
      </c>
      <c r="B642" t="s">
        <v>15198</v>
      </c>
      <c r="C642" t="s">
        <v>15201</v>
      </c>
      <c r="D642" t="s">
        <v>6102</v>
      </c>
      <c r="E642" s="8">
        <v>45728</v>
      </c>
      <c r="F642" t="s">
        <v>24247</v>
      </c>
      <c r="G642">
        <v>536</v>
      </c>
      <c r="H642" t="s">
        <v>24548</v>
      </c>
    </row>
    <row r="643" spans="1:8" x14ac:dyDescent="0.3">
      <c r="A643" t="s">
        <v>12839</v>
      </c>
      <c r="B643" t="s">
        <v>15199</v>
      </c>
      <c r="C643" t="s">
        <v>15202</v>
      </c>
      <c r="D643" t="s">
        <v>6014</v>
      </c>
      <c r="E643" s="8">
        <v>45534</v>
      </c>
      <c r="F643" t="s">
        <v>24254</v>
      </c>
      <c r="G643">
        <v>1812</v>
      </c>
      <c r="H643" t="s">
        <v>24516</v>
      </c>
    </row>
    <row r="644" spans="1:8" x14ac:dyDescent="0.3">
      <c r="A644" t="s">
        <v>12840</v>
      </c>
      <c r="B644" t="s">
        <v>15198</v>
      </c>
      <c r="C644" t="s">
        <v>15202</v>
      </c>
      <c r="D644" t="s">
        <v>6026</v>
      </c>
      <c r="E644" s="8">
        <v>45652</v>
      </c>
      <c r="F644" t="s">
        <v>24253</v>
      </c>
      <c r="G644">
        <v>1243</v>
      </c>
      <c r="H644" t="s">
        <v>24253</v>
      </c>
    </row>
    <row r="645" spans="1:8" x14ac:dyDescent="0.3">
      <c r="A645" t="s">
        <v>12841</v>
      </c>
      <c r="B645" t="s">
        <v>15198</v>
      </c>
      <c r="C645" t="s">
        <v>15203</v>
      </c>
      <c r="D645" t="s">
        <v>6102</v>
      </c>
      <c r="E645" s="8">
        <v>45639</v>
      </c>
      <c r="F645" t="s">
        <v>24256</v>
      </c>
      <c r="G645">
        <v>1967</v>
      </c>
      <c r="H645" t="s">
        <v>24446</v>
      </c>
    </row>
    <row r="646" spans="1:8" x14ac:dyDescent="0.3">
      <c r="A646" t="s">
        <v>12842</v>
      </c>
      <c r="B646" t="s">
        <v>15200</v>
      </c>
      <c r="C646" t="s">
        <v>15201</v>
      </c>
      <c r="D646" t="s">
        <v>6026</v>
      </c>
      <c r="E646" s="8">
        <v>45730</v>
      </c>
      <c r="F646" t="s">
        <v>24253</v>
      </c>
      <c r="G646">
        <v>1173</v>
      </c>
      <c r="H646" t="s">
        <v>24253</v>
      </c>
    </row>
    <row r="647" spans="1:8" x14ac:dyDescent="0.3">
      <c r="A647" t="s">
        <v>12843</v>
      </c>
      <c r="B647" t="s">
        <v>15200</v>
      </c>
      <c r="C647" t="s">
        <v>15201</v>
      </c>
      <c r="D647" t="s">
        <v>6102</v>
      </c>
      <c r="E647" s="8">
        <v>45544</v>
      </c>
      <c r="F647" t="s">
        <v>24251</v>
      </c>
      <c r="G647">
        <v>1505</v>
      </c>
      <c r="H647" t="s">
        <v>24338</v>
      </c>
    </row>
    <row r="648" spans="1:8" x14ac:dyDescent="0.3">
      <c r="A648" t="s">
        <v>12844</v>
      </c>
      <c r="B648" t="s">
        <v>15199</v>
      </c>
      <c r="C648" t="s">
        <v>15202</v>
      </c>
      <c r="D648" t="s">
        <v>6026</v>
      </c>
      <c r="E648" s="8">
        <v>45833</v>
      </c>
      <c r="F648" t="s">
        <v>24280</v>
      </c>
      <c r="G648">
        <v>1641</v>
      </c>
      <c r="H648" t="s">
        <v>24282</v>
      </c>
    </row>
    <row r="649" spans="1:8" x14ac:dyDescent="0.3">
      <c r="A649" t="s">
        <v>12845</v>
      </c>
      <c r="B649" t="s">
        <v>15199</v>
      </c>
      <c r="C649" t="s">
        <v>15202</v>
      </c>
      <c r="D649" t="s">
        <v>15205</v>
      </c>
      <c r="E649" s="8">
        <v>45829</v>
      </c>
      <c r="F649" t="s">
        <v>24287</v>
      </c>
      <c r="G649">
        <v>1904</v>
      </c>
      <c r="H649" t="s">
        <v>24335</v>
      </c>
    </row>
    <row r="650" spans="1:8" x14ac:dyDescent="0.3">
      <c r="A650" t="s">
        <v>12846</v>
      </c>
      <c r="B650" t="s">
        <v>15198</v>
      </c>
      <c r="C650" t="s">
        <v>15201</v>
      </c>
      <c r="D650" t="s">
        <v>15205</v>
      </c>
      <c r="E650" s="8">
        <v>45814</v>
      </c>
      <c r="F650" t="s">
        <v>24253</v>
      </c>
      <c r="G650">
        <v>1189</v>
      </c>
      <c r="H650" t="s">
        <v>24253</v>
      </c>
    </row>
    <row r="651" spans="1:8" x14ac:dyDescent="0.3">
      <c r="A651" t="s">
        <v>12847</v>
      </c>
      <c r="B651" t="s">
        <v>15199</v>
      </c>
      <c r="C651" t="s">
        <v>15202</v>
      </c>
      <c r="D651" t="s">
        <v>15206</v>
      </c>
      <c r="E651" s="8">
        <v>45795</v>
      </c>
      <c r="F651" t="s">
        <v>24363</v>
      </c>
      <c r="G651">
        <v>1541</v>
      </c>
      <c r="H651" t="s">
        <v>24515</v>
      </c>
    </row>
    <row r="652" spans="1:8" x14ac:dyDescent="0.3">
      <c r="A652" t="s">
        <v>12848</v>
      </c>
      <c r="B652" t="s">
        <v>15200</v>
      </c>
      <c r="C652" t="s">
        <v>15203</v>
      </c>
      <c r="D652" t="s">
        <v>6102</v>
      </c>
      <c r="E652" s="8">
        <v>45675</v>
      </c>
      <c r="F652" t="s">
        <v>24329</v>
      </c>
      <c r="G652">
        <v>856</v>
      </c>
      <c r="H652" t="s">
        <v>24546</v>
      </c>
    </row>
    <row r="653" spans="1:8" x14ac:dyDescent="0.3">
      <c r="A653" t="s">
        <v>12849</v>
      </c>
      <c r="B653" t="s">
        <v>15199</v>
      </c>
      <c r="C653" t="s">
        <v>15201</v>
      </c>
      <c r="D653" t="s">
        <v>15204</v>
      </c>
      <c r="E653" s="8">
        <v>45851</v>
      </c>
      <c r="F653" t="s">
        <v>24247</v>
      </c>
      <c r="G653">
        <v>963</v>
      </c>
      <c r="H653" t="s">
        <v>24421</v>
      </c>
    </row>
    <row r="654" spans="1:8" x14ac:dyDescent="0.3">
      <c r="A654" t="s">
        <v>12850</v>
      </c>
      <c r="B654" t="s">
        <v>15200</v>
      </c>
      <c r="C654" t="s">
        <v>15203</v>
      </c>
      <c r="D654" t="s">
        <v>15204</v>
      </c>
      <c r="E654" s="8">
        <v>45711</v>
      </c>
      <c r="F654" t="s">
        <v>24247</v>
      </c>
      <c r="G654">
        <v>1436</v>
      </c>
      <c r="H654" t="s">
        <v>24505</v>
      </c>
    </row>
    <row r="655" spans="1:8" x14ac:dyDescent="0.3">
      <c r="A655" t="s">
        <v>12851</v>
      </c>
      <c r="B655" t="s">
        <v>15199</v>
      </c>
      <c r="C655" t="s">
        <v>15201</v>
      </c>
      <c r="D655" t="s">
        <v>6014</v>
      </c>
      <c r="E655" s="8">
        <v>45797</v>
      </c>
      <c r="F655" t="s">
        <v>24329</v>
      </c>
      <c r="G655">
        <v>890</v>
      </c>
      <c r="H655" t="s">
        <v>24392</v>
      </c>
    </row>
    <row r="656" spans="1:8" x14ac:dyDescent="0.3">
      <c r="A656" t="s">
        <v>12852</v>
      </c>
      <c r="B656" t="s">
        <v>15200</v>
      </c>
      <c r="C656" t="s">
        <v>15202</v>
      </c>
      <c r="D656" t="s">
        <v>6014</v>
      </c>
      <c r="E656" s="8">
        <v>45848</v>
      </c>
      <c r="F656" t="s">
        <v>24311</v>
      </c>
      <c r="G656">
        <v>1253</v>
      </c>
      <c r="H656" t="s">
        <v>24549</v>
      </c>
    </row>
    <row r="657" spans="1:8" x14ac:dyDescent="0.3">
      <c r="A657" t="s">
        <v>12853</v>
      </c>
      <c r="B657" t="s">
        <v>15200</v>
      </c>
      <c r="C657" t="s">
        <v>15201</v>
      </c>
      <c r="D657" t="s">
        <v>15204</v>
      </c>
      <c r="E657" s="8">
        <v>45605</v>
      </c>
      <c r="F657" t="s">
        <v>24245</v>
      </c>
      <c r="G657">
        <v>1734</v>
      </c>
      <c r="H657" t="s">
        <v>24412</v>
      </c>
    </row>
    <row r="658" spans="1:8" x14ac:dyDescent="0.3">
      <c r="A658" t="s">
        <v>12854</v>
      </c>
      <c r="B658" t="s">
        <v>15200</v>
      </c>
      <c r="C658" t="s">
        <v>15203</v>
      </c>
      <c r="D658" t="s">
        <v>15205</v>
      </c>
      <c r="E658" s="8">
        <v>45766</v>
      </c>
      <c r="F658" t="s">
        <v>24245</v>
      </c>
      <c r="G658">
        <v>552</v>
      </c>
      <c r="H658" t="s">
        <v>24327</v>
      </c>
    </row>
    <row r="659" spans="1:8" x14ac:dyDescent="0.3">
      <c r="A659" t="s">
        <v>12855</v>
      </c>
      <c r="B659" t="s">
        <v>15198</v>
      </c>
      <c r="C659" t="s">
        <v>15202</v>
      </c>
      <c r="D659" t="s">
        <v>15206</v>
      </c>
      <c r="E659" s="8">
        <v>45677</v>
      </c>
      <c r="F659" t="s">
        <v>24290</v>
      </c>
      <c r="G659">
        <v>646</v>
      </c>
      <c r="H659" t="s">
        <v>24354</v>
      </c>
    </row>
    <row r="660" spans="1:8" x14ac:dyDescent="0.3">
      <c r="A660" t="s">
        <v>12856</v>
      </c>
      <c r="B660" t="s">
        <v>15198</v>
      </c>
      <c r="C660" t="s">
        <v>15202</v>
      </c>
      <c r="D660" t="s">
        <v>6102</v>
      </c>
      <c r="E660" s="8">
        <v>45729</v>
      </c>
      <c r="F660" t="s">
        <v>24280</v>
      </c>
      <c r="G660">
        <v>735</v>
      </c>
      <c r="H660" t="s">
        <v>24292</v>
      </c>
    </row>
    <row r="661" spans="1:8" x14ac:dyDescent="0.3">
      <c r="A661" t="s">
        <v>12857</v>
      </c>
      <c r="B661" t="s">
        <v>15199</v>
      </c>
      <c r="C661" t="s">
        <v>15202</v>
      </c>
      <c r="D661" t="s">
        <v>15204</v>
      </c>
      <c r="E661" s="8">
        <v>45498</v>
      </c>
      <c r="F661" t="s">
        <v>24265</v>
      </c>
      <c r="G661">
        <v>629</v>
      </c>
      <c r="H661" t="s">
        <v>24550</v>
      </c>
    </row>
    <row r="662" spans="1:8" x14ac:dyDescent="0.3">
      <c r="A662" t="s">
        <v>12858</v>
      </c>
      <c r="B662" t="s">
        <v>15200</v>
      </c>
      <c r="C662" t="s">
        <v>15202</v>
      </c>
      <c r="D662" t="s">
        <v>15204</v>
      </c>
      <c r="E662" s="8">
        <v>45742</v>
      </c>
      <c r="F662" t="s">
        <v>24251</v>
      </c>
      <c r="G662">
        <v>1276</v>
      </c>
      <c r="H662" t="s">
        <v>24478</v>
      </c>
    </row>
    <row r="663" spans="1:8" x14ac:dyDescent="0.3">
      <c r="A663" t="s">
        <v>12859</v>
      </c>
      <c r="B663" t="s">
        <v>15199</v>
      </c>
      <c r="C663" t="s">
        <v>15201</v>
      </c>
      <c r="D663" t="s">
        <v>6026</v>
      </c>
      <c r="E663" s="8">
        <v>45852</v>
      </c>
      <c r="F663" t="s">
        <v>24251</v>
      </c>
      <c r="G663">
        <v>1649</v>
      </c>
      <c r="H663" t="s">
        <v>24551</v>
      </c>
    </row>
    <row r="664" spans="1:8" x14ac:dyDescent="0.3">
      <c r="A664" t="s">
        <v>12860</v>
      </c>
      <c r="B664" t="s">
        <v>15200</v>
      </c>
      <c r="C664" t="s">
        <v>15203</v>
      </c>
      <c r="D664" t="s">
        <v>6102</v>
      </c>
      <c r="E664" s="8">
        <v>45805</v>
      </c>
      <c r="F664" t="s">
        <v>24253</v>
      </c>
      <c r="G664">
        <v>975</v>
      </c>
      <c r="H664" t="s">
        <v>24253</v>
      </c>
    </row>
    <row r="665" spans="1:8" x14ac:dyDescent="0.3">
      <c r="A665" t="s">
        <v>12861</v>
      </c>
      <c r="B665" t="s">
        <v>15199</v>
      </c>
      <c r="C665" t="s">
        <v>15202</v>
      </c>
      <c r="D665" t="s">
        <v>6102</v>
      </c>
      <c r="E665" s="8">
        <v>45734</v>
      </c>
      <c r="F665" t="s">
        <v>24253</v>
      </c>
      <c r="G665">
        <v>1784</v>
      </c>
      <c r="H665" t="s">
        <v>24253</v>
      </c>
    </row>
    <row r="666" spans="1:8" x14ac:dyDescent="0.3">
      <c r="A666" t="s">
        <v>12862</v>
      </c>
      <c r="B666" t="s">
        <v>15199</v>
      </c>
      <c r="C666" t="s">
        <v>15201</v>
      </c>
      <c r="D666" t="s">
        <v>6014</v>
      </c>
      <c r="E666" s="8">
        <v>45518</v>
      </c>
      <c r="F666" t="s">
        <v>24265</v>
      </c>
      <c r="G666">
        <v>1509</v>
      </c>
      <c r="H666" t="s">
        <v>24552</v>
      </c>
    </row>
    <row r="667" spans="1:8" x14ac:dyDescent="0.3">
      <c r="A667" t="s">
        <v>12863</v>
      </c>
      <c r="B667" t="s">
        <v>15200</v>
      </c>
      <c r="C667" t="s">
        <v>15201</v>
      </c>
      <c r="D667" t="s">
        <v>6026</v>
      </c>
      <c r="E667" s="8">
        <v>45643</v>
      </c>
      <c r="F667" t="s">
        <v>24358</v>
      </c>
      <c r="G667">
        <v>686</v>
      </c>
      <c r="H667" t="s">
        <v>24529</v>
      </c>
    </row>
    <row r="668" spans="1:8" x14ac:dyDescent="0.3">
      <c r="A668" t="s">
        <v>12864</v>
      </c>
      <c r="B668" t="s">
        <v>15200</v>
      </c>
      <c r="C668" t="s">
        <v>15202</v>
      </c>
      <c r="D668" t="s">
        <v>6014</v>
      </c>
      <c r="E668" s="8">
        <v>45854</v>
      </c>
      <c r="F668" t="s">
        <v>24299</v>
      </c>
      <c r="G668">
        <v>1327</v>
      </c>
      <c r="H668" t="s">
        <v>24252</v>
      </c>
    </row>
    <row r="669" spans="1:8" x14ac:dyDescent="0.3">
      <c r="A669" t="s">
        <v>12865</v>
      </c>
      <c r="B669" t="s">
        <v>15200</v>
      </c>
      <c r="C669" t="s">
        <v>15201</v>
      </c>
      <c r="D669" t="s">
        <v>15206</v>
      </c>
      <c r="E669" s="8">
        <v>45526</v>
      </c>
      <c r="F669" t="s">
        <v>24313</v>
      </c>
      <c r="G669">
        <v>1506</v>
      </c>
      <c r="H669" t="s">
        <v>24516</v>
      </c>
    </row>
    <row r="670" spans="1:8" x14ac:dyDescent="0.3">
      <c r="A670" t="s">
        <v>12866</v>
      </c>
      <c r="B670" t="s">
        <v>15198</v>
      </c>
      <c r="C670" t="s">
        <v>15202</v>
      </c>
      <c r="D670" t="s">
        <v>6102</v>
      </c>
      <c r="E670" s="8">
        <v>45667</v>
      </c>
      <c r="F670" t="s">
        <v>24280</v>
      </c>
      <c r="G670">
        <v>968</v>
      </c>
      <c r="H670" t="s">
        <v>24553</v>
      </c>
    </row>
    <row r="671" spans="1:8" x14ac:dyDescent="0.3">
      <c r="A671" t="s">
        <v>12867</v>
      </c>
      <c r="B671" t="s">
        <v>15198</v>
      </c>
      <c r="C671" t="s">
        <v>15203</v>
      </c>
      <c r="D671" t="s">
        <v>15206</v>
      </c>
      <c r="E671" s="8">
        <v>45712</v>
      </c>
      <c r="F671" t="s">
        <v>24263</v>
      </c>
      <c r="G671">
        <v>502</v>
      </c>
      <c r="H671" t="s">
        <v>24278</v>
      </c>
    </row>
    <row r="672" spans="1:8" x14ac:dyDescent="0.3">
      <c r="A672" t="s">
        <v>12868</v>
      </c>
      <c r="B672" t="s">
        <v>15198</v>
      </c>
      <c r="C672" t="s">
        <v>15203</v>
      </c>
      <c r="D672" t="s">
        <v>6014</v>
      </c>
      <c r="E672" s="8">
        <v>45596</v>
      </c>
      <c r="F672" t="s">
        <v>24313</v>
      </c>
      <c r="G672">
        <v>1992</v>
      </c>
      <c r="H672" t="s">
        <v>24347</v>
      </c>
    </row>
    <row r="673" spans="1:8" x14ac:dyDescent="0.3">
      <c r="A673" t="s">
        <v>12869</v>
      </c>
      <c r="B673" t="s">
        <v>15200</v>
      </c>
      <c r="C673" t="s">
        <v>15202</v>
      </c>
      <c r="D673" t="s">
        <v>6014</v>
      </c>
      <c r="E673" s="8">
        <v>45547</v>
      </c>
      <c r="F673" t="s">
        <v>24334</v>
      </c>
      <c r="G673">
        <v>1745</v>
      </c>
      <c r="H673" t="s">
        <v>24510</v>
      </c>
    </row>
    <row r="674" spans="1:8" x14ac:dyDescent="0.3">
      <c r="A674" t="s">
        <v>12870</v>
      </c>
      <c r="B674" t="s">
        <v>15198</v>
      </c>
      <c r="C674" t="s">
        <v>15203</v>
      </c>
      <c r="D674" t="s">
        <v>6026</v>
      </c>
      <c r="E674" s="8">
        <v>45522</v>
      </c>
      <c r="F674" t="s">
        <v>24329</v>
      </c>
      <c r="G674">
        <v>1310</v>
      </c>
      <c r="H674" t="s">
        <v>24326</v>
      </c>
    </row>
    <row r="675" spans="1:8" x14ac:dyDescent="0.3">
      <c r="A675" t="s">
        <v>12871</v>
      </c>
      <c r="B675" t="s">
        <v>15200</v>
      </c>
      <c r="C675" t="s">
        <v>15201</v>
      </c>
      <c r="D675" t="s">
        <v>15206</v>
      </c>
      <c r="E675" s="8">
        <v>45719</v>
      </c>
      <c r="F675" t="s">
        <v>24276</v>
      </c>
      <c r="G675">
        <v>852</v>
      </c>
      <c r="H675" t="s">
        <v>24337</v>
      </c>
    </row>
    <row r="676" spans="1:8" x14ac:dyDescent="0.3">
      <c r="A676" t="s">
        <v>12872</v>
      </c>
      <c r="B676" t="s">
        <v>15199</v>
      </c>
      <c r="C676" t="s">
        <v>15201</v>
      </c>
      <c r="D676" t="s">
        <v>6014</v>
      </c>
      <c r="E676" s="8">
        <v>45663</v>
      </c>
      <c r="F676" t="s">
        <v>24253</v>
      </c>
      <c r="G676">
        <v>1574</v>
      </c>
      <c r="H676" t="s">
        <v>24253</v>
      </c>
    </row>
    <row r="677" spans="1:8" x14ac:dyDescent="0.3">
      <c r="A677" t="s">
        <v>12873</v>
      </c>
      <c r="B677" t="s">
        <v>15198</v>
      </c>
      <c r="C677" t="s">
        <v>15201</v>
      </c>
      <c r="D677" t="s">
        <v>15206</v>
      </c>
      <c r="E677" s="8">
        <v>45734</v>
      </c>
      <c r="F677" t="s">
        <v>24249</v>
      </c>
      <c r="G677">
        <v>1683</v>
      </c>
      <c r="H677" t="s">
        <v>24420</v>
      </c>
    </row>
    <row r="678" spans="1:8" x14ac:dyDescent="0.3">
      <c r="A678" t="s">
        <v>12874</v>
      </c>
      <c r="B678" t="s">
        <v>15199</v>
      </c>
      <c r="C678" t="s">
        <v>15201</v>
      </c>
      <c r="D678" t="s">
        <v>15206</v>
      </c>
      <c r="E678" s="8">
        <v>45763</v>
      </c>
      <c r="F678" t="s">
        <v>24253</v>
      </c>
      <c r="G678">
        <v>1258</v>
      </c>
      <c r="H678" t="s">
        <v>24253</v>
      </c>
    </row>
    <row r="679" spans="1:8" x14ac:dyDescent="0.3">
      <c r="A679" t="s">
        <v>12875</v>
      </c>
      <c r="B679" t="s">
        <v>15198</v>
      </c>
      <c r="C679" t="s">
        <v>15201</v>
      </c>
      <c r="D679" t="s">
        <v>15206</v>
      </c>
      <c r="E679" s="8">
        <v>45587</v>
      </c>
      <c r="F679" t="s">
        <v>24290</v>
      </c>
      <c r="G679">
        <v>1184</v>
      </c>
      <c r="H679" t="s">
        <v>24545</v>
      </c>
    </row>
    <row r="680" spans="1:8" x14ac:dyDescent="0.3">
      <c r="A680" t="s">
        <v>12876</v>
      </c>
      <c r="B680" t="s">
        <v>15199</v>
      </c>
      <c r="C680" t="s">
        <v>15202</v>
      </c>
      <c r="D680" t="s">
        <v>15205</v>
      </c>
      <c r="E680" s="8">
        <v>45767</v>
      </c>
      <c r="F680" t="s">
        <v>24311</v>
      </c>
      <c r="G680">
        <v>1822</v>
      </c>
      <c r="H680" t="s">
        <v>24434</v>
      </c>
    </row>
    <row r="681" spans="1:8" x14ac:dyDescent="0.3">
      <c r="A681" t="s">
        <v>12877</v>
      </c>
      <c r="B681" t="s">
        <v>15200</v>
      </c>
      <c r="C681" t="s">
        <v>15203</v>
      </c>
      <c r="D681" t="s">
        <v>15206</v>
      </c>
      <c r="E681" s="8">
        <v>45776</v>
      </c>
      <c r="F681" t="s">
        <v>24269</v>
      </c>
      <c r="G681">
        <v>888</v>
      </c>
      <c r="H681" t="s">
        <v>24369</v>
      </c>
    </row>
    <row r="682" spans="1:8" x14ac:dyDescent="0.3">
      <c r="A682" t="s">
        <v>12878</v>
      </c>
      <c r="B682" t="s">
        <v>15199</v>
      </c>
      <c r="C682" t="s">
        <v>15202</v>
      </c>
      <c r="D682" t="s">
        <v>6026</v>
      </c>
      <c r="E682" s="8">
        <v>45804</v>
      </c>
      <c r="F682" t="s">
        <v>24329</v>
      </c>
      <c r="G682">
        <v>1952</v>
      </c>
      <c r="H682" t="s">
        <v>24275</v>
      </c>
    </row>
    <row r="683" spans="1:8" x14ac:dyDescent="0.3">
      <c r="A683" t="s">
        <v>12879</v>
      </c>
      <c r="B683" t="s">
        <v>15198</v>
      </c>
      <c r="C683" t="s">
        <v>15202</v>
      </c>
      <c r="D683" t="s">
        <v>15206</v>
      </c>
      <c r="E683" s="8">
        <v>45719</v>
      </c>
      <c r="F683" t="s">
        <v>24296</v>
      </c>
      <c r="G683">
        <v>1123</v>
      </c>
      <c r="H683" t="s">
        <v>24366</v>
      </c>
    </row>
    <row r="684" spans="1:8" x14ac:dyDescent="0.3">
      <c r="A684" t="s">
        <v>12880</v>
      </c>
      <c r="B684" t="s">
        <v>15199</v>
      </c>
      <c r="C684" t="s">
        <v>15203</v>
      </c>
      <c r="D684" t="s">
        <v>15206</v>
      </c>
      <c r="E684" s="8">
        <v>45589</v>
      </c>
      <c r="F684" t="s">
        <v>24287</v>
      </c>
      <c r="G684">
        <v>578</v>
      </c>
      <c r="H684" t="s">
        <v>24509</v>
      </c>
    </row>
    <row r="685" spans="1:8" x14ac:dyDescent="0.3">
      <c r="A685" t="s">
        <v>12881</v>
      </c>
      <c r="B685" t="s">
        <v>15200</v>
      </c>
      <c r="C685" t="s">
        <v>15202</v>
      </c>
      <c r="D685" t="s">
        <v>6014</v>
      </c>
      <c r="E685" s="8">
        <v>45497</v>
      </c>
      <c r="F685" t="s">
        <v>24280</v>
      </c>
      <c r="G685">
        <v>1830</v>
      </c>
      <c r="H685" t="s">
        <v>24447</v>
      </c>
    </row>
    <row r="686" spans="1:8" x14ac:dyDescent="0.3">
      <c r="A686" t="s">
        <v>12882</v>
      </c>
      <c r="B686" t="s">
        <v>15199</v>
      </c>
      <c r="C686" t="s">
        <v>15202</v>
      </c>
      <c r="D686" t="s">
        <v>15205</v>
      </c>
      <c r="E686" s="8">
        <v>45523</v>
      </c>
      <c r="F686" t="s">
        <v>24332</v>
      </c>
      <c r="G686">
        <v>1736</v>
      </c>
      <c r="H686" t="s">
        <v>24552</v>
      </c>
    </row>
    <row r="687" spans="1:8" x14ac:dyDescent="0.3">
      <c r="A687" t="s">
        <v>12883</v>
      </c>
      <c r="B687" t="s">
        <v>15200</v>
      </c>
      <c r="C687" t="s">
        <v>15203</v>
      </c>
      <c r="D687" t="s">
        <v>15205</v>
      </c>
      <c r="E687" s="8">
        <v>45575</v>
      </c>
      <c r="F687" t="s">
        <v>24299</v>
      </c>
      <c r="G687">
        <v>1824</v>
      </c>
      <c r="H687" t="s">
        <v>24545</v>
      </c>
    </row>
    <row r="688" spans="1:8" x14ac:dyDescent="0.3">
      <c r="A688" t="s">
        <v>12884</v>
      </c>
      <c r="B688" t="s">
        <v>15198</v>
      </c>
      <c r="C688" t="s">
        <v>15202</v>
      </c>
      <c r="D688" t="s">
        <v>15205</v>
      </c>
      <c r="E688" s="8">
        <v>45562</v>
      </c>
      <c r="F688" t="s">
        <v>24363</v>
      </c>
      <c r="G688">
        <v>673</v>
      </c>
      <c r="H688" t="s">
        <v>24364</v>
      </c>
    </row>
    <row r="689" spans="1:8" x14ac:dyDescent="0.3">
      <c r="A689" t="s">
        <v>12885</v>
      </c>
      <c r="B689" t="s">
        <v>15198</v>
      </c>
      <c r="C689" t="s">
        <v>15203</v>
      </c>
      <c r="D689" t="s">
        <v>15204</v>
      </c>
      <c r="E689" s="8">
        <v>45658</v>
      </c>
      <c r="F689" t="s">
        <v>24243</v>
      </c>
      <c r="G689">
        <v>1154</v>
      </c>
      <c r="H689" t="s">
        <v>24453</v>
      </c>
    </row>
    <row r="690" spans="1:8" x14ac:dyDescent="0.3">
      <c r="A690" t="s">
        <v>12886</v>
      </c>
      <c r="B690" t="s">
        <v>15199</v>
      </c>
      <c r="C690" t="s">
        <v>15203</v>
      </c>
      <c r="D690" t="s">
        <v>6014</v>
      </c>
      <c r="E690" s="8">
        <v>45721</v>
      </c>
      <c r="F690" t="s">
        <v>24263</v>
      </c>
      <c r="G690">
        <v>1487</v>
      </c>
      <c r="H690" t="s">
        <v>24505</v>
      </c>
    </row>
    <row r="691" spans="1:8" x14ac:dyDescent="0.3">
      <c r="A691" t="s">
        <v>12887</v>
      </c>
      <c r="B691" t="s">
        <v>15199</v>
      </c>
      <c r="C691" t="s">
        <v>15202</v>
      </c>
      <c r="D691" t="s">
        <v>15206</v>
      </c>
      <c r="E691" s="8">
        <v>45629</v>
      </c>
      <c r="F691" t="s">
        <v>24251</v>
      </c>
      <c r="G691">
        <v>587</v>
      </c>
      <c r="H691" t="s">
        <v>24395</v>
      </c>
    </row>
    <row r="692" spans="1:8" x14ac:dyDescent="0.3">
      <c r="A692" t="s">
        <v>12888</v>
      </c>
      <c r="B692" t="s">
        <v>15200</v>
      </c>
      <c r="C692" t="s">
        <v>15203</v>
      </c>
      <c r="D692" t="s">
        <v>15206</v>
      </c>
      <c r="E692" s="8">
        <v>45688</v>
      </c>
      <c r="F692" t="s">
        <v>24249</v>
      </c>
      <c r="G692">
        <v>840</v>
      </c>
      <c r="H692" t="s">
        <v>24554</v>
      </c>
    </row>
    <row r="693" spans="1:8" x14ac:dyDescent="0.3">
      <c r="A693" t="s">
        <v>12889</v>
      </c>
      <c r="B693" t="s">
        <v>15200</v>
      </c>
      <c r="C693" t="s">
        <v>15203</v>
      </c>
      <c r="D693" t="s">
        <v>15205</v>
      </c>
      <c r="E693" s="8">
        <v>45769</v>
      </c>
      <c r="F693" t="s">
        <v>24285</v>
      </c>
      <c r="G693">
        <v>1025</v>
      </c>
      <c r="H693" t="s">
        <v>24482</v>
      </c>
    </row>
    <row r="694" spans="1:8" x14ac:dyDescent="0.3">
      <c r="A694" t="s">
        <v>12890</v>
      </c>
      <c r="B694" t="s">
        <v>15198</v>
      </c>
      <c r="C694" t="s">
        <v>15201</v>
      </c>
      <c r="D694" t="s">
        <v>15206</v>
      </c>
      <c r="E694" s="8">
        <v>45810</v>
      </c>
      <c r="F694" t="s">
        <v>24358</v>
      </c>
      <c r="G694">
        <v>640</v>
      </c>
      <c r="H694" t="s">
        <v>24418</v>
      </c>
    </row>
    <row r="695" spans="1:8" x14ac:dyDescent="0.3">
      <c r="A695" t="s">
        <v>12891</v>
      </c>
      <c r="B695" t="s">
        <v>15198</v>
      </c>
      <c r="C695" t="s">
        <v>15203</v>
      </c>
      <c r="D695" t="s">
        <v>6014</v>
      </c>
      <c r="E695" s="8">
        <v>45830</v>
      </c>
      <c r="F695" t="s">
        <v>24265</v>
      </c>
      <c r="G695">
        <v>1285</v>
      </c>
      <c r="H695" t="s">
        <v>24555</v>
      </c>
    </row>
    <row r="696" spans="1:8" x14ac:dyDescent="0.3">
      <c r="A696" t="s">
        <v>12892</v>
      </c>
      <c r="B696" t="s">
        <v>15199</v>
      </c>
      <c r="C696" t="s">
        <v>15202</v>
      </c>
      <c r="D696" t="s">
        <v>15204</v>
      </c>
      <c r="E696" s="8">
        <v>45776</v>
      </c>
      <c r="F696" t="s">
        <v>24273</v>
      </c>
      <c r="G696">
        <v>1475</v>
      </c>
      <c r="H696" t="s">
        <v>24387</v>
      </c>
    </row>
    <row r="697" spans="1:8" x14ac:dyDescent="0.3">
      <c r="A697" t="s">
        <v>12893</v>
      </c>
      <c r="B697" t="s">
        <v>15200</v>
      </c>
      <c r="C697" t="s">
        <v>15202</v>
      </c>
      <c r="D697" t="s">
        <v>15204</v>
      </c>
      <c r="E697" s="8">
        <v>45497</v>
      </c>
      <c r="F697" t="s">
        <v>24253</v>
      </c>
      <c r="G697">
        <v>805</v>
      </c>
      <c r="H697" t="s">
        <v>24253</v>
      </c>
    </row>
    <row r="698" spans="1:8" x14ac:dyDescent="0.3">
      <c r="A698" t="s">
        <v>12894</v>
      </c>
      <c r="B698" t="s">
        <v>15199</v>
      </c>
      <c r="C698" t="s">
        <v>15203</v>
      </c>
      <c r="D698" t="s">
        <v>15204</v>
      </c>
      <c r="E698" s="8">
        <v>45522</v>
      </c>
      <c r="F698" t="s">
        <v>24253</v>
      </c>
      <c r="G698">
        <v>1697</v>
      </c>
      <c r="H698" t="s">
        <v>24253</v>
      </c>
    </row>
    <row r="699" spans="1:8" x14ac:dyDescent="0.3">
      <c r="A699" t="s">
        <v>12895</v>
      </c>
      <c r="B699" t="s">
        <v>15200</v>
      </c>
      <c r="C699" t="s">
        <v>15201</v>
      </c>
      <c r="D699" t="s">
        <v>15206</v>
      </c>
      <c r="E699" s="8">
        <v>45846</v>
      </c>
      <c r="F699" t="s">
        <v>24263</v>
      </c>
      <c r="G699">
        <v>1050</v>
      </c>
      <c r="H699" t="s">
        <v>24536</v>
      </c>
    </row>
    <row r="700" spans="1:8" x14ac:dyDescent="0.3">
      <c r="A700" t="s">
        <v>12896</v>
      </c>
      <c r="B700" t="s">
        <v>15200</v>
      </c>
      <c r="C700" t="s">
        <v>15202</v>
      </c>
      <c r="D700" t="s">
        <v>15206</v>
      </c>
      <c r="E700" s="8">
        <v>45609</v>
      </c>
      <c r="F700" t="s">
        <v>24249</v>
      </c>
      <c r="G700">
        <v>1289</v>
      </c>
      <c r="H700" t="s">
        <v>24503</v>
      </c>
    </row>
    <row r="701" spans="1:8" x14ac:dyDescent="0.3">
      <c r="A701" t="s">
        <v>12897</v>
      </c>
      <c r="B701" t="s">
        <v>15200</v>
      </c>
      <c r="C701" t="s">
        <v>15203</v>
      </c>
      <c r="D701" t="s">
        <v>15206</v>
      </c>
      <c r="E701" s="8">
        <v>45838</v>
      </c>
      <c r="F701" t="s">
        <v>24273</v>
      </c>
      <c r="G701">
        <v>798</v>
      </c>
      <c r="H701" t="s">
        <v>24556</v>
      </c>
    </row>
    <row r="702" spans="1:8" x14ac:dyDescent="0.3">
      <c r="A702" t="s">
        <v>12898</v>
      </c>
      <c r="B702" t="s">
        <v>15200</v>
      </c>
      <c r="C702" t="s">
        <v>15201</v>
      </c>
      <c r="D702" t="s">
        <v>6102</v>
      </c>
      <c r="E702" s="8">
        <v>45830</v>
      </c>
      <c r="F702" t="s">
        <v>24253</v>
      </c>
      <c r="G702">
        <v>1593</v>
      </c>
      <c r="H702" t="s">
        <v>24253</v>
      </c>
    </row>
    <row r="703" spans="1:8" x14ac:dyDescent="0.3">
      <c r="A703" t="s">
        <v>12899</v>
      </c>
      <c r="B703" t="s">
        <v>15200</v>
      </c>
      <c r="C703" t="s">
        <v>15203</v>
      </c>
      <c r="D703" t="s">
        <v>6102</v>
      </c>
      <c r="E703" s="8">
        <v>45647</v>
      </c>
      <c r="F703" t="s">
        <v>24253</v>
      </c>
      <c r="G703">
        <v>597</v>
      </c>
      <c r="H703" t="s">
        <v>24253</v>
      </c>
    </row>
    <row r="704" spans="1:8" x14ac:dyDescent="0.3">
      <c r="A704" t="s">
        <v>12900</v>
      </c>
      <c r="B704" t="s">
        <v>15198</v>
      </c>
      <c r="C704" t="s">
        <v>15201</v>
      </c>
      <c r="D704" t="s">
        <v>15204</v>
      </c>
      <c r="E704" s="8">
        <v>45804</v>
      </c>
      <c r="F704" t="s">
        <v>24280</v>
      </c>
      <c r="G704">
        <v>868</v>
      </c>
      <c r="H704" t="s">
        <v>24557</v>
      </c>
    </row>
    <row r="705" spans="1:8" x14ac:dyDescent="0.3">
      <c r="A705" t="s">
        <v>12901</v>
      </c>
      <c r="B705" t="s">
        <v>15198</v>
      </c>
      <c r="C705" t="s">
        <v>15203</v>
      </c>
      <c r="D705" t="s">
        <v>6102</v>
      </c>
      <c r="E705" s="8">
        <v>45511</v>
      </c>
      <c r="F705" t="s">
        <v>24334</v>
      </c>
      <c r="G705">
        <v>1065</v>
      </c>
      <c r="H705" t="s">
        <v>24270</v>
      </c>
    </row>
    <row r="706" spans="1:8" x14ac:dyDescent="0.3">
      <c r="A706" t="s">
        <v>12902</v>
      </c>
      <c r="B706" t="s">
        <v>15198</v>
      </c>
      <c r="C706" t="s">
        <v>15202</v>
      </c>
      <c r="D706" t="s">
        <v>15204</v>
      </c>
      <c r="E706" s="8">
        <v>45692</v>
      </c>
      <c r="F706" t="s">
        <v>24332</v>
      </c>
      <c r="G706">
        <v>1921</v>
      </c>
      <c r="H706" t="s">
        <v>24402</v>
      </c>
    </row>
    <row r="707" spans="1:8" x14ac:dyDescent="0.3">
      <c r="A707" t="s">
        <v>12903</v>
      </c>
      <c r="B707" t="s">
        <v>15199</v>
      </c>
      <c r="C707" t="s">
        <v>15203</v>
      </c>
      <c r="D707" t="s">
        <v>6014</v>
      </c>
      <c r="E707" s="8">
        <v>45544</v>
      </c>
      <c r="F707" t="s">
        <v>24254</v>
      </c>
      <c r="G707">
        <v>760</v>
      </c>
      <c r="H707" t="s">
        <v>24450</v>
      </c>
    </row>
    <row r="708" spans="1:8" x14ac:dyDescent="0.3">
      <c r="A708" t="s">
        <v>12904</v>
      </c>
      <c r="B708" t="s">
        <v>15198</v>
      </c>
      <c r="C708" t="s">
        <v>15203</v>
      </c>
      <c r="D708" t="s">
        <v>6026</v>
      </c>
      <c r="E708" s="8">
        <v>45674</v>
      </c>
      <c r="F708" t="s">
        <v>24296</v>
      </c>
      <c r="G708">
        <v>1318</v>
      </c>
      <c r="H708" t="s">
        <v>24544</v>
      </c>
    </row>
    <row r="709" spans="1:8" x14ac:dyDescent="0.3">
      <c r="A709" t="s">
        <v>12905</v>
      </c>
      <c r="B709" t="s">
        <v>15200</v>
      </c>
      <c r="C709" t="s">
        <v>15203</v>
      </c>
      <c r="D709" t="s">
        <v>15205</v>
      </c>
      <c r="E709" s="8">
        <v>45575</v>
      </c>
      <c r="F709" t="s">
        <v>24285</v>
      </c>
      <c r="G709">
        <v>526</v>
      </c>
      <c r="H709" t="s">
        <v>24342</v>
      </c>
    </row>
    <row r="710" spans="1:8" x14ac:dyDescent="0.3">
      <c r="A710" t="s">
        <v>12906</v>
      </c>
      <c r="B710" t="s">
        <v>15200</v>
      </c>
      <c r="C710" t="s">
        <v>15201</v>
      </c>
      <c r="D710" t="s">
        <v>6026</v>
      </c>
      <c r="E710" s="8">
        <v>45638</v>
      </c>
      <c r="F710" t="s">
        <v>24363</v>
      </c>
      <c r="G710">
        <v>994</v>
      </c>
      <c r="H710" t="s">
        <v>24393</v>
      </c>
    </row>
    <row r="711" spans="1:8" x14ac:dyDescent="0.3">
      <c r="A711" t="s">
        <v>12907</v>
      </c>
      <c r="B711" t="s">
        <v>15199</v>
      </c>
      <c r="C711" t="s">
        <v>15202</v>
      </c>
      <c r="D711" t="s">
        <v>6102</v>
      </c>
      <c r="E711" s="8">
        <v>45633</v>
      </c>
      <c r="F711" t="s">
        <v>24253</v>
      </c>
      <c r="G711">
        <v>1408</v>
      </c>
      <c r="H711" t="s">
        <v>24253</v>
      </c>
    </row>
    <row r="712" spans="1:8" x14ac:dyDescent="0.3">
      <c r="A712" t="s">
        <v>12908</v>
      </c>
      <c r="B712" t="s">
        <v>15199</v>
      </c>
      <c r="C712" t="s">
        <v>15202</v>
      </c>
      <c r="D712" t="s">
        <v>6026</v>
      </c>
      <c r="E712" s="8">
        <v>45613</v>
      </c>
      <c r="F712" t="s">
        <v>24253</v>
      </c>
      <c r="G712">
        <v>1687</v>
      </c>
      <c r="H712" t="s">
        <v>24253</v>
      </c>
    </row>
    <row r="713" spans="1:8" x14ac:dyDescent="0.3">
      <c r="A713" t="s">
        <v>12909</v>
      </c>
      <c r="B713" t="s">
        <v>15198</v>
      </c>
      <c r="C713" t="s">
        <v>15202</v>
      </c>
      <c r="D713" t="s">
        <v>6102</v>
      </c>
      <c r="E713" s="8">
        <v>45523</v>
      </c>
      <c r="F713" t="s">
        <v>24334</v>
      </c>
      <c r="G713">
        <v>669</v>
      </c>
      <c r="H713" t="s">
        <v>24289</v>
      </c>
    </row>
    <row r="714" spans="1:8" x14ac:dyDescent="0.3">
      <c r="A714" t="s">
        <v>12910</v>
      </c>
      <c r="B714" t="s">
        <v>15198</v>
      </c>
      <c r="C714" t="s">
        <v>15202</v>
      </c>
      <c r="D714" t="s">
        <v>6102</v>
      </c>
      <c r="E714" s="8">
        <v>45833</v>
      </c>
      <c r="F714" t="s">
        <v>24258</v>
      </c>
      <c r="G714">
        <v>625</v>
      </c>
      <c r="H714" t="s">
        <v>24353</v>
      </c>
    </row>
    <row r="715" spans="1:8" x14ac:dyDescent="0.3">
      <c r="A715" t="s">
        <v>12911</v>
      </c>
      <c r="B715" t="s">
        <v>15200</v>
      </c>
      <c r="C715" t="s">
        <v>15202</v>
      </c>
      <c r="D715" t="s">
        <v>6102</v>
      </c>
      <c r="E715" s="8">
        <v>45659</v>
      </c>
      <c r="F715" t="s">
        <v>24329</v>
      </c>
      <c r="G715">
        <v>1668</v>
      </c>
      <c r="H715" t="s">
        <v>24498</v>
      </c>
    </row>
    <row r="716" spans="1:8" x14ac:dyDescent="0.3">
      <c r="A716" t="s">
        <v>12912</v>
      </c>
      <c r="B716" t="s">
        <v>15198</v>
      </c>
      <c r="C716" t="s">
        <v>15201</v>
      </c>
      <c r="D716" t="s">
        <v>15205</v>
      </c>
      <c r="E716" s="8">
        <v>45558</v>
      </c>
      <c r="F716" t="s">
        <v>24273</v>
      </c>
      <c r="G716">
        <v>925</v>
      </c>
      <c r="H716" t="s">
        <v>24423</v>
      </c>
    </row>
    <row r="717" spans="1:8" x14ac:dyDescent="0.3">
      <c r="A717" t="s">
        <v>12913</v>
      </c>
      <c r="B717" t="s">
        <v>15200</v>
      </c>
      <c r="C717" t="s">
        <v>15203</v>
      </c>
      <c r="D717" t="s">
        <v>15206</v>
      </c>
      <c r="E717" s="8">
        <v>45660</v>
      </c>
      <c r="F717" t="s">
        <v>24253</v>
      </c>
      <c r="G717">
        <v>1704</v>
      </c>
      <c r="H717" t="s">
        <v>24253</v>
      </c>
    </row>
    <row r="718" spans="1:8" x14ac:dyDescent="0.3">
      <c r="A718" t="s">
        <v>12914</v>
      </c>
      <c r="B718" t="s">
        <v>15199</v>
      </c>
      <c r="C718" t="s">
        <v>15201</v>
      </c>
      <c r="D718" t="s">
        <v>6014</v>
      </c>
      <c r="E718" s="8">
        <v>45830</v>
      </c>
      <c r="F718" t="s">
        <v>24263</v>
      </c>
      <c r="G718">
        <v>849</v>
      </c>
      <c r="H718" t="s">
        <v>24371</v>
      </c>
    </row>
    <row r="719" spans="1:8" x14ac:dyDescent="0.3">
      <c r="A719" t="s">
        <v>12915</v>
      </c>
      <c r="B719" t="s">
        <v>15198</v>
      </c>
      <c r="C719" t="s">
        <v>15201</v>
      </c>
      <c r="D719" t="s">
        <v>6014</v>
      </c>
      <c r="E719" s="8">
        <v>45632</v>
      </c>
      <c r="F719" t="s">
        <v>24313</v>
      </c>
      <c r="G719">
        <v>1776</v>
      </c>
      <c r="H719" t="s">
        <v>24419</v>
      </c>
    </row>
    <row r="720" spans="1:8" x14ac:dyDescent="0.3">
      <c r="A720" t="s">
        <v>12916</v>
      </c>
      <c r="B720" t="s">
        <v>15200</v>
      </c>
      <c r="C720" t="s">
        <v>15201</v>
      </c>
      <c r="D720" t="s">
        <v>6014</v>
      </c>
      <c r="E720" s="8">
        <v>45577</v>
      </c>
      <c r="F720" t="s">
        <v>24256</v>
      </c>
      <c r="G720">
        <v>1598</v>
      </c>
      <c r="H720" t="s">
        <v>24312</v>
      </c>
    </row>
    <row r="721" spans="1:8" x14ac:dyDescent="0.3">
      <c r="A721" t="s">
        <v>12917</v>
      </c>
      <c r="B721" t="s">
        <v>15198</v>
      </c>
      <c r="C721" t="s">
        <v>15201</v>
      </c>
      <c r="D721" t="s">
        <v>15205</v>
      </c>
      <c r="E721" s="8">
        <v>45710</v>
      </c>
      <c r="F721" t="s">
        <v>24290</v>
      </c>
      <c r="G721">
        <v>1604</v>
      </c>
      <c r="H721" t="s">
        <v>24319</v>
      </c>
    </row>
    <row r="722" spans="1:8" x14ac:dyDescent="0.3">
      <c r="A722" t="s">
        <v>12918</v>
      </c>
      <c r="B722" t="s">
        <v>15200</v>
      </c>
      <c r="C722" t="s">
        <v>15202</v>
      </c>
      <c r="D722" t="s">
        <v>6014</v>
      </c>
      <c r="E722" s="8">
        <v>45553</v>
      </c>
      <c r="F722" t="s">
        <v>24253</v>
      </c>
      <c r="G722">
        <v>1254</v>
      </c>
      <c r="H722" t="s">
        <v>24253</v>
      </c>
    </row>
    <row r="723" spans="1:8" x14ac:dyDescent="0.3">
      <c r="A723" t="s">
        <v>12919</v>
      </c>
      <c r="B723" t="s">
        <v>15198</v>
      </c>
      <c r="C723" t="s">
        <v>15201</v>
      </c>
      <c r="D723" t="s">
        <v>6014</v>
      </c>
      <c r="E723" s="8">
        <v>45619</v>
      </c>
      <c r="F723" t="s">
        <v>24253</v>
      </c>
      <c r="G723">
        <v>839</v>
      </c>
      <c r="H723" t="s">
        <v>24253</v>
      </c>
    </row>
    <row r="724" spans="1:8" x14ac:dyDescent="0.3">
      <c r="A724" t="s">
        <v>12920</v>
      </c>
      <c r="B724" t="s">
        <v>15198</v>
      </c>
      <c r="C724" t="s">
        <v>15202</v>
      </c>
      <c r="D724" t="s">
        <v>6026</v>
      </c>
      <c r="E724" s="8">
        <v>45721</v>
      </c>
      <c r="F724" t="s">
        <v>24273</v>
      </c>
      <c r="G724">
        <v>1980</v>
      </c>
      <c r="H724" t="s">
        <v>24422</v>
      </c>
    </row>
    <row r="725" spans="1:8" x14ac:dyDescent="0.3">
      <c r="A725" t="s">
        <v>12921</v>
      </c>
      <c r="B725" t="s">
        <v>15200</v>
      </c>
      <c r="C725" t="s">
        <v>15202</v>
      </c>
      <c r="D725" t="s">
        <v>15204</v>
      </c>
      <c r="E725" s="8">
        <v>45541</v>
      </c>
      <c r="F725" t="s">
        <v>24253</v>
      </c>
      <c r="G725">
        <v>890</v>
      </c>
      <c r="H725" t="s">
        <v>24253</v>
      </c>
    </row>
    <row r="726" spans="1:8" x14ac:dyDescent="0.3">
      <c r="A726" t="s">
        <v>12922</v>
      </c>
      <c r="B726" t="s">
        <v>15199</v>
      </c>
      <c r="C726" t="s">
        <v>15201</v>
      </c>
      <c r="D726" t="s">
        <v>15206</v>
      </c>
      <c r="E726" s="8">
        <v>45815</v>
      </c>
      <c r="F726" t="s">
        <v>24334</v>
      </c>
      <c r="G726">
        <v>548</v>
      </c>
      <c r="H726" t="s">
        <v>24558</v>
      </c>
    </row>
    <row r="727" spans="1:8" x14ac:dyDescent="0.3">
      <c r="A727" t="s">
        <v>12923</v>
      </c>
      <c r="B727" t="s">
        <v>15199</v>
      </c>
      <c r="C727" t="s">
        <v>15201</v>
      </c>
      <c r="D727" t="s">
        <v>15204</v>
      </c>
      <c r="E727" s="8">
        <v>45580</v>
      </c>
      <c r="F727" t="s">
        <v>24265</v>
      </c>
      <c r="G727">
        <v>1469</v>
      </c>
      <c r="H727" t="s">
        <v>24438</v>
      </c>
    </row>
    <row r="728" spans="1:8" x14ac:dyDescent="0.3">
      <c r="A728" t="s">
        <v>12924</v>
      </c>
      <c r="B728" t="s">
        <v>15198</v>
      </c>
      <c r="C728" t="s">
        <v>15202</v>
      </c>
      <c r="D728" t="s">
        <v>15204</v>
      </c>
      <c r="E728" s="8">
        <v>45517</v>
      </c>
      <c r="F728" t="s">
        <v>24329</v>
      </c>
      <c r="G728">
        <v>1641</v>
      </c>
      <c r="H728" t="s">
        <v>24559</v>
      </c>
    </row>
    <row r="729" spans="1:8" x14ac:dyDescent="0.3">
      <c r="A729" t="s">
        <v>12925</v>
      </c>
      <c r="B729" t="s">
        <v>15199</v>
      </c>
      <c r="C729" t="s">
        <v>15203</v>
      </c>
      <c r="D729" t="s">
        <v>6014</v>
      </c>
      <c r="E729" s="8">
        <v>45758</v>
      </c>
      <c r="F729" t="s">
        <v>24253</v>
      </c>
      <c r="G729">
        <v>1765</v>
      </c>
      <c r="H729" t="s">
        <v>24253</v>
      </c>
    </row>
    <row r="730" spans="1:8" x14ac:dyDescent="0.3">
      <c r="A730" t="s">
        <v>12926</v>
      </c>
      <c r="B730" t="s">
        <v>15199</v>
      </c>
      <c r="C730" t="s">
        <v>15202</v>
      </c>
      <c r="D730" t="s">
        <v>6014</v>
      </c>
      <c r="E730" s="8">
        <v>45610</v>
      </c>
      <c r="F730" t="s">
        <v>24243</v>
      </c>
      <c r="G730">
        <v>1447</v>
      </c>
      <c r="H730" t="s">
        <v>24412</v>
      </c>
    </row>
    <row r="731" spans="1:8" x14ac:dyDescent="0.3">
      <c r="A731" t="s">
        <v>12927</v>
      </c>
      <c r="B731" t="s">
        <v>15198</v>
      </c>
      <c r="C731" t="s">
        <v>15201</v>
      </c>
      <c r="D731" t="s">
        <v>15204</v>
      </c>
      <c r="E731" s="8">
        <v>45601</v>
      </c>
      <c r="F731" t="s">
        <v>24285</v>
      </c>
      <c r="G731">
        <v>1592</v>
      </c>
      <c r="H731" t="s">
        <v>24321</v>
      </c>
    </row>
    <row r="732" spans="1:8" x14ac:dyDescent="0.3">
      <c r="A732" t="s">
        <v>12928</v>
      </c>
      <c r="B732" t="s">
        <v>15200</v>
      </c>
      <c r="C732" t="s">
        <v>15201</v>
      </c>
      <c r="D732" t="s">
        <v>6102</v>
      </c>
      <c r="E732" s="8">
        <v>45556</v>
      </c>
      <c r="F732" t="s">
        <v>24263</v>
      </c>
      <c r="G732">
        <v>1265</v>
      </c>
      <c r="H732" t="s">
        <v>24560</v>
      </c>
    </row>
    <row r="733" spans="1:8" x14ac:dyDescent="0.3">
      <c r="A733" t="s">
        <v>12929</v>
      </c>
      <c r="B733" t="s">
        <v>15199</v>
      </c>
      <c r="C733" t="s">
        <v>15201</v>
      </c>
      <c r="D733" t="s">
        <v>6014</v>
      </c>
      <c r="E733" s="8">
        <v>45705</v>
      </c>
      <c r="F733" t="s">
        <v>24285</v>
      </c>
      <c r="G733">
        <v>1702</v>
      </c>
      <c r="H733" t="s">
        <v>24561</v>
      </c>
    </row>
    <row r="734" spans="1:8" x14ac:dyDescent="0.3">
      <c r="A734" t="s">
        <v>12930</v>
      </c>
      <c r="B734" t="s">
        <v>15199</v>
      </c>
      <c r="C734" t="s">
        <v>15202</v>
      </c>
      <c r="D734" t="s">
        <v>6026</v>
      </c>
      <c r="E734" s="8">
        <v>45846</v>
      </c>
      <c r="F734" t="s">
        <v>24253</v>
      </c>
      <c r="G734">
        <v>1207</v>
      </c>
      <c r="H734" t="s">
        <v>24253</v>
      </c>
    </row>
    <row r="735" spans="1:8" x14ac:dyDescent="0.3">
      <c r="A735" t="s">
        <v>12931</v>
      </c>
      <c r="B735" t="s">
        <v>15199</v>
      </c>
      <c r="C735" t="s">
        <v>15201</v>
      </c>
      <c r="D735" t="s">
        <v>6102</v>
      </c>
      <c r="E735" s="8">
        <v>45686</v>
      </c>
      <c r="F735" t="s">
        <v>24276</v>
      </c>
      <c r="G735">
        <v>1872</v>
      </c>
      <c r="H735" t="s">
        <v>24314</v>
      </c>
    </row>
    <row r="736" spans="1:8" x14ac:dyDescent="0.3">
      <c r="A736" t="s">
        <v>12932</v>
      </c>
      <c r="B736" t="s">
        <v>15200</v>
      </c>
      <c r="C736" t="s">
        <v>15203</v>
      </c>
      <c r="D736" t="s">
        <v>6102</v>
      </c>
      <c r="E736" s="8">
        <v>45629</v>
      </c>
      <c r="F736" t="s">
        <v>24247</v>
      </c>
      <c r="G736">
        <v>1463</v>
      </c>
      <c r="H736" t="s">
        <v>24502</v>
      </c>
    </row>
    <row r="737" spans="1:8" x14ac:dyDescent="0.3">
      <c r="A737" t="s">
        <v>12933</v>
      </c>
      <c r="B737" t="s">
        <v>15200</v>
      </c>
      <c r="C737" t="s">
        <v>15201</v>
      </c>
      <c r="D737" t="s">
        <v>15205</v>
      </c>
      <c r="E737" s="8">
        <v>45746</v>
      </c>
      <c r="F737" t="s">
        <v>24253</v>
      </c>
      <c r="G737">
        <v>634</v>
      </c>
      <c r="H737" t="s">
        <v>24253</v>
      </c>
    </row>
    <row r="738" spans="1:8" x14ac:dyDescent="0.3">
      <c r="A738" t="s">
        <v>12934</v>
      </c>
      <c r="B738" t="s">
        <v>15199</v>
      </c>
      <c r="C738" t="s">
        <v>15201</v>
      </c>
      <c r="D738" t="s">
        <v>15205</v>
      </c>
      <c r="E738" s="8">
        <v>45746</v>
      </c>
      <c r="F738" t="s">
        <v>24263</v>
      </c>
      <c r="G738">
        <v>1388</v>
      </c>
      <c r="H738" t="s">
        <v>24337</v>
      </c>
    </row>
    <row r="739" spans="1:8" x14ac:dyDescent="0.3">
      <c r="A739" t="s">
        <v>12935</v>
      </c>
      <c r="B739" t="s">
        <v>15198</v>
      </c>
      <c r="C739" t="s">
        <v>15203</v>
      </c>
      <c r="D739" t="s">
        <v>15206</v>
      </c>
      <c r="E739" s="8">
        <v>45786</v>
      </c>
      <c r="F739" t="s">
        <v>24245</v>
      </c>
      <c r="G739">
        <v>1509</v>
      </c>
      <c r="H739" t="s">
        <v>24562</v>
      </c>
    </row>
    <row r="740" spans="1:8" x14ac:dyDescent="0.3">
      <c r="A740" t="s">
        <v>12936</v>
      </c>
      <c r="B740" t="s">
        <v>15198</v>
      </c>
      <c r="C740" t="s">
        <v>15202</v>
      </c>
      <c r="D740" t="s">
        <v>6014</v>
      </c>
      <c r="E740" s="8">
        <v>45528</v>
      </c>
      <c r="F740" t="s">
        <v>24285</v>
      </c>
      <c r="G740">
        <v>1412</v>
      </c>
      <c r="H740" t="s">
        <v>24307</v>
      </c>
    </row>
    <row r="741" spans="1:8" x14ac:dyDescent="0.3">
      <c r="A741" t="s">
        <v>12937</v>
      </c>
      <c r="B741" t="s">
        <v>15200</v>
      </c>
      <c r="C741" t="s">
        <v>15203</v>
      </c>
      <c r="D741" t="s">
        <v>6026</v>
      </c>
      <c r="E741" s="8">
        <v>45602</v>
      </c>
      <c r="F741" t="s">
        <v>24256</v>
      </c>
      <c r="G741">
        <v>1740</v>
      </c>
      <c r="H741" t="s">
        <v>24563</v>
      </c>
    </row>
    <row r="742" spans="1:8" x14ac:dyDescent="0.3">
      <c r="A742" t="s">
        <v>12938</v>
      </c>
      <c r="B742" t="s">
        <v>15199</v>
      </c>
      <c r="C742" t="s">
        <v>15201</v>
      </c>
      <c r="D742" t="s">
        <v>15204</v>
      </c>
      <c r="E742" s="8">
        <v>45855</v>
      </c>
      <c r="F742" t="s">
        <v>24253</v>
      </c>
      <c r="G742">
        <v>1456</v>
      </c>
      <c r="H742" t="s">
        <v>24253</v>
      </c>
    </row>
    <row r="743" spans="1:8" x14ac:dyDescent="0.3">
      <c r="A743" t="s">
        <v>12939</v>
      </c>
      <c r="B743" t="s">
        <v>15199</v>
      </c>
      <c r="C743" t="s">
        <v>15201</v>
      </c>
      <c r="D743" t="s">
        <v>15206</v>
      </c>
      <c r="E743" s="8">
        <v>45512</v>
      </c>
      <c r="F743" t="s">
        <v>24253</v>
      </c>
      <c r="G743">
        <v>1326</v>
      </c>
      <c r="H743" t="s">
        <v>24253</v>
      </c>
    </row>
    <row r="744" spans="1:8" x14ac:dyDescent="0.3">
      <c r="A744" t="s">
        <v>12940</v>
      </c>
      <c r="B744" t="s">
        <v>15200</v>
      </c>
      <c r="C744" t="s">
        <v>15201</v>
      </c>
      <c r="D744" t="s">
        <v>6014</v>
      </c>
      <c r="E744" s="8">
        <v>45514</v>
      </c>
      <c r="F744" t="s">
        <v>24253</v>
      </c>
      <c r="G744">
        <v>1764</v>
      </c>
      <c r="H744" t="s">
        <v>24253</v>
      </c>
    </row>
    <row r="745" spans="1:8" x14ac:dyDescent="0.3">
      <c r="A745" t="s">
        <v>12941</v>
      </c>
      <c r="B745" t="s">
        <v>15199</v>
      </c>
      <c r="C745" t="s">
        <v>15201</v>
      </c>
      <c r="D745" t="s">
        <v>6026</v>
      </c>
      <c r="E745" s="8">
        <v>45860</v>
      </c>
      <c r="F745" t="s">
        <v>24253</v>
      </c>
      <c r="G745">
        <v>785</v>
      </c>
      <c r="H745" t="s">
        <v>24253</v>
      </c>
    </row>
    <row r="746" spans="1:8" x14ac:dyDescent="0.3">
      <c r="A746" t="s">
        <v>12942</v>
      </c>
      <c r="B746" t="s">
        <v>15200</v>
      </c>
      <c r="C746" t="s">
        <v>15203</v>
      </c>
      <c r="D746" t="s">
        <v>15204</v>
      </c>
      <c r="E746" s="8">
        <v>45742</v>
      </c>
      <c r="F746" t="s">
        <v>24285</v>
      </c>
      <c r="G746">
        <v>1301</v>
      </c>
      <c r="H746" t="s">
        <v>24331</v>
      </c>
    </row>
    <row r="747" spans="1:8" x14ac:dyDescent="0.3">
      <c r="A747" t="s">
        <v>12943</v>
      </c>
      <c r="B747" t="s">
        <v>15200</v>
      </c>
      <c r="C747" t="s">
        <v>15202</v>
      </c>
      <c r="D747" t="s">
        <v>15206</v>
      </c>
      <c r="E747" s="8">
        <v>45828</v>
      </c>
      <c r="F747" t="s">
        <v>24285</v>
      </c>
      <c r="G747">
        <v>1905</v>
      </c>
      <c r="H747" t="s">
        <v>24368</v>
      </c>
    </row>
    <row r="748" spans="1:8" x14ac:dyDescent="0.3">
      <c r="A748" t="s">
        <v>12944</v>
      </c>
      <c r="B748" t="s">
        <v>15200</v>
      </c>
      <c r="C748" t="s">
        <v>15203</v>
      </c>
      <c r="D748" t="s">
        <v>6102</v>
      </c>
      <c r="E748" s="8">
        <v>45567</v>
      </c>
      <c r="F748" t="s">
        <v>24253</v>
      </c>
      <c r="G748">
        <v>1381</v>
      </c>
      <c r="H748" t="s">
        <v>24253</v>
      </c>
    </row>
    <row r="749" spans="1:8" x14ac:dyDescent="0.3">
      <c r="A749" t="s">
        <v>12945</v>
      </c>
      <c r="B749" t="s">
        <v>15198</v>
      </c>
      <c r="C749" t="s">
        <v>15202</v>
      </c>
      <c r="D749" t="s">
        <v>15204</v>
      </c>
      <c r="E749" s="8">
        <v>45645</v>
      </c>
      <c r="F749" t="s">
        <v>24249</v>
      </c>
      <c r="G749">
        <v>568</v>
      </c>
      <c r="H749" t="s">
        <v>24564</v>
      </c>
    </row>
    <row r="750" spans="1:8" x14ac:dyDescent="0.3">
      <c r="A750" t="s">
        <v>12946</v>
      </c>
      <c r="B750" t="s">
        <v>15200</v>
      </c>
      <c r="C750" t="s">
        <v>15201</v>
      </c>
      <c r="D750" t="s">
        <v>6102</v>
      </c>
      <c r="E750" s="8">
        <v>45544</v>
      </c>
      <c r="F750" t="s">
        <v>24243</v>
      </c>
      <c r="G750">
        <v>1296</v>
      </c>
      <c r="H750" t="s">
        <v>24532</v>
      </c>
    </row>
    <row r="751" spans="1:8" x14ac:dyDescent="0.3">
      <c r="A751" t="s">
        <v>12947</v>
      </c>
      <c r="B751" t="s">
        <v>15198</v>
      </c>
      <c r="C751" t="s">
        <v>15203</v>
      </c>
      <c r="D751" t="s">
        <v>6026</v>
      </c>
      <c r="E751" s="8">
        <v>45820</v>
      </c>
      <c r="F751" t="s">
        <v>24287</v>
      </c>
      <c r="G751">
        <v>1054</v>
      </c>
      <c r="H751" t="s">
        <v>24558</v>
      </c>
    </row>
    <row r="752" spans="1:8" x14ac:dyDescent="0.3">
      <c r="A752" t="s">
        <v>12948</v>
      </c>
      <c r="B752" t="s">
        <v>15200</v>
      </c>
      <c r="C752" t="s">
        <v>15203</v>
      </c>
      <c r="D752" t="s">
        <v>6014</v>
      </c>
      <c r="E752" s="8">
        <v>45765</v>
      </c>
      <c r="F752" t="s">
        <v>24332</v>
      </c>
      <c r="G752">
        <v>572</v>
      </c>
      <c r="H752" t="s">
        <v>24471</v>
      </c>
    </row>
    <row r="753" spans="1:8" x14ac:dyDescent="0.3">
      <c r="A753" t="s">
        <v>12949</v>
      </c>
      <c r="B753" t="s">
        <v>15200</v>
      </c>
      <c r="C753" t="s">
        <v>15203</v>
      </c>
      <c r="D753" t="s">
        <v>6102</v>
      </c>
      <c r="E753" s="8">
        <v>45810</v>
      </c>
      <c r="F753" t="s">
        <v>24243</v>
      </c>
      <c r="G753">
        <v>1105</v>
      </c>
      <c r="H753" t="s">
        <v>24565</v>
      </c>
    </row>
    <row r="754" spans="1:8" x14ac:dyDescent="0.3">
      <c r="A754" t="s">
        <v>12950</v>
      </c>
      <c r="B754" t="s">
        <v>15199</v>
      </c>
      <c r="C754" t="s">
        <v>15202</v>
      </c>
      <c r="D754" t="s">
        <v>6026</v>
      </c>
      <c r="E754" s="8">
        <v>45599</v>
      </c>
      <c r="F754" t="s">
        <v>24329</v>
      </c>
      <c r="G754">
        <v>918</v>
      </c>
      <c r="H754" t="s">
        <v>24316</v>
      </c>
    </row>
    <row r="755" spans="1:8" x14ac:dyDescent="0.3">
      <c r="A755" t="s">
        <v>12951</v>
      </c>
      <c r="B755" t="s">
        <v>15199</v>
      </c>
      <c r="C755" t="s">
        <v>15203</v>
      </c>
      <c r="D755" t="s">
        <v>6026</v>
      </c>
      <c r="E755" s="8">
        <v>45506</v>
      </c>
      <c r="F755" t="s">
        <v>24290</v>
      </c>
      <c r="G755">
        <v>616</v>
      </c>
      <c r="H755" t="s">
        <v>24566</v>
      </c>
    </row>
    <row r="756" spans="1:8" x14ac:dyDescent="0.3">
      <c r="A756" t="s">
        <v>12952</v>
      </c>
      <c r="B756" t="s">
        <v>15199</v>
      </c>
      <c r="C756" t="s">
        <v>15201</v>
      </c>
      <c r="D756" t="s">
        <v>15204</v>
      </c>
      <c r="E756" s="8">
        <v>45497</v>
      </c>
      <c r="F756" t="s">
        <v>24254</v>
      </c>
      <c r="G756">
        <v>1718</v>
      </c>
      <c r="H756" t="s">
        <v>24567</v>
      </c>
    </row>
    <row r="757" spans="1:8" x14ac:dyDescent="0.3">
      <c r="A757" t="s">
        <v>12953</v>
      </c>
      <c r="B757" t="s">
        <v>15199</v>
      </c>
      <c r="C757" t="s">
        <v>15203</v>
      </c>
      <c r="D757" t="s">
        <v>15204</v>
      </c>
      <c r="E757" s="8">
        <v>45790</v>
      </c>
      <c r="F757" t="s">
        <v>24358</v>
      </c>
      <c r="G757">
        <v>1135</v>
      </c>
      <c r="H757" t="s">
        <v>24568</v>
      </c>
    </row>
    <row r="758" spans="1:8" x14ac:dyDescent="0.3">
      <c r="A758" t="s">
        <v>12954</v>
      </c>
      <c r="B758" t="s">
        <v>15200</v>
      </c>
      <c r="C758" t="s">
        <v>15202</v>
      </c>
      <c r="D758" t="s">
        <v>15205</v>
      </c>
      <c r="E758" s="8">
        <v>45669</v>
      </c>
      <c r="F758" t="s">
        <v>24253</v>
      </c>
      <c r="G758">
        <v>1119</v>
      </c>
      <c r="H758" t="s">
        <v>24253</v>
      </c>
    </row>
    <row r="759" spans="1:8" x14ac:dyDescent="0.3">
      <c r="A759" t="s">
        <v>12955</v>
      </c>
      <c r="B759" t="s">
        <v>15199</v>
      </c>
      <c r="C759" t="s">
        <v>15201</v>
      </c>
      <c r="D759" t="s">
        <v>15204</v>
      </c>
      <c r="E759" s="8">
        <v>45708</v>
      </c>
      <c r="F759" t="s">
        <v>24296</v>
      </c>
      <c r="G759">
        <v>1265</v>
      </c>
      <c r="H759" t="s">
        <v>24314</v>
      </c>
    </row>
    <row r="760" spans="1:8" x14ac:dyDescent="0.3">
      <c r="A760" t="s">
        <v>12956</v>
      </c>
      <c r="B760" t="s">
        <v>15198</v>
      </c>
      <c r="C760" t="s">
        <v>15203</v>
      </c>
      <c r="D760" t="s">
        <v>6014</v>
      </c>
      <c r="E760" s="8">
        <v>45780</v>
      </c>
      <c r="F760" t="s">
        <v>24249</v>
      </c>
      <c r="G760">
        <v>1775</v>
      </c>
      <c r="H760" t="s">
        <v>24482</v>
      </c>
    </row>
    <row r="761" spans="1:8" x14ac:dyDescent="0.3">
      <c r="A761" t="s">
        <v>12957</v>
      </c>
      <c r="B761" t="s">
        <v>15198</v>
      </c>
      <c r="C761" t="s">
        <v>15203</v>
      </c>
      <c r="D761" t="s">
        <v>15206</v>
      </c>
      <c r="E761" s="8">
        <v>45840</v>
      </c>
      <c r="F761" t="s">
        <v>24334</v>
      </c>
      <c r="G761">
        <v>1194</v>
      </c>
      <c r="H761" t="s">
        <v>24474</v>
      </c>
    </row>
    <row r="762" spans="1:8" x14ac:dyDescent="0.3">
      <c r="A762" t="s">
        <v>12958</v>
      </c>
      <c r="B762" t="s">
        <v>15200</v>
      </c>
      <c r="C762" t="s">
        <v>15202</v>
      </c>
      <c r="D762" t="s">
        <v>6014</v>
      </c>
      <c r="E762" s="8">
        <v>45790</v>
      </c>
      <c r="F762" t="s">
        <v>24311</v>
      </c>
      <c r="G762">
        <v>892</v>
      </c>
      <c r="H762" t="s">
        <v>24535</v>
      </c>
    </row>
    <row r="763" spans="1:8" x14ac:dyDescent="0.3">
      <c r="A763" t="s">
        <v>12959</v>
      </c>
      <c r="B763" t="s">
        <v>15198</v>
      </c>
      <c r="C763" t="s">
        <v>15202</v>
      </c>
      <c r="D763" t="s">
        <v>15205</v>
      </c>
      <c r="E763" s="8">
        <v>45586</v>
      </c>
      <c r="F763" t="s">
        <v>24263</v>
      </c>
      <c r="G763">
        <v>1006</v>
      </c>
      <c r="H763" t="s">
        <v>24277</v>
      </c>
    </row>
    <row r="764" spans="1:8" x14ac:dyDescent="0.3">
      <c r="A764" t="s">
        <v>12960</v>
      </c>
      <c r="B764" t="s">
        <v>15200</v>
      </c>
      <c r="C764" t="s">
        <v>15202</v>
      </c>
      <c r="D764" t="s">
        <v>15205</v>
      </c>
      <c r="E764" s="8">
        <v>45670</v>
      </c>
      <c r="F764" t="s">
        <v>24269</v>
      </c>
      <c r="G764">
        <v>801</v>
      </c>
      <c r="H764" t="s">
        <v>24413</v>
      </c>
    </row>
    <row r="765" spans="1:8" x14ac:dyDescent="0.3">
      <c r="A765" t="s">
        <v>12961</v>
      </c>
      <c r="B765" t="s">
        <v>15200</v>
      </c>
      <c r="C765" t="s">
        <v>15203</v>
      </c>
      <c r="D765" t="s">
        <v>6102</v>
      </c>
      <c r="E765" s="8">
        <v>45513</v>
      </c>
      <c r="F765" t="s">
        <v>24249</v>
      </c>
      <c r="G765">
        <v>1047</v>
      </c>
      <c r="H765" t="s">
        <v>24406</v>
      </c>
    </row>
    <row r="766" spans="1:8" x14ac:dyDescent="0.3">
      <c r="A766" t="s">
        <v>12962</v>
      </c>
      <c r="B766" t="s">
        <v>15199</v>
      </c>
      <c r="C766" t="s">
        <v>15201</v>
      </c>
      <c r="D766" t="s">
        <v>15205</v>
      </c>
      <c r="E766" s="8">
        <v>45847</v>
      </c>
      <c r="F766" t="s">
        <v>24243</v>
      </c>
      <c r="G766">
        <v>1654</v>
      </c>
      <c r="H766" t="s">
        <v>24456</v>
      </c>
    </row>
    <row r="767" spans="1:8" x14ac:dyDescent="0.3">
      <c r="A767" t="s">
        <v>12963</v>
      </c>
      <c r="B767" t="s">
        <v>15200</v>
      </c>
      <c r="C767" t="s">
        <v>15202</v>
      </c>
      <c r="D767" t="s">
        <v>15204</v>
      </c>
      <c r="E767" s="8">
        <v>45811</v>
      </c>
      <c r="F767" t="s">
        <v>24269</v>
      </c>
      <c r="G767">
        <v>1686</v>
      </c>
      <c r="H767" t="s">
        <v>24353</v>
      </c>
    </row>
    <row r="768" spans="1:8" x14ac:dyDescent="0.3">
      <c r="A768" t="s">
        <v>12964</v>
      </c>
      <c r="B768" t="s">
        <v>15199</v>
      </c>
      <c r="C768" t="s">
        <v>15202</v>
      </c>
      <c r="D768" t="s">
        <v>6102</v>
      </c>
      <c r="E768" s="8">
        <v>45721</v>
      </c>
      <c r="F768" t="s">
        <v>24253</v>
      </c>
      <c r="G768">
        <v>1363</v>
      </c>
      <c r="H768" t="s">
        <v>24253</v>
      </c>
    </row>
    <row r="769" spans="1:8" x14ac:dyDescent="0.3">
      <c r="A769" t="s">
        <v>12965</v>
      </c>
      <c r="B769" t="s">
        <v>15198</v>
      </c>
      <c r="C769" t="s">
        <v>15202</v>
      </c>
      <c r="D769" t="s">
        <v>6026</v>
      </c>
      <c r="E769" s="8">
        <v>45580</v>
      </c>
      <c r="F769" t="s">
        <v>24254</v>
      </c>
      <c r="G769">
        <v>630</v>
      </c>
      <c r="H769" t="s">
        <v>24266</v>
      </c>
    </row>
    <row r="770" spans="1:8" x14ac:dyDescent="0.3">
      <c r="A770" t="s">
        <v>12966</v>
      </c>
      <c r="B770" t="s">
        <v>15199</v>
      </c>
      <c r="C770" t="s">
        <v>15201</v>
      </c>
      <c r="D770" t="s">
        <v>15206</v>
      </c>
      <c r="E770" s="8">
        <v>45538</v>
      </c>
      <c r="F770" t="s">
        <v>24313</v>
      </c>
      <c r="G770">
        <v>636</v>
      </c>
      <c r="H770" t="s">
        <v>24569</v>
      </c>
    </row>
    <row r="771" spans="1:8" x14ac:dyDescent="0.3">
      <c r="A771" t="s">
        <v>12967</v>
      </c>
      <c r="B771" t="s">
        <v>15199</v>
      </c>
      <c r="C771" t="s">
        <v>15201</v>
      </c>
      <c r="D771" t="s">
        <v>15204</v>
      </c>
      <c r="E771" s="8">
        <v>45856</v>
      </c>
      <c r="F771" t="s">
        <v>24253</v>
      </c>
      <c r="G771">
        <v>1324</v>
      </c>
      <c r="H771" t="s">
        <v>24253</v>
      </c>
    </row>
    <row r="772" spans="1:8" x14ac:dyDescent="0.3">
      <c r="A772" t="s">
        <v>12968</v>
      </c>
      <c r="B772" t="s">
        <v>15198</v>
      </c>
      <c r="C772" t="s">
        <v>15202</v>
      </c>
      <c r="D772" t="s">
        <v>15205</v>
      </c>
      <c r="E772" s="8">
        <v>45782</v>
      </c>
      <c r="F772" t="s">
        <v>24243</v>
      </c>
      <c r="G772">
        <v>878</v>
      </c>
      <c r="H772" t="s">
        <v>24397</v>
      </c>
    </row>
    <row r="773" spans="1:8" x14ac:dyDescent="0.3">
      <c r="A773" t="s">
        <v>12969</v>
      </c>
      <c r="B773" t="s">
        <v>15198</v>
      </c>
      <c r="C773" t="s">
        <v>15203</v>
      </c>
      <c r="D773" t="s">
        <v>6026</v>
      </c>
      <c r="E773" s="8">
        <v>45498</v>
      </c>
      <c r="F773" t="s">
        <v>24253</v>
      </c>
      <c r="G773">
        <v>1950</v>
      </c>
      <c r="H773" t="s">
        <v>24253</v>
      </c>
    </row>
    <row r="774" spans="1:8" x14ac:dyDescent="0.3">
      <c r="A774" t="s">
        <v>12970</v>
      </c>
      <c r="B774" t="s">
        <v>15200</v>
      </c>
      <c r="C774" t="s">
        <v>15201</v>
      </c>
      <c r="D774" t="s">
        <v>6026</v>
      </c>
      <c r="E774" s="8">
        <v>45526</v>
      </c>
      <c r="F774" t="s">
        <v>24253</v>
      </c>
      <c r="G774">
        <v>1411</v>
      </c>
      <c r="H774" t="s">
        <v>24253</v>
      </c>
    </row>
    <row r="775" spans="1:8" x14ac:dyDescent="0.3">
      <c r="A775" t="s">
        <v>12971</v>
      </c>
      <c r="B775" t="s">
        <v>15200</v>
      </c>
      <c r="C775" t="s">
        <v>15201</v>
      </c>
      <c r="D775" t="s">
        <v>6026</v>
      </c>
      <c r="E775" s="8">
        <v>45618</v>
      </c>
      <c r="F775" t="s">
        <v>24269</v>
      </c>
      <c r="G775">
        <v>1043</v>
      </c>
      <c r="H775" t="s">
        <v>24349</v>
      </c>
    </row>
    <row r="776" spans="1:8" x14ac:dyDescent="0.3">
      <c r="A776" t="s">
        <v>12972</v>
      </c>
      <c r="B776" t="s">
        <v>15199</v>
      </c>
      <c r="C776" t="s">
        <v>15202</v>
      </c>
      <c r="D776" t="s">
        <v>15205</v>
      </c>
      <c r="E776" s="8">
        <v>45841</v>
      </c>
      <c r="F776" t="s">
        <v>24283</v>
      </c>
      <c r="G776">
        <v>1955</v>
      </c>
      <c r="H776" t="s">
        <v>24272</v>
      </c>
    </row>
    <row r="777" spans="1:8" x14ac:dyDescent="0.3">
      <c r="A777" t="s">
        <v>12973</v>
      </c>
      <c r="B777" t="s">
        <v>15198</v>
      </c>
      <c r="C777" t="s">
        <v>15201</v>
      </c>
      <c r="D777" t="s">
        <v>6026</v>
      </c>
      <c r="E777" s="8">
        <v>45550</v>
      </c>
      <c r="F777" t="s">
        <v>24358</v>
      </c>
      <c r="G777">
        <v>1967</v>
      </c>
      <c r="H777" t="s">
        <v>24365</v>
      </c>
    </row>
    <row r="778" spans="1:8" x14ac:dyDescent="0.3">
      <c r="A778" t="s">
        <v>12974</v>
      </c>
      <c r="B778" t="s">
        <v>15200</v>
      </c>
      <c r="C778" t="s">
        <v>15201</v>
      </c>
      <c r="D778" t="s">
        <v>15205</v>
      </c>
      <c r="E778" s="8">
        <v>45587</v>
      </c>
      <c r="F778" t="s">
        <v>24315</v>
      </c>
      <c r="G778">
        <v>573</v>
      </c>
      <c r="H778" t="s">
        <v>24547</v>
      </c>
    </row>
    <row r="779" spans="1:8" x14ac:dyDescent="0.3">
      <c r="A779" t="s">
        <v>12975</v>
      </c>
      <c r="B779" t="s">
        <v>15198</v>
      </c>
      <c r="C779" t="s">
        <v>15203</v>
      </c>
      <c r="D779" t="s">
        <v>6014</v>
      </c>
      <c r="E779" s="8">
        <v>45833</v>
      </c>
      <c r="F779" t="s">
        <v>24280</v>
      </c>
      <c r="G779">
        <v>1632</v>
      </c>
      <c r="H779" t="s">
        <v>24282</v>
      </c>
    </row>
    <row r="780" spans="1:8" x14ac:dyDescent="0.3">
      <c r="A780" t="s">
        <v>12976</v>
      </c>
      <c r="B780" t="s">
        <v>15199</v>
      </c>
      <c r="C780" t="s">
        <v>15201</v>
      </c>
      <c r="D780" t="s">
        <v>6102</v>
      </c>
      <c r="E780" s="8">
        <v>45593</v>
      </c>
      <c r="F780" t="s">
        <v>24285</v>
      </c>
      <c r="G780">
        <v>1155</v>
      </c>
      <c r="H780" t="s">
        <v>24320</v>
      </c>
    </row>
    <row r="781" spans="1:8" x14ac:dyDescent="0.3">
      <c r="A781" t="s">
        <v>12977</v>
      </c>
      <c r="B781" t="s">
        <v>15200</v>
      </c>
      <c r="C781" t="s">
        <v>15202</v>
      </c>
      <c r="D781" t="s">
        <v>6014</v>
      </c>
      <c r="E781" s="8">
        <v>45605</v>
      </c>
      <c r="F781" t="s">
        <v>24363</v>
      </c>
      <c r="G781">
        <v>523</v>
      </c>
      <c r="H781" t="s">
        <v>24570</v>
      </c>
    </row>
    <row r="782" spans="1:8" x14ac:dyDescent="0.3">
      <c r="A782" t="s">
        <v>12978</v>
      </c>
      <c r="B782" t="s">
        <v>15199</v>
      </c>
      <c r="C782" t="s">
        <v>15203</v>
      </c>
      <c r="D782" t="s">
        <v>15204</v>
      </c>
      <c r="E782" s="8">
        <v>45845</v>
      </c>
      <c r="F782" t="s">
        <v>24258</v>
      </c>
      <c r="G782">
        <v>1459</v>
      </c>
      <c r="H782" t="s">
        <v>24246</v>
      </c>
    </row>
    <row r="783" spans="1:8" x14ac:dyDescent="0.3">
      <c r="A783" t="s">
        <v>12979</v>
      </c>
      <c r="B783" t="s">
        <v>15198</v>
      </c>
      <c r="C783" t="s">
        <v>15202</v>
      </c>
      <c r="D783" t="s">
        <v>6026</v>
      </c>
      <c r="E783" s="8">
        <v>45667</v>
      </c>
      <c r="F783" t="s">
        <v>24280</v>
      </c>
      <c r="G783">
        <v>625</v>
      </c>
      <c r="H783" t="s">
        <v>24553</v>
      </c>
    </row>
    <row r="784" spans="1:8" x14ac:dyDescent="0.3">
      <c r="A784" t="s">
        <v>12980</v>
      </c>
      <c r="B784" t="s">
        <v>15198</v>
      </c>
      <c r="C784" t="s">
        <v>15202</v>
      </c>
      <c r="D784" t="s">
        <v>15206</v>
      </c>
      <c r="E784" s="8">
        <v>45837</v>
      </c>
      <c r="F784" t="s">
        <v>24253</v>
      </c>
      <c r="G784">
        <v>520</v>
      </c>
      <c r="H784" t="s">
        <v>24253</v>
      </c>
    </row>
    <row r="785" spans="1:8" x14ac:dyDescent="0.3">
      <c r="A785" t="s">
        <v>12981</v>
      </c>
      <c r="B785" t="s">
        <v>15198</v>
      </c>
      <c r="C785" t="s">
        <v>15203</v>
      </c>
      <c r="D785" t="s">
        <v>15204</v>
      </c>
      <c r="E785" s="8">
        <v>45694</v>
      </c>
      <c r="F785" t="s">
        <v>24344</v>
      </c>
      <c r="G785">
        <v>1211</v>
      </c>
      <c r="H785" t="s">
        <v>24571</v>
      </c>
    </row>
    <row r="786" spans="1:8" x14ac:dyDescent="0.3">
      <c r="A786" t="s">
        <v>12982</v>
      </c>
      <c r="B786" t="s">
        <v>15198</v>
      </c>
      <c r="C786" t="s">
        <v>15201</v>
      </c>
      <c r="D786" t="s">
        <v>6026</v>
      </c>
      <c r="E786" s="8">
        <v>45636</v>
      </c>
      <c r="F786" t="s">
        <v>24313</v>
      </c>
      <c r="G786">
        <v>1257</v>
      </c>
      <c r="H786" t="s">
        <v>24345</v>
      </c>
    </row>
    <row r="787" spans="1:8" x14ac:dyDescent="0.3">
      <c r="A787" t="s">
        <v>12983</v>
      </c>
      <c r="B787" t="s">
        <v>15200</v>
      </c>
      <c r="C787" t="s">
        <v>15201</v>
      </c>
      <c r="D787" t="s">
        <v>6102</v>
      </c>
      <c r="E787" s="8">
        <v>45739</v>
      </c>
      <c r="F787" t="s">
        <v>24245</v>
      </c>
      <c r="G787">
        <v>609</v>
      </c>
      <c r="H787" t="s">
        <v>24572</v>
      </c>
    </row>
    <row r="788" spans="1:8" x14ac:dyDescent="0.3">
      <c r="A788" t="s">
        <v>12984</v>
      </c>
      <c r="B788" t="s">
        <v>15198</v>
      </c>
      <c r="C788" t="s">
        <v>15201</v>
      </c>
      <c r="D788" t="s">
        <v>6026</v>
      </c>
      <c r="E788" s="8">
        <v>45522</v>
      </c>
      <c r="F788" t="s">
        <v>24258</v>
      </c>
      <c r="G788">
        <v>1015</v>
      </c>
      <c r="H788" t="s">
        <v>24504</v>
      </c>
    </row>
    <row r="789" spans="1:8" x14ac:dyDescent="0.3">
      <c r="A789" t="s">
        <v>12985</v>
      </c>
      <c r="B789" t="s">
        <v>15199</v>
      </c>
      <c r="C789" t="s">
        <v>15201</v>
      </c>
      <c r="D789" t="s">
        <v>15204</v>
      </c>
      <c r="E789" s="8">
        <v>45840</v>
      </c>
      <c r="F789" t="s">
        <v>24253</v>
      </c>
      <c r="G789">
        <v>770</v>
      </c>
      <c r="H789" t="s">
        <v>24253</v>
      </c>
    </row>
    <row r="790" spans="1:8" x14ac:dyDescent="0.3">
      <c r="A790" t="s">
        <v>12986</v>
      </c>
      <c r="B790" t="s">
        <v>15200</v>
      </c>
      <c r="C790" t="s">
        <v>15203</v>
      </c>
      <c r="D790" t="s">
        <v>15206</v>
      </c>
      <c r="E790" s="8">
        <v>45693</v>
      </c>
      <c r="F790" t="s">
        <v>24253</v>
      </c>
      <c r="G790">
        <v>1028</v>
      </c>
      <c r="H790" t="s">
        <v>24253</v>
      </c>
    </row>
    <row r="791" spans="1:8" x14ac:dyDescent="0.3">
      <c r="A791" t="s">
        <v>12987</v>
      </c>
      <c r="B791" t="s">
        <v>15198</v>
      </c>
      <c r="C791" t="s">
        <v>15203</v>
      </c>
      <c r="D791" t="s">
        <v>6026</v>
      </c>
      <c r="E791" s="8">
        <v>45687</v>
      </c>
      <c r="F791" t="s">
        <v>24253</v>
      </c>
      <c r="G791">
        <v>707</v>
      </c>
      <c r="H791" t="s">
        <v>24253</v>
      </c>
    </row>
    <row r="792" spans="1:8" x14ac:dyDescent="0.3">
      <c r="A792" t="s">
        <v>12988</v>
      </c>
      <c r="B792" t="s">
        <v>15198</v>
      </c>
      <c r="C792" t="s">
        <v>15202</v>
      </c>
      <c r="D792" t="s">
        <v>15205</v>
      </c>
      <c r="E792" s="8">
        <v>45545</v>
      </c>
      <c r="F792" t="s">
        <v>24287</v>
      </c>
      <c r="G792">
        <v>1056</v>
      </c>
      <c r="H792" t="s">
        <v>24365</v>
      </c>
    </row>
    <row r="793" spans="1:8" x14ac:dyDescent="0.3">
      <c r="A793" t="s">
        <v>12989</v>
      </c>
      <c r="B793" t="s">
        <v>15200</v>
      </c>
      <c r="C793" t="s">
        <v>15203</v>
      </c>
      <c r="D793" t="s">
        <v>6102</v>
      </c>
      <c r="E793" s="8">
        <v>45518</v>
      </c>
      <c r="F793" t="s">
        <v>24253</v>
      </c>
      <c r="G793">
        <v>1042</v>
      </c>
      <c r="H793" t="s">
        <v>24253</v>
      </c>
    </row>
    <row r="794" spans="1:8" x14ac:dyDescent="0.3">
      <c r="A794" t="s">
        <v>12990</v>
      </c>
      <c r="B794" t="s">
        <v>15198</v>
      </c>
      <c r="C794" t="s">
        <v>15202</v>
      </c>
      <c r="D794" t="s">
        <v>6102</v>
      </c>
      <c r="E794" s="8">
        <v>45589</v>
      </c>
      <c r="F794" t="s">
        <v>24253</v>
      </c>
      <c r="G794">
        <v>1161</v>
      </c>
      <c r="H794" t="s">
        <v>24253</v>
      </c>
    </row>
    <row r="795" spans="1:8" x14ac:dyDescent="0.3">
      <c r="A795" t="s">
        <v>12991</v>
      </c>
      <c r="B795" t="s">
        <v>15200</v>
      </c>
      <c r="C795" t="s">
        <v>15203</v>
      </c>
      <c r="D795" t="s">
        <v>15206</v>
      </c>
      <c r="E795" s="8">
        <v>45546</v>
      </c>
      <c r="F795" t="s">
        <v>24253</v>
      </c>
      <c r="G795">
        <v>1869</v>
      </c>
      <c r="H795" t="s">
        <v>24253</v>
      </c>
    </row>
    <row r="796" spans="1:8" x14ac:dyDescent="0.3">
      <c r="A796" t="s">
        <v>12992</v>
      </c>
      <c r="B796" t="s">
        <v>15200</v>
      </c>
      <c r="C796" t="s">
        <v>15201</v>
      </c>
      <c r="D796" t="s">
        <v>6026</v>
      </c>
      <c r="E796" s="8">
        <v>45609</v>
      </c>
      <c r="F796" t="s">
        <v>24245</v>
      </c>
      <c r="G796">
        <v>1279</v>
      </c>
      <c r="H796" t="s">
        <v>24573</v>
      </c>
    </row>
    <row r="797" spans="1:8" x14ac:dyDescent="0.3">
      <c r="A797" t="s">
        <v>12993</v>
      </c>
      <c r="B797" t="s">
        <v>15200</v>
      </c>
      <c r="C797" t="s">
        <v>15201</v>
      </c>
      <c r="D797" t="s">
        <v>6026</v>
      </c>
      <c r="E797" s="8">
        <v>45677</v>
      </c>
      <c r="F797" t="s">
        <v>24258</v>
      </c>
      <c r="G797">
        <v>1401</v>
      </c>
      <c r="H797" t="s">
        <v>24574</v>
      </c>
    </row>
    <row r="798" spans="1:8" x14ac:dyDescent="0.3">
      <c r="A798" t="s">
        <v>12994</v>
      </c>
      <c r="B798" t="s">
        <v>15200</v>
      </c>
      <c r="C798" t="s">
        <v>15203</v>
      </c>
      <c r="D798" t="s">
        <v>15205</v>
      </c>
      <c r="E798" s="8">
        <v>45568</v>
      </c>
      <c r="F798" t="s">
        <v>24285</v>
      </c>
      <c r="G798">
        <v>793</v>
      </c>
      <c r="H798" t="s">
        <v>24293</v>
      </c>
    </row>
    <row r="799" spans="1:8" x14ac:dyDescent="0.3">
      <c r="A799" t="s">
        <v>12995</v>
      </c>
      <c r="B799" t="s">
        <v>15199</v>
      </c>
      <c r="C799" t="s">
        <v>15202</v>
      </c>
      <c r="D799" t="s">
        <v>6102</v>
      </c>
      <c r="E799" s="8">
        <v>45759</v>
      </c>
      <c r="F799" t="s">
        <v>24363</v>
      </c>
      <c r="G799">
        <v>1173</v>
      </c>
      <c r="H799" t="s">
        <v>24339</v>
      </c>
    </row>
    <row r="800" spans="1:8" x14ac:dyDescent="0.3">
      <c r="A800" t="s">
        <v>12996</v>
      </c>
      <c r="B800" t="s">
        <v>15198</v>
      </c>
      <c r="C800" t="s">
        <v>15202</v>
      </c>
      <c r="D800" t="s">
        <v>15206</v>
      </c>
      <c r="E800" s="8">
        <v>45680</v>
      </c>
      <c r="F800" t="s">
        <v>24260</v>
      </c>
      <c r="G800">
        <v>968</v>
      </c>
      <c r="H800" t="s">
        <v>24501</v>
      </c>
    </row>
    <row r="801" spans="1:8" x14ac:dyDescent="0.3">
      <c r="A801" t="s">
        <v>12997</v>
      </c>
      <c r="B801" t="s">
        <v>15200</v>
      </c>
      <c r="C801" t="s">
        <v>15201</v>
      </c>
      <c r="D801" t="s">
        <v>15206</v>
      </c>
      <c r="E801" s="8">
        <v>45814</v>
      </c>
      <c r="F801" t="s">
        <v>24296</v>
      </c>
      <c r="G801">
        <v>795</v>
      </c>
      <c r="H801" t="s">
        <v>24557</v>
      </c>
    </row>
    <row r="802" spans="1:8" x14ac:dyDescent="0.3">
      <c r="A802" t="s">
        <v>12998</v>
      </c>
      <c r="B802" t="s">
        <v>15199</v>
      </c>
      <c r="C802" t="s">
        <v>15203</v>
      </c>
      <c r="D802" t="s">
        <v>6026</v>
      </c>
      <c r="E802" s="8">
        <v>45535</v>
      </c>
      <c r="F802" t="s">
        <v>24363</v>
      </c>
      <c r="G802">
        <v>1838</v>
      </c>
      <c r="H802" t="s">
        <v>24423</v>
      </c>
    </row>
    <row r="803" spans="1:8" x14ac:dyDescent="0.3">
      <c r="A803" t="s">
        <v>12999</v>
      </c>
      <c r="B803" t="s">
        <v>15198</v>
      </c>
      <c r="C803" t="s">
        <v>15202</v>
      </c>
      <c r="D803" t="s">
        <v>15204</v>
      </c>
      <c r="E803" s="8">
        <v>45747</v>
      </c>
      <c r="F803" t="s">
        <v>24245</v>
      </c>
      <c r="G803">
        <v>1709</v>
      </c>
      <c r="H803" t="s">
        <v>24575</v>
      </c>
    </row>
    <row r="804" spans="1:8" x14ac:dyDescent="0.3">
      <c r="A804" t="s">
        <v>13000</v>
      </c>
      <c r="B804" t="s">
        <v>15199</v>
      </c>
      <c r="C804" t="s">
        <v>15203</v>
      </c>
      <c r="D804" t="s">
        <v>6014</v>
      </c>
      <c r="E804" s="8">
        <v>45555</v>
      </c>
      <c r="F804" t="s">
        <v>24332</v>
      </c>
      <c r="G804">
        <v>1556</v>
      </c>
      <c r="H804" t="s">
        <v>24576</v>
      </c>
    </row>
    <row r="805" spans="1:8" x14ac:dyDescent="0.3">
      <c r="A805" t="s">
        <v>13001</v>
      </c>
      <c r="B805" t="s">
        <v>15200</v>
      </c>
      <c r="C805" t="s">
        <v>15203</v>
      </c>
      <c r="D805" t="s">
        <v>6026</v>
      </c>
      <c r="E805" s="8">
        <v>45805</v>
      </c>
      <c r="F805" t="s">
        <v>24253</v>
      </c>
      <c r="G805">
        <v>1123</v>
      </c>
      <c r="H805" t="s">
        <v>24253</v>
      </c>
    </row>
    <row r="806" spans="1:8" x14ac:dyDescent="0.3">
      <c r="A806" t="s">
        <v>13002</v>
      </c>
      <c r="B806" t="s">
        <v>15198</v>
      </c>
      <c r="C806" t="s">
        <v>15201</v>
      </c>
      <c r="D806" t="s">
        <v>6026</v>
      </c>
      <c r="E806" s="8">
        <v>45737</v>
      </c>
      <c r="F806" t="s">
        <v>24253</v>
      </c>
      <c r="G806">
        <v>1859</v>
      </c>
      <c r="H806" t="s">
        <v>24253</v>
      </c>
    </row>
    <row r="807" spans="1:8" x14ac:dyDescent="0.3">
      <c r="A807" t="s">
        <v>13003</v>
      </c>
      <c r="B807" t="s">
        <v>15198</v>
      </c>
      <c r="C807" t="s">
        <v>15203</v>
      </c>
      <c r="D807" t="s">
        <v>15206</v>
      </c>
      <c r="E807" s="8">
        <v>45850</v>
      </c>
      <c r="F807" t="s">
        <v>24334</v>
      </c>
      <c r="G807">
        <v>608</v>
      </c>
      <c r="H807" t="s">
        <v>24306</v>
      </c>
    </row>
    <row r="808" spans="1:8" x14ac:dyDescent="0.3">
      <c r="A808" t="s">
        <v>13004</v>
      </c>
      <c r="B808" t="s">
        <v>15200</v>
      </c>
      <c r="C808" t="s">
        <v>15201</v>
      </c>
      <c r="D808" t="s">
        <v>15205</v>
      </c>
      <c r="E808" s="8">
        <v>45679</v>
      </c>
      <c r="F808" t="s">
        <v>24332</v>
      </c>
      <c r="G808">
        <v>903</v>
      </c>
      <c r="H808" t="s">
        <v>24577</v>
      </c>
    </row>
    <row r="809" spans="1:8" x14ac:dyDescent="0.3">
      <c r="A809" t="s">
        <v>13005</v>
      </c>
      <c r="B809" t="s">
        <v>15199</v>
      </c>
      <c r="C809" t="s">
        <v>15203</v>
      </c>
      <c r="D809" t="s">
        <v>15206</v>
      </c>
      <c r="E809" s="8">
        <v>45546</v>
      </c>
      <c r="F809" t="s">
        <v>24253</v>
      </c>
      <c r="G809">
        <v>1052</v>
      </c>
      <c r="H809" t="s">
        <v>24253</v>
      </c>
    </row>
    <row r="810" spans="1:8" x14ac:dyDescent="0.3">
      <c r="A810" t="s">
        <v>13006</v>
      </c>
      <c r="B810" t="s">
        <v>15199</v>
      </c>
      <c r="C810" t="s">
        <v>15201</v>
      </c>
      <c r="D810" t="s">
        <v>15205</v>
      </c>
      <c r="E810" s="8">
        <v>45759</v>
      </c>
      <c r="F810" t="s">
        <v>24258</v>
      </c>
      <c r="G810">
        <v>1334</v>
      </c>
      <c r="H810" t="s">
        <v>24578</v>
      </c>
    </row>
    <row r="811" spans="1:8" x14ac:dyDescent="0.3">
      <c r="A811" t="s">
        <v>13007</v>
      </c>
      <c r="B811" t="s">
        <v>15200</v>
      </c>
      <c r="C811" t="s">
        <v>15202</v>
      </c>
      <c r="D811" t="s">
        <v>15204</v>
      </c>
      <c r="E811" s="8">
        <v>45633</v>
      </c>
      <c r="F811" t="s">
        <v>24332</v>
      </c>
      <c r="G811">
        <v>1036</v>
      </c>
      <c r="H811" t="s">
        <v>24468</v>
      </c>
    </row>
    <row r="812" spans="1:8" x14ac:dyDescent="0.3">
      <c r="A812" t="s">
        <v>13008</v>
      </c>
      <c r="B812" t="s">
        <v>15199</v>
      </c>
      <c r="C812" t="s">
        <v>15201</v>
      </c>
      <c r="D812" t="s">
        <v>15205</v>
      </c>
      <c r="E812" s="8">
        <v>45622</v>
      </c>
      <c r="F812" t="s">
        <v>24285</v>
      </c>
      <c r="G812">
        <v>1998</v>
      </c>
      <c r="H812" t="s">
        <v>24349</v>
      </c>
    </row>
    <row r="813" spans="1:8" x14ac:dyDescent="0.3">
      <c r="A813" t="s">
        <v>13009</v>
      </c>
      <c r="B813" t="s">
        <v>15198</v>
      </c>
      <c r="C813" t="s">
        <v>15201</v>
      </c>
      <c r="D813" t="s">
        <v>15206</v>
      </c>
      <c r="E813" s="8">
        <v>45529</v>
      </c>
      <c r="F813" t="s">
        <v>24334</v>
      </c>
      <c r="G813">
        <v>564</v>
      </c>
      <c r="H813" t="s">
        <v>24489</v>
      </c>
    </row>
    <row r="814" spans="1:8" x14ac:dyDescent="0.3">
      <c r="A814" t="s">
        <v>13010</v>
      </c>
      <c r="B814" t="s">
        <v>15199</v>
      </c>
      <c r="C814" t="s">
        <v>15202</v>
      </c>
      <c r="D814" t="s">
        <v>15206</v>
      </c>
      <c r="E814" s="8">
        <v>45542</v>
      </c>
      <c r="F814" t="s">
        <v>24260</v>
      </c>
      <c r="G814">
        <v>1172</v>
      </c>
      <c r="H814" t="s">
        <v>24576</v>
      </c>
    </row>
    <row r="815" spans="1:8" x14ac:dyDescent="0.3">
      <c r="A815" t="s">
        <v>13011</v>
      </c>
      <c r="B815" t="s">
        <v>15200</v>
      </c>
      <c r="C815" t="s">
        <v>15202</v>
      </c>
      <c r="D815" t="s">
        <v>15205</v>
      </c>
      <c r="E815" s="8">
        <v>45614</v>
      </c>
      <c r="F815" t="s">
        <v>24263</v>
      </c>
      <c r="G815">
        <v>958</v>
      </c>
      <c r="H815" t="s">
        <v>24579</v>
      </c>
    </row>
    <row r="816" spans="1:8" x14ac:dyDescent="0.3">
      <c r="A816" t="s">
        <v>13012</v>
      </c>
      <c r="B816" t="s">
        <v>15198</v>
      </c>
      <c r="C816" t="s">
        <v>15202</v>
      </c>
      <c r="D816" t="s">
        <v>15204</v>
      </c>
      <c r="E816" s="8">
        <v>45750</v>
      </c>
      <c r="F816" t="s">
        <v>24253</v>
      </c>
      <c r="G816">
        <v>1443</v>
      </c>
      <c r="H816" t="s">
        <v>24253</v>
      </c>
    </row>
    <row r="817" spans="1:8" x14ac:dyDescent="0.3">
      <c r="A817" t="s">
        <v>13013</v>
      </c>
      <c r="B817" t="s">
        <v>15199</v>
      </c>
      <c r="C817" t="s">
        <v>15202</v>
      </c>
      <c r="D817" t="s">
        <v>15205</v>
      </c>
      <c r="E817" s="8">
        <v>45677</v>
      </c>
      <c r="F817" t="s">
        <v>24254</v>
      </c>
      <c r="G817">
        <v>685</v>
      </c>
      <c r="H817" t="s">
        <v>24577</v>
      </c>
    </row>
    <row r="818" spans="1:8" x14ac:dyDescent="0.3">
      <c r="A818" t="s">
        <v>13014</v>
      </c>
      <c r="B818" t="s">
        <v>15200</v>
      </c>
      <c r="C818" t="s">
        <v>15203</v>
      </c>
      <c r="D818" t="s">
        <v>15206</v>
      </c>
      <c r="E818" s="8">
        <v>45821</v>
      </c>
      <c r="F818" t="s">
        <v>24280</v>
      </c>
      <c r="G818">
        <v>1782</v>
      </c>
      <c r="H818" t="s">
        <v>24476</v>
      </c>
    </row>
    <row r="819" spans="1:8" x14ac:dyDescent="0.3">
      <c r="A819" t="s">
        <v>13015</v>
      </c>
      <c r="B819" t="s">
        <v>15199</v>
      </c>
      <c r="C819" t="s">
        <v>15201</v>
      </c>
      <c r="D819" t="s">
        <v>15204</v>
      </c>
      <c r="E819" s="8">
        <v>45672</v>
      </c>
      <c r="F819" t="s">
        <v>24344</v>
      </c>
      <c r="G819">
        <v>1426</v>
      </c>
      <c r="H819" t="s">
        <v>24574</v>
      </c>
    </row>
    <row r="820" spans="1:8" x14ac:dyDescent="0.3">
      <c r="A820" t="s">
        <v>13016</v>
      </c>
      <c r="B820" t="s">
        <v>15198</v>
      </c>
      <c r="C820" t="s">
        <v>15201</v>
      </c>
      <c r="D820" t="s">
        <v>15205</v>
      </c>
      <c r="E820" s="8">
        <v>45739</v>
      </c>
      <c r="F820" t="s">
        <v>24311</v>
      </c>
      <c r="G820">
        <v>754</v>
      </c>
      <c r="H820" t="s">
        <v>24478</v>
      </c>
    </row>
    <row r="821" spans="1:8" x14ac:dyDescent="0.3">
      <c r="A821" t="s">
        <v>13017</v>
      </c>
      <c r="B821" t="s">
        <v>15199</v>
      </c>
      <c r="C821" t="s">
        <v>15202</v>
      </c>
      <c r="D821" t="s">
        <v>6026</v>
      </c>
      <c r="E821" s="8">
        <v>45848</v>
      </c>
      <c r="F821" t="s">
        <v>24265</v>
      </c>
      <c r="G821">
        <v>1635</v>
      </c>
      <c r="H821" t="s">
        <v>24368</v>
      </c>
    </row>
    <row r="822" spans="1:8" x14ac:dyDescent="0.3">
      <c r="A822" t="s">
        <v>13018</v>
      </c>
      <c r="B822" t="s">
        <v>15200</v>
      </c>
      <c r="C822" t="s">
        <v>15202</v>
      </c>
      <c r="D822" t="s">
        <v>6102</v>
      </c>
      <c r="E822" s="8">
        <v>45802</v>
      </c>
      <c r="F822" t="s">
        <v>24253</v>
      </c>
      <c r="G822">
        <v>1182</v>
      </c>
      <c r="H822" t="s">
        <v>24253</v>
      </c>
    </row>
    <row r="823" spans="1:8" x14ac:dyDescent="0.3">
      <c r="A823" t="s">
        <v>13019</v>
      </c>
      <c r="B823" t="s">
        <v>15200</v>
      </c>
      <c r="C823" t="s">
        <v>15202</v>
      </c>
      <c r="D823" t="s">
        <v>15206</v>
      </c>
      <c r="E823" s="8">
        <v>45788</v>
      </c>
      <c r="F823" t="s">
        <v>24253</v>
      </c>
      <c r="G823">
        <v>1671</v>
      </c>
      <c r="H823" t="s">
        <v>24253</v>
      </c>
    </row>
    <row r="824" spans="1:8" x14ac:dyDescent="0.3">
      <c r="A824" t="s">
        <v>13020</v>
      </c>
      <c r="B824" t="s">
        <v>15199</v>
      </c>
      <c r="C824" t="s">
        <v>15201</v>
      </c>
      <c r="D824" t="s">
        <v>15206</v>
      </c>
      <c r="E824" s="8">
        <v>45811</v>
      </c>
      <c r="F824" t="s">
        <v>24253</v>
      </c>
      <c r="G824">
        <v>928</v>
      </c>
      <c r="H824" t="s">
        <v>24253</v>
      </c>
    </row>
    <row r="825" spans="1:8" x14ac:dyDescent="0.3">
      <c r="A825" t="s">
        <v>13021</v>
      </c>
      <c r="B825" t="s">
        <v>15198</v>
      </c>
      <c r="C825" t="s">
        <v>15201</v>
      </c>
      <c r="D825" t="s">
        <v>15204</v>
      </c>
      <c r="E825" s="8">
        <v>45816</v>
      </c>
      <c r="F825" t="s">
        <v>24315</v>
      </c>
      <c r="G825">
        <v>796</v>
      </c>
      <c r="H825" t="s">
        <v>24557</v>
      </c>
    </row>
    <row r="826" spans="1:8" x14ac:dyDescent="0.3">
      <c r="A826" t="s">
        <v>13022</v>
      </c>
      <c r="B826" t="s">
        <v>15199</v>
      </c>
      <c r="C826" t="s">
        <v>15203</v>
      </c>
      <c r="D826" t="s">
        <v>15205</v>
      </c>
      <c r="E826" s="8">
        <v>45815</v>
      </c>
      <c r="F826" t="s">
        <v>24253</v>
      </c>
      <c r="G826">
        <v>636</v>
      </c>
      <c r="H826" t="s">
        <v>24253</v>
      </c>
    </row>
    <row r="827" spans="1:8" x14ac:dyDescent="0.3">
      <c r="A827" t="s">
        <v>13023</v>
      </c>
      <c r="B827" t="s">
        <v>15199</v>
      </c>
      <c r="C827" t="s">
        <v>15203</v>
      </c>
      <c r="D827" t="s">
        <v>15204</v>
      </c>
      <c r="E827" s="8">
        <v>45663</v>
      </c>
      <c r="F827" t="s">
        <v>24299</v>
      </c>
      <c r="G827">
        <v>1196</v>
      </c>
      <c r="H827" t="s">
        <v>24553</v>
      </c>
    </row>
    <row r="828" spans="1:8" x14ac:dyDescent="0.3">
      <c r="A828" t="s">
        <v>13024</v>
      </c>
      <c r="B828" t="s">
        <v>15198</v>
      </c>
      <c r="C828" t="s">
        <v>15202</v>
      </c>
      <c r="D828" t="s">
        <v>6026</v>
      </c>
      <c r="E828" s="8">
        <v>45614</v>
      </c>
      <c r="F828" t="s">
        <v>24243</v>
      </c>
      <c r="G828">
        <v>593</v>
      </c>
      <c r="H828" t="s">
        <v>24573</v>
      </c>
    </row>
    <row r="829" spans="1:8" x14ac:dyDescent="0.3">
      <c r="A829" t="s">
        <v>13025</v>
      </c>
      <c r="B829" t="s">
        <v>15200</v>
      </c>
      <c r="C829" t="s">
        <v>15202</v>
      </c>
      <c r="D829" t="s">
        <v>15204</v>
      </c>
      <c r="E829" s="8">
        <v>45548</v>
      </c>
      <c r="F829" t="s">
        <v>24253</v>
      </c>
      <c r="G829">
        <v>1074</v>
      </c>
      <c r="H829" t="s">
        <v>24253</v>
      </c>
    </row>
    <row r="830" spans="1:8" x14ac:dyDescent="0.3">
      <c r="A830" t="s">
        <v>13026</v>
      </c>
      <c r="B830" t="s">
        <v>15200</v>
      </c>
      <c r="C830" t="s">
        <v>15203</v>
      </c>
      <c r="D830" t="s">
        <v>6026</v>
      </c>
      <c r="E830" s="8">
        <v>45515</v>
      </c>
      <c r="F830" t="s">
        <v>24258</v>
      </c>
      <c r="G830">
        <v>1700</v>
      </c>
      <c r="H830" t="s">
        <v>24459</v>
      </c>
    </row>
    <row r="831" spans="1:8" x14ac:dyDescent="0.3">
      <c r="A831" t="s">
        <v>13027</v>
      </c>
      <c r="B831" t="s">
        <v>15200</v>
      </c>
      <c r="C831" t="s">
        <v>15202</v>
      </c>
      <c r="D831" t="s">
        <v>15205</v>
      </c>
      <c r="E831" s="8">
        <v>45635</v>
      </c>
      <c r="F831" t="s">
        <v>24329</v>
      </c>
      <c r="G831">
        <v>566</v>
      </c>
      <c r="H831" t="s">
        <v>24395</v>
      </c>
    </row>
    <row r="832" spans="1:8" x14ac:dyDescent="0.3">
      <c r="A832" t="s">
        <v>13028</v>
      </c>
      <c r="B832" t="s">
        <v>15198</v>
      </c>
      <c r="C832" t="s">
        <v>15203</v>
      </c>
      <c r="D832" t="s">
        <v>6014</v>
      </c>
      <c r="E832" s="8">
        <v>45586</v>
      </c>
      <c r="F832" t="s">
        <v>24299</v>
      </c>
      <c r="G832">
        <v>1914</v>
      </c>
      <c r="H832" t="s">
        <v>24347</v>
      </c>
    </row>
    <row r="833" spans="1:8" x14ac:dyDescent="0.3">
      <c r="A833" t="s">
        <v>13029</v>
      </c>
      <c r="B833" t="s">
        <v>15199</v>
      </c>
      <c r="C833" t="s">
        <v>15203</v>
      </c>
      <c r="D833" t="s">
        <v>6102</v>
      </c>
      <c r="E833" s="8">
        <v>45796</v>
      </c>
      <c r="F833" t="s">
        <v>24249</v>
      </c>
      <c r="G833">
        <v>639</v>
      </c>
      <c r="H833" t="s">
        <v>24262</v>
      </c>
    </row>
    <row r="834" spans="1:8" x14ac:dyDescent="0.3">
      <c r="A834" t="s">
        <v>13030</v>
      </c>
      <c r="B834" t="s">
        <v>15199</v>
      </c>
      <c r="C834" t="s">
        <v>15202</v>
      </c>
      <c r="D834" t="s">
        <v>6102</v>
      </c>
      <c r="E834" s="8">
        <v>45652</v>
      </c>
      <c r="F834" t="s">
        <v>24243</v>
      </c>
      <c r="G834">
        <v>513</v>
      </c>
      <c r="H834" t="s">
        <v>24523</v>
      </c>
    </row>
    <row r="835" spans="1:8" x14ac:dyDescent="0.3">
      <c r="A835" t="s">
        <v>13031</v>
      </c>
      <c r="B835" t="s">
        <v>15198</v>
      </c>
      <c r="C835" t="s">
        <v>15203</v>
      </c>
      <c r="D835" t="s">
        <v>6026</v>
      </c>
      <c r="E835" s="8">
        <v>45605</v>
      </c>
      <c r="F835" t="s">
        <v>24253</v>
      </c>
      <c r="G835">
        <v>1791</v>
      </c>
      <c r="H835" t="s">
        <v>24253</v>
      </c>
    </row>
    <row r="836" spans="1:8" x14ac:dyDescent="0.3">
      <c r="A836" t="s">
        <v>13032</v>
      </c>
      <c r="B836" t="s">
        <v>15200</v>
      </c>
      <c r="C836" t="s">
        <v>15201</v>
      </c>
      <c r="D836" t="s">
        <v>15204</v>
      </c>
      <c r="E836" s="8">
        <v>45861</v>
      </c>
      <c r="F836" t="s">
        <v>24253</v>
      </c>
      <c r="G836">
        <v>908</v>
      </c>
      <c r="H836" t="s">
        <v>24253</v>
      </c>
    </row>
    <row r="837" spans="1:8" x14ac:dyDescent="0.3">
      <c r="A837" t="s">
        <v>13033</v>
      </c>
      <c r="B837" t="s">
        <v>15198</v>
      </c>
      <c r="C837" t="s">
        <v>15201</v>
      </c>
      <c r="D837" t="s">
        <v>6102</v>
      </c>
      <c r="E837" s="8">
        <v>45522</v>
      </c>
      <c r="F837" t="s">
        <v>24273</v>
      </c>
      <c r="G837">
        <v>915</v>
      </c>
      <c r="H837" t="s">
        <v>24436</v>
      </c>
    </row>
    <row r="838" spans="1:8" x14ac:dyDescent="0.3">
      <c r="A838" t="s">
        <v>13034</v>
      </c>
      <c r="B838" t="s">
        <v>15198</v>
      </c>
      <c r="C838" t="s">
        <v>15202</v>
      </c>
      <c r="D838" t="s">
        <v>15205</v>
      </c>
      <c r="E838" s="8">
        <v>45540</v>
      </c>
      <c r="F838" t="s">
        <v>24273</v>
      </c>
      <c r="G838">
        <v>713</v>
      </c>
      <c r="H838" t="s">
        <v>24580</v>
      </c>
    </row>
    <row r="839" spans="1:8" x14ac:dyDescent="0.3">
      <c r="A839" t="s">
        <v>13035</v>
      </c>
      <c r="B839" t="s">
        <v>15200</v>
      </c>
      <c r="C839" t="s">
        <v>15201</v>
      </c>
      <c r="D839" t="s">
        <v>15206</v>
      </c>
      <c r="E839" s="8">
        <v>45634</v>
      </c>
      <c r="F839" t="s">
        <v>24253</v>
      </c>
      <c r="G839">
        <v>759</v>
      </c>
      <c r="H839" t="s">
        <v>24253</v>
      </c>
    </row>
    <row r="840" spans="1:8" x14ac:dyDescent="0.3">
      <c r="A840" t="s">
        <v>13036</v>
      </c>
      <c r="B840" t="s">
        <v>15199</v>
      </c>
      <c r="C840" t="s">
        <v>15201</v>
      </c>
      <c r="D840" t="s">
        <v>6026</v>
      </c>
      <c r="E840" s="8">
        <v>45825</v>
      </c>
      <c r="F840" t="s">
        <v>24287</v>
      </c>
      <c r="G840">
        <v>1986</v>
      </c>
      <c r="H840" t="s">
        <v>24536</v>
      </c>
    </row>
    <row r="841" spans="1:8" x14ac:dyDescent="0.3">
      <c r="A841" t="s">
        <v>13037</v>
      </c>
      <c r="B841" t="s">
        <v>15199</v>
      </c>
      <c r="C841" t="s">
        <v>15201</v>
      </c>
      <c r="D841" t="s">
        <v>15204</v>
      </c>
      <c r="E841" s="8">
        <v>45576</v>
      </c>
      <c r="F841" t="s">
        <v>24253</v>
      </c>
      <c r="G841">
        <v>664</v>
      </c>
      <c r="H841" t="s">
        <v>24253</v>
      </c>
    </row>
    <row r="842" spans="1:8" x14ac:dyDescent="0.3">
      <c r="A842" t="s">
        <v>13038</v>
      </c>
      <c r="B842" t="s">
        <v>15199</v>
      </c>
      <c r="C842" t="s">
        <v>15202</v>
      </c>
      <c r="D842" t="s">
        <v>6026</v>
      </c>
      <c r="E842" s="8">
        <v>45827</v>
      </c>
      <c r="F842" t="s">
        <v>24290</v>
      </c>
      <c r="G842">
        <v>1756</v>
      </c>
      <c r="H842" t="s">
        <v>24555</v>
      </c>
    </row>
    <row r="843" spans="1:8" x14ac:dyDescent="0.3">
      <c r="A843" t="s">
        <v>13039</v>
      </c>
      <c r="B843" t="s">
        <v>15200</v>
      </c>
      <c r="C843" t="s">
        <v>15201</v>
      </c>
      <c r="D843" t="s">
        <v>15204</v>
      </c>
      <c r="E843" s="8">
        <v>45643</v>
      </c>
      <c r="F843" t="s">
        <v>24253</v>
      </c>
      <c r="G843">
        <v>623</v>
      </c>
      <c r="H843" t="s">
        <v>24253</v>
      </c>
    </row>
    <row r="844" spans="1:8" x14ac:dyDescent="0.3">
      <c r="A844" t="s">
        <v>13040</v>
      </c>
      <c r="B844" t="s">
        <v>15200</v>
      </c>
      <c r="C844" t="s">
        <v>15203</v>
      </c>
      <c r="D844" t="s">
        <v>6014</v>
      </c>
      <c r="E844" s="8">
        <v>45792</v>
      </c>
      <c r="F844" t="s">
        <v>24253</v>
      </c>
      <c r="G844">
        <v>1673</v>
      </c>
      <c r="H844" t="s">
        <v>24253</v>
      </c>
    </row>
    <row r="845" spans="1:8" x14ac:dyDescent="0.3">
      <c r="A845" t="s">
        <v>13041</v>
      </c>
      <c r="B845" t="s">
        <v>15198</v>
      </c>
      <c r="C845" t="s">
        <v>15201</v>
      </c>
      <c r="D845" t="s">
        <v>6014</v>
      </c>
      <c r="E845" s="8">
        <v>45550</v>
      </c>
      <c r="F845" t="s">
        <v>24299</v>
      </c>
      <c r="G845">
        <v>1661</v>
      </c>
      <c r="H845" t="s">
        <v>24359</v>
      </c>
    </row>
    <row r="846" spans="1:8" x14ac:dyDescent="0.3">
      <c r="A846" t="s">
        <v>13042</v>
      </c>
      <c r="B846" t="s">
        <v>15200</v>
      </c>
      <c r="C846" t="s">
        <v>15203</v>
      </c>
      <c r="D846" t="s">
        <v>6026</v>
      </c>
      <c r="E846" s="8">
        <v>45797</v>
      </c>
      <c r="F846" t="s">
        <v>24273</v>
      </c>
      <c r="G846">
        <v>1468</v>
      </c>
      <c r="H846" t="s">
        <v>24397</v>
      </c>
    </row>
    <row r="847" spans="1:8" x14ac:dyDescent="0.3">
      <c r="A847" t="s">
        <v>13043</v>
      </c>
      <c r="B847" t="s">
        <v>15198</v>
      </c>
      <c r="C847" t="s">
        <v>15201</v>
      </c>
      <c r="D847" t="s">
        <v>6026</v>
      </c>
      <c r="E847" s="8">
        <v>45536</v>
      </c>
      <c r="F847" t="s">
        <v>24358</v>
      </c>
      <c r="G847">
        <v>523</v>
      </c>
      <c r="H847" t="s">
        <v>24307</v>
      </c>
    </row>
    <row r="848" spans="1:8" x14ac:dyDescent="0.3">
      <c r="A848" t="s">
        <v>13044</v>
      </c>
      <c r="B848" t="s">
        <v>15198</v>
      </c>
      <c r="C848" t="s">
        <v>15202</v>
      </c>
      <c r="D848" t="s">
        <v>15206</v>
      </c>
      <c r="E848" s="8">
        <v>45845</v>
      </c>
      <c r="F848" t="s">
        <v>24243</v>
      </c>
      <c r="G848">
        <v>1601</v>
      </c>
      <c r="H848" t="s">
        <v>24340</v>
      </c>
    </row>
    <row r="849" spans="1:8" x14ac:dyDescent="0.3">
      <c r="A849" t="s">
        <v>13045</v>
      </c>
      <c r="B849" t="s">
        <v>15198</v>
      </c>
      <c r="C849" t="s">
        <v>15202</v>
      </c>
      <c r="D849" t="s">
        <v>15205</v>
      </c>
      <c r="E849" s="8">
        <v>45552</v>
      </c>
      <c r="F849" t="s">
        <v>24254</v>
      </c>
      <c r="G849">
        <v>716</v>
      </c>
      <c r="H849" t="s">
        <v>24464</v>
      </c>
    </row>
    <row r="850" spans="1:8" x14ac:dyDescent="0.3">
      <c r="A850" t="s">
        <v>13046</v>
      </c>
      <c r="B850" t="s">
        <v>15198</v>
      </c>
      <c r="C850" t="s">
        <v>15203</v>
      </c>
      <c r="D850" t="s">
        <v>15204</v>
      </c>
      <c r="E850" s="8">
        <v>45720</v>
      </c>
      <c r="F850" t="s">
        <v>24273</v>
      </c>
      <c r="G850">
        <v>1353</v>
      </c>
      <c r="H850" t="s">
        <v>24294</v>
      </c>
    </row>
    <row r="851" spans="1:8" x14ac:dyDescent="0.3">
      <c r="A851" t="s">
        <v>13047</v>
      </c>
      <c r="B851" t="s">
        <v>15200</v>
      </c>
      <c r="C851" t="s">
        <v>15203</v>
      </c>
      <c r="D851" t="s">
        <v>6026</v>
      </c>
      <c r="E851" s="8">
        <v>45504</v>
      </c>
      <c r="F851" t="s">
        <v>24315</v>
      </c>
      <c r="G851">
        <v>1448</v>
      </c>
      <c r="H851" t="s">
        <v>24581</v>
      </c>
    </row>
    <row r="852" spans="1:8" x14ac:dyDescent="0.3">
      <c r="A852" t="s">
        <v>13048</v>
      </c>
      <c r="B852" t="s">
        <v>15200</v>
      </c>
      <c r="C852" t="s">
        <v>15201</v>
      </c>
      <c r="D852" t="s">
        <v>15204</v>
      </c>
      <c r="E852" s="8">
        <v>45733</v>
      </c>
      <c r="F852" t="s">
        <v>24253</v>
      </c>
      <c r="G852">
        <v>1406</v>
      </c>
      <c r="H852" t="s">
        <v>24253</v>
      </c>
    </row>
    <row r="853" spans="1:8" x14ac:dyDescent="0.3">
      <c r="A853" t="s">
        <v>13049</v>
      </c>
      <c r="B853" t="s">
        <v>15198</v>
      </c>
      <c r="C853" t="s">
        <v>15201</v>
      </c>
      <c r="D853" t="s">
        <v>6026</v>
      </c>
      <c r="E853" s="8">
        <v>45600</v>
      </c>
      <c r="F853" t="s">
        <v>24296</v>
      </c>
      <c r="G853">
        <v>670</v>
      </c>
      <c r="H853" t="s">
        <v>24347</v>
      </c>
    </row>
    <row r="854" spans="1:8" x14ac:dyDescent="0.3">
      <c r="A854" t="s">
        <v>13050</v>
      </c>
      <c r="B854" t="s">
        <v>15199</v>
      </c>
      <c r="C854" t="s">
        <v>15203</v>
      </c>
      <c r="D854" t="s">
        <v>6026</v>
      </c>
      <c r="E854" s="8">
        <v>45711</v>
      </c>
      <c r="F854" t="s">
        <v>24334</v>
      </c>
      <c r="G854">
        <v>1316</v>
      </c>
      <c r="H854" t="s">
        <v>24362</v>
      </c>
    </row>
    <row r="855" spans="1:8" x14ac:dyDescent="0.3">
      <c r="A855" t="s">
        <v>13051</v>
      </c>
      <c r="B855" t="s">
        <v>15198</v>
      </c>
      <c r="C855" t="s">
        <v>15203</v>
      </c>
      <c r="D855" t="s">
        <v>15204</v>
      </c>
      <c r="E855" s="8">
        <v>45705</v>
      </c>
      <c r="F855" t="s">
        <v>24245</v>
      </c>
      <c r="G855">
        <v>978</v>
      </c>
      <c r="H855" t="s">
        <v>24582</v>
      </c>
    </row>
    <row r="856" spans="1:8" x14ac:dyDescent="0.3">
      <c r="A856" t="s">
        <v>13052</v>
      </c>
      <c r="B856" t="s">
        <v>15199</v>
      </c>
      <c r="C856" t="s">
        <v>15201</v>
      </c>
      <c r="D856" t="s">
        <v>15204</v>
      </c>
      <c r="E856" s="8">
        <v>45854</v>
      </c>
      <c r="F856" t="s">
        <v>24258</v>
      </c>
      <c r="G856">
        <v>1406</v>
      </c>
      <c r="H856" t="s">
        <v>24512</v>
      </c>
    </row>
    <row r="857" spans="1:8" x14ac:dyDescent="0.3">
      <c r="A857" t="s">
        <v>13053</v>
      </c>
      <c r="B857" t="s">
        <v>15200</v>
      </c>
      <c r="C857" t="s">
        <v>15201</v>
      </c>
      <c r="D857" t="s">
        <v>6026</v>
      </c>
      <c r="E857" s="8">
        <v>45649</v>
      </c>
      <c r="F857" t="s">
        <v>24285</v>
      </c>
      <c r="G857">
        <v>1906</v>
      </c>
      <c r="H857" t="s">
        <v>24498</v>
      </c>
    </row>
    <row r="858" spans="1:8" x14ac:dyDescent="0.3">
      <c r="A858" t="s">
        <v>13054</v>
      </c>
      <c r="B858" t="s">
        <v>15200</v>
      </c>
      <c r="C858" t="s">
        <v>15202</v>
      </c>
      <c r="D858" t="s">
        <v>15204</v>
      </c>
      <c r="E858" s="8">
        <v>45820</v>
      </c>
      <c r="F858" t="s">
        <v>24249</v>
      </c>
      <c r="G858">
        <v>591</v>
      </c>
      <c r="H858" t="s">
        <v>24583</v>
      </c>
    </row>
    <row r="859" spans="1:8" x14ac:dyDescent="0.3">
      <c r="A859" t="s">
        <v>13055</v>
      </c>
      <c r="B859" t="s">
        <v>15198</v>
      </c>
      <c r="C859" t="s">
        <v>15202</v>
      </c>
      <c r="D859" t="s">
        <v>15205</v>
      </c>
      <c r="E859" s="8">
        <v>45631</v>
      </c>
      <c r="F859" t="s">
        <v>24280</v>
      </c>
      <c r="G859">
        <v>1785</v>
      </c>
      <c r="H859" t="s">
        <v>24349</v>
      </c>
    </row>
    <row r="860" spans="1:8" x14ac:dyDescent="0.3">
      <c r="A860" t="s">
        <v>13056</v>
      </c>
      <c r="B860" t="s">
        <v>15198</v>
      </c>
      <c r="C860" t="s">
        <v>15202</v>
      </c>
      <c r="D860" t="s">
        <v>15206</v>
      </c>
      <c r="E860" s="8">
        <v>45554</v>
      </c>
      <c r="F860" t="s">
        <v>24258</v>
      </c>
      <c r="G860">
        <v>1539</v>
      </c>
      <c r="H860" t="s">
        <v>24423</v>
      </c>
    </row>
    <row r="861" spans="1:8" x14ac:dyDescent="0.3">
      <c r="A861" t="s">
        <v>13057</v>
      </c>
      <c r="B861" t="s">
        <v>15198</v>
      </c>
      <c r="C861" t="s">
        <v>15203</v>
      </c>
      <c r="D861" t="s">
        <v>15206</v>
      </c>
      <c r="E861" s="8">
        <v>45521</v>
      </c>
      <c r="F861" t="s">
        <v>24269</v>
      </c>
      <c r="G861">
        <v>1457</v>
      </c>
      <c r="H861" t="s">
        <v>24289</v>
      </c>
    </row>
    <row r="862" spans="1:8" x14ac:dyDescent="0.3">
      <c r="A862" t="s">
        <v>13058</v>
      </c>
      <c r="B862" t="s">
        <v>15198</v>
      </c>
      <c r="C862" t="s">
        <v>15202</v>
      </c>
      <c r="D862" t="s">
        <v>6014</v>
      </c>
      <c r="E862" s="8">
        <v>45557</v>
      </c>
      <c r="F862" t="s">
        <v>24260</v>
      </c>
      <c r="G862">
        <v>1171</v>
      </c>
      <c r="H862" t="s">
        <v>24359</v>
      </c>
    </row>
    <row r="863" spans="1:8" x14ac:dyDescent="0.3">
      <c r="A863" t="s">
        <v>13059</v>
      </c>
      <c r="B863" t="s">
        <v>15199</v>
      </c>
      <c r="C863" t="s">
        <v>15201</v>
      </c>
      <c r="D863" t="s">
        <v>6026</v>
      </c>
      <c r="E863" s="8">
        <v>45738</v>
      </c>
      <c r="F863" t="s">
        <v>24344</v>
      </c>
      <c r="G863">
        <v>1120</v>
      </c>
      <c r="H863" t="s">
        <v>24508</v>
      </c>
    </row>
    <row r="864" spans="1:8" x14ac:dyDescent="0.3">
      <c r="A864" t="s">
        <v>13060</v>
      </c>
      <c r="B864" t="s">
        <v>15198</v>
      </c>
      <c r="C864" t="s">
        <v>15203</v>
      </c>
      <c r="D864" t="s">
        <v>15205</v>
      </c>
      <c r="E864" s="8">
        <v>45824</v>
      </c>
      <c r="F864" t="s">
        <v>24253</v>
      </c>
      <c r="G864">
        <v>1401</v>
      </c>
      <c r="H864" t="s">
        <v>24253</v>
      </c>
    </row>
    <row r="865" spans="1:8" x14ac:dyDescent="0.3">
      <c r="A865" t="s">
        <v>13061</v>
      </c>
      <c r="B865" t="s">
        <v>15198</v>
      </c>
      <c r="C865" t="s">
        <v>15202</v>
      </c>
      <c r="D865" t="s">
        <v>15206</v>
      </c>
      <c r="E865" s="8">
        <v>45660</v>
      </c>
      <c r="F865" t="s">
        <v>24260</v>
      </c>
      <c r="G865">
        <v>1524</v>
      </c>
      <c r="H865" t="s">
        <v>24584</v>
      </c>
    </row>
    <row r="866" spans="1:8" x14ac:dyDescent="0.3">
      <c r="A866" t="s">
        <v>13062</v>
      </c>
      <c r="B866" t="s">
        <v>15200</v>
      </c>
      <c r="C866" t="s">
        <v>15202</v>
      </c>
      <c r="D866" t="s">
        <v>15204</v>
      </c>
      <c r="E866" s="8">
        <v>45578</v>
      </c>
      <c r="F866" t="s">
        <v>24249</v>
      </c>
      <c r="G866">
        <v>611</v>
      </c>
      <c r="H866" t="s">
        <v>24585</v>
      </c>
    </row>
    <row r="867" spans="1:8" x14ac:dyDescent="0.3">
      <c r="A867" t="s">
        <v>13063</v>
      </c>
      <c r="B867" t="s">
        <v>15198</v>
      </c>
      <c r="C867" t="s">
        <v>15201</v>
      </c>
      <c r="D867" t="s">
        <v>6102</v>
      </c>
      <c r="E867" s="8">
        <v>45626</v>
      </c>
      <c r="F867" t="s">
        <v>24299</v>
      </c>
      <c r="G867">
        <v>1699</v>
      </c>
      <c r="H867" t="s">
        <v>24345</v>
      </c>
    </row>
    <row r="868" spans="1:8" x14ac:dyDescent="0.3">
      <c r="A868" t="s">
        <v>13064</v>
      </c>
      <c r="B868" t="s">
        <v>15200</v>
      </c>
      <c r="C868" t="s">
        <v>15202</v>
      </c>
      <c r="D868" t="s">
        <v>6102</v>
      </c>
      <c r="E868" s="8">
        <v>45665</v>
      </c>
      <c r="F868" t="s">
        <v>24315</v>
      </c>
      <c r="G868">
        <v>1247</v>
      </c>
      <c r="H868" t="s">
        <v>24426</v>
      </c>
    </row>
    <row r="869" spans="1:8" x14ac:dyDescent="0.3">
      <c r="A869" t="s">
        <v>13065</v>
      </c>
      <c r="B869" t="s">
        <v>15198</v>
      </c>
      <c r="C869" t="s">
        <v>15203</v>
      </c>
      <c r="D869" t="s">
        <v>6026</v>
      </c>
      <c r="E869" s="8">
        <v>45787</v>
      </c>
      <c r="F869" t="s">
        <v>24247</v>
      </c>
      <c r="G869">
        <v>1773</v>
      </c>
      <c r="H869" t="s">
        <v>24586</v>
      </c>
    </row>
    <row r="870" spans="1:8" x14ac:dyDescent="0.3">
      <c r="A870" t="s">
        <v>13066</v>
      </c>
      <c r="B870" t="s">
        <v>15199</v>
      </c>
      <c r="C870" t="s">
        <v>15203</v>
      </c>
      <c r="D870" t="s">
        <v>15204</v>
      </c>
      <c r="E870" s="8">
        <v>45778</v>
      </c>
      <c r="F870" t="s">
        <v>24253</v>
      </c>
      <c r="G870">
        <v>1474</v>
      </c>
      <c r="H870" t="s">
        <v>24253</v>
      </c>
    </row>
    <row r="871" spans="1:8" x14ac:dyDescent="0.3">
      <c r="A871" t="s">
        <v>13067</v>
      </c>
      <c r="B871" t="s">
        <v>15200</v>
      </c>
      <c r="C871" t="s">
        <v>15201</v>
      </c>
      <c r="D871" t="s">
        <v>15206</v>
      </c>
      <c r="E871" s="8">
        <v>45841</v>
      </c>
      <c r="F871" t="s">
        <v>24344</v>
      </c>
      <c r="G871">
        <v>1480</v>
      </c>
      <c r="H871" t="s">
        <v>24368</v>
      </c>
    </row>
    <row r="872" spans="1:8" x14ac:dyDescent="0.3">
      <c r="A872" t="s">
        <v>13068</v>
      </c>
      <c r="B872" t="s">
        <v>15198</v>
      </c>
      <c r="C872" t="s">
        <v>15202</v>
      </c>
      <c r="D872" t="s">
        <v>6026</v>
      </c>
      <c r="E872" s="8">
        <v>45598</v>
      </c>
      <c r="F872" t="s">
        <v>24269</v>
      </c>
      <c r="G872">
        <v>967</v>
      </c>
      <c r="H872" t="s">
        <v>24458</v>
      </c>
    </row>
    <row r="873" spans="1:8" x14ac:dyDescent="0.3">
      <c r="A873" t="s">
        <v>13069</v>
      </c>
      <c r="B873" t="s">
        <v>15199</v>
      </c>
      <c r="C873" t="s">
        <v>15202</v>
      </c>
      <c r="D873" t="s">
        <v>15206</v>
      </c>
      <c r="E873" s="8">
        <v>45542</v>
      </c>
      <c r="F873" t="s">
        <v>24253</v>
      </c>
      <c r="G873">
        <v>1756</v>
      </c>
      <c r="H873" t="s">
        <v>24253</v>
      </c>
    </row>
    <row r="874" spans="1:8" x14ac:dyDescent="0.3">
      <c r="A874" t="s">
        <v>13070</v>
      </c>
      <c r="B874" t="s">
        <v>15200</v>
      </c>
      <c r="C874" t="s">
        <v>15202</v>
      </c>
      <c r="D874" t="s">
        <v>15206</v>
      </c>
      <c r="E874" s="8">
        <v>45640</v>
      </c>
      <c r="F874" t="s">
        <v>24254</v>
      </c>
      <c r="G874">
        <v>1783</v>
      </c>
      <c r="H874" t="s">
        <v>24419</v>
      </c>
    </row>
    <row r="875" spans="1:8" x14ac:dyDescent="0.3">
      <c r="A875" t="s">
        <v>13071</v>
      </c>
      <c r="B875" t="s">
        <v>15200</v>
      </c>
      <c r="C875" t="s">
        <v>15202</v>
      </c>
      <c r="D875" t="s">
        <v>15206</v>
      </c>
      <c r="E875" s="8">
        <v>45729</v>
      </c>
      <c r="F875" t="s">
        <v>24253</v>
      </c>
      <c r="G875">
        <v>935</v>
      </c>
      <c r="H875" t="s">
        <v>24253</v>
      </c>
    </row>
    <row r="876" spans="1:8" x14ac:dyDescent="0.3">
      <c r="A876" t="s">
        <v>13072</v>
      </c>
      <c r="B876" t="s">
        <v>15200</v>
      </c>
      <c r="C876" t="s">
        <v>15202</v>
      </c>
      <c r="D876" t="s">
        <v>6026</v>
      </c>
      <c r="E876" s="8">
        <v>45597</v>
      </c>
      <c r="F876" t="s">
        <v>24363</v>
      </c>
      <c r="G876">
        <v>1986</v>
      </c>
      <c r="H876" t="s">
        <v>24503</v>
      </c>
    </row>
    <row r="877" spans="1:8" x14ac:dyDescent="0.3">
      <c r="A877" t="s">
        <v>13073</v>
      </c>
      <c r="B877" t="s">
        <v>15198</v>
      </c>
      <c r="C877" t="s">
        <v>15203</v>
      </c>
      <c r="D877" t="s">
        <v>6026</v>
      </c>
      <c r="E877" s="8">
        <v>45572</v>
      </c>
      <c r="F877" t="s">
        <v>24265</v>
      </c>
      <c r="G877">
        <v>668</v>
      </c>
      <c r="H877" t="s">
        <v>24428</v>
      </c>
    </row>
    <row r="878" spans="1:8" x14ac:dyDescent="0.3">
      <c r="A878" t="s">
        <v>13074</v>
      </c>
      <c r="B878" t="s">
        <v>15200</v>
      </c>
      <c r="C878" t="s">
        <v>15202</v>
      </c>
      <c r="D878" t="s">
        <v>6102</v>
      </c>
      <c r="E878" s="8">
        <v>45679</v>
      </c>
      <c r="F878" t="s">
        <v>24245</v>
      </c>
      <c r="G878">
        <v>1110</v>
      </c>
      <c r="H878" t="s">
        <v>24554</v>
      </c>
    </row>
    <row r="879" spans="1:8" x14ac:dyDescent="0.3">
      <c r="A879" t="s">
        <v>13075</v>
      </c>
      <c r="B879" t="s">
        <v>15198</v>
      </c>
      <c r="C879" t="s">
        <v>15201</v>
      </c>
      <c r="D879" t="s">
        <v>6026</v>
      </c>
      <c r="E879" s="8">
        <v>45729</v>
      </c>
      <c r="F879" t="s">
        <v>24263</v>
      </c>
      <c r="G879">
        <v>1052</v>
      </c>
      <c r="H879" t="s">
        <v>24561</v>
      </c>
    </row>
    <row r="880" spans="1:8" x14ac:dyDescent="0.3">
      <c r="A880" t="s">
        <v>13076</v>
      </c>
      <c r="B880" t="s">
        <v>15199</v>
      </c>
      <c r="C880" t="s">
        <v>15201</v>
      </c>
      <c r="D880" t="s">
        <v>6014</v>
      </c>
      <c r="E880" s="8">
        <v>45650</v>
      </c>
      <c r="F880" t="s">
        <v>24243</v>
      </c>
      <c r="G880">
        <v>581</v>
      </c>
      <c r="H880" t="s">
        <v>24451</v>
      </c>
    </row>
    <row r="881" spans="1:8" x14ac:dyDescent="0.3">
      <c r="A881" t="s">
        <v>13077</v>
      </c>
      <c r="B881" t="s">
        <v>15200</v>
      </c>
      <c r="C881" t="s">
        <v>15201</v>
      </c>
      <c r="D881" t="s">
        <v>6014</v>
      </c>
      <c r="E881" s="8">
        <v>45856</v>
      </c>
      <c r="F881" t="s">
        <v>24287</v>
      </c>
      <c r="G881">
        <v>1200</v>
      </c>
      <c r="H881" t="s">
        <v>24520</v>
      </c>
    </row>
    <row r="882" spans="1:8" x14ac:dyDescent="0.3">
      <c r="A882" t="s">
        <v>13078</v>
      </c>
      <c r="B882" t="s">
        <v>15198</v>
      </c>
      <c r="C882" t="s">
        <v>15201</v>
      </c>
      <c r="D882" t="s">
        <v>15204</v>
      </c>
      <c r="E882" s="8">
        <v>45818</v>
      </c>
      <c r="F882" t="s">
        <v>24280</v>
      </c>
      <c r="G882">
        <v>679</v>
      </c>
      <c r="H882" t="s">
        <v>24583</v>
      </c>
    </row>
    <row r="883" spans="1:8" x14ac:dyDescent="0.3">
      <c r="A883" t="s">
        <v>13079</v>
      </c>
      <c r="B883" t="s">
        <v>15199</v>
      </c>
      <c r="C883" t="s">
        <v>15201</v>
      </c>
      <c r="D883" t="s">
        <v>6102</v>
      </c>
      <c r="E883" s="8">
        <v>45614</v>
      </c>
      <c r="F883" t="s">
        <v>24253</v>
      </c>
      <c r="G883">
        <v>1185</v>
      </c>
      <c r="H883" t="s">
        <v>24253</v>
      </c>
    </row>
    <row r="884" spans="1:8" x14ac:dyDescent="0.3">
      <c r="A884" t="s">
        <v>13080</v>
      </c>
      <c r="B884" t="s">
        <v>15199</v>
      </c>
      <c r="C884" t="s">
        <v>15203</v>
      </c>
      <c r="D884" t="s">
        <v>6102</v>
      </c>
      <c r="E884" s="8">
        <v>45832</v>
      </c>
      <c r="F884" t="s">
        <v>24249</v>
      </c>
      <c r="G884">
        <v>1506</v>
      </c>
      <c r="H884" t="s">
        <v>24352</v>
      </c>
    </row>
    <row r="885" spans="1:8" x14ac:dyDescent="0.3">
      <c r="A885" t="s">
        <v>13081</v>
      </c>
      <c r="B885" t="s">
        <v>15198</v>
      </c>
      <c r="C885" t="s">
        <v>15201</v>
      </c>
      <c r="D885" t="s">
        <v>15205</v>
      </c>
      <c r="E885" s="8">
        <v>45794</v>
      </c>
      <c r="F885" t="s">
        <v>24260</v>
      </c>
      <c r="G885">
        <v>1565</v>
      </c>
      <c r="H885" t="s">
        <v>24568</v>
      </c>
    </row>
    <row r="886" spans="1:8" x14ac:dyDescent="0.3">
      <c r="A886" t="s">
        <v>13082</v>
      </c>
      <c r="B886" t="s">
        <v>15199</v>
      </c>
      <c r="C886" t="s">
        <v>15201</v>
      </c>
      <c r="D886" t="s">
        <v>6102</v>
      </c>
      <c r="E886" s="8">
        <v>45829</v>
      </c>
      <c r="F886" t="s">
        <v>24280</v>
      </c>
      <c r="G886">
        <v>825</v>
      </c>
      <c r="H886" t="s">
        <v>24460</v>
      </c>
    </row>
    <row r="887" spans="1:8" x14ac:dyDescent="0.3">
      <c r="A887" t="s">
        <v>13083</v>
      </c>
      <c r="B887" t="s">
        <v>15200</v>
      </c>
      <c r="C887" t="s">
        <v>15202</v>
      </c>
      <c r="D887" t="s">
        <v>15205</v>
      </c>
      <c r="E887" s="8">
        <v>45805</v>
      </c>
      <c r="F887" t="s">
        <v>24253</v>
      </c>
      <c r="G887">
        <v>834</v>
      </c>
      <c r="H887" t="s">
        <v>24253</v>
      </c>
    </row>
    <row r="888" spans="1:8" x14ac:dyDescent="0.3">
      <c r="A888" t="s">
        <v>13084</v>
      </c>
      <c r="B888" t="s">
        <v>15199</v>
      </c>
      <c r="C888" t="s">
        <v>15201</v>
      </c>
      <c r="D888" t="s">
        <v>6102</v>
      </c>
      <c r="E888" s="8">
        <v>45710</v>
      </c>
      <c r="F888" t="s">
        <v>24358</v>
      </c>
      <c r="G888">
        <v>1802</v>
      </c>
      <c r="H888" t="s">
        <v>24587</v>
      </c>
    </row>
    <row r="889" spans="1:8" x14ac:dyDescent="0.3">
      <c r="A889" t="s">
        <v>13085</v>
      </c>
      <c r="B889" t="s">
        <v>15200</v>
      </c>
      <c r="C889" t="s">
        <v>15203</v>
      </c>
      <c r="D889" t="s">
        <v>15206</v>
      </c>
      <c r="E889" s="8">
        <v>45730</v>
      </c>
      <c r="F889" t="s">
        <v>24251</v>
      </c>
      <c r="G889">
        <v>969</v>
      </c>
      <c r="H889" t="s">
        <v>24291</v>
      </c>
    </row>
    <row r="890" spans="1:8" x14ac:dyDescent="0.3">
      <c r="A890" t="s">
        <v>13086</v>
      </c>
      <c r="B890" t="s">
        <v>15198</v>
      </c>
      <c r="C890" t="s">
        <v>15201</v>
      </c>
      <c r="D890" t="s">
        <v>15205</v>
      </c>
      <c r="E890" s="8">
        <v>45762</v>
      </c>
      <c r="F890" t="s">
        <v>24285</v>
      </c>
      <c r="G890">
        <v>1601</v>
      </c>
      <c r="H890" t="s">
        <v>24304</v>
      </c>
    </row>
    <row r="891" spans="1:8" x14ac:dyDescent="0.3">
      <c r="A891" t="s">
        <v>13087</v>
      </c>
      <c r="B891" t="s">
        <v>15199</v>
      </c>
      <c r="C891" t="s">
        <v>15202</v>
      </c>
      <c r="D891" t="s">
        <v>6014</v>
      </c>
      <c r="E891" s="8">
        <v>45604</v>
      </c>
      <c r="F891" t="s">
        <v>24344</v>
      </c>
      <c r="G891">
        <v>593</v>
      </c>
      <c r="H891" t="s">
        <v>24500</v>
      </c>
    </row>
    <row r="892" spans="1:8" x14ac:dyDescent="0.3">
      <c r="A892" t="s">
        <v>13088</v>
      </c>
      <c r="B892" t="s">
        <v>15198</v>
      </c>
      <c r="C892" t="s">
        <v>15203</v>
      </c>
      <c r="D892" t="s">
        <v>6014</v>
      </c>
      <c r="E892" s="8">
        <v>45596</v>
      </c>
      <c r="F892" t="s">
        <v>24287</v>
      </c>
      <c r="G892">
        <v>1314</v>
      </c>
      <c r="H892" t="s">
        <v>24320</v>
      </c>
    </row>
    <row r="893" spans="1:8" x14ac:dyDescent="0.3">
      <c r="A893" t="s">
        <v>13089</v>
      </c>
      <c r="B893" t="s">
        <v>15199</v>
      </c>
      <c r="C893" t="s">
        <v>15201</v>
      </c>
      <c r="D893" t="s">
        <v>6026</v>
      </c>
      <c r="E893" s="8">
        <v>45789</v>
      </c>
      <c r="F893" t="s">
        <v>24315</v>
      </c>
      <c r="G893">
        <v>1893</v>
      </c>
      <c r="H893" t="s">
        <v>24588</v>
      </c>
    </row>
    <row r="894" spans="1:8" x14ac:dyDescent="0.3">
      <c r="A894" t="s">
        <v>13090</v>
      </c>
      <c r="B894" t="s">
        <v>15198</v>
      </c>
      <c r="C894" t="s">
        <v>15203</v>
      </c>
      <c r="D894" t="s">
        <v>6026</v>
      </c>
      <c r="E894" s="8">
        <v>45816</v>
      </c>
      <c r="F894" t="s">
        <v>24290</v>
      </c>
      <c r="G894">
        <v>868</v>
      </c>
      <c r="H894" t="s">
        <v>24589</v>
      </c>
    </row>
    <row r="895" spans="1:8" x14ac:dyDescent="0.3">
      <c r="A895" t="s">
        <v>13091</v>
      </c>
      <c r="B895" t="s">
        <v>15200</v>
      </c>
      <c r="C895" t="s">
        <v>15203</v>
      </c>
      <c r="D895" t="s">
        <v>15205</v>
      </c>
      <c r="E895" s="8">
        <v>45585</v>
      </c>
      <c r="F895" t="s">
        <v>24287</v>
      </c>
      <c r="G895">
        <v>1036</v>
      </c>
      <c r="H895" t="s">
        <v>24248</v>
      </c>
    </row>
    <row r="896" spans="1:8" x14ac:dyDescent="0.3">
      <c r="A896" t="s">
        <v>13092</v>
      </c>
      <c r="B896" t="s">
        <v>15200</v>
      </c>
      <c r="C896" t="s">
        <v>15201</v>
      </c>
      <c r="D896" t="s">
        <v>6014</v>
      </c>
      <c r="E896" s="8">
        <v>45840</v>
      </c>
      <c r="F896" t="s">
        <v>24276</v>
      </c>
      <c r="G896">
        <v>1225</v>
      </c>
      <c r="H896" t="s">
        <v>24381</v>
      </c>
    </row>
    <row r="897" spans="1:8" x14ac:dyDescent="0.3">
      <c r="A897" t="s">
        <v>13093</v>
      </c>
      <c r="B897" t="s">
        <v>15200</v>
      </c>
      <c r="C897" t="s">
        <v>15203</v>
      </c>
      <c r="D897" t="s">
        <v>15206</v>
      </c>
      <c r="E897" s="8">
        <v>45533</v>
      </c>
      <c r="F897" t="s">
        <v>24285</v>
      </c>
      <c r="G897">
        <v>1536</v>
      </c>
      <c r="H897" t="s">
        <v>24257</v>
      </c>
    </row>
    <row r="898" spans="1:8" x14ac:dyDescent="0.3">
      <c r="A898" t="s">
        <v>13094</v>
      </c>
      <c r="B898" t="s">
        <v>15199</v>
      </c>
      <c r="C898" t="s">
        <v>15201</v>
      </c>
      <c r="D898" t="s">
        <v>6014</v>
      </c>
      <c r="E898" s="8">
        <v>45605</v>
      </c>
      <c r="F898" t="s">
        <v>24253</v>
      </c>
      <c r="G898">
        <v>884</v>
      </c>
      <c r="H898" t="s">
        <v>24253</v>
      </c>
    </row>
    <row r="899" spans="1:8" x14ac:dyDescent="0.3">
      <c r="A899" t="s">
        <v>13095</v>
      </c>
      <c r="B899" t="s">
        <v>15199</v>
      </c>
      <c r="C899" t="s">
        <v>15201</v>
      </c>
      <c r="D899" t="s">
        <v>6102</v>
      </c>
      <c r="E899" s="8">
        <v>45651</v>
      </c>
      <c r="F899" t="s">
        <v>24299</v>
      </c>
      <c r="G899">
        <v>951</v>
      </c>
      <c r="H899" t="s">
        <v>24309</v>
      </c>
    </row>
    <row r="900" spans="1:8" x14ac:dyDescent="0.3">
      <c r="A900" t="s">
        <v>13096</v>
      </c>
      <c r="B900" t="s">
        <v>15200</v>
      </c>
      <c r="C900" t="s">
        <v>15202</v>
      </c>
      <c r="D900" t="s">
        <v>6014</v>
      </c>
      <c r="E900" s="8">
        <v>45514</v>
      </c>
      <c r="F900" t="s">
        <v>24276</v>
      </c>
      <c r="G900">
        <v>1954</v>
      </c>
      <c r="H900" t="s">
        <v>24325</v>
      </c>
    </row>
    <row r="901" spans="1:8" x14ac:dyDescent="0.3">
      <c r="A901" t="s">
        <v>13097</v>
      </c>
      <c r="B901" t="s">
        <v>15200</v>
      </c>
      <c r="C901" t="s">
        <v>15203</v>
      </c>
      <c r="D901" t="s">
        <v>15206</v>
      </c>
      <c r="E901" s="8">
        <v>45764</v>
      </c>
      <c r="F901" t="s">
        <v>24251</v>
      </c>
      <c r="G901">
        <v>1572</v>
      </c>
      <c r="H901" t="s">
        <v>24339</v>
      </c>
    </row>
    <row r="902" spans="1:8" x14ac:dyDescent="0.3">
      <c r="A902" t="s">
        <v>13098</v>
      </c>
      <c r="B902" t="s">
        <v>15199</v>
      </c>
      <c r="C902" t="s">
        <v>15202</v>
      </c>
      <c r="D902" t="s">
        <v>6014</v>
      </c>
      <c r="E902" s="8">
        <v>45805</v>
      </c>
      <c r="F902" t="s">
        <v>24296</v>
      </c>
      <c r="G902">
        <v>1591</v>
      </c>
      <c r="H902" t="s">
        <v>24462</v>
      </c>
    </row>
    <row r="903" spans="1:8" x14ac:dyDescent="0.3">
      <c r="A903" t="s">
        <v>13099</v>
      </c>
      <c r="B903" t="s">
        <v>15199</v>
      </c>
      <c r="C903" t="s">
        <v>15203</v>
      </c>
      <c r="D903" t="s">
        <v>15206</v>
      </c>
      <c r="E903" s="8">
        <v>45771</v>
      </c>
      <c r="F903" t="s">
        <v>24296</v>
      </c>
      <c r="G903">
        <v>667</v>
      </c>
      <c r="H903" t="s">
        <v>24414</v>
      </c>
    </row>
    <row r="904" spans="1:8" x14ac:dyDescent="0.3">
      <c r="A904" t="s">
        <v>13100</v>
      </c>
      <c r="B904" t="s">
        <v>15200</v>
      </c>
      <c r="C904" t="s">
        <v>15202</v>
      </c>
      <c r="D904" t="s">
        <v>6026</v>
      </c>
      <c r="E904" s="8">
        <v>45849</v>
      </c>
      <c r="F904" t="s">
        <v>24253</v>
      </c>
      <c r="G904">
        <v>906</v>
      </c>
      <c r="H904" t="s">
        <v>24253</v>
      </c>
    </row>
    <row r="905" spans="1:8" x14ac:dyDescent="0.3">
      <c r="A905" t="s">
        <v>13101</v>
      </c>
      <c r="B905" t="s">
        <v>15198</v>
      </c>
      <c r="C905" t="s">
        <v>15202</v>
      </c>
      <c r="D905" t="s">
        <v>6014</v>
      </c>
      <c r="E905" s="8">
        <v>45696</v>
      </c>
      <c r="F905" t="s">
        <v>24258</v>
      </c>
      <c r="G905">
        <v>1676</v>
      </c>
      <c r="H905" t="s">
        <v>24379</v>
      </c>
    </row>
    <row r="906" spans="1:8" x14ac:dyDescent="0.3">
      <c r="A906" t="s">
        <v>13102</v>
      </c>
      <c r="B906" t="s">
        <v>15198</v>
      </c>
      <c r="C906" t="s">
        <v>15203</v>
      </c>
      <c r="D906" t="s">
        <v>6026</v>
      </c>
      <c r="E906" s="8">
        <v>45739</v>
      </c>
      <c r="F906" t="s">
        <v>24253</v>
      </c>
      <c r="G906">
        <v>921</v>
      </c>
      <c r="H906" t="s">
        <v>24253</v>
      </c>
    </row>
    <row r="907" spans="1:8" x14ac:dyDescent="0.3">
      <c r="A907" t="s">
        <v>13103</v>
      </c>
      <c r="B907" t="s">
        <v>15198</v>
      </c>
      <c r="C907" t="s">
        <v>15203</v>
      </c>
      <c r="D907" t="s">
        <v>15204</v>
      </c>
      <c r="E907" s="8">
        <v>45622</v>
      </c>
      <c r="F907" t="s">
        <v>24280</v>
      </c>
      <c r="G907">
        <v>1759</v>
      </c>
      <c r="H907" t="s">
        <v>24390</v>
      </c>
    </row>
    <row r="908" spans="1:8" x14ac:dyDescent="0.3">
      <c r="A908" t="s">
        <v>13104</v>
      </c>
      <c r="B908" t="s">
        <v>15199</v>
      </c>
      <c r="C908" t="s">
        <v>15201</v>
      </c>
      <c r="D908" t="s">
        <v>6014</v>
      </c>
      <c r="E908" s="8">
        <v>45697</v>
      </c>
      <c r="F908" t="s">
        <v>24247</v>
      </c>
      <c r="G908">
        <v>794</v>
      </c>
      <c r="H908" t="s">
        <v>24411</v>
      </c>
    </row>
    <row r="909" spans="1:8" x14ac:dyDescent="0.3">
      <c r="A909" t="s">
        <v>13105</v>
      </c>
      <c r="B909" t="s">
        <v>15200</v>
      </c>
      <c r="C909" t="s">
        <v>15202</v>
      </c>
      <c r="D909" t="s">
        <v>15205</v>
      </c>
      <c r="E909" s="8">
        <v>45774</v>
      </c>
      <c r="F909" t="s">
        <v>24334</v>
      </c>
      <c r="G909">
        <v>766</v>
      </c>
      <c r="H909" t="s">
        <v>24590</v>
      </c>
    </row>
    <row r="910" spans="1:8" x14ac:dyDescent="0.3">
      <c r="A910" t="s">
        <v>13106</v>
      </c>
      <c r="B910" t="s">
        <v>15198</v>
      </c>
      <c r="C910" t="s">
        <v>15202</v>
      </c>
      <c r="D910" t="s">
        <v>15204</v>
      </c>
      <c r="E910" s="8">
        <v>45668</v>
      </c>
      <c r="F910" t="s">
        <v>24311</v>
      </c>
      <c r="G910">
        <v>817</v>
      </c>
      <c r="H910" t="s">
        <v>24402</v>
      </c>
    </row>
    <row r="911" spans="1:8" x14ac:dyDescent="0.3">
      <c r="A911" t="s">
        <v>13107</v>
      </c>
      <c r="B911" t="s">
        <v>15200</v>
      </c>
      <c r="C911" t="s">
        <v>15202</v>
      </c>
      <c r="D911" t="s">
        <v>15205</v>
      </c>
      <c r="E911" s="8">
        <v>45730</v>
      </c>
      <c r="F911" t="s">
        <v>24247</v>
      </c>
      <c r="G911">
        <v>767</v>
      </c>
      <c r="H911" t="s">
        <v>24591</v>
      </c>
    </row>
    <row r="912" spans="1:8" x14ac:dyDescent="0.3">
      <c r="A912" t="s">
        <v>13108</v>
      </c>
      <c r="B912" t="s">
        <v>15199</v>
      </c>
      <c r="C912" t="s">
        <v>15203</v>
      </c>
      <c r="D912" t="s">
        <v>6014</v>
      </c>
      <c r="E912" s="8">
        <v>45566</v>
      </c>
      <c r="F912" t="s">
        <v>24311</v>
      </c>
      <c r="G912">
        <v>1525</v>
      </c>
      <c r="H912" t="s">
        <v>24382</v>
      </c>
    </row>
    <row r="913" spans="1:8" x14ac:dyDescent="0.3">
      <c r="A913" t="s">
        <v>13109</v>
      </c>
      <c r="B913" t="s">
        <v>15199</v>
      </c>
      <c r="C913" t="s">
        <v>15202</v>
      </c>
      <c r="D913" t="s">
        <v>15204</v>
      </c>
      <c r="E913" s="8">
        <v>45620</v>
      </c>
      <c r="F913" t="s">
        <v>24363</v>
      </c>
      <c r="G913">
        <v>930</v>
      </c>
      <c r="H913" t="s">
        <v>24345</v>
      </c>
    </row>
    <row r="914" spans="1:8" x14ac:dyDescent="0.3">
      <c r="A914" t="s">
        <v>13110</v>
      </c>
      <c r="B914" t="s">
        <v>15200</v>
      </c>
      <c r="C914" t="s">
        <v>15203</v>
      </c>
      <c r="D914" t="s">
        <v>15204</v>
      </c>
      <c r="E914" s="8">
        <v>45843</v>
      </c>
      <c r="F914" t="s">
        <v>24299</v>
      </c>
      <c r="G914">
        <v>1298</v>
      </c>
      <c r="H914" t="s">
        <v>24340</v>
      </c>
    </row>
    <row r="915" spans="1:8" x14ac:dyDescent="0.3">
      <c r="A915" t="s">
        <v>13111</v>
      </c>
      <c r="B915" t="s">
        <v>15198</v>
      </c>
      <c r="C915" t="s">
        <v>15201</v>
      </c>
      <c r="D915" t="s">
        <v>15204</v>
      </c>
      <c r="E915" s="8">
        <v>45788</v>
      </c>
      <c r="F915" t="s">
        <v>24363</v>
      </c>
      <c r="G915">
        <v>1580</v>
      </c>
      <c r="H915" t="s">
        <v>24535</v>
      </c>
    </row>
    <row r="916" spans="1:8" x14ac:dyDescent="0.3">
      <c r="A916" t="s">
        <v>13112</v>
      </c>
      <c r="B916" t="s">
        <v>15200</v>
      </c>
      <c r="C916" t="s">
        <v>15201</v>
      </c>
      <c r="D916" t="s">
        <v>15205</v>
      </c>
      <c r="E916" s="8">
        <v>45499</v>
      </c>
      <c r="F916" t="s">
        <v>24253</v>
      </c>
      <c r="G916">
        <v>1379</v>
      </c>
      <c r="H916" t="s">
        <v>24253</v>
      </c>
    </row>
    <row r="917" spans="1:8" x14ac:dyDescent="0.3">
      <c r="A917" t="s">
        <v>13113</v>
      </c>
      <c r="B917" t="s">
        <v>15199</v>
      </c>
      <c r="C917" t="s">
        <v>15201</v>
      </c>
      <c r="D917" t="s">
        <v>15206</v>
      </c>
      <c r="E917" s="8">
        <v>45699</v>
      </c>
      <c r="F917" t="s">
        <v>24253</v>
      </c>
      <c r="G917">
        <v>1573</v>
      </c>
      <c r="H917" t="s">
        <v>24253</v>
      </c>
    </row>
    <row r="918" spans="1:8" x14ac:dyDescent="0.3">
      <c r="A918" t="s">
        <v>13114</v>
      </c>
      <c r="B918" t="s">
        <v>15200</v>
      </c>
      <c r="C918" t="s">
        <v>15201</v>
      </c>
      <c r="D918" t="s">
        <v>15204</v>
      </c>
      <c r="E918" s="8">
        <v>45728</v>
      </c>
      <c r="F918" t="s">
        <v>24273</v>
      </c>
      <c r="G918">
        <v>1110</v>
      </c>
      <c r="H918" t="s">
        <v>24427</v>
      </c>
    </row>
    <row r="919" spans="1:8" x14ac:dyDescent="0.3">
      <c r="A919" t="s">
        <v>13115</v>
      </c>
      <c r="B919" t="s">
        <v>15198</v>
      </c>
      <c r="C919" t="s">
        <v>15201</v>
      </c>
      <c r="D919" t="s">
        <v>15204</v>
      </c>
      <c r="E919" s="8">
        <v>45534</v>
      </c>
      <c r="F919" t="s">
        <v>24332</v>
      </c>
      <c r="G919">
        <v>1001</v>
      </c>
      <c r="H919" t="s">
        <v>24499</v>
      </c>
    </row>
    <row r="920" spans="1:8" x14ac:dyDescent="0.3">
      <c r="A920" t="s">
        <v>13116</v>
      </c>
      <c r="B920" t="s">
        <v>15200</v>
      </c>
      <c r="C920" t="s">
        <v>15201</v>
      </c>
      <c r="D920" t="s">
        <v>6026</v>
      </c>
      <c r="E920" s="8">
        <v>45829</v>
      </c>
      <c r="F920" t="s">
        <v>24311</v>
      </c>
      <c r="G920">
        <v>623</v>
      </c>
      <c r="H920" t="s">
        <v>24368</v>
      </c>
    </row>
    <row r="921" spans="1:8" x14ac:dyDescent="0.3">
      <c r="A921" t="s">
        <v>13117</v>
      </c>
      <c r="B921" t="s">
        <v>15200</v>
      </c>
      <c r="C921" t="s">
        <v>15202</v>
      </c>
      <c r="D921" t="s">
        <v>6026</v>
      </c>
      <c r="E921" s="8">
        <v>45657</v>
      </c>
      <c r="F921" t="s">
        <v>24299</v>
      </c>
      <c r="G921">
        <v>1492</v>
      </c>
      <c r="H921" t="s">
        <v>24592</v>
      </c>
    </row>
    <row r="922" spans="1:8" x14ac:dyDescent="0.3">
      <c r="A922" t="s">
        <v>13118</v>
      </c>
      <c r="B922" t="s">
        <v>15199</v>
      </c>
      <c r="C922" t="s">
        <v>15202</v>
      </c>
      <c r="D922" t="s">
        <v>6026</v>
      </c>
      <c r="E922" s="8">
        <v>45756</v>
      </c>
      <c r="F922" t="s">
        <v>24258</v>
      </c>
      <c r="G922">
        <v>776</v>
      </c>
      <c r="H922" t="s">
        <v>24478</v>
      </c>
    </row>
    <row r="923" spans="1:8" x14ac:dyDescent="0.3">
      <c r="A923" t="s">
        <v>13119</v>
      </c>
      <c r="B923" t="s">
        <v>15198</v>
      </c>
      <c r="C923" t="s">
        <v>15201</v>
      </c>
      <c r="D923" t="s">
        <v>6014</v>
      </c>
      <c r="E923" s="8">
        <v>45705</v>
      </c>
      <c r="F923" t="s">
        <v>24287</v>
      </c>
      <c r="G923">
        <v>1215</v>
      </c>
      <c r="H923" t="s">
        <v>24587</v>
      </c>
    </row>
    <row r="924" spans="1:8" x14ac:dyDescent="0.3">
      <c r="A924" t="s">
        <v>13120</v>
      </c>
      <c r="B924" t="s">
        <v>15199</v>
      </c>
      <c r="C924" t="s">
        <v>15203</v>
      </c>
      <c r="D924" t="s">
        <v>6014</v>
      </c>
      <c r="E924" s="8">
        <v>45841</v>
      </c>
      <c r="F924" t="s">
        <v>24311</v>
      </c>
      <c r="G924">
        <v>1896</v>
      </c>
      <c r="H924" t="s">
        <v>24456</v>
      </c>
    </row>
    <row r="925" spans="1:8" x14ac:dyDescent="0.3">
      <c r="A925" t="s">
        <v>13121</v>
      </c>
      <c r="B925" t="s">
        <v>15200</v>
      </c>
      <c r="C925" t="s">
        <v>15201</v>
      </c>
      <c r="D925" t="s">
        <v>15205</v>
      </c>
      <c r="E925" s="8">
        <v>45693</v>
      </c>
      <c r="F925" t="s">
        <v>24311</v>
      </c>
      <c r="G925">
        <v>705</v>
      </c>
      <c r="H925" t="s">
        <v>24483</v>
      </c>
    </row>
    <row r="926" spans="1:8" x14ac:dyDescent="0.3">
      <c r="A926" t="s">
        <v>13122</v>
      </c>
      <c r="B926" t="s">
        <v>15200</v>
      </c>
      <c r="C926" t="s">
        <v>15201</v>
      </c>
      <c r="D926" t="s">
        <v>15205</v>
      </c>
      <c r="E926" s="8">
        <v>45680</v>
      </c>
      <c r="F926" t="s">
        <v>24313</v>
      </c>
      <c r="G926">
        <v>1359</v>
      </c>
      <c r="H926" t="s">
        <v>24546</v>
      </c>
    </row>
    <row r="927" spans="1:8" x14ac:dyDescent="0.3">
      <c r="A927" t="s">
        <v>13123</v>
      </c>
      <c r="B927" t="s">
        <v>15199</v>
      </c>
      <c r="C927" t="s">
        <v>15201</v>
      </c>
      <c r="D927" t="s">
        <v>15206</v>
      </c>
      <c r="E927" s="8">
        <v>45651</v>
      </c>
      <c r="F927" t="s">
        <v>24287</v>
      </c>
      <c r="G927">
        <v>708</v>
      </c>
      <c r="H927" t="s">
        <v>24584</v>
      </c>
    </row>
    <row r="928" spans="1:8" x14ac:dyDescent="0.3">
      <c r="A928" t="s">
        <v>13124</v>
      </c>
      <c r="B928" t="s">
        <v>15199</v>
      </c>
      <c r="C928" t="s">
        <v>15202</v>
      </c>
      <c r="D928" t="s">
        <v>6026</v>
      </c>
      <c r="E928" s="8">
        <v>45698</v>
      </c>
      <c r="F928" t="s">
        <v>24290</v>
      </c>
      <c r="G928">
        <v>1610</v>
      </c>
      <c r="H928" t="s">
        <v>24571</v>
      </c>
    </row>
    <row r="929" spans="1:8" x14ac:dyDescent="0.3">
      <c r="A929" t="s">
        <v>13125</v>
      </c>
      <c r="B929" t="s">
        <v>15199</v>
      </c>
      <c r="C929" t="s">
        <v>15202</v>
      </c>
      <c r="D929" t="s">
        <v>6026</v>
      </c>
      <c r="E929" s="8">
        <v>45630</v>
      </c>
      <c r="F929" t="s">
        <v>24253</v>
      </c>
      <c r="G929">
        <v>1733</v>
      </c>
      <c r="H929" t="s">
        <v>24253</v>
      </c>
    </row>
    <row r="930" spans="1:8" x14ac:dyDescent="0.3">
      <c r="A930" t="s">
        <v>13126</v>
      </c>
      <c r="B930" t="s">
        <v>15200</v>
      </c>
      <c r="C930" t="s">
        <v>15202</v>
      </c>
      <c r="D930" t="s">
        <v>6026</v>
      </c>
      <c r="E930" s="8">
        <v>45659</v>
      </c>
      <c r="F930" t="s">
        <v>24249</v>
      </c>
      <c r="G930">
        <v>654</v>
      </c>
      <c r="H930" t="s">
        <v>24584</v>
      </c>
    </row>
    <row r="931" spans="1:8" x14ac:dyDescent="0.3">
      <c r="A931" t="s">
        <v>13127</v>
      </c>
      <c r="B931" t="s">
        <v>15199</v>
      </c>
      <c r="C931" t="s">
        <v>15202</v>
      </c>
      <c r="D931" t="s">
        <v>6014</v>
      </c>
      <c r="E931" s="8">
        <v>45596</v>
      </c>
      <c r="F931" t="s">
        <v>24253</v>
      </c>
      <c r="G931">
        <v>1668</v>
      </c>
      <c r="H931" t="s">
        <v>24253</v>
      </c>
    </row>
    <row r="932" spans="1:8" x14ac:dyDescent="0.3">
      <c r="A932" t="s">
        <v>13128</v>
      </c>
      <c r="B932" t="s">
        <v>15199</v>
      </c>
      <c r="C932" t="s">
        <v>15201</v>
      </c>
      <c r="D932" t="s">
        <v>6102</v>
      </c>
      <c r="E932" s="8">
        <v>45813</v>
      </c>
      <c r="F932" t="s">
        <v>24269</v>
      </c>
      <c r="G932">
        <v>1795</v>
      </c>
      <c r="H932" t="s">
        <v>24558</v>
      </c>
    </row>
    <row r="933" spans="1:8" x14ac:dyDescent="0.3">
      <c r="A933" t="s">
        <v>13129</v>
      </c>
      <c r="B933" t="s">
        <v>15198</v>
      </c>
      <c r="C933" t="s">
        <v>15203</v>
      </c>
      <c r="D933" t="s">
        <v>15205</v>
      </c>
      <c r="E933" s="8">
        <v>45514</v>
      </c>
      <c r="F933" t="s">
        <v>24260</v>
      </c>
      <c r="G933">
        <v>1744</v>
      </c>
      <c r="H933" t="s">
        <v>24406</v>
      </c>
    </row>
    <row r="934" spans="1:8" x14ac:dyDescent="0.3">
      <c r="A934" t="s">
        <v>13130</v>
      </c>
      <c r="B934" t="s">
        <v>15199</v>
      </c>
      <c r="C934" t="s">
        <v>15202</v>
      </c>
      <c r="D934" t="s">
        <v>6014</v>
      </c>
      <c r="E934" s="8">
        <v>45504</v>
      </c>
      <c r="F934" t="s">
        <v>24280</v>
      </c>
      <c r="G934">
        <v>1164</v>
      </c>
      <c r="H934" t="s">
        <v>24593</v>
      </c>
    </row>
    <row r="935" spans="1:8" x14ac:dyDescent="0.3">
      <c r="A935" t="s">
        <v>13131</v>
      </c>
      <c r="B935" t="s">
        <v>15199</v>
      </c>
      <c r="C935" t="s">
        <v>15203</v>
      </c>
      <c r="D935" t="s">
        <v>15205</v>
      </c>
      <c r="E935" s="8">
        <v>45546</v>
      </c>
      <c r="F935" t="s">
        <v>24258</v>
      </c>
      <c r="G935">
        <v>1944</v>
      </c>
      <c r="H935" t="s">
        <v>24307</v>
      </c>
    </row>
    <row r="936" spans="1:8" x14ac:dyDescent="0.3">
      <c r="A936" t="s">
        <v>13132</v>
      </c>
      <c r="B936" t="s">
        <v>15199</v>
      </c>
      <c r="C936" t="s">
        <v>15202</v>
      </c>
      <c r="D936" t="s">
        <v>15206</v>
      </c>
      <c r="E936" s="8">
        <v>45500</v>
      </c>
      <c r="F936" t="s">
        <v>24285</v>
      </c>
      <c r="G936">
        <v>1011</v>
      </c>
      <c r="H936" t="s">
        <v>24436</v>
      </c>
    </row>
    <row r="937" spans="1:8" x14ac:dyDescent="0.3">
      <c r="A937" t="s">
        <v>13133</v>
      </c>
      <c r="B937" t="s">
        <v>15198</v>
      </c>
      <c r="C937" t="s">
        <v>15201</v>
      </c>
      <c r="D937" t="s">
        <v>6026</v>
      </c>
      <c r="E937" s="8">
        <v>45515</v>
      </c>
      <c r="F937" t="s">
        <v>24253</v>
      </c>
      <c r="G937">
        <v>1563</v>
      </c>
      <c r="H937" t="s">
        <v>24253</v>
      </c>
    </row>
    <row r="938" spans="1:8" x14ac:dyDescent="0.3">
      <c r="A938" t="s">
        <v>13134</v>
      </c>
      <c r="B938" t="s">
        <v>15198</v>
      </c>
      <c r="C938" t="s">
        <v>15203</v>
      </c>
      <c r="D938" t="s">
        <v>6014</v>
      </c>
      <c r="E938" s="8">
        <v>45505</v>
      </c>
      <c r="F938" t="s">
        <v>24363</v>
      </c>
      <c r="G938">
        <v>973</v>
      </c>
      <c r="H938" t="s">
        <v>24461</v>
      </c>
    </row>
    <row r="939" spans="1:8" x14ac:dyDescent="0.3">
      <c r="A939" t="s">
        <v>13135</v>
      </c>
      <c r="B939" t="s">
        <v>15198</v>
      </c>
      <c r="C939" t="s">
        <v>15201</v>
      </c>
      <c r="D939" t="s">
        <v>15206</v>
      </c>
      <c r="E939" s="8">
        <v>45713</v>
      </c>
      <c r="F939" t="s">
        <v>24344</v>
      </c>
      <c r="G939">
        <v>1876</v>
      </c>
      <c r="H939" t="s">
        <v>24366</v>
      </c>
    </row>
    <row r="940" spans="1:8" x14ac:dyDescent="0.3">
      <c r="A940" t="s">
        <v>13136</v>
      </c>
      <c r="B940" t="s">
        <v>15199</v>
      </c>
      <c r="C940" t="s">
        <v>15203</v>
      </c>
      <c r="D940" t="s">
        <v>15204</v>
      </c>
      <c r="E940" s="8">
        <v>45532</v>
      </c>
      <c r="F940" t="s">
        <v>24311</v>
      </c>
      <c r="G940">
        <v>699</v>
      </c>
      <c r="H940" t="s">
        <v>24489</v>
      </c>
    </row>
    <row r="941" spans="1:8" x14ac:dyDescent="0.3">
      <c r="A941" t="s">
        <v>13137</v>
      </c>
      <c r="B941" t="s">
        <v>15200</v>
      </c>
      <c r="C941" t="s">
        <v>15203</v>
      </c>
      <c r="D941" t="s">
        <v>6102</v>
      </c>
      <c r="E941" s="8">
        <v>45662</v>
      </c>
      <c r="F941" t="s">
        <v>24253</v>
      </c>
      <c r="G941">
        <v>577</v>
      </c>
      <c r="H941" t="s">
        <v>24253</v>
      </c>
    </row>
    <row r="942" spans="1:8" x14ac:dyDescent="0.3">
      <c r="A942" t="s">
        <v>13138</v>
      </c>
      <c r="B942" t="s">
        <v>15200</v>
      </c>
      <c r="C942" t="s">
        <v>15202</v>
      </c>
      <c r="D942" t="s">
        <v>6102</v>
      </c>
      <c r="E942" s="8">
        <v>45608</v>
      </c>
      <c r="F942" t="s">
        <v>24247</v>
      </c>
      <c r="G942">
        <v>577</v>
      </c>
      <c r="H942" t="s">
        <v>24594</v>
      </c>
    </row>
    <row r="943" spans="1:8" x14ac:dyDescent="0.3">
      <c r="A943" t="s">
        <v>13139</v>
      </c>
      <c r="B943" t="s">
        <v>15200</v>
      </c>
      <c r="C943" t="s">
        <v>15203</v>
      </c>
      <c r="D943" t="s">
        <v>15206</v>
      </c>
      <c r="E943" s="8">
        <v>45784</v>
      </c>
      <c r="F943" t="s">
        <v>24315</v>
      </c>
      <c r="G943">
        <v>1907</v>
      </c>
      <c r="H943" t="s">
        <v>24477</v>
      </c>
    </row>
    <row r="944" spans="1:8" x14ac:dyDescent="0.3">
      <c r="A944" t="s">
        <v>13140</v>
      </c>
      <c r="B944" t="s">
        <v>15199</v>
      </c>
      <c r="C944" t="s">
        <v>15203</v>
      </c>
      <c r="D944" t="s">
        <v>15204</v>
      </c>
      <c r="E944" s="8">
        <v>45805</v>
      </c>
      <c r="F944" t="s">
        <v>24285</v>
      </c>
      <c r="G944">
        <v>1963</v>
      </c>
      <c r="H944" t="s">
        <v>24308</v>
      </c>
    </row>
    <row r="945" spans="1:8" x14ac:dyDescent="0.3">
      <c r="A945" t="s">
        <v>13141</v>
      </c>
      <c r="B945" t="s">
        <v>15198</v>
      </c>
      <c r="C945" t="s">
        <v>15201</v>
      </c>
      <c r="D945" t="s">
        <v>6026</v>
      </c>
      <c r="E945" s="8">
        <v>45801</v>
      </c>
      <c r="F945" t="s">
        <v>24243</v>
      </c>
      <c r="G945">
        <v>1129</v>
      </c>
      <c r="H945" t="s">
        <v>24275</v>
      </c>
    </row>
    <row r="946" spans="1:8" x14ac:dyDescent="0.3">
      <c r="A946" t="s">
        <v>13142</v>
      </c>
      <c r="B946" t="s">
        <v>15198</v>
      </c>
      <c r="C946" t="s">
        <v>15203</v>
      </c>
      <c r="D946" t="s">
        <v>6102</v>
      </c>
      <c r="E946" s="8">
        <v>45746</v>
      </c>
      <c r="F946" t="s">
        <v>24263</v>
      </c>
      <c r="G946">
        <v>1341</v>
      </c>
      <c r="H946" t="s">
        <v>24337</v>
      </c>
    </row>
    <row r="947" spans="1:8" x14ac:dyDescent="0.3">
      <c r="A947" t="s">
        <v>13143</v>
      </c>
      <c r="B947" t="s">
        <v>15199</v>
      </c>
      <c r="C947" t="s">
        <v>15202</v>
      </c>
      <c r="D947" t="s">
        <v>15205</v>
      </c>
      <c r="E947" s="8">
        <v>45517</v>
      </c>
      <c r="F947" t="s">
        <v>24263</v>
      </c>
      <c r="G947">
        <v>1204</v>
      </c>
      <c r="H947" t="s">
        <v>24491</v>
      </c>
    </row>
    <row r="948" spans="1:8" x14ac:dyDescent="0.3">
      <c r="A948" t="s">
        <v>13144</v>
      </c>
      <c r="B948" t="s">
        <v>15199</v>
      </c>
      <c r="C948" t="s">
        <v>15202</v>
      </c>
      <c r="D948" t="s">
        <v>6102</v>
      </c>
      <c r="E948" s="8">
        <v>45831</v>
      </c>
      <c r="F948" t="s">
        <v>24358</v>
      </c>
      <c r="G948">
        <v>693</v>
      </c>
      <c r="H948" t="s">
        <v>24357</v>
      </c>
    </row>
    <row r="949" spans="1:8" x14ac:dyDescent="0.3">
      <c r="A949" t="s">
        <v>13145</v>
      </c>
      <c r="B949" t="s">
        <v>15198</v>
      </c>
      <c r="C949" t="s">
        <v>15202</v>
      </c>
      <c r="D949" t="s">
        <v>15204</v>
      </c>
      <c r="E949" s="8">
        <v>45637</v>
      </c>
      <c r="F949" t="s">
        <v>24260</v>
      </c>
      <c r="G949">
        <v>545</v>
      </c>
      <c r="H949" t="s">
        <v>24395</v>
      </c>
    </row>
    <row r="950" spans="1:8" x14ac:dyDescent="0.3">
      <c r="A950" t="s">
        <v>13146</v>
      </c>
      <c r="B950" t="s">
        <v>15200</v>
      </c>
      <c r="C950" t="s">
        <v>15203</v>
      </c>
      <c r="D950" t="s">
        <v>15206</v>
      </c>
      <c r="E950" s="8">
        <v>45756</v>
      </c>
      <c r="F950" t="s">
        <v>24253</v>
      </c>
      <c r="G950">
        <v>547</v>
      </c>
      <c r="H950" t="s">
        <v>24253</v>
      </c>
    </row>
    <row r="951" spans="1:8" x14ac:dyDescent="0.3">
      <c r="A951" t="s">
        <v>13147</v>
      </c>
      <c r="B951" t="s">
        <v>15199</v>
      </c>
      <c r="C951" t="s">
        <v>15201</v>
      </c>
      <c r="D951" t="s">
        <v>6014</v>
      </c>
      <c r="E951" s="8">
        <v>45699</v>
      </c>
      <c r="F951" t="s">
        <v>24296</v>
      </c>
      <c r="G951">
        <v>751</v>
      </c>
      <c r="H951" t="s">
        <v>24595</v>
      </c>
    </row>
    <row r="952" spans="1:8" x14ac:dyDescent="0.3">
      <c r="A952" t="s">
        <v>13148</v>
      </c>
      <c r="B952" t="s">
        <v>15198</v>
      </c>
      <c r="C952" t="s">
        <v>15201</v>
      </c>
      <c r="D952" t="s">
        <v>15206</v>
      </c>
      <c r="E952" s="8">
        <v>45661</v>
      </c>
      <c r="F952" t="s">
        <v>24253</v>
      </c>
      <c r="G952">
        <v>605</v>
      </c>
      <c r="H952" t="s">
        <v>24253</v>
      </c>
    </row>
    <row r="953" spans="1:8" x14ac:dyDescent="0.3">
      <c r="A953" t="s">
        <v>13149</v>
      </c>
      <c r="B953" t="s">
        <v>15198</v>
      </c>
      <c r="C953" t="s">
        <v>15203</v>
      </c>
      <c r="D953" t="s">
        <v>15205</v>
      </c>
      <c r="E953" s="8">
        <v>45753</v>
      </c>
      <c r="F953" t="s">
        <v>24247</v>
      </c>
      <c r="G953">
        <v>1031</v>
      </c>
      <c r="H953" t="s">
        <v>24301</v>
      </c>
    </row>
    <row r="954" spans="1:8" x14ac:dyDescent="0.3">
      <c r="A954" t="s">
        <v>13150</v>
      </c>
      <c r="B954" t="s">
        <v>15199</v>
      </c>
      <c r="C954" t="s">
        <v>15202</v>
      </c>
      <c r="D954" t="s">
        <v>15205</v>
      </c>
      <c r="E954" s="8">
        <v>45554</v>
      </c>
      <c r="F954" t="s">
        <v>24260</v>
      </c>
      <c r="G954">
        <v>1204</v>
      </c>
      <c r="H954" t="s">
        <v>24365</v>
      </c>
    </row>
    <row r="955" spans="1:8" x14ac:dyDescent="0.3">
      <c r="A955" t="s">
        <v>13151</v>
      </c>
      <c r="B955" t="s">
        <v>15199</v>
      </c>
      <c r="C955" t="s">
        <v>15202</v>
      </c>
      <c r="D955" t="s">
        <v>15204</v>
      </c>
      <c r="E955" s="8">
        <v>45816</v>
      </c>
      <c r="F955" t="s">
        <v>24253</v>
      </c>
      <c r="G955">
        <v>1569</v>
      </c>
      <c r="H955" t="s">
        <v>24253</v>
      </c>
    </row>
    <row r="956" spans="1:8" x14ac:dyDescent="0.3">
      <c r="A956" t="s">
        <v>13152</v>
      </c>
      <c r="B956" t="s">
        <v>15199</v>
      </c>
      <c r="C956" t="s">
        <v>15201</v>
      </c>
      <c r="D956" t="s">
        <v>15206</v>
      </c>
      <c r="E956" s="8">
        <v>45749</v>
      </c>
      <c r="F956" t="s">
        <v>24334</v>
      </c>
      <c r="G956">
        <v>1733</v>
      </c>
      <c r="H956" t="s">
        <v>24300</v>
      </c>
    </row>
    <row r="957" spans="1:8" x14ac:dyDescent="0.3">
      <c r="A957" t="s">
        <v>13153</v>
      </c>
      <c r="B957" t="s">
        <v>15200</v>
      </c>
      <c r="C957" t="s">
        <v>15203</v>
      </c>
      <c r="D957" t="s">
        <v>6026</v>
      </c>
      <c r="E957" s="8">
        <v>45530</v>
      </c>
      <c r="F957" t="s">
        <v>24265</v>
      </c>
      <c r="G957">
        <v>1869</v>
      </c>
      <c r="H957" t="s">
        <v>24596</v>
      </c>
    </row>
    <row r="958" spans="1:8" x14ac:dyDescent="0.3">
      <c r="A958" t="s">
        <v>13154</v>
      </c>
      <c r="B958" t="s">
        <v>15198</v>
      </c>
      <c r="C958" t="s">
        <v>15203</v>
      </c>
      <c r="D958" t="s">
        <v>6102</v>
      </c>
      <c r="E958" s="8">
        <v>45658</v>
      </c>
      <c r="F958" t="s">
        <v>24280</v>
      </c>
      <c r="G958">
        <v>1258</v>
      </c>
      <c r="H958" t="s">
        <v>24498</v>
      </c>
    </row>
    <row r="959" spans="1:8" x14ac:dyDescent="0.3">
      <c r="A959" t="s">
        <v>13155</v>
      </c>
      <c r="B959" t="s">
        <v>15200</v>
      </c>
      <c r="C959" t="s">
        <v>15203</v>
      </c>
      <c r="D959" t="s">
        <v>15206</v>
      </c>
      <c r="E959" s="8">
        <v>45590</v>
      </c>
      <c r="F959" t="s">
        <v>24287</v>
      </c>
      <c r="G959">
        <v>1016</v>
      </c>
      <c r="H959" t="s">
        <v>24530</v>
      </c>
    </row>
    <row r="960" spans="1:8" x14ac:dyDescent="0.3">
      <c r="A960" t="s">
        <v>13156</v>
      </c>
      <c r="B960" t="s">
        <v>15200</v>
      </c>
      <c r="C960" t="s">
        <v>15201</v>
      </c>
      <c r="D960" t="s">
        <v>15205</v>
      </c>
      <c r="E960" s="8">
        <v>45661</v>
      </c>
      <c r="F960" t="s">
        <v>24256</v>
      </c>
      <c r="G960">
        <v>709</v>
      </c>
      <c r="H960" t="s">
        <v>24544</v>
      </c>
    </row>
    <row r="961" spans="1:8" x14ac:dyDescent="0.3">
      <c r="A961" t="s">
        <v>13157</v>
      </c>
      <c r="B961" t="s">
        <v>15199</v>
      </c>
      <c r="C961" t="s">
        <v>15201</v>
      </c>
      <c r="D961" t="s">
        <v>6014</v>
      </c>
      <c r="E961" s="8">
        <v>45782</v>
      </c>
      <c r="F961" t="s">
        <v>24253</v>
      </c>
      <c r="G961">
        <v>648</v>
      </c>
      <c r="H961" t="s">
        <v>24253</v>
      </c>
    </row>
    <row r="962" spans="1:8" x14ac:dyDescent="0.3">
      <c r="A962" t="s">
        <v>13158</v>
      </c>
      <c r="B962" t="s">
        <v>15200</v>
      </c>
      <c r="C962" t="s">
        <v>15203</v>
      </c>
      <c r="D962" t="s">
        <v>6102</v>
      </c>
      <c r="E962" s="8">
        <v>45550</v>
      </c>
      <c r="F962" t="s">
        <v>24273</v>
      </c>
      <c r="G962">
        <v>961</v>
      </c>
      <c r="H962" t="s">
        <v>24307</v>
      </c>
    </row>
    <row r="963" spans="1:8" x14ac:dyDescent="0.3">
      <c r="A963" t="s">
        <v>13159</v>
      </c>
      <c r="B963" t="s">
        <v>15198</v>
      </c>
      <c r="C963" t="s">
        <v>15201</v>
      </c>
      <c r="D963" t="s">
        <v>6102</v>
      </c>
      <c r="E963" s="8">
        <v>45674</v>
      </c>
      <c r="F963" t="s">
        <v>24253</v>
      </c>
      <c r="G963">
        <v>1113</v>
      </c>
      <c r="H963" t="s">
        <v>24253</v>
      </c>
    </row>
    <row r="964" spans="1:8" x14ac:dyDescent="0.3">
      <c r="A964" t="s">
        <v>13160</v>
      </c>
      <c r="B964" t="s">
        <v>15199</v>
      </c>
      <c r="C964" t="s">
        <v>15201</v>
      </c>
      <c r="D964" t="s">
        <v>6014</v>
      </c>
      <c r="E964" s="8">
        <v>45777</v>
      </c>
      <c r="F964" t="s">
        <v>24334</v>
      </c>
      <c r="G964">
        <v>1042</v>
      </c>
      <c r="H964" t="s">
        <v>24597</v>
      </c>
    </row>
    <row r="965" spans="1:8" x14ac:dyDescent="0.3">
      <c r="A965" t="s">
        <v>13161</v>
      </c>
      <c r="B965" t="s">
        <v>15198</v>
      </c>
      <c r="C965" t="s">
        <v>15203</v>
      </c>
      <c r="D965" t="s">
        <v>15206</v>
      </c>
      <c r="E965" s="8">
        <v>45781</v>
      </c>
      <c r="F965" t="s">
        <v>24243</v>
      </c>
      <c r="G965">
        <v>1663</v>
      </c>
      <c r="H965" t="s">
        <v>24463</v>
      </c>
    </row>
    <row r="966" spans="1:8" x14ac:dyDescent="0.3">
      <c r="A966" t="s">
        <v>13162</v>
      </c>
      <c r="B966" t="s">
        <v>15198</v>
      </c>
      <c r="C966" t="s">
        <v>15201</v>
      </c>
      <c r="D966" t="s">
        <v>6014</v>
      </c>
      <c r="E966" s="8">
        <v>45606</v>
      </c>
      <c r="F966" t="s">
        <v>24253</v>
      </c>
      <c r="G966">
        <v>1826</v>
      </c>
      <c r="H966" t="s">
        <v>24253</v>
      </c>
    </row>
    <row r="967" spans="1:8" x14ac:dyDescent="0.3">
      <c r="A967" t="s">
        <v>13163</v>
      </c>
      <c r="B967" t="s">
        <v>15198</v>
      </c>
      <c r="C967" t="s">
        <v>15201</v>
      </c>
      <c r="D967" t="s">
        <v>15206</v>
      </c>
      <c r="E967" s="8">
        <v>45621</v>
      </c>
      <c r="F967" t="s">
        <v>24245</v>
      </c>
      <c r="G967">
        <v>1577</v>
      </c>
      <c r="H967" t="s">
        <v>24598</v>
      </c>
    </row>
    <row r="968" spans="1:8" x14ac:dyDescent="0.3">
      <c r="A968" t="s">
        <v>13164</v>
      </c>
      <c r="B968" t="s">
        <v>15198</v>
      </c>
      <c r="C968" t="s">
        <v>15203</v>
      </c>
      <c r="D968" t="s">
        <v>15206</v>
      </c>
      <c r="E968" s="8">
        <v>45662</v>
      </c>
      <c r="F968" t="s">
        <v>24253</v>
      </c>
      <c r="G968">
        <v>605</v>
      </c>
      <c r="H968" t="s">
        <v>24253</v>
      </c>
    </row>
    <row r="969" spans="1:8" x14ac:dyDescent="0.3">
      <c r="A969" t="s">
        <v>13165</v>
      </c>
      <c r="B969" t="s">
        <v>15200</v>
      </c>
      <c r="C969" t="s">
        <v>15202</v>
      </c>
      <c r="D969" t="s">
        <v>6026</v>
      </c>
      <c r="E969" s="8">
        <v>45623</v>
      </c>
      <c r="F969" t="s">
        <v>24253</v>
      </c>
      <c r="G969">
        <v>1303</v>
      </c>
      <c r="H969" t="s">
        <v>24253</v>
      </c>
    </row>
    <row r="970" spans="1:8" x14ac:dyDescent="0.3">
      <c r="A970" t="s">
        <v>13166</v>
      </c>
      <c r="B970" t="s">
        <v>15198</v>
      </c>
      <c r="C970" t="s">
        <v>15203</v>
      </c>
      <c r="D970" t="s">
        <v>15204</v>
      </c>
      <c r="E970" s="8">
        <v>45595</v>
      </c>
      <c r="F970" t="s">
        <v>24269</v>
      </c>
      <c r="G970">
        <v>1782</v>
      </c>
      <c r="H970" t="s">
        <v>24466</v>
      </c>
    </row>
    <row r="971" spans="1:8" x14ac:dyDescent="0.3">
      <c r="A971" t="s">
        <v>13167</v>
      </c>
      <c r="B971" t="s">
        <v>15199</v>
      </c>
      <c r="C971" t="s">
        <v>15202</v>
      </c>
      <c r="D971" t="s">
        <v>6026</v>
      </c>
      <c r="E971" s="8">
        <v>45706</v>
      </c>
      <c r="F971" t="s">
        <v>24344</v>
      </c>
      <c r="G971">
        <v>1575</v>
      </c>
      <c r="H971" t="s">
        <v>24319</v>
      </c>
    </row>
    <row r="972" spans="1:8" x14ac:dyDescent="0.3">
      <c r="A972" t="s">
        <v>13168</v>
      </c>
      <c r="B972" t="s">
        <v>15198</v>
      </c>
      <c r="C972" t="s">
        <v>15203</v>
      </c>
      <c r="D972" t="s">
        <v>6014</v>
      </c>
      <c r="E972" s="8">
        <v>45649</v>
      </c>
      <c r="F972" t="s">
        <v>24253</v>
      </c>
      <c r="G972">
        <v>772</v>
      </c>
      <c r="H972" t="s">
        <v>24253</v>
      </c>
    </row>
    <row r="973" spans="1:8" x14ac:dyDescent="0.3">
      <c r="A973" t="s">
        <v>13169</v>
      </c>
      <c r="B973" t="s">
        <v>15199</v>
      </c>
      <c r="C973" t="s">
        <v>15201</v>
      </c>
      <c r="D973" t="s">
        <v>15204</v>
      </c>
      <c r="E973" s="8">
        <v>45728</v>
      </c>
      <c r="F973" t="s">
        <v>24332</v>
      </c>
      <c r="G973">
        <v>709</v>
      </c>
      <c r="H973" t="s">
        <v>24582</v>
      </c>
    </row>
    <row r="974" spans="1:8" x14ac:dyDescent="0.3">
      <c r="A974" t="s">
        <v>13170</v>
      </c>
      <c r="B974" t="s">
        <v>15200</v>
      </c>
      <c r="C974" t="s">
        <v>15202</v>
      </c>
      <c r="D974" t="s">
        <v>15204</v>
      </c>
      <c r="E974" s="8">
        <v>45839</v>
      </c>
      <c r="F974" t="s">
        <v>24253</v>
      </c>
      <c r="G974">
        <v>1129</v>
      </c>
      <c r="H974" t="s">
        <v>24253</v>
      </c>
    </row>
    <row r="975" spans="1:8" x14ac:dyDescent="0.3">
      <c r="A975" t="s">
        <v>13171</v>
      </c>
      <c r="B975" t="s">
        <v>15198</v>
      </c>
      <c r="C975" t="s">
        <v>15201</v>
      </c>
      <c r="D975" t="s">
        <v>6026</v>
      </c>
      <c r="E975" s="8">
        <v>45743</v>
      </c>
      <c r="F975" t="s">
        <v>24253</v>
      </c>
      <c r="G975">
        <v>1962</v>
      </c>
      <c r="H975" t="s">
        <v>24253</v>
      </c>
    </row>
    <row r="976" spans="1:8" x14ac:dyDescent="0.3">
      <c r="A976" t="s">
        <v>13172</v>
      </c>
      <c r="B976" t="s">
        <v>15199</v>
      </c>
      <c r="C976" t="s">
        <v>15202</v>
      </c>
      <c r="D976" t="s">
        <v>6026</v>
      </c>
      <c r="E976" s="8">
        <v>45556</v>
      </c>
      <c r="F976" t="s">
        <v>24363</v>
      </c>
      <c r="G976">
        <v>607</v>
      </c>
      <c r="H976" t="s">
        <v>24266</v>
      </c>
    </row>
    <row r="977" spans="1:8" x14ac:dyDescent="0.3">
      <c r="A977" t="s">
        <v>13173</v>
      </c>
      <c r="B977" t="s">
        <v>15198</v>
      </c>
      <c r="C977" t="s">
        <v>15202</v>
      </c>
      <c r="D977" t="s">
        <v>15204</v>
      </c>
      <c r="E977" s="8">
        <v>45556</v>
      </c>
      <c r="F977" t="s">
        <v>24332</v>
      </c>
      <c r="G977">
        <v>1847</v>
      </c>
      <c r="H977" t="s">
        <v>24489</v>
      </c>
    </row>
    <row r="978" spans="1:8" x14ac:dyDescent="0.3">
      <c r="A978" t="s">
        <v>13174</v>
      </c>
      <c r="B978" t="s">
        <v>15198</v>
      </c>
      <c r="C978" t="s">
        <v>15202</v>
      </c>
      <c r="D978" t="s">
        <v>15204</v>
      </c>
      <c r="E978" s="8">
        <v>45498</v>
      </c>
      <c r="F978" t="s">
        <v>24344</v>
      </c>
      <c r="G978">
        <v>745</v>
      </c>
      <c r="H978" t="s">
        <v>24599</v>
      </c>
    </row>
    <row r="979" spans="1:8" x14ac:dyDescent="0.3">
      <c r="A979" t="s">
        <v>13175</v>
      </c>
      <c r="B979" t="s">
        <v>15199</v>
      </c>
      <c r="C979" t="s">
        <v>15203</v>
      </c>
      <c r="D979" t="s">
        <v>15204</v>
      </c>
      <c r="E979" s="8">
        <v>45783</v>
      </c>
      <c r="F979" t="s">
        <v>24256</v>
      </c>
      <c r="G979">
        <v>1812</v>
      </c>
      <c r="H979" t="s">
        <v>24600</v>
      </c>
    </row>
    <row r="980" spans="1:8" x14ac:dyDescent="0.3">
      <c r="A980" t="s">
        <v>13176</v>
      </c>
      <c r="B980" t="s">
        <v>15198</v>
      </c>
      <c r="C980" t="s">
        <v>15202</v>
      </c>
      <c r="D980" t="s">
        <v>6102</v>
      </c>
      <c r="E980" s="8">
        <v>45847</v>
      </c>
      <c r="F980" t="s">
        <v>24243</v>
      </c>
      <c r="G980">
        <v>975</v>
      </c>
      <c r="H980" t="s">
        <v>24456</v>
      </c>
    </row>
    <row r="981" spans="1:8" x14ac:dyDescent="0.3">
      <c r="A981" t="s">
        <v>13177</v>
      </c>
      <c r="B981" t="s">
        <v>15200</v>
      </c>
      <c r="C981" t="s">
        <v>15201</v>
      </c>
      <c r="D981" t="s">
        <v>6014</v>
      </c>
      <c r="E981" s="8">
        <v>45802</v>
      </c>
      <c r="F981" t="s">
        <v>24329</v>
      </c>
      <c r="G981">
        <v>1818</v>
      </c>
      <c r="H981" t="s">
        <v>24601</v>
      </c>
    </row>
    <row r="982" spans="1:8" x14ac:dyDescent="0.3">
      <c r="A982" t="s">
        <v>13178</v>
      </c>
      <c r="B982" t="s">
        <v>15200</v>
      </c>
      <c r="C982" t="s">
        <v>15201</v>
      </c>
      <c r="D982" t="s">
        <v>15204</v>
      </c>
      <c r="E982" s="8">
        <v>45774</v>
      </c>
      <c r="F982" t="s">
        <v>24315</v>
      </c>
      <c r="G982">
        <v>1654</v>
      </c>
      <c r="H982" t="s">
        <v>24255</v>
      </c>
    </row>
    <row r="983" spans="1:8" x14ac:dyDescent="0.3">
      <c r="A983" t="s">
        <v>13179</v>
      </c>
      <c r="B983" t="s">
        <v>15198</v>
      </c>
      <c r="C983" t="s">
        <v>15203</v>
      </c>
      <c r="D983" t="s">
        <v>6014</v>
      </c>
      <c r="E983" s="8">
        <v>45587</v>
      </c>
      <c r="F983" t="s">
        <v>24276</v>
      </c>
      <c r="G983">
        <v>775</v>
      </c>
      <c r="H983" t="s">
        <v>24579</v>
      </c>
    </row>
    <row r="984" spans="1:8" x14ac:dyDescent="0.3">
      <c r="A984" t="s">
        <v>13180</v>
      </c>
      <c r="B984" t="s">
        <v>15199</v>
      </c>
      <c r="C984" t="s">
        <v>15202</v>
      </c>
      <c r="D984" t="s">
        <v>15204</v>
      </c>
      <c r="E984" s="8">
        <v>45520</v>
      </c>
      <c r="F984" t="s">
        <v>24296</v>
      </c>
      <c r="G984">
        <v>617</v>
      </c>
      <c r="H984" t="s">
        <v>24602</v>
      </c>
    </row>
    <row r="985" spans="1:8" x14ac:dyDescent="0.3">
      <c r="A985" t="s">
        <v>13181</v>
      </c>
      <c r="B985" t="s">
        <v>15199</v>
      </c>
      <c r="C985" t="s">
        <v>15201</v>
      </c>
      <c r="D985" t="s">
        <v>15204</v>
      </c>
      <c r="E985" s="8">
        <v>45644</v>
      </c>
      <c r="F985" t="s">
        <v>24253</v>
      </c>
      <c r="G985">
        <v>1405</v>
      </c>
      <c r="H985" t="s">
        <v>24253</v>
      </c>
    </row>
    <row r="986" spans="1:8" x14ac:dyDescent="0.3">
      <c r="A986" t="s">
        <v>13182</v>
      </c>
      <c r="B986" t="s">
        <v>15199</v>
      </c>
      <c r="C986" t="s">
        <v>15203</v>
      </c>
      <c r="D986" t="s">
        <v>6026</v>
      </c>
      <c r="E986" s="8">
        <v>45538</v>
      </c>
      <c r="F986" t="s">
        <v>24332</v>
      </c>
      <c r="G986">
        <v>636</v>
      </c>
      <c r="H986" t="s">
        <v>24270</v>
      </c>
    </row>
    <row r="987" spans="1:8" x14ac:dyDescent="0.3">
      <c r="A987" t="s">
        <v>13183</v>
      </c>
      <c r="B987" t="s">
        <v>15198</v>
      </c>
      <c r="C987" t="s">
        <v>15201</v>
      </c>
      <c r="D987" t="s">
        <v>6026</v>
      </c>
      <c r="E987" s="8">
        <v>45537</v>
      </c>
      <c r="F987" t="s">
        <v>24311</v>
      </c>
      <c r="G987">
        <v>1195</v>
      </c>
      <c r="H987" t="s">
        <v>24423</v>
      </c>
    </row>
    <row r="988" spans="1:8" x14ac:dyDescent="0.3">
      <c r="A988" t="s">
        <v>13184</v>
      </c>
      <c r="B988" t="s">
        <v>15198</v>
      </c>
      <c r="C988" t="s">
        <v>15203</v>
      </c>
      <c r="D988" t="s">
        <v>6102</v>
      </c>
      <c r="E988" s="8">
        <v>45717</v>
      </c>
      <c r="F988" t="s">
        <v>24253</v>
      </c>
      <c r="G988">
        <v>745</v>
      </c>
      <c r="H988" t="s">
        <v>24253</v>
      </c>
    </row>
    <row r="989" spans="1:8" x14ac:dyDescent="0.3">
      <c r="A989" t="s">
        <v>13185</v>
      </c>
      <c r="B989" t="s">
        <v>15199</v>
      </c>
      <c r="C989" t="s">
        <v>15202</v>
      </c>
      <c r="D989" t="s">
        <v>15206</v>
      </c>
      <c r="E989" s="8">
        <v>45722</v>
      </c>
      <c r="F989" t="s">
        <v>24253</v>
      </c>
      <c r="G989">
        <v>1215</v>
      </c>
      <c r="H989" t="s">
        <v>24253</v>
      </c>
    </row>
    <row r="990" spans="1:8" x14ac:dyDescent="0.3">
      <c r="A990" t="s">
        <v>13186</v>
      </c>
      <c r="B990" t="s">
        <v>15200</v>
      </c>
      <c r="C990" t="s">
        <v>15203</v>
      </c>
      <c r="D990" t="s">
        <v>15204</v>
      </c>
      <c r="E990" s="8">
        <v>45804</v>
      </c>
      <c r="F990" t="s">
        <v>24263</v>
      </c>
      <c r="G990">
        <v>1910</v>
      </c>
      <c r="H990" t="s">
        <v>24369</v>
      </c>
    </row>
    <row r="991" spans="1:8" x14ac:dyDescent="0.3">
      <c r="A991" t="s">
        <v>13187</v>
      </c>
      <c r="B991" t="s">
        <v>15199</v>
      </c>
      <c r="C991" t="s">
        <v>15203</v>
      </c>
      <c r="D991" t="s">
        <v>6026</v>
      </c>
      <c r="E991" s="8">
        <v>45616</v>
      </c>
      <c r="F991" t="s">
        <v>24299</v>
      </c>
      <c r="G991">
        <v>1153</v>
      </c>
      <c r="H991" t="s">
        <v>24603</v>
      </c>
    </row>
    <row r="992" spans="1:8" x14ac:dyDescent="0.3">
      <c r="A992" t="s">
        <v>13188</v>
      </c>
      <c r="B992" t="s">
        <v>15200</v>
      </c>
      <c r="C992" t="s">
        <v>15201</v>
      </c>
      <c r="D992" t="s">
        <v>6102</v>
      </c>
      <c r="E992" s="8">
        <v>45638</v>
      </c>
      <c r="F992" t="s">
        <v>24247</v>
      </c>
      <c r="G992">
        <v>613</v>
      </c>
      <c r="H992" t="s">
        <v>24604</v>
      </c>
    </row>
    <row r="993" spans="1:8" x14ac:dyDescent="0.3">
      <c r="A993" t="s">
        <v>13189</v>
      </c>
      <c r="B993" t="s">
        <v>15198</v>
      </c>
      <c r="C993" t="s">
        <v>15202</v>
      </c>
      <c r="D993" t="s">
        <v>15206</v>
      </c>
      <c r="E993" s="8">
        <v>45636</v>
      </c>
      <c r="F993" t="s">
        <v>24253</v>
      </c>
      <c r="G993">
        <v>1354</v>
      </c>
      <c r="H993" t="s">
        <v>24253</v>
      </c>
    </row>
    <row r="994" spans="1:8" x14ac:dyDescent="0.3">
      <c r="A994" t="s">
        <v>13190</v>
      </c>
      <c r="B994" t="s">
        <v>15200</v>
      </c>
      <c r="C994" t="s">
        <v>15203</v>
      </c>
      <c r="D994" t="s">
        <v>6102</v>
      </c>
      <c r="E994" s="8">
        <v>45741</v>
      </c>
      <c r="F994" t="s">
        <v>24283</v>
      </c>
      <c r="G994">
        <v>657</v>
      </c>
      <c r="H994" t="s">
        <v>24508</v>
      </c>
    </row>
    <row r="995" spans="1:8" x14ac:dyDescent="0.3">
      <c r="A995" t="s">
        <v>13191</v>
      </c>
      <c r="B995" t="s">
        <v>15198</v>
      </c>
      <c r="C995" t="s">
        <v>15203</v>
      </c>
      <c r="D995" t="s">
        <v>6014</v>
      </c>
      <c r="E995" s="8">
        <v>45823</v>
      </c>
      <c r="F995" t="s">
        <v>24260</v>
      </c>
      <c r="G995">
        <v>1062</v>
      </c>
      <c r="H995" t="s">
        <v>24250</v>
      </c>
    </row>
    <row r="996" spans="1:8" x14ac:dyDescent="0.3">
      <c r="A996" t="s">
        <v>13192</v>
      </c>
      <c r="B996" t="s">
        <v>15200</v>
      </c>
      <c r="C996" t="s">
        <v>15202</v>
      </c>
      <c r="D996" t="s">
        <v>15205</v>
      </c>
      <c r="E996" s="8">
        <v>45704</v>
      </c>
      <c r="F996" t="s">
        <v>24358</v>
      </c>
      <c r="G996">
        <v>1648</v>
      </c>
      <c r="H996" t="s">
        <v>24507</v>
      </c>
    </row>
    <row r="997" spans="1:8" x14ac:dyDescent="0.3">
      <c r="A997" t="s">
        <v>13193</v>
      </c>
      <c r="B997" t="s">
        <v>15200</v>
      </c>
      <c r="C997" t="s">
        <v>15201</v>
      </c>
      <c r="D997" t="s">
        <v>15205</v>
      </c>
      <c r="E997" s="8">
        <v>45853</v>
      </c>
      <c r="F997" t="s">
        <v>24245</v>
      </c>
      <c r="G997">
        <v>1295</v>
      </c>
      <c r="H997" t="s">
        <v>24605</v>
      </c>
    </row>
    <row r="998" spans="1:8" x14ac:dyDescent="0.3">
      <c r="A998" t="s">
        <v>13194</v>
      </c>
      <c r="B998" t="s">
        <v>15200</v>
      </c>
      <c r="C998" t="s">
        <v>15203</v>
      </c>
      <c r="D998" t="s">
        <v>15204</v>
      </c>
      <c r="E998" s="8">
        <v>45831</v>
      </c>
      <c r="F998" t="s">
        <v>24299</v>
      </c>
      <c r="G998">
        <v>1029</v>
      </c>
      <c r="H998" t="s">
        <v>24335</v>
      </c>
    </row>
    <row r="999" spans="1:8" x14ac:dyDescent="0.3">
      <c r="A999" t="s">
        <v>13195</v>
      </c>
      <c r="B999" t="s">
        <v>15200</v>
      </c>
      <c r="C999" t="s">
        <v>15201</v>
      </c>
      <c r="D999" t="s">
        <v>6014</v>
      </c>
      <c r="E999" s="8">
        <v>45612</v>
      </c>
      <c r="F999" t="s">
        <v>24280</v>
      </c>
      <c r="G999">
        <v>1393</v>
      </c>
      <c r="H999" t="s">
        <v>24412</v>
      </c>
    </row>
    <row r="1000" spans="1:8" x14ac:dyDescent="0.3">
      <c r="A1000" t="s">
        <v>13196</v>
      </c>
      <c r="B1000" t="s">
        <v>15199</v>
      </c>
      <c r="C1000" t="s">
        <v>15203</v>
      </c>
      <c r="D1000" t="s">
        <v>6102</v>
      </c>
      <c r="E1000" s="8">
        <v>45825</v>
      </c>
      <c r="F1000" t="s">
        <v>24260</v>
      </c>
      <c r="G1000">
        <v>707</v>
      </c>
      <c r="H1000" t="s">
        <v>24481</v>
      </c>
    </row>
    <row r="1001" spans="1:8" x14ac:dyDescent="0.3">
      <c r="A1001" t="s">
        <v>13197</v>
      </c>
      <c r="B1001" t="s">
        <v>15199</v>
      </c>
      <c r="C1001" t="s">
        <v>15201</v>
      </c>
      <c r="D1001" t="s">
        <v>15204</v>
      </c>
      <c r="E1001" s="8">
        <v>45511</v>
      </c>
      <c r="F1001" t="s">
        <v>24363</v>
      </c>
      <c r="G1001">
        <v>1585</v>
      </c>
      <c r="H1001" t="s">
        <v>24326</v>
      </c>
    </row>
    <row r="1002" spans="1:8" x14ac:dyDescent="0.3">
      <c r="A1002" t="s">
        <v>13198</v>
      </c>
      <c r="B1002" t="s">
        <v>15198</v>
      </c>
      <c r="C1002" t="s">
        <v>15203</v>
      </c>
      <c r="D1002" t="s">
        <v>6014</v>
      </c>
      <c r="E1002" s="8">
        <v>45497</v>
      </c>
      <c r="F1002" t="s">
        <v>24253</v>
      </c>
      <c r="G1002">
        <v>1643</v>
      </c>
      <c r="H1002" t="s">
        <v>24253</v>
      </c>
    </row>
    <row r="1003" spans="1:8" x14ac:dyDescent="0.3">
      <c r="A1003" t="s">
        <v>13199</v>
      </c>
      <c r="B1003" t="s">
        <v>15200</v>
      </c>
      <c r="C1003" t="s">
        <v>15202</v>
      </c>
      <c r="D1003" t="s">
        <v>6102</v>
      </c>
      <c r="E1003" s="8">
        <v>45577</v>
      </c>
      <c r="F1003" t="s">
        <v>24313</v>
      </c>
      <c r="G1003">
        <v>1263</v>
      </c>
      <c r="H1003" t="s">
        <v>24277</v>
      </c>
    </row>
    <row r="1004" spans="1:8" x14ac:dyDescent="0.3">
      <c r="A1004" t="s">
        <v>13200</v>
      </c>
      <c r="B1004" t="s">
        <v>15199</v>
      </c>
      <c r="C1004" t="s">
        <v>15202</v>
      </c>
      <c r="D1004" t="s">
        <v>15205</v>
      </c>
      <c r="E1004" s="8">
        <v>45657</v>
      </c>
      <c r="F1004" t="s">
        <v>24253</v>
      </c>
      <c r="G1004">
        <v>1215</v>
      </c>
      <c r="H1004" t="s">
        <v>24253</v>
      </c>
    </row>
    <row r="1005" spans="1:8" x14ac:dyDescent="0.3">
      <c r="A1005" t="s">
        <v>13201</v>
      </c>
      <c r="B1005" t="s">
        <v>15198</v>
      </c>
      <c r="C1005" t="s">
        <v>15202</v>
      </c>
      <c r="D1005" t="s">
        <v>15206</v>
      </c>
      <c r="E1005" s="8">
        <v>45579</v>
      </c>
      <c r="F1005" t="s">
        <v>24285</v>
      </c>
      <c r="G1005">
        <v>1171</v>
      </c>
      <c r="H1005" t="s">
        <v>24288</v>
      </c>
    </row>
    <row r="1006" spans="1:8" x14ac:dyDescent="0.3">
      <c r="A1006" t="s">
        <v>13202</v>
      </c>
      <c r="B1006" t="s">
        <v>15200</v>
      </c>
      <c r="C1006" t="s">
        <v>15201</v>
      </c>
      <c r="D1006" t="s">
        <v>6102</v>
      </c>
      <c r="E1006" s="8">
        <v>45613</v>
      </c>
      <c r="F1006" t="s">
        <v>24358</v>
      </c>
      <c r="G1006">
        <v>1243</v>
      </c>
      <c r="H1006" t="s">
        <v>24606</v>
      </c>
    </row>
    <row r="1007" spans="1:8" x14ac:dyDescent="0.3">
      <c r="A1007" t="s">
        <v>13203</v>
      </c>
      <c r="B1007" t="s">
        <v>15199</v>
      </c>
      <c r="C1007" t="s">
        <v>15203</v>
      </c>
      <c r="D1007" t="s">
        <v>6026</v>
      </c>
      <c r="E1007" s="8">
        <v>45769</v>
      </c>
      <c r="F1007" t="s">
        <v>24256</v>
      </c>
      <c r="G1007">
        <v>1291</v>
      </c>
      <c r="H1007" t="s">
        <v>24477</v>
      </c>
    </row>
    <row r="1008" spans="1:8" x14ac:dyDescent="0.3">
      <c r="A1008" t="s">
        <v>13204</v>
      </c>
      <c r="B1008" t="s">
        <v>15200</v>
      </c>
      <c r="C1008" t="s">
        <v>15201</v>
      </c>
      <c r="D1008" t="s">
        <v>15206</v>
      </c>
      <c r="E1008" s="8">
        <v>45535</v>
      </c>
      <c r="F1008" t="s">
        <v>24296</v>
      </c>
      <c r="G1008">
        <v>1623</v>
      </c>
      <c r="H1008" t="s">
        <v>24607</v>
      </c>
    </row>
    <row r="1009" spans="1:8" x14ac:dyDescent="0.3">
      <c r="A1009" t="s">
        <v>13205</v>
      </c>
      <c r="B1009" t="s">
        <v>15200</v>
      </c>
      <c r="C1009" t="s">
        <v>15203</v>
      </c>
      <c r="D1009" t="s">
        <v>6014</v>
      </c>
      <c r="E1009" s="8">
        <v>45702</v>
      </c>
      <c r="F1009" t="s">
        <v>24251</v>
      </c>
      <c r="G1009">
        <v>1893</v>
      </c>
      <c r="H1009" t="s">
        <v>24294</v>
      </c>
    </row>
    <row r="1010" spans="1:8" x14ac:dyDescent="0.3">
      <c r="A1010" t="s">
        <v>13206</v>
      </c>
      <c r="B1010" t="s">
        <v>15199</v>
      </c>
      <c r="C1010" t="s">
        <v>15202</v>
      </c>
      <c r="D1010" t="s">
        <v>6026</v>
      </c>
      <c r="E1010" s="8">
        <v>45586</v>
      </c>
      <c r="F1010" t="s">
        <v>24332</v>
      </c>
      <c r="G1010">
        <v>940</v>
      </c>
      <c r="H1010" t="s">
        <v>24305</v>
      </c>
    </row>
    <row r="1011" spans="1:8" x14ac:dyDescent="0.3">
      <c r="A1011" t="s">
        <v>13207</v>
      </c>
      <c r="B1011" t="s">
        <v>15198</v>
      </c>
      <c r="C1011" t="s">
        <v>15202</v>
      </c>
      <c r="D1011" t="s">
        <v>15205</v>
      </c>
      <c r="E1011" s="8">
        <v>45740</v>
      </c>
      <c r="F1011" t="s">
        <v>24253</v>
      </c>
      <c r="G1011">
        <v>1921</v>
      </c>
      <c r="H1011" t="s">
        <v>24253</v>
      </c>
    </row>
    <row r="1012" spans="1:8" x14ac:dyDescent="0.3">
      <c r="A1012" t="s">
        <v>13208</v>
      </c>
      <c r="B1012" t="s">
        <v>15198</v>
      </c>
      <c r="C1012" t="s">
        <v>15202</v>
      </c>
      <c r="D1012" t="s">
        <v>15205</v>
      </c>
      <c r="E1012" s="8">
        <v>45747</v>
      </c>
      <c r="F1012" t="s">
        <v>24344</v>
      </c>
      <c r="G1012">
        <v>789</v>
      </c>
      <c r="H1012" t="s">
        <v>24480</v>
      </c>
    </row>
    <row r="1013" spans="1:8" x14ac:dyDescent="0.3">
      <c r="A1013" t="s">
        <v>13209</v>
      </c>
      <c r="B1013" t="s">
        <v>15199</v>
      </c>
      <c r="C1013" t="s">
        <v>15203</v>
      </c>
      <c r="D1013" t="s">
        <v>15206</v>
      </c>
      <c r="E1013" s="8">
        <v>45685</v>
      </c>
      <c r="F1013" t="s">
        <v>24287</v>
      </c>
      <c r="G1013">
        <v>1863</v>
      </c>
      <c r="H1013" t="s">
        <v>24370</v>
      </c>
    </row>
    <row r="1014" spans="1:8" x14ac:dyDescent="0.3">
      <c r="A1014" t="s">
        <v>13210</v>
      </c>
      <c r="B1014" t="s">
        <v>15199</v>
      </c>
      <c r="C1014" t="s">
        <v>15203</v>
      </c>
      <c r="D1014" t="s">
        <v>6102</v>
      </c>
      <c r="E1014" s="8">
        <v>45657</v>
      </c>
      <c r="F1014" t="s">
        <v>24276</v>
      </c>
      <c r="G1014">
        <v>1383</v>
      </c>
      <c r="H1014" t="s">
        <v>24354</v>
      </c>
    </row>
    <row r="1015" spans="1:8" x14ac:dyDescent="0.3">
      <c r="A1015" t="s">
        <v>13211</v>
      </c>
      <c r="B1015" t="s">
        <v>15199</v>
      </c>
      <c r="C1015" t="s">
        <v>15201</v>
      </c>
      <c r="D1015" t="s">
        <v>6014</v>
      </c>
      <c r="E1015" s="8">
        <v>45750</v>
      </c>
      <c r="F1015" t="s">
        <v>24269</v>
      </c>
      <c r="G1015">
        <v>1432</v>
      </c>
      <c r="H1015" t="s">
        <v>24387</v>
      </c>
    </row>
    <row r="1016" spans="1:8" x14ac:dyDescent="0.3">
      <c r="A1016" t="s">
        <v>13212</v>
      </c>
      <c r="B1016" t="s">
        <v>15199</v>
      </c>
      <c r="C1016" t="s">
        <v>15203</v>
      </c>
      <c r="D1016" t="s">
        <v>6026</v>
      </c>
      <c r="E1016" s="8">
        <v>45586</v>
      </c>
      <c r="F1016" t="s">
        <v>24258</v>
      </c>
      <c r="G1016">
        <v>1494</v>
      </c>
      <c r="H1016" t="s">
        <v>24293</v>
      </c>
    </row>
    <row r="1017" spans="1:8" x14ac:dyDescent="0.3">
      <c r="A1017" t="s">
        <v>13213</v>
      </c>
      <c r="B1017" t="s">
        <v>15198</v>
      </c>
      <c r="C1017" t="s">
        <v>15203</v>
      </c>
      <c r="D1017" t="s">
        <v>15204</v>
      </c>
      <c r="E1017" s="8">
        <v>45584</v>
      </c>
      <c r="F1017" t="s">
        <v>24243</v>
      </c>
      <c r="G1017">
        <v>1457</v>
      </c>
      <c r="H1017" t="s">
        <v>24302</v>
      </c>
    </row>
    <row r="1018" spans="1:8" x14ac:dyDescent="0.3">
      <c r="A1018" t="s">
        <v>13214</v>
      </c>
      <c r="B1018" t="s">
        <v>15200</v>
      </c>
      <c r="C1018" t="s">
        <v>15202</v>
      </c>
      <c r="D1018" t="s">
        <v>15206</v>
      </c>
      <c r="E1018" s="8">
        <v>45713</v>
      </c>
      <c r="F1018" t="s">
        <v>24253</v>
      </c>
      <c r="G1018">
        <v>1510</v>
      </c>
      <c r="H1018" t="s">
        <v>24253</v>
      </c>
    </row>
    <row r="1019" spans="1:8" x14ac:dyDescent="0.3">
      <c r="A1019" t="s">
        <v>13215</v>
      </c>
      <c r="B1019" t="s">
        <v>15200</v>
      </c>
      <c r="C1019" t="s">
        <v>15202</v>
      </c>
      <c r="D1019" t="s">
        <v>15204</v>
      </c>
      <c r="E1019" s="8">
        <v>45845</v>
      </c>
      <c r="F1019" t="s">
        <v>24265</v>
      </c>
      <c r="G1019">
        <v>1524</v>
      </c>
      <c r="H1019" t="s">
        <v>24272</v>
      </c>
    </row>
    <row r="1020" spans="1:8" x14ac:dyDescent="0.3">
      <c r="A1020" t="s">
        <v>13216</v>
      </c>
      <c r="B1020" t="s">
        <v>15198</v>
      </c>
      <c r="C1020" t="s">
        <v>15203</v>
      </c>
      <c r="D1020" t="s">
        <v>15206</v>
      </c>
      <c r="E1020" s="8">
        <v>45843</v>
      </c>
      <c r="F1020" t="s">
        <v>24280</v>
      </c>
      <c r="G1020">
        <v>1809</v>
      </c>
      <c r="H1020" t="s">
        <v>24608</v>
      </c>
    </row>
    <row r="1021" spans="1:8" x14ac:dyDescent="0.3">
      <c r="A1021" t="s">
        <v>13217</v>
      </c>
      <c r="B1021" t="s">
        <v>15198</v>
      </c>
      <c r="C1021" t="s">
        <v>15202</v>
      </c>
      <c r="D1021" t="s">
        <v>15206</v>
      </c>
      <c r="E1021" s="8">
        <v>45579</v>
      </c>
      <c r="F1021" t="s">
        <v>24283</v>
      </c>
      <c r="G1021">
        <v>1180</v>
      </c>
      <c r="H1021" t="s">
        <v>24364</v>
      </c>
    </row>
    <row r="1022" spans="1:8" x14ac:dyDescent="0.3">
      <c r="A1022" t="s">
        <v>13218</v>
      </c>
      <c r="B1022" t="s">
        <v>15199</v>
      </c>
      <c r="C1022" t="s">
        <v>15203</v>
      </c>
      <c r="D1022" t="s">
        <v>6014</v>
      </c>
      <c r="E1022" s="8">
        <v>45723</v>
      </c>
      <c r="F1022" t="s">
        <v>24263</v>
      </c>
      <c r="G1022">
        <v>1744</v>
      </c>
      <c r="H1022" t="s">
        <v>24422</v>
      </c>
    </row>
    <row r="1023" spans="1:8" x14ac:dyDescent="0.3">
      <c r="A1023" t="s">
        <v>13219</v>
      </c>
      <c r="B1023" t="s">
        <v>15198</v>
      </c>
      <c r="C1023" t="s">
        <v>15202</v>
      </c>
      <c r="D1023" t="s">
        <v>15206</v>
      </c>
      <c r="E1023" s="8">
        <v>45578</v>
      </c>
      <c r="F1023" t="s">
        <v>24276</v>
      </c>
      <c r="G1023">
        <v>624</v>
      </c>
      <c r="H1023" t="s">
        <v>24347</v>
      </c>
    </row>
    <row r="1024" spans="1:8" x14ac:dyDescent="0.3">
      <c r="A1024" t="s">
        <v>13220</v>
      </c>
      <c r="B1024" t="s">
        <v>15200</v>
      </c>
      <c r="C1024" t="s">
        <v>15202</v>
      </c>
      <c r="D1024" t="s">
        <v>6026</v>
      </c>
      <c r="E1024" s="8">
        <v>45693</v>
      </c>
      <c r="F1024" t="s">
        <v>24251</v>
      </c>
      <c r="G1024">
        <v>877</v>
      </c>
      <c r="H1024" t="s">
        <v>24314</v>
      </c>
    </row>
    <row r="1025" spans="1:8" x14ac:dyDescent="0.3">
      <c r="A1025" t="s">
        <v>13221</v>
      </c>
      <c r="B1025" t="s">
        <v>15200</v>
      </c>
      <c r="C1025" t="s">
        <v>15203</v>
      </c>
      <c r="D1025" t="s">
        <v>15205</v>
      </c>
      <c r="E1025" s="8">
        <v>45780</v>
      </c>
      <c r="F1025" t="s">
        <v>24296</v>
      </c>
      <c r="G1025">
        <v>761</v>
      </c>
      <c r="H1025" t="s">
        <v>24405</v>
      </c>
    </row>
    <row r="1026" spans="1:8" x14ac:dyDescent="0.3">
      <c r="A1026" t="s">
        <v>13222</v>
      </c>
      <c r="B1026" t="s">
        <v>15199</v>
      </c>
      <c r="C1026" t="s">
        <v>15202</v>
      </c>
      <c r="D1026" t="s">
        <v>6026</v>
      </c>
      <c r="E1026" s="8">
        <v>45602</v>
      </c>
      <c r="F1026" t="s">
        <v>24332</v>
      </c>
      <c r="G1026">
        <v>789</v>
      </c>
      <c r="H1026" t="s">
        <v>24302</v>
      </c>
    </row>
    <row r="1027" spans="1:8" x14ac:dyDescent="0.3">
      <c r="A1027" t="s">
        <v>13223</v>
      </c>
      <c r="B1027" t="s">
        <v>15198</v>
      </c>
      <c r="C1027" t="s">
        <v>15202</v>
      </c>
      <c r="D1027" t="s">
        <v>15206</v>
      </c>
      <c r="E1027" s="8">
        <v>45685</v>
      </c>
      <c r="F1027" t="s">
        <v>24253</v>
      </c>
      <c r="G1027">
        <v>1559</v>
      </c>
      <c r="H1027" t="s">
        <v>24253</v>
      </c>
    </row>
    <row r="1028" spans="1:8" x14ac:dyDescent="0.3">
      <c r="A1028" t="s">
        <v>13224</v>
      </c>
      <c r="B1028" t="s">
        <v>15200</v>
      </c>
      <c r="C1028" t="s">
        <v>15203</v>
      </c>
      <c r="D1028" t="s">
        <v>6102</v>
      </c>
      <c r="E1028" s="8">
        <v>45796</v>
      </c>
      <c r="F1028" t="s">
        <v>24253</v>
      </c>
      <c r="G1028">
        <v>623</v>
      </c>
      <c r="H1028" t="s">
        <v>24253</v>
      </c>
    </row>
    <row r="1029" spans="1:8" x14ac:dyDescent="0.3">
      <c r="A1029" t="s">
        <v>13225</v>
      </c>
      <c r="B1029" t="s">
        <v>15200</v>
      </c>
      <c r="C1029" t="s">
        <v>15202</v>
      </c>
      <c r="D1029" t="s">
        <v>15204</v>
      </c>
      <c r="E1029" s="8">
        <v>45640</v>
      </c>
      <c r="F1029" t="s">
        <v>24253</v>
      </c>
      <c r="G1029">
        <v>1620</v>
      </c>
      <c r="H1029" t="s">
        <v>24253</v>
      </c>
    </row>
    <row r="1030" spans="1:8" x14ac:dyDescent="0.3">
      <c r="A1030" t="s">
        <v>13226</v>
      </c>
      <c r="B1030" t="s">
        <v>15200</v>
      </c>
      <c r="C1030" t="s">
        <v>15202</v>
      </c>
      <c r="D1030" t="s">
        <v>6026</v>
      </c>
      <c r="E1030" s="8">
        <v>45527</v>
      </c>
      <c r="F1030" t="s">
        <v>24260</v>
      </c>
      <c r="G1030">
        <v>1911</v>
      </c>
      <c r="H1030" t="s">
        <v>24404</v>
      </c>
    </row>
    <row r="1031" spans="1:8" x14ac:dyDescent="0.3">
      <c r="A1031" t="s">
        <v>13227</v>
      </c>
      <c r="B1031" t="s">
        <v>15200</v>
      </c>
      <c r="C1031" t="s">
        <v>15203</v>
      </c>
      <c r="D1031" t="s">
        <v>6026</v>
      </c>
      <c r="E1031" s="8">
        <v>45763</v>
      </c>
      <c r="F1031" t="s">
        <v>24287</v>
      </c>
      <c r="G1031">
        <v>1398</v>
      </c>
      <c r="H1031" t="s">
        <v>24339</v>
      </c>
    </row>
    <row r="1032" spans="1:8" x14ac:dyDescent="0.3">
      <c r="A1032" t="s">
        <v>13228</v>
      </c>
      <c r="B1032" t="s">
        <v>15199</v>
      </c>
      <c r="C1032" t="s">
        <v>15202</v>
      </c>
      <c r="D1032" t="s">
        <v>15205</v>
      </c>
      <c r="E1032" s="8">
        <v>45675</v>
      </c>
      <c r="F1032" t="s">
        <v>24265</v>
      </c>
      <c r="G1032">
        <v>1243</v>
      </c>
      <c r="H1032" t="s">
        <v>24544</v>
      </c>
    </row>
    <row r="1033" spans="1:8" x14ac:dyDescent="0.3">
      <c r="A1033" t="s">
        <v>13229</v>
      </c>
      <c r="B1033" t="s">
        <v>15199</v>
      </c>
      <c r="C1033" t="s">
        <v>15202</v>
      </c>
      <c r="D1033" t="s">
        <v>15206</v>
      </c>
      <c r="E1033" s="8">
        <v>45642</v>
      </c>
      <c r="F1033" t="s">
        <v>24254</v>
      </c>
      <c r="G1033">
        <v>1705</v>
      </c>
      <c r="H1033" t="s">
        <v>24598</v>
      </c>
    </row>
    <row r="1034" spans="1:8" x14ac:dyDescent="0.3">
      <c r="A1034" t="s">
        <v>13230</v>
      </c>
      <c r="B1034" t="s">
        <v>15200</v>
      </c>
      <c r="C1034" t="s">
        <v>15202</v>
      </c>
      <c r="D1034" t="s">
        <v>15205</v>
      </c>
      <c r="E1034" s="8">
        <v>45529</v>
      </c>
      <c r="F1034" t="s">
        <v>24332</v>
      </c>
      <c r="G1034">
        <v>1359</v>
      </c>
      <c r="H1034" t="s">
        <v>24504</v>
      </c>
    </row>
    <row r="1035" spans="1:8" x14ac:dyDescent="0.3">
      <c r="A1035" t="s">
        <v>13231</v>
      </c>
      <c r="B1035" t="s">
        <v>15200</v>
      </c>
      <c r="C1035" t="s">
        <v>15202</v>
      </c>
      <c r="D1035" t="s">
        <v>15204</v>
      </c>
      <c r="E1035" s="8">
        <v>45684</v>
      </c>
      <c r="F1035" t="s">
        <v>24280</v>
      </c>
      <c r="G1035">
        <v>943</v>
      </c>
      <c r="H1035" t="s">
        <v>24609</v>
      </c>
    </row>
    <row r="1036" spans="1:8" x14ac:dyDescent="0.3">
      <c r="A1036" t="s">
        <v>13232</v>
      </c>
      <c r="B1036" t="s">
        <v>15198</v>
      </c>
      <c r="C1036" t="s">
        <v>15202</v>
      </c>
      <c r="D1036" t="s">
        <v>6026</v>
      </c>
      <c r="E1036" s="8">
        <v>45592</v>
      </c>
      <c r="F1036" t="s">
        <v>24273</v>
      </c>
      <c r="G1036">
        <v>1831</v>
      </c>
      <c r="H1036" t="s">
        <v>24545</v>
      </c>
    </row>
    <row r="1037" spans="1:8" x14ac:dyDescent="0.3">
      <c r="A1037" t="s">
        <v>13233</v>
      </c>
      <c r="B1037" t="s">
        <v>15200</v>
      </c>
      <c r="C1037" t="s">
        <v>15201</v>
      </c>
      <c r="D1037" t="s">
        <v>6014</v>
      </c>
      <c r="E1037" s="8">
        <v>45793</v>
      </c>
      <c r="F1037" t="s">
        <v>24332</v>
      </c>
      <c r="G1037">
        <v>991</v>
      </c>
      <c r="H1037" t="s">
        <v>24588</v>
      </c>
    </row>
    <row r="1038" spans="1:8" x14ac:dyDescent="0.3">
      <c r="A1038" t="s">
        <v>13234</v>
      </c>
      <c r="B1038" t="s">
        <v>15199</v>
      </c>
      <c r="C1038" t="s">
        <v>15201</v>
      </c>
      <c r="D1038" t="s">
        <v>6102</v>
      </c>
      <c r="E1038" s="8">
        <v>45580</v>
      </c>
      <c r="F1038" t="s">
        <v>24329</v>
      </c>
      <c r="G1038">
        <v>1126</v>
      </c>
      <c r="H1038" t="s">
        <v>24545</v>
      </c>
    </row>
    <row r="1039" spans="1:8" x14ac:dyDescent="0.3">
      <c r="A1039" t="s">
        <v>13235</v>
      </c>
      <c r="B1039" t="s">
        <v>15200</v>
      </c>
      <c r="C1039" t="s">
        <v>15203</v>
      </c>
      <c r="D1039" t="s">
        <v>15204</v>
      </c>
      <c r="E1039" s="8">
        <v>45496</v>
      </c>
      <c r="F1039" t="s">
        <v>24273</v>
      </c>
      <c r="G1039">
        <v>1152</v>
      </c>
      <c r="H1039" t="s">
        <v>24567</v>
      </c>
    </row>
    <row r="1040" spans="1:8" x14ac:dyDescent="0.3">
      <c r="A1040" t="s">
        <v>13236</v>
      </c>
      <c r="B1040" t="s">
        <v>15200</v>
      </c>
      <c r="C1040" t="s">
        <v>15201</v>
      </c>
      <c r="D1040" t="s">
        <v>6102</v>
      </c>
      <c r="E1040" s="8">
        <v>45742</v>
      </c>
      <c r="F1040" t="s">
        <v>24243</v>
      </c>
      <c r="G1040">
        <v>1109</v>
      </c>
      <c r="H1040" t="s">
        <v>24401</v>
      </c>
    </row>
    <row r="1041" spans="1:8" x14ac:dyDescent="0.3">
      <c r="A1041" t="s">
        <v>13237</v>
      </c>
      <c r="B1041" t="s">
        <v>15198</v>
      </c>
      <c r="C1041" t="s">
        <v>15202</v>
      </c>
      <c r="D1041" t="s">
        <v>15204</v>
      </c>
      <c r="E1041" s="8">
        <v>45515</v>
      </c>
      <c r="F1041" t="s">
        <v>24276</v>
      </c>
      <c r="G1041">
        <v>1802</v>
      </c>
      <c r="H1041" t="s">
        <v>24580</v>
      </c>
    </row>
    <row r="1042" spans="1:8" x14ac:dyDescent="0.3">
      <c r="A1042" t="s">
        <v>13238</v>
      </c>
      <c r="B1042" t="s">
        <v>15198</v>
      </c>
      <c r="C1042" t="s">
        <v>15201</v>
      </c>
      <c r="D1042" t="s">
        <v>15206</v>
      </c>
      <c r="E1042" s="8">
        <v>45526</v>
      </c>
      <c r="F1042" t="s">
        <v>24311</v>
      </c>
      <c r="G1042">
        <v>802</v>
      </c>
      <c r="H1042" t="s">
        <v>24289</v>
      </c>
    </row>
    <row r="1043" spans="1:8" x14ac:dyDescent="0.3">
      <c r="A1043" t="s">
        <v>13239</v>
      </c>
      <c r="B1043" t="s">
        <v>15198</v>
      </c>
      <c r="C1043" t="s">
        <v>15203</v>
      </c>
      <c r="D1043" t="s">
        <v>6026</v>
      </c>
      <c r="E1043" s="8">
        <v>45714</v>
      </c>
      <c r="F1043" t="s">
        <v>24290</v>
      </c>
      <c r="G1043">
        <v>1503</v>
      </c>
      <c r="H1043" t="s">
        <v>24505</v>
      </c>
    </row>
    <row r="1044" spans="1:8" x14ac:dyDescent="0.3">
      <c r="A1044" t="s">
        <v>13240</v>
      </c>
      <c r="B1044" t="s">
        <v>15199</v>
      </c>
      <c r="C1044" t="s">
        <v>15202</v>
      </c>
      <c r="D1044" t="s">
        <v>6026</v>
      </c>
      <c r="E1044" s="8">
        <v>45658</v>
      </c>
      <c r="F1044" t="s">
        <v>24287</v>
      </c>
      <c r="G1044">
        <v>1533</v>
      </c>
      <c r="H1044" t="s">
        <v>24544</v>
      </c>
    </row>
    <row r="1045" spans="1:8" x14ac:dyDescent="0.3">
      <c r="A1045" t="s">
        <v>13241</v>
      </c>
      <c r="B1045" t="s">
        <v>15198</v>
      </c>
      <c r="C1045" t="s">
        <v>15201</v>
      </c>
      <c r="D1045" t="s">
        <v>15204</v>
      </c>
      <c r="E1045" s="8">
        <v>45603</v>
      </c>
      <c r="F1045" t="s">
        <v>24299</v>
      </c>
      <c r="G1045">
        <v>1078</v>
      </c>
      <c r="H1045" t="s">
        <v>24503</v>
      </c>
    </row>
    <row r="1046" spans="1:8" x14ac:dyDescent="0.3">
      <c r="A1046" t="s">
        <v>13242</v>
      </c>
      <c r="B1046" t="s">
        <v>15199</v>
      </c>
      <c r="C1046" t="s">
        <v>15203</v>
      </c>
      <c r="D1046" t="s">
        <v>15204</v>
      </c>
      <c r="E1046" s="8">
        <v>45809</v>
      </c>
      <c r="F1046" t="s">
        <v>24276</v>
      </c>
      <c r="G1046">
        <v>1156</v>
      </c>
      <c r="H1046" t="s">
        <v>24476</v>
      </c>
    </row>
    <row r="1047" spans="1:8" x14ac:dyDescent="0.3">
      <c r="A1047" t="s">
        <v>13243</v>
      </c>
      <c r="B1047" t="s">
        <v>15199</v>
      </c>
      <c r="C1047" t="s">
        <v>15201</v>
      </c>
      <c r="D1047" t="s">
        <v>6026</v>
      </c>
      <c r="E1047" s="8">
        <v>45588</v>
      </c>
      <c r="F1047" t="s">
        <v>24273</v>
      </c>
      <c r="G1047">
        <v>854</v>
      </c>
      <c r="H1047" t="s">
        <v>24547</v>
      </c>
    </row>
    <row r="1048" spans="1:8" x14ac:dyDescent="0.3">
      <c r="A1048" t="s">
        <v>13244</v>
      </c>
      <c r="B1048" t="s">
        <v>15199</v>
      </c>
      <c r="C1048" t="s">
        <v>15202</v>
      </c>
      <c r="D1048" t="s">
        <v>6014</v>
      </c>
      <c r="E1048" s="8">
        <v>45566</v>
      </c>
      <c r="F1048" t="s">
        <v>24265</v>
      </c>
      <c r="G1048">
        <v>706</v>
      </c>
      <c r="H1048" t="s">
        <v>24610</v>
      </c>
    </row>
    <row r="1049" spans="1:8" x14ac:dyDescent="0.3">
      <c r="A1049" t="s">
        <v>13245</v>
      </c>
      <c r="B1049" t="s">
        <v>15198</v>
      </c>
      <c r="C1049" t="s">
        <v>15203</v>
      </c>
      <c r="D1049" t="s">
        <v>15206</v>
      </c>
      <c r="E1049" s="8">
        <v>45832</v>
      </c>
      <c r="F1049" t="s">
        <v>24344</v>
      </c>
      <c r="G1049">
        <v>1035</v>
      </c>
      <c r="H1049" t="s">
        <v>24457</v>
      </c>
    </row>
    <row r="1050" spans="1:8" x14ac:dyDescent="0.3">
      <c r="A1050" t="s">
        <v>13246</v>
      </c>
      <c r="B1050" t="s">
        <v>15199</v>
      </c>
      <c r="C1050" t="s">
        <v>15201</v>
      </c>
      <c r="D1050" t="s">
        <v>15205</v>
      </c>
      <c r="E1050" s="8">
        <v>45828</v>
      </c>
      <c r="F1050" t="s">
        <v>24269</v>
      </c>
      <c r="G1050">
        <v>737</v>
      </c>
      <c r="H1050" t="s">
        <v>24467</v>
      </c>
    </row>
    <row r="1051" spans="1:8" x14ac:dyDescent="0.3">
      <c r="A1051" t="s">
        <v>13247</v>
      </c>
      <c r="B1051" t="s">
        <v>15199</v>
      </c>
      <c r="C1051" t="s">
        <v>15202</v>
      </c>
      <c r="D1051" t="s">
        <v>6026</v>
      </c>
      <c r="E1051" s="8">
        <v>45523</v>
      </c>
      <c r="F1051" t="s">
        <v>24254</v>
      </c>
      <c r="G1051">
        <v>569</v>
      </c>
      <c r="H1051" t="s">
        <v>24436</v>
      </c>
    </row>
    <row r="1052" spans="1:8" x14ac:dyDescent="0.3">
      <c r="A1052" t="s">
        <v>13248</v>
      </c>
      <c r="B1052" t="s">
        <v>15198</v>
      </c>
      <c r="C1052" t="s">
        <v>15202</v>
      </c>
      <c r="D1052" t="s">
        <v>15205</v>
      </c>
      <c r="E1052" s="8">
        <v>45800</v>
      </c>
      <c r="F1052" t="s">
        <v>24283</v>
      </c>
      <c r="G1052">
        <v>772</v>
      </c>
      <c r="H1052" t="s">
        <v>24562</v>
      </c>
    </row>
    <row r="1053" spans="1:8" x14ac:dyDescent="0.3">
      <c r="A1053" t="s">
        <v>13249</v>
      </c>
      <c r="B1053" t="s">
        <v>15199</v>
      </c>
      <c r="C1053" t="s">
        <v>15202</v>
      </c>
      <c r="D1053" t="s">
        <v>15206</v>
      </c>
      <c r="E1053" s="8">
        <v>45686</v>
      </c>
      <c r="F1053" t="s">
        <v>24253</v>
      </c>
      <c r="G1053">
        <v>1025</v>
      </c>
      <c r="H1053" t="s">
        <v>24253</v>
      </c>
    </row>
    <row r="1054" spans="1:8" x14ac:dyDescent="0.3">
      <c r="A1054" t="s">
        <v>13250</v>
      </c>
      <c r="B1054" t="s">
        <v>15199</v>
      </c>
      <c r="C1054" t="s">
        <v>15201</v>
      </c>
      <c r="D1054" t="s">
        <v>15205</v>
      </c>
      <c r="E1054" s="8">
        <v>45853</v>
      </c>
      <c r="F1054" t="s">
        <v>24253</v>
      </c>
      <c r="G1054">
        <v>1666</v>
      </c>
      <c r="H1054" t="s">
        <v>24253</v>
      </c>
    </row>
    <row r="1055" spans="1:8" x14ac:dyDescent="0.3">
      <c r="A1055" t="s">
        <v>13251</v>
      </c>
      <c r="B1055" t="s">
        <v>15200</v>
      </c>
      <c r="C1055" t="s">
        <v>15201</v>
      </c>
      <c r="D1055" t="s">
        <v>6102</v>
      </c>
      <c r="E1055" s="8">
        <v>45850</v>
      </c>
      <c r="F1055" t="s">
        <v>24251</v>
      </c>
      <c r="G1055">
        <v>1651</v>
      </c>
      <c r="H1055" t="s">
        <v>24611</v>
      </c>
    </row>
    <row r="1056" spans="1:8" x14ac:dyDescent="0.3">
      <c r="A1056" t="s">
        <v>13252</v>
      </c>
      <c r="B1056" t="s">
        <v>15200</v>
      </c>
      <c r="C1056" t="s">
        <v>15203</v>
      </c>
      <c r="D1056" t="s">
        <v>15206</v>
      </c>
      <c r="E1056" s="8">
        <v>45731</v>
      </c>
      <c r="F1056" t="s">
        <v>24265</v>
      </c>
      <c r="G1056">
        <v>803</v>
      </c>
      <c r="H1056" t="s">
        <v>24442</v>
      </c>
    </row>
    <row r="1057" spans="1:8" x14ac:dyDescent="0.3">
      <c r="A1057" t="s">
        <v>13253</v>
      </c>
      <c r="B1057" t="s">
        <v>15200</v>
      </c>
      <c r="C1057" t="s">
        <v>15202</v>
      </c>
      <c r="D1057" t="s">
        <v>15204</v>
      </c>
      <c r="E1057" s="8">
        <v>45776</v>
      </c>
      <c r="F1057" t="s">
        <v>24329</v>
      </c>
      <c r="G1057">
        <v>1904</v>
      </c>
      <c r="H1057" t="s">
        <v>24434</v>
      </c>
    </row>
    <row r="1058" spans="1:8" x14ac:dyDescent="0.3">
      <c r="A1058" t="s">
        <v>13254</v>
      </c>
      <c r="B1058" t="s">
        <v>15199</v>
      </c>
      <c r="C1058" t="s">
        <v>15202</v>
      </c>
      <c r="D1058" t="s">
        <v>15204</v>
      </c>
      <c r="E1058" s="8">
        <v>45676</v>
      </c>
      <c r="F1058" t="s">
        <v>24243</v>
      </c>
      <c r="G1058">
        <v>622</v>
      </c>
      <c r="H1058" t="s">
        <v>24521</v>
      </c>
    </row>
    <row r="1059" spans="1:8" x14ac:dyDescent="0.3">
      <c r="A1059" t="s">
        <v>13255</v>
      </c>
      <c r="B1059" t="s">
        <v>15200</v>
      </c>
      <c r="C1059" t="s">
        <v>15202</v>
      </c>
      <c r="D1059" t="s">
        <v>6102</v>
      </c>
      <c r="E1059" s="8">
        <v>45785</v>
      </c>
      <c r="F1059" t="s">
        <v>24296</v>
      </c>
      <c r="G1059">
        <v>559</v>
      </c>
      <c r="H1059" t="s">
        <v>24434</v>
      </c>
    </row>
    <row r="1060" spans="1:8" x14ac:dyDescent="0.3">
      <c r="A1060" t="s">
        <v>13256</v>
      </c>
      <c r="B1060" t="s">
        <v>15200</v>
      </c>
      <c r="C1060" t="s">
        <v>15201</v>
      </c>
      <c r="D1060" t="s">
        <v>15205</v>
      </c>
      <c r="E1060" s="8">
        <v>45857</v>
      </c>
      <c r="F1060" t="s">
        <v>24363</v>
      </c>
      <c r="G1060">
        <v>873</v>
      </c>
      <c r="H1060" t="s">
        <v>24612</v>
      </c>
    </row>
    <row r="1061" spans="1:8" x14ac:dyDescent="0.3">
      <c r="A1061" t="s">
        <v>13257</v>
      </c>
      <c r="B1061" t="s">
        <v>15200</v>
      </c>
      <c r="C1061" t="s">
        <v>15201</v>
      </c>
      <c r="D1061" t="s">
        <v>6014</v>
      </c>
      <c r="E1061" s="8">
        <v>45767</v>
      </c>
      <c r="F1061" t="s">
        <v>24290</v>
      </c>
      <c r="G1061">
        <v>571</v>
      </c>
      <c r="H1061" t="s">
        <v>24465</v>
      </c>
    </row>
    <row r="1062" spans="1:8" x14ac:dyDescent="0.3">
      <c r="A1062" t="s">
        <v>13258</v>
      </c>
      <c r="B1062" t="s">
        <v>15200</v>
      </c>
      <c r="C1062" t="s">
        <v>15201</v>
      </c>
      <c r="D1062" t="s">
        <v>15206</v>
      </c>
      <c r="E1062" s="8">
        <v>45642</v>
      </c>
      <c r="F1062" t="s">
        <v>24283</v>
      </c>
      <c r="G1062">
        <v>1929</v>
      </c>
      <c r="H1062" t="s">
        <v>24613</v>
      </c>
    </row>
    <row r="1063" spans="1:8" x14ac:dyDescent="0.3">
      <c r="A1063" t="s">
        <v>13259</v>
      </c>
      <c r="B1063" t="s">
        <v>15200</v>
      </c>
      <c r="C1063" t="s">
        <v>15202</v>
      </c>
      <c r="D1063" t="s">
        <v>15204</v>
      </c>
      <c r="E1063" s="8">
        <v>45795</v>
      </c>
      <c r="F1063" t="s">
        <v>24253</v>
      </c>
      <c r="G1063">
        <v>719</v>
      </c>
      <c r="H1063" t="s">
        <v>24253</v>
      </c>
    </row>
    <row r="1064" spans="1:8" x14ac:dyDescent="0.3">
      <c r="A1064" t="s">
        <v>13260</v>
      </c>
      <c r="B1064" t="s">
        <v>15200</v>
      </c>
      <c r="C1064" t="s">
        <v>15201</v>
      </c>
      <c r="D1064" t="s">
        <v>6014</v>
      </c>
      <c r="E1064" s="8">
        <v>45804</v>
      </c>
      <c r="F1064" t="s">
        <v>24363</v>
      </c>
      <c r="G1064">
        <v>587</v>
      </c>
      <c r="H1064" t="s">
        <v>24308</v>
      </c>
    </row>
    <row r="1065" spans="1:8" x14ac:dyDescent="0.3">
      <c r="A1065" t="s">
        <v>13261</v>
      </c>
      <c r="B1065" t="s">
        <v>15199</v>
      </c>
      <c r="C1065" t="s">
        <v>15203</v>
      </c>
      <c r="D1065" t="s">
        <v>6014</v>
      </c>
      <c r="E1065" s="8">
        <v>45736</v>
      </c>
      <c r="F1065" t="s">
        <v>24363</v>
      </c>
      <c r="G1065">
        <v>1403</v>
      </c>
      <c r="H1065" t="s">
        <v>24572</v>
      </c>
    </row>
    <row r="1066" spans="1:8" x14ac:dyDescent="0.3">
      <c r="A1066" t="s">
        <v>13262</v>
      </c>
      <c r="B1066" t="s">
        <v>15199</v>
      </c>
      <c r="C1066" t="s">
        <v>15201</v>
      </c>
      <c r="D1066" t="s">
        <v>6014</v>
      </c>
      <c r="E1066" s="8">
        <v>45703</v>
      </c>
      <c r="F1066" t="s">
        <v>24287</v>
      </c>
      <c r="G1066">
        <v>1264</v>
      </c>
      <c r="H1066" t="s">
        <v>24366</v>
      </c>
    </row>
    <row r="1067" spans="1:8" x14ac:dyDescent="0.3">
      <c r="A1067" t="s">
        <v>13263</v>
      </c>
      <c r="B1067" t="s">
        <v>15200</v>
      </c>
      <c r="C1067" t="s">
        <v>15202</v>
      </c>
      <c r="D1067" t="s">
        <v>15205</v>
      </c>
      <c r="E1067" s="8">
        <v>45859</v>
      </c>
      <c r="F1067" t="s">
        <v>24285</v>
      </c>
      <c r="G1067">
        <v>587</v>
      </c>
      <c r="H1067" t="s">
        <v>24614</v>
      </c>
    </row>
    <row r="1068" spans="1:8" x14ac:dyDescent="0.3">
      <c r="A1068" t="s">
        <v>13264</v>
      </c>
      <c r="B1068" t="s">
        <v>15199</v>
      </c>
      <c r="C1068" t="s">
        <v>15203</v>
      </c>
      <c r="D1068" t="s">
        <v>6014</v>
      </c>
      <c r="E1068" s="8">
        <v>45582</v>
      </c>
      <c r="F1068" t="s">
        <v>24315</v>
      </c>
      <c r="G1068">
        <v>517</v>
      </c>
      <c r="H1068" t="s">
        <v>24305</v>
      </c>
    </row>
    <row r="1069" spans="1:8" x14ac:dyDescent="0.3">
      <c r="A1069" t="s">
        <v>13265</v>
      </c>
      <c r="B1069" t="s">
        <v>15199</v>
      </c>
      <c r="C1069" t="s">
        <v>15203</v>
      </c>
      <c r="D1069" t="s">
        <v>6026</v>
      </c>
      <c r="E1069" s="8">
        <v>45525</v>
      </c>
      <c r="F1069" t="s">
        <v>24296</v>
      </c>
      <c r="G1069">
        <v>1070</v>
      </c>
      <c r="H1069" t="s">
        <v>24461</v>
      </c>
    </row>
    <row r="1070" spans="1:8" x14ac:dyDescent="0.3">
      <c r="A1070" t="s">
        <v>13266</v>
      </c>
      <c r="B1070" t="s">
        <v>15199</v>
      </c>
      <c r="C1070" t="s">
        <v>15202</v>
      </c>
      <c r="D1070" t="s">
        <v>6102</v>
      </c>
      <c r="E1070" s="8">
        <v>45522</v>
      </c>
      <c r="F1070" t="s">
        <v>24296</v>
      </c>
      <c r="G1070">
        <v>1046</v>
      </c>
      <c r="H1070" t="s">
        <v>24386</v>
      </c>
    </row>
    <row r="1071" spans="1:8" x14ac:dyDescent="0.3">
      <c r="A1071" t="s">
        <v>13267</v>
      </c>
      <c r="B1071" t="s">
        <v>15198</v>
      </c>
      <c r="C1071" t="s">
        <v>15202</v>
      </c>
      <c r="D1071" t="s">
        <v>15205</v>
      </c>
      <c r="E1071" s="8">
        <v>45744</v>
      </c>
      <c r="F1071" t="s">
        <v>24247</v>
      </c>
      <c r="G1071">
        <v>1933</v>
      </c>
      <c r="H1071" t="s">
        <v>24522</v>
      </c>
    </row>
    <row r="1072" spans="1:8" x14ac:dyDescent="0.3">
      <c r="A1072" t="s">
        <v>13268</v>
      </c>
      <c r="B1072" t="s">
        <v>15198</v>
      </c>
      <c r="C1072" t="s">
        <v>15202</v>
      </c>
      <c r="D1072" t="s">
        <v>6102</v>
      </c>
      <c r="E1072" s="8">
        <v>45614</v>
      </c>
      <c r="F1072" t="s">
        <v>24296</v>
      </c>
      <c r="G1072">
        <v>1293</v>
      </c>
      <c r="H1072" t="s">
        <v>24475</v>
      </c>
    </row>
    <row r="1073" spans="1:8" x14ac:dyDescent="0.3">
      <c r="A1073" t="s">
        <v>13269</v>
      </c>
      <c r="B1073" t="s">
        <v>15199</v>
      </c>
      <c r="C1073" t="s">
        <v>15201</v>
      </c>
      <c r="D1073" t="s">
        <v>6102</v>
      </c>
      <c r="E1073" s="8">
        <v>45684</v>
      </c>
      <c r="F1073" t="s">
        <v>24290</v>
      </c>
      <c r="G1073">
        <v>598</v>
      </c>
      <c r="H1073" t="s">
        <v>24402</v>
      </c>
    </row>
    <row r="1074" spans="1:8" x14ac:dyDescent="0.3">
      <c r="A1074" t="s">
        <v>13270</v>
      </c>
      <c r="B1074" t="s">
        <v>15198</v>
      </c>
      <c r="C1074" t="s">
        <v>15202</v>
      </c>
      <c r="D1074" t="s">
        <v>6102</v>
      </c>
      <c r="E1074" s="8">
        <v>45654</v>
      </c>
      <c r="F1074" t="s">
        <v>24296</v>
      </c>
      <c r="G1074">
        <v>833</v>
      </c>
      <c r="H1074" t="s">
        <v>24529</v>
      </c>
    </row>
    <row r="1075" spans="1:8" x14ac:dyDescent="0.3">
      <c r="A1075" t="s">
        <v>13271</v>
      </c>
      <c r="B1075" t="s">
        <v>15198</v>
      </c>
      <c r="C1075" t="s">
        <v>15201</v>
      </c>
      <c r="D1075" t="s">
        <v>6014</v>
      </c>
      <c r="E1075" s="8">
        <v>45774</v>
      </c>
      <c r="F1075" t="s">
        <v>24251</v>
      </c>
      <c r="G1075">
        <v>1665</v>
      </c>
      <c r="H1075" t="s">
        <v>24538</v>
      </c>
    </row>
    <row r="1076" spans="1:8" x14ac:dyDescent="0.3">
      <c r="A1076" t="s">
        <v>13272</v>
      </c>
      <c r="B1076" t="s">
        <v>15200</v>
      </c>
      <c r="C1076" t="s">
        <v>15203</v>
      </c>
      <c r="D1076" t="s">
        <v>6014</v>
      </c>
      <c r="E1076" s="8">
        <v>45736</v>
      </c>
      <c r="F1076" t="s">
        <v>24334</v>
      </c>
      <c r="G1076">
        <v>1281</v>
      </c>
      <c r="H1076" t="s">
        <v>24478</v>
      </c>
    </row>
    <row r="1077" spans="1:8" x14ac:dyDescent="0.3">
      <c r="A1077" t="s">
        <v>13273</v>
      </c>
      <c r="B1077" t="s">
        <v>15199</v>
      </c>
      <c r="C1077" t="s">
        <v>15203</v>
      </c>
      <c r="D1077" t="s">
        <v>15206</v>
      </c>
      <c r="E1077" s="8">
        <v>45770</v>
      </c>
      <c r="F1077" t="s">
        <v>24363</v>
      </c>
      <c r="G1077">
        <v>1065</v>
      </c>
      <c r="H1077" t="s">
        <v>24615</v>
      </c>
    </row>
    <row r="1078" spans="1:8" x14ac:dyDescent="0.3">
      <c r="A1078" t="s">
        <v>13274</v>
      </c>
      <c r="B1078" t="s">
        <v>15199</v>
      </c>
      <c r="C1078" t="s">
        <v>15201</v>
      </c>
      <c r="D1078" t="s">
        <v>6026</v>
      </c>
      <c r="E1078" s="8">
        <v>45681</v>
      </c>
      <c r="F1078" t="s">
        <v>24253</v>
      </c>
      <c r="G1078">
        <v>663</v>
      </c>
      <c r="H1078" t="s">
        <v>24253</v>
      </c>
    </row>
    <row r="1079" spans="1:8" x14ac:dyDescent="0.3">
      <c r="A1079" t="s">
        <v>13275</v>
      </c>
      <c r="B1079" t="s">
        <v>15199</v>
      </c>
      <c r="C1079" t="s">
        <v>15203</v>
      </c>
      <c r="D1079" t="s">
        <v>15206</v>
      </c>
      <c r="E1079" s="8">
        <v>45594</v>
      </c>
      <c r="F1079" t="s">
        <v>24253</v>
      </c>
      <c r="G1079">
        <v>1652</v>
      </c>
      <c r="H1079" t="s">
        <v>24253</v>
      </c>
    </row>
    <row r="1080" spans="1:8" x14ac:dyDescent="0.3">
      <c r="A1080" t="s">
        <v>13276</v>
      </c>
      <c r="B1080" t="s">
        <v>15199</v>
      </c>
      <c r="C1080" t="s">
        <v>15203</v>
      </c>
      <c r="D1080" t="s">
        <v>6014</v>
      </c>
      <c r="E1080" s="8">
        <v>45548</v>
      </c>
      <c r="F1080" t="s">
        <v>24273</v>
      </c>
      <c r="G1080">
        <v>1039</v>
      </c>
      <c r="H1080" t="s">
        <v>24541</v>
      </c>
    </row>
    <row r="1081" spans="1:8" x14ac:dyDescent="0.3">
      <c r="A1081" t="s">
        <v>13277</v>
      </c>
      <c r="B1081" t="s">
        <v>15199</v>
      </c>
      <c r="C1081" t="s">
        <v>15203</v>
      </c>
      <c r="D1081" t="s">
        <v>6102</v>
      </c>
      <c r="E1081" s="8">
        <v>45630</v>
      </c>
      <c r="F1081" t="s">
        <v>24273</v>
      </c>
      <c r="G1081">
        <v>651</v>
      </c>
      <c r="H1081" t="s">
        <v>24468</v>
      </c>
    </row>
    <row r="1082" spans="1:8" x14ac:dyDescent="0.3">
      <c r="A1082" t="s">
        <v>13278</v>
      </c>
      <c r="B1082" t="s">
        <v>15198</v>
      </c>
      <c r="C1082" t="s">
        <v>15202</v>
      </c>
      <c r="D1082" t="s">
        <v>15204</v>
      </c>
      <c r="E1082" s="8">
        <v>45754</v>
      </c>
      <c r="F1082" t="s">
        <v>24253</v>
      </c>
      <c r="G1082">
        <v>1458</v>
      </c>
      <c r="H1082" t="s">
        <v>24253</v>
      </c>
    </row>
    <row r="1083" spans="1:8" x14ac:dyDescent="0.3">
      <c r="A1083" t="s">
        <v>13279</v>
      </c>
      <c r="B1083" t="s">
        <v>15199</v>
      </c>
      <c r="C1083" t="s">
        <v>15202</v>
      </c>
      <c r="D1083" t="s">
        <v>6102</v>
      </c>
      <c r="E1083" s="8">
        <v>45854</v>
      </c>
      <c r="F1083" t="s">
        <v>24256</v>
      </c>
      <c r="G1083">
        <v>843</v>
      </c>
      <c r="H1083" t="s">
        <v>24551</v>
      </c>
    </row>
    <row r="1084" spans="1:8" x14ac:dyDescent="0.3">
      <c r="A1084" t="s">
        <v>13280</v>
      </c>
      <c r="B1084" t="s">
        <v>15199</v>
      </c>
      <c r="C1084" t="s">
        <v>15203</v>
      </c>
      <c r="D1084" t="s">
        <v>6102</v>
      </c>
      <c r="E1084" s="8">
        <v>45793</v>
      </c>
      <c r="F1084" t="s">
        <v>24358</v>
      </c>
      <c r="G1084">
        <v>993</v>
      </c>
      <c r="H1084" t="s">
        <v>24262</v>
      </c>
    </row>
    <row r="1085" spans="1:8" x14ac:dyDescent="0.3">
      <c r="A1085" t="s">
        <v>13281</v>
      </c>
      <c r="B1085" t="s">
        <v>15200</v>
      </c>
      <c r="C1085" t="s">
        <v>15202</v>
      </c>
      <c r="D1085" t="s">
        <v>15206</v>
      </c>
      <c r="E1085" s="8">
        <v>45848</v>
      </c>
      <c r="F1085" t="s">
        <v>24283</v>
      </c>
      <c r="G1085">
        <v>1485</v>
      </c>
      <c r="H1085" t="s">
        <v>24467</v>
      </c>
    </row>
    <row r="1086" spans="1:8" x14ac:dyDescent="0.3">
      <c r="A1086" t="s">
        <v>13282</v>
      </c>
      <c r="B1086" t="s">
        <v>15200</v>
      </c>
      <c r="C1086" t="s">
        <v>15202</v>
      </c>
      <c r="D1086" t="s">
        <v>15206</v>
      </c>
      <c r="E1086" s="8">
        <v>45507</v>
      </c>
      <c r="F1086" t="s">
        <v>24311</v>
      </c>
      <c r="G1086">
        <v>1032</v>
      </c>
      <c r="H1086" t="s">
        <v>24461</v>
      </c>
    </row>
    <row r="1087" spans="1:8" x14ac:dyDescent="0.3">
      <c r="A1087" t="s">
        <v>13283</v>
      </c>
      <c r="B1087" t="s">
        <v>15199</v>
      </c>
      <c r="C1087" t="s">
        <v>15201</v>
      </c>
      <c r="D1087" t="s">
        <v>6026</v>
      </c>
      <c r="E1087" s="8">
        <v>45545</v>
      </c>
      <c r="F1087" t="s">
        <v>24254</v>
      </c>
      <c r="G1087">
        <v>1493</v>
      </c>
      <c r="H1087" t="s">
        <v>24407</v>
      </c>
    </row>
    <row r="1088" spans="1:8" x14ac:dyDescent="0.3">
      <c r="A1088" t="s">
        <v>13284</v>
      </c>
      <c r="B1088" t="s">
        <v>15198</v>
      </c>
      <c r="C1088" t="s">
        <v>15202</v>
      </c>
      <c r="D1088" t="s">
        <v>15206</v>
      </c>
      <c r="E1088" s="8">
        <v>45733</v>
      </c>
      <c r="F1088" t="s">
        <v>24260</v>
      </c>
      <c r="G1088">
        <v>1875</v>
      </c>
      <c r="H1088" t="s">
        <v>24616</v>
      </c>
    </row>
    <row r="1089" spans="1:8" x14ac:dyDescent="0.3">
      <c r="A1089" t="s">
        <v>13285</v>
      </c>
      <c r="B1089" t="s">
        <v>15199</v>
      </c>
      <c r="C1089" t="s">
        <v>15202</v>
      </c>
      <c r="D1089" t="s">
        <v>6014</v>
      </c>
      <c r="E1089" s="8">
        <v>45824</v>
      </c>
      <c r="F1089" t="s">
        <v>24269</v>
      </c>
      <c r="G1089">
        <v>1807</v>
      </c>
      <c r="H1089" t="s">
        <v>24368</v>
      </c>
    </row>
    <row r="1090" spans="1:8" x14ac:dyDescent="0.3">
      <c r="A1090" t="s">
        <v>13286</v>
      </c>
      <c r="B1090" t="s">
        <v>15198</v>
      </c>
      <c r="C1090" t="s">
        <v>15201</v>
      </c>
      <c r="D1090" t="s">
        <v>6102</v>
      </c>
      <c r="E1090" s="8">
        <v>45670</v>
      </c>
      <c r="F1090" t="s">
        <v>24245</v>
      </c>
      <c r="G1090">
        <v>1450</v>
      </c>
      <c r="H1090" t="s">
        <v>24501</v>
      </c>
    </row>
    <row r="1091" spans="1:8" x14ac:dyDescent="0.3">
      <c r="A1091" t="s">
        <v>13287</v>
      </c>
      <c r="B1091" t="s">
        <v>15199</v>
      </c>
      <c r="C1091" t="s">
        <v>15203</v>
      </c>
      <c r="D1091" t="s">
        <v>6014</v>
      </c>
      <c r="E1091" s="8">
        <v>45522</v>
      </c>
      <c r="F1091" t="s">
        <v>24260</v>
      </c>
      <c r="G1091">
        <v>736</v>
      </c>
      <c r="H1091" t="s">
        <v>24596</v>
      </c>
    </row>
    <row r="1092" spans="1:8" x14ac:dyDescent="0.3">
      <c r="A1092" t="s">
        <v>13288</v>
      </c>
      <c r="B1092" t="s">
        <v>15198</v>
      </c>
      <c r="C1092" t="s">
        <v>15202</v>
      </c>
      <c r="D1092" t="s">
        <v>6102</v>
      </c>
      <c r="E1092" s="8">
        <v>45550</v>
      </c>
      <c r="F1092" t="s">
        <v>24247</v>
      </c>
      <c r="G1092">
        <v>1329</v>
      </c>
      <c r="H1092" t="s">
        <v>24423</v>
      </c>
    </row>
    <row r="1093" spans="1:8" x14ac:dyDescent="0.3">
      <c r="A1093" t="s">
        <v>13289</v>
      </c>
      <c r="B1093" t="s">
        <v>15199</v>
      </c>
      <c r="C1093" t="s">
        <v>15202</v>
      </c>
      <c r="D1093" t="s">
        <v>6014</v>
      </c>
      <c r="E1093" s="8">
        <v>45616</v>
      </c>
      <c r="F1093" t="s">
        <v>24296</v>
      </c>
      <c r="G1093">
        <v>872</v>
      </c>
      <c r="H1093" t="s">
        <v>24328</v>
      </c>
    </row>
    <row r="1094" spans="1:8" x14ac:dyDescent="0.3">
      <c r="A1094" t="s">
        <v>13290</v>
      </c>
      <c r="B1094" t="s">
        <v>15199</v>
      </c>
      <c r="C1094" t="s">
        <v>15203</v>
      </c>
      <c r="D1094" t="s">
        <v>15204</v>
      </c>
      <c r="E1094" s="8">
        <v>45586</v>
      </c>
      <c r="F1094" t="s">
        <v>24287</v>
      </c>
      <c r="G1094">
        <v>1164</v>
      </c>
      <c r="H1094" t="s">
        <v>24415</v>
      </c>
    </row>
    <row r="1095" spans="1:8" x14ac:dyDescent="0.3">
      <c r="A1095" t="s">
        <v>13291</v>
      </c>
      <c r="B1095" t="s">
        <v>15200</v>
      </c>
      <c r="C1095" t="s">
        <v>15203</v>
      </c>
      <c r="D1095" t="s">
        <v>6026</v>
      </c>
      <c r="E1095" s="8">
        <v>45638</v>
      </c>
      <c r="F1095" t="s">
        <v>24247</v>
      </c>
      <c r="G1095">
        <v>1664</v>
      </c>
      <c r="H1095" t="s">
        <v>24604</v>
      </c>
    </row>
    <row r="1096" spans="1:8" x14ac:dyDescent="0.3">
      <c r="A1096" t="s">
        <v>13292</v>
      </c>
      <c r="B1096" t="s">
        <v>15198</v>
      </c>
      <c r="C1096" t="s">
        <v>15201</v>
      </c>
      <c r="D1096" t="s">
        <v>6014</v>
      </c>
      <c r="E1096" s="8">
        <v>45563</v>
      </c>
      <c r="F1096" t="s">
        <v>24269</v>
      </c>
      <c r="G1096">
        <v>1957</v>
      </c>
      <c r="H1096" t="s">
        <v>24585</v>
      </c>
    </row>
    <row r="1097" spans="1:8" x14ac:dyDescent="0.3">
      <c r="A1097" t="s">
        <v>13293</v>
      </c>
      <c r="B1097" t="s">
        <v>15199</v>
      </c>
      <c r="C1097" t="s">
        <v>15202</v>
      </c>
      <c r="D1097" t="s">
        <v>15206</v>
      </c>
      <c r="E1097" s="8">
        <v>45836</v>
      </c>
      <c r="F1097" t="s">
        <v>24253</v>
      </c>
      <c r="G1097">
        <v>1297</v>
      </c>
      <c r="H1097" t="s">
        <v>24253</v>
      </c>
    </row>
    <row r="1098" spans="1:8" x14ac:dyDescent="0.3">
      <c r="A1098" t="s">
        <v>13294</v>
      </c>
      <c r="B1098" t="s">
        <v>15199</v>
      </c>
      <c r="C1098" t="s">
        <v>15201</v>
      </c>
      <c r="D1098" t="s">
        <v>6026</v>
      </c>
      <c r="E1098" s="8">
        <v>45852</v>
      </c>
      <c r="F1098" t="s">
        <v>24253</v>
      </c>
      <c r="G1098">
        <v>908</v>
      </c>
      <c r="H1098" t="s">
        <v>24253</v>
      </c>
    </row>
    <row r="1099" spans="1:8" x14ac:dyDescent="0.3">
      <c r="A1099" t="s">
        <v>13295</v>
      </c>
      <c r="B1099" t="s">
        <v>15200</v>
      </c>
      <c r="C1099" t="s">
        <v>15201</v>
      </c>
      <c r="D1099" t="s">
        <v>15205</v>
      </c>
      <c r="E1099" s="8">
        <v>45832</v>
      </c>
      <c r="F1099" t="s">
        <v>24253</v>
      </c>
      <c r="G1099">
        <v>1233</v>
      </c>
      <c r="H1099" t="s">
        <v>24253</v>
      </c>
    </row>
    <row r="1100" spans="1:8" x14ac:dyDescent="0.3">
      <c r="A1100" t="s">
        <v>13296</v>
      </c>
      <c r="B1100" t="s">
        <v>15198</v>
      </c>
      <c r="C1100" t="s">
        <v>15201</v>
      </c>
      <c r="D1100" t="s">
        <v>15204</v>
      </c>
      <c r="E1100" s="8">
        <v>45808</v>
      </c>
      <c r="F1100" t="s">
        <v>24249</v>
      </c>
      <c r="G1100">
        <v>1797</v>
      </c>
      <c r="H1100" t="s">
        <v>24324</v>
      </c>
    </row>
    <row r="1101" spans="1:8" x14ac:dyDescent="0.3">
      <c r="A1101" t="s">
        <v>13297</v>
      </c>
      <c r="B1101" t="s">
        <v>15198</v>
      </c>
      <c r="C1101" t="s">
        <v>15202</v>
      </c>
      <c r="D1101" t="s">
        <v>6026</v>
      </c>
      <c r="E1101" s="8">
        <v>45497</v>
      </c>
      <c r="F1101" t="s">
        <v>24253</v>
      </c>
      <c r="G1101">
        <v>1260</v>
      </c>
      <c r="H1101" t="s">
        <v>24253</v>
      </c>
    </row>
    <row r="1102" spans="1:8" x14ac:dyDescent="0.3">
      <c r="A1102" t="s">
        <v>13298</v>
      </c>
      <c r="B1102" t="s">
        <v>15199</v>
      </c>
      <c r="C1102" t="s">
        <v>15203</v>
      </c>
      <c r="D1102" t="s">
        <v>6026</v>
      </c>
      <c r="E1102" s="8">
        <v>45749</v>
      </c>
      <c r="F1102" t="s">
        <v>24296</v>
      </c>
      <c r="G1102">
        <v>583</v>
      </c>
      <c r="H1102" t="s">
        <v>24522</v>
      </c>
    </row>
    <row r="1103" spans="1:8" x14ac:dyDescent="0.3">
      <c r="A1103" t="s">
        <v>13299</v>
      </c>
      <c r="B1103" t="s">
        <v>15199</v>
      </c>
      <c r="C1103" t="s">
        <v>15201</v>
      </c>
      <c r="D1103" t="s">
        <v>15205</v>
      </c>
      <c r="E1103" s="8">
        <v>45546</v>
      </c>
      <c r="F1103" t="s">
        <v>24254</v>
      </c>
      <c r="G1103">
        <v>1463</v>
      </c>
      <c r="H1103" t="s">
        <v>24569</v>
      </c>
    </row>
    <row r="1104" spans="1:8" x14ac:dyDescent="0.3">
      <c r="A1104" t="s">
        <v>13300</v>
      </c>
      <c r="B1104" t="s">
        <v>15198</v>
      </c>
      <c r="C1104" t="s">
        <v>15203</v>
      </c>
      <c r="D1104" t="s">
        <v>6102</v>
      </c>
      <c r="E1104" s="8">
        <v>45823</v>
      </c>
      <c r="F1104" t="s">
        <v>24313</v>
      </c>
      <c r="G1104">
        <v>892</v>
      </c>
      <c r="H1104" t="s">
        <v>24417</v>
      </c>
    </row>
    <row r="1105" spans="1:8" x14ac:dyDescent="0.3">
      <c r="A1105" t="s">
        <v>13301</v>
      </c>
      <c r="B1105" t="s">
        <v>15199</v>
      </c>
      <c r="C1105" t="s">
        <v>15202</v>
      </c>
      <c r="D1105" t="s">
        <v>6102</v>
      </c>
      <c r="E1105" s="8">
        <v>45533</v>
      </c>
      <c r="F1105" t="s">
        <v>24334</v>
      </c>
      <c r="G1105">
        <v>1562</v>
      </c>
      <c r="H1105" t="s">
        <v>24448</v>
      </c>
    </row>
    <row r="1106" spans="1:8" x14ac:dyDescent="0.3">
      <c r="A1106" t="s">
        <v>13302</v>
      </c>
      <c r="B1106" t="s">
        <v>15200</v>
      </c>
      <c r="C1106" t="s">
        <v>15203</v>
      </c>
      <c r="D1106" t="s">
        <v>15206</v>
      </c>
      <c r="E1106" s="8">
        <v>45518</v>
      </c>
      <c r="F1106" t="s">
        <v>24243</v>
      </c>
      <c r="G1106">
        <v>1048</v>
      </c>
      <c r="H1106" t="s">
        <v>24516</v>
      </c>
    </row>
    <row r="1107" spans="1:8" x14ac:dyDescent="0.3">
      <c r="A1107" t="s">
        <v>13303</v>
      </c>
      <c r="B1107" t="s">
        <v>15198</v>
      </c>
      <c r="C1107" t="s">
        <v>15201</v>
      </c>
      <c r="D1107" t="s">
        <v>15204</v>
      </c>
      <c r="E1107" s="8">
        <v>45771</v>
      </c>
      <c r="F1107" t="s">
        <v>24290</v>
      </c>
      <c r="G1107">
        <v>626</v>
      </c>
      <c r="H1107" t="s">
        <v>24387</v>
      </c>
    </row>
    <row r="1108" spans="1:8" x14ac:dyDescent="0.3">
      <c r="A1108" t="s">
        <v>13304</v>
      </c>
      <c r="B1108" t="s">
        <v>15199</v>
      </c>
      <c r="C1108" t="s">
        <v>15203</v>
      </c>
      <c r="D1108" t="s">
        <v>15206</v>
      </c>
      <c r="E1108" s="8">
        <v>45685</v>
      </c>
      <c r="F1108" t="s">
        <v>24283</v>
      </c>
      <c r="G1108">
        <v>700</v>
      </c>
      <c r="H1108" t="s">
        <v>24521</v>
      </c>
    </row>
    <row r="1109" spans="1:8" x14ac:dyDescent="0.3">
      <c r="A1109" t="s">
        <v>13305</v>
      </c>
      <c r="B1109" t="s">
        <v>15199</v>
      </c>
      <c r="C1109" t="s">
        <v>15203</v>
      </c>
      <c r="D1109" t="s">
        <v>15204</v>
      </c>
      <c r="E1109" s="8">
        <v>45801</v>
      </c>
      <c r="F1109" t="s">
        <v>24254</v>
      </c>
      <c r="G1109">
        <v>620</v>
      </c>
      <c r="H1109" t="s">
        <v>24410</v>
      </c>
    </row>
    <row r="1110" spans="1:8" x14ac:dyDescent="0.3">
      <c r="A1110" t="s">
        <v>13306</v>
      </c>
      <c r="B1110" t="s">
        <v>15198</v>
      </c>
      <c r="C1110" t="s">
        <v>15201</v>
      </c>
      <c r="D1110" t="s">
        <v>15205</v>
      </c>
      <c r="E1110" s="8">
        <v>45809</v>
      </c>
      <c r="F1110" t="s">
        <v>24243</v>
      </c>
      <c r="G1110">
        <v>1037</v>
      </c>
      <c r="H1110" t="s">
        <v>24418</v>
      </c>
    </row>
    <row r="1111" spans="1:8" x14ac:dyDescent="0.3">
      <c r="A1111" t="s">
        <v>13307</v>
      </c>
      <c r="B1111" t="s">
        <v>15199</v>
      </c>
      <c r="C1111" t="s">
        <v>15201</v>
      </c>
      <c r="D1111" t="s">
        <v>6026</v>
      </c>
      <c r="E1111" s="8">
        <v>45857</v>
      </c>
      <c r="F1111" t="s">
        <v>24334</v>
      </c>
      <c r="G1111">
        <v>670</v>
      </c>
      <c r="H1111" t="s">
        <v>24614</v>
      </c>
    </row>
    <row r="1112" spans="1:8" x14ac:dyDescent="0.3">
      <c r="A1112" t="s">
        <v>13308</v>
      </c>
      <c r="B1112" t="s">
        <v>15199</v>
      </c>
      <c r="C1112" t="s">
        <v>15203</v>
      </c>
      <c r="D1112" t="s">
        <v>6026</v>
      </c>
      <c r="E1112" s="8">
        <v>45782</v>
      </c>
      <c r="F1112" t="s">
        <v>24263</v>
      </c>
      <c r="G1112">
        <v>1089</v>
      </c>
      <c r="H1112" t="s">
        <v>24295</v>
      </c>
    </row>
    <row r="1113" spans="1:8" x14ac:dyDescent="0.3">
      <c r="A1113" t="s">
        <v>13309</v>
      </c>
      <c r="B1113" t="s">
        <v>15198</v>
      </c>
      <c r="C1113" t="s">
        <v>15201</v>
      </c>
      <c r="D1113" t="s">
        <v>6014</v>
      </c>
      <c r="E1113" s="8">
        <v>45673</v>
      </c>
      <c r="F1113" t="s">
        <v>24265</v>
      </c>
      <c r="G1113">
        <v>1578</v>
      </c>
      <c r="H1113" t="s">
        <v>24514</v>
      </c>
    </row>
    <row r="1114" spans="1:8" x14ac:dyDescent="0.3">
      <c r="A1114" t="s">
        <v>13310</v>
      </c>
      <c r="B1114" t="s">
        <v>15198</v>
      </c>
      <c r="C1114" t="s">
        <v>15201</v>
      </c>
      <c r="D1114" t="s">
        <v>15205</v>
      </c>
      <c r="E1114" s="8">
        <v>45611</v>
      </c>
      <c r="F1114" t="s">
        <v>24251</v>
      </c>
      <c r="G1114">
        <v>1355</v>
      </c>
      <c r="H1114" t="s">
        <v>24573</v>
      </c>
    </row>
    <row r="1115" spans="1:8" x14ac:dyDescent="0.3">
      <c r="A1115" t="s">
        <v>13311</v>
      </c>
      <c r="B1115" t="s">
        <v>15198</v>
      </c>
      <c r="C1115" t="s">
        <v>15203</v>
      </c>
      <c r="D1115" t="s">
        <v>6026</v>
      </c>
      <c r="E1115" s="8">
        <v>45663</v>
      </c>
      <c r="F1115" t="s">
        <v>24249</v>
      </c>
      <c r="G1115">
        <v>1308</v>
      </c>
      <c r="H1115" t="s">
        <v>24592</v>
      </c>
    </row>
    <row r="1116" spans="1:8" x14ac:dyDescent="0.3">
      <c r="A1116" t="s">
        <v>13312</v>
      </c>
      <c r="B1116" t="s">
        <v>15200</v>
      </c>
      <c r="C1116" t="s">
        <v>15201</v>
      </c>
      <c r="D1116" t="s">
        <v>6014</v>
      </c>
      <c r="E1116" s="8">
        <v>45539</v>
      </c>
      <c r="F1116" t="s">
        <v>24334</v>
      </c>
      <c r="G1116">
        <v>721</v>
      </c>
      <c r="H1116" t="s">
        <v>24425</v>
      </c>
    </row>
    <row r="1117" spans="1:8" x14ac:dyDescent="0.3">
      <c r="A1117" t="s">
        <v>13313</v>
      </c>
      <c r="B1117" t="s">
        <v>15199</v>
      </c>
      <c r="C1117" t="s">
        <v>15202</v>
      </c>
      <c r="D1117" t="s">
        <v>6102</v>
      </c>
      <c r="E1117" s="8">
        <v>45849</v>
      </c>
      <c r="F1117" t="s">
        <v>24283</v>
      </c>
      <c r="G1117">
        <v>1621</v>
      </c>
      <c r="H1117" t="s">
        <v>24617</v>
      </c>
    </row>
    <row r="1118" spans="1:8" x14ac:dyDescent="0.3">
      <c r="A1118" t="s">
        <v>13314</v>
      </c>
      <c r="B1118" t="s">
        <v>15198</v>
      </c>
      <c r="C1118" t="s">
        <v>15202</v>
      </c>
      <c r="D1118" t="s">
        <v>15204</v>
      </c>
      <c r="E1118" s="8">
        <v>45635</v>
      </c>
      <c r="F1118" t="s">
        <v>24276</v>
      </c>
      <c r="G1118">
        <v>1575</v>
      </c>
      <c r="H1118" t="s">
        <v>24618</v>
      </c>
    </row>
    <row r="1119" spans="1:8" x14ac:dyDescent="0.3">
      <c r="A1119" t="s">
        <v>13315</v>
      </c>
      <c r="B1119" t="s">
        <v>15198</v>
      </c>
      <c r="C1119" t="s">
        <v>15201</v>
      </c>
      <c r="D1119" t="s">
        <v>15204</v>
      </c>
      <c r="E1119" s="8">
        <v>45552</v>
      </c>
      <c r="F1119" t="s">
        <v>24253</v>
      </c>
      <c r="G1119">
        <v>515</v>
      </c>
      <c r="H1119" t="s">
        <v>24253</v>
      </c>
    </row>
    <row r="1120" spans="1:8" x14ac:dyDescent="0.3">
      <c r="A1120" t="s">
        <v>13316</v>
      </c>
      <c r="B1120" t="s">
        <v>15199</v>
      </c>
      <c r="C1120" t="s">
        <v>15203</v>
      </c>
      <c r="D1120" t="s">
        <v>6026</v>
      </c>
      <c r="E1120" s="8">
        <v>45767</v>
      </c>
      <c r="F1120" t="s">
        <v>24247</v>
      </c>
      <c r="G1120">
        <v>545</v>
      </c>
      <c r="H1120" t="s">
        <v>24255</v>
      </c>
    </row>
    <row r="1121" spans="1:8" x14ac:dyDescent="0.3">
      <c r="A1121" t="s">
        <v>13317</v>
      </c>
      <c r="B1121" t="s">
        <v>15200</v>
      </c>
      <c r="C1121" t="s">
        <v>15202</v>
      </c>
      <c r="D1121" t="s">
        <v>6014</v>
      </c>
      <c r="E1121" s="8">
        <v>45577</v>
      </c>
      <c r="F1121" t="s">
        <v>24253</v>
      </c>
      <c r="G1121">
        <v>1829</v>
      </c>
      <c r="H1121" t="s">
        <v>24253</v>
      </c>
    </row>
    <row r="1122" spans="1:8" x14ac:dyDescent="0.3">
      <c r="A1122" t="s">
        <v>13318</v>
      </c>
      <c r="B1122" t="s">
        <v>15199</v>
      </c>
      <c r="C1122" t="s">
        <v>15202</v>
      </c>
      <c r="D1122" t="s">
        <v>6102</v>
      </c>
      <c r="E1122" s="8">
        <v>45753</v>
      </c>
      <c r="F1122" t="s">
        <v>24243</v>
      </c>
      <c r="G1122">
        <v>1774</v>
      </c>
      <c r="H1122" t="s">
        <v>24619</v>
      </c>
    </row>
    <row r="1123" spans="1:8" x14ac:dyDescent="0.3">
      <c r="A1123" t="s">
        <v>13319</v>
      </c>
      <c r="B1123" t="s">
        <v>15198</v>
      </c>
      <c r="C1123" t="s">
        <v>15203</v>
      </c>
      <c r="D1123" t="s">
        <v>6026</v>
      </c>
      <c r="E1123" s="8">
        <v>45762</v>
      </c>
      <c r="F1123" t="s">
        <v>24363</v>
      </c>
      <c r="G1123">
        <v>1796</v>
      </c>
      <c r="H1123" t="s">
        <v>24477</v>
      </c>
    </row>
    <row r="1124" spans="1:8" x14ac:dyDescent="0.3">
      <c r="A1124" t="s">
        <v>13320</v>
      </c>
      <c r="B1124" t="s">
        <v>15198</v>
      </c>
      <c r="C1124" t="s">
        <v>15202</v>
      </c>
      <c r="D1124" t="s">
        <v>15204</v>
      </c>
      <c r="E1124" s="8">
        <v>45618</v>
      </c>
      <c r="F1124" t="s">
        <v>24265</v>
      </c>
      <c r="G1124">
        <v>1493</v>
      </c>
      <c r="H1124" t="s">
        <v>24503</v>
      </c>
    </row>
    <row r="1125" spans="1:8" x14ac:dyDescent="0.3">
      <c r="A1125" t="s">
        <v>13321</v>
      </c>
      <c r="B1125" t="s">
        <v>15199</v>
      </c>
      <c r="C1125" t="s">
        <v>15202</v>
      </c>
      <c r="D1125" t="s">
        <v>15206</v>
      </c>
      <c r="E1125" s="8">
        <v>45826</v>
      </c>
      <c r="F1125" t="s">
        <v>24253</v>
      </c>
      <c r="G1125">
        <v>563</v>
      </c>
      <c r="H1125" t="s">
        <v>24253</v>
      </c>
    </row>
    <row r="1126" spans="1:8" x14ac:dyDescent="0.3">
      <c r="A1126" t="s">
        <v>13322</v>
      </c>
      <c r="B1126" t="s">
        <v>15200</v>
      </c>
      <c r="C1126" t="s">
        <v>15201</v>
      </c>
      <c r="D1126" t="s">
        <v>6026</v>
      </c>
      <c r="E1126" s="8">
        <v>45646</v>
      </c>
      <c r="F1126" t="s">
        <v>24243</v>
      </c>
      <c r="G1126">
        <v>1311</v>
      </c>
      <c r="H1126" t="s">
        <v>24393</v>
      </c>
    </row>
    <row r="1127" spans="1:8" x14ac:dyDescent="0.3">
      <c r="A1127" t="s">
        <v>13323</v>
      </c>
      <c r="B1127" t="s">
        <v>15200</v>
      </c>
      <c r="C1127" t="s">
        <v>15202</v>
      </c>
      <c r="D1127" t="s">
        <v>15204</v>
      </c>
      <c r="E1127" s="8">
        <v>45804</v>
      </c>
      <c r="F1127" t="s">
        <v>24245</v>
      </c>
      <c r="G1127">
        <v>1614</v>
      </c>
      <c r="H1127" t="s">
        <v>24418</v>
      </c>
    </row>
    <row r="1128" spans="1:8" x14ac:dyDescent="0.3">
      <c r="A1128" t="s">
        <v>13324</v>
      </c>
      <c r="B1128" t="s">
        <v>15199</v>
      </c>
      <c r="C1128" t="s">
        <v>15202</v>
      </c>
      <c r="D1128" t="s">
        <v>6026</v>
      </c>
      <c r="E1128" s="8">
        <v>45638</v>
      </c>
      <c r="F1128" t="s">
        <v>24280</v>
      </c>
      <c r="G1128">
        <v>822</v>
      </c>
      <c r="H1128" t="s">
        <v>24452</v>
      </c>
    </row>
    <row r="1129" spans="1:8" x14ac:dyDescent="0.3">
      <c r="A1129" t="s">
        <v>13325</v>
      </c>
      <c r="B1129" t="s">
        <v>15198</v>
      </c>
      <c r="C1129" t="s">
        <v>15203</v>
      </c>
      <c r="D1129" t="s">
        <v>15204</v>
      </c>
      <c r="E1129" s="8">
        <v>45774</v>
      </c>
      <c r="F1129" t="s">
        <v>24253</v>
      </c>
      <c r="G1129">
        <v>1775</v>
      </c>
      <c r="H1129" t="s">
        <v>24253</v>
      </c>
    </row>
    <row r="1130" spans="1:8" x14ac:dyDescent="0.3">
      <c r="A1130" t="s">
        <v>13326</v>
      </c>
      <c r="B1130" t="s">
        <v>15199</v>
      </c>
      <c r="C1130" t="s">
        <v>15203</v>
      </c>
      <c r="D1130" t="s">
        <v>6102</v>
      </c>
      <c r="E1130" s="8">
        <v>45651</v>
      </c>
      <c r="F1130" t="s">
        <v>24253</v>
      </c>
      <c r="G1130">
        <v>932</v>
      </c>
      <c r="H1130" t="s">
        <v>24253</v>
      </c>
    </row>
    <row r="1131" spans="1:8" x14ac:dyDescent="0.3">
      <c r="A1131" t="s">
        <v>13327</v>
      </c>
      <c r="B1131" t="s">
        <v>15200</v>
      </c>
      <c r="C1131" t="s">
        <v>15202</v>
      </c>
      <c r="D1131" t="s">
        <v>15205</v>
      </c>
      <c r="E1131" s="8">
        <v>45685</v>
      </c>
      <c r="F1131" t="s">
        <v>24334</v>
      </c>
      <c r="G1131">
        <v>588</v>
      </c>
      <c r="H1131" t="s">
        <v>24303</v>
      </c>
    </row>
    <row r="1132" spans="1:8" x14ac:dyDescent="0.3">
      <c r="A1132" t="s">
        <v>13328</v>
      </c>
      <c r="B1132" t="s">
        <v>15199</v>
      </c>
      <c r="C1132" t="s">
        <v>15203</v>
      </c>
      <c r="D1132" t="s">
        <v>15205</v>
      </c>
      <c r="E1132" s="8">
        <v>45786</v>
      </c>
      <c r="F1132" t="s">
        <v>24243</v>
      </c>
      <c r="G1132">
        <v>672</v>
      </c>
      <c r="H1132" t="s">
        <v>24597</v>
      </c>
    </row>
    <row r="1133" spans="1:8" x14ac:dyDescent="0.3">
      <c r="A1133" t="s">
        <v>13329</v>
      </c>
      <c r="B1133" t="s">
        <v>15200</v>
      </c>
      <c r="C1133" t="s">
        <v>15202</v>
      </c>
      <c r="D1133" t="s">
        <v>6102</v>
      </c>
      <c r="E1133" s="8">
        <v>45835</v>
      </c>
      <c r="F1133" t="s">
        <v>24283</v>
      </c>
      <c r="G1133">
        <v>1779</v>
      </c>
      <c r="H1133" t="s">
        <v>24457</v>
      </c>
    </row>
    <row r="1134" spans="1:8" x14ac:dyDescent="0.3">
      <c r="A1134" t="s">
        <v>13330</v>
      </c>
      <c r="B1134" t="s">
        <v>15199</v>
      </c>
      <c r="C1134" t="s">
        <v>15203</v>
      </c>
      <c r="D1134" t="s">
        <v>6014</v>
      </c>
      <c r="E1134" s="8">
        <v>45790</v>
      </c>
      <c r="F1134" t="s">
        <v>24358</v>
      </c>
      <c r="G1134">
        <v>1951</v>
      </c>
      <c r="H1134" t="s">
        <v>24568</v>
      </c>
    </row>
    <row r="1135" spans="1:8" x14ac:dyDescent="0.3">
      <c r="A1135" t="s">
        <v>13331</v>
      </c>
      <c r="B1135" t="s">
        <v>15199</v>
      </c>
      <c r="C1135" t="s">
        <v>15201</v>
      </c>
      <c r="D1135" t="s">
        <v>6102</v>
      </c>
      <c r="E1135" s="8">
        <v>45510</v>
      </c>
      <c r="F1135" t="s">
        <v>24256</v>
      </c>
      <c r="G1135">
        <v>1460</v>
      </c>
      <c r="H1135" t="s">
        <v>24504</v>
      </c>
    </row>
    <row r="1136" spans="1:8" x14ac:dyDescent="0.3">
      <c r="A1136" t="s">
        <v>13332</v>
      </c>
      <c r="B1136" t="s">
        <v>15199</v>
      </c>
      <c r="C1136" t="s">
        <v>15201</v>
      </c>
      <c r="D1136" t="s">
        <v>15206</v>
      </c>
      <c r="E1136" s="8">
        <v>45689</v>
      </c>
      <c r="F1136" t="s">
        <v>24245</v>
      </c>
      <c r="G1136">
        <v>977</v>
      </c>
      <c r="H1136" t="s">
        <v>24303</v>
      </c>
    </row>
    <row r="1137" spans="1:8" x14ac:dyDescent="0.3">
      <c r="A1137" t="s">
        <v>13333</v>
      </c>
      <c r="B1137" t="s">
        <v>15200</v>
      </c>
      <c r="C1137" t="s">
        <v>15201</v>
      </c>
      <c r="D1137" t="s">
        <v>6014</v>
      </c>
      <c r="E1137" s="8">
        <v>45856</v>
      </c>
      <c r="F1137" t="s">
        <v>24280</v>
      </c>
      <c r="G1137">
        <v>1310</v>
      </c>
      <c r="H1137" t="s">
        <v>24549</v>
      </c>
    </row>
    <row r="1138" spans="1:8" x14ac:dyDescent="0.3">
      <c r="A1138" t="s">
        <v>13334</v>
      </c>
      <c r="B1138" t="s">
        <v>15200</v>
      </c>
      <c r="C1138" t="s">
        <v>15201</v>
      </c>
      <c r="D1138" t="s">
        <v>6014</v>
      </c>
      <c r="E1138" s="8">
        <v>45601</v>
      </c>
      <c r="F1138" t="s">
        <v>24253</v>
      </c>
      <c r="G1138">
        <v>1248</v>
      </c>
      <c r="H1138" t="s">
        <v>24253</v>
      </c>
    </row>
    <row r="1139" spans="1:8" x14ac:dyDescent="0.3">
      <c r="A1139" t="s">
        <v>13335</v>
      </c>
      <c r="B1139" t="s">
        <v>15200</v>
      </c>
      <c r="C1139" t="s">
        <v>15203</v>
      </c>
      <c r="D1139" t="s">
        <v>6014</v>
      </c>
      <c r="E1139" s="8">
        <v>45809</v>
      </c>
      <c r="F1139" t="s">
        <v>24280</v>
      </c>
      <c r="G1139">
        <v>1071</v>
      </c>
      <c r="H1139" t="s">
        <v>24396</v>
      </c>
    </row>
    <row r="1140" spans="1:8" x14ac:dyDescent="0.3">
      <c r="A1140" t="s">
        <v>13336</v>
      </c>
      <c r="B1140" t="s">
        <v>15198</v>
      </c>
      <c r="C1140" t="s">
        <v>15201</v>
      </c>
      <c r="D1140" t="s">
        <v>6014</v>
      </c>
      <c r="E1140" s="8">
        <v>45854</v>
      </c>
      <c r="F1140" t="s">
        <v>24315</v>
      </c>
      <c r="G1140">
        <v>1099</v>
      </c>
      <c r="H1140" t="s">
        <v>24617</v>
      </c>
    </row>
    <row r="1141" spans="1:8" x14ac:dyDescent="0.3">
      <c r="A1141" t="s">
        <v>13337</v>
      </c>
      <c r="B1141" t="s">
        <v>15199</v>
      </c>
      <c r="C1141" t="s">
        <v>15203</v>
      </c>
      <c r="D1141" t="s">
        <v>6102</v>
      </c>
      <c r="E1141" s="8">
        <v>45837</v>
      </c>
      <c r="F1141" t="s">
        <v>24253</v>
      </c>
      <c r="G1141">
        <v>1917</v>
      </c>
      <c r="H1141" t="s">
        <v>24253</v>
      </c>
    </row>
    <row r="1142" spans="1:8" x14ac:dyDescent="0.3">
      <c r="A1142" t="s">
        <v>13338</v>
      </c>
      <c r="B1142" t="s">
        <v>15198</v>
      </c>
      <c r="C1142" t="s">
        <v>15203</v>
      </c>
      <c r="D1142" t="s">
        <v>6014</v>
      </c>
      <c r="E1142" s="8">
        <v>45747</v>
      </c>
      <c r="F1142" t="s">
        <v>24358</v>
      </c>
      <c r="G1142">
        <v>1529</v>
      </c>
      <c r="H1142" t="s">
        <v>24301</v>
      </c>
    </row>
    <row r="1143" spans="1:8" x14ac:dyDescent="0.3">
      <c r="A1143" t="s">
        <v>13339</v>
      </c>
      <c r="B1143" t="s">
        <v>15200</v>
      </c>
      <c r="C1143" t="s">
        <v>15203</v>
      </c>
      <c r="D1143" t="s">
        <v>15206</v>
      </c>
      <c r="E1143" s="8">
        <v>45801</v>
      </c>
      <c r="F1143" t="s">
        <v>24332</v>
      </c>
      <c r="G1143">
        <v>570</v>
      </c>
      <c r="H1143" t="s">
        <v>24590</v>
      </c>
    </row>
    <row r="1144" spans="1:8" x14ac:dyDescent="0.3">
      <c r="A1144" t="s">
        <v>13340</v>
      </c>
      <c r="B1144" t="s">
        <v>15199</v>
      </c>
      <c r="C1144" t="s">
        <v>15201</v>
      </c>
      <c r="D1144" t="s">
        <v>15206</v>
      </c>
      <c r="E1144" s="8">
        <v>45635</v>
      </c>
      <c r="F1144" t="s">
        <v>24344</v>
      </c>
      <c r="G1144">
        <v>1457</v>
      </c>
      <c r="H1144" t="s">
        <v>24349</v>
      </c>
    </row>
    <row r="1145" spans="1:8" x14ac:dyDescent="0.3">
      <c r="A1145" t="s">
        <v>13341</v>
      </c>
      <c r="B1145" t="s">
        <v>15199</v>
      </c>
      <c r="C1145" t="s">
        <v>15202</v>
      </c>
      <c r="D1145" t="s">
        <v>15204</v>
      </c>
      <c r="E1145" s="8">
        <v>45786</v>
      </c>
      <c r="F1145" t="s">
        <v>24253</v>
      </c>
      <c r="G1145">
        <v>867</v>
      </c>
      <c r="H1145" t="s">
        <v>24253</v>
      </c>
    </row>
    <row r="1146" spans="1:8" x14ac:dyDescent="0.3">
      <c r="A1146" t="s">
        <v>13342</v>
      </c>
      <c r="B1146" t="s">
        <v>15200</v>
      </c>
      <c r="C1146" t="s">
        <v>15202</v>
      </c>
      <c r="D1146" t="s">
        <v>6026</v>
      </c>
      <c r="E1146" s="8">
        <v>45711</v>
      </c>
      <c r="F1146" t="s">
        <v>24265</v>
      </c>
      <c r="G1146">
        <v>1263</v>
      </c>
      <c r="H1146" t="s">
        <v>24620</v>
      </c>
    </row>
    <row r="1147" spans="1:8" x14ac:dyDescent="0.3">
      <c r="A1147" t="s">
        <v>13343</v>
      </c>
      <c r="B1147" t="s">
        <v>15198</v>
      </c>
      <c r="C1147" t="s">
        <v>15203</v>
      </c>
      <c r="D1147" t="s">
        <v>15206</v>
      </c>
      <c r="E1147" s="8">
        <v>45668</v>
      </c>
      <c r="F1147" t="s">
        <v>24251</v>
      </c>
      <c r="G1147">
        <v>689</v>
      </c>
      <c r="H1147" t="s">
        <v>24333</v>
      </c>
    </row>
    <row r="1148" spans="1:8" x14ac:dyDescent="0.3">
      <c r="A1148" t="s">
        <v>13344</v>
      </c>
      <c r="B1148" t="s">
        <v>15199</v>
      </c>
      <c r="C1148" t="s">
        <v>15202</v>
      </c>
      <c r="D1148" t="s">
        <v>15204</v>
      </c>
      <c r="E1148" s="8">
        <v>45620</v>
      </c>
      <c r="F1148" t="s">
        <v>24283</v>
      </c>
      <c r="G1148">
        <v>895</v>
      </c>
      <c r="H1148" t="s">
        <v>24621</v>
      </c>
    </row>
    <row r="1149" spans="1:8" x14ac:dyDescent="0.3">
      <c r="A1149" t="s">
        <v>13345</v>
      </c>
      <c r="B1149" t="s">
        <v>15200</v>
      </c>
      <c r="C1149" t="s">
        <v>15203</v>
      </c>
      <c r="D1149" t="s">
        <v>15205</v>
      </c>
      <c r="E1149" s="8">
        <v>45564</v>
      </c>
      <c r="F1149" t="s">
        <v>24287</v>
      </c>
      <c r="G1149">
        <v>1733</v>
      </c>
      <c r="H1149" t="s">
        <v>24305</v>
      </c>
    </row>
    <row r="1150" spans="1:8" x14ac:dyDescent="0.3">
      <c r="A1150" t="s">
        <v>13346</v>
      </c>
      <c r="B1150" t="s">
        <v>15198</v>
      </c>
      <c r="C1150" t="s">
        <v>15202</v>
      </c>
      <c r="D1150" t="s">
        <v>6102</v>
      </c>
      <c r="E1150" s="8">
        <v>45653</v>
      </c>
      <c r="F1150" t="s">
        <v>24249</v>
      </c>
      <c r="G1150">
        <v>1532</v>
      </c>
      <c r="H1150" t="s">
        <v>24622</v>
      </c>
    </row>
    <row r="1151" spans="1:8" x14ac:dyDescent="0.3">
      <c r="A1151" t="s">
        <v>13347</v>
      </c>
      <c r="B1151" t="s">
        <v>15199</v>
      </c>
      <c r="C1151" t="s">
        <v>15201</v>
      </c>
      <c r="D1151" t="s">
        <v>6102</v>
      </c>
      <c r="E1151" s="8">
        <v>45848</v>
      </c>
      <c r="F1151" t="s">
        <v>24253</v>
      </c>
      <c r="G1151">
        <v>822</v>
      </c>
      <c r="H1151" t="s">
        <v>24253</v>
      </c>
    </row>
    <row r="1152" spans="1:8" x14ac:dyDescent="0.3">
      <c r="A1152" t="s">
        <v>13348</v>
      </c>
      <c r="B1152" t="s">
        <v>15198</v>
      </c>
      <c r="C1152" t="s">
        <v>15203</v>
      </c>
      <c r="D1152" t="s">
        <v>6102</v>
      </c>
      <c r="E1152" s="8">
        <v>45712</v>
      </c>
      <c r="F1152" t="s">
        <v>24251</v>
      </c>
      <c r="G1152">
        <v>1237</v>
      </c>
      <c r="H1152" t="s">
        <v>24443</v>
      </c>
    </row>
    <row r="1153" spans="1:8" x14ac:dyDescent="0.3">
      <c r="A1153" t="s">
        <v>13349</v>
      </c>
      <c r="B1153" t="s">
        <v>15198</v>
      </c>
      <c r="C1153" t="s">
        <v>15202</v>
      </c>
      <c r="D1153" t="s">
        <v>15204</v>
      </c>
      <c r="E1153" s="8">
        <v>45529</v>
      </c>
      <c r="F1153" t="s">
        <v>24311</v>
      </c>
      <c r="G1153">
        <v>747</v>
      </c>
      <c r="H1153" t="s">
        <v>24307</v>
      </c>
    </row>
    <row r="1154" spans="1:8" x14ac:dyDescent="0.3">
      <c r="A1154" t="s">
        <v>13350</v>
      </c>
      <c r="B1154" t="s">
        <v>15200</v>
      </c>
      <c r="C1154" t="s">
        <v>15201</v>
      </c>
      <c r="D1154" t="s">
        <v>15204</v>
      </c>
      <c r="E1154" s="8">
        <v>45750</v>
      </c>
      <c r="F1154" t="s">
        <v>24276</v>
      </c>
      <c r="G1154">
        <v>1523</v>
      </c>
      <c r="H1154" t="s">
        <v>24255</v>
      </c>
    </row>
    <row r="1155" spans="1:8" x14ac:dyDescent="0.3">
      <c r="A1155" t="s">
        <v>13351</v>
      </c>
      <c r="B1155" t="s">
        <v>15199</v>
      </c>
      <c r="C1155" t="s">
        <v>15202</v>
      </c>
      <c r="D1155" t="s">
        <v>6014</v>
      </c>
      <c r="E1155" s="8">
        <v>45817</v>
      </c>
      <c r="F1155" t="s">
        <v>24283</v>
      </c>
      <c r="G1155">
        <v>1883</v>
      </c>
      <c r="H1155" t="s">
        <v>24623</v>
      </c>
    </row>
    <row r="1156" spans="1:8" x14ac:dyDescent="0.3">
      <c r="A1156" t="s">
        <v>13352</v>
      </c>
      <c r="B1156" t="s">
        <v>15198</v>
      </c>
      <c r="C1156" t="s">
        <v>15202</v>
      </c>
      <c r="D1156" t="s">
        <v>15204</v>
      </c>
      <c r="E1156" s="8">
        <v>45793</v>
      </c>
      <c r="F1156" t="s">
        <v>24247</v>
      </c>
      <c r="G1156">
        <v>1501</v>
      </c>
      <c r="H1156" t="s">
        <v>24597</v>
      </c>
    </row>
    <row r="1157" spans="1:8" x14ac:dyDescent="0.3">
      <c r="A1157" t="s">
        <v>13353</v>
      </c>
      <c r="B1157" t="s">
        <v>15199</v>
      </c>
      <c r="C1157" t="s">
        <v>15203</v>
      </c>
      <c r="D1157" t="s">
        <v>15204</v>
      </c>
      <c r="E1157" s="8">
        <v>45762</v>
      </c>
      <c r="F1157" t="s">
        <v>24249</v>
      </c>
      <c r="G1157">
        <v>693</v>
      </c>
      <c r="H1157" t="s">
        <v>24300</v>
      </c>
    </row>
    <row r="1158" spans="1:8" x14ac:dyDescent="0.3">
      <c r="A1158" t="s">
        <v>13354</v>
      </c>
      <c r="B1158" t="s">
        <v>15198</v>
      </c>
      <c r="C1158" t="s">
        <v>15201</v>
      </c>
      <c r="D1158" t="s">
        <v>6014</v>
      </c>
      <c r="E1158" s="8">
        <v>45820</v>
      </c>
      <c r="F1158" t="s">
        <v>24299</v>
      </c>
      <c r="G1158">
        <v>1528</v>
      </c>
      <c r="H1158" t="s">
        <v>24353</v>
      </c>
    </row>
    <row r="1159" spans="1:8" x14ac:dyDescent="0.3">
      <c r="A1159" t="s">
        <v>13355</v>
      </c>
      <c r="B1159" t="s">
        <v>15198</v>
      </c>
      <c r="C1159" t="s">
        <v>15201</v>
      </c>
      <c r="D1159" t="s">
        <v>6102</v>
      </c>
      <c r="E1159" s="8">
        <v>45798</v>
      </c>
      <c r="F1159" t="s">
        <v>24245</v>
      </c>
      <c r="G1159">
        <v>1815</v>
      </c>
      <c r="H1159" t="s">
        <v>24515</v>
      </c>
    </row>
    <row r="1160" spans="1:8" x14ac:dyDescent="0.3">
      <c r="A1160" t="s">
        <v>13356</v>
      </c>
      <c r="B1160" t="s">
        <v>15198</v>
      </c>
      <c r="C1160" t="s">
        <v>15203</v>
      </c>
      <c r="D1160" t="s">
        <v>15205</v>
      </c>
      <c r="E1160" s="8">
        <v>45827</v>
      </c>
      <c r="F1160" t="s">
        <v>24273</v>
      </c>
      <c r="G1160">
        <v>633</v>
      </c>
      <c r="H1160" t="s">
        <v>24308</v>
      </c>
    </row>
    <row r="1161" spans="1:8" x14ac:dyDescent="0.3">
      <c r="A1161" t="s">
        <v>13357</v>
      </c>
      <c r="B1161" t="s">
        <v>15198</v>
      </c>
      <c r="C1161" t="s">
        <v>15201</v>
      </c>
      <c r="D1161" t="s">
        <v>15205</v>
      </c>
      <c r="E1161" s="8">
        <v>45781</v>
      </c>
      <c r="F1161" t="s">
        <v>24243</v>
      </c>
      <c r="G1161">
        <v>1879</v>
      </c>
      <c r="H1161" t="s">
        <v>24463</v>
      </c>
    </row>
    <row r="1162" spans="1:8" x14ac:dyDescent="0.3">
      <c r="A1162" t="s">
        <v>13358</v>
      </c>
      <c r="B1162" t="s">
        <v>15200</v>
      </c>
      <c r="C1162" t="s">
        <v>15202</v>
      </c>
      <c r="D1162" t="s">
        <v>15206</v>
      </c>
      <c r="E1162" s="8">
        <v>45759</v>
      </c>
      <c r="F1162" t="s">
        <v>24358</v>
      </c>
      <c r="G1162">
        <v>1861</v>
      </c>
      <c r="H1162" t="s">
        <v>24300</v>
      </c>
    </row>
    <row r="1163" spans="1:8" x14ac:dyDescent="0.3">
      <c r="A1163" t="s">
        <v>13359</v>
      </c>
      <c r="B1163" t="s">
        <v>15199</v>
      </c>
      <c r="C1163" t="s">
        <v>15202</v>
      </c>
      <c r="D1163" t="s">
        <v>15204</v>
      </c>
      <c r="E1163" s="8">
        <v>45652</v>
      </c>
      <c r="F1163" t="s">
        <v>24363</v>
      </c>
      <c r="G1163">
        <v>1215</v>
      </c>
      <c r="H1163" t="s">
        <v>24514</v>
      </c>
    </row>
    <row r="1164" spans="1:8" x14ac:dyDescent="0.3">
      <c r="A1164" t="s">
        <v>13360</v>
      </c>
      <c r="B1164" t="s">
        <v>15199</v>
      </c>
      <c r="C1164" t="s">
        <v>15201</v>
      </c>
      <c r="D1164" t="s">
        <v>15206</v>
      </c>
      <c r="E1164" s="8">
        <v>45759</v>
      </c>
      <c r="F1164" t="s">
        <v>24296</v>
      </c>
      <c r="G1164">
        <v>1038</v>
      </c>
      <c r="H1164" t="s">
        <v>24471</v>
      </c>
    </row>
    <row r="1165" spans="1:8" x14ac:dyDescent="0.3">
      <c r="A1165" t="s">
        <v>13361</v>
      </c>
      <c r="B1165" t="s">
        <v>15199</v>
      </c>
      <c r="C1165" t="s">
        <v>15202</v>
      </c>
      <c r="D1165" t="s">
        <v>15206</v>
      </c>
      <c r="E1165" s="8">
        <v>45846</v>
      </c>
      <c r="F1165" t="s">
        <v>24253</v>
      </c>
      <c r="G1165">
        <v>753</v>
      </c>
      <c r="H1165" t="s">
        <v>24253</v>
      </c>
    </row>
    <row r="1166" spans="1:8" x14ac:dyDescent="0.3">
      <c r="A1166" t="s">
        <v>13362</v>
      </c>
      <c r="B1166" t="s">
        <v>15198</v>
      </c>
      <c r="C1166" t="s">
        <v>15202</v>
      </c>
      <c r="D1166" t="s">
        <v>15205</v>
      </c>
      <c r="E1166" s="8">
        <v>45857</v>
      </c>
      <c r="F1166" t="s">
        <v>24311</v>
      </c>
      <c r="G1166">
        <v>821</v>
      </c>
      <c r="H1166" t="s">
        <v>24624</v>
      </c>
    </row>
    <row r="1167" spans="1:8" x14ac:dyDescent="0.3">
      <c r="A1167" t="s">
        <v>13363</v>
      </c>
      <c r="B1167" t="s">
        <v>15200</v>
      </c>
      <c r="C1167" t="s">
        <v>15202</v>
      </c>
      <c r="D1167" t="s">
        <v>6102</v>
      </c>
      <c r="E1167" s="8">
        <v>45559</v>
      </c>
      <c r="F1167" t="s">
        <v>24315</v>
      </c>
      <c r="G1167">
        <v>851</v>
      </c>
      <c r="H1167" t="s">
        <v>24469</v>
      </c>
    </row>
    <row r="1168" spans="1:8" x14ac:dyDescent="0.3">
      <c r="A1168" t="s">
        <v>13364</v>
      </c>
      <c r="B1168" t="s">
        <v>15198</v>
      </c>
      <c r="C1168" t="s">
        <v>15201</v>
      </c>
      <c r="D1168" t="s">
        <v>15204</v>
      </c>
      <c r="E1168" s="8">
        <v>45748</v>
      </c>
      <c r="F1168" t="s">
        <v>24253</v>
      </c>
      <c r="G1168">
        <v>1108</v>
      </c>
      <c r="H1168" t="s">
        <v>24253</v>
      </c>
    </row>
    <row r="1169" spans="1:8" x14ac:dyDescent="0.3">
      <c r="A1169" t="s">
        <v>13365</v>
      </c>
      <c r="B1169" t="s">
        <v>15199</v>
      </c>
      <c r="C1169" t="s">
        <v>15202</v>
      </c>
      <c r="D1169" t="s">
        <v>6026</v>
      </c>
      <c r="E1169" s="8">
        <v>45806</v>
      </c>
      <c r="F1169" t="s">
        <v>24253</v>
      </c>
      <c r="G1169">
        <v>986</v>
      </c>
      <c r="H1169" t="s">
        <v>24253</v>
      </c>
    </row>
    <row r="1170" spans="1:8" x14ac:dyDescent="0.3">
      <c r="A1170" t="s">
        <v>13366</v>
      </c>
      <c r="B1170" t="s">
        <v>15200</v>
      </c>
      <c r="C1170" t="s">
        <v>15202</v>
      </c>
      <c r="D1170" t="s">
        <v>6026</v>
      </c>
      <c r="E1170" s="8">
        <v>45660</v>
      </c>
      <c r="F1170" t="s">
        <v>24243</v>
      </c>
      <c r="G1170">
        <v>1526</v>
      </c>
      <c r="H1170" t="s">
        <v>24514</v>
      </c>
    </row>
    <row r="1171" spans="1:8" x14ac:dyDescent="0.3">
      <c r="A1171" t="s">
        <v>13367</v>
      </c>
      <c r="B1171" t="s">
        <v>15200</v>
      </c>
      <c r="C1171" t="s">
        <v>15203</v>
      </c>
      <c r="D1171" t="s">
        <v>6026</v>
      </c>
      <c r="E1171" s="8">
        <v>45837</v>
      </c>
      <c r="F1171" t="s">
        <v>24315</v>
      </c>
      <c r="G1171">
        <v>1768</v>
      </c>
      <c r="H1171" t="s">
        <v>24556</v>
      </c>
    </row>
    <row r="1172" spans="1:8" x14ac:dyDescent="0.3">
      <c r="A1172" t="s">
        <v>13368</v>
      </c>
      <c r="B1172" t="s">
        <v>15198</v>
      </c>
      <c r="C1172" t="s">
        <v>15202</v>
      </c>
      <c r="D1172" t="s">
        <v>15205</v>
      </c>
      <c r="E1172" s="8">
        <v>45742</v>
      </c>
      <c r="F1172" t="s">
        <v>24253</v>
      </c>
      <c r="G1172">
        <v>585</v>
      </c>
      <c r="H1172" t="s">
        <v>24253</v>
      </c>
    </row>
    <row r="1173" spans="1:8" x14ac:dyDescent="0.3">
      <c r="A1173" t="s">
        <v>13369</v>
      </c>
      <c r="B1173" t="s">
        <v>15198</v>
      </c>
      <c r="C1173" t="s">
        <v>15203</v>
      </c>
      <c r="D1173" t="s">
        <v>6014</v>
      </c>
      <c r="E1173" s="8">
        <v>45536</v>
      </c>
      <c r="F1173" t="s">
        <v>24283</v>
      </c>
      <c r="G1173">
        <v>1984</v>
      </c>
      <c r="H1173" t="s">
        <v>24543</v>
      </c>
    </row>
    <row r="1174" spans="1:8" x14ac:dyDescent="0.3">
      <c r="A1174" t="s">
        <v>13370</v>
      </c>
      <c r="B1174" t="s">
        <v>15198</v>
      </c>
      <c r="C1174" t="s">
        <v>15202</v>
      </c>
      <c r="D1174" t="s">
        <v>15204</v>
      </c>
      <c r="E1174" s="8">
        <v>45645</v>
      </c>
      <c r="F1174" t="s">
        <v>24273</v>
      </c>
      <c r="G1174">
        <v>1327</v>
      </c>
      <c r="H1174" t="s">
        <v>24323</v>
      </c>
    </row>
    <row r="1175" spans="1:8" x14ac:dyDescent="0.3">
      <c r="A1175" t="s">
        <v>13371</v>
      </c>
      <c r="B1175" t="s">
        <v>15198</v>
      </c>
      <c r="C1175" t="s">
        <v>15202</v>
      </c>
      <c r="D1175" t="s">
        <v>15206</v>
      </c>
      <c r="E1175" s="8">
        <v>45754</v>
      </c>
      <c r="F1175" t="s">
        <v>24276</v>
      </c>
      <c r="G1175">
        <v>1591</v>
      </c>
      <c r="H1175" t="s">
        <v>24367</v>
      </c>
    </row>
    <row r="1176" spans="1:8" x14ac:dyDescent="0.3">
      <c r="A1176" t="s">
        <v>13372</v>
      </c>
      <c r="B1176" t="s">
        <v>15198</v>
      </c>
      <c r="C1176" t="s">
        <v>15203</v>
      </c>
      <c r="D1176" t="s">
        <v>15206</v>
      </c>
      <c r="E1176" s="8">
        <v>45519</v>
      </c>
      <c r="F1176" t="s">
        <v>24296</v>
      </c>
      <c r="G1176">
        <v>750</v>
      </c>
      <c r="H1176" t="s">
        <v>24436</v>
      </c>
    </row>
    <row r="1177" spans="1:8" x14ac:dyDescent="0.3">
      <c r="A1177" t="s">
        <v>13373</v>
      </c>
      <c r="B1177" t="s">
        <v>15199</v>
      </c>
      <c r="C1177" t="s">
        <v>15202</v>
      </c>
      <c r="D1177" t="s">
        <v>15206</v>
      </c>
      <c r="E1177" s="8">
        <v>45803</v>
      </c>
      <c r="F1177" t="s">
        <v>24249</v>
      </c>
      <c r="G1177">
        <v>1948</v>
      </c>
      <c r="H1177" t="s">
        <v>24601</v>
      </c>
    </row>
    <row r="1178" spans="1:8" x14ac:dyDescent="0.3">
      <c r="A1178" t="s">
        <v>13374</v>
      </c>
      <c r="B1178" t="s">
        <v>15199</v>
      </c>
      <c r="C1178" t="s">
        <v>15202</v>
      </c>
      <c r="D1178" t="s">
        <v>6026</v>
      </c>
      <c r="E1178" s="8">
        <v>45639</v>
      </c>
      <c r="F1178" t="s">
        <v>24344</v>
      </c>
      <c r="G1178">
        <v>1264</v>
      </c>
      <c r="H1178" t="s">
        <v>24613</v>
      </c>
    </row>
    <row r="1179" spans="1:8" x14ac:dyDescent="0.3">
      <c r="A1179" t="s">
        <v>13375</v>
      </c>
      <c r="B1179" t="s">
        <v>15199</v>
      </c>
      <c r="C1179" t="s">
        <v>15202</v>
      </c>
      <c r="D1179" t="s">
        <v>15204</v>
      </c>
      <c r="E1179" s="8">
        <v>45683</v>
      </c>
      <c r="F1179" t="s">
        <v>24344</v>
      </c>
      <c r="G1179">
        <v>1811</v>
      </c>
      <c r="H1179" t="s">
        <v>24497</v>
      </c>
    </row>
    <row r="1180" spans="1:8" x14ac:dyDescent="0.3">
      <c r="A1180" t="s">
        <v>13376</v>
      </c>
      <c r="B1180" t="s">
        <v>15200</v>
      </c>
      <c r="C1180" t="s">
        <v>15201</v>
      </c>
      <c r="D1180" t="s">
        <v>15205</v>
      </c>
      <c r="E1180" s="8">
        <v>45634</v>
      </c>
      <c r="F1180" t="s">
        <v>24253</v>
      </c>
      <c r="G1180">
        <v>793</v>
      </c>
      <c r="H1180" t="s">
        <v>24253</v>
      </c>
    </row>
    <row r="1181" spans="1:8" x14ac:dyDescent="0.3">
      <c r="A1181" t="s">
        <v>13377</v>
      </c>
      <c r="B1181" t="s">
        <v>15199</v>
      </c>
      <c r="C1181" t="s">
        <v>15203</v>
      </c>
      <c r="D1181" t="s">
        <v>15205</v>
      </c>
      <c r="E1181" s="8">
        <v>45533</v>
      </c>
      <c r="F1181" t="s">
        <v>24276</v>
      </c>
      <c r="G1181">
        <v>855</v>
      </c>
      <c r="H1181" t="s">
        <v>24423</v>
      </c>
    </row>
    <row r="1182" spans="1:8" x14ac:dyDescent="0.3">
      <c r="A1182" t="s">
        <v>13378</v>
      </c>
      <c r="B1182" t="s">
        <v>15200</v>
      </c>
      <c r="C1182" t="s">
        <v>15201</v>
      </c>
      <c r="D1182" t="s">
        <v>6102</v>
      </c>
      <c r="E1182" s="8">
        <v>45554</v>
      </c>
      <c r="F1182" t="s">
        <v>24276</v>
      </c>
      <c r="G1182">
        <v>1206</v>
      </c>
      <c r="H1182" t="s">
        <v>24266</v>
      </c>
    </row>
    <row r="1183" spans="1:8" x14ac:dyDescent="0.3">
      <c r="A1183" t="s">
        <v>13379</v>
      </c>
      <c r="B1183" t="s">
        <v>15199</v>
      </c>
      <c r="C1183" t="s">
        <v>15202</v>
      </c>
      <c r="D1183" t="s">
        <v>15206</v>
      </c>
      <c r="E1183" s="8">
        <v>45612</v>
      </c>
      <c r="F1183" t="s">
        <v>24253</v>
      </c>
      <c r="G1183">
        <v>1710</v>
      </c>
      <c r="H1183" t="s">
        <v>24253</v>
      </c>
    </row>
    <row r="1184" spans="1:8" x14ac:dyDescent="0.3">
      <c r="A1184" t="s">
        <v>13380</v>
      </c>
      <c r="B1184" t="s">
        <v>15198</v>
      </c>
      <c r="C1184" t="s">
        <v>15201</v>
      </c>
      <c r="D1184" t="s">
        <v>6102</v>
      </c>
      <c r="E1184" s="8">
        <v>45717</v>
      </c>
      <c r="F1184" t="s">
        <v>24363</v>
      </c>
      <c r="G1184">
        <v>1571</v>
      </c>
      <c r="H1184" t="s">
        <v>24533</v>
      </c>
    </row>
    <row r="1185" spans="1:8" x14ac:dyDescent="0.3">
      <c r="A1185" t="s">
        <v>13381</v>
      </c>
      <c r="B1185" t="s">
        <v>15198</v>
      </c>
      <c r="C1185" t="s">
        <v>15202</v>
      </c>
      <c r="D1185" t="s">
        <v>6026</v>
      </c>
      <c r="E1185" s="8">
        <v>45593</v>
      </c>
      <c r="F1185" t="s">
        <v>24363</v>
      </c>
      <c r="G1185">
        <v>1227</v>
      </c>
      <c r="H1185" t="s">
        <v>24594</v>
      </c>
    </row>
    <row r="1186" spans="1:8" x14ac:dyDescent="0.3">
      <c r="A1186" t="s">
        <v>13382</v>
      </c>
      <c r="B1186" t="s">
        <v>15198</v>
      </c>
      <c r="C1186" t="s">
        <v>15202</v>
      </c>
      <c r="D1186" t="s">
        <v>6102</v>
      </c>
      <c r="E1186" s="8">
        <v>45635</v>
      </c>
      <c r="F1186" t="s">
        <v>24311</v>
      </c>
      <c r="G1186">
        <v>1363</v>
      </c>
      <c r="H1186" t="s">
        <v>24564</v>
      </c>
    </row>
    <row r="1187" spans="1:8" x14ac:dyDescent="0.3">
      <c r="A1187" t="s">
        <v>13383</v>
      </c>
      <c r="B1187" t="s">
        <v>15198</v>
      </c>
      <c r="C1187" t="s">
        <v>15203</v>
      </c>
      <c r="D1187" t="s">
        <v>15205</v>
      </c>
      <c r="E1187" s="8">
        <v>45643</v>
      </c>
      <c r="F1187" t="s">
        <v>24285</v>
      </c>
      <c r="G1187">
        <v>1263</v>
      </c>
      <c r="H1187" t="s">
        <v>24451</v>
      </c>
    </row>
    <row r="1188" spans="1:8" x14ac:dyDescent="0.3">
      <c r="A1188" t="s">
        <v>13384</v>
      </c>
      <c r="B1188" t="s">
        <v>15200</v>
      </c>
      <c r="C1188" t="s">
        <v>15203</v>
      </c>
      <c r="D1188" t="s">
        <v>15206</v>
      </c>
      <c r="E1188" s="8">
        <v>45552</v>
      </c>
      <c r="F1188" t="s">
        <v>24253</v>
      </c>
      <c r="G1188">
        <v>505</v>
      </c>
      <c r="H1188" t="s">
        <v>24253</v>
      </c>
    </row>
    <row r="1189" spans="1:8" x14ac:dyDescent="0.3">
      <c r="A1189" t="s">
        <v>13385</v>
      </c>
      <c r="B1189" t="s">
        <v>15200</v>
      </c>
      <c r="C1189" t="s">
        <v>15203</v>
      </c>
      <c r="D1189" t="s">
        <v>15205</v>
      </c>
      <c r="E1189" s="8">
        <v>45598</v>
      </c>
      <c r="F1189" t="s">
        <v>24253</v>
      </c>
      <c r="G1189">
        <v>1954</v>
      </c>
      <c r="H1189" t="s">
        <v>24253</v>
      </c>
    </row>
    <row r="1190" spans="1:8" x14ac:dyDescent="0.3">
      <c r="A1190" t="s">
        <v>13386</v>
      </c>
      <c r="B1190" t="s">
        <v>15199</v>
      </c>
      <c r="C1190" t="s">
        <v>15203</v>
      </c>
      <c r="D1190" t="s">
        <v>6026</v>
      </c>
      <c r="E1190" s="8">
        <v>45518</v>
      </c>
      <c r="F1190" t="s">
        <v>24256</v>
      </c>
      <c r="G1190">
        <v>1817</v>
      </c>
      <c r="H1190" t="s">
        <v>24326</v>
      </c>
    </row>
    <row r="1191" spans="1:8" x14ac:dyDescent="0.3">
      <c r="A1191" t="s">
        <v>13387</v>
      </c>
      <c r="B1191" t="s">
        <v>15200</v>
      </c>
      <c r="C1191" t="s">
        <v>15203</v>
      </c>
      <c r="D1191" t="s">
        <v>15204</v>
      </c>
      <c r="E1191" s="8">
        <v>45611</v>
      </c>
      <c r="F1191" t="s">
        <v>24299</v>
      </c>
      <c r="G1191">
        <v>843</v>
      </c>
      <c r="H1191" t="s">
        <v>24570</v>
      </c>
    </row>
    <row r="1192" spans="1:8" x14ac:dyDescent="0.3">
      <c r="A1192" t="s">
        <v>13388</v>
      </c>
      <c r="B1192" t="s">
        <v>15199</v>
      </c>
      <c r="C1192" t="s">
        <v>15202</v>
      </c>
      <c r="D1192" t="s">
        <v>15205</v>
      </c>
      <c r="E1192" s="8">
        <v>45777</v>
      </c>
      <c r="F1192" t="s">
        <v>24253</v>
      </c>
      <c r="G1192">
        <v>1454</v>
      </c>
      <c r="H1192" t="s">
        <v>24253</v>
      </c>
    </row>
    <row r="1193" spans="1:8" x14ac:dyDescent="0.3">
      <c r="A1193" t="s">
        <v>13389</v>
      </c>
      <c r="B1193" t="s">
        <v>15200</v>
      </c>
      <c r="C1193" t="s">
        <v>15202</v>
      </c>
      <c r="D1193" t="s">
        <v>15205</v>
      </c>
      <c r="E1193" s="8">
        <v>45818</v>
      </c>
      <c r="F1193" t="s">
        <v>24265</v>
      </c>
      <c r="G1193">
        <v>887</v>
      </c>
      <c r="H1193" t="s">
        <v>24488</v>
      </c>
    </row>
    <row r="1194" spans="1:8" x14ac:dyDescent="0.3">
      <c r="A1194" t="s">
        <v>13390</v>
      </c>
      <c r="B1194" t="s">
        <v>15198</v>
      </c>
      <c r="C1194" t="s">
        <v>15202</v>
      </c>
      <c r="D1194" t="s">
        <v>15206</v>
      </c>
      <c r="E1194" s="8">
        <v>45581</v>
      </c>
      <c r="F1194" t="s">
        <v>24247</v>
      </c>
      <c r="G1194">
        <v>580</v>
      </c>
      <c r="H1194" t="s">
        <v>24585</v>
      </c>
    </row>
    <row r="1195" spans="1:8" x14ac:dyDescent="0.3">
      <c r="A1195" t="s">
        <v>13391</v>
      </c>
      <c r="B1195" t="s">
        <v>15198</v>
      </c>
      <c r="C1195" t="s">
        <v>15202</v>
      </c>
      <c r="D1195" t="s">
        <v>6014</v>
      </c>
      <c r="E1195" s="8">
        <v>45667</v>
      </c>
      <c r="F1195" t="s">
        <v>24329</v>
      </c>
      <c r="G1195">
        <v>1824</v>
      </c>
      <c r="H1195" t="s">
        <v>24625</v>
      </c>
    </row>
    <row r="1196" spans="1:8" x14ac:dyDescent="0.3">
      <c r="A1196" t="s">
        <v>13392</v>
      </c>
      <c r="B1196" t="s">
        <v>15198</v>
      </c>
      <c r="C1196" t="s">
        <v>15203</v>
      </c>
      <c r="D1196" t="s">
        <v>6014</v>
      </c>
      <c r="E1196" s="8">
        <v>45791</v>
      </c>
      <c r="F1196" t="s">
        <v>24253</v>
      </c>
      <c r="G1196">
        <v>1130</v>
      </c>
      <c r="H1196" t="s">
        <v>24253</v>
      </c>
    </row>
    <row r="1197" spans="1:8" x14ac:dyDescent="0.3">
      <c r="A1197" t="s">
        <v>13393</v>
      </c>
      <c r="B1197" t="s">
        <v>15198</v>
      </c>
      <c r="C1197" t="s">
        <v>15201</v>
      </c>
      <c r="D1197" t="s">
        <v>6014</v>
      </c>
      <c r="E1197" s="8">
        <v>45667</v>
      </c>
      <c r="F1197" t="s">
        <v>24276</v>
      </c>
      <c r="G1197">
        <v>1955</v>
      </c>
      <c r="H1197" t="s">
        <v>24497</v>
      </c>
    </row>
    <row r="1198" spans="1:8" x14ac:dyDescent="0.3">
      <c r="A1198" t="s">
        <v>13394</v>
      </c>
      <c r="B1198" t="s">
        <v>15200</v>
      </c>
      <c r="C1198" t="s">
        <v>15201</v>
      </c>
      <c r="D1198" t="s">
        <v>15205</v>
      </c>
      <c r="E1198" s="8">
        <v>45755</v>
      </c>
      <c r="F1198" t="s">
        <v>24254</v>
      </c>
      <c r="G1198">
        <v>1859</v>
      </c>
      <c r="H1198" t="s">
        <v>24432</v>
      </c>
    </row>
    <row r="1199" spans="1:8" x14ac:dyDescent="0.3">
      <c r="A1199" t="s">
        <v>13395</v>
      </c>
      <c r="B1199" t="s">
        <v>15198</v>
      </c>
      <c r="C1199" t="s">
        <v>15201</v>
      </c>
      <c r="D1199" t="s">
        <v>15205</v>
      </c>
      <c r="E1199" s="8">
        <v>45611</v>
      </c>
      <c r="F1199" t="s">
        <v>24253</v>
      </c>
      <c r="G1199">
        <v>864</v>
      </c>
      <c r="H1199" t="s">
        <v>24253</v>
      </c>
    </row>
    <row r="1200" spans="1:8" x14ac:dyDescent="0.3">
      <c r="A1200" t="s">
        <v>13396</v>
      </c>
      <c r="B1200" t="s">
        <v>15199</v>
      </c>
      <c r="C1200" t="s">
        <v>15203</v>
      </c>
      <c r="D1200" t="s">
        <v>6102</v>
      </c>
      <c r="E1200" s="8">
        <v>45564</v>
      </c>
      <c r="F1200" t="s">
        <v>24285</v>
      </c>
      <c r="G1200">
        <v>850</v>
      </c>
      <c r="H1200" t="s">
        <v>24537</v>
      </c>
    </row>
    <row r="1201" spans="1:8" x14ac:dyDescent="0.3">
      <c r="A1201" t="s">
        <v>13397</v>
      </c>
      <c r="B1201" t="s">
        <v>15198</v>
      </c>
      <c r="C1201" t="s">
        <v>15203</v>
      </c>
      <c r="D1201" t="s">
        <v>6102</v>
      </c>
      <c r="E1201" s="8">
        <v>45581</v>
      </c>
      <c r="F1201" t="s">
        <v>24253</v>
      </c>
      <c r="G1201">
        <v>789</v>
      </c>
      <c r="H1201" t="s">
        <v>24253</v>
      </c>
    </row>
    <row r="1202" spans="1:8" x14ac:dyDescent="0.3">
      <c r="A1202" t="s">
        <v>13398</v>
      </c>
      <c r="B1202" t="s">
        <v>15200</v>
      </c>
      <c r="C1202" t="s">
        <v>15202</v>
      </c>
      <c r="D1202" t="s">
        <v>15205</v>
      </c>
      <c r="E1202" s="8">
        <v>45816</v>
      </c>
      <c r="F1202" t="s">
        <v>24329</v>
      </c>
      <c r="G1202">
        <v>523</v>
      </c>
      <c r="H1202" t="s">
        <v>24371</v>
      </c>
    </row>
    <row r="1203" spans="1:8" x14ac:dyDescent="0.3">
      <c r="A1203" t="s">
        <v>13399</v>
      </c>
      <c r="B1203" t="s">
        <v>15198</v>
      </c>
      <c r="C1203" t="s">
        <v>15203</v>
      </c>
      <c r="D1203" t="s">
        <v>6014</v>
      </c>
      <c r="E1203" s="8">
        <v>45773</v>
      </c>
      <c r="F1203" t="s">
        <v>24249</v>
      </c>
      <c r="G1203">
        <v>958</v>
      </c>
      <c r="H1203" t="s">
        <v>24304</v>
      </c>
    </row>
    <row r="1204" spans="1:8" x14ac:dyDescent="0.3">
      <c r="A1204" t="s">
        <v>13400</v>
      </c>
      <c r="B1204" t="s">
        <v>15198</v>
      </c>
      <c r="C1204" t="s">
        <v>15203</v>
      </c>
      <c r="D1204" t="s">
        <v>15205</v>
      </c>
      <c r="E1204" s="8">
        <v>45718</v>
      </c>
      <c r="F1204" t="s">
        <v>24243</v>
      </c>
      <c r="G1204">
        <v>926</v>
      </c>
      <c r="H1204" t="s">
        <v>24442</v>
      </c>
    </row>
    <row r="1205" spans="1:8" x14ac:dyDescent="0.3">
      <c r="A1205" t="s">
        <v>13401</v>
      </c>
      <c r="B1205" t="s">
        <v>15200</v>
      </c>
      <c r="C1205" t="s">
        <v>15201</v>
      </c>
      <c r="D1205" t="s">
        <v>15205</v>
      </c>
      <c r="E1205" s="8">
        <v>45832</v>
      </c>
      <c r="F1205" t="s">
        <v>24311</v>
      </c>
      <c r="G1205">
        <v>1627</v>
      </c>
      <c r="H1205" t="s">
        <v>24626</v>
      </c>
    </row>
    <row r="1206" spans="1:8" x14ac:dyDescent="0.3">
      <c r="A1206" t="s">
        <v>13402</v>
      </c>
      <c r="B1206" t="s">
        <v>15199</v>
      </c>
      <c r="C1206" t="s">
        <v>15201</v>
      </c>
      <c r="D1206" t="s">
        <v>6014</v>
      </c>
      <c r="E1206" s="8">
        <v>45607</v>
      </c>
      <c r="F1206" t="s">
        <v>24253</v>
      </c>
      <c r="G1206">
        <v>641</v>
      </c>
      <c r="H1206" t="s">
        <v>24253</v>
      </c>
    </row>
    <row r="1207" spans="1:8" x14ac:dyDescent="0.3">
      <c r="A1207" t="s">
        <v>13403</v>
      </c>
      <c r="B1207" t="s">
        <v>15199</v>
      </c>
      <c r="C1207" t="s">
        <v>15202</v>
      </c>
      <c r="D1207" t="s">
        <v>15204</v>
      </c>
      <c r="E1207" s="8">
        <v>45596</v>
      </c>
      <c r="F1207" t="s">
        <v>24253</v>
      </c>
      <c r="G1207">
        <v>667</v>
      </c>
      <c r="H1207" t="s">
        <v>24253</v>
      </c>
    </row>
    <row r="1208" spans="1:8" x14ac:dyDescent="0.3">
      <c r="A1208" t="s">
        <v>13404</v>
      </c>
      <c r="B1208" t="s">
        <v>15198</v>
      </c>
      <c r="C1208" t="s">
        <v>15202</v>
      </c>
      <c r="D1208" t="s">
        <v>15205</v>
      </c>
      <c r="E1208" s="8">
        <v>45575</v>
      </c>
      <c r="F1208" t="s">
        <v>24311</v>
      </c>
      <c r="G1208">
        <v>1936</v>
      </c>
      <c r="H1208" t="s">
        <v>24528</v>
      </c>
    </row>
    <row r="1209" spans="1:8" x14ac:dyDescent="0.3">
      <c r="A1209" t="s">
        <v>13405</v>
      </c>
      <c r="B1209" t="s">
        <v>15198</v>
      </c>
      <c r="C1209" t="s">
        <v>15202</v>
      </c>
      <c r="D1209" t="s">
        <v>15206</v>
      </c>
      <c r="E1209" s="8">
        <v>45692</v>
      </c>
      <c r="F1209" t="s">
        <v>24276</v>
      </c>
      <c r="G1209">
        <v>1441</v>
      </c>
      <c r="H1209" t="s">
        <v>24281</v>
      </c>
    </row>
    <row r="1210" spans="1:8" x14ac:dyDescent="0.3">
      <c r="A1210" t="s">
        <v>13406</v>
      </c>
      <c r="B1210" t="s">
        <v>15198</v>
      </c>
      <c r="C1210" t="s">
        <v>15203</v>
      </c>
      <c r="D1210" t="s">
        <v>15205</v>
      </c>
      <c r="E1210" s="8">
        <v>45642</v>
      </c>
      <c r="F1210" t="s">
        <v>24273</v>
      </c>
      <c r="G1210">
        <v>1473</v>
      </c>
      <c r="H1210" t="s">
        <v>24627</v>
      </c>
    </row>
    <row r="1211" spans="1:8" x14ac:dyDescent="0.3">
      <c r="A1211" t="s">
        <v>13407</v>
      </c>
      <c r="B1211" t="s">
        <v>15199</v>
      </c>
      <c r="C1211" t="s">
        <v>15202</v>
      </c>
      <c r="D1211" t="s">
        <v>15205</v>
      </c>
      <c r="E1211" s="8">
        <v>45818</v>
      </c>
      <c r="F1211" t="s">
        <v>24243</v>
      </c>
      <c r="G1211">
        <v>1572</v>
      </c>
      <c r="H1211" t="s">
        <v>24250</v>
      </c>
    </row>
    <row r="1212" spans="1:8" x14ac:dyDescent="0.3">
      <c r="A1212" t="s">
        <v>13408</v>
      </c>
      <c r="B1212" t="s">
        <v>15199</v>
      </c>
      <c r="C1212" t="s">
        <v>15201</v>
      </c>
      <c r="D1212" t="s">
        <v>15206</v>
      </c>
      <c r="E1212" s="8">
        <v>45736</v>
      </c>
      <c r="F1212" t="s">
        <v>24311</v>
      </c>
      <c r="G1212">
        <v>1819</v>
      </c>
      <c r="H1212" t="s">
        <v>24401</v>
      </c>
    </row>
    <row r="1213" spans="1:8" x14ac:dyDescent="0.3">
      <c r="A1213" t="s">
        <v>13409</v>
      </c>
      <c r="B1213" t="s">
        <v>15198</v>
      </c>
      <c r="C1213" t="s">
        <v>15202</v>
      </c>
      <c r="D1213" t="s">
        <v>15205</v>
      </c>
      <c r="E1213" s="8">
        <v>45577</v>
      </c>
      <c r="F1213" t="s">
        <v>24265</v>
      </c>
      <c r="G1213">
        <v>717</v>
      </c>
      <c r="H1213" t="s">
        <v>24266</v>
      </c>
    </row>
    <row r="1214" spans="1:8" x14ac:dyDescent="0.3">
      <c r="A1214" t="s">
        <v>13410</v>
      </c>
      <c r="B1214" t="s">
        <v>15200</v>
      </c>
      <c r="C1214" t="s">
        <v>15202</v>
      </c>
      <c r="D1214" t="s">
        <v>6102</v>
      </c>
      <c r="E1214" s="8">
        <v>45781</v>
      </c>
      <c r="F1214" t="s">
        <v>24245</v>
      </c>
      <c r="G1214">
        <v>1681</v>
      </c>
      <c r="H1214" t="s">
        <v>24597</v>
      </c>
    </row>
    <row r="1215" spans="1:8" x14ac:dyDescent="0.3">
      <c r="A1215" t="s">
        <v>13411</v>
      </c>
      <c r="B1215" t="s">
        <v>15198</v>
      </c>
      <c r="C1215" t="s">
        <v>15203</v>
      </c>
      <c r="D1215" t="s">
        <v>15206</v>
      </c>
      <c r="E1215" s="8">
        <v>45785</v>
      </c>
      <c r="F1215" t="s">
        <v>24296</v>
      </c>
      <c r="G1215">
        <v>1836</v>
      </c>
      <c r="H1215" t="s">
        <v>24434</v>
      </c>
    </row>
    <row r="1216" spans="1:8" x14ac:dyDescent="0.3">
      <c r="A1216" t="s">
        <v>13412</v>
      </c>
      <c r="B1216" t="s">
        <v>15200</v>
      </c>
      <c r="C1216" t="s">
        <v>15202</v>
      </c>
      <c r="D1216" t="s">
        <v>15206</v>
      </c>
      <c r="E1216" s="8">
        <v>45671</v>
      </c>
      <c r="F1216" t="s">
        <v>24332</v>
      </c>
      <c r="G1216">
        <v>671</v>
      </c>
      <c r="H1216" t="s">
        <v>24309</v>
      </c>
    </row>
    <row r="1217" spans="1:8" x14ac:dyDescent="0.3">
      <c r="A1217" t="s">
        <v>13413</v>
      </c>
      <c r="B1217" t="s">
        <v>15198</v>
      </c>
      <c r="C1217" t="s">
        <v>15201</v>
      </c>
      <c r="D1217" t="s">
        <v>6014</v>
      </c>
      <c r="E1217" s="8">
        <v>45834</v>
      </c>
      <c r="F1217" t="s">
        <v>24276</v>
      </c>
      <c r="G1217">
        <v>1654</v>
      </c>
      <c r="H1217" t="s">
        <v>24421</v>
      </c>
    </row>
    <row r="1218" spans="1:8" x14ac:dyDescent="0.3">
      <c r="A1218" t="s">
        <v>13414</v>
      </c>
      <c r="B1218" t="s">
        <v>15199</v>
      </c>
      <c r="C1218" t="s">
        <v>15202</v>
      </c>
      <c r="D1218" t="s">
        <v>15205</v>
      </c>
      <c r="E1218" s="8">
        <v>45546</v>
      </c>
      <c r="F1218" t="s">
        <v>24276</v>
      </c>
      <c r="G1218">
        <v>1272</v>
      </c>
      <c r="H1218" t="s">
        <v>24510</v>
      </c>
    </row>
    <row r="1219" spans="1:8" x14ac:dyDescent="0.3">
      <c r="A1219" t="s">
        <v>13415</v>
      </c>
      <c r="B1219" t="s">
        <v>15200</v>
      </c>
      <c r="C1219" t="s">
        <v>15202</v>
      </c>
      <c r="D1219" t="s">
        <v>6014</v>
      </c>
      <c r="E1219" s="8">
        <v>45671</v>
      </c>
      <c r="F1219" t="s">
        <v>24253</v>
      </c>
      <c r="G1219">
        <v>1375</v>
      </c>
      <c r="H1219" t="s">
        <v>24253</v>
      </c>
    </row>
    <row r="1220" spans="1:8" x14ac:dyDescent="0.3">
      <c r="A1220" t="s">
        <v>13416</v>
      </c>
      <c r="B1220" t="s">
        <v>15198</v>
      </c>
      <c r="C1220" t="s">
        <v>15201</v>
      </c>
      <c r="D1220" t="s">
        <v>6014</v>
      </c>
      <c r="E1220" s="8">
        <v>45842</v>
      </c>
      <c r="F1220" t="s">
        <v>24245</v>
      </c>
      <c r="G1220">
        <v>1683</v>
      </c>
      <c r="H1220" t="s">
        <v>24456</v>
      </c>
    </row>
    <row r="1221" spans="1:8" x14ac:dyDescent="0.3">
      <c r="A1221" t="s">
        <v>13417</v>
      </c>
      <c r="B1221" t="s">
        <v>15199</v>
      </c>
      <c r="C1221" t="s">
        <v>15201</v>
      </c>
      <c r="D1221" t="s">
        <v>15204</v>
      </c>
      <c r="E1221" s="8">
        <v>45854</v>
      </c>
      <c r="F1221" t="s">
        <v>24253</v>
      </c>
      <c r="G1221">
        <v>1989</v>
      </c>
      <c r="H1221" t="s">
        <v>24253</v>
      </c>
    </row>
    <row r="1222" spans="1:8" x14ac:dyDescent="0.3">
      <c r="A1222" t="s">
        <v>13418</v>
      </c>
      <c r="B1222" t="s">
        <v>15198</v>
      </c>
      <c r="C1222" t="s">
        <v>15201</v>
      </c>
      <c r="D1222" t="s">
        <v>15206</v>
      </c>
      <c r="E1222" s="8">
        <v>45830</v>
      </c>
      <c r="F1222" t="s">
        <v>24344</v>
      </c>
      <c r="G1222">
        <v>876</v>
      </c>
      <c r="H1222" t="s">
        <v>24558</v>
      </c>
    </row>
    <row r="1223" spans="1:8" x14ac:dyDescent="0.3">
      <c r="A1223" t="s">
        <v>13419</v>
      </c>
      <c r="B1223" t="s">
        <v>15199</v>
      </c>
      <c r="C1223" t="s">
        <v>15201</v>
      </c>
      <c r="D1223" t="s">
        <v>6026</v>
      </c>
      <c r="E1223" s="8">
        <v>45582</v>
      </c>
      <c r="F1223" t="s">
        <v>24253</v>
      </c>
      <c r="G1223">
        <v>1841</v>
      </c>
      <c r="H1223" t="s">
        <v>24253</v>
      </c>
    </row>
    <row r="1224" spans="1:8" x14ac:dyDescent="0.3">
      <c r="A1224" t="s">
        <v>13420</v>
      </c>
      <c r="B1224" t="s">
        <v>15198</v>
      </c>
      <c r="C1224" t="s">
        <v>15202</v>
      </c>
      <c r="D1224" t="s">
        <v>15206</v>
      </c>
      <c r="E1224" s="8">
        <v>45517</v>
      </c>
      <c r="F1224" t="s">
        <v>24299</v>
      </c>
      <c r="G1224">
        <v>796</v>
      </c>
      <c r="H1224" t="s">
        <v>24326</v>
      </c>
    </row>
    <row r="1225" spans="1:8" x14ac:dyDescent="0.3">
      <c r="A1225" t="s">
        <v>13421</v>
      </c>
      <c r="B1225" t="s">
        <v>15198</v>
      </c>
      <c r="C1225" t="s">
        <v>15201</v>
      </c>
      <c r="D1225" t="s">
        <v>6014</v>
      </c>
      <c r="E1225" s="8">
        <v>45851</v>
      </c>
      <c r="F1225" t="s">
        <v>24290</v>
      </c>
      <c r="G1225">
        <v>898</v>
      </c>
      <c r="H1225" t="s">
        <v>24608</v>
      </c>
    </row>
    <row r="1226" spans="1:8" x14ac:dyDescent="0.3">
      <c r="A1226" t="s">
        <v>13422</v>
      </c>
      <c r="B1226" t="s">
        <v>15200</v>
      </c>
      <c r="C1226" t="s">
        <v>15203</v>
      </c>
      <c r="D1226" t="s">
        <v>6102</v>
      </c>
      <c r="E1226" s="8">
        <v>45734</v>
      </c>
      <c r="F1226" t="s">
        <v>24253</v>
      </c>
      <c r="G1226">
        <v>1690</v>
      </c>
      <c r="H1226" t="s">
        <v>24253</v>
      </c>
    </row>
    <row r="1227" spans="1:8" x14ac:dyDescent="0.3">
      <c r="A1227" t="s">
        <v>13423</v>
      </c>
      <c r="B1227" t="s">
        <v>15198</v>
      </c>
      <c r="C1227" t="s">
        <v>15203</v>
      </c>
      <c r="D1227" t="s">
        <v>15205</v>
      </c>
      <c r="E1227" s="8">
        <v>45758</v>
      </c>
      <c r="F1227" t="s">
        <v>24283</v>
      </c>
      <c r="G1227">
        <v>1973</v>
      </c>
      <c r="H1227" t="s">
        <v>24331</v>
      </c>
    </row>
    <row r="1228" spans="1:8" x14ac:dyDescent="0.3">
      <c r="A1228" t="s">
        <v>13424</v>
      </c>
      <c r="B1228" t="s">
        <v>15200</v>
      </c>
      <c r="C1228" t="s">
        <v>15203</v>
      </c>
      <c r="D1228" t="s">
        <v>15204</v>
      </c>
      <c r="E1228" s="8">
        <v>45833</v>
      </c>
      <c r="F1228" t="s">
        <v>24253</v>
      </c>
      <c r="G1228">
        <v>1286</v>
      </c>
      <c r="H1228" t="s">
        <v>24253</v>
      </c>
    </row>
    <row r="1229" spans="1:8" x14ac:dyDescent="0.3">
      <c r="A1229" t="s">
        <v>13425</v>
      </c>
      <c r="B1229" t="s">
        <v>15200</v>
      </c>
      <c r="C1229" t="s">
        <v>15201</v>
      </c>
      <c r="D1229" t="s">
        <v>6014</v>
      </c>
      <c r="E1229" s="8">
        <v>45835</v>
      </c>
      <c r="F1229" t="s">
        <v>24251</v>
      </c>
      <c r="G1229">
        <v>1633</v>
      </c>
      <c r="H1229" t="s">
        <v>24626</v>
      </c>
    </row>
    <row r="1230" spans="1:8" x14ac:dyDescent="0.3">
      <c r="A1230" t="s">
        <v>13426</v>
      </c>
      <c r="B1230" t="s">
        <v>15198</v>
      </c>
      <c r="C1230" t="s">
        <v>15201</v>
      </c>
      <c r="D1230" t="s">
        <v>15205</v>
      </c>
      <c r="E1230" s="8">
        <v>45738</v>
      </c>
      <c r="F1230" t="s">
        <v>24280</v>
      </c>
      <c r="G1230">
        <v>929</v>
      </c>
      <c r="H1230" t="s">
        <v>24430</v>
      </c>
    </row>
    <row r="1231" spans="1:8" x14ac:dyDescent="0.3">
      <c r="A1231" t="s">
        <v>13427</v>
      </c>
      <c r="B1231" t="s">
        <v>15200</v>
      </c>
      <c r="C1231" t="s">
        <v>15201</v>
      </c>
      <c r="D1231" t="s">
        <v>15206</v>
      </c>
      <c r="E1231" s="8">
        <v>45762</v>
      </c>
      <c r="F1231" t="s">
        <v>24344</v>
      </c>
      <c r="G1231">
        <v>516</v>
      </c>
      <c r="H1231" t="s">
        <v>24525</v>
      </c>
    </row>
    <row r="1232" spans="1:8" x14ac:dyDescent="0.3">
      <c r="A1232" t="s">
        <v>13428</v>
      </c>
      <c r="B1232" t="s">
        <v>15200</v>
      </c>
      <c r="C1232" t="s">
        <v>15201</v>
      </c>
      <c r="D1232" t="s">
        <v>15205</v>
      </c>
      <c r="E1232" s="8">
        <v>45663</v>
      </c>
      <c r="F1232" t="s">
        <v>24243</v>
      </c>
      <c r="G1232">
        <v>1757</v>
      </c>
      <c r="H1232" t="s">
        <v>24356</v>
      </c>
    </row>
    <row r="1233" spans="1:8" x14ac:dyDescent="0.3">
      <c r="A1233" t="s">
        <v>13429</v>
      </c>
      <c r="B1233" t="s">
        <v>15199</v>
      </c>
      <c r="C1233" t="s">
        <v>15202</v>
      </c>
      <c r="D1233" t="s">
        <v>15206</v>
      </c>
      <c r="E1233" s="8">
        <v>45684</v>
      </c>
      <c r="F1233" t="s">
        <v>24253</v>
      </c>
      <c r="G1233">
        <v>1669</v>
      </c>
      <c r="H1233" t="s">
        <v>24253</v>
      </c>
    </row>
    <row r="1234" spans="1:8" x14ac:dyDescent="0.3">
      <c r="A1234" t="s">
        <v>13430</v>
      </c>
      <c r="B1234" t="s">
        <v>15200</v>
      </c>
      <c r="C1234" t="s">
        <v>15203</v>
      </c>
      <c r="D1234" t="s">
        <v>6026</v>
      </c>
      <c r="E1234" s="8">
        <v>45707</v>
      </c>
      <c r="F1234" t="s">
        <v>24245</v>
      </c>
      <c r="G1234">
        <v>1429</v>
      </c>
      <c r="H1234" t="s">
        <v>24561</v>
      </c>
    </row>
    <row r="1235" spans="1:8" x14ac:dyDescent="0.3">
      <c r="A1235" t="s">
        <v>13431</v>
      </c>
      <c r="B1235" t="s">
        <v>15198</v>
      </c>
      <c r="C1235" t="s">
        <v>15203</v>
      </c>
      <c r="D1235" t="s">
        <v>15205</v>
      </c>
      <c r="E1235" s="8">
        <v>45506</v>
      </c>
      <c r="F1235" t="s">
        <v>24287</v>
      </c>
      <c r="G1235">
        <v>1431</v>
      </c>
      <c r="H1235" t="s">
        <v>24386</v>
      </c>
    </row>
    <row r="1236" spans="1:8" x14ac:dyDescent="0.3">
      <c r="A1236" t="s">
        <v>13432</v>
      </c>
      <c r="B1236" t="s">
        <v>15198</v>
      </c>
      <c r="C1236" t="s">
        <v>15201</v>
      </c>
      <c r="D1236" t="s">
        <v>6014</v>
      </c>
      <c r="E1236" s="8">
        <v>45820</v>
      </c>
      <c r="F1236" t="s">
        <v>24329</v>
      </c>
      <c r="G1236">
        <v>1272</v>
      </c>
      <c r="H1236" t="s">
        <v>24555</v>
      </c>
    </row>
    <row r="1237" spans="1:8" x14ac:dyDescent="0.3">
      <c r="A1237" t="s">
        <v>13433</v>
      </c>
      <c r="B1237" t="s">
        <v>15198</v>
      </c>
      <c r="C1237" t="s">
        <v>15202</v>
      </c>
      <c r="D1237" t="s">
        <v>15204</v>
      </c>
      <c r="E1237" s="8">
        <v>45840</v>
      </c>
      <c r="F1237" t="s">
        <v>24247</v>
      </c>
      <c r="G1237">
        <v>1227</v>
      </c>
      <c r="H1237" t="s">
        <v>24335</v>
      </c>
    </row>
    <row r="1238" spans="1:8" x14ac:dyDescent="0.3">
      <c r="A1238" t="s">
        <v>13434</v>
      </c>
      <c r="B1238" t="s">
        <v>15199</v>
      </c>
      <c r="C1238" t="s">
        <v>15201</v>
      </c>
      <c r="D1238" t="s">
        <v>6102</v>
      </c>
      <c r="E1238" s="8">
        <v>45609</v>
      </c>
      <c r="F1238" t="s">
        <v>24332</v>
      </c>
      <c r="G1238">
        <v>1857</v>
      </c>
      <c r="H1238" t="s">
        <v>24628</v>
      </c>
    </row>
    <row r="1239" spans="1:8" x14ac:dyDescent="0.3">
      <c r="A1239" t="s">
        <v>13435</v>
      </c>
      <c r="B1239" t="s">
        <v>15199</v>
      </c>
      <c r="C1239" t="s">
        <v>15201</v>
      </c>
      <c r="D1239" t="s">
        <v>6026</v>
      </c>
      <c r="E1239" s="8">
        <v>45691</v>
      </c>
      <c r="F1239" t="s">
        <v>24329</v>
      </c>
      <c r="G1239">
        <v>1775</v>
      </c>
      <c r="H1239" t="s">
        <v>24571</v>
      </c>
    </row>
    <row r="1240" spans="1:8" x14ac:dyDescent="0.3">
      <c r="A1240" t="s">
        <v>13436</v>
      </c>
      <c r="B1240" t="s">
        <v>15200</v>
      </c>
      <c r="C1240" t="s">
        <v>15202</v>
      </c>
      <c r="D1240" t="s">
        <v>15204</v>
      </c>
      <c r="E1240" s="8">
        <v>45697</v>
      </c>
      <c r="F1240" t="s">
        <v>24253</v>
      </c>
      <c r="G1240">
        <v>1284</v>
      </c>
      <c r="H1240" t="s">
        <v>24253</v>
      </c>
    </row>
    <row r="1241" spans="1:8" x14ac:dyDescent="0.3">
      <c r="A1241" t="s">
        <v>13437</v>
      </c>
      <c r="B1241" t="s">
        <v>15198</v>
      </c>
      <c r="C1241" t="s">
        <v>15202</v>
      </c>
      <c r="D1241" t="s">
        <v>6102</v>
      </c>
      <c r="E1241" s="8">
        <v>45672</v>
      </c>
      <c r="F1241" t="s">
        <v>24273</v>
      </c>
      <c r="G1241">
        <v>682</v>
      </c>
      <c r="H1241" t="s">
        <v>24486</v>
      </c>
    </row>
    <row r="1242" spans="1:8" x14ac:dyDescent="0.3">
      <c r="A1242" t="s">
        <v>13438</v>
      </c>
      <c r="B1242" t="s">
        <v>15200</v>
      </c>
      <c r="C1242" t="s">
        <v>15203</v>
      </c>
      <c r="D1242" t="s">
        <v>15206</v>
      </c>
      <c r="E1242" s="8">
        <v>45731</v>
      </c>
      <c r="F1242" t="s">
        <v>24260</v>
      </c>
      <c r="G1242">
        <v>885</v>
      </c>
      <c r="H1242" t="s">
        <v>24629</v>
      </c>
    </row>
    <row r="1243" spans="1:8" x14ac:dyDescent="0.3">
      <c r="A1243" t="s">
        <v>13439</v>
      </c>
      <c r="B1243" t="s">
        <v>15199</v>
      </c>
      <c r="C1243" t="s">
        <v>15201</v>
      </c>
      <c r="D1243" t="s">
        <v>6102</v>
      </c>
      <c r="E1243" s="8">
        <v>45744</v>
      </c>
      <c r="F1243" t="s">
        <v>24313</v>
      </c>
      <c r="G1243">
        <v>1595</v>
      </c>
      <c r="H1243" t="s">
        <v>24430</v>
      </c>
    </row>
    <row r="1244" spans="1:8" x14ac:dyDescent="0.3">
      <c r="A1244" t="s">
        <v>13440</v>
      </c>
      <c r="B1244" t="s">
        <v>15200</v>
      </c>
      <c r="C1244" t="s">
        <v>15203</v>
      </c>
      <c r="D1244" t="s">
        <v>6102</v>
      </c>
      <c r="E1244" s="8">
        <v>45712</v>
      </c>
      <c r="F1244" t="s">
        <v>24251</v>
      </c>
      <c r="G1244">
        <v>627</v>
      </c>
      <c r="H1244" t="s">
        <v>24443</v>
      </c>
    </row>
    <row r="1245" spans="1:8" x14ac:dyDescent="0.3">
      <c r="A1245" t="s">
        <v>13441</v>
      </c>
      <c r="B1245" t="s">
        <v>15198</v>
      </c>
      <c r="C1245" t="s">
        <v>15203</v>
      </c>
      <c r="D1245" t="s">
        <v>15204</v>
      </c>
      <c r="E1245" s="8">
        <v>45589</v>
      </c>
      <c r="F1245" t="s">
        <v>24243</v>
      </c>
      <c r="G1245">
        <v>1143</v>
      </c>
      <c r="H1245" t="s">
        <v>24248</v>
      </c>
    </row>
    <row r="1246" spans="1:8" x14ac:dyDescent="0.3">
      <c r="A1246" t="s">
        <v>13442</v>
      </c>
      <c r="B1246" t="s">
        <v>15198</v>
      </c>
      <c r="C1246" t="s">
        <v>15203</v>
      </c>
      <c r="D1246" t="s">
        <v>6014</v>
      </c>
      <c r="E1246" s="8">
        <v>45547</v>
      </c>
      <c r="F1246" t="s">
        <v>24311</v>
      </c>
      <c r="G1246">
        <v>675</v>
      </c>
      <c r="H1246" t="s">
        <v>24610</v>
      </c>
    </row>
    <row r="1247" spans="1:8" x14ac:dyDescent="0.3">
      <c r="A1247" t="s">
        <v>13443</v>
      </c>
      <c r="B1247" t="s">
        <v>15200</v>
      </c>
      <c r="C1247" t="s">
        <v>15203</v>
      </c>
      <c r="D1247" t="s">
        <v>15205</v>
      </c>
      <c r="E1247" s="8">
        <v>45558</v>
      </c>
      <c r="F1247" t="s">
        <v>24265</v>
      </c>
      <c r="G1247">
        <v>705</v>
      </c>
      <c r="H1247" t="s">
        <v>24469</v>
      </c>
    </row>
    <row r="1248" spans="1:8" x14ac:dyDescent="0.3">
      <c r="A1248" t="s">
        <v>13444</v>
      </c>
      <c r="B1248" t="s">
        <v>15199</v>
      </c>
      <c r="C1248" t="s">
        <v>15202</v>
      </c>
      <c r="D1248" t="s">
        <v>15204</v>
      </c>
      <c r="E1248" s="8">
        <v>45800</v>
      </c>
      <c r="F1248" t="s">
        <v>24253</v>
      </c>
      <c r="G1248">
        <v>1161</v>
      </c>
      <c r="H1248" t="s">
        <v>24253</v>
      </c>
    </row>
    <row r="1249" spans="1:8" x14ac:dyDescent="0.3">
      <c r="A1249" t="s">
        <v>13445</v>
      </c>
      <c r="B1249" t="s">
        <v>15200</v>
      </c>
      <c r="C1249" t="s">
        <v>15203</v>
      </c>
      <c r="D1249" t="s">
        <v>6102</v>
      </c>
      <c r="E1249" s="8">
        <v>45739</v>
      </c>
      <c r="F1249" t="s">
        <v>24290</v>
      </c>
      <c r="G1249">
        <v>1801</v>
      </c>
      <c r="H1249" t="s">
        <v>24337</v>
      </c>
    </row>
    <row r="1250" spans="1:8" x14ac:dyDescent="0.3">
      <c r="A1250" t="s">
        <v>13446</v>
      </c>
      <c r="B1250" t="s">
        <v>15198</v>
      </c>
      <c r="C1250" t="s">
        <v>15203</v>
      </c>
      <c r="D1250" t="s">
        <v>6026</v>
      </c>
      <c r="E1250" s="8">
        <v>45849</v>
      </c>
      <c r="F1250" t="s">
        <v>24256</v>
      </c>
      <c r="G1250">
        <v>1234</v>
      </c>
      <c r="H1250" t="s">
        <v>24381</v>
      </c>
    </row>
    <row r="1251" spans="1:8" x14ac:dyDescent="0.3">
      <c r="A1251" t="s">
        <v>13447</v>
      </c>
      <c r="B1251" t="s">
        <v>15200</v>
      </c>
      <c r="C1251" t="s">
        <v>15202</v>
      </c>
      <c r="D1251" t="s">
        <v>6102</v>
      </c>
      <c r="E1251" s="8">
        <v>45592</v>
      </c>
      <c r="F1251" t="s">
        <v>24285</v>
      </c>
      <c r="G1251">
        <v>1021</v>
      </c>
      <c r="H1251" t="s">
        <v>24318</v>
      </c>
    </row>
    <row r="1252" spans="1:8" x14ac:dyDescent="0.3">
      <c r="A1252" t="s">
        <v>13448</v>
      </c>
      <c r="B1252" t="s">
        <v>15199</v>
      </c>
      <c r="C1252" t="s">
        <v>15203</v>
      </c>
      <c r="D1252" t="s">
        <v>15206</v>
      </c>
      <c r="E1252" s="8">
        <v>45811</v>
      </c>
      <c r="F1252" t="s">
        <v>24265</v>
      </c>
      <c r="G1252">
        <v>856</v>
      </c>
      <c r="H1252" t="s">
        <v>24630</v>
      </c>
    </row>
    <row r="1253" spans="1:8" x14ac:dyDescent="0.3">
      <c r="A1253" t="s">
        <v>13449</v>
      </c>
      <c r="B1253" t="s">
        <v>15199</v>
      </c>
      <c r="C1253" t="s">
        <v>15203</v>
      </c>
      <c r="D1253" t="s">
        <v>6102</v>
      </c>
      <c r="E1253" s="8">
        <v>45648</v>
      </c>
      <c r="F1253" t="s">
        <v>24334</v>
      </c>
      <c r="G1253">
        <v>634</v>
      </c>
      <c r="H1253" t="s">
        <v>24486</v>
      </c>
    </row>
    <row r="1254" spans="1:8" x14ac:dyDescent="0.3">
      <c r="A1254" t="s">
        <v>13450</v>
      </c>
      <c r="B1254" t="s">
        <v>15198</v>
      </c>
      <c r="C1254" t="s">
        <v>15202</v>
      </c>
      <c r="D1254" t="s">
        <v>15204</v>
      </c>
      <c r="E1254" s="8">
        <v>45646</v>
      </c>
      <c r="F1254" t="s">
        <v>24253</v>
      </c>
      <c r="G1254">
        <v>1889</v>
      </c>
      <c r="H1254" t="s">
        <v>24253</v>
      </c>
    </row>
    <row r="1255" spans="1:8" x14ac:dyDescent="0.3">
      <c r="A1255" t="s">
        <v>13451</v>
      </c>
      <c r="B1255" t="s">
        <v>15199</v>
      </c>
      <c r="C1255" t="s">
        <v>15202</v>
      </c>
      <c r="D1255" t="s">
        <v>6014</v>
      </c>
      <c r="E1255" s="8">
        <v>45556</v>
      </c>
      <c r="F1255" t="s">
        <v>24260</v>
      </c>
      <c r="G1255">
        <v>1814</v>
      </c>
      <c r="H1255" t="s">
        <v>24264</v>
      </c>
    </row>
    <row r="1256" spans="1:8" x14ac:dyDescent="0.3">
      <c r="A1256" t="s">
        <v>13452</v>
      </c>
      <c r="B1256" t="s">
        <v>15200</v>
      </c>
      <c r="C1256" t="s">
        <v>15203</v>
      </c>
      <c r="D1256" t="s">
        <v>6014</v>
      </c>
      <c r="E1256" s="8">
        <v>45671</v>
      </c>
      <c r="F1256" t="s">
        <v>24280</v>
      </c>
      <c r="G1256">
        <v>1247</v>
      </c>
      <c r="H1256" t="s">
        <v>24398</v>
      </c>
    </row>
    <row r="1257" spans="1:8" x14ac:dyDescent="0.3">
      <c r="A1257" t="s">
        <v>13453</v>
      </c>
      <c r="B1257" t="s">
        <v>15198</v>
      </c>
      <c r="C1257" t="s">
        <v>15201</v>
      </c>
      <c r="D1257" t="s">
        <v>6014</v>
      </c>
      <c r="E1257" s="8">
        <v>45787</v>
      </c>
      <c r="F1257" t="s">
        <v>24311</v>
      </c>
      <c r="G1257">
        <v>576</v>
      </c>
      <c r="H1257" t="s">
        <v>24462</v>
      </c>
    </row>
    <row r="1258" spans="1:8" x14ac:dyDescent="0.3">
      <c r="A1258" t="s">
        <v>13454</v>
      </c>
      <c r="B1258" t="s">
        <v>15200</v>
      </c>
      <c r="C1258" t="s">
        <v>15201</v>
      </c>
      <c r="D1258" t="s">
        <v>15206</v>
      </c>
      <c r="E1258" s="8">
        <v>45856</v>
      </c>
      <c r="F1258" t="s">
        <v>24269</v>
      </c>
      <c r="G1258">
        <v>1754</v>
      </c>
      <c r="H1258" t="s">
        <v>24631</v>
      </c>
    </row>
    <row r="1259" spans="1:8" x14ac:dyDescent="0.3">
      <c r="A1259" t="s">
        <v>13455</v>
      </c>
      <c r="B1259" t="s">
        <v>15200</v>
      </c>
      <c r="C1259" t="s">
        <v>15202</v>
      </c>
      <c r="D1259" t="s">
        <v>6014</v>
      </c>
      <c r="E1259" s="8">
        <v>45763</v>
      </c>
      <c r="F1259" t="s">
        <v>24280</v>
      </c>
      <c r="G1259">
        <v>1879</v>
      </c>
      <c r="H1259" t="s">
        <v>24387</v>
      </c>
    </row>
    <row r="1260" spans="1:8" x14ac:dyDescent="0.3">
      <c r="A1260" t="s">
        <v>13456</v>
      </c>
      <c r="B1260" t="s">
        <v>15200</v>
      </c>
      <c r="C1260" t="s">
        <v>15203</v>
      </c>
      <c r="D1260" t="s">
        <v>6026</v>
      </c>
      <c r="E1260" s="8">
        <v>45677</v>
      </c>
      <c r="F1260" t="s">
        <v>24253</v>
      </c>
      <c r="G1260">
        <v>1682</v>
      </c>
      <c r="H1260" t="s">
        <v>24253</v>
      </c>
    </row>
    <row r="1261" spans="1:8" x14ac:dyDescent="0.3">
      <c r="A1261" t="s">
        <v>13457</v>
      </c>
      <c r="B1261" t="s">
        <v>15200</v>
      </c>
      <c r="C1261" t="s">
        <v>15202</v>
      </c>
      <c r="D1261" t="s">
        <v>15206</v>
      </c>
      <c r="E1261" s="8">
        <v>45812</v>
      </c>
      <c r="F1261" t="s">
        <v>24265</v>
      </c>
      <c r="G1261">
        <v>1374</v>
      </c>
      <c r="H1261" t="s">
        <v>24601</v>
      </c>
    </row>
    <row r="1262" spans="1:8" x14ac:dyDescent="0.3">
      <c r="A1262" t="s">
        <v>13458</v>
      </c>
      <c r="B1262" t="s">
        <v>15198</v>
      </c>
      <c r="C1262" t="s">
        <v>15201</v>
      </c>
      <c r="D1262" t="s">
        <v>6026</v>
      </c>
      <c r="E1262" s="8">
        <v>45511</v>
      </c>
      <c r="F1262" t="s">
        <v>24311</v>
      </c>
      <c r="G1262">
        <v>1949</v>
      </c>
      <c r="H1262" t="s">
        <v>24596</v>
      </c>
    </row>
    <row r="1263" spans="1:8" x14ac:dyDescent="0.3">
      <c r="A1263" t="s">
        <v>13459</v>
      </c>
      <c r="B1263" t="s">
        <v>15198</v>
      </c>
      <c r="C1263" t="s">
        <v>15201</v>
      </c>
      <c r="D1263" t="s">
        <v>15204</v>
      </c>
      <c r="E1263" s="8">
        <v>45720</v>
      </c>
      <c r="F1263" t="s">
        <v>24253</v>
      </c>
      <c r="G1263">
        <v>985</v>
      </c>
      <c r="H1263" t="s">
        <v>24253</v>
      </c>
    </row>
    <row r="1264" spans="1:8" x14ac:dyDescent="0.3">
      <c r="A1264" t="s">
        <v>13460</v>
      </c>
      <c r="B1264" t="s">
        <v>15199</v>
      </c>
      <c r="C1264" t="s">
        <v>15202</v>
      </c>
      <c r="D1264" t="s">
        <v>15204</v>
      </c>
      <c r="E1264" s="8">
        <v>45624</v>
      </c>
      <c r="F1264" t="s">
        <v>24290</v>
      </c>
      <c r="G1264">
        <v>1375</v>
      </c>
      <c r="H1264" t="s">
        <v>24573</v>
      </c>
    </row>
    <row r="1265" spans="1:8" x14ac:dyDescent="0.3">
      <c r="A1265" t="s">
        <v>13461</v>
      </c>
      <c r="B1265" t="s">
        <v>15199</v>
      </c>
      <c r="C1265" t="s">
        <v>15202</v>
      </c>
      <c r="D1265" t="s">
        <v>6014</v>
      </c>
      <c r="E1265" s="8">
        <v>45751</v>
      </c>
      <c r="F1265" t="s">
        <v>24273</v>
      </c>
      <c r="G1265">
        <v>863</v>
      </c>
      <c r="H1265" t="s">
        <v>24430</v>
      </c>
    </row>
    <row r="1266" spans="1:8" x14ac:dyDescent="0.3">
      <c r="A1266" t="s">
        <v>13462</v>
      </c>
      <c r="B1266" t="s">
        <v>15199</v>
      </c>
      <c r="C1266" t="s">
        <v>15203</v>
      </c>
      <c r="D1266" t="s">
        <v>15205</v>
      </c>
      <c r="E1266" s="8">
        <v>45857</v>
      </c>
      <c r="F1266" t="s">
        <v>24329</v>
      </c>
      <c r="G1266">
        <v>1982</v>
      </c>
      <c r="H1266" t="s">
        <v>24549</v>
      </c>
    </row>
    <row r="1267" spans="1:8" x14ac:dyDescent="0.3">
      <c r="A1267" t="s">
        <v>13463</v>
      </c>
      <c r="B1267" t="s">
        <v>15198</v>
      </c>
      <c r="C1267" t="s">
        <v>15201</v>
      </c>
      <c r="D1267" t="s">
        <v>6102</v>
      </c>
      <c r="E1267" s="8">
        <v>45857</v>
      </c>
      <c r="F1267" t="s">
        <v>24358</v>
      </c>
      <c r="G1267">
        <v>1209</v>
      </c>
      <c r="H1267" t="s">
        <v>24252</v>
      </c>
    </row>
    <row r="1268" spans="1:8" x14ac:dyDescent="0.3">
      <c r="A1268" t="s">
        <v>13464</v>
      </c>
      <c r="B1268" t="s">
        <v>15200</v>
      </c>
      <c r="C1268" t="s">
        <v>15201</v>
      </c>
      <c r="D1268" t="s">
        <v>15204</v>
      </c>
      <c r="E1268" s="8">
        <v>45744</v>
      </c>
      <c r="F1268" t="s">
        <v>24280</v>
      </c>
      <c r="G1268">
        <v>1022</v>
      </c>
      <c r="H1268" t="s">
        <v>24401</v>
      </c>
    </row>
    <row r="1269" spans="1:8" x14ac:dyDescent="0.3">
      <c r="A1269" t="s">
        <v>13465</v>
      </c>
      <c r="B1269" t="s">
        <v>15198</v>
      </c>
      <c r="C1269" t="s">
        <v>15201</v>
      </c>
      <c r="D1269" t="s">
        <v>6026</v>
      </c>
      <c r="E1269" s="8">
        <v>45569</v>
      </c>
      <c r="F1269" t="s">
        <v>24287</v>
      </c>
      <c r="G1269">
        <v>1625</v>
      </c>
      <c r="H1269" t="s">
        <v>24547</v>
      </c>
    </row>
    <row r="1270" spans="1:8" x14ac:dyDescent="0.3">
      <c r="A1270" t="s">
        <v>13466</v>
      </c>
      <c r="B1270" t="s">
        <v>15198</v>
      </c>
      <c r="C1270" t="s">
        <v>15201</v>
      </c>
      <c r="D1270" t="s">
        <v>15204</v>
      </c>
      <c r="E1270" s="8">
        <v>45761</v>
      </c>
      <c r="F1270" t="s">
        <v>24253</v>
      </c>
      <c r="G1270">
        <v>1934</v>
      </c>
      <c r="H1270" t="s">
        <v>24253</v>
      </c>
    </row>
    <row r="1271" spans="1:8" x14ac:dyDescent="0.3">
      <c r="A1271" t="s">
        <v>13467</v>
      </c>
      <c r="B1271" t="s">
        <v>15199</v>
      </c>
      <c r="C1271" t="s">
        <v>15201</v>
      </c>
      <c r="D1271" t="s">
        <v>15205</v>
      </c>
      <c r="E1271" s="8">
        <v>45772</v>
      </c>
      <c r="F1271" t="s">
        <v>24253</v>
      </c>
      <c r="G1271">
        <v>1674</v>
      </c>
      <c r="H1271" t="s">
        <v>24253</v>
      </c>
    </row>
    <row r="1272" spans="1:8" x14ac:dyDescent="0.3">
      <c r="A1272" t="s">
        <v>13468</v>
      </c>
      <c r="B1272" t="s">
        <v>15198</v>
      </c>
      <c r="C1272" t="s">
        <v>15203</v>
      </c>
      <c r="D1272" t="s">
        <v>15206</v>
      </c>
      <c r="E1272" s="8">
        <v>45531</v>
      </c>
      <c r="F1272" t="s">
        <v>24283</v>
      </c>
      <c r="G1272">
        <v>1670</v>
      </c>
      <c r="H1272" t="s">
        <v>24404</v>
      </c>
    </row>
    <row r="1273" spans="1:8" x14ac:dyDescent="0.3">
      <c r="A1273" t="s">
        <v>13469</v>
      </c>
      <c r="B1273" t="s">
        <v>15198</v>
      </c>
      <c r="C1273" t="s">
        <v>15201</v>
      </c>
      <c r="D1273" t="s">
        <v>6026</v>
      </c>
      <c r="E1273" s="8">
        <v>45757</v>
      </c>
      <c r="F1273" t="s">
        <v>24265</v>
      </c>
      <c r="G1273">
        <v>1754</v>
      </c>
      <c r="H1273" t="s">
        <v>24572</v>
      </c>
    </row>
    <row r="1274" spans="1:8" x14ac:dyDescent="0.3">
      <c r="A1274" t="s">
        <v>13470</v>
      </c>
      <c r="B1274" t="s">
        <v>15198</v>
      </c>
      <c r="C1274" t="s">
        <v>15201</v>
      </c>
      <c r="D1274" t="s">
        <v>6014</v>
      </c>
      <c r="E1274" s="8">
        <v>45747</v>
      </c>
      <c r="F1274" t="s">
        <v>24253</v>
      </c>
      <c r="G1274">
        <v>1673</v>
      </c>
      <c r="H1274" t="s">
        <v>24253</v>
      </c>
    </row>
    <row r="1275" spans="1:8" x14ac:dyDescent="0.3">
      <c r="A1275" t="s">
        <v>13471</v>
      </c>
      <c r="B1275" t="s">
        <v>15200</v>
      </c>
      <c r="C1275" t="s">
        <v>15203</v>
      </c>
      <c r="D1275" t="s">
        <v>6014</v>
      </c>
      <c r="E1275" s="8">
        <v>45772</v>
      </c>
      <c r="F1275" t="s">
        <v>24243</v>
      </c>
      <c r="G1275">
        <v>867</v>
      </c>
      <c r="H1275" t="s">
        <v>24388</v>
      </c>
    </row>
    <row r="1276" spans="1:8" x14ac:dyDescent="0.3">
      <c r="A1276" t="s">
        <v>13472</v>
      </c>
      <c r="B1276" t="s">
        <v>15200</v>
      </c>
      <c r="C1276" t="s">
        <v>15202</v>
      </c>
      <c r="D1276" t="s">
        <v>15206</v>
      </c>
      <c r="E1276" s="8">
        <v>45546</v>
      </c>
      <c r="F1276" t="s">
        <v>24269</v>
      </c>
      <c r="G1276">
        <v>1540</v>
      </c>
      <c r="H1276" t="s">
        <v>24542</v>
      </c>
    </row>
    <row r="1277" spans="1:8" x14ac:dyDescent="0.3">
      <c r="A1277" t="s">
        <v>13473</v>
      </c>
      <c r="B1277" t="s">
        <v>15199</v>
      </c>
      <c r="C1277" t="s">
        <v>15203</v>
      </c>
      <c r="D1277" t="s">
        <v>15204</v>
      </c>
      <c r="E1277" s="8">
        <v>45669</v>
      </c>
      <c r="F1277" t="s">
        <v>24287</v>
      </c>
      <c r="G1277">
        <v>830</v>
      </c>
      <c r="H1277" t="s">
        <v>24632</v>
      </c>
    </row>
    <row r="1278" spans="1:8" x14ac:dyDescent="0.3">
      <c r="A1278" t="s">
        <v>13474</v>
      </c>
      <c r="B1278" t="s">
        <v>15199</v>
      </c>
      <c r="C1278" t="s">
        <v>15202</v>
      </c>
      <c r="D1278" t="s">
        <v>15206</v>
      </c>
      <c r="E1278" s="8">
        <v>45571</v>
      </c>
      <c r="F1278" t="s">
        <v>24245</v>
      </c>
      <c r="G1278">
        <v>1008</v>
      </c>
      <c r="H1278" t="s">
        <v>24376</v>
      </c>
    </row>
    <row r="1279" spans="1:8" x14ac:dyDescent="0.3">
      <c r="A1279" t="s">
        <v>13475</v>
      </c>
      <c r="B1279" t="s">
        <v>15200</v>
      </c>
      <c r="C1279" t="s">
        <v>15202</v>
      </c>
      <c r="D1279" t="s">
        <v>6026</v>
      </c>
      <c r="E1279" s="8">
        <v>45536</v>
      </c>
      <c r="F1279" t="s">
        <v>24280</v>
      </c>
      <c r="G1279">
        <v>550</v>
      </c>
      <c r="H1279" t="s">
        <v>24373</v>
      </c>
    </row>
    <row r="1280" spans="1:8" x14ac:dyDescent="0.3">
      <c r="A1280" t="s">
        <v>13476</v>
      </c>
      <c r="B1280" t="s">
        <v>15198</v>
      </c>
      <c r="C1280" t="s">
        <v>15202</v>
      </c>
      <c r="D1280" t="s">
        <v>6102</v>
      </c>
      <c r="E1280" s="8">
        <v>45545</v>
      </c>
      <c r="F1280" t="s">
        <v>24299</v>
      </c>
      <c r="G1280">
        <v>949</v>
      </c>
      <c r="H1280" t="s">
        <v>24338</v>
      </c>
    </row>
    <row r="1281" spans="1:8" x14ac:dyDescent="0.3">
      <c r="A1281" t="s">
        <v>13477</v>
      </c>
      <c r="B1281" t="s">
        <v>15199</v>
      </c>
      <c r="C1281" t="s">
        <v>15202</v>
      </c>
      <c r="D1281" t="s">
        <v>15204</v>
      </c>
      <c r="E1281" s="8">
        <v>45567</v>
      </c>
      <c r="F1281" t="s">
        <v>24253</v>
      </c>
      <c r="G1281">
        <v>971</v>
      </c>
      <c r="H1281" t="s">
        <v>24253</v>
      </c>
    </row>
    <row r="1282" spans="1:8" x14ac:dyDescent="0.3">
      <c r="A1282" t="s">
        <v>13478</v>
      </c>
      <c r="B1282" t="s">
        <v>15199</v>
      </c>
      <c r="C1282" t="s">
        <v>15202</v>
      </c>
      <c r="D1282" t="s">
        <v>6014</v>
      </c>
      <c r="E1282" s="8">
        <v>45583</v>
      </c>
      <c r="F1282" t="s">
        <v>24276</v>
      </c>
      <c r="G1282">
        <v>1631</v>
      </c>
      <c r="H1282" t="s">
        <v>24509</v>
      </c>
    </row>
    <row r="1283" spans="1:8" x14ac:dyDescent="0.3">
      <c r="A1283" t="s">
        <v>13479</v>
      </c>
      <c r="B1283" t="s">
        <v>15200</v>
      </c>
      <c r="C1283" t="s">
        <v>15201</v>
      </c>
      <c r="D1283" t="s">
        <v>6102</v>
      </c>
      <c r="E1283" s="8">
        <v>45669</v>
      </c>
      <c r="F1283" t="s">
        <v>24313</v>
      </c>
      <c r="G1283">
        <v>905</v>
      </c>
      <c r="H1283" t="s">
        <v>24577</v>
      </c>
    </row>
    <row r="1284" spans="1:8" x14ac:dyDescent="0.3">
      <c r="A1284" t="s">
        <v>13480</v>
      </c>
      <c r="B1284" t="s">
        <v>15199</v>
      </c>
      <c r="C1284" t="s">
        <v>15203</v>
      </c>
      <c r="D1284" t="s">
        <v>15205</v>
      </c>
      <c r="E1284" s="8">
        <v>45604</v>
      </c>
      <c r="F1284" t="s">
        <v>24254</v>
      </c>
      <c r="G1284">
        <v>1397</v>
      </c>
      <c r="H1284" t="s">
        <v>24347</v>
      </c>
    </row>
    <row r="1285" spans="1:8" x14ac:dyDescent="0.3">
      <c r="A1285" t="s">
        <v>13481</v>
      </c>
      <c r="B1285" t="s">
        <v>15198</v>
      </c>
      <c r="C1285" t="s">
        <v>15201</v>
      </c>
      <c r="D1285" t="s">
        <v>15206</v>
      </c>
      <c r="E1285" s="8">
        <v>45577</v>
      </c>
      <c r="F1285" t="s">
        <v>24273</v>
      </c>
      <c r="G1285">
        <v>775</v>
      </c>
      <c r="H1285" t="s">
        <v>24440</v>
      </c>
    </row>
    <row r="1286" spans="1:8" x14ac:dyDescent="0.3">
      <c r="A1286" t="s">
        <v>13482</v>
      </c>
      <c r="B1286" t="s">
        <v>15198</v>
      </c>
      <c r="C1286" t="s">
        <v>15203</v>
      </c>
      <c r="D1286" t="s">
        <v>6102</v>
      </c>
      <c r="E1286" s="8">
        <v>45742</v>
      </c>
      <c r="F1286" t="s">
        <v>24269</v>
      </c>
      <c r="G1286">
        <v>1218</v>
      </c>
      <c r="H1286" t="s">
        <v>24619</v>
      </c>
    </row>
    <row r="1287" spans="1:8" x14ac:dyDescent="0.3">
      <c r="A1287" t="s">
        <v>13483</v>
      </c>
      <c r="B1287" t="s">
        <v>15200</v>
      </c>
      <c r="C1287" t="s">
        <v>15201</v>
      </c>
      <c r="D1287" t="s">
        <v>15205</v>
      </c>
      <c r="E1287" s="8">
        <v>45706</v>
      </c>
      <c r="F1287" t="s">
        <v>24253</v>
      </c>
      <c r="G1287">
        <v>1308</v>
      </c>
      <c r="H1287" t="s">
        <v>24253</v>
      </c>
    </row>
    <row r="1288" spans="1:8" x14ac:dyDescent="0.3">
      <c r="A1288" t="s">
        <v>13484</v>
      </c>
      <c r="B1288" t="s">
        <v>15199</v>
      </c>
      <c r="C1288" t="s">
        <v>15201</v>
      </c>
      <c r="D1288" t="s">
        <v>15206</v>
      </c>
      <c r="E1288" s="8">
        <v>45665</v>
      </c>
      <c r="F1288" t="s">
        <v>24253</v>
      </c>
      <c r="G1288">
        <v>1335</v>
      </c>
      <c r="H1288" t="s">
        <v>24253</v>
      </c>
    </row>
    <row r="1289" spans="1:8" x14ac:dyDescent="0.3">
      <c r="A1289" t="s">
        <v>13485</v>
      </c>
      <c r="B1289" t="s">
        <v>15200</v>
      </c>
      <c r="C1289" t="s">
        <v>15202</v>
      </c>
      <c r="D1289" t="s">
        <v>6014</v>
      </c>
      <c r="E1289" s="8">
        <v>45742</v>
      </c>
      <c r="F1289" t="s">
        <v>24260</v>
      </c>
      <c r="G1289">
        <v>538</v>
      </c>
      <c r="H1289" t="s">
        <v>24522</v>
      </c>
    </row>
    <row r="1290" spans="1:8" x14ac:dyDescent="0.3">
      <c r="A1290" t="s">
        <v>13486</v>
      </c>
      <c r="B1290" t="s">
        <v>15199</v>
      </c>
      <c r="C1290" t="s">
        <v>15201</v>
      </c>
      <c r="D1290" t="s">
        <v>15205</v>
      </c>
      <c r="E1290" s="8">
        <v>45803</v>
      </c>
      <c r="F1290" t="s">
        <v>24263</v>
      </c>
      <c r="G1290">
        <v>1686</v>
      </c>
      <c r="H1290" t="s">
        <v>24597</v>
      </c>
    </row>
    <row r="1291" spans="1:8" x14ac:dyDescent="0.3">
      <c r="A1291" t="s">
        <v>13487</v>
      </c>
      <c r="B1291" t="s">
        <v>15199</v>
      </c>
      <c r="C1291" t="s">
        <v>15202</v>
      </c>
      <c r="D1291" t="s">
        <v>6026</v>
      </c>
      <c r="E1291" s="8">
        <v>45771</v>
      </c>
      <c r="F1291" t="s">
        <v>24243</v>
      </c>
      <c r="G1291">
        <v>727</v>
      </c>
      <c r="H1291" t="s">
        <v>24327</v>
      </c>
    </row>
    <row r="1292" spans="1:8" x14ac:dyDescent="0.3">
      <c r="A1292" t="s">
        <v>13488</v>
      </c>
      <c r="B1292" t="s">
        <v>15200</v>
      </c>
      <c r="C1292" t="s">
        <v>15201</v>
      </c>
      <c r="D1292" t="s">
        <v>6014</v>
      </c>
      <c r="E1292" s="8">
        <v>45794</v>
      </c>
      <c r="F1292" t="s">
        <v>24253</v>
      </c>
      <c r="G1292">
        <v>1588</v>
      </c>
      <c r="H1292" t="s">
        <v>24253</v>
      </c>
    </row>
    <row r="1293" spans="1:8" x14ac:dyDescent="0.3">
      <c r="A1293" t="s">
        <v>13489</v>
      </c>
      <c r="B1293" t="s">
        <v>15199</v>
      </c>
      <c r="C1293" t="s">
        <v>15203</v>
      </c>
      <c r="D1293" t="s">
        <v>6102</v>
      </c>
      <c r="E1293" s="8">
        <v>45701</v>
      </c>
      <c r="F1293" t="s">
        <v>24251</v>
      </c>
      <c r="G1293">
        <v>644</v>
      </c>
      <c r="H1293" t="s">
        <v>24505</v>
      </c>
    </row>
    <row r="1294" spans="1:8" x14ac:dyDescent="0.3">
      <c r="A1294" t="s">
        <v>13490</v>
      </c>
      <c r="B1294" t="s">
        <v>15200</v>
      </c>
      <c r="C1294" t="s">
        <v>15203</v>
      </c>
      <c r="D1294" t="s">
        <v>15206</v>
      </c>
      <c r="E1294" s="8">
        <v>45658</v>
      </c>
      <c r="F1294" t="s">
        <v>24311</v>
      </c>
      <c r="G1294">
        <v>1545</v>
      </c>
      <c r="H1294" t="s">
        <v>24625</v>
      </c>
    </row>
    <row r="1295" spans="1:8" x14ac:dyDescent="0.3">
      <c r="A1295" t="s">
        <v>13491</v>
      </c>
      <c r="B1295" t="s">
        <v>15200</v>
      </c>
      <c r="C1295" t="s">
        <v>15201</v>
      </c>
      <c r="D1295" t="s">
        <v>15204</v>
      </c>
      <c r="E1295" s="8">
        <v>45673</v>
      </c>
      <c r="F1295" t="s">
        <v>24247</v>
      </c>
      <c r="G1295">
        <v>1024</v>
      </c>
      <c r="H1295" t="s">
        <v>24574</v>
      </c>
    </row>
    <row r="1296" spans="1:8" x14ac:dyDescent="0.3">
      <c r="A1296" t="s">
        <v>13492</v>
      </c>
      <c r="B1296" t="s">
        <v>15199</v>
      </c>
      <c r="C1296" t="s">
        <v>15203</v>
      </c>
      <c r="D1296" t="s">
        <v>15205</v>
      </c>
      <c r="E1296" s="8">
        <v>45755</v>
      </c>
      <c r="F1296" t="s">
        <v>24265</v>
      </c>
      <c r="G1296">
        <v>1069</v>
      </c>
      <c r="H1296" t="s">
        <v>24401</v>
      </c>
    </row>
    <row r="1297" spans="1:8" x14ac:dyDescent="0.3">
      <c r="A1297" t="s">
        <v>13493</v>
      </c>
      <c r="B1297" t="s">
        <v>15199</v>
      </c>
      <c r="C1297" t="s">
        <v>15203</v>
      </c>
      <c r="D1297" t="s">
        <v>15204</v>
      </c>
      <c r="E1297" s="8">
        <v>45604</v>
      </c>
      <c r="F1297" t="s">
        <v>24254</v>
      </c>
      <c r="G1297">
        <v>549</v>
      </c>
      <c r="H1297" t="s">
        <v>24347</v>
      </c>
    </row>
    <row r="1298" spans="1:8" x14ac:dyDescent="0.3">
      <c r="A1298" t="s">
        <v>13494</v>
      </c>
      <c r="B1298" t="s">
        <v>15198</v>
      </c>
      <c r="C1298" t="s">
        <v>15201</v>
      </c>
      <c r="D1298" t="s">
        <v>6014</v>
      </c>
      <c r="E1298" s="8">
        <v>45751</v>
      </c>
      <c r="F1298" t="s">
        <v>24251</v>
      </c>
      <c r="G1298">
        <v>806</v>
      </c>
      <c r="H1298" t="s">
        <v>24372</v>
      </c>
    </row>
    <row r="1299" spans="1:8" x14ac:dyDescent="0.3">
      <c r="A1299" t="s">
        <v>13495</v>
      </c>
      <c r="B1299" t="s">
        <v>15200</v>
      </c>
      <c r="C1299" t="s">
        <v>15203</v>
      </c>
      <c r="D1299" t="s">
        <v>15204</v>
      </c>
      <c r="E1299" s="8">
        <v>45827</v>
      </c>
      <c r="F1299" t="s">
        <v>24329</v>
      </c>
      <c r="G1299">
        <v>1458</v>
      </c>
      <c r="H1299" t="s">
        <v>24558</v>
      </c>
    </row>
    <row r="1300" spans="1:8" x14ac:dyDescent="0.3">
      <c r="A1300" t="s">
        <v>13496</v>
      </c>
      <c r="B1300" t="s">
        <v>15199</v>
      </c>
      <c r="C1300" t="s">
        <v>15203</v>
      </c>
      <c r="D1300" t="s">
        <v>6102</v>
      </c>
      <c r="E1300" s="8">
        <v>45747</v>
      </c>
      <c r="F1300" t="s">
        <v>24247</v>
      </c>
      <c r="G1300">
        <v>1100</v>
      </c>
      <c r="H1300" t="s">
        <v>24341</v>
      </c>
    </row>
    <row r="1301" spans="1:8" x14ac:dyDescent="0.3">
      <c r="A1301" t="s">
        <v>13497</v>
      </c>
      <c r="B1301" t="s">
        <v>15200</v>
      </c>
      <c r="C1301" t="s">
        <v>15201</v>
      </c>
      <c r="D1301" t="s">
        <v>6014</v>
      </c>
      <c r="E1301" s="8">
        <v>45812</v>
      </c>
      <c r="F1301" t="s">
        <v>24253</v>
      </c>
      <c r="G1301">
        <v>1412</v>
      </c>
      <c r="H1301" t="s">
        <v>24253</v>
      </c>
    </row>
    <row r="1302" spans="1:8" x14ac:dyDescent="0.3">
      <c r="A1302" t="s">
        <v>13498</v>
      </c>
      <c r="B1302" t="s">
        <v>15199</v>
      </c>
      <c r="C1302" t="s">
        <v>15203</v>
      </c>
      <c r="D1302" t="s">
        <v>15204</v>
      </c>
      <c r="E1302" s="8">
        <v>45724</v>
      </c>
      <c r="F1302" t="s">
        <v>24299</v>
      </c>
      <c r="G1302">
        <v>517</v>
      </c>
      <c r="H1302" t="s">
        <v>24629</v>
      </c>
    </row>
    <row r="1303" spans="1:8" x14ac:dyDescent="0.3">
      <c r="A1303" t="s">
        <v>13499</v>
      </c>
      <c r="B1303" t="s">
        <v>15198</v>
      </c>
      <c r="C1303" t="s">
        <v>15201</v>
      </c>
      <c r="D1303" t="s">
        <v>6014</v>
      </c>
      <c r="E1303" s="8">
        <v>45501</v>
      </c>
      <c r="F1303" t="s">
        <v>24329</v>
      </c>
      <c r="G1303">
        <v>694</v>
      </c>
      <c r="H1303" t="s">
        <v>24424</v>
      </c>
    </row>
    <row r="1304" spans="1:8" x14ac:dyDescent="0.3">
      <c r="A1304" t="s">
        <v>13500</v>
      </c>
      <c r="B1304" t="s">
        <v>15199</v>
      </c>
      <c r="C1304" t="s">
        <v>15203</v>
      </c>
      <c r="D1304" t="s">
        <v>6026</v>
      </c>
      <c r="E1304" s="8">
        <v>45597</v>
      </c>
      <c r="F1304" t="s">
        <v>24283</v>
      </c>
      <c r="G1304">
        <v>781</v>
      </c>
      <c r="H1304" t="s">
        <v>24347</v>
      </c>
    </row>
    <row r="1305" spans="1:8" x14ac:dyDescent="0.3">
      <c r="A1305" t="s">
        <v>13501</v>
      </c>
      <c r="B1305" t="s">
        <v>15198</v>
      </c>
      <c r="C1305" t="s">
        <v>15203</v>
      </c>
      <c r="D1305" t="s">
        <v>15205</v>
      </c>
      <c r="E1305" s="8">
        <v>45791</v>
      </c>
      <c r="F1305" t="s">
        <v>24254</v>
      </c>
      <c r="G1305">
        <v>641</v>
      </c>
      <c r="H1305" t="s">
        <v>24588</v>
      </c>
    </row>
    <row r="1306" spans="1:8" x14ac:dyDescent="0.3">
      <c r="A1306" t="s">
        <v>13502</v>
      </c>
      <c r="B1306" t="s">
        <v>15198</v>
      </c>
      <c r="C1306" t="s">
        <v>15202</v>
      </c>
      <c r="D1306" t="s">
        <v>15206</v>
      </c>
      <c r="E1306" s="8">
        <v>45684</v>
      </c>
      <c r="F1306" t="s">
        <v>24243</v>
      </c>
      <c r="G1306">
        <v>1656</v>
      </c>
      <c r="H1306" t="s">
        <v>24554</v>
      </c>
    </row>
    <row r="1307" spans="1:8" x14ac:dyDescent="0.3">
      <c r="A1307" t="s">
        <v>13503</v>
      </c>
      <c r="B1307" t="s">
        <v>15200</v>
      </c>
      <c r="C1307" t="s">
        <v>15203</v>
      </c>
      <c r="D1307" t="s">
        <v>6014</v>
      </c>
      <c r="E1307" s="8">
        <v>45638</v>
      </c>
      <c r="F1307" t="s">
        <v>24260</v>
      </c>
      <c r="G1307">
        <v>927</v>
      </c>
      <c r="H1307" t="s">
        <v>24613</v>
      </c>
    </row>
    <row r="1308" spans="1:8" x14ac:dyDescent="0.3">
      <c r="A1308" t="s">
        <v>13504</v>
      </c>
      <c r="B1308" t="s">
        <v>15198</v>
      </c>
      <c r="C1308" t="s">
        <v>15202</v>
      </c>
      <c r="D1308" t="s">
        <v>15204</v>
      </c>
      <c r="E1308" s="8">
        <v>45854</v>
      </c>
      <c r="F1308" t="s">
        <v>24315</v>
      </c>
      <c r="G1308">
        <v>660</v>
      </c>
      <c r="H1308" t="s">
        <v>24617</v>
      </c>
    </row>
    <row r="1309" spans="1:8" x14ac:dyDescent="0.3">
      <c r="A1309" t="s">
        <v>13505</v>
      </c>
      <c r="B1309" t="s">
        <v>15198</v>
      </c>
      <c r="C1309" t="s">
        <v>15201</v>
      </c>
      <c r="D1309" t="s">
        <v>15204</v>
      </c>
      <c r="E1309" s="8">
        <v>45830</v>
      </c>
      <c r="F1309" t="s">
        <v>24280</v>
      </c>
      <c r="G1309">
        <v>578</v>
      </c>
      <c r="H1309" t="s">
        <v>24352</v>
      </c>
    </row>
    <row r="1310" spans="1:8" x14ac:dyDescent="0.3">
      <c r="A1310" t="s">
        <v>13506</v>
      </c>
      <c r="B1310" t="s">
        <v>15200</v>
      </c>
      <c r="C1310" t="s">
        <v>15202</v>
      </c>
      <c r="D1310" t="s">
        <v>6014</v>
      </c>
      <c r="E1310" s="8">
        <v>45845</v>
      </c>
      <c r="F1310" t="s">
        <v>24254</v>
      </c>
      <c r="G1310">
        <v>617</v>
      </c>
      <c r="H1310" t="s">
        <v>24536</v>
      </c>
    </row>
    <row r="1311" spans="1:8" x14ac:dyDescent="0.3">
      <c r="A1311" t="s">
        <v>13507</v>
      </c>
      <c r="B1311" t="s">
        <v>15200</v>
      </c>
      <c r="C1311" t="s">
        <v>15203</v>
      </c>
      <c r="D1311" t="s">
        <v>15206</v>
      </c>
      <c r="E1311" s="8">
        <v>45860</v>
      </c>
      <c r="F1311" t="s">
        <v>24280</v>
      </c>
      <c r="G1311">
        <v>723</v>
      </c>
      <c r="H1311" t="s">
        <v>24605</v>
      </c>
    </row>
    <row r="1312" spans="1:8" x14ac:dyDescent="0.3">
      <c r="A1312" t="s">
        <v>13508</v>
      </c>
      <c r="B1312" t="s">
        <v>15198</v>
      </c>
      <c r="C1312" t="s">
        <v>15203</v>
      </c>
      <c r="D1312" t="s">
        <v>15204</v>
      </c>
      <c r="E1312" s="8">
        <v>45502</v>
      </c>
      <c r="F1312" t="s">
        <v>24249</v>
      </c>
      <c r="G1312">
        <v>582</v>
      </c>
      <c r="H1312" t="s">
        <v>24424</v>
      </c>
    </row>
    <row r="1313" spans="1:8" x14ac:dyDescent="0.3">
      <c r="A1313" t="s">
        <v>13509</v>
      </c>
      <c r="B1313" t="s">
        <v>15199</v>
      </c>
      <c r="C1313" t="s">
        <v>15203</v>
      </c>
      <c r="D1313" t="s">
        <v>6014</v>
      </c>
      <c r="E1313" s="8">
        <v>45510</v>
      </c>
      <c r="F1313" t="s">
        <v>24283</v>
      </c>
      <c r="G1313">
        <v>968</v>
      </c>
      <c r="H1313" t="s">
        <v>24350</v>
      </c>
    </row>
    <row r="1314" spans="1:8" x14ac:dyDescent="0.3">
      <c r="A1314" t="s">
        <v>13510</v>
      </c>
      <c r="B1314" t="s">
        <v>15198</v>
      </c>
      <c r="C1314" t="s">
        <v>15203</v>
      </c>
      <c r="D1314" t="s">
        <v>15205</v>
      </c>
      <c r="E1314" s="8">
        <v>45820</v>
      </c>
      <c r="F1314" t="s">
        <v>24247</v>
      </c>
      <c r="G1314">
        <v>588</v>
      </c>
      <c r="H1314" t="s">
        <v>24371</v>
      </c>
    </row>
    <row r="1315" spans="1:8" x14ac:dyDescent="0.3">
      <c r="A1315" t="s">
        <v>13511</v>
      </c>
      <c r="B1315" t="s">
        <v>15199</v>
      </c>
      <c r="C1315" t="s">
        <v>15203</v>
      </c>
      <c r="D1315" t="s">
        <v>15206</v>
      </c>
      <c r="E1315" s="8">
        <v>45683</v>
      </c>
      <c r="F1315" t="s">
        <v>24243</v>
      </c>
      <c r="G1315">
        <v>1429</v>
      </c>
      <c r="H1315" t="s">
        <v>24445</v>
      </c>
    </row>
    <row r="1316" spans="1:8" x14ac:dyDescent="0.3">
      <c r="A1316" t="s">
        <v>13512</v>
      </c>
      <c r="B1316" t="s">
        <v>15198</v>
      </c>
      <c r="C1316" t="s">
        <v>15203</v>
      </c>
      <c r="D1316" t="s">
        <v>15204</v>
      </c>
      <c r="E1316" s="8">
        <v>45613</v>
      </c>
      <c r="F1316" t="s">
        <v>24329</v>
      </c>
      <c r="G1316">
        <v>1811</v>
      </c>
      <c r="H1316" t="s">
        <v>24412</v>
      </c>
    </row>
    <row r="1317" spans="1:8" x14ac:dyDescent="0.3">
      <c r="A1317" t="s">
        <v>13513</v>
      </c>
      <c r="B1317" t="s">
        <v>15199</v>
      </c>
      <c r="C1317" t="s">
        <v>15201</v>
      </c>
      <c r="D1317" t="s">
        <v>6014</v>
      </c>
      <c r="E1317" s="8">
        <v>45601</v>
      </c>
      <c r="F1317" t="s">
        <v>24313</v>
      </c>
      <c r="G1317">
        <v>646</v>
      </c>
      <c r="H1317" t="s">
        <v>24509</v>
      </c>
    </row>
    <row r="1318" spans="1:8" x14ac:dyDescent="0.3">
      <c r="A1318" t="s">
        <v>13514</v>
      </c>
      <c r="B1318" t="s">
        <v>15198</v>
      </c>
      <c r="C1318" t="s">
        <v>15201</v>
      </c>
      <c r="D1318" t="s">
        <v>6014</v>
      </c>
      <c r="E1318" s="8">
        <v>45812</v>
      </c>
      <c r="F1318" t="s">
        <v>24334</v>
      </c>
      <c r="G1318">
        <v>1408</v>
      </c>
      <c r="H1318" t="s">
        <v>24633</v>
      </c>
    </row>
    <row r="1319" spans="1:8" x14ac:dyDescent="0.3">
      <c r="A1319" t="s">
        <v>13515</v>
      </c>
      <c r="B1319" t="s">
        <v>15200</v>
      </c>
      <c r="C1319" t="s">
        <v>15202</v>
      </c>
      <c r="D1319" t="s">
        <v>6026</v>
      </c>
      <c r="E1319" s="8">
        <v>45844</v>
      </c>
      <c r="F1319" t="s">
        <v>24247</v>
      </c>
      <c r="G1319">
        <v>1021</v>
      </c>
      <c r="H1319" t="s">
        <v>24473</v>
      </c>
    </row>
    <row r="1320" spans="1:8" x14ac:dyDescent="0.3">
      <c r="A1320" t="s">
        <v>13516</v>
      </c>
      <c r="B1320" t="s">
        <v>15198</v>
      </c>
      <c r="C1320" t="s">
        <v>15203</v>
      </c>
      <c r="D1320" t="s">
        <v>6102</v>
      </c>
      <c r="E1320" s="8">
        <v>45801</v>
      </c>
      <c r="F1320" t="s">
        <v>24243</v>
      </c>
      <c r="G1320">
        <v>717</v>
      </c>
      <c r="H1320" t="s">
        <v>24275</v>
      </c>
    </row>
    <row r="1321" spans="1:8" x14ac:dyDescent="0.3">
      <c r="A1321" t="s">
        <v>13517</v>
      </c>
      <c r="B1321" t="s">
        <v>15200</v>
      </c>
      <c r="C1321" t="s">
        <v>15203</v>
      </c>
      <c r="D1321" t="s">
        <v>6026</v>
      </c>
      <c r="E1321" s="8">
        <v>45557</v>
      </c>
      <c r="F1321" t="s">
        <v>24243</v>
      </c>
      <c r="G1321">
        <v>1070</v>
      </c>
      <c r="H1321" t="s">
        <v>24542</v>
      </c>
    </row>
    <row r="1322" spans="1:8" x14ac:dyDescent="0.3">
      <c r="A1322" t="s">
        <v>13518</v>
      </c>
      <c r="B1322" t="s">
        <v>15200</v>
      </c>
      <c r="C1322" t="s">
        <v>15202</v>
      </c>
      <c r="D1322" t="s">
        <v>15205</v>
      </c>
      <c r="E1322" s="8">
        <v>45496</v>
      </c>
      <c r="F1322" t="s">
        <v>24315</v>
      </c>
      <c r="G1322">
        <v>822</v>
      </c>
      <c r="H1322" t="s">
        <v>24485</v>
      </c>
    </row>
    <row r="1323" spans="1:8" x14ac:dyDescent="0.3">
      <c r="A1323" t="s">
        <v>13519</v>
      </c>
      <c r="B1323" t="s">
        <v>15199</v>
      </c>
      <c r="C1323" t="s">
        <v>15201</v>
      </c>
      <c r="D1323" t="s">
        <v>15206</v>
      </c>
      <c r="E1323" s="8">
        <v>45829</v>
      </c>
      <c r="F1323" t="s">
        <v>24269</v>
      </c>
      <c r="G1323">
        <v>776</v>
      </c>
      <c r="H1323" t="s">
        <v>24617</v>
      </c>
    </row>
    <row r="1324" spans="1:8" x14ac:dyDescent="0.3">
      <c r="A1324" t="s">
        <v>13520</v>
      </c>
      <c r="B1324" t="s">
        <v>15200</v>
      </c>
      <c r="C1324" t="s">
        <v>15201</v>
      </c>
      <c r="D1324" t="s">
        <v>15206</v>
      </c>
      <c r="E1324" s="8">
        <v>45669</v>
      </c>
      <c r="F1324" t="s">
        <v>24334</v>
      </c>
      <c r="G1324">
        <v>1260</v>
      </c>
      <c r="H1324" t="s">
        <v>24484</v>
      </c>
    </row>
    <row r="1325" spans="1:8" x14ac:dyDescent="0.3">
      <c r="A1325" t="s">
        <v>13521</v>
      </c>
      <c r="B1325" t="s">
        <v>15200</v>
      </c>
      <c r="C1325" t="s">
        <v>15201</v>
      </c>
      <c r="D1325" t="s">
        <v>6102</v>
      </c>
      <c r="E1325" s="8">
        <v>45755</v>
      </c>
      <c r="F1325" t="s">
        <v>24253</v>
      </c>
      <c r="G1325">
        <v>1915</v>
      </c>
      <c r="H1325" t="s">
        <v>24253</v>
      </c>
    </row>
    <row r="1326" spans="1:8" x14ac:dyDescent="0.3">
      <c r="A1326" t="s">
        <v>13522</v>
      </c>
      <c r="B1326" t="s">
        <v>15199</v>
      </c>
      <c r="C1326" t="s">
        <v>15201</v>
      </c>
      <c r="D1326" t="s">
        <v>6014</v>
      </c>
      <c r="E1326" s="8">
        <v>45741</v>
      </c>
      <c r="F1326" t="s">
        <v>24299</v>
      </c>
      <c r="G1326">
        <v>1295</v>
      </c>
      <c r="H1326" t="s">
        <v>24267</v>
      </c>
    </row>
    <row r="1327" spans="1:8" x14ac:dyDescent="0.3">
      <c r="A1327" t="s">
        <v>13523</v>
      </c>
      <c r="B1327" t="s">
        <v>15198</v>
      </c>
      <c r="C1327" t="s">
        <v>15203</v>
      </c>
      <c r="D1327" t="s">
        <v>6014</v>
      </c>
      <c r="E1327" s="8">
        <v>45781</v>
      </c>
      <c r="F1327" t="s">
        <v>24315</v>
      </c>
      <c r="G1327">
        <v>567</v>
      </c>
      <c r="H1327" t="s">
        <v>24339</v>
      </c>
    </row>
    <row r="1328" spans="1:8" x14ac:dyDescent="0.3">
      <c r="A1328" t="s">
        <v>13524</v>
      </c>
      <c r="B1328" t="s">
        <v>15199</v>
      </c>
      <c r="C1328" t="s">
        <v>15202</v>
      </c>
      <c r="D1328" t="s">
        <v>6102</v>
      </c>
      <c r="E1328" s="8">
        <v>45710</v>
      </c>
      <c r="F1328" t="s">
        <v>24263</v>
      </c>
      <c r="G1328">
        <v>510</v>
      </c>
      <c r="H1328" t="s">
        <v>24634</v>
      </c>
    </row>
    <row r="1329" spans="1:8" x14ac:dyDescent="0.3">
      <c r="A1329" t="s">
        <v>13525</v>
      </c>
      <c r="B1329" t="s">
        <v>15200</v>
      </c>
      <c r="C1329" t="s">
        <v>15201</v>
      </c>
      <c r="D1329" t="s">
        <v>6102</v>
      </c>
      <c r="E1329" s="8">
        <v>45707</v>
      </c>
      <c r="F1329" t="s">
        <v>24256</v>
      </c>
      <c r="G1329">
        <v>1242</v>
      </c>
      <c r="H1329" t="s">
        <v>24297</v>
      </c>
    </row>
    <row r="1330" spans="1:8" x14ac:dyDescent="0.3">
      <c r="A1330" t="s">
        <v>13526</v>
      </c>
      <c r="B1330" t="s">
        <v>15200</v>
      </c>
      <c r="C1330" t="s">
        <v>15202</v>
      </c>
      <c r="D1330" t="s">
        <v>6014</v>
      </c>
      <c r="E1330" s="8">
        <v>45755</v>
      </c>
      <c r="F1330" t="s">
        <v>24311</v>
      </c>
      <c r="G1330">
        <v>939</v>
      </c>
      <c r="H1330" t="s">
        <v>24387</v>
      </c>
    </row>
    <row r="1331" spans="1:8" x14ac:dyDescent="0.3">
      <c r="A1331" t="s">
        <v>13527</v>
      </c>
      <c r="B1331" t="s">
        <v>15200</v>
      </c>
      <c r="C1331" t="s">
        <v>15203</v>
      </c>
      <c r="D1331" t="s">
        <v>15204</v>
      </c>
      <c r="E1331" s="8">
        <v>45723</v>
      </c>
      <c r="F1331" t="s">
        <v>24253</v>
      </c>
      <c r="G1331">
        <v>1642</v>
      </c>
      <c r="H1331" t="s">
        <v>24253</v>
      </c>
    </row>
    <row r="1332" spans="1:8" x14ac:dyDescent="0.3">
      <c r="A1332" t="s">
        <v>13528</v>
      </c>
      <c r="B1332" t="s">
        <v>15199</v>
      </c>
      <c r="C1332" t="s">
        <v>15201</v>
      </c>
      <c r="D1332" t="s">
        <v>15204</v>
      </c>
      <c r="E1332" s="8">
        <v>45826</v>
      </c>
      <c r="F1332" t="s">
        <v>24265</v>
      </c>
      <c r="G1332">
        <v>1497</v>
      </c>
      <c r="H1332" t="s">
        <v>24371</v>
      </c>
    </row>
    <row r="1333" spans="1:8" x14ac:dyDescent="0.3">
      <c r="A1333" t="s">
        <v>13529</v>
      </c>
      <c r="B1333" t="s">
        <v>15200</v>
      </c>
      <c r="C1333" t="s">
        <v>15202</v>
      </c>
      <c r="D1333" t="s">
        <v>6026</v>
      </c>
      <c r="E1333" s="8">
        <v>45661</v>
      </c>
      <c r="F1333" t="s">
        <v>24265</v>
      </c>
      <c r="G1333">
        <v>1575</v>
      </c>
      <c r="H1333" t="s">
        <v>24360</v>
      </c>
    </row>
    <row r="1334" spans="1:8" x14ac:dyDescent="0.3">
      <c r="A1334" t="s">
        <v>13530</v>
      </c>
      <c r="B1334" t="s">
        <v>15199</v>
      </c>
      <c r="C1334" t="s">
        <v>15202</v>
      </c>
      <c r="D1334" t="s">
        <v>15206</v>
      </c>
      <c r="E1334" s="8">
        <v>45853</v>
      </c>
      <c r="F1334" t="s">
        <v>24253</v>
      </c>
      <c r="G1334">
        <v>1451</v>
      </c>
      <c r="H1334" t="s">
        <v>24253</v>
      </c>
    </row>
    <row r="1335" spans="1:8" x14ac:dyDescent="0.3">
      <c r="A1335" t="s">
        <v>13531</v>
      </c>
      <c r="B1335" t="s">
        <v>15200</v>
      </c>
      <c r="C1335" t="s">
        <v>15203</v>
      </c>
      <c r="D1335" t="s">
        <v>15206</v>
      </c>
      <c r="E1335" s="8">
        <v>45666</v>
      </c>
      <c r="F1335" t="s">
        <v>24285</v>
      </c>
      <c r="G1335">
        <v>1074</v>
      </c>
      <c r="H1335" t="s">
        <v>24632</v>
      </c>
    </row>
    <row r="1336" spans="1:8" x14ac:dyDescent="0.3">
      <c r="A1336" t="s">
        <v>13532</v>
      </c>
      <c r="B1336" t="s">
        <v>15200</v>
      </c>
      <c r="C1336" t="s">
        <v>15203</v>
      </c>
      <c r="D1336" t="s">
        <v>6026</v>
      </c>
      <c r="E1336" s="8">
        <v>45517</v>
      </c>
      <c r="F1336" t="s">
        <v>24344</v>
      </c>
      <c r="G1336">
        <v>1892</v>
      </c>
      <c r="H1336" t="s">
        <v>24504</v>
      </c>
    </row>
    <row r="1337" spans="1:8" x14ac:dyDescent="0.3">
      <c r="A1337" t="s">
        <v>13533</v>
      </c>
      <c r="B1337" t="s">
        <v>15200</v>
      </c>
      <c r="C1337" t="s">
        <v>15203</v>
      </c>
      <c r="D1337" t="s">
        <v>6102</v>
      </c>
      <c r="E1337" s="8">
        <v>45804</v>
      </c>
      <c r="F1337" t="s">
        <v>24287</v>
      </c>
      <c r="G1337">
        <v>1921</v>
      </c>
      <c r="H1337" t="s">
        <v>24623</v>
      </c>
    </row>
    <row r="1338" spans="1:8" x14ac:dyDescent="0.3">
      <c r="A1338" t="s">
        <v>13534</v>
      </c>
      <c r="B1338" t="s">
        <v>15200</v>
      </c>
      <c r="C1338" t="s">
        <v>15201</v>
      </c>
      <c r="D1338" t="s">
        <v>6102</v>
      </c>
      <c r="E1338" s="8">
        <v>45770</v>
      </c>
      <c r="F1338" t="s">
        <v>24254</v>
      </c>
      <c r="G1338">
        <v>903</v>
      </c>
      <c r="H1338" t="s">
        <v>24372</v>
      </c>
    </row>
    <row r="1339" spans="1:8" x14ac:dyDescent="0.3">
      <c r="A1339" t="s">
        <v>13535</v>
      </c>
      <c r="B1339" t="s">
        <v>15199</v>
      </c>
      <c r="C1339" t="s">
        <v>15202</v>
      </c>
      <c r="D1339" t="s">
        <v>15204</v>
      </c>
      <c r="E1339" s="8">
        <v>45621</v>
      </c>
      <c r="F1339" t="s">
        <v>24283</v>
      </c>
      <c r="G1339">
        <v>714</v>
      </c>
      <c r="H1339" t="s">
        <v>24606</v>
      </c>
    </row>
    <row r="1340" spans="1:8" x14ac:dyDescent="0.3">
      <c r="A1340" t="s">
        <v>13536</v>
      </c>
      <c r="B1340" t="s">
        <v>15200</v>
      </c>
      <c r="C1340" t="s">
        <v>15201</v>
      </c>
      <c r="D1340" t="s">
        <v>6026</v>
      </c>
      <c r="E1340" s="8">
        <v>45524</v>
      </c>
      <c r="F1340" t="s">
        <v>24287</v>
      </c>
      <c r="G1340">
        <v>808</v>
      </c>
      <c r="H1340" t="s">
        <v>24450</v>
      </c>
    </row>
    <row r="1341" spans="1:8" x14ac:dyDescent="0.3">
      <c r="A1341" t="s">
        <v>13537</v>
      </c>
      <c r="B1341" t="s">
        <v>15198</v>
      </c>
      <c r="C1341" t="s">
        <v>15203</v>
      </c>
      <c r="D1341" t="s">
        <v>15206</v>
      </c>
      <c r="E1341" s="8">
        <v>45798</v>
      </c>
      <c r="F1341" t="s">
        <v>24311</v>
      </c>
      <c r="G1341">
        <v>1793</v>
      </c>
      <c r="H1341" t="s">
        <v>24324</v>
      </c>
    </row>
    <row r="1342" spans="1:8" x14ac:dyDescent="0.3">
      <c r="A1342" t="s">
        <v>13538</v>
      </c>
      <c r="B1342" t="s">
        <v>15198</v>
      </c>
      <c r="C1342" t="s">
        <v>15201</v>
      </c>
      <c r="D1342" t="s">
        <v>15204</v>
      </c>
      <c r="E1342" s="8">
        <v>45782</v>
      </c>
      <c r="F1342" t="s">
        <v>24313</v>
      </c>
      <c r="G1342">
        <v>679</v>
      </c>
      <c r="H1342" t="s">
        <v>24400</v>
      </c>
    </row>
    <row r="1343" spans="1:8" x14ac:dyDescent="0.3">
      <c r="A1343" t="s">
        <v>13539</v>
      </c>
      <c r="B1343" t="s">
        <v>15200</v>
      </c>
      <c r="C1343" t="s">
        <v>15203</v>
      </c>
      <c r="D1343" t="s">
        <v>6102</v>
      </c>
      <c r="E1343" s="8">
        <v>45778</v>
      </c>
      <c r="F1343" t="s">
        <v>24251</v>
      </c>
      <c r="G1343">
        <v>1138</v>
      </c>
      <c r="H1343" t="s">
        <v>24463</v>
      </c>
    </row>
    <row r="1344" spans="1:8" x14ac:dyDescent="0.3">
      <c r="A1344" t="s">
        <v>13540</v>
      </c>
      <c r="B1344" t="s">
        <v>15198</v>
      </c>
      <c r="C1344" t="s">
        <v>15201</v>
      </c>
      <c r="D1344" t="s">
        <v>15204</v>
      </c>
      <c r="E1344" s="8">
        <v>45623</v>
      </c>
      <c r="F1344" t="s">
        <v>24251</v>
      </c>
      <c r="G1344">
        <v>1114</v>
      </c>
      <c r="H1344" t="s">
        <v>24598</v>
      </c>
    </row>
    <row r="1345" spans="1:8" x14ac:dyDescent="0.3">
      <c r="A1345" t="s">
        <v>13541</v>
      </c>
      <c r="B1345" t="s">
        <v>15198</v>
      </c>
      <c r="C1345" t="s">
        <v>15201</v>
      </c>
      <c r="D1345" t="s">
        <v>15205</v>
      </c>
      <c r="E1345" s="8">
        <v>45761</v>
      </c>
      <c r="F1345" t="s">
        <v>24273</v>
      </c>
      <c r="G1345">
        <v>1571</v>
      </c>
      <c r="H1345" t="s">
        <v>24301</v>
      </c>
    </row>
    <row r="1346" spans="1:8" x14ac:dyDescent="0.3">
      <c r="A1346" t="s">
        <v>13542</v>
      </c>
      <c r="B1346" t="s">
        <v>15198</v>
      </c>
      <c r="C1346" t="s">
        <v>15203</v>
      </c>
      <c r="D1346" t="s">
        <v>6014</v>
      </c>
      <c r="E1346" s="8">
        <v>45817</v>
      </c>
      <c r="F1346" t="s">
        <v>24283</v>
      </c>
      <c r="G1346">
        <v>1381</v>
      </c>
      <c r="H1346" t="s">
        <v>24623</v>
      </c>
    </row>
    <row r="1347" spans="1:8" x14ac:dyDescent="0.3">
      <c r="A1347" t="s">
        <v>13543</v>
      </c>
      <c r="B1347" t="s">
        <v>15199</v>
      </c>
      <c r="C1347" t="s">
        <v>15203</v>
      </c>
      <c r="D1347" t="s">
        <v>15206</v>
      </c>
      <c r="E1347" s="8">
        <v>45776</v>
      </c>
      <c r="F1347" t="s">
        <v>24280</v>
      </c>
      <c r="G1347">
        <v>1452</v>
      </c>
      <c r="H1347" t="s">
        <v>24400</v>
      </c>
    </row>
    <row r="1348" spans="1:8" x14ac:dyDescent="0.3">
      <c r="A1348" t="s">
        <v>13544</v>
      </c>
      <c r="B1348" t="s">
        <v>15200</v>
      </c>
      <c r="C1348" t="s">
        <v>15203</v>
      </c>
      <c r="D1348" t="s">
        <v>6026</v>
      </c>
      <c r="E1348" s="8">
        <v>45523</v>
      </c>
      <c r="F1348" t="s">
        <v>24311</v>
      </c>
      <c r="G1348">
        <v>1666</v>
      </c>
      <c r="H1348" t="s">
        <v>24407</v>
      </c>
    </row>
    <row r="1349" spans="1:8" x14ac:dyDescent="0.3">
      <c r="A1349" t="s">
        <v>13545</v>
      </c>
      <c r="B1349" t="s">
        <v>15200</v>
      </c>
      <c r="C1349" t="s">
        <v>15201</v>
      </c>
      <c r="D1349" t="s">
        <v>15206</v>
      </c>
      <c r="E1349" s="8">
        <v>45565</v>
      </c>
      <c r="F1349" t="s">
        <v>24253</v>
      </c>
      <c r="G1349">
        <v>1502</v>
      </c>
      <c r="H1349" t="s">
        <v>24253</v>
      </c>
    </row>
    <row r="1350" spans="1:8" x14ac:dyDescent="0.3">
      <c r="A1350" t="s">
        <v>13546</v>
      </c>
      <c r="B1350" t="s">
        <v>15199</v>
      </c>
      <c r="C1350" t="s">
        <v>15202</v>
      </c>
      <c r="D1350" t="s">
        <v>15206</v>
      </c>
      <c r="E1350" s="8">
        <v>45740</v>
      </c>
      <c r="F1350" t="s">
        <v>24243</v>
      </c>
      <c r="G1350">
        <v>896</v>
      </c>
      <c r="H1350" t="s">
        <v>24341</v>
      </c>
    </row>
    <row r="1351" spans="1:8" x14ac:dyDescent="0.3">
      <c r="A1351" t="s">
        <v>13547</v>
      </c>
      <c r="B1351" t="s">
        <v>15200</v>
      </c>
      <c r="C1351" t="s">
        <v>15201</v>
      </c>
      <c r="D1351" t="s">
        <v>15205</v>
      </c>
      <c r="E1351" s="8">
        <v>45646</v>
      </c>
      <c r="F1351" t="s">
        <v>24296</v>
      </c>
      <c r="G1351">
        <v>1114</v>
      </c>
      <c r="H1351" t="s">
        <v>24380</v>
      </c>
    </row>
    <row r="1352" spans="1:8" x14ac:dyDescent="0.3">
      <c r="A1352" t="s">
        <v>13548</v>
      </c>
      <c r="B1352" t="s">
        <v>15198</v>
      </c>
      <c r="C1352" t="s">
        <v>15202</v>
      </c>
      <c r="D1352" t="s">
        <v>6014</v>
      </c>
      <c r="E1352" s="8">
        <v>45638</v>
      </c>
      <c r="F1352" t="s">
        <v>24269</v>
      </c>
      <c r="G1352">
        <v>1285</v>
      </c>
      <c r="H1352" t="s">
        <v>24622</v>
      </c>
    </row>
    <row r="1353" spans="1:8" x14ac:dyDescent="0.3">
      <c r="A1353" t="s">
        <v>13549</v>
      </c>
      <c r="B1353" t="s">
        <v>15198</v>
      </c>
      <c r="C1353" t="s">
        <v>15202</v>
      </c>
      <c r="D1353" t="s">
        <v>15205</v>
      </c>
      <c r="E1353" s="8">
        <v>45828</v>
      </c>
      <c r="F1353" t="s">
        <v>24253</v>
      </c>
      <c r="G1353">
        <v>1575</v>
      </c>
      <c r="H1353" t="s">
        <v>24253</v>
      </c>
    </row>
    <row r="1354" spans="1:8" x14ac:dyDescent="0.3">
      <c r="A1354" t="s">
        <v>13550</v>
      </c>
      <c r="B1354" t="s">
        <v>15198</v>
      </c>
      <c r="C1354" t="s">
        <v>15202</v>
      </c>
      <c r="D1354" t="s">
        <v>15206</v>
      </c>
      <c r="E1354" s="8">
        <v>45795</v>
      </c>
      <c r="F1354" t="s">
        <v>24299</v>
      </c>
      <c r="G1354">
        <v>1721</v>
      </c>
      <c r="H1354" t="s">
        <v>24635</v>
      </c>
    </row>
    <row r="1355" spans="1:8" x14ac:dyDescent="0.3">
      <c r="A1355" t="s">
        <v>13551</v>
      </c>
      <c r="B1355" t="s">
        <v>15200</v>
      </c>
      <c r="C1355" t="s">
        <v>15203</v>
      </c>
      <c r="D1355" t="s">
        <v>6014</v>
      </c>
      <c r="E1355" s="8">
        <v>45667</v>
      </c>
      <c r="F1355" t="s">
        <v>24273</v>
      </c>
      <c r="G1355">
        <v>1236</v>
      </c>
      <c r="H1355" t="s">
        <v>24523</v>
      </c>
    </row>
    <row r="1356" spans="1:8" x14ac:dyDescent="0.3">
      <c r="A1356" t="s">
        <v>13552</v>
      </c>
      <c r="B1356" t="s">
        <v>15199</v>
      </c>
      <c r="C1356" t="s">
        <v>15203</v>
      </c>
      <c r="D1356" t="s">
        <v>15205</v>
      </c>
      <c r="E1356" s="8">
        <v>45800</v>
      </c>
      <c r="F1356" t="s">
        <v>24243</v>
      </c>
      <c r="G1356">
        <v>1892</v>
      </c>
      <c r="H1356" t="s">
        <v>24355</v>
      </c>
    </row>
    <row r="1357" spans="1:8" x14ac:dyDescent="0.3">
      <c r="A1357" t="s">
        <v>13553</v>
      </c>
      <c r="B1357" t="s">
        <v>15199</v>
      </c>
      <c r="C1357" t="s">
        <v>15203</v>
      </c>
      <c r="D1357" t="s">
        <v>15205</v>
      </c>
      <c r="E1357" s="8">
        <v>45822</v>
      </c>
      <c r="F1357" t="s">
        <v>24253</v>
      </c>
      <c r="G1357">
        <v>1590</v>
      </c>
      <c r="H1357" t="s">
        <v>24253</v>
      </c>
    </row>
    <row r="1358" spans="1:8" x14ac:dyDescent="0.3">
      <c r="A1358" t="s">
        <v>13554</v>
      </c>
      <c r="B1358" t="s">
        <v>15199</v>
      </c>
      <c r="C1358" t="s">
        <v>15203</v>
      </c>
      <c r="D1358" t="s">
        <v>15205</v>
      </c>
      <c r="E1358" s="8">
        <v>45838</v>
      </c>
      <c r="F1358" t="s">
        <v>24273</v>
      </c>
      <c r="G1358">
        <v>1549</v>
      </c>
      <c r="H1358" t="s">
        <v>24556</v>
      </c>
    </row>
    <row r="1359" spans="1:8" x14ac:dyDescent="0.3">
      <c r="A1359" t="s">
        <v>13555</v>
      </c>
      <c r="B1359" t="s">
        <v>15198</v>
      </c>
      <c r="C1359" t="s">
        <v>15203</v>
      </c>
      <c r="D1359" t="s">
        <v>15206</v>
      </c>
      <c r="E1359" s="8">
        <v>45544</v>
      </c>
      <c r="F1359" t="s">
        <v>24253</v>
      </c>
      <c r="G1359">
        <v>745</v>
      </c>
      <c r="H1359" t="s">
        <v>24253</v>
      </c>
    </row>
    <row r="1360" spans="1:8" x14ac:dyDescent="0.3">
      <c r="A1360" t="s">
        <v>13556</v>
      </c>
      <c r="B1360" t="s">
        <v>15198</v>
      </c>
      <c r="C1360" t="s">
        <v>15201</v>
      </c>
      <c r="D1360" t="s">
        <v>6102</v>
      </c>
      <c r="E1360" s="8">
        <v>45499</v>
      </c>
      <c r="F1360" t="s">
        <v>24254</v>
      </c>
      <c r="G1360">
        <v>978</v>
      </c>
      <c r="H1360" t="s">
        <v>24636</v>
      </c>
    </row>
    <row r="1361" spans="1:8" x14ac:dyDescent="0.3">
      <c r="A1361" t="s">
        <v>13557</v>
      </c>
      <c r="B1361" t="s">
        <v>15200</v>
      </c>
      <c r="C1361" t="s">
        <v>15202</v>
      </c>
      <c r="D1361" t="s">
        <v>15205</v>
      </c>
      <c r="E1361" s="8">
        <v>45773</v>
      </c>
      <c r="F1361" t="s">
        <v>24253</v>
      </c>
      <c r="G1361">
        <v>1438</v>
      </c>
      <c r="H1361" t="s">
        <v>24253</v>
      </c>
    </row>
    <row r="1362" spans="1:8" x14ac:dyDescent="0.3">
      <c r="A1362" t="s">
        <v>13558</v>
      </c>
      <c r="B1362" t="s">
        <v>15198</v>
      </c>
      <c r="C1362" t="s">
        <v>15201</v>
      </c>
      <c r="D1362" t="s">
        <v>15206</v>
      </c>
      <c r="E1362" s="8">
        <v>45628</v>
      </c>
      <c r="F1362" t="s">
        <v>24287</v>
      </c>
      <c r="G1362">
        <v>1372</v>
      </c>
      <c r="H1362" t="s">
        <v>24395</v>
      </c>
    </row>
    <row r="1363" spans="1:8" x14ac:dyDescent="0.3">
      <c r="A1363" t="s">
        <v>13559</v>
      </c>
      <c r="B1363" t="s">
        <v>15200</v>
      </c>
      <c r="C1363" t="s">
        <v>15201</v>
      </c>
      <c r="D1363" t="s">
        <v>15206</v>
      </c>
      <c r="E1363" s="8">
        <v>45518</v>
      </c>
      <c r="F1363" t="s">
        <v>24358</v>
      </c>
      <c r="G1363">
        <v>1355</v>
      </c>
      <c r="H1363" t="s">
        <v>24596</v>
      </c>
    </row>
    <row r="1364" spans="1:8" x14ac:dyDescent="0.3">
      <c r="A1364" t="s">
        <v>13560</v>
      </c>
      <c r="B1364" t="s">
        <v>15198</v>
      </c>
      <c r="C1364" t="s">
        <v>15203</v>
      </c>
      <c r="D1364" t="s">
        <v>15204</v>
      </c>
      <c r="E1364" s="8">
        <v>45707</v>
      </c>
      <c r="F1364" t="s">
        <v>24315</v>
      </c>
      <c r="G1364">
        <v>1532</v>
      </c>
      <c r="H1364" t="s">
        <v>24634</v>
      </c>
    </row>
    <row r="1365" spans="1:8" x14ac:dyDescent="0.3">
      <c r="A1365" t="s">
        <v>13561</v>
      </c>
      <c r="B1365" t="s">
        <v>15199</v>
      </c>
      <c r="C1365" t="s">
        <v>15202</v>
      </c>
      <c r="D1365" t="s">
        <v>15206</v>
      </c>
      <c r="E1365" s="8">
        <v>45515</v>
      </c>
      <c r="F1365" t="s">
        <v>24249</v>
      </c>
      <c r="G1365">
        <v>1735</v>
      </c>
      <c r="H1365" t="s">
        <v>24504</v>
      </c>
    </row>
    <row r="1366" spans="1:8" x14ac:dyDescent="0.3">
      <c r="A1366" t="s">
        <v>13562</v>
      </c>
      <c r="B1366" t="s">
        <v>15198</v>
      </c>
      <c r="C1366" t="s">
        <v>15201</v>
      </c>
      <c r="D1366" t="s">
        <v>6102</v>
      </c>
      <c r="E1366" s="8">
        <v>45550</v>
      </c>
      <c r="F1366" t="s">
        <v>24263</v>
      </c>
      <c r="G1366">
        <v>1096</v>
      </c>
      <c r="H1366" t="s">
        <v>24541</v>
      </c>
    </row>
    <row r="1367" spans="1:8" x14ac:dyDescent="0.3">
      <c r="A1367" t="s">
        <v>13563</v>
      </c>
      <c r="B1367" t="s">
        <v>15200</v>
      </c>
      <c r="C1367" t="s">
        <v>15201</v>
      </c>
      <c r="D1367" t="s">
        <v>6014</v>
      </c>
      <c r="E1367" s="8">
        <v>45565</v>
      </c>
      <c r="F1367" t="s">
        <v>24290</v>
      </c>
      <c r="G1367">
        <v>1056</v>
      </c>
      <c r="H1367" t="s">
        <v>24637</v>
      </c>
    </row>
    <row r="1368" spans="1:8" x14ac:dyDescent="0.3">
      <c r="A1368" t="s">
        <v>13564</v>
      </c>
      <c r="B1368" t="s">
        <v>15200</v>
      </c>
      <c r="C1368" t="s">
        <v>15203</v>
      </c>
      <c r="D1368" t="s">
        <v>6102</v>
      </c>
      <c r="E1368" s="8">
        <v>45547</v>
      </c>
      <c r="F1368" t="s">
        <v>24260</v>
      </c>
      <c r="G1368">
        <v>1570</v>
      </c>
      <c r="H1368" t="s">
        <v>24448</v>
      </c>
    </row>
    <row r="1369" spans="1:8" x14ac:dyDescent="0.3">
      <c r="A1369" t="s">
        <v>13565</v>
      </c>
      <c r="B1369" t="s">
        <v>15199</v>
      </c>
      <c r="C1369" t="s">
        <v>15201</v>
      </c>
      <c r="D1369" t="s">
        <v>15205</v>
      </c>
      <c r="E1369" s="8">
        <v>45780</v>
      </c>
      <c r="F1369" t="s">
        <v>24334</v>
      </c>
      <c r="G1369">
        <v>1071</v>
      </c>
      <c r="H1369" t="s">
        <v>24568</v>
      </c>
    </row>
    <row r="1370" spans="1:8" x14ac:dyDescent="0.3">
      <c r="A1370" t="s">
        <v>13566</v>
      </c>
      <c r="B1370" t="s">
        <v>15200</v>
      </c>
      <c r="C1370" t="s">
        <v>15201</v>
      </c>
      <c r="D1370" t="s">
        <v>15205</v>
      </c>
      <c r="E1370" s="8">
        <v>45781</v>
      </c>
      <c r="F1370" t="s">
        <v>24253</v>
      </c>
      <c r="G1370">
        <v>1830</v>
      </c>
      <c r="H1370" t="s">
        <v>24253</v>
      </c>
    </row>
    <row r="1371" spans="1:8" x14ac:dyDescent="0.3">
      <c r="A1371" t="s">
        <v>13567</v>
      </c>
      <c r="B1371" t="s">
        <v>15199</v>
      </c>
      <c r="C1371" t="s">
        <v>15202</v>
      </c>
      <c r="D1371" t="s">
        <v>6102</v>
      </c>
      <c r="E1371" s="8">
        <v>45589</v>
      </c>
      <c r="F1371" t="s">
        <v>24363</v>
      </c>
      <c r="G1371">
        <v>973</v>
      </c>
      <c r="H1371" t="s">
        <v>24579</v>
      </c>
    </row>
    <row r="1372" spans="1:8" x14ac:dyDescent="0.3">
      <c r="A1372" t="s">
        <v>13568</v>
      </c>
      <c r="B1372" t="s">
        <v>15200</v>
      </c>
      <c r="C1372" t="s">
        <v>15201</v>
      </c>
      <c r="D1372" t="s">
        <v>15205</v>
      </c>
      <c r="E1372" s="8">
        <v>45574</v>
      </c>
      <c r="F1372" t="s">
        <v>24283</v>
      </c>
      <c r="G1372">
        <v>509</v>
      </c>
      <c r="H1372" t="s">
        <v>24343</v>
      </c>
    </row>
    <row r="1373" spans="1:8" x14ac:dyDescent="0.3">
      <c r="A1373" t="s">
        <v>13569</v>
      </c>
      <c r="B1373" t="s">
        <v>15199</v>
      </c>
      <c r="C1373" t="s">
        <v>15201</v>
      </c>
      <c r="D1373" t="s">
        <v>15206</v>
      </c>
      <c r="E1373" s="8">
        <v>45796</v>
      </c>
      <c r="F1373" t="s">
        <v>24280</v>
      </c>
      <c r="G1373">
        <v>1126</v>
      </c>
      <c r="H1373" t="s">
        <v>24392</v>
      </c>
    </row>
    <row r="1374" spans="1:8" x14ac:dyDescent="0.3">
      <c r="A1374" t="s">
        <v>13570</v>
      </c>
      <c r="B1374" t="s">
        <v>15200</v>
      </c>
      <c r="C1374" t="s">
        <v>15202</v>
      </c>
      <c r="D1374" t="s">
        <v>6014</v>
      </c>
      <c r="E1374" s="8">
        <v>45707</v>
      </c>
      <c r="F1374" t="s">
        <v>24290</v>
      </c>
      <c r="G1374">
        <v>893</v>
      </c>
      <c r="H1374" t="s">
        <v>24389</v>
      </c>
    </row>
    <row r="1375" spans="1:8" x14ac:dyDescent="0.3">
      <c r="A1375" t="s">
        <v>13571</v>
      </c>
      <c r="B1375" t="s">
        <v>15198</v>
      </c>
      <c r="C1375" t="s">
        <v>15201</v>
      </c>
      <c r="D1375" t="s">
        <v>6026</v>
      </c>
      <c r="E1375" s="8">
        <v>45529</v>
      </c>
      <c r="F1375" t="s">
        <v>24265</v>
      </c>
      <c r="G1375">
        <v>1933</v>
      </c>
      <c r="H1375" t="s">
        <v>24499</v>
      </c>
    </row>
    <row r="1376" spans="1:8" x14ac:dyDescent="0.3">
      <c r="A1376" t="s">
        <v>13572</v>
      </c>
      <c r="B1376" t="s">
        <v>15199</v>
      </c>
      <c r="C1376" t="s">
        <v>15201</v>
      </c>
      <c r="D1376" t="s">
        <v>15205</v>
      </c>
      <c r="E1376" s="8">
        <v>45561</v>
      </c>
      <c r="F1376" t="s">
        <v>24296</v>
      </c>
      <c r="G1376">
        <v>1141</v>
      </c>
      <c r="H1376" t="s">
        <v>24365</v>
      </c>
    </row>
    <row r="1377" spans="1:8" x14ac:dyDescent="0.3">
      <c r="A1377" t="s">
        <v>13573</v>
      </c>
      <c r="B1377" t="s">
        <v>15199</v>
      </c>
      <c r="C1377" t="s">
        <v>15203</v>
      </c>
      <c r="D1377" t="s">
        <v>6102</v>
      </c>
      <c r="E1377" s="8">
        <v>45568</v>
      </c>
      <c r="F1377" t="s">
        <v>24243</v>
      </c>
      <c r="G1377">
        <v>1194</v>
      </c>
      <c r="H1377" t="s">
        <v>24305</v>
      </c>
    </row>
    <row r="1378" spans="1:8" x14ac:dyDescent="0.3">
      <c r="A1378" t="s">
        <v>13574</v>
      </c>
      <c r="B1378" t="s">
        <v>15199</v>
      </c>
      <c r="C1378" t="s">
        <v>15203</v>
      </c>
      <c r="D1378" t="s">
        <v>6014</v>
      </c>
      <c r="E1378" s="8">
        <v>45634</v>
      </c>
      <c r="F1378" t="s">
        <v>24332</v>
      </c>
      <c r="G1378">
        <v>1516</v>
      </c>
      <c r="H1378" t="s">
        <v>24492</v>
      </c>
    </row>
    <row r="1379" spans="1:8" x14ac:dyDescent="0.3">
      <c r="A1379" t="s">
        <v>13575</v>
      </c>
      <c r="B1379" t="s">
        <v>15199</v>
      </c>
      <c r="C1379" t="s">
        <v>15201</v>
      </c>
      <c r="D1379" t="s">
        <v>6102</v>
      </c>
      <c r="E1379" s="8">
        <v>45549</v>
      </c>
      <c r="F1379" t="s">
        <v>24247</v>
      </c>
      <c r="G1379">
        <v>1012</v>
      </c>
      <c r="H1379" t="s">
        <v>24448</v>
      </c>
    </row>
    <row r="1380" spans="1:8" x14ac:dyDescent="0.3">
      <c r="A1380" t="s">
        <v>13576</v>
      </c>
      <c r="B1380" t="s">
        <v>15199</v>
      </c>
      <c r="C1380" t="s">
        <v>15203</v>
      </c>
      <c r="D1380" t="s">
        <v>15206</v>
      </c>
      <c r="E1380" s="8">
        <v>45783</v>
      </c>
      <c r="F1380" t="s">
        <v>24285</v>
      </c>
      <c r="G1380">
        <v>889</v>
      </c>
      <c r="H1380" t="s">
        <v>24638</v>
      </c>
    </row>
    <row r="1381" spans="1:8" x14ac:dyDescent="0.3">
      <c r="A1381" t="s">
        <v>13577</v>
      </c>
      <c r="B1381" t="s">
        <v>15200</v>
      </c>
      <c r="C1381" t="s">
        <v>15201</v>
      </c>
      <c r="D1381" t="s">
        <v>6014</v>
      </c>
      <c r="E1381" s="8">
        <v>45771</v>
      </c>
      <c r="F1381" t="s">
        <v>24253</v>
      </c>
      <c r="G1381">
        <v>1673</v>
      </c>
      <c r="H1381" t="s">
        <v>24253</v>
      </c>
    </row>
    <row r="1382" spans="1:8" x14ac:dyDescent="0.3">
      <c r="A1382" t="s">
        <v>13578</v>
      </c>
      <c r="B1382" t="s">
        <v>15199</v>
      </c>
      <c r="C1382" t="s">
        <v>15202</v>
      </c>
      <c r="D1382" t="s">
        <v>15205</v>
      </c>
      <c r="E1382" s="8">
        <v>45725</v>
      </c>
      <c r="F1382" t="s">
        <v>24276</v>
      </c>
      <c r="G1382">
        <v>959</v>
      </c>
      <c r="H1382" t="s">
        <v>24639</v>
      </c>
    </row>
    <row r="1383" spans="1:8" x14ac:dyDescent="0.3">
      <c r="A1383" t="s">
        <v>13579</v>
      </c>
      <c r="B1383" t="s">
        <v>15200</v>
      </c>
      <c r="C1383" t="s">
        <v>15201</v>
      </c>
      <c r="D1383" t="s">
        <v>6026</v>
      </c>
      <c r="E1383" s="8">
        <v>45770</v>
      </c>
      <c r="F1383" t="s">
        <v>24363</v>
      </c>
      <c r="G1383">
        <v>1900</v>
      </c>
      <c r="H1383" t="s">
        <v>24615</v>
      </c>
    </row>
    <row r="1384" spans="1:8" x14ac:dyDescent="0.3">
      <c r="A1384" t="s">
        <v>13580</v>
      </c>
      <c r="B1384" t="s">
        <v>15198</v>
      </c>
      <c r="C1384" t="s">
        <v>15203</v>
      </c>
      <c r="D1384" t="s">
        <v>6026</v>
      </c>
      <c r="E1384" s="8">
        <v>45850</v>
      </c>
      <c r="F1384" t="s">
        <v>24251</v>
      </c>
      <c r="G1384">
        <v>859</v>
      </c>
      <c r="H1384" t="s">
        <v>24611</v>
      </c>
    </row>
    <row r="1385" spans="1:8" x14ac:dyDescent="0.3">
      <c r="A1385" t="s">
        <v>13581</v>
      </c>
      <c r="B1385" t="s">
        <v>15198</v>
      </c>
      <c r="C1385" t="s">
        <v>15201</v>
      </c>
      <c r="D1385" t="s">
        <v>6014</v>
      </c>
      <c r="E1385" s="8">
        <v>45539</v>
      </c>
      <c r="F1385" t="s">
        <v>24363</v>
      </c>
      <c r="G1385">
        <v>1359</v>
      </c>
      <c r="H1385" t="s">
        <v>24338</v>
      </c>
    </row>
    <row r="1386" spans="1:8" x14ac:dyDescent="0.3">
      <c r="A1386" t="s">
        <v>13582</v>
      </c>
      <c r="B1386" t="s">
        <v>15198</v>
      </c>
      <c r="C1386" t="s">
        <v>15202</v>
      </c>
      <c r="D1386" t="s">
        <v>6102</v>
      </c>
      <c r="E1386" s="8">
        <v>45642</v>
      </c>
      <c r="F1386" t="s">
        <v>24315</v>
      </c>
      <c r="G1386">
        <v>1651</v>
      </c>
      <c r="H1386" t="s">
        <v>24345</v>
      </c>
    </row>
    <row r="1387" spans="1:8" x14ac:dyDescent="0.3">
      <c r="A1387" t="s">
        <v>13583</v>
      </c>
      <c r="B1387" t="s">
        <v>15198</v>
      </c>
      <c r="C1387" t="s">
        <v>15203</v>
      </c>
      <c r="D1387" t="s">
        <v>15206</v>
      </c>
      <c r="E1387" s="8">
        <v>45582</v>
      </c>
      <c r="F1387" t="s">
        <v>24247</v>
      </c>
      <c r="G1387">
        <v>1138</v>
      </c>
      <c r="H1387" t="s">
        <v>24293</v>
      </c>
    </row>
    <row r="1388" spans="1:8" x14ac:dyDescent="0.3">
      <c r="A1388" t="s">
        <v>13584</v>
      </c>
      <c r="B1388" t="s">
        <v>15198</v>
      </c>
      <c r="C1388" t="s">
        <v>15202</v>
      </c>
      <c r="D1388" t="s">
        <v>6026</v>
      </c>
      <c r="E1388" s="8">
        <v>45688</v>
      </c>
      <c r="F1388" t="s">
        <v>24253</v>
      </c>
      <c r="G1388">
        <v>588</v>
      </c>
      <c r="H1388" t="s">
        <v>24253</v>
      </c>
    </row>
    <row r="1389" spans="1:8" x14ac:dyDescent="0.3">
      <c r="A1389" t="s">
        <v>13585</v>
      </c>
      <c r="B1389" t="s">
        <v>15200</v>
      </c>
      <c r="C1389" t="s">
        <v>15202</v>
      </c>
      <c r="D1389" t="s">
        <v>15206</v>
      </c>
      <c r="E1389" s="8">
        <v>45642</v>
      </c>
      <c r="F1389" t="s">
        <v>24290</v>
      </c>
      <c r="G1389">
        <v>687</v>
      </c>
      <c r="H1389" t="s">
        <v>24395</v>
      </c>
    </row>
    <row r="1390" spans="1:8" x14ac:dyDescent="0.3">
      <c r="A1390" t="s">
        <v>13586</v>
      </c>
      <c r="B1390" t="s">
        <v>15198</v>
      </c>
      <c r="C1390" t="s">
        <v>15201</v>
      </c>
      <c r="D1390" t="s">
        <v>6026</v>
      </c>
      <c r="E1390" s="8">
        <v>45595</v>
      </c>
      <c r="F1390" t="s">
        <v>24258</v>
      </c>
      <c r="G1390">
        <v>1902</v>
      </c>
      <c r="H1390" t="s">
        <v>24302</v>
      </c>
    </row>
    <row r="1391" spans="1:8" x14ac:dyDescent="0.3">
      <c r="A1391" t="s">
        <v>13587</v>
      </c>
      <c r="B1391" t="s">
        <v>15198</v>
      </c>
      <c r="C1391" t="s">
        <v>15201</v>
      </c>
      <c r="D1391" t="s">
        <v>6026</v>
      </c>
      <c r="E1391" s="8">
        <v>45855</v>
      </c>
      <c r="F1391" t="s">
        <v>24247</v>
      </c>
      <c r="G1391">
        <v>1573</v>
      </c>
      <c r="H1391" t="s">
        <v>24378</v>
      </c>
    </row>
    <row r="1392" spans="1:8" x14ac:dyDescent="0.3">
      <c r="A1392" t="s">
        <v>13588</v>
      </c>
      <c r="B1392" t="s">
        <v>15198</v>
      </c>
      <c r="C1392" t="s">
        <v>15203</v>
      </c>
      <c r="D1392" t="s">
        <v>15204</v>
      </c>
      <c r="E1392" s="8">
        <v>45542</v>
      </c>
      <c r="F1392" t="s">
        <v>24296</v>
      </c>
      <c r="G1392">
        <v>537</v>
      </c>
      <c r="H1392" t="s">
        <v>24569</v>
      </c>
    </row>
    <row r="1393" spans="1:8" x14ac:dyDescent="0.3">
      <c r="A1393" t="s">
        <v>13589</v>
      </c>
      <c r="B1393" t="s">
        <v>15200</v>
      </c>
      <c r="C1393" t="s">
        <v>15202</v>
      </c>
      <c r="D1393" t="s">
        <v>15204</v>
      </c>
      <c r="E1393" s="8">
        <v>45781</v>
      </c>
      <c r="F1393" t="s">
        <v>24283</v>
      </c>
      <c r="G1393">
        <v>953</v>
      </c>
      <c r="H1393" t="s">
        <v>24388</v>
      </c>
    </row>
    <row r="1394" spans="1:8" x14ac:dyDescent="0.3">
      <c r="A1394" t="s">
        <v>13590</v>
      </c>
      <c r="B1394" t="s">
        <v>15198</v>
      </c>
      <c r="C1394" t="s">
        <v>15201</v>
      </c>
      <c r="D1394" t="s">
        <v>6102</v>
      </c>
      <c r="E1394" s="8">
        <v>45851</v>
      </c>
      <c r="F1394" t="s">
        <v>24253</v>
      </c>
      <c r="G1394">
        <v>1237</v>
      </c>
      <c r="H1394" t="s">
        <v>24253</v>
      </c>
    </row>
    <row r="1395" spans="1:8" x14ac:dyDescent="0.3">
      <c r="A1395" t="s">
        <v>13591</v>
      </c>
      <c r="B1395" t="s">
        <v>15200</v>
      </c>
      <c r="C1395" t="s">
        <v>15202</v>
      </c>
      <c r="D1395" t="s">
        <v>6026</v>
      </c>
      <c r="E1395" s="8">
        <v>45763</v>
      </c>
      <c r="F1395" t="s">
        <v>24358</v>
      </c>
      <c r="G1395">
        <v>1361</v>
      </c>
      <c r="H1395" t="s">
        <v>24640</v>
      </c>
    </row>
    <row r="1396" spans="1:8" x14ac:dyDescent="0.3">
      <c r="A1396" t="s">
        <v>13592</v>
      </c>
      <c r="B1396" t="s">
        <v>15198</v>
      </c>
      <c r="C1396" t="s">
        <v>15201</v>
      </c>
      <c r="D1396" t="s">
        <v>15204</v>
      </c>
      <c r="E1396" s="8">
        <v>45521</v>
      </c>
      <c r="F1396" t="s">
        <v>24247</v>
      </c>
      <c r="G1396">
        <v>905</v>
      </c>
      <c r="H1396" t="s">
        <v>24559</v>
      </c>
    </row>
    <row r="1397" spans="1:8" x14ac:dyDescent="0.3">
      <c r="A1397" t="s">
        <v>13593</v>
      </c>
      <c r="B1397" t="s">
        <v>15200</v>
      </c>
      <c r="C1397" t="s">
        <v>15202</v>
      </c>
      <c r="D1397" t="s">
        <v>15205</v>
      </c>
      <c r="E1397" s="8">
        <v>45805</v>
      </c>
      <c r="F1397" t="s">
        <v>24311</v>
      </c>
      <c r="G1397">
        <v>648</v>
      </c>
      <c r="H1397" t="s">
        <v>24441</v>
      </c>
    </row>
    <row r="1398" spans="1:8" x14ac:dyDescent="0.3">
      <c r="A1398" t="s">
        <v>13594</v>
      </c>
      <c r="B1398" t="s">
        <v>15198</v>
      </c>
      <c r="C1398" t="s">
        <v>15202</v>
      </c>
      <c r="D1398" t="s">
        <v>15206</v>
      </c>
      <c r="E1398" s="8">
        <v>45614</v>
      </c>
      <c r="F1398" t="s">
        <v>24283</v>
      </c>
      <c r="G1398">
        <v>1276</v>
      </c>
      <c r="H1398" t="s">
        <v>24503</v>
      </c>
    </row>
    <row r="1399" spans="1:8" x14ac:dyDescent="0.3">
      <c r="A1399" t="s">
        <v>13595</v>
      </c>
      <c r="B1399" t="s">
        <v>15198</v>
      </c>
      <c r="C1399" t="s">
        <v>15202</v>
      </c>
      <c r="D1399" t="s">
        <v>6102</v>
      </c>
      <c r="E1399" s="8">
        <v>45666</v>
      </c>
      <c r="F1399" t="s">
        <v>24253</v>
      </c>
      <c r="G1399">
        <v>867</v>
      </c>
      <c r="H1399" t="s">
        <v>24253</v>
      </c>
    </row>
    <row r="1400" spans="1:8" x14ac:dyDescent="0.3">
      <c r="A1400" t="s">
        <v>13596</v>
      </c>
      <c r="B1400" t="s">
        <v>15200</v>
      </c>
      <c r="C1400" t="s">
        <v>15201</v>
      </c>
      <c r="D1400" t="s">
        <v>15204</v>
      </c>
      <c r="E1400" s="8">
        <v>45635</v>
      </c>
      <c r="F1400" t="s">
        <v>24263</v>
      </c>
      <c r="G1400">
        <v>1695</v>
      </c>
      <c r="H1400" t="s">
        <v>24603</v>
      </c>
    </row>
    <row r="1401" spans="1:8" x14ac:dyDescent="0.3">
      <c r="A1401" t="s">
        <v>13597</v>
      </c>
      <c r="B1401" t="s">
        <v>15198</v>
      </c>
      <c r="C1401" t="s">
        <v>15201</v>
      </c>
      <c r="D1401" t="s">
        <v>6102</v>
      </c>
      <c r="E1401" s="8">
        <v>45775</v>
      </c>
      <c r="F1401" t="s">
        <v>24299</v>
      </c>
      <c r="G1401">
        <v>1814</v>
      </c>
      <c r="H1401" t="s">
        <v>24538</v>
      </c>
    </row>
    <row r="1402" spans="1:8" x14ac:dyDescent="0.3">
      <c r="A1402" t="s">
        <v>13598</v>
      </c>
      <c r="B1402" t="s">
        <v>15198</v>
      </c>
      <c r="C1402" t="s">
        <v>15203</v>
      </c>
      <c r="D1402" t="s">
        <v>15204</v>
      </c>
      <c r="E1402" s="8">
        <v>45675</v>
      </c>
      <c r="F1402" t="s">
        <v>24258</v>
      </c>
      <c r="G1402">
        <v>757</v>
      </c>
      <c r="H1402" t="s">
        <v>24625</v>
      </c>
    </row>
    <row r="1403" spans="1:8" x14ac:dyDescent="0.3">
      <c r="A1403" t="s">
        <v>13599</v>
      </c>
      <c r="B1403" t="s">
        <v>15198</v>
      </c>
      <c r="C1403" t="s">
        <v>15203</v>
      </c>
      <c r="D1403" t="s">
        <v>6014</v>
      </c>
      <c r="E1403" s="8">
        <v>45682</v>
      </c>
      <c r="F1403" t="s">
        <v>24290</v>
      </c>
      <c r="G1403">
        <v>1533</v>
      </c>
      <c r="H1403" t="s">
        <v>24546</v>
      </c>
    </row>
    <row r="1404" spans="1:8" x14ac:dyDescent="0.3">
      <c r="A1404" t="s">
        <v>13600</v>
      </c>
      <c r="B1404" t="s">
        <v>15199</v>
      </c>
      <c r="C1404" t="s">
        <v>15202</v>
      </c>
      <c r="D1404" t="s">
        <v>6014</v>
      </c>
      <c r="E1404" s="8">
        <v>45674</v>
      </c>
      <c r="F1404" t="s">
        <v>24311</v>
      </c>
      <c r="G1404">
        <v>914</v>
      </c>
      <c r="H1404" t="s">
        <v>24641</v>
      </c>
    </row>
    <row r="1405" spans="1:8" x14ac:dyDescent="0.3">
      <c r="A1405" t="s">
        <v>13601</v>
      </c>
      <c r="B1405" t="s">
        <v>15198</v>
      </c>
      <c r="C1405" t="s">
        <v>15203</v>
      </c>
      <c r="D1405" t="s">
        <v>15206</v>
      </c>
      <c r="E1405" s="8">
        <v>45802</v>
      </c>
      <c r="F1405" t="s">
        <v>24253</v>
      </c>
      <c r="G1405">
        <v>1071</v>
      </c>
      <c r="H1405" t="s">
        <v>24253</v>
      </c>
    </row>
    <row r="1406" spans="1:8" x14ac:dyDescent="0.3">
      <c r="A1406" t="s">
        <v>13602</v>
      </c>
      <c r="B1406" t="s">
        <v>15200</v>
      </c>
      <c r="C1406" t="s">
        <v>15201</v>
      </c>
      <c r="D1406" t="s">
        <v>15206</v>
      </c>
      <c r="E1406" s="8">
        <v>45859</v>
      </c>
      <c r="F1406" t="s">
        <v>24256</v>
      </c>
      <c r="G1406">
        <v>1563</v>
      </c>
      <c r="H1406" t="s">
        <v>24520</v>
      </c>
    </row>
    <row r="1407" spans="1:8" x14ac:dyDescent="0.3">
      <c r="A1407" t="s">
        <v>13603</v>
      </c>
      <c r="B1407" t="s">
        <v>15198</v>
      </c>
      <c r="C1407" t="s">
        <v>15203</v>
      </c>
      <c r="D1407" t="s">
        <v>15205</v>
      </c>
      <c r="E1407" s="8">
        <v>45567</v>
      </c>
      <c r="F1407" t="s">
        <v>24363</v>
      </c>
      <c r="G1407">
        <v>1356</v>
      </c>
      <c r="H1407" t="s">
        <v>24293</v>
      </c>
    </row>
    <row r="1408" spans="1:8" x14ac:dyDescent="0.3">
      <c r="A1408" t="s">
        <v>13604</v>
      </c>
      <c r="B1408" t="s">
        <v>15200</v>
      </c>
      <c r="C1408" t="s">
        <v>15202</v>
      </c>
      <c r="D1408" t="s">
        <v>15204</v>
      </c>
      <c r="E1408" s="8">
        <v>45556</v>
      </c>
      <c r="F1408" t="s">
        <v>24245</v>
      </c>
      <c r="G1408">
        <v>1873</v>
      </c>
      <c r="H1408" t="s">
        <v>24518</v>
      </c>
    </row>
    <row r="1409" spans="1:8" x14ac:dyDescent="0.3">
      <c r="A1409" t="s">
        <v>13605</v>
      </c>
      <c r="B1409" t="s">
        <v>15200</v>
      </c>
      <c r="C1409" t="s">
        <v>15201</v>
      </c>
      <c r="D1409" t="s">
        <v>15204</v>
      </c>
      <c r="E1409" s="8">
        <v>45846</v>
      </c>
      <c r="F1409" t="s">
        <v>24253</v>
      </c>
      <c r="G1409">
        <v>1492</v>
      </c>
      <c r="H1409" t="s">
        <v>24253</v>
      </c>
    </row>
    <row r="1410" spans="1:8" x14ac:dyDescent="0.3">
      <c r="A1410" t="s">
        <v>13606</v>
      </c>
      <c r="B1410" t="s">
        <v>15200</v>
      </c>
      <c r="C1410" t="s">
        <v>15202</v>
      </c>
      <c r="D1410" t="s">
        <v>15206</v>
      </c>
      <c r="E1410" s="8">
        <v>45808</v>
      </c>
      <c r="F1410" t="s">
        <v>24273</v>
      </c>
      <c r="G1410">
        <v>1393</v>
      </c>
      <c r="H1410" t="s">
        <v>24462</v>
      </c>
    </row>
    <row r="1411" spans="1:8" x14ac:dyDescent="0.3">
      <c r="A1411" t="s">
        <v>13607</v>
      </c>
      <c r="B1411" t="s">
        <v>15199</v>
      </c>
      <c r="C1411" t="s">
        <v>15201</v>
      </c>
      <c r="D1411" t="s">
        <v>15204</v>
      </c>
      <c r="E1411" s="8">
        <v>45768</v>
      </c>
      <c r="F1411" t="s">
        <v>24249</v>
      </c>
      <c r="G1411">
        <v>1953</v>
      </c>
      <c r="H1411" t="s">
        <v>24367</v>
      </c>
    </row>
    <row r="1412" spans="1:8" x14ac:dyDescent="0.3">
      <c r="A1412" t="s">
        <v>13608</v>
      </c>
      <c r="B1412" t="s">
        <v>15198</v>
      </c>
      <c r="C1412" t="s">
        <v>15202</v>
      </c>
      <c r="D1412" t="s">
        <v>6014</v>
      </c>
      <c r="E1412" s="8">
        <v>45581</v>
      </c>
      <c r="F1412" t="s">
        <v>24311</v>
      </c>
      <c r="G1412">
        <v>915</v>
      </c>
      <c r="H1412" t="s">
        <v>24408</v>
      </c>
    </row>
    <row r="1413" spans="1:8" x14ac:dyDescent="0.3">
      <c r="A1413" t="s">
        <v>13609</v>
      </c>
      <c r="B1413" t="s">
        <v>15199</v>
      </c>
      <c r="C1413" t="s">
        <v>15202</v>
      </c>
      <c r="D1413" t="s">
        <v>15205</v>
      </c>
      <c r="E1413" s="8">
        <v>45537</v>
      </c>
      <c r="F1413" t="s">
        <v>24253</v>
      </c>
      <c r="G1413">
        <v>666</v>
      </c>
      <c r="H1413" t="s">
        <v>24253</v>
      </c>
    </row>
    <row r="1414" spans="1:8" x14ac:dyDescent="0.3">
      <c r="A1414" t="s">
        <v>13610</v>
      </c>
      <c r="B1414" t="s">
        <v>15198</v>
      </c>
      <c r="C1414" t="s">
        <v>15201</v>
      </c>
      <c r="D1414" t="s">
        <v>15205</v>
      </c>
      <c r="E1414" s="8">
        <v>45659</v>
      </c>
      <c r="F1414" t="s">
        <v>24253</v>
      </c>
      <c r="G1414">
        <v>603</v>
      </c>
      <c r="H1414" t="s">
        <v>24253</v>
      </c>
    </row>
    <row r="1415" spans="1:8" x14ac:dyDescent="0.3">
      <c r="A1415" t="s">
        <v>13611</v>
      </c>
      <c r="B1415" t="s">
        <v>15199</v>
      </c>
      <c r="C1415" t="s">
        <v>15202</v>
      </c>
      <c r="D1415" t="s">
        <v>6102</v>
      </c>
      <c r="E1415" s="8">
        <v>45637</v>
      </c>
      <c r="F1415" t="s">
        <v>24363</v>
      </c>
      <c r="G1415">
        <v>1648</v>
      </c>
      <c r="H1415" t="s">
        <v>24618</v>
      </c>
    </row>
    <row r="1416" spans="1:8" x14ac:dyDescent="0.3">
      <c r="A1416" t="s">
        <v>13612</v>
      </c>
      <c r="B1416" t="s">
        <v>15199</v>
      </c>
      <c r="C1416" t="s">
        <v>15202</v>
      </c>
      <c r="D1416" t="s">
        <v>15204</v>
      </c>
      <c r="E1416" s="8">
        <v>45508</v>
      </c>
      <c r="F1416" t="s">
        <v>24332</v>
      </c>
      <c r="G1416">
        <v>1151</v>
      </c>
      <c r="H1416" t="s">
        <v>24581</v>
      </c>
    </row>
    <row r="1417" spans="1:8" x14ac:dyDescent="0.3">
      <c r="A1417" t="s">
        <v>13613</v>
      </c>
      <c r="B1417" t="s">
        <v>15199</v>
      </c>
      <c r="C1417" t="s">
        <v>15201</v>
      </c>
      <c r="D1417" t="s">
        <v>6014</v>
      </c>
      <c r="E1417" s="8">
        <v>45778</v>
      </c>
      <c r="F1417" t="s">
        <v>24280</v>
      </c>
      <c r="G1417">
        <v>1704</v>
      </c>
      <c r="H1417" t="s">
        <v>24482</v>
      </c>
    </row>
    <row r="1418" spans="1:8" x14ac:dyDescent="0.3">
      <c r="A1418" t="s">
        <v>13614</v>
      </c>
      <c r="B1418" t="s">
        <v>15200</v>
      </c>
      <c r="C1418" t="s">
        <v>15201</v>
      </c>
      <c r="D1418" t="s">
        <v>6014</v>
      </c>
      <c r="E1418" s="8">
        <v>45513</v>
      </c>
      <c r="F1418" t="s">
        <v>24269</v>
      </c>
      <c r="G1418">
        <v>1167</v>
      </c>
      <c r="H1418" t="s">
        <v>24325</v>
      </c>
    </row>
    <row r="1419" spans="1:8" x14ac:dyDescent="0.3">
      <c r="A1419" t="s">
        <v>13615</v>
      </c>
      <c r="B1419" t="s">
        <v>15200</v>
      </c>
      <c r="C1419" t="s">
        <v>15201</v>
      </c>
      <c r="D1419" t="s">
        <v>15204</v>
      </c>
      <c r="E1419" s="8">
        <v>45840</v>
      </c>
      <c r="F1419" t="s">
        <v>24276</v>
      </c>
      <c r="G1419">
        <v>530</v>
      </c>
      <c r="H1419" t="s">
        <v>24381</v>
      </c>
    </row>
    <row r="1420" spans="1:8" x14ac:dyDescent="0.3">
      <c r="A1420" t="s">
        <v>13616</v>
      </c>
      <c r="B1420" t="s">
        <v>15198</v>
      </c>
      <c r="C1420" t="s">
        <v>15201</v>
      </c>
      <c r="D1420" t="s">
        <v>15204</v>
      </c>
      <c r="E1420" s="8">
        <v>45579</v>
      </c>
      <c r="F1420" t="s">
        <v>24245</v>
      </c>
      <c r="G1420">
        <v>1935</v>
      </c>
      <c r="H1420" t="s">
        <v>24302</v>
      </c>
    </row>
    <row r="1421" spans="1:8" x14ac:dyDescent="0.3">
      <c r="A1421" t="s">
        <v>13617</v>
      </c>
      <c r="B1421" t="s">
        <v>15200</v>
      </c>
      <c r="C1421" t="s">
        <v>15201</v>
      </c>
      <c r="D1421" t="s">
        <v>15206</v>
      </c>
      <c r="E1421" s="8">
        <v>45607</v>
      </c>
      <c r="F1421" t="s">
        <v>24285</v>
      </c>
      <c r="G1421">
        <v>1475</v>
      </c>
      <c r="H1421" t="s">
        <v>24573</v>
      </c>
    </row>
    <row r="1422" spans="1:8" x14ac:dyDescent="0.3">
      <c r="A1422" t="s">
        <v>13618</v>
      </c>
      <c r="B1422" t="s">
        <v>15200</v>
      </c>
      <c r="C1422" t="s">
        <v>15203</v>
      </c>
      <c r="D1422" t="s">
        <v>6026</v>
      </c>
      <c r="E1422" s="8">
        <v>45783</v>
      </c>
      <c r="F1422" t="s">
        <v>24363</v>
      </c>
      <c r="G1422">
        <v>1302</v>
      </c>
      <c r="H1422" t="s">
        <v>24562</v>
      </c>
    </row>
    <row r="1423" spans="1:8" x14ac:dyDescent="0.3">
      <c r="A1423" t="s">
        <v>13619</v>
      </c>
      <c r="B1423" t="s">
        <v>15198</v>
      </c>
      <c r="C1423" t="s">
        <v>15201</v>
      </c>
      <c r="D1423" t="s">
        <v>15204</v>
      </c>
      <c r="E1423" s="8">
        <v>45518</v>
      </c>
      <c r="F1423" t="s">
        <v>24276</v>
      </c>
      <c r="G1423">
        <v>1766</v>
      </c>
      <c r="H1423" t="s">
        <v>24450</v>
      </c>
    </row>
    <row r="1424" spans="1:8" x14ac:dyDescent="0.3">
      <c r="A1424" t="s">
        <v>13620</v>
      </c>
      <c r="B1424" t="s">
        <v>15198</v>
      </c>
      <c r="C1424" t="s">
        <v>15203</v>
      </c>
      <c r="D1424" t="s">
        <v>15205</v>
      </c>
      <c r="E1424" s="8">
        <v>45516</v>
      </c>
      <c r="F1424" t="s">
        <v>24253</v>
      </c>
      <c r="G1424">
        <v>1081</v>
      </c>
      <c r="H1424" t="s">
        <v>24253</v>
      </c>
    </row>
    <row r="1425" spans="1:8" x14ac:dyDescent="0.3">
      <c r="A1425" t="s">
        <v>13621</v>
      </c>
      <c r="B1425" t="s">
        <v>15199</v>
      </c>
      <c r="C1425" t="s">
        <v>15203</v>
      </c>
      <c r="D1425" t="s">
        <v>15206</v>
      </c>
      <c r="E1425" s="8">
        <v>45765</v>
      </c>
      <c r="F1425" t="s">
        <v>24247</v>
      </c>
      <c r="G1425">
        <v>1745</v>
      </c>
      <c r="H1425" t="s">
        <v>24300</v>
      </c>
    </row>
    <row r="1426" spans="1:8" x14ac:dyDescent="0.3">
      <c r="A1426" t="s">
        <v>13622</v>
      </c>
      <c r="B1426" t="s">
        <v>15200</v>
      </c>
      <c r="C1426" t="s">
        <v>15202</v>
      </c>
      <c r="D1426" t="s">
        <v>6014</v>
      </c>
      <c r="E1426" s="8">
        <v>45767</v>
      </c>
      <c r="F1426" t="s">
        <v>24334</v>
      </c>
      <c r="G1426">
        <v>1003</v>
      </c>
      <c r="H1426" t="s">
        <v>24482</v>
      </c>
    </row>
    <row r="1427" spans="1:8" x14ac:dyDescent="0.3">
      <c r="A1427" t="s">
        <v>13623</v>
      </c>
      <c r="B1427" t="s">
        <v>15200</v>
      </c>
      <c r="C1427" t="s">
        <v>15202</v>
      </c>
      <c r="D1427" t="s">
        <v>6026</v>
      </c>
      <c r="E1427" s="8">
        <v>45659</v>
      </c>
      <c r="F1427" t="s">
        <v>24254</v>
      </c>
      <c r="G1427">
        <v>1855</v>
      </c>
      <c r="H1427" t="s">
        <v>24385</v>
      </c>
    </row>
    <row r="1428" spans="1:8" x14ac:dyDescent="0.3">
      <c r="A1428" t="s">
        <v>13624</v>
      </c>
      <c r="B1428" t="s">
        <v>15198</v>
      </c>
      <c r="C1428" t="s">
        <v>15202</v>
      </c>
      <c r="D1428" t="s">
        <v>6026</v>
      </c>
      <c r="E1428" s="8">
        <v>45688</v>
      </c>
      <c r="F1428" t="s">
        <v>24358</v>
      </c>
      <c r="G1428">
        <v>1468</v>
      </c>
      <c r="H1428" t="s">
        <v>24595</v>
      </c>
    </row>
    <row r="1429" spans="1:8" x14ac:dyDescent="0.3">
      <c r="A1429" t="s">
        <v>13625</v>
      </c>
      <c r="B1429" t="s">
        <v>15198</v>
      </c>
      <c r="C1429" t="s">
        <v>15202</v>
      </c>
      <c r="D1429" t="s">
        <v>15205</v>
      </c>
      <c r="E1429" s="8">
        <v>45845</v>
      </c>
      <c r="F1429" t="s">
        <v>24299</v>
      </c>
      <c r="G1429">
        <v>1934</v>
      </c>
      <c r="H1429" t="s">
        <v>24456</v>
      </c>
    </row>
    <row r="1430" spans="1:8" x14ac:dyDescent="0.3">
      <c r="A1430" t="s">
        <v>13626</v>
      </c>
      <c r="B1430" t="s">
        <v>15199</v>
      </c>
      <c r="C1430" t="s">
        <v>15201</v>
      </c>
      <c r="D1430" t="s">
        <v>15205</v>
      </c>
      <c r="E1430" s="8">
        <v>45765</v>
      </c>
      <c r="F1430" t="s">
        <v>24245</v>
      </c>
      <c r="G1430">
        <v>1736</v>
      </c>
      <c r="H1430" t="s">
        <v>24477</v>
      </c>
    </row>
    <row r="1431" spans="1:8" x14ac:dyDescent="0.3">
      <c r="A1431" t="s">
        <v>13627</v>
      </c>
      <c r="B1431" t="s">
        <v>15199</v>
      </c>
      <c r="C1431" t="s">
        <v>15201</v>
      </c>
      <c r="D1431" t="s">
        <v>6026</v>
      </c>
      <c r="E1431" s="8">
        <v>45678</v>
      </c>
      <c r="F1431" t="s">
        <v>24254</v>
      </c>
      <c r="G1431">
        <v>1739</v>
      </c>
      <c r="H1431" t="s">
        <v>24544</v>
      </c>
    </row>
    <row r="1432" spans="1:8" x14ac:dyDescent="0.3">
      <c r="A1432" t="s">
        <v>13628</v>
      </c>
      <c r="B1432" t="s">
        <v>15200</v>
      </c>
      <c r="C1432" t="s">
        <v>15202</v>
      </c>
      <c r="D1432" t="s">
        <v>15205</v>
      </c>
      <c r="E1432" s="8">
        <v>45544</v>
      </c>
      <c r="F1432" t="s">
        <v>24247</v>
      </c>
      <c r="G1432">
        <v>823</v>
      </c>
      <c r="H1432" t="s">
        <v>24576</v>
      </c>
    </row>
    <row r="1433" spans="1:8" x14ac:dyDescent="0.3">
      <c r="A1433" t="s">
        <v>13629</v>
      </c>
      <c r="B1433" t="s">
        <v>15198</v>
      </c>
      <c r="C1433" t="s">
        <v>15203</v>
      </c>
      <c r="D1433" t="s">
        <v>15205</v>
      </c>
      <c r="E1433" s="8">
        <v>45664</v>
      </c>
      <c r="F1433" t="s">
        <v>24296</v>
      </c>
      <c r="G1433">
        <v>954</v>
      </c>
      <c r="H1433" t="s">
        <v>24523</v>
      </c>
    </row>
    <row r="1434" spans="1:8" x14ac:dyDescent="0.3">
      <c r="A1434" t="s">
        <v>13630</v>
      </c>
      <c r="B1434" t="s">
        <v>15200</v>
      </c>
      <c r="C1434" t="s">
        <v>15203</v>
      </c>
      <c r="D1434" t="s">
        <v>6102</v>
      </c>
      <c r="E1434" s="8">
        <v>45553</v>
      </c>
      <c r="F1434" t="s">
        <v>24253</v>
      </c>
      <c r="G1434">
        <v>1732</v>
      </c>
      <c r="H1434" t="s">
        <v>24253</v>
      </c>
    </row>
    <row r="1435" spans="1:8" x14ac:dyDescent="0.3">
      <c r="A1435" t="s">
        <v>13631</v>
      </c>
      <c r="B1435" t="s">
        <v>15199</v>
      </c>
      <c r="C1435" t="s">
        <v>15203</v>
      </c>
      <c r="D1435" t="s">
        <v>6014</v>
      </c>
      <c r="E1435" s="8">
        <v>45575</v>
      </c>
      <c r="F1435" t="s">
        <v>24311</v>
      </c>
      <c r="G1435">
        <v>1751</v>
      </c>
      <c r="H1435" t="s">
        <v>24528</v>
      </c>
    </row>
    <row r="1436" spans="1:8" x14ac:dyDescent="0.3">
      <c r="A1436" t="s">
        <v>13632</v>
      </c>
      <c r="B1436" t="s">
        <v>15199</v>
      </c>
      <c r="C1436" t="s">
        <v>15201</v>
      </c>
      <c r="D1436" t="s">
        <v>6014</v>
      </c>
      <c r="E1436" s="8">
        <v>45553</v>
      </c>
      <c r="F1436" t="s">
        <v>24254</v>
      </c>
      <c r="G1436">
        <v>1247</v>
      </c>
      <c r="H1436" t="s">
        <v>24576</v>
      </c>
    </row>
    <row r="1437" spans="1:8" x14ac:dyDescent="0.3">
      <c r="A1437" t="s">
        <v>13633</v>
      </c>
      <c r="B1437" t="s">
        <v>15200</v>
      </c>
      <c r="C1437" t="s">
        <v>15203</v>
      </c>
      <c r="D1437" t="s">
        <v>6102</v>
      </c>
      <c r="E1437" s="8">
        <v>45860</v>
      </c>
      <c r="F1437" t="s">
        <v>24344</v>
      </c>
      <c r="G1437">
        <v>1640</v>
      </c>
      <c r="H1437" t="s">
        <v>24549</v>
      </c>
    </row>
    <row r="1438" spans="1:8" x14ac:dyDescent="0.3">
      <c r="A1438" t="s">
        <v>13634</v>
      </c>
      <c r="B1438" t="s">
        <v>15198</v>
      </c>
      <c r="C1438" t="s">
        <v>15202</v>
      </c>
      <c r="D1438" t="s">
        <v>6026</v>
      </c>
      <c r="E1438" s="8">
        <v>45783</v>
      </c>
      <c r="F1438" t="s">
        <v>24290</v>
      </c>
      <c r="G1438">
        <v>871</v>
      </c>
      <c r="H1438" t="s">
        <v>24434</v>
      </c>
    </row>
    <row r="1439" spans="1:8" x14ac:dyDescent="0.3">
      <c r="A1439" t="s">
        <v>13635</v>
      </c>
      <c r="B1439" t="s">
        <v>15199</v>
      </c>
      <c r="C1439" t="s">
        <v>15203</v>
      </c>
      <c r="D1439" t="s">
        <v>15205</v>
      </c>
      <c r="E1439" s="8">
        <v>45561</v>
      </c>
      <c r="F1439" t="s">
        <v>24363</v>
      </c>
      <c r="G1439">
        <v>680</v>
      </c>
      <c r="H1439" t="s">
        <v>24277</v>
      </c>
    </row>
    <row r="1440" spans="1:8" x14ac:dyDescent="0.3">
      <c r="A1440" t="s">
        <v>13636</v>
      </c>
      <c r="B1440" t="s">
        <v>15198</v>
      </c>
      <c r="C1440" t="s">
        <v>15201</v>
      </c>
      <c r="D1440" t="s">
        <v>6026</v>
      </c>
      <c r="E1440" s="8">
        <v>45614</v>
      </c>
      <c r="F1440" t="s">
        <v>24329</v>
      </c>
      <c r="G1440">
        <v>1168</v>
      </c>
      <c r="H1440" t="s">
        <v>24621</v>
      </c>
    </row>
    <row r="1441" spans="1:8" x14ac:dyDescent="0.3">
      <c r="A1441" t="s">
        <v>13637</v>
      </c>
      <c r="B1441" t="s">
        <v>15198</v>
      </c>
      <c r="C1441" t="s">
        <v>15201</v>
      </c>
      <c r="D1441" t="s">
        <v>6014</v>
      </c>
      <c r="E1441" s="8">
        <v>45540</v>
      </c>
      <c r="F1441" t="s">
        <v>24269</v>
      </c>
      <c r="G1441">
        <v>1632</v>
      </c>
      <c r="H1441" t="s">
        <v>24264</v>
      </c>
    </row>
    <row r="1442" spans="1:8" x14ac:dyDescent="0.3">
      <c r="A1442" t="s">
        <v>13638</v>
      </c>
      <c r="B1442" t="s">
        <v>15199</v>
      </c>
      <c r="C1442" t="s">
        <v>15202</v>
      </c>
      <c r="D1442" t="s">
        <v>6102</v>
      </c>
      <c r="E1442" s="8">
        <v>45640</v>
      </c>
      <c r="F1442" t="s">
        <v>24263</v>
      </c>
      <c r="G1442">
        <v>1603</v>
      </c>
      <c r="H1442" t="s">
        <v>24437</v>
      </c>
    </row>
    <row r="1443" spans="1:8" x14ac:dyDescent="0.3">
      <c r="A1443" t="s">
        <v>13639</v>
      </c>
      <c r="B1443" t="s">
        <v>15198</v>
      </c>
      <c r="C1443" t="s">
        <v>15201</v>
      </c>
      <c r="D1443" t="s">
        <v>6102</v>
      </c>
      <c r="E1443" s="8">
        <v>45822</v>
      </c>
      <c r="F1443" t="s">
        <v>24258</v>
      </c>
      <c r="G1443">
        <v>1197</v>
      </c>
      <c r="H1443" t="s">
        <v>24441</v>
      </c>
    </row>
    <row r="1444" spans="1:8" x14ac:dyDescent="0.3">
      <c r="A1444" t="s">
        <v>13640</v>
      </c>
      <c r="B1444" t="s">
        <v>15198</v>
      </c>
      <c r="C1444" t="s">
        <v>15201</v>
      </c>
      <c r="D1444" t="s">
        <v>6102</v>
      </c>
      <c r="E1444" s="8">
        <v>45607</v>
      </c>
      <c r="F1444" t="s">
        <v>24280</v>
      </c>
      <c r="G1444">
        <v>1286</v>
      </c>
      <c r="H1444" t="s">
        <v>24503</v>
      </c>
    </row>
    <row r="1445" spans="1:8" x14ac:dyDescent="0.3">
      <c r="A1445" t="s">
        <v>13641</v>
      </c>
      <c r="B1445" t="s">
        <v>15198</v>
      </c>
      <c r="C1445" t="s">
        <v>15201</v>
      </c>
      <c r="D1445" t="s">
        <v>15206</v>
      </c>
      <c r="E1445" s="8">
        <v>45562</v>
      </c>
      <c r="F1445" t="s">
        <v>24253</v>
      </c>
      <c r="G1445">
        <v>1353</v>
      </c>
      <c r="H1445" t="s">
        <v>24253</v>
      </c>
    </row>
    <row r="1446" spans="1:8" x14ac:dyDescent="0.3">
      <c r="A1446" t="s">
        <v>13642</v>
      </c>
      <c r="B1446" t="s">
        <v>15200</v>
      </c>
      <c r="C1446" t="s">
        <v>15201</v>
      </c>
      <c r="D1446" t="s">
        <v>6102</v>
      </c>
      <c r="E1446" s="8">
        <v>45786</v>
      </c>
      <c r="F1446" t="s">
        <v>24251</v>
      </c>
      <c r="G1446">
        <v>1706</v>
      </c>
      <c r="H1446" t="s">
        <v>24568</v>
      </c>
    </row>
    <row r="1447" spans="1:8" x14ac:dyDescent="0.3">
      <c r="A1447" t="s">
        <v>13643</v>
      </c>
      <c r="B1447" t="s">
        <v>15198</v>
      </c>
      <c r="C1447" t="s">
        <v>15202</v>
      </c>
      <c r="D1447" t="s">
        <v>15205</v>
      </c>
      <c r="E1447" s="8">
        <v>45797</v>
      </c>
      <c r="F1447" t="s">
        <v>24263</v>
      </c>
      <c r="G1447">
        <v>1440</v>
      </c>
      <c r="H1447" t="s">
        <v>24586</v>
      </c>
    </row>
    <row r="1448" spans="1:8" x14ac:dyDescent="0.3">
      <c r="A1448" t="s">
        <v>13644</v>
      </c>
      <c r="B1448" t="s">
        <v>15200</v>
      </c>
      <c r="C1448" t="s">
        <v>15201</v>
      </c>
      <c r="D1448" t="s">
        <v>15206</v>
      </c>
      <c r="E1448" s="8">
        <v>45581</v>
      </c>
      <c r="F1448" t="s">
        <v>24280</v>
      </c>
      <c r="G1448">
        <v>1241</v>
      </c>
      <c r="H1448" t="s">
        <v>24642</v>
      </c>
    </row>
    <row r="1449" spans="1:8" x14ac:dyDescent="0.3">
      <c r="A1449" t="s">
        <v>13645</v>
      </c>
      <c r="B1449" t="s">
        <v>15200</v>
      </c>
      <c r="C1449" t="s">
        <v>15202</v>
      </c>
      <c r="D1449" t="s">
        <v>6014</v>
      </c>
      <c r="E1449" s="8">
        <v>45711</v>
      </c>
      <c r="F1449" t="s">
        <v>24253</v>
      </c>
      <c r="G1449">
        <v>553</v>
      </c>
      <c r="H1449" t="s">
        <v>24253</v>
      </c>
    </row>
    <row r="1450" spans="1:8" x14ac:dyDescent="0.3">
      <c r="A1450" t="s">
        <v>13646</v>
      </c>
      <c r="B1450" t="s">
        <v>15198</v>
      </c>
      <c r="C1450" t="s">
        <v>15202</v>
      </c>
      <c r="D1450" t="s">
        <v>15206</v>
      </c>
      <c r="E1450" s="8">
        <v>45526</v>
      </c>
      <c r="F1450" t="s">
        <v>24265</v>
      </c>
      <c r="G1450">
        <v>682</v>
      </c>
      <c r="H1450" t="s">
        <v>24461</v>
      </c>
    </row>
    <row r="1451" spans="1:8" x14ac:dyDescent="0.3">
      <c r="A1451" t="s">
        <v>13647</v>
      </c>
      <c r="B1451" t="s">
        <v>15200</v>
      </c>
      <c r="C1451" t="s">
        <v>15201</v>
      </c>
      <c r="D1451" t="s">
        <v>15204</v>
      </c>
      <c r="E1451" s="8">
        <v>45692</v>
      </c>
      <c r="F1451" t="s">
        <v>24263</v>
      </c>
      <c r="G1451">
        <v>643</v>
      </c>
      <c r="H1451" t="s">
        <v>24501</v>
      </c>
    </row>
    <row r="1452" spans="1:8" x14ac:dyDescent="0.3">
      <c r="A1452" t="s">
        <v>13648</v>
      </c>
      <c r="B1452" t="s">
        <v>15199</v>
      </c>
      <c r="C1452" t="s">
        <v>15201</v>
      </c>
      <c r="D1452" t="s">
        <v>6026</v>
      </c>
      <c r="E1452" s="8">
        <v>45823</v>
      </c>
      <c r="F1452" t="s">
        <v>24265</v>
      </c>
      <c r="G1452">
        <v>1418</v>
      </c>
      <c r="H1452" t="s">
        <v>24565</v>
      </c>
    </row>
    <row r="1453" spans="1:8" x14ac:dyDescent="0.3">
      <c r="A1453" t="s">
        <v>13649</v>
      </c>
      <c r="B1453" t="s">
        <v>15199</v>
      </c>
      <c r="C1453" t="s">
        <v>15201</v>
      </c>
      <c r="D1453" t="s">
        <v>6026</v>
      </c>
      <c r="E1453" s="8">
        <v>45833</v>
      </c>
      <c r="F1453" t="s">
        <v>24280</v>
      </c>
      <c r="G1453">
        <v>1836</v>
      </c>
      <c r="H1453" t="s">
        <v>24282</v>
      </c>
    </row>
    <row r="1454" spans="1:8" x14ac:dyDescent="0.3">
      <c r="A1454" t="s">
        <v>13650</v>
      </c>
      <c r="B1454" t="s">
        <v>15198</v>
      </c>
      <c r="C1454" t="s">
        <v>15201</v>
      </c>
      <c r="D1454" t="s">
        <v>15206</v>
      </c>
      <c r="E1454" s="8">
        <v>45618</v>
      </c>
      <c r="F1454" t="s">
        <v>24247</v>
      </c>
      <c r="G1454">
        <v>1061</v>
      </c>
      <c r="H1454" t="s">
        <v>24621</v>
      </c>
    </row>
    <row r="1455" spans="1:8" x14ac:dyDescent="0.3">
      <c r="A1455" t="s">
        <v>13651</v>
      </c>
      <c r="B1455" t="s">
        <v>15200</v>
      </c>
      <c r="C1455" t="s">
        <v>15201</v>
      </c>
      <c r="D1455" t="s">
        <v>6014</v>
      </c>
      <c r="E1455" s="8">
        <v>45641</v>
      </c>
      <c r="F1455" t="s">
        <v>24363</v>
      </c>
      <c r="G1455">
        <v>906</v>
      </c>
      <c r="H1455" t="s">
        <v>24622</v>
      </c>
    </row>
    <row r="1456" spans="1:8" x14ac:dyDescent="0.3">
      <c r="A1456" t="s">
        <v>13652</v>
      </c>
      <c r="B1456" t="s">
        <v>15199</v>
      </c>
      <c r="C1456" t="s">
        <v>15203</v>
      </c>
      <c r="D1456" t="s">
        <v>6102</v>
      </c>
      <c r="E1456" s="8">
        <v>45691</v>
      </c>
      <c r="F1456" t="s">
        <v>24253</v>
      </c>
      <c r="G1456">
        <v>1585</v>
      </c>
      <c r="H1456" t="s">
        <v>24253</v>
      </c>
    </row>
    <row r="1457" spans="1:8" x14ac:dyDescent="0.3">
      <c r="A1457" t="s">
        <v>13653</v>
      </c>
      <c r="B1457" t="s">
        <v>15198</v>
      </c>
      <c r="C1457" t="s">
        <v>15202</v>
      </c>
      <c r="D1457" t="s">
        <v>6026</v>
      </c>
      <c r="E1457" s="8">
        <v>45837</v>
      </c>
      <c r="F1457" t="s">
        <v>24253</v>
      </c>
      <c r="G1457">
        <v>1482</v>
      </c>
      <c r="H1457" t="s">
        <v>24253</v>
      </c>
    </row>
    <row r="1458" spans="1:8" x14ac:dyDescent="0.3">
      <c r="A1458" t="s">
        <v>13654</v>
      </c>
      <c r="B1458" t="s">
        <v>15200</v>
      </c>
      <c r="C1458" t="s">
        <v>15203</v>
      </c>
      <c r="D1458" t="s">
        <v>6102</v>
      </c>
      <c r="E1458" s="8">
        <v>45559</v>
      </c>
      <c r="F1458" t="s">
        <v>24254</v>
      </c>
      <c r="G1458">
        <v>1754</v>
      </c>
      <c r="H1458" t="s">
        <v>24423</v>
      </c>
    </row>
    <row r="1459" spans="1:8" x14ac:dyDescent="0.3">
      <c r="A1459" t="s">
        <v>13655</v>
      </c>
      <c r="B1459" t="s">
        <v>15199</v>
      </c>
      <c r="C1459" t="s">
        <v>15202</v>
      </c>
      <c r="D1459" t="s">
        <v>6014</v>
      </c>
      <c r="E1459" s="8">
        <v>45656</v>
      </c>
      <c r="F1459" t="s">
        <v>24269</v>
      </c>
      <c r="G1459">
        <v>1635</v>
      </c>
      <c r="H1459" t="s">
        <v>24354</v>
      </c>
    </row>
    <row r="1460" spans="1:8" x14ac:dyDescent="0.3">
      <c r="A1460" t="s">
        <v>13656</v>
      </c>
      <c r="B1460" t="s">
        <v>15200</v>
      </c>
      <c r="C1460" t="s">
        <v>15203</v>
      </c>
      <c r="D1460" t="s">
        <v>15204</v>
      </c>
      <c r="E1460" s="8">
        <v>45498</v>
      </c>
      <c r="F1460" t="s">
        <v>24313</v>
      </c>
      <c r="G1460">
        <v>1492</v>
      </c>
      <c r="H1460" t="s">
        <v>24581</v>
      </c>
    </row>
    <row r="1461" spans="1:8" x14ac:dyDescent="0.3">
      <c r="A1461" t="s">
        <v>13657</v>
      </c>
      <c r="B1461" t="s">
        <v>15198</v>
      </c>
      <c r="C1461" t="s">
        <v>15202</v>
      </c>
      <c r="D1461" t="s">
        <v>6026</v>
      </c>
      <c r="E1461" s="8">
        <v>45617</v>
      </c>
      <c r="F1461" t="s">
        <v>24247</v>
      </c>
      <c r="G1461">
        <v>1534</v>
      </c>
      <c r="H1461" t="s">
        <v>24412</v>
      </c>
    </row>
    <row r="1462" spans="1:8" x14ac:dyDescent="0.3">
      <c r="A1462" t="s">
        <v>13658</v>
      </c>
      <c r="B1462" t="s">
        <v>15200</v>
      </c>
      <c r="C1462" t="s">
        <v>15202</v>
      </c>
      <c r="D1462" t="s">
        <v>15205</v>
      </c>
      <c r="E1462" s="8">
        <v>45500</v>
      </c>
      <c r="F1462" t="s">
        <v>24285</v>
      </c>
      <c r="G1462">
        <v>1821</v>
      </c>
      <c r="H1462" t="s">
        <v>24436</v>
      </c>
    </row>
    <row r="1463" spans="1:8" x14ac:dyDescent="0.3">
      <c r="A1463" t="s">
        <v>13659</v>
      </c>
      <c r="B1463" t="s">
        <v>15198</v>
      </c>
      <c r="C1463" t="s">
        <v>15201</v>
      </c>
      <c r="D1463" t="s">
        <v>6026</v>
      </c>
      <c r="E1463" s="8">
        <v>45753</v>
      </c>
      <c r="F1463" t="s">
        <v>24311</v>
      </c>
      <c r="G1463">
        <v>1107</v>
      </c>
      <c r="H1463" t="s">
        <v>24414</v>
      </c>
    </row>
    <row r="1464" spans="1:8" x14ac:dyDescent="0.3">
      <c r="A1464" t="s">
        <v>13660</v>
      </c>
      <c r="B1464" t="s">
        <v>15198</v>
      </c>
      <c r="C1464" t="s">
        <v>15202</v>
      </c>
      <c r="D1464" t="s">
        <v>15205</v>
      </c>
      <c r="E1464" s="8">
        <v>45673</v>
      </c>
      <c r="F1464" t="s">
        <v>24290</v>
      </c>
      <c r="G1464">
        <v>1566</v>
      </c>
      <c r="H1464" t="s">
        <v>24356</v>
      </c>
    </row>
    <row r="1465" spans="1:8" x14ac:dyDescent="0.3">
      <c r="A1465" t="s">
        <v>13661</v>
      </c>
      <c r="B1465" t="s">
        <v>15198</v>
      </c>
      <c r="C1465" t="s">
        <v>15203</v>
      </c>
      <c r="D1465" t="s">
        <v>15206</v>
      </c>
      <c r="E1465" s="8">
        <v>45764</v>
      </c>
      <c r="F1465" t="s">
        <v>24258</v>
      </c>
      <c r="G1465">
        <v>1980</v>
      </c>
      <c r="H1465" t="s">
        <v>24619</v>
      </c>
    </row>
    <row r="1466" spans="1:8" x14ac:dyDescent="0.3">
      <c r="A1466" t="s">
        <v>13662</v>
      </c>
      <c r="B1466" t="s">
        <v>15198</v>
      </c>
      <c r="C1466" t="s">
        <v>15201</v>
      </c>
      <c r="D1466" t="s">
        <v>15205</v>
      </c>
      <c r="E1466" s="8">
        <v>45621</v>
      </c>
      <c r="F1466" t="s">
        <v>24299</v>
      </c>
      <c r="G1466">
        <v>920</v>
      </c>
      <c r="H1466" t="s">
        <v>24437</v>
      </c>
    </row>
    <row r="1467" spans="1:8" x14ac:dyDescent="0.3">
      <c r="A1467" t="s">
        <v>13663</v>
      </c>
      <c r="B1467" t="s">
        <v>15199</v>
      </c>
      <c r="C1467" t="s">
        <v>15201</v>
      </c>
      <c r="D1467" t="s">
        <v>6026</v>
      </c>
      <c r="E1467" s="8">
        <v>45690</v>
      </c>
      <c r="F1467" t="s">
        <v>24253</v>
      </c>
      <c r="G1467">
        <v>1391</v>
      </c>
      <c r="H1467" t="s">
        <v>24253</v>
      </c>
    </row>
    <row r="1468" spans="1:8" x14ac:dyDescent="0.3">
      <c r="A1468" t="s">
        <v>13664</v>
      </c>
      <c r="B1468" t="s">
        <v>15200</v>
      </c>
      <c r="C1468" t="s">
        <v>15202</v>
      </c>
      <c r="D1468" t="s">
        <v>15205</v>
      </c>
      <c r="E1468" s="8">
        <v>45602</v>
      </c>
      <c r="F1468" t="s">
        <v>24358</v>
      </c>
      <c r="G1468">
        <v>649</v>
      </c>
      <c r="H1468" t="s">
        <v>24594</v>
      </c>
    </row>
    <row r="1469" spans="1:8" x14ac:dyDescent="0.3">
      <c r="A1469" t="s">
        <v>13665</v>
      </c>
      <c r="B1469" t="s">
        <v>15198</v>
      </c>
      <c r="C1469" t="s">
        <v>15202</v>
      </c>
      <c r="D1469" t="s">
        <v>15204</v>
      </c>
      <c r="E1469" s="8">
        <v>45786</v>
      </c>
      <c r="F1469" t="s">
        <v>24311</v>
      </c>
      <c r="G1469">
        <v>1724</v>
      </c>
      <c r="H1469" t="s">
        <v>24262</v>
      </c>
    </row>
    <row r="1470" spans="1:8" x14ac:dyDescent="0.3">
      <c r="A1470" t="s">
        <v>13666</v>
      </c>
      <c r="B1470" t="s">
        <v>15199</v>
      </c>
      <c r="C1470" t="s">
        <v>15202</v>
      </c>
      <c r="D1470" t="s">
        <v>6014</v>
      </c>
      <c r="E1470" s="8">
        <v>45506</v>
      </c>
      <c r="F1470" t="s">
        <v>24311</v>
      </c>
      <c r="G1470">
        <v>1767</v>
      </c>
      <c r="H1470" t="s">
        <v>24496</v>
      </c>
    </row>
    <row r="1471" spans="1:8" x14ac:dyDescent="0.3">
      <c r="A1471" t="s">
        <v>13667</v>
      </c>
      <c r="B1471" t="s">
        <v>15200</v>
      </c>
      <c r="C1471" t="s">
        <v>15203</v>
      </c>
      <c r="D1471" t="s">
        <v>15204</v>
      </c>
      <c r="E1471" s="8">
        <v>45609</v>
      </c>
      <c r="F1471" t="s">
        <v>24253</v>
      </c>
      <c r="G1471">
        <v>946</v>
      </c>
      <c r="H1471" t="s">
        <v>24253</v>
      </c>
    </row>
    <row r="1472" spans="1:8" x14ac:dyDescent="0.3">
      <c r="A1472" t="s">
        <v>13668</v>
      </c>
      <c r="B1472" t="s">
        <v>15198</v>
      </c>
      <c r="C1472" t="s">
        <v>15201</v>
      </c>
      <c r="D1472" t="s">
        <v>6014</v>
      </c>
      <c r="E1472" s="8">
        <v>45757</v>
      </c>
      <c r="F1472" t="s">
        <v>24363</v>
      </c>
      <c r="G1472">
        <v>1437</v>
      </c>
      <c r="H1472" t="s">
        <v>24295</v>
      </c>
    </row>
    <row r="1473" spans="1:8" x14ac:dyDescent="0.3">
      <c r="A1473" t="s">
        <v>13669</v>
      </c>
      <c r="B1473" t="s">
        <v>15199</v>
      </c>
      <c r="C1473" t="s">
        <v>15201</v>
      </c>
      <c r="D1473" t="s">
        <v>6102</v>
      </c>
      <c r="E1473" s="8">
        <v>45842</v>
      </c>
      <c r="F1473" t="s">
        <v>24245</v>
      </c>
      <c r="G1473">
        <v>1960</v>
      </c>
      <c r="H1473" t="s">
        <v>24456</v>
      </c>
    </row>
    <row r="1474" spans="1:8" x14ac:dyDescent="0.3">
      <c r="A1474" t="s">
        <v>13670</v>
      </c>
      <c r="B1474" t="s">
        <v>15200</v>
      </c>
      <c r="C1474" t="s">
        <v>15201</v>
      </c>
      <c r="D1474" t="s">
        <v>6102</v>
      </c>
      <c r="E1474" s="8">
        <v>45669</v>
      </c>
      <c r="F1474" t="s">
        <v>24253</v>
      </c>
      <c r="G1474">
        <v>574</v>
      </c>
      <c r="H1474" t="s">
        <v>24253</v>
      </c>
    </row>
    <row r="1475" spans="1:8" x14ac:dyDescent="0.3">
      <c r="A1475" t="s">
        <v>13671</v>
      </c>
      <c r="B1475" t="s">
        <v>15198</v>
      </c>
      <c r="C1475" t="s">
        <v>15203</v>
      </c>
      <c r="D1475" t="s">
        <v>15206</v>
      </c>
      <c r="E1475" s="8">
        <v>45504</v>
      </c>
      <c r="F1475" t="s">
        <v>24276</v>
      </c>
      <c r="G1475">
        <v>959</v>
      </c>
      <c r="H1475" t="s">
        <v>24559</v>
      </c>
    </row>
    <row r="1476" spans="1:8" x14ac:dyDescent="0.3">
      <c r="A1476" t="s">
        <v>13672</v>
      </c>
      <c r="B1476" t="s">
        <v>15200</v>
      </c>
      <c r="C1476" t="s">
        <v>15203</v>
      </c>
      <c r="D1476" t="s">
        <v>6102</v>
      </c>
      <c r="E1476" s="8">
        <v>45568</v>
      </c>
      <c r="F1476" t="s">
        <v>24280</v>
      </c>
      <c r="G1476">
        <v>750</v>
      </c>
      <c r="H1476" t="s">
        <v>24310</v>
      </c>
    </row>
    <row r="1477" spans="1:8" x14ac:dyDescent="0.3">
      <c r="A1477" t="s">
        <v>13673</v>
      </c>
      <c r="B1477" t="s">
        <v>15198</v>
      </c>
      <c r="C1477" t="s">
        <v>15201</v>
      </c>
      <c r="D1477" t="s">
        <v>6102</v>
      </c>
      <c r="E1477" s="8">
        <v>45662</v>
      </c>
      <c r="F1477" t="s">
        <v>24283</v>
      </c>
      <c r="G1477">
        <v>1909</v>
      </c>
      <c r="H1477" t="s">
        <v>24309</v>
      </c>
    </row>
    <row r="1478" spans="1:8" x14ac:dyDescent="0.3">
      <c r="A1478" t="s">
        <v>13674</v>
      </c>
      <c r="B1478" t="s">
        <v>15200</v>
      </c>
      <c r="C1478" t="s">
        <v>15203</v>
      </c>
      <c r="D1478" t="s">
        <v>15204</v>
      </c>
      <c r="E1478" s="8">
        <v>45711</v>
      </c>
      <c r="F1478" t="s">
        <v>24334</v>
      </c>
      <c r="G1478">
        <v>1241</v>
      </c>
      <c r="H1478" t="s">
        <v>24362</v>
      </c>
    </row>
    <row r="1479" spans="1:8" x14ac:dyDescent="0.3">
      <c r="A1479" t="s">
        <v>13675</v>
      </c>
      <c r="B1479" t="s">
        <v>15198</v>
      </c>
      <c r="C1479" t="s">
        <v>15203</v>
      </c>
      <c r="D1479" t="s">
        <v>6026</v>
      </c>
      <c r="E1479" s="8">
        <v>45612</v>
      </c>
      <c r="F1479" t="s">
        <v>24358</v>
      </c>
      <c r="G1479">
        <v>1171</v>
      </c>
      <c r="H1479" t="s">
        <v>24621</v>
      </c>
    </row>
    <row r="1480" spans="1:8" x14ac:dyDescent="0.3">
      <c r="A1480" t="s">
        <v>13676</v>
      </c>
      <c r="B1480" t="s">
        <v>15199</v>
      </c>
      <c r="C1480" t="s">
        <v>15201</v>
      </c>
      <c r="D1480" t="s">
        <v>15205</v>
      </c>
      <c r="E1480" s="8">
        <v>45527</v>
      </c>
      <c r="F1480" t="s">
        <v>24329</v>
      </c>
      <c r="G1480">
        <v>1065</v>
      </c>
      <c r="H1480" t="s">
        <v>24325</v>
      </c>
    </row>
    <row r="1481" spans="1:8" x14ac:dyDescent="0.3">
      <c r="A1481" t="s">
        <v>13677</v>
      </c>
      <c r="B1481" t="s">
        <v>15198</v>
      </c>
      <c r="C1481" t="s">
        <v>15202</v>
      </c>
      <c r="D1481" t="s">
        <v>6026</v>
      </c>
      <c r="E1481" s="8">
        <v>45735</v>
      </c>
      <c r="F1481" t="s">
        <v>24258</v>
      </c>
      <c r="G1481">
        <v>1689</v>
      </c>
      <c r="H1481" t="s">
        <v>24284</v>
      </c>
    </row>
    <row r="1482" spans="1:8" x14ac:dyDescent="0.3">
      <c r="A1482" t="s">
        <v>13678</v>
      </c>
      <c r="B1482" t="s">
        <v>15199</v>
      </c>
      <c r="C1482" t="s">
        <v>15203</v>
      </c>
      <c r="D1482" t="s">
        <v>15206</v>
      </c>
      <c r="E1482" s="8">
        <v>45515</v>
      </c>
      <c r="F1482" t="s">
        <v>24299</v>
      </c>
      <c r="G1482">
        <v>1799</v>
      </c>
      <c r="H1482" t="s">
        <v>24596</v>
      </c>
    </row>
    <row r="1483" spans="1:8" x14ac:dyDescent="0.3">
      <c r="A1483" t="s">
        <v>13679</v>
      </c>
      <c r="B1483" t="s">
        <v>15200</v>
      </c>
      <c r="C1483" t="s">
        <v>15202</v>
      </c>
      <c r="D1483" t="s">
        <v>6102</v>
      </c>
      <c r="E1483" s="8">
        <v>45788</v>
      </c>
      <c r="F1483" t="s">
        <v>24265</v>
      </c>
      <c r="G1483">
        <v>1328</v>
      </c>
      <c r="H1483" t="s">
        <v>24588</v>
      </c>
    </row>
    <row r="1484" spans="1:8" x14ac:dyDescent="0.3">
      <c r="A1484" t="s">
        <v>13680</v>
      </c>
      <c r="B1484" t="s">
        <v>15200</v>
      </c>
      <c r="C1484" t="s">
        <v>15203</v>
      </c>
      <c r="D1484" t="s">
        <v>6102</v>
      </c>
      <c r="E1484" s="8">
        <v>45506</v>
      </c>
      <c r="F1484" t="s">
        <v>24290</v>
      </c>
      <c r="G1484">
        <v>1161</v>
      </c>
      <c r="H1484" t="s">
        <v>24566</v>
      </c>
    </row>
    <row r="1485" spans="1:8" x14ac:dyDescent="0.3">
      <c r="A1485" t="s">
        <v>13681</v>
      </c>
      <c r="B1485" t="s">
        <v>15200</v>
      </c>
      <c r="C1485" t="s">
        <v>15201</v>
      </c>
      <c r="D1485" t="s">
        <v>15205</v>
      </c>
      <c r="E1485" s="8">
        <v>45613</v>
      </c>
      <c r="F1485" t="s">
        <v>24253</v>
      </c>
      <c r="G1485">
        <v>911</v>
      </c>
      <c r="H1485" t="s">
        <v>24253</v>
      </c>
    </row>
    <row r="1486" spans="1:8" x14ac:dyDescent="0.3">
      <c r="A1486" t="s">
        <v>13682</v>
      </c>
      <c r="B1486" t="s">
        <v>15199</v>
      </c>
      <c r="C1486" t="s">
        <v>15202</v>
      </c>
      <c r="D1486" t="s">
        <v>6014</v>
      </c>
      <c r="E1486" s="8">
        <v>45581</v>
      </c>
      <c r="F1486" t="s">
        <v>24334</v>
      </c>
      <c r="G1486">
        <v>1452</v>
      </c>
      <c r="H1486" t="s">
        <v>24415</v>
      </c>
    </row>
    <row r="1487" spans="1:8" x14ac:dyDescent="0.3">
      <c r="A1487" t="s">
        <v>13683</v>
      </c>
      <c r="B1487" t="s">
        <v>15198</v>
      </c>
      <c r="C1487" t="s">
        <v>15202</v>
      </c>
      <c r="D1487" t="s">
        <v>6102</v>
      </c>
      <c r="E1487" s="8">
        <v>45786</v>
      </c>
      <c r="F1487" t="s">
        <v>24253</v>
      </c>
      <c r="G1487">
        <v>812</v>
      </c>
      <c r="H1487" t="s">
        <v>24253</v>
      </c>
    </row>
    <row r="1488" spans="1:8" x14ac:dyDescent="0.3">
      <c r="A1488" t="s">
        <v>13684</v>
      </c>
      <c r="B1488" t="s">
        <v>15200</v>
      </c>
      <c r="C1488" t="s">
        <v>15201</v>
      </c>
      <c r="D1488" t="s">
        <v>15204</v>
      </c>
      <c r="E1488" s="8">
        <v>45861</v>
      </c>
      <c r="F1488" t="s">
        <v>24299</v>
      </c>
      <c r="G1488">
        <v>685</v>
      </c>
      <c r="H1488" t="s">
        <v>24624</v>
      </c>
    </row>
    <row r="1489" spans="1:8" x14ac:dyDescent="0.3">
      <c r="A1489" t="s">
        <v>13685</v>
      </c>
      <c r="B1489" t="s">
        <v>15198</v>
      </c>
      <c r="C1489" t="s">
        <v>15201</v>
      </c>
      <c r="D1489" t="s">
        <v>6102</v>
      </c>
      <c r="E1489" s="8">
        <v>45849</v>
      </c>
      <c r="F1489" t="s">
        <v>24243</v>
      </c>
      <c r="G1489">
        <v>909</v>
      </c>
      <c r="H1489" t="s">
        <v>24474</v>
      </c>
    </row>
    <row r="1490" spans="1:8" x14ac:dyDescent="0.3">
      <c r="A1490" t="s">
        <v>13686</v>
      </c>
      <c r="B1490" t="s">
        <v>15199</v>
      </c>
      <c r="C1490" t="s">
        <v>15202</v>
      </c>
      <c r="D1490" t="s">
        <v>15205</v>
      </c>
      <c r="E1490" s="8">
        <v>45518</v>
      </c>
      <c r="F1490" t="s">
        <v>24253</v>
      </c>
      <c r="G1490">
        <v>1609</v>
      </c>
      <c r="H1490" t="s">
        <v>24253</v>
      </c>
    </row>
    <row r="1491" spans="1:8" x14ac:dyDescent="0.3">
      <c r="A1491" t="s">
        <v>13687</v>
      </c>
      <c r="B1491" t="s">
        <v>15199</v>
      </c>
      <c r="C1491" t="s">
        <v>15201</v>
      </c>
      <c r="D1491" t="s">
        <v>6026</v>
      </c>
      <c r="E1491" s="8">
        <v>45592</v>
      </c>
      <c r="F1491" t="s">
        <v>24263</v>
      </c>
      <c r="G1491">
        <v>928</v>
      </c>
      <c r="H1491" t="s">
        <v>24293</v>
      </c>
    </row>
    <row r="1492" spans="1:8" x14ac:dyDescent="0.3">
      <c r="A1492" t="s">
        <v>13688</v>
      </c>
      <c r="B1492" t="s">
        <v>15199</v>
      </c>
      <c r="C1492" t="s">
        <v>15203</v>
      </c>
      <c r="D1492" t="s">
        <v>15206</v>
      </c>
      <c r="E1492" s="8">
        <v>45730</v>
      </c>
      <c r="F1492" t="s">
        <v>24258</v>
      </c>
      <c r="G1492">
        <v>1445</v>
      </c>
      <c r="H1492" t="s">
        <v>24268</v>
      </c>
    </row>
    <row r="1493" spans="1:8" x14ac:dyDescent="0.3">
      <c r="A1493" t="s">
        <v>13689</v>
      </c>
      <c r="B1493" t="s">
        <v>15199</v>
      </c>
      <c r="C1493" t="s">
        <v>15203</v>
      </c>
      <c r="D1493" t="s">
        <v>6026</v>
      </c>
      <c r="E1493" s="8">
        <v>45823</v>
      </c>
      <c r="F1493" t="s">
        <v>24256</v>
      </c>
      <c r="G1493">
        <v>976</v>
      </c>
      <c r="H1493" t="s">
        <v>24558</v>
      </c>
    </row>
    <row r="1494" spans="1:8" x14ac:dyDescent="0.3">
      <c r="A1494" t="s">
        <v>13690</v>
      </c>
      <c r="B1494" t="s">
        <v>15200</v>
      </c>
      <c r="C1494" t="s">
        <v>15203</v>
      </c>
      <c r="D1494" t="s">
        <v>15206</v>
      </c>
      <c r="E1494" s="8">
        <v>45660</v>
      </c>
      <c r="F1494" t="s">
        <v>24299</v>
      </c>
      <c r="G1494">
        <v>1010</v>
      </c>
      <c r="H1494" t="s">
        <v>24544</v>
      </c>
    </row>
    <row r="1495" spans="1:8" x14ac:dyDescent="0.3">
      <c r="A1495" t="s">
        <v>13691</v>
      </c>
      <c r="B1495" t="s">
        <v>15200</v>
      </c>
      <c r="C1495" t="s">
        <v>15201</v>
      </c>
      <c r="D1495" t="s">
        <v>15204</v>
      </c>
      <c r="E1495" s="8">
        <v>45588</v>
      </c>
      <c r="F1495" t="s">
        <v>24254</v>
      </c>
      <c r="G1495">
        <v>834</v>
      </c>
      <c r="H1495" t="s">
        <v>24382</v>
      </c>
    </row>
    <row r="1496" spans="1:8" x14ac:dyDescent="0.3">
      <c r="A1496" t="s">
        <v>13692</v>
      </c>
      <c r="B1496" t="s">
        <v>15198</v>
      </c>
      <c r="C1496" t="s">
        <v>15202</v>
      </c>
      <c r="D1496" t="s">
        <v>15204</v>
      </c>
      <c r="E1496" s="8">
        <v>45796</v>
      </c>
      <c r="F1496" t="s">
        <v>24311</v>
      </c>
      <c r="G1496">
        <v>1601</v>
      </c>
      <c r="H1496" t="s">
        <v>24557</v>
      </c>
    </row>
    <row r="1497" spans="1:8" x14ac:dyDescent="0.3">
      <c r="A1497" t="s">
        <v>13693</v>
      </c>
      <c r="B1497" t="s">
        <v>15199</v>
      </c>
      <c r="C1497" t="s">
        <v>15202</v>
      </c>
      <c r="D1497" t="s">
        <v>6014</v>
      </c>
      <c r="E1497" s="8">
        <v>45823</v>
      </c>
      <c r="F1497" t="s">
        <v>24253</v>
      </c>
      <c r="G1497">
        <v>1382</v>
      </c>
      <c r="H1497" t="s">
        <v>24253</v>
      </c>
    </row>
    <row r="1498" spans="1:8" x14ac:dyDescent="0.3">
      <c r="A1498" t="s">
        <v>13694</v>
      </c>
      <c r="B1498" t="s">
        <v>15199</v>
      </c>
      <c r="C1498" t="s">
        <v>15201</v>
      </c>
      <c r="D1498" t="s">
        <v>6026</v>
      </c>
      <c r="E1498" s="8">
        <v>45827</v>
      </c>
      <c r="F1498" t="s">
        <v>24256</v>
      </c>
      <c r="G1498">
        <v>664</v>
      </c>
      <c r="H1498" t="s">
        <v>24352</v>
      </c>
    </row>
    <row r="1499" spans="1:8" x14ac:dyDescent="0.3">
      <c r="A1499" t="s">
        <v>13695</v>
      </c>
      <c r="B1499" t="s">
        <v>15199</v>
      </c>
      <c r="C1499" t="s">
        <v>15203</v>
      </c>
      <c r="D1499" t="s">
        <v>6026</v>
      </c>
      <c r="E1499" s="8">
        <v>45592</v>
      </c>
      <c r="F1499" t="s">
        <v>24253</v>
      </c>
      <c r="G1499">
        <v>961</v>
      </c>
      <c r="H1499" t="s">
        <v>24253</v>
      </c>
    </row>
    <row r="1500" spans="1:8" x14ac:dyDescent="0.3">
      <c r="A1500" t="s">
        <v>13696</v>
      </c>
      <c r="B1500" t="s">
        <v>15198</v>
      </c>
      <c r="C1500" t="s">
        <v>15203</v>
      </c>
      <c r="D1500" t="s">
        <v>15206</v>
      </c>
      <c r="E1500" s="8">
        <v>45574</v>
      </c>
      <c r="F1500" t="s">
        <v>24290</v>
      </c>
      <c r="G1500">
        <v>877</v>
      </c>
      <c r="H1500" t="s">
        <v>24266</v>
      </c>
    </row>
    <row r="1501" spans="1:8" x14ac:dyDescent="0.3">
      <c r="A1501" t="s">
        <v>13697</v>
      </c>
      <c r="B1501" t="s">
        <v>15198</v>
      </c>
      <c r="C1501" t="s">
        <v>15201</v>
      </c>
      <c r="D1501" t="s">
        <v>15206</v>
      </c>
      <c r="E1501" s="8">
        <v>45614</v>
      </c>
      <c r="F1501" t="s">
        <v>24265</v>
      </c>
      <c r="G1501">
        <v>1435</v>
      </c>
      <c r="H1501" t="s">
        <v>24594</v>
      </c>
    </row>
    <row r="1502" spans="1:8" x14ac:dyDescent="0.3">
      <c r="A1502" t="s">
        <v>13698</v>
      </c>
      <c r="B1502" t="s">
        <v>15199</v>
      </c>
      <c r="C1502" t="s">
        <v>15202</v>
      </c>
      <c r="D1502" t="s">
        <v>15204</v>
      </c>
      <c r="E1502" s="8">
        <v>45734</v>
      </c>
      <c r="F1502" t="s">
        <v>24258</v>
      </c>
      <c r="G1502">
        <v>691</v>
      </c>
      <c r="H1502" t="s">
        <v>24591</v>
      </c>
    </row>
    <row r="1503" spans="1:8" x14ac:dyDescent="0.3">
      <c r="A1503" t="s">
        <v>13699</v>
      </c>
      <c r="B1503" t="s">
        <v>15198</v>
      </c>
      <c r="C1503" t="s">
        <v>15201</v>
      </c>
      <c r="D1503" t="s">
        <v>6102</v>
      </c>
      <c r="E1503" s="8">
        <v>45710</v>
      </c>
      <c r="F1503" t="s">
        <v>24256</v>
      </c>
      <c r="G1503">
        <v>987</v>
      </c>
      <c r="H1503" t="s">
        <v>24435</v>
      </c>
    </row>
    <row r="1504" spans="1:8" x14ac:dyDescent="0.3">
      <c r="A1504" t="s">
        <v>13700</v>
      </c>
      <c r="B1504" t="s">
        <v>15199</v>
      </c>
      <c r="C1504" t="s">
        <v>15202</v>
      </c>
      <c r="D1504" t="s">
        <v>6102</v>
      </c>
      <c r="E1504" s="8">
        <v>45529</v>
      </c>
      <c r="F1504" t="s">
        <v>24251</v>
      </c>
      <c r="G1504">
        <v>1782</v>
      </c>
      <c r="H1504" t="s">
        <v>24289</v>
      </c>
    </row>
    <row r="1505" spans="1:8" x14ac:dyDescent="0.3">
      <c r="A1505" t="s">
        <v>13701</v>
      </c>
      <c r="B1505" t="s">
        <v>15199</v>
      </c>
      <c r="C1505" t="s">
        <v>15203</v>
      </c>
      <c r="D1505" t="s">
        <v>6026</v>
      </c>
      <c r="E1505" s="8">
        <v>45704</v>
      </c>
      <c r="F1505" t="s">
        <v>24253</v>
      </c>
      <c r="G1505">
        <v>1189</v>
      </c>
      <c r="H1505" t="s">
        <v>24253</v>
      </c>
    </row>
    <row r="1506" spans="1:8" x14ac:dyDescent="0.3">
      <c r="A1506" t="s">
        <v>13702</v>
      </c>
      <c r="B1506" t="s">
        <v>15200</v>
      </c>
      <c r="C1506" t="s">
        <v>15201</v>
      </c>
      <c r="D1506" t="s">
        <v>6102</v>
      </c>
      <c r="E1506" s="8">
        <v>45519</v>
      </c>
      <c r="F1506" t="s">
        <v>24315</v>
      </c>
      <c r="G1506">
        <v>1784</v>
      </c>
      <c r="H1506" t="s">
        <v>24552</v>
      </c>
    </row>
    <row r="1507" spans="1:8" x14ac:dyDescent="0.3">
      <c r="A1507" t="s">
        <v>13703</v>
      </c>
      <c r="B1507" t="s">
        <v>15200</v>
      </c>
      <c r="C1507" t="s">
        <v>15201</v>
      </c>
      <c r="D1507" t="s">
        <v>6026</v>
      </c>
      <c r="E1507" s="8">
        <v>45631</v>
      </c>
      <c r="F1507" t="s">
        <v>24265</v>
      </c>
      <c r="G1507">
        <v>1066</v>
      </c>
      <c r="H1507" t="s">
        <v>24603</v>
      </c>
    </row>
    <row r="1508" spans="1:8" x14ac:dyDescent="0.3">
      <c r="A1508" t="s">
        <v>13704</v>
      </c>
      <c r="B1508" t="s">
        <v>15199</v>
      </c>
      <c r="C1508" t="s">
        <v>15202</v>
      </c>
      <c r="D1508" t="s">
        <v>6014</v>
      </c>
      <c r="E1508" s="8">
        <v>45518</v>
      </c>
      <c r="F1508" t="s">
        <v>24258</v>
      </c>
      <c r="G1508">
        <v>1578</v>
      </c>
      <c r="H1508" t="s">
        <v>24436</v>
      </c>
    </row>
    <row r="1509" spans="1:8" x14ac:dyDescent="0.3">
      <c r="A1509" t="s">
        <v>13705</v>
      </c>
      <c r="B1509" t="s">
        <v>15199</v>
      </c>
      <c r="C1509" t="s">
        <v>15203</v>
      </c>
      <c r="D1509" t="s">
        <v>15206</v>
      </c>
      <c r="E1509" s="8">
        <v>45670</v>
      </c>
      <c r="F1509" t="s">
        <v>24260</v>
      </c>
      <c r="G1509">
        <v>560</v>
      </c>
      <c r="H1509" t="s">
        <v>24553</v>
      </c>
    </row>
    <row r="1510" spans="1:8" x14ac:dyDescent="0.3">
      <c r="A1510" t="s">
        <v>13706</v>
      </c>
      <c r="B1510" t="s">
        <v>15198</v>
      </c>
      <c r="C1510" t="s">
        <v>15201</v>
      </c>
      <c r="D1510" t="s">
        <v>6026</v>
      </c>
      <c r="E1510" s="8">
        <v>45610</v>
      </c>
      <c r="F1510" t="s">
        <v>24247</v>
      </c>
      <c r="G1510">
        <v>1873</v>
      </c>
      <c r="H1510" t="s">
        <v>24563</v>
      </c>
    </row>
    <row r="1511" spans="1:8" x14ac:dyDescent="0.3">
      <c r="A1511" t="s">
        <v>13707</v>
      </c>
      <c r="B1511" t="s">
        <v>15199</v>
      </c>
      <c r="C1511" t="s">
        <v>15203</v>
      </c>
      <c r="D1511" t="s">
        <v>6102</v>
      </c>
      <c r="E1511" s="8">
        <v>45629</v>
      </c>
      <c r="F1511" t="s">
        <v>24296</v>
      </c>
      <c r="G1511">
        <v>772</v>
      </c>
      <c r="H1511" t="s">
        <v>24519</v>
      </c>
    </row>
    <row r="1512" spans="1:8" x14ac:dyDescent="0.3">
      <c r="A1512" t="s">
        <v>13708</v>
      </c>
      <c r="B1512" t="s">
        <v>15198</v>
      </c>
      <c r="C1512" t="s">
        <v>15201</v>
      </c>
      <c r="D1512" t="s">
        <v>15206</v>
      </c>
      <c r="E1512" s="8">
        <v>45780</v>
      </c>
      <c r="F1512" t="s">
        <v>24254</v>
      </c>
      <c r="G1512">
        <v>539</v>
      </c>
      <c r="H1512" t="s">
        <v>24367</v>
      </c>
    </row>
    <row r="1513" spans="1:8" x14ac:dyDescent="0.3">
      <c r="A1513" t="s">
        <v>13709</v>
      </c>
      <c r="B1513" t="s">
        <v>15198</v>
      </c>
      <c r="C1513" t="s">
        <v>15203</v>
      </c>
      <c r="D1513" t="s">
        <v>15205</v>
      </c>
      <c r="E1513" s="8">
        <v>45543</v>
      </c>
      <c r="F1513" t="s">
        <v>24299</v>
      </c>
      <c r="G1513">
        <v>873</v>
      </c>
      <c r="H1513" t="s">
        <v>24469</v>
      </c>
    </row>
    <row r="1514" spans="1:8" x14ac:dyDescent="0.3">
      <c r="A1514" t="s">
        <v>13710</v>
      </c>
      <c r="B1514" t="s">
        <v>15198</v>
      </c>
      <c r="C1514" t="s">
        <v>15201</v>
      </c>
      <c r="D1514" t="s">
        <v>15205</v>
      </c>
      <c r="E1514" s="8">
        <v>45524</v>
      </c>
      <c r="F1514" t="s">
        <v>24249</v>
      </c>
      <c r="G1514">
        <v>651</v>
      </c>
      <c r="H1514" t="s">
        <v>24270</v>
      </c>
    </row>
    <row r="1515" spans="1:8" x14ac:dyDescent="0.3">
      <c r="A1515" t="s">
        <v>13711</v>
      </c>
      <c r="B1515" t="s">
        <v>15200</v>
      </c>
      <c r="C1515" t="s">
        <v>15201</v>
      </c>
      <c r="D1515" t="s">
        <v>6026</v>
      </c>
      <c r="E1515" s="8">
        <v>45850</v>
      </c>
      <c r="F1515" t="s">
        <v>24283</v>
      </c>
      <c r="G1515">
        <v>1747</v>
      </c>
      <c r="H1515" t="s">
        <v>24608</v>
      </c>
    </row>
    <row r="1516" spans="1:8" x14ac:dyDescent="0.3">
      <c r="A1516" t="s">
        <v>13712</v>
      </c>
      <c r="B1516" t="s">
        <v>15198</v>
      </c>
      <c r="C1516" t="s">
        <v>15201</v>
      </c>
      <c r="D1516" t="s">
        <v>6102</v>
      </c>
      <c r="E1516" s="8">
        <v>45563</v>
      </c>
      <c r="F1516" t="s">
        <v>24269</v>
      </c>
      <c r="G1516">
        <v>618</v>
      </c>
      <c r="H1516" t="s">
        <v>24585</v>
      </c>
    </row>
    <row r="1517" spans="1:8" x14ac:dyDescent="0.3">
      <c r="A1517" t="s">
        <v>13713</v>
      </c>
      <c r="B1517" t="s">
        <v>15198</v>
      </c>
      <c r="C1517" t="s">
        <v>15201</v>
      </c>
      <c r="D1517" t="s">
        <v>15205</v>
      </c>
      <c r="E1517" s="8">
        <v>45591</v>
      </c>
      <c r="F1517" t="s">
        <v>24273</v>
      </c>
      <c r="G1517">
        <v>980</v>
      </c>
      <c r="H1517" t="s">
        <v>24376</v>
      </c>
    </row>
    <row r="1518" spans="1:8" x14ac:dyDescent="0.3">
      <c r="A1518" t="s">
        <v>13714</v>
      </c>
      <c r="B1518" t="s">
        <v>15198</v>
      </c>
      <c r="C1518" t="s">
        <v>15201</v>
      </c>
      <c r="D1518" t="s">
        <v>6026</v>
      </c>
      <c r="E1518" s="8">
        <v>45851</v>
      </c>
      <c r="F1518" t="s">
        <v>24245</v>
      </c>
      <c r="G1518">
        <v>1229</v>
      </c>
      <c r="H1518" t="s">
        <v>24252</v>
      </c>
    </row>
    <row r="1519" spans="1:8" x14ac:dyDescent="0.3">
      <c r="A1519" t="s">
        <v>13715</v>
      </c>
      <c r="B1519" t="s">
        <v>15198</v>
      </c>
      <c r="C1519" t="s">
        <v>15203</v>
      </c>
      <c r="D1519" t="s">
        <v>15204</v>
      </c>
      <c r="E1519" s="8">
        <v>45822</v>
      </c>
      <c r="F1519" t="s">
        <v>24311</v>
      </c>
      <c r="G1519">
        <v>1435</v>
      </c>
      <c r="H1519" t="s">
        <v>24352</v>
      </c>
    </row>
    <row r="1520" spans="1:8" x14ac:dyDescent="0.3">
      <c r="A1520" t="s">
        <v>13716</v>
      </c>
      <c r="B1520" t="s">
        <v>15199</v>
      </c>
      <c r="C1520" t="s">
        <v>15201</v>
      </c>
      <c r="D1520" t="s">
        <v>6014</v>
      </c>
      <c r="E1520" s="8">
        <v>45681</v>
      </c>
      <c r="F1520" t="s">
        <v>24313</v>
      </c>
      <c r="G1520">
        <v>1995</v>
      </c>
      <c r="H1520" t="s">
        <v>24632</v>
      </c>
    </row>
    <row r="1521" spans="1:8" x14ac:dyDescent="0.3">
      <c r="A1521" t="s">
        <v>13717</v>
      </c>
      <c r="B1521" t="s">
        <v>15199</v>
      </c>
      <c r="C1521" t="s">
        <v>15202</v>
      </c>
      <c r="D1521" t="s">
        <v>15206</v>
      </c>
      <c r="E1521" s="8">
        <v>45715</v>
      </c>
      <c r="F1521" t="s">
        <v>24263</v>
      </c>
      <c r="G1521">
        <v>1332</v>
      </c>
      <c r="H1521" t="s">
        <v>24620</v>
      </c>
    </row>
    <row r="1522" spans="1:8" x14ac:dyDescent="0.3">
      <c r="A1522" t="s">
        <v>13718</v>
      </c>
      <c r="B1522" t="s">
        <v>15200</v>
      </c>
      <c r="C1522" t="s">
        <v>15202</v>
      </c>
      <c r="D1522" t="s">
        <v>6102</v>
      </c>
      <c r="E1522" s="8">
        <v>45823</v>
      </c>
      <c r="F1522" t="s">
        <v>24265</v>
      </c>
      <c r="G1522">
        <v>1904</v>
      </c>
      <c r="H1522" t="s">
        <v>24565</v>
      </c>
    </row>
    <row r="1523" spans="1:8" x14ac:dyDescent="0.3">
      <c r="A1523" t="s">
        <v>13719</v>
      </c>
      <c r="B1523" t="s">
        <v>15198</v>
      </c>
      <c r="C1523" t="s">
        <v>15202</v>
      </c>
      <c r="D1523" t="s">
        <v>6102</v>
      </c>
      <c r="E1523" s="8">
        <v>45628</v>
      </c>
      <c r="F1523" t="s">
        <v>24247</v>
      </c>
      <c r="G1523">
        <v>1502</v>
      </c>
      <c r="H1523" t="s">
        <v>24454</v>
      </c>
    </row>
    <row r="1524" spans="1:8" x14ac:dyDescent="0.3">
      <c r="A1524" t="s">
        <v>13720</v>
      </c>
      <c r="B1524" t="s">
        <v>15200</v>
      </c>
      <c r="C1524" t="s">
        <v>15202</v>
      </c>
      <c r="D1524" t="s">
        <v>6102</v>
      </c>
      <c r="E1524" s="8">
        <v>45694</v>
      </c>
      <c r="F1524" t="s">
        <v>24329</v>
      </c>
      <c r="G1524">
        <v>1073</v>
      </c>
      <c r="H1524" t="s">
        <v>24375</v>
      </c>
    </row>
    <row r="1525" spans="1:8" x14ac:dyDescent="0.3">
      <c r="A1525" t="s">
        <v>13721</v>
      </c>
      <c r="B1525" t="s">
        <v>15199</v>
      </c>
      <c r="C1525" t="s">
        <v>15202</v>
      </c>
      <c r="D1525" t="s">
        <v>6102</v>
      </c>
      <c r="E1525" s="8">
        <v>45595</v>
      </c>
      <c r="F1525" t="s">
        <v>24334</v>
      </c>
      <c r="G1525">
        <v>880</v>
      </c>
      <c r="H1525" t="s">
        <v>24328</v>
      </c>
    </row>
    <row r="1526" spans="1:8" x14ac:dyDescent="0.3">
      <c r="A1526" t="s">
        <v>13722</v>
      </c>
      <c r="B1526" t="s">
        <v>15200</v>
      </c>
      <c r="C1526" t="s">
        <v>15203</v>
      </c>
      <c r="D1526" t="s">
        <v>15205</v>
      </c>
      <c r="E1526" s="8">
        <v>45747</v>
      </c>
      <c r="F1526" t="s">
        <v>24253</v>
      </c>
      <c r="G1526">
        <v>1980</v>
      </c>
      <c r="H1526" t="s">
        <v>24253</v>
      </c>
    </row>
    <row r="1527" spans="1:8" x14ac:dyDescent="0.3">
      <c r="A1527" t="s">
        <v>13723</v>
      </c>
      <c r="B1527" t="s">
        <v>15198</v>
      </c>
      <c r="C1527" t="s">
        <v>15201</v>
      </c>
      <c r="D1527" t="s">
        <v>15205</v>
      </c>
      <c r="E1527" s="8">
        <v>45584</v>
      </c>
      <c r="F1527" t="s">
        <v>24251</v>
      </c>
      <c r="G1527">
        <v>1126</v>
      </c>
      <c r="H1527" t="s">
        <v>24408</v>
      </c>
    </row>
    <row r="1528" spans="1:8" x14ac:dyDescent="0.3">
      <c r="A1528" t="s">
        <v>13724</v>
      </c>
      <c r="B1528" t="s">
        <v>15198</v>
      </c>
      <c r="C1528" t="s">
        <v>15201</v>
      </c>
      <c r="D1528" t="s">
        <v>6014</v>
      </c>
      <c r="E1528" s="8">
        <v>45785</v>
      </c>
      <c r="F1528" t="s">
        <v>24329</v>
      </c>
      <c r="G1528">
        <v>1463</v>
      </c>
      <c r="H1528" t="s">
        <v>24397</v>
      </c>
    </row>
    <row r="1529" spans="1:8" x14ac:dyDescent="0.3">
      <c r="A1529" t="s">
        <v>13725</v>
      </c>
      <c r="B1529" t="s">
        <v>15200</v>
      </c>
      <c r="C1529" t="s">
        <v>15202</v>
      </c>
      <c r="D1529" t="s">
        <v>15204</v>
      </c>
      <c r="E1529" s="8">
        <v>45699</v>
      </c>
      <c r="F1529" t="s">
        <v>24287</v>
      </c>
      <c r="G1529">
        <v>1396</v>
      </c>
      <c r="H1529" t="s">
        <v>24507</v>
      </c>
    </row>
    <row r="1530" spans="1:8" x14ac:dyDescent="0.3">
      <c r="A1530" t="s">
        <v>13726</v>
      </c>
      <c r="B1530" t="s">
        <v>15199</v>
      </c>
      <c r="C1530" t="s">
        <v>15203</v>
      </c>
      <c r="D1530" t="s">
        <v>6102</v>
      </c>
      <c r="E1530" s="8">
        <v>45546</v>
      </c>
      <c r="F1530" t="s">
        <v>24280</v>
      </c>
      <c r="G1530">
        <v>1510</v>
      </c>
      <c r="H1530" t="s">
        <v>24532</v>
      </c>
    </row>
    <row r="1531" spans="1:8" x14ac:dyDescent="0.3">
      <c r="A1531" t="s">
        <v>13727</v>
      </c>
      <c r="B1531" t="s">
        <v>15199</v>
      </c>
      <c r="C1531" t="s">
        <v>15201</v>
      </c>
      <c r="D1531" t="s">
        <v>6014</v>
      </c>
      <c r="E1531" s="8">
        <v>45525</v>
      </c>
      <c r="F1531" t="s">
        <v>24329</v>
      </c>
      <c r="G1531">
        <v>1761</v>
      </c>
      <c r="H1531" t="s">
        <v>24404</v>
      </c>
    </row>
    <row r="1532" spans="1:8" x14ac:dyDescent="0.3">
      <c r="A1532" t="s">
        <v>13728</v>
      </c>
      <c r="B1532" t="s">
        <v>15198</v>
      </c>
      <c r="C1532" t="s">
        <v>15203</v>
      </c>
      <c r="D1532" t="s">
        <v>6014</v>
      </c>
      <c r="E1532" s="8">
        <v>45681</v>
      </c>
      <c r="F1532" t="s">
        <v>24243</v>
      </c>
      <c r="G1532">
        <v>894</v>
      </c>
      <c r="H1532" t="s">
        <v>24413</v>
      </c>
    </row>
    <row r="1533" spans="1:8" x14ac:dyDescent="0.3">
      <c r="A1533" t="s">
        <v>13729</v>
      </c>
      <c r="B1533" t="s">
        <v>15200</v>
      </c>
      <c r="C1533" t="s">
        <v>15202</v>
      </c>
      <c r="D1533" t="s">
        <v>6014</v>
      </c>
      <c r="E1533" s="8">
        <v>45818</v>
      </c>
      <c r="F1533" t="s">
        <v>24260</v>
      </c>
      <c r="G1533">
        <v>1139</v>
      </c>
      <c r="H1533" t="s">
        <v>24371</v>
      </c>
    </row>
    <row r="1534" spans="1:8" x14ac:dyDescent="0.3">
      <c r="A1534" t="s">
        <v>13730</v>
      </c>
      <c r="B1534" t="s">
        <v>15199</v>
      </c>
      <c r="C1534" t="s">
        <v>15203</v>
      </c>
      <c r="D1534" t="s">
        <v>15205</v>
      </c>
      <c r="E1534" s="8">
        <v>45655</v>
      </c>
      <c r="F1534" t="s">
        <v>24256</v>
      </c>
      <c r="G1534">
        <v>1644</v>
      </c>
      <c r="H1534" t="s">
        <v>24498</v>
      </c>
    </row>
    <row r="1535" spans="1:8" x14ac:dyDescent="0.3">
      <c r="A1535" t="s">
        <v>13731</v>
      </c>
      <c r="B1535" t="s">
        <v>15198</v>
      </c>
      <c r="C1535" t="s">
        <v>15202</v>
      </c>
      <c r="D1535" t="s">
        <v>6026</v>
      </c>
      <c r="E1535" s="8">
        <v>45497</v>
      </c>
      <c r="F1535" t="s">
        <v>24253</v>
      </c>
      <c r="G1535">
        <v>1567</v>
      </c>
      <c r="H1535" t="s">
        <v>24253</v>
      </c>
    </row>
    <row r="1536" spans="1:8" x14ac:dyDescent="0.3">
      <c r="A1536" t="s">
        <v>13732</v>
      </c>
      <c r="B1536" t="s">
        <v>15199</v>
      </c>
      <c r="C1536" t="s">
        <v>15202</v>
      </c>
      <c r="D1536" t="s">
        <v>6102</v>
      </c>
      <c r="E1536" s="8">
        <v>45676</v>
      </c>
      <c r="F1536" t="s">
        <v>24256</v>
      </c>
      <c r="G1536">
        <v>1659</v>
      </c>
      <c r="H1536" t="s">
        <v>24497</v>
      </c>
    </row>
    <row r="1537" spans="1:8" x14ac:dyDescent="0.3">
      <c r="A1537" t="s">
        <v>13733</v>
      </c>
      <c r="B1537" t="s">
        <v>15198</v>
      </c>
      <c r="C1537" t="s">
        <v>15203</v>
      </c>
      <c r="D1537" t="s">
        <v>6102</v>
      </c>
      <c r="E1537" s="8">
        <v>45607</v>
      </c>
      <c r="F1537" t="s">
        <v>24253</v>
      </c>
      <c r="G1537">
        <v>1613</v>
      </c>
      <c r="H1537" t="s">
        <v>24253</v>
      </c>
    </row>
    <row r="1538" spans="1:8" x14ac:dyDescent="0.3">
      <c r="A1538" t="s">
        <v>13734</v>
      </c>
      <c r="B1538" t="s">
        <v>15200</v>
      </c>
      <c r="C1538" t="s">
        <v>15201</v>
      </c>
      <c r="D1538" t="s">
        <v>6102</v>
      </c>
      <c r="E1538" s="8">
        <v>45767</v>
      </c>
      <c r="F1538" t="s">
        <v>24253</v>
      </c>
      <c r="G1538">
        <v>1814</v>
      </c>
      <c r="H1538" t="s">
        <v>24253</v>
      </c>
    </row>
    <row r="1539" spans="1:8" x14ac:dyDescent="0.3">
      <c r="A1539" t="s">
        <v>13735</v>
      </c>
      <c r="B1539" t="s">
        <v>15198</v>
      </c>
      <c r="C1539" t="s">
        <v>15203</v>
      </c>
      <c r="D1539" t="s">
        <v>6102</v>
      </c>
      <c r="E1539" s="8">
        <v>45609</v>
      </c>
      <c r="F1539" t="s">
        <v>24265</v>
      </c>
      <c r="G1539">
        <v>1810</v>
      </c>
      <c r="H1539" t="s">
        <v>24316</v>
      </c>
    </row>
    <row r="1540" spans="1:8" x14ac:dyDescent="0.3">
      <c r="A1540" t="s">
        <v>13736</v>
      </c>
      <c r="B1540" t="s">
        <v>15198</v>
      </c>
      <c r="C1540" t="s">
        <v>15203</v>
      </c>
      <c r="D1540" t="s">
        <v>6014</v>
      </c>
      <c r="E1540" s="8">
        <v>45802</v>
      </c>
      <c r="F1540" t="s">
        <v>24332</v>
      </c>
      <c r="G1540">
        <v>828</v>
      </c>
      <c r="H1540" t="s">
        <v>24600</v>
      </c>
    </row>
    <row r="1541" spans="1:8" x14ac:dyDescent="0.3">
      <c r="A1541" t="s">
        <v>13737</v>
      </c>
      <c r="B1541" t="s">
        <v>15200</v>
      </c>
      <c r="C1541" t="s">
        <v>15201</v>
      </c>
      <c r="D1541" t="s">
        <v>15204</v>
      </c>
      <c r="E1541" s="8">
        <v>45717</v>
      </c>
      <c r="F1541" t="s">
        <v>24249</v>
      </c>
      <c r="G1541">
        <v>1779</v>
      </c>
      <c r="H1541" t="s">
        <v>24427</v>
      </c>
    </row>
    <row r="1542" spans="1:8" x14ac:dyDescent="0.3">
      <c r="A1542" t="s">
        <v>13738</v>
      </c>
      <c r="B1542" t="s">
        <v>15200</v>
      </c>
      <c r="C1542" t="s">
        <v>15202</v>
      </c>
      <c r="D1542" t="s">
        <v>6014</v>
      </c>
      <c r="E1542" s="8">
        <v>45808</v>
      </c>
      <c r="F1542" t="s">
        <v>24273</v>
      </c>
      <c r="G1542">
        <v>931</v>
      </c>
      <c r="H1542" t="s">
        <v>24462</v>
      </c>
    </row>
    <row r="1543" spans="1:8" x14ac:dyDescent="0.3">
      <c r="A1543" t="s">
        <v>13739</v>
      </c>
      <c r="B1543" t="s">
        <v>15200</v>
      </c>
      <c r="C1543" t="s">
        <v>15203</v>
      </c>
      <c r="D1543" t="s">
        <v>6026</v>
      </c>
      <c r="E1543" s="8">
        <v>45860</v>
      </c>
      <c r="F1543" t="s">
        <v>24344</v>
      </c>
      <c r="G1543">
        <v>867</v>
      </c>
      <c r="H1543" t="s">
        <v>24549</v>
      </c>
    </row>
    <row r="1544" spans="1:8" x14ac:dyDescent="0.3">
      <c r="A1544" t="s">
        <v>13740</v>
      </c>
      <c r="B1544" t="s">
        <v>15198</v>
      </c>
      <c r="C1544" t="s">
        <v>15201</v>
      </c>
      <c r="D1544" t="s">
        <v>15206</v>
      </c>
      <c r="E1544" s="8">
        <v>45773</v>
      </c>
      <c r="F1544" t="s">
        <v>24245</v>
      </c>
      <c r="G1544">
        <v>1071</v>
      </c>
      <c r="H1544" t="s">
        <v>24615</v>
      </c>
    </row>
    <row r="1545" spans="1:8" x14ac:dyDescent="0.3">
      <c r="A1545" t="s">
        <v>13741</v>
      </c>
      <c r="B1545" t="s">
        <v>15200</v>
      </c>
      <c r="C1545" t="s">
        <v>15202</v>
      </c>
      <c r="D1545" t="s">
        <v>6014</v>
      </c>
      <c r="E1545" s="8">
        <v>45745</v>
      </c>
      <c r="F1545" t="s">
        <v>24243</v>
      </c>
      <c r="G1545">
        <v>755</v>
      </c>
      <c r="H1545" t="s">
        <v>24478</v>
      </c>
    </row>
    <row r="1546" spans="1:8" x14ac:dyDescent="0.3">
      <c r="A1546" t="s">
        <v>13742</v>
      </c>
      <c r="B1546" t="s">
        <v>15200</v>
      </c>
      <c r="C1546" t="s">
        <v>15202</v>
      </c>
      <c r="D1546" t="s">
        <v>6014</v>
      </c>
      <c r="E1546" s="8">
        <v>45586</v>
      </c>
      <c r="F1546" t="s">
        <v>24299</v>
      </c>
      <c r="G1546">
        <v>1395</v>
      </c>
      <c r="H1546" t="s">
        <v>24347</v>
      </c>
    </row>
    <row r="1547" spans="1:8" x14ac:dyDescent="0.3">
      <c r="A1547" t="s">
        <v>13743</v>
      </c>
      <c r="B1547" t="s">
        <v>15198</v>
      </c>
      <c r="C1547" t="s">
        <v>15201</v>
      </c>
      <c r="D1547" t="s">
        <v>15204</v>
      </c>
      <c r="E1547" s="8">
        <v>45666</v>
      </c>
      <c r="F1547" t="s">
        <v>24363</v>
      </c>
      <c r="G1547">
        <v>1223</v>
      </c>
      <c r="H1547" t="s">
        <v>24402</v>
      </c>
    </row>
    <row r="1548" spans="1:8" x14ac:dyDescent="0.3">
      <c r="A1548" t="s">
        <v>13744</v>
      </c>
      <c r="B1548" t="s">
        <v>15200</v>
      </c>
      <c r="C1548" t="s">
        <v>15201</v>
      </c>
      <c r="D1548" t="s">
        <v>15205</v>
      </c>
      <c r="E1548" s="8">
        <v>45823</v>
      </c>
      <c r="F1548" t="s">
        <v>24258</v>
      </c>
      <c r="G1548">
        <v>1688</v>
      </c>
      <c r="H1548" t="s">
        <v>24308</v>
      </c>
    </row>
    <row r="1549" spans="1:8" x14ac:dyDescent="0.3">
      <c r="A1549" t="s">
        <v>13745</v>
      </c>
      <c r="B1549" t="s">
        <v>15199</v>
      </c>
      <c r="C1549" t="s">
        <v>15202</v>
      </c>
      <c r="D1549" t="s">
        <v>6026</v>
      </c>
      <c r="E1549" s="8">
        <v>45508</v>
      </c>
      <c r="F1549" t="s">
        <v>24363</v>
      </c>
      <c r="G1549">
        <v>1467</v>
      </c>
      <c r="H1549" t="s">
        <v>24499</v>
      </c>
    </row>
    <row r="1550" spans="1:8" x14ac:dyDescent="0.3">
      <c r="A1550" t="s">
        <v>13746</v>
      </c>
      <c r="B1550" t="s">
        <v>15199</v>
      </c>
      <c r="C1550" t="s">
        <v>15202</v>
      </c>
      <c r="D1550" t="s">
        <v>6026</v>
      </c>
      <c r="E1550" s="8">
        <v>45660</v>
      </c>
      <c r="F1550" t="s">
        <v>24332</v>
      </c>
      <c r="G1550">
        <v>1395</v>
      </c>
      <c r="H1550" t="s">
        <v>24529</v>
      </c>
    </row>
    <row r="1551" spans="1:8" x14ac:dyDescent="0.3">
      <c r="A1551" t="s">
        <v>13747</v>
      </c>
      <c r="B1551" t="s">
        <v>15200</v>
      </c>
      <c r="C1551" t="s">
        <v>15201</v>
      </c>
      <c r="D1551" t="s">
        <v>15204</v>
      </c>
      <c r="E1551" s="8">
        <v>45859</v>
      </c>
      <c r="F1551" t="s">
        <v>24344</v>
      </c>
      <c r="G1551">
        <v>1703</v>
      </c>
      <c r="H1551" t="s">
        <v>24611</v>
      </c>
    </row>
    <row r="1552" spans="1:8" x14ac:dyDescent="0.3">
      <c r="A1552" t="s">
        <v>13748</v>
      </c>
      <c r="B1552" t="s">
        <v>15200</v>
      </c>
      <c r="C1552" t="s">
        <v>15202</v>
      </c>
      <c r="D1552" t="s">
        <v>15206</v>
      </c>
      <c r="E1552" s="8">
        <v>45846</v>
      </c>
      <c r="F1552" t="s">
        <v>24243</v>
      </c>
      <c r="G1552">
        <v>1876</v>
      </c>
      <c r="H1552" t="s">
        <v>24494</v>
      </c>
    </row>
    <row r="1553" spans="1:8" x14ac:dyDescent="0.3">
      <c r="A1553" t="s">
        <v>13749</v>
      </c>
      <c r="B1553" t="s">
        <v>15200</v>
      </c>
      <c r="C1553" t="s">
        <v>15201</v>
      </c>
      <c r="D1553" t="s">
        <v>15204</v>
      </c>
      <c r="E1553" s="8">
        <v>45776</v>
      </c>
      <c r="F1553" t="s">
        <v>24329</v>
      </c>
      <c r="G1553">
        <v>1677</v>
      </c>
      <c r="H1553" t="s">
        <v>24434</v>
      </c>
    </row>
    <row r="1554" spans="1:8" x14ac:dyDescent="0.3">
      <c r="A1554" t="s">
        <v>13750</v>
      </c>
      <c r="B1554" t="s">
        <v>15200</v>
      </c>
      <c r="C1554" t="s">
        <v>15202</v>
      </c>
      <c r="D1554" t="s">
        <v>15204</v>
      </c>
      <c r="E1554" s="8">
        <v>45656</v>
      </c>
      <c r="F1554" t="s">
        <v>24329</v>
      </c>
      <c r="G1554">
        <v>1633</v>
      </c>
      <c r="H1554" t="s">
        <v>24309</v>
      </c>
    </row>
    <row r="1555" spans="1:8" x14ac:dyDescent="0.3">
      <c r="A1555" t="s">
        <v>13751</v>
      </c>
      <c r="B1555" t="s">
        <v>15198</v>
      </c>
      <c r="C1555" t="s">
        <v>15203</v>
      </c>
      <c r="D1555" t="s">
        <v>6102</v>
      </c>
      <c r="E1555" s="8">
        <v>45775</v>
      </c>
      <c r="F1555" t="s">
        <v>24287</v>
      </c>
      <c r="G1555">
        <v>715</v>
      </c>
      <c r="H1555" t="s">
        <v>24330</v>
      </c>
    </row>
    <row r="1556" spans="1:8" x14ac:dyDescent="0.3">
      <c r="A1556" t="s">
        <v>13752</v>
      </c>
      <c r="B1556" t="s">
        <v>15199</v>
      </c>
      <c r="C1556" t="s">
        <v>15202</v>
      </c>
      <c r="D1556" t="s">
        <v>15205</v>
      </c>
      <c r="E1556" s="8">
        <v>45636</v>
      </c>
      <c r="F1556" t="s">
        <v>24243</v>
      </c>
      <c r="G1556">
        <v>1332</v>
      </c>
      <c r="H1556" t="s">
        <v>24452</v>
      </c>
    </row>
    <row r="1557" spans="1:8" x14ac:dyDescent="0.3">
      <c r="A1557" t="s">
        <v>13753</v>
      </c>
      <c r="B1557" t="s">
        <v>15198</v>
      </c>
      <c r="C1557" t="s">
        <v>15201</v>
      </c>
      <c r="D1557" t="s">
        <v>6014</v>
      </c>
      <c r="E1557" s="8">
        <v>45689</v>
      </c>
      <c r="F1557" t="s">
        <v>24363</v>
      </c>
      <c r="G1557">
        <v>1075</v>
      </c>
      <c r="H1557" t="s">
        <v>24389</v>
      </c>
    </row>
    <row r="1558" spans="1:8" x14ac:dyDescent="0.3">
      <c r="A1558" t="s">
        <v>13754</v>
      </c>
      <c r="B1558" t="s">
        <v>15198</v>
      </c>
      <c r="C1558" t="s">
        <v>15202</v>
      </c>
      <c r="D1558" t="s">
        <v>15206</v>
      </c>
      <c r="E1558" s="8">
        <v>45707</v>
      </c>
      <c r="F1558" t="s">
        <v>24290</v>
      </c>
      <c r="G1558">
        <v>1760</v>
      </c>
      <c r="H1558" t="s">
        <v>24389</v>
      </c>
    </row>
    <row r="1559" spans="1:8" x14ac:dyDescent="0.3">
      <c r="A1559" t="s">
        <v>13755</v>
      </c>
      <c r="B1559" t="s">
        <v>15200</v>
      </c>
      <c r="C1559" t="s">
        <v>15203</v>
      </c>
      <c r="D1559" t="s">
        <v>6102</v>
      </c>
      <c r="E1559" s="8">
        <v>45734</v>
      </c>
      <c r="F1559" t="s">
        <v>24334</v>
      </c>
      <c r="G1559">
        <v>863</v>
      </c>
      <c r="H1559" t="s">
        <v>24267</v>
      </c>
    </row>
    <row r="1560" spans="1:8" x14ac:dyDescent="0.3">
      <c r="A1560" t="s">
        <v>13756</v>
      </c>
      <c r="B1560" t="s">
        <v>15200</v>
      </c>
      <c r="C1560" t="s">
        <v>15202</v>
      </c>
      <c r="D1560" t="s">
        <v>6102</v>
      </c>
      <c r="E1560" s="8">
        <v>45737</v>
      </c>
      <c r="F1560" t="s">
        <v>24253</v>
      </c>
      <c r="G1560">
        <v>1307</v>
      </c>
      <c r="H1560" t="s">
        <v>24253</v>
      </c>
    </row>
    <row r="1561" spans="1:8" x14ac:dyDescent="0.3">
      <c r="A1561" t="s">
        <v>13757</v>
      </c>
      <c r="B1561" t="s">
        <v>15198</v>
      </c>
      <c r="C1561" t="s">
        <v>15201</v>
      </c>
      <c r="D1561" t="s">
        <v>6014</v>
      </c>
      <c r="E1561" s="8">
        <v>45698</v>
      </c>
      <c r="F1561" t="s">
        <v>24254</v>
      </c>
      <c r="G1561">
        <v>624</v>
      </c>
      <c r="H1561" t="s">
        <v>24609</v>
      </c>
    </row>
    <row r="1562" spans="1:8" x14ac:dyDescent="0.3">
      <c r="A1562" t="s">
        <v>13758</v>
      </c>
      <c r="B1562" t="s">
        <v>15199</v>
      </c>
      <c r="C1562" t="s">
        <v>15201</v>
      </c>
      <c r="D1562" t="s">
        <v>6102</v>
      </c>
      <c r="E1562" s="8">
        <v>45699</v>
      </c>
      <c r="F1562" t="s">
        <v>24265</v>
      </c>
      <c r="G1562">
        <v>1970</v>
      </c>
      <c r="H1562" t="s">
        <v>24346</v>
      </c>
    </row>
    <row r="1563" spans="1:8" x14ac:dyDescent="0.3">
      <c r="A1563" t="s">
        <v>13759</v>
      </c>
      <c r="B1563" t="s">
        <v>15198</v>
      </c>
      <c r="C1563" t="s">
        <v>15201</v>
      </c>
      <c r="D1563" t="s">
        <v>6026</v>
      </c>
      <c r="E1563" s="8">
        <v>45551</v>
      </c>
      <c r="F1563" t="s">
        <v>24260</v>
      </c>
      <c r="G1563">
        <v>533</v>
      </c>
      <c r="H1563" t="s">
        <v>24643</v>
      </c>
    </row>
    <row r="1564" spans="1:8" x14ac:dyDescent="0.3">
      <c r="A1564" t="s">
        <v>13760</v>
      </c>
      <c r="B1564" t="s">
        <v>15200</v>
      </c>
      <c r="C1564" t="s">
        <v>15202</v>
      </c>
      <c r="D1564" t="s">
        <v>6102</v>
      </c>
      <c r="E1564" s="8">
        <v>45615</v>
      </c>
      <c r="F1564" t="s">
        <v>24290</v>
      </c>
      <c r="G1564">
        <v>1039</v>
      </c>
      <c r="H1564" t="s">
        <v>24503</v>
      </c>
    </row>
    <row r="1565" spans="1:8" x14ac:dyDescent="0.3">
      <c r="A1565" t="s">
        <v>13761</v>
      </c>
      <c r="B1565" t="s">
        <v>15198</v>
      </c>
      <c r="C1565" t="s">
        <v>15203</v>
      </c>
      <c r="D1565" t="s">
        <v>6026</v>
      </c>
      <c r="E1565" s="8">
        <v>45546</v>
      </c>
      <c r="F1565" t="s">
        <v>24251</v>
      </c>
      <c r="G1565">
        <v>1540</v>
      </c>
      <c r="H1565" t="s">
        <v>24365</v>
      </c>
    </row>
    <row r="1566" spans="1:8" x14ac:dyDescent="0.3">
      <c r="A1566" t="s">
        <v>13762</v>
      </c>
      <c r="B1566" t="s">
        <v>15198</v>
      </c>
      <c r="C1566" t="s">
        <v>15203</v>
      </c>
      <c r="D1566" t="s">
        <v>6026</v>
      </c>
      <c r="E1566" s="8">
        <v>45722</v>
      </c>
      <c r="F1566" t="s">
        <v>24265</v>
      </c>
      <c r="G1566">
        <v>1182</v>
      </c>
      <c r="H1566" t="s">
        <v>24587</v>
      </c>
    </row>
    <row r="1567" spans="1:8" x14ac:dyDescent="0.3">
      <c r="A1567" t="s">
        <v>13763</v>
      </c>
      <c r="B1567" t="s">
        <v>15198</v>
      </c>
      <c r="C1567" t="s">
        <v>15202</v>
      </c>
      <c r="D1567" t="s">
        <v>6102</v>
      </c>
      <c r="E1567" s="8">
        <v>45506</v>
      </c>
      <c r="F1567" t="s">
        <v>24253</v>
      </c>
      <c r="G1567">
        <v>863</v>
      </c>
      <c r="H1567" t="s">
        <v>24253</v>
      </c>
    </row>
    <row r="1568" spans="1:8" x14ac:dyDescent="0.3">
      <c r="A1568" t="s">
        <v>13764</v>
      </c>
      <c r="B1568" t="s">
        <v>15199</v>
      </c>
      <c r="C1568" t="s">
        <v>15201</v>
      </c>
      <c r="D1568" t="s">
        <v>6014</v>
      </c>
      <c r="E1568" s="8">
        <v>45755</v>
      </c>
      <c r="F1568" t="s">
        <v>24263</v>
      </c>
      <c r="G1568">
        <v>1848</v>
      </c>
      <c r="H1568" t="s">
        <v>24470</v>
      </c>
    </row>
    <row r="1569" spans="1:8" x14ac:dyDescent="0.3">
      <c r="A1569" t="s">
        <v>13765</v>
      </c>
      <c r="B1569" t="s">
        <v>15199</v>
      </c>
      <c r="C1569" t="s">
        <v>15201</v>
      </c>
      <c r="D1569" t="s">
        <v>15206</v>
      </c>
      <c r="E1569" s="8">
        <v>45830</v>
      </c>
      <c r="F1569" t="s">
        <v>24258</v>
      </c>
      <c r="G1569">
        <v>1134</v>
      </c>
      <c r="H1569" t="s">
        <v>24476</v>
      </c>
    </row>
    <row r="1570" spans="1:8" x14ac:dyDescent="0.3">
      <c r="A1570" t="s">
        <v>13766</v>
      </c>
      <c r="B1570" t="s">
        <v>15199</v>
      </c>
      <c r="C1570" t="s">
        <v>15203</v>
      </c>
      <c r="D1570" t="s">
        <v>15206</v>
      </c>
      <c r="E1570" s="8">
        <v>45660</v>
      </c>
      <c r="F1570" t="s">
        <v>24344</v>
      </c>
      <c r="G1570">
        <v>1687</v>
      </c>
      <c r="H1570" t="s">
        <v>24487</v>
      </c>
    </row>
    <row r="1571" spans="1:8" x14ac:dyDescent="0.3">
      <c r="A1571" t="s">
        <v>13767</v>
      </c>
      <c r="B1571" t="s">
        <v>15199</v>
      </c>
      <c r="C1571" t="s">
        <v>15203</v>
      </c>
      <c r="D1571" t="s">
        <v>15206</v>
      </c>
      <c r="E1571" s="8">
        <v>45701</v>
      </c>
      <c r="F1571" t="s">
        <v>24311</v>
      </c>
      <c r="G1571">
        <v>1812</v>
      </c>
      <c r="H1571" t="s">
        <v>24366</v>
      </c>
    </row>
    <row r="1572" spans="1:8" x14ac:dyDescent="0.3">
      <c r="A1572" t="s">
        <v>13768</v>
      </c>
      <c r="B1572" t="s">
        <v>15199</v>
      </c>
      <c r="C1572" t="s">
        <v>15202</v>
      </c>
      <c r="D1572" t="s">
        <v>6026</v>
      </c>
      <c r="E1572" s="8">
        <v>45725</v>
      </c>
      <c r="F1572" t="s">
        <v>24245</v>
      </c>
      <c r="G1572">
        <v>1429</v>
      </c>
      <c r="H1572" t="s">
        <v>24420</v>
      </c>
    </row>
    <row r="1573" spans="1:8" x14ac:dyDescent="0.3">
      <c r="A1573" t="s">
        <v>13769</v>
      </c>
      <c r="B1573" t="s">
        <v>15198</v>
      </c>
      <c r="C1573" t="s">
        <v>15201</v>
      </c>
      <c r="D1573" t="s">
        <v>6102</v>
      </c>
      <c r="E1573" s="8">
        <v>45804</v>
      </c>
      <c r="F1573" t="s">
        <v>24251</v>
      </c>
      <c r="G1573">
        <v>1742</v>
      </c>
      <c r="H1573" t="s">
        <v>24396</v>
      </c>
    </row>
    <row r="1574" spans="1:8" x14ac:dyDescent="0.3">
      <c r="A1574" t="s">
        <v>13770</v>
      </c>
      <c r="B1574" t="s">
        <v>15200</v>
      </c>
      <c r="C1574" t="s">
        <v>15203</v>
      </c>
      <c r="D1574" t="s">
        <v>6026</v>
      </c>
      <c r="E1574" s="8">
        <v>45852</v>
      </c>
      <c r="F1574" t="s">
        <v>24249</v>
      </c>
      <c r="G1574">
        <v>1204</v>
      </c>
      <c r="H1574" t="s">
        <v>24378</v>
      </c>
    </row>
    <row r="1575" spans="1:8" x14ac:dyDescent="0.3">
      <c r="A1575" t="s">
        <v>13771</v>
      </c>
      <c r="B1575" t="s">
        <v>15199</v>
      </c>
      <c r="C1575" t="s">
        <v>15201</v>
      </c>
      <c r="D1575" t="s">
        <v>6014</v>
      </c>
      <c r="E1575" s="8">
        <v>45511</v>
      </c>
      <c r="F1575" t="s">
        <v>24344</v>
      </c>
      <c r="G1575">
        <v>1183</v>
      </c>
      <c r="H1575" t="s">
        <v>24552</v>
      </c>
    </row>
    <row r="1576" spans="1:8" x14ac:dyDescent="0.3">
      <c r="A1576" t="s">
        <v>13772</v>
      </c>
      <c r="B1576" t="s">
        <v>15199</v>
      </c>
      <c r="C1576" t="s">
        <v>15203</v>
      </c>
      <c r="D1576" t="s">
        <v>6102</v>
      </c>
      <c r="E1576" s="8">
        <v>45557</v>
      </c>
      <c r="F1576" t="s">
        <v>24273</v>
      </c>
      <c r="G1576">
        <v>1636</v>
      </c>
      <c r="H1576" t="s">
        <v>24448</v>
      </c>
    </row>
    <row r="1577" spans="1:8" x14ac:dyDescent="0.3">
      <c r="A1577" t="s">
        <v>13773</v>
      </c>
      <c r="B1577" t="s">
        <v>15200</v>
      </c>
      <c r="C1577" t="s">
        <v>15202</v>
      </c>
      <c r="D1577" t="s">
        <v>15205</v>
      </c>
      <c r="E1577" s="8">
        <v>45538</v>
      </c>
      <c r="F1577" t="s">
        <v>24287</v>
      </c>
      <c r="G1577">
        <v>1590</v>
      </c>
      <c r="H1577" t="s">
        <v>24448</v>
      </c>
    </row>
    <row r="1578" spans="1:8" x14ac:dyDescent="0.3">
      <c r="A1578" t="s">
        <v>13774</v>
      </c>
      <c r="B1578" t="s">
        <v>15200</v>
      </c>
      <c r="C1578" t="s">
        <v>15201</v>
      </c>
      <c r="D1578" t="s">
        <v>15204</v>
      </c>
      <c r="E1578" s="8">
        <v>45763</v>
      </c>
      <c r="F1578" t="s">
        <v>24253</v>
      </c>
      <c r="G1578">
        <v>1348</v>
      </c>
      <c r="H1578" t="s">
        <v>24253</v>
      </c>
    </row>
    <row r="1579" spans="1:8" x14ac:dyDescent="0.3">
      <c r="A1579" t="s">
        <v>13775</v>
      </c>
      <c r="B1579" t="s">
        <v>15198</v>
      </c>
      <c r="C1579" t="s">
        <v>15201</v>
      </c>
      <c r="D1579" t="s">
        <v>6014</v>
      </c>
      <c r="E1579" s="8">
        <v>45716</v>
      </c>
      <c r="F1579" t="s">
        <v>24253</v>
      </c>
      <c r="G1579">
        <v>1771</v>
      </c>
      <c r="H1579" t="s">
        <v>24253</v>
      </c>
    </row>
    <row r="1580" spans="1:8" x14ac:dyDescent="0.3">
      <c r="A1580" t="s">
        <v>13776</v>
      </c>
      <c r="B1580" t="s">
        <v>15199</v>
      </c>
      <c r="C1580" t="s">
        <v>15203</v>
      </c>
      <c r="D1580" t="s">
        <v>15204</v>
      </c>
      <c r="E1580" s="8">
        <v>45667</v>
      </c>
      <c r="F1580" t="s">
        <v>24299</v>
      </c>
      <c r="G1580">
        <v>1320</v>
      </c>
      <c r="H1580" t="s">
        <v>24398</v>
      </c>
    </row>
    <row r="1581" spans="1:8" x14ac:dyDescent="0.3">
      <c r="A1581" t="s">
        <v>13777</v>
      </c>
      <c r="B1581" t="s">
        <v>15198</v>
      </c>
      <c r="C1581" t="s">
        <v>15203</v>
      </c>
      <c r="D1581" t="s">
        <v>15205</v>
      </c>
      <c r="E1581" s="8">
        <v>45667</v>
      </c>
      <c r="F1581" t="s">
        <v>24253</v>
      </c>
      <c r="G1581">
        <v>670</v>
      </c>
      <c r="H1581" t="s">
        <v>24253</v>
      </c>
    </row>
    <row r="1582" spans="1:8" x14ac:dyDescent="0.3">
      <c r="A1582" t="s">
        <v>13778</v>
      </c>
      <c r="B1582" t="s">
        <v>15199</v>
      </c>
      <c r="C1582" t="s">
        <v>15201</v>
      </c>
      <c r="D1582" t="s">
        <v>6102</v>
      </c>
      <c r="E1582" s="8">
        <v>45569</v>
      </c>
      <c r="F1582" t="s">
        <v>24276</v>
      </c>
      <c r="G1582">
        <v>865</v>
      </c>
      <c r="H1582" t="s">
        <v>24642</v>
      </c>
    </row>
    <row r="1583" spans="1:8" x14ac:dyDescent="0.3">
      <c r="A1583" t="s">
        <v>13779</v>
      </c>
      <c r="B1583" t="s">
        <v>15198</v>
      </c>
      <c r="C1583" t="s">
        <v>15201</v>
      </c>
      <c r="D1583" t="s">
        <v>15206</v>
      </c>
      <c r="E1583" s="8">
        <v>45554</v>
      </c>
      <c r="F1583" t="s">
        <v>24287</v>
      </c>
      <c r="G1583">
        <v>1944</v>
      </c>
      <c r="H1583" t="s">
        <v>24644</v>
      </c>
    </row>
    <row r="1584" spans="1:8" x14ac:dyDescent="0.3">
      <c r="A1584" t="s">
        <v>13780</v>
      </c>
      <c r="B1584" t="s">
        <v>15198</v>
      </c>
      <c r="C1584" t="s">
        <v>15201</v>
      </c>
      <c r="D1584" t="s">
        <v>15205</v>
      </c>
      <c r="E1584" s="8">
        <v>45696</v>
      </c>
      <c r="F1584" t="s">
        <v>24253</v>
      </c>
      <c r="G1584">
        <v>819</v>
      </c>
      <c r="H1584" t="s">
        <v>24253</v>
      </c>
    </row>
    <row r="1585" spans="1:8" x14ac:dyDescent="0.3">
      <c r="A1585" t="s">
        <v>13781</v>
      </c>
      <c r="B1585" t="s">
        <v>15199</v>
      </c>
      <c r="C1585" t="s">
        <v>15202</v>
      </c>
      <c r="D1585" t="s">
        <v>15206</v>
      </c>
      <c r="E1585" s="8">
        <v>45606</v>
      </c>
      <c r="F1585" t="s">
        <v>24276</v>
      </c>
      <c r="G1585">
        <v>1952</v>
      </c>
      <c r="H1585" t="s">
        <v>24492</v>
      </c>
    </row>
    <row r="1586" spans="1:8" x14ac:dyDescent="0.3">
      <c r="A1586" t="s">
        <v>13782</v>
      </c>
      <c r="B1586" t="s">
        <v>15199</v>
      </c>
      <c r="C1586" t="s">
        <v>15201</v>
      </c>
      <c r="D1586" t="s">
        <v>6102</v>
      </c>
      <c r="E1586" s="8">
        <v>45593</v>
      </c>
      <c r="F1586" t="s">
        <v>24276</v>
      </c>
      <c r="G1586">
        <v>1008</v>
      </c>
      <c r="H1586" t="s">
        <v>24563</v>
      </c>
    </row>
    <row r="1587" spans="1:8" x14ac:dyDescent="0.3">
      <c r="A1587" t="s">
        <v>13783</v>
      </c>
      <c r="B1587" t="s">
        <v>15200</v>
      </c>
      <c r="C1587" t="s">
        <v>15203</v>
      </c>
      <c r="D1587" t="s">
        <v>6026</v>
      </c>
      <c r="E1587" s="8">
        <v>45528</v>
      </c>
      <c r="F1587" t="s">
        <v>24358</v>
      </c>
      <c r="G1587">
        <v>730</v>
      </c>
      <c r="H1587" t="s">
        <v>24543</v>
      </c>
    </row>
    <row r="1588" spans="1:8" x14ac:dyDescent="0.3">
      <c r="A1588" t="s">
        <v>13784</v>
      </c>
      <c r="B1588" t="s">
        <v>15200</v>
      </c>
      <c r="C1588" t="s">
        <v>15202</v>
      </c>
      <c r="D1588" t="s">
        <v>15205</v>
      </c>
      <c r="E1588" s="8">
        <v>45631</v>
      </c>
      <c r="F1588" t="s">
        <v>24290</v>
      </c>
      <c r="G1588">
        <v>1992</v>
      </c>
      <c r="H1588" t="s">
        <v>24454</v>
      </c>
    </row>
    <row r="1589" spans="1:8" x14ac:dyDescent="0.3">
      <c r="A1589" t="s">
        <v>13785</v>
      </c>
      <c r="B1589" t="s">
        <v>15198</v>
      </c>
      <c r="C1589" t="s">
        <v>15201</v>
      </c>
      <c r="D1589" t="s">
        <v>15206</v>
      </c>
      <c r="E1589" s="8">
        <v>45703</v>
      </c>
      <c r="F1589" t="s">
        <v>24299</v>
      </c>
      <c r="G1589">
        <v>1641</v>
      </c>
      <c r="H1589" t="s">
        <v>24294</v>
      </c>
    </row>
    <row r="1590" spans="1:8" x14ac:dyDescent="0.3">
      <c r="A1590" t="s">
        <v>13786</v>
      </c>
      <c r="B1590" t="s">
        <v>15198</v>
      </c>
      <c r="C1590" t="s">
        <v>15201</v>
      </c>
      <c r="D1590" t="s">
        <v>6014</v>
      </c>
      <c r="E1590" s="8">
        <v>45818</v>
      </c>
      <c r="F1590" t="s">
        <v>24276</v>
      </c>
      <c r="G1590">
        <v>1575</v>
      </c>
      <c r="H1590" t="s">
        <v>24352</v>
      </c>
    </row>
    <row r="1591" spans="1:8" x14ac:dyDescent="0.3">
      <c r="A1591" t="s">
        <v>13787</v>
      </c>
      <c r="B1591" t="s">
        <v>15199</v>
      </c>
      <c r="C1591" t="s">
        <v>15202</v>
      </c>
      <c r="D1591" t="s">
        <v>6026</v>
      </c>
      <c r="E1591" s="8">
        <v>45590</v>
      </c>
      <c r="F1591" t="s">
        <v>24358</v>
      </c>
      <c r="G1591">
        <v>1884</v>
      </c>
      <c r="H1591" t="s">
        <v>24248</v>
      </c>
    </row>
    <row r="1592" spans="1:8" x14ac:dyDescent="0.3">
      <c r="A1592" t="s">
        <v>13788</v>
      </c>
      <c r="B1592" t="s">
        <v>15200</v>
      </c>
      <c r="C1592" t="s">
        <v>15202</v>
      </c>
      <c r="D1592" t="s">
        <v>6102</v>
      </c>
      <c r="E1592" s="8">
        <v>45802</v>
      </c>
      <c r="F1592" t="s">
        <v>24311</v>
      </c>
      <c r="G1592">
        <v>1137</v>
      </c>
      <c r="H1592" t="s">
        <v>24623</v>
      </c>
    </row>
    <row r="1593" spans="1:8" x14ac:dyDescent="0.3">
      <c r="A1593" t="s">
        <v>13789</v>
      </c>
      <c r="B1593" t="s">
        <v>15199</v>
      </c>
      <c r="C1593" t="s">
        <v>15202</v>
      </c>
      <c r="D1593" t="s">
        <v>6026</v>
      </c>
      <c r="E1593" s="8">
        <v>45698</v>
      </c>
      <c r="F1593" t="s">
        <v>24253</v>
      </c>
      <c r="G1593">
        <v>1009</v>
      </c>
      <c r="H1593" t="s">
        <v>24253</v>
      </c>
    </row>
    <row r="1594" spans="1:8" x14ac:dyDescent="0.3">
      <c r="A1594" t="s">
        <v>13790</v>
      </c>
      <c r="B1594" t="s">
        <v>15198</v>
      </c>
      <c r="C1594" t="s">
        <v>15202</v>
      </c>
      <c r="D1594" t="s">
        <v>6014</v>
      </c>
      <c r="E1594" s="8">
        <v>45820</v>
      </c>
      <c r="F1594" t="s">
        <v>24253</v>
      </c>
      <c r="G1594">
        <v>633</v>
      </c>
      <c r="H1594" t="s">
        <v>24253</v>
      </c>
    </row>
    <row r="1595" spans="1:8" x14ac:dyDescent="0.3">
      <c r="A1595" t="s">
        <v>13791</v>
      </c>
      <c r="B1595" t="s">
        <v>15199</v>
      </c>
      <c r="C1595" t="s">
        <v>15202</v>
      </c>
      <c r="D1595" t="s">
        <v>15204</v>
      </c>
      <c r="E1595" s="8">
        <v>45621</v>
      </c>
      <c r="F1595" t="s">
        <v>24256</v>
      </c>
      <c r="G1595">
        <v>1470</v>
      </c>
      <c r="H1595" t="s">
        <v>24502</v>
      </c>
    </row>
    <row r="1596" spans="1:8" x14ac:dyDescent="0.3">
      <c r="A1596" t="s">
        <v>13792</v>
      </c>
      <c r="B1596" t="s">
        <v>15198</v>
      </c>
      <c r="C1596" t="s">
        <v>15201</v>
      </c>
      <c r="D1596" t="s">
        <v>6026</v>
      </c>
      <c r="E1596" s="8">
        <v>45671</v>
      </c>
      <c r="F1596" t="s">
        <v>24363</v>
      </c>
      <c r="G1596">
        <v>1514</v>
      </c>
      <c r="H1596" t="s">
        <v>24348</v>
      </c>
    </row>
    <row r="1597" spans="1:8" x14ac:dyDescent="0.3">
      <c r="A1597" t="s">
        <v>13793</v>
      </c>
      <c r="B1597" t="s">
        <v>15199</v>
      </c>
      <c r="C1597" t="s">
        <v>15201</v>
      </c>
      <c r="D1597" t="s">
        <v>6014</v>
      </c>
      <c r="E1597" s="8">
        <v>45555</v>
      </c>
      <c r="F1597" t="s">
        <v>24269</v>
      </c>
      <c r="G1597">
        <v>522</v>
      </c>
      <c r="H1597" t="s">
        <v>24310</v>
      </c>
    </row>
    <row r="1598" spans="1:8" x14ac:dyDescent="0.3">
      <c r="A1598" t="s">
        <v>13794</v>
      </c>
      <c r="B1598" t="s">
        <v>15200</v>
      </c>
      <c r="C1598" t="s">
        <v>15202</v>
      </c>
      <c r="D1598" t="s">
        <v>15205</v>
      </c>
      <c r="E1598" s="8">
        <v>45650</v>
      </c>
      <c r="F1598" t="s">
        <v>24344</v>
      </c>
      <c r="G1598">
        <v>1972</v>
      </c>
      <c r="H1598" t="s">
        <v>24511</v>
      </c>
    </row>
    <row r="1599" spans="1:8" x14ac:dyDescent="0.3">
      <c r="A1599" t="s">
        <v>13795</v>
      </c>
      <c r="B1599" t="s">
        <v>15200</v>
      </c>
      <c r="C1599" t="s">
        <v>15201</v>
      </c>
      <c r="D1599" t="s">
        <v>15205</v>
      </c>
      <c r="E1599" s="8">
        <v>45676</v>
      </c>
      <c r="F1599" t="s">
        <v>24311</v>
      </c>
      <c r="G1599">
        <v>1100</v>
      </c>
      <c r="H1599" t="s">
        <v>24609</v>
      </c>
    </row>
    <row r="1600" spans="1:8" x14ac:dyDescent="0.3">
      <c r="A1600" t="s">
        <v>13796</v>
      </c>
      <c r="B1600" t="s">
        <v>15200</v>
      </c>
      <c r="C1600" t="s">
        <v>15202</v>
      </c>
      <c r="D1600" t="s">
        <v>6102</v>
      </c>
      <c r="E1600" s="8">
        <v>45775</v>
      </c>
      <c r="F1600" t="s">
        <v>24313</v>
      </c>
      <c r="G1600">
        <v>832</v>
      </c>
      <c r="H1600" t="s">
        <v>24339</v>
      </c>
    </row>
    <row r="1601" spans="1:8" x14ac:dyDescent="0.3">
      <c r="A1601" t="s">
        <v>13797</v>
      </c>
      <c r="B1601" t="s">
        <v>15200</v>
      </c>
      <c r="C1601" t="s">
        <v>15202</v>
      </c>
      <c r="D1601" t="s">
        <v>15206</v>
      </c>
      <c r="E1601" s="8">
        <v>45773</v>
      </c>
      <c r="F1601" t="s">
        <v>24285</v>
      </c>
      <c r="G1601">
        <v>536</v>
      </c>
      <c r="H1601" t="s">
        <v>24586</v>
      </c>
    </row>
    <row r="1602" spans="1:8" x14ac:dyDescent="0.3">
      <c r="A1602" t="s">
        <v>13798</v>
      </c>
      <c r="B1602" t="s">
        <v>15198</v>
      </c>
      <c r="C1602" t="s">
        <v>15202</v>
      </c>
      <c r="D1602" t="s">
        <v>6102</v>
      </c>
      <c r="E1602" s="8">
        <v>45855</v>
      </c>
      <c r="F1602" t="s">
        <v>24245</v>
      </c>
      <c r="G1602">
        <v>1512</v>
      </c>
      <c r="H1602" t="s">
        <v>24520</v>
      </c>
    </row>
    <row r="1603" spans="1:8" x14ac:dyDescent="0.3">
      <c r="A1603" t="s">
        <v>13799</v>
      </c>
      <c r="B1603" t="s">
        <v>15198</v>
      </c>
      <c r="C1603" t="s">
        <v>15201</v>
      </c>
      <c r="D1603" t="s">
        <v>15205</v>
      </c>
      <c r="E1603" s="8">
        <v>45713</v>
      </c>
      <c r="F1603" t="s">
        <v>24269</v>
      </c>
      <c r="G1603">
        <v>1590</v>
      </c>
      <c r="H1603" t="s">
        <v>24284</v>
      </c>
    </row>
    <row r="1604" spans="1:8" x14ac:dyDescent="0.3">
      <c r="A1604" t="s">
        <v>13800</v>
      </c>
      <c r="B1604" t="s">
        <v>15200</v>
      </c>
      <c r="C1604" t="s">
        <v>15201</v>
      </c>
      <c r="D1604" t="s">
        <v>6014</v>
      </c>
      <c r="E1604" s="8">
        <v>45823</v>
      </c>
      <c r="F1604" t="s">
        <v>24315</v>
      </c>
      <c r="G1604">
        <v>716</v>
      </c>
      <c r="H1604" t="s">
        <v>24418</v>
      </c>
    </row>
    <row r="1605" spans="1:8" x14ac:dyDescent="0.3">
      <c r="A1605" t="s">
        <v>13801</v>
      </c>
      <c r="B1605" t="s">
        <v>15198</v>
      </c>
      <c r="C1605" t="s">
        <v>15201</v>
      </c>
      <c r="D1605" t="s">
        <v>6026</v>
      </c>
      <c r="E1605" s="8">
        <v>45620</v>
      </c>
      <c r="F1605" t="s">
        <v>24253</v>
      </c>
      <c r="G1605">
        <v>807</v>
      </c>
      <c r="H1605" t="s">
        <v>24253</v>
      </c>
    </row>
    <row r="1606" spans="1:8" x14ac:dyDescent="0.3">
      <c r="A1606" t="s">
        <v>13802</v>
      </c>
      <c r="B1606" t="s">
        <v>15198</v>
      </c>
      <c r="C1606" t="s">
        <v>15203</v>
      </c>
      <c r="D1606" t="s">
        <v>6026</v>
      </c>
      <c r="E1606" s="8">
        <v>45744</v>
      </c>
      <c r="F1606" t="s">
        <v>24245</v>
      </c>
      <c r="G1606">
        <v>1321</v>
      </c>
      <c r="H1606" t="s">
        <v>24331</v>
      </c>
    </row>
    <row r="1607" spans="1:8" x14ac:dyDescent="0.3">
      <c r="A1607" t="s">
        <v>13803</v>
      </c>
      <c r="B1607" t="s">
        <v>15199</v>
      </c>
      <c r="C1607" t="s">
        <v>15202</v>
      </c>
      <c r="D1607" t="s">
        <v>6026</v>
      </c>
      <c r="E1607" s="8">
        <v>45608</v>
      </c>
      <c r="F1607" t="s">
        <v>24260</v>
      </c>
      <c r="G1607">
        <v>1111</v>
      </c>
      <c r="H1607" t="s">
        <v>24563</v>
      </c>
    </row>
    <row r="1608" spans="1:8" x14ac:dyDescent="0.3">
      <c r="A1608" t="s">
        <v>13804</v>
      </c>
      <c r="B1608" t="s">
        <v>15199</v>
      </c>
      <c r="C1608" t="s">
        <v>15201</v>
      </c>
      <c r="D1608" t="s">
        <v>15206</v>
      </c>
      <c r="E1608" s="8">
        <v>45628</v>
      </c>
      <c r="F1608" t="s">
        <v>24276</v>
      </c>
      <c r="G1608">
        <v>1733</v>
      </c>
      <c r="H1608" t="s">
        <v>24274</v>
      </c>
    </row>
    <row r="1609" spans="1:8" x14ac:dyDescent="0.3">
      <c r="A1609" t="s">
        <v>13805</v>
      </c>
      <c r="B1609" t="s">
        <v>15199</v>
      </c>
      <c r="C1609" t="s">
        <v>15201</v>
      </c>
      <c r="D1609" t="s">
        <v>15205</v>
      </c>
      <c r="E1609" s="8">
        <v>45531</v>
      </c>
      <c r="F1609" t="s">
        <v>24273</v>
      </c>
      <c r="G1609">
        <v>964</v>
      </c>
      <c r="H1609" t="s">
        <v>24499</v>
      </c>
    </row>
    <row r="1610" spans="1:8" x14ac:dyDescent="0.3">
      <c r="A1610" t="s">
        <v>13806</v>
      </c>
      <c r="B1610" t="s">
        <v>15198</v>
      </c>
      <c r="C1610" t="s">
        <v>15201</v>
      </c>
      <c r="D1610" t="s">
        <v>15204</v>
      </c>
      <c r="E1610" s="8">
        <v>45845</v>
      </c>
      <c r="F1610" t="s">
        <v>24254</v>
      </c>
      <c r="G1610">
        <v>1935</v>
      </c>
      <c r="H1610" t="s">
        <v>24536</v>
      </c>
    </row>
    <row r="1611" spans="1:8" x14ac:dyDescent="0.3">
      <c r="A1611" t="s">
        <v>13807</v>
      </c>
      <c r="B1611" t="s">
        <v>15199</v>
      </c>
      <c r="C1611" t="s">
        <v>15201</v>
      </c>
      <c r="D1611" t="s">
        <v>6014</v>
      </c>
      <c r="E1611" s="8">
        <v>45641</v>
      </c>
      <c r="F1611" t="s">
        <v>24245</v>
      </c>
      <c r="G1611">
        <v>1480</v>
      </c>
      <c r="H1611" t="s">
        <v>24393</v>
      </c>
    </row>
    <row r="1612" spans="1:8" x14ac:dyDescent="0.3">
      <c r="A1612" t="s">
        <v>13808</v>
      </c>
      <c r="B1612" t="s">
        <v>15199</v>
      </c>
      <c r="C1612" t="s">
        <v>15201</v>
      </c>
      <c r="D1612" t="s">
        <v>15204</v>
      </c>
      <c r="E1612" s="8">
        <v>45849</v>
      </c>
      <c r="F1612" t="s">
        <v>24311</v>
      </c>
      <c r="G1612">
        <v>1257</v>
      </c>
      <c r="H1612" t="s">
        <v>24551</v>
      </c>
    </row>
    <row r="1613" spans="1:8" x14ac:dyDescent="0.3">
      <c r="A1613" t="s">
        <v>13809</v>
      </c>
      <c r="B1613" t="s">
        <v>15200</v>
      </c>
      <c r="C1613" t="s">
        <v>15201</v>
      </c>
      <c r="D1613" t="s">
        <v>15204</v>
      </c>
      <c r="E1613" s="8">
        <v>45665</v>
      </c>
      <c r="F1613" t="s">
        <v>24332</v>
      </c>
      <c r="G1613">
        <v>1659</v>
      </c>
      <c r="H1613" t="s">
        <v>24429</v>
      </c>
    </row>
    <row r="1614" spans="1:8" x14ac:dyDescent="0.3">
      <c r="A1614" t="s">
        <v>13810</v>
      </c>
      <c r="B1614" t="s">
        <v>15200</v>
      </c>
      <c r="C1614" t="s">
        <v>15203</v>
      </c>
      <c r="D1614" t="s">
        <v>15206</v>
      </c>
      <c r="E1614" s="8">
        <v>45816</v>
      </c>
      <c r="F1614" t="s">
        <v>24334</v>
      </c>
      <c r="G1614">
        <v>1323</v>
      </c>
      <c r="H1614" t="s">
        <v>24361</v>
      </c>
    </row>
    <row r="1615" spans="1:8" x14ac:dyDescent="0.3">
      <c r="A1615" t="s">
        <v>13811</v>
      </c>
      <c r="B1615" t="s">
        <v>15199</v>
      </c>
      <c r="C1615" t="s">
        <v>15203</v>
      </c>
      <c r="D1615" t="s">
        <v>6014</v>
      </c>
      <c r="E1615" s="8">
        <v>45821</v>
      </c>
      <c r="F1615" t="s">
        <v>24311</v>
      </c>
      <c r="G1615">
        <v>1134</v>
      </c>
      <c r="H1615" t="s">
        <v>24460</v>
      </c>
    </row>
    <row r="1616" spans="1:8" x14ac:dyDescent="0.3">
      <c r="A1616" t="s">
        <v>13812</v>
      </c>
      <c r="B1616" t="s">
        <v>15199</v>
      </c>
      <c r="C1616" t="s">
        <v>15201</v>
      </c>
      <c r="D1616" t="s">
        <v>6102</v>
      </c>
      <c r="E1616" s="8">
        <v>45639</v>
      </c>
      <c r="F1616" t="s">
        <v>24290</v>
      </c>
      <c r="G1616">
        <v>1541</v>
      </c>
      <c r="H1616" t="s">
        <v>24349</v>
      </c>
    </row>
    <row r="1617" spans="1:8" x14ac:dyDescent="0.3">
      <c r="A1617" t="s">
        <v>13813</v>
      </c>
      <c r="B1617" t="s">
        <v>15200</v>
      </c>
      <c r="C1617" t="s">
        <v>15203</v>
      </c>
      <c r="D1617" t="s">
        <v>15204</v>
      </c>
      <c r="E1617" s="8">
        <v>45700</v>
      </c>
      <c r="F1617" t="s">
        <v>24256</v>
      </c>
      <c r="G1617">
        <v>582</v>
      </c>
      <c r="H1617" t="s">
        <v>24645</v>
      </c>
    </row>
    <row r="1618" spans="1:8" x14ac:dyDescent="0.3">
      <c r="A1618" t="s">
        <v>13814</v>
      </c>
      <c r="B1618" t="s">
        <v>15200</v>
      </c>
      <c r="C1618" t="s">
        <v>15201</v>
      </c>
      <c r="D1618" t="s">
        <v>15206</v>
      </c>
      <c r="E1618" s="8">
        <v>45679</v>
      </c>
      <c r="F1618" t="s">
        <v>24256</v>
      </c>
      <c r="G1618">
        <v>587</v>
      </c>
      <c r="H1618" t="s">
        <v>24641</v>
      </c>
    </row>
    <row r="1619" spans="1:8" x14ac:dyDescent="0.3">
      <c r="A1619" t="s">
        <v>13815</v>
      </c>
      <c r="B1619" t="s">
        <v>15198</v>
      </c>
      <c r="C1619" t="s">
        <v>15201</v>
      </c>
      <c r="D1619" t="s">
        <v>6102</v>
      </c>
      <c r="E1619" s="8">
        <v>45706</v>
      </c>
      <c r="F1619" t="s">
        <v>24263</v>
      </c>
      <c r="G1619">
        <v>521</v>
      </c>
      <c r="H1619" t="s">
        <v>24370</v>
      </c>
    </row>
    <row r="1620" spans="1:8" x14ac:dyDescent="0.3">
      <c r="A1620" t="s">
        <v>13816</v>
      </c>
      <c r="B1620" t="s">
        <v>15199</v>
      </c>
      <c r="C1620" t="s">
        <v>15202</v>
      </c>
      <c r="D1620" t="s">
        <v>15205</v>
      </c>
      <c r="E1620" s="8">
        <v>45844</v>
      </c>
      <c r="F1620" t="s">
        <v>24296</v>
      </c>
      <c r="G1620">
        <v>1241</v>
      </c>
      <c r="H1620" t="s">
        <v>24272</v>
      </c>
    </row>
    <row r="1621" spans="1:8" x14ac:dyDescent="0.3">
      <c r="A1621" t="s">
        <v>13817</v>
      </c>
      <c r="B1621" t="s">
        <v>15199</v>
      </c>
      <c r="C1621" t="s">
        <v>15203</v>
      </c>
      <c r="D1621" t="s">
        <v>15204</v>
      </c>
      <c r="E1621" s="8">
        <v>45575</v>
      </c>
      <c r="F1621" t="s">
        <v>24258</v>
      </c>
      <c r="G1621">
        <v>744</v>
      </c>
      <c r="H1621" t="s">
        <v>24266</v>
      </c>
    </row>
    <row r="1622" spans="1:8" x14ac:dyDescent="0.3">
      <c r="A1622" t="s">
        <v>13818</v>
      </c>
      <c r="B1622" t="s">
        <v>15198</v>
      </c>
      <c r="C1622" t="s">
        <v>15203</v>
      </c>
      <c r="D1622" t="s">
        <v>6026</v>
      </c>
      <c r="E1622" s="8">
        <v>45736</v>
      </c>
      <c r="F1622" t="s">
        <v>24253</v>
      </c>
      <c r="G1622">
        <v>880</v>
      </c>
      <c r="H1622" t="s">
        <v>24253</v>
      </c>
    </row>
    <row r="1623" spans="1:8" x14ac:dyDescent="0.3">
      <c r="A1623" t="s">
        <v>13819</v>
      </c>
      <c r="B1623" t="s">
        <v>15200</v>
      </c>
      <c r="C1623" t="s">
        <v>15202</v>
      </c>
      <c r="D1623" t="s">
        <v>6102</v>
      </c>
      <c r="E1623" s="8">
        <v>45527</v>
      </c>
      <c r="F1623" t="s">
        <v>24253</v>
      </c>
      <c r="G1623">
        <v>1991</v>
      </c>
      <c r="H1623" t="s">
        <v>24253</v>
      </c>
    </row>
    <row r="1624" spans="1:8" x14ac:dyDescent="0.3">
      <c r="A1624" t="s">
        <v>13820</v>
      </c>
      <c r="B1624" t="s">
        <v>15200</v>
      </c>
      <c r="C1624" t="s">
        <v>15203</v>
      </c>
      <c r="D1624" t="s">
        <v>15206</v>
      </c>
      <c r="E1624" s="8">
        <v>45736</v>
      </c>
      <c r="F1624" t="s">
        <v>24263</v>
      </c>
      <c r="G1624">
        <v>1870</v>
      </c>
      <c r="H1624" t="s">
        <v>24268</v>
      </c>
    </row>
    <row r="1625" spans="1:8" x14ac:dyDescent="0.3">
      <c r="A1625" t="s">
        <v>13821</v>
      </c>
      <c r="B1625" t="s">
        <v>15200</v>
      </c>
      <c r="C1625" t="s">
        <v>15201</v>
      </c>
      <c r="D1625" t="s">
        <v>6102</v>
      </c>
      <c r="E1625" s="8">
        <v>45644</v>
      </c>
      <c r="F1625" t="s">
        <v>24263</v>
      </c>
      <c r="G1625">
        <v>1858</v>
      </c>
      <c r="H1625" t="s">
        <v>24627</v>
      </c>
    </row>
    <row r="1626" spans="1:8" x14ac:dyDescent="0.3">
      <c r="A1626" t="s">
        <v>13822</v>
      </c>
      <c r="B1626" t="s">
        <v>15200</v>
      </c>
      <c r="C1626" t="s">
        <v>15201</v>
      </c>
      <c r="D1626" t="s">
        <v>6026</v>
      </c>
      <c r="E1626" s="8">
        <v>45544</v>
      </c>
      <c r="F1626" t="s">
        <v>24363</v>
      </c>
      <c r="G1626">
        <v>1052</v>
      </c>
      <c r="H1626" t="s">
        <v>24359</v>
      </c>
    </row>
    <row r="1627" spans="1:8" x14ac:dyDescent="0.3">
      <c r="A1627" t="s">
        <v>13823</v>
      </c>
      <c r="B1627" t="s">
        <v>15199</v>
      </c>
      <c r="C1627" t="s">
        <v>15202</v>
      </c>
      <c r="D1627" t="s">
        <v>15204</v>
      </c>
      <c r="E1627" s="8">
        <v>45660</v>
      </c>
      <c r="F1627" t="s">
        <v>24253</v>
      </c>
      <c r="G1627">
        <v>510</v>
      </c>
      <c r="H1627" t="s">
        <v>24253</v>
      </c>
    </row>
    <row r="1628" spans="1:8" x14ac:dyDescent="0.3">
      <c r="A1628" t="s">
        <v>13824</v>
      </c>
      <c r="B1628" t="s">
        <v>15198</v>
      </c>
      <c r="C1628" t="s">
        <v>15202</v>
      </c>
      <c r="D1628" t="s">
        <v>15204</v>
      </c>
      <c r="E1628" s="8">
        <v>45724</v>
      </c>
      <c r="F1628" t="s">
        <v>24253</v>
      </c>
      <c r="G1628">
        <v>1038</v>
      </c>
      <c r="H1628" t="s">
        <v>24253</v>
      </c>
    </row>
    <row r="1629" spans="1:8" x14ac:dyDescent="0.3">
      <c r="A1629" t="s">
        <v>13825</v>
      </c>
      <c r="B1629" t="s">
        <v>15200</v>
      </c>
      <c r="C1629" t="s">
        <v>15203</v>
      </c>
      <c r="D1629" t="s">
        <v>15206</v>
      </c>
      <c r="E1629" s="8">
        <v>45539</v>
      </c>
      <c r="F1629" t="s">
        <v>24285</v>
      </c>
      <c r="G1629">
        <v>566</v>
      </c>
      <c r="H1629" t="s">
        <v>24643</v>
      </c>
    </row>
    <row r="1630" spans="1:8" x14ac:dyDescent="0.3">
      <c r="A1630" t="s">
        <v>13826</v>
      </c>
      <c r="B1630" t="s">
        <v>15198</v>
      </c>
      <c r="C1630" t="s">
        <v>15202</v>
      </c>
      <c r="D1630" t="s">
        <v>15205</v>
      </c>
      <c r="E1630" s="8">
        <v>45682</v>
      </c>
      <c r="F1630" t="s">
        <v>24311</v>
      </c>
      <c r="G1630">
        <v>1362</v>
      </c>
      <c r="H1630" t="s">
        <v>24571</v>
      </c>
    </row>
    <row r="1631" spans="1:8" x14ac:dyDescent="0.3">
      <c r="A1631" t="s">
        <v>13827</v>
      </c>
      <c r="B1631" t="s">
        <v>15199</v>
      </c>
      <c r="C1631" t="s">
        <v>15202</v>
      </c>
      <c r="D1631" t="s">
        <v>6102</v>
      </c>
      <c r="E1631" s="8">
        <v>45621</v>
      </c>
      <c r="F1631" t="s">
        <v>24273</v>
      </c>
      <c r="G1631">
        <v>1351</v>
      </c>
      <c r="H1631" t="s">
        <v>24466</v>
      </c>
    </row>
    <row r="1632" spans="1:8" x14ac:dyDescent="0.3">
      <c r="A1632" t="s">
        <v>13828</v>
      </c>
      <c r="B1632" t="s">
        <v>15199</v>
      </c>
      <c r="C1632" t="s">
        <v>15201</v>
      </c>
      <c r="D1632" t="s">
        <v>6026</v>
      </c>
      <c r="E1632" s="8">
        <v>45531</v>
      </c>
      <c r="F1632" t="s">
        <v>24245</v>
      </c>
      <c r="G1632">
        <v>507</v>
      </c>
      <c r="H1632" t="s">
        <v>24464</v>
      </c>
    </row>
    <row r="1633" spans="1:8" x14ac:dyDescent="0.3">
      <c r="A1633" t="s">
        <v>13829</v>
      </c>
      <c r="B1633" t="s">
        <v>15199</v>
      </c>
      <c r="C1633" t="s">
        <v>15201</v>
      </c>
      <c r="D1633" t="s">
        <v>6014</v>
      </c>
      <c r="E1633" s="8">
        <v>45590</v>
      </c>
      <c r="F1633" t="s">
        <v>24256</v>
      </c>
      <c r="G1633">
        <v>628</v>
      </c>
      <c r="H1633" t="s">
        <v>24628</v>
      </c>
    </row>
    <row r="1634" spans="1:8" x14ac:dyDescent="0.3">
      <c r="A1634" t="s">
        <v>13830</v>
      </c>
      <c r="B1634" t="s">
        <v>15200</v>
      </c>
      <c r="C1634" t="s">
        <v>15201</v>
      </c>
      <c r="D1634" t="s">
        <v>15205</v>
      </c>
      <c r="E1634" s="8">
        <v>45784</v>
      </c>
      <c r="F1634" t="s">
        <v>24251</v>
      </c>
      <c r="G1634">
        <v>1369</v>
      </c>
      <c r="H1634" t="s">
        <v>24369</v>
      </c>
    </row>
    <row r="1635" spans="1:8" x14ac:dyDescent="0.3">
      <c r="A1635" t="s">
        <v>13831</v>
      </c>
      <c r="B1635" t="s">
        <v>15198</v>
      </c>
      <c r="C1635" t="s">
        <v>15202</v>
      </c>
      <c r="D1635" t="s">
        <v>15206</v>
      </c>
      <c r="E1635" s="8">
        <v>45530</v>
      </c>
      <c r="F1635" t="s">
        <v>24285</v>
      </c>
      <c r="G1635">
        <v>1581</v>
      </c>
      <c r="H1635" t="s">
        <v>24576</v>
      </c>
    </row>
    <row r="1636" spans="1:8" x14ac:dyDescent="0.3">
      <c r="A1636" t="s">
        <v>13832</v>
      </c>
      <c r="B1636" t="s">
        <v>15200</v>
      </c>
      <c r="C1636" t="s">
        <v>15201</v>
      </c>
      <c r="D1636" t="s">
        <v>15205</v>
      </c>
      <c r="E1636" s="8">
        <v>45580</v>
      </c>
      <c r="F1636" t="s">
        <v>24283</v>
      </c>
      <c r="G1636">
        <v>1060</v>
      </c>
      <c r="H1636" t="s">
        <v>24537</v>
      </c>
    </row>
    <row r="1637" spans="1:8" x14ac:dyDescent="0.3">
      <c r="A1637" t="s">
        <v>13833</v>
      </c>
      <c r="B1637" t="s">
        <v>15198</v>
      </c>
      <c r="C1637" t="s">
        <v>15202</v>
      </c>
      <c r="D1637" t="s">
        <v>15205</v>
      </c>
      <c r="E1637" s="8">
        <v>45783</v>
      </c>
      <c r="F1637" t="s">
        <v>24344</v>
      </c>
      <c r="G1637">
        <v>904</v>
      </c>
      <c r="H1637" t="s">
        <v>24538</v>
      </c>
    </row>
    <row r="1638" spans="1:8" x14ac:dyDescent="0.3">
      <c r="A1638" t="s">
        <v>13834</v>
      </c>
      <c r="B1638" t="s">
        <v>15200</v>
      </c>
      <c r="C1638" t="s">
        <v>15202</v>
      </c>
      <c r="D1638" t="s">
        <v>6026</v>
      </c>
      <c r="E1638" s="8">
        <v>45811</v>
      </c>
      <c r="F1638" t="s">
        <v>24358</v>
      </c>
      <c r="G1638">
        <v>1859</v>
      </c>
      <c r="H1638" t="s">
        <v>24565</v>
      </c>
    </row>
    <row r="1639" spans="1:8" x14ac:dyDescent="0.3">
      <c r="A1639" t="s">
        <v>13835</v>
      </c>
      <c r="B1639" t="s">
        <v>15200</v>
      </c>
      <c r="C1639" t="s">
        <v>15202</v>
      </c>
      <c r="D1639" t="s">
        <v>15206</v>
      </c>
      <c r="E1639" s="8">
        <v>45634</v>
      </c>
      <c r="F1639" t="s">
        <v>24243</v>
      </c>
      <c r="G1639">
        <v>1002</v>
      </c>
      <c r="H1639" t="s">
        <v>24380</v>
      </c>
    </row>
    <row r="1640" spans="1:8" x14ac:dyDescent="0.3">
      <c r="A1640" t="s">
        <v>13836</v>
      </c>
      <c r="B1640" t="s">
        <v>15199</v>
      </c>
      <c r="C1640" t="s">
        <v>15202</v>
      </c>
      <c r="D1640" t="s">
        <v>15206</v>
      </c>
      <c r="E1640" s="8">
        <v>45791</v>
      </c>
      <c r="F1640" t="s">
        <v>24265</v>
      </c>
      <c r="G1640">
        <v>1128</v>
      </c>
      <c r="H1640" t="s">
        <v>24615</v>
      </c>
    </row>
    <row r="1641" spans="1:8" x14ac:dyDescent="0.3">
      <c r="A1641" t="s">
        <v>13837</v>
      </c>
      <c r="B1641" t="s">
        <v>15200</v>
      </c>
      <c r="C1641" t="s">
        <v>15203</v>
      </c>
      <c r="D1641" t="s">
        <v>6026</v>
      </c>
      <c r="E1641" s="8">
        <v>45568</v>
      </c>
      <c r="F1641" t="s">
        <v>24253</v>
      </c>
      <c r="G1641">
        <v>728</v>
      </c>
      <c r="H1641" t="s">
        <v>24253</v>
      </c>
    </row>
    <row r="1642" spans="1:8" x14ac:dyDescent="0.3">
      <c r="A1642" t="s">
        <v>13838</v>
      </c>
      <c r="B1642" t="s">
        <v>15198</v>
      </c>
      <c r="C1642" t="s">
        <v>15203</v>
      </c>
      <c r="D1642" t="s">
        <v>15206</v>
      </c>
      <c r="E1642" s="8">
        <v>45808</v>
      </c>
      <c r="F1642" t="s">
        <v>24287</v>
      </c>
      <c r="G1642">
        <v>650</v>
      </c>
      <c r="H1642" t="s">
        <v>24308</v>
      </c>
    </row>
    <row r="1643" spans="1:8" x14ac:dyDescent="0.3">
      <c r="A1643" t="s">
        <v>13839</v>
      </c>
      <c r="B1643" t="s">
        <v>15200</v>
      </c>
      <c r="C1643" t="s">
        <v>15201</v>
      </c>
      <c r="D1643" t="s">
        <v>15206</v>
      </c>
      <c r="E1643" s="8">
        <v>45575</v>
      </c>
      <c r="F1643" t="s">
        <v>24313</v>
      </c>
      <c r="G1643">
        <v>1252</v>
      </c>
      <c r="H1643" t="s">
        <v>24438</v>
      </c>
    </row>
    <row r="1644" spans="1:8" x14ac:dyDescent="0.3">
      <c r="A1644" t="s">
        <v>13840</v>
      </c>
      <c r="B1644" t="s">
        <v>15199</v>
      </c>
      <c r="C1644" t="s">
        <v>15203</v>
      </c>
      <c r="D1644" t="s">
        <v>6014</v>
      </c>
      <c r="E1644" s="8">
        <v>45801</v>
      </c>
      <c r="F1644" t="s">
        <v>24253</v>
      </c>
      <c r="G1644">
        <v>1325</v>
      </c>
      <c r="H1644" t="s">
        <v>24253</v>
      </c>
    </row>
    <row r="1645" spans="1:8" x14ac:dyDescent="0.3">
      <c r="A1645" t="s">
        <v>13841</v>
      </c>
      <c r="B1645" t="s">
        <v>15199</v>
      </c>
      <c r="C1645" t="s">
        <v>15202</v>
      </c>
      <c r="D1645" t="s">
        <v>6014</v>
      </c>
      <c r="E1645" s="8">
        <v>45825</v>
      </c>
      <c r="F1645" t="s">
        <v>24269</v>
      </c>
      <c r="G1645">
        <v>1583</v>
      </c>
      <c r="H1645" t="s">
        <v>24336</v>
      </c>
    </row>
    <row r="1646" spans="1:8" x14ac:dyDescent="0.3">
      <c r="A1646" t="s">
        <v>13842</v>
      </c>
      <c r="B1646" t="s">
        <v>15200</v>
      </c>
      <c r="C1646" t="s">
        <v>15201</v>
      </c>
      <c r="D1646" t="s">
        <v>6014</v>
      </c>
      <c r="E1646" s="8">
        <v>45650</v>
      </c>
      <c r="F1646" t="s">
        <v>24247</v>
      </c>
      <c r="G1646">
        <v>605</v>
      </c>
      <c r="H1646" t="s">
        <v>24385</v>
      </c>
    </row>
    <row r="1647" spans="1:8" x14ac:dyDescent="0.3">
      <c r="A1647" t="s">
        <v>13843</v>
      </c>
      <c r="B1647" t="s">
        <v>15200</v>
      </c>
      <c r="C1647" t="s">
        <v>15203</v>
      </c>
      <c r="D1647" t="s">
        <v>15205</v>
      </c>
      <c r="E1647" s="8">
        <v>45498</v>
      </c>
      <c r="F1647" t="s">
        <v>24245</v>
      </c>
      <c r="G1647">
        <v>1211</v>
      </c>
      <c r="H1647" t="s">
        <v>24534</v>
      </c>
    </row>
    <row r="1648" spans="1:8" x14ac:dyDescent="0.3">
      <c r="A1648" t="s">
        <v>13844</v>
      </c>
      <c r="B1648" t="s">
        <v>15198</v>
      </c>
      <c r="C1648" t="s">
        <v>15203</v>
      </c>
      <c r="D1648" t="s">
        <v>6026</v>
      </c>
      <c r="E1648" s="8">
        <v>45833</v>
      </c>
      <c r="F1648" t="s">
        <v>24260</v>
      </c>
      <c r="G1648">
        <v>972</v>
      </c>
      <c r="H1648" t="s">
        <v>24352</v>
      </c>
    </row>
    <row r="1649" spans="1:8" x14ac:dyDescent="0.3">
      <c r="A1649" t="s">
        <v>13845</v>
      </c>
      <c r="B1649" t="s">
        <v>15198</v>
      </c>
      <c r="C1649" t="s">
        <v>15201</v>
      </c>
      <c r="D1649" t="s">
        <v>6026</v>
      </c>
      <c r="E1649" s="8">
        <v>45670</v>
      </c>
      <c r="F1649" t="s">
        <v>24253</v>
      </c>
      <c r="G1649">
        <v>1085</v>
      </c>
      <c r="H1649" t="s">
        <v>24253</v>
      </c>
    </row>
    <row r="1650" spans="1:8" x14ac:dyDescent="0.3">
      <c r="A1650" t="s">
        <v>13846</v>
      </c>
      <c r="B1650" t="s">
        <v>15200</v>
      </c>
      <c r="C1650" t="s">
        <v>15201</v>
      </c>
      <c r="D1650" t="s">
        <v>15205</v>
      </c>
      <c r="E1650" s="8">
        <v>45556</v>
      </c>
      <c r="F1650" t="s">
        <v>24253</v>
      </c>
      <c r="G1650">
        <v>1860</v>
      </c>
      <c r="H1650" t="s">
        <v>24253</v>
      </c>
    </row>
    <row r="1651" spans="1:8" x14ac:dyDescent="0.3">
      <c r="A1651" t="s">
        <v>13847</v>
      </c>
      <c r="B1651" t="s">
        <v>15200</v>
      </c>
      <c r="C1651" t="s">
        <v>15202</v>
      </c>
      <c r="D1651" t="s">
        <v>15205</v>
      </c>
      <c r="E1651" s="8">
        <v>45684</v>
      </c>
      <c r="F1651" t="s">
        <v>24285</v>
      </c>
      <c r="G1651">
        <v>1280</v>
      </c>
      <c r="H1651" t="s">
        <v>24375</v>
      </c>
    </row>
    <row r="1652" spans="1:8" x14ac:dyDescent="0.3">
      <c r="A1652" t="s">
        <v>13848</v>
      </c>
      <c r="B1652" t="s">
        <v>15200</v>
      </c>
      <c r="C1652" t="s">
        <v>15202</v>
      </c>
      <c r="D1652" t="s">
        <v>15205</v>
      </c>
      <c r="E1652" s="8">
        <v>45852</v>
      </c>
      <c r="F1652" t="s">
        <v>24253</v>
      </c>
      <c r="G1652">
        <v>513</v>
      </c>
      <c r="H1652" t="s">
        <v>24253</v>
      </c>
    </row>
    <row r="1653" spans="1:8" x14ac:dyDescent="0.3">
      <c r="A1653" t="s">
        <v>13849</v>
      </c>
      <c r="B1653" t="s">
        <v>15199</v>
      </c>
      <c r="C1653" t="s">
        <v>15201</v>
      </c>
      <c r="D1653" t="s">
        <v>15206</v>
      </c>
      <c r="E1653" s="8">
        <v>45744</v>
      </c>
      <c r="F1653" t="s">
        <v>24311</v>
      </c>
      <c r="G1653">
        <v>1451</v>
      </c>
      <c r="H1653" t="s">
        <v>24377</v>
      </c>
    </row>
    <row r="1654" spans="1:8" x14ac:dyDescent="0.3">
      <c r="A1654" t="s">
        <v>13850</v>
      </c>
      <c r="B1654" t="s">
        <v>15198</v>
      </c>
      <c r="C1654" t="s">
        <v>15203</v>
      </c>
      <c r="D1654" t="s">
        <v>15204</v>
      </c>
      <c r="E1654" s="8">
        <v>45752</v>
      </c>
      <c r="F1654" t="s">
        <v>24256</v>
      </c>
      <c r="G1654">
        <v>1698</v>
      </c>
      <c r="H1654" t="s">
        <v>24619</v>
      </c>
    </row>
    <row r="1655" spans="1:8" x14ac:dyDescent="0.3">
      <c r="A1655" t="s">
        <v>13851</v>
      </c>
      <c r="B1655" t="s">
        <v>15198</v>
      </c>
      <c r="C1655" t="s">
        <v>15203</v>
      </c>
      <c r="D1655" t="s">
        <v>6102</v>
      </c>
      <c r="E1655" s="8">
        <v>45592</v>
      </c>
      <c r="F1655" t="s">
        <v>24363</v>
      </c>
      <c r="G1655">
        <v>1151</v>
      </c>
      <c r="H1655" t="s">
        <v>24320</v>
      </c>
    </row>
    <row r="1656" spans="1:8" x14ac:dyDescent="0.3">
      <c r="A1656" t="s">
        <v>13852</v>
      </c>
      <c r="B1656" t="s">
        <v>15199</v>
      </c>
      <c r="C1656" t="s">
        <v>15202</v>
      </c>
      <c r="D1656" t="s">
        <v>6026</v>
      </c>
      <c r="E1656" s="8">
        <v>45738</v>
      </c>
      <c r="F1656" t="s">
        <v>24253</v>
      </c>
      <c r="G1656">
        <v>1993</v>
      </c>
      <c r="H1656" t="s">
        <v>24253</v>
      </c>
    </row>
    <row r="1657" spans="1:8" x14ac:dyDescent="0.3">
      <c r="A1657" t="s">
        <v>13853</v>
      </c>
      <c r="B1657" t="s">
        <v>15200</v>
      </c>
      <c r="C1657" t="s">
        <v>15202</v>
      </c>
      <c r="D1657" t="s">
        <v>15204</v>
      </c>
      <c r="E1657" s="8">
        <v>45758</v>
      </c>
      <c r="F1657" t="s">
        <v>24243</v>
      </c>
      <c r="G1657">
        <v>761</v>
      </c>
      <c r="H1657" t="s">
        <v>24300</v>
      </c>
    </row>
    <row r="1658" spans="1:8" x14ac:dyDescent="0.3">
      <c r="A1658" t="s">
        <v>13854</v>
      </c>
      <c r="B1658" t="s">
        <v>15199</v>
      </c>
      <c r="C1658" t="s">
        <v>15203</v>
      </c>
      <c r="D1658" t="s">
        <v>6102</v>
      </c>
      <c r="E1658" s="8">
        <v>45722</v>
      </c>
      <c r="F1658" t="s">
        <v>24253</v>
      </c>
      <c r="G1658">
        <v>698</v>
      </c>
      <c r="H1658" t="s">
        <v>24253</v>
      </c>
    </row>
    <row r="1659" spans="1:8" x14ac:dyDescent="0.3">
      <c r="A1659" t="s">
        <v>13855</v>
      </c>
      <c r="B1659" t="s">
        <v>15200</v>
      </c>
      <c r="C1659" t="s">
        <v>15201</v>
      </c>
      <c r="D1659" t="s">
        <v>6102</v>
      </c>
      <c r="E1659" s="8">
        <v>45634</v>
      </c>
      <c r="F1659" t="s">
        <v>24245</v>
      </c>
      <c r="G1659">
        <v>1961</v>
      </c>
      <c r="H1659" t="s">
        <v>24646</v>
      </c>
    </row>
    <row r="1660" spans="1:8" x14ac:dyDescent="0.3">
      <c r="A1660" t="s">
        <v>13856</v>
      </c>
      <c r="B1660" t="s">
        <v>15199</v>
      </c>
      <c r="C1660" t="s">
        <v>15202</v>
      </c>
      <c r="D1660" t="s">
        <v>6102</v>
      </c>
      <c r="E1660" s="8">
        <v>45806</v>
      </c>
      <c r="F1660" t="s">
        <v>24311</v>
      </c>
      <c r="G1660">
        <v>553</v>
      </c>
      <c r="H1660" t="s">
        <v>24308</v>
      </c>
    </row>
    <row r="1661" spans="1:8" x14ac:dyDescent="0.3">
      <c r="A1661" t="s">
        <v>13857</v>
      </c>
      <c r="B1661" t="s">
        <v>15198</v>
      </c>
      <c r="C1661" t="s">
        <v>15202</v>
      </c>
      <c r="D1661" t="s">
        <v>15205</v>
      </c>
      <c r="E1661" s="8">
        <v>45682</v>
      </c>
      <c r="F1661" t="s">
        <v>24253</v>
      </c>
      <c r="G1661">
        <v>1268</v>
      </c>
      <c r="H1661" t="s">
        <v>24253</v>
      </c>
    </row>
    <row r="1662" spans="1:8" x14ac:dyDescent="0.3">
      <c r="A1662" t="s">
        <v>13858</v>
      </c>
      <c r="B1662" t="s">
        <v>15199</v>
      </c>
      <c r="C1662" t="s">
        <v>15202</v>
      </c>
      <c r="D1662" t="s">
        <v>15206</v>
      </c>
      <c r="E1662" s="8">
        <v>45677</v>
      </c>
      <c r="F1662" t="s">
        <v>24273</v>
      </c>
      <c r="G1662">
        <v>1578</v>
      </c>
      <c r="H1662" t="s">
        <v>24544</v>
      </c>
    </row>
    <row r="1663" spans="1:8" x14ac:dyDescent="0.3">
      <c r="A1663" t="s">
        <v>13859</v>
      </c>
      <c r="B1663" t="s">
        <v>15198</v>
      </c>
      <c r="C1663" t="s">
        <v>15202</v>
      </c>
      <c r="D1663" t="s">
        <v>6102</v>
      </c>
      <c r="E1663" s="8">
        <v>45826</v>
      </c>
      <c r="F1663" t="s">
        <v>24253</v>
      </c>
      <c r="G1663">
        <v>1857</v>
      </c>
      <c r="H1663" t="s">
        <v>24253</v>
      </c>
    </row>
    <row r="1664" spans="1:8" x14ac:dyDescent="0.3">
      <c r="A1664" t="s">
        <v>13860</v>
      </c>
      <c r="B1664" t="s">
        <v>15198</v>
      </c>
      <c r="C1664" t="s">
        <v>15202</v>
      </c>
      <c r="D1664" t="s">
        <v>6102</v>
      </c>
      <c r="E1664" s="8">
        <v>45582</v>
      </c>
      <c r="F1664" t="s">
        <v>24299</v>
      </c>
      <c r="G1664">
        <v>756</v>
      </c>
      <c r="H1664" t="s">
        <v>24302</v>
      </c>
    </row>
    <row r="1665" spans="1:8" x14ac:dyDescent="0.3">
      <c r="A1665" t="s">
        <v>13861</v>
      </c>
      <c r="B1665" t="s">
        <v>15199</v>
      </c>
      <c r="C1665" t="s">
        <v>15202</v>
      </c>
      <c r="D1665" t="s">
        <v>15205</v>
      </c>
      <c r="E1665" s="8">
        <v>45597</v>
      </c>
      <c r="F1665" t="s">
        <v>24344</v>
      </c>
      <c r="G1665">
        <v>1783</v>
      </c>
      <c r="H1665" t="s">
        <v>24628</v>
      </c>
    </row>
    <row r="1666" spans="1:8" x14ac:dyDescent="0.3">
      <c r="A1666" t="s">
        <v>13862</v>
      </c>
      <c r="B1666" t="s">
        <v>15200</v>
      </c>
      <c r="C1666" t="s">
        <v>15203</v>
      </c>
      <c r="D1666" t="s">
        <v>6014</v>
      </c>
      <c r="E1666" s="8">
        <v>45782</v>
      </c>
      <c r="F1666" t="s">
        <v>24253</v>
      </c>
      <c r="G1666">
        <v>1969</v>
      </c>
      <c r="H1666" t="s">
        <v>24253</v>
      </c>
    </row>
    <row r="1667" spans="1:8" x14ac:dyDescent="0.3">
      <c r="A1667" t="s">
        <v>13863</v>
      </c>
      <c r="B1667" t="s">
        <v>15198</v>
      </c>
      <c r="C1667" t="s">
        <v>15203</v>
      </c>
      <c r="D1667" t="s">
        <v>6102</v>
      </c>
      <c r="E1667" s="8">
        <v>45666</v>
      </c>
      <c r="F1667" t="s">
        <v>24344</v>
      </c>
      <c r="G1667">
        <v>1971</v>
      </c>
      <c r="H1667" t="s">
        <v>24514</v>
      </c>
    </row>
    <row r="1668" spans="1:8" x14ac:dyDescent="0.3">
      <c r="A1668" t="s">
        <v>13864</v>
      </c>
      <c r="B1668" t="s">
        <v>15199</v>
      </c>
      <c r="C1668" t="s">
        <v>15202</v>
      </c>
      <c r="D1668" t="s">
        <v>15206</v>
      </c>
      <c r="E1668" s="8">
        <v>45812</v>
      </c>
      <c r="F1668" t="s">
        <v>24253</v>
      </c>
      <c r="G1668">
        <v>1092</v>
      </c>
      <c r="H1668" t="s">
        <v>24253</v>
      </c>
    </row>
    <row r="1669" spans="1:8" x14ac:dyDescent="0.3">
      <c r="A1669" t="s">
        <v>13865</v>
      </c>
      <c r="B1669" t="s">
        <v>15200</v>
      </c>
      <c r="C1669" t="s">
        <v>15201</v>
      </c>
      <c r="D1669" t="s">
        <v>15205</v>
      </c>
      <c r="E1669" s="8">
        <v>45792</v>
      </c>
      <c r="F1669" t="s">
        <v>24254</v>
      </c>
      <c r="G1669">
        <v>506</v>
      </c>
      <c r="H1669" t="s">
        <v>24482</v>
      </c>
    </row>
    <row r="1670" spans="1:8" x14ac:dyDescent="0.3">
      <c r="A1670" t="s">
        <v>13866</v>
      </c>
      <c r="B1670" t="s">
        <v>15199</v>
      </c>
      <c r="C1670" t="s">
        <v>15202</v>
      </c>
      <c r="D1670" t="s">
        <v>15206</v>
      </c>
      <c r="E1670" s="8">
        <v>45519</v>
      </c>
      <c r="F1670" t="s">
        <v>24344</v>
      </c>
      <c r="G1670">
        <v>1254</v>
      </c>
      <c r="H1670" t="s">
        <v>24461</v>
      </c>
    </row>
    <row r="1671" spans="1:8" x14ac:dyDescent="0.3">
      <c r="A1671" t="s">
        <v>13867</v>
      </c>
      <c r="B1671" t="s">
        <v>15200</v>
      </c>
      <c r="C1671" t="s">
        <v>15201</v>
      </c>
      <c r="D1671" t="s">
        <v>15206</v>
      </c>
      <c r="E1671" s="8">
        <v>45647</v>
      </c>
      <c r="F1671" t="s">
        <v>24253</v>
      </c>
      <c r="G1671">
        <v>1120</v>
      </c>
      <c r="H1671" t="s">
        <v>24253</v>
      </c>
    </row>
    <row r="1672" spans="1:8" x14ac:dyDescent="0.3">
      <c r="A1672" t="s">
        <v>13868</v>
      </c>
      <c r="B1672" t="s">
        <v>15199</v>
      </c>
      <c r="C1672" t="s">
        <v>15202</v>
      </c>
      <c r="D1672" t="s">
        <v>15206</v>
      </c>
      <c r="E1672" s="8">
        <v>45752</v>
      </c>
      <c r="F1672" t="s">
        <v>24247</v>
      </c>
      <c r="G1672">
        <v>1721</v>
      </c>
      <c r="H1672" t="s">
        <v>24478</v>
      </c>
    </row>
    <row r="1673" spans="1:8" x14ac:dyDescent="0.3">
      <c r="A1673" t="s">
        <v>13869</v>
      </c>
      <c r="B1673" t="s">
        <v>15199</v>
      </c>
      <c r="C1673" t="s">
        <v>15203</v>
      </c>
      <c r="D1673" t="s">
        <v>15204</v>
      </c>
      <c r="E1673" s="8">
        <v>45796</v>
      </c>
      <c r="F1673" t="s">
        <v>24276</v>
      </c>
      <c r="G1673">
        <v>1800</v>
      </c>
      <c r="H1673" t="s">
        <v>24589</v>
      </c>
    </row>
    <row r="1674" spans="1:8" x14ac:dyDescent="0.3">
      <c r="A1674" t="s">
        <v>13870</v>
      </c>
      <c r="B1674" t="s">
        <v>15200</v>
      </c>
      <c r="C1674" t="s">
        <v>15201</v>
      </c>
      <c r="D1674" t="s">
        <v>6102</v>
      </c>
      <c r="E1674" s="8">
        <v>45795</v>
      </c>
      <c r="F1674" t="s">
        <v>24273</v>
      </c>
      <c r="G1674">
        <v>1732</v>
      </c>
      <c r="H1674" t="s">
        <v>24586</v>
      </c>
    </row>
    <row r="1675" spans="1:8" x14ac:dyDescent="0.3">
      <c r="A1675" t="s">
        <v>13871</v>
      </c>
      <c r="B1675" t="s">
        <v>15198</v>
      </c>
      <c r="C1675" t="s">
        <v>15203</v>
      </c>
      <c r="D1675" t="s">
        <v>6026</v>
      </c>
      <c r="E1675" s="8">
        <v>45731</v>
      </c>
      <c r="F1675" t="s">
        <v>24363</v>
      </c>
      <c r="G1675">
        <v>1435</v>
      </c>
      <c r="H1675" t="s">
        <v>24432</v>
      </c>
    </row>
    <row r="1676" spans="1:8" x14ac:dyDescent="0.3">
      <c r="A1676" t="s">
        <v>13872</v>
      </c>
      <c r="B1676" t="s">
        <v>15198</v>
      </c>
      <c r="C1676" t="s">
        <v>15203</v>
      </c>
      <c r="D1676" t="s">
        <v>6014</v>
      </c>
      <c r="E1676" s="8">
        <v>45847</v>
      </c>
      <c r="F1676" t="s">
        <v>24253</v>
      </c>
      <c r="G1676">
        <v>879</v>
      </c>
      <c r="H1676" t="s">
        <v>24253</v>
      </c>
    </row>
    <row r="1677" spans="1:8" x14ac:dyDescent="0.3">
      <c r="A1677" t="s">
        <v>13873</v>
      </c>
      <c r="B1677" t="s">
        <v>15199</v>
      </c>
      <c r="C1677" t="s">
        <v>15201</v>
      </c>
      <c r="D1677" t="s">
        <v>6014</v>
      </c>
      <c r="E1677" s="8">
        <v>45611</v>
      </c>
      <c r="F1677" t="s">
        <v>24344</v>
      </c>
      <c r="G1677">
        <v>750</v>
      </c>
      <c r="H1677" t="s">
        <v>24503</v>
      </c>
    </row>
    <row r="1678" spans="1:8" x14ac:dyDescent="0.3">
      <c r="A1678" t="s">
        <v>13874</v>
      </c>
      <c r="B1678" t="s">
        <v>15200</v>
      </c>
      <c r="C1678" t="s">
        <v>15202</v>
      </c>
      <c r="D1678" t="s">
        <v>15205</v>
      </c>
      <c r="E1678" s="8">
        <v>45552</v>
      </c>
      <c r="F1678" t="s">
        <v>24243</v>
      </c>
      <c r="G1678">
        <v>1063</v>
      </c>
      <c r="H1678" t="s">
        <v>24359</v>
      </c>
    </row>
    <row r="1679" spans="1:8" x14ac:dyDescent="0.3">
      <c r="A1679" t="s">
        <v>13875</v>
      </c>
      <c r="B1679" t="s">
        <v>15200</v>
      </c>
      <c r="C1679" t="s">
        <v>15202</v>
      </c>
      <c r="D1679" t="s">
        <v>15206</v>
      </c>
      <c r="E1679" s="8">
        <v>45731</v>
      </c>
      <c r="F1679" t="s">
        <v>24285</v>
      </c>
      <c r="G1679">
        <v>1737</v>
      </c>
      <c r="H1679" t="s">
        <v>24470</v>
      </c>
    </row>
    <row r="1680" spans="1:8" x14ac:dyDescent="0.3">
      <c r="A1680" t="s">
        <v>13876</v>
      </c>
      <c r="B1680" t="s">
        <v>15200</v>
      </c>
      <c r="C1680" t="s">
        <v>15203</v>
      </c>
      <c r="D1680" t="s">
        <v>6014</v>
      </c>
      <c r="E1680" s="8">
        <v>45500</v>
      </c>
      <c r="F1680" t="s">
        <v>24358</v>
      </c>
      <c r="G1680">
        <v>1924</v>
      </c>
      <c r="H1680" t="s">
        <v>24444</v>
      </c>
    </row>
    <row r="1681" spans="1:8" x14ac:dyDescent="0.3">
      <c r="A1681" t="s">
        <v>13877</v>
      </c>
      <c r="B1681" t="s">
        <v>15198</v>
      </c>
      <c r="C1681" t="s">
        <v>15203</v>
      </c>
      <c r="D1681" t="s">
        <v>15204</v>
      </c>
      <c r="E1681" s="8">
        <v>45620</v>
      </c>
      <c r="F1681" t="s">
        <v>24247</v>
      </c>
      <c r="G1681">
        <v>1573</v>
      </c>
      <c r="H1681" t="s">
        <v>24570</v>
      </c>
    </row>
    <row r="1682" spans="1:8" x14ac:dyDescent="0.3">
      <c r="A1682" t="s">
        <v>13878</v>
      </c>
      <c r="B1682" t="s">
        <v>15198</v>
      </c>
      <c r="C1682" t="s">
        <v>15203</v>
      </c>
      <c r="D1682" t="s">
        <v>15205</v>
      </c>
      <c r="E1682" s="8">
        <v>45721</v>
      </c>
      <c r="F1682" t="s">
        <v>24256</v>
      </c>
      <c r="G1682">
        <v>793</v>
      </c>
      <c r="H1682" t="s">
        <v>24540</v>
      </c>
    </row>
    <row r="1683" spans="1:8" x14ac:dyDescent="0.3">
      <c r="A1683" t="s">
        <v>13879</v>
      </c>
      <c r="B1683" t="s">
        <v>15200</v>
      </c>
      <c r="C1683" t="s">
        <v>15203</v>
      </c>
      <c r="D1683" t="s">
        <v>6102</v>
      </c>
      <c r="E1683" s="8">
        <v>45536</v>
      </c>
      <c r="F1683" t="s">
        <v>24344</v>
      </c>
      <c r="G1683">
        <v>1601</v>
      </c>
      <c r="H1683" t="s">
        <v>24569</v>
      </c>
    </row>
    <row r="1684" spans="1:8" x14ac:dyDescent="0.3">
      <c r="A1684" t="s">
        <v>13880</v>
      </c>
      <c r="B1684" t="s">
        <v>15199</v>
      </c>
      <c r="C1684" t="s">
        <v>15203</v>
      </c>
      <c r="D1684" t="s">
        <v>6102</v>
      </c>
      <c r="E1684" s="8">
        <v>45707</v>
      </c>
      <c r="F1684" t="s">
        <v>24273</v>
      </c>
      <c r="G1684">
        <v>1484</v>
      </c>
      <c r="H1684" t="s">
        <v>24647</v>
      </c>
    </row>
    <row r="1685" spans="1:8" x14ac:dyDescent="0.3">
      <c r="A1685" t="s">
        <v>13881</v>
      </c>
      <c r="B1685" t="s">
        <v>15198</v>
      </c>
      <c r="C1685" t="s">
        <v>15202</v>
      </c>
      <c r="D1685" t="s">
        <v>6014</v>
      </c>
      <c r="E1685" s="8">
        <v>45822</v>
      </c>
      <c r="F1685" t="s">
        <v>24245</v>
      </c>
      <c r="G1685">
        <v>1108</v>
      </c>
      <c r="H1685" t="s">
        <v>24460</v>
      </c>
    </row>
    <row r="1686" spans="1:8" x14ac:dyDescent="0.3">
      <c r="A1686" t="s">
        <v>13882</v>
      </c>
      <c r="B1686" t="s">
        <v>15200</v>
      </c>
      <c r="C1686" t="s">
        <v>15201</v>
      </c>
      <c r="D1686" t="s">
        <v>15204</v>
      </c>
      <c r="E1686" s="8">
        <v>45593</v>
      </c>
      <c r="F1686" t="s">
        <v>24265</v>
      </c>
      <c r="G1686">
        <v>549</v>
      </c>
      <c r="H1686" t="s">
        <v>24431</v>
      </c>
    </row>
    <row r="1687" spans="1:8" x14ac:dyDescent="0.3">
      <c r="A1687" t="s">
        <v>13883</v>
      </c>
      <c r="B1687" t="s">
        <v>15200</v>
      </c>
      <c r="C1687" t="s">
        <v>15201</v>
      </c>
      <c r="D1687" t="s">
        <v>6026</v>
      </c>
      <c r="E1687" s="8">
        <v>45789</v>
      </c>
      <c r="F1687" t="s">
        <v>24253</v>
      </c>
      <c r="G1687">
        <v>728</v>
      </c>
      <c r="H1687" t="s">
        <v>24253</v>
      </c>
    </row>
    <row r="1688" spans="1:8" x14ac:dyDescent="0.3">
      <c r="A1688" t="s">
        <v>13884</v>
      </c>
      <c r="B1688" t="s">
        <v>15198</v>
      </c>
      <c r="C1688" t="s">
        <v>15202</v>
      </c>
      <c r="D1688" t="s">
        <v>6014</v>
      </c>
      <c r="E1688" s="8">
        <v>45661</v>
      </c>
      <c r="F1688" t="s">
        <v>24254</v>
      </c>
      <c r="G1688">
        <v>1648</v>
      </c>
      <c r="H1688" t="s">
        <v>24618</v>
      </c>
    </row>
    <row r="1689" spans="1:8" x14ac:dyDescent="0.3">
      <c r="A1689" t="s">
        <v>13885</v>
      </c>
      <c r="B1689" t="s">
        <v>15199</v>
      </c>
      <c r="C1689" t="s">
        <v>15202</v>
      </c>
      <c r="D1689" t="s">
        <v>15204</v>
      </c>
      <c r="E1689" s="8">
        <v>45791</v>
      </c>
      <c r="F1689" t="s">
        <v>24258</v>
      </c>
      <c r="G1689">
        <v>985</v>
      </c>
      <c r="H1689" t="s">
        <v>24586</v>
      </c>
    </row>
    <row r="1690" spans="1:8" x14ac:dyDescent="0.3">
      <c r="A1690" t="s">
        <v>13886</v>
      </c>
      <c r="B1690" t="s">
        <v>15200</v>
      </c>
      <c r="C1690" t="s">
        <v>15203</v>
      </c>
      <c r="D1690" t="s">
        <v>15206</v>
      </c>
      <c r="E1690" s="8">
        <v>45752</v>
      </c>
      <c r="F1690" t="s">
        <v>24253</v>
      </c>
      <c r="G1690">
        <v>1381</v>
      </c>
      <c r="H1690" t="s">
        <v>24253</v>
      </c>
    </row>
    <row r="1691" spans="1:8" x14ac:dyDescent="0.3">
      <c r="A1691" t="s">
        <v>13887</v>
      </c>
      <c r="B1691" t="s">
        <v>15200</v>
      </c>
      <c r="C1691" t="s">
        <v>15203</v>
      </c>
      <c r="D1691" t="s">
        <v>6014</v>
      </c>
      <c r="E1691" s="8">
        <v>45806</v>
      </c>
      <c r="F1691" t="s">
        <v>24329</v>
      </c>
      <c r="G1691">
        <v>1708</v>
      </c>
      <c r="H1691" t="s">
        <v>24515</v>
      </c>
    </row>
    <row r="1692" spans="1:8" x14ac:dyDescent="0.3">
      <c r="A1692" t="s">
        <v>13888</v>
      </c>
      <c r="B1692" t="s">
        <v>15198</v>
      </c>
      <c r="C1692" t="s">
        <v>15203</v>
      </c>
      <c r="D1692" t="s">
        <v>15206</v>
      </c>
      <c r="E1692" s="8">
        <v>45567</v>
      </c>
      <c r="F1692" t="s">
        <v>24253</v>
      </c>
      <c r="G1692">
        <v>1794</v>
      </c>
      <c r="H1692" t="s">
        <v>24253</v>
      </c>
    </row>
    <row r="1693" spans="1:8" x14ac:dyDescent="0.3">
      <c r="A1693" t="s">
        <v>13889</v>
      </c>
      <c r="B1693" t="s">
        <v>15198</v>
      </c>
      <c r="C1693" t="s">
        <v>15201</v>
      </c>
      <c r="D1693" t="s">
        <v>6014</v>
      </c>
      <c r="E1693" s="8">
        <v>45765</v>
      </c>
      <c r="F1693" t="s">
        <v>24283</v>
      </c>
      <c r="G1693">
        <v>1338</v>
      </c>
      <c r="H1693" t="s">
        <v>24525</v>
      </c>
    </row>
    <row r="1694" spans="1:8" x14ac:dyDescent="0.3">
      <c r="A1694" t="s">
        <v>13890</v>
      </c>
      <c r="B1694" t="s">
        <v>15200</v>
      </c>
      <c r="C1694" t="s">
        <v>15203</v>
      </c>
      <c r="D1694" t="s">
        <v>6014</v>
      </c>
      <c r="E1694" s="8">
        <v>45643</v>
      </c>
      <c r="F1694" t="s">
        <v>24253</v>
      </c>
      <c r="G1694">
        <v>1673</v>
      </c>
      <c r="H1694" t="s">
        <v>24253</v>
      </c>
    </row>
    <row r="1695" spans="1:8" x14ac:dyDescent="0.3">
      <c r="A1695" t="s">
        <v>13891</v>
      </c>
      <c r="B1695" t="s">
        <v>15198</v>
      </c>
      <c r="C1695" t="s">
        <v>15203</v>
      </c>
      <c r="D1695" t="s">
        <v>15205</v>
      </c>
      <c r="E1695" s="8">
        <v>45620</v>
      </c>
      <c r="F1695" t="s">
        <v>24253</v>
      </c>
      <c r="G1695">
        <v>611</v>
      </c>
      <c r="H1695" t="s">
        <v>24253</v>
      </c>
    </row>
    <row r="1696" spans="1:8" x14ac:dyDescent="0.3">
      <c r="A1696" t="s">
        <v>13892</v>
      </c>
      <c r="B1696" t="s">
        <v>15200</v>
      </c>
      <c r="C1696" t="s">
        <v>15201</v>
      </c>
      <c r="D1696" t="s">
        <v>15206</v>
      </c>
      <c r="E1696" s="8">
        <v>45637</v>
      </c>
      <c r="F1696" t="s">
        <v>24296</v>
      </c>
      <c r="G1696">
        <v>1289</v>
      </c>
      <c r="H1696" t="s">
        <v>24648</v>
      </c>
    </row>
    <row r="1697" spans="1:8" x14ac:dyDescent="0.3">
      <c r="A1697" t="s">
        <v>13893</v>
      </c>
      <c r="B1697" t="s">
        <v>15200</v>
      </c>
      <c r="C1697" t="s">
        <v>15202</v>
      </c>
      <c r="D1697" t="s">
        <v>15206</v>
      </c>
      <c r="E1697" s="8">
        <v>45640</v>
      </c>
      <c r="F1697" t="s">
        <v>24287</v>
      </c>
      <c r="G1697">
        <v>1801</v>
      </c>
      <c r="H1697" t="s">
        <v>24511</v>
      </c>
    </row>
    <row r="1698" spans="1:8" x14ac:dyDescent="0.3">
      <c r="A1698" t="s">
        <v>13894</v>
      </c>
      <c r="B1698" t="s">
        <v>15200</v>
      </c>
      <c r="C1698" t="s">
        <v>15201</v>
      </c>
      <c r="D1698" t="s">
        <v>6014</v>
      </c>
      <c r="E1698" s="8">
        <v>45713</v>
      </c>
      <c r="F1698" t="s">
        <v>24329</v>
      </c>
      <c r="G1698">
        <v>1212</v>
      </c>
      <c r="H1698" t="s">
        <v>24582</v>
      </c>
    </row>
    <row r="1699" spans="1:8" x14ac:dyDescent="0.3">
      <c r="A1699" t="s">
        <v>13895</v>
      </c>
      <c r="B1699" t="s">
        <v>15200</v>
      </c>
      <c r="C1699" t="s">
        <v>15203</v>
      </c>
      <c r="D1699" t="s">
        <v>15205</v>
      </c>
      <c r="E1699" s="8">
        <v>45719</v>
      </c>
      <c r="F1699" t="s">
        <v>24253</v>
      </c>
      <c r="G1699">
        <v>629</v>
      </c>
      <c r="H1699" t="s">
        <v>24253</v>
      </c>
    </row>
    <row r="1700" spans="1:8" x14ac:dyDescent="0.3">
      <c r="A1700" t="s">
        <v>13896</v>
      </c>
      <c r="B1700" t="s">
        <v>15200</v>
      </c>
      <c r="C1700" t="s">
        <v>15203</v>
      </c>
      <c r="D1700" t="s">
        <v>15206</v>
      </c>
      <c r="E1700" s="8">
        <v>45501</v>
      </c>
      <c r="F1700" t="s">
        <v>24280</v>
      </c>
      <c r="G1700">
        <v>1221</v>
      </c>
      <c r="H1700" t="s">
        <v>24444</v>
      </c>
    </row>
    <row r="1701" spans="1:8" x14ac:dyDescent="0.3">
      <c r="A1701" t="s">
        <v>13897</v>
      </c>
      <c r="B1701" t="s">
        <v>15199</v>
      </c>
      <c r="C1701" t="s">
        <v>15203</v>
      </c>
      <c r="D1701" t="s">
        <v>15206</v>
      </c>
      <c r="E1701" s="8">
        <v>45699</v>
      </c>
      <c r="F1701" t="s">
        <v>24287</v>
      </c>
      <c r="G1701">
        <v>1638</v>
      </c>
      <c r="H1701" t="s">
        <v>24507</v>
      </c>
    </row>
    <row r="1702" spans="1:8" x14ac:dyDescent="0.3">
      <c r="A1702" t="s">
        <v>13898</v>
      </c>
      <c r="B1702" t="s">
        <v>15199</v>
      </c>
      <c r="C1702" t="s">
        <v>15203</v>
      </c>
      <c r="D1702" t="s">
        <v>15205</v>
      </c>
      <c r="E1702" s="8">
        <v>45552</v>
      </c>
      <c r="F1702" t="s">
        <v>24334</v>
      </c>
      <c r="G1702">
        <v>934</v>
      </c>
      <c r="H1702" t="s">
        <v>24518</v>
      </c>
    </row>
    <row r="1703" spans="1:8" x14ac:dyDescent="0.3">
      <c r="A1703" t="s">
        <v>13899</v>
      </c>
      <c r="B1703" t="s">
        <v>15200</v>
      </c>
      <c r="C1703" t="s">
        <v>15202</v>
      </c>
      <c r="D1703" t="s">
        <v>15204</v>
      </c>
      <c r="E1703" s="8">
        <v>45598</v>
      </c>
      <c r="F1703" t="s">
        <v>24247</v>
      </c>
      <c r="G1703">
        <v>1625</v>
      </c>
      <c r="H1703" t="s">
        <v>24628</v>
      </c>
    </row>
    <row r="1704" spans="1:8" x14ac:dyDescent="0.3">
      <c r="A1704" t="s">
        <v>13900</v>
      </c>
      <c r="B1704" t="s">
        <v>15198</v>
      </c>
      <c r="C1704" t="s">
        <v>15202</v>
      </c>
      <c r="D1704" t="s">
        <v>6102</v>
      </c>
      <c r="E1704" s="8">
        <v>45534</v>
      </c>
      <c r="F1704" t="s">
        <v>24253</v>
      </c>
      <c r="G1704">
        <v>1580</v>
      </c>
      <c r="H1704" t="s">
        <v>24253</v>
      </c>
    </row>
    <row r="1705" spans="1:8" x14ac:dyDescent="0.3">
      <c r="A1705" t="s">
        <v>13901</v>
      </c>
      <c r="B1705" t="s">
        <v>15198</v>
      </c>
      <c r="C1705" t="s">
        <v>15203</v>
      </c>
      <c r="D1705" t="s">
        <v>6014</v>
      </c>
      <c r="E1705" s="8">
        <v>45592</v>
      </c>
      <c r="F1705" t="s">
        <v>24329</v>
      </c>
      <c r="G1705">
        <v>1971</v>
      </c>
      <c r="H1705" t="s">
        <v>24248</v>
      </c>
    </row>
    <row r="1706" spans="1:8" x14ac:dyDescent="0.3">
      <c r="A1706" t="s">
        <v>13902</v>
      </c>
      <c r="B1706" t="s">
        <v>15199</v>
      </c>
      <c r="C1706" t="s">
        <v>15202</v>
      </c>
      <c r="D1706" t="s">
        <v>15204</v>
      </c>
      <c r="E1706" s="8">
        <v>45562</v>
      </c>
      <c r="F1706" t="s">
        <v>24280</v>
      </c>
      <c r="G1706">
        <v>1221</v>
      </c>
      <c r="H1706" t="s">
        <v>24416</v>
      </c>
    </row>
    <row r="1707" spans="1:8" x14ac:dyDescent="0.3">
      <c r="A1707" t="s">
        <v>13903</v>
      </c>
      <c r="B1707" t="s">
        <v>15199</v>
      </c>
      <c r="C1707" t="s">
        <v>15201</v>
      </c>
      <c r="D1707" t="s">
        <v>6102</v>
      </c>
      <c r="E1707" s="8">
        <v>45534</v>
      </c>
      <c r="F1707" t="s">
        <v>24280</v>
      </c>
      <c r="G1707">
        <v>818</v>
      </c>
      <c r="H1707" t="s">
        <v>24289</v>
      </c>
    </row>
    <row r="1708" spans="1:8" x14ac:dyDescent="0.3">
      <c r="A1708" t="s">
        <v>13904</v>
      </c>
      <c r="B1708" t="s">
        <v>15200</v>
      </c>
      <c r="C1708" t="s">
        <v>15203</v>
      </c>
      <c r="D1708" t="s">
        <v>15205</v>
      </c>
      <c r="E1708" s="8">
        <v>45511</v>
      </c>
      <c r="F1708" t="s">
        <v>24311</v>
      </c>
      <c r="G1708">
        <v>1327</v>
      </c>
      <c r="H1708" t="s">
        <v>24596</v>
      </c>
    </row>
    <row r="1709" spans="1:8" x14ac:dyDescent="0.3">
      <c r="A1709" t="s">
        <v>13905</v>
      </c>
      <c r="B1709" t="s">
        <v>15198</v>
      </c>
      <c r="C1709" t="s">
        <v>15202</v>
      </c>
      <c r="D1709" t="s">
        <v>15206</v>
      </c>
      <c r="E1709" s="8">
        <v>45836</v>
      </c>
      <c r="F1709" t="s">
        <v>24311</v>
      </c>
      <c r="G1709">
        <v>1476</v>
      </c>
      <c r="H1709" t="s">
        <v>24279</v>
      </c>
    </row>
    <row r="1710" spans="1:8" x14ac:dyDescent="0.3">
      <c r="A1710" t="s">
        <v>13906</v>
      </c>
      <c r="B1710" t="s">
        <v>15200</v>
      </c>
      <c r="C1710" t="s">
        <v>15203</v>
      </c>
      <c r="D1710" t="s">
        <v>15206</v>
      </c>
      <c r="E1710" s="8">
        <v>45714</v>
      </c>
      <c r="F1710" t="s">
        <v>24315</v>
      </c>
      <c r="G1710">
        <v>933</v>
      </c>
      <c r="H1710" t="s">
        <v>24319</v>
      </c>
    </row>
    <row r="1711" spans="1:8" x14ac:dyDescent="0.3">
      <c r="A1711" t="s">
        <v>13907</v>
      </c>
      <c r="B1711" t="s">
        <v>15200</v>
      </c>
      <c r="C1711" t="s">
        <v>15201</v>
      </c>
      <c r="D1711" t="s">
        <v>15206</v>
      </c>
      <c r="E1711" s="8">
        <v>45783</v>
      </c>
      <c r="F1711" t="s">
        <v>24334</v>
      </c>
      <c r="G1711">
        <v>544</v>
      </c>
      <c r="H1711" t="s">
        <v>24262</v>
      </c>
    </row>
    <row r="1712" spans="1:8" x14ac:dyDescent="0.3">
      <c r="A1712" t="s">
        <v>13908</v>
      </c>
      <c r="B1712" t="s">
        <v>15199</v>
      </c>
      <c r="C1712" t="s">
        <v>15201</v>
      </c>
      <c r="D1712" t="s">
        <v>6014</v>
      </c>
      <c r="E1712" s="8">
        <v>45726</v>
      </c>
      <c r="F1712" t="s">
        <v>24285</v>
      </c>
      <c r="G1712">
        <v>1459</v>
      </c>
      <c r="H1712" t="s">
        <v>24291</v>
      </c>
    </row>
    <row r="1713" spans="1:8" x14ac:dyDescent="0.3">
      <c r="A1713" t="s">
        <v>13909</v>
      </c>
      <c r="B1713" t="s">
        <v>15200</v>
      </c>
      <c r="C1713" t="s">
        <v>15203</v>
      </c>
      <c r="D1713" t="s">
        <v>6026</v>
      </c>
      <c r="E1713" s="8">
        <v>45563</v>
      </c>
      <c r="F1713" t="s">
        <v>24273</v>
      </c>
      <c r="G1713">
        <v>1801</v>
      </c>
      <c r="H1713" t="s">
        <v>24425</v>
      </c>
    </row>
    <row r="1714" spans="1:8" x14ac:dyDescent="0.3">
      <c r="A1714" t="s">
        <v>13910</v>
      </c>
      <c r="B1714" t="s">
        <v>15198</v>
      </c>
      <c r="C1714" t="s">
        <v>15203</v>
      </c>
      <c r="D1714" t="s">
        <v>6026</v>
      </c>
      <c r="E1714" s="8">
        <v>45631</v>
      </c>
      <c r="F1714" t="s">
        <v>24251</v>
      </c>
      <c r="G1714">
        <v>1033</v>
      </c>
      <c r="H1714" t="s">
        <v>24380</v>
      </c>
    </row>
    <row r="1715" spans="1:8" x14ac:dyDescent="0.3">
      <c r="A1715" t="s">
        <v>13911</v>
      </c>
      <c r="B1715" t="s">
        <v>15200</v>
      </c>
      <c r="C1715" t="s">
        <v>15201</v>
      </c>
      <c r="D1715" t="s">
        <v>15206</v>
      </c>
      <c r="E1715" s="8">
        <v>45810</v>
      </c>
      <c r="F1715" t="s">
        <v>24285</v>
      </c>
      <c r="G1715">
        <v>1468</v>
      </c>
      <c r="H1715" t="s">
        <v>24555</v>
      </c>
    </row>
    <row r="1716" spans="1:8" x14ac:dyDescent="0.3">
      <c r="A1716" t="s">
        <v>13912</v>
      </c>
      <c r="B1716" t="s">
        <v>15199</v>
      </c>
      <c r="C1716" t="s">
        <v>15203</v>
      </c>
      <c r="D1716" t="s">
        <v>6026</v>
      </c>
      <c r="E1716" s="8">
        <v>45563</v>
      </c>
      <c r="F1716" t="s">
        <v>24247</v>
      </c>
      <c r="G1716">
        <v>1003</v>
      </c>
      <c r="H1716" t="s">
        <v>24510</v>
      </c>
    </row>
    <row r="1717" spans="1:8" x14ac:dyDescent="0.3">
      <c r="A1717" t="s">
        <v>13913</v>
      </c>
      <c r="B1717" t="s">
        <v>15198</v>
      </c>
      <c r="C1717" t="s">
        <v>15201</v>
      </c>
      <c r="D1717" t="s">
        <v>6014</v>
      </c>
      <c r="E1717" s="8">
        <v>45673</v>
      </c>
      <c r="F1717" t="s">
        <v>24263</v>
      </c>
      <c r="G1717">
        <v>1119</v>
      </c>
      <c r="H1717" t="s">
        <v>24498</v>
      </c>
    </row>
    <row r="1718" spans="1:8" x14ac:dyDescent="0.3">
      <c r="A1718" t="s">
        <v>13914</v>
      </c>
      <c r="B1718" t="s">
        <v>15200</v>
      </c>
      <c r="C1718" t="s">
        <v>15201</v>
      </c>
      <c r="D1718" t="s">
        <v>6014</v>
      </c>
      <c r="E1718" s="8">
        <v>45817</v>
      </c>
      <c r="F1718" t="s">
        <v>24269</v>
      </c>
      <c r="G1718">
        <v>1079</v>
      </c>
      <c r="H1718" t="s">
        <v>24352</v>
      </c>
    </row>
    <row r="1719" spans="1:8" x14ac:dyDescent="0.3">
      <c r="A1719" t="s">
        <v>13915</v>
      </c>
      <c r="B1719" t="s">
        <v>15198</v>
      </c>
      <c r="C1719" t="s">
        <v>15202</v>
      </c>
      <c r="D1719" t="s">
        <v>15205</v>
      </c>
      <c r="E1719" s="8">
        <v>45529</v>
      </c>
      <c r="F1719" t="s">
        <v>24344</v>
      </c>
      <c r="G1719">
        <v>852</v>
      </c>
      <c r="H1719" t="s">
        <v>24607</v>
      </c>
    </row>
    <row r="1720" spans="1:8" x14ac:dyDescent="0.3">
      <c r="A1720" t="s">
        <v>13916</v>
      </c>
      <c r="B1720" t="s">
        <v>15198</v>
      </c>
      <c r="C1720" t="s">
        <v>15201</v>
      </c>
      <c r="D1720" t="s">
        <v>15206</v>
      </c>
      <c r="E1720" s="8">
        <v>45728</v>
      </c>
      <c r="F1720" t="s">
        <v>24253</v>
      </c>
      <c r="G1720">
        <v>611</v>
      </c>
      <c r="H1720" t="s">
        <v>24253</v>
      </c>
    </row>
    <row r="1721" spans="1:8" x14ac:dyDescent="0.3">
      <c r="A1721" t="s">
        <v>13917</v>
      </c>
      <c r="B1721" t="s">
        <v>15200</v>
      </c>
      <c r="C1721" t="s">
        <v>15201</v>
      </c>
      <c r="D1721" t="s">
        <v>15206</v>
      </c>
      <c r="E1721" s="8">
        <v>45859</v>
      </c>
      <c r="F1721" t="s">
        <v>24313</v>
      </c>
      <c r="G1721">
        <v>827</v>
      </c>
      <c r="H1721" t="s">
        <v>24286</v>
      </c>
    </row>
    <row r="1722" spans="1:8" x14ac:dyDescent="0.3">
      <c r="A1722" t="s">
        <v>13918</v>
      </c>
      <c r="B1722" t="s">
        <v>15199</v>
      </c>
      <c r="C1722" t="s">
        <v>15203</v>
      </c>
      <c r="D1722" t="s">
        <v>15204</v>
      </c>
      <c r="E1722" s="8">
        <v>45781</v>
      </c>
      <c r="F1722" t="s">
        <v>24358</v>
      </c>
      <c r="G1722">
        <v>847</v>
      </c>
      <c r="H1722" t="s">
        <v>24586</v>
      </c>
    </row>
    <row r="1723" spans="1:8" x14ac:dyDescent="0.3">
      <c r="A1723" t="s">
        <v>13919</v>
      </c>
      <c r="B1723" t="s">
        <v>15198</v>
      </c>
      <c r="C1723" t="s">
        <v>15201</v>
      </c>
      <c r="D1723" t="s">
        <v>15206</v>
      </c>
      <c r="E1723" s="8">
        <v>45767</v>
      </c>
      <c r="F1723" t="s">
        <v>24311</v>
      </c>
      <c r="G1723">
        <v>1664</v>
      </c>
      <c r="H1723" t="s">
        <v>24434</v>
      </c>
    </row>
    <row r="1724" spans="1:8" x14ac:dyDescent="0.3">
      <c r="A1724" t="s">
        <v>13920</v>
      </c>
      <c r="B1724" t="s">
        <v>15198</v>
      </c>
      <c r="C1724" t="s">
        <v>15203</v>
      </c>
      <c r="D1724" t="s">
        <v>15204</v>
      </c>
      <c r="E1724" s="8">
        <v>45565</v>
      </c>
      <c r="F1724" t="s">
        <v>24315</v>
      </c>
      <c r="G1724">
        <v>830</v>
      </c>
      <c r="H1724" t="s">
        <v>24264</v>
      </c>
    </row>
    <row r="1725" spans="1:8" x14ac:dyDescent="0.3">
      <c r="A1725" t="s">
        <v>13921</v>
      </c>
      <c r="B1725" t="s">
        <v>15198</v>
      </c>
      <c r="C1725" t="s">
        <v>15203</v>
      </c>
      <c r="D1725" t="s">
        <v>6014</v>
      </c>
      <c r="E1725" s="8">
        <v>45551</v>
      </c>
      <c r="F1725" t="s">
        <v>24285</v>
      </c>
      <c r="G1725">
        <v>1190</v>
      </c>
      <c r="H1725" t="s">
        <v>24644</v>
      </c>
    </row>
    <row r="1726" spans="1:8" x14ac:dyDescent="0.3">
      <c r="A1726" t="s">
        <v>13922</v>
      </c>
      <c r="B1726" t="s">
        <v>15200</v>
      </c>
      <c r="C1726" t="s">
        <v>15202</v>
      </c>
      <c r="D1726" t="s">
        <v>15206</v>
      </c>
      <c r="E1726" s="8">
        <v>45704</v>
      </c>
      <c r="F1726" t="s">
        <v>24249</v>
      </c>
      <c r="G1726">
        <v>1721</v>
      </c>
      <c r="H1726" t="s">
        <v>24319</v>
      </c>
    </row>
    <row r="1727" spans="1:8" x14ac:dyDescent="0.3">
      <c r="A1727" t="s">
        <v>13923</v>
      </c>
      <c r="B1727" t="s">
        <v>15198</v>
      </c>
      <c r="C1727" t="s">
        <v>15203</v>
      </c>
      <c r="D1727" t="s">
        <v>6014</v>
      </c>
      <c r="E1727" s="8">
        <v>45833</v>
      </c>
      <c r="F1727" t="s">
        <v>24329</v>
      </c>
      <c r="G1727">
        <v>1923</v>
      </c>
      <c r="H1727" t="s">
        <v>24357</v>
      </c>
    </row>
    <row r="1728" spans="1:8" x14ac:dyDescent="0.3">
      <c r="A1728" t="s">
        <v>13924</v>
      </c>
      <c r="B1728" t="s">
        <v>15199</v>
      </c>
      <c r="C1728" t="s">
        <v>15201</v>
      </c>
      <c r="D1728" t="s">
        <v>6014</v>
      </c>
      <c r="E1728" s="8">
        <v>45686</v>
      </c>
      <c r="F1728" t="s">
        <v>24311</v>
      </c>
      <c r="G1728">
        <v>969</v>
      </c>
      <c r="H1728" t="s">
        <v>24647</v>
      </c>
    </row>
    <row r="1729" spans="1:8" x14ac:dyDescent="0.3">
      <c r="A1729" t="s">
        <v>13925</v>
      </c>
      <c r="B1729" t="s">
        <v>15200</v>
      </c>
      <c r="C1729" t="s">
        <v>15202</v>
      </c>
      <c r="D1729" t="s">
        <v>15205</v>
      </c>
      <c r="E1729" s="8">
        <v>45526</v>
      </c>
      <c r="F1729" t="s">
        <v>24311</v>
      </c>
      <c r="G1729">
        <v>1137</v>
      </c>
      <c r="H1729" t="s">
        <v>24289</v>
      </c>
    </row>
    <row r="1730" spans="1:8" x14ac:dyDescent="0.3">
      <c r="A1730" t="s">
        <v>13926</v>
      </c>
      <c r="B1730" t="s">
        <v>15199</v>
      </c>
      <c r="C1730" t="s">
        <v>15202</v>
      </c>
      <c r="D1730" t="s">
        <v>15204</v>
      </c>
      <c r="E1730" s="8">
        <v>45649</v>
      </c>
      <c r="F1730" t="s">
        <v>24260</v>
      </c>
      <c r="G1730">
        <v>594</v>
      </c>
      <c r="H1730" t="s">
        <v>24511</v>
      </c>
    </row>
    <row r="1731" spans="1:8" x14ac:dyDescent="0.3">
      <c r="A1731" t="s">
        <v>13927</v>
      </c>
      <c r="B1731" t="s">
        <v>15200</v>
      </c>
      <c r="C1731" t="s">
        <v>15203</v>
      </c>
      <c r="D1731" t="s">
        <v>15205</v>
      </c>
      <c r="E1731" s="8">
        <v>45579</v>
      </c>
      <c r="F1731" t="s">
        <v>24253</v>
      </c>
      <c r="G1731">
        <v>1420</v>
      </c>
      <c r="H1731" t="s">
        <v>24253</v>
      </c>
    </row>
    <row r="1732" spans="1:8" x14ac:dyDescent="0.3">
      <c r="A1732" t="s">
        <v>13928</v>
      </c>
      <c r="B1732" t="s">
        <v>15199</v>
      </c>
      <c r="C1732" t="s">
        <v>15203</v>
      </c>
      <c r="D1732" t="s">
        <v>6102</v>
      </c>
      <c r="E1732" s="8">
        <v>45782</v>
      </c>
      <c r="F1732" t="s">
        <v>24265</v>
      </c>
      <c r="G1732">
        <v>1686</v>
      </c>
      <c r="H1732" t="s">
        <v>24304</v>
      </c>
    </row>
    <row r="1733" spans="1:8" x14ac:dyDescent="0.3">
      <c r="A1733" t="s">
        <v>13929</v>
      </c>
      <c r="B1733" t="s">
        <v>15198</v>
      </c>
      <c r="C1733" t="s">
        <v>15203</v>
      </c>
      <c r="D1733" t="s">
        <v>15206</v>
      </c>
      <c r="E1733" s="8">
        <v>45761</v>
      </c>
      <c r="F1733" t="s">
        <v>24299</v>
      </c>
      <c r="G1733">
        <v>791</v>
      </c>
      <c r="H1733" t="s">
        <v>24531</v>
      </c>
    </row>
    <row r="1734" spans="1:8" x14ac:dyDescent="0.3">
      <c r="A1734" t="s">
        <v>13930</v>
      </c>
      <c r="B1734" t="s">
        <v>15198</v>
      </c>
      <c r="C1734" t="s">
        <v>15201</v>
      </c>
      <c r="D1734" t="s">
        <v>6102</v>
      </c>
      <c r="E1734" s="8">
        <v>45673</v>
      </c>
      <c r="F1734" t="s">
        <v>24265</v>
      </c>
      <c r="G1734">
        <v>1791</v>
      </c>
      <c r="H1734" t="s">
        <v>24514</v>
      </c>
    </row>
    <row r="1735" spans="1:8" x14ac:dyDescent="0.3">
      <c r="A1735" t="s">
        <v>13931</v>
      </c>
      <c r="B1735" t="s">
        <v>15198</v>
      </c>
      <c r="C1735" t="s">
        <v>15203</v>
      </c>
      <c r="D1735" t="s">
        <v>15204</v>
      </c>
      <c r="E1735" s="8">
        <v>45742</v>
      </c>
      <c r="F1735" t="s">
        <v>24243</v>
      </c>
      <c r="G1735">
        <v>1203</v>
      </c>
      <c r="H1735" t="s">
        <v>24401</v>
      </c>
    </row>
    <row r="1736" spans="1:8" x14ac:dyDescent="0.3">
      <c r="A1736" t="s">
        <v>13932</v>
      </c>
      <c r="B1736" t="s">
        <v>15198</v>
      </c>
      <c r="C1736" t="s">
        <v>15202</v>
      </c>
      <c r="D1736" t="s">
        <v>6102</v>
      </c>
      <c r="E1736" s="8">
        <v>45754</v>
      </c>
      <c r="F1736" t="s">
        <v>24329</v>
      </c>
      <c r="G1736">
        <v>1675</v>
      </c>
      <c r="H1736" t="s">
        <v>24391</v>
      </c>
    </row>
    <row r="1737" spans="1:8" x14ac:dyDescent="0.3">
      <c r="A1737" t="s">
        <v>13933</v>
      </c>
      <c r="B1737" t="s">
        <v>15198</v>
      </c>
      <c r="C1737" t="s">
        <v>15201</v>
      </c>
      <c r="D1737" t="s">
        <v>6102</v>
      </c>
      <c r="E1737" s="8">
        <v>45630</v>
      </c>
      <c r="F1737" t="s">
        <v>24263</v>
      </c>
      <c r="G1737">
        <v>597</v>
      </c>
      <c r="H1737" t="s">
        <v>24570</v>
      </c>
    </row>
    <row r="1738" spans="1:8" x14ac:dyDescent="0.3">
      <c r="A1738" t="s">
        <v>13934</v>
      </c>
      <c r="B1738" t="s">
        <v>15200</v>
      </c>
      <c r="C1738" t="s">
        <v>15201</v>
      </c>
      <c r="D1738" t="s">
        <v>6102</v>
      </c>
      <c r="E1738" s="8">
        <v>45591</v>
      </c>
      <c r="F1738" t="s">
        <v>24329</v>
      </c>
      <c r="G1738">
        <v>1973</v>
      </c>
      <c r="H1738" t="s">
        <v>24347</v>
      </c>
    </row>
    <row r="1739" spans="1:8" x14ac:dyDescent="0.3">
      <c r="A1739" t="s">
        <v>13935</v>
      </c>
      <c r="B1739" t="s">
        <v>15200</v>
      </c>
      <c r="C1739" t="s">
        <v>15201</v>
      </c>
      <c r="D1739" t="s">
        <v>6014</v>
      </c>
      <c r="E1739" s="8">
        <v>45686</v>
      </c>
      <c r="F1739" t="s">
        <v>24253</v>
      </c>
      <c r="G1739">
        <v>1605</v>
      </c>
      <c r="H1739" t="s">
        <v>24253</v>
      </c>
    </row>
    <row r="1740" spans="1:8" x14ac:dyDescent="0.3">
      <c r="A1740" t="s">
        <v>13936</v>
      </c>
      <c r="B1740" t="s">
        <v>15199</v>
      </c>
      <c r="C1740" t="s">
        <v>15201</v>
      </c>
      <c r="D1740" t="s">
        <v>15206</v>
      </c>
      <c r="E1740" s="8">
        <v>45648</v>
      </c>
      <c r="F1740" t="s">
        <v>24253</v>
      </c>
      <c r="G1740">
        <v>1547</v>
      </c>
      <c r="H1740" t="s">
        <v>24253</v>
      </c>
    </row>
    <row r="1741" spans="1:8" x14ac:dyDescent="0.3">
      <c r="A1741" t="s">
        <v>13937</v>
      </c>
      <c r="B1741" t="s">
        <v>15199</v>
      </c>
      <c r="C1741" t="s">
        <v>15203</v>
      </c>
      <c r="D1741" t="s">
        <v>15206</v>
      </c>
      <c r="E1741" s="8">
        <v>45814</v>
      </c>
      <c r="F1741" t="s">
        <v>24280</v>
      </c>
      <c r="G1741">
        <v>1978</v>
      </c>
      <c r="H1741" t="s">
        <v>24308</v>
      </c>
    </row>
    <row r="1742" spans="1:8" x14ac:dyDescent="0.3">
      <c r="A1742" t="s">
        <v>13938</v>
      </c>
      <c r="B1742" t="s">
        <v>15199</v>
      </c>
      <c r="C1742" t="s">
        <v>15203</v>
      </c>
      <c r="D1742" t="s">
        <v>15205</v>
      </c>
      <c r="E1742" s="8">
        <v>45838</v>
      </c>
      <c r="F1742" t="s">
        <v>24253</v>
      </c>
      <c r="G1742">
        <v>804</v>
      </c>
      <c r="H1742" t="s">
        <v>24253</v>
      </c>
    </row>
    <row r="1743" spans="1:8" x14ac:dyDescent="0.3">
      <c r="A1743" t="s">
        <v>13939</v>
      </c>
      <c r="B1743" t="s">
        <v>15198</v>
      </c>
      <c r="C1743" t="s">
        <v>15203</v>
      </c>
      <c r="D1743" t="s">
        <v>15205</v>
      </c>
      <c r="E1743" s="8">
        <v>45548</v>
      </c>
      <c r="F1743" t="s">
        <v>24344</v>
      </c>
      <c r="G1743">
        <v>1367</v>
      </c>
      <c r="H1743" t="s">
        <v>24448</v>
      </c>
    </row>
    <row r="1744" spans="1:8" x14ac:dyDescent="0.3">
      <c r="A1744" t="s">
        <v>13940</v>
      </c>
      <c r="B1744" t="s">
        <v>15200</v>
      </c>
      <c r="C1744" t="s">
        <v>15201</v>
      </c>
      <c r="D1744" t="s">
        <v>15204</v>
      </c>
      <c r="E1744" s="8">
        <v>45773</v>
      </c>
      <c r="F1744" t="s">
        <v>24251</v>
      </c>
      <c r="G1744">
        <v>1638</v>
      </c>
      <c r="H1744" t="s">
        <v>24482</v>
      </c>
    </row>
    <row r="1745" spans="1:8" x14ac:dyDescent="0.3">
      <c r="A1745" t="s">
        <v>13941</v>
      </c>
      <c r="B1745" t="s">
        <v>15200</v>
      </c>
      <c r="C1745" t="s">
        <v>15203</v>
      </c>
      <c r="D1745" t="s">
        <v>6102</v>
      </c>
      <c r="E1745" s="8">
        <v>45738</v>
      </c>
      <c r="F1745" t="s">
        <v>24332</v>
      </c>
      <c r="G1745">
        <v>912</v>
      </c>
      <c r="H1745" t="s">
        <v>24362</v>
      </c>
    </row>
    <row r="1746" spans="1:8" x14ac:dyDescent="0.3">
      <c r="A1746" t="s">
        <v>13942</v>
      </c>
      <c r="B1746" t="s">
        <v>15199</v>
      </c>
      <c r="C1746" t="s">
        <v>15203</v>
      </c>
      <c r="D1746" t="s">
        <v>15204</v>
      </c>
      <c r="E1746" s="8">
        <v>45556</v>
      </c>
      <c r="F1746" t="s">
        <v>24290</v>
      </c>
      <c r="G1746">
        <v>1428</v>
      </c>
      <c r="H1746" t="s">
        <v>24643</v>
      </c>
    </row>
    <row r="1747" spans="1:8" x14ac:dyDescent="0.3">
      <c r="A1747" t="s">
        <v>13943</v>
      </c>
      <c r="B1747" t="s">
        <v>15198</v>
      </c>
      <c r="C1747" t="s">
        <v>15202</v>
      </c>
      <c r="D1747" t="s">
        <v>15205</v>
      </c>
      <c r="E1747" s="8">
        <v>45724</v>
      </c>
      <c r="F1747" t="s">
        <v>24253</v>
      </c>
      <c r="G1747">
        <v>1910</v>
      </c>
      <c r="H1747" t="s">
        <v>24253</v>
      </c>
    </row>
    <row r="1748" spans="1:8" x14ac:dyDescent="0.3">
      <c r="A1748" t="s">
        <v>13944</v>
      </c>
      <c r="B1748" t="s">
        <v>15199</v>
      </c>
      <c r="C1748" t="s">
        <v>15202</v>
      </c>
      <c r="D1748" t="s">
        <v>15206</v>
      </c>
      <c r="E1748" s="8">
        <v>45805</v>
      </c>
      <c r="F1748" t="s">
        <v>24280</v>
      </c>
      <c r="G1748">
        <v>1751</v>
      </c>
      <c r="H1748" t="s">
        <v>24515</v>
      </c>
    </row>
    <row r="1749" spans="1:8" x14ac:dyDescent="0.3">
      <c r="A1749" t="s">
        <v>13945</v>
      </c>
      <c r="B1749" t="s">
        <v>15199</v>
      </c>
      <c r="C1749" t="s">
        <v>15202</v>
      </c>
      <c r="D1749" t="s">
        <v>15206</v>
      </c>
      <c r="E1749" s="8">
        <v>45513</v>
      </c>
      <c r="F1749" t="s">
        <v>24358</v>
      </c>
      <c r="G1749">
        <v>1340</v>
      </c>
      <c r="H1749" t="s">
        <v>24496</v>
      </c>
    </row>
    <row r="1750" spans="1:8" x14ac:dyDescent="0.3">
      <c r="A1750" t="s">
        <v>13946</v>
      </c>
      <c r="B1750" t="s">
        <v>15198</v>
      </c>
      <c r="C1750" t="s">
        <v>15203</v>
      </c>
      <c r="D1750" t="s">
        <v>6102</v>
      </c>
      <c r="E1750" s="8">
        <v>45561</v>
      </c>
      <c r="F1750" t="s">
        <v>24285</v>
      </c>
      <c r="G1750">
        <v>888</v>
      </c>
      <c r="H1750" t="s">
        <v>24305</v>
      </c>
    </row>
    <row r="1751" spans="1:8" x14ac:dyDescent="0.3">
      <c r="A1751" t="s">
        <v>13947</v>
      </c>
      <c r="B1751" t="s">
        <v>15200</v>
      </c>
      <c r="C1751" t="s">
        <v>15201</v>
      </c>
      <c r="D1751" t="s">
        <v>15206</v>
      </c>
      <c r="E1751" s="8">
        <v>45517</v>
      </c>
      <c r="F1751" t="s">
        <v>24299</v>
      </c>
      <c r="G1751">
        <v>1252</v>
      </c>
      <c r="H1751" t="s">
        <v>24326</v>
      </c>
    </row>
    <row r="1752" spans="1:8" x14ac:dyDescent="0.3">
      <c r="A1752" t="s">
        <v>13948</v>
      </c>
      <c r="B1752" t="s">
        <v>15198</v>
      </c>
      <c r="C1752" t="s">
        <v>15202</v>
      </c>
      <c r="D1752" t="s">
        <v>15206</v>
      </c>
      <c r="E1752" s="8">
        <v>45517</v>
      </c>
      <c r="F1752" t="s">
        <v>24273</v>
      </c>
      <c r="G1752">
        <v>1142</v>
      </c>
      <c r="H1752" t="s">
        <v>24593</v>
      </c>
    </row>
    <row r="1753" spans="1:8" x14ac:dyDescent="0.3">
      <c r="A1753" t="s">
        <v>13949</v>
      </c>
      <c r="B1753" t="s">
        <v>15198</v>
      </c>
      <c r="C1753" t="s">
        <v>15201</v>
      </c>
      <c r="D1753" t="s">
        <v>6102</v>
      </c>
      <c r="E1753" s="8">
        <v>45699</v>
      </c>
      <c r="F1753" t="s">
        <v>24253</v>
      </c>
      <c r="G1753">
        <v>1749</v>
      </c>
      <c r="H1753" t="s">
        <v>24253</v>
      </c>
    </row>
    <row r="1754" spans="1:8" x14ac:dyDescent="0.3">
      <c r="A1754" t="s">
        <v>13950</v>
      </c>
      <c r="B1754" t="s">
        <v>15200</v>
      </c>
      <c r="C1754" t="s">
        <v>15203</v>
      </c>
      <c r="D1754" t="s">
        <v>15205</v>
      </c>
      <c r="E1754" s="8">
        <v>45727</v>
      </c>
      <c r="F1754" t="s">
        <v>24290</v>
      </c>
      <c r="G1754">
        <v>1097</v>
      </c>
      <c r="H1754" t="s">
        <v>24649</v>
      </c>
    </row>
    <row r="1755" spans="1:8" x14ac:dyDescent="0.3">
      <c r="A1755" t="s">
        <v>13951</v>
      </c>
      <c r="B1755" t="s">
        <v>15198</v>
      </c>
      <c r="C1755" t="s">
        <v>15202</v>
      </c>
      <c r="D1755" t="s">
        <v>6026</v>
      </c>
      <c r="E1755" s="8">
        <v>45722</v>
      </c>
      <c r="F1755" t="s">
        <v>24258</v>
      </c>
      <c r="G1755">
        <v>1705</v>
      </c>
      <c r="H1755" t="s">
        <v>24435</v>
      </c>
    </row>
    <row r="1756" spans="1:8" x14ac:dyDescent="0.3">
      <c r="A1756" t="s">
        <v>13952</v>
      </c>
      <c r="B1756" t="s">
        <v>15200</v>
      </c>
      <c r="C1756" t="s">
        <v>15203</v>
      </c>
      <c r="D1756" t="s">
        <v>15204</v>
      </c>
      <c r="E1756" s="8">
        <v>45646</v>
      </c>
      <c r="F1756" t="s">
        <v>24363</v>
      </c>
      <c r="G1756">
        <v>1304</v>
      </c>
      <c r="H1756" t="s">
        <v>24487</v>
      </c>
    </row>
    <row r="1757" spans="1:8" x14ac:dyDescent="0.3">
      <c r="A1757" t="s">
        <v>13953</v>
      </c>
      <c r="B1757" t="s">
        <v>15198</v>
      </c>
      <c r="C1757" t="s">
        <v>15202</v>
      </c>
      <c r="D1757" t="s">
        <v>6026</v>
      </c>
      <c r="E1757" s="8">
        <v>45775</v>
      </c>
      <c r="F1757" t="s">
        <v>24285</v>
      </c>
      <c r="G1757">
        <v>1621</v>
      </c>
      <c r="H1757" t="s">
        <v>24397</v>
      </c>
    </row>
    <row r="1758" spans="1:8" x14ac:dyDescent="0.3">
      <c r="A1758" t="s">
        <v>13954</v>
      </c>
      <c r="B1758" t="s">
        <v>15199</v>
      </c>
      <c r="C1758" t="s">
        <v>15202</v>
      </c>
      <c r="D1758" t="s">
        <v>15206</v>
      </c>
      <c r="E1758" s="8">
        <v>45612</v>
      </c>
      <c r="F1758" t="s">
        <v>24276</v>
      </c>
      <c r="G1758">
        <v>1726</v>
      </c>
      <c r="H1758" t="s">
        <v>24502</v>
      </c>
    </row>
    <row r="1759" spans="1:8" x14ac:dyDescent="0.3">
      <c r="A1759" t="s">
        <v>13955</v>
      </c>
      <c r="B1759" t="s">
        <v>15198</v>
      </c>
      <c r="C1759" t="s">
        <v>15203</v>
      </c>
      <c r="D1759" t="s">
        <v>6026</v>
      </c>
      <c r="E1759" s="8">
        <v>45650</v>
      </c>
      <c r="F1759" t="s">
        <v>24263</v>
      </c>
      <c r="G1759">
        <v>981</v>
      </c>
      <c r="H1759" t="s">
        <v>24613</v>
      </c>
    </row>
    <row r="1760" spans="1:8" x14ac:dyDescent="0.3">
      <c r="A1760" t="s">
        <v>13956</v>
      </c>
      <c r="B1760" t="s">
        <v>15200</v>
      </c>
      <c r="C1760" t="s">
        <v>15202</v>
      </c>
      <c r="D1760" t="s">
        <v>15204</v>
      </c>
      <c r="E1760" s="8">
        <v>45750</v>
      </c>
      <c r="F1760" t="s">
        <v>24253</v>
      </c>
      <c r="G1760">
        <v>1366</v>
      </c>
      <c r="H1760" t="s">
        <v>24253</v>
      </c>
    </row>
    <row r="1761" spans="1:8" x14ac:dyDescent="0.3">
      <c r="A1761" t="s">
        <v>13957</v>
      </c>
      <c r="B1761" t="s">
        <v>15198</v>
      </c>
      <c r="C1761" t="s">
        <v>15202</v>
      </c>
      <c r="D1761" t="s">
        <v>6026</v>
      </c>
      <c r="E1761" s="8">
        <v>45672</v>
      </c>
      <c r="F1761" t="s">
        <v>24245</v>
      </c>
      <c r="G1761">
        <v>1148</v>
      </c>
      <c r="H1761" t="s">
        <v>24497</v>
      </c>
    </row>
    <row r="1762" spans="1:8" x14ac:dyDescent="0.3">
      <c r="A1762" t="s">
        <v>13958</v>
      </c>
      <c r="B1762" t="s">
        <v>15200</v>
      </c>
      <c r="C1762" t="s">
        <v>15201</v>
      </c>
      <c r="D1762" t="s">
        <v>15204</v>
      </c>
      <c r="E1762" s="8">
        <v>45729</v>
      </c>
      <c r="F1762" t="s">
        <v>24249</v>
      </c>
      <c r="G1762">
        <v>617</v>
      </c>
      <c r="H1762" t="s">
        <v>24533</v>
      </c>
    </row>
    <row r="1763" spans="1:8" x14ac:dyDescent="0.3">
      <c r="A1763" t="s">
        <v>13959</v>
      </c>
      <c r="B1763" t="s">
        <v>15198</v>
      </c>
      <c r="C1763" t="s">
        <v>15201</v>
      </c>
      <c r="D1763" t="s">
        <v>15205</v>
      </c>
      <c r="E1763" s="8">
        <v>45755</v>
      </c>
      <c r="F1763" t="s">
        <v>24251</v>
      </c>
      <c r="G1763">
        <v>784</v>
      </c>
      <c r="H1763" t="s">
        <v>24300</v>
      </c>
    </row>
    <row r="1764" spans="1:8" x14ac:dyDescent="0.3">
      <c r="A1764" t="s">
        <v>13960</v>
      </c>
      <c r="B1764" t="s">
        <v>15199</v>
      </c>
      <c r="C1764" t="s">
        <v>15201</v>
      </c>
      <c r="D1764" t="s">
        <v>15206</v>
      </c>
      <c r="E1764" s="8">
        <v>45708</v>
      </c>
      <c r="F1764" t="s">
        <v>24253</v>
      </c>
      <c r="G1764">
        <v>856</v>
      </c>
      <c r="H1764" t="s">
        <v>24253</v>
      </c>
    </row>
    <row r="1765" spans="1:8" x14ac:dyDescent="0.3">
      <c r="A1765" t="s">
        <v>13961</v>
      </c>
      <c r="B1765" t="s">
        <v>15200</v>
      </c>
      <c r="C1765" t="s">
        <v>15202</v>
      </c>
      <c r="D1765" t="s">
        <v>6102</v>
      </c>
      <c r="E1765" s="8">
        <v>45722</v>
      </c>
      <c r="F1765" t="s">
        <v>24334</v>
      </c>
      <c r="G1765">
        <v>693</v>
      </c>
      <c r="H1765" t="s">
        <v>24449</v>
      </c>
    </row>
    <row r="1766" spans="1:8" x14ac:dyDescent="0.3">
      <c r="A1766" t="s">
        <v>13962</v>
      </c>
      <c r="B1766" t="s">
        <v>15199</v>
      </c>
      <c r="C1766" t="s">
        <v>15203</v>
      </c>
      <c r="D1766" t="s">
        <v>15205</v>
      </c>
      <c r="E1766" s="8">
        <v>45731</v>
      </c>
      <c r="F1766" t="s">
        <v>24254</v>
      </c>
      <c r="G1766">
        <v>1329</v>
      </c>
      <c r="H1766" t="s">
        <v>24443</v>
      </c>
    </row>
    <row r="1767" spans="1:8" x14ac:dyDescent="0.3">
      <c r="A1767" t="s">
        <v>13963</v>
      </c>
      <c r="B1767" t="s">
        <v>15199</v>
      </c>
      <c r="C1767" t="s">
        <v>15203</v>
      </c>
      <c r="D1767" t="s">
        <v>15205</v>
      </c>
      <c r="E1767" s="8">
        <v>45825</v>
      </c>
      <c r="F1767" t="s">
        <v>24313</v>
      </c>
      <c r="G1767">
        <v>1472</v>
      </c>
      <c r="H1767" t="s">
        <v>24555</v>
      </c>
    </row>
    <row r="1768" spans="1:8" x14ac:dyDescent="0.3">
      <c r="A1768" t="s">
        <v>13964</v>
      </c>
      <c r="B1768" t="s">
        <v>15199</v>
      </c>
      <c r="C1768" t="s">
        <v>15202</v>
      </c>
      <c r="D1768" t="s">
        <v>6014</v>
      </c>
      <c r="E1768" s="8">
        <v>45535</v>
      </c>
      <c r="F1768" t="s">
        <v>24245</v>
      </c>
      <c r="G1768">
        <v>985</v>
      </c>
      <c r="H1768" t="s">
        <v>24257</v>
      </c>
    </row>
    <row r="1769" spans="1:8" x14ac:dyDescent="0.3">
      <c r="A1769" t="s">
        <v>13965</v>
      </c>
      <c r="B1769" t="s">
        <v>15200</v>
      </c>
      <c r="C1769" t="s">
        <v>15202</v>
      </c>
      <c r="D1769" t="s">
        <v>15206</v>
      </c>
      <c r="E1769" s="8">
        <v>45747</v>
      </c>
      <c r="F1769" t="s">
        <v>24287</v>
      </c>
      <c r="G1769">
        <v>527</v>
      </c>
      <c r="H1769" t="s">
        <v>24391</v>
      </c>
    </row>
    <row r="1770" spans="1:8" x14ac:dyDescent="0.3">
      <c r="A1770" t="s">
        <v>13966</v>
      </c>
      <c r="B1770" t="s">
        <v>15199</v>
      </c>
      <c r="C1770" t="s">
        <v>15203</v>
      </c>
      <c r="D1770" t="s">
        <v>15205</v>
      </c>
      <c r="E1770" s="8">
        <v>45784</v>
      </c>
      <c r="F1770" t="s">
        <v>24296</v>
      </c>
      <c r="G1770">
        <v>1942</v>
      </c>
      <c r="H1770" t="s">
        <v>24388</v>
      </c>
    </row>
    <row r="1771" spans="1:8" x14ac:dyDescent="0.3">
      <c r="A1771" t="s">
        <v>13967</v>
      </c>
      <c r="B1771" t="s">
        <v>15200</v>
      </c>
      <c r="C1771" t="s">
        <v>15202</v>
      </c>
      <c r="D1771" t="s">
        <v>15204</v>
      </c>
      <c r="E1771" s="8">
        <v>45775</v>
      </c>
      <c r="F1771" t="s">
        <v>24285</v>
      </c>
      <c r="G1771">
        <v>1748</v>
      </c>
      <c r="H1771" t="s">
        <v>24397</v>
      </c>
    </row>
    <row r="1772" spans="1:8" x14ac:dyDescent="0.3">
      <c r="A1772" t="s">
        <v>13968</v>
      </c>
      <c r="B1772" t="s">
        <v>15200</v>
      </c>
      <c r="C1772" t="s">
        <v>15203</v>
      </c>
      <c r="D1772" t="s">
        <v>6102</v>
      </c>
      <c r="E1772" s="8">
        <v>45616</v>
      </c>
      <c r="F1772" t="s">
        <v>24296</v>
      </c>
      <c r="G1772">
        <v>1348</v>
      </c>
      <c r="H1772" t="s">
        <v>24328</v>
      </c>
    </row>
    <row r="1773" spans="1:8" x14ac:dyDescent="0.3">
      <c r="A1773" t="s">
        <v>13969</v>
      </c>
      <c r="B1773" t="s">
        <v>15198</v>
      </c>
      <c r="C1773" t="s">
        <v>15202</v>
      </c>
      <c r="D1773" t="s">
        <v>6102</v>
      </c>
      <c r="E1773" s="8">
        <v>45575</v>
      </c>
      <c r="F1773" t="s">
        <v>24269</v>
      </c>
      <c r="G1773">
        <v>1979</v>
      </c>
      <c r="H1773" t="s">
        <v>24288</v>
      </c>
    </row>
    <row r="1774" spans="1:8" x14ac:dyDescent="0.3">
      <c r="A1774" t="s">
        <v>13970</v>
      </c>
      <c r="B1774" t="s">
        <v>15199</v>
      </c>
      <c r="C1774" t="s">
        <v>15202</v>
      </c>
      <c r="D1774" t="s">
        <v>15205</v>
      </c>
      <c r="E1774" s="8">
        <v>45784</v>
      </c>
      <c r="F1774" t="s">
        <v>24290</v>
      </c>
      <c r="G1774">
        <v>1969</v>
      </c>
      <c r="H1774" t="s">
        <v>24400</v>
      </c>
    </row>
    <row r="1775" spans="1:8" x14ac:dyDescent="0.3">
      <c r="A1775" t="s">
        <v>13971</v>
      </c>
      <c r="B1775" t="s">
        <v>15198</v>
      </c>
      <c r="C1775" t="s">
        <v>15201</v>
      </c>
      <c r="D1775" t="s">
        <v>6026</v>
      </c>
      <c r="E1775" s="8">
        <v>45799</v>
      </c>
      <c r="F1775" t="s">
        <v>24285</v>
      </c>
      <c r="G1775">
        <v>651</v>
      </c>
      <c r="H1775" t="s">
        <v>24589</v>
      </c>
    </row>
    <row r="1776" spans="1:8" x14ac:dyDescent="0.3">
      <c r="A1776" t="s">
        <v>13972</v>
      </c>
      <c r="B1776" t="s">
        <v>15198</v>
      </c>
      <c r="C1776" t="s">
        <v>15202</v>
      </c>
      <c r="D1776" t="s">
        <v>6014</v>
      </c>
      <c r="E1776" s="8">
        <v>45814</v>
      </c>
      <c r="F1776" t="s">
        <v>24313</v>
      </c>
      <c r="G1776">
        <v>1749</v>
      </c>
      <c r="H1776" t="s">
        <v>24589</v>
      </c>
    </row>
    <row r="1777" spans="1:8" x14ac:dyDescent="0.3">
      <c r="A1777" t="s">
        <v>13973</v>
      </c>
      <c r="B1777" t="s">
        <v>15198</v>
      </c>
      <c r="C1777" t="s">
        <v>15203</v>
      </c>
      <c r="D1777" t="s">
        <v>15204</v>
      </c>
      <c r="E1777" s="8">
        <v>45807</v>
      </c>
      <c r="F1777" t="s">
        <v>24253</v>
      </c>
      <c r="G1777">
        <v>1493</v>
      </c>
      <c r="H1777" t="s">
        <v>24253</v>
      </c>
    </row>
    <row r="1778" spans="1:8" x14ac:dyDescent="0.3">
      <c r="A1778" t="s">
        <v>13974</v>
      </c>
      <c r="B1778" t="s">
        <v>15199</v>
      </c>
      <c r="C1778" t="s">
        <v>15203</v>
      </c>
      <c r="D1778" t="s">
        <v>15205</v>
      </c>
      <c r="E1778" s="8">
        <v>45657</v>
      </c>
      <c r="F1778" t="s">
        <v>24249</v>
      </c>
      <c r="G1778">
        <v>1127</v>
      </c>
      <c r="H1778" t="s">
        <v>24309</v>
      </c>
    </row>
    <row r="1779" spans="1:8" x14ac:dyDescent="0.3">
      <c r="A1779" t="s">
        <v>13975</v>
      </c>
      <c r="B1779" t="s">
        <v>15200</v>
      </c>
      <c r="C1779" t="s">
        <v>15203</v>
      </c>
      <c r="D1779" t="s">
        <v>15204</v>
      </c>
      <c r="E1779" s="8">
        <v>45598</v>
      </c>
      <c r="F1779" t="s">
        <v>24253</v>
      </c>
      <c r="G1779">
        <v>869</v>
      </c>
      <c r="H1779" t="s">
        <v>24253</v>
      </c>
    </row>
    <row r="1780" spans="1:8" x14ac:dyDescent="0.3">
      <c r="A1780" t="s">
        <v>13976</v>
      </c>
      <c r="B1780" t="s">
        <v>15199</v>
      </c>
      <c r="C1780" t="s">
        <v>15203</v>
      </c>
      <c r="D1780" t="s">
        <v>6014</v>
      </c>
      <c r="E1780" s="8">
        <v>45810</v>
      </c>
      <c r="F1780" t="s">
        <v>24287</v>
      </c>
      <c r="G1780">
        <v>1914</v>
      </c>
      <c r="H1780" t="s">
        <v>24259</v>
      </c>
    </row>
    <row r="1781" spans="1:8" x14ac:dyDescent="0.3">
      <c r="A1781" t="s">
        <v>13977</v>
      </c>
      <c r="B1781" t="s">
        <v>15198</v>
      </c>
      <c r="C1781" t="s">
        <v>15201</v>
      </c>
      <c r="D1781" t="s">
        <v>6102</v>
      </c>
      <c r="E1781" s="8">
        <v>45685</v>
      </c>
      <c r="F1781" t="s">
        <v>24363</v>
      </c>
      <c r="G1781">
        <v>1830</v>
      </c>
      <c r="H1781" t="s">
        <v>24634</v>
      </c>
    </row>
    <row r="1782" spans="1:8" x14ac:dyDescent="0.3">
      <c r="A1782" t="s">
        <v>13978</v>
      </c>
      <c r="B1782" t="s">
        <v>15200</v>
      </c>
      <c r="C1782" t="s">
        <v>15202</v>
      </c>
      <c r="D1782" t="s">
        <v>6026</v>
      </c>
      <c r="E1782" s="8">
        <v>45826</v>
      </c>
      <c r="F1782" t="s">
        <v>24263</v>
      </c>
      <c r="G1782">
        <v>660</v>
      </c>
      <c r="H1782" t="s">
        <v>24418</v>
      </c>
    </row>
    <row r="1783" spans="1:8" x14ac:dyDescent="0.3">
      <c r="A1783" t="s">
        <v>13979</v>
      </c>
      <c r="B1783" t="s">
        <v>15198</v>
      </c>
      <c r="C1783" t="s">
        <v>15202</v>
      </c>
      <c r="D1783" t="s">
        <v>15204</v>
      </c>
      <c r="E1783" s="8">
        <v>45854</v>
      </c>
      <c r="F1783" t="s">
        <v>24253</v>
      </c>
      <c r="G1783">
        <v>1454</v>
      </c>
      <c r="H1783" t="s">
        <v>24253</v>
      </c>
    </row>
    <row r="1784" spans="1:8" x14ac:dyDescent="0.3">
      <c r="A1784" t="s">
        <v>13980</v>
      </c>
      <c r="B1784" t="s">
        <v>15198</v>
      </c>
      <c r="C1784" t="s">
        <v>15202</v>
      </c>
      <c r="D1784" t="s">
        <v>15206</v>
      </c>
      <c r="E1784" s="8">
        <v>45655</v>
      </c>
      <c r="F1784" t="s">
        <v>24363</v>
      </c>
      <c r="G1784">
        <v>1204</v>
      </c>
      <c r="H1784" t="s">
        <v>24356</v>
      </c>
    </row>
    <row r="1785" spans="1:8" x14ac:dyDescent="0.3">
      <c r="A1785" t="s">
        <v>13981</v>
      </c>
      <c r="B1785" t="s">
        <v>15199</v>
      </c>
      <c r="C1785" t="s">
        <v>15201</v>
      </c>
      <c r="D1785" t="s">
        <v>6102</v>
      </c>
      <c r="E1785" s="8">
        <v>45789</v>
      </c>
      <c r="F1785" t="s">
        <v>24253</v>
      </c>
      <c r="G1785">
        <v>1342</v>
      </c>
      <c r="H1785" t="s">
        <v>24253</v>
      </c>
    </row>
    <row r="1786" spans="1:8" x14ac:dyDescent="0.3">
      <c r="A1786" t="s">
        <v>13982</v>
      </c>
      <c r="B1786" t="s">
        <v>15200</v>
      </c>
      <c r="C1786" t="s">
        <v>15203</v>
      </c>
      <c r="D1786" t="s">
        <v>15204</v>
      </c>
      <c r="E1786" s="8">
        <v>45739</v>
      </c>
      <c r="F1786" t="s">
        <v>24287</v>
      </c>
      <c r="G1786">
        <v>1852</v>
      </c>
      <c r="H1786" t="s">
        <v>24267</v>
      </c>
    </row>
    <row r="1787" spans="1:8" x14ac:dyDescent="0.3">
      <c r="A1787" t="s">
        <v>13983</v>
      </c>
      <c r="B1787" t="s">
        <v>15198</v>
      </c>
      <c r="C1787" t="s">
        <v>15202</v>
      </c>
      <c r="D1787" t="s">
        <v>6102</v>
      </c>
      <c r="E1787" s="8">
        <v>45760</v>
      </c>
      <c r="F1787" t="s">
        <v>24253</v>
      </c>
      <c r="G1787">
        <v>1228</v>
      </c>
      <c r="H1787" t="s">
        <v>24253</v>
      </c>
    </row>
    <row r="1788" spans="1:8" x14ac:dyDescent="0.3">
      <c r="A1788" t="s">
        <v>13984</v>
      </c>
      <c r="B1788" t="s">
        <v>15200</v>
      </c>
      <c r="C1788" t="s">
        <v>15203</v>
      </c>
      <c r="D1788" t="s">
        <v>6026</v>
      </c>
      <c r="E1788" s="8">
        <v>45836</v>
      </c>
      <c r="F1788" t="s">
        <v>24245</v>
      </c>
      <c r="G1788">
        <v>1796</v>
      </c>
      <c r="H1788" t="s">
        <v>24608</v>
      </c>
    </row>
    <row r="1789" spans="1:8" x14ac:dyDescent="0.3">
      <c r="A1789" t="s">
        <v>13985</v>
      </c>
      <c r="B1789" t="s">
        <v>15200</v>
      </c>
      <c r="C1789" t="s">
        <v>15202</v>
      </c>
      <c r="D1789" t="s">
        <v>6026</v>
      </c>
      <c r="E1789" s="8">
        <v>45721</v>
      </c>
      <c r="F1789" t="s">
        <v>24287</v>
      </c>
      <c r="G1789">
        <v>1200</v>
      </c>
      <c r="H1789" t="s">
        <v>24533</v>
      </c>
    </row>
    <row r="1790" spans="1:8" x14ac:dyDescent="0.3">
      <c r="A1790" t="s">
        <v>13986</v>
      </c>
      <c r="B1790" t="s">
        <v>15198</v>
      </c>
      <c r="C1790" t="s">
        <v>15203</v>
      </c>
      <c r="D1790" t="s">
        <v>6026</v>
      </c>
      <c r="E1790" s="8">
        <v>45603</v>
      </c>
      <c r="F1790" t="s">
        <v>24253</v>
      </c>
      <c r="G1790">
        <v>711</v>
      </c>
      <c r="H1790" t="s">
        <v>24253</v>
      </c>
    </row>
    <row r="1791" spans="1:8" x14ac:dyDescent="0.3">
      <c r="A1791" t="s">
        <v>13987</v>
      </c>
      <c r="B1791" t="s">
        <v>15199</v>
      </c>
      <c r="C1791" t="s">
        <v>15201</v>
      </c>
      <c r="D1791" t="s">
        <v>15204</v>
      </c>
      <c r="E1791" s="8">
        <v>45616</v>
      </c>
      <c r="F1791" t="s">
        <v>24253</v>
      </c>
      <c r="G1791">
        <v>1781</v>
      </c>
      <c r="H1791" t="s">
        <v>24253</v>
      </c>
    </row>
    <row r="1792" spans="1:8" x14ac:dyDescent="0.3">
      <c r="A1792" t="s">
        <v>13988</v>
      </c>
      <c r="B1792" t="s">
        <v>15199</v>
      </c>
      <c r="C1792" t="s">
        <v>15202</v>
      </c>
      <c r="D1792" t="s">
        <v>6026</v>
      </c>
      <c r="E1792" s="8">
        <v>45806</v>
      </c>
      <c r="F1792" t="s">
        <v>24251</v>
      </c>
      <c r="G1792">
        <v>558</v>
      </c>
      <c r="H1792" t="s">
        <v>24418</v>
      </c>
    </row>
    <row r="1793" spans="1:8" x14ac:dyDescent="0.3">
      <c r="A1793" t="s">
        <v>13989</v>
      </c>
      <c r="B1793" t="s">
        <v>15199</v>
      </c>
      <c r="C1793" t="s">
        <v>15201</v>
      </c>
      <c r="D1793" t="s">
        <v>15205</v>
      </c>
      <c r="E1793" s="8">
        <v>45615</v>
      </c>
      <c r="F1793" t="s">
        <v>24253</v>
      </c>
      <c r="G1793">
        <v>1576</v>
      </c>
      <c r="H1793" t="s">
        <v>24253</v>
      </c>
    </row>
    <row r="1794" spans="1:8" x14ac:dyDescent="0.3">
      <c r="A1794" t="s">
        <v>13990</v>
      </c>
      <c r="B1794" t="s">
        <v>15200</v>
      </c>
      <c r="C1794" t="s">
        <v>15203</v>
      </c>
      <c r="D1794" t="s">
        <v>6014</v>
      </c>
      <c r="E1794" s="8">
        <v>45851</v>
      </c>
      <c r="F1794" t="s">
        <v>24263</v>
      </c>
      <c r="G1794">
        <v>1583</v>
      </c>
      <c r="H1794" t="s">
        <v>24246</v>
      </c>
    </row>
    <row r="1795" spans="1:8" x14ac:dyDescent="0.3">
      <c r="A1795" t="s">
        <v>13991</v>
      </c>
      <c r="B1795" t="s">
        <v>15199</v>
      </c>
      <c r="C1795" t="s">
        <v>15201</v>
      </c>
      <c r="D1795" t="s">
        <v>6026</v>
      </c>
      <c r="E1795" s="8">
        <v>45511</v>
      </c>
      <c r="F1795" t="s">
        <v>24253</v>
      </c>
      <c r="G1795">
        <v>1536</v>
      </c>
      <c r="H1795" t="s">
        <v>24253</v>
      </c>
    </row>
    <row r="1796" spans="1:8" x14ac:dyDescent="0.3">
      <c r="A1796" t="s">
        <v>13992</v>
      </c>
      <c r="B1796" t="s">
        <v>15199</v>
      </c>
      <c r="C1796" t="s">
        <v>15202</v>
      </c>
      <c r="D1796" t="s">
        <v>6102</v>
      </c>
      <c r="E1796" s="8">
        <v>45743</v>
      </c>
      <c r="F1796" t="s">
        <v>24247</v>
      </c>
      <c r="G1796">
        <v>1417</v>
      </c>
      <c r="H1796" t="s">
        <v>24430</v>
      </c>
    </row>
    <row r="1797" spans="1:8" x14ac:dyDescent="0.3">
      <c r="A1797" t="s">
        <v>13993</v>
      </c>
      <c r="B1797" t="s">
        <v>15199</v>
      </c>
      <c r="C1797" t="s">
        <v>15202</v>
      </c>
      <c r="D1797" t="s">
        <v>6026</v>
      </c>
      <c r="E1797" s="8">
        <v>45811</v>
      </c>
      <c r="F1797" t="s">
        <v>24299</v>
      </c>
      <c r="G1797">
        <v>1412</v>
      </c>
      <c r="H1797" t="s">
        <v>24371</v>
      </c>
    </row>
    <row r="1798" spans="1:8" x14ac:dyDescent="0.3">
      <c r="A1798" t="s">
        <v>13994</v>
      </c>
      <c r="B1798" t="s">
        <v>15200</v>
      </c>
      <c r="C1798" t="s">
        <v>15202</v>
      </c>
      <c r="D1798" t="s">
        <v>15205</v>
      </c>
      <c r="E1798" s="8">
        <v>45832</v>
      </c>
      <c r="F1798" t="s">
        <v>24251</v>
      </c>
      <c r="G1798">
        <v>591</v>
      </c>
      <c r="H1798" t="s">
        <v>24368</v>
      </c>
    </row>
    <row r="1799" spans="1:8" x14ac:dyDescent="0.3">
      <c r="A1799" t="s">
        <v>13995</v>
      </c>
      <c r="B1799" t="s">
        <v>15199</v>
      </c>
      <c r="C1799" t="s">
        <v>15201</v>
      </c>
      <c r="D1799" t="s">
        <v>15206</v>
      </c>
      <c r="E1799" s="8">
        <v>45513</v>
      </c>
      <c r="F1799" t="s">
        <v>24299</v>
      </c>
      <c r="G1799">
        <v>687</v>
      </c>
      <c r="H1799" t="s">
        <v>24495</v>
      </c>
    </row>
    <row r="1800" spans="1:8" x14ac:dyDescent="0.3">
      <c r="A1800" t="s">
        <v>13996</v>
      </c>
      <c r="B1800" t="s">
        <v>15199</v>
      </c>
      <c r="C1800" t="s">
        <v>15201</v>
      </c>
      <c r="D1800" t="s">
        <v>6102</v>
      </c>
      <c r="E1800" s="8">
        <v>45582</v>
      </c>
      <c r="F1800" t="s">
        <v>24249</v>
      </c>
      <c r="G1800">
        <v>522</v>
      </c>
      <c r="H1800" t="s">
        <v>24312</v>
      </c>
    </row>
    <row r="1801" spans="1:8" x14ac:dyDescent="0.3">
      <c r="A1801" t="s">
        <v>13997</v>
      </c>
      <c r="B1801" t="s">
        <v>15199</v>
      </c>
      <c r="C1801" t="s">
        <v>15203</v>
      </c>
      <c r="D1801" t="s">
        <v>6102</v>
      </c>
      <c r="E1801" s="8">
        <v>45824</v>
      </c>
      <c r="F1801" t="s">
        <v>24265</v>
      </c>
      <c r="G1801">
        <v>777</v>
      </c>
      <c r="H1801" t="s">
        <v>24441</v>
      </c>
    </row>
    <row r="1802" spans="1:8" x14ac:dyDescent="0.3">
      <c r="A1802" t="s">
        <v>13998</v>
      </c>
      <c r="B1802" t="s">
        <v>15200</v>
      </c>
      <c r="C1802" t="s">
        <v>15203</v>
      </c>
      <c r="D1802" t="s">
        <v>6014</v>
      </c>
      <c r="E1802" s="8">
        <v>45830</v>
      </c>
      <c r="F1802" t="s">
        <v>24329</v>
      </c>
      <c r="G1802">
        <v>1878</v>
      </c>
      <c r="H1802" t="s">
        <v>24460</v>
      </c>
    </row>
    <row r="1803" spans="1:8" x14ac:dyDescent="0.3">
      <c r="A1803" t="s">
        <v>13999</v>
      </c>
      <c r="B1803" t="s">
        <v>15199</v>
      </c>
      <c r="C1803" t="s">
        <v>15203</v>
      </c>
      <c r="D1803" t="s">
        <v>6026</v>
      </c>
      <c r="E1803" s="8">
        <v>45807</v>
      </c>
      <c r="F1803" t="s">
        <v>24313</v>
      </c>
      <c r="G1803">
        <v>1713</v>
      </c>
      <c r="H1803" t="s">
        <v>24601</v>
      </c>
    </row>
    <row r="1804" spans="1:8" x14ac:dyDescent="0.3">
      <c r="A1804" t="s">
        <v>14000</v>
      </c>
      <c r="B1804" t="s">
        <v>15199</v>
      </c>
      <c r="C1804" t="s">
        <v>15202</v>
      </c>
      <c r="D1804" t="s">
        <v>15204</v>
      </c>
      <c r="E1804" s="8">
        <v>45659</v>
      </c>
      <c r="F1804" t="s">
        <v>24256</v>
      </c>
      <c r="G1804">
        <v>640</v>
      </c>
      <c r="H1804" t="s">
        <v>24514</v>
      </c>
    </row>
    <row r="1805" spans="1:8" x14ac:dyDescent="0.3">
      <c r="A1805" t="s">
        <v>14001</v>
      </c>
      <c r="B1805" t="s">
        <v>15200</v>
      </c>
      <c r="C1805" t="s">
        <v>15201</v>
      </c>
      <c r="D1805" t="s">
        <v>6102</v>
      </c>
      <c r="E1805" s="8">
        <v>45562</v>
      </c>
      <c r="F1805" t="s">
        <v>24311</v>
      </c>
      <c r="G1805">
        <v>1273</v>
      </c>
      <c r="H1805" t="s">
        <v>24305</v>
      </c>
    </row>
    <row r="1806" spans="1:8" x14ac:dyDescent="0.3">
      <c r="A1806" t="s">
        <v>14002</v>
      </c>
      <c r="B1806" t="s">
        <v>15200</v>
      </c>
      <c r="C1806" t="s">
        <v>15202</v>
      </c>
      <c r="D1806" t="s">
        <v>6026</v>
      </c>
      <c r="E1806" s="8">
        <v>45679</v>
      </c>
      <c r="F1806" t="s">
        <v>24253</v>
      </c>
      <c r="G1806">
        <v>1045</v>
      </c>
      <c r="H1806" t="s">
        <v>24253</v>
      </c>
    </row>
    <row r="1807" spans="1:8" x14ac:dyDescent="0.3">
      <c r="A1807" t="s">
        <v>14003</v>
      </c>
      <c r="B1807" t="s">
        <v>15199</v>
      </c>
      <c r="C1807" t="s">
        <v>15201</v>
      </c>
      <c r="D1807" t="s">
        <v>15204</v>
      </c>
      <c r="E1807" s="8">
        <v>45806</v>
      </c>
      <c r="F1807" t="s">
        <v>24287</v>
      </c>
      <c r="G1807">
        <v>1076</v>
      </c>
      <c r="H1807" t="s">
        <v>24565</v>
      </c>
    </row>
    <row r="1808" spans="1:8" x14ac:dyDescent="0.3">
      <c r="A1808" t="s">
        <v>14004</v>
      </c>
      <c r="B1808" t="s">
        <v>15199</v>
      </c>
      <c r="C1808" t="s">
        <v>15201</v>
      </c>
      <c r="D1808" t="s">
        <v>15206</v>
      </c>
      <c r="E1808" s="8">
        <v>45700</v>
      </c>
      <c r="F1808" t="s">
        <v>24265</v>
      </c>
      <c r="G1808">
        <v>797</v>
      </c>
      <c r="H1808" t="s">
        <v>24595</v>
      </c>
    </row>
    <row r="1809" spans="1:8" x14ac:dyDescent="0.3">
      <c r="A1809" t="s">
        <v>14005</v>
      </c>
      <c r="B1809" t="s">
        <v>15198</v>
      </c>
      <c r="C1809" t="s">
        <v>15203</v>
      </c>
      <c r="D1809" t="s">
        <v>6014</v>
      </c>
      <c r="E1809" s="8">
        <v>45643</v>
      </c>
      <c r="F1809" t="s">
        <v>24334</v>
      </c>
      <c r="G1809">
        <v>1074</v>
      </c>
      <c r="H1809" t="s">
        <v>24523</v>
      </c>
    </row>
    <row r="1810" spans="1:8" x14ac:dyDescent="0.3">
      <c r="A1810" t="s">
        <v>14006</v>
      </c>
      <c r="B1810" t="s">
        <v>15198</v>
      </c>
      <c r="C1810" t="s">
        <v>15202</v>
      </c>
      <c r="D1810" t="s">
        <v>6026</v>
      </c>
      <c r="E1810" s="8">
        <v>45768</v>
      </c>
      <c r="F1810" t="s">
        <v>24253</v>
      </c>
      <c r="G1810">
        <v>1523</v>
      </c>
      <c r="H1810" t="s">
        <v>24253</v>
      </c>
    </row>
    <row r="1811" spans="1:8" x14ac:dyDescent="0.3">
      <c r="A1811" t="s">
        <v>14007</v>
      </c>
      <c r="B1811" t="s">
        <v>15200</v>
      </c>
      <c r="C1811" t="s">
        <v>15201</v>
      </c>
      <c r="D1811" t="s">
        <v>6102</v>
      </c>
      <c r="E1811" s="8">
        <v>45854</v>
      </c>
      <c r="F1811" t="s">
        <v>24315</v>
      </c>
      <c r="G1811">
        <v>1506</v>
      </c>
      <c r="H1811" t="s">
        <v>24617</v>
      </c>
    </row>
    <row r="1812" spans="1:8" x14ac:dyDescent="0.3">
      <c r="A1812" t="s">
        <v>14008</v>
      </c>
      <c r="B1812" t="s">
        <v>15200</v>
      </c>
      <c r="C1812" t="s">
        <v>15202</v>
      </c>
      <c r="D1812" t="s">
        <v>6014</v>
      </c>
      <c r="E1812" s="8">
        <v>45544</v>
      </c>
      <c r="F1812" t="s">
        <v>24273</v>
      </c>
      <c r="G1812">
        <v>1407</v>
      </c>
      <c r="H1812" t="s">
        <v>24407</v>
      </c>
    </row>
    <row r="1813" spans="1:8" x14ac:dyDescent="0.3">
      <c r="A1813" t="s">
        <v>14009</v>
      </c>
      <c r="B1813" t="s">
        <v>15200</v>
      </c>
      <c r="C1813" t="s">
        <v>15203</v>
      </c>
      <c r="D1813" t="s">
        <v>15206</v>
      </c>
      <c r="E1813" s="8">
        <v>45777</v>
      </c>
      <c r="F1813" t="s">
        <v>24253</v>
      </c>
      <c r="G1813">
        <v>1268</v>
      </c>
      <c r="H1813" t="s">
        <v>24253</v>
      </c>
    </row>
    <row r="1814" spans="1:8" x14ac:dyDescent="0.3">
      <c r="A1814" t="s">
        <v>14010</v>
      </c>
      <c r="B1814" t="s">
        <v>15200</v>
      </c>
      <c r="C1814" t="s">
        <v>15202</v>
      </c>
      <c r="D1814" t="s">
        <v>15206</v>
      </c>
      <c r="E1814" s="8">
        <v>45605</v>
      </c>
      <c r="F1814" t="s">
        <v>24253</v>
      </c>
      <c r="G1814">
        <v>1232</v>
      </c>
      <c r="H1814" t="s">
        <v>24253</v>
      </c>
    </row>
    <row r="1815" spans="1:8" x14ac:dyDescent="0.3">
      <c r="A1815" t="s">
        <v>14011</v>
      </c>
      <c r="B1815" t="s">
        <v>15200</v>
      </c>
      <c r="C1815" t="s">
        <v>15203</v>
      </c>
      <c r="D1815" t="s">
        <v>6026</v>
      </c>
      <c r="E1815" s="8">
        <v>45501</v>
      </c>
      <c r="F1815" t="s">
        <v>24296</v>
      </c>
      <c r="G1815">
        <v>1664</v>
      </c>
      <c r="H1815" t="s">
        <v>24394</v>
      </c>
    </row>
    <row r="1816" spans="1:8" x14ac:dyDescent="0.3">
      <c r="A1816" t="s">
        <v>14012</v>
      </c>
      <c r="B1816" t="s">
        <v>15199</v>
      </c>
      <c r="C1816" t="s">
        <v>15202</v>
      </c>
      <c r="D1816" t="s">
        <v>6102</v>
      </c>
      <c r="E1816" s="8">
        <v>45750</v>
      </c>
      <c r="F1816" t="s">
        <v>24245</v>
      </c>
      <c r="G1816">
        <v>1199</v>
      </c>
      <c r="H1816" t="s">
        <v>24433</v>
      </c>
    </row>
    <row r="1817" spans="1:8" x14ac:dyDescent="0.3">
      <c r="A1817" t="s">
        <v>14013</v>
      </c>
      <c r="B1817" t="s">
        <v>15200</v>
      </c>
      <c r="C1817" t="s">
        <v>15203</v>
      </c>
      <c r="D1817" t="s">
        <v>15204</v>
      </c>
      <c r="E1817" s="8">
        <v>45516</v>
      </c>
      <c r="F1817" t="s">
        <v>24311</v>
      </c>
      <c r="G1817">
        <v>1224</v>
      </c>
      <c r="H1817" t="s">
        <v>24404</v>
      </c>
    </row>
    <row r="1818" spans="1:8" x14ac:dyDescent="0.3">
      <c r="A1818" t="s">
        <v>14014</v>
      </c>
      <c r="B1818" t="s">
        <v>15200</v>
      </c>
      <c r="C1818" t="s">
        <v>15203</v>
      </c>
      <c r="D1818" t="s">
        <v>15205</v>
      </c>
      <c r="E1818" s="8">
        <v>45535</v>
      </c>
      <c r="F1818" t="s">
        <v>24280</v>
      </c>
      <c r="G1818">
        <v>1552</v>
      </c>
      <c r="H1818" t="s">
        <v>24541</v>
      </c>
    </row>
    <row r="1819" spans="1:8" x14ac:dyDescent="0.3">
      <c r="A1819" t="s">
        <v>14015</v>
      </c>
      <c r="B1819" t="s">
        <v>15198</v>
      </c>
      <c r="C1819" t="s">
        <v>15201</v>
      </c>
      <c r="D1819" t="s">
        <v>6102</v>
      </c>
      <c r="E1819" s="8">
        <v>45602</v>
      </c>
      <c r="F1819" t="s">
        <v>24253</v>
      </c>
      <c r="G1819">
        <v>823</v>
      </c>
      <c r="H1819" t="s">
        <v>24253</v>
      </c>
    </row>
    <row r="1820" spans="1:8" x14ac:dyDescent="0.3">
      <c r="A1820" t="s">
        <v>14016</v>
      </c>
      <c r="B1820" t="s">
        <v>15199</v>
      </c>
      <c r="C1820" t="s">
        <v>15202</v>
      </c>
      <c r="D1820" t="s">
        <v>15205</v>
      </c>
      <c r="E1820" s="8">
        <v>45792</v>
      </c>
      <c r="F1820" t="s">
        <v>24299</v>
      </c>
      <c r="G1820">
        <v>1304</v>
      </c>
      <c r="H1820" t="s">
        <v>24392</v>
      </c>
    </row>
    <row r="1821" spans="1:8" x14ac:dyDescent="0.3">
      <c r="A1821" t="s">
        <v>14017</v>
      </c>
      <c r="B1821" t="s">
        <v>15198</v>
      </c>
      <c r="C1821" t="s">
        <v>15202</v>
      </c>
      <c r="D1821" t="s">
        <v>15204</v>
      </c>
      <c r="E1821" s="8">
        <v>45716</v>
      </c>
      <c r="F1821" t="s">
        <v>24280</v>
      </c>
      <c r="G1821">
        <v>655</v>
      </c>
      <c r="H1821" t="s">
        <v>24650</v>
      </c>
    </row>
    <row r="1822" spans="1:8" x14ac:dyDescent="0.3">
      <c r="A1822" t="s">
        <v>14018</v>
      </c>
      <c r="B1822" t="s">
        <v>15198</v>
      </c>
      <c r="C1822" t="s">
        <v>15202</v>
      </c>
      <c r="D1822" t="s">
        <v>6014</v>
      </c>
      <c r="E1822" s="8">
        <v>45800</v>
      </c>
      <c r="F1822" t="s">
        <v>24313</v>
      </c>
      <c r="G1822">
        <v>1854</v>
      </c>
      <c r="H1822" t="s">
        <v>24262</v>
      </c>
    </row>
    <row r="1823" spans="1:8" x14ac:dyDescent="0.3">
      <c r="A1823" t="s">
        <v>14019</v>
      </c>
      <c r="B1823" t="s">
        <v>15200</v>
      </c>
      <c r="C1823" t="s">
        <v>15203</v>
      </c>
      <c r="D1823" t="s">
        <v>15204</v>
      </c>
      <c r="E1823" s="8">
        <v>45773</v>
      </c>
      <c r="F1823" t="s">
        <v>24313</v>
      </c>
      <c r="G1823">
        <v>1536</v>
      </c>
      <c r="H1823" t="s">
        <v>24295</v>
      </c>
    </row>
    <row r="1824" spans="1:8" x14ac:dyDescent="0.3">
      <c r="A1824" t="s">
        <v>14020</v>
      </c>
      <c r="B1824" t="s">
        <v>15200</v>
      </c>
      <c r="C1824" t="s">
        <v>15202</v>
      </c>
      <c r="D1824" t="s">
        <v>6102</v>
      </c>
      <c r="E1824" s="8">
        <v>45537</v>
      </c>
      <c r="F1824" t="s">
        <v>24253</v>
      </c>
      <c r="G1824">
        <v>1460</v>
      </c>
      <c r="H1824" t="s">
        <v>24253</v>
      </c>
    </row>
    <row r="1825" spans="1:8" x14ac:dyDescent="0.3">
      <c r="A1825" t="s">
        <v>14021</v>
      </c>
      <c r="B1825" t="s">
        <v>15199</v>
      </c>
      <c r="C1825" t="s">
        <v>15202</v>
      </c>
      <c r="D1825" t="s">
        <v>6014</v>
      </c>
      <c r="E1825" s="8">
        <v>45670</v>
      </c>
      <c r="F1825" t="s">
        <v>24287</v>
      </c>
      <c r="G1825">
        <v>1149</v>
      </c>
      <c r="H1825" t="s">
        <v>24402</v>
      </c>
    </row>
    <row r="1826" spans="1:8" x14ac:dyDescent="0.3">
      <c r="A1826" t="s">
        <v>14022</v>
      </c>
      <c r="B1826" t="s">
        <v>15199</v>
      </c>
      <c r="C1826" t="s">
        <v>15203</v>
      </c>
      <c r="D1826" t="s">
        <v>15206</v>
      </c>
      <c r="E1826" s="8">
        <v>45743</v>
      </c>
      <c r="F1826" t="s">
        <v>24258</v>
      </c>
      <c r="G1826">
        <v>1483</v>
      </c>
      <c r="H1826" t="s">
        <v>24508</v>
      </c>
    </row>
    <row r="1827" spans="1:8" x14ac:dyDescent="0.3">
      <c r="A1827" t="s">
        <v>14023</v>
      </c>
      <c r="B1827" t="s">
        <v>15198</v>
      </c>
      <c r="C1827" t="s">
        <v>15203</v>
      </c>
      <c r="D1827" t="s">
        <v>15204</v>
      </c>
      <c r="E1827" s="8">
        <v>45669</v>
      </c>
      <c r="F1827" t="s">
        <v>24334</v>
      </c>
      <c r="G1827">
        <v>633</v>
      </c>
      <c r="H1827" t="s">
        <v>24484</v>
      </c>
    </row>
    <row r="1828" spans="1:8" x14ac:dyDescent="0.3">
      <c r="A1828" t="s">
        <v>14024</v>
      </c>
      <c r="B1828" t="s">
        <v>15200</v>
      </c>
      <c r="C1828" t="s">
        <v>15202</v>
      </c>
      <c r="D1828" t="s">
        <v>6026</v>
      </c>
      <c r="E1828" s="8">
        <v>45627</v>
      </c>
      <c r="F1828" t="s">
        <v>24253</v>
      </c>
      <c r="G1828">
        <v>1817</v>
      </c>
      <c r="H1828" t="s">
        <v>24253</v>
      </c>
    </row>
    <row r="1829" spans="1:8" x14ac:dyDescent="0.3">
      <c r="A1829" t="s">
        <v>14025</v>
      </c>
      <c r="B1829" t="s">
        <v>15200</v>
      </c>
      <c r="C1829" t="s">
        <v>15201</v>
      </c>
      <c r="D1829" t="s">
        <v>15206</v>
      </c>
      <c r="E1829" s="8">
        <v>45594</v>
      </c>
      <c r="F1829" t="s">
        <v>24265</v>
      </c>
      <c r="G1829">
        <v>640</v>
      </c>
      <c r="H1829" t="s">
        <v>24528</v>
      </c>
    </row>
    <row r="1830" spans="1:8" x14ac:dyDescent="0.3">
      <c r="A1830" t="s">
        <v>14026</v>
      </c>
      <c r="B1830" t="s">
        <v>15200</v>
      </c>
      <c r="C1830" t="s">
        <v>15201</v>
      </c>
      <c r="D1830" t="s">
        <v>6026</v>
      </c>
      <c r="E1830" s="8">
        <v>45819</v>
      </c>
      <c r="F1830" t="s">
        <v>24254</v>
      </c>
      <c r="G1830">
        <v>984</v>
      </c>
      <c r="H1830" t="s">
        <v>24515</v>
      </c>
    </row>
    <row r="1831" spans="1:8" x14ac:dyDescent="0.3">
      <c r="A1831" t="s">
        <v>14027</v>
      </c>
      <c r="B1831" t="s">
        <v>15198</v>
      </c>
      <c r="C1831" t="s">
        <v>15202</v>
      </c>
      <c r="D1831" t="s">
        <v>15204</v>
      </c>
      <c r="E1831" s="8">
        <v>45720</v>
      </c>
      <c r="F1831" t="s">
        <v>24344</v>
      </c>
      <c r="G1831">
        <v>1785</v>
      </c>
      <c r="H1831" t="s">
        <v>24650</v>
      </c>
    </row>
    <row r="1832" spans="1:8" x14ac:dyDescent="0.3">
      <c r="A1832" t="s">
        <v>14028</v>
      </c>
      <c r="B1832" t="s">
        <v>15199</v>
      </c>
      <c r="C1832" t="s">
        <v>15202</v>
      </c>
      <c r="D1832" t="s">
        <v>15205</v>
      </c>
      <c r="E1832" s="8">
        <v>45710</v>
      </c>
      <c r="F1832" t="s">
        <v>24315</v>
      </c>
      <c r="G1832">
        <v>642</v>
      </c>
      <c r="H1832" t="s">
        <v>24314</v>
      </c>
    </row>
    <row r="1833" spans="1:8" x14ac:dyDescent="0.3">
      <c r="A1833" t="s">
        <v>14029</v>
      </c>
      <c r="B1833" t="s">
        <v>15199</v>
      </c>
      <c r="C1833" t="s">
        <v>15201</v>
      </c>
      <c r="D1833" t="s">
        <v>15204</v>
      </c>
      <c r="E1833" s="8">
        <v>45536</v>
      </c>
      <c r="F1833" t="s">
        <v>24254</v>
      </c>
      <c r="G1833">
        <v>1229</v>
      </c>
      <c r="H1833" t="s">
        <v>24270</v>
      </c>
    </row>
    <row r="1834" spans="1:8" x14ac:dyDescent="0.3">
      <c r="A1834" t="s">
        <v>14030</v>
      </c>
      <c r="B1834" t="s">
        <v>15198</v>
      </c>
      <c r="C1834" t="s">
        <v>15202</v>
      </c>
      <c r="D1834" t="s">
        <v>15205</v>
      </c>
      <c r="E1834" s="8">
        <v>45507</v>
      </c>
      <c r="F1834" t="s">
        <v>24265</v>
      </c>
      <c r="G1834">
        <v>1073</v>
      </c>
      <c r="H1834" t="s">
        <v>24517</v>
      </c>
    </row>
    <row r="1835" spans="1:8" x14ac:dyDescent="0.3">
      <c r="A1835" t="s">
        <v>14031</v>
      </c>
      <c r="B1835" t="s">
        <v>15200</v>
      </c>
      <c r="C1835" t="s">
        <v>15203</v>
      </c>
      <c r="D1835" t="s">
        <v>6102</v>
      </c>
      <c r="E1835" s="8">
        <v>45516</v>
      </c>
      <c r="F1835" t="s">
        <v>24358</v>
      </c>
      <c r="G1835">
        <v>851</v>
      </c>
      <c r="H1835" t="s">
        <v>24495</v>
      </c>
    </row>
    <row r="1836" spans="1:8" x14ac:dyDescent="0.3">
      <c r="A1836" t="s">
        <v>14032</v>
      </c>
      <c r="B1836" t="s">
        <v>15200</v>
      </c>
      <c r="C1836" t="s">
        <v>15202</v>
      </c>
      <c r="D1836" t="s">
        <v>6014</v>
      </c>
      <c r="E1836" s="8">
        <v>45759</v>
      </c>
      <c r="F1836" t="s">
        <v>24253</v>
      </c>
      <c r="G1836">
        <v>1653</v>
      </c>
      <c r="H1836" t="s">
        <v>24253</v>
      </c>
    </row>
    <row r="1837" spans="1:8" x14ac:dyDescent="0.3">
      <c r="A1837" t="s">
        <v>14033</v>
      </c>
      <c r="B1837" t="s">
        <v>15200</v>
      </c>
      <c r="C1837" t="s">
        <v>15203</v>
      </c>
      <c r="D1837" t="s">
        <v>6014</v>
      </c>
      <c r="E1837" s="8">
        <v>45817</v>
      </c>
      <c r="F1837" t="s">
        <v>24311</v>
      </c>
      <c r="G1837">
        <v>902</v>
      </c>
      <c r="H1837" t="s">
        <v>24556</v>
      </c>
    </row>
    <row r="1838" spans="1:8" x14ac:dyDescent="0.3">
      <c r="A1838" t="s">
        <v>14034</v>
      </c>
      <c r="B1838" t="s">
        <v>15200</v>
      </c>
      <c r="C1838" t="s">
        <v>15202</v>
      </c>
      <c r="D1838" t="s">
        <v>6014</v>
      </c>
      <c r="E1838" s="8">
        <v>45850</v>
      </c>
      <c r="F1838" t="s">
        <v>24290</v>
      </c>
      <c r="G1838">
        <v>1833</v>
      </c>
      <c r="H1838" t="s">
        <v>24617</v>
      </c>
    </row>
    <row r="1839" spans="1:8" x14ac:dyDescent="0.3">
      <c r="A1839" t="s">
        <v>14035</v>
      </c>
      <c r="B1839" t="s">
        <v>15200</v>
      </c>
      <c r="C1839" t="s">
        <v>15201</v>
      </c>
      <c r="D1839" t="s">
        <v>6014</v>
      </c>
      <c r="E1839" s="8">
        <v>45628</v>
      </c>
      <c r="F1839" t="s">
        <v>24311</v>
      </c>
      <c r="G1839">
        <v>1968</v>
      </c>
      <c r="H1839" t="s">
        <v>24380</v>
      </c>
    </row>
    <row r="1840" spans="1:8" x14ac:dyDescent="0.3">
      <c r="A1840" t="s">
        <v>14036</v>
      </c>
      <c r="B1840" t="s">
        <v>15198</v>
      </c>
      <c r="C1840" t="s">
        <v>15203</v>
      </c>
      <c r="D1840" t="s">
        <v>15204</v>
      </c>
      <c r="E1840" s="8">
        <v>45629</v>
      </c>
      <c r="F1840" t="s">
        <v>24254</v>
      </c>
      <c r="G1840">
        <v>1885</v>
      </c>
      <c r="H1840" t="s">
        <v>24570</v>
      </c>
    </row>
    <row r="1841" spans="1:8" x14ac:dyDescent="0.3">
      <c r="A1841" t="s">
        <v>14037</v>
      </c>
      <c r="B1841" t="s">
        <v>15199</v>
      </c>
      <c r="C1841" t="s">
        <v>15201</v>
      </c>
      <c r="D1841" t="s">
        <v>15205</v>
      </c>
      <c r="E1841" s="8">
        <v>45783</v>
      </c>
      <c r="F1841" t="s">
        <v>24276</v>
      </c>
      <c r="G1841">
        <v>1906</v>
      </c>
      <c r="H1841" t="s">
        <v>24462</v>
      </c>
    </row>
    <row r="1842" spans="1:8" x14ac:dyDescent="0.3">
      <c r="A1842" t="s">
        <v>14038</v>
      </c>
      <c r="B1842" t="s">
        <v>15198</v>
      </c>
      <c r="C1842" t="s">
        <v>15201</v>
      </c>
      <c r="D1842" t="s">
        <v>15206</v>
      </c>
      <c r="E1842" s="8">
        <v>45849</v>
      </c>
      <c r="F1842" t="s">
        <v>24253</v>
      </c>
      <c r="G1842">
        <v>1339</v>
      </c>
      <c r="H1842" t="s">
        <v>24253</v>
      </c>
    </row>
    <row r="1843" spans="1:8" x14ac:dyDescent="0.3">
      <c r="A1843" t="s">
        <v>14039</v>
      </c>
      <c r="B1843" t="s">
        <v>15198</v>
      </c>
      <c r="C1843" t="s">
        <v>15201</v>
      </c>
      <c r="D1843" t="s">
        <v>6102</v>
      </c>
      <c r="E1843" s="8">
        <v>45679</v>
      </c>
      <c r="F1843" t="s">
        <v>24283</v>
      </c>
      <c r="G1843">
        <v>657</v>
      </c>
      <c r="H1843" t="s">
        <v>24439</v>
      </c>
    </row>
    <row r="1844" spans="1:8" x14ac:dyDescent="0.3">
      <c r="A1844" t="s">
        <v>14040</v>
      </c>
      <c r="B1844" t="s">
        <v>15198</v>
      </c>
      <c r="C1844" t="s">
        <v>15202</v>
      </c>
      <c r="D1844" t="s">
        <v>15206</v>
      </c>
      <c r="E1844" s="8">
        <v>45610</v>
      </c>
      <c r="F1844" t="s">
        <v>24253</v>
      </c>
      <c r="G1844">
        <v>1830</v>
      </c>
      <c r="H1844" t="s">
        <v>24253</v>
      </c>
    </row>
    <row r="1845" spans="1:8" x14ac:dyDescent="0.3">
      <c r="A1845" t="s">
        <v>14041</v>
      </c>
      <c r="B1845" t="s">
        <v>15199</v>
      </c>
      <c r="C1845" t="s">
        <v>15203</v>
      </c>
      <c r="D1845" t="s">
        <v>6014</v>
      </c>
      <c r="E1845" s="8">
        <v>45589</v>
      </c>
      <c r="F1845" t="s">
        <v>24253</v>
      </c>
      <c r="G1845">
        <v>1742</v>
      </c>
      <c r="H1845" t="s">
        <v>24253</v>
      </c>
    </row>
    <row r="1846" spans="1:8" x14ac:dyDescent="0.3">
      <c r="A1846" t="s">
        <v>14042</v>
      </c>
      <c r="B1846" t="s">
        <v>15200</v>
      </c>
      <c r="C1846" t="s">
        <v>15203</v>
      </c>
      <c r="D1846" t="s">
        <v>6026</v>
      </c>
      <c r="E1846" s="8">
        <v>45607</v>
      </c>
      <c r="F1846" t="s">
        <v>24311</v>
      </c>
      <c r="G1846">
        <v>1277</v>
      </c>
      <c r="H1846" t="s">
        <v>24570</v>
      </c>
    </row>
    <row r="1847" spans="1:8" x14ac:dyDescent="0.3">
      <c r="A1847" t="s">
        <v>14043</v>
      </c>
      <c r="B1847" t="s">
        <v>15199</v>
      </c>
      <c r="C1847" t="s">
        <v>15201</v>
      </c>
      <c r="D1847" t="s">
        <v>6026</v>
      </c>
      <c r="E1847" s="8">
        <v>45669</v>
      </c>
      <c r="F1847" t="s">
        <v>24243</v>
      </c>
      <c r="G1847">
        <v>1593</v>
      </c>
      <c r="H1847" t="s">
        <v>24398</v>
      </c>
    </row>
    <row r="1848" spans="1:8" x14ac:dyDescent="0.3">
      <c r="A1848" t="s">
        <v>14044</v>
      </c>
      <c r="B1848" t="s">
        <v>15200</v>
      </c>
      <c r="C1848" t="s">
        <v>15201</v>
      </c>
      <c r="D1848" t="s">
        <v>6014</v>
      </c>
      <c r="E1848" s="8">
        <v>45824</v>
      </c>
      <c r="F1848" t="s">
        <v>24253</v>
      </c>
      <c r="G1848">
        <v>529</v>
      </c>
      <c r="H1848" t="s">
        <v>24253</v>
      </c>
    </row>
    <row r="1849" spans="1:8" x14ac:dyDescent="0.3">
      <c r="A1849" t="s">
        <v>14045</v>
      </c>
      <c r="B1849" t="s">
        <v>15199</v>
      </c>
      <c r="C1849" t="s">
        <v>15203</v>
      </c>
      <c r="D1849" t="s">
        <v>6014</v>
      </c>
      <c r="E1849" s="8">
        <v>45589</v>
      </c>
      <c r="F1849" t="s">
        <v>24332</v>
      </c>
      <c r="G1849">
        <v>897</v>
      </c>
      <c r="H1849" t="s">
        <v>24537</v>
      </c>
    </row>
    <row r="1850" spans="1:8" x14ac:dyDescent="0.3">
      <c r="A1850" t="s">
        <v>14046</v>
      </c>
      <c r="B1850" t="s">
        <v>15199</v>
      </c>
      <c r="C1850" t="s">
        <v>15201</v>
      </c>
      <c r="D1850" t="s">
        <v>6014</v>
      </c>
      <c r="E1850" s="8">
        <v>45856</v>
      </c>
      <c r="F1850" t="s">
        <v>24296</v>
      </c>
      <c r="G1850">
        <v>1165</v>
      </c>
      <c r="H1850" t="s">
        <v>24421</v>
      </c>
    </row>
    <row r="1851" spans="1:8" x14ac:dyDescent="0.3">
      <c r="A1851" t="s">
        <v>14047</v>
      </c>
      <c r="B1851" t="s">
        <v>15199</v>
      </c>
      <c r="C1851" t="s">
        <v>15201</v>
      </c>
      <c r="D1851" t="s">
        <v>6026</v>
      </c>
      <c r="E1851" s="8">
        <v>45753</v>
      </c>
      <c r="F1851" t="s">
        <v>24258</v>
      </c>
      <c r="G1851">
        <v>837</v>
      </c>
      <c r="H1851" t="s">
        <v>24401</v>
      </c>
    </row>
    <row r="1852" spans="1:8" x14ac:dyDescent="0.3">
      <c r="A1852" t="s">
        <v>14048</v>
      </c>
      <c r="B1852" t="s">
        <v>15198</v>
      </c>
      <c r="C1852" t="s">
        <v>15202</v>
      </c>
      <c r="D1852" t="s">
        <v>6014</v>
      </c>
      <c r="E1852" s="8">
        <v>45817</v>
      </c>
      <c r="F1852" t="s">
        <v>24253</v>
      </c>
      <c r="G1852">
        <v>1928</v>
      </c>
      <c r="H1852" t="s">
        <v>24253</v>
      </c>
    </row>
    <row r="1853" spans="1:8" x14ac:dyDescent="0.3">
      <c r="A1853" t="s">
        <v>14049</v>
      </c>
      <c r="B1853" t="s">
        <v>15200</v>
      </c>
      <c r="C1853" t="s">
        <v>15202</v>
      </c>
      <c r="D1853" t="s">
        <v>6014</v>
      </c>
      <c r="E1853" s="8">
        <v>45629</v>
      </c>
      <c r="F1853" t="s">
        <v>24363</v>
      </c>
      <c r="G1853">
        <v>624</v>
      </c>
      <c r="H1853" t="s">
        <v>24399</v>
      </c>
    </row>
    <row r="1854" spans="1:8" x14ac:dyDescent="0.3">
      <c r="A1854" t="s">
        <v>14050</v>
      </c>
      <c r="B1854" t="s">
        <v>15199</v>
      </c>
      <c r="C1854" t="s">
        <v>15203</v>
      </c>
      <c r="D1854" t="s">
        <v>6014</v>
      </c>
      <c r="E1854" s="8">
        <v>45700</v>
      </c>
      <c r="F1854" t="s">
        <v>24315</v>
      </c>
      <c r="G1854">
        <v>691</v>
      </c>
      <c r="H1854" t="s">
        <v>24346</v>
      </c>
    </row>
    <row r="1855" spans="1:8" x14ac:dyDescent="0.3">
      <c r="A1855" t="s">
        <v>14051</v>
      </c>
      <c r="B1855" t="s">
        <v>15198</v>
      </c>
      <c r="C1855" t="s">
        <v>15202</v>
      </c>
      <c r="D1855" t="s">
        <v>15204</v>
      </c>
      <c r="E1855" s="8">
        <v>45780</v>
      </c>
      <c r="F1855" t="s">
        <v>24245</v>
      </c>
      <c r="G1855">
        <v>1914</v>
      </c>
      <c r="H1855" t="s">
        <v>24410</v>
      </c>
    </row>
    <row r="1856" spans="1:8" x14ac:dyDescent="0.3">
      <c r="A1856" t="s">
        <v>14052</v>
      </c>
      <c r="B1856" t="s">
        <v>15199</v>
      </c>
      <c r="C1856" t="s">
        <v>15201</v>
      </c>
      <c r="D1856" t="s">
        <v>15206</v>
      </c>
      <c r="E1856" s="8">
        <v>45691</v>
      </c>
      <c r="F1856" t="s">
        <v>24283</v>
      </c>
      <c r="G1856">
        <v>1311</v>
      </c>
      <c r="H1856" t="s">
        <v>24609</v>
      </c>
    </row>
    <row r="1857" spans="1:8" x14ac:dyDescent="0.3">
      <c r="A1857" t="s">
        <v>14053</v>
      </c>
      <c r="B1857" t="s">
        <v>15199</v>
      </c>
      <c r="C1857" t="s">
        <v>15203</v>
      </c>
      <c r="D1857" t="s">
        <v>15206</v>
      </c>
      <c r="E1857" s="8">
        <v>45819</v>
      </c>
      <c r="F1857" t="s">
        <v>24249</v>
      </c>
      <c r="G1857">
        <v>1806</v>
      </c>
      <c r="H1857" t="s">
        <v>24417</v>
      </c>
    </row>
    <row r="1858" spans="1:8" x14ac:dyDescent="0.3">
      <c r="A1858" t="s">
        <v>14054</v>
      </c>
      <c r="B1858" t="s">
        <v>15200</v>
      </c>
      <c r="C1858" t="s">
        <v>15203</v>
      </c>
      <c r="D1858" t="s">
        <v>6026</v>
      </c>
      <c r="E1858" s="8">
        <v>45574</v>
      </c>
      <c r="F1858" t="s">
        <v>24290</v>
      </c>
      <c r="G1858">
        <v>1562</v>
      </c>
      <c r="H1858" t="s">
        <v>24266</v>
      </c>
    </row>
    <row r="1859" spans="1:8" x14ac:dyDescent="0.3">
      <c r="A1859" t="s">
        <v>14055</v>
      </c>
      <c r="B1859" t="s">
        <v>15200</v>
      </c>
      <c r="C1859" t="s">
        <v>15202</v>
      </c>
      <c r="D1859" t="s">
        <v>6026</v>
      </c>
      <c r="E1859" s="8">
        <v>45835</v>
      </c>
      <c r="F1859" t="s">
        <v>24253</v>
      </c>
      <c r="G1859">
        <v>588</v>
      </c>
      <c r="H1859" t="s">
        <v>24253</v>
      </c>
    </row>
    <row r="1860" spans="1:8" x14ac:dyDescent="0.3">
      <c r="A1860" t="s">
        <v>14056</v>
      </c>
      <c r="B1860" t="s">
        <v>15198</v>
      </c>
      <c r="C1860" t="s">
        <v>15201</v>
      </c>
      <c r="D1860" t="s">
        <v>15205</v>
      </c>
      <c r="E1860" s="8">
        <v>45567</v>
      </c>
      <c r="F1860" t="s">
        <v>24299</v>
      </c>
      <c r="G1860">
        <v>1239</v>
      </c>
      <c r="H1860" t="s">
        <v>24277</v>
      </c>
    </row>
    <row r="1861" spans="1:8" x14ac:dyDescent="0.3">
      <c r="A1861" t="s">
        <v>14057</v>
      </c>
      <c r="B1861" t="s">
        <v>15198</v>
      </c>
      <c r="C1861" t="s">
        <v>15201</v>
      </c>
      <c r="D1861" t="s">
        <v>15206</v>
      </c>
      <c r="E1861" s="8">
        <v>45818</v>
      </c>
      <c r="F1861" t="s">
        <v>24253</v>
      </c>
      <c r="G1861">
        <v>661</v>
      </c>
      <c r="H1861" t="s">
        <v>24253</v>
      </c>
    </row>
    <row r="1862" spans="1:8" x14ac:dyDescent="0.3">
      <c r="A1862" t="s">
        <v>14058</v>
      </c>
      <c r="B1862" t="s">
        <v>15199</v>
      </c>
      <c r="C1862" t="s">
        <v>15202</v>
      </c>
      <c r="D1862" t="s">
        <v>6026</v>
      </c>
      <c r="E1862" s="8">
        <v>45699</v>
      </c>
      <c r="F1862" t="s">
        <v>24263</v>
      </c>
      <c r="G1862">
        <v>1705</v>
      </c>
      <c r="H1862" t="s">
        <v>24609</v>
      </c>
    </row>
    <row r="1863" spans="1:8" x14ac:dyDescent="0.3">
      <c r="A1863" t="s">
        <v>14059</v>
      </c>
      <c r="B1863" t="s">
        <v>15198</v>
      </c>
      <c r="C1863" t="s">
        <v>15202</v>
      </c>
      <c r="D1863" t="s">
        <v>6026</v>
      </c>
      <c r="E1863" s="8">
        <v>45760</v>
      </c>
      <c r="F1863" t="s">
        <v>24334</v>
      </c>
      <c r="G1863">
        <v>1731</v>
      </c>
      <c r="H1863" t="s">
        <v>24304</v>
      </c>
    </row>
    <row r="1864" spans="1:8" x14ac:dyDescent="0.3">
      <c r="A1864" t="s">
        <v>14060</v>
      </c>
      <c r="B1864" t="s">
        <v>15199</v>
      </c>
      <c r="C1864" t="s">
        <v>15202</v>
      </c>
      <c r="D1864" t="s">
        <v>6026</v>
      </c>
      <c r="E1864" s="8">
        <v>45681</v>
      </c>
      <c r="F1864" t="s">
        <v>24283</v>
      </c>
      <c r="G1864">
        <v>827</v>
      </c>
      <c r="H1864" t="s">
        <v>24546</v>
      </c>
    </row>
    <row r="1865" spans="1:8" x14ac:dyDescent="0.3">
      <c r="A1865" t="s">
        <v>14061</v>
      </c>
      <c r="B1865" t="s">
        <v>15198</v>
      </c>
      <c r="C1865" t="s">
        <v>15201</v>
      </c>
      <c r="D1865" t="s">
        <v>6014</v>
      </c>
      <c r="E1865" s="8">
        <v>45707</v>
      </c>
      <c r="F1865" t="s">
        <v>24256</v>
      </c>
      <c r="G1865">
        <v>670</v>
      </c>
      <c r="H1865" t="s">
        <v>24297</v>
      </c>
    </row>
    <row r="1866" spans="1:8" x14ac:dyDescent="0.3">
      <c r="A1866" t="s">
        <v>14062</v>
      </c>
      <c r="B1866" t="s">
        <v>15199</v>
      </c>
      <c r="C1866" t="s">
        <v>15203</v>
      </c>
      <c r="D1866" t="s">
        <v>15206</v>
      </c>
      <c r="E1866" s="8">
        <v>45603</v>
      </c>
      <c r="F1866" t="s">
        <v>24253</v>
      </c>
      <c r="G1866">
        <v>1086</v>
      </c>
      <c r="H1866" t="s">
        <v>24253</v>
      </c>
    </row>
    <row r="1867" spans="1:8" x14ac:dyDescent="0.3">
      <c r="A1867" t="s">
        <v>14063</v>
      </c>
      <c r="B1867" t="s">
        <v>15199</v>
      </c>
      <c r="C1867" t="s">
        <v>15201</v>
      </c>
      <c r="D1867" t="s">
        <v>15205</v>
      </c>
      <c r="E1867" s="8">
        <v>45650</v>
      </c>
      <c r="F1867" t="s">
        <v>24245</v>
      </c>
      <c r="G1867">
        <v>1744</v>
      </c>
      <c r="H1867" t="s">
        <v>24584</v>
      </c>
    </row>
    <row r="1868" spans="1:8" x14ac:dyDescent="0.3">
      <c r="A1868" t="s">
        <v>14064</v>
      </c>
      <c r="B1868" t="s">
        <v>15198</v>
      </c>
      <c r="C1868" t="s">
        <v>15203</v>
      </c>
      <c r="D1868" t="s">
        <v>15205</v>
      </c>
      <c r="E1868" s="8">
        <v>45570</v>
      </c>
      <c r="F1868" t="s">
        <v>24334</v>
      </c>
      <c r="G1868">
        <v>1648</v>
      </c>
      <c r="H1868" t="s">
        <v>24642</v>
      </c>
    </row>
    <row r="1869" spans="1:8" x14ac:dyDescent="0.3">
      <c r="A1869" t="s">
        <v>14065</v>
      </c>
      <c r="B1869" t="s">
        <v>15198</v>
      </c>
      <c r="C1869" t="s">
        <v>15203</v>
      </c>
      <c r="D1869" t="s">
        <v>15204</v>
      </c>
      <c r="E1869" s="8">
        <v>45626</v>
      </c>
      <c r="F1869" t="s">
        <v>24273</v>
      </c>
      <c r="G1869">
        <v>1397</v>
      </c>
      <c r="H1869" t="s">
        <v>24621</v>
      </c>
    </row>
    <row r="1870" spans="1:8" x14ac:dyDescent="0.3">
      <c r="A1870" t="s">
        <v>14066</v>
      </c>
      <c r="B1870" t="s">
        <v>15199</v>
      </c>
      <c r="C1870" t="s">
        <v>15203</v>
      </c>
      <c r="D1870" t="s">
        <v>15206</v>
      </c>
      <c r="E1870" s="8">
        <v>45498</v>
      </c>
      <c r="F1870" t="s">
        <v>24296</v>
      </c>
      <c r="G1870">
        <v>526</v>
      </c>
      <c r="H1870" t="s">
        <v>24403</v>
      </c>
    </row>
    <row r="1871" spans="1:8" x14ac:dyDescent="0.3">
      <c r="A1871" t="s">
        <v>14067</v>
      </c>
      <c r="B1871" t="s">
        <v>15199</v>
      </c>
      <c r="C1871" t="s">
        <v>15202</v>
      </c>
      <c r="D1871" t="s">
        <v>15205</v>
      </c>
      <c r="E1871" s="8">
        <v>45560</v>
      </c>
      <c r="F1871" t="s">
        <v>24254</v>
      </c>
      <c r="G1871">
        <v>1578</v>
      </c>
      <c r="H1871" t="s">
        <v>24532</v>
      </c>
    </row>
    <row r="1872" spans="1:8" x14ac:dyDescent="0.3">
      <c r="A1872" t="s">
        <v>14068</v>
      </c>
      <c r="B1872" t="s">
        <v>15200</v>
      </c>
      <c r="C1872" t="s">
        <v>15201</v>
      </c>
      <c r="D1872" t="s">
        <v>6102</v>
      </c>
      <c r="E1872" s="8">
        <v>45637</v>
      </c>
      <c r="F1872" t="s">
        <v>24287</v>
      </c>
      <c r="G1872">
        <v>1736</v>
      </c>
      <c r="H1872" t="s">
        <v>24564</v>
      </c>
    </row>
    <row r="1873" spans="1:8" x14ac:dyDescent="0.3">
      <c r="A1873" t="s">
        <v>14069</v>
      </c>
      <c r="B1873" t="s">
        <v>15200</v>
      </c>
      <c r="C1873" t="s">
        <v>15202</v>
      </c>
      <c r="D1873" t="s">
        <v>15206</v>
      </c>
      <c r="E1873" s="8">
        <v>45803</v>
      </c>
      <c r="F1873" t="s">
        <v>24287</v>
      </c>
      <c r="G1873">
        <v>719</v>
      </c>
      <c r="H1873" t="s">
        <v>24396</v>
      </c>
    </row>
    <row r="1874" spans="1:8" x14ac:dyDescent="0.3">
      <c r="A1874" t="s">
        <v>14070</v>
      </c>
      <c r="B1874" t="s">
        <v>15198</v>
      </c>
      <c r="C1874" t="s">
        <v>15201</v>
      </c>
      <c r="D1874" t="s">
        <v>6014</v>
      </c>
      <c r="E1874" s="8">
        <v>45757</v>
      </c>
      <c r="F1874" t="s">
        <v>24332</v>
      </c>
      <c r="G1874">
        <v>840</v>
      </c>
      <c r="H1874" t="s">
        <v>24432</v>
      </c>
    </row>
    <row r="1875" spans="1:8" x14ac:dyDescent="0.3">
      <c r="A1875" t="s">
        <v>14071</v>
      </c>
      <c r="B1875" t="s">
        <v>15199</v>
      </c>
      <c r="C1875" t="s">
        <v>15202</v>
      </c>
      <c r="D1875" t="s">
        <v>15204</v>
      </c>
      <c r="E1875" s="8">
        <v>45806</v>
      </c>
      <c r="F1875" t="s">
        <v>24276</v>
      </c>
      <c r="G1875">
        <v>1827</v>
      </c>
      <c r="H1875" t="s">
        <v>24583</v>
      </c>
    </row>
    <row r="1876" spans="1:8" x14ac:dyDescent="0.3">
      <c r="A1876" t="s">
        <v>14072</v>
      </c>
      <c r="B1876" t="s">
        <v>15199</v>
      </c>
      <c r="C1876" t="s">
        <v>15203</v>
      </c>
      <c r="D1876" t="s">
        <v>15206</v>
      </c>
      <c r="E1876" s="8">
        <v>45757</v>
      </c>
      <c r="F1876" t="s">
        <v>24285</v>
      </c>
      <c r="G1876">
        <v>500</v>
      </c>
      <c r="H1876" t="s">
        <v>24367</v>
      </c>
    </row>
    <row r="1877" spans="1:8" x14ac:dyDescent="0.3">
      <c r="A1877" t="s">
        <v>14073</v>
      </c>
      <c r="B1877" t="s">
        <v>15200</v>
      </c>
      <c r="C1877" t="s">
        <v>15202</v>
      </c>
      <c r="D1877" t="s">
        <v>6026</v>
      </c>
      <c r="E1877" s="8">
        <v>45499</v>
      </c>
      <c r="F1877" t="s">
        <v>24253</v>
      </c>
      <c r="G1877">
        <v>935</v>
      </c>
      <c r="H1877" t="s">
        <v>24253</v>
      </c>
    </row>
    <row r="1878" spans="1:8" x14ac:dyDescent="0.3">
      <c r="A1878" t="s">
        <v>14074</v>
      </c>
      <c r="B1878" t="s">
        <v>15198</v>
      </c>
      <c r="C1878" t="s">
        <v>15203</v>
      </c>
      <c r="D1878" t="s">
        <v>15204</v>
      </c>
      <c r="E1878" s="8">
        <v>45522</v>
      </c>
      <c r="F1878" t="s">
        <v>24315</v>
      </c>
      <c r="G1878">
        <v>1113</v>
      </c>
      <c r="H1878" t="s">
        <v>24602</v>
      </c>
    </row>
    <row r="1879" spans="1:8" x14ac:dyDescent="0.3">
      <c r="A1879" t="s">
        <v>14075</v>
      </c>
      <c r="B1879" t="s">
        <v>15199</v>
      </c>
      <c r="C1879" t="s">
        <v>15202</v>
      </c>
      <c r="D1879" t="s">
        <v>6026</v>
      </c>
      <c r="E1879" s="8">
        <v>45707</v>
      </c>
      <c r="F1879" t="s">
        <v>24253</v>
      </c>
      <c r="G1879">
        <v>697</v>
      </c>
      <c r="H1879" t="s">
        <v>24253</v>
      </c>
    </row>
    <row r="1880" spans="1:8" x14ac:dyDescent="0.3">
      <c r="A1880" t="s">
        <v>14076</v>
      </c>
      <c r="B1880" t="s">
        <v>15198</v>
      </c>
      <c r="C1880" t="s">
        <v>15203</v>
      </c>
      <c r="D1880" t="s">
        <v>15206</v>
      </c>
      <c r="E1880" s="8">
        <v>45849</v>
      </c>
      <c r="F1880" t="s">
        <v>24253</v>
      </c>
      <c r="G1880">
        <v>1871</v>
      </c>
      <c r="H1880" t="s">
        <v>24253</v>
      </c>
    </row>
    <row r="1881" spans="1:8" x14ac:dyDescent="0.3">
      <c r="A1881" t="s">
        <v>14077</v>
      </c>
      <c r="B1881" t="s">
        <v>15200</v>
      </c>
      <c r="C1881" t="s">
        <v>15202</v>
      </c>
      <c r="D1881" t="s">
        <v>6102</v>
      </c>
      <c r="E1881" s="8">
        <v>45735</v>
      </c>
      <c r="F1881" t="s">
        <v>24258</v>
      </c>
      <c r="G1881">
        <v>1168</v>
      </c>
      <c r="H1881" t="s">
        <v>24284</v>
      </c>
    </row>
    <row r="1882" spans="1:8" x14ac:dyDescent="0.3">
      <c r="A1882" t="s">
        <v>14078</v>
      </c>
      <c r="B1882" t="s">
        <v>15199</v>
      </c>
      <c r="C1882" t="s">
        <v>15201</v>
      </c>
      <c r="D1882" t="s">
        <v>6014</v>
      </c>
      <c r="E1882" s="8">
        <v>45778</v>
      </c>
      <c r="F1882" t="s">
        <v>24313</v>
      </c>
      <c r="G1882">
        <v>845</v>
      </c>
      <c r="H1882" t="s">
        <v>24477</v>
      </c>
    </row>
    <row r="1883" spans="1:8" x14ac:dyDescent="0.3">
      <c r="A1883" t="s">
        <v>14079</v>
      </c>
      <c r="B1883" t="s">
        <v>15198</v>
      </c>
      <c r="C1883" t="s">
        <v>15201</v>
      </c>
      <c r="D1883" t="s">
        <v>6014</v>
      </c>
      <c r="E1883" s="8">
        <v>45601</v>
      </c>
      <c r="F1883" t="s">
        <v>24253</v>
      </c>
      <c r="G1883">
        <v>1217</v>
      </c>
      <c r="H1883" t="s">
        <v>24253</v>
      </c>
    </row>
    <row r="1884" spans="1:8" x14ac:dyDescent="0.3">
      <c r="A1884" t="s">
        <v>14080</v>
      </c>
      <c r="B1884" t="s">
        <v>15198</v>
      </c>
      <c r="C1884" t="s">
        <v>15201</v>
      </c>
      <c r="D1884" t="s">
        <v>6026</v>
      </c>
      <c r="E1884" s="8">
        <v>45548</v>
      </c>
      <c r="F1884" t="s">
        <v>24315</v>
      </c>
      <c r="G1884">
        <v>994</v>
      </c>
      <c r="H1884" t="s">
        <v>24373</v>
      </c>
    </row>
    <row r="1885" spans="1:8" x14ac:dyDescent="0.3">
      <c r="A1885" t="s">
        <v>14081</v>
      </c>
      <c r="B1885" t="s">
        <v>15198</v>
      </c>
      <c r="C1885" t="s">
        <v>15202</v>
      </c>
      <c r="D1885" t="s">
        <v>15206</v>
      </c>
      <c r="E1885" s="8">
        <v>45764</v>
      </c>
      <c r="F1885" t="s">
        <v>24287</v>
      </c>
      <c r="G1885">
        <v>586</v>
      </c>
      <c r="H1885" t="s">
        <v>24405</v>
      </c>
    </row>
    <row r="1886" spans="1:8" x14ac:dyDescent="0.3">
      <c r="A1886" t="s">
        <v>14082</v>
      </c>
      <c r="B1886" t="s">
        <v>15198</v>
      </c>
      <c r="C1886" t="s">
        <v>15203</v>
      </c>
      <c r="D1886" t="s">
        <v>6102</v>
      </c>
      <c r="E1886" s="8">
        <v>45716</v>
      </c>
      <c r="F1886" t="s">
        <v>24253</v>
      </c>
      <c r="G1886">
        <v>1667</v>
      </c>
      <c r="H1886" t="s">
        <v>24253</v>
      </c>
    </row>
    <row r="1887" spans="1:8" x14ac:dyDescent="0.3">
      <c r="A1887" t="s">
        <v>14083</v>
      </c>
      <c r="B1887" t="s">
        <v>15198</v>
      </c>
      <c r="C1887" t="s">
        <v>15202</v>
      </c>
      <c r="D1887" t="s">
        <v>15206</v>
      </c>
      <c r="E1887" s="8">
        <v>45709</v>
      </c>
      <c r="F1887" t="s">
        <v>24313</v>
      </c>
      <c r="G1887">
        <v>1322</v>
      </c>
      <c r="H1887" t="s">
        <v>24645</v>
      </c>
    </row>
    <row r="1888" spans="1:8" x14ac:dyDescent="0.3">
      <c r="A1888" t="s">
        <v>14084</v>
      </c>
      <c r="B1888" t="s">
        <v>15199</v>
      </c>
      <c r="C1888" t="s">
        <v>15202</v>
      </c>
      <c r="D1888" t="s">
        <v>15204</v>
      </c>
      <c r="E1888" s="8">
        <v>45776</v>
      </c>
      <c r="F1888" t="s">
        <v>24251</v>
      </c>
      <c r="G1888">
        <v>1848</v>
      </c>
      <c r="H1888" t="s">
        <v>24330</v>
      </c>
    </row>
    <row r="1889" spans="1:8" x14ac:dyDescent="0.3">
      <c r="A1889" t="s">
        <v>14085</v>
      </c>
      <c r="B1889" t="s">
        <v>15198</v>
      </c>
      <c r="C1889" t="s">
        <v>15203</v>
      </c>
      <c r="D1889" t="s">
        <v>6026</v>
      </c>
      <c r="E1889" s="8">
        <v>45731</v>
      </c>
      <c r="F1889" t="s">
        <v>24253</v>
      </c>
      <c r="G1889">
        <v>1911</v>
      </c>
      <c r="H1889" t="s">
        <v>24253</v>
      </c>
    </row>
    <row r="1890" spans="1:8" x14ac:dyDescent="0.3">
      <c r="A1890" t="s">
        <v>14086</v>
      </c>
      <c r="B1890" t="s">
        <v>15200</v>
      </c>
      <c r="C1890" t="s">
        <v>15201</v>
      </c>
      <c r="D1890" t="s">
        <v>15205</v>
      </c>
      <c r="E1890" s="8">
        <v>45626</v>
      </c>
      <c r="F1890" t="s">
        <v>24254</v>
      </c>
      <c r="G1890">
        <v>1275</v>
      </c>
      <c r="H1890" t="s">
        <v>24412</v>
      </c>
    </row>
    <row r="1891" spans="1:8" x14ac:dyDescent="0.3">
      <c r="A1891" t="s">
        <v>14087</v>
      </c>
      <c r="B1891" t="s">
        <v>15200</v>
      </c>
      <c r="C1891" t="s">
        <v>15203</v>
      </c>
      <c r="D1891" t="s">
        <v>15206</v>
      </c>
      <c r="E1891" s="8">
        <v>45791</v>
      </c>
      <c r="F1891" t="s">
        <v>24254</v>
      </c>
      <c r="G1891">
        <v>702</v>
      </c>
      <c r="H1891" t="s">
        <v>24588</v>
      </c>
    </row>
    <row r="1892" spans="1:8" x14ac:dyDescent="0.3">
      <c r="A1892" t="s">
        <v>14088</v>
      </c>
      <c r="B1892" t="s">
        <v>15198</v>
      </c>
      <c r="C1892" t="s">
        <v>15203</v>
      </c>
      <c r="D1892" t="s">
        <v>15206</v>
      </c>
      <c r="E1892" s="8">
        <v>45763</v>
      </c>
      <c r="F1892" t="s">
        <v>24363</v>
      </c>
      <c r="G1892">
        <v>732</v>
      </c>
      <c r="H1892" t="s">
        <v>24327</v>
      </c>
    </row>
    <row r="1893" spans="1:8" x14ac:dyDescent="0.3">
      <c r="A1893" t="s">
        <v>14089</v>
      </c>
      <c r="B1893" t="s">
        <v>15198</v>
      </c>
      <c r="C1893" t="s">
        <v>15202</v>
      </c>
      <c r="D1893" t="s">
        <v>6102</v>
      </c>
      <c r="E1893" s="8">
        <v>45707</v>
      </c>
      <c r="F1893" t="s">
        <v>24363</v>
      </c>
      <c r="G1893">
        <v>1268</v>
      </c>
      <c r="H1893" t="s">
        <v>24443</v>
      </c>
    </row>
    <row r="1894" spans="1:8" x14ac:dyDescent="0.3">
      <c r="A1894" t="s">
        <v>14090</v>
      </c>
      <c r="B1894" t="s">
        <v>15200</v>
      </c>
      <c r="C1894" t="s">
        <v>15203</v>
      </c>
      <c r="D1894" t="s">
        <v>15205</v>
      </c>
      <c r="E1894" s="8">
        <v>45858</v>
      </c>
      <c r="F1894" t="s">
        <v>24280</v>
      </c>
      <c r="G1894">
        <v>1686</v>
      </c>
      <c r="H1894" t="s">
        <v>24252</v>
      </c>
    </row>
    <row r="1895" spans="1:8" x14ac:dyDescent="0.3">
      <c r="A1895" t="s">
        <v>14091</v>
      </c>
      <c r="B1895" t="s">
        <v>15200</v>
      </c>
      <c r="C1895" t="s">
        <v>15202</v>
      </c>
      <c r="D1895" t="s">
        <v>15205</v>
      </c>
      <c r="E1895" s="8">
        <v>45545</v>
      </c>
      <c r="F1895" t="s">
        <v>24263</v>
      </c>
      <c r="G1895">
        <v>1586</v>
      </c>
      <c r="H1895" t="s">
        <v>24450</v>
      </c>
    </row>
    <row r="1896" spans="1:8" x14ac:dyDescent="0.3">
      <c r="A1896" t="s">
        <v>14092</v>
      </c>
      <c r="B1896" t="s">
        <v>15200</v>
      </c>
      <c r="C1896" t="s">
        <v>15203</v>
      </c>
      <c r="D1896" t="s">
        <v>6026</v>
      </c>
      <c r="E1896" s="8">
        <v>45823</v>
      </c>
      <c r="F1896" t="s">
        <v>24256</v>
      </c>
      <c r="G1896">
        <v>1563</v>
      </c>
      <c r="H1896" t="s">
        <v>24558</v>
      </c>
    </row>
    <row r="1897" spans="1:8" x14ac:dyDescent="0.3">
      <c r="A1897" t="s">
        <v>14093</v>
      </c>
      <c r="B1897" t="s">
        <v>15198</v>
      </c>
      <c r="C1897" t="s">
        <v>15202</v>
      </c>
      <c r="D1897" t="s">
        <v>15204</v>
      </c>
      <c r="E1897" s="8">
        <v>45544</v>
      </c>
      <c r="F1897" t="s">
        <v>24273</v>
      </c>
      <c r="G1897">
        <v>721</v>
      </c>
      <c r="H1897" t="s">
        <v>24407</v>
      </c>
    </row>
    <row r="1898" spans="1:8" x14ac:dyDescent="0.3">
      <c r="A1898" t="s">
        <v>14094</v>
      </c>
      <c r="B1898" t="s">
        <v>15199</v>
      </c>
      <c r="C1898" t="s">
        <v>15201</v>
      </c>
      <c r="D1898" t="s">
        <v>15204</v>
      </c>
      <c r="E1898" s="8">
        <v>45561</v>
      </c>
      <c r="F1898" t="s">
        <v>24260</v>
      </c>
      <c r="G1898">
        <v>625</v>
      </c>
      <c r="H1898" t="s">
        <v>24510</v>
      </c>
    </row>
    <row r="1899" spans="1:8" x14ac:dyDescent="0.3">
      <c r="A1899" t="s">
        <v>14095</v>
      </c>
      <c r="B1899" t="s">
        <v>15200</v>
      </c>
      <c r="C1899" t="s">
        <v>15202</v>
      </c>
      <c r="D1899" t="s">
        <v>15204</v>
      </c>
      <c r="E1899" s="8">
        <v>45665</v>
      </c>
      <c r="F1899" t="s">
        <v>24311</v>
      </c>
      <c r="G1899">
        <v>1580</v>
      </c>
      <c r="H1899" t="s">
        <v>24333</v>
      </c>
    </row>
    <row r="1900" spans="1:8" x14ac:dyDescent="0.3">
      <c r="A1900" t="s">
        <v>14096</v>
      </c>
      <c r="B1900" t="s">
        <v>15198</v>
      </c>
      <c r="C1900" t="s">
        <v>15202</v>
      </c>
      <c r="D1900" t="s">
        <v>15204</v>
      </c>
      <c r="E1900" s="8">
        <v>45753</v>
      </c>
      <c r="F1900" t="s">
        <v>24258</v>
      </c>
      <c r="G1900">
        <v>1739</v>
      </c>
      <c r="H1900" t="s">
        <v>24401</v>
      </c>
    </row>
    <row r="1901" spans="1:8" x14ac:dyDescent="0.3">
      <c r="A1901" t="s">
        <v>14097</v>
      </c>
      <c r="B1901" t="s">
        <v>15200</v>
      </c>
      <c r="C1901" t="s">
        <v>15202</v>
      </c>
      <c r="D1901" t="s">
        <v>6026</v>
      </c>
      <c r="E1901" s="8">
        <v>45715</v>
      </c>
      <c r="F1901" t="s">
        <v>24247</v>
      </c>
      <c r="G1901">
        <v>1587</v>
      </c>
      <c r="H1901" t="s">
        <v>24297</v>
      </c>
    </row>
    <row r="1902" spans="1:8" x14ac:dyDescent="0.3">
      <c r="A1902" t="s">
        <v>14098</v>
      </c>
      <c r="B1902" t="s">
        <v>15198</v>
      </c>
      <c r="C1902" t="s">
        <v>15203</v>
      </c>
      <c r="D1902" t="s">
        <v>15206</v>
      </c>
      <c r="E1902" s="8">
        <v>45546</v>
      </c>
      <c r="F1902" t="s">
        <v>24253</v>
      </c>
      <c r="G1902">
        <v>1439</v>
      </c>
      <c r="H1902" t="s">
        <v>24253</v>
      </c>
    </row>
    <row r="1903" spans="1:8" x14ac:dyDescent="0.3">
      <c r="A1903" t="s">
        <v>14099</v>
      </c>
      <c r="B1903" t="s">
        <v>15198</v>
      </c>
      <c r="C1903" t="s">
        <v>15203</v>
      </c>
      <c r="D1903" t="s">
        <v>15206</v>
      </c>
      <c r="E1903" s="8">
        <v>45724</v>
      </c>
      <c r="F1903" t="s">
        <v>24334</v>
      </c>
      <c r="G1903">
        <v>1913</v>
      </c>
      <c r="H1903" t="s">
        <v>24291</v>
      </c>
    </row>
    <row r="1904" spans="1:8" x14ac:dyDescent="0.3">
      <c r="A1904" t="s">
        <v>14100</v>
      </c>
      <c r="B1904" t="s">
        <v>15200</v>
      </c>
      <c r="C1904" t="s">
        <v>15201</v>
      </c>
      <c r="D1904" t="s">
        <v>15204</v>
      </c>
      <c r="E1904" s="8">
        <v>45753</v>
      </c>
      <c r="F1904" t="s">
        <v>24251</v>
      </c>
      <c r="G1904">
        <v>664</v>
      </c>
      <c r="H1904" t="s">
        <v>24525</v>
      </c>
    </row>
    <row r="1905" spans="1:8" x14ac:dyDescent="0.3">
      <c r="A1905" t="s">
        <v>14101</v>
      </c>
      <c r="B1905" t="s">
        <v>15198</v>
      </c>
      <c r="C1905" t="s">
        <v>15202</v>
      </c>
      <c r="D1905" t="s">
        <v>6014</v>
      </c>
      <c r="E1905" s="8">
        <v>45705</v>
      </c>
      <c r="F1905" t="s">
        <v>24315</v>
      </c>
      <c r="G1905">
        <v>1228</v>
      </c>
      <c r="H1905" t="s">
        <v>24375</v>
      </c>
    </row>
    <row r="1906" spans="1:8" x14ac:dyDescent="0.3">
      <c r="A1906" t="s">
        <v>14102</v>
      </c>
      <c r="B1906" t="s">
        <v>15199</v>
      </c>
      <c r="C1906" t="s">
        <v>15201</v>
      </c>
      <c r="D1906" t="s">
        <v>15206</v>
      </c>
      <c r="E1906" s="8">
        <v>45566</v>
      </c>
      <c r="F1906" t="s">
        <v>24263</v>
      </c>
      <c r="G1906">
        <v>971</v>
      </c>
      <c r="H1906" t="s">
        <v>24365</v>
      </c>
    </row>
    <row r="1907" spans="1:8" x14ac:dyDescent="0.3">
      <c r="A1907" t="s">
        <v>14103</v>
      </c>
      <c r="B1907" t="s">
        <v>15198</v>
      </c>
      <c r="C1907" t="s">
        <v>15202</v>
      </c>
      <c r="D1907" t="s">
        <v>15206</v>
      </c>
      <c r="E1907" s="8">
        <v>45556</v>
      </c>
      <c r="F1907" t="s">
        <v>24299</v>
      </c>
      <c r="G1907">
        <v>1392</v>
      </c>
      <c r="H1907" t="s">
        <v>24644</v>
      </c>
    </row>
    <row r="1908" spans="1:8" x14ac:dyDescent="0.3">
      <c r="A1908" t="s">
        <v>14104</v>
      </c>
      <c r="B1908" t="s">
        <v>15198</v>
      </c>
      <c r="C1908" t="s">
        <v>15201</v>
      </c>
      <c r="D1908" t="s">
        <v>6014</v>
      </c>
      <c r="E1908" s="8">
        <v>45611</v>
      </c>
      <c r="F1908" t="s">
        <v>24256</v>
      </c>
      <c r="G1908">
        <v>1749</v>
      </c>
      <c r="H1908" t="s">
        <v>24606</v>
      </c>
    </row>
    <row r="1909" spans="1:8" x14ac:dyDescent="0.3">
      <c r="A1909" t="s">
        <v>14105</v>
      </c>
      <c r="B1909" t="s">
        <v>15200</v>
      </c>
      <c r="C1909" t="s">
        <v>15203</v>
      </c>
      <c r="D1909" t="s">
        <v>15204</v>
      </c>
      <c r="E1909" s="8">
        <v>45592</v>
      </c>
      <c r="F1909" t="s">
        <v>24253</v>
      </c>
      <c r="G1909">
        <v>1977</v>
      </c>
      <c r="H1909" t="s">
        <v>24253</v>
      </c>
    </row>
    <row r="1910" spans="1:8" x14ac:dyDescent="0.3">
      <c r="A1910" t="s">
        <v>14106</v>
      </c>
      <c r="B1910" t="s">
        <v>15199</v>
      </c>
      <c r="C1910" t="s">
        <v>15203</v>
      </c>
      <c r="D1910" t="s">
        <v>6026</v>
      </c>
      <c r="E1910" s="8">
        <v>45593</v>
      </c>
      <c r="F1910" t="s">
        <v>24253</v>
      </c>
      <c r="G1910">
        <v>1055</v>
      </c>
      <c r="H1910" t="s">
        <v>24253</v>
      </c>
    </row>
    <row r="1911" spans="1:8" x14ac:dyDescent="0.3">
      <c r="A1911" t="s">
        <v>14107</v>
      </c>
      <c r="B1911" t="s">
        <v>15198</v>
      </c>
      <c r="C1911" t="s">
        <v>15202</v>
      </c>
      <c r="D1911" t="s">
        <v>6014</v>
      </c>
      <c r="E1911" s="8">
        <v>45692</v>
      </c>
      <c r="F1911" t="s">
        <v>24287</v>
      </c>
      <c r="G1911">
        <v>1551</v>
      </c>
      <c r="H1911" t="s">
        <v>24314</v>
      </c>
    </row>
    <row r="1912" spans="1:8" x14ac:dyDescent="0.3">
      <c r="A1912" t="s">
        <v>14108</v>
      </c>
      <c r="B1912" t="s">
        <v>15198</v>
      </c>
      <c r="C1912" t="s">
        <v>15201</v>
      </c>
      <c r="D1912" t="s">
        <v>6014</v>
      </c>
      <c r="E1912" s="8">
        <v>45690</v>
      </c>
      <c r="F1912" t="s">
        <v>24265</v>
      </c>
      <c r="G1912">
        <v>1746</v>
      </c>
      <c r="H1912" t="s">
        <v>24497</v>
      </c>
    </row>
    <row r="1913" spans="1:8" x14ac:dyDescent="0.3">
      <c r="A1913" t="s">
        <v>14109</v>
      </c>
      <c r="B1913" t="s">
        <v>15199</v>
      </c>
      <c r="C1913" t="s">
        <v>15201</v>
      </c>
      <c r="D1913" t="s">
        <v>6102</v>
      </c>
      <c r="E1913" s="8">
        <v>45707</v>
      </c>
      <c r="F1913" t="s">
        <v>24313</v>
      </c>
      <c r="G1913">
        <v>594</v>
      </c>
      <c r="H1913" t="s">
        <v>24483</v>
      </c>
    </row>
    <row r="1914" spans="1:8" x14ac:dyDescent="0.3">
      <c r="A1914" t="s">
        <v>14110</v>
      </c>
      <c r="B1914" t="s">
        <v>15200</v>
      </c>
      <c r="C1914" t="s">
        <v>15202</v>
      </c>
      <c r="D1914" t="s">
        <v>6026</v>
      </c>
      <c r="E1914" s="8">
        <v>45761</v>
      </c>
      <c r="F1914" t="s">
        <v>24253</v>
      </c>
      <c r="G1914">
        <v>537</v>
      </c>
      <c r="H1914" t="s">
        <v>24253</v>
      </c>
    </row>
    <row r="1915" spans="1:8" x14ac:dyDescent="0.3">
      <c r="A1915" t="s">
        <v>14111</v>
      </c>
      <c r="B1915" t="s">
        <v>15200</v>
      </c>
      <c r="C1915" t="s">
        <v>15201</v>
      </c>
      <c r="D1915" t="s">
        <v>6014</v>
      </c>
      <c r="E1915" s="8">
        <v>45562</v>
      </c>
      <c r="F1915" t="s">
        <v>24256</v>
      </c>
      <c r="G1915">
        <v>776</v>
      </c>
      <c r="H1915" t="s">
        <v>24455</v>
      </c>
    </row>
    <row r="1916" spans="1:8" x14ac:dyDescent="0.3">
      <c r="A1916" t="s">
        <v>14112</v>
      </c>
      <c r="B1916" t="s">
        <v>15199</v>
      </c>
      <c r="C1916" t="s">
        <v>15201</v>
      </c>
      <c r="D1916" t="s">
        <v>15204</v>
      </c>
      <c r="E1916" s="8">
        <v>45538</v>
      </c>
      <c r="F1916" t="s">
        <v>24290</v>
      </c>
      <c r="G1916">
        <v>1276</v>
      </c>
      <c r="H1916" t="s">
        <v>24450</v>
      </c>
    </row>
    <row r="1917" spans="1:8" x14ac:dyDescent="0.3">
      <c r="A1917" t="s">
        <v>14113</v>
      </c>
      <c r="B1917" t="s">
        <v>15200</v>
      </c>
      <c r="C1917" t="s">
        <v>15202</v>
      </c>
      <c r="D1917" t="s">
        <v>15205</v>
      </c>
      <c r="E1917" s="8">
        <v>45548</v>
      </c>
      <c r="F1917" t="s">
        <v>24276</v>
      </c>
      <c r="G1917">
        <v>1769</v>
      </c>
      <c r="H1917" t="s">
        <v>24644</v>
      </c>
    </row>
    <row r="1918" spans="1:8" x14ac:dyDescent="0.3">
      <c r="A1918" t="s">
        <v>14114</v>
      </c>
      <c r="B1918" t="s">
        <v>15199</v>
      </c>
      <c r="C1918" t="s">
        <v>15201</v>
      </c>
      <c r="D1918" t="s">
        <v>6102</v>
      </c>
      <c r="E1918" s="8">
        <v>45597</v>
      </c>
      <c r="F1918" t="s">
        <v>24263</v>
      </c>
      <c r="G1918">
        <v>941</v>
      </c>
      <c r="H1918" t="s">
        <v>24431</v>
      </c>
    </row>
    <row r="1919" spans="1:8" x14ac:dyDescent="0.3">
      <c r="A1919" t="s">
        <v>14115</v>
      </c>
      <c r="B1919" t="s">
        <v>15198</v>
      </c>
      <c r="C1919" t="s">
        <v>15202</v>
      </c>
      <c r="D1919" t="s">
        <v>15205</v>
      </c>
      <c r="E1919" s="8">
        <v>45581</v>
      </c>
      <c r="F1919" t="s">
        <v>24311</v>
      </c>
      <c r="G1919">
        <v>1898</v>
      </c>
      <c r="H1919" t="s">
        <v>24408</v>
      </c>
    </row>
    <row r="1920" spans="1:8" x14ac:dyDescent="0.3">
      <c r="A1920" t="s">
        <v>14116</v>
      </c>
      <c r="B1920" t="s">
        <v>15198</v>
      </c>
      <c r="C1920" t="s">
        <v>15203</v>
      </c>
      <c r="D1920" t="s">
        <v>15206</v>
      </c>
      <c r="E1920" s="8">
        <v>45789</v>
      </c>
      <c r="F1920" t="s">
        <v>24363</v>
      </c>
      <c r="G1920">
        <v>1406</v>
      </c>
      <c r="H1920" t="s">
        <v>24635</v>
      </c>
    </row>
    <row r="1921" spans="1:8" x14ac:dyDescent="0.3">
      <c r="A1921" t="s">
        <v>14117</v>
      </c>
      <c r="B1921" t="s">
        <v>15200</v>
      </c>
      <c r="C1921" t="s">
        <v>15202</v>
      </c>
      <c r="D1921" t="s">
        <v>15204</v>
      </c>
      <c r="E1921" s="8">
        <v>45695</v>
      </c>
      <c r="F1921" t="s">
        <v>24253</v>
      </c>
      <c r="G1921">
        <v>804</v>
      </c>
      <c r="H1921" t="s">
        <v>24253</v>
      </c>
    </row>
    <row r="1922" spans="1:8" x14ac:dyDescent="0.3">
      <c r="A1922" t="s">
        <v>14118</v>
      </c>
      <c r="B1922" t="s">
        <v>15198</v>
      </c>
      <c r="C1922" t="s">
        <v>15203</v>
      </c>
      <c r="D1922" t="s">
        <v>6014</v>
      </c>
      <c r="E1922" s="8">
        <v>45689</v>
      </c>
      <c r="F1922" t="s">
        <v>24332</v>
      </c>
      <c r="G1922">
        <v>1782</v>
      </c>
      <c r="H1922" t="s">
        <v>24333</v>
      </c>
    </row>
    <row r="1923" spans="1:8" x14ac:dyDescent="0.3">
      <c r="A1923" t="s">
        <v>14119</v>
      </c>
      <c r="B1923" t="s">
        <v>15198</v>
      </c>
      <c r="C1923" t="s">
        <v>15203</v>
      </c>
      <c r="D1923" t="s">
        <v>15204</v>
      </c>
      <c r="E1923" s="8">
        <v>45751</v>
      </c>
      <c r="F1923" t="s">
        <v>24251</v>
      </c>
      <c r="G1923">
        <v>1783</v>
      </c>
      <c r="H1923" t="s">
        <v>24372</v>
      </c>
    </row>
    <row r="1924" spans="1:8" x14ac:dyDescent="0.3">
      <c r="A1924" t="s">
        <v>14120</v>
      </c>
      <c r="B1924" t="s">
        <v>15200</v>
      </c>
      <c r="C1924" t="s">
        <v>15201</v>
      </c>
      <c r="D1924" t="s">
        <v>6102</v>
      </c>
      <c r="E1924" s="8">
        <v>45574</v>
      </c>
      <c r="F1924" t="s">
        <v>24313</v>
      </c>
      <c r="G1924">
        <v>1679</v>
      </c>
      <c r="H1924" t="s">
        <v>24310</v>
      </c>
    </row>
    <row r="1925" spans="1:8" x14ac:dyDescent="0.3">
      <c r="A1925" t="s">
        <v>14121</v>
      </c>
      <c r="B1925" t="s">
        <v>15200</v>
      </c>
      <c r="C1925" t="s">
        <v>15201</v>
      </c>
      <c r="D1925" t="s">
        <v>15206</v>
      </c>
      <c r="E1925" s="8">
        <v>45662</v>
      </c>
      <c r="F1925" t="s">
        <v>24265</v>
      </c>
      <c r="G1925">
        <v>1161</v>
      </c>
      <c r="H1925" t="s">
        <v>24622</v>
      </c>
    </row>
    <row r="1926" spans="1:8" x14ac:dyDescent="0.3">
      <c r="A1926" t="s">
        <v>14122</v>
      </c>
      <c r="B1926" t="s">
        <v>15199</v>
      </c>
      <c r="C1926" t="s">
        <v>15201</v>
      </c>
      <c r="D1926" t="s">
        <v>6026</v>
      </c>
      <c r="E1926" s="8">
        <v>45835</v>
      </c>
      <c r="F1926" t="s">
        <v>24253</v>
      </c>
      <c r="G1926">
        <v>1088</v>
      </c>
      <c r="H1926" t="s">
        <v>24253</v>
      </c>
    </row>
    <row r="1927" spans="1:8" x14ac:dyDescent="0.3">
      <c r="A1927" t="s">
        <v>14123</v>
      </c>
      <c r="B1927" t="s">
        <v>15200</v>
      </c>
      <c r="C1927" t="s">
        <v>15203</v>
      </c>
      <c r="D1927" t="s">
        <v>15205</v>
      </c>
      <c r="E1927" s="8">
        <v>45744</v>
      </c>
      <c r="F1927" t="s">
        <v>24253</v>
      </c>
      <c r="G1927">
        <v>1122</v>
      </c>
      <c r="H1927" t="s">
        <v>24253</v>
      </c>
    </row>
    <row r="1928" spans="1:8" x14ac:dyDescent="0.3">
      <c r="A1928" t="s">
        <v>14124</v>
      </c>
      <c r="B1928" t="s">
        <v>15200</v>
      </c>
      <c r="C1928" t="s">
        <v>15202</v>
      </c>
      <c r="D1928" t="s">
        <v>15206</v>
      </c>
      <c r="E1928" s="8">
        <v>45829</v>
      </c>
      <c r="F1928" t="s">
        <v>24283</v>
      </c>
      <c r="G1928">
        <v>1918</v>
      </c>
      <c r="H1928" t="s">
        <v>24481</v>
      </c>
    </row>
    <row r="1929" spans="1:8" x14ac:dyDescent="0.3">
      <c r="A1929" t="s">
        <v>14125</v>
      </c>
      <c r="B1929" t="s">
        <v>15198</v>
      </c>
      <c r="C1929" t="s">
        <v>15202</v>
      </c>
      <c r="D1929" t="s">
        <v>15205</v>
      </c>
      <c r="E1929" s="8">
        <v>45830</v>
      </c>
      <c r="F1929" t="s">
        <v>24251</v>
      </c>
      <c r="G1929">
        <v>593</v>
      </c>
      <c r="H1929" t="s">
        <v>24335</v>
      </c>
    </row>
    <row r="1930" spans="1:8" x14ac:dyDescent="0.3">
      <c r="A1930" t="s">
        <v>14126</v>
      </c>
      <c r="B1930" t="s">
        <v>15198</v>
      </c>
      <c r="C1930" t="s">
        <v>15202</v>
      </c>
      <c r="D1930" t="s">
        <v>6026</v>
      </c>
      <c r="E1930" s="8">
        <v>45814</v>
      </c>
      <c r="F1930" t="s">
        <v>24334</v>
      </c>
      <c r="G1930">
        <v>532</v>
      </c>
      <c r="H1930" t="s">
        <v>24556</v>
      </c>
    </row>
    <row r="1931" spans="1:8" x14ac:dyDescent="0.3">
      <c r="A1931" t="s">
        <v>14127</v>
      </c>
      <c r="B1931" t="s">
        <v>15198</v>
      </c>
      <c r="C1931" t="s">
        <v>15203</v>
      </c>
      <c r="D1931" t="s">
        <v>6014</v>
      </c>
      <c r="E1931" s="8">
        <v>45525</v>
      </c>
      <c r="F1931" t="s">
        <v>24287</v>
      </c>
      <c r="G1931">
        <v>658</v>
      </c>
      <c r="H1931" t="s">
        <v>24407</v>
      </c>
    </row>
    <row r="1932" spans="1:8" x14ac:dyDescent="0.3">
      <c r="A1932" t="s">
        <v>14128</v>
      </c>
      <c r="B1932" t="s">
        <v>15198</v>
      </c>
      <c r="C1932" t="s">
        <v>15203</v>
      </c>
      <c r="D1932" t="s">
        <v>6102</v>
      </c>
      <c r="E1932" s="8">
        <v>45610</v>
      </c>
      <c r="F1932" t="s">
        <v>24299</v>
      </c>
      <c r="G1932">
        <v>970</v>
      </c>
      <c r="H1932" t="s">
        <v>24606</v>
      </c>
    </row>
    <row r="1933" spans="1:8" x14ac:dyDescent="0.3">
      <c r="A1933" t="s">
        <v>14129</v>
      </c>
      <c r="B1933" t="s">
        <v>15199</v>
      </c>
      <c r="C1933" t="s">
        <v>15203</v>
      </c>
      <c r="D1933" t="s">
        <v>6014</v>
      </c>
      <c r="E1933" s="8">
        <v>45582</v>
      </c>
      <c r="F1933" t="s">
        <v>24243</v>
      </c>
      <c r="G1933">
        <v>1701</v>
      </c>
      <c r="H1933" t="s">
        <v>24342</v>
      </c>
    </row>
    <row r="1934" spans="1:8" x14ac:dyDescent="0.3">
      <c r="A1934" t="s">
        <v>14130</v>
      </c>
      <c r="B1934" t="s">
        <v>15198</v>
      </c>
      <c r="C1934" t="s">
        <v>15203</v>
      </c>
      <c r="D1934" t="s">
        <v>6102</v>
      </c>
      <c r="E1934" s="8">
        <v>45521</v>
      </c>
      <c r="F1934" t="s">
        <v>24273</v>
      </c>
      <c r="G1934">
        <v>1554</v>
      </c>
      <c r="H1934" t="s">
        <v>24524</v>
      </c>
    </row>
    <row r="1935" spans="1:8" x14ac:dyDescent="0.3">
      <c r="A1935" t="s">
        <v>14131</v>
      </c>
      <c r="B1935" t="s">
        <v>15200</v>
      </c>
      <c r="C1935" t="s">
        <v>15202</v>
      </c>
      <c r="D1935" t="s">
        <v>15204</v>
      </c>
      <c r="E1935" s="8">
        <v>45756</v>
      </c>
      <c r="F1935" t="s">
        <v>24290</v>
      </c>
      <c r="G1935">
        <v>704</v>
      </c>
      <c r="H1935" t="s">
        <v>24301</v>
      </c>
    </row>
    <row r="1936" spans="1:8" x14ac:dyDescent="0.3">
      <c r="A1936" t="s">
        <v>14132</v>
      </c>
      <c r="B1936" t="s">
        <v>15198</v>
      </c>
      <c r="C1936" t="s">
        <v>15202</v>
      </c>
      <c r="D1936" t="s">
        <v>6014</v>
      </c>
      <c r="E1936" s="8">
        <v>45527</v>
      </c>
      <c r="F1936" t="s">
        <v>24287</v>
      </c>
      <c r="G1936">
        <v>1378</v>
      </c>
      <c r="H1936" t="s">
        <v>24317</v>
      </c>
    </row>
    <row r="1937" spans="1:8" x14ac:dyDescent="0.3">
      <c r="A1937" t="s">
        <v>14133</v>
      </c>
      <c r="B1937" t="s">
        <v>15198</v>
      </c>
      <c r="C1937" t="s">
        <v>15201</v>
      </c>
      <c r="D1937" t="s">
        <v>15204</v>
      </c>
      <c r="E1937" s="8">
        <v>45783</v>
      </c>
      <c r="F1937" t="s">
        <v>24290</v>
      </c>
      <c r="G1937">
        <v>626</v>
      </c>
      <c r="H1937" t="s">
        <v>24434</v>
      </c>
    </row>
    <row r="1938" spans="1:8" x14ac:dyDescent="0.3">
      <c r="A1938" t="s">
        <v>14134</v>
      </c>
      <c r="B1938" t="s">
        <v>15199</v>
      </c>
      <c r="C1938" t="s">
        <v>15201</v>
      </c>
      <c r="D1938" t="s">
        <v>15206</v>
      </c>
      <c r="E1938" s="8">
        <v>45533</v>
      </c>
      <c r="F1938" t="s">
        <v>24287</v>
      </c>
      <c r="G1938">
        <v>1187</v>
      </c>
      <c r="H1938" t="s">
        <v>24576</v>
      </c>
    </row>
    <row r="1939" spans="1:8" x14ac:dyDescent="0.3">
      <c r="A1939" t="s">
        <v>14135</v>
      </c>
      <c r="B1939" t="s">
        <v>15199</v>
      </c>
      <c r="C1939" t="s">
        <v>15202</v>
      </c>
      <c r="D1939" t="s">
        <v>6014</v>
      </c>
      <c r="E1939" s="8">
        <v>45777</v>
      </c>
      <c r="F1939" t="s">
        <v>24253</v>
      </c>
      <c r="G1939">
        <v>720</v>
      </c>
      <c r="H1939" t="s">
        <v>24253</v>
      </c>
    </row>
    <row r="1940" spans="1:8" x14ac:dyDescent="0.3">
      <c r="A1940" t="s">
        <v>14136</v>
      </c>
      <c r="B1940" t="s">
        <v>15199</v>
      </c>
      <c r="C1940" t="s">
        <v>15202</v>
      </c>
      <c r="D1940" t="s">
        <v>15206</v>
      </c>
      <c r="E1940" s="8">
        <v>45707</v>
      </c>
      <c r="F1940" t="s">
        <v>24253</v>
      </c>
      <c r="G1940">
        <v>1194</v>
      </c>
      <c r="H1940" t="s">
        <v>24253</v>
      </c>
    </row>
    <row r="1941" spans="1:8" x14ac:dyDescent="0.3">
      <c r="A1941" t="s">
        <v>14137</v>
      </c>
      <c r="B1941" t="s">
        <v>15200</v>
      </c>
      <c r="C1941" t="s">
        <v>15201</v>
      </c>
      <c r="D1941" t="s">
        <v>15206</v>
      </c>
      <c r="E1941" s="8">
        <v>45767</v>
      </c>
      <c r="F1941" t="s">
        <v>24245</v>
      </c>
      <c r="G1941">
        <v>1069</v>
      </c>
      <c r="H1941" t="s">
        <v>24388</v>
      </c>
    </row>
    <row r="1942" spans="1:8" x14ac:dyDescent="0.3">
      <c r="A1942" t="s">
        <v>14138</v>
      </c>
      <c r="B1942" t="s">
        <v>15200</v>
      </c>
      <c r="C1942" t="s">
        <v>15202</v>
      </c>
      <c r="D1942" t="s">
        <v>6026</v>
      </c>
      <c r="E1942" s="8">
        <v>45667</v>
      </c>
      <c r="F1942" t="s">
        <v>24299</v>
      </c>
      <c r="G1942">
        <v>1181</v>
      </c>
      <c r="H1942" t="s">
        <v>24398</v>
      </c>
    </row>
    <row r="1943" spans="1:8" x14ac:dyDescent="0.3">
      <c r="A1943" t="s">
        <v>14139</v>
      </c>
      <c r="B1943" t="s">
        <v>15200</v>
      </c>
      <c r="C1943" t="s">
        <v>15201</v>
      </c>
      <c r="D1943" t="s">
        <v>6026</v>
      </c>
      <c r="E1943" s="8">
        <v>45819</v>
      </c>
      <c r="F1943" t="s">
        <v>24363</v>
      </c>
      <c r="G1943">
        <v>1456</v>
      </c>
      <c r="H1943" t="s">
        <v>24460</v>
      </c>
    </row>
    <row r="1944" spans="1:8" x14ac:dyDescent="0.3">
      <c r="A1944" t="s">
        <v>14140</v>
      </c>
      <c r="B1944" t="s">
        <v>15200</v>
      </c>
      <c r="C1944" t="s">
        <v>15201</v>
      </c>
      <c r="D1944" t="s">
        <v>6026</v>
      </c>
      <c r="E1944" s="8">
        <v>45621</v>
      </c>
      <c r="F1944" t="s">
        <v>24269</v>
      </c>
      <c r="G1944">
        <v>1890</v>
      </c>
      <c r="H1944" t="s">
        <v>24395</v>
      </c>
    </row>
    <row r="1945" spans="1:8" x14ac:dyDescent="0.3">
      <c r="A1945" t="s">
        <v>14141</v>
      </c>
      <c r="B1945" t="s">
        <v>15199</v>
      </c>
      <c r="C1945" t="s">
        <v>15203</v>
      </c>
      <c r="D1945" t="s">
        <v>6102</v>
      </c>
      <c r="E1945" s="8">
        <v>45859</v>
      </c>
      <c r="F1945" t="s">
        <v>24290</v>
      </c>
      <c r="G1945">
        <v>545</v>
      </c>
      <c r="H1945" t="s">
        <v>24474</v>
      </c>
    </row>
    <row r="1946" spans="1:8" x14ac:dyDescent="0.3">
      <c r="A1946" t="s">
        <v>14142</v>
      </c>
      <c r="B1946" t="s">
        <v>15199</v>
      </c>
      <c r="C1946" t="s">
        <v>15201</v>
      </c>
      <c r="D1946" t="s">
        <v>15204</v>
      </c>
      <c r="E1946" s="8">
        <v>45515</v>
      </c>
      <c r="F1946" t="s">
        <v>24313</v>
      </c>
      <c r="G1946">
        <v>1641</v>
      </c>
      <c r="H1946" t="s">
        <v>24436</v>
      </c>
    </row>
    <row r="1947" spans="1:8" x14ac:dyDescent="0.3">
      <c r="A1947" t="s">
        <v>14143</v>
      </c>
      <c r="B1947" t="s">
        <v>15200</v>
      </c>
      <c r="C1947" t="s">
        <v>15203</v>
      </c>
      <c r="D1947" t="s">
        <v>15204</v>
      </c>
      <c r="E1947" s="8">
        <v>45805</v>
      </c>
      <c r="F1947" t="s">
        <v>24253</v>
      </c>
      <c r="G1947">
        <v>1023</v>
      </c>
      <c r="H1947" t="s">
        <v>24253</v>
      </c>
    </row>
    <row r="1948" spans="1:8" x14ac:dyDescent="0.3">
      <c r="A1948" t="s">
        <v>14144</v>
      </c>
      <c r="B1948" t="s">
        <v>15200</v>
      </c>
      <c r="C1948" t="s">
        <v>15202</v>
      </c>
      <c r="D1948" t="s">
        <v>15205</v>
      </c>
      <c r="E1948" s="8">
        <v>45520</v>
      </c>
      <c r="F1948" t="s">
        <v>24253</v>
      </c>
      <c r="G1948">
        <v>1996</v>
      </c>
      <c r="H1948" t="s">
        <v>24253</v>
      </c>
    </row>
    <row r="1949" spans="1:8" x14ac:dyDescent="0.3">
      <c r="A1949" t="s">
        <v>14145</v>
      </c>
      <c r="B1949" t="s">
        <v>15199</v>
      </c>
      <c r="C1949" t="s">
        <v>15202</v>
      </c>
      <c r="D1949" t="s">
        <v>15206</v>
      </c>
      <c r="E1949" s="8">
        <v>45625</v>
      </c>
      <c r="F1949" t="s">
        <v>24363</v>
      </c>
      <c r="G1949">
        <v>1710</v>
      </c>
      <c r="H1949" t="s">
        <v>24613</v>
      </c>
    </row>
    <row r="1950" spans="1:8" x14ac:dyDescent="0.3">
      <c r="A1950" t="s">
        <v>14146</v>
      </c>
      <c r="B1950" t="s">
        <v>15198</v>
      </c>
      <c r="C1950" t="s">
        <v>15201</v>
      </c>
      <c r="D1950" t="s">
        <v>15204</v>
      </c>
      <c r="E1950" s="8">
        <v>45500</v>
      </c>
      <c r="F1950" t="s">
        <v>24276</v>
      </c>
      <c r="G1950">
        <v>1183</v>
      </c>
      <c r="H1950" t="s">
        <v>24386</v>
      </c>
    </row>
    <row r="1951" spans="1:8" x14ac:dyDescent="0.3">
      <c r="A1951" t="s">
        <v>14147</v>
      </c>
      <c r="B1951" t="s">
        <v>15198</v>
      </c>
      <c r="C1951" t="s">
        <v>15202</v>
      </c>
      <c r="D1951" t="s">
        <v>6102</v>
      </c>
      <c r="E1951" s="8">
        <v>45790</v>
      </c>
      <c r="F1951" t="s">
        <v>24243</v>
      </c>
      <c r="G1951">
        <v>1528</v>
      </c>
      <c r="H1951" t="s">
        <v>24638</v>
      </c>
    </row>
    <row r="1952" spans="1:8" x14ac:dyDescent="0.3">
      <c r="A1952" t="s">
        <v>14148</v>
      </c>
      <c r="B1952" t="s">
        <v>15200</v>
      </c>
      <c r="C1952" t="s">
        <v>15201</v>
      </c>
      <c r="D1952" t="s">
        <v>6102</v>
      </c>
      <c r="E1952" s="8">
        <v>45771</v>
      </c>
      <c r="F1952" t="s">
        <v>24243</v>
      </c>
      <c r="G1952">
        <v>1171</v>
      </c>
      <c r="H1952" t="s">
        <v>24327</v>
      </c>
    </row>
    <row r="1953" spans="1:8" x14ac:dyDescent="0.3">
      <c r="A1953" t="s">
        <v>14149</v>
      </c>
      <c r="B1953" t="s">
        <v>15199</v>
      </c>
      <c r="C1953" t="s">
        <v>15201</v>
      </c>
      <c r="D1953" t="s">
        <v>6102</v>
      </c>
      <c r="E1953" s="8">
        <v>45530</v>
      </c>
      <c r="F1953" t="s">
        <v>24265</v>
      </c>
      <c r="G1953">
        <v>1197</v>
      </c>
      <c r="H1953" t="s">
        <v>24596</v>
      </c>
    </row>
    <row r="1954" spans="1:8" x14ac:dyDescent="0.3">
      <c r="A1954" t="s">
        <v>14150</v>
      </c>
      <c r="B1954" t="s">
        <v>15198</v>
      </c>
      <c r="C1954" t="s">
        <v>15202</v>
      </c>
      <c r="D1954" t="s">
        <v>6102</v>
      </c>
      <c r="E1954" s="8">
        <v>45585</v>
      </c>
      <c r="F1954" t="s">
        <v>24287</v>
      </c>
      <c r="G1954">
        <v>676</v>
      </c>
      <c r="H1954" t="s">
        <v>24248</v>
      </c>
    </row>
    <row r="1955" spans="1:8" x14ac:dyDescent="0.3">
      <c r="A1955" t="s">
        <v>14151</v>
      </c>
      <c r="B1955" t="s">
        <v>15198</v>
      </c>
      <c r="C1955" t="s">
        <v>15201</v>
      </c>
      <c r="D1955" t="s">
        <v>15206</v>
      </c>
      <c r="E1955" s="8">
        <v>45636</v>
      </c>
      <c r="F1955" t="s">
        <v>24256</v>
      </c>
      <c r="G1955">
        <v>1764</v>
      </c>
      <c r="H1955" t="s">
        <v>24399</v>
      </c>
    </row>
    <row r="1956" spans="1:8" x14ac:dyDescent="0.3">
      <c r="A1956" t="s">
        <v>14152</v>
      </c>
      <c r="B1956" t="s">
        <v>15200</v>
      </c>
      <c r="C1956" t="s">
        <v>15202</v>
      </c>
      <c r="D1956" t="s">
        <v>6026</v>
      </c>
      <c r="E1956" s="8">
        <v>45804</v>
      </c>
      <c r="F1956" t="s">
        <v>24256</v>
      </c>
      <c r="G1956">
        <v>771</v>
      </c>
      <c r="H1956" t="s">
        <v>24488</v>
      </c>
    </row>
    <row r="1957" spans="1:8" x14ac:dyDescent="0.3">
      <c r="A1957" t="s">
        <v>14153</v>
      </c>
      <c r="B1957" t="s">
        <v>15199</v>
      </c>
      <c r="C1957" t="s">
        <v>15202</v>
      </c>
      <c r="D1957" t="s">
        <v>15206</v>
      </c>
      <c r="E1957" s="8">
        <v>45723</v>
      </c>
      <c r="F1957" t="s">
        <v>24285</v>
      </c>
      <c r="G1957">
        <v>808</v>
      </c>
      <c r="H1957" t="s">
        <v>24420</v>
      </c>
    </row>
    <row r="1958" spans="1:8" x14ac:dyDescent="0.3">
      <c r="A1958" t="s">
        <v>14154</v>
      </c>
      <c r="B1958" t="s">
        <v>15200</v>
      </c>
      <c r="C1958" t="s">
        <v>15202</v>
      </c>
      <c r="D1958" t="s">
        <v>15204</v>
      </c>
      <c r="E1958" s="8">
        <v>45572</v>
      </c>
      <c r="F1958" t="s">
        <v>24311</v>
      </c>
      <c r="G1958">
        <v>1909</v>
      </c>
      <c r="H1958" t="s">
        <v>24312</v>
      </c>
    </row>
    <row r="1959" spans="1:8" x14ac:dyDescent="0.3">
      <c r="A1959" t="s">
        <v>14155</v>
      </c>
      <c r="B1959" t="s">
        <v>15198</v>
      </c>
      <c r="C1959" t="s">
        <v>15202</v>
      </c>
      <c r="D1959" t="s">
        <v>15204</v>
      </c>
      <c r="E1959" s="8">
        <v>45633</v>
      </c>
      <c r="F1959" t="s">
        <v>24299</v>
      </c>
      <c r="G1959">
        <v>1072</v>
      </c>
      <c r="H1959" t="s">
        <v>24527</v>
      </c>
    </row>
    <row r="1960" spans="1:8" x14ac:dyDescent="0.3">
      <c r="A1960" t="s">
        <v>14156</v>
      </c>
      <c r="B1960" t="s">
        <v>15200</v>
      </c>
      <c r="C1960" t="s">
        <v>15201</v>
      </c>
      <c r="D1960" t="s">
        <v>6014</v>
      </c>
      <c r="E1960" s="8">
        <v>45797</v>
      </c>
      <c r="F1960" t="s">
        <v>24253</v>
      </c>
      <c r="G1960">
        <v>1143</v>
      </c>
      <c r="H1960" t="s">
        <v>24253</v>
      </c>
    </row>
    <row r="1961" spans="1:8" x14ac:dyDescent="0.3">
      <c r="A1961" t="s">
        <v>14157</v>
      </c>
      <c r="B1961" t="s">
        <v>15199</v>
      </c>
      <c r="C1961" t="s">
        <v>15203</v>
      </c>
      <c r="D1961" t="s">
        <v>6102</v>
      </c>
      <c r="E1961" s="8">
        <v>45567</v>
      </c>
      <c r="F1961" t="s">
        <v>24258</v>
      </c>
      <c r="G1961">
        <v>771</v>
      </c>
      <c r="H1961" t="s">
        <v>24510</v>
      </c>
    </row>
    <row r="1962" spans="1:8" x14ac:dyDescent="0.3">
      <c r="A1962" t="s">
        <v>14158</v>
      </c>
      <c r="B1962" t="s">
        <v>15200</v>
      </c>
      <c r="C1962" t="s">
        <v>15203</v>
      </c>
      <c r="D1962" t="s">
        <v>15205</v>
      </c>
      <c r="E1962" s="8">
        <v>45496</v>
      </c>
      <c r="F1962" t="s">
        <v>24329</v>
      </c>
      <c r="G1962">
        <v>1361</v>
      </c>
      <c r="H1962" t="s">
        <v>24526</v>
      </c>
    </row>
    <row r="1963" spans="1:8" x14ac:dyDescent="0.3">
      <c r="A1963" t="s">
        <v>14159</v>
      </c>
      <c r="B1963" t="s">
        <v>15200</v>
      </c>
      <c r="C1963" t="s">
        <v>15202</v>
      </c>
      <c r="D1963" t="s">
        <v>6014</v>
      </c>
      <c r="E1963" s="8">
        <v>45630</v>
      </c>
      <c r="F1963" t="s">
        <v>24249</v>
      </c>
      <c r="G1963">
        <v>1147</v>
      </c>
      <c r="H1963" t="s">
        <v>24598</v>
      </c>
    </row>
    <row r="1964" spans="1:8" x14ac:dyDescent="0.3">
      <c r="A1964" t="s">
        <v>14160</v>
      </c>
      <c r="B1964" t="s">
        <v>15200</v>
      </c>
      <c r="C1964" t="s">
        <v>15202</v>
      </c>
      <c r="D1964" t="s">
        <v>6102</v>
      </c>
      <c r="E1964" s="8">
        <v>45558</v>
      </c>
      <c r="F1964" t="s">
        <v>24258</v>
      </c>
      <c r="G1964">
        <v>708</v>
      </c>
      <c r="H1964" t="s">
        <v>24338</v>
      </c>
    </row>
    <row r="1965" spans="1:8" x14ac:dyDescent="0.3">
      <c r="A1965" t="s">
        <v>14161</v>
      </c>
      <c r="B1965" t="s">
        <v>15200</v>
      </c>
      <c r="C1965" t="s">
        <v>15201</v>
      </c>
      <c r="D1965" t="s">
        <v>6026</v>
      </c>
      <c r="E1965" s="8">
        <v>45812</v>
      </c>
      <c r="F1965" t="s">
        <v>24243</v>
      </c>
      <c r="G1965">
        <v>1443</v>
      </c>
      <c r="H1965" t="s">
        <v>24308</v>
      </c>
    </row>
    <row r="1966" spans="1:8" x14ac:dyDescent="0.3">
      <c r="A1966" t="s">
        <v>14162</v>
      </c>
      <c r="B1966" t="s">
        <v>15199</v>
      </c>
      <c r="C1966" t="s">
        <v>15203</v>
      </c>
      <c r="D1966" t="s">
        <v>6102</v>
      </c>
      <c r="E1966" s="8">
        <v>45594</v>
      </c>
      <c r="F1966" t="s">
        <v>24253</v>
      </c>
      <c r="G1966">
        <v>1270</v>
      </c>
      <c r="H1966" t="s">
        <v>24253</v>
      </c>
    </row>
    <row r="1967" spans="1:8" x14ac:dyDescent="0.3">
      <c r="A1967" t="s">
        <v>14163</v>
      </c>
      <c r="B1967" t="s">
        <v>15200</v>
      </c>
      <c r="C1967" t="s">
        <v>15201</v>
      </c>
      <c r="D1967" t="s">
        <v>15206</v>
      </c>
      <c r="E1967" s="8">
        <v>45503</v>
      </c>
      <c r="F1967" t="s">
        <v>24269</v>
      </c>
      <c r="G1967">
        <v>812</v>
      </c>
      <c r="H1967" t="s">
        <v>24559</v>
      </c>
    </row>
    <row r="1968" spans="1:8" x14ac:dyDescent="0.3">
      <c r="A1968" t="s">
        <v>14164</v>
      </c>
      <c r="B1968" t="s">
        <v>15198</v>
      </c>
      <c r="C1968" t="s">
        <v>15201</v>
      </c>
      <c r="D1968" t="s">
        <v>6014</v>
      </c>
      <c r="E1968" s="8">
        <v>45773</v>
      </c>
      <c r="F1968" t="s">
        <v>24243</v>
      </c>
      <c r="G1968">
        <v>1582</v>
      </c>
      <c r="H1968" t="s">
        <v>24434</v>
      </c>
    </row>
    <row r="1969" spans="1:8" x14ac:dyDescent="0.3">
      <c r="A1969" t="s">
        <v>14165</v>
      </c>
      <c r="B1969" t="s">
        <v>15198</v>
      </c>
      <c r="C1969" t="s">
        <v>15202</v>
      </c>
      <c r="D1969" t="s">
        <v>15205</v>
      </c>
      <c r="E1969" s="8">
        <v>45658</v>
      </c>
      <c r="F1969" t="s">
        <v>24249</v>
      </c>
      <c r="G1969">
        <v>1259</v>
      </c>
      <c r="H1969" t="s">
        <v>24487</v>
      </c>
    </row>
    <row r="1970" spans="1:8" x14ac:dyDescent="0.3">
      <c r="A1970" t="s">
        <v>14166</v>
      </c>
      <c r="B1970" t="s">
        <v>15198</v>
      </c>
      <c r="C1970" t="s">
        <v>15202</v>
      </c>
      <c r="D1970" t="s">
        <v>15206</v>
      </c>
      <c r="E1970" s="8">
        <v>45798</v>
      </c>
      <c r="F1970" t="s">
        <v>24254</v>
      </c>
      <c r="G1970">
        <v>1538</v>
      </c>
      <c r="H1970" t="s">
        <v>24397</v>
      </c>
    </row>
    <row r="1971" spans="1:8" x14ac:dyDescent="0.3">
      <c r="A1971" t="s">
        <v>14167</v>
      </c>
      <c r="B1971" t="s">
        <v>15199</v>
      </c>
      <c r="C1971" t="s">
        <v>15202</v>
      </c>
      <c r="D1971" t="s">
        <v>6102</v>
      </c>
      <c r="E1971" s="8">
        <v>45845</v>
      </c>
      <c r="F1971" t="s">
        <v>24254</v>
      </c>
      <c r="G1971">
        <v>903</v>
      </c>
      <c r="H1971" t="s">
        <v>24536</v>
      </c>
    </row>
    <row r="1972" spans="1:8" x14ac:dyDescent="0.3">
      <c r="A1972" t="s">
        <v>14168</v>
      </c>
      <c r="B1972" t="s">
        <v>15199</v>
      </c>
      <c r="C1972" t="s">
        <v>15202</v>
      </c>
      <c r="D1972" t="s">
        <v>6014</v>
      </c>
      <c r="E1972" s="8">
        <v>45565</v>
      </c>
      <c r="F1972" t="s">
        <v>24363</v>
      </c>
      <c r="G1972">
        <v>1976</v>
      </c>
      <c r="H1972" t="s">
        <v>24547</v>
      </c>
    </row>
    <row r="1973" spans="1:8" x14ac:dyDescent="0.3">
      <c r="A1973" t="s">
        <v>14169</v>
      </c>
      <c r="B1973" t="s">
        <v>15200</v>
      </c>
      <c r="C1973" t="s">
        <v>15202</v>
      </c>
      <c r="D1973" t="s">
        <v>6102</v>
      </c>
      <c r="E1973" s="8">
        <v>45720</v>
      </c>
      <c r="F1973" t="s">
        <v>24253</v>
      </c>
      <c r="G1973">
        <v>1510</v>
      </c>
      <c r="H1973" t="s">
        <v>24253</v>
      </c>
    </row>
    <row r="1974" spans="1:8" x14ac:dyDescent="0.3">
      <c r="A1974" t="s">
        <v>14170</v>
      </c>
      <c r="B1974" t="s">
        <v>15198</v>
      </c>
      <c r="C1974" t="s">
        <v>15201</v>
      </c>
      <c r="D1974" t="s">
        <v>6014</v>
      </c>
      <c r="E1974" s="8">
        <v>45773</v>
      </c>
      <c r="F1974" t="s">
        <v>24254</v>
      </c>
      <c r="G1974">
        <v>1300</v>
      </c>
      <c r="H1974" t="s">
        <v>24465</v>
      </c>
    </row>
    <row r="1975" spans="1:8" x14ac:dyDescent="0.3">
      <c r="A1975" t="s">
        <v>14171</v>
      </c>
      <c r="B1975" t="s">
        <v>15198</v>
      </c>
      <c r="C1975" t="s">
        <v>15203</v>
      </c>
      <c r="D1975" t="s">
        <v>6102</v>
      </c>
      <c r="E1975" s="8">
        <v>45687</v>
      </c>
      <c r="F1975" t="s">
        <v>24363</v>
      </c>
      <c r="G1975">
        <v>927</v>
      </c>
      <c r="H1975" t="s">
        <v>24278</v>
      </c>
    </row>
    <row r="1976" spans="1:8" x14ac:dyDescent="0.3">
      <c r="A1976" t="s">
        <v>14172</v>
      </c>
      <c r="B1976" t="s">
        <v>15199</v>
      </c>
      <c r="C1976" t="s">
        <v>15202</v>
      </c>
      <c r="D1976" t="s">
        <v>15205</v>
      </c>
      <c r="E1976" s="8">
        <v>45573</v>
      </c>
      <c r="F1976" t="s">
        <v>24315</v>
      </c>
      <c r="G1976">
        <v>1902</v>
      </c>
      <c r="H1976" t="s">
        <v>24428</v>
      </c>
    </row>
    <row r="1977" spans="1:8" x14ac:dyDescent="0.3">
      <c r="A1977" t="s">
        <v>14173</v>
      </c>
      <c r="B1977" t="s">
        <v>15199</v>
      </c>
      <c r="C1977" t="s">
        <v>15202</v>
      </c>
      <c r="D1977" t="s">
        <v>15206</v>
      </c>
      <c r="E1977" s="8">
        <v>45585</v>
      </c>
      <c r="F1977" t="s">
        <v>24363</v>
      </c>
      <c r="G1977">
        <v>846</v>
      </c>
      <c r="H1977" t="s">
        <v>24509</v>
      </c>
    </row>
    <row r="1978" spans="1:8" x14ac:dyDescent="0.3">
      <c r="A1978" t="s">
        <v>14174</v>
      </c>
      <c r="B1978" t="s">
        <v>15200</v>
      </c>
      <c r="C1978" t="s">
        <v>15202</v>
      </c>
      <c r="D1978" t="s">
        <v>15206</v>
      </c>
      <c r="E1978" s="8">
        <v>45746</v>
      </c>
      <c r="F1978" t="s">
        <v>24253</v>
      </c>
      <c r="G1978">
        <v>1173</v>
      </c>
      <c r="H1978" t="s">
        <v>24253</v>
      </c>
    </row>
    <row r="1979" spans="1:8" x14ac:dyDescent="0.3">
      <c r="A1979" t="s">
        <v>14175</v>
      </c>
      <c r="B1979" t="s">
        <v>15200</v>
      </c>
      <c r="C1979" t="s">
        <v>15201</v>
      </c>
      <c r="D1979" t="s">
        <v>15204</v>
      </c>
      <c r="E1979" s="8">
        <v>45714</v>
      </c>
      <c r="F1979" t="s">
        <v>24263</v>
      </c>
      <c r="G1979">
        <v>1733</v>
      </c>
      <c r="H1979" t="s">
        <v>24389</v>
      </c>
    </row>
    <row r="1980" spans="1:8" x14ac:dyDescent="0.3">
      <c r="A1980" t="s">
        <v>14176</v>
      </c>
      <c r="B1980" t="s">
        <v>15200</v>
      </c>
      <c r="C1980" t="s">
        <v>15201</v>
      </c>
      <c r="D1980" t="s">
        <v>6014</v>
      </c>
      <c r="E1980" s="8">
        <v>45814</v>
      </c>
      <c r="F1980" t="s">
        <v>24258</v>
      </c>
      <c r="G1980">
        <v>1991</v>
      </c>
      <c r="H1980" t="s">
        <v>24515</v>
      </c>
    </row>
    <row r="1981" spans="1:8" x14ac:dyDescent="0.3">
      <c r="A1981" t="s">
        <v>14177</v>
      </c>
      <c r="B1981" t="s">
        <v>15199</v>
      </c>
      <c r="C1981" t="s">
        <v>15201</v>
      </c>
      <c r="D1981" t="s">
        <v>6102</v>
      </c>
      <c r="E1981" s="8">
        <v>45681</v>
      </c>
      <c r="F1981" t="s">
        <v>24263</v>
      </c>
      <c r="G1981">
        <v>1629</v>
      </c>
      <c r="H1981" t="s">
        <v>24625</v>
      </c>
    </row>
    <row r="1982" spans="1:8" x14ac:dyDescent="0.3">
      <c r="A1982" t="s">
        <v>14178</v>
      </c>
      <c r="B1982" t="s">
        <v>15200</v>
      </c>
      <c r="C1982" t="s">
        <v>15202</v>
      </c>
      <c r="D1982" t="s">
        <v>6014</v>
      </c>
      <c r="E1982" s="8">
        <v>45753</v>
      </c>
      <c r="F1982" t="s">
        <v>24299</v>
      </c>
      <c r="G1982">
        <v>1511</v>
      </c>
      <c r="H1982" t="s">
        <v>24433</v>
      </c>
    </row>
    <row r="1983" spans="1:8" x14ac:dyDescent="0.3">
      <c r="A1983" t="s">
        <v>14179</v>
      </c>
      <c r="B1983" t="s">
        <v>15199</v>
      </c>
      <c r="C1983" t="s">
        <v>15203</v>
      </c>
      <c r="D1983" t="s">
        <v>6026</v>
      </c>
      <c r="E1983" s="8">
        <v>45746</v>
      </c>
      <c r="F1983" t="s">
        <v>24253</v>
      </c>
      <c r="G1983">
        <v>1681</v>
      </c>
      <c r="H1983" t="s">
        <v>24253</v>
      </c>
    </row>
    <row r="1984" spans="1:8" x14ac:dyDescent="0.3">
      <c r="A1984" t="s">
        <v>14180</v>
      </c>
      <c r="B1984" t="s">
        <v>15198</v>
      </c>
      <c r="C1984" t="s">
        <v>15203</v>
      </c>
      <c r="D1984" t="s">
        <v>15204</v>
      </c>
      <c r="E1984" s="8">
        <v>45697</v>
      </c>
      <c r="F1984" t="s">
        <v>24363</v>
      </c>
      <c r="G1984">
        <v>1134</v>
      </c>
      <c r="H1984" t="s">
        <v>24294</v>
      </c>
    </row>
    <row r="1985" spans="1:8" x14ac:dyDescent="0.3">
      <c r="A1985" t="s">
        <v>14181</v>
      </c>
      <c r="B1985" t="s">
        <v>15198</v>
      </c>
      <c r="C1985" t="s">
        <v>15203</v>
      </c>
      <c r="D1985" t="s">
        <v>6102</v>
      </c>
      <c r="E1985" s="8">
        <v>45497</v>
      </c>
      <c r="F1985" t="s">
        <v>24254</v>
      </c>
      <c r="G1985">
        <v>683</v>
      </c>
      <c r="H1985" t="s">
        <v>24567</v>
      </c>
    </row>
    <row r="1986" spans="1:8" x14ac:dyDescent="0.3">
      <c r="A1986" t="s">
        <v>14182</v>
      </c>
      <c r="B1986" t="s">
        <v>15200</v>
      </c>
      <c r="C1986" t="s">
        <v>15203</v>
      </c>
      <c r="D1986" t="s">
        <v>6014</v>
      </c>
      <c r="E1986" s="8">
        <v>45720</v>
      </c>
      <c r="F1986" t="s">
        <v>24287</v>
      </c>
      <c r="G1986">
        <v>882</v>
      </c>
      <c r="H1986" t="s">
        <v>24284</v>
      </c>
    </row>
    <row r="1987" spans="1:8" x14ac:dyDescent="0.3">
      <c r="A1987" t="s">
        <v>14183</v>
      </c>
      <c r="B1987" t="s">
        <v>15198</v>
      </c>
      <c r="C1987" t="s">
        <v>15203</v>
      </c>
      <c r="D1987" t="s">
        <v>6026</v>
      </c>
      <c r="E1987" s="8">
        <v>45718</v>
      </c>
      <c r="F1987" t="s">
        <v>24315</v>
      </c>
      <c r="G1987">
        <v>989</v>
      </c>
      <c r="H1987" t="s">
        <v>24505</v>
      </c>
    </row>
    <row r="1988" spans="1:8" x14ac:dyDescent="0.3">
      <c r="A1988" t="s">
        <v>14184</v>
      </c>
      <c r="B1988" t="s">
        <v>15200</v>
      </c>
      <c r="C1988" t="s">
        <v>15201</v>
      </c>
      <c r="D1988" t="s">
        <v>15204</v>
      </c>
      <c r="E1988" s="8">
        <v>45596</v>
      </c>
      <c r="F1988" t="s">
        <v>24276</v>
      </c>
      <c r="G1988">
        <v>1865</v>
      </c>
      <c r="H1988" t="s">
        <v>24466</v>
      </c>
    </row>
    <row r="1989" spans="1:8" x14ac:dyDescent="0.3">
      <c r="A1989" t="s">
        <v>14185</v>
      </c>
      <c r="B1989" t="s">
        <v>15199</v>
      </c>
      <c r="C1989" t="s">
        <v>15203</v>
      </c>
      <c r="D1989" t="s">
        <v>15206</v>
      </c>
      <c r="E1989" s="8">
        <v>45502</v>
      </c>
      <c r="F1989" t="s">
        <v>24253</v>
      </c>
      <c r="G1989">
        <v>1155</v>
      </c>
      <c r="H1989" t="s">
        <v>24253</v>
      </c>
    </row>
    <row r="1990" spans="1:8" x14ac:dyDescent="0.3">
      <c r="A1990" t="s">
        <v>14186</v>
      </c>
      <c r="B1990" t="s">
        <v>15198</v>
      </c>
      <c r="C1990" t="s">
        <v>15203</v>
      </c>
      <c r="D1990" t="s">
        <v>15206</v>
      </c>
      <c r="E1990" s="8">
        <v>45638</v>
      </c>
      <c r="F1990" t="s">
        <v>24283</v>
      </c>
      <c r="G1990">
        <v>959</v>
      </c>
      <c r="H1990" t="s">
        <v>24349</v>
      </c>
    </row>
    <row r="1991" spans="1:8" x14ac:dyDescent="0.3">
      <c r="A1991" t="s">
        <v>14187</v>
      </c>
      <c r="B1991" t="s">
        <v>15199</v>
      </c>
      <c r="C1991" t="s">
        <v>15203</v>
      </c>
      <c r="D1991" t="s">
        <v>6014</v>
      </c>
      <c r="E1991" s="8">
        <v>45716</v>
      </c>
      <c r="F1991" t="s">
        <v>24254</v>
      </c>
      <c r="G1991">
        <v>527</v>
      </c>
      <c r="H1991" t="s">
        <v>24319</v>
      </c>
    </row>
    <row r="1992" spans="1:8" x14ac:dyDescent="0.3">
      <c r="A1992" t="s">
        <v>14188</v>
      </c>
      <c r="B1992" t="s">
        <v>15199</v>
      </c>
      <c r="C1992" t="s">
        <v>15203</v>
      </c>
      <c r="D1992" t="s">
        <v>6102</v>
      </c>
      <c r="E1992" s="8">
        <v>45548</v>
      </c>
      <c r="F1992" t="s">
        <v>24263</v>
      </c>
      <c r="G1992">
        <v>986</v>
      </c>
      <c r="H1992" t="s">
        <v>24317</v>
      </c>
    </row>
    <row r="1993" spans="1:8" x14ac:dyDescent="0.3">
      <c r="A1993" t="s">
        <v>14189</v>
      </c>
      <c r="B1993" t="s">
        <v>15200</v>
      </c>
      <c r="C1993" t="s">
        <v>15201</v>
      </c>
      <c r="D1993" t="s">
        <v>15206</v>
      </c>
      <c r="E1993" s="8">
        <v>45566</v>
      </c>
      <c r="F1993" t="s">
        <v>24299</v>
      </c>
      <c r="G1993">
        <v>1569</v>
      </c>
      <c r="H1993" t="s">
        <v>24305</v>
      </c>
    </row>
    <row r="1994" spans="1:8" x14ac:dyDescent="0.3">
      <c r="A1994" t="s">
        <v>14190</v>
      </c>
      <c r="B1994" t="s">
        <v>15198</v>
      </c>
      <c r="C1994" t="s">
        <v>15203</v>
      </c>
      <c r="D1994" t="s">
        <v>6026</v>
      </c>
      <c r="E1994" s="8">
        <v>45572</v>
      </c>
      <c r="F1994" t="s">
        <v>24249</v>
      </c>
      <c r="G1994">
        <v>725</v>
      </c>
      <c r="H1994" t="s">
        <v>24305</v>
      </c>
    </row>
    <row r="1995" spans="1:8" x14ac:dyDescent="0.3">
      <c r="A1995" t="s">
        <v>14191</v>
      </c>
      <c r="B1995" t="s">
        <v>15198</v>
      </c>
      <c r="C1995" t="s">
        <v>15202</v>
      </c>
      <c r="D1995" t="s">
        <v>6102</v>
      </c>
      <c r="E1995" s="8">
        <v>45708</v>
      </c>
      <c r="F1995" t="s">
        <v>24247</v>
      </c>
      <c r="G1995">
        <v>1962</v>
      </c>
      <c r="H1995" t="s">
        <v>24645</v>
      </c>
    </row>
    <row r="1996" spans="1:8" x14ac:dyDescent="0.3">
      <c r="A1996" t="s">
        <v>14192</v>
      </c>
      <c r="B1996" t="s">
        <v>15200</v>
      </c>
      <c r="C1996" t="s">
        <v>15203</v>
      </c>
      <c r="D1996" t="s">
        <v>15204</v>
      </c>
      <c r="E1996" s="8">
        <v>45849</v>
      </c>
      <c r="F1996" t="s">
        <v>24287</v>
      </c>
      <c r="G1996">
        <v>1976</v>
      </c>
      <c r="H1996" t="s">
        <v>24611</v>
      </c>
    </row>
    <row r="1997" spans="1:8" x14ac:dyDescent="0.3">
      <c r="A1997" t="s">
        <v>14193</v>
      </c>
      <c r="B1997" t="s">
        <v>15198</v>
      </c>
      <c r="C1997" t="s">
        <v>15201</v>
      </c>
      <c r="D1997" t="s">
        <v>6102</v>
      </c>
      <c r="E1997" s="8">
        <v>45840</v>
      </c>
      <c r="F1997" t="s">
        <v>24260</v>
      </c>
      <c r="G1997">
        <v>1670</v>
      </c>
      <c r="H1997" t="s">
        <v>24368</v>
      </c>
    </row>
    <row r="1998" spans="1:8" x14ac:dyDescent="0.3">
      <c r="A1998" t="s">
        <v>14194</v>
      </c>
      <c r="B1998" t="s">
        <v>15198</v>
      </c>
      <c r="C1998" t="s">
        <v>15201</v>
      </c>
      <c r="D1998" t="s">
        <v>15204</v>
      </c>
      <c r="E1998" s="8">
        <v>45699</v>
      </c>
      <c r="F1998" t="s">
        <v>24313</v>
      </c>
      <c r="G1998">
        <v>1552</v>
      </c>
      <c r="H1998" t="s">
        <v>24375</v>
      </c>
    </row>
    <row r="1999" spans="1:8" x14ac:dyDescent="0.3">
      <c r="A1999" t="s">
        <v>14195</v>
      </c>
      <c r="B1999" t="s">
        <v>15198</v>
      </c>
      <c r="C1999" t="s">
        <v>15202</v>
      </c>
      <c r="D1999" t="s">
        <v>6014</v>
      </c>
      <c r="E1999" s="8">
        <v>45527</v>
      </c>
      <c r="F1999" t="s">
        <v>24334</v>
      </c>
      <c r="G1999">
        <v>704</v>
      </c>
      <c r="H1999" t="s">
        <v>24464</v>
      </c>
    </row>
    <row r="2000" spans="1:8" x14ac:dyDescent="0.3">
      <c r="A2000" t="s">
        <v>14196</v>
      </c>
      <c r="B2000" t="s">
        <v>15200</v>
      </c>
      <c r="C2000" t="s">
        <v>15201</v>
      </c>
      <c r="D2000" t="s">
        <v>15204</v>
      </c>
      <c r="E2000" s="8">
        <v>45543</v>
      </c>
      <c r="F2000" t="s">
        <v>24273</v>
      </c>
      <c r="G2000">
        <v>521</v>
      </c>
      <c r="H2000" t="s">
        <v>24450</v>
      </c>
    </row>
    <row r="2001" spans="1:8" x14ac:dyDescent="0.3">
      <c r="A2001" t="s">
        <v>14197</v>
      </c>
      <c r="B2001" t="s">
        <v>15200</v>
      </c>
      <c r="C2001" t="s">
        <v>15202</v>
      </c>
      <c r="D2001" t="s">
        <v>15204</v>
      </c>
      <c r="E2001" s="8">
        <v>45553</v>
      </c>
      <c r="F2001" t="s">
        <v>24358</v>
      </c>
      <c r="G2001">
        <v>1169</v>
      </c>
      <c r="H2001" t="s">
        <v>24359</v>
      </c>
    </row>
    <row r="2002" spans="1:8" x14ac:dyDescent="0.3">
      <c r="A2002" t="s">
        <v>14198</v>
      </c>
      <c r="B2002" t="s">
        <v>15199</v>
      </c>
      <c r="C2002" t="s">
        <v>15203</v>
      </c>
      <c r="D2002" t="s">
        <v>6102</v>
      </c>
      <c r="E2002" s="8">
        <v>45782</v>
      </c>
      <c r="F2002" t="s">
        <v>24283</v>
      </c>
      <c r="G2002">
        <v>1462</v>
      </c>
      <c r="H2002" t="s">
        <v>24434</v>
      </c>
    </row>
    <row r="2003" spans="1:8" x14ac:dyDescent="0.3">
      <c r="A2003" t="s">
        <v>14199</v>
      </c>
      <c r="B2003" t="s">
        <v>15200</v>
      </c>
      <c r="C2003" t="s">
        <v>15202</v>
      </c>
      <c r="D2003" t="s">
        <v>15206</v>
      </c>
      <c r="E2003" s="8">
        <v>45789</v>
      </c>
      <c r="F2003" t="s">
        <v>24254</v>
      </c>
      <c r="G2003">
        <v>1684</v>
      </c>
      <c r="H2003" t="s">
        <v>24434</v>
      </c>
    </row>
    <row r="2004" spans="1:8" x14ac:dyDescent="0.3">
      <c r="A2004" t="s">
        <v>14200</v>
      </c>
      <c r="B2004" t="s">
        <v>15199</v>
      </c>
      <c r="C2004" t="s">
        <v>15201</v>
      </c>
      <c r="D2004" t="s">
        <v>6014</v>
      </c>
      <c r="E2004" s="8">
        <v>45572</v>
      </c>
      <c r="F2004" t="s">
        <v>24253</v>
      </c>
      <c r="G2004">
        <v>538</v>
      </c>
      <c r="H2004" t="s">
        <v>24253</v>
      </c>
    </row>
    <row r="2005" spans="1:8" x14ac:dyDescent="0.3">
      <c r="A2005" t="s">
        <v>14201</v>
      </c>
      <c r="B2005" t="s">
        <v>15199</v>
      </c>
      <c r="C2005" t="s">
        <v>15201</v>
      </c>
      <c r="D2005" t="s">
        <v>15204</v>
      </c>
      <c r="E2005" s="8">
        <v>45496</v>
      </c>
      <c r="F2005" t="s">
        <v>24265</v>
      </c>
      <c r="G2005">
        <v>1703</v>
      </c>
      <c r="H2005" t="s">
        <v>24636</v>
      </c>
    </row>
    <row r="2006" spans="1:8" x14ac:dyDescent="0.3">
      <c r="A2006" t="s">
        <v>14202</v>
      </c>
      <c r="B2006" t="s">
        <v>15200</v>
      </c>
      <c r="C2006" t="s">
        <v>15202</v>
      </c>
      <c r="D2006" t="s">
        <v>15204</v>
      </c>
      <c r="E2006" s="8">
        <v>45809</v>
      </c>
      <c r="F2006" t="s">
        <v>24253</v>
      </c>
      <c r="G2006">
        <v>789</v>
      </c>
      <c r="H2006" t="s">
        <v>24253</v>
      </c>
    </row>
    <row r="2007" spans="1:8" x14ac:dyDescent="0.3">
      <c r="A2007" t="s">
        <v>14203</v>
      </c>
      <c r="B2007" t="s">
        <v>15199</v>
      </c>
      <c r="C2007" t="s">
        <v>15201</v>
      </c>
      <c r="D2007" t="s">
        <v>15204</v>
      </c>
      <c r="E2007" s="8">
        <v>45622</v>
      </c>
      <c r="F2007" t="s">
        <v>24253</v>
      </c>
      <c r="G2007">
        <v>1960</v>
      </c>
      <c r="H2007" t="s">
        <v>24253</v>
      </c>
    </row>
    <row r="2008" spans="1:8" x14ac:dyDescent="0.3">
      <c r="A2008" t="s">
        <v>14204</v>
      </c>
      <c r="B2008" t="s">
        <v>15200</v>
      </c>
      <c r="C2008" t="s">
        <v>15203</v>
      </c>
      <c r="D2008" t="s">
        <v>6014</v>
      </c>
      <c r="E2008" s="8">
        <v>45516</v>
      </c>
      <c r="F2008" t="s">
        <v>24253</v>
      </c>
      <c r="G2008">
        <v>840</v>
      </c>
      <c r="H2008" t="s">
        <v>24253</v>
      </c>
    </row>
    <row r="2009" spans="1:8" x14ac:dyDescent="0.3">
      <c r="A2009" t="s">
        <v>14205</v>
      </c>
      <c r="B2009" t="s">
        <v>15199</v>
      </c>
      <c r="C2009" t="s">
        <v>15201</v>
      </c>
      <c r="D2009" t="s">
        <v>6026</v>
      </c>
      <c r="E2009" s="8">
        <v>45852</v>
      </c>
      <c r="F2009" t="s">
        <v>24311</v>
      </c>
      <c r="G2009">
        <v>1517</v>
      </c>
      <c r="H2009" t="s">
        <v>24605</v>
      </c>
    </row>
    <row r="2010" spans="1:8" x14ac:dyDescent="0.3">
      <c r="A2010" t="s">
        <v>14206</v>
      </c>
      <c r="B2010" t="s">
        <v>15199</v>
      </c>
      <c r="C2010" t="s">
        <v>15202</v>
      </c>
      <c r="D2010" t="s">
        <v>15205</v>
      </c>
      <c r="E2010" s="8">
        <v>45797</v>
      </c>
      <c r="F2010" t="s">
        <v>24265</v>
      </c>
      <c r="G2010">
        <v>1831</v>
      </c>
      <c r="H2010" t="s">
        <v>24600</v>
      </c>
    </row>
    <row r="2011" spans="1:8" x14ac:dyDescent="0.3">
      <c r="A2011" t="s">
        <v>14207</v>
      </c>
      <c r="B2011" t="s">
        <v>15199</v>
      </c>
      <c r="C2011" t="s">
        <v>15202</v>
      </c>
      <c r="D2011" t="s">
        <v>15205</v>
      </c>
      <c r="E2011" s="8">
        <v>45796</v>
      </c>
      <c r="F2011" t="s">
        <v>24249</v>
      </c>
      <c r="G2011">
        <v>755</v>
      </c>
      <c r="H2011" t="s">
        <v>24262</v>
      </c>
    </row>
    <row r="2012" spans="1:8" x14ac:dyDescent="0.3">
      <c r="A2012" t="s">
        <v>14208</v>
      </c>
      <c r="B2012" t="s">
        <v>15199</v>
      </c>
      <c r="C2012" t="s">
        <v>15203</v>
      </c>
      <c r="D2012" t="s">
        <v>15206</v>
      </c>
      <c r="E2012" s="8">
        <v>45638</v>
      </c>
      <c r="F2012" t="s">
        <v>24287</v>
      </c>
      <c r="G2012">
        <v>1699</v>
      </c>
      <c r="H2012" t="s">
        <v>24529</v>
      </c>
    </row>
    <row r="2013" spans="1:8" x14ac:dyDescent="0.3">
      <c r="A2013" t="s">
        <v>14209</v>
      </c>
      <c r="B2013" t="s">
        <v>15198</v>
      </c>
      <c r="C2013" t="s">
        <v>15202</v>
      </c>
      <c r="D2013" t="s">
        <v>15206</v>
      </c>
      <c r="E2013" s="8">
        <v>45591</v>
      </c>
      <c r="F2013" t="s">
        <v>24296</v>
      </c>
      <c r="G2013">
        <v>1184</v>
      </c>
      <c r="H2013" t="s">
        <v>24642</v>
      </c>
    </row>
    <row r="2014" spans="1:8" x14ac:dyDescent="0.3">
      <c r="A2014" t="s">
        <v>14210</v>
      </c>
      <c r="B2014" t="s">
        <v>15198</v>
      </c>
      <c r="C2014" t="s">
        <v>15203</v>
      </c>
      <c r="D2014" t="s">
        <v>6102</v>
      </c>
      <c r="E2014" s="8">
        <v>45566</v>
      </c>
      <c r="F2014" t="s">
        <v>24253</v>
      </c>
      <c r="G2014">
        <v>1593</v>
      </c>
      <c r="H2014" t="s">
        <v>24253</v>
      </c>
    </row>
    <row r="2015" spans="1:8" x14ac:dyDescent="0.3">
      <c r="A2015" t="s">
        <v>14211</v>
      </c>
      <c r="B2015" t="s">
        <v>15198</v>
      </c>
      <c r="C2015" t="s">
        <v>15203</v>
      </c>
      <c r="D2015" t="s">
        <v>6014</v>
      </c>
      <c r="E2015" s="8">
        <v>45815</v>
      </c>
      <c r="F2015" t="s">
        <v>24249</v>
      </c>
      <c r="G2015">
        <v>650</v>
      </c>
      <c r="H2015" t="s">
        <v>24441</v>
      </c>
    </row>
    <row r="2016" spans="1:8" x14ac:dyDescent="0.3">
      <c r="A2016" t="s">
        <v>14212</v>
      </c>
      <c r="B2016" t="s">
        <v>15200</v>
      </c>
      <c r="C2016" t="s">
        <v>15203</v>
      </c>
      <c r="D2016" t="s">
        <v>15206</v>
      </c>
      <c r="E2016" s="8">
        <v>45578</v>
      </c>
      <c r="F2016" t="s">
        <v>24245</v>
      </c>
      <c r="G2016">
        <v>1069</v>
      </c>
      <c r="H2016" t="s">
        <v>24384</v>
      </c>
    </row>
    <row r="2017" spans="1:8" x14ac:dyDescent="0.3">
      <c r="A2017" t="s">
        <v>14213</v>
      </c>
      <c r="B2017" t="s">
        <v>15199</v>
      </c>
      <c r="C2017" t="s">
        <v>15202</v>
      </c>
      <c r="D2017" t="s">
        <v>6014</v>
      </c>
      <c r="E2017" s="8">
        <v>45765</v>
      </c>
      <c r="F2017" t="s">
        <v>24273</v>
      </c>
      <c r="G2017">
        <v>973</v>
      </c>
      <c r="H2017" t="s">
        <v>24377</v>
      </c>
    </row>
    <row r="2018" spans="1:8" x14ac:dyDescent="0.3">
      <c r="A2018" t="s">
        <v>14214</v>
      </c>
      <c r="B2018" t="s">
        <v>15199</v>
      </c>
      <c r="C2018" t="s">
        <v>15201</v>
      </c>
      <c r="D2018" t="s">
        <v>6026</v>
      </c>
      <c r="E2018" s="8">
        <v>45652</v>
      </c>
      <c r="F2018" t="s">
        <v>24296</v>
      </c>
      <c r="G2018">
        <v>1555</v>
      </c>
      <c r="H2018" t="s">
        <v>24446</v>
      </c>
    </row>
    <row r="2019" spans="1:8" x14ac:dyDescent="0.3">
      <c r="A2019" t="s">
        <v>14215</v>
      </c>
      <c r="B2019" t="s">
        <v>15200</v>
      </c>
      <c r="C2019" t="s">
        <v>15203</v>
      </c>
      <c r="D2019" t="s">
        <v>6026</v>
      </c>
      <c r="E2019" s="8">
        <v>45784</v>
      </c>
      <c r="F2019" t="s">
        <v>24256</v>
      </c>
      <c r="G2019">
        <v>616</v>
      </c>
      <c r="H2019" t="s">
        <v>24410</v>
      </c>
    </row>
    <row r="2020" spans="1:8" x14ac:dyDescent="0.3">
      <c r="A2020" t="s">
        <v>14216</v>
      </c>
      <c r="B2020" t="s">
        <v>15198</v>
      </c>
      <c r="C2020" t="s">
        <v>15201</v>
      </c>
      <c r="D2020" t="s">
        <v>6026</v>
      </c>
      <c r="E2020" s="8">
        <v>45713</v>
      </c>
      <c r="F2020" t="s">
        <v>24260</v>
      </c>
      <c r="G2020">
        <v>1969</v>
      </c>
      <c r="H2020" t="s">
        <v>24297</v>
      </c>
    </row>
    <row r="2021" spans="1:8" x14ac:dyDescent="0.3">
      <c r="A2021" t="s">
        <v>14217</v>
      </c>
      <c r="B2021" t="s">
        <v>15199</v>
      </c>
      <c r="C2021" t="s">
        <v>15201</v>
      </c>
      <c r="D2021" t="s">
        <v>6102</v>
      </c>
      <c r="E2021" s="8">
        <v>45536</v>
      </c>
      <c r="F2021" t="s">
        <v>24311</v>
      </c>
      <c r="G2021">
        <v>574</v>
      </c>
      <c r="H2021" t="s">
        <v>24448</v>
      </c>
    </row>
    <row r="2022" spans="1:8" x14ac:dyDescent="0.3">
      <c r="A2022" t="s">
        <v>14218</v>
      </c>
      <c r="B2022" t="s">
        <v>15198</v>
      </c>
      <c r="C2022" t="s">
        <v>15202</v>
      </c>
      <c r="D2022" t="s">
        <v>15205</v>
      </c>
      <c r="E2022" s="8">
        <v>45638</v>
      </c>
      <c r="F2022" t="s">
        <v>24296</v>
      </c>
      <c r="G2022">
        <v>860</v>
      </c>
      <c r="H2022" t="s">
        <v>24598</v>
      </c>
    </row>
    <row r="2023" spans="1:8" x14ac:dyDescent="0.3">
      <c r="A2023" t="s">
        <v>14219</v>
      </c>
      <c r="B2023" t="s">
        <v>15200</v>
      </c>
      <c r="C2023" t="s">
        <v>15202</v>
      </c>
      <c r="D2023" t="s">
        <v>15205</v>
      </c>
      <c r="E2023" s="8">
        <v>45827</v>
      </c>
      <c r="F2023" t="s">
        <v>24311</v>
      </c>
      <c r="G2023">
        <v>630</v>
      </c>
      <c r="H2023" t="s">
        <v>24335</v>
      </c>
    </row>
    <row r="2024" spans="1:8" x14ac:dyDescent="0.3">
      <c r="A2024" t="s">
        <v>14220</v>
      </c>
      <c r="B2024" t="s">
        <v>15199</v>
      </c>
      <c r="C2024" t="s">
        <v>15201</v>
      </c>
      <c r="D2024" t="s">
        <v>15205</v>
      </c>
      <c r="E2024" s="8">
        <v>45510</v>
      </c>
      <c r="F2024" t="s">
        <v>24243</v>
      </c>
      <c r="G2024">
        <v>918</v>
      </c>
      <c r="H2024" t="s">
        <v>24386</v>
      </c>
    </row>
    <row r="2025" spans="1:8" x14ac:dyDescent="0.3">
      <c r="A2025" t="s">
        <v>14221</v>
      </c>
      <c r="B2025" t="s">
        <v>15199</v>
      </c>
      <c r="C2025" t="s">
        <v>15202</v>
      </c>
      <c r="D2025" t="s">
        <v>15206</v>
      </c>
      <c r="E2025" s="8">
        <v>45756</v>
      </c>
      <c r="F2025" t="s">
        <v>24313</v>
      </c>
      <c r="G2025">
        <v>1507</v>
      </c>
      <c r="H2025" t="s">
        <v>24578</v>
      </c>
    </row>
    <row r="2026" spans="1:8" x14ac:dyDescent="0.3">
      <c r="A2026" t="s">
        <v>14222</v>
      </c>
      <c r="B2026" t="s">
        <v>15199</v>
      </c>
      <c r="C2026" t="s">
        <v>15203</v>
      </c>
      <c r="D2026" t="s">
        <v>15204</v>
      </c>
      <c r="E2026" s="8">
        <v>45780</v>
      </c>
      <c r="F2026" t="s">
        <v>24299</v>
      </c>
      <c r="G2026">
        <v>826</v>
      </c>
      <c r="H2026" t="s">
        <v>24397</v>
      </c>
    </row>
    <row r="2027" spans="1:8" x14ac:dyDescent="0.3">
      <c r="A2027" t="s">
        <v>14223</v>
      </c>
      <c r="B2027" t="s">
        <v>15200</v>
      </c>
      <c r="C2027" t="s">
        <v>15202</v>
      </c>
      <c r="D2027" t="s">
        <v>6026</v>
      </c>
      <c r="E2027" s="8">
        <v>45671</v>
      </c>
      <c r="F2027" t="s">
        <v>24363</v>
      </c>
      <c r="G2027">
        <v>825</v>
      </c>
      <c r="H2027" t="s">
        <v>24348</v>
      </c>
    </row>
    <row r="2028" spans="1:8" x14ac:dyDescent="0.3">
      <c r="A2028" t="s">
        <v>14224</v>
      </c>
      <c r="B2028" t="s">
        <v>15200</v>
      </c>
      <c r="C2028" t="s">
        <v>15203</v>
      </c>
      <c r="D2028" t="s">
        <v>6102</v>
      </c>
      <c r="E2028" s="8">
        <v>45754</v>
      </c>
      <c r="F2028" t="s">
        <v>24254</v>
      </c>
      <c r="G2028">
        <v>1789</v>
      </c>
      <c r="H2028" t="s">
        <v>24470</v>
      </c>
    </row>
    <row r="2029" spans="1:8" x14ac:dyDescent="0.3">
      <c r="A2029" t="s">
        <v>14225</v>
      </c>
      <c r="B2029" t="s">
        <v>15198</v>
      </c>
      <c r="C2029" t="s">
        <v>15202</v>
      </c>
      <c r="D2029" t="s">
        <v>6102</v>
      </c>
      <c r="E2029" s="8">
        <v>45525</v>
      </c>
      <c r="F2029" t="s">
        <v>24254</v>
      </c>
      <c r="G2029">
        <v>704</v>
      </c>
      <c r="H2029" t="s">
        <v>24406</v>
      </c>
    </row>
    <row r="2030" spans="1:8" x14ac:dyDescent="0.3">
      <c r="A2030" t="s">
        <v>14226</v>
      </c>
      <c r="B2030" t="s">
        <v>15200</v>
      </c>
      <c r="C2030" t="s">
        <v>15202</v>
      </c>
      <c r="D2030" t="s">
        <v>15206</v>
      </c>
      <c r="E2030" s="8">
        <v>45591</v>
      </c>
      <c r="F2030" t="s">
        <v>24269</v>
      </c>
      <c r="G2030">
        <v>757</v>
      </c>
      <c r="H2030" t="s">
        <v>24475</v>
      </c>
    </row>
    <row r="2031" spans="1:8" x14ac:dyDescent="0.3">
      <c r="A2031" t="s">
        <v>14227</v>
      </c>
      <c r="B2031" t="s">
        <v>15198</v>
      </c>
      <c r="C2031" t="s">
        <v>15202</v>
      </c>
      <c r="D2031" t="s">
        <v>6026</v>
      </c>
      <c r="E2031" s="8">
        <v>45730</v>
      </c>
      <c r="F2031" t="s">
        <v>24249</v>
      </c>
      <c r="G2031">
        <v>1650</v>
      </c>
      <c r="H2031" t="s">
        <v>24629</v>
      </c>
    </row>
    <row r="2032" spans="1:8" x14ac:dyDescent="0.3">
      <c r="A2032" t="s">
        <v>14228</v>
      </c>
      <c r="B2032" t="s">
        <v>15198</v>
      </c>
      <c r="C2032" t="s">
        <v>15201</v>
      </c>
      <c r="D2032" t="s">
        <v>15206</v>
      </c>
      <c r="E2032" s="8">
        <v>45508</v>
      </c>
      <c r="F2032" t="s">
        <v>24334</v>
      </c>
      <c r="G2032">
        <v>1718</v>
      </c>
      <c r="H2032" t="s">
        <v>24596</v>
      </c>
    </row>
    <row r="2033" spans="1:8" x14ac:dyDescent="0.3">
      <c r="A2033" t="s">
        <v>14229</v>
      </c>
      <c r="B2033" t="s">
        <v>15198</v>
      </c>
      <c r="C2033" t="s">
        <v>15201</v>
      </c>
      <c r="D2033" t="s">
        <v>15204</v>
      </c>
      <c r="E2033" s="8">
        <v>45669</v>
      </c>
      <c r="F2033" t="s">
        <v>24258</v>
      </c>
      <c r="G2033">
        <v>722</v>
      </c>
      <c r="H2033" t="s">
        <v>24453</v>
      </c>
    </row>
    <row r="2034" spans="1:8" x14ac:dyDescent="0.3">
      <c r="A2034" t="s">
        <v>14230</v>
      </c>
      <c r="B2034" t="s">
        <v>15198</v>
      </c>
      <c r="C2034" t="s">
        <v>15201</v>
      </c>
      <c r="D2034" t="s">
        <v>15205</v>
      </c>
      <c r="E2034" s="8">
        <v>45754</v>
      </c>
      <c r="F2034" t="s">
        <v>24276</v>
      </c>
      <c r="G2034">
        <v>551</v>
      </c>
      <c r="H2034" t="s">
        <v>24367</v>
      </c>
    </row>
    <row r="2035" spans="1:8" x14ac:dyDescent="0.3">
      <c r="A2035" t="s">
        <v>14231</v>
      </c>
      <c r="B2035" t="s">
        <v>15200</v>
      </c>
      <c r="C2035" t="s">
        <v>15201</v>
      </c>
      <c r="D2035" t="s">
        <v>6102</v>
      </c>
      <c r="E2035" s="8">
        <v>45849</v>
      </c>
      <c r="F2035" t="s">
        <v>24260</v>
      </c>
      <c r="G2035">
        <v>1705</v>
      </c>
      <c r="H2035" t="s">
        <v>24421</v>
      </c>
    </row>
    <row r="2036" spans="1:8" x14ac:dyDescent="0.3">
      <c r="A2036" t="s">
        <v>14232</v>
      </c>
      <c r="B2036" t="s">
        <v>15200</v>
      </c>
      <c r="C2036" t="s">
        <v>15203</v>
      </c>
      <c r="D2036" t="s">
        <v>6102</v>
      </c>
      <c r="E2036" s="8">
        <v>45768</v>
      </c>
      <c r="F2036" t="s">
        <v>24253</v>
      </c>
      <c r="G2036">
        <v>1076</v>
      </c>
      <c r="H2036" t="s">
        <v>24253</v>
      </c>
    </row>
    <row r="2037" spans="1:8" x14ac:dyDescent="0.3">
      <c r="A2037" t="s">
        <v>14233</v>
      </c>
      <c r="B2037" t="s">
        <v>15199</v>
      </c>
      <c r="C2037" t="s">
        <v>15202</v>
      </c>
      <c r="D2037" t="s">
        <v>6014</v>
      </c>
      <c r="E2037" s="8">
        <v>45764</v>
      </c>
      <c r="F2037" t="s">
        <v>24358</v>
      </c>
      <c r="G2037">
        <v>1753</v>
      </c>
      <c r="H2037" t="s">
        <v>24531</v>
      </c>
    </row>
    <row r="2038" spans="1:8" x14ac:dyDescent="0.3">
      <c r="A2038" t="s">
        <v>14234</v>
      </c>
      <c r="B2038" t="s">
        <v>15199</v>
      </c>
      <c r="C2038" t="s">
        <v>15202</v>
      </c>
      <c r="D2038" t="s">
        <v>15206</v>
      </c>
      <c r="E2038" s="8">
        <v>45520</v>
      </c>
      <c r="F2038" t="s">
        <v>24260</v>
      </c>
      <c r="G2038">
        <v>1110</v>
      </c>
      <c r="H2038" t="s">
        <v>24495</v>
      </c>
    </row>
    <row r="2039" spans="1:8" x14ac:dyDescent="0.3">
      <c r="A2039" t="s">
        <v>14235</v>
      </c>
      <c r="B2039" t="s">
        <v>15200</v>
      </c>
      <c r="C2039" t="s">
        <v>15202</v>
      </c>
      <c r="D2039" t="s">
        <v>15205</v>
      </c>
      <c r="E2039" s="8">
        <v>45697</v>
      </c>
      <c r="F2039" t="s">
        <v>24265</v>
      </c>
      <c r="G2039">
        <v>947</v>
      </c>
      <c r="H2039" t="s">
        <v>24554</v>
      </c>
    </row>
    <row r="2040" spans="1:8" x14ac:dyDescent="0.3">
      <c r="A2040" t="s">
        <v>14236</v>
      </c>
      <c r="B2040" t="s">
        <v>15200</v>
      </c>
      <c r="C2040" t="s">
        <v>15201</v>
      </c>
      <c r="D2040" t="s">
        <v>6102</v>
      </c>
      <c r="E2040" s="8">
        <v>45507</v>
      </c>
      <c r="F2040" t="s">
        <v>24256</v>
      </c>
      <c r="G2040">
        <v>1748</v>
      </c>
      <c r="H2040" t="s">
        <v>24602</v>
      </c>
    </row>
    <row r="2041" spans="1:8" x14ac:dyDescent="0.3">
      <c r="A2041" t="s">
        <v>14237</v>
      </c>
      <c r="B2041" t="s">
        <v>15198</v>
      </c>
      <c r="C2041" t="s">
        <v>15203</v>
      </c>
      <c r="D2041" t="s">
        <v>15206</v>
      </c>
      <c r="E2041" s="8">
        <v>45770</v>
      </c>
      <c r="F2041" t="s">
        <v>24253</v>
      </c>
      <c r="G2041">
        <v>911</v>
      </c>
      <c r="H2041" t="s">
        <v>24253</v>
      </c>
    </row>
    <row r="2042" spans="1:8" x14ac:dyDescent="0.3">
      <c r="A2042" t="s">
        <v>14238</v>
      </c>
      <c r="B2042" t="s">
        <v>15199</v>
      </c>
      <c r="C2042" t="s">
        <v>15202</v>
      </c>
      <c r="D2042" t="s">
        <v>15205</v>
      </c>
      <c r="E2042" s="8">
        <v>45770</v>
      </c>
      <c r="F2042" t="s">
        <v>24363</v>
      </c>
      <c r="G2042">
        <v>1767</v>
      </c>
      <c r="H2042" t="s">
        <v>24615</v>
      </c>
    </row>
    <row r="2043" spans="1:8" x14ac:dyDescent="0.3">
      <c r="A2043" t="s">
        <v>14239</v>
      </c>
      <c r="B2043" t="s">
        <v>15199</v>
      </c>
      <c r="C2043" t="s">
        <v>15202</v>
      </c>
      <c r="D2043" t="s">
        <v>15206</v>
      </c>
      <c r="E2043" s="8">
        <v>45578</v>
      </c>
      <c r="F2043" t="s">
        <v>24263</v>
      </c>
      <c r="G2043">
        <v>752</v>
      </c>
      <c r="H2043" t="s">
        <v>24518</v>
      </c>
    </row>
    <row r="2044" spans="1:8" x14ac:dyDescent="0.3">
      <c r="A2044" t="s">
        <v>14240</v>
      </c>
      <c r="B2044" t="s">
        <v>15199</v>
      </c>
      <c r="C2044" t="s">
        <v>15202</v>
      </c>
      <c r="D2044" t="s">
        <v>15205</v>
      </c>
      <c r="E2044" s="8">
        <v>45507</v>
      </c>
      <c r="F2044" t="s">
        <v>24299</v>
      </c>
      <c r="G2044">
        <v>758</v>
      </c>
      <c r="H2044" t="s">
        <v>24406</v>
      </c>
    </row>
    <row r="2045" spans="1:8" x14ac:dyDescent="0.3">
      <c r="A2045" t="s">
        <v>14241</v>
      </c>
      <c r="B2045" t="s">
        <v>15199</v>
      </c>
      <c r="C2045" t="s">
        <v>15201</v>
      </c>
      <c r="D2045" t="s">
        <v>6026</v>
      </c>
      <c r="E2045" s="8">
        <v>45680</v>
      </c>
      <c r="F2045" t="s">
        <v>24251</v>
      </c>
      <c r="G2045">
        <v>1149</v>
      </c>
      <c r="H2045" t="s">
        <v>24445</v>
      </c>
    </row>
    <row r="2046" spans="1:8" x14ac:dyDescent="0.3">
      <c r="A2046" t="s">
        <v>14242</v>
      </c>
      <c r="B2046" t="s">
        <v>15200</v>
      </c>
      <c r="C2046" t="s">
        <v>15202</v>
      </c>
      <c r="D2046" t="s">
        <v>15206</v>
      </c>
      <c r="E2046" s="8">
        <v>45552</v>
      </c>
      <c r="F2046" t="s">
        <v>24265</v>
      </c>
      <c r="G2046">
        <v>687</v>
      </c>
      <c r="H2046" t="s">
        <v>24560</v>
      </c>
    </row>
    <row r="2047" spans="1:8" x14ac:dyDescent="0.3">
      <c r="A2047" t="s">
        <v>14243</v>
      </c>
      <c r="B2047" t="s">
        <v>15198</v>
      </c>
      <c r="C2047" t="s">
        <v>15203</v>
      </c>
      <c r="D2047" t="s">
        <v>6014</v>
      </c>
      <c r="E2047" s="8">
        <v>45512</v>
      </c>
      <c r="F2047" t="s">
        <v>24251</v>
      </c>
      <c r="G2047">
        <v>1936</v>
      </c>
      <c r="H2047" t="s">
        <v>24495</v>
      </c>
    </row>
    <row r="2048" spans="1:8" x14ac:dyDescent="0.3">
      <c r="A2048" t="s">
        <v>14244</v>
      </c>
      <c r="B2048" t="s">
        <v>15199</v>
      </c>
      <c r="C2048" t="s">
        <v>15202</v>
      </c>
      <c r="D2048" t="s">
        <v>15206</v>
      </c>
      <c r="E2048" s="8">
        <v>45771</v>
      </c>
      <c r="F2048" t="s">
        <v>24260</v>
      </c>
      <c r="G2048">
        <v>1752</v>
      </c>
      <c r="H2048" t="s">
        <v>24383</v>
      </c>
    </row>
    <row r="2049" spans="1:8" x14ac:dyDescent="0.3">
      <c r="A2049" t="s">
        <v>14245</v>
      </c>
      <c r="B2049" t="s">
        <v>15199</v>
      </c>
      <c r="C2049" t="s">
        <v>15201</v>
      </c>
      <c r="D2049" t="s">
        <v>15205</v>
      </c>
      <c r="E2049" s="8">
        <v>45858</v>
      </c>
      <c r="F2049" t="s">
        <v>24249</v>
      </c>
      <c r="G2049">
        <v>743</v>
      </c>
      <c r="H2049" t="s">
        <v>24549</v>
      </c>
    </row>
    <row r="2050" spans="1:8" x14ac:dyDescent="0.3">
      <c r="A2050" t="s">
        <v>14246</v>
      </c>
      <c r="B2050" t="s">
        <v>15199</v>
      </c>
      <c r="C2050" t="s">
        <v>15201</v>
      </c>
      <c r="D2050" t="s">
        <v>15205</v>
      </c>
      <c r="E2050" s="8">
        <v>45797</v>
      </c>
      <c r="F2050" t="s">
        <v>24283</v>
      </c>
      <c r="G2050">
        <v>1339</v>
      </c>
      <c r="H2050" t="s">
        <v>24261</v>
      </c>
    </row>
    <row r="2051" spans="1:8" x14ac:dyDescent="0.3">
      <c r="A2051" t="s">
        <v>14247</v>
      </c>
      <c r="B2051" t="s">
        <v>15200</v>
      </c>
      <c r="C2051" t="s">
        <v>15201</v>
      </c>
      <c r="D2051" t="s">
        <v>6014</v>
      </c>
      <c r="E2051" s="8">
        <v>45692</v>
      </c>
      <c r="F2051" t="s">
        <v>24285</v>
      </c>
      <c r="G2051">
        <v>638</v>
      </c>
      <c r="H2051" t="s">
        <v>24483</v>
      </c>
    </row>
    <row r="2052" spans="1:8" x14ac:dyDescent="0.3">
      <c r="A2052" t="s">
        <v>14248</v>
      </c>
      <c r="B2052" t="s">
        <v>15200</v>
      </c>
      <c r="C2052" t="s">
        <v>15203</v>
      </c>
      <c r="D2052" t="s">
        <v>6014</v>
      </c>
      <c r="E2052" s="8">
        <v>45764</v>
      </c>
      <c r="F2052" t="s">
        <v>24258</v>
      </c>
      <c r="G2052">
        <v>827</v>
      </c>
      <c r="H2052" t="s">
        <v>24619</v>
      </c>
    </row>
    <row r="2053" spans="1:8" x14ac:dyDescent="0.3">
      <c r="A2053" t="s">
        <v>14249</v>
      </c>
      <c r="B2053" t="s">
        <v>15200</v>
      </c>
      <c r="C2053" t="s">
        <v>15202</v>
      </c>
      <c r="D2053" t="s">
        <v>15206</v>
      </c>
      <c r="E2053" s="8">
        <v>45857</v>
      </c>
      <c r="F2053" t="s">
        <v>24273</v>
      </c>
      <c r="G2053">
        <v>1912</v>
      </c>
      <c r="H2053" t="s">
        <v>24279</v>
      </c>
    </row>
    <row r="2054" spans="1:8" x14ac:dyDescent="0.3">
      <c r="A2054" t="s">
        <v>14250</v>
      </c>
      <c r="B2054" t="s">
        <v>15200</v>
      </c>
      <c r="C2054" t="s">
        <v>15203</v>
      </c>
      <c r="D2054" t="s">
        <v>6026</v>
      </c>
      <c r="E2054" s="8">
        <v>45666</v>
      </c>
      <c r="F2054" t="s">
        <v>24253</v>
      </c>
      <c r="G2054">
        <v>837</v>
      </c>
      <c r="H2054" t="s">
        <v>24253</v>
      </c>
    </row>
    <row r="2055" spans="1:8" x14ac:dyDescent="0.3">
      <c r="A2055" t="s">
        <v>14251</v>
      </c>
      <c r="B2055" t="s">
        <v>15199</v>
      </c>
      <c r="C2055" t="s">
        <v>15203</v>
      </c>
      <c r="D2055" t="s">
        <v>15204</v>
      </c>
      <c r="E2055" s="8">
        <v>45677</v>
      </c>
      <c r="F2055" t="s">
        <v>24245</v>
      </c>
      <c r="G2055">
        <v>1552</v>
      </c>
      <c r="H2055" t="s">
        <v>24609</v>
      </c>
    </row>
    <row r="2056" spans="1:8" x14ac:dyDescent="0.3">
      <c r="A2056" t="s">
        <v>14252</v>
      </c>
      <c r="B2056" t="s">
        <v>15199</v>
      </c>
      <c r="C2056" t="s">
        <v>15201</v>
      </c>
      <c r="D2056" t="s">
        <v>6102</v>
      </c>
      <c r="E2056" s="8">
        <v>45609</v>
      </c>
      <c r="F2056" t="s">
        <v>24280</v>
      </c>
      <c r="G2056">
        <v>1714</v>
      </c>
      <c r="H2056" t="s">
        <v>24651</v>
      </c>
    </row>
    <row r="2057" spans="1:8" x14ac:dyDescent="0.3">
      <c r="A2057" t="s">
        <v>14253</v>
      </c>
      <c r="B2057" t="s">
        <v>15198</v>
      </c>
      <c r="C2057" t="s">
        <v>15201</v>
      </c>
      <c r="D2057" t="s">
        <v>6014</v>
      </c>
      <c r="E2057" s="8">
        <v>45855</v>
      </c>
      <c r="F2057" t="s">
        <v>24253</v>
      </c>
      <c r="G2057">
        <v>1621</v>
      </c>
      <c r="H2057" t="s">
        <v>24253</v>
      </c>
    </row>
    <row r="2058" spans="1:8" x14ac:dyDescent="0.3">
      <c r="A2058" t="s">
        <v>14254</v>
      </c>
      <c r="B2058" t="s">
        <v>15198</v>
      </c>
      <c r="C2058" t="s">
        <v>15201</v>
      </c>
      <c r="D2058" t="s">
        <v>15204</v>
      </c>
      <c r="E2058" s="8">
        <v>45581</v>
      </c>
      <c r="F2058" t="s">
        <v>24258</v>
      </c>
      <c r="G2058">
        <v>649</v>
      </c>
      <c r="H2058" t="s">
        <v>24364</v>
      </c>
    </row>
    <row r="2059" spans="1:8" x14ac:dyDescent="0.3">
      <c r="A2059" t="s">
        <v>14255</v>
      </c>
      <c r="B2059" t="s">
        <v>15198</v>
      </c>
      <c r="C2059" t="s">
        <v>15201</v>
      </c>
      <c r="D2059" t="s">
        <v>15206</v>
      </c>
      <c r="E2059" s="8">
        <v>45722</v>
      </c>
      <c r="F2059" t="s">
        <v>24245</v>
      </c>
      <c r="G2059">
        <v>1921</v>
      </c>
      <c r="H2059" t="s">
        <v>24292</v>
      </c>
    </row>
    <row r="2060" spans="1:8" x14ac:dyDescent="0.3">
      <c r="A2060" t="s">
        <v>14256</v>
      </c>
      <c r="B2060" t="s">
        <v>15199</v>
      </c>
      <c r="C2060" t="s">
        <v>15201</v>
      </c>
      <c r="D2060" t="s">
        <v>15206</v>
      </c>
      <c r="E2060" s="8">
        <v>45813</v>
      </c>
      <c r="F2060" t="s">
        <v>24263</v>
      </c>
      <c r="G2060">
        <v>1005</v>
      </c>
      <c r="H2060" t="s">
        <v>24535</v>
      </c>
    </row>
    <row r="2061" spans="1:8" x14ac:dyDescent="0.3">
      <c r="A2061" t="s">
        <v>14257</v>
      </c>
      <c r="B2061" t="s">
        <v>15199</v>
      </c>
      <c r="C2061" t="s">
        <v>15201</v>
      </c>
      <c r="D2061" t="s">
        <v>15204</v>
      </c>
      <c r="E2061" s="8">
        <v>45639</v>
      </c>
      <c r="F2061" t="s">
        <v>24332</v>
      </c>
      <c r="G2061">
        <v>806</v>
      </c>
      <c r="H2061" t="s">
        <v>24454</v>
      </c>
    </row>
    <row r="2062" spans="1:8" x14ac:dyDescent="0.3">
      <c r="A2062" t="s">
        <v>14258</v>
      </c>
      <c r="B2062" t="s">
        <v>15198</v>
      </c>
      <c r="C2062" t="s">
        <v>15201</v>
      </c>
      <c r="D2062" t="s">
        <v>15205</v>
      </c>
      <c r="E2062" s="8">
        <v>45602</v>
      </c>
      <c r="F2062" t="s">
        <v>24299</v>
      </c>
      <c r="G2062">
        <v>873</v>
      </c>
      <c r="H2062" t="s">
        <v>24328</v>
      </c>
    </row>
    <row r="2063" spans="1:8" x14ac:dyDescent="0.3">
      <c r="A2063" t="s">
        <v>14259</v>
      </c>
      <c r="B2063" t="s">
        <v>15198</v>
      </c>
      <c r="C2063" t="s">
        <v>15201</v>
      </c>
      <c r="D2063" t="s">
        <v>15204</v>
      </c>
      <c r="E2063" s="8">
        <v>45598</v>
      </c>
      <c r="F2063" t="s">
        <v>24344</v>
      </c>
      <c r="G2063">
        <v>1103</v>
      </c>
      <c r="H2063" t="s">
        <v>24652</v>
      </c>
    </row>
    <row r="2064" spans="1:8" x14ac:dyDescent="0.3">
      <c r="A2064" t="s">
        <v>14260</v>
      </c>
      <c r="B2064" t="s">
        <v>15199</v>
      </c>
      <c r="C2064" t="s">
        <v>15202</v>
      </c>
      <c r="D2064" t="s">
        <v>15205</v>
      </c>
      <c r="E2064" s="8">
        <v>45677</v>
      </c>
      <c r="F2064" t="s">
        <v>24247</v>
      </c>
      <c r="G2064">
        <v>1610</v>
      </c>
      <c r="H2064" t="s">
        <v>24439</v>
      </c>
    </row>
    <row r="2065" spans="1:8" x14ac:dyDescent="0.3">
      <c r="A2065" t="s">
        <v>14261</v>
      </c>
      <c r="B2065" t="s">
        <v>15198</v>
      </c>
      <c r="C2065" t="s">
        <v>15203</v>
      </c>
      <c r="D2065" t="s">
        <v>6026</v>
      </c>
      <c r="E2065" s="8">
        <v>45798</v>
      </c>
      <c r="F2065" t="s">
        <v>24285</v>
      </c>
      <c r="G2065">
        <v>1215</v>
      </c>
      <c r="H2065" t="s">
        <v>24488</v>
      </c>
    </row>
    <row r="2066" spans="1:8" x14ac:dyDescent="0.3">
      <c r="A2066" t="s">
        <v>14262</v>
      </c>
      <c r="B2066" t="s">
        <v>15198</v>
      </c>
      <c r="C2066" t="s">
        <v>15201</v>
      </c>
      <c r="D2066" t="s">
        <v>15205</v>
      </c>
      <c r="E2066" s="8">
        <v>45627</v>
      </c>
      <c r="F2066" t="s">
        <v>24265</v>
      </c>
      <c r="G2066">
        <v>1795</v>
      </c>
      <c r="H2066" t="s">
        <v>24573</v>
      </c>
    </row>
    <row r="2067" spans="1:8" x14ac:dyDescent="0.3">
      <c r="A2067" t="s">
        <v>14263</v>
      </c>
      <c r="B2067" t="s">
        <v>15200</v>
      </c>
      <c r="C2067" t="s">
        <v>15203</v>
      </c>
      <c r="D2067" t="s">
        <v>6014</v>
      </c>
      <c r="E2067" s="8">
        <v>45496</v>
      </c>
      <c r="F2067" t="s">
        <v>24245</v>
      </c>
      <c r="G2067">
        <v>1745</v>
      </c>
      <c r="H2067" t="s">
        <v>24350</v>
      </c>
    </row>
    <row r="2068" spans="1:8" x14ac:dyDescent="0.3">
      <c r="A2068" t="s">
        <v>14264</v>
      </c>
      <c r="B2068" t="s">
        <v>15200</v>
      </c>
      <c r="C2068" t="s">
        <v>15203</v>
      </c>
      <c r="D2068" t="s">
        <v>15204</v>
      </c>
      <c r="E2068" s="8">
        <v>45772</v>
      </c>
      <c r="F2068" t="s">
        <v>24253</v>
      </c>
      <c r="G2068">
        <v>1705</v>
      </c>
      <c r="H2068" t="s">
        <v>24253</v>
      </c>
    </row>
    <row r="2069" spans="1:8" x14ac:dyDescent="0.3">
      <c r="A2069" t="s">
        <v>14265</v>
      </c>
      <c r="B2069" t="s">
        <v>15199</v>
      </c>
      <c r="C2069" t="s">
        <v>15201</v>
      </c>
      <c r="D2069" t="s">
        <v>15204</v>
      </c>
      <c r="E2069" s="8">
        <v>45627</v>
      </c>
      <c r="F2069" t="s">
        <v>24260</v>
      </c>
      <c r="G2069">
        <v>906</v>
      </c>
      <c r="H2069" t="s">
        <v>24502</v>
      </c>
    </row>
    <row r="2070" spans="1:8" x14ac:dyDescent="0.3">
      <c r="A2070" t="s">
        <v>14266</v>
      </c>
      <c r="B2070" t="s">
        <v>15198</v>
      </c>
      <c r="C2070" t="s">
        <v>15203</v>
      </c>
      <c r="D2070" t="s">
        <v>6014</v>
      </c>
      <c r="E2070" s="8">
        <v>45533</v>
      </c>
      <c r="F2070" t="s">
        <v>24280</v>
      </c>
      <c r="G2070">
        <v>1997</v>
      </c>
      <c r="H2070" t="s">
        <v>24317</v>
      </c>
    </row>
    <row r="2071" spans="1:8" x14ac:dyDescent="0.3">
      <c r="A2071" t="s">
        <v>14267</v>
      </c>
      <c r="B2071" t="s">
        <v>15199</v>
      </c>
      <c r="C2071" t="s">
        <v>15202</v>
      </c>
      <c r="D2071" t="s">
        <v>6014</v>
      </c>
      <c r="E2071" s="8">
        <v>45547</v>
      </c>
      <c r="F2071" t="s">
        <v>24253</v>
      </c>
      <c r="G2071">
        <v>1921</v>
      </c>
      <c r="H2071" t="s">
        <v>24253</v>
      </c>
    </row>
    <row r="2072" spans="1:8" x14ac:dyDescent="0.3">
      <c r="A2072" t="s">
        <v>14268</v>
      </c>
      <c r="B2072" t="s">
        <v>15200</v>
      </c>
      <c r="C2072" t="s">
        <v>15202</v>
      </c>
      <c r="D2072" t="s">
        <v>15206</v>
      </c>
      <c r="E2072" s="8">
        <v>45756</v>
      </c>
      <c r="F2072" t="s">
        <v>24313</v>
      </c>
      <c r="G2072">
        <v>560</v>
      </c>
      <c r="H2072" t="s">
        <v>24578</v>
      </c>
    </row>
    <row r="2073" spans="1:8" x14ac:dyDescent="0.3">
      <c r="A2073" t="s">
        <v>14269</v>
      </c>
      <c r="B2073" t="s">
        <v>15199</v>
      </c>
      <c r="C2073" t="s">
        <v>15202</v>
      </c>
      <c r="D2073" t="s">
        <v>6026</v>
      </c>
      <c r="E2073" s="8">
        <v>45504</v>
      </c>
      <c r="F2073" t="s">
        <v>24299</v>
      </c>
      <c r="G2073">
        <v>1154</v>
      </c>
      <c r="H2073" t="s">
        <v>24524</v>
      </c>
    </row>
    <row r="2074" spans="1:8" x14ac:dyDescent="0.3">
      <c r="A2074" t="s">
        <v>14270</v>
      </c>
      <c r="B2074" t="s">
        <v>15200</v>
      </c>
      <c r="C2074" t="s">
        <v>15201</v>
      </c>
      <c r="D2074" t="s">
        <v>6026</v>
      </c>
      <c r="E2074" s="8">
        <v>45621</v>
      </c>
      <c r="F2074" t="s">
        <v>24283</v>
      </c>
      <c r="G2074">
        <v>1959</v>
      </c>
      <c r="H2074" t="s">
        <v>24606</v>
      </c>
    </row>
    <row r="2075" spans="1:8" x14ac:dyDescent="0.3">
      <c r="A2075" t="s">
        <v>14271</v>
      </c>
      <c r="B2075" t="s">
        <v>15200</v>
      </c>
      <c r="C2075" t="s">
        <v>15201</v>
      </c>
      <c r="D2075" t="s">
        <v>6102</v>
      </c>
      <c r="E2075" s="8">
        <v>45514</v>
      </c>
      <c r="F2075" t="s">
        <v>24253</v>
      </c>
      <c r="G2075">
        <v>1394</v>
      </c>
      <c r="H2075" t="s">
        <v>24253</v>
      </c>
    </row>
    <row r="2076" spans="1:8" x14ac:dyDescent="0.3">
      <c r="A2076" t="s">
        <v>14272</v>
      </c>
      <c r="B2076" t="s">
        <v>15200</v>
      </c>
      <c r="C2076" t="s">
        <v>15202</v>
      </c>
      <c r="D2076" t="s">
        <v>6102</v>
      </c>
      <c r="E2076" s="8">
        <v>45780</v>
      </c>
      <c r="F2076" t="s">
        <v>24283</v>
      </c>
      <c r="G2076">
        <v>1068</v>
      </c>
      <c r="H2076" t="s">
        <v>24327</v>
      </c>
    </row>
    <row r="2077" spans="1:8" x14ac:dyDescent="0.3">
      <c r="A2077" t="s">
        <v>14273</v>
      </c>
      <c r="B2077" t="s">
        <v>15198</v>
      </c>
      <c r="C2077" t="s">
        <v>15203</v>
      </c>
      <c r="D2077" t="s">
        <v>6014</v>
      </c>
      <c r="E2077" s="8">
        <v>45682</v>
      </c>
      <c r="F2077" t="s">
        <v>24334</v>
      </c>
      <c r="G2077">
        <v>1107</v>
      </c>
      <c r="H2077" t="s">
        <v>24375</v>
      </c>
    </row>
    <row r="2078" spans="1:8" x14ac:dyDescent="0.3">
      <c r="A2078" t="s">
        <v>14274</v>
      </c>
      <c r="B2078" t="s">
        <v>15198</v>
      </c>
      <c r="C2078" t="s">
        <v>15203</v>
      </c>
      <c r="D2078" t="s">
        <v>15206</v>
      </c>
      <c r="E2078" s="8">
        <v>45579</v>
      </c>
      <c r="F2078" t="s">
        <v>24358</v>
      </c>
      <c r="G2078">
        <v>1516</v>
      </c>
      <c r="H2078" t="s">
        <v>24312</v>
      </c>
    </row>
    <row r="2079" spans="1:8" x14ac:dyDescent="0.3">
      <c r="A2079" t="s">
        <v>14275</v>
      </c>
      <c r="B2079" t="s">
        <v>15200</v>
      </c>
      <c r="C2079" t="s">
        <v>15203</v>
      </c>
      <c r="D2079" t="s">
        <v>6102</v>
      </c>
      <c r="E2079" s="8">
        <v>45635</v>
      </c>
      <c r="F2079" t="s">
        <v>24334</v>
      </c>
      <c r="G2079">
        <v>1440</v>
      </c>
      <c r="H2079" t="s">
        <v>24511</v>
      </c>
    </row>
    <row r="2080" spans="1:8" x14ac:dyDescent="0.3">
      <c r="A2080" t="s">
        <v>14276</v>
      </c>
      <c r="B2080" t="s">
        <v>15199</v>
      </c>
      <c r="C2080" t="s">
        <v>15201</v>
      </c>
      <c r="D2080" t="s">
        <v>6102</v>
      </c>
      <c r="E2080" s="8">
        <v>45617</v>
      </c>
      <c r="F2080" t="s">
        <v>24273</v>
      </c>
      <c r="G2080">
        <v>1427</v>
      </c>
      <c r="H2080" t="s">
        <v>24475</v>
      </c>
    </row>
    <row r="2081" spans="1:8" x14ac:dyDescent="0.3">
      <c r="A2081" t="s">
        <v>14277</v>
      </c>
      <c r="B2081" t="s">
        <v>15198</v>
      </c>
      <c r="C2081" t="s">
        <v>15201</v>
      </c>
      <c r="D2081" t="s">
        <v>15205</v>
      </c>
      <c r="E2081" s="8">
        <v>45690</v>
      </c>
      <c r="F2081" t="s">
        <v>24253</v>
      </c>
      <c r="G2081">
        <v>1292</v>
      </c>
      <c r="H2081" t="s">
        <v>24253</v>
      </c>
    </row>
    <row r="2082" spans="1:8" x14ac:dyDescent="0.3">
      <c r="A2082" t="s">
        <v>14278</v>
      </c>
      <c r="B2082" t="s">
        <v>15199</v>
      </c>
      <c r="C2082" t="s">
        <v>15201</v>
      </c>
      <c r="D2082" t="s">
        <v>15205</v>
      </c>
      <c r="E2082" s="8">
        <v>45503</v>
      </c>
      <c r="F2082" t="s">
        <v>24299</v>
      </c>
      <c r="G2082">
        <v>638</v>
      </c>
      <c r="H2082" t="s">
        <v>24552</v>
      </c>
    </row>
    <row r="2083" spans="1:8" x14ac:dyDescent="0.3">
      <c r="A2083" t="s">
        <v>14279</v>
      </c>
      <c r="B2083" t="s">
        <v>15198</v>
      </c>
      <c r="C2083" t="s">
        <v>15202</v>
      </c>
      <c r="D2083" t="s">
        <v>6014</v>
      </c>
      <c r="E2083" s="8">
        <v>45553</v>
      </c>
      <c r="F2083" t="s">
        <v>24256</v>
      </c>
      <c r="G2083">
        <v>670</v>
      </c>
      <c r="H2083" t="s">
        <v>24409</v>
      </c>
    </row>
    <row r="2084" spans="1:8" x14ac:dyDescent="0.3">
      <c r="A2084" t="s">
        <v>14280</v>
      </c>
      <c r="B2084" t="s">
        <v>15199</v>
      </c>
      <c r="C2084" t="s">
        <v>15202</v>
      </c>
      <c r="D2084" t="s">
        <v>6026</v>
      </c>
      <c r="E2084" s="8">
        <v>45555</v>
      </c>
      <c r="F2084" t="s">
        <v>24253</v>
      </c>
      <c r="G2084">
        <v>786</v>
      </c>
      <c r="H2084" t="s">
        <v>24253</v>
      </c>
    </row>
    <row r="2085" spans="1:8" x14ac:dyDescent="0.3">
      <c r="A2085" t="s">
        <v>14281</v>
      </c>
      <c r="B2085" t="s">
        <v>15198</v>
      </c>
      <c r="C2085" t="s">
        <v>15202</v>
      </c>
      <c r="D2085" t="s">
        <v>15205</v>
      </c>
      <c r="E2085" s="8">
        <v>45617</v>
      </c>
      <c r="F2085" t="s">
        <v>24358</v>
      </c>
      <c r="G2085">
        <v>1624</v>
      </c>
      <c r="H2085" t="s">
        <v>24492</v>
      </c>
    </row>
    <row r="2086" spans="1:8" x14ac:dyDescent="0.3">
      <c r="A2086" t="s">
        <v>14282</v>
      </c>
      <c r="B2086" t="s">
        <v>15198</v>
      </c>
      <c r="C2086" t="s">
        <v>15203</v>
      </c>
      <c r="D2086" t="s">
        <v>15206</v>
      </c>
      <c r="E2086" s="8">
        <v>45743</v>
      </c>
      <c r="F2086" t="s">
        <v>24332</v>
      </c>
      <c r="G2086">
        <v>735</v>
      </c>
      <c r="H2086" t="s">
        <v>24533</v>
      </c>
    </row>
    <row r="2087" spans="1:8" x14ac:dyDescent="0.3">
      <c r="A2087" t="s">
        <v>14283</v>
      </c>
      <c r="B2087" t="s">
        <v>15199</v>
      </c>
      <c r="C2087" t="s">
        <v>15201</v>
      </c>
      <c r="D2087" t="s">
        <v>15206</v>
      </c>
      <c r="E2087" s="8">
        <v>45829</v>
      </c>
      <c r="F2087" t="s">
        <v>24249</v>
      </c>
      <c r="G2087">
        <v>981</v>
      </c>
      <c r="H2087" t="s">
        <v>24361</v>
      </c>
    </row>
    <row r="2088" spans="1:8" x14ac:dyDescent="0.3">
      <c r="A2088" t="s">
        <v>14284</v>
      </c>
      <c r="B2088" t="s">
        <v>15199</v>
      </c>
      <c r="C2088" t="s">
        <v>15202</v>
      </c>
      <c r="D2088" t="s">
        <v>15204</v>
      </c>
      <c r="E2088" s="8">
        <v>45789</v>
      </c>
      <c r="F2088" t="s">
        <v>24283</v>
      </c>
      <c r="G2088">
        <v>611</v>
      </c>
      <c r="H2088" t="s">
        <v>24586</v>
      </c>
    </row>
    <row r="2089" spans="1:8" x14ac:dyDescent="0.3">
      <c r="A2089" t="s">
        <v>14285</v>
      </c>
      <c r="B2089" t="s">
        <v>15200</v>
      </c>
      <c r="C2089" t="s">
        <v>15201</v>
      </c>
      <c r="D2089" t="s">
        <v>6102</v>
      </c>
      <c r="E2089" s="8">
        <v>45636</v>
      </c>
      <c r="F2089" t="s">
        <v>24296</v>
      </c>
      <c r="G2089">
        <v>1586</v>
      </c>
      <c r="H2089" t="s">
        <v>24419</v>
      </c>
    </row>
    <row r="2090" spans="1:8" x14ac:dyDescent="0.3">
      <c r="A2090" t="s">
        <v>14286</v>
      </c>
      <c r="B2090" t="s">
        <v>15199</v>
      </c>
      <c r="C2090" t="s">
        <v>15201</v>
      </c>
      <c r="D2090" t="s">
        <v>6026</v>
      </c>
      <c r="E2090" s="8">
        <v>45624</v>
      </c>
      <c r="F2090" t="s">
        <v>24249</v>
      </c>
      <c r="G2090">
        <v>1925</v>
      </c>
      <c r="H2090" t="s">
        <v>24390</v>
      </c>
    </row>
    <row r="2091" spans="1:8" x14ac:dyDescent="0.3">
      <c r="A2091" t="s">
        <v>14287</v>
      </c>
      <c r="B2091" t="s">
        <v>15200</v>
      </c>
      <c r="C2091" t="s">
        <v>15203</v>
      </c>
      <c r="D2091" t="s">
        <v>15204</v>
      </c>
      <c r="E2091" s="8">
        <v>45829</v>
      </c>
      <c r="F2091" t="s">
        <v>24287</v>
      </c>
      <c r="G2091">
        <v>1730</v>
      </c>
      <c r="H2091" t="s">
        <v>24335</v>
      </c>
    </row>
    <row r="2092" spans="1:8" x14ac:dyDescent="0.3">
      <c r="A2092" t="s">
        <v>14288</v>
      </c>
      <c r="B2092" t="s">
        <v>15199</v>
      </c>
      <c r="C2092" t="s">
        <v>15203</v>
      </c>
      <c r="D2092" t="s">
        <v>6014</v>
      </c>
      <c r="E2092" s="8">
        <v>45582</v>
      </c>
      <c r="F2092" t="s">
        <v>24296</v>
      </c>
      <c r="G2092">
        <v>730</v>
      </c>
      <c r="H2092" t="s">
        <v>24364</v>
      </c>
    </row>
    <row r="2093" spans="1:8" x14ac:dyDescent="0.3">
      <c r="A2093" t="s">
        <v>14289</v>
      </c>
      <c r="B2093" t="s">
        <v>15198</v>
      </c>
      <c r="C2093" t="s">
        <v>15201</v>
      </c>
      <c r="D2093" t="s">
        <v>15205</v>
      </c>
      <c r="E2093" s="8">
        <v>45858</v>
      </c>
      <c r="F2093" t="s">
        <v>24253</v>
      </c>
      <c r="G2093">
        <v>686</v>
      </c>
      <c r="H2093" t="s">
        <v>24253</v>
      </c>
    </row>
    <row r="2094" spans="1:8" x14ac:dyDescent="0.3">
      <c r="A2094" t="s">
        <v>14290</v>
      </c>
      <c r="B2094" t="s">
        <v>15199</v>
      </c>
      <c r="C2094" t="s">
        <v>15202</v>
      </c>
      <c r="D2094" t="s">
        <v>6102</v>
      </c>
      <c r="E2094" s="8">
        <v>45598</v>
      </c>
      <c r="F2094" t="s">
        <v>24334</v>
      </c>
      <c r="G2094">
        <v>1356</v>
      </c>
      <c r="H2094" t="s">
        <v>24651</v>
      </c>
    </row>
    <row r="2095" spans="1:8" x14ac:dyDescent="0.3">
      <c r="A2095" t="s">
        <v>14291</v>
      </c>
      <c r="B2095" t="s">
        <v>15200</v>
      </c>
      <c r="C2095" t="s">
        <v>15203</v>
      </c>
      <c r="D2095" t="s">
        <v>15204</v>
      </c>
      <c r="E2095" s="8">
        <v>45672</v>
      </c>
      <c r="F2095" t="s">
        <v>24313</v>
      </c>
      <c r="G2095">
        <v>1253</v>
      </c>
      <c r="H2095" t="s">
        <v>24625</v>
      </c>
    </row>
    <row r="2096" spans="1:8" x14ac:dyDescent="0.3">
      <c r="A2096" t="s">
        <v>14292</v>
      </c>
      <c r="B2096" t="s">
        <v>15199</v>
      </c>
      <c r="C2096" t="s">
        <v>15201</v>
      </c>
      <c r="D2096" t="s">
        <v>15204</v>
      </c>
      <c r="E2096" s="8">
        <v>45650</v>
      </c>
      <c r="F2096" t="s">
        <v>24253</v>
      </c>
      <c r="G2096">
        <v>712</v>
      </c>
      <c r="H2096" t="s">
        <v>24253</v>
      </c>
    </row>
    <row r="2097" spans="1:8" x14ac:dyDescent="0.3">
      <c r="A2097" t="s">
        <v>14293</v>
      </c>
      <c r="B2097" t="s">
        <v>15199</v>
      </c>
      <c r="C2097" t="s">
        <v>15202</v>
      </c>
      <c r="D2097" t="s">
        <v>6014</v>
      </c>
      <c r="E2097" s="8">
        <v>45606</v>
      </c>
      <c r="F2097" t="s">
        <v>24253</v>
      </c>
      <c r="G2097">
        <v>1220</v>
      </c>
      <c r="H2097" t="s">
        <v>24253</v>
      </c>
    </row>
    <row r="2098" spans="1:8" x14ac:dyDescent="0.3">
      <c r="A2098" t="s">
        <v>14294</v>
      </c>
      <c r="B2098" t="s">
        <v>15198</v>
      </c>
      <c r="C2098" t="s">
        <v>15203</v>
      </c>
      <c r="D2098" t="s">
        <v>15204</v>
      </c>
      <c r="E2098" s="8">
        <v>45730</v>
      </c>
      <c r="F2098" t="s">
        <v>24329</v>
      </c>
      <c r="G2098">
        <v>1476</v>
      </c>
      <c r="H2098" t="s">
        <v>24292</v>
      </c>
    </row>
    <row r="2099" spans="1:8" x14ac:dyDescent="0.3">
      <c r="A2099" t="s">
        <v>14295</v>
      </c>
      <c r="B2099" t="s">
        <v>15198</v>
      </c>
      <c r="C2099" t="s">
        <v>15201</v>
      </c>
      <c r="D2099" t="s">
        <v>15205</v>
      </c>
      <c r="E2099" s="8">
        <v>45668</v>
      </c>
      <c r="F2099" t="s">
        <v>24253</v>
      </c>
      <c r="G2099">
        <v>1747</v>
      </c>
      <c r="H2099" t="s">
        <v>24253</v>
      </c>
    </row>
    <row r="2100" spans="1:8" x14ac:dyDescent="0.3">
      <c r="A2100" t="s">
        <v>14296</v>
      </c>
      <c r="B2100" t="s">
        <v>15200</v>
      </c>
      <c r="C2100" t="s">
        <v>15203</v>
      </c>
      <c r="D2100" t="s">
        <v>15204</v>
      </c>
      <c r="E2100" s="8">
        <v>45590</v>
      </c>
      <c r="F2100" t="s">
        <v>24249</v>
      </c>
      <c r="G2100">
        <v>1283</v>
      </c>
      <c r="H2100" t="s">
        <v>24288</v>
      </c>
    </row>
    <row r="2101" spans="1:8" x14ac:dyDescent="0.3">
      <c r="A2101" t="s">
        <v>14297</v>
      </c>
      <c r="B2101" t="s">
        <v>15199</v>
      </c>
      <c r="C2101" t="s">
        <v>15201</v>
      </c>
      <c r="D2101" t="s">
        <v>15204</v>
      </c>
      <c r="E2101" s="8">
        <v>45518</v>
      </c>
      <c r="F2101" t="s">
        <v>24253</v>
      </c>
      <c r="G2101">
        <v>1844</v>
      </c>
      <c r="H2101" t="s">
        <v>24253</v>
      </c>
    </row>
    <row r="2102" spans="1:8" x14ac:dyDescent="0.3">
      <c r="A2102" t="s">
        <v>14298</v>
      </c>
      <c r="B2102" t="s">
        <v>15200</v>
      </c>
      <c r="C2102" t="s">
        <v>15203</v>
      </c>
      <c r="D2102" t="s">
        <v>6026</v>
      </c>
      <c r="E2102" s="8">
        <v>45510</v>
      </c>
      <c r="F2102" t="s">
        <v>24245</v>
      </c>
      <c r="G2102">
        <v>1468</v>
      </c>
      <c r="H2102" t="s">
        <v>24495</v>
      </c>
    </row>
    <row r="2103" spans="1:8" x14ac:dyDescent="0.3">
      <c r="A2103" t="s">
        <v>14299</v>
      </c>
      <c r="B2103" t="s">
        <v>15199</v>
      </c>
      <c r="C2103" t="s">
        <v>15203</v>
      </c>
      <c r="D2103" t="s">
        <v>6014</v>
      </c>
      <c r="E2103" s="8">
        <v>45852</v>
      </c>
      <c r="F2103" t="s">
        <v>24299</v>
      </c>
      <c r="G2103">
        <v>926</v>
      </c>
      <c r="H2103" t="s">
        <v>24549</v>
      </c>
    </row>
    <row r="2104" spans="1:8" x14ac:dyDescent="0.3">
      <c r="A2104" t="s">
        <v>14300</v>
      </c>
      <c r="B2104" t="s">
        <v>15198</v>
      </c>
      <c r="C2104" t="s">
        <v>15201</v>
      </c>
      <c r="D2104" t="s">
        <v>6026</v>
      </c>
      <c r="E2104" s="8">
        <v>45551</v>
      </c>
      <c r="F2104" t="s">
        <v>24251</v>
      </c>
      <c r="G2104">
        <v>1927</v>
      </c>
      <c r="H2104" t="s">
        <v>24409</v>
      </c>
    </row>
    <row r="2105" spans="1:8" x14ac:dyDescent="0.3">
      <c r="A2105" t="s">
        <v>14301</v>
      </c>
      <c r="B2105" t="s">
        <v>15199</v>
      </c>
      <c r="C2105" t="s">
        <v>15203</v>
      </c>
      <c r="D2105" t="s">
        <v>15205</v>
      </c>
      <c r="E2105" s="8">
        <v>45581</v>
      </c>
      <c r="F2105" t="s">
        <v>24263</v>
      </c>
      <c r="G2105">
        <v>1587</v>
      </c>
      <c r="H2105" t="s">
        <v>24266</v>
      </c>
    </row>
    <row r="2106" spans="1:8" x14ac:dyDescent="0.3">
      <c r="A2106" t="s">
        <v>14302</v>
      </c>
      <c r="B2106" t="s">
        <v>15200</v>
      </c>
      <c r="C2106" t="s">
        <v>15203</v>
      </c>
      <c r="D2106" t="s">
        <v>15205</v>
      </c>
      <c r="E2106" s="8">
        <v>45534</v>
      </c>
      <c r="F2106" t="s">
        <v>24243</v>
      </c>
      <c r="G2106">
        <v>574</v>
      </c>
      <c r="H2106" t="s">
        <v>24373</v>
      </c>
    </row>
    <row r="2107" spans="1:8" x14ac:dyDescent="0.3">
      <c r="A2107" t="s">
        <v>14303</v>
      </c>
      <c r="B2107" t="s">
        <v>15198</v>
      </c>
      <c r="C2107" t="s">
        <v>15202</v>
      </c>
      <c r="D2107" t="s">
        <v>15204</v>
      </c>
      <c r="E2107" s="8">
        <v>45598</v>
      </c>
      <c r="F2107" t="s">
        <v>24315</v>
      </c>
      <c r="G2107">
        <v>1968</v>
      </c>
      <c r="H2107" t="s">
        <v>24302</v>
      </c>
    </row>
    <row r="2108" spans="1:8" x14ac:dyDescent="0.3">
      <c r="A2108" t="s">
        <v>14304</v>
      </c>
      <c r="B2108" t="s">
        <v>15199</v>
      </c>
      <c r="C2108" t="s">
        <v>15203</v>
      </c>
      <c r="D2108" t="s">
        <v>6026</v>
      </c>
      <c r="E2108" s="8">
        <v>45802</v>
      </c>
      <c r="F2108" t="s">
        <v>24253</v>
      </c>
      <c r="G2108">
        <v>1995</v>
      </c>
      <c r="H2108" t="s">
        <v>24253</v>
      </c>
    </row>
    <row r="2109" spans="1:8" x14ac:dyDescent="0.3">
      <c r="A2109" t="s">
        <v>14305</v>
      </c>
      <c r="B2109" t="s">
        <v>15200</v>
      </c>
      <c r="C2109" t="s">
        <v>15203</v>
      </c>
      <c r="D2109" t="s">
        <v>15205</v>
      </c>
      <c r="E2109" s="8">
        <v>45833</v>
      </c>
      <c r="F2109" t="s">
        <v>24260</v>
      </c>
      <c r="G2109">
        <v>1305</v>
      </c>
      <c r="H2109" t="s">
        <v>24352</v>
      </c>
    </row>
    <row r="2110" spans="1:8" x14ac:dyDescent="0.3">
      <c r="A2110" t="s">
        <v>14306</v>
      </c>
      <c r="B2110" t="s">
        <v>15198</v>
      </c>
      <c r="C2110" t="s">
        <v>15203</v>
      </c>
      <c r="D2110" t="s">
        <v>6014</v>
      </c>
      <c r="E2110" s="8">
        <v>45782</v>
      </c>
      <c r="F2110" t="s">
        <v>24245</v>
      </c>
      <c r="G2110">
        <v>1427</v>
      </c>
      <c r="H2110" t="s">
        <v>24369</v>
      </c>
    </row>
    <row r="2111" spans="1:8" x14ac:dyDescent="0.3">
      <c r="A2111" t="s">
        <v>14307</v>
      </c>
      <c r="B2111" t="s">
        <v>15199</v>
      </c>
      <c r="C2111" t="s">
        <v>15202</v>
      </c>
      <c r="D2111" t="s">
        <v>15205</v>
      </c>
      <c r="E2111" s="8">
        <v>45766</v>
      </c>
      <c r="F2111" t="s">
        <v>24260</v>
      </c>
      <c r="G2111">
        <v>932</v>
      </c>
      <c r="H2111" t="s">
        <v>24387</v>
      </c>
    </row>
    <row r="2112" spans="1:8" x14ac:dyDescent="0.3">
      <c r="A2112" t="s">
        <v>14308</v>
      </c>
      <c r="B2112" t="s">
        <v>15200</v>
      </c>
      <c r="C2112" t="s">
        <v>15201</v>
      </c>
      <c r="D2112" t="s">
        <v>15205</v>
      </c>
      <c r="E2112" s="8">
        <v>45638</v>
      </c>
      <c r="F2112" t="s">
        <v>24253</v>
      </c>
      <c r="G2112">
        <v>1119</v>
      </c>
      <c r="H2112" t="s">
        <v>24253</v>
      </c>
    </row>
    <row r="2113" spans="1:8" x14ac:dyDescent="0.3">
      <c r="A2113" t="s">
        <v>14309</v>
      </c>
      <c r="B2113" t="s">
        <v>15198</v>
      </c>
      <c r="C2113" t="s">
        <v>15202</v>
      </c>
      <c r="D2113" t="s">
        <v>15204</v>
      </c>
      <c r="E2113" s="8">
        <v>45687</v>
      </c>
      <c r="F2113" t="s">
        <v>24263</v>
      </c>
      <c r="G2113">
        <v>1511</v>
      </c>
      <c r="H2113" t="s">
        <v>24439</v>
      </c>
    </row>
    <row r="2114" spans="1:8" x14ac:dyDescent="0.3">
      <c r="A2114" t="s">
        <v>14310</v>
      </c>
      <c r="B2114" t="s">
        <v>15198</v>
      </c>
      <c r="C2114" t="s">
        <v>15203</v>
      </c>
      <c r="D2114" t="s">
        <v>6102</v>
      </c>
      <c r="E2114" s="8">
        <v>45628</v>
      </c>
      <c r="F2114" t="s">
        <v>24249</v>
      </c>
      <c r="G2114">
        <v>1836</v>
      </c>
      <c r="H2114" t="s">
        <v>24419</v>
      </c>
    </row>
    <row r="2115" spans="1:8" x14ac:dyDescent="0.3">
      <c r="A2115" t="s">
        <v>14311</v>
      </c>
      <c r="B2115" t="s">
        <v>15198</v>
      </c>
      <c r="C2115" t="s">
        <v>15202</v>
      </c>
      <c r="D2115" t="s">
        <v>6102</v>
      </c>
      <c r="E2115" s="8">
        <v>45751</v>
      </c>
      <c r="F2115" t="s">
        <v>24253</v>
      </c>
      <c r="G2115">
        <v>1526</v>
      </c>
      <c r="H2115" t="s">
        <v>24253</v>
      </c>
    </row>
    <row r="2116" spans="1:8" x14ac:dyDescent="0.3">
      <c r="A2116" t="s">
        <v>14312</v>
      </c>
      <c r="B2116" t="s">
        <v>15198</v>
      </c>
      <c r="C2116" t="s">
        <v>15201</v>
      </c>
      <c r="D2116" t="s">
        <v>6014</v>
      </c>
      <c r="E2116" s="8">
        <v>45565</v>
      </c>
      <c r="F2116" t="s">
        <v>24280</v>
      </c>
      <c r="G2116">
        <v>1451</v>
      </c>
      <c r="H2116" t="s">
        <v>24455</v>
      </c>
    </row>
    <row r="2117" spans="1:8" x14ac:dyDescent="0.3">
      <c r="A2117" t="s">
        <v>14313</v>
      </c>
      <c r="B2117" t="s">
        <v>15200</v>
      </c>
      <c r="C2117" t="s">
        <v>15203</v>
      </c>
      <c r="D2117" t="s">
        <v>15204</v>
      </c>
      <c r="E2117" s="8">
        <v>45573</v>
      </c>
      <c r="F2117" t="s">
        <v>24332</v>
      </c>
      <c r="G2117">
        <v>1254</v>
      </c>
      <c r="H2117" t="s">
        <v>24637</v>
      </c>
    </row>
    <row r="2118" spans="1:8" x14ac:dyDescent="0.3">
      <c r="A2118" t="s">
        <v>14314</v>
      </c>
      <c r="B2118" t="s">
        <v>15200</v>
      </c>
      <c r="C2118" t="s">
        <v>15203</v>
      </c>
      <c r="D2118" t="s">
        <v>15206</v>
      </c>
      <c r="E2118" s="8">
        <v>45521</v>
      </c>
      <c r="F2118" t="s">
        <v>24315</v>
      </c>
      <c r="G2118">
        <v>571</v>
      </c>
      <c r="H2118" t="s">
        <v>24436</v>
      </c>
    </row>
    <row r="2119" spans="1:8" x14ac:dyDescent="0.3">
      <c r="A2119" t="s">
        <v>14315</v>
      </c>
      <c r="B2119" t="s">
        <v>15199</v>
      </c>
      <c r="C2119" t="s">
        <v>15203</v>
      </c>
      <c r="D2119" t="s">
        <v>6102</v>
      </c>
      <c r="E2119" s="8">
        <v>45653</v>
      </c>
      <c r="F2119" t="s">
        <v>24247</v>
      </c>
      <c r="G2119">
        <v>1299</v>
      </c>
      <c r="H2119" t="s">
        <v>24393</v>
      </c>
    </row>
    <row r="2120" spans="1:8" x14ac:dyDescent="0.3">
      <c r="A2120" t="s">
        <v>14316</v>
      </c>
      <c r="B2120" t="s">
        <v>15199</v>
      </c>
      <c r="C2120" t="s">
        <v>15202</v>
      </c>
      <c r="D2120" t="s">
        <v>6026</v>
      </c>
      <c r="E2120" s="8">
        <v>45846</v>
      </c>
      <c r="F2120" t="s">
        <v>24287</v>
      </c>
      <c r="G2120">
        <v>954</v>
      </c>
      <c r="H2120" t="s">
        <v>24381</v>
      </c>
    </row>
    <row r="2121" spans="1:8" x14ac:dyDescent="0.3">
      <c r="A2121" t="s">
        <v>14317</v>
      </c>
      <c r="B2121" t="s">
        <v>15198</v>
      </c>
      <c r="C2121" t="s">
        <v>15203</v>
      </c>
      <c r="D2121" t="s">
        <v>15206</v>
      </c>
      <c r="E2121" s="8">
        <v>45821</v>
      </c>
      <c r="F2121" t="s">
        <v>24253</v>
      </c>
      <c r="G2121">
        <v>538</v>
      </c>
      <c r="H2121" t="s">
        <v>24253</v>
      </c>
    </row>
    <row r="2122" spans="1:8" x14ac:dyDescent="0.3">
      <c r="A2122" t="s">
        <v>14318</v>
      </c>
      <c r="B2122" t="s">
        <v>15199</v>
      </c>
      <c r="C2122" t="s">
        <v>15201</v>
      </c>
      <c r="D2122" t="s">
        <v>6102</v>
      </c>
      <c r="E2122" s="8">
        <v>45745</v>
      </c>
      <c r="F2122" t="s">
        <v>24311</v>
      </c>
      <c r="G2122">
        <v>1073</v>
      </c>
      <c r="H2122" t="s">
        <v>24391</v>
      </c>
    </row>
    <row r="2123" spans="1:8" x14ac:dyDescent="0.3">
      <c r="A2123" t="s">
        <v>14319</v>
      </c>
      <c r="B2123" t="s">
        <v>15198</v>
      </c>
      <c r="C2123" t="s">
        <v>15201</v>
      </c>
      <c r="D2123" t="s">
        <v>6014</v>
      </c>
      <c r="E2123" s="8">
        <v>45725</v>
      </c>
      <c r="F2123" t="s">
        <v>24283</v>
      </c>
      <c r="G2123">
        <v>1993</v>
      </c>
      <c r="H2123" t="s">
        <v>24374</v>
      </c>
    </row>
    <row r="2124" spans="1:8" x14ac:dyDescent="0.3">
      <c r="A2124" t="s">
        <v>14320</v>
      </c>
      <c r="B2124" t="s">
        <v>15199</v>
      </c>
      <c r="C2124" t="s">
        <v>15202</v>
      </c>
      <c r="D2124" t="s">
        <v>6014</v>
      </c>
      <c r="E2124" s="8">
        <v>45674</v>
      </c>
      <c r="F2124" t="s">
        <v>24276</v>
      </c>
      <c r="G2124">
        <v>1546</v>
      </c>
      <c r="H2124" t="s">
        <v>24554</v>
      </c>
    </row>
    <row r="2125" spans="1:8" x14ac:dyDescent="0.3">
      <c r="A2125" t="s">
        <v>14321</v>
      </c>
      <c r="B2125" t="s">
        <v>15200</v>
      </c>
      <c r="C2125" t="s">
        <v>15201</v>
      </c>
      <c r="D2125" t="s">
        <v>15204</v>
      </c>
      <c r="E2125" s="8">
        <v>45650</v>
      </c>
      <c r="F2125" t="s">
        <v>24253</v>
      </c>
      <c r="G2125">
        <v>844</v>
      </c>
      <c r="H2125" t="s">
        <v>24253</v>
      </c>
    </row>
    <row r="2126" spans="1:8" x14ac:dyDescent="0.3">
      <c r="A2126" t="s">
        <v>14322</v>
      </c>
      <c r="B2126" t="s">
        <v>15199</v>
      </c>
      <c r="C2126" t="s">
        <v>15201</v>
      </c>
      <c r="D2126" t="s">
        <v>6014</v>
      </c>
      <c r="E2126" s="8">
        <v>45554</v>
      </c>
      <c r="F2126" t="s">
        <v>24260</v>
      </c>
      <c r="G2126">
        <v>1764</v>
      </c>
      <c r="H2126" t="s">
        <v>24365</v>
      </c>
    </row>
    <row r="2127" spans="1:8" x14ac:dyDescent="0.3">
      <c r="A2127" t="s">
        <v>14323</v>
      </c>
      <c r="B2127" t="s">
        <v>15199</v>
      </c>
      <c r="C2127" t="s">
        <v>15203</v>
      </c>
      <c r="D2127" t="s">
        <v>15206</v>
      </c>
      <c r="E2127" s="8">
        <v>45818</v>
      </c>
      <c r="F2127" t="s">
        <v>24263</v>
      </c>
      <c r="G2127">
        <v>1275</v>
      </c>
      <c r="H2127" t="s">
        <v>24275</v>
      </c>
    </row>
    <row r="2128" spans="1:8" x14ac:dyDescent="0.3">
      <c r="A2128" t="s">
        <v>14324</v>
      </c>
      <c r="B2128" t="s">
        <v>15199</v>
      </c>
      <c r="C2128" t="s">
        <v>15201</v>
      </c>
      <c r="D2128" t="s">
        <v>15206</v>
      </c>
      <c r="E2128" s="8">
        <v>45706</v>
      </c>
      <c r="F2128" t="s">
        <v>24358</v>
      </c>
      <c r="G2128">
        <v>1366</v>
      </c>
      <c r="H2128" t="s">
        <v>24294</v>
      </c>
    </row>
    <row r="2129" spans="1:8" x14ac:dyDescent="0.3">
      <c r="A2129" t="s">
        <v>14325</v>
      </c>
      <c r="B2129" t="s">
        <v>15199</v>
      </c>
      <c r="C2129" t="s">
        <v>15201</v>
      </c>
      <c r="D2129" t="s">
        <v>6014</v>
      </c>
      <c r="E2129" s="8">
        <v>45746</v>
      </c>
      <c r="F2129" t="s">
        <v>24253</v>
      </c>
      <c r="G2129">
        <v>1228</v>
      </c>
      <c r="H2129" t="s">
        <v>24253</v>
      </c>
    </row>
    <row r="2130" spans="1:8" x14ac:dyDescent="0.3">
      <c r="A2130" t="s">
        <v>14326</v>
      </c>
      <c r="B2130" t="s">
        <v>15200</v>
      </c>
      <c r="C2130" t="s">
        <v>15201</v>
      </c>
      <c r="D2130" t="s">
        <v>6102</v>
      </c>
      <c r="E2130" s="8">
        <v>45756</v>
      </c>
      <c r="F2130" t="s">
        <v>24260</v>
      </c>
      <c r="G2130">
        <v>1084</v>
      </c>
      <c r="H2130" t="s">
        <v>24391</v>
      </c>
    </row>
    <row r="2131" spans="1:8" x14ac:dyDescent="0.3">
      <c r="A2131" t="s">
        <v>14327</v>
      </c>
      <c r="B2131" t="s">
        <v>15200</v>
      </c>
      <c r="C2131" t="s">
        <v>15203</v>
      </c>
      <c r="D2131" t="s">
        <v>15204</v>
      </c>
      <c r="E2131" s="8">
        <v>45583</v>
      </c>
      <c r="F2131" t="s">
        <v>24253</v>
      </c>
      <c r="G2131">
        <v>715</v>
      </c>
      <c r="H2131" t="s">
        <v>24253</v>
      </c>
    </row>
    <row r="2132" spans="1:8" x14ac:dyDescent="0.3">
      <c r="A2132" t="s">
        <v>14328</v>
      </c>
      <c r="B2132" t="s">
        <v>15198</v>
      </c>
      <c r="C2132" t="s">
        <v>15201</v>
      </c>
      <c r="D2132" t="s">
        <v>15204</v>
      </c>
      <c r="E2132" s="8">
        <v>45643</v>
      </c>
      <c r="F2132" t="s">
        <v>24334</v>
      </c>
      <c r="G2132">
        <v>1105</v>
      </c>
      <c r="H2132" t="s">
        <v>24523</v>
      </c>
    </row>
    <row r="2133" spans="1:8" x14ac:dyDescent="0.3">
      <c r="A2133" t="s">
        <v>14329</v>
      </c>
      <c r="B2133" t="s">
        <v>15199</v>
      </c>
      <c r="C2133" t="s">
        <v>15201</v>
      </c>
      <c r="D2133" t="s">
        <v>15205</v>
      </c>
      <c r="E2133" s="8">
        <v>45601</v>
      </c>
      <c r="F2133" t="s">
        <v>24253</v>
      </c>
      <c r="G2133">
        <v>1069</v>
      </c>
      <c r="H2133" t="s">
        <v>24253</v>
      </c>
    </row>
    <row r="2134" spans="1:8" x14ac:dyDescent="0.3">
      <c r="A2134" t="s">
        <v>14330</v>
      </c>
      <c r="B2134" t="s">
        <v>15199</v>
      </c>
      <c r="C2134" t="s">
        <v>15201</v>
      </c>
      <c r="D2134" t="s">
        <v>15205</v>
      </c>
      <c r="E2134" s="8">
        <v>45597</v>
      </c>
      <c r="F2134" t="s">
        <v>24253</v>
      </c>
      <c r="G2134">
        <v>955</v>
      </c>
      <c r="H2134" t="s">
        <v>24253</v>
      </c>
    </row>
    <row r="2135" spans="1:8" x14ac:dyDescent="0.3">
      <c r="A2135" t="s">
        <v>14331</v>
      </c>
      <c r="B2135" t="s">
        <v>15199</v>
      </c>
      <c r="C2135" t="s">
        <v>15202</v>
      </c>
      <c r="D2135" t="s">
        <v>6102</v>
      </c>
      <c r="E2135" s="8">
        <v>45562</v>
      </c>
      <c r="F2135" t="s">
        <v>24253</v>
      </c>
      <c r="G2135">
        <v>1343</v>
      </c>
      <c r="H2135" t="s">
        <v>24253</v>
      </c>
    </row>
    <row r="2136" spans="1:8" x14ac:dyDescent="0.3">
      <c r="A2136" t="s">
        <v>14332</v>
      </c>
      <c r="B2136" t="s">
        <v>15199</v>
      </c>
      <c r="C2136" t="s">
        <v>15203</v>
      </c>
      <c r="D2136" t="s">
        <v>6102</v>
      </c>
      <c r="E2136" s="8">
        <v>45855</v>
      </c>
      <c r="F2136" t="s">
        <v>24251</v>
      </c>
      <c r="G2136">
        <v>1250</v>
      </c>
      <c r="H2136" t="s">
        <v>24605</v>
      </c>
    </row>
    <row r="2137" spans="1:8" x14ac:dyDescent="0.3">
      <c r="A2137" t="s">
        <v>14333</v>
      </c>
      <c r="B2137" t="s">
        <v>15198</v>
      </c>
      <c r="C2137" t="s">
        <v>15203</v>
      </c>
      <c r="D2137" t="s">
        <v>15204</v>
      </c>
      <c r="E2137" s="8">
        <v>45590</v>
      </c>
      <c r="F2137" t="s">
        <v>24332</v>
      </c>
      <c r="G2137">
        <v>1221</v>
      </c>
      <c r="H2137" t="s">
        <v>24382</v>
      </c>
    </row>
    <row r="2138" spans="1:8" x14ac:dyDescent="0.3">
      <c r="A2138" t="s">
        <v>14334</v>
      </c>
      <c r="B2138" t="s">
        <v>15200</v>
      </c>
      <c r="C2138" t="s">
        <v>15203</v>
      </c>
      <c r="D2138" t="s">
        <v>6102</v>
      </c>
      <c r="E2138" s="8">
        <v>45624</v>
      </c>
      <c r="F2138" t="s">
        <v>24273</v>
      </c>
      <c r="G2138">
        <v>1451</v>
      </c>
      <c r="H2138" t="s">
        <v>24458</v>
      </c>
    </row>
    <row r="2139" spans="1:8" x14ac:dyDescent="0.3">
      <c r="A2139" t="s">
        <v>14335</v>
      </c>
      <c r="B2139" t="s">
        <v>15199</v>
      </c>
      <c r="C2139" t="s">
        <v>15202</v>
      </c>
      <c r="D2139" t="s">
        <v>6014</v>
      </c>
      <c r="E2139" s="8">
        <v>45586</v>
      </c>
      <c r="F2139" t="s">
        <v>24253</v>
      </c>
      <c r="G2139">
        <v>1460</v>
      </c>
      <c r="H2139" t="s">
        <v>24253</v>
      </c>
    </row>
    <row r="2140" spans="1:8" x14ac:dyDescent="0.3">
      <c r="A2140" t="s">
        <v>14336</v>
      </c>
      <c r="B2140" t="s">
        <v>15199</v>
      </c>
      <c r="C2140" t="s">
        <v>15201</v>
      </c>
      <c r="D2140" t="s">
        <v>15206</v>
      </c>
      <c r="E2140" s="8">
        <v>45824</v>
      </c>
      <c r="F2140" t="s">
        <v>24269</v>
      </c>
      <c r="G2140">
        <v>1007</v>
      </c>
      <c r="H2140" t="s">
        <v>24368</v>
      </c>
    </row>
    <row r="2141" spans="1:8" x14ac:dyDescent="0.3">
      <c r="A2141" t="s">
        <v>14337</v>
      </c>
      <c r="B2141" t="s">
        <v>15200</v>
      </c>
      <c r="C2141" t="s">
        <v>15202</v>
      </c>
      <c r="D2141" t="s">
        <v>6102</v>
      </c>
      <c r="E2141" s="8">
        <v>45630</v>
      </c>
      <c r="F2141" t="s">
        <v>24253</v>
      </c>
      <c r="G2141">
        <v>1522</v>
      </c>
      <c r="H2141" t="s">
        <v>24253</v>
      </c>
    </row>
    <row r="2142" spans="1:8" x14ac:dyDescent="0.3">
      <c r="A2142" t="s">
        <v>14338</v>
      </c>
      <c r="B2142" t="s">
        <v>15199</v>
      </c>
      <c r="C2142" t="s">
        <v>15201</v>
      </c>
      <c r="D2142" t="s">
        <v>15204</v>
      </c>
      <c r="E2142" s="8">
        <v>45571</v>
      </c>
      <c r="F2142" t="s">
        <v>24329</v>
      </c>
      <c r="G2142">
        <v>852</v>
      </c>
      <c r="H2142" t="s">
        <v>24305</v>
      </c>
    </row>
    <row r="2143" spans="1:8" x14ac:dyDescent="0.3">
      <c r="A2143" t="s">
        <v>14339</v>
      </c>
      <c r="B2143" t="s">
        <v>15200</v>
      </c>
      <c r="C2143" t="s">
        <v>15201</v>
      </c>
      <c r="D2143" t="s">
        <v>6014</v>
      </c>
      <c r="E2143" s="8">
        <v>45814</v>
      </c>
      <c r="F2143" t="s">
        <v>24285</v>
      </c>
      <c r="G2143">
        <v>1369</v>
      </c>
      <c r="H2143" t="s">
        <v>24633</v>
      </c>
    </row>
    <row r="2144" spans="1:8" x14ac:dyDescent="0.3">
      <c r="A2144" t="s">
        <v>14340</v>
      </c>
      <c r="B2144" t="s">
        <v>15198</v>
      </c>
      <c r="C2144" t="s">
        <v>15202</v>
      </c>
      <c r="D2144" t="s">
        <v>15204</v>
      </c>
      <c r="E2144" s="8">
        <v>45660</v>
      </c>
      <c r="F2144" t="s">
        <v>24273</v>
      </c>
      <c r="G2144">
        <v>1099</v>
      </c>
      <c r="H2144" t="s">
        <v>24618</v>
      </c>
    </row>
    <row r="2145" spans="1:8" x14ac:dyDescent="0.3">
      <c r="A2145" t="s">
        <v>14341</v>
      </c>
      <c r="B2145" t="s">
        <v>15199</v>
      </c>
      <c r="C2145" t="s">
        <v>15203</v>
      </c>
      <c r="D2145" t="s">
        <v>15205</v>
      </c>
      <c r="E2145" s="8">
        <v>45498</v>
      </c>
      <c r="F2145" t="s">
        <v>24247</v>
      </c>
      <c r="G2145">
        <v>655</v>
      </c>
      <c r="H2145" t="s">
        <v>24271</v>
      </c>
    </row>
    <row r="2146" spans="1:8" x14ac:dyDescent="0.3">
      <c r="A2146" t="s">
        <v>14342</v>
      </c>
      <c r="B2146" t="s">
        <v>15200</v>
      </c>
      <c r="C2146" t="s">
        <v>15201</v>
      </c>
      <c r="D2146" t="s">
        <v>15205</v>
      </c>
      <c r="E2146" s="8">
        <v>45599</v>
      </c>
      <c r="F2146" t="s">
        <v>24311</v>
      </c>
      <c r="G2146">
        <v>1436</v>
      </c>
      <c r="H2146" t="s">
        <v>24503</v>
      </c>
    </row>
    <row r="2147" spans="1:8" x14ac:dyDescent="0.3">
      <c r="A2147" t="s">
        <v>14343</v>
      </c>
      <c r="B2147" t="s">
        <v>15198</v>
      </c>
      <c r="C2147" t="s">
        <v>15203</v>
      </c>
      <c r="D2147" t="s">
        <v>6102</v>
      </c>
      <c r="E2147" s="8">
        <v>45764</v>
      </c>
      <c r="F2147" t="s">
        <v>24253</v>
      </c>
      <c r="G2147">
        <v>1176</v>
      </c>
      <c r="H2147" t="s">
        <v>24253</v>
      </c>
    </row>
    <row r="2148" spans="1:8" x14ac:dyDescent="0.3">
      <c r="A2148" t="s">
        <v>14344</v>
      </c>
      <c r="B2148" t="s">
        <v>15200</v>
      </c>
      <c r="C2148" t="s">
        <v>15202</v>
      </c>
      <c r="D2148" t="s">
        <v>15205</v>
      </c>
      <c r="E2148" s="8">
        <v>45832</v>
      </c>
      <c r="F2148" t="s">
        <v>24253</v>
      </c>
      <c r="G2148">
        <v>810</v>
      </c>
      <c r="H2148" t="s">
        <v>24253</v>
      </c>
    </row>
    <row r="2149" spans="1:8" x14ac:dyDescent="0.3">
      <c r="A2149" t="s">
        <v>14345</v>
      </c>
      <c r="B2149" t="s">
        <v>15199</v>
      </c>
      <c r="C2149" t="s">
        <v>15201</v>
      </c>
      <c r="D2149" t="s">
        <v>6102</v>
      </c>
      <c r="E2149" s="8">
        <v>45679</v>
      </c>
      <c r="F2149" t="s">
        <v>24290</v>
      </c>
      <c r="G2149">
        <v>1908</v>
      </c>
      <c r="H2149" t="s">
        <v>24398</v>
      </c>
    </row>
    <row r="2150" spans="1:8" x14ac:dyDescent="0.3">
      <c r="A2150" t="s">
        <v>14346</v>
      </c>
      <c r="B2150" t="s">
        <v>15198</v>
      </c>
      <c r="C2150" t="s">
        <v>15202</v>
      </c>
      <c r="D2150" t="s">
        <v>6102</v>
      </c>
      <c r="E2150" s="8">
        <v>45843</v>
      </c>
      <c r="F2150" t="s">
        <v>24285</v>
      </c>
      <c r="G2150">
        <v>1602</v>
      </c>
      <c r="H2150" t="s">
        <v>24381</v>
      </c>
    </row>
    <row r="2151" spans="1:8" x14ac:dyDescent="0.3">
      <c r="A2151" t="s">
        <v>14347</v>
      </c>
      <c r="B2151" t="s">
        <v>15199</v>
      </c>
      <c r="C2151" t="s">
        <v>15202</v>
      </c>
      <c r="D2151" t="s">
        <v>6014</v>
      </c>
      <c r="E2151" s="8">
        <v>45629</v>
      </c>
      <c r="F2151" t="s">
        <v>24296</v>
      </c>
      <c r="G2151">
        <v>727</v>
      </c>
      <c r="H2151" t="s">
        <v>24519</v>
      </c>
    </row>
    <row r="2152" spans="1:8" x14ac:dyDescent="0.3">
      <c r="A2152" t="s">
        <v>14348</v>
      </c>
      <c r="B2152" t="s">
        <v>15199</v>
      </c>
      <c r="C2152" t="s">
        <v>15202</v>
      </c>
      <c r="D2152" t="s">
        <v>6102</v>
      </c>
      <c r="E2152" s="8">
        <v>45742</v>
      </c>
      <c r="F2152" t="s">
        <v>24247</v>
      </c>
      <c r="G2152">
        <v>1067</v>
      </c>
      <c r="H2152" t="s">
        <v>24639</v>
      </c>
    </row>
    <row r="2153" spans="1:8" x14ac:dyDescent="0.3">
      <c r="A2153" t="s">
        <v>14349</v>
      </c>
      <c r="B2153" t="s">
        <v>15198</v>
      </c>
      <c r="C2153" t="s">
        <v>15201</v>
      </c>
      <c r="D2153" t="s">
        <v>6102</v>
      </c>
      <c r="E2153" s="8">
        <v>45792</v>
      </c>
      <c r="F2153" t="s">
        <v>24344</v>
      </c>
      <c r="G2153">
        <v>812</v>
      </c>
      <c r="H2153" t="s">
        <v>24597</v>
      </c>
    </row>
    <row r="2154" spans="1:8" x14ac:dyDescent="0.3">
      <c r="A2154" t="s">
        <v>14350</v>
      </c>
      <c r="B2154" t="s">
        <v>15198</v>
      </c>
      <c r="C2154" t="s">
        <v>15201</v>
      </c>
      <c r="D2154" t="s">
        <v>6026</v>
      </c>
      <c r="E2154" s="8">
        <v>45771</v>
      </c>
      <c r="F2154" t="s">
        <v>24247</v>
      </c>
      <c r="G2154">
        <v>1676</v>
      </c>
      <c r="H2154" t="s">
        <v>24367</v>
      </c>
    </row>
    <row r="2155" spans="1:8" x14ac:dyDescent="0.3">
      <c r="A2155" t="s">
        <v>14351</v>
      </c>
      <c r="B2155" t="s">
        <v>15200</v>
      </c>
      <c r="C2155" t="s">
        <v>15203</v>
      </c>
      <c r="D2155" t="s">
        <v>15205</v>
      </c>
      <c r="E2155" s="8">
        <v>45718</v>
      </c>
      <c r="F2155" t="s">
        <v>24280</v>
      </c>
      <c r="G2155">
        <v>1068</v>
      </c>
      <c r="H2155" t="s">
        <v>24374</v>
      </c>
    </row>
    <row r="2156" spans="1:8" x14ac:dyDescent="0.3">
      <c r="A2156" t="s">
        <v>14352</v>
      </c>
      <c r="B2156" t="s">
        <v>15200</v>
      </c>
      <c r="C2156" t="s">
        <v>15202</v>
      </c>
      <c r="D2156" t="s">
        <v>6014</v>
      </c>
      <c r="E2156" s="8">
        <v>45631</v>
      </c>
      <c r="F2156" t="s">
        <v>24253</v>
      </c>
      <c r="G2156">
        <v>834</v>
      </c>
      <c r="H2156" t="s">
        <v>24253</v>
      </c>
    </row>
    <row r="2157" spans="1:8" x14ac:dyDescent="0.3">
      <c r="A2157" t="s">
        <v>14353</v>
      </c>
      <c r="B2157" t="s">
        <v>15200</v>
      </c>
      <c r="C2157" t="s">
        <v>15201</v>
      </c>
      <c r="D2157" t="s">
        <v>15206</v>
      </c>
      <c r="E2157" s="8">
        <v>45547</v>
      </c>
      <c r="F2157" t="s">
        <v>24311</v>
      </c>
      <c r="G2157">
        <v>1196</v>
      </c>
      <c r="H2157" t="s">
        <v>24610</v>
      </c>
    </row>
    <row r="2158" spans="1:8" x14ac:dyDescent="0.3">
      <c r="A2158" t="s">
        <v>14354</v>
      </c>
      <c r="B2158" t="s">
        <v>15199</v>
      </c>
      <c r="C2158" t="s">
        <v>15203</v>
      </c>
      <c r="D2158" t="s">
        <v>15206</v>
      </c>
      <c r="E2158" s="8">
        <v>45701</v>
      </c>
      <c r="F2158" t="s">
        <v>24269</v>
      </c>
      <c r="G2158">
        <v>1006</v>
      </c>
      <c r="H2158" t="s">
        <v>24561</v>
      </c>
    </row>
    <row r="2159" spans="1:8" x14ac:dyDescent="0.3">
      <c r="A2159" t="s">
        <v>14355</v>
      </c>
      <c r="B2159" t="s">
        <v>15198</v>
      </c>
      <c r="C2159" t="s">
        <v>15202</v>
      </c>
      <c r="D2159" t="s">
        <v>6014</v>
      </c>
      <c r="E2159" s="8">
        <v>45721</v>
      </c>
      <c r="F2159" t="s">
        <v>24253</v>
      </c>
      <c r="G2159">
        <v>1423</v>
      </c>
      <c r="H2159" t="s">
        <v>24253</v>
      </c>
    </row>
    <row r="2160" spans="1:8" x14ac:dyDescent="0.3">
      <c r="A2160" t="s">
        <v>14356</v>
      </c>
      <c r="B2160" t="s">
        <v>15200</v>
      </c>
      <c r="C2160" t="s">
        <v>15202</v>
      </c>
      <c r="D2160" t="s">
        <v>15204</v>
      </c>
      <c r="E2160" s="8">
        <v>45517</v>
      </c>
      <c r="F2160" t="s">
        <v>24344</v>
      </c>
      <c r="G2160">
        <v>1423</v>
      </c>
      <c r="H2160" t="s">
        <v>24504</v>
      </c>
    </row>
    <row r="2161" spans="1:8" x14ac:dyDescent="0.3">
      <c r="A2161" t="s">
        <v>14357</v>
      </c>
      <c r="B2161" t="s">
        <v>15198</v>
      </c>
      <c r="C2161" t="s">
        <v>15201</v>
      </c>
      <c r="D2161" t="s">
        <v>15206</v>
      </c>
      <c r="E2161" s="8">
        <v>45520</v>
      </c>
      <c r="F2161" t="s">
        <v>24253</v>
      </c>
      <c r="G2161">
        <v>1021</v>
      </c>
      <c r="H2161" t="s">
        <v>24253</v>
      </c>
    </row>
    <row r="2162" spans="1:8" x14ac:dyDescent="0.3">
      <c r="A2162" t="s">
        <v>14358</v>
      </c>
      <c r="B2162" t="s">
        <v>15198</v>
      </c>
      <c r="C2162" t="s">
        <v>15201</v>
      </c>
      <c r="D2162" t="s">
        <v>15204</v>
      </c>
      <c r="E2162" s="8">
        <v>45559</v>
      </c>
      <c r="F2162" t="s">
        <v>24245</v>
      </c>
      <c r="G2162">
        <v>712</v>
      </c>
      <c r="H2162" t="s">
        <v>24266</v>
      </c>
    </row>
    <row r="2163" spans="1:8" x14ac:dyDescent="0.3">
      <c r="A2163" t="s">
        <v>14359</v>
      </c>
      <c r="B2163" t="s">
        <v>15200</v>
      </c>
      <c r="C2163" t="s">
        <v>15202</v>
      </c>
      <c r="D2163" t="s">
        <v>15205</v>
      </c>
      <c r="E2163" s="8">
        <v>45578</v>
      </c>
      <c r="F2163" t="s">
        <v>24299</v>
      </c>
      <c r="G2163">
        <v>1102</v>
      </c>
      <c r="H2163" t="s">
        <v>24431</v>
      </c>
    </row>
    <row r="2164" spans="1:8" x14ac:dyDescent="0.3">
      <c r="A2164" t="s">
        <v>14360</v>
      </c>
      <c r="B2164" t="s">
        <v>15200</v>
      </c>
      <c r="C2164" t="s">
        <v>15203</v>
      </c>
      <c r="D2164" t="s">
        <v>6014</v>
      </c>
      <c r="E2164" s="8">
        <v>45694</v>
      </c>
      <c r="F2164" t="s">
        <v>24315</v>
      </c>
      <c r="G2164">
        <v>1187</v>
      </c>
      <c r="H2164" t="s">
        <v>24641</v>
      </c>
    </row>
    <row r="2165" spans="1:8" x14ac:dyDescent="0.3">
      <c r="A2165" t="s">
        <v>14361</v>
      </c>
      <c r="B2165" t="s">
        <v>15198</v>
      </c>
      <c r="C2165" t="s">
        <v>15202</v>
      </c>
      <c r="D2165" t="s">
        <v>15204</v>
      </c>
      <c r="E2165" s="8">
        <v>45508</v>
      </c>
      <c r="F2165" t="s">
        <v>24253</v>
      </c>
      <c r="G2165">
        <v>561</v>
      </c>
      <c r="H2165" t="s">
        <v>24253</v>
      </c>
    </row>
    <row r="2166" spans="1:8" x14ac:dyDescent="0.3">
      <c r="A2166" t="s">
        <v>14362</v>
      </c>
      <c r="B2166" t="s">
        <v>15198</v>
      </c>
      <c r="C2166" t="s">
        <v>15201</v>
      </c>
      <c r="D2166" t="s">
        <v>6026</v>
      </c>
      <c r="E2166" s="8">
        <v>45613</v>
      </c>
      <c r="F2166" t="s">
        <v>24263</v>
      </c>
      <c r="G2166">
        <v>516</v>
      </c>
      <c r="H2166" t="s">
        <v>24316</v>
      </c>
    </row>
    <row r="2167" spans="1:8" x14ac:dyDescent="0.3">
      <c r="A2167" t="s">
        <v>14363</v>
      </c>
      <c r="B2167" t="s">
        <v>15199</v>
      </c>
      <c r="C2167" t="s">
        <v>15203</v>
      </c>
      <c r="D2167" t="s">
        <v>6102</v>
      </c>
      <c r="E2167" s="8">
        <v>45551</v>
      </c>
      <c r="F2167" t="s">
        <v>24253</v>
      </c>
      <c r="G2167">
        <v>1709</v>
      </c>
      <c r="H2167" t="s">
        <v>24253</v>
      </c>
    </row>
    <row r="2168" spans="1:8" x14ac:dyDescent="0.3">
      <c r="A2168" t="s">
        <v>14364</v>
      </c>
      <c r="B2168" t="s">
        <v>15199</v>
      </c>
      <c r="C2168" t="s">
        <v>15202</v>
      </c>
      <c r="D2168" t="s">
        <v>15206</v>
      </c>
      <c r="E2168" s="8">
        <v>45545</v>
      </c>
      <c r="F2168" t="s">
        <v>24334</v>
      </c>
      <c r="G2168">
        <v>560</v>
      </c>
      <c r="H2168" t="s">
        <v>24409</v>
      </c>
    </row>
    <row r="2169" spans="1:8" x14ac:dyDescent="0.3">
      <c r="A2169" t="s">
        <v>14365</v>
      </c>
      <c r="B2169" t="s">
        <v>15200</v>
      </c>
      <c r="C2169" t="s">
        <v>15201</v>
      </c>
      <c r="D2169" t="s">
        <v>15205</v>
      </c>
      <c r="E2169" s="8">
        <v>45755</v>
      </c>
      <c r="F2169" t="s">
        <v>24299</v>
      </c>
      <c r="G2169">
        <v>1471</v>
      </c>
      <c r="H2169" t="s">
        <v>24465</v>
      </c>
    </row>
    <row r="2170" spans="1:8" x14ac:dyDescent="0.3">
      <c r="A2170" t="s">
        <v>14366</v>
      </c>
      <c r="B2170" t="s">
        <v>15199</v>
      </c>
      <c r="C2170" t="s">
        <v>15202</v>
      </c>
      <c r="D2170" t="s">
        <v>6102</v>
      </c>
      <c r="E2170" s="8">
        <v>45588</v>
      </c>
      <c r="F2170" t="s">
        <v>24273</v>
      </c>
      <c r="G2170">
        <v>1190</v>
      </c>
      <c r="H2170" t="s">
        <v>24547</v>
      </c>
    </row>
    <row r="2171" spans="1:8" x14ac:dyDescent="0.3">
      <c r="A2171" t="s">
        <v>14367</v>
      </c>
      <c r="B2171" t="s">
        <v>15200</v>
      </c>
      <c r="C2171" t="s">
        <v>15202</v>
      </c>
      <c r="D2171" t="s">
        <v>6102</v>
      </c>
      <c r="E2171" s="8">
        <v>45609</v>
      </c>
      <c r="F2171" t="s">
        <v>24243</v>
      </c>
      <c r="G2171">
        <v>608</v>
      </c>
      <c r="H2171" t="s">
        <v>24458</v>
      </c>
    </row>
    <row r="2172" spans="1:8" x14ac:dyDescent="0.3">
      <c r="A2172" t="s">
        <v>14368</v>
      </c>
      <c r="B2172" t="s">
        <v>15199</v>
      </c>
      <c r="C2172" t="s">
        <v>15203</v>
      </c>
      <c r="D2172" t="s">
        <v>6102</v>
      </c>
      <c r="E2172" s="8">
        <v>45544</v>
      </c>
      <c r="F2172" t="s">
        <v>24285</v>
      </c>
      <c r="G2172">
        <v>1799</v>
      </c>
      <c r="H2172" t="s">
        <v>24264</v>
      </c>
    </row>
    <row r="2173" spans="1:8" x14ac:dyDescent="0.3">
      <c r="A2173" t="s">
        <v>14369</v>
      </c>
      <c r="B2173" t="s">
        <v>15200</v>
      </c>
      <c r="C2173" t="s">
        <v>15201</v>
      </c>
      <c r="D2173" t="s">
        <v>6102</v>
      </c>
      <c r="E2173" s="8">
        <v>45814</v>
      </c>
      <c r="F2173" t="s">
        <v>24276</v>
      </c>
      <c r="G2173">
        <v>1320</v>
      </c>
      <c r="H2173" t="s">
        <v>24558</v>
      </c>
    </row>
    <row r="2174" spans="1:8" x14ac:dyDescent="0.3">
      <c r="A2174" t="s">
        <v>14370</v>
      </c>
      <c r="B2174" t="s">
        <v>15198</v>
      </c>
      <c r="C2174" t="s">
        <v>15203</v>
      </c>
      <c r="D2174" t="s">
        <v>15205</v>
      </c>
      <c r="E2174" s="8">
        <v>45496</v>
      </c>
      <c r="F2174" t="s">
        <v>24329</v>
      </c>
      <c r="G2174">
        <v>529</v>
      </c>
      <c r="H2174" t="s">
        <v>24526</v>
      </c>
    </row>
    <row r="2175" spans="1:8" x14ac:dyDescent="0.3">
      <c r="A2175" t="s">
        <v>14371</v>
      </c>
      <c r="B2175" t="s">
        <v>15198</v>
      </c>
      <c r="C2175" t="s">
        <v>15203</v>
      </c>
      <c r="D2175" t="s">
        <v>15205</v>
      </c>
      <c r="E2175" s="8">
        <v>45678</v>
      </c>
      <c r="F2175" t="s">
        <v>24285</v>
      </c>
      <c r="G2175">
        <v>595</v>
      </c>
      <c r="H2175" t="s">
        <v>24379</v>
      </c>
    </row>
    <row r="2176" spans="1:8" x14ac:dyDescent="0.3">
      <c r="A2176" t="s">
        <v>14372</v>
      </c>
      <c r="B2176" t="s">
        <v>15200</v>
      </c>
      <c r="C2176" t="s">
        <v>15203</v>
      </c>
      <c r="D2176" t="s">
        <v>6102</v>
      </c>
      <c r="E2176" s="8">
        <v>45651</v>
      </c>
      <c r="F2176" t="s">
        <v>24245</v>
      </c>
      <c r="G2176">
        <v>609</v>
      </c>
      <c r="H2176" t="s">
        <v>24498</v>
      </c>
    </row>
    <row r="2177" spans="1:8" x14ac:dyDescent="0.3">
      <c r="A2177" t="s">
        <v>14373</v>
      </c>
      <c r="B2177" t="s">
        <v>15198</v>
      </c>
      <c r="C2177" t="s">
        <v>15201</v>
      </c>
      <c r="D2177" t="s">
        <v>15206</v>
      </c>
      <c r="E2177" s="8">
        <v>45654</v>
      </c>
      <c r="F2177" t="s">
        <v>24280</v>
      </c>
      <c r="G2177">
        <v>650</v>
      </c>
      <c r="H2177" t="s">
        <v>24523</v>
      </c>
    </row>
    <row r="2178" spans="1:8" x14ac:dyDescent="0.3">
      <c r="A2178" t="s">
        <v>14374</v>
      </c>
      <c r="B2178" t="s">
        <v>15198</v>
      </c>
      <c r="C2178" t="s">
        <v>15201</v>
      </c>
      <c r="D2178" t="s">
        <v>6102</v>
      </c>
      <c r="E2178" s="8">
        <v>45568</v>
      </c>
      <c r="F2178" t="s">
        <v>24313</v>
      </c>
      <c r="G2178">
        <v>690</v>
      </c>
      <c r="H2178" t="s">
        <v>24416</v>
      </c>
    </row>
    <row r="2179" spans="1:8" x14ac:dyDescent="0.3">
      <c r="A2179" t="s">
        <v>14375</v>
      </c>
      <c r="B2179" t="s">
        <v>15199</v>
      </c>
      <c r="C2179" t="s">
        <v>15202</v>
      </c>
      <c r="D2179" t="s">
        <v>6026</v>
      </c>
      <c r="E2179" s="8">
        <v>45757</v>
      </c>
      <c r="F2179" t="s">
        <v>24253</v>
      </c>
      <c r="G2179">
        <v>1974</v>
      </c>
      <c r="H2179" t="s">
        <v>24253</v>
      </c>
    </row>
    <row r="2180" spans="1:8" x14ac:dyDescent="0.3">
      <c r="A2180" t="s">
        <v>14376</v>
      </c>
      <c r="B2180" t="s">
        <v>15198</v>
      </c>
      <c r="C2180" t="s">
        <v>15203</v>
      </c>
      <c r="D2180" t="s">
        <v>15206</v>
      </c>
      <c r="E2180" s="8">
        <v>45731</v>
      </c>
      <c r="F2180" t="s">
        <v>24299</v>
      </c>
      <c r="G2180">
        <v>1086</v>
      </c>
      <c r="H2180" t="s">
        <v>24291</v>
      </c>
    </row>
    <row r="2181" spans="1:8" x14ac:dyDescent="0.3">
      <c r="A2181" t="s">
        <v>14377</v>
      </c>
      <c r="B2181" t="s">
        <v>15199</v>
      </c>
      <c r="C2181" t="s">
        <v>15203</v>
      </c>
      <c r="D2181" t="s">
        <v>6026</v>
      </c>
      <c r="E2181" s="8">
        <v>45575</v>
      </c>
      <c r="F2181" t="s">
        <v>24313</v>
      </c>
      <c r="G2181">
        <v>1201</v>
      </c>
      <c r="H2181" t="s">
        <v>24438</v>
      </c>
    </row>
    <row r="2182" spans="1:8" x14ac:dyDescent="0.3">
      <c r="A2182" t="s">
        <v>14378</v>
      </c>
      <c r="B2182" t="s">
        <v>15200</v>
      </c>
      <c r="C2182" t="s">
        <v>15202</v>
      </c>
      <c r="D2182" t="s">
        <v>15204</v>
      </c>
      <c r="E2182" s="8">
        <v>45624</v>
      </c>
      <c r="F2182" t="s">
        <v>24283</v>
      </c>
      <c r="G2182">
        <v>602</v>
      </c>
      <c r="H2182" t="s">
        <v>24468</v>
      </c>
    </row>
    <row r="2183" spans="1:8" x14ac:dyDescent="0.3">
      <c r="A2183" t="s">
        <v>14379</v>
      </c>
      <c r="B2183" t="s">
        <v>15199</v>
      </c>
      <c r="C2183" t="s">
        <v>15203</v>
      </c>
      <c r="D2183" t="s">
        <v>6102</v>
      </c>
      <c r="E2183" s="8">
        <v>45532</v>
      </c>
      <c r="F2183" t="s">
        <v>24334</v>
      </c>
      <c r="G2183">
        <v>1151</v>
      </c>
      <c r="H2183" t="s">
        <v>24653</v>
      </c>
    </row>
    <row r="2184" spans="1:8" x14ac:dyDescent="0.3">
      <c r="A2184" t="s">
        <v>14380</v>
      </c>
      <c r="B2184" t="s">
        <v>15200</v>
      </c>
      <c r="C2184" t="s">
        <v>15201</v>
      </c>
      <c r="D2184" t="s">
        <v>15205</v>
      </c>
      <c r="E2184" s="8">
        <v>45542</v>
      </c>
      <c r="F2184" t="s">
        <v>24358</v>
      </c>
      <c r="G2184">
        <v>1908</v>
      </c>
      <c r="H2184" t="s">
        <v>24653</v>
      </c>
    </row>
    <row r="2185" spans="1:8" x14ac:dyDescent="0.3">
      <c r="A2185" t="s">
        <v>14381</v>
      </c>
      <c r="B2185" t="s">
        <v>15198</v>
      </c>
      <c r="C2185" t="s">
        <v>15202</v>
      </c>
      <c r="D2185" t="s">
        <v>15206</v>
      </c>
      <c r="E2185" s="8">
        <v>45667</v>
      </c>
      <c r="F2185" t="s">
        <v>24296</v>
      </c>
      <c r="G2185">
        <v>1590</v>
      </c>
      <c r="H2185" t="s">
        <v>24584</v>
      </c>
    </row>
    <row r="2186" spans="1:8" x14ac:dyDescent="0.3">
      <c r="A2186" t="s">
        <v>14382</v>
      </c>
      <c r="B2186" t="s">
        <v>15200</v>
      </c>
      <c r="C2186" t="s">
        <v>15201</v>
      </c>
      <c r="D2186" t="s">
        <v>15205</v>
      </c>
      <c r="E2186" s="8">
        <v>45832</v>
      </c>
      <c r="F2186" t="s">
        <v>24243</v>
      </c>
      <c r="G2186">
        <v>611</v>
      </c>
      <c r="H2186" t="s">
        <v>24272</v>
      </c>
    </row>
    <row r="2187" spans="1:8" x14ac:dyDescent="0.3">
      <c r="A2187" t="s">
        <v>14383</v>
      </c>
      <c r="B2187" t="s">
        <v>15199</v>
      </c>
      <c r="C2187" t="s">
        <v>15203</v>
      </c>
      <c r="D2187" t="s">
        <v>6026</v>
      </c>
      <c r="E2187" s="8">
        <v>45667</v>
      </c>
      <c r="F2187" t="s">
        <v>24243</v>
      </c>
      <c r="G2187">
        <v>1964</v>
      </c>
      <c r="H2187" t="s">
        <v>24354</v>
      </c>
    </row>
    <row r="2188" spans="1:8" x14ac:dyDescent="0.3">
      <c r="A2188" t="s">
        <v>14384</v>
      </c>
      <c r="B2188" t="s">
        <v>15200</v>
      </c>
      <c r="C2188" t="s">
        <v>15203</v>
      </c>
      <c r="D2188" t="s">
        <v>6014</v>
      </c>
      <c r="E2188" s="8">
        <v>45797</v>
      </c>
      <c r="F2188" t="s">
        <v>24311</v>
      </c>
      <c r="G2188">
        <v>1140</v>
      </c>
      <c r="H2188" t="s">
        <v>24515</v>
      </c>
    </row>
    <row r="2189" spans="1:8" x14ac:dyDescent="0.3">
      <c r="A2189" t="s">
        <v>14385</v>
      </c>
      <c r="B2189" t="s">
        <v>15198</v>
      </c>
      <c r="C2189" t="s">
        <v>15201</v>
      </c>
      <c r="D2189" t="s">
        <v>15205</v>
      </c>
      <c r="E2189" s="8">
        <v>45712</v>
      </c>
      <c r="F2189" t="s">
        <v>24265</v>
      </c>
      <c r="G2189">
        <v>990</v>
      </c>
      <c r="H2189" t="s">
        <v>24483</v>
      </c>
    </row>
    <row r="2190" spans="1:8" x14ac:dyDescent="0.3">
      <c r="A2190" t="s">
        <v>14386</v>
      </c>
      <c r="B2190" t="s">
        <v>15198</v>
      </c>
      <c r="C2190" t="s">
        <v>15201</v>
      </c>
      <c r="D2190" t="s">
        <v>6014</v>
      </c>
      <c r="E2190" s="8">
        <v>45760</v>
      </c>
      <c r="F2190" t="s">
        <v>24254</v>
      </c>
      <c r="G2190">
        <v>1931</v>
      </c>
      <c r="H2190" t="s">
        <v>24572</v>
      </c>
    </row>
    <row r="2191" spans="1:8" x14ac:dyDescent="0.3">
      <c r="A2191" t="s">
        <v>14387</v>
      </c>
      <c r="B2191" t="s">
        <v>15198</v>
      </c>
      <c r="C2191" t="s">
        <v>15202</v>
      </c>
      <c r="D2191" t="s">
        <v>15205</v>
      </c>
      <c r="E2191" s="8">
        <v>45543</v>
      </c>
      <c r="F2191" t="s">
        <v>24296</v>
      </c>
      <c r="G2191">
        <v>1297</v>
      </c>
      <c r="H2191" t="s">
        <v>24317</v>
      </c>
    </row>
    <row r="2192" spans="1:8" x14ac:dyDescent="0.3">
      <c r="A2192" t="s">
        <v>14388</v>
      </c>
      <c r="B2192" t="s">
        <v>15198</v>
      </c>
      <c r="C2192" t="s">
        <v>15201</v>
      </c>
      <c r="D2192" t="s">
        <v>15205</v>
      </c>
      <c r="E2192" s="8">
        <v>45610</v>
      </c>
      <c r="F2192" t="s">
        <v>24273</v>
      </c>
      <c r="G2192">
        <v>818</v>
      </c>
      <c r="H2192" t="s">
        <v>24539</v>
      </c>
    </row>
    <row r="2193" spans="1:8" x14ac:dyDescent="0.3">
      <c r="A2193" t="s">
        <v>14389</v>
      </c>
      <c r="B2193" t="s">
        <v>15200</v>
      </c>
      <c r="C2193" t="s">
        <v>15202</v>
      </c>
      <c r="D2193" t="s">
        <v>15205</v>
      </c>
      <c r="E2193" s="8">
        <v>45618</v>
      </c>
      <c r="F2193" t="s">
        <v>24253</v>
      </c>
      <c r="G2193">
        <v>1238</v>
      </c>
      <c r="H2193" t="s">
        <v>24253</v>
      </c>
    </row>
    <row r="2194" spans="1:8" x14ac:dyDescent="0.3">
      <c r="A2194" t="s">
        <v>14390</v>
      </c>
      <c r="B2194" t="s">
        <v>15199</v>
      </c>
      <c r="C2194" t="s">
        <v>15202</v>
      </c>
      <c r="D2194" t="s">
        <v>6026</v>
      </c>
      <c r="E2194" s="8">
        <v>45593</v>
      </c>
      <c r="F2194" t="s">
        <v>24265</v>
      </c>
      <c r="G2194">
        <v>1556</v>
      </c>
      <c r="H2194" t="s">
        <v>24431</v>
      </c>
    </row>
    <row r="2195" spans="1:8" x14ac:dyDescent="0.3">
      <c r="A2195" t="s">
        <v>14391</v>
      </c>
      <c r="B2195" t="s">
        <v>15199</v>
      </c>
      <c r="C2195" t="s">
        <v>15202</v>
      </c>
      <c r="D2195" t="s">
        <v>15206</v>
      </c>
      <c r="E2195" s="8">
        <v>45537</v>
      </c>
      <c r="F2195" t="s">
        <v>24263</v>
      </c>
      <c r="G2195">
        <v>1628</v>
      </c>
      <c r="H2195" t="s">
        <v>24270</v>
      </c>
    </row>
    <row r="2196" spans="1:8" x14ac:dyDescent="0.3">
      <c r="A2196" t="s">
        <v>14392</v>
      </c>
      <c r="B2196" t="s">
        <v>15200</v>
      </c>
      <c r="C2196" t="s">
        <v>15201</v>
      </c>
      <c r="D2196" t="s">
        <v>15206</v>
      </c>
      <c r="E2196" s="8">
        <v>45837</v>
      </c>
      <c r="F2196" t="s">
        <v>24283</v>
      </c>
      <c r="G2196">
        <v>1914</v>
      </c>
      <c r="H2196" t="s">
        <v>24352</v>
      </c>
    </row>
    <row r="2197" spans="1:8" x14ac:dyDescent="0.3">
      <c r="A2197" t="s">
        <v>14393</v>
      </c>
      <c r="B2197" t="s">
        <v>15199</v>
      </c>
      <c r="C2197" t="s">
        <v>15203</v>
      </c>
      <c r="D2197" t="s">
        <v>6014</v>
      </c>
      <c r="E2197" s="8">
        <v>45814</v>
      </c>
      <c r="F2197" t="s">
        <v>24329</v>
      </c>
      <c r="G2197">
        <v>1994</v>
      </c>
      <c r="H2197" t="s">
        <v>24441</v>
      </c>
    </row>
    <row r="2198" spans="1:8" x14ac:dyDescent="0.3">
      <c r="A2198" t="s">
        <v>14394</v>
      </c>
      <c r="B2198" t="s">
        <v>15199</v>
      </c>
      <c r="C2198" t="s">
        <v>15202</v>
      </c>
      <c r="D2198" t="s">
        <v>6026</v>
      </c>
      <c r="E2198" s="8">
        <v>45774</v>
      </c>
      <c r="F2198" t="s">
        <v>24249</v>
      </c>
      <c r="G2198">
        <v>1974</v>
      </c>
      <c r="H2198" t="s">
        <v>24477</v>
      </c>
    </row>
    <row r="2199" spans="1:8" x14ac:dyDescent="0.3">
      <c r="A2199" t="s">
        <v>14395</v>
      </c>
      <c r="B2199" t="s">
        <v>15199</v>
      </c>
      <c r="C2199" t="s">
        <v>15202</v>
      </c>
      <c r="D2199" t="s">
        <v>6102</v>
      </c>
      <c r="E2199" s="8">
        <v>45776</v>
      </c>
      <c r="F2199" t="s">
        <v>24265</v>
      </c>
      <c r="G2199">
        <v>1589</v>
      </c>
      <c r="H2199" t="s">
        <v>24531</v>
      </c>
    </row>
    <row r="2200" spans="1:8" x14ac:dyDescent="0.3">
      <c r="A2200" t="s">
        <v>14396</v>
      </c>
      <c r="B2200" t="s">
        <v>15200</v>
      </c>
      <c r="C2200" t="s">
        <v>15203</v>
      </c>
      <c r="D2200" t="s">
        <v>15204</v>
      </c>
      <c r="E2200" s="8">
        <v>45691</v>
      </c>
      <c r="F2200" t="s">
        <v>24344</v>
      </c>
      <c r="G2200">
        <v>609</v>
      </c>
      <c r="H2200" t="s">
        <v>24379</v>
      </c>
    </row>
    <row r="2201" spans="1:8" x14ac:dyDescent="0.3">
      <c r="A2201" t="s">
        <v>14397</v>
      </c>
      <c r="B2201" t="s">
        <v>15198</v>
      </c>
      <c r="C2201" t="s">
        <v>15201</v>
      </c>
      <c r="D2201" t="s">
        <v>15206</v>
      </c>
      <c r="E2201" s="8">
        <v>45804</v>
      </c>
      <c r="F2201" t="s">
        <v>24313</v>
      </c>
      <c r="G2201">
        <v>1050</v>
      </c>
      <c r="H2201" t="s">
        <v>24535</v>
      </c>
    </row>
    <row r="2202" spans="1:8" x14ac:dyDescent="0.3">
      <c r="A2202" t="s">
        <v>14398</v>
      </c>
      <c r="B2202" t="s">
        <v>15200</v>
      </c>
      <c r="C2202" t="s">
        <v>15202</v>
      </c>
      <c r="D2202" t="s">
        <v>15206</v>
      </c>
      <c r="E2202" s="8">
        <v>45753</v>
      </c>
      <c r="F2202" t="s">
        <v>24344</v>
      </c>
      <c r="G2202">
        <v>1932</v>
      </c>
      <c r="H2202" t="s">
        <v>24471</v>
      </c>
    </row>
    <row r="2203" spans="1:8" x14ac:dyDescent="0.3">
      <c r="A2203" t="s">
        <v>14399</v>
      </c>
      <c r="B2203" t="s">
        <v>15200</v>
      </c>
      <c r="C2203" t="s">
        <v>15201</v>
      </c>
      <c r="D2203" t="s">
        <v>15205</v>
      </c>
      <c r="E2203" s="8">
        <v>45714</v>
      </c>
      <c r="F2203" t="s">
        <v>24315</v>
      </c>
      <c r="G2203">
        <v>1868</v>
      </c>
      <c r="H2203" t="s">
        <v>24319</v>
      </c>
    </row>
    <row r="2204" spans="1:8" x14ac:dyDescent="0.3">
      <c r="A2204" t="s">
        <v>14400</v>
      </c>
      <c r="B2204" t="s">
        <v>15198</v>
      </c>
      <c r="C2204" t="s">
        <v>15203</v>
      </c>
      <c r="D2204" t="s">
        <v>6014</v>
      </c>
      <c r="E2204" s="8">
        <v>45674</v>
      </c>
      <c r="F2204" t="s">
        <v>24299</v>
      </c>
      <c r="G2204">
        <v>633</v>
      </c>
      <c r="H2204" t="s">
        <v>24521</v>
      </c>
    </row>
    <row r="2205" spans="1:8" x14ac:dyDescent="0.3">
      <c r="A2205" t="s">
        <v>14401</v>
      </c>
      <c r="B2205" t="s">
        <v>15200</v>
      </c>
      <c r="C2205" t="s">
        <v>15202</v>
      </c>
      <c r="D2205" t="s">
        <v>15205</v>
      </c>
      <c r="E2205" s="8">
        <v>45513</v>
      </c>
      <c r="F2205" t="s">
        <v>24254</v>
      </c>
      <c r="G2205">
        <v>1224</v>
      </c>
      <c r="H2205" t="s">
        <v>24479</v>
      </c>
    </row>
    <row r="2206" spans="1:8" x14ac:dyDescent="0.3">
      <c r="A2206" t="s">
        <v>14402</v>
      </c>
      <c r="B2206" t="s">
        <v>15200</v>
      </c>
      <c r="C2206" t="s">
        <v>15201</v>
      </c>
      <c r="D2206" t="s">
        <v>15205</v>
      </c>
      <c r="E2206" s="8">
        <v>45733</v>
      </c>
      <c r="F2206" t="s">
        <v>24334</v>
      </c>
      <c r="G2206">
        <v>1407</v>
      </c>
      <c r="H2206" t="s">
        <v>24401</v>
      </c>
    </row>
    <row r="2207" spans="1:8" x14ac:dyDescent="0.3">
      <c r="A2207" t="s">
        <v>14403</v>
      </c>
      <c r="B2207" t="s">
        <v>15198</v>
      </c>
      <c r="C2207" t="s">
        <v>15202</v>
      </c>
      <c r="D2207" t="s">
        <v>15204</v>
      </c>
      <c r="E2207" s="8">
        <v>45623</v>
      </c>
      <c r="F2207" t="s">
        <v>24287</v>
      </c>
      <c r="G2207">
        <v>1578</v>
      </c>
      <c r="H2207" t="s">
        <v>24627</v>
      </c>
    </row>
    <row r="2208" spans="1:8" x14ac:dyDescent="0.3">
      <c r="A2208" t="s">
        <v>14404</v>
      </c>
      <c r="B2208" t="s">
        <v>15200</v>
      </c>
      <c r="C2208" t="s">
        <v>15202</v>
      </c>
      <c r="D2208" t="s">
        <v>15205</v>
      </c>
      <c r="E2208" s="8">
        <v>45821</v>
      </c>
      <c r="F2208" t="s">
        <v>24251</v>
      </c>
      <c r="G2208">
        <v>645</v>
      </c>
      <c r="H2208" t="s">
        <v>24558</v>
      </c>
    </row>
    <row r="2209" spans="1:8" x14ac:dyDescent="0.3">
      <c r="A2209" t="s">
        <v>14405</v>
      </c>
      <c r="B2209" t="s">
        <v>15200</v>
      </c>
      <c r="C2209" t="s">
        <v>15202</v>
      </c>
      <c r="D2209" t="s">
        <v>6026</v>
      </c>
      <c r="E2209" s="8">
        <v>45737</v>
      </c>
      <c r="F2209" t="s">
        <v>24315</v>
      </c>
      <c r="G2209">
        <v>1946</v>
      </c>
      <c r="H2209" t="s">
        <v>24591</v>
      </c>
    </row>
    <row r="2210" spans="1:8" x14ac:dyDescent="0.3">
      <c r="A2210" t="s">
        <v>14406</v>
      </c>
      <c r="B2210" t="s">
        <v>15200</v>
      </c>
      <c r="C2210" t="s">
        <v>15202</v>
      </c>
      <c r="D2210" t="s">
        <v>6014</v>
      </c>
      <c r="E2210" s="8">
        <v>45810</v>
      </c>
      <c r="F2210" t="s">
        <v>24280</v>
      </c>
      <c r="G2210">
        <v>1723</v>
      </c>
      <c r="H2210" t="s">
        <v>24623</v>
      </c>
    </row>
    <row r="2211" spans="1:8" x14ac:dyDescent="0.3">
      <c r="A2211" t="s">
        <v>14407</v>
      </c>
      <c r="B2211" t="s">
        <v>15200</v>
      </c>
      <c r="C2211" t="s">
        <v>15202</v>
      </c>
      <c r="D2211" t="s">
        <v>6014</v>
      </c>
      <c r="E2211" s="8">
        <v>45683</v>
      </c>
      <c r="F2211" t="s">
        <v>24290</v>
      </c>
      <c r="G2211">
        <v>1435</v>
      </c>
      <c r="H2211" t="s">
        <v>24632</v>
      </c>
    </row>
    <row r="2212" spans="1:8" x14ac:dyDescent="0.3">
      <c r="A2212" t="s">
        <v>14408</v>
      </c>
      <c r="B2212" t="s">
        <v>15198</v>
      </c>
      <c r="C2212" t="s">
        <v>15202</v>
      </c>
      <c r="D2212" t="s">
        <v>6026</v>
      </c>
      <c r="E2212" s="8">
        <v>45573</v>
      </c>
      <c r="F2212" t="s">
        <v>24249</v>
      </c>
      <c r="G2212">
        <v>981</v>
      </c>
      <c r="H2212" t="s">
        <v>24277</v>
      </c>
    </row>
    <row r="2213" spans="1:8" x14ac:dyDescent="0.3">
      <c r="A2213" t="s">
        <v>14409</v>
      </c>
      <c r="B2213" t="s">
        <v>15198</v>
      </c>
      <c r="C2213" t="s">
        <v>15202</v>
      </c>
      <c r="D2213" t="s">
        <v>6026</v>
      </c>
      <c r="E2213" s="8">
        <v>45753</v>
      </c>
      <c r="F2213" t="s">
        <v>24358</v>
      </c>
      <c r="G2213">
        <v>1197</v>
      </c>
      <c r="H2213" t="s">
        <v>24575</v>
      </c>
    </row>
    <row r="2214" spans="1:8" x14ac:dyDescent="0.3">
      <c r="A2214" t="s">
        <v>14410</v>
      </c>
      <c r="B2214" t="s">
        <v>15198</v>
      </c>
      <c r="C2214" t="s">
        <v>15203</v>
      </c>
      <c r="D2214" t="s">
        <v>6014</v>
      </c>
      <c r="E2214" s="8">
        <v>45664</v>
      </c>
      <c r="F2214" t="s">
        <v>24299</v>
      </c>
      <c r="G2214">
        <v>1001</v>
      </c>
      <c r="H2214" t="s">
        <v>24574</v>
      </c>
    </row>
    <row r="2215" spans="1:8" x14ac:dyDescent="0.3">
      <c r="A2215" t="s">
        <v>14411</v>
      </c>
      <c r="B2215" t="s">
        <v>15199</v>
      </c>
      <c r="C2215" t="s">
        <v>15201</v>
      </c>
      <c r="D2215" t="s">
        <v>6102</v>
      </c>
      <c r="E2215" s="8">
        <v>45570</v>
      </c>
      <c r="F2215" t="s">
        <v>24263</v>
      </c>
      <c r="G2215">
        <v>1361</v>
      </c>
      <c r="H2215" t="s">
        <v>24610</v>
      </c>
    </row>
    <row r="2216" spans="1:8" x14ac:dyDescent="0.3">
      <c r="A2216" t="s">
        <v>14412</v>
      </c>
      <c r="B2216" t="s">
        <v>15200</v>
      </c>
      <c r="C2216" t="s">
        <v>15202</v>
      </c>
      <c r="D2216" t="s">
        <v>6014</v>
      </c>
      <c r="E2216" s="8">
        <v>45745</v>
      </c>
      <c r="F2216" t="s">
        <v>24296</v>
      </c>
      <c r="G2216">
        <v>1318</v>
      </c>
      <c r="H2216" t="s">
        <v>24291</v>
      </c>
    </row>
    <row r="2217" spans="1:8" x14ac:dyDescent="0.3">
      <c r="A2217" t="s">
        <v>14413</v>
      </c>
      <c r="B2217" t="s">
        <v>15200</v>
      </c>
      <c r="C2217" t="s">
        <v>15203</v>
      </c>
      <c r="D2217" t="s">
        <v>6102</v>
      </c>
      <c r="E2217" s="8">
        <v>45499</v>
      </c>
      <c r="F2217" t="s">
        <v>24269</v>
      </c>
      <c r="G2217">
        <v>1069</v>
      </c>
      <c r="H2217" t="s">
        <v>24386</v>
      </c>
    </row>
    <row r="2218" spans="1:8" x14ac:dyDescent="0.3">
      <c r="A2218" t="s">
        <v>14414</v>
      </c>
      <c r="B2218" t="s">
        <v>15199</v>
      </c>
      <c r="C2218" t="s">
        <v>15202</v>
      </c>
      <c r="D2218" t="s">
        <v>15206</v>
      </c>
      <c r="E2218" s="8">
        <v>45727</v>
      </c>
      <c r="F2218" t="s">
        <v>24276</v>
      </c>
      <c r="G2218">
        <v>755</v>
      </c>
      <c r="H2218" t="s">
        <v>24522</v>
      </c>
    </row>
    <row r="2219" spans="1:8" x14ac:dyDescent="0.3">
      <c r="A2219" t="s">
        <v>14415</v>
      </c>
      <c r="B2219" t="s">
        <v>15198</v>
      </c>
      <c r="C2219" t="s">
        <v>15203</v>
      </c>
      <c r="D2219" t="s">
        <v>6014</v>
      </c>
      <c r="E2219" s="8">
        <v>45661</v>
      </c>
      <c r="F2219" t="s">
        <v>24256</v>
      </c>
      <c r="G2219">
        <v>1168</v>
      </c>
      <c r="H2219" t="s">
        <v>24544</v>
      </c>
    </row>
    <row r="2220" spans="1:8" x14ac:dyDescent="0.3">
      <c r="A2220" t="s">
        <v>14416</v>
      </c>
      <c r="B2220" t="s">
        <v>15199</v>
      </c>
      <c r="C2220" t="s">
        <v>15203</v>
      </c>
      <c r="D2220" t="s">
        <v>15205</v>
      </c>
      <c r="E2220" s="8">
        <v>45761</v>
      </c>
      <c r="F2220" t="s">
        <v>24247</v>
      </c>
      <c r="G2220">
        <v>1714</v>
      </c>
      <c r="H2220" t="s">
        <v>24372</v>
      </c>
    </row>
    <row r="2221" spans="1:8" x14ac:dyDescent="0.3">
      <c r="A2221" t="s">
        <v>14417</v>
      </c>
      <c r="B2221" t="s">
        <v>15198</v>
      </c>
      <c r="C2221" t="s">
        <v>15201</v>
      </c>
      <c r="D2221" t="s">
        <v>6102</v>
      </c>
      <c r="E2221" s="8">
        <v>45537</v>
      </c>
      <c r="F2221" t="s">
        <v>24315</v>
      </c>
      <c r="G2221">
        <v>1435</v>
      </c>
      <c r="H2221" t="s">
        <v>24607</v>
      </c>
    </row>
    <row r="2222" spans="1:8" x14ac:dyDescent="0.3">
      <c r="A2222" t="s">
        <v>14418</v>
      </c>
      <c r="B2222" t="s">
        <v>15199</v>
      </c>
      <c r="C2222" t="s">
        <v>15203</v>
      </c>
      <c r="D2222" t="s">
        <v>6026</v>
      </c>
      <c r="E2222" s="8">
        <v>45684</v>
      </c>
      <c r="F2222" t="s">
        <v>24344</v>
      </c>
      <c r="G2222">
        <v>1261</v>
      </c>
      <c r="H2222" t="s">
        <v>24484</v>
      </c>
    </row>
    <row r="2223" spans="1:8" x14ac:dyDescent="0.3">
      <c r="A2223" t="s">
        <v>14419</v>
      </c>
      <c r="B2223" t="s">
        <v>15200</v>
      </c>
      <c r="C2223" t="s">
        <v>15202</v>
      </c>
      <c r="D2223" t="s">
        <v>6102</v>
      </c>
      <c r="E2223" s="8">
        <v>45789</v>
      </c>
      <c r="F2223" t="s">
        <v>24358</v>
      </c>
      <c r="G2223">
        <v>1794</v>
      </c>
      <c r="H2223" t="s">
        <v>24261</v>
      </c>
    </row>
    <row r="2224" spans="1:8" x14ac:dyDescent="0.3">
      <c r="A2224" t="s">
        <v>14420</v>
      </c>
      <c r="B2224" t="s">
        <v>15199</v>
      </c>
      <c r="C2224" t="s">
        <v>15203</v>
      </c>
      <c r="D2224" t="s">
        <v>15204</v>
      </c>
      <c r="E2224" s="8">
        <v>45732</v>
      </c>
      <c r="F2224" t="s">
        <v>24253</v>
      </c>
      <c r="G2224">
        <v>1422</v>
      </c>
      <c r="H2224" t="s">
        <v>24253</v>
      </c>
    </row>
    <row r="2225" spans="1:8" x14ac:dyDescent="0.3">
      <c r="A2225" t="s">
        <v>14421</v>
      </c>
      <c r="B2225" t="s">
        <v>15200</v>
      </c>
      <c r="C2225" t="s">
        <v>15202</v>
      </c>
      <c r="D2225" t="s">
        <v>15204</v>
      </c>
      <c r="E2225" s="8">
        <v>45805</v>
      </c>
      <c r="F2225" t="s">
        <v>24265</v>
      </c>
      <c r="G2225">
        <v>1645</v>
      </c>
      <c r="H2225" t="s">
        <v>24262</v>
      </c>
    </row>
    <row r="2226" spans="1:8" x14ac:dyDescent="0.3">
      <c r="A2226" t="s">
        <v>14422</v>
      </c>
      <c r="B2226" t="s">
        <v>15198</v>
      </c>
      <c r="C2226" t="s">
        <v>15201</v>
      </c>
      <c r="D2226" t="s">
        <v>15204</v>
      </c>
      <c r="E2226" s="8">
        <v>45510</v>
      </c>
      <c r="F2226" t="s">
        <v>24243</v>
      </c>
      <c r="G2226">
        <v>1719</v>
      </c>
      <c r="H2226" t="s">
        <v>24386</v>
      </c>
    </row>
    <row r="2227" spans="1:8" x14ac:dyDescent="0.3">
      <c r="A2227" t="s">
        <v>14423</v>
      </c>
      <c r="B2227" t="s">
        <v>15198</v>
      </c>
      <c r="C2227" t="s">
        <v>15202</v>
      </c>
      <c r="D2227" t="s">
        <v>15204</v>
      </c>
      <c r="E2227" s="8">
        <v>45632</v>
      </c>
      <c r="F2227" t="s">
        <v>24329</v>
      </c>
      <c r="G2227">
        <v>1813</v>
      </c>
      <c r="H2227" t="s">
        <v>24349</v>
      </c>
    </row>
    <row r="2228" spans="1:8" x14ac:dyDescent="0.3">
      <c r="A2228" t="s">
        <v>14424</v>
      </c>
      <c r="B2228" t="s">
        <v>15198</v>
      </c>
      <c r="C2228" t="s">
        <v>15202</v>
      </c>
      <c r="D2228" t="s">
        <v>6102</v>
      </c>
      <c r="E2228" s="8">
        <v>45734</v>
      </c>
      <c r="F2228" t="s">
        <v>24253</v>
      </c>
      <c r="G2228">
        <v>984</v>
      </c>
      <c r="H2228" t="s">
        <v>24253</v>
      </c>
    </row>
    <row r="2229" spans="1:8" x14ac:dyDescent="0.3">
      <c r="A2229" t="s">
        <v>14425</v>
      </c>
      <c r="B2229" t="s">
        <v>15200</v>
      </c>
      <c r="C2229" t="s">
        <v>15203</v>
      </c>
      <c r="D2229" t="s">
        <v>6026</v>
      </c>
      <c r="E2229" s="8">
        <v>45851</v>
      </c>
      <c r="F2229" t="s">
        <v>24269</v>
      </c>
      <c r="G2229">
        <v>1779</v>
      </c>
      <c r="H2229" t="s">
        <v>24654</v>
      </c>
    </row>
    <row r="2230" spans="1:8" x14ac:dyDescent="0.3">
      <c r="A2230" t="s">
        <v>14426</v>
      </c>
      <c r="B2230" t="s">
        <v>15199</v>
      </c>
      <c r="C2230" t="s">
        <v>15203</v>
      </c>
      <c r="D2230" t="s">
        <v>6102</v>
      </c>
      <c r="E2230" s="8">
        <v>45618</v>
      </c>
      <c r="F2230" t="s">
        <v>24311</v>
      </c>
      <c r="G2230">
        <v>563</v>
      </c>
      <c r="H2230" t="s">
        <v>24419</v>
      </c>
    </row>
    <row r="2231" spans="1:8" x14ac:dyDescent="0.3">
      <c r="A2231" t="s">
        <v>14427</v>
      </c>
      <c r="B2231" t="s">
        <v>15199</v>
      </c>
      <c r="C2231" t="s">
        <v>15203</v>
      </c>
      <c r="D2231" t="s">
        <v>6014</v>
      </c>
      <c r="E2231" s="8">
        <v>45636</v>
      </c>
      <c r="F2231" t="s">
        <v>24243</v>
      </c>
      <c r="G2231">
        <v>1394</v>
      </c>
      <c r="H2231" t="s">
        <v>24452</v>
      </c>
    </row>
    <row r="2232" spans="1:8" x14ac:dyDescent="0.3">
      <c r="A2232" t="s">
        <v>14428</v>
      </c>
      <c r="B2232" t="s">
        <v>15199</v>
      </c>
      <c r="C2232" t="s">
        <v>15201</v>
      </c>
      <c r="D2232" t="s">
        <v>6102</v>
      </c>
      <c r="E2232" s="8">
        <v>45658</v>
      </c>
      <c r="F2232" t="s">
        <v>24258</v>
      </c>
      <c r="G2232">
        <v>1037</v>
      </c>
      <c r="H2232" t="s">
        <v>24429</v>
      </c>
    </row>
    <row r="2233" spans="1:8" x14ac:dyDescent="0.3">
      <c r="A2233" t="s">
        <v>14429</v>
      </c>
      <c r="B2233" t="s">
        <v>15198</v>
      </c>
      <c r="C2233" t="s">
        <v>15202</v>
      </c>
      <c r="D2233" t="s">
        <v>6026</v>
      </c>
      <c r="E2233" s="8">
        <v>45843</v>
      </c>
      <c r="F2233" t="s">
        <v>24334</v>
      </c>
      <c r="G2233">
        <v>1435</v>
      </c>
      <c r="H2233" t="s">
        <v>24655</v>
      </c>
    </row>
    <row r="2234" spans="1:8" x14ac:dyDescent="0.3">
      <c r="A2234" t="s">
        <v>14430</v>
      </c>
      <c r="B2234" t="s">
        <v>15200</v>
      </c>
      <c r="C2234" t="s">
        <v>15202</v>
      </c>
      <c r="D2234" t="s">
        <v>6014</v>
      </c>
      <c r="E2234" s="8">
        <v>45527</v>
      </c>
      <c r="F2234" t="s">
        <v>24253</v>
      </c>
      <c r="G2234">
        <v>1241</v>
      </c>
      <c r="H2234" t="s">
        <v>24253</v>
      </c>
    </row>
    <row r="2235" spans="1:8" x14ac:dyDescent="0.3">
      <c r="A2235" t="s">
        <v>14431</v>
      </c>
      <c r="B2235" t="s">
        <v>15199</v>
      </c>
      <c r="C2235" t="s">
        <v>15203</v>
      </c>
      <c r="D2235" t="s">
        <v>6026</v>
      </c>
      <c r="E2235" s="8">
        <v>45846</v>
      </c>
      <c r="F2235" t="s">
        <v>24263</v>
      </c>
      <c r="G2235">
        <v>1321</v>
      </c>
      <c r="H2235" t="s">
        <v>24536</v>
      </c>
    </row>
    <row r="2236" spans="1:8" x14ac:dyDescent="0.3">
      <c r="A2236" t="s">
        <v>14432</v>
      </c>
      <c r="B2236" t="s">
        <v>15198</v>
      </c>
      <c r="C2236" t="s">
        <v>15201</v>
      </c>
      <c r="D2236" t="s">
        <v>6026</v>
      </c>
      <c r="E2236" s="8">
        <v>45593</v>
      </c>
      <c r="F2236" t="s">
        <v>24273</v>
      </c>
      <c r="G2236">
        <v>1020</v>
      </c>
      <c r="H2236" t="s">
        <v>24312</v>
      </c>
    </row>
    <row r="2237" spans="1:8" x14ac:dyDescent="0.3">
      <c r="A2237" t="s">
        <v>14433</v>
      </c>
      <c r="B2237" t="s">
        <v>15198</v>
      </c>
      <c r="C2237" t="s">
        <v>15202</v>
      </c>
      <c r="D2237" t="s">
        <v>15206</v>
      </c>
      <c r="E2237" s="8">
        <v>45715</v>
      </c>
      <c r="F2237" t="s">
        <v>24296</v>
      </c>
      <c r="G2237">
        <v>995</v>
      </c>
      <c r="H2237" t="s">
        <v>24507</v>
      </c>
    </row>
    <row r="2238" spans="1:8" x14ac:dyDescent="0.3">
      <c r="A2238" t="s">
        <v>14434</v>
      </c>
      <c r="B2238" t="s">
        <v>15200</v>
      </c>
      <c r="C2238" t="s">
        <v>15203</v>
      </c>
      <c r="D2238" t="s">
        <v>6014</v>
      </c>
      <c r="E2238" s="8">
        <v>45535</v>
      </c>
      <c r="F2238" t="s">
        <v>24273</v>
      </c>
      <c r="G2238">
        <v>1483</v>
      </c>
      <c r="H2238" t="s">
        <v>24270</v>
      </c>
    </row>
    <row r="2239" spans="1:8" x14ac:dyDescent="0.3">
      <c r="A2239" t="s">
        <v>14435</v>
      </c>
      <c r="B2239" t="s">
        <v>15199</v>
      </c>
      <c r="C2239" t="s">
        <v>15201</v>
      </c>
      <c r="D2239" t="s">
        <v>6026</v>
      </c>
      <c r="E2239" s="8">
        <v>45679</v>
      </c>
      <c r="F2239" t="s">
        <v>24363</v>
      </c>
      <c r="G2239">
        <v>516</v>
      </c>
      <c r="H2239" t="s">
        <v>24595</v>
      </c>
    </row>
    <row r="2240" spans="1:8" x14ac:dyDescent="0.3">
      <c r="A2240" t="s">
        <v>14436</v>
      </c>
      <c r="B2240" t="s">
        <v>15199</v>
      </c>
      <c r="C2240" t="s">
        <v>15203</v>
      </c>
      <c r="D2240" t="s">
        <v>6026</v>
      </c>
      <c r="E2240" s="8">
        <v>45714</v>
      </c>
      <c r="F2240" t="s">
        <v>24290</v>
      </c>
      <c r="G2240">
        <v>1048</v>
      </c>
      <c r="H2240" t="s">
        <v>24505</v>
      </c>
    </row>
    <row r="2241" spans="1:8" x14ac:dyDescent="0.3">
      <c r="A2241" t="s">
        <v>14437</v>
      </c>
      <c r="B2241" t="s">
        <v>15200</v>
      </c>
      <c r="C2241" t="s">
        <v>15202</v>
      </c>
      <c r="D2241" t="s">
        <v>15205</v>
      </c>
      <c r="E2241" s="8">
        <v>45802</v>
      </c>
      <c r="F2241" t="s">
        <v>24253</v>
      </c>
      <c r="G2241">
        <v>1143</v>
      </c>
      <c r="H2241" t="s">
        <v>24253</v>
      </c>
    </row>
    <row r="2242" spans="1:8" x14ac:dyDescent="0.3">
      <c r="A2242" t="s">
        <v>14438</v>
      </c>
      <c r="B2242" t="s">
        <v>15200</v>
      </c>
      <c r="C2242" t="s">
        <v>15202</v>
      </c>
      <c r="D2242" t="s">
        <v>15204</v>
      </c>
      <c r="E2242" s="8">
        <v>45539</v>
      </c>
      <c r="F2242" t="s">
        <v>24334</v>
      </c>
      <c r="G2242">
        <v>960</v>
      </c>
      <c r="H2242" t="s">
        <v>24425</v>
      </c>
    </row>
    <row r="2243" spans="1:8" x14ac:dyDescent="0.3">
      <c r="A2243" t="s">
        <v>14439</v>
      </c>
      <c r="B2243" t="s">
        <v>15198</v>
      </c>
      <c r="C2243" t="s">
        <v>15202</v>
      </c>
      <c r="D2243" t="s">
        <v>6026</v>
      </c>
      <c r="E2243" s="8">
        <v>45602</v>
      </c>
      <c r="F2243" t="s">
        <v>24253</v>
      </c>
      <c r="G2243">
        <v>875</v>
      </c>
      <c r="H2243" t="s">
        <v>24253</v>
      </c>
    </row>
    <row r="2244" spans="1:8" x14ac:dyDescent="0.3">
      <c r="A2244" t="s">
        <v>14440</v>
      </c>
      <c r="B2244" t="s">
        <v>15199</v>
      </c>
      <c r="C2244" t="s">
        <v>15203</v>
      </c>
      <c r="D2244" t="s">
        <v>15206</v>
      </c>
      <c r="E2244" s="8">
        <v>45732</v>
      </c>
      <c r="F2244" t="s">
        <v>24299</v>
      </c>
      <c r="G2244">
        <v>1825</v>
      </c>
      <c r="H2244" t="s">
        <v>24513</v>
      </c>
    </row>
    <row r="2245" spans="1:8" x14ac:dyDescent="0.3">
      <c r="A2245" t="s">
        <v>14441</v>
      </c>
      <c r="B2245" t="s">
        <v>15198</v>
      </c>
      <c r="C2245" t="s">
        <v>15203</v>
      </c>
      <c r="D2245" t="s">
        <v>6102</v>
      </c>
      <c r="E2245" s="8">
        <v>45571</v>
      </c>
      <c r="F2245" t="s">
        <v>24280</v>
      </c>
      <c r="G2245">
        <v>1149</v>
      </c>
      <c r="H2245" t="s">
        <v>24277</v>
      </c>
    </row>
    <row r="2246" spans="1:8" x14ac:dyDescent="0.3">
      <c r="A2246" t="s">
        <v>14442</v>
      </c>
      <c r="B2246" t="s">
        <v>15200</v>
      </c>
      <c r="C2246" t="s">
        <v>15203</v>
      </c>
      <c r="D2246" t="s">
        <v>15204</v>
      </c>
      <c r="E2246" s="8">
        <v>45690</v>
      </c>
      <c r="F2246" t="s">
        <v>24287</v>
      </c>
      <c r="G2246">
        <v>814</v>
      </c>
      <c r="H2246" t="s">
        <v>24303</v>
      </c>
    </row>
    <row r="2247" spans="1:8" x14ac:dyDescent="0.3">
      <c r="A2247" t="s">
        <v>14443</v>
      </c>
      <c r="B2247" t="s">
        <v>15198</v>
      </c>
      <c r="C2247" t="s">
        <v>15201</v>
      </c>
      <c r="D2247" t="s">
        <v>15204</v>
      </c>
      <c r="E2247" s="8">
        <v>45554</v>
      </c>
      <c r="F2247" t="s">
        <v>24253</v>
      </c>
      <c r="G2247">
        <v>1839</v>
      </c>
      <c r="H2247" t="s">
        <v>24253</v>
      </c>
    </row>
    <row r="2248" spans="1:8" x14ac:dyDescent="0.3">
      <c r="A2248" t="s">
        <v>14444</v>
      </c>
      <c r="B2248" t="s">
        <v>15198</v>
      </c>
      <c r="C2248" t="s">
        <v>15203</v>
      </c>
      <c r="D2248" t="s">
        <v>15206</v>
      </c>
      <c r="E2248" s="8">
        <v>45742</v>
      </c>
      <c r="F2248" t="s">
        <v>24251</v>
      </c>
      <c r="G2248">
        <v>1359</v>
      </c>
      <c r="H2248" t="s">
        <v>24478</v>
      </c>
    </row>
    <row r="2249" spans="1:8" x14ac:dyDescent="0.3">
      <c r="A2249" t="s">
        <v>14445</v>
      </c>
      <c r="B2249" t="s">
        <v>15199</v>
      </c>
      <c r="C2249" t="s">
        <v>15203</v>
      </c>
      <c r="D2249" t="s">
        <v>6026</v>
      </c>
      <c r="E2249" s="8">
        <v>45676</v>
      </c>
      <c r="F2249" t="s">
        <v>24263</v>
      </c>
      <c r="G2249">
        <v>1140</v>
      </c>
      <c r="H2249" t="s">
        <v>24592</v>
      </c>
    </row>
    <row r="2250" spans="1:8" x14ac:dyDescent="0.3">
      <c r="A2250" t="s">
        <v>14446</v>
      </c>
      <c r="B2250" t="s">
        <v>15200</v>
      </c>
      <c r="C2250" t="s">
        <v>15203</v>
      </c>
      <c r="D2250" t="s">
        <v>6014</v>
      </c>
      <c r="E2250" s="8">
        <v>45675</v>
      </c>
      <c r="F2250" t="s">
        <v>24253</v>
      </c>
      <c r="G2250">
        <v>886</v>
      </c>
      <c r="H2250" t="s">
        <v>24253</v>
      </c>
    </row>
    <row r="2251" spans="1:8" x14ac:dyDescent="0.3">
      <c r="A2251" t="s">
        <v>14447</v>
      </c>
      <c r="B2251" t="s">
        <v>15200</v>
      </c>
      <c r="C2251" t="s">
        <v>15203</v>
      </c>
      <c r="D2251" t="s">
        <v>15204</v>
      </c>
      <c r="E2251" s="8">
        <v>45857</v>
      </c>
      <c r="F2251" t="s">
        <v>24273</v>
      </c>
      <c r="G2251">
        <v>633</v>
      </c>
      <c r="H2251" t="s">
        <v>24279</v>
      </c>
    </row>
    <row r="2252" spans="1:8" x14ac:dyDescent="0.3">
      <c r="A2252" t="s">
        <v>14448</v>
      </c>
      <c r="B2252" t="s">
        <v>15200</v>
      </c>
      <c r="C2252" t="s">
        <v>15203</v>
      </c>
      <c r="D2252" t="s">
        <v>6102</v>
      </c>
      <c r="E2252" s="8">
        <v>45714</v>
      </c>
      <c r="F2252" t="s">
        <v>24273</v>
      </c>
      <c r="G2252">
        <v>1407</v>
      </c>
      <c r="H2252" t="s">
        <v>24483</v>
      </c>
    </row>
    <row r="2253" spans="1:8" x14ac:dyDescent="0.3">
      <c r="A2253" t="s">
        <v>14449</v>
      </c>
      <c r="B2253" t="s">
        <v>15199</v>
      </c>
      <c r="C2253" t="s">
        <v>15201</v>
      </c>
      <c r="D2253" t="s">
        <v>15204</v>
      </c>
      <c r="E2253" s="8">
        <v>45701</v>
      </c>
      <c r="F2253" t="s">
        <v>24283</v>
      </c>
      <c r="G2253">
        <v>1519</v>
      </c>
      <c r="H2253" t="s">
        <v>24647</v>
      </c>
    </row>
    <row r="2254" spans="1:8" x14ac:dyDescent="0.3">
      <c r="A2254" t="s">
        <v>14450</v>
      </c>
      <c r="B2254" t="s">
        <v>15199</v>
      </c>
      <c r="C2254" t="s">
        <v>15203</v>
      </c>
      <c r="D2254" t="s">
        <v>15206</v>
      </c>
      <c r="E2254" s="8">
        <v>45713</v>
      </c>
      <c r="F2254" t="s">
        <v>24253</v>
      </c>
      <c r="G2254">
        <v>1974</v>
      </c>
      <c r="H2254" t="s">
        <v>24253</v>
      </c>
    </row>
    <row r="2255" spans="1:8" x14ac:dyDescent="0.3">
      <c r="A2255" t="s">
        <v>14451</v>
      </c>
      <c r="B2255" t="s">
        <v>15198</v>
      </c>
      <c r="C2255" t="s">
        <v>15202</v>
      </c>
      <c r="D2255" t="s">
        <v>6014</v>
      </c>
      <c r="E2255" s="8">
        <v>45504</v>
      </c>
      <c r="F2255" t="s">
        <v>24315</v>
      </c>
      <c r="G2255">
        <v>1345</v>
      </c>
      <c r="H2255" t="s">
        <v>24581</v>
      </c>
    </row>
    <row r="2256" spans="1:8" x14ac:dyDescent="0.3">
      <c r="A2256" t="s">
        <v>14452</v>
      </c>
      <c r="B2256" t="s">
        <v>15200</v>
      </c>
      <c r="C2256" t="s">
        <v>15201</v>
      </c>
      <c r="D2256" t="s">
        <v>15205</v>
      </c>
      <c r="E2256" s="8">
        <v>45699</v>
      </c>
      <c r="F2256" t="s">
        <v>24249</v>
      </c>
      <c r="G2256">
        <v>1479</v>
      </c>
      <c r="H2256" t="s">
        <v>24278</v>
      </c>
    </row>
    <row r="2257" spans="1:8" x14ac:dyDescent="0.3">
      <c r="A2257" t="s">
        <v>14453</v>
      </c>
      <c r="B2257" t="s">
        <v>15198</v>
      </c>
      <c r="C2257" t="s">
        <v>15203</v>
      </c>
      <c r="D2257" t="s">
        <v>6026</v>
      </c>
      <c r="E2257" s="8">
        <v>45843</v>
      </c>
      <c r="F2257" t="s">
        <v>24253</v>
      </c>
      <c r="G2257">
        <v>603</v>
      </c>
      <c r="H2257" t="s">
        <v>24253</v>
      </c>
    </row>
    <row r="2258" spans="1:8" x14ac:dyDescent="0.3">
      <c r="A2258" t="s">
        <v>14454</v>
      </c>
      <c r="B2258" t="s">
        <v>15200</v>
      </c>
      <c r="C2258" t="s">
        <v>15202</v>
      </c>
      <c r="D2258" t="s">
        <v>6026</v>
      </c>
      <c r="E2258" s="8">
        <v>45556</v>
      </c>
      <c r="F2258" t="s">
        <v>24265</v>
      </c>
      <c r="G2258">
        <v>1936</v>
      </c>
      <c r="H2258" t="s">
        <v>24423</v>
      </c>
    </row>
    <row r="2259" spans="1:8" x14ac:dyDescent="0.3">
      <c r="A2259" t="s">
        <v>14455</v>
      </c>
      <c r="B2259" t="s">
        <v>15198</v>
      </c>
      <c r="C2259" t="s">
        <v>15203</v>
      </c>
      <c r="D2259" t="s">
        <v>15205</v>
      </c>
      <c r="E2259" s="8">
        <v>45617</v>
      </c>
      <c r="F2259" t="s">
        <v>24296</v>
      </c>
      <c r="G2259">
        <v>1057</v>
      </c>
      <c r="H2259" t="s">
        <v>24503</v>
      </c>
    </row>
    <row r="2260" spans="1:8" x14ac:dyDescent="0.3">
      <c r="A2260" t="s">
        <v>14456</v>
      </c>
      <c r="B2260" t="s">
        <v>15199</v>
      </c>
      <c r="C2260" t="s">
        <v>15201</v>
      </c>
      <c r="D2260" t="s">
        <v>6026</v>
      </c>
      <c r="E2260" s="8">
        <v>45583</v>
      </c>
      <c r="F2260" t="s">
        <v>24243</v>
      </c>
      <c r="G2260">
        <v>1648</v>
      </c>
      <c r="H2260" t="s">
        <v>24384</v>
      </c>
    </row>
    <row r="2261" spans="1:8" x14ac:dyDescent="0.3">
      <c r="A2261" t="s">
        <v>14457</v>
      </c>
      <c r="B2261" t="s">
        <v>15199</v>
      </c>
      <c r="C2261" t="s">
        <v>15203</v>
      </c>
      <c r="D2261" t="s">
        <v>15204</v>
      </c>
      <c r="E2261" s="8">
        <v>45552</v>
      </c>
      <c r="F2261" t="s">
        <v>24258</v>
      </c>
      <c r="G2261">
        <v>1838</v>
      </c>
      <c r="H2261" t="s">
        <v>24653</v>
      </c>
    </row>
    <row r="2262" spans="1:8" x14ac:dyDescent="0.3">
      <c r="A2262" t="s">
        <v>14458</v>
      </c>
      <c r="B2262" t="s">
        <v>15199</v>
      </c>
      <c r="C2262" t="s">
        <v>15203</v>
      </c>
      <c r="D2262" t="s">
        <v>6014</v>
      </c>
      <c r="E2262" s="8">
        <v>45645</v>
      </c>
      <c r="F2262" t="s">
        <v>24260</v>
      </c>
      <c r="G2262">
        <v>1649</v>
      </c>
      <c r="H2262" t="s">
        <v>24446</v>
      </c>
    </row>
    <row r="2263" spans="1:8" x14ac:dyDescent="0.3">
      <c r="A2263" t="s">
        <v>14459</v>
      </c>
      <c r="B2263" t="s">
        <v>15198</v>
      </c>
      <c r="C2263" t="s">
        <v>15202</v>
      </c>
      <c r="D2263" t="s">
        <v>6102</v>
      </c>
      <c r="E2263" s="8">
        <v>45840</v>
      </c>
      <c r="F2263" t="s">
        <v>24269</v>
      </c>
      <c r="G2263">
        <v>926</v>
      </c>
      <c r="H2263" t="s">
        <v>24286</v>
      </c>
    </row>
    <row r="2264" spans="1:8" x14ac:dyDescent="0.3">
      <c r="A2264" t="s">
        <v>14460</v>
      </c>
      <c r="B2264" t="s">
        <v>15199</v>
      </c>
      <c r="C2264" t="s">
        <v>15201</v>
      </c>
      <c r="D2264" t="s">
        <v>6102</v>
      </c>
      <c r="E2264" s="8">
        <v>45614</v>
      </c>
      <c r="F2264" t="s">
        <v>24253</v>
      </c>
      <c r="G2264">
        <v>513</v>
      </c>
      <c r="H2264" t="s">
        <v>24253</v>
      </c>
    </row>
    <row r="2265" spans="1:8" x14ac:dyDescent="0.3">
      <c r="A2265" t="s">
        <v>14461</v>
      </c>
      <c r="B2265" t="s">
        <v>15198</v>
      </c>
      <c r="C2265" t="s">
        <v>15202</v>
      </c>
      <c r="D2265" t="s">
        <v>15206</v>
      </c>
      <c r="E2265" s="8">
        <v>45593</v>
      </c>
      <c r="F2265" t="s">
        <v>24253</v>
      </c>
      <c r="G2265">
        <v>573</v>
      </c>
      <c r="H2265" t="s">
        <v>24253</v>
      </c>
    </row>
    <row r="2266" spans="1:8" x14ac:dyDescent="0.3">
      <c r="A2266" t="s">
        <v>14462</v>
      </c>
      <c r="B2266" t="s">
        <v>15200</v>
      </c>
      <c r="C2266" t="s">
        <v>15202</v>
      </c>
      <c r="D2266" t="s">
        <v>15205</v>
      </c>
      <c r="E2266" s="8">
        <v>45502</v>
      </c>
      <c r="F2266" t="s">
        <v>24253</v>
      </c>
      <c r="G2266">
        <v>1126</v>
      </c>
      <c r="H2266" t="s">
        <v>24253</v>
      </c>
    </row>
    <row r="2267" spans="1:8" x14ac:dyDescent="0.3">
      <c r="A2267" t="s">
        <v>14463</v>
      </c>
      <c r="B2267" t="s">
        <v>15200</v>
      </c>
      <c r="C2267" t="s">
        <v>15201</v>
      </c>
      <c r="D2267" t="s">
        <v>6102</v>
      </c>
      <c r="E2267" s="8">
        <v>45782</v>
      </c>
      <c r="F2267" t="s">
        <v>24276</v>
      </c>
      <c r="G2267">
        <v>825</v>
      </c>
      <c r="H2267" t="s">
        <v>24262</v>
      </c>
    </row>
    <row r="2268" spans="1:8" x14ac:dyDescent="0.3">
      <c r="A2268" t="s">
        <v>14464</v>
      </c>
      <c r="B2268" t="s">
        <v>15200</v>
      </c>
      <c r="C2268" t="s">
        <v>15201</v>
      </c>
      <c r="D2268" t="s">
        <v>6102</v>
      </c>
      <c r="E2268" s="8">
        <v>45657</v>
      </c>
      <c r="F2268" t="s">
        <v>24344</v>
      </c>
      <c r="G2268">
        <v>1116</v>
      </c>
      <c r="H2268" t="s">
        <v>24426</v>
      </c>
    </row>
    <row r="2269" spans="1:8" x14ac:dyDescent="0.3">
      <c r="A2269" t="s">
        <v>14465</v>
      </c>
      <c r="B2269" t="s">
        <v>15199</v>
      </c>
      <c r="C2269" t="s">
        <v>15201</v>
      </c>
      <c r="D2269" t="s">
        <v>15204</v>
      </c>
      <c r="E2269" s="8">
        <v>45818</v>
      </c>
      <c r="F2269" t="s">
        <v>24280</v>
      </c>
      <c r="G2269">
        <v>1975</v>
      </c>
      <c r="H2269" t="s">
        <v>24583</v>
      </c>
    </row>
    <row r="2270" spans="1:8" x14ac:dyDescent="0.3">
      <c r="A2270" t="s">
        <v>14466</v>
      </c>
      <c r="B2270" t="s">
        <v>15198</v>
      </c>
      <c r="C2270" t="s">
        <v>15203</v>
      </c>
      <c r="D2270" t="s">
        <v>15206</v>
      </c>
      <c r="E2270" s="8">
        <v>45803</v>
      </c>
      <c r="F2270" t="s">
        <v>24276</v>
      </c>
      <c r="G2270">
        <v>762</v>
      </c>
      <c r="H2270" t="s">
        <v>24371</v>
      </c>
    </row>
    <row r="2271" spans="1:8" x14ac:dyDescent="0.3">
      <c r="A2271" t="s">
        <v>14467</v>
      </c>
      <c r="B2271" t="s">
        <v>15200</v>
      </c>
      <c r="C2271" t="s">
        <v>15203</v>
      </c>
      <c r="D2271" t="s">
        <v>15206</v>
      </c>
      <c r="E2271" s="8">
        <v>45787</v>
      </c>
      <c r="F2271" t="s">
        <v>24344</v>
      </c>
      <c r="G2271">
        <v>1970</v>
      </c>
      <c r="H2271" t="s">
        <v>24463</v>
      </c>
    </row>
    <row r="2272" spans="1:8" x14ac:dyDescent="0.3">
      <c r="A2272" t="s">
        <v>14468</v>
      </c>
      <c r="B2272" t="s">
        <v>15198</v>
      </c>
      <c r="C2272" t="s">
        <v>15201</v>
      </c>
      <c r="D2272" t="s">
        <v>6014</v>
      </c>
      <c r="E2272" s="8">
        <v>45679</v>
      </c>
      <c r="F2272" t="s">
        <v>24299</v>
      </c>
      <c r="G2272">
        <v>1856</v>
      </c>
      <c r="H2272" t="s">
        <v>24413</v>
      </c>
    </row>
    <row r="2273" spans="1:8" x14ac:dyDescent="0.3">
      <c r="A2273" t="s">
        <v>14469</v>
      </c>
      <c r="B2273" t="s">
        <v>15199</v>
      </c>
      <c r="C2273" t="s">
        <v>15201</v>
      </c>
      <c r="D2273" t="s">
        <v>15206</v>
      </c>
      <c r="E2273" s="8">
        <v>45542</v>
      </c>
      <c r="F2273" t="s">
        <v>24265</v>
      </c>
      <c r="G2273">
        <v>1582</v>
      </c>
      <c r="H2273" t="s">
        <v>24407</v>
      </c>
    </row>
    <row r="2274" spans="1:8" x14ac:dyDescent="0.3">
      <c r="A2274" t="s">
        <v>14470</v>
      </c>
      <c r="B2274" t="s">
        <v>15199</v>
      </c>
      <c r="C2274" t="s">
        <v>15202</v>
      </c>
      <c r="D2274" t="s">
        <v>15204</v>
      </c>
      <c r="E2274" s="8">
        <v>45527</v>
      </c>
      <c r="F2274" t="s">
        <v>24263</v>
      </c>
      <c r="G2274">
        <v>812</v>
      </c>
      <c r="H2274" t="s">
        <v>24386</v>
      </c>
    </row>
    <row r="2275" spans="1:8" x14ac:dyDescent="0.3">
      <c r="A2275" t="s">
        <v>14471</v>
      </c>
      <c r="B2275" t="s">
        <v>15198</v>
      </c>
      <c r="C2275" t="s">
        <v>15203</v>
      </c>
      <c r="D2275" t="s">
        <v>15205</v>
      </c>
      <c r="E2275" s="8">
        <v>45813</v>
      </c>
      <c r="F2275" t="s">
        <v>24254</v>
      </c>
      <c r="G2275">
        <v>1632</v>
      </c>
      <c r="H2275" t="s">
        <v>24635</v>
      </c>
    </row>
    <row r="2276" spans="1:8" x14ac:dyDescent="0.3">
      <c r="A2276" t="s">
        <v>14472</v>
      </c>
      <c r="B2276" t="s">
        <v>15199</v>
      </c>
      <c r="C2276" t="s">
        <v>15202</v>
      </c>
      <c r="D2276" t="s">
        <v>15204</v>
      </c>
      <c r="E2276" s="8">
        <v>45825</v>
      </c>
      <c r="F2276" t="s">
        <v>24253</v>
      </c>
      <c r="G2276">
        <v>1487</v>
      </c>
      <c r="H2276" t="s">
        <v>24253</v>
      </c>
    </row>
    <row r="2277" spans="1:8" x14ac:dyDescent="0.3">
      <c r="A2277" t="s">
        <v>14473</v>
      </c>
      <c r="B2277" t="s">
        <v>15200</v>
      </c>
      <c r="C2277" t="s">
        <v>15203</v>
      </c>
      <c r="D2277" t="s">
        <v>6102</v>
      </c>
      <c r="E2277" s="8">
        <v>45498</v>
      </c>
      <c r="F2277" t="s">
        <v>24344</v>
      </c>
      <c r="G2277">
        <v>1545</v>
      </c>
      <c r="H2277" t="s">
        <v>24599</v>
      </c>
    </row>
    <row r="2278" spans="1:8" x14ac:dyDescent="0.3">
      <c r="A2278" t="s">
        <v>14474</v>
      </c>
      <c r="B2278" t="s">
        <v>15200</v>
      </c>
      <c r="C2278" t="s">
        <v>15201</v>
      </c>
      <c r="D2278" t="s">
        <v>6014</v>
      </c>
      <c r="E2278" s="8">
        <v>45578</v>
      </c>
      <c r="F2278" t="s">
        <v>24313</v>
      </c>
      <c r="G2278">
        <v>1221</v>
      </c>
      <c r="H2278" t="s">
        <v>24364</v>
      </c>
    </row>
    <row r="2279" spans="1:8" x14ac:dyDescent="0.3">
      <c r="A2279" t="s">
        <v>14475</v>
      </c>
      <c r="B2279" t="s">
        <v>15199</v>
      </c>
      <c r="C2279" t="s">
        <v>15201</v>
      </c>
      <c r="D2279" t="s">
        <v>6102</v>
      </c>
      <c r="E2279" s="8">
        <v>45807</v>
      </c>
      <c r="F2279" t="s">
        <v>24258</v>
      </c>
      <c r="G2279">
        <v>943</v>
      </c>
      <c r="H2279" t="s">
        <v>24535</v>
      </c>
    </row>
    <row r="2280" spans="1:8" x14ac:dyDescent="0.3">
      <c r="A2280" t="s">
        <v>14476</v>
      </c>
      <c r="B2280" t="s">
        <v>15199</v>
      </c>
      <c r="C2280" t="s">
        <v>15202</v>
      </c>
      <c r="D2280" t="s">
        <v>6026</v>
      </c>
      <c r="E2280" s="8">
        <v>45796</v>
      </c>
      <c r="F2280" t="s">
        <v>24265</v>
      </c>
      <c r="G2280">
        <v>1714</v>
      </c>
      <c r="H2280" t="s">
        <v>24590</v>
      </c>
    </row>
    <row r="2281" spans="1:8" x14ac:dyDescent="0.3">
      <c r="A2281" t="s">
        <v>14477</v>
      </c>
      <c r="B2281" t="s">
        <v>15198</v>
      </c>
      <c r="C2281" t="s">
        <v>15202</v>
      </c>
      <c r="D2281" t="s">
        <v>6026</v>
      </c>
      <c r="E2281" s="8">
        <v>45591</v>
      </c>
      <c r="F2281" t="s">
        <v>24269</v>
      </c>
      <c r="G2281">
        <v>1533</v>
      </c>
      <c r="H2281" t="s">
        <v>24475</v>
      </c>
    </row>
    <row r="2282" spans="1:8" x14ac:dyDescent="0.3">
      <c r="A2282" t="s">
        <v>14478</v>
      </c>
      <c r="B2282" t="s">
        <v>15198</v>
      </c>
      <c r="C2282" t="s">
        <v>15203</v>
      </c>
      <c r="D2282" t="s">
        <v>6014</v>
      </c>
      <c r="E2282" s="8">
        <v>45656</v>
      </c>
      <c r="F2282" t="s">
        <v>24253</v>
      </c>
      <c r="G2282">
        <v>549</v>
      </c>
      <c r="H2282" t="s">
        <v>24253</v>
      </c>
    </row>
    <row r="2283" spans="1:8" x14ac:dyDescent="0.3">
      <c r="A2283" t="s">
        <v>14479</v>
      </c>
      <c r="B2283" t="s">
        <v>15199</v>
      </c>
      <c r="C2283" t="s">
        <v>15203</v>
      </c>
      <c r="D2283" t="s">
        <v>15205</v>
      </c>
      <c r="E2283" s="8">
        <v>45656</v>
      </c>
      <c r="F2283" t="s">
        <v>24253</v>
      </c>
      <c r="G2283">
        <v>771</v>
      </c>
      <c r="H2283" t="s">
        <v>24253</v>
      </c>
    </row>
    <row r="2284" spans="1:8" x14ac:dyDescent="0.3">
      <c r="A2284" t="s">
        <v>14480</v>
      </c>
      <c r="B2284" t="s">
        <v>15200</v>
      </c>
      <c r="C2284" t="s">
        <v>15203</v>
      </c>
      <c r="D2284" t="s">
        <v>6026</v>
      </c>
      <c r="E2284" s="8">
        <v>45562</v>
      </c>
      <c r="F2284" t="s">
        <v>24251</v>
      </c>
      <c r="G2284">
        <v>1481</v>
      </c>
      <c r="H2284" t="s">
        <v>24343</v>
      </c>
    </row>
    <row r="2285" spans="1:8" x14ac:dyDescent="0.3">
      <c r="A2285" t="s">
        <v>14481</v>
      </c>
      <c r="B2285" t="s">
        <v>15199</v>
      </c>
      <c r="C2285" t="s">
        <v>15202</v>
      </c>
      <c r="D2285" t="s">
        <v>6026</v>
      </c>
      <c r="E2285" s="8">
        <v>45584</v>
      </c>
      <c r="F2285" t="s">
        <v>24269</v>
      </c>
      <c r="G2285">
        <v>502</v>
      </c>
      <c r="H2285" t="s">
        <v>24539</v>
      </c>
    </row>
    <row r="2286" spans="1:8" x14ac:dyDescent="0.3">
      <c r="A2286" t="s">
        <v>14482</v>
      </c>
      <c r="B2286" t="s">
        <v>15198</v>
      </c>
      <c r="C2286" t="s">
        <v>15201</v>
      </c>
      <c r="D2286" t="s">
        <v>15205</v>
      </c>
      <c r="E2286" s="8">
        <v>45575</v>
      </c>
      <c r="F2286" t="s">
        <v>24245</v>
      </c>
      <c r="G2286">
        <v>1643</v>
      </c>
      <c r="H2286" t="s">
        <v>24431</v>
      </c>
    </row>
    <row r="2287" spans="1:8" x14ac:dyDescent="0.3">
      <c r="A2287" t="s">
        <v>14483</v>
      </c>
      <c r="B2287" t="s">
        <v>15199</v>
      </c>
      <c r="C2287" t="s">
        <v>15203</v>
      </c>
      <c r="D2287" t="s">
        <v>15204</v>
      </c>
      <c r="E2287" s="8">
        <v>45659</v>
      </c>
      <c r="F2287" t="s">
        <v>24290</v>
      </c>
      <c r="G2287">
        <v>501</v>
      </c>
      <c r="H2287" t="s">
        <v>24622</v>
      </c>
    </row>
    <row r="2288" spans="1:8" x14ac:dyDescent="0.3">
      <c r="A2288" t="s">
        <v>14484</v>
      </c>
      <c r="B2288" t="s">
        <v>15198</v>
      </c>
      <c r="C2288" t="s">
        <v>15201</v>
      </c>
      <c r="D2288" t="s">
        <v>15206</v>
      </c>
      <c r="E2288" s="8">
        <v>45605</v>
      </c>
      <c r="F2288" t="s">
        <v>24253</v>
      </c>
      <c r="G2288">
        <v>980</v>
      </c>
      <c r="H2288" t="s">
        <v>24253</v>
      </c>
    </row>
    <row r="2289" spans="1:8" x14ac:dyDescent="0.3">
      <c r="A2289" t="s">
        <v>14485</v>
      </c>
      <c r="B2289" t="s">
        <v>15200</v>
      </c>
      <c r="C2289" t="s">
        <v>15201</v>
      </c>
      <c r="D2289" t="s">
        <v>6026</v>
      </c>
      <c r="E2289" s="8">
        <v>45545</v>
      </c>
      <c r="F2289" t="s">
        <v>24283</v>
      </c>
      <c r="G2289">
        <v>1935</v>
      </c>
      <c r="H2289" t="s">
        <v>24464</v>
      </c>
    </row>
    <row r="2290" spans="1:8" x14ac:dyDescent="0.3">
      <c r="A2290" t="s">
        <v>14486</v>
      </c>
      <c r="B2290" t="s">
        <v>15200</v>
      </c>
      <c r="C2290" t="s">
        <v>15203</v>
      </c>
      <c r="D2290" t="s">
        <v>6026</v>
      </c>
      <c r="E2290" s="8">
        <v>45559</v>
      </c>
      <c r="F2290" t="s">
        <v>24253</v>
      </c>
      <c r="G2290">
        <v>574</v>
      </c>
      <c r="H2290" t="s">
        <v>24253</v>
      </c>
    </row>
    <row r="2291" spans="1:8" x14ac:dyDescent="0.3">
      <c r="A2291" t="s">
        <v>14487</v>
      </c>
      <c r="B2291" t="s">
        <v>15198</v>
      </c>
      <c r="C2291" t="s">
        <v>15203</v>
      </c>
      <c r="D2291" t="s">
        <v>6102</v>
      </c>
      <c r="E2291" s="8">
        <v>45538</v>
      </c>
      <c r="F2291" t="s">
        <v>24273</v>
      </c>
      <c r="G2291">
        <v>1701</v>
      </c>
      <c r="H2291" t="s">
        <v>24607</v>
      </c>
    </row>
    <row r="2292" spans="1:8" x14ac:dyDescent="0.3">
      <c r="A2292" t="s">
        <v>14488</v>
      </c>
      <c r="B2292" t="s">
        <v>15198</v>
      </c>
      <c r="C2292" t="s">
        <v>15201</v>
      </c>
      <c r="D2292" t="s">
        <v>15204</v>
      </c>
      <c r="E2292" s="8">
        <v>45770</v>
      </c>
      <c r="F2292" t="s">
        <v>24329</v>
      </c>
      <c r="G2292">
        <v>1851</v>
      </c>
      <c r="H2292" t="s">
        <v>24339</v>
      </c>
    </row>
    <row r="2293" spans="1:8" x14ac:dyDescent="0.3">
      <c r="A2293" t="s">
        <v>14489</v>
      </c>
      <c r="B2293" t="s">
        <v>15199</v>
      </c>
      <c r="C2293" t="s">
        <v>15202</v>
      </c>
      <c r="D2293" t="s">
        <v>15206</v>
      </c>
      <c r="E2293" s="8">
        <v>45646</v>
      </c>
      <c r="F2293" t="s">
        <v>24276</v>
      </c>
      <c r="G2293">
        <v>1882</v>
      </c>
      <c r="H2293" t="s">
        <v>24498</v>
      </c>
    </row>
    <row r="2294" spans="1:8" x14ac:dyDescent="0.3">
      <c r="A2294" t="s">
        <v>14490</v>
      </c>
      <c r="B2294" t="s">
        <v>15198</v>
      </c>
      <c r="C2294" t="s">
        <v>15202</v>
      </c>
      <c r="D2294" t="s">
        <v>15204</v>
      </c>
      <c r="E2294" s="8">
        <v>45697</v>
      </c>
      <c r="F2294" t="s">
        <v>24358</v>
      </c>
      <c r="G2294">
        <v>1386</v>
      </c>
      <c r="H2294" t="s">
        <v>24314</v>
      </c>
    </row>
    <row r="2295" spans="1:8" x14ac:dyDescent="0.3">
      <c r="A2295" t="s">
        <v>14491</v>
      </c>
      <c r="B2295" t="s">
        <v>15199</v>
      </c>
      <c r="C2295" t="s">
        <v>15203</v>
      </c>
      <c r="D2295" t="s">
        <v>6026</v>
      </c>
      <c r="E2295" s="8">
        <v>45742</v>
      </c>
      <c r="F2295" t="s">
        <v>24253</v>
      </c>
      <c r="G2295">
        <v>1897</v>
      </c>
      <c r="H2295" t="s">
        <v>24253</v>
      </c>
    </row>
    <row r="2296" spans="1:8" x14ac:dyDescent="0.3">
      <c r="A2296" t="s">
        <v>14492</v>
      </c>
      <c r="B2296" t="s">
        <v>15198</v>
      </c>
      <c r="C2296" t="s">
        <v>15202</v>
      </c>
      <c r="D2296" t="s">
        <v>6026</v>
      </c>
      <c r="E2296" s="8">
        <v>45752</v>
      </c>
      <c r="F2296" t="s">
        <v>24243</v>
      </c>
      <c r="G2296">
        <v>1642</v>
      </c>
      <c r="H2296" t="s">
        <v>24575</v>
      </c>
    </row>
    <row r="2297" spans="1:8" x14ac:dyDescent="0.3">
      <c r="A2297" t="s">
        <v>14493</v>
      </c>
      <c r="B2297" t="s">
        <v>15199</v>
      </c>
      <c r="C2297" t="s">
        <v>15201</v>
      </c>
      <c r="D2297" t="s">
        <v>6102</v>
      </c>
      <c r="E2297" s="8">
        <v>45742</v>
      </c>
      <c r="F2297" t="s">
        <v>24253</v>
      </c>
      <c r="G2297">
        <v>632</v>
      </c>
      <c r="H2297" t="s">
        <v>24253</v>
      </c>
    </row>
    <row r="2298" spans="1:8" x14ac:dyDescent="0.3">
      <c r="A2298" t="s">
        <v>14494</v>
      </c>
      <c r="B2298" t="s">
        <v>15200</v>
      </c>
      <c r="C2298" t="s">
        <v>15201</v>
      </c>
      <c r="D2298" t="s">
        <v>6014</v>
      </c>
      <c r="E2298" s="8">
        <v>45705</v>
      </c>
      <c r="F2298" t="s">
        <v>24358</v>
      </c>
      <c r="G2298">
        <v>1174</v>
      </c>
      <c r="H2298" t="s">
        <v>24505</v>
      </c>
    </row>
    <row r="2299" spans="1:8" x14ac:dyDescent="0.3">
      <c r="A2299" t="s">
        <v>14495</v>
      </c>
      <c r="B2299" t="s">
        <v>15199</v>
      </c>
      <c r="C2299" t="s">
        <v>15201</v>
      </c>
      <c r="D2299" t="s">
        <v>15204</v>
      </c>
      <c r="E2299" s="8">
        <v>45831</v>
      </c>
      <c r="F2299" t="s">
        <v>24253</v>
      </c>
      <c r="G2299">
        <v>1814</v>
      </c>
      <c r="H2299" t="s">
        <v>24253</v>
      </c>
    </row>
    <row r="2300" spans="1:8" x14ac:dyDescent="0.3">
      <c r="A2300" t="s">
        <v>14496</v>
      </c>
      <c r="B2300" t="s">
        <v>15198</v>
      </c>
      <c r="C2300" t="s">
        <v>15201</v>
      </c>
      <c r="D2300" t="s">
        <v>15204</v>
      </c>
      <c r="E2300" s="8">
        <v>45663</v>
      </c>
      <c r="F2300" t="s">
        <v>24258</v>
      </c>
      <c r="G2300">
        <v>1298</v>
      </c>
      <c r="H2300" t="s">
        <v>24523</v>
      </c>
    </row>
    <row r="2301" spans="1:8" x14ac:dyDescent="0.3">
      <c r="A2301" t="s">
        <v>14497</v>
      </c>
      <c r="B2301" t="s">
        <v>15200</v>
      </c>
      <c r="C2301" t="s">
        <v>15203</v>
      </c>
      <c r="D2301" t="s">
        <v>15206</v>
      </c>
      <c r="E2301" s="8">
        <v>45856</v>
      </c>
      <c r="F2301" t="s">
        <v>24334</v>
      </c>
      <c r="G2301">
        <v>633</v>
      </c>
      <c r="H2301" t="s">
        <v>24612</v>
      </c>
    </row>
    <row r="2302" spans="1:8" x14ac:dyDescent="0.3">
      <c r="A2302" t="s">
        <v>14498</v>
      </c>
      <c r="B2302" t="s">
        <v>15198</v>
      </c>
      <c r="C2302" t="s">
        <v>15203</v>
      </c>
      <c r="D2302" t="s">
        <v>6102</v>
      </c>
      <c r="E2302" s="8">
        <v>45631</v>
      </c>
      <c r="F2302" t="s">
        <v>24260</v>
      </c>
      <c r="G2302">
        <v>1147</v>
      </c>
      <c r="H2302" t="s">
        <v>24598</v>
      </c>
    </row>
    <row r="2303" spans="1:8" x14ac:dyDescent="0.3">
      <c r="A2303" t="s">
        <v>14499</v>
      </c>
      <c r="B2303" t="s">
        <v>15198</v>
      </c>
      <c r="C2303" t="s">
        <v>15201</v>
      </c>
      <c r="D2303" t="s">
        <v>15205</v>
      </c>
      <c r="E2303" s="8">
        <v>45667</v>
      </c>
      <c r="F2303" t="s">
        <v>24245</v>
      </c>
      <c r="G2303">
        <v>812</v>
      </c>
      <c r="H2303" t="s">
        <v>24546</v>
      </c>
    </row>
    <row r="2304" spans="1:8" x14ac:dyDescent="0.3">
      <c r="A2304" t="s">
        <v>14500</v>
      </c>
      <c r="B2304" t="s">
        <v>15199</v>
      </c>
      <c r="C2304" t="s">
        <v>15202</v>
      </c>
      <c r="D2304" t="s">
        <v>6102</v>
      </c>
      <c r="E2304" s="8">
        <v>45633</v>
      </c>
      <c r="F2304" t="s">
        <v>24265</v>
      </c>
      <c r="G2304">
        <v>772</v>
      </c>
      <c r="H2304" t="s">
        <v>24390</v>
      </c>
    </row>
    <row r="2305" spans="1:8" x14ac:dyDescent="0.3">
      <c r="A2305" t="s">
        <v>14501</v>
      </c>
      <c r="B2305" t="s">
        <v>15198</v>
      </c>
      <c r="C2305" t="s">
        <v>15201</v>
      </c>
      <c r="D2305" t="s">
        <v>6102</v>
      </c>
      <c r="E2305" s="8">
        <v>45729</v>
      </c>
      <c r="F2305" t="s">
        <v>24332</v>
      </c>
      <c r="G2305">
        <v>1833</v>
      </c>
      <c r="H2305" t="s">
        <v>24435</v>
      </c>
    </row>
    <row r="2306" spans="1:8" x14ac:dyDescent="0.3">
      <c r="A2306" t="s">
        <v>14502</v>
      </c>
      <c r="B2306" t="s">
        <v>15199</v>
      </c>
      <c r="C2306" t="s">
        <v>15202</v>
      </c>
      <c r="D2306" t="s">
        <v>15205</v>
      </c>
      <c r="E2306" s="8">
        <v>45556</v>
      </c>
      <c r="F2306" t="s">
        <v>24253</v>
      </c>
      <c r="G2306">
        <v>1670</v>
      </c>
      <c r="H2306" t="s">
        <v>24253</v>
      </c>
    </row>
    <row r="2307" spans="1:8" x14ac:dyDescent="0.3">
      <c r="A2307" t="s">
        <v>14503</v>
      </c>
      <c r="B2307" t="s">
        <v>15199</v>
      </c>
      <c r="C2307" t="s">
        <v>15202</v>
      </c>
      <c r="D2307" t="s">
        <v>15205</v>
      </c>
      <c r="E2307" s="8">
        <v>45556</v>
      </c>
      <c r="F2307" t="s">
        <v>24283</v>
      </c>
      <c r="G2307">
        <v>1895</v>
      </c>
      <c r="H2307" t="s">
        <v>24338</v>
      </c>
    </row>
    <row r="2308" spans="1:8" x14ac:dyDescent="0.3">
      <c r="A2308" t="s">
        <v>14504</v>
      </c>
      <c r="B2308" t="s">
        <v>15198</v>
      </c>
      <c r="C2308" t="s">
        <v>15203</v>
      </c>
      <c r="D2308" t="s">
        <v>15206</v>
      </c>
      <c r="E2308" s="8">
        <v>45824</v>
      </c>
      <c r="F2308" t="s">
        <v>24243</v>
      </c>
      <c r="G2308">
        <v>566</v>
      </c>
      <c r="H2308" t="s">
        <v>24558</v>
      </c>
    </row>
    <row r="2309" spans="1:8" x14ac:dyDescent="0.3">
      <c r="A2309" t="s">
        <v>14505</v>
      </c>
      <c r="B2309" t="s">
        <v>15198</v>
      </c>
      <c r="C2309" t="s">
        <v>15201</v>
      </c>
      <c r="D2309" t="s">
        <v>15204</v>
      </c>
      <c r="E2309" s="8">
        <v>45692</v>
      </c>
      <c r="F2309" t="s">
        <v>24287</v>
      </c>
      <c r="G2309">
        <v>1334</v>
      </c>
      <c r="H2309" t="s">
        <v>24314</v>
      </c>
    </row>
    <row r="2310" spans="1:8" x14ac:dyDescent="0.3">
      <c r="A2310" t="s">
        <v>14506</v>
      </c>
      <c r="B2310" t="s">
        <v>15199</v>
      </c>
      <c r="C2310" t="s">
        <v>15202</v>
      </c>
      <c r="D2310" t="s">
        <v>6014</v>
      </c>
      <c r="E2310" s="8">
        <v>45552</v>
      </c>
      <c r="F2310" t="s">
        <v>24247</v>
      </c>
      <c r="G2310">
        <v>1688</v>
      </c>
      <c r="H2310" t="s">
        <v>24469</v>
      </c>
    </row>
    <row r="2311" spans="1:8" x14ac:dyDescent="0.3">
      <c r="A2311" t="s">
        <v>14507</v>
      </c>
      <c r="B2311" t="s">
        <v>15200</v>
      </c>
      <c r="C2311" t="s">
        <v>15201</v>
      </c>
      <c r="D2311" t="s">
        <v>6014</v>
      </c>
      <c r="E2311" s="8">
        <v>45785</v>
      </c>
      <c r="F2311" t="s">
        <v>24358</v>
      </c>
      <c r="G2311">
        <v>1378</v>
      </c>
      <c r="H2311" t="s">
        <v>24600</v>
      </c>
    </row>
    <row r="2312" spans="1:8" x14ac:dyDescent="0.3">
      <c r="A2312" t="s">
        <v>14508</v>
      </c>
      <c r="B2312" t="s">
        <v>15199</v>
      </c>
      <c r="C2312" t="s">
        <v>15201</v>
      </c>
      <c r="D2312" t="s">
        <v>6014</v>
      </c>
      <c r="E2312" s="8">
        <v>45784</v>
      </c>
      <c r="F2312" t="s">
        <v>24249</v>
      </c>
      <c r="G2312">
        <v>1790</v>
      </c>
      <c r="H2312" t="s">
        <v>24586</v>
      </c>
    </row>
    <row r="2313" spans="1:8" x14ac:dyDescent="0.3">
      <c r="A2313" t="s">
        <v>14509</v>
      </c>
      <c r="B2313" t="s">
        <v>15198</v>
      </c>
      <c r="C2313" t="s">
        <v>15201</v>
      </c>
      <c r="D2313" t="s">
        <v>15206</v>
      </c>
      <c r="E2313" s="8">
        <v>45596</v>
      </c>
      <c r="F2313" t="s">
        <v>24313</v>
      </c>
      <c r="G2313">
        <v>1543</v>
      </c>
      <c r="H2313" t="s">
        <v>24347</v>
      </c>
    </row>
    <row r="2314" spans="1:8" x14ac:dyDescent="0.3">
      <c r="A2314" t="s">
        <v>14510</v>
      </c>
      <c r="B2314" t="s">
        <v>15200</v>
      </c>
      <c r="C2314" t="s">
        <v>15202</v>
      </c>
      <c r="D2314" t="s">
        <v>6014</v>
      </c>
      <c r="E2314" s="8">
        <v>45821</v>
      </c>
      <c r="F2314" t="s">
        <v>24273</v>
      </c>
      <c r="G2314">
        <v>1817</v>
      </c>
      <c r="H2314" t="s">
        <v>24589</v>
      </c>
    </row>
    <row r="2315" spans="1:8" x14ac:dyDescent="0.3">
      <c r="A2315" t="s">
        <v>14511</v>
      </c>
      <c r="B2315" t="s">
        <v>15198</v>
      </c>
      <c r="C2315" t="s">
        <v>15201</v>
      </c>
      <c r="D2315" t="s">
        <v>6102</v>
      </c>
      <c r="E2315" s="8">
        <v>45606</v>
      </c>
      <c r="F2315" t="s">
        <v>24287</v>
      </c>
      <c r="G2315">
        <v>947</v>
      </c>
      <c r="H2315" t="s">
        <v>24412</v>
      </c>
    </row>
    <row r="2316" spans="1:8" x14ac:dyDescent="0.3">
      <c r="A2316" t="s">
        <v>14512</v>
      </c>
      <c r="B2316" t="s">
        <v>15198</v>
      </c>
      <c r="C2316" t="s">
        <v>15203</v>
      </c>
      <c r="D2316" t="s">
        <v>15205</v>
      </c>
      <c r="E2316" s="8">
        <v>45738</v>
      </c>
      <c r="F2316" t="s">
        <v>24329</v>
      </c>
      <c r="G2316">
        <v>1816</v>
      </c>
      <c r="H2316" t="s">
        <v>24639</v>
      </c>
    </row>
    <row r="2317" spans="1:8" x14ac:dyDescent="0.3">
      <c r="A2317" t="s">
        <v>14513</v>
      </c>
      <c r="B2317" t="s">
        <v>15198</v>
      </c>
      <c r="C2317" t="s">
        <v>15202</v>
      </c>
      <c r="D2317" t="s">
        <v>6026</v>
      </c>
      <c r="E2317" s="8">
        <v>45837</v>
      </c>
      <c r="F2317" t="s">
        <v>24260</v>
      </c>
      <c r="G2317">
        <v>544</v>
      </c>
      <c r="H2317" t="s">
        <v>24272</v>
      </c>
    </row>
    <row r="2318" spans="1:8" x14ac:dyDescent="0.3">
      <c r="A2318" t="s">
        <v>14514</v>
      </c>
      <c r="B2318" t="s">
        <v>15198</v>
      </c>
      <c r="C2318" t="s">
        <v>15201</v>
      </c>
      <c r="D2318" t="s">
        <v>6014</v>
      </c>
      <c r="E2318" s="8">
        <v>45497</v>
      </c>
      <c r="F2318" t="s">
        <v>24283</v>
      </c>
      <c r="G2318">
        <v>805</v>
      </c>
      <c r="H2318" t="s">
        <v>24656</v>
      </c>
    </row>
    <row r="2319" spans="1:8" x14ac:dyDescent="0.3">
      <c r="A2319" t="s">
        <v>14515</v>
      </c>
      <c r="B2319" t="s">
        <v>15199</v>
      </c>
      <c r="C2319" t="s">
        <v>15203</v>
      </c>
      <c r="D2319" t="s">
        <v>15206</v>
      </c>
      <c r="E2319" s="8">
        <v>45857</v>
      </c>
      <c r="F2319" t="s">
        <v>24334</v>
      </c>
      <c r="G2319">
        <v>1609</v>
      </c>
      <c r="H2319" t="s">
        <v>24614</v>
      </c>
    </row>
    <row r="2320" spans="1:8" x14ac:dyDescent="0.3">
      <c r="A2320" t="s">
        <v>14516</v>
      </c>
      <c r="B2320" t="s">
        <v>15200</v>
      </c>
      <c r="C2320" t="s">
        <v>15201</v>
      </c>
      <c r="D2320" t="s">
        <v>15204</v>
      </c>
      <c r="E2320" s="8">
        <v>45841</v>
      </c>
      <c r="F2320" t="s">
        <v>24253</v>
      </c>
      <c r="G2320">
        <v>1426</v>
      </c>
      <c r="H2320" t="s">
        <v>24253</v>
      </c>
    </row>
    <row r="2321" spans="1:8" x14ac:dyDescent="0.3">
      <c r="A2321" t="s">
        <v>14517</v>
      </c>
      <c r="B2321" t="s">
        <v>15199</v>
      </c>
      <c r="C2321" t="s">
        <v>15201</v>
      </c>
      <c r="D2321" t="s">
        <v>15204</v>
      </c>
      <c r="E2321" s="8">
        <v>45632</v>
      </c>
      <c r="F2321" t="s">
        <v>24334</v>
      </c>
      <c r="G2321">
        <v>989</v>
      </c>
      <c r="H2321" t="s">
        <v>24564</v>
      </c>
    </row>
    <row r="2322" spans="1:8" x14ac:dyDescent="0.3">
      <c r="A2322" t="s">
        <v>14518</v>
      </c>
      <c r="B2322" t="s">
        <v>15198</v>
      </c>
      <c r="C2322" t="s">
        <v>15201</v>
      </c>
      <c r="D2322" t="s">
        <v>15205</v>
      </c>
      <c r="E2322" s="8">
        <v>45777</v>
      </c>
      <c r="F2322" t="s">
        <v>24253</v>
      </c>
      <c r="G2322">
        <v>1063</v>
      </c>
      <c r="H2322" t="s">
        <v>24253</v>
      </c>
    </row>
    <row r="2323" spans="1:8" x14ac:dyDescent="0.3">
      <c r="A2323" t="s">
        <v>14519</v>
      </c>
      <c r="B2323" t="s">
        <v>15198</v>
      </c>
      <c r="C2323" t="s">
        <v>15202</v>
      </c>
      <c r="D2323" t="s">
        <v>6026</v>
      </c>
      <c r="E2323" s="8">
        <v>45666</v>
      </c>
      <c r="F2323" t="s">
        <v>24253</v>
      </c>
      <c r="G2323">
        <v>549</v>
      </c>
      <c r="H2323" t="s">
        <v>24253</v>
      </c>
    </row>
    <row r="2324" spans="1:8" x14ac:dyDescent="0.3">
      <c r="A2324" t="s">
        <v>14520</v>
      </c>
      <c r="B2324" t="s">
        <v>15200</v>
      </c>
      <c r="C2324" t="s">
        <v>15203</v>
      </c>
      <c r="D2324" t="s">
        <v>6014</v>
      </c>
      <c r="E2324" s="8">
        <v>45688</v>
      </c>
      <c r="F2324" t="s">
        <v>24260</v>
      </c>
      <c r="G2324">
        <v>1718</v>
      </c>
      <c r="H2324" t="s">
        <v>24445</v>
      </c>
    </row>
    <row r="2325" spans="1:8" x14ac:dyDescent="0.3">
      <c r="A2325" t="s">
        <v>14521</v>
      </c>
      <c r="B2325" t="s">
        <v>15198</v>
      </c>
      <c r="C2325" t="s">
        <v>15202</v>
      </c>
      <c r="D2325" t="s">
        <v>15205</v>
      </c>
      <c r="E2325" s="8">
        <v>45614</v>
      </c>
      <c r="F2325" t="s">
        <v>24254</v>
      </c>
      <c r="G2325">
        <v>1867</v>
      </c>
      <c r="H2325" t="s">
        <v>24500</v>
      </c>
    </row>
    <row r="2326" spans="1:8" x14ac:dyDescent="0.3">
      <c r="A2326" t="s">
        <v>14522</v>
      </c>
      <c r="B2326" t="s">
        <v>15199</v>
      </c>
      <c r="C2326" t="s">
        <v>15202</v>
      </c>
      <c r="D2326" t="s">
        <v>6102</v>
      </c>
      <c r="E2326" s="8">
        <v>45589</v>
      </c>
      <c r="F2326" t="s">
        <v>24253</v>
      </c>
      <c r="G2326">
        <v>1181</v>
      </c>
      <c r="H2326" t="s">
        <v>24253</v>
      </c>
    </row>
    <row r="2327" spans="1:8" x14ac:dyDescent="0.3">
      <c r="A2327" t="s">
        <v>14523</v>
      </c>
      <c r="B2327" t="s">
        <v>15199</v>
      </c>
      <c r="C2327" t="s">
        <v>15202</v>
      </c>
      <c r="D2327" t="s">
        <v>15204</v>
      </c>
      <c r="E2327" s="8">
        <v>45697</v>
      </c>
      <c r="F2327" t="s">
        <v>24243</v>
      </c>
      <c r="G2327">
        <v>1229</v>
      </c>
      <c r="H2327" t="s">
        <v>24389</v>
      </c>
    </row>
    <row r="2328" spans="1:8" x14ac:dyDescent="0.3">
      <c r="A2328" t="s">
        <v>14524</v>
      </c>
      <c r="B2328" t="s">
        <v>15200</v>
      </c>
      <c r="C2328" t="s">
        <v>15201</v>
      </c>
      <c r="D2328" t="s">
        <v>6102</v>
      </c>
      <c r="E2328" s="8">
        <v>45583</v>
      </c>
      <c r="F2328" t="s">
        <v>24245</v>
      </c>
      <c r="G2328">
        <v>1118</v>
      </c>
      <c r="H2328" t="s">
        <v>24347</v>
      </c>
    </row>
    <row r="2329" spans="1:8" x14ac:dyDescent="0.3">
      <c r="A2329" t="s">
        <v>14525</v>
      </c>
      <c r="B2329" t="s">
        <v>15199</v>
      </c>
      <c r="C2329" t="s">
        <v>15202</v>
      </c>
      <c r="D2329" t="s">
        <v>15205</v>
      </c>
      <c r="E2329" s="8">
        <v>45546</v>
      </c>
      <c r="F2329" t="s">
        <v>24249</v>
      </c>
      <c r="G2329">
        <v>1568</v>
      </c>
      <c r="H2329" t="s">
        <v>24448</v>
      </c>
    </row>
    <row r="2330" spans="1:8" x14ac:dyDescent="0.3">
      <c r="A2330" t="s">
        <v>14526</v>
      </c>
      <c r="B2330" t="s">
        <v>15200</v>
      </c>
      <c r="C2330" t="s">
        <v>15201</v>
      </c>
      <c r="D2330" t="s">
        <v>6026</v>
      </c>
      <c r="E2330" s="8">
        <v>45750</v>
      </c>
      <c r="F2330" t="s">
        <v>24253</v>
      </c>
      <c r="G2330">
        <v>1748</v>
      </c>
      <c r="H2330" t="s">
        <v>24253</v>
      </c>
    </row>
    <row r="2331" spans="1:8" x14ac:dyDescent="0.3">
      <c r="A2331" t="s">
        <v>14527</v>
      </c>
      <c r="B2331" t="s">
        <v>15199</v>
      </c>
      <c r="C2331" t="s">
        <v>15202</v>
      </c>
      <c r="D2331" t="s">
        <v>6026</v>
      </c>
      <c r="E2331" s="8">
        <v>45549</v>
      </c>
      <c r="F2331" t="s">
        <v>24253</v>
      </c>
      <c r="G2331">
        <v>1697</v>
      </c>
      <c r="H2331" t="s">
        <v>24253</v>
      </c>
    </row>
    <row r="2332" spans="1:8" x14ac:dyDescent="0.3">
      <c r="A2332" t="s">
        <v>14528</v>
      </c>
      <c r="B2332" t="s">
        <v>15199</v>
      </c>
      <c r="C2332" t="s">
        <v>15201</v>
      </c>
      <c r="D2332" t="s">
        <v>15205</v>
      </c>
      <c r="E2332" s="8">
        <v>45790</v>
      </c>
      <c r="F2332" t="s">
        <v>24258</v>
      </c>
      <c r="G2332">
        <v>1000</v>
      </c>
      <c r="H2332" t="s">
        <v>24330</v>
      </c>
    </row>
    <row r="2333" spans="1:8" x14ac:dyDescent="0.3">
      <c r="A2333" t="s">
        <v>14529</v>
      </c>
      <c r="B2333" t="s">
        <v>15198</v>
      </c>
      <c r="C2333" t="s">
        <v>15201</v>
      </c>
      <c r="D2333" t="s">
        <v>6014</v>
      </c>
      <c r="E2333" s="8">
        <v>45832</v>
      </c>
      <c r="F2333" t="s">
        <v>24311</v>
      </c>
      <c r="G2333">
        <v>1176</v>
      </c>
      <c r="H2333" t="s">
        <v>24626</v>
      </c>
    </row>
    <row r="2334" spans="1:8" x14ac:dyDescent="0.3">
      <c r="A2334" t="s">
        <v>14530</v>
      </c>
      <c r="B2334" t="s">
        <v>15199</v>
      </c>
      <c r="C2334" t="s">
        <v>15202</v>
      </c>
      <c r="D2334" t="s">
        <v>15205</v>
      </c>
      <c r="E2334" s="8">
        <v>45517</v>
      </c>
      <c r="F2334" t="s">
        <v>24251</v>
      </c>
      <c r="G2334">
        <v>1520</v>
      </c>
      <c r="H2334" t="s">
        <v>24270</v>
      </c>
    </row>
    <row r="2335" spans="1:8" x14ac:dyDescent="0.3">
      <c r="A2335" t="s">
        <v>14531</v>
      </c>
      <c r="B2335" t="s">
        <v>15200</v>
      </c>
      <c r="C2335" t="s">
        <v>15201</v>
      </c>
      <c r="D2335" t="s">
        <v>6014</v>
      </c>
      <c r="E2335" s="8">
        <v>45629</v>
      </c>
      <c r="F2335" t="s">
        <v>24253</v>
      </c>
      <c r="G2335">
        <v>860</v>
      </c>
      <c r="H2335" t="s">
        <v>24253</v>
      </c>
    </row>
    <row r="2336" spans="1:8" x14ac:dyDescent="0.3">
      <c r="A2336" t="s">
        <v>14532</v>
      </c>
      <c r="B2336" t="s">
        <v>15200</v>
      </c>
      <c r="C2336" t="s">
        <v>15203</v>
      </c>
      <c r="D2336" t="s">
        <v>6026</v>
      </c>
      <c r="E2336" s="8">
        <v>45703</v>
      </c>
      <c r="F2336" t="s">
        <v>24296</v>
      </c>
      <c r="G2336">
        <v>687</v>
      </c>
      <c r="H2336" t="s">
        <v>24375</v>
      </c>
    </row>
    <row r="2337" spans="1:8" x14ac:dyDescent="0.3">
      <c r="A2337" t="s">
        <v>14533</v>
      </c>
      <c r="B2337" t="s">
        <v>15199</v>
      </c>
      <c r="C2337" t="s">
        <v>15202</v>
      </c>
      <c r="D2337" t="s">
        <v>6026</v>
      </c>
      <c r="E2337" s="8">
        <v>45503</v>
      </c>
      <c r="F2337" t="s">
        <v>24280</v>
      </c>
      <c r="G2337">
        <v>1619</v>
      </c>
      <c r="H2337" t="s">
        <v>24350</v>
      </c>
    </row>
    <row r="2338" spans="1:8" x14ac:dyDescent="0.3">
      <c r="A2338" t="s">
        <v>14534</v>
      </c>
      <c r="B2338" t="s">
        <v>15200</v>
      </c>
      <c r="C2338" t="s">
        <v>15203</v>
      </c>
      <c r="D2338" t="s">
        <v>6102</v>
      </c>
      <c r="E2338" s="8">
        <v>45648</v>
      </c>
      <c r="F2338" t="s">
        <v>24313</v>
      </c>
      <c r="G2338">
        <v>585</v>
      </c>
      <c r="H2338" t="s">
        <v>24446</v>
      </c>
    </row>
    <row r="2339" spans="1:8" x14ac:dyDescent="0.3">
      <c r="A2339" t="s">
        <v>14535</v>
      </c>
      <c r="B2339" t="s">
        <v>15199</v>
      </c>
      <c r="C2339" t="s">
        <v>15203</v>
      </c>
      <c r="D2339" t="s">
        <v>15205</v>
      </c>
      <c r="E2339" s="8">
        <v>45817</v>
      </c>
      <c r="F2339" t="s">
        <v>24253</v>
      </c>
      <c r="G2339">
        <v>1889</v>
      </c>
      <c r="H2339" t="s">
        <v>24253</v>
      </c>
    </row>
    <row r="2340" spans="1:8" x14ac:dyDescent="0.3">
      <c r="A2340" t="s">
        <v>14536</v>
      </c>
      <c r="B2340" t="s">
        <v>15199</v>
      </c>
      <c r="C2340" t="s">
        <v>15203</v>
      </c>
      <c r="D2340" t="s">
        <v>15206</v>
      </c>
      <c r="E2340" s="8">
        <v>45659</v>
      </c>
      <c r="F2340" t="s">
        <v>24287</v>
      </c>
      <c r="G2340">
        <v>1132</v>
      </c>
      <c r="H2340" t="s">
        <v>24356</v>
      </c>
    </row>
    <row r="2341" spans="1:8" x14ac:dyDescent="0.3">
      <c r="A2341" t="s">
        <v>14537</v>
      </c>
      <c r="B2341" t="s">
        <v>15199</v>
      </c>
      <c r="C2341" t="s">
        <v>15201</v>
      </c>
      <c r="D2341" t="s">
        <v>6014</v>
      </c>
      <c r="E2341" s="8">
        <v>45733</v>
      </c>
      <c r="F2341" t="s">
        <v>24315</v>
      </c>
      <c r="G2341">
        <v>1966</v>
      </c>
      <c r="H2341" t="s">
        <v>24268</v>
      </c>
    </row>
    <row r="2342" spans="1:8" x14ac:dyDescent="0.3">
      <c r="A2342" t="s">
        <v>14538</v>
      </c>
      <c r="B2342" t="s">
        <v>15199</v>
      </c>
      <c r="C2342" t="s">
        <v>15202</v>
      </c>
      <c r="D2342" t="s">
        <v>15206</v>
      </c>
      <c r="E2342" s="8">
        <v>45643</v>
      </c>
      <c r="F2342" t="s">
        <v>24276</v>
      </c>
      <c r="G2342">
        <v>1527</v>
      </c>
      <c r="H2342" t="s">
        <v>24309</v>
      </c>
    </row>
    <row r="2343" spans="1:8" x14ac:dyDescent="0.3">
      <c r="A2343" t="s">
        <v>14539</v>
      </c>
      <c r="B2343" t="s">
        <v>15199</v>
      </c>
      <c r="C2343" t="s">
        <v>15201</v>
      </c>
      <c r="D2343" t="s">
        <v>6026</v>
      </c>
      <c r="E2343" s="8">
        <v>45651</v>
      </c>
      <c r="F2343" t="s">
        <v>24243</v>
      </c>
      <c r="G2343">
        <v>1661</v>
      </c>
      <c r="H2343" t="s">
        <v>24426</v>
      </c>
    </row>
    <row r="2344" spans="1:8" x14ac:dyDescent="0.3">
      <c r="A2344" t="s">
        <v>14540</v>
      </c>
      <c r="B2344" t="s">
        <v>15199</v>
      </c>
      <c r="C2344" t="s">
        <v>15203</v>
      </c>
      <c r="D2344" t="s">
        <v>15205</v>
      </c>
      <c r="E2344" s="8">
        <v>45632</v>
      </c>
      <c r="F2344" t="s">
        <v>24344</v>
      </c>
      <c r="G2344">
        <v>944</v>
      </c>
      <c r="H2344" t="s">
        <v>24598</v>
      </c>
    </row>
    <row r="2345" spans="1:8" x14ac:dyDescent="0.3">
      <c r="A2345" t="s">
        <v>14541</v>
      </c>
      <c r="B2345" t="s">
        <v>15198</v>
      </c>
      <c r="C2345" t="s">
        <v>15202</v>
      </c>
      <c r="D2345" t="s">
        <v>6014</v>
      </c>
      <c r="E2345" s="8">
        <v>45630</v>
      </c>
      <c r="F2345" t="s">
        <v>24363</v>
      </c>
      <c r="G2345">
        <v>1437</v>
      </c>
      <c r="H2345" t="s">
        <v>24274</v>
      </c>
    </row>
    <row r="2346" spans="1:8" x14ac:dyDescent="0.3">
      <c r="A2346" t="s">
        <v>14542</v>
      </c>
      <c r="B2346" t="s">
        <v>15199</v>
      </c>
      <c r="C2346" t="s">
        <v>15201</v>
      </c>
      <c r="D2346" t="s">
        <v>6102</v>
      </c>
      <c r="E2346" s="8">
        <v>45562</v>
      </c>
      <c r="F2346" t="s">
        <v>24287</v>
      </c>
      <c r="G2346">
        <v>1401</v>
      </c>
      <c r="H2346" t="s">
        <v>24310</v>
      </c>
    </row>
    <row r="2347" spans="1:8" x14ac:dyDescent="0.3">
      <c r="A2347" t="s">
        <v>14543</v>
      </c>
      <c r="B2347" t="s">
        <v>15198</v>
      </c>
      <c r="C2347" t="s">
        <v>15201</v>
      </c>
      <c r="D2347" t="s">
        <v>6014</v>
      </c>
      <c r="E2347" s="8">
        <v>45538</v>
      </c>
      <c r="F2347" t="s">
        <v>24253</v>
      </c>
      <c r="G2347">
        <v>1622</v>
      </c>
      <c r="H2347" t="s">
        <v>24253</v>
      </c>
    </row>
    <row r="2348" spans="1:8" x14ac:dyDescent="0.3">
      <c r="A2348" t="s">
        <v>14544</v>
      </c>
      <c r="B2348" t="s">
        <v>15198</v>
      </c>
      <c r="C2348" t="s">
        <v>15203</v>
      </c>
      <c r="D2348" t="s">
        <v>6102</v>
      </c>
      <c r="E2348" s="8">
        <v>45762</v>
      </c>
      <c r="F2348" t="s">
        <v>24263</v>
      </c>
      <c r="G2348">
        <v>1646</v>
      </c>
      <c r="H2348" t="s">
        <v>24478</v>
      </c>
    </row>
    <row r="2349" spans="1:8" x14ac:dyDescent="0.3">
      <c r="A2349" t="s">
        <v>14545</v>
      </c>
      <c r="B2349" t="s">
        <v>15200</v>
      </c>
      <c r="C2349" t="s">
        <v>15203</v>
      </c>
      <c r="D2349" t="s">
        <v>15204</v>
      </c>
      <c r="E2349" s="8">
        <v>45781</v>
      </c>
      <c r="F2349" t="s">
        <v>24296</v>
      </c>
      <c r="G2349">
        <v>766</v>
      </c>
      <c r="H2349" t="s">
        <v>24304</v>
      </c>
    </row>
    <row r="2350" spans="1:8" x14ac:dyDescent="0.3">
      <c r="A2350" t="s">
        <v>14546</v>
      </c>
      <c r="B2350" t="s">
        <v>15200</v>
      </c>
      <c r="C2350" t="s">
        <v>15201</v>
      </c>
      <c r="D2350" t="s">
        <v>15204</v>
      </c>
      <c r="E2350" s="8">
        <v>45823</v>
      </c>
      <c r="F2350" t="s">
        <v>24315</v>
      </c>
      <c r="G2350">
        <v>550</v>
      </c>
      <c r="H2350" t="s">
        <v>24418</v>
      </c>
    </row>
    <row r="2351" spans="1:8" x14ac:dyDescent="0.3">
      <c r="A2351" t="s">
        <v>14547</v>
      </c>
      <c r="B2351" t="s">
        <v>15199</v>
      </c>
      <c r="C2351" t="s">
        <v>15203</v>
      </c>
      <c r="D2351" t="s">
        <v>15206</v>
      </c>
      <c r="E2351" s="8">
        <v>45506</v>
      </c>
      <c r="F2351" t="s">
        <v>24299</v>
      </c>
      <c r="G2351">
        <v>1581</v>
      </c>
      <c r="H2351" t="s">
        <v>24602</v>
      </c>
    </row>
    <row r="2352" spans="1:8" x14ac:dyDescent="0.3">
      <c r="A2352" t="s">
        <v>14548</v>
      </c>
      <c r="B2352" t="s">
        <v>15198</v>
      </c>
      <c r="C2352" t="s">
        <v>15203</v>
      </c>
      <c r="D2352" t="s">
        <v>6102</v>
      </c>
      <c r="E2352" s="8">
        <v>45798</v>
      </c>
      <c r="F2352" t="s">
        <v>24332</v>
      </c>
      <c r="G2352">
        <v>1124</v>
      </c>
      <c r="H2352" t="s">
        <v>24586</v>
      </c>
    </row>
    <row r="2353" spans="1:8" x14ac:dyDescent="0.3">
      <c r="A2353" t="s">
        <v>14549</v>
      </c>
      <c r="B2353" t="s">
        <v>15198</v>
      </c>
      <c r="C2353" t="s">
        <v>15203</v>
      </c>
      <c r="D2353" t="s">
        <v>15204</v>
      </c>
      <c r="E2353" s="8">
        <v>45504</v>
      </c>
      <c r="F2353" t="s">
        <v>24253</v>
      </c>
      <c r="G2353">
        <v>862</v>
      </c>
      <c r="H2353" t="s">
        <v>24253</v>
      </c>
    </row>
    <row r="2354" spans="1:8" x14ac:dyDescent="0.3">
      <c r="A2354" t="s">
        <v>14550</v>
      </c>
      <c r="B2354" t="s">
        <v>15198</v>
      </c>
      <c r="C2354" t="s">
        <v>15203</v>
      </c>
      <c r="D2354" t="s">
        <v>6014</v>
      </c>
      <c r="E2354" s="8">
        <v>45852</v>
      </c>
      <c r="F2354" t="s">
        <v>24287</v>
      </c>
      <c r="G2354">
        <v>737</v>
      </c>
      <c r="H2354" t="s">
        <v>24252</v>
      </c>
    </row>
    <row r="2355" spans="1:8" x14ac:dyDescent="0.3">
      <c r="A2355" t="s">
        <v>14551</v>
      </c>
      <c r="B2355" t="s">
        <v>15198</v>
      </c>
      <c r="C2355" t="s">
        <v>15203</v>
      </c>
      <c r="D2355" t="s">
        <v>15204</v>
      </c>
      <c r="E2355" s="8">
        <v>45580</v>
      </c>
      <c r="F2355" t="s">
        <v>24344</v>
      </c>
      <c r="G2355">
        <v>1354</v>
      </c>
      <c r="H2355" t="s">
        <v>24585</v>
      </c>
    </row>
    <row r="2356" spans="1:8" x14ac:dyDescent="0.3">
      <c r="A2356" t="s">
        <v>14552</v>
      </c>
      <c r="B2356" t="s">
        <v>15200</v>
      </c>
      <c r="C2356" t="s">
        <v>15202</v>
      </c>
      <c r="D2356" t="s">
        <v>6026</v>
      </c>
      <c r="E2356" s="8">
        <v>45697</v>
      </c>
      <c r="F2356" t="s">
        <v>24358</v>
      </c>
      <c r="G2356">
        <v>1420</v>
      </c>
      <c r="H2356" t="s">
        <v>24314</v>
      </c>
    </row>
    <row r="2357" spans="1:8" x14ac:dyDescent="0.3">
      <c r="A2357" t="s">
        <v>14553</v>
      </c>
      <c r="B2357" t="s">
        <v>15199</v>
      </c>
      <c r="C2357" t="s">
        <v>15202</v>
      </c>
      <c r="D2357" t="s">
        <v>15205</v>
      </c>
      <c r="E2357" s="8">
        <v>45861</v>
      </c>
      <c r="F2357" t="s">
        <v>24276</v>
      </c>
      <c r="G2357">
        <v>1390</v>
      </c>
      <c r="H2357" t="s">
        <v>24657</v>
      </c>
    </row>
    <row r="2358" spans="1:8" x14ac:dyDescent="0.3">
      <c r="A2358" t="s">
        <v>14554</v>
      </c>
      <c r="B2358" t="s">
        <v>15200</v>
      </c>
      <c r="C2358" t="s">
        <v>15202</v>
      </c>
      <c r="D2358" t="s">
        <v>15205</v>
      </c>
      <c r="E2358" s="8">
        <v>45616</v>
      </c>
      <c r="F2358" t="s">
        <v>24258</v>
      </c>
      <c r="G2358">
        <v>643</v>
      </c>
      <c r="H2358" t="s">
        <v>24503</v>
      </c>
    </row>
    <row r="2359" spans="1:8" x14ac:dyDescent="0.3">
      <c r="A2359" t="s">
        <v>14555</v>
      </c>
      <c r="B2359" t="s">
        <v>15200</v>
      </c>
      <c r="C2359" t="s">
        <v>15202</v>
      </c>
      <c r="D2359" t="s">
        <v>6102</v>
      </c>
      <c r="E2359" s="8">
        <v>45546</v>
      </c>
      <c r="F2359" t="s">
        <v>24253</v>
      </c>
      <c r="G2359">
        <v>753</v>
      </c>
      <c r="H2359" t="s">
        <v>24253</v>
      </c>
    </row>
    <row r="2360" spans="1:8" x14ac:dyDescent="0.3">
      <c r="A2360" t="s">
        <v>14556</v>
      </c>
      <c r="B2360" t="s">
        <v>15200</v>
      </c>
      <c r="C2360" t="s">
        <v>15203</v>
      </c>
      <c r="D2360" t="s">
        <v>6014</v>
      </c>
      <c r="E2360" s="8">
        <v>45817</v>
      </c>
      <c r="F2360" t="s">
        <v>24245</v>
      </c>
      <c r="G2360">
        <v>1126</v>
      </c>
      <c r="H2360" t="s">
        <v>24353</v>
      </c>
    </row>
    <row r="2361" spans="1:8" x14ac:dyDescent="0.3">
      <c r="A2361" t="s">
        <v>14557</v>
      </c>
      <c r="B2361" t="s">
        <v>15198</v>
      </c>
      <c r="C2361" t="s">
        <v>15201</v>
      </c>
      <c r="D2361" t="s">
        <v>6102</v>
      </c>
      <c r="E2361" s="8">
        <v>45628</v>
      </c>
      <c r="F2361" t="s">
        <v>24273</v>
      </c>
      <c r="G2361">
        <v>778</v>
      </c>
      <c r="H2361" t="s">
        <v>24570</v>
      </c>
    </row>
    <row r="2362" spans="1:8" x14ac:dyDescent="0.3">
      <c r="A2362" t="s">
        <v>14558</v>
      </c>
      <c r="B2362" t="s">
        <v>15199</v>
      </c>
      <c r="C2362" t="s">
        <v>15201</v>
      </c>
      <c r="D2362" t="s">
        <v>15204</v>
      </c>
      <c r="E2362" s="8">
        <v>45792</v>
      </c>
      <c r="F2362" t="s">
        <v>24258</v>
      </c>
      <c r="G2362">
        <v>630</v>
      </c>
      <c r="H2362" t="s">
        <v>24463</v>
      </c>
    </row>
    <row r="2363" spans="1:8" x14ac:dyDescent="0.3">
      <c r="A2363" t="s">
        <v>14559</v>
      </c>
      <c r="B2363" t="s">
        <v>15200</v>
      </c>
      <c r="C2363" t="s">
        <v>15201</v>
      </c>
      <c r="D2363" t="s">
        <v>6026</v>
      </c>
      <c r="E2363" s="8">
        <v>45512</v>
      </c>
      <c r="F2363" t="s">
        <v>24269</v>
      </c>
      <c r="G2363">
        <v>1992</v>
      </c>
      <c r="H2363" t="s">
        <v>24607</v>
      </c>
    </row>
    <row r="2364" spans="1:8" x14ac:dyDescent="0.3">
      <c r="A2364" t="s">
        <v>14560</v>
      </c>
      <c r="B2364" t="s">
        <v>15200</v>
      </c>
      <c r="C2364" t="s">
        <v>15201</v>
      </c>
      <c r="D2364" t="s">
        <v>6026</v>
      </c>
      <c r="E2364" s="8">
        <v>45859</v>
      </c>
      <c r="F2364" t="s">
        <v>24254</v>
      </c>
      <c r="G2364">
        <v>1801</v>
      </c>
      <c r="H2364" t="s">
        <v>24512</v>
      </c>
    </row>
    <row r="2365" spans="1:8" x14ac:dyDescent="0.3">
      <c r="A2365" t="s">
        <v>14561</v>
      </c>
      <c r="B2365" t="s">
        <v>15198</v>
      </c>
      <c r="C2365" t="s">
        <v>15203</v>
      </c>
      <c r="D2365" t="s">
        <v>15204</v>
      </c>
      <c r="E2365" s="8">
        <v>45708</v>
      </c>
      <c r="F2365" t="s">
        <v>24254</v>
      </c>
      <c r="G2365">
        <v>912</v>
      </c>
      <c r="H2365" t="s">
        <v>24647</v>
      </c>
    </row>
    <row r="2366" spans="1:8" x14ac:dyDescent="0.3">
      <c r="A2366" t="s">
        <v>14562</v>
      </c>
      <c r="B2366" t="s">
        <v>15198</v>
      </c>
      <c r="C2366" t="s">
        <v>15203</v>
      </c>
      <c r="D2366" t="s">
        <v>15204</v>
      </c>
      <c r="E2366" s="8">
        <v>45688</v>
      </c>
      <c r="F2366" t="s">
        <v>24251</v>
      </c>
      <c r="G2366">
        <v>1757</v>
      </c>
      <c r="H2366" t="s">
        <v>24375</v>
      </c>
    </row>
    <row r="2367" spans="1:8" x14ac:dyDescent="0.3">
      <c r="A2367" t="s">
        <v>14563</v>
      </c>
      <c r="B2367" t="s">
        <v>15199</v>
      </c>
      <c r="C2367" t="s">
        <v>15201</v>
      </c>
      <c r="D2367" t="s">
        <v>15205</v>
      </c>
      <c r="E2367" s="8">
        <v>45513</v>
      </c>
      <c r="F2367" t="s">
        <v>24332</v>
      </c>
      <c r="G2367">
        <v>1100</v>
      </c>
      <c r="H2367" t="s">
        <v>24447</v>
      </c>
    </row>
    <row r="2368" spans="1:8" x14ac:dyDescent="0.3">
      <c r="A2368" t="s">
        <v>14564</v>
      </c>
      <c r="B2368" t="s">
        <v>15200</v>
      </c>
      <c r="C2368" t="s">
        <v>15202</v>
      </c>
      <c r="D2368" t="s">
        <v>6026</v>
      </c>
      <c r="E2368" s="8">
        <v>45659</v>
      </c>
      <c r="F2368" t="s">
        <v>24329</v>
      </c>
      <c r="G2368">
        <v>823</v>
      </c>
      <c r="H2368" t="s">
        <v>24498</v>
      </c>
    </row>
    <row r="2369" spans="1:8" x14ac:dyDescent="0.3">
      <c r="A2369" t="s">
        <v>14565</v>
      </c>
      <c r="B2369" t="s">
        <v>15200</v>
      </c>
      <c r="C2369" t="s">
        <v>15203</v>
      </c>
      <c r="D2369" t="s">
        <v>6102</v>
      </c>
      <c r="E2369" s="8">
        <v>45829</v>
      </c>
      <c r="F2369" t="s">
        <v>24243</v>
      </c>
      <c r="G2369">
        <v>590</v>
      </c>
      <c r="H2369" t="s">
        <v>24536</v>
      </c>
    </row>
    <row r="2370" spans="1:8" x14ac:dyDescent="0.3">
      <c r="A2370" t="s">
        <v>14566</v>
      </c>
      <c r="B2370" t="s">
        <v>15198</v>
      </c>
      <c r="C2370" t="s">
        <v>15201</v>
      </c>
      <c r="D2370" t="s">
        <v>15204</v>
      </c>
      <c r="E2370" s="8">
        <v>45784</v>
      </c>
      <c r="F2370" t="s">
        <v>24344</v>
      </c>
      <c r="G2370">
        <v>1754</v>
      </c>
      <c r="H2370" t="s">
        <v>24615</v>
      </c>
    </row>
    <row r="2371" spans="1:8" x14ac:dyDescent="0.3">
      <c r="A2371" t="s">
        <v>14567</v>
      </c>
      <c r="B2371" t="s">
        <v>15200</v>
      </c>
      <c r="C2371" t="s">
        <v>15202</v>
      </c>
      <c r="D2371" t="s">
        <v>15206</v>
      </c>
      <c r="E2371" s="8">
        <v>45711</v>
      </c>
      <c r="F2371" t="s">
        <v>24247</v>
      </c>
      <c r="G2371">
        <v>1969</v>
      </c>
      <c r="H2371" t="s">
        <v>24505</v>
      </c>
    </row>
    <row r="2372" spans="1:8" x14ac:dyDescent="0.3">
      <c r="A2372" t="s">
        <v>14568</v>
      </c>
      <c r="B2372" t="s">
        <v>15200</v>
      </c>
      <c r="C2372" t="s">
        <v>15202</v>
      </c>
      <c r="D2372" t="s">
        <v>6102</v>
      </c>
      <c r="E2372" s="8">
        <v>45559</v>
      </c>
      <c r="F2372" t="s">
        <v>24245</v>
      </c>
      <c r="G2372">
        <v>1014</v>
      </c>
      <c r="H2372" t="s">
        <v>24266</v>
      </c>
    </row>
    <row r="2373" spans="1:8" x14ac:dyDescent="0.3">
      <c r="A2373" t="s">
        <v>14569</v>
      </c>
      <c r="B2373" t="s">
        <v>15198</v>
      </c>
      <c r="C2373" t="s">
        <v>15201</v>
      </c>
      <c r="D2373" t="s">
        <v>15205</v>
      </c>
      <c r="E2373" s="8">
        <v>45707</v>
      </c>
      <c r="F2373" t="s">
        <v>24296</v>
      </c>
      <c r="G2373">
        <v>764</v>
      </c>
      <c r="H2373" t="s">
        <v>24278</v>
      </c>
    </row>
    <row r="2374" spans="1:8" x14ac:dyDescent="0.3">
      <c r="A2374" t="s">
        <v>14570</v>
      </c>
      <c r="B2374" t="s">
        <v>15199</v>
      </c>
      <c r="C2374" t="s">
        <v>15203</v>
      </c>
      <c r="D2374" t="s">
        <v>6026</v>
      </c>
      <c r="E2374" s="8">
        <v>45578</v>
      </c>
      <c r="F2374" t="s">
        <v>24253</v>
      </c>
      <c r="G2374">
        <v>1424</v>
      </c>
      <c r="H2374" t="s">
        <v>24253</v>
      </c>
    </row>
    <row r="2375" spans="1:8" x14ac:dyDescent="0.3">
      <c r="A2375" t="s">
        <v>14571</v>
      </c>
      <c r="B2375" t="s">
        <v>15200</v>
      </c>
      <c r="C2375" t="s">
        <v>15203</v>
      </c>
      <c r="D2375" t="s">
        <v>6026</v>
      </c>
      <c r="E2375" s="8">
        <v>45856</v>
      </c>
      <c r="F2375" t="s">
        <v>24344</v>
      </c>
      <c r="G2375">
        <v>915</v>
      </c>
      <c r="H2375" t="s">
        <v>24381</v>
      </c>
    </row>
    <row r="2376" spans="1:8" x14ac:dyDescent="0.3">
      <c r="A2376" t="s">
        <v>14572</v>
      </c>
      <c r="B2376" t="s">
        <v>15200</v>
      </c>
      <c r="C2376" t="s">
        <v>15202</v>
      </c>
      <c r="D2376" t="s">
        <v>15205</v>
      </c>
      <c r="E2376" s="8">
        <v>45791</v>
      </c>
      <c r="F2376" t="s">
        <v>24283</v>
      </c>
      <c r="G2376">
        <v>1956</v>
      </c>
      <c r="H2376" t="s">
        <v>24397</v>
      </c>
    </row>
    <row r="2377" spans="1:8" x14ac:dyDescent="0.3">
      <c r="A2377" t="s">
        <v>14573</v>
      </c>
      <c r="B2377" t="s">
        <v>15200</v>
      </c>
      <c r="C2377" t="s">
        <v>15203</v>
      </c>
      <c r="D2377" t="s">
        <v>6014</v>
      </c>
      <c r="E2377" s="8">
        <v>45780</v>
      </c>
      <c r="F2377" t="s">
        <v>24290</v>
      </c>
      <c r="G2377">
        <v>1002</v>
      </c>
      <c r="H2377" t="s">
        <v>24477</v>
      </c>
    </row>
    <row r="2378" spans="1:8" x14ac:dyDescent="0.3">
      <c r="A2378" t="s">
        <v>14574</v>
      </c>
      <c r="B2378" t="s">
        <v>15198</v>
      </c>
      <c r="C2378" t="s">
        <v>15202</v>
      </c>
      <c r="D2378" t="s">
        <v>15205</v>
      </c>
      <c r="E2378" s="8">
        <v>45717</v>
      </c>
      <c r="F2378" t="s">
        <v>24254</v>
      </c>
      <c r="G2378">
        <v>1803</v>
      </c>
      <c r="H2378" t="s">
        <v>24645</v>
      </c>
    </row>
    <row r="2379" spans="1:8" x14ac:dyDescent="0.3">
      <c r="A2379" t="s">
        <v>14575</v>
      </c>
      <c r="B2379" t="s">
        <v>15200</v>
      </c>
      <c r="C2379" t="s">
        <v>15201</v>
      </c>
      <c r="D2379" t="s">
        <v>6026</v>
      </c>
      <c r="E2379" s="8">
        <v>45549</v>
      </c>
      <c r="F2379" t="s">
        <v>24254</v>
      </c>
      <c r="G2379">
        <v>1954</v>
      </c>
      <c r="H2379" t="s">
        <v>24541</v>
      </c>
    </row>
    <row r="2380" spans="1:8" x14ac:dyDescent="0.3">
      <c r="A2380" t="s">
        <v>14576</v>
      </c>
      <c r="B2380" t="s">
        <v>15198</v>
      </c>
      <c r="C2380" t="s">
        <v>15202</v>
      </c>
      <c r="D2380" t="s">
        <v>15205</v>
      </c>
      <c r="E2380" s="8">
        <v>45571</v>
      </c>
      <c r="F2380" t="s">
        <v>24254</v>
      </c>
      <c r="G2380">
        <v>1745</v>
      </c>
      <c r="H2380" t="s">
        <v>24637</v>
      </c>
    </row>
    <row r="2381" spans="1:8" x14ac:dyDescent="0.3">
      <c r="A2381" t="s">
        <v>14577</v>
      </c>
      <c r="B2381" t="s">
        <v>15200</v>
      </c>
      <c r="C2381" t="s">
        <v>15203</v>
      </c>
      <c r="D2381" t="s">
        <v>6014</v>
      </c>
      <c r="E2381" s="8">
        <v>45831</v>
      </c>
      <c r="F2381" t="s">
        <v>24363</v>
      </c>
      <c r="G2381">
        <v>646</v>
      </c>
      <c r="H2381" t="s">
        <v>24467</v>
      </c>
    </row>
    <row r="2382" spans="1:8" x14ac:dyDescent="0.3">
      <c r="A2382" t="s">
        <v>14578</v>
      </c>
      <c r="B2382" t="s">
        <v>15200</v>
      </c>
      <c r="C2382" t="s">
        <v>15203</v>
      </c>
      <c r="D2382" t="s">
        <v>6014</v>
      </c>
      <c r="E2382" s="8">
        <v>45828</v>
      </c>
      <c r="F2382" t="s">
        <v>24260</v>
      </c>
      <c r="G2382">
        <v>1380</v>
      </c>
      <c r="H2382" t="s">
        <v>24556</v>
      </c>
    </row>
    <row r="2383" spans="1:8" x14ac:dyDescent="0.3">
      <c r="A2383" t="s">
        <v>14579</v>
      </c>
      <c r="B2383" t="s">
        <v>15200</v>
      </c>
      <c r="C2383" t="s">
        <v>15201</v>
      </c>
      <c r="D2383" t="s">
        <v>6026</v>
      </c>
      <c r="E2383" s="8">
        <v>45801</v>
      </c>
      <c r="F2383" t="s">
        <v>24287</v>
      </c>
      <c r="G2383">
        <v>1574</v>
      </c>
      <c r="H2383" t="s">
        <v>24488</v>
      </c>
    </row>
    <row r="2384" spans="1:8" x14ac:dyDescent="0.3">
      <c r="A2384" t="s">
        <v>14580</v>
      </c>
      <c r="B2384" t="s">
        <v>15199</v>
      </c>
      <c r="C2384" t="s">
        <v>15203</v>
      </c>
      <c r="D2384" t="s">
        <v>15206</v>
      </c>
      <c r="E2384" s="8">
        <v>45603</v>
      </c>
      <c r="F2384" t="s">
        <v>24247</v>
      </c>
      <c r="G2384">
        <v>503</v>
      </c>
      <c r="H2384" t="s">
        <v>24316</v>
      </c>
    </row>
    <row r="2385" spans="1:8" x14ac:dyDescent="0.3">
      <c r="A2385" t="s">
        <v>14581</v>
      </c>
      <c r="B2385" t="s">
        <v>15200</v>
      </c>
      <c r="C2385" t="s">
        <v>15203</v>
      </c>
      <c r="D2385" t="s">
        <v>15206</v>
      </c>
      <c r="E2385" s="8">
        <v>45628</v>
      </c>
      <c r="F2385" t="s">
        <v>24253</v>
      </c>
      <c r="G2385">
        <v>1990</v>
      </c>
      <c r="H2385" t="s">
        <v>24253</v>
      </c>
    </row>
    <row r="2386" spans="1:8" x14ac:dyDescent="0.3">
      <c r="A2386" t="s">
        <v>14582</v>
      </c>
      <c r="B2386" t="s">
        <v>15199</v>
      </c>
      <c r="C2386" t="s">
        <v>15202</v>
      </c>
      <c r="D2386" t="s">
        <v>6102</v>
      </c>
      <c r="E2386" s="8">
        <v>45740</v>
      </c>
      <c r="F2386" t="s">
        <v>24283</v>
      </c>
      <c r="G2386">
        <v>1183</v>
      </c>
      <c r="H2386" t="s">
        <v>24449</v>
      </c>
    </row>
    <row r="2387" spans="1:8" x14ac:dyDescent="0.3">
      <c r="A2387" t="s">
        <v>14583</v>
      </c>
      <c r="B2387" t="s">
        <v>15199</v>
      </c>
      <c r="C2387" t="s">
        <v>15203</v>
      </c>
      <c r="D2387" t="s">
        <v>15204</v>
      </c>
      <c r="E2387" s="8">
        <v>45761</v>
      </c>
      <c r="F2387" t="s">
        <v>24254</v>
      </c>
      <c r="G2387">
        <v>504</v>
      </c>
      <c r="H2387" t="s">
        <v>24478</v>
      </c>
    </row>
    <row r="2388" spans="1:8" x14ac:dyDescent="0.3">
      <c r="A2388" t="s">
        <v>14584</v>
      </c>
      <c r="B2388" t="s">
        <v>15200</v>
      </c>
      <c r="C2388" t="s">
        <v>15203</v>
      </c>
      <c r="D2388" t="s">
        <v>6026</v>
      </c>
      <c r="E2388" s="8">
        <v>45589</v>
      </c>
      <c r="F2388" t="s">
        <v>24296</v>
      </c>
      <c r="G2388">
        <v>1592</v>
      </c>
      <c r="H2388" t="s">
        <v>24545</v>
      </c>
    </row>
    <row r="2389" spans="1:8" x14ac:dyDescent="0.3">
      <c r="A2389" t="s">
        <v>14585</v>
      </c>
      <c r="B2389" t="s">
        <v>15200</v>
      </c>
      <c r="C2389" t="s">
        <v>15203</v>
      </c>
      <c r="D2389" t="s">
        <v>15206</v>
      </c>
      <c r="E2389" s="8">
        <v>45779</v>
      </c>
      <c r="F2389" t="s">
        <v>24273</v>
      </c>
      <c r="G2389">
        <v>1054</v>
      </c>
      <c r="H2389" t="s">
        <v>24367</v>
      </c>
    </row>
    <row r="2390" spans="1:8" x14ac:dyDescent="0.3">
      <c r="A2390" t="s">
        <v>14586</v>
      </c>
      <c r="B2390" t="s">
        <v>15198</v>
      </c>
      <c r="C2390" t="s">
        <v>15201</v>
      </c>
      <c r="D2390" t="s">
        <v>6102</v>
      </c>
      <c r="E2390" s="8">
        <v>45710</v>
      </c>
      <c r="F2390" t="s">
        <v>24247</v>
      </c>
      <c r="G2390">
        <v>1153</v>
      </c>
      <c r="H2390" t="s">
        <v>24507</v>
      </c>
    </row>
    <row r="2391" spans="1:8" x14ac:dyDescent="0.3">
      <c r="A2391" t="s">
        <v>14587</v>
      </c>
      <c r="B2391" t="s">
        <v>15198</v>
      </c>
      <c r="C2391" t="s">
        <v>15201</v>
      </c>
      <c r="D2391" t="s">
        <v>15206</v>
      </c>
      <c r="E2391" s="8">
        <v>45810</v>
      </c>
      <c r="F2391" t="s">
        <v>24363</v>
      </c>
      <c r="G2391">
        <v>890</v>
      </c>
      <c r="H2391" t="s">
        <v>24250</v>
      </c>
    </row>
    <row r="2392" spans="1:8" x14ac:dyDescent="0.3">
      <c r="A2392" t="s">
        <v>14588</v>
      </c>
      <c r="B2392" t="s">
        <v>15198</v>
      </c>
      <c r="C2392" t="s">
        <v>15202</v>
      </c>
      <c r="D2392" t="s">
        <v>15204</v>
      </c>
      <c r="E2392" s="8">
        <v>45859</v>
      </c>
      <c r="F2392" t="s">
        <v>24283</v>
      </c>
      <c r="G2392">
        <v>1933</v>
      </c>
      <c r="H2392" t="s">
        <v>24381</v>
      </c>
    </row>
    <row r="2393" spans="1:8" x14ac:dyDescent="0.3">
      <c r="A2393" t="s">
        <v>14589</v>
      </c>
      <c r="B2393" t="s">
        <v>15200</v>
      </c>
      <c r="C2393" t="s">
        <v>15203</v>
      </c>
      <c r="D2393" t="s">
        <v>6026</v>
      </c>
      <c r="E2393" s="8">
        <v>45498</v>
      </c>
      <c r="F2393" t="s">
        <v>24253</v>
      </c>
      <c r="G2393">
        <v>1518</v>
      </c>
      <c r="H2393" t="s">
        <v>24253</v>
      </c>
    </row>
    <row r="2394" spans="1:8" x14ac:dyDescent="0.3">
      <c r="A2394" t="s">
        <v>14590</v>
      </c>
      <c r="B2394" t="s">
        <v>15199</v>
      </c>
      <c r="C2394" t="s">
        <v>15203</v>
      </c>
      <c r="D2394" t="s">
        <v>6102</v>
      </c>
      <c r="E2394" s="8">
        <v>45567</v>
      </c>
      <c r="F2394" t="s">
        <v>24258</v>
      </c>
      <c r="G2394">
        <v>1119</v>
      </c>
      <c r="H2394" t="s">
        <v>24510</v>
      </c>
    </row>
    <row r="2395" spans="1:8" x14ac:dyDescent="0.3">
      <c r="A2395" t="s">
        <v>14591</v>
      </c>
      <c r="B2395" t="s">
        <v>15200</v>
      </c>
      <c r="C2395" t="s">
        <v>15203</v>
      </c>
      <c r="D2395" t="s">
        <v>6014</v>
      </c>
      <c r="E2395" s="8">
        <v>45802</v>
      </c>
      <c r="F2395" t="s">
        <v>24280</v>
      </c>
      <c r="G2395">
        <v>1967</v>
      </c>
      <c r="H2395" t="s">
        <v>24355</v>
      </c>
    </row>
    <row r="2396" spans="1:8" x14ac:dyDescent="0.3">
      <c r="A2396" t="s">
        <v>14592</v>
      </c>
      <c r="B2396" t="s">
        <v>15200</v>
      </c>
      <c r="C2396" t="s">
        <v>15201</v>
      </c>
      <c r="D2396" t="s">
        <v>15205</v>
      </c>
      <c r="E2396" s="8">
        <v>45858</v>
      </c>
      <c r="F2396" t="s">
        <v>24249</v>
      </c>
      <c r="G2396">
        <v>1324</v>
      </c>
      <c r="H2396" t="s">
        <v>24549</v>
      </c>
    </row>
    <row r="2397" spans="1:8" x14ac:dyDescent="0.3">
      <c r="A2397" t="s">
        <v>14593</v>
      </c>
      <c r="B2397" t="s">
        <v>15199</v>
      </c>
      <c r="C2397" t="s">
        <v>15203</v>
      </c>
      <c r="D2397" t="s">
        <v>6014</v>
      </c>
      <c r="E2397" s="8">
        <v>45504</v>
      </c>
      <c r="F2397" t="s">
        <v>24285</v>
      </c>
      <c r="G2397">
        <v>1274</v>
      </c>
      <c r="H2397" t="s">
        <v>24504</v>
      </c>
    </row>
    <row r="2398" spans="1:8" x14ac:dyDescent="0.3">
      <c r="A2398" t="s">
        <v>14594</v>
      </c>
      <c r="B2398" t="s">
        <v>15199</v>
      </c>
      <c r="C2398" t="s">
        <v>15202</v>
      </c>
      <c r="D2398" t="s">
        <v>15206</v>
      </c>
      <c r="E2398" s="8">
        <v>45505</v>
      </c>
      <c r="F2398" t="s">
        <v>24253</v>
      </c>
      <c r="G2398">
        <v>1817</v>
      </c>
      <c r="H2398" t="s">
        <v>24253</v>
      </c>
    </row>
    <row r="2399" spans="1:8" x14ac:dyDescent="0.3">
      <c r="A2399" t="s">
        <v>14595</v>
      </c>
      <c r="B2399" t="s">
        <v>15200</v>
      </c>
      <c r="C2399" t="s">
        <v>15201</v>
      </c>
      <c r="D2399" t="s">
        <v>6102</v>
      </c>
      <c r="E2399" s="8">
        <v>45829</v>
      </c>
      <c r="F2399" t="s">
        <v>24313</v>
      </c>
      <c r="G2399">
        <v>1419</v>
      </c>
      <c r="H2399" t="s">
        <v>24633</v>
      </c>
    </row>
    <row r="2400" spans="1:8" x14ac:dyDescent="0.3">
      <c r="A2400" t="s">
        <v>14596</v>
      </c>
      <c r="B2400" t="s">
        <v>15200</v>
      </c>
      <c r="C2400" t="s">
        <v>15201</v>
      </c>
      <c r="D2400" t="s">
        <v>6014</v>
      </c>
      <c r="E2400" s="8">
        <v>45644</v>
      </c>
      <c r="F2400" t="s">
        <v>24249</v>
      </c>
      <c r="G2400">
        <v>686</v>
      </c>
      <c r="H2400" t="s">
        <v>24446</v>
      </c>
    </row>
    <row r="2401" spans="1:8" x14ac:dyDescent="0.3">
      <c r="A2401" t="s">
        <v>14597</v>
      </c>
      <c r="B2401" t="s">
        <v>15199</v>
      </c>
      <c r="C2401" t="s">
        <v>15201</v>
      </c>
      <c r="D2401" t="s">
        <v>15206</v>
      </c>
      <c r="E2401" s="8">
        <v>45688</v>
      </c>
      <c r="F2401" t="s">
        <v>24253</v>
      </c>
      <c r="G2401">
        <v>1904</v>
      </c>
      <c r="H2401" t="s">
        <v>24253</v>
      </c>
    </row>
    <row r="2402" spans="1:8" x14ac:dyDescent="0.3">
      <c r="A2402" t="s">
        <v>14598</v>
      </c>
      <c r="B2402" t="s">
        <v>15200</v>
      </c>
      <c r="C2402" t="s">
        <v>15201</v>
      </c>
      <c r="D2402" t="s">
        <v>6102</v>
      </c>
      <c r="E2402" s="8">
        <v>45561</v>
      </c>
      <c r="F2402" t="s">
        <v>24258</v>
      </c>
      <c r="G2402">
        <v>601</v>
      </c>
      <c r="H2402" t="s">
        <v>24506</v>
      </c>
    </row>
    <row r="2403" spans="1:8" x14ac:dyDescent="0.3">
      <c r="A2403" t="s">
        <v>14599</v>
      </c>
      <c r="B2403" t="s">
        <v>15198</v>
      </c>
      <c r="C2403" t="s">
        <v>15201</v>
      </c>
      <c r="D2403" t="s">
        <v>6026</v>
      </c>
      <c r="E2403" s="8">
        <v>45855</v>
      </c>
      <c r="F2403" t="s">
        <v>24260</v>
      </c>
      <c r="G2403">
        <v>1739</v>
      </c>
      <c r="H2403" t="s">
        <v>24381</v>
      </c>
    </row>
    <row r="2404" spans="1:8" x14ac:dyDescent="0.3">
      <c r="A2404" t="s">
        <v>14600</v>
      </c>
      <c r="B2404" t="s">
        <v>15198</v>
      </c>
      <c r="C2404" t="s">
        <v>15203</v>
      </c>
      <c r="D2404" t="s">
        <v>15206</v>
      </c>
      <c r="E2404" s="8">
        <v>45618</v>
      </c>
      <c r="F2404" t="s">
        <v>24254</v>
      </c>
      <c r="G2404">
        <v>1034</v>
      </c>
      <c r="H2404" t="s">
        <v>24475</v>
      </c>
    </row>
    <row r="2405" spans="1:8" x14ac:dyDescent="0.3">
      <c r="A2405" t="s">
        <v>14601</v>
      </c>
      <c r="B2405" t="s">
        <v>15200</v>
      </c>
      <c r="C2405" t="s">
        <v>15203</v>
      </c>
      <c r="D2405" t="s">
        <v>6014</v>
      </c>
      <c r="E2405" s="8">
        <v>45662</v>
      </c>
      <c r="F2405" t="s">
        <v>24247</v>
      </c>
      <c r="G2405">
        <v>1938</v>
      </c>
      <c r="H2405" t="s">
        <v>24584</v>
      </c>
    </row>
    <row r="2406" spans="1:8" x14ac:dyDescent="0.3">
      <c r="A2406" t="s">
        <v>14602</v>
      </c>
      <c r="B2406" t="s">
        <v>15198</v>
      </c>
      <c r="C2406" t="s">
        <v>15203</v>
      </c>
      <c r="D2406" t="s">
        <v>6102</v>
      </c>
      <c r="E2406" s="8">
        <v>45765</v>
      </c>
      <c r="F2406" t="s">
        <v>24315</v>
      </c>
      <c r="G2406">
        <v>1991</v>
      </c>
      <c r="H2406" t="s">
        <v>24391</v>
      </c>
    </row>
    <row r="2407" spans="1:8" x14ac:dyDescent="0.3">
      <c r="A2407" t="s">
        <v>14603</v>
      </c>
      <c r="B2407" t="s">
        <v>15198</v>
      </c>
      <c r="C2407" t="s">
        <v>15201</v>
      </c>
      <c r="D2407" t="s">
        <v>6026</v>
      </c>
      <c r="E2407" s="8">
        <v>45715</v>
      </c>
      <c r="F2407" t="s">
        <v>24245</v>
      </c>
      <c r="G2407">
        <v>516</v>
      </c>
      <c r="H2407" t="s">
        <v>24362</v>
      </c>
    </row>
    <row r="2408" spans="1:8" x14ac:dyDescent="0.3">
      <c r="A2408" t="s">
        <v>14604</v>
      </c>
      <c r="B2408" t="s">
        <v>15200</v>
      </c>
      <c r="C2408" t="s">
        <v>15201</v>
      </c>
      <c r="D2408" t="s">
        <v>15204</v>
      </c>
      <c r="E2408" s="8">
        <v>45763</v>
      </c>
      <c r="F2408" t="s">
        <v>24334</v>
      </c>
      <c r="G2408">
        <v>1693</v>
      </c>
      <c r="H2408" t="s">
        <v>24388</v>
      </c>
    </row>
    <row r="2409" spans="1:8" x14ac:dyDescent="0.3">
      <c r="A2409" t="s">
        <v>14605</v>
      </c>
      <c r="B2409" t="s">
        <v>15199</v>
      </c>
      <c r="C2409" t="s">
        <v>15201</v>
      </c>
      <c r="D2409" t="s">
        <v>6026</v>
      </c>
      <c r="E2409" s="8">
        <v>45774</v>
      </c>
      <c r="F2409" t="s">
        <v>24253</v>
      </c>
      <c r="G2409">
        <v>1420</v>
      </c>
      <c r="H2409" t="s">
        <v>24253</v>
      </c>
    </row>
    <row r="2410" spans="1:8" x14ac:dyDescent="0.3">
      <c r="A2410" t="s">
        <v>14606</v>
      </c>
      <c r="B2410" t="s">
        <v>15200</v>
      </c>
      <c r="C2410" t="s">
        <v>15202</v>
      </c>
      <c r="D2410" t="s">
        <v>6014</v>
      </c>
      <c r="E2410" s="8">
        <v>45595</v>
      </c>
      <c r="F2410" t="s">
        <v>24276</v>
      </c>
      <c r="G2410">
        <v>992</v>
      </c>
      <c r="H2410" t="s">
        <v>24503</v>
      </c>
    </row>
    <row r="2411" spans="1:8" x14ac:dyDescent="0.3">
      <c r="A2411" t="s">
        <v>14607</v>
      </c>
      <c r="B2411" t="s">
        <v>15200</v>
      </c>
      <c r="C2411" t="s">
        <v>15202</v>
      </c>
      <c r="D2411" t="s">
        <v>6014</v>
      </c>
      <c r="E2411" s="8">
        <v>45535</v>
      </c>
      <c r="F2411" t="s">
        <v>24243</v>
      </c>
      <c r="G2411">
        <v>1967</v>
      </c>
      <c r="H2411" t="s">
        <v>24307</v>
      </c>
    </row>
    <row r="2412" spans="1:8" x14ac:dyDescent="0.3">
      <c r="A2412" t="s">
        <v>14608</v>
      </c>
      <c r="B2412" t="s">
        <v>15198</v>
      </c>
      <c r="C2412" t="s">
        <v>15201</v>
      </c>
      <c r="D2412" t="s">
        <v>6014</v>
      </c>
      <c r="E2412" s="8">
        <v>45789</v>
      </c>
      <c r="F2412" t="s">
        <v>24253</v>
      </c>
      <c r="G2412">
        <v>1878</v>
      </c>
      <c r="H2412" t="s">
        <v>24253</v>
      </c>
    </row>
    <row r="2413" spans="1:8" x14ac:dyDescent="0.3">
      <c r="A2413" t="s">
        <v>14609</v>
      </c>
      <c r="B2413" t="s">
        <v>15199</v>
      </c>
      <c r="C2413" t="s">
        <v>15201</v>
      </c>
      <c r="D2413" t="s">
        <v>15206</v>
      </c>
      <c r="E2413" s="8">
        <v>45798</v>
      </c>
      <c r="F2413" t="s">
        <v>24256</v>
      </c>
      <c r="G2413">
        <v>1760</v>
      </c>
      <c r="H2413" t="s">
        <v>24601</v>
      </c>
    </row>
    <row r="2414" spans="1:8" x14ac:dyDescent="0.3">
      <c r="A2414" t="s">
        <v>14610</v>
      </c>
      <c r="B2414" t="s">
        <v>15198</v>
      </c>
      <c r="C2414" t="s">
        <v>15201</v>
      </c>
      <c r="D2414" t="s">
        <v>6026</v>
      </c>
      <c r="E2414" s="8">
        <v>45649</v>
      </c>
      <c r="F2414" t="s">
        <v>24253</v>
      </c>
      <c r="G2414">
        <v>1430</v>
      </c>
      <c r="H2414" t="s">
        <v>24253</v>
      </c>
    </row>
    <row r="2415" spans="1:8" x14ac:dyDescent="0.3">
      <c r="A2415" t="s">
        <v>14611</v>
      </c>
      <c r="B2415" t="s">
        <v>15199</v>
      </c>
      <c r="C2415" t="s">
        <v>15202</v>
      </c>
      <c r="D2415" t="s">
        <v>6026</v>
      </c>
      <c r="E2415" s="8">
        <v>45521</v>
      </c>
      <c r="F2415" t="s">
        <v>24258</v>
      </c>
      <c r="G2415">
        <v>1853</v>
      </c>
      <c r="H2415" t="s">
        <v>24386</v>
      </c>
    </row>
    <row r="2416" spans="1:8" x14ac:dyDescent="0.3">
      <c r="A2416" t="s">
        <v>14612</v>
      </c>
      <c r="B2416" t="s">
        <v>15199</v>
      </c>
      <c r="C2416" t="s">
        <v>15202</v>
      </c>
      <c r="D2416" t="s">
        <v>15206</v>
      </c>
      <c r="E2416" s="8">
        <v>45715</v>
      </c>
      <c r="F2416" t="s">
        <v>24263</v>
      </c>
      <c r="G2416">
        <v>988</v>
      </c>
      <c r="H2416" t="s">
        <v>24620</v>
      </c>
    </row>
    <row r="2417" spans="1:8" x14ac:dyDescent="0.3">
      <c r="A2417" t="s">
        <v>14613</v>
      </c>
      <c r="B2417" t="s">
        <v>15199</v>
      </c>
      <c r="C2417" t="s">
        <v>15203</v>
      </c>
      <c r="D2417" t="s">
        <v>6014</v>
      </c>
      <c r="E2417" s="8">
        <v>45652</v>
      </c>
      <c r="F2417" t="s">
        <v>24315</v>
      </c>
      <c r="G2417">
        <v>1868</v>
      </c>
      <c r="H2417" t="s">
        <v>24274</v>
      </c>
    </row>
    <row r="2418" spans="1:8" x14ac:dyDescent="0.3">
      <c r="A2418" t="s">
        <v>14614</v>
      </c>
      <c r="B2418" t="s">
        <v>15200</v>
      </c>
      <c r="C2418" t="s">
        <v>15202</v>
      </c>
      <c r="D2418" t="s">
        <v>6026</v>
      </c>
      <c r="E2418" s="8">
        <v>45629</v>
      </c>
      <c r="F2418" t="s">
        <v>24253</v>
      </c>
      <c r="G2418">
        <v>1254</v>
      </c>
      <c r="H2418" t="s">
        <v>24253</v>
      </c>
    </row>
    <row r="2419" spans="1:8" x14ac:dyDescent="0.3">
      <c r="A2419" t="s">
        <v>14615</v>
      </c>
      <c r="B2419" t="s">
        <v>15199</v>
      </c>
      <c r="C2419" t="s">
        <v>15203</v>
      </c>
      <c r="D2419" t="s">
        <v>15205</v>
      </c>
      <c r="E2419" s="8">
        <v>45671</v>
      </c>
      <c r="F2419" t="s">
        <v>24245</v>
      </c>
      <c r="G2419">
        <v>1130</v>
      </c>
      <c r="H2419" t="s">
        <v>24521</v>
      </c>
    </row>
    <row r="2420" spans="1:8" x14ac:dyDescent="0.3">
      <c r="A2420" t="s">
        <v>14616</v>
      </c>
      <c r="B2420" t="s">
        <v>15199</v>
      </c>
      <c r="C2420" t="s">
        <v>15202</v>
      </c>
      <c r="D2420" t="s">
        <v>6026</v>
      </c>
      <c r="E2420" s="8">
        <v>45557</v>
      </c>
      <c r="F2420" t="s">
        <v>24254</v>
      </c>
      <c r="G2420">
        <v>1516</v>
      </c>
      <c r="H2420" t="s">
        <v>24653</v>
      </c>
    </row>
    <row r="2421" spans="1:8" x14ac:dyDescent="0.3">
      <c r="A2421" t="s">
        <v>14617</v>
      </c>
      <c r="B2421" t="s">
        <v>15199</v>
      </c>
      <c r="C2421" t="s">
        <v>15203</v>
      </c>
      <c r="D2421" t="s">
        <v>15205</v>
      </c>
      <c r="E2421" s="8">
        <v>45675</v>
      </c>
      <c r="F2421" t="s">
        <v>24263</v>
      </c>
      <c r="G2421">
        <v>952</v>
      </c>
      <c r="H2421" t="s">
        <v>24453</v>
      </c>
    </row>
    <row r="2422" spans="1:8" x14ac:dyDescent="0.3">
      <c r="A2422" t="s">
        <v>14618</v>
      </c>
      <c r="B2422" t="s">
        <v>15199</v>
      </c>
      <c r="C2422" t="s">
        <v>15203</v>
      </c>
      <c r="D2422" t="s">
        <v>15204</v>
      </c>
      <c r="E2422" s="8">
        <v>45807</v>
      </c>
      <c r="F2422" t="s">
        <v>24245</v>
      </c>
      <c r="G2422">
        <v>1988</v>
      </c>
      <c r="H2422" t="s">
        <v>24308</v>
      </c>
    </row>
    <row r="2423" spans="1:8" x14ac:dyDescent="0.3">
      <c r="A2423" t="s">
        <v>14619</v>
      </c>
      <c r="B2423" t="s">
        <v>15200</v>
      </c>
      <c r="C2423" t="s">
        <v>15203</v>
      </c>
      <c r="D2423" t="s">
        <v>15205</v>
      </c>
      <c r="E2423" s="8">
        <v>45757</v>
      </c>
      <c r="F2423" t="s">
        <v>24334</v>
      </c>
      <c r="G2423">
        <v>1738</v>
      </c>
      <c r="H2423" t="s">
        <v>24383</v>
      </c>
    </row>
    <row r="2424" spans="1:8" x14ac:dyDescent="0.3">
      <c r="A2424" t="s">
        <v>14620</v>
      </c>
      <c r="B2424" t="s">
        <v>15199</v>
      </c>
      <c r="C2424" t="s">
        <v>15201</v>
      </c>
      <c r="D2424" t="s">
        <v>15204</v>
      </c>
      <c r="E2424" s="8">
        <v>45719</v>
      </c>
      <c r="F2424" t="s">
        <v>24283</v>
      </c>
      <c r="G2424">
        <v>667</v>
      </c>
      <c r="H2424" t="s">
        <v>24582</v>
      </c>
    </row>
    <row r="2425" spans="1:8" x14ac:dyDescent="0.3">
      <c r="A2425" t="s">
        <v>14621</v>
      </c>
      <c r="B2425" t="s">
        <v>15199</v>
      </c>
      <c r="C2425" t="s">
        <v>15202</v>
      </c>
      <c r="D2425" t="s">
        <v>15205</v>
      </c>
      <c r="E2425" s="8">
        <v>45788</v>
      </c>
      <c r="F2425" t="s">
        <v>24276</v>
      </c>
      <c r="G2425">
        <v>618</v>
      </c>
      <c r="H2425" t="s">
        <v>24630</v>
      </c>
    </row>
    <row r="2426" spans="1:8" x14ac:dyDescent="0.3">
      <c r="A2426" t="s">
        <v>14622</v>
      </c>
      <c r="B2426" t="s">
        <v>15198</v>
      </c>
      <c r="C2426" t="s">
        <v>15203</v>
      </c>
      <c r="D2426" t="s">
        <v>15206</v>
      </c>
      <c r="E2426" s="8">
        <v>45547</v>
      </c>
      <c r="F2426" t="s">
        <v>24253</v>
      </c>
      <c r="G2426">
        <v>592</v>
      </c>
      <c r="H2426" t="s">
        <v>24253</v>
      </c>
    </row>
    <row r="2427" spans="1:8" x14ac:dyDescent="0.3">
      <c r="A2427" t="s">
        <v>14623</v>
      </c>
      <c r="B2427" t="s">
        <v>15199</v>
      </c>
      <c r="C2427" t="s">
        <v>15203</v>
      </c>
      <c r="D2427" t="s">
        <v>15204</v>
      </c>
      <c r="E2427" s="8">
        <v>45498</v>
      </c>
      <c r="F2427" t="s">
        <v>24329</v>
      </c>
      <c r="G2427">
        <v>1196</v>
      </c>
      <c r="H2427" t="s">
        <v>24447</v>
      </c>
    </row>
    <row r="2428" spans="1:8" x14ac:dyDescent="0.3">
      <c r="A2428" t="s">
        <v>14624</v>
      </c>
      <c r="B2428" t="s">
        <v>15200</v>
      </c>
      <c r="C2428" t="s">
        <v>15202</v>
      </c>
      <c r="D2428" t="s">
        <v>6026</v>
      </c>
      <c r="E2428" s="8">
        <v>45835</v>
      </c>
      <c r="F2428" t="s">
        <v>24273</v>
      </c>
      <c r="G2428">
        <v>931</v>
      </c>
      <c r="H2428" t="s">
        <v>24481</v>
      </c>
    </row>
    <row r="2429" spans="1:8" x14ac:dyDescent="0.3">
      <c r="A2429" t="s">
        <v>14625</v>
      </c>
      <c r="B2429" t="s">
        <v>15200</v>
      </c>
      <c r="C2429" t="s">
        <v>15203</v>
      </c>
      <c r="D2429" t="s">
        <v>6026</v>
      </c>
      <c r="E2429" s="8">
        <v>45804</v>
      </c>
      <c r="F2429" t="s">
        <v>24285</v>
      </c>
      <c r="G2429">
        <v>605</v>
      </c>
      <c r="H2429" t="s">
        <v>24441</v>
      </c>
    </row>
    <row r="2430" spans="1:8" x14ac:dyDescent="0.3">
      <c r="A2430" t="s">
        <v>14626</v>
      </c>
      <c r="B2430" t="s">
        <v>15200</v>
      </c>
      <c r="C2430" t="s">
        <v>15203</v>
      </c>
      <c r="D2430" t="s">
        <v>15206</v>
      </c>
      <c r="E2430" s="8">
        <v>45665</v>
      </c>
      <c r="F2430" t="s">
        <v>24311</v>
      </c>
      <c r="G2430">
        <v>902</v>
      </c>
      <c r="H2430" t="s">
        <v>24333</v>
      </c>
    </row>
    <row r="2431" spans="1:8" x14ac:dyDescent="0.3">
      <c r="A2431" t="s">
        <v>14627</v>
      </c>
      <c r="B2431" t="s">
        <v>15198</v>
      </c>
      <c r="C2431" t="s">
        <v>15203</v>
      </c>
      <c r="D2431" t="s">
        <v>15204</v>
      </c>
      <c r="E2431" s="8">
        <v>45533</v>
      </c>
      <c r="F2431" t="s">
        <v>24245</v>
      </c>
      <c r="G2431">
        <v>1360</v>
      </c>
      <c r="H2431" t="s">
        <v>24489</v>
      </c>
    </row>
    <row r="2432" spans="1:8" x14ac:dyDescent="0.3">
      <c r="A2432" t="s">
        <v>14628</v>
      </c>
      <c r="B2432" t="s">
        <v>15200</v>
      </c>
      <c r="C2432" t="s">
        <v>15201</v>
      </c>
      <c r="D2432" t="s">
        <v>6014</v>
      </c>
      <c r="E2432" s="8">
        <v>45780</v>
      </c>
      <c r="F2432" t="s">
        <v>24253</v>
      </c>
      <c r="G2432">
        <v>1516</v>
      </c>
      <c r="H2432" t="s">
        <v>24253</v>
      </c>
    </row>
    <row r="2433" spans="1:8" x14ac:dyDescent="0.3">
      <c r="A2433" t="s">
        <v>14629</v>
      </c>
      <c r="B2433" t="s">
        <v>15200</v>
      </c>
      <c r="C2433" t="s">
        <v>15202</v>
      </c>
      <c r="D2433" t="s">
        <v>6014</v>
      </c>
      <c r="E2433" s="8">
        <v>45549</v>
      </c>
      <c r="F2433" t="s">
        <v>24253</v>
      </c>
      <c r="G2433">
        <v>599</v>
      </c>
      <c r="H2433" t="s">
        <v>24253</v>
      </c>
    </row>
    <row r="2434" spans="1:8" x14ac:dyDescent="0.3">
      <c r="A2434" t="s">
        <v>14630</v>
      </c>
      <c r="B2434" t="s">
        <v>15198</v>
      </c>
      <c r="C2434" t="s">
        <v>15202</v>
      </c>
      <c r="D2434" t="s">
        <v>6014</v>
      </c>
      <c r="E2434" s="8">
        <v>45625</v>
      </c>
      <c r="F2434" t="s">
        <v>24299</v>
      </c>
      <c r="G2434">
        <v>664</v>
      </c>
      <c r="H2434" t="s">
        <v>24627</v>
      </c>
    </row>
    <row r="2435" spans="1:8" x14ac:dyDescent="0.3">
      <c r="A2435" t="s">
        <v>14631</v>
      </c>
      <c r="B2435" t="s">
        <v>15198</v>
      </c>
      <c r="C2435" t="s">
        <v>15203</v>
      </c>
      <c r="D2435" t="s">
        <v>6026</v>
      </c>
      <c r="E2435" s="8">
        <v>45569</v>
      </c>
      <c r="F2435" t="s">
        <v>24273</v>
      </c>
      <c r="G2435">
        <v>1914</v>
      </c>
      <c r="H2435" t="s">
        <v>24409</v>
      </c>
    </row>
    <row r="2436" spans="1:8" x14ac:dyDescent="0.3">
      <c r="A2436" t="s">
        <v>14632</v>
      </c>
      <c r="B2436" t="s">
        <v>15198</v>
      </c>
      <c r="C2436" t="s">
        <v>15201</v>
      </c>
      <c r="D2436" t="s">
        <v>15205</v>
      </c>
      <c r="E2436" s="8">
        <v>45684</v>
      </c>
      <c r="F2436" t="s">
        <v>24276</v>
      </c>
      <c r="G2436">
        <v>528</v>
      </c>
      <c r="H2436" t="s">
        <v>24303</v>
      </c>
    </row>
    <row r="2437" spans="1:8" x14ac:dyDescent="0.3">
      <c r="A2437" t="s">
        <v>14633</v>
      </c>
      <c r="B2437" t="s">
        <v>15199</v>
      </c>
      <c r="C2437" t="s">
        <v>15201</v>
      </c>
      <c r="D2437" t="s">
        <v>6102</v>
      </c>
      <c r="E2437" s="8">
        <v>45513</v>
      </c>
      <c r="F2437" t="s">
        <v>24311</v>
      </c>
      <c r="G2437">
        <v>1123</v>
      </c>
      <c r="H2437" t="s">
        <v>24326</v>
      </c>
    </row>
    <row r="2438" spans="1:8" x14ac:dyDescent="0.3">
      <c r="A2438" t="s">
        <v>14634</v>
      </c>
      <c r="B2438" t="s">
        <v>15198</v>
      </c>
      <c r="C2438" t="s">
        <v>15203</v>
      </c>
      <c r="D2438" t="s">
        <v>15204</v>
      </c>
      <c r="E2438" s="8">
        <v>45521</v>
      </c>
      <c r="F2438" t="s">
        <v>24358</v>
      </c>
      <c r="G2438">
        <v>795</v>
      </c>
      <c r="H2438" t="s">
        <v>24270</v>
      </c>
    </row>
    <row r="2439" spans="1:8" x14ac:dyDescent="0.3">
      <c r="A2439" t="s">
        <v>14635</v>
      </c>
      <c r="B2439" t="s">
        <v>15199</v>
      </c>
      <c r="C2439" t="s">
        <v>15202</v>
      </c>
      <c r="D2439" t="s">
        <v>6014</v>
      </c>
      <c r="E2439" s="8">
        <v>45621</v>
      </c>
      <c r="F2439" t="s">
        <v>24253</v>
      </c>
      <c r="G2439">
        <v>769</v>
      </c>
      <c r="H2439" t="s">
        <v>24253</v>
      </c>
    </row>
    <row r="2440" spans="1:8" x14ac:dyDescent="0.3">
      <c r="A2440" t="s">
        <v>14636</v>
      </c>
      <c r="B2440" t="s">
        <v>15200</v>
      </c>
      <c r="C2440" t="s">
        <v>15202</v>
      </c>
      <c r="D2440" t="s">
        <v>15204</v>
      </c>
      <c r="E2440" s="8">
        <v>45790</v>
      </c>
      <c r="F2440" t="s">
        <v>24256</v>
      </c>
      <c r="G2440">
        <v>1246</v>
      </c>
      <c r="H2440" t="s">
        <v>24562</v>
      </c>
    </row>
    <row r="2441" spans="1:8" x14ac:dyDescent="0.3">
      <c r="A2441" t="s">
        <v>14637</v>
      </c>
      <c r="B2441" t="s">
        <v>15200</v>
      </c>
      <c r="C2441" t="s">
        <v>15203</v>
      </c>
      <c r="D2441" t="s">
        <v>15206</v>
      </c>
      <c r="E2441" s="8">
        <v>45853</v>
      </c>
      <c r="F2441" t="s">
        <v>24332</v>
      </c>
      <c r="G2441">
        <v>1936</v>
      </c>
      <c r="H2441" t="s">
        <v>24368</v>
      </c>
    </row>
    <row r="2442" spans="1:8" x14ac:dyDescent="0.3">
      <c r="A2442" t="s">
        <v>14638</v>
      </c>
      <c r="B2442" t="s">
        <v>15198</v>
      </c>
      <c r="C2442" t="s">
        <v>15203</v>
      </c>
      <c r="D2442" t="s">
        <v>6102</v>
      </c>
      <c r="E2442" s="8">
        <v>45748</v>
      </c>
      <c r="F2442" t="s">
        <v>24253</v>
      </c>
      <c r="G2442">
        <v>1903</v>
      </c>
      <c r="H2442" t="s">
        <v>24253</v>
      </c>
    </row>
    <row r="2443" spans="1:8" x14ac:dyDescent="0.3">
      <c r="A2443" t="s">
        <v>14639</v>
      </c>
      <c r="B2443" t="s">
        <v>15198</v>
      </c>
      <c r="C2443" t="s">
        <v>15201</v>
      </c>
      <c r="D2443" t="s">
        <v>15205</v>
      </c>
      <c r="E2443" s="8">
        <v>45565</v>
      </c>
      <c r="F2443" t="s">
        <v>24280</v>
      </c>
      <c r="G2443">
        <v>1770</v>
      </c>
      <c r="H2443" t="s">
        <v>24455</v>
      </c>
    </row>
    <row r="2444" spans="1:8" x14ac:dyDescent="0.3">
      <c r="A2444" t="s">
        <v>14640</v>
      </c>
      <c r="B2444" t="s">
        <v>15200</v>
      </c>
      <c r="C2444" t="s">
        <v>15201</v>
      </c>
      <c r="D2444" t="s">
        <v>6102</v>
      </c>
      <c r="E2444" s="8">
        <v>45849</v>
      </c>
      <c r="F2444" t="s">
        <v>24296</v>
      </c>
      <c r="G2444">
        <v>1789</v>
      </c>
      <c r="H2444" t="s">
        <v>24473</v>
      </c>
    </row>
    <row r="2445" spans="1:8" x14ac:dyDescent="0.3">
      <c r="A2445" t="s">
        <v>14641</v>
      </c>
      <c r="B2445" t="s">
        <v>15200</v>
      </c>
      <c r="C2445" t="s">
        <v>15203</v>
      </c>
      <c r="D2445" t="s">
        <v>15205</v>
      </c>
      <c r="E2445" s="8">
        <v>45842</v>
      </c>
      <c r="F2445" t="s">
        <v>24254</v>
      </c>
      <c r="G2445">
        <v>666</v>
      </c>
      <c r="H2445" t="s">
        <v>24457</v>
      </c>
    </row>
    <row r="2446" spans="1:8" x14ac:dyDescent="0.3">
      <c r="A2446" t="s">
        <v>14642</v>
      </c>
      <c r="B2446" t="s">
        <v>15200</v>
      </c>
      <c r="C2446" t="s">
        <v>15202</v>
      </c>
      <c r="D2446" t="s">
        <v>6026</v>
      </c>
      <c r="E2446" s="8">
        <v>45732</v>
      </c>
      <c r="F2446" t="s">
        <v>24253</v>
      </c>
      <c r="G2446">
        <v>721</v>
      </c>
      <c r="H2446" t="s">
        <v>24253</v>
      </c>
    </row>
    <row r="2447" spans="1:8" x14ac:dyDescent="0.3">
      <c r="A2447" t="s">
        <v>14643</v>
      </c>
      <c r="B2447" t="s">
        <v>15198</v>
      </c>
      <c r="C2447" t="s">
        <v>15202</v>
      </c>
      <c r="D2447" t="s">
        <v>6102</v>
      </c>
      <c r="E2447" s="8">
        <v>45541</v>
      </c>
      <c r="F2447" t="s">
        <v>24311</v>
      </c>
      <c r="G2447">
        <v>1172</v>
      </c>
      <c r="H2447" t="s">
        <v>24338</v>
      </c>
    </row>
    <row r="2448" spans="1:8" x14ac:dyDescent="0.3">
      <c r="A2448" t="s">
        <v>14644</v>
      </c>
      <c r="B2448" t="s">
        <v>15199</v>
      </c>
      <c r="C2448" t="s">
        <v>15201</v>
      </c>
      <c r="D2448" t="s">
        <v>15204</v>
      </c>
      <c r="E2448" s="8">
        <v>45714</v>
      </c>
      <c r="F2448" t="s">
        <v>24251</v>
      </c>
      <c r="G2448">
        <v>1831</v>
      </c>
      <c r="H2448" t="s">
        <v>24649</v>
      </c>
    </row>
    <row r="2449" spans="1:8" x14ac:dyDescent="0.3">
      <c r="A2449" t="s">
        <v>14645</v>
      </c>
      <c r="B2449" t="s">
        <v>15200</v>
      </c>
      <c r="C2449" t="s">
        <v>15201</v>
      </c>
      <c r="D2449" t="s">
        <v>6102</v>
      </c>
      <c r="E2449" s="8">
        <v>45627</v>
      </c>
      <c r="F2449" t="s">
        <v>24253</v>
      </c>
      <c r="G2449">
        <v>1993</v>
      </c>
      <c r="H2449" t="s">
        <v>24253</v>
      </c>
    </row>
    <row r="2450" spans="1:8" x14ac:dyDescent="0.3">
      <c r="A2450" t="s">
        <v>14646</v>
      </c>
      <c r="B2450" t="s">
        <v>15199</v>
      </c>
      <c r="C2450" t="s">
        <v>15201</v>
      </c>
      <c r="D2450" t="s">
        <v>6026</v>
      </c>
      <c r="E2450" s="8">
        <v>45523</v>
      </c>
      <c r="F2450" t="s">
        <v>24334</v>
      </c>
      <c r="G2450">
        <v>1683</v>
      </c>
      <c r="H2450" t="s">
        <v>24289</v>
      </c>
    </row>
    <row r="2451" spans="1:8" x14ac:dyDescent="0.3">
      <c r="A2451" t="s">
        <v>14647</v>
      </c>
      <c r="B2451" t="s">
        <v>15198</v>
      </c>
      <c r="C2451" t="s">
        <v>15202</v>
      </c>
      <c r="D2451" t="s">
        <v>6026</v>
      </c>
      <c r="E2451" s="8">
        <v>45817</v>
      </c>
      <c r="F2451" t="s">
        <v>24269</v>
      </c>
      <c r="G2451">
        <v>1207</v>
      </c>
      <c r="H2451" t="s">
        <v>24352</v>
      </c>
    </row>
    <row r="2452" spans="1:8" x14ac:dyDescent="0.3">
      <c r="A2452" t="s">
        <v>14648</v>
      </c>
      <c r="B2452" t="s">
        <v>15199</v>
      </c>
      <c r="C2452" t="s">
        <v>15203</v>
      </c>
      <c r="D2452" t="s">
        <v>6026</v>
      </c>
      <c r="E2452" s="8">
        <v>45674</v>
      </c>
      <c r="F2452" t="s">
        <v>24290</v>
      </c>
      <c r="G2452">
        <v>1877</v>
      </c>
      <c r="H2452" t="s">
        <v>24625</v>
      </c>
    </row>
    <row r="2453" spans="1:8" x14ac:dyDescent="0.3">
      <c r="A2453" t="s">
        <v>14649</v>
      </c>
      <c r="B2453" t="s">
        <v>15199</v>
      </c>
      <c r="C2453" t="s">
        <v>15201</v>
      </c>
      <c r="D2453" t="s">
        <v>15206</v>
      </c>
      <c r="E2453" s="8">
        <v>45608</v>
      </c>
      <c r="F2453" t="s">
        <v>24245</v>
      </c>
      <c r="G2453">
        <v>1991</v>
      </c>
      <c r="H2453" t="s">
        <v>24570</v>
      </c>
    </row>
    <row r="2454" spans="1:8" x14ac:dyDescent="0.3">
      <c r="A2454" t="s">
        <v>14650</v>
      </c>
      <c r="B2454" t="s">
        <v>15199</v>
      </c>
      <c r="C2454" t="s">
        <v>15201</v>
      </c>
      <c r="D2454" t="s">
        <v>6014</v>
      </c>
      <c r="E2454" s="8">
        <v>45827</v>
      </c>
      <c r="F2454" t="s">
        <v>24287</v>
      </c>
      <c r="G2454">
        <v>655</v>
      </c>
      <c r="H2454" t="s">
        <v>24282</v>
      </c>
    </row>
    <row r="2455" spans="1:8" x14ac:dyDescent="0.3">
      <c r="A2455" t="s">
        <v>14651</v>
      </c>
      <c r="B2455" t="s">
        <v>15199</v>
      </c>
      <c r="C2455" t="s">
        <v>15202</v>
      </c>
      <c r="D2455" t="s">
        <v>15205</v>
      </c>
      <c r="E2455" s="8">
        <v>45767</v>
      </c>
      <c r="F2455" t="s">
        <v>24251</v>
      </c>
      <c r="G2455">
        <v>656</v>
      </c>
      <c r="H2455" t="s">
        <v>24477</v>
      </c>
    </row>
    <row r="2456" spans="1:8" x14ac:dyDescent="0.3">
      <c r="A2456" t="s">
        <v>14652</v>
      </c>
      <c r="B2456" t="s">
        <v>15198</v>
      </c>
      <c r="C2456" t="s">
        <v>15203</v>
      </c>
      <c r="D2456" t="s">
        <v>15206</v>
      </c>
      <c r="E2456" s="8">
        <v>45682</v>
      </c>
      <c r="F2456" t="s">
        <v>24253</v>
      </c>
      <c r="G2456">
        <v>1619</v>
      </c>
      <c r="H2456" t="s">
        <v>24253</v>
      </c>
    </row>
    <row r="2457" spans="1:8" x14ac:dyDescent="0.3">
      <c r="A2457" t="s">
        <v>14653</v>
      </c>
      <c r="B2457" t="s">
        <v>15200</v>
      </c>
      <c r="C2457" t="s">
        <v>15201</v>
      </c>
      <c r="D2457" t="s">
        <v>15205</v>
      </c>
      <c r="E2457" s="8">
        <v>45538</v>
      </c>
      <c r="F2457" t="s">
        <v>24253</v>
      </c>
      <c r="G2457">
        <v>1835</v>
      </c>
      <c r="H2457" t="s">
        <v>24253</v>
      </c>
    </row>
    <row r="2458" spans="1:8" x14ac:dyDescent="0.3">
      <c r="A2458" t="s">
        <v>14654</v>
      </c>
      <c r="B2458" t="s">
        <v>15200</v>
      </c>
      <c r="C2458" t="s">
        <v>15201</v>
      </c>
      <c r="D2458" t="s">
        <v>6102</v>
      </c>
      <c r="E2458" s="8">
        <v>45779</v>
      </c>
      <c r="F2458" t="s">
        <v>24256</v>
      </c>
      <c r="G2458">
        <v>930</v>
      </c>
      <c r="H2458" t="s">
        <v>24586</v>
      </c>
    </row>
    <row r="2459" spans="1:8" x14ac:dyDescent="0.3">
      <c r="A2459" t="s">
        <v>14655</v>
      </c>
      <c r="B2459" t="s">
        <v>15200</v>
      </c>
      <c r="C2459" t="s">
        <v>15203</v>
      </c>
      <c r="D2459" t="s">
        <v>6014</v>
      </c>
      <c r="E2459" s="8">
        <v>45856</v>
      </c>
      <c r="F2459" t="s">
        <v>24329</v>
      </c>
      <c r="G2459">
        <v>1900</v>
      </c>
      <c r="H2459" t="s">
        <v>24611</v>
      </c>
    </row>
    <row r="2460" spans="1:8" x14ac:dyDescent="0.3">
      <c r="A2460" t="s">
        <v>14656</v>
      </c>
      <c r="B2460" t="s">
        <v>15200</v>
      </c>
      <c r="C2460" t="s">
        <v>15203</v>
      </c>
      <c r="D2460" t="s">
        <v>15204</v>
      </c>
      <c r="E2460" s="8">
        <v>45558</v>
      </c>
      <c r="F2460" t="s">
        <v>24358</v>
      </c>
      <c r="G2460">
        <v>1002</v>
      </c>
      <c r="H2460" t="s">
        <v>24542</v>
      </c>
    </row>
    <row r="2461" spans="1:8" x14ac:dyDescent="0.3">
      <c r="A2461" t="s">
        <v>14657</v>
      </c>
      <c r="B2461" t="s">
        <v>15200</v>
      </c>
      <c r="C2461" t="s">
        <v>15201</v>
      </c>
      <c r="D2461" t="s">
        <v>6026</v>
      </c>
      <c r="E2461" s="8">
        <v>45520</v>
      </c>
      <c r="F2461" t="s">
        <v>24263</v>
      </c>
      <c r="G2461">
        <v>1391</v>
      </c>
      <c r="H2461" t="s">
        <v>24534</v>
      </c>
    </row>
    <row r="2462" spans="1:8" x14ac:dyDescent="0.3">
      <c r="A2462" t="s">
        <v>14658</v>
      </c>
      <c r="B2462" t="s">
        <v>15200</v>
      </c>
      <c r="C2462" t="s">
        <v>15203</v>
      </c>
      <c r="D2462" t="s">
        <v>15204</v>
      </c>
      <c r="E2462" s="8">
        <v>45508</v>
      </c>
      <c r="F2462" t="s">
        <v>24269</v>
      </c>
      <c r="G2462">
        <v>793</v>
      </c>
      <c r="H2462" t="s">
        <v>24326</v>
      </c>
    </row>
    <row r="2463" spans="1:8" x14ac:dyDescent="0.3">
      <c r="A2463" t="s">
        <v>14659</v>
      </c>
      <c r="B2463" t="s">
        <v>15198</v>
      </c>
      <c r="C2463" t="s">
        <v>15203</v>
      </c>
      <c r="D2463" t="s">
        <v>15204</v>
      </c>
      <c r="E2463" s="8">
        <v>45551</v>
      </c>
      <c r="F2463" t="s">
        <v>24313</v>
      </c>
      <c r="G2463">
        <v>574</v>
      </c>
      <c r="H2463" t="s">
        <v>24423</v>
      </c>
    </row>
    <row r="2464" spans="1:8" x14ac:dyDescent="0.3">
      <c r="A2464" t="s">
        <v>14660</v>
      </c>
      <c r="B2464" t="s">
        <v>15200</v>
      </c>
      <c r="C2464" t="s">
        <v>15201</v>
      </c>
      <c r="D2464" t="s">
        <v>15204</v>
      </c>
      <c r="E2464" s="8">
        <v>45612</v>
      </c>
      <c r="F2464" t="s">
        <v>24287</v>
      </c>
      <c r="G2464">
        <v>1078</v>
      </c>
      <c r="H2464" t="s">
        <v>24492</v>
      </c>
    </row>
    <row r="2465" spans="1:8" x14ac:dyDescent="0.3">
      <c r="A2465" t="s">
        <v>14661</v>
      </c>
      <c r="B2465" t="s">
        <v>15199</v>
      </c>
      <c r="C2465" t="s">
        <v>15201</v>
      </c>
      <c r="D2465" t="s">
        <v>15204</v>
      </c>
      <c r="E2465" s="8">
        <v>45702</v>
      </c>
      <c r="F2465" t="s">
        <v>24253</v>
      </c>
      <c r="G2465">
        <v>520</v>
      </c>
      <c r="H2465" t="s">
        <v>24253</v>
      </c>
    </row>
    <row r="2466" spans="1:8" x14ac:dyDescent="0.3">
      <c r="A2466" t="s">
        <v>14662</v>
      </c>
      <c r="B2466" t="s">
        <v>15199</v>
      </c>
      <c r="C2466" t="s">
        <v>15203</v>
      </c>
      <c r="D2466" t="s">
        <v>15206</v>
      </c>
      <c r="E2466" s="8">
        <v>45604</v>
      </c>
      <c r="F2466" t="s">
        <v>24253</v>
      </c>
      <c r="G2466">
        <v>1406</v>
      </c>
      <c r="H2466" t="s">
        <v>24253</v>
      </c>
    </row>
    <row r="2467" spans="1:8" x14ac:dyDescent="0.3">
      <c r="A2467" t="s">
        <v>14663</v>
      </c>
      <c r="B2467" t="s">
        <v>15199</v>
      </c>
      <c r="C2467" t="s">
        <v>15201</v>
      </c>
      <c r="D2467" t="s">
        <v>15204</v>
      </c>
      <c r="E2467" s="8">
        <v>45514</v>
      </c>
      <c r="F2467" t="s">
        <v>24269</v>
      </c>
      <c r="G2467">
        <v>676</v>
      </c>
      <c r="H2467" t="s">
        <v>24580</v>
      </c>
    </row>
    <row r="2468" spans="1:8" x14ac:dyDescent="0.3">
      <c r="A2468" t="s">
        <v>14664</v>
      </c>
      <c r="B2468" t="s">
        <v>15199</v>
      </c>
      <c r="C2468" t="s">
        <v>15203</v>
      </c>
      <c r="D2468" t="s">
        <v>6026</v>
      </c>
      <c r="E2468" s="8">
        <v>45778</v>
      </c>
      <c r="F2468" t="s">
        <v>24253</v>
      </c>
      <c r="G2468">
        <v>1364</v>
      </c>
      <c r="H2468" t="s">
        <v>24253</v>
      </c>
    </row>
    <row r="2469" spans="1:8" x14ac:dyDescent="0.3">
      <c r="A2469" t="s">
        <v>14665</v>
      </c>
      <c r="B2469" t="s">
        <v>15200</v>
      </c>
      <c r="C2469" t="s">
        <v>15202</v>
      </c>
      <c r="D2469" t="s">
        <v>6026</v>
      </c>
      <c r="E2469" s="8">
        <v>45506</v>
      </c>
      <c r="F2469" t="s">
        <v>24363</v>
      </c>
      <c r="G2469">
        <v>1944</v>
      </c>
      <c r="H2469" t="s">
        <v>24559</v>
      </c>
    </row>
    <row r="2470" spans="1:8" x14ac:dyDescent="0.3">
      <c r="A2470" t="s">
        <v>14666</v>
      </c>
      <c r="B2470" t="s">
        <v>15198</v>
      </c>
      <c r="C2470" t="s">
        <v>15202</v>
      </c>
      <c r="D2470" t="s">
        <v>15206</v>
      </c>
      <c r="E2470" s="8">
        <v>45619</v>
      </c>
      <c r="F2470" t="s">
        <v>24313</v>
      </c>
      <c r="G2470">
        <v>1693</v>
      </c>
      <c r="H2470" t="s">
        <v>24621</v>
      </c>
    </row>
    <row r="2471" spans="1:8" x14ac:dyDescent="0.3">
      <c r="A2471" t="s">
        <v>14667</v>
      </c>
      <c r="B2471" t="s">
        <v>15198</v>
      </c>
      <c r="C2471" t="s">
        <v>15202</v>
      </c>
      <c r="D2471" t="s">
        <v>15205</v>
      </c>
      <c r="E2471" s="8">
        <v>45693</v>
      </c>
      <c r="F2471" t="s">
        <v>24258</v>
      </c>
      <c r="G2471">
        <v>1530</v>
      </c>
      <c r="H2471" t="s">
        <v>24609</v>
      </c>
    </row>
    <row r="2472" spans="1:8" x14ac:dyDescent="0.3">
      <c r="A2472" t="s">
        <v>14668</v>
      </c>
      <c r="B2472" t="s">
        <v>15198</v>
      </c>
      <c r="C2472" t="s">
        <v>15202</v>
      </c>
      <c r="D2472" t="s">
        <v>15206</v>
      </c>
      <c r="E2472" s="8">
        <v>45698</v>
      </c>
      <c r="F2472" t="s">
        <v>24334</v>
      </c>
      <c r="G2472">
        <v>535</v>
      </c>
      <c r="H2472" t="s">
        <v>24366</v>
      </c>
    </row>
    <row r="2473" spans="1:8" x14ac:dyDescent="0.3">
      <c r="A2473" t="s">
        <v>14669</v>
      </c>
      <c r="B2473" t="s">
        <v>15200</v>
      </c>
      <c r="C2473" t="s">
        <v>15202</v>
      </c>
      <c r="D2473" t="s">
        <v>6014</v>
      </c>
      <c r="E2473" s="8">
        <v>45775</v>
      </c>
      <c r="F2473" t="s">
        <v>24253</v>
      </c>
      <c r="G2473">
        <v>1334</v>
      </c>
      <c r="H2473" t="s">
        <v>24253</v>
      </c>
    </row>
    <row r="2474" spans="1:8" x14ac:dyDescent="0.3">
      <c r="A2474" t="s">
        <v>14670</v>
      </c>
      <c r="B2474" t="s">
        <v>15200</v>
      </c>
      <c r="C2474" t="s">
        <v>15202</v>
      </c>
      <c r="D2474" t="s">
        <v>6026</v>
      </c>
      <c r="E2474" s="8">
        <v>45665</v>
      </c>
      <c r="F2474" t="s">
        <v>24329</v>
      </c>
      <c r="G2474">
        <v>1824</v>
      </c>
      <c r="H2474" t="s">
        <v>24544</v>
      </c>
    </row>
    <row r="2475" spans="1:8" x14ac:dyDescent="0.3">
      <c r="A2475" t="s">
        <v>14671</v>
      </c>
      <c r="B2475" t="s">
        <v>15198</v>
      </c>
      <c r="C2475" t="s">
        <v>15201</v>
      </c>
      <c r="D2475" t="s">
        <v>15205</v>
      </c>
      <c r="E2475" s="8">
        <v>45608</v>
      </c>
      <c r="F2475" t="s">
        <v>24363</v>
      </c>
      <c r="G2475">
        <v>872</v>
      </c>
      <c r="H2475" t="s">
        <v>24492</v>
      </c>
    </row>
    <row r="2476" spans="1:8" x14ac:dyDescent="0.3">
      <c r="A2476" t="s">
        <v>14672</v>
      </c>
      <c r="B2476" t="s">
        <v>15200</v>
      </c>
      <c r="C2476" t="s">
        <v>15203</v>
      </c>
      <c r="D2476" t="s">
        <v>15205</v>
      </c>
      <c r="E2476" s="8">
        <v>45691</v>
      </c>
      <c r="F2476" t="s">
        <v>24265</v>
      </c>
      <c r="G2476">
        <v>964</v>
      </c>
      <c r="H2476" t="s">
        <v>24484</v>
      </c>
    </row>
    <row r="2477" spans="1:8" x14ac:dyDescent="0.3">
      <c r="A2477" t="s">
        <v>14673</v>
      </c>
      <c r="B2477" t="s">
        <v>15198</v>
      </c>
      <c r="C2477" t="s">
        <v>15203</v>
      </c>
      <c r="D2477" t="s">
        <v>6026</v>
      </c>
      <c r="E2477" s="8">
        <v>45792</v>
      </c>
      <c r="F2477" t="s">
        <v>24290</v>
      </c>
      <c r="G2477">
        <v>1168</v>
      </c>
      <c r="H2477" t="s">
        <v>24397</v>
      </c>
    </row>
    <row r="2478" spans="1:8" x14ac:dyDescent="0.3">
      <c r="A2478" t="s">
        <v>14674</v>
      </c>
      <c r="B2478" t="s">
        <v>15198</v>
      </c>
      <c r="C2478" t="s">
        <v>15201</v>
      </c>
      <c r="D2478" t="s">
        <v>15206</v>
      </c>
      <c r="E2478" s="8">
        <v>45563</v>
      </c>
      <c r="F2478" t="s">
        <v>24245</v>
      </c>
      <c r="G2478">
        <v>585</v>
      </c>
      <c r="H2478" t="s">
        <v>24305</v>
      </c>
    </row>
    <row r="2479" spans="1:8" x14ac:dyDescent="0.3">
      <c r="A2479" t="s">
        <v>14675</v>
      </c>
      <c r="B2479" t="s">
        <v>15199</v>
      </c>
      <c r="C2479" t="s">
        <v>15203</v>
      </c>
      <c r="D2479" t="s">
        <v>15206</v>
      </c>
      <c r="E2479" s="8">
        <v>45645</v>
      </c>
      <c r="F2479" t="s">
        <v>24249</v>
      </c>
      <c r="G2479">
        <v>1260</v>
      </c>
      <c r="H2479" t="s">
        <v>24564</v>
      </c>
    </row>
    <row r="2480" spans="1:8" x14ac:dyDescent="0.3">
      <c r="A2480" t="s">
        <v>14676</v>
      </c>
      <c r="B2480" t="s">
        <v>15199</v>
      </c>
      <c r="C2480" t="s">
        <v>15203</v>
      </c>
      <c r="D2480" t="s">
        <v>6014</v>
      </c>
      <c r="E2480" s="8">
        <v>45711</v>
      </c>
      <c r="F2480" t="s">
        <v>24251</v>
      </c>
      <c r="G2480">
        <v>710</v>
      </c>
      <c r="H2480" t="s">
        <v>24650</v>
      </c>
    </row>
    <row r="2481" spans="1:8" x14ac:dyDescent="0.3">
      <c r="A2481" t="s">
        <v>14677</v>
      </c>
      <c r="B2481" t="s">
        <v>15199</v>
      </c>
      <c r="C2481" t="s">
        <v>15202</v>
      </c>
      <c r="D2481" t="s">
        <v>6102</v>
      </c>
      <c r="E2481" s="8">
        <v>45618</v>
      </c>
      <c r="F2481" t="s">
        <v>24296</v>
      </c>
      <c r="G2481">
        <v>1607</v>
      </c>
      <c r="H2481" t="s">
        <v>24466</v>
      </c>
    </row>
    <row r="2482" spans="1:8" x14ac:dyDescent="0.3">
      <c r="A2482" t="s">
        <v>14678</v>
      </c>
      <c r="B2482" t="s">
        <v>15199</v>
      </c>
      <c r="C2482" t="s">
        <v>15203</v>
      </c>
      <c r="D2482" t="s">
        <v>15206</v>
      </c>
      <c r="E2482" s="8">
        <v>45756</v>
      </c>
      <c r="F2482" t="s">
        <v>24253</v>
      </c>
      <c r="G2482">
        <v>708</v>
      </c>
      <c r="H2482" t="s">
        <v>24253</v>
      </c>
    </row>
    <row r="2483" spans="1:8" x14ac:dyDescent="0.3">
      <c r="A2483" t="s">
        <v>14679</v>
      </c>
      <c r="B2483" t="s">
        <v>15199</v>
      </c>
      <c r="C2483" t="s">
        <v>15201</v>
      </c>
      <c r="D2483" t="s">
        <v>15205</v>
      </c>
      <c r="E2483" s="8">
        <v>45561</v>
      </c>
      <c r="F2483" t="s">
        <v>24344</v>
      </c>
      <c r="G2483">
        <v>937</v>
      </c>
      <c r="H2483" t="s">
        <v>24637</v>
      </c>
    </row>
    <row r="2484" spans="1:8" x14ac:dyDescent="0.3">
      <c r="A2484" t="s">
        <v>14680</v>
      </c>
      <c r="B2484" t="s">
        <v>15200</v>
      </c>
      <c r="C2484" t="s">
        <v>15202</v>
      </c>
      <c r="D2484" t="s">
        <v>15204</v>
      </c>
      <c r="E2484" s="8">
        <v>45747</v>
      </c>
      <c r="F2484" t="s">
        <v>24243</v>
      </c>
      <c r="G2484">
        <v>1195</v>
      </c>
      <c r="H2484" t="s">
        <v>24471</v>
      </c>
    </row>
    <row r="2485" spans="1:8" x14ac:dyDescent="0.3">
      <c r="A2485" t="s">
        <v>14681</v>
      </c>
      <c r="B2485" t="s">
        <v>15200</v>
      </c>
      <c r="C2485" t="s">
        <v>15202</v>
      </c>
      <c r="D2485" t="s">
        <v>6102</v>
      </c>
      <c r="E2485" s="8">
        <v>45643</v>
      </c>
      <c r="F2485" t="s">
        <v>24329</v>
      </c>
      <c r="G2485">
        <v>1504</v>
      </c>
      <c r="H2485" t="s">
        <v>24446</v>
      </c>
    </row>
    <row r="2486" spans="1:8" x14ac:dyDescent="0.3">
      <c r="A2486" t="s">
        <v>14682</v>
      </c>
      <c r="B2486" t="s">
        <v>15199</v>
      </c>
      <c r="C2486" t="s">
        <v>15203</v>
      </c>
      <c r="D2486" t="s">
        <v>15206</v>
      </c>
      <c r="E2486" s="8">
        <v>45819</v>
      </c>
      <c r="F2486" t="s">
        <v>24251</v>
      </c>
      <c r="G2486">
        <v>1173</v>
      </c>
      <c r="H2486" t="s">
        <v>24353</v>
      </c>
    </row>
    <row r="2487" spans="1:8" x14ac:dyDescent="0.3">
      <c r="A2487" t="s">
        <v>14683</v>
      </c>
      <c r="B2487" t="s">
        <v>15200</v>
      </c>
      <c r="C2487" t="s">
        <v>15202</v>
      </c>
      <c r="D2487" t="s">
        <v>6102</v>
      </c>
      <c r="E2487" s="8">
        <v>45612</v>
      </c>
      <c r="F2487" t="s">
        <v>24299</v>
      </c>
      <c r="G2487">
        <v>507</v>
      </c>
      <c r="H2487" t="s">
        <v>24573</v>
      </c>
    </row>
    <row r="2488" spans="1:8" x14ac:dyDescent="0.3">
      <c r="A2488" t="s">
        <v>14684</v>
      </c>
      <c r="B2488" t="s">
        <v>15198</v>
      </c>
      <c r="C2488" t="s">
        <v>15202</v>
      </c>
      <c r="D2488" t="s">
        <v>6014</v>
      </c>
      <c r="E2488" s="8">
        <v>45678</v>
      </c>
      <c r="F2488" t="s">
        <v>24249</v>
      </c>
      <c r="G2488">
        <v>798</v>
      </c>
      <c r="H2488" t="s">
        <v>24402</v>
      </c>
    </row>
    <row r="2489" spans="1:8" x14ac:dyDescent="0.3">
      <c r="A2489" t="s">
        <v>14685</v>
      </c>
      <c r="B2489" t="s">
        <v>15198</v>
      </c>
      <c r="C2489" t="s">
        <v>15201</v>
      </c>
      <c r="D2489" t="s">
        <v>15205</v>
      </c>
      <c r="E2489" s="8">
        <v>45523</v>
      </c>
      <c r="F2489" t="s">
        <v>24253</v>
      </c>
      <c r="G2489">
        <v>933</v>
      </c>
      <c r="H2489" t="s">
        <v>24253</v>
      </c>
    </row>
    <row r="2490" spans="1:8" x14ac:dyDescent="0.3">
      <c r="A2490" t="s">
        <v>14686</v>
      </c>
      <c r="B2490" t="s">
        <v>15198</v>
      </c>
      <c r="C2490" t="s">
        <v>15202</v>
      </c>
      <c r="D2490" t="s">
        <v>15204</v>
      </c>
      <c r="E2490" s="8">
        <v>45793</v>
      </c>
      <c r="F2490" t="s">
        <v>24253</v>
      </c>
      <c r="G2490">
        <v>1110</v>
      </c>
      <c r="H2490" t="s">
        <v>24253</v>
      </c>
    </row>
    <row r="2491" spans="1:8" x14ac:dyDescent="0.3">
      <c r="A2491" t="s">
        <v>14687</v>
      </c>
      <c r="B2491" t="s">
        <v>15198</v>
      </c>
      <c r="C2491" t="s">
        <v>15202</v>
      </c>
      <c r="D2491" t="s">
        <v>15204</v>
      </c>
      <c r="E2491" s="8">
        <v>45807</v>
      </c>
      <c r="F2491" t="s">
        <v>24253</v>
      </c>
      <c r="G2491">
        <v>1609</v>
      </c>
      <c r="H2491" t="s">
        <v>24253</v>
      </c>
    </row>
    <row r="2492" spans="1:8" x14ac:dyDescent="0.3">
      <c r="A2492" t="s">
        <v>14688</v>
      </c>
      <c r="B2492" t="s">
        <v>15200</v>
      </c>
      <c r="C2492" t="s">
        <v>15201</v>
      </c>
      <c r="D2492" t="s">
        <v>6014</v>
      </c>
      <c r="E2492" s="8">
        <v>45631</v>
      </c>
      <c r="F2492" t="s">
        <v>24358</v>
      </c>
      <c r="G2492">
        <v>1642</v>
      </c>
      <c r="H2492" t="s">
        <v>24323</v>
      </c>
    </row>
    <row r="2493" spans="1:8" x14ac:dyDescent="0.3">
      <c r="A2493" t="s">
        <v>14689</v>
      </c>
      <c r="B2493" t="s">
        <v>15200</v>
      </c>
      <c r="C2493" t="s">
        <v>15201</v>
      </c>
      <c r="D2493" t="s">
        <v>6014</v>
      </c>
      <c r="E2493" s="8">
        <v>45596</v>
      </c>
      <c r="F2493" t="s">
        <v>24296</v>
      </c>
      <c r="G2493">
        <v>1245</v>
      </c>
      <c r="H2493" t="s">
        <v>24302</v>
      </c>
    </row>
    <row r="2494" spans="1:8" x14ac:dyDescent="0.3">
      <c r="A2494" t="s">
        <v>14690</v>
      </c>
      <c r="B2494" t="s">
        <v>15198</v>
      </c>
      <c r="C2494" t="s">
        <v>15201</v>
      </c>
      <c r="D2494" t="s">
        <v>6026</v>
      </c>
      <c r="E2494" s="8">
        <v>45532</v>
      </c>
      <c r="F2494" t="s">
        <v>24253</v>
      </c>
      <c r="G2494">
        <v>1528</v>
      </c>
      <c r="H2494" t="s">
        <v>24253</v>
      </c>
    </row>
    <row r="2495" spans="1:8" x14ac:dyDescent="0.3">
      <c r="A2495" t="s">
        <v>14691</v>
      </c>
      <c r="B2495" t="s">
        <v>15198</v>
      </c>
      <c r="C2495" t="s">
        <v>15202</v>
      </c>
      <c r="D2495" t="s">
        <v>15205</v>
      </c>
      <c r="E2495" s="8">
        <v>45618</v>
      </c>
      <c r="F2495" t="s">
        <v>24253</v>
      </c>
      <c r="G2495">
        <v>1891</v>
      </c>
      <c r="H2495" t="s">
        <v>24253</v>
      </c>
    </row>
    <row r="2496" spans="1:8" x14ac:dyDescent="0.3">
      <c r="A2496" t="s">
        <v>14692</v>
      </c>
      <c r="B2496" t="s">
        <v>15198</v>
      </c>
      <c r="C2496" t="s">
        <v>15202</v>
      </c>
      <c r="D2496" t="s">
        <v>6014</v>
      </c>
      <c r="E2496" s="8">
        <v>45645</v>
      </c>
      <c r="F2496" t="s">
        <v>24332</v>
      </c>
      <c r="G2496">
        <v>1031</v>
      </c>
      <c r="H2496" t="s">
        <v>24627</v>
      </c>
    </row>
    <row r="2497" spans="1:8" x14ac:dyDescent="0.3">
      <c r="A2497" t="s">
        <v>14693</v>
      </c>
      <c r="B2497" t="s">
        <v>15198</v>
      </c>
      <c r="C2497" t="s">
        <v>15203</v>
      </c>
      <c r="D2497" t="s">
        <v>6014</v>
      </c>
      <c r="E2497" s="8">
        <v>45501</v>
      </c>
      <c r="F2497" t="s">
        <v>24313</v>
      </c>
      <c r="G2497">
        <v>726</v>
      </c>
      <c r="H2497" t="s">
        <v>24526</v>
      </c>
    </row>
    <row r="2498" spans="1:8" x14ac:dyDescent="0.3">
      <c r="A2498" t="s">
        <v>14694</v>
      </c>
      <c r="B2498" t="s">
        <v>15200</v>
      </c>
      <c r="C2498" t="s">
        <v>15203</v>
      </c>
      <c r="D2498" t="s">
        <v>6014</v>
      </c>
      <c r="E2498" s="8">
        <v>45832</v>
      </c>
      <c r="F2498" t="s">
        <v>24253</v>
      </c>
      <c r="G2498">
        <v>1258</v>
      </c>
      <c r="H2498" t="s">
        <v>24253</v>
      </c>
    </row>
    <row r="2499" spans="1:8" x14ac:dyDescent="0.3">
      <c r="A2499" t="s">
        <v>14695</v>
      </c>
      <c r="B2499" t="s">
        <v>15200</v>
      </c>
      <c r="C2499" t="s">
        <v>15201</v>
      </c>
      <c r="D2499" t="s">
        <v>15206</v>
      </c>
      <c r="E2499" s="8">
        <v>45616</v>
      </c>
      <c r="F2499" t="s">
        <v>24253</v>
      </c>
      <c r="G2499">
        <v>523</v>
      </c>
      <c r="H2499" t="s">
        <v>24253</v>
      </c>
    </row>
    <row r="2500" spans="1:8" x14ac:dyDescent="0.3">
      <c r="A2500" t="s">
        <v>14696</v>
      </c>
      <c r="B2500" t="s">
        <v>15198</v>
      </c>
      <c r="C2500" t="s">
        <v>15203</v>
      </c>
      <c r="D2500" t="s">
        <v>15204</v>
      </c>
      <c r="E2500" s="8">
        <v>45549</v>
      </c>
      <c r="F2500" t="s">
        <v>24253</v>
      </c>
      <c r="G2500">
        <v>1974</v>
      </c>
      <c r="H2500" t="s">
        <v>24253</v>
      </c>
    </row>
    <row r="2501" spans="1:8" x14ac:dyDescent="0.3">
      <c r="A2501" t="s">
        <v>14697</v>
      </c>
      <c r="B2501" t="s">
        <v>15198</v>
      </c>
      <c r="C2501" t="s">
        <v>15202</v>
      </c>
      <c r="D2501" t="s">
        <v>6026</v>
      </c>
      <c r="E2501" s="8">
        <v>45636</v>
      </c>
      <c r="F2501" t="s">
        <v>24253</v>
      </c>
      <c r="G2501">
        <v>1430</v>
      </c>
      <c r="H2501" t="s">
        <v>24253</v>
      </c>
    </row>
    <row r="2502" spans="1:8" x14ac:dyDescent="0.3">
      <c r="A2502" t="s">
        <v>14698</v>
      </c>
      <c r="B2502" t="s">
        <v>15200</v>
      </c>
      <c r="C2502" t="s">
        <v>15201</v>
      </c>
      <c r="D2502" t="s">
        <v>15206</v>
      </c>
      <c r="E2502" s="8">
        <v>45713</v>
      </c>
      <c r="F2502" t="s">
        <v>24311</v>
      </c>
      <c r="G2502">
        <v>1632</v>
      </c>
      <c r="H2502" t="s">
        <v>24268</v>
      </c>
    </row>
    <row r="2503" spans="1:8" x14ac:dyDescent="0.3">
      <c r="A2503" t="s">
        <v>14699</v>
      </c>
      <c r="B2503" t="s">
        <v>15200</v>
      </c>
      <c r="C2503" t="s">
        <v>15202</v>
      </c>
      <c r="D2503" t="s">
        <v>15206</v>
      </c>
      <c r="E2503" s="8">
        <v>45647</v>
      </c>
      <c r="F2503" t="s">
        <v>24249</v>
      </c>
      <c r="G2503">
        <v>1041</v>
      </c>
      <c r="H2503" t="s">
        <v>24385</v>
      </c>
    </row>
    <row r="2504" spans="1:8" x14ac:dyDescent="0.3">
      <c r="A2504" t="s">
        <v>14700</v>
      </c>
      <c r="B2504" t="s">
        <v>15200</v>
      </c>
      <c r="C2504" t="s">
        <v>15201</v>
      </c>
      <c r="D2504" t="s">
        <v>6014</v>
      </c>
      <c r="E2504" s="8">
        <v>45567</v>
      </c>
      <c r="F2504" t="s">
        <v>24313</v>
      </c>
      <c r="G2504">
        <v>1843</v>
      </c>
      <c r="H2504" t="s">
        <v>24428</v>
      </c>
    </row>
    <row r="2505" spans="1:8" x14ac:dyDescent="0.3">
      <c r="A2505" t="s">
        <v>14701</v>
      </c>
      <c r="B2505" t="s">
        <v>15198</v>
      </c>
      <c r="C2505" t="s">
        <v>15203</v>
      </c>
      <c r="D2505" t="s">
        <v>6014</v>
      </c>
      <c r="E2505" s="8">
        <v>45772</v>
      </c>
      <c r="F2505" t="s">
        <v>24363</v>
      </c>
      <c r="G2505">
        <v>658</v>
      </c>
      <c r="H2505" t="s">
        <v>24586</v>
      </c>
    </row>
    <row r="2506" spans="1:8" x14ac:dyDescent="0.3">
      <c r="A2506" t="s">
        <v>14702</v>
      </c>
      <c r="B2506" t="s">
        <v>15198</v>
      </c>
      <c r="C2506" t="s">
        <v>15203</v>
      </c>
      <c r="D2506" t="s">
        <v>6102</v>
      </c>
      <c r="E2506" s="8">
        <v>45666</v>
      </c>
      <c r="F2506" t="s">
        <v>24280</v>
      </c>
      <c r="G2506">
        <v>1083</v>
      </c>
      <c r="H2506" t="s">
        <v>24625</v>
      </c>
    </row>
    <row r="2507" spans="1:8" x14ac:dyDescent="0.3">
      <c r="A2507" t="s">
        <v>14703</v>
      </c>
      <c r="B2507" t="s">
        <v>15199</v>
      </c>
      <c r="C2507" t="s">
        <v>15201</v>
      </c>
      <c r="D2507" t="s">
        <v>6026</v>
      </c>
      <c r="E2507" s="8">
        <v>45798</v>
      </c>
      <c r="F2507" t="s">
        <v>24254</v>
      </c>
      <c r="G2507">
        <v>1946</v>
      </c>
      <c r="H2507" t="s">
        <v>24397</v>
      </c>
    </row>
    <row r="2508" spans="1:8" x14ac:dyDescent="0.3">
      <c r="A2508" t="s">
        <v>14704</v>
      </c>
      <c r="B2508" t="s">
        <v>15199</v>
      </c>
      <c r="C2508" t="s">
        <v>15203</v>
      </c>
      <c r="D2508" t="s">
        <v>6014</v>
      </c>
      <c r="E2508" s="8">
        <v>45801</v>
      </c>
      <c r="F2508" t="s">
        <v>24253</v>
      </c>
      <c r="G2508">
        <v>755</v>
      </c>
      <c r="H2508" t="s">
        <v>24253</v>
      </c>
    </row>
    <row r="2509" spans="1:8" x14ac:dyDescent="0.3">
      <c r="A2509" t="s">
        <v>14705</v>
      </c>
      <c r="B2509" t="s">
        <v>15200</v>
      </c>
      <c r="C2509" t="s">
        <v>15201</v>
      </c>
      <c r="D2509" t="s">
        <v>6102</v>
      </c>
      <c r="E2509" s="8">
        <v>45812</v>
      </c>
      <c r="F2509" t="s">
        <v>24363</v>
      </c>
      <c r="G2509">
        <v>1239</v>
      </c>
      <c r="H2509" t="s">
        <v>24481</v>
      </c>
    </row>
    <row r="2510" spans="1:8" x14ac:dyDescent="0.3">
      <c r="A2510" t="s">
        <v>14706</v>
      </c>
      <c r="B2510" t="s">
        <v>15200</v>
      </c>
      <c r="C2510" t="s">
        <v>15201</v>
      </c>
      <c r="D2510" t="s">
        <v>15205</v>
      </c>
      <c r="E2510" s="8">
        <v>45688</v>
      </c>
      <c r="F2510" t="s">
        <v>24276</v>
      </c>
      <c r="G2510">
        <v>1432</v>
      </c>
      <c r="H2510" t="s">
        <v>24620</v>
      </c>
    </row>
    <row r="2511" spans="1:8" x14ac:dyDescent="0.3">
      <c r="A2511" t="s">
        <v>14707</v>
      </c>
      <c r="B2511" t="s">
        <v>15200</v>
      </c>
      <c r="C2511" t="s">
        <v>15201</v>
      </c>
      <c r="D2511" t="s">
        <v>6026</v>
      </c>
      <c r="E2511" s="8">
        <v>45613</v>
      </c>
      <c r="F2511" t="s">
        <v>24329</v>
      </c>
      <c r="G2511">
        <v>524</v>
      </c>
      <c r="H2511" t="s">
        <v>24412</v>
      </c>
    </row>
    <row r="2512" spans="1:8" x14ac:dyDescent="0.3">
      <c r="A2512" t="s">
        <v>14708</v>
      </c>
      <c r="B2512" t="s">
        <v>15199</v>
      </c>
      <c r="C2512" t="s">
        <v>15203</v>
      </c>
      <c r="D2512" t="s">
        <v>15205</v>
      </c>
      <c r="E2512" s="8">
        <v>45708</v>
      </c>
      <c r="F2512" t="s">
        <v>24358</v>
      </c>
      <c r="G2512">
        <v>658</v>
      </c>
      <c r="H2512" t="s">
        <v>24366</v>
      </c>
    </row>
    <row r="2513" spans="1:8" x14ac:dyDescent="0.3">
      <c r="A2513" t="s">
        <v>14709</v>
      </c>
      <c r="B2513" t="s">
        <v>15199</v>
      </c>
      <c r="C2513" t="s">
        <v>15203</v>
      </c>
      <c r="D2513" t="s">
        <v>15204</v>
      </c>
      <c r="E2513" s="8">
        <v>45648</v>
      </c>
      <c r="F2513" t="s">
        <v>24253</v>
      </c>
      <c r="G2513">
        <v>1372</v>
      </c>
      <c r="H2513" t="s">
        <v>24253</v>
      </c>
    </row>
    <row r="2514" spans="1:8" x14ac:dyDescent="0.3">
      <c r="A2514" t="s">
        <v>14710</v>
      </c>
      <c r="B2514" t="s">
        <v>15200</v>
      </c>
      <c r="C2514" t="s">
        <v>15202</v>
      </c>
      <c r="D2514" t="s">
        <v>6026</v>
      </c>
      <c r="E2514" s="8">
        <v>45658</v>
      </c>
      <c r="F2514" t="s">
        <v>24253</v>
      </c>
      <c r="G2514">
        <v>845</v>
      </c>
      <c r="H2514" t="s">
        <v>24253</v>
      </c>
    </row>
    <row r="2515" spans="1:8" x14ac:dyDescent="0.3">
      <c r="A2515" t="s">
        <v>14711</v>
      </c>
      <c r="B2515" t="s">
        <v>15199</v>
      </c>
      <c r="C2515" t="s">
        <v>15202</v>
      </c>
      <c r="D2515" t="s">
        <v>15204</v>
      </c>
      <c r="E2515" s="8">
        <v>45613</v>
      </c>
      <c r="F2515" t="s">
        <v>24245</v>
      </c>
      <c r="G2515">
        <v>531</v>
      </c>
      <c r="H2515" t="s">
        <v>24603</v>
      </c>
    </row>
    <row r="2516" spans="1:8" x14ac:dyDescent="0.3">
      <c r="A2516" t="s">
        <v>14712</v>
      </c>
      <c r="B2516" t="s">
        <v>15200</v>
      </c>
      <c r="C2516" t="s">
        <v>15201</v>
      </c>
      <c r="D2516" t="s">
        <v>6014</v>
      </c>
      <c r="E2516" s="8">
        <v>45653</v>
      </c>
      <c r="F2516" t="s">
        <v>24253</v>
      </c>
      <c r="G2516">
        <v>1916</v>
      </c>
      <c r="H2516" t="s">
        <v>24253</v>
      </c>
    </row>
    <row r="2517" spans="1:8" x14ac:dyDescent="0.3">
      <c r="A2517" t="s">
        <v>14713</v>
      </c>
      <c r="B2517" t="s">
        <v>15198</v>
      </c>
      <c r="C2517" t="s">
        <v>15201</v>
      </c>
      <c r="D2517" t="s">
        <v>15206</v>
      </c>
      <c r="E2517" s="8">
        <v>45811</v>
      </c>
      <c r="F2517" t="s">
        <v>24329</v>
      </c>
      <c r="G2517">
        <v>1878</v>
      </c>
      <c r="H2517" t="s">
        <v>24623</v>
      </c>
    </row>
    <row r="2518" spans="1:8" x14ac:dyDescent="0.3">
      <c r="A2518" t="s">
        <v>14714</v>
      </c>
      <c r="B2518" t="s">
        <v>15199</v>
      </c>
      <c r="C2518" t="s">
        <v>15203</v>
      </c>
      <c r="D2518" t="s">
        <v>6014</v>
      </c>
      <c r="E2518" s="8">
        <v>45784</v>
      </c>
      <c r="F2518" t="s">
        <v>24253</v>
      </c>
      <c r="G2518">
        <v>1180</v>
      </c>
      <c r="H2518" t="s">
        <v>24253</v>
      </c>
    </row>
    <row r="2519" spans="1:8" x14ac:dyDescent="0.3">
      <c r="A2519" t="s">
        <v>14715</v>
      </c>
      <c r="B2519" t="s">
        <v>15199</v>
      </c>
      <c r="C2519" t="s">
        <v>15202</v>
      </c>
      <c r="D2519" t="s">
        <v>15206</v>
      </c>
      <c r="E2519" s="8">
        <v>45694</v>
      </c>
      <c r="F2519" t="s">
        <v>24253</v>
      </c>
      <c r="G2519">
        <v>1437</v>
      </c>
      <c r="H2519" t="s">
        <v>24253</v>
      </c>
    </row>
    <row r="2520" spans="1:8" x14ac:dyDescent="0.3">
      <c r="A2520" t="s">
        <v>14716</v>
      </c>
      <c r="B2520" t="s">
        <v>15198</v>
      </c>
      <c r="C2520" t="s">
        <v>15203</v>
      </c>
      <c r="D2520" t="s">
        <v>6102</v>
      </c>
      <c r="E2520" s="8">
        <v>45661</v>
      </c>
      <c r="F2520" t="s">
        <v>24276</v>
      </c>
      <c r="G2520">
        <v>1478</v>
      </c>
      <c r="H2520" t="s">
        <v>24333</v>
      </c>
    </row>
    <row r="2521" spans="1:8" x14ac:dyDescent="0.3">
      <c r="A2521" t="s">
        <v>14717</v>
      </c>
      <c r="B2521" t="s">
        <v>15200</v>
      </c>
      <c r="C2521" t="s">
        <v>15201</v>
      </c>
      <c r="D2521" t="s">
        <v>6102</v>
      </c>
      <c r="E2521" s="8">
        <v>45615</v>
      </c>
      <c r="F2521" t="s">
        <v>24283</v>
      </c>
      <c r="G2521">
        <v>1620</v>
      </c>
      <c r="H2521" t="s">
        <v>24466</v>
      </c>
    </row>
    <row r="2522" spans="1:8" x14ac:dyDescent="0.3">
      <c r="A2522" t="s">
        <v>14718</v>
      </c>
      <c r="B2522" t="s">
        <v>15199</v>
      </c>
      <c r="C2522" t="s">
        <v>15203</v>
      </c>
      <c r="D2522" t="s">
        <v>15204</v>
      </c>
      <c r="E2522" s="8">
        <v>45530</v>
      </c>
      <c r="F2522" t="s">
        <v>24311</v>
      </c>
      <c r="G2522">
        <v>1868</v>
      </c>
      <c r="H2522" t="s">
        <v>24464</v>
      </c>
    </row>
    <row r="2523" spans="1:8" x14ac:dyDescent="0.3">
      <c r="A2523" t="s">
        <v>14719</v>
      </c>
      <c r="B2523" t="s">
        <v>15198</v>
      </c>
      <c r="C2523" t="s">
        <v>15201</v>
      </c>
      <c r="D2523" t="s">
        <v>15204</v>
      </c>
      <c r="E2523" s="8">
        <v>45796</v>
      </c>
      <c r="F2523" t="s">
        <v>24243</v>
      </c>
      <c r="G2523">
        <v>1859</v>
      </c>
      <c r="H2523" t="s">
        <v>24535</v>
      </c>
    </row>
    <row r="2524" spans="1:8" x14ac:dyDescent="0.3">
      <c r="A2524" t="s">
        <v>14720</v>
      </c>
      <c r="B2524" t="s">
        <v>15200</v>
      </c>
      <c r="C2524" t="s">
        <v>15201</v>
      </c>
      <c r="D2524" t="s">
        <v>6102</v>
      </c>
      <c r="E2524" s="8">
        <v>45786</v>
      </c>
      <c r="F2524" t="s">
        <v>24280</v>
      </c>
      <c r="G2524">
        <v>1013</v>
      </c>
      <c r="H2524" t="s">
        <v>24600</v>
      </c>
    </row>
    <row r="2525" spans="1:8" x14ac:dyDescent="0.3">
      <c r="A2525" t="s">
        <v>14721</v>
      </c>
      <c r="B2525" t="s">
        <v>15198</v>
      </c>
      <c r="C2525" t="s">
        <v>15201</v>
      </c>
      <c r="D2525" t="s">
        <v>15206</v>
      </c>
      <c r="E2525" s="8">
        <v>45686</v>
      </c>
      <c r="F2525" t="s">
        <v>24285</v>
      </c>
      <c r="G2525">
        <v>868</v>
      </c>
      <c r="H2525" t="s">
        <v>24634</v>
      </c>
    </row>
    <row r="2526" spans="1:8" x14ac:dyDescent="0.3">
      <c r="A2526" t="s">
        <v>14722</v>
      </c>
      <c r="B2526" t="s">
        <v>15199</v>
      </c>
      <c r="C2526" t="s">
        <v>15203</v>
      </c>
      <c r="D2526" t="s">
        <v>6014</v>
      </c>
      <c r="E2526" s="8">
        <v>45637</v>
      </c>
      <c r="F2526" t="s">
        <v>24334</v>
      </c>
      <c r="G2526">
        <v>1668</v>
      </c>
      <c r="H2526" t="s">
        <v>24393</v>
      </c>
    </row>
    <row r="2527" spans="1:8" x14ac:dyDescent="0.3">
      <c r="A2527" t="s">
        <v>14723</v>
      </c>
      <c r="B2527" t="s">
        <v>15199</v>
      </c>
      <c r="C2527" t="s">
        <v>15203</v>
      </c>
      <c r="D2527" t="s">
        <v>6014</v>
      </c>
      <c r="E2527" s="8">
        <v>45555</v>
      </c>
      <c r="F2527" t="s">
        <v>24253</v>
      </c>
      <c r="G2527">
        <v>1664</v>
      </c>
      <c r="H2527" t="s">
        <v>24253</v>
      </c>
    </row>
    <row r="2528" spans="1:8" x14ac:dyDescent="0.3">
      <c r="A2528" t="s">
        <v>14724</v>
      </c>
      <c r="B2528" t="s">
        <v>15200</v>
      </c>
      <c r="C2528" t="s">
        <v>15201</v>
      </c>
      <c r="D2528" t="s">
        <v>15205</v>
      </c>
      <c r="E2528" s="8">
        <v>45611</v>
      </c>
      <c r="F2528" t="s">
        <v>24258</v>
      </c>
      <c r="G2528">
        <v>1836</v>
      </c>
      <c r="H2528" t="s">
        <v>24320</v>
      </c>
    </row>
    <row r="2529" spans="1:8" x14ac:dyDescent="0.3">
      <c r="A2529" t="s">
        <v>14725</v>
      </c>
      <c r="B2529" t="s">
        <v>15198</v>
      </c>
      <c r="C2529" t="s">
        <v>15202</v>
      </c>
      <c r="D2529" t="s">
        <v>6102</v>
      </c>
      <c r="E2529" s="8">
        <v>45599</v>
      </c>
      <c r="F2529" t="s">
        <v>24358</v>
      </c>
      <c r="G2529">
        <v>1964</v>
      </c>
      <c r="H2529" t="s">
        <v>24500</v>
      </c>
    </row>
    <row r="2530" spans="1:8" x14ac:dyDescent="0.3">
      <c r="A2530" t="s">
        <v>14726</v>
      </c>
      <c r="B2530" t="s">
        <v>15199</v>
      </c>
      <c r="C2530" t="s">
        <v>15201</v>
      </c>
      <c r="D2530" t="s">
        <v>6102</v>
      </c>
      <c r="E2530" s="8">
        <v>45631</v>
      </c>
      <c r="F2530" t="s">
        <v>24254</v>
      </c>
      <c r="G2530">
        <v>573</v>
      </c>
      <c r="H2530" t="s">
        <v>24468</v>
      </c>
    </row>
    <row r="2531" spans="1:8" x14ac:dyDescent="0.3">
      <c r="A2531" t="s">
        <v>14727</v>
      </c>
      <c r="B2531" t="s">
        <v>15200</v>
      </c>
      <c r="C2531" t="s">
        <v>15202</v>
      </c>
      <c r="D2531" t="s">
        <v>6026</v>
      </c>
      <c r="E2531" s="8">
        <v>45708</v>
      </c>
      <c r="F2531" t="s">
        <v>24363</v>
      </c>
      <c r="G2531">
        <v>772</v>
      </c>
      <c r="H2531" t="s">
        <v>24374</v>
      </c>
    </row>
    <row r="2532" spans="1:8" x14ac:dyDescent="0.3">
      <c r="A2532" t="s">
        <v>14728</v>
      </c>
      <c r="B2532" t="s">
        <v>15198</v>
      </c>
      <c r="C2532" t="s">
        <v>15203</v>
      </c>
      <c r="D2532" t="s">
        <v>6026</v>
      </c>
      <c r="E2532" s="8">
        <v>45821</v>
      </c>
      <c r="F2532" t="s">
        <v>24253</v>
      </c>
      <c r="G2532">
        <v>1262</v>
      </c>
      <c r="H2532" t="s">
        <v>24253</v>
      </c>
    </row>
    <row r="2533" spans="1:8" x14ac:dyDescent="0.3">
      <c r="A2533" t="s">
        <v>14729</v>
      </c>
      <c r="B2533" t="s">
        <v>15200</v>
      </c>
      <c r="C2533" t="s">
        <v>15203</v>
      </c>
      <c r="D2533" t="s">
        <v>15205</v>
      </c>
      <c r="E2533" s="8">
        <v>45529</v>
      </c>
      <c r="F2533" t="s">
        <v>24260</v>
      </c>
      <c r="G2533">
        <v>640</v>
      </c>
      <c r="H2533" t="s">
        <v>24325</v>
      </c>
    </row>
    <row r="2534" spans="1:8" x14ac:dyDescent="0.3">
      <c r="A2534" t="s">
        <v>14730</v>
      </c>
      <c r="B2534" t="s">
        <v>15198</v>
      </c>
      <c r="C2534" t="s">
        <v>15201</v>
      </c>
      <c r="D2534" t="s">
        <v>6102</v>
      </c>
      <c r="E2534" s="8">
        <v>45747</v>
      </c>
      <c r="F2534" t="s">
        <v>24269</v>
      </c>
      <c r="G2534">
        <v>1219</v>
      </c>
      <c r="H2534" t="s">
        <v>24300</v>
      </c>
    </row>
    <row r="2535" spans="1:8" x14ac:dyDescent="0.3">
      <c r="A2535" t="s">
        <v>14731</v>
      </c>
      <c r="B2535" t="s">
        <v>15199</v>
      </c>
      <c r="C2535" t="s">
        <v>15201</v>
      </c>
      <c r="D2535" t="s">
        <v>15205</v>
      </c>
      <c r="E2535" s="8">
        <v>45586</v>
      </c>
      <c r="F2535" t="s">
        <v>24344</v>
      </c>
      <c r="G2535">
        <v>896</v>
      </c>
      <c r="H2535" t="s">
        <v>24431</v>
      </c>
    </row>
    <row r="2536" spans="1:8" x14ac:dyDescent="0.3">
      <c r="A2536" t="s">
        <v>14732</v>
      </c>
      <c r="B2536" t="s">
        <v>15198</v>
      </c>
      <c r="C2536" t="s">
        <v>15202</v>
      </c>
      <c r="D2536" t="s">
        <v>6102</v>
      </c>
      <c r="E2536" s="8">
        <v>45838</v>
      </c>
      <c r="F2536" t="s">
        <v>24332</v>
      </c>
      <c r="G2536">
        <v>1540</v>
      </c>
      <c r="H2536" t="s">
        <v>24481</v>
      </c>
    </row>
    <row r="2537" spans="1:8" x14ac:dyDescent="0.3">
      <c r="A2537" t="s">
        <v>14733</v>
      </c>
      <c r="B2537" t="s">
        <v>15198</v>
      </c>
      <c r="C2537" t="s">
        <v>15202</v>
      </c>
      <c r="D2537" t="s">
        <v>15205</v>
      </c>
      <c r="E2537" s="8">
        <v>45808</v>
      </c>
      <c r="F2537" t="s">
        <v>24253</v>
      </c>
      <c r="G2537">
        <v>1138</v>
      </c>
      <c r="H2537" t="s">
        <v>24253</v>
      </c>
    </row>
    <row r="2538" spans="1:8" x14ac:dyDescent="0.3">
      <c r="A2538" t="s">
        <v>14734</v>
      </c>
      <c r="B2538" t="s">
        <v>15199</v>
      </c>
      <c r="C2538" t="s">
        <v>15203</v>
      </c>
      <c r="D2538" t="s">
        <v>6102</v>
      </c>
      <c r="E2538" s="8">
        <v>45683</v>
      </c>
      <c r="F2538" t="s">
        <v>24285</v>
      </c>
      <c r="G2538">
        <v>882</v>
      </c>
      <c r="H2538" t="s">
        <v>24411</v>
      </c>
    </row>
    <row r="2539" spans="1:8" x14ac:dyDescent="0.3">
      <c r="A2539" t="s">
        <v>14735</v>
      </c>
      <c r="B2539" t="s">
        <v>15199</v>
      </c>
      <c r="C2539" t="s">
        <v>15203</v>
      </c>
      <c r="D2539" t="s">
        <v>6014</v>
      </c>
      <c r="E2539" s="8">
        <v>45825</v>
      </c>
      <c r="F2539" t="s">
        <v>24269</v>
      </c>
      <c r="G2539">
        <v>1814</v>
      </c>
      <c r="H2539" t="s">
        <v>24336</v>
      </c>
    </row>
    <row r="2540" spans="1:8" x14ac:dyDescent="0.3">
      <c r="A2540" t="s">
        <v>14736</v>
      </c>
      <c r="B2540" t="s">
        <v>15199</v>
      </c>
      <c r="C2540" t="s">
        <v>15201</v>
      </c>
      <c r="D2540" t="s">
        <v>6026</v>
      </c>
      <c r="E2540" s="8">
        <v>45716</v>
      </c>
      <c r="F2540" t="s">
        <v>24334</v>
      </c>
      <c r="G2540">
        <v>1886</v>
      </c>
      <c r="H2540" t="s">
        <v>24533</v>
      </c>
    </row>
    <row r="2541" spans="1:8" x14ac:dyDescent="0.3">
      <c r="A2541" t="s">
        <v>14737</v>
      </c>
      <c r="B2541" t="s">
        <v>15199</v>
      </c>
      <c r="C2541" t="s">
        <v>15202</v>
      </c>
      <c r="D2541" t="s">
        <v>6102</v>
      </c>
      <c r="E2541" s="8">
        <v>45812</v>
      </c>
      <c r="F2541" t="s">
        <v>24299</v>
      </c>
      <c r="G2541">
        <v>720</v>
      </c>
      <c r="H2541" t="s">
        <v>24259</v>
      </c>
    </row>
    <row r="2542" spans="1:8" x14ac:dyDescent="0.3">
      <c r="A2542" t="s">
        <v>14738</v>
      </c>
      <c r="B2542" t="s">
        <v>15200</v>
      </c>
      <c r="C2542" t="s">
        <v>15201</v>
      </c>
      <c r="D2542" t="s">
        <v>6026</v>
      </c>
      <c r="E2542" s="8">
        <v>45758</v>
      </c>
      <c r="F2542" t="s">
        <v>24344</v>
      </c>
      <c r="G2542">
        <v>1975</v>
      </c>
      <c r="H2542" t="s">
        <v>24575</v>
      </c>
    </row>
    <row r="2543" spans="1:8" x14ac:dyDescent="0.3">
      <c r="A2543" t="s">
        <v>14739</v>
      </c>
      <c r="B2543" t="s">
        <v>15198</v>
      </c>
      <c r="C2543" t="s">
        <v>15202</v>
      </c>
      <c r="D2543" t="s">
        <v>15204</v>
      </c>
      <c r="E2543" s="8">
        <v>45638</v>
      </c>
      <c r="F2543" t="s">
        <v>24253</v>
      </c>
      <c r="G2543">
        <v>1169</v>
      </c>
      <c r="H2543" t="s">
        <v>24253</v>
      </c>
    </row>
    <row r="2544" spans="1:8" x14ac:dyDescent="0.3">
      <c r="A2544" t="s">
        <v>14740</v>
      </c>
      <c r="B2544" t="s">
        <v>15199</v>
      </c>
      <c r="C2544" t="s">
        <v>15203</v>
      </c>
      <c r="D2544" t="s">
        <v>6102</v>
      </c>
      <c r="E2544" s="8">
        <v>45572</v>
      </c>
      <c r="F2544" t="s">
        <v>24290</v>
      </c>
      <c r="G2544">
        <v>833</v>
      </c>
      <c r="H2544" t="s">
        <v>24440</v>
      </c>
    </row>
    <row r="2545" spans="1:8" x14ac:dyDescent="0.3">
      <c r="A2545" t="s">
        <v>14741</v>
      </c>
      <c r="B2545" t="s">
        <v>15199</v>
      </c>
      <c r="C2545" t="s">
        <v>15202</v>
      </c>
      <c r="D2545" t="s">
        <v>15206</v>
      </c>
      <c r="E2545" s="8">
        <v>45531</v>
      </c>
      <c r="F2545" t="s">
        <v>24253</v>
      </c>
      <c r="G2545">
        <v>1696</v>
      </c>
      <c r="H2545" t="s">
        <v>24253</v>
      </c>
    </row>
    <row r="2546" spans="1:8" x14ac:dyDescent="0.3">
      <c r="A2546" t="s">
        <v>14742</v>
      </c>
      <c r="B2546" t="s">
        <v>15200</v>
      </c>
      <c r="C2546" t="s">
        <v>15201</v>
      </c>
      <c r="D2546" t="s">
        <v>15205</v>
      </c>
      <c r="E2546" s="8">
        <v>45694</v>
      </c>
      <c r="F2546" t="s">
        <v>24245</v>
      </c>
      <c r="G2546">
        <v>806</v>
      </c>
      <c r="H2546" t="s">
        <v>24483</v>
      </c>
    </row>
    <row r="2547" spans="1:8" x14ac:dyDescent="0.3">
      <c r="A2547" t="s">
        <v>14743</v>
      </c>
      <c r="B2547" t="s">
        <v>15198</v>
      </c>
      <c r="C2547" t="s">
        <v>15203</v>
      </c>
      <c r="D2547" t="s">
        <v>15205</v>
      </c>
      <c r="E2547" s="8">
        <v>45663</v>
      </c>
      <c r="F2547" t="s">
        <v>24243</v>
      </c>
      <c r="G2547">
        <v>1509</v>
      </c>
      <c r="H2547" t="s">
        <v>24356</v>
      </c>
    </row>
    <row r="2548" spans="1:8" x14ac:dyDescent="0.3">
      <c r="A2548" t="s">
        <v>14744</v>
      </c>
      <c r="B2548" t="s">
        <v>15198</v>
      </c>
      <c r="C2548" t="s">
        <v>15202</v>
      </c>
      <c r="D2548" t="s">
        <v>6026</v>
      </c>
      <c r="E2548" s="8">
        <v>45694</v>
      </c>
      <c r="F2548" t="s">
        <v>24280</v>
      </c>
      <c r="G2548">
        <v>1720</v>
      </c>
      <c r="H2548" t="s">
        <v>24647</v>
      </c>
    </row>
    <row r="2549" spans="1:8" x14ac:dyDescent="0.3">
      <c r="A2549" t="s">
        <v>14745</v>
      </c>
      <c r="B2549" t="s">
        <v>15198</v>
      </c>
      <c r="C2549" t="s">
        <v>15202</v>
      </c>
      <c r="D2549" t="s">
        <v>15206</v>
      </c>
      <c r="E2549" s="8">
        <v>45575</v>
      </c>
      <c r="F2549" t="s">
        <v>24258</v>
      </c>
      <c r="G2549">
        <v>1713</v>
      </c>
      <c r="H2549" t="s">
        <v>24266</v>
      </c>
    </row>
    <row r="2550" spans="1:8" x14ac:dyDescent="0.3">
      <c r="A2550" t="s">
        <v>14746</v>
      </c>
      <c r="B2550" t="s">
        <v>15198</v>
      </c>
      <c r="C2550" t="s">
        <v>15203</v>
      </c>
      <c r="D2550" t="s">
        <v>15204</v>
      </c>
      <c r="E2550" s="8">
        <v>45619</v>
      </c>
      <c r="F2550" t="s">
        <v>24363</v>
      </c>
      <c r="G2550">
        <v>1784</v>
      </c>
      <c r="H2550" t="s">
        <v>24627</v>
      </c>
    </row>
    <row r="2551" spans="1:8" x14ac:dyDescent="0.3">
      <c r="A2551" t="s">
        <v>14747</v>
      </c>
      <c r="B2551" t="s">
        <v>15200</v>
      </c>
      <c r="C2551" t="s">
        <v>15202</v>
      </c>
      <c r="D2551" t="s">
        <v>6014</v>
      </c>
      <c r="E2551" s="8">
        <v>45510</v>
      </c>
      <c r="F2551" t="s">
        <v>24253</v>
      </c>
      <c r="G2551">
        <v>808</v>
      </c>
      <c r="H2551" t="s">
        <v>24253</v>
      </c>
    </row>
    <row r="2552" spans="1:8" x14ac:dyDescent="0.3">
      <c r="A2552" t="s">
        <v>14748</v>
      </c>
      <c r="B2552" t="s">
        <v>15200</v>
      </c>
      <c r="C2552" t="s">
        <v>15203</v>
      </c>
      <c r="D2552" t="s">
        <v>6026</v>
      </c>
      <c r="E2552" s="8">
        <v>45530</v>
      </c>
      <c r="F2552" t="s">
        <v>24332</v>
      </c>
      <c r="G2552">
        <v>1040</v>
      </c>
      <c r="H2552" t="s">
        <v>24496</v>
      </c>
    </row>
    <row r="2553" spans="1:8" x14ac:dyDescent="0.3">
      <c r="A2553" t="s">
        <v>14749</v>
      </c>
      <c r="B2553" t="s">
        <v>15198</v>
      </c>
      <c r="C2553" t="s">
        <v>15201</v>
      </c>
      <c r="D2553" t="s">
        <v>15204</v>
      </c>
      <c r="E2553" s="8">
        <v>45850</v>
      </c>
      <c r="F2553" t="s">
        <v>24313</v>
      </c>
      <c r="G2553">
        <v>1440</v>
      </c>
      <c r="H2553" t="s">
        <v>24279</v>
      </c>
    </row>
    <row r="2554" spans="1:8" x14ac:dyDescent="0.3">
      <c r="A2554" t="s">
        <v>14750</v>
      </c>
      <c r="B2554" t="s">
        <v>15198</v>
      </c>
      <c r="C2554" t="s">
        <v>15201</v>
      </c>
      <c r="D2554" t="s">
        <v>15205</v>
      </c>
      <c r="E2554" s="8">
        <v>45666</v>
      </c>
      <c r="F2554" t="s">
        <v>24254</v>
      </c>
      <c r="G2554">
        <v>1083</v>
      </c>
      <c r="H2554" t="s">
        <v>24451</v>
      </c>
    </row>
    <row r="2555" spans="1:8" x14ac:dyDescent="0.3">
      <c r="A2555" t="s">
        <v>14751</v>
      </c>
      <c r="B2555" t="s">
        <v>15198</v>
      </c>
      <c r="C2555" t="s">
        <v>15201</v>
      </c>
      <c r="D2555" t="s">
        <v>15205</v>
      </c>
      <c r="E2555" s="8">
        <v>45576</v>
      </c>
      <c r="F2555" t="s">
        <v>24313</v>
      </c>
      <c r="G2555">
        <v>1723</v>
      </c>
      <c r="H2555" t="s">
        <v>24305</v>
      </c>
    </row>
    <row r="2556" spans="1:8" x14ac:dyDescent="0.3">
      <c r="A2556" t="s">
        <v>14752</v>
      </c>
      <c r="B2556" t="s">
        <v>15199</v>
      </c>
      <c r="C2556" t="s">
        <v>15202</v>
      </c>
      <c r="D2556" t="s">
        <v>6014</v>
      </c>
      <c r="E2556" s="8">
        <v>45756</v>
      </c>
      <c r="F2556" t="s">
        <v>24253</v>
      </c>
      <c r="G2556">
        <v>1429</v>
      </c>
      <c r="H2556" t="s">
        <v>24253</v>
      </c>
    </row>
    <row r="2557" spans="1:8" x14ac:dyDescent="0.3">
      <c r="A2557" t="s">
        <v>14753</v>
      </c>
      <c r="B2557" t="s">
        <v>15199</v>
      </c>
      <c r="C2557" t="s">
        <v>15203</v>
      </c>
      <c r="D2557" t="s">
        <v>6014</v>
      </c>
      <c r="E2557" s="8">
        <v>45716</v>
      </c>
      <c r="F2557" t="s">
        <v>24258</v>
      </c>
      <c r="G2557">
        <v>1362</v>
      </c>
      <c r="H2557" t="s">
        <v>24294</v>
      </c>
    </row>
    <row r="2558" spans="1:8" x14ac:dyDescent="0.3">
      <c r="A2558" t="s">
        <v>14754</v>
      </c>
      <c r="B2558" t="s">
        <v>15198</v>
      </c>
      <c r="C2558" t="s">
        <v>15203</v>
      </c>
      <c r="D2558" t="s">
        <v>6102</v>
      </c>
      <c r="E2558" s="8">
        <v>45645</v>
      </c>
      <c r="F2558" t="s">
        <v>24253</v>
      </c>
      <c r="G2558">
        <v>1958</v>
      </c>
      <c r="H2558" t="s">
        <v>24253</v>
      </c>
    </row>
    <row r="2559" spans="1:8" x14ac:dyDescent="0.3">
      <c r="A2559" t="s">
        <v>14755</v>
      </c>
      <c r="B2559" t="s">
        <v>15199</v>
      </c>
      <c r="C2559" t="s">
        <v>15201</v>
      </c>
      <c r="D2559" t="s">
        <v>6102</v>
      </c>
      <c r="E2559" s="8">
        <v>45509</v>
      </c>
      <c r="F2559" t="s">
        <v>24311</v>
      </c>
      <c r="G2559">
        <v>862</v>
      </c>
      <c r="H2559" t="s">
        <v>24495</v>
      </c>
    </row>
    <row r="2560" spans="1:8" x14ac:dyDescent="0.3">
      <c r="A2560" t="s">
        <v>14756</v>
      </c>
      <c r="B2560" t="s">
        <v>15199</v>
      </c>
      <c r="C2560" t="s">
        <v>15202</v>
      </c>
      <c r="D2560" t="s">
        <v>15206</v>
      </c>
      <c r="E2560" s="8">
        <v>45710</v>
      </c>
      <c r="F2560" t="s">
        <v>24358</v>
      </c>
      <c r="G2560">
        <v>1357</v>
      </c>
      <c r="H2560" t="s">
        <v>24587</v>
      </c>
    </row>
    <row r="2561" spans="1:8" x14ac:dyDescent="0.3">
      <c r="A2561" t="s">
        <v>14757</v>
      </c>
      <c r="B2561" t="s">
        <v>15199</v>
      </c>
      <c r="C2561" t="s">
        <v>15202</v>
      </c>
      <c r="D2561" t="s">
        <v>6102</v>
      </c>
      <c r="E2561" s="8">
        <v>45849</v>
      </c>
      <c r="F2561" t="s">
        <v>24344</v>
      </c>
      <c r="G2561">
        <v>1716</v>
      </c>
      <c r="H2561" t="s">
        <v>24512</v>
      </c>
    </row>
    <row r="2562" spans="1:8" x14ac:dyDescent="0.3">
      <c r="A2562" t="s">
        <v>14758</v>
      </c>
      <c r="B2562" t="s">
        <v>15200</v>
      </c>
      <c r="C2562" t="s">
        <v>15202</v>
      </c>
      <c r="D2562" t="s">
        <v>15204</v>
      </c>
      <c r="E2562" s="8">
        <v>45537</v>
      </c>
      <c r="F2562" t="s">
        <v>24253</v>
      </c>
      <c r="G2562">
        <v>1311</v>
      </c>
      <c r="H2562" t="s">
        <v>24253</v>
      </c>
    </row>
    <row r="2563" spans="1:8" x14ac:dyDescent="0.3">
      <c r="A2563" t="s">
        <v>14759</v>
      </c>
      <c r="B2563" t="s">
        <v>15200</v>
      </c>
      <c r="C2563" t="s">
        <v>15202</v>
      </c>
      <c r="D2563" t="s">
        <v>6014</v>
      </c>
      <c r="E2563" s="8">
        <v>45559</v>
      </c>
      <c r="F2563" t="s">
        <v>24253</v>
      </c>
      <c r="G2563">
        <v>915</v>
      </c>
      <c r="H2563" t="s">
        <v>24253</v>
      </c>
    </row>
    <row r="2564" spans="1:8" x14ac:dyDescent="0.3">
      <c r="A2564" t="s">
        <v>14760</v>
      </c>
      <c r="B2564" t="s">
        <v>15200</v>
      </c>
      <c r="C2564" t="s">
        <v>15203</v>
      </c>
      <c r="D2564" t="s">
        <v>15204</v>
      </c>
      <c r="E2564" s="8">
        <v>45716</v>
      </c>
      <c r="F2564" t="s">
        <v>24253</v>
      </c>
      <c r="G2564">
        <v>683</v>
      </c>
      <c r="H2564" t="s">
        <v>24253</v>
      </c>
    </row>
    <row r="2565" spans="1:8" x14ac:dyDescent="0.3">
      <c r="A2565" t="s">
        <v>14761</v>
      </c>
      <c r="B2565" t="s">
        <v>15198</v>
      </c>
      <c r="C2565" t="s">
        <v>15201</v>
      </c>
      <c r="D2565" t="s">
        <v>15206</v>
      </c>
      <c r="E2565" s="8">
        <v>45626</v>
      </c>
      <c r="F2565" t="s">
        <v>24253</v>
      </c>
      <c r="G2565">
        <v>688</v>
      </c>
      <c r="H2565" t="s">
        <v>24253</v>
      </c>
    </row>
    <row r="2566" spans="1:8" x14ac:dyDescent="0.3">
      <c r="A2566" t="s">
        <v>14762</v>
      </c>
      <c r="B2566" t="s">
        <v>15200</v>
      </c>
      <c r="C2566" t="s">
        <v>15202</v>
      </c>
      <c r="D2566" t="s">
        <v>6014</v>
      </c>
      <c r="E2566" s="8">
        <v>45591</v>
      </c>
      <c r="F2566" t="s">
        <v>24273</v>
      </c>
      <c r="G2566">
        <v>1597</v>
      </c>
      <c r="H2566" t="s">
        <v>24376</v>
      </c>
    </row>
    <row r="2567" spans="1:8" x14ac:dyDescent="0.3">
      <c r="A2567" t="s">
        <v>14763</v>
      </c>
      <c r="B2567" t="s">
        <v>15200</v>
      </c>
      <c r="C2567" t="s">
        <v>15203</v>
      </c>
      <c r="D2567" t="s">
        <v>6026</v>
      </c>
      <c r="E2567" s="8">
        <v>45815</v>
      </c>
      <c r="F2567" t="s">
        <v>24285</v>
      </c>
      <c r="G2567">
        <v>1777</v>
      </c>
      <c r="H2567" t="s">
        <v>24353</v>
      </c>
    </row>
    <row r="2568" spans="1:8" x14ac:dyDescent="0.3">
      <c r="A2568" t="s">
        <v>14764</v>
      </c>
      <c r="B2568" t="s">
        <v>15200</v>
      </c>
      <c r="C2568" t="s">
        <v>15203</v>
      </c>
      <c r="D2568" t="s">
        <v>6014</v>
      </c>
      <c r="E2568" s="8">
        <v>45739</v>
      </c>
      <c r="F2568" t="s">
        <v>24256</v>
      </c>
      <c r="G2568">
        <v>861</v>
      </c>
      <c r="H2568" t="s">
        <v>24341</v>
      </c>
    </row>
    <row r="2569" spans="1:8" x14ac:dyDescent="0.3">
      <c r="A2569" t="s">
        <v>14765</v>
      </c>
      <c r="B2569" t="s">
        <v>15200</v>
      </c>
      <c r="C2569" t="s">
        <v>15201</v>
      </c>
      <c r="D2569" t="s">
        <v>15206</v>
      </c>
      <c r="E2569" s="8">
        <v>45663</v>
      </c>
      <c r="F2569" t="s">
        <v>24315</v>
      </c>
      <c r="G2569">
        <v>1905</v>
      </c>
      <c r="H2569" t="s">
        <v>24622</v>
      </c>
    </row>
    <row r="2570" spans="1:8" x14ac:dyDescent="0.3">
      <c r="A2570" t="s">
        <v>14766</v>
      </c>
      <c r="B2570" t="s">
        <v>15198</v>
      </c>
      <c r="C2570" t="s">
        <v>15202</v>
      </c>
      <c r="D2570" t="s">
        <v>15205</v>
      </c>
      <c r="E2570" s="8">
        <v>45771</v>
      </c>
      <c r="F2570" t="s">
        <v>24253</v>
      </c>
      <c r="G2570">
        <v>559</v>
      </c>
      <c r="H2570" t="s">
        <v>24253</v>
      </c>
    </row>
    <row r="2571" spans="1:8" x14ac:dyDescent="0.3">
      <c r="A2571" t="s">
        <v>14767</v>
      </c>
      <c r="B2571" t="s">
        <v>15198</v>
      </c>
      <c r="C2571" t="s">
        <v>15201</v>
      </c>
      <c r="D2571" t="s">
        <v>6026</v>
      </c>
      <c r="E2571" s="8">
        <v>45702</v>
      </c>
      <c r="F2571" t="s">
        <v>24280</v>
      </c>
      <c r="G2571">
        <v>1299</v>
      </c>
      <c r="H2571" t="s">
        <v>24319</v>
      </c>
    </row>
    <row r="2572" spans="1:8" x14ac:dyDescent="0.3">
      <c r="A2572" t="s">
        <v>14768</v>
      </c>
      <c r="B2572" t="s">
        <v>15199</v>
      </c>
      <c r="C2572" t="s">
        <v>15203</v>
      </c>
      <c r="D2572" t="s">
        <v>15205</v>
      </c>
      <c r="E2572" s="8">
        <v>45700</v>
      </c>
      <c r="F2572" t="s">
        <v>24260</v>
      </c>
      <c r="G2572">
        <v>1020</v>
      </c>
      <c r="H2572" t="s">
        <v>24278</v>
      </c>
    </row>
    <row r="2573" spans="1:8" x14ac:dyDescent="0.3">
      <c r="A2573" t="s">
        <v>14769</v>
      </c>
      <c r="B2573" t="s">
        <v>15200</v>
      </c>
      <c r="C2573" t="s">
        <v>15203</v>
      </c>
      <c r="D2573" t="s">
        <v>6014</v>
      </c>
      <c r="E2573" s="8">
        <v>45571</v>
      </c>
      <c r="F2573" t="s">
        <v>24313</v>
      </c>
      <c r="G2573">
        <v>982</v>
      </c>
      <c r="H2573" t="s">
        <v>24455</v>
      </c>
    </row>
    <row r="2574" spans="1:8" x14ac:dyDescent="0.3">
      <c r="A2574" t="s">
        <v>14770</v>
      </c>
      <c r="B2574" t="s">
        <v>15200</v>
      </c>
      <c r="C2574" t="s">
        <v>15203</v>
      </c>
      <c r="D2574" t="s">
        <v>15206</v>
      </c>
      <c r="E2574" s="8">
        <v>45788</v>
      </c>
      <c r="F2574" t="s">
        <v>24285</v>
      </c>
      <c r="G2574">
        <v>1159</v>
      </c>
      <c r="H2574" t="s">
        <v>24490</v>
      </c>
    </row>
    <row r="2575" spans="1:8" x14ac:dyDescent="0.3">
      <c r="A2575" t="s">
        <v>14771</v>
      </c>
      <c r="B2575" t="s">
        <v>15199</v>
      </c>
      <c r="C2575" t="s">
        <v>15202</v>
      </c>
      <c r="D2575" t="s">
        <v>15205</v>
      </c>
      <c r="E2575" s="8">
        <v>45709</v>
      </c>
      <c r="F2575" t="s">
        <v>24363</v>
      </c>
      <c r="G2575">
        <v>1472</v>
      </c>
      <c r="H2575" t="s">
        <v>24649</v>
      </c>
    </row>
    <row r="2576" spans="1:8" x14ac:dyDescent="0.3">
      <c r="A2576" t="s">
        <v>14772</v>
      </c>
      <c r="B2576" t="s">
        <v>15199</v>
      </c>
      <c r="C2576" t="s">
        <v>15203</v>
      </c>
      <c r="D2576" t="s">
        <v>6026</v>
      </c>
      <c r="E2576" s="8">
        <v>45667</v>
      </c>
      <c r="F2576" t="s">
        <v>24256</v>
      </c>
      <c r="G2576">
        <v>1983</v>
      </c>
      <c r="H2576" t="s">
        <v>24322</v>
      </c>
    </row>
    <row r="2577" spans="1:8" x14ac:dyDescent="0.3">
      <c r="A2577" t="s">
        <v>14773</v>
      </c>
      <c r="B2577" t="s">
        <v>15199</v>
      </c>
      <c r="C2577" t="s">
        <v>15202</v>
      </c>
      <c r="D2577" t="s">
        <v>6102</v>
      </c>
      <c r="E2577" s="8">
        <v>45635</v>
      </c>
      <c r="F2577" t="s">
        <v>24299</v>
      </c>
      <c r="G2577">
        <v>844</v>
      </c>
      <c r="H2577" t="s">
        <v>24399</v>
      </c>
    </row>
    <row r="2578" spans="1:8" x14ac:dyDescent="0.3">
      <c r="A2578" t="s">
        <v>14774</v>
      </c>
      <c r="B2578" t="s">
        <v>15200</v>
      </c>
      <c r="C2578" t="s">
        <v>15201</v>
      </c>
      <c r="D2578" t="s">
        <v>15205</v>
      </c>
      <c r="E2578" s="8">
        <v>45846</v>
      </c>
      <c r="F2578" t="s">
        <v>24249</v>
      </c>
      <c r="G2578">
        <v>531</v>
      </c>
      <c r="H2578" t="s">
        <v>24279</v>
      </c>
    </row>
    <row r="2579" spans="1:8" x14ac:dyDescent="0.3">
      <c r="A2579" t="s">
        <v>14775</v>
      </c>
      <c r="B2579" t="s">
        <v>15198</v>
      </c>
      <c r="C2579" t="s">
        <v>15203</v>
      </c>
      <c r="D2579" t="s">
        <v>6102</v>
      </c>
      <c r="E2579" s="8">
        <v>45675</v>
      </c>
      <c r="F2579" t="s">
        <v>24273</v>
      </c>
      <c r="G2579">
        <v>1161</v>
      </c>
      <c r="H2579" t="s">
        <v>24514</v>
      </c>
    </row>
    <row r="2580" spans="1:8" x14ac:dyDescent="0.3">
      <c r="A2580" t="s">
        <v>14776</v>
      </c>
      <c r="B2580" t="s">
        <v>15200</v>
      </c>
      <c r="C2580" t="s">
        <v>15201</v>
      </c>
      <c r="D2580" t="s">
        <v>6102</v>
      </c>
      <c r="E2580" s="8">
        <v>45654</v>
      </c>
      <c r="F2580" t="s">
        <v>24253</v>
      </c>
      <c r="G2580">
        <v>1187</v>
      </c>
      <c r="H2580" t="s">
        <v>24253</v>
      </c>
    </row>
    <row r="2581" spans="1:8" x14ac:dyDescent="0.3">
      <c r="A2581" t="s">
        <v>14777</v>
      </c>
      <c r="B2581" t="s">
        <v>15200</v>
      </c>
      <c r="C2581" t="s">
        <v>15201</v>
      </c>
      <c r="D2581" t="s">
        <v>6026</v>
      </c>
      <c r="E2581" s="8">
        <v>45615</v>
      </c>
      <c r="F2581" t="s">
        <v>24273</v>
      </c>
      <c r="G2581">
        <v>939</v>
      </c>
      <c r="H2581" t="s">
        <v>24320</v>
      </c>
    </row>
    <row r="2582" spans="1:8" x14ac:dyDescent="0.3">
      <c r="A2582" t="s">
        <v>14778</v>
      </c>
      <c r="B2582" t="s">
        <v>15198</v>
      </c>
      <c r="C2582" t="s">
        <v>15203</v>
      </c>
      <c r="D2582" t="s">
        <v>15205</v>
      </c>
      <c r="E2582" s="8">
        <v>45501</v>
      </c>
      <c r="F2582" t="s">
        <v>24251</v>
      </c>
      <c r="G2582">
        <v>537</v>
      </c>
      <c r="H2582" t="s">
        <v>24459</v>
      </c>
    </row>
    <row r="2583" spans="1:8" x14ac:dyDescent="0.3">
      <c r="A2583" t="s">
        <v>14779</v>
      </c>
      <c r="B2583" t="s">
        <v>15198</v>
      </c>
      <c r="C2583" t="s">
        <v>15201</v>
      </c>
      <c r="D2583" t="s">
        <v>6102</v>
      </c>
      <c r="E2583" s="8">
        <v>45833</v>
      </c>
      <c r="F2583" t="s">
        <v>24251</v>
      </c>
      <c r="G2583">
        <v>1628</v>
      </c>
      <c r="H2583" t="s">
        <v>24336</v>
      </c>
    </row>
    <row r="2584" spans="1:8" x14ac:dyDescent="0.3">
      <c r="A2584" t="s">
        <v>14780</v>
      </c>
      <c r="B2584" t="s">
        <v>15198</v>
      </c>
      <c r="C2584" t="s">
        <v>15203</v>
      </c>
      <c r="D2584" t="s">
        <v>6102</v>
      </c>
      <c r="E2584" s="8">
        <v>45813</v>
      </c>
      <c r="F2584" t="s">
        <v>24313</v>
      </c>
      <c r="G2584">
        <v>1341</v>
      </c>
      <c r="H2584" t="s">
        <v>24488</v>
      </c>
    </row>
    <row r="2585" spans="1:8" x14ac:dyDescent="0.3">
      <c r="A2585" t="s">
        <v>14781</v>
      </c>
      <c r="B2585" t="s">
        <v>15198</v>
      </c>
      <c r="C2585" t="s">
        <v>15201</v>
      </c>
      <c r="D2585" t="s">
        <v>6102</v>
      </c>
      <c r="E2585" s="8">
        <v>45676</v>
      </c>
      <c r="F2585" t="s">
        <v>24253</v>
      </c>
      <c r="G2585">
        <v>1626</v>
      </c>
      <c r="H2585" t="s">
        <v>24253</v>
      </c>
    </row>
    <row r="2586" spans="1:8" x14ac:dyDescent="0.3">
      <c r="A2586" t="s">
        <v>14782</v>
      </c>
      <c r="B2586" t="s">
        <v>15198</v>
      </c>
      <c r="C2586" t="s">
        <v>15201</v>
      </c>
      <c r="D2586" t="s">
        <v>15206</v>
      </c>
      <c r="E2586" s="8">
        <v>45674</v>
      </c>
      <c r="F2586" t="s">
        <v>24358</v>
      </c>
      <c r="G2586">
        <v>1639</v>
      </c>
      <c r="H2586" t="s">
        <v>24632</v>
      </c>
    </row>
    <row r="2587" spans="1:8" x14ac:dyDescent="0.3">
      <c r="A2587" t="s">
        <v>14783</v>
      </c>
      <c r="B2587" t="s">
        <v>15198</v>
      </c>
      <c r="C2587" t="s">
        <v>15203</v>
      </c>
      <c r="D2587" t="s">
        <v>15205</v>
      </c>
      <c r="E2587" s="8">
        <v>45857</v>
      </c>
      <c r="F2587" t="s">
        <v>24253</v>
      </c>
      <c r="G2587">
        <v>554</v>
      </c>
      <c r="H2587" t="s">
        <v>24253</v>
      </c>
    </row>
    <row r="2588" spans="1:8" x14ac:dyDescent="0.3">
      <c r="A2588" t="s">
        <v>14784</v>
      </c>
      <c r="B2588" t="s">
        <v>15198</v>
      </c>
      <c r="C2588" t="s">
        <v>15202</v>
      </c>
      <c r="D2588" t="s">
        <v>15204</v>
      </c>
      <c r="E2588" s="8">
        <v>45658</v>
      </c>
      <c r="F2588" t="s">
        <v>24358</v>
      </c>
      <c r="G2588">
        <v>532</v>
      </c>
      <c r="H2588" t="s">
        <v>24486</v>
      </c>
    </row>
    <row r="2589" spans="1:8" x14ac:dyDescent="0.3">
      <c r="A2589" t="s">
        <v>14785</v>
      </c>
      <c r="B2589" t="s">
        <v>15198</v>
      </c>
      <c r="C2589" t="s">
        <v>15203</v>
      </c>
      <c r="D2589" t="s">
        <v>6026</v>
      </c>
      <c r="E2589" s="8">
        <v>45540</v>
      </c>
      <c r="F2589" t="s">
        <v>24253</v>
      </c>
      <c r="G2589">
        <v>1660</v>
      </c>
      <c r="H2589" t="s">
        <v>24253</v>
      </c>
    </row>
    <row r="2590" spans="1:8" x14ac:dyDescent="0.3">
      <c r="A2590" t="s">
        <v>14786</v>
      </c>
      <c r="B2590" t="s">
        <v>15199</v>
      </c>
      <c r="C2590" t="s">
        <v>15202</v>
      </c>
      <c r="D2590" t="s">
        <v>6102</v>
      </c>
      <c r="E2590" s="8">
        <v>45568</v>
      </c>
      <c r="F2590" t="s">
        <v>24256</v>
      </c>
      <c r="G2590">
        <v>1572</v>
      </c>
      <c r="H2590" t="s">
        <v>24277</v>
      </c>
    </row>
    <row r="2591" spans="1:8" x14ac:dyDescent="0.3">
      <c r="A2591" t="s">
        <v>14787</v>
      </c>
      <c r="B2591" t="s">
        <v>15200</v>
      </c>
      <c r="C2591" t="s">
        <v>15201</v>
      </c>
      <c r="D2591" t="s">
        <v>15204</v>
      </c>
      <c r="E2591" s="8">
        <v>45703</v>
      </c>
      <c r="F2591" t="s">
        <v>24265</v>
      </c>
      <c r="G2591">
        <v>931</v>
      </c>
      <c r="H2591" t="s">
        <v>24411</v>
      </c>
    </row>
    <row r="2592" spans="1:8" x14ac:dyDescent="0.3">
      <c r="A2592" t="s">
        <v>14788</v>
      </c>
      <c r="B2592" t="s">
        <v>15198</v>
      </c>
      <c r="C2592" t="s">
        <v>15201</v>
      </c>
      <c r="D2592" t="s">
        <v>6102</v>
      </c>
      <c r="E2592" s="8">
        <v>45551</v>
      </c>
      <c r="F2592" t="s">
        <v>24283</v>
      </c>
      <c r="G2592">
        <v>940</v>
      </c>
      <c r="H2592" t="s">
        <v>24448</v>
      </c>
    </row>
    <row r="2593" spans="1:8" x14ac:dyDescent="0.3">
      <c r="A2593" t="s">
        <v>14789</v>
      </c>
      <c r="B2593" t="s">
        <v>15199</v>
      </c>
      <c r="C2593" t="s">
        <v>15203</v>
      </c>
      <c r="D2593" t="s">
        <v>6026</v>
      </c>
      <c r="E2593" s="8">
        <v>45520</v>
      </c>
      <c r="F2593" t="s">
        <v>24251</v>
      </c>
      <c r="G2593">
        <v>1982</v>
      </c>
      <c r="H2593" t="s">
        <v>24607</v>
      </c>
    </row>
    <row r="2594" spans="1:8" x14ac:dyDescent="0.3">
      <c r="A2594" t="s">
        <v>14790</v>
      </c>
      <c r="B2594" t="s">
        <v>15200</v>
      </c>
      <c r="C2594" t="s">
        <v>15202</v>
      </c>
      <c r="D2594" t="s">
        <v>6014</v>
      </c>
      <c r="E2594" s="8">
        <v>45649</v>
      </c>
      <c r="F2594" t="s">
        <v>24253</v>
      </c>
      <c r="G2594">
        <v>626</v>
      </c>
      <c r="H2594" t="s">
        <v>24253</v>
      </c>
    </row>
    <row r="2595" spans="1:8" x14ac:dyDescent="0.3">
      <c r="A2595" t="s">
        <v>14791</v>
      </c>
      <c r="B2595" t="s">
        <v>15199</v>
      </c>
      <c r="C2595" t="s">
        <v>15201</v>
      </c>
      <c r="D2595" t="s">
        <v>6014</v>
      </c>
      <c r="E2595" s="8">
        <v>45848</v>
      </c>
      <c r="F2595" t="s">
        <v>24263</v>
      </c>
      <c r="G2595">
        <v>1580</v>
      </c>
      <c r="H2595" t="s">
        <v>24282</v>
      </c>
    </row>
    <row r="2596" spans="1:8" x14ac:dyDescent="0.3">
      <c r="A2596" t="s">
        <v>14792</v>
      </c>
      <c r="B2596" t="s">
        <v>15198</v>
      </c>
      <c r="C2596" t="s">
        <v>15202</v>
      </c>
      <c r="D2596" t="s">
        <v>15205</v>
      </c>
      <c r="E2596" s="8">
        <v>45619</v>
      </c>
      <c r="F2596" t="s">
        <v>24251</v>
      </c>
      <c r="G2596">
        <v>1272</v>
      </c>
      <c r="H2596" t="s">
        <v>24502</v>
      </c>
    </row>
    <row r="2597" spans="1:8" x14ac:dyDescent="0.3">
      <c r="A2597" t="s">
        <v>14793</v>
      </c>
      <c r="B2597" t="s">
        <v>15200</v>
      </c>
      <c r="C2597" t="s">
        <v>15201</v>
      </c>
      <c r="D2597" t="s">
        <v>6014</v>
      </c>
      <c r="E2597" s="8">
        <v>45770</v>
      </c>
      <c r="F2597" t="s">
        <v>24249</v>
      </c>
      <c r="G2597">
        <v>1470</v>
      </c>
      <c r="H2597" t="s">
        <v>24383</v>
      </c>
    </row>
    <row r="2598" spans="1:8" x14ac:dyDescent="0.3">
      <c r="A2598" t="s">
        <v>14794</v>
      </c>
      <c r="B2598" t="s">
        <v>15198</v>
      </c>
      <c r="C2598" t="s">
        <v>15201</v>
      </c>
      <c r="D2598" t="s">
        <v>6026</v>
      </c>
      <c r="E2598" s="8">
        <v>45834</v>
      </c>
      <c r="F2598" t="s">
        <v>24276</v>
      </c>
      <c r="G2598">
        <v>1977</v>
      </c>
      <c r="H2598" t="s">
        <v>24421</v>
      </c>
    </row>
    <row r="2599" spans="1:8" x14ac:dyDescent="0.3">
      <c r="A2599" t="s">
        <v>14795</v>
      </c>
      <c r="B2599" t="s">
        <v>15199</v>
      </c>
      <c r="C2599" t="s">
        <v>15203</v>
      </c>
      <c r="D2599" t="s">
        <v>15206</v>
      </c>
      <c r="E2599" s="8">
        <v>45801</v>
      </c>
      <c r="F2599" t="s">
        <v>24256</v>
      </c>
      <c r="G2599">
        <v>1083</v>
      </c>
      <c r="H2599" t="s">
        <v>24557</v>
      </c>
    </row>
    <row r="2600" spans="1:8" x14ac:dyDescent="0.3">
      <c r="A2600" t="s">
        <v>14796</v>
      </c>
      <c r="B2600" t="s">
        <v>15199</v>
      </c>
      <c r="C2600" t="s">
        <v>15201</v>
      </c>
      <c r="D2600" t="s">
        <v>6014</v>
      </c>
      <c r="E2600" s="8">
        <v>45595</v>
      </c>
      <c r="F2600" t="s">
        <v>24249</v>
      </c>
      <c r="G2600">
        <v>604</v>
      </c>
      <c r="H2600" t="s">
        <v>24628</v>
      </c>
    </row>
    <row r="2601" spans="1:8" x14ac:dyDescent="0.3">
      <c r="A2601" t="s">
        <v>14797</v>
      </c>
      <c r="B2601" t="s">
        <v>15198</v>
      </c>
      <c r="C2601" t="s">
        <v>15201</v>
      </c>
      <c r="D2601" t="s">
        <v>15206</v>
      </c>
      <c r="E2601" s="8">
        <v>45605</v>
      </c>
      <c r="F2601" t="s">
        <v>24311</v>
      </c>
      <c r="G2601">
        <v>730</v>
      </c>
      <c r="H2601" t="s">
        <v>24621</v>
      </c>
    </row>
    <row r="2602" spans="1:8" x14ac:dyDescent="0.3">
      <c r="A2602" t="s">
        <v>14798</v>
      </c>
      <c r="B2602" t="s">
        <v>15198</v>
      </c>
      <c r="C2602" t="s">
        <v>15202</v>
      </c>
      <c r="D2602" t="s">
        <v>15204</v>
      </c>
      <c r="E2602" s="8">
        <v>45569</v>
      </c>
      <c r="F2602" t="s">
        <v>24247</v>
      </c>
      <c r="G2602">
        <v>1517</v>
      </c>
      <c r="H2602" t="s">
        <v>24440</v>
      </c>
    </row>
    <row r="2603" spans="1:8" x14ac:dyDescent="0.3">
      <c r="A2603" t="s">
        <v>14799</v>
      </c>
      <c r="B2603" t="s">
        <v>15200</v>
      </c>
      <c r="C2603" t="s">
        <v>15203</v>
      </c>
      <c r="D2603" t="s">
        <v>15204</v>
      </c>
      <c r="E2603" s="8">
        <v>45644</v>
      </c>
      <c r="F2603" t="s">
        <v>24253</v>
      </c>
      <c r="G2603">
        <v>1671</v>
      </c>
      <c r="H2603" t="s">
        <v>24253</v>
      </c>
    </row>
    <row r="2604" spans="1:8" x14ac:dyDescent="0.3">
      <c r="A2604" t="s">
        <v>14800</v>
      </c>
      <c r="B2604" t="s">
        <v>15200</v>
      </c>
      <c r="C2604" t="s">
        <v>15203</v>
      </c>
      <c r="D2604" t="s">
        <v>15206</v>
      </c>
      <c r="E2604" s="8">
        <v>45501</v>
      </c>
      <c r="F2604" t="s">
        <v>24253</v>
      </c>
      <c r="G2604">
        <v>580</v>
      </c>
      <c r="H2604" t="s">
        <v>24253</v>
      </c>
    </row>
    <row r="2605" spans="1:8" x14ac:dyDescent="0.3">
      <c r="A2605" t="s">
        <v>14801</v>
      </c>
      <c r="B2605" t="s">
        <v>15199</v>
      </c>
      <c r="C2605" t="s">
        <v>15202</v>
      </c>
      <c r="D2605" t="s">
        <v>15206</v>
      </c>
      <c r="E2605" s="8">
        <v>45717</v>
      </c>
      <c r="F2605" t="s">
        <v>24253</v>
      </c>
      <c r="G2605">
        <v>844</v>
      </c>
      <c r="H2605" t="s">
        <v>24253</v>
      </c>
    </row>
    <row r="2606" spans="1:8" x14ac:dyDescent="0.3">
      <c r="A2606" t="s">
        <v>14802</v>
      </c>
      <c r="B2606" t="s">
        <v>15200</v>
      </c>
      <c r="C2606" t="s">
        <v>15202</v>
      </c>
      <c r="D2606" t="s">
        <v>15204</v>
      </c>
      <c r="E2606" s="8">
        <v>45647</v>
      </c>
      <c r="F2606" t="s">
        <v>24253</v>
      </c>
      <c r="G2606">
        <v>752</v>
      </c>
      <c r="H2606" t="s">
        <v>24253</v>
      </c>
    </row>
    <row r="2607" spans="1:8" x14ac:dyDescent="0.3">
      <c r="A2607" t="s">
        <v>14803</v>
      </c>
      <c r="B2607" t="s">
        <v>15199</v>
      </c>
      <c r="C2607" t="s">
        <v>15201</v>
      </c>
      <c r="D2607" t="s">
        <v>6014</v>
      </c>
      <c r="E2607" s="8">
        <v>45759</v>
      </c>
      <c r="F2607" t="s">
        <v>24247</v>
      </c>
      <c r="G2607">
        <v>1574</v>
      </c>
      <c r="H2607" t="s">
        <v>24575</v>
      </c>
    </row>
    <row r="2608" spans="1:8" x14ac:dyDescent="0.3">
      <c r="A2608" t="s">
        <v>14804</v>
      </c>
      <c r="B2608" t="s">
        <v>15198</v>
      </c>
      <c r="C2608" t="s">
        <v>15203</v>
      </c>
      <c r="D2608" t="s">
        <v>15206</v>
      </c>
      <c r="E2608" s="8">
        <v>45800</v>
      </c>
      <c r="F2608" t="s">
        <v>24273</v>
      </c>
      <c r="G2608">
        <v>1578</v>
      </c>
      <c r="H2608" t="s">
        <v>24410</v>
      </c>
    </row>
    <row r="2609" spans="1:8" x14ac:dyDescent="0.3">
      <c r="A2609" t="s">
        <v>14805</v>
      </c>
      <c r="B2609" t="s">
        <v>15198</v>
      </c>
      <c r="C2609" t="s">
        <v>15201</v>
      </c>
      <c r="D2609" t="s">
        <v>15204</v>
      </c>
      <c r="E2609" s="8">
        <v>45712</v>
      </c>
      <c r="F2609" t="s">
        <v>24285</v>
      </c>
      <c r="G2609">
        <v>1996</v>
      </c>
      <c r="H2609" t="s">
        <v>24268</v>
      </c>
    </row>
    <row r="2610" spans="1:8" x14ac:dyDescent="0.3">
      <c r="A2610" t="s">
        <v>14806</v>
      </c>
      <c r="B2610" t="s">
        <v>15199</v>
      </c>
      <c r="C2610" t="s">
        <v>15201</v>
      </c>
      <c r="D2610" t="s">
        <v>6014</v>
      </c>
      <c r="E2610" s="8">
        <v>45804</v>
      </c>
      <c r="F2610" t="s">
        <v>24253</v>
      </c>
      <c r="G2610">
        <v>1442</v>
      </c>
      <c r="H2610" t="s">
        <v>24253</v>
      </c>
    </row>
    <row r="2611" spans="1:8" x14ac:dyDescent="0.3">
      <c r="A2611" t="s">
        <v>14807</v>
      </c>
      <c r="B2611" t="s">
        <v>15200</v>
      </c>
      <c r="C2611" t="s">
        <v>15202</v>
      </c>
      <c r="D2611" t="s">
        <v>6102</v>
      </c>
      <c r="E2611" s="8">
        <v>45845</v>
      </c>
      <c r="F2611" t="s">
        <v>24311</v>
      </c>
      <c r="G2611">
        <v>1137</v>
      </c>
      <c r="H2611" t="s">
        <v>24286</v>
      </c>
    </row>
    <row r="2612" spans="1:8" x14ac:dyDescent="0.3">
      <c r="A2612" t="s">
        <v>14808</v>
      </c>
      <c r="B2612" t="s">
        <v>15200</v>
      </c>
      <c r="C2612" t="s">
        <v>15202</v>
      </c>
      <c r="D2612" t="s">
        <v>15204</v>
      </c>
      <c r="E2612" s="8">
        <v>45716</v>
      </c>
      <c r="F2612" t="s">
        <v>24290</v>
      </c>
      <c r="G2612">
        <v>581</v>
      </c>
      <c r="H2612" t="s">
        <v>24422</v>
      </c>
    </row>
    <row r="2613" spans="1:8" x14ac:dyDescent="0.3">
      <c r="A2613" t="s">
        <v>14809</v>
      </c>
      <c r="B2613" t="s">
        <v>15199</v>
      </c>
      <c r="C2613" t="s">
        <v>15203</v>
      </c>
      <c r="D2613" t="s">
        <v>15206</v>
      </c>
      <c r="E2613" s="8">
        <v>45752</v>
      </c>
      <c r="F2613" t="s">
        <v>24253</v>
      </c>
      <c r="G2613">
        <v>1846</v>
      </c>
      <c r="H2613" t="s">
        <v>24253</v>
      </c>
    </row>
    <row r="2614" spans="1:8" x14ac:dyDescent="0.3">
      <c r="A2614" t="s">
        <v>14810</v>
      </c>
      <c r="B2614" t="s">
        <v>15198</v>
      </c>
      <c r="C2614" t="s">
        <v>15203</v>
      </c>
      <c r="D2614" t="s">
        <v>15205</v>
      </c>
      <c r="E2614" s="8">
        <v>45566</v>
      </c>
      <c r="F2614" t="s">
        <v>24253</v>
      </c>
      <c r="G2614">
        <v>1279</v>
      </c>
      <c r="H2614" t="s">
        <v>24253</v>
      </c>
    </row>
    <row r="2615" spans="1:8" x14ac:dyDescent="0.3">
      <c r="A2615" t="s">
        <v>14811</v>
      </c>
      <c r="B2615" t="s">
        <v>15198</v>
      </c>
      <c r="C2615" t="s">
        <v>15202</v>
      </c>
      <c r="D2615" t="s">
        <v>15204</v>
      </c>
      <c r="E2615" s="8">
        <v>45808</v>
      </c>
      <c r="F2615" t="s">
        <v>24313</v>
      </c>
      <c r="G2615">
        <v>1979</v>
      </c>
      <c r="H2615" t="s">
        <v>24355</v>
      </c>
    </row>
    <row r="2616" spans="1:8" x14ac:dyDescent="0.3">
      <c r="A2616" t="s">
        <v>14812</v>
      </c>
      <c r="B2616" t="s">
        <v>15199</v>
      </c>
      <c r="C2616" t="s">
        <v>15201</v>
      </c>
      <c r="D2616" t="s">
        <v>6026</v>
      </c>
      <c r="E2616" s="8">
        <v>45501</v>
      </c>
      <c r="F2616" t="s">
        <v>24299</v>
      </c>
      <c r="G2616">
        <v>1218</v>
      </c>
      <c r="H2616" t="s">
        <v>24534</v>
      </c>
    </row>
    <row r="2617" spans="1:8" x14ac:dyDescent="0.3">
      <c r="A2617" t="s">
        <v>14813</v>
      </c>
      <c r="B2617" t="s">
        <v>15200</v>
      </c>
      <c r="C2617" t="s">
        <v>15202</v>
      </c>
      <c r="D2617" t="s">
        <v>15205</v>
      </c>
      <c r="E2617" s="8">
        <v>45545</v>
      </c>
      <c r="F2617" t="s">
        <v>24253</v>
      </c>
      <c r="G2617">
        <v>1213</v>
      </c>
      <c r="H2617" t="s">
        <v>24253</v>
      </c>
    </row>
    <row r="2618" spans="1:8" x14ac:dyDescent="0.3">
      <c r="A2618" t="s">
        <v>14814</v>
      </c>
      <c r="B2618" t="s">
        <v>15200</v>
      </c>
      <c r="C2618" t="s">
        <v>15201</v>
      </c>
      <c r="D2618" t="s">
        <v>15205</v>
      </c>
      <c r="E2618" s="8">
        <v>45573</v>
      </c>
      <c r="F2618" t="s">
        <v>24313</v>
      </c>
      <c r="G2618">
        <v>1279</v>
      </c>
      <c r="H2618" t="s">
        <v>24343</v>
      </c>
    </row>
    <row r="2619" spans="1:8" x14ac:dyDescent="0.3">
      <c r="A2619" t="s">
        <v>14815</v>
      </c>
      <c r="B2619" t="s">
        <v>15199</v>
      </c>
      <c r="C2619" t="s">
        <v>15201</v>
      </c>
      <c r="D2619" t="s">
        <v>15205</v>
      </c>
      <c r="E2619" s="8">
        <v>45679</v>
      </c>
      <c r="F2619" t="s">
        <v>24290</v>
      </c>
      <c r="G2619">
        <v>1064</v>
      </c>
      <c r="H2619" t="s">
        <v>24398</v>
      </c>
    </row>
    <row r="2620" spans="1:8" x14ac:dyDescent="0.3">
      <c r="A2620" t="s">
        <v>14816</v>
      </c>
      <c r="B2620" t="s">
        <v>15198</v>
      </c>
      <c r="C2620" t="s">
        <v>15203</v>
      </c>
      <c r="D2620" t="s">
        <v>15205</v>
      </c>
      <c r="E2620" s="8">
        <v>45567</v>
      </c>
      <c r="F2620" t="s">
        <v>24334</v>
      </c>
      <c r="G2620">
        <v>1276</v>
      </c>
      <c r="H2620" t="s">
        <v>24376</v>
      </c>
    </row>
    <row r="2621" spans="1:8" x14ac:dyDescent="0.3">
      <c r="A2621" t="s">
        <v>14817</v>
      </c>
      <c r="B2621" t="s">
        <v>15199</v>
      </c>
      <c r="C2621" t="s">
        <v>15201</v>
      </c>
      <c r="D2621" t="s">
        <v>15204</v>
      </c>
      <c r="E2621" s="8">
        <v>45508</v>
      </c>
      <c r="F2621" t="s">
        <v>24315</v>
      </c>
      <c r="G2621">
        <v>1454</v>
      </c>
      <c r="H2621" t="s">
        <v>24517</v>
      </c>
    </row>
    <row r="2622" spans="1:8" x14ac:dyDescent="0.3">
      <c r="A2622" t="s">
        <v>14818</v>
      </c>
      <c r="B2622" t="s">
        <v>15199</v>
      </c>
      <c r="C2622" t="s">
        <v>15203</v>
      </c>
      <c r="D2622" t="s">
        <v>15205</v>
      </c>
      <c r="E2622" s="8">
        <v>45752</v>
      </c>
      <c r="F2622" t="s">
        <v>24290</v>
      </c>
      <c r="G2622">
        <v>1004</v>
      </c>
      <c r="H2622" t="s">
        <v>24401</v>
      </c>
    </row>
    <row r="2623" spans="1:8" x14ac:dyDescent="0.3">
      <c r="A2623" t="s">
        <v>14819</v>
      </c>
      <c r="B2623" t="s">
        <v>15199</v>
      </c>
      <c r="C2623" t="s">
        <v>15203</v>
      </c>
      <c r="D2623" t="s">
        <v>6102</v>
      </c>
      <c r="E2623" s="8">
        <v>45656</v>
      </c>
      <c r="F2623" t="s">
        <v>24299</v>
      </c>
      <c r="G2623">
        <v>1461</v>
      </c>
      <c r="H2623" t="s">
        <v>24453</v>
      </c>
    </row>
    <row r="2624" spans="1:8" x14ac:dyDescent="0.3">
      <c r="A2624" t="s">
        <v>14820</v>
      </c>
      <c r="B2624" t="s">
        <v>15199</v>
      </c>
      <c r="C2624" t="s">
        <v>15201</v>
      </c>
      <c r="D2624" t="s">
        <v>6014</v>
      </c>
      <c r="E2624" s="8">
        <v>45618</v>
      </c>
      <c r="F2624" t="s">
        <v>24249</v>
      </c>
      <c r="G2624">
        <v>1002</v>
      </c>
      <c r="H2624" t="s">
        <v>24573</v>
      </c>
    </row>
    <row r="2625" spans="1:8" x14ac:dyDescent="0.3">
      <c r="A2625" t="s">
        <v>14821</v>
      </c>
      <c r="B2625" t="s">
        <v>15200</v>
      </c>
      <c r="C2625" t="s">
        <v>15201</v>
      </c>
      <c r="D2625" t="s">
        <v>6102</v>
      </c>
      <c r="E2625" s="8">
        <v>45815</v>
      </c>
      <c r="F2625" t="s">
        <v>24253</v>
      </c>
      <c r="G2625">
        <v>1720</v>
      </c>
      <c r="H2625" t="s">
        <v>24253</v>
      </c>
    </row>
    <row r="2626" spans="1:8" x14ac:dyDescent="0.3">
      <c r="A2626" t="s">
        <v>14822</v>
      </c>
      <c r="B2626" t="s">
        <v>15200</v>
      </c>
      <c r="C2626" t="s">
        <v>15203</v>
      </c>
      <c r="D2626" t="s">
        <v>15204</v>
      </c>
      <c r="E2626" s="8">
        <v>45810</v>
      </c>
      <c r="F2626" t="s">
        <v>24253</v>
      </c>
      <c r="G2626">
        <v>1085</v>
      </c>
      <c r="H2626" t="s">
        <v>24253</v>
      </c>
    </row>
    <row r="2627" spans="1:8" x14ac:dyDescent="0.3">
      <c r="A2627" t="s">
        <v>14823</v>
      </c>
      <c r="B2627" t="s">
        <v>15198</v>
      </c>
      <c r="C2627" t="s">
        <v>15202</v>
      </c>
      <c r="D2627" t="s">
        <v>6102</v>
      </c>
      <c r="E2627" s="8">
        <v>45777</v>
      </c>
      <c r="F2627" t="s">
        <v>24296</v>
      </c>
      <c r="G2627">
        <v>1588</v>
      </c>
      <c r="H2627" t="s">
        <v>24295</v>
      </c>
    </row>
    <row r="2628" spans="1:8" x14ac:dyDescent="0.3">
      <c r="A2628" t="s">
        <v>14824</v>
      </c>
      <c r="B2628" t="s">
        <v>15198</v>
      </c>
      <c r="C2628" t="s">
        <v>15201</v>
      </c>
      <c r="D2628" t="s">
        <v>15206</v>
      </c>
      <c r="E2628" s="8">
        <v>45707</v>
      </c>
      <c r="F2628" t="s">
        <v>24296</v>
      </c>
      <c r="G2628">
        <v>1902</v>
      </c>
      <c r="H2628" t="s">
        <v>24278</v>
      </c>
    </row>
    <row r="2629" spans="1:8" x14ac:dyDescent="0.3">
      <c r="A2629" t="s">
        <v>14825</v>
      </c>
      <c r="B2629" t="s">
        <v>15200</v>
      </c>
      <c r="C2629" t="s">
        <v>15202</v>
      </c>
      <c r="D2629" t="s">
        <v>6102</v>
      </c>
      <c r="E2629" s="8">
        <v>45703</v>
      </c>
      <c r="F2629" t="s">
        <v>24332</v>
      </c>
      <c r="G2629">
        <v>1942</v>
      </c>
      <c r="H2629" t="s">
        <v>24379</v>
      </c>
    </row>
    <row r="2630" spans="1:8" x14ac:dyDescent="0.3">
      <c r="A2630" t="s">
        <v>14826</v>
      </c>
      <c r="B2630" t="s">
        <v>15200</v>
      </c>
      <c r="C2630" t="s">
        <v>15201</v>
      </c>
      <c r="D2630" t="s">
        <v>15206</v>
      </c>
      <c r="E2630" s="8">
        <v>45504</v>
      </c>
      <c r="F2630" t="s">
        <v>24253</v>
      </c>
      <c r="G2630">
        <v>1343</v>
      </c>
      <c r="H2630" t="s">
        <v>24253</v>
      </c>
    </row>
    <row r="2631" spans="1:8" x14ac:dyDescent="0.3">
      <c r="A2631" t="s">
        <v>14827</v>
      </c>
      <c r="B2631" t="s">
        <v>15200</v>
      </c>
      <c r="C2631" t="s">
        <v>15202</v>
      </c>
      <c r="D2631" t="s">
        <v>15205</v>
      </c>
      <c r="E2631" s="8">
        <v>45733</v>
      </c>
      <c r="F2631" t="s">
        <v>24253</v>
      </c>
      <c r="G2631">
        <v>1282</v>
      </c>
      <c r="H2631" t="s">
        <v>24253</v>
      </c>
    </row>
    <row r="2632" spans="1:8" x14ac:dyDescent="0.3">
      <c r="A2632" t="s">
        <v>14828</v>
      </c>
      <c r="B2632" t="s">
        <v>15200</v>
      </c>
      <c r="C2632" t="s">
        <v>15203</v>
      </c>
      <c r="D2632" t="s">
        <v>6014</v>
      </c>
      <c r="E2632" s="8">
        <v>45733</v>
      </c>
      <c r="F2632" t="s">
        <v>24263</v>
      </c>
      <c r="G2632">
        <v>850</v>
      </c>
      <c r="H2632" t="s">
        <v>24374</v>
      </c>
    </row>
    <row r="2633" spans="1:8" x14ac:dyDescent="0.3">
      <c r="A2633" t="s">
        <v>14829</v>
      </c>
      <c r="B2633" t="s">
        <v>15200</v>
      </c>
      <c r="C2633" t="s">
        <v>15201</v>
      </c>
      <c r="D2633" t="s">
        <v>15205</v>
      </c>
      <c r="E2633" s="8">
        <v>45532</v>
      </c>
      <c r="F2633" t="s">
        <v>24253</v>
      </c>
      <c r="G2633">
        <v>748</v>
      </c>
      <c r="H2633" t="s">
        <v>24253</v>
      </c>
    </row>
    <row r="2634" spans="1:8" x14ac:dyDescent="0.3">
      <c r="A2634" t="s">
        <v>14830</v>
      </c>
      <c r="B2634" t="s">
        <v>15199</v>
      </c>
      <c r="C2634" t="s">
        <v>15201</v>
      </c>
      <c r="D2634" t="s">
        <v>15204</v>
      </c>
      <c r="E2634" s="8">
        <v>45601</v>
      </c>
      <c r="F2634" t="s">
        <v>24315</v>
      </c>
      <c r="G2634">
        <v>678</v>
      </c>
      <c r="H2634" t="s">
        <v>24408</v>
      </c>
    </row>
    <row r="2635" spans="1:8" x14ac:dyDescent="0.3">
      <c r="A2635" t="s">
        <v>14831</v>
      </c>
      <c r="B2635" t="s">
        <v>15199</v>
      </c>
      <c r="C2635" t="s">
        <v>15201</v>
      </c>
      <c r="D2635" t="s">
        <v>6026</v>
      </c>
      <c r="E2635" s="8">
        <v>45609</v>
      </c>
      <c r="F2635" t="s">
        <v>24276</v>
      </c>
      <c r="G2635">
        <v>1798</v>
      </c>
      <c r="H2635" t="s">
        <v>24658</v>
      </c>
    </row>
    <row r="2636" spans="1:8" x14ac:dyDescent="0.3">
      <c r="A2636" t="s">
        <v>14832</v>
      </c>
      <c r="B2636" t="s">
        <v>15200</v>
      </c>
      <c r="C2636" t="s">
        <v>15201</v>
      </c>
      <c r="D2636" t="s">
        <v>15205</v>
      </c>
      <c r="E2636" s="8">
        <v>45724</v>
      </c>
      <c r="F2636" t="s">
        <v>24253</v>
      </c>
      <c r="G2636">
        <v>531</v>
      </c>
      <c r="H2636" t="s">
        <v>24253</v>
      </c>
    </row>
    <row r="2637" spans="1:8" x14ac:dyDescent="0.3">
      <c r="A2637" t="s">
        <v>14833</v>
      </c>
      <c r="B2637" t="s">
        <v>15198</v>
      </c>
      <c r="C2637" t="s">
        <v>15202</v>
      </c>
      <c r="D2637" t="s">
        <v>15206</v>
      </c>
      <c r="E2637" s="8">
        <v>45641</v>
      </c>
      <c r="F2637" t="s">
        <v>24334</v>
      </c>
      <c r="G2637">
        <v>608</v>
      </c>
      <c r="H2637" t="s">
        <v>24451</v>
      </c>
    </row>
    <row r="2638" spans="1:8" x14ac:dyDescent="0.3">
      <c r="A2638" t="s">
        <v>14834</v>
      </c>
      <c r="B2638" t="s">
        <v>15198</v>
      </c>
      <c r="C2638" t="s">
        <v>15202</v>
      </c>
      <c r="D2638" t="s">
        <v>15206</v>
      </c>
      <c r="E2638" s="8">
        <v>45783</v>
      </c>
      <c r="F2638" t="s">
        <v>24253</v>
      </c>
      <c r="G2638">
        <v>1538</v>
      </c>
      <c r="H2638" t="s">
        <v>24253</v>
      </c>
    </row>
    <row r="2639" spans="1:8" x14ac:dyDescent="0.3">
      <c r="A2639" t="s">
        <v>14835</v>
      </c>
      <c r="B2639" t="s">
        <v>15200</v>
      </c>
      <c r="C2639" t="s">
        <v>15201</v>
      </c>
      <c r="D2639" t="s">
        <v>6014</v>
      </c>
      <c r="E2639" s="8">
        <v>45708</v>
      </c>
      <c r="F2639" t="s">
        <v>24358</v>
      </c>
      <c r="G2639">
        <v>1903</v>
      </c>
      <c r="H2639" t="s">
        <v>24366</v>
      </c>
    </row>
    <row r="2640" spans="1:8" x14ac:dyDescent="0.3">
      <c r="A2640" t="s">
        <v>14836</v>
      </c>
      <c r="B2640" t="s">
        <v>15198</v>
      </c>
      <c r="C2640" t="s">
        <v>15202</v>
      </c>
      <c r="D2640" t="s">
        <v>6102</v>
      </c>
      <c r="E2640" s="8">
        <v>45614</v>
      </c>
      <c r="F2640" t="s">
        <v>24243</v>
      </c>
      <c r="G2640">
        <v>927</v>
      </c>
      <c r="H2640" t="s">
        <v>24573</v>
      </c>
    </row>
    <row r="2641" spans="1:8" x14ac:dyDescent="0.3">
      <c r="A2641" t="s">
        <v>14837</v>
      </c>
      <c r="B2641" t="s">
        <v>15199</v>
      </c>
      <c r="C2641" t="s">
        <v>15203</v>
      </c>
      <c r="D2641" t="s">
        <v>15205</v>
      </c>
      <c r="E2641" s="8">
        <v>45656</v>
      </c>
      <c r="F2641" t="s">
        <v>24363</v>
      </c>
      <c r="G2641">
        <v>1777</v>
      </c>
      <c r="H2641" t="s">
        <v>24625</v>
      </c>
    </row>
    <row r="2642" spans="1:8" x14ac:dyDescent="0.3">
      <c r="A2642" t="s">
        <v>14838</v>
      </c>
      <c r="B2642" t="s">
        <v>15198</v>
      </c>
      <c r="C2642" t="s">
        <v>15203</v>
      </c>
      <c r="D2642" t="s">
        <v>6014</v>
      </c>
      <c r="E2642" s="8">
        <v>45542</v>
      </c>
      <c r="F2642" t="s">
        <v>24311</v>
      </c>
      <c r="G2642">
        <v>1589</v>
      </c>
      <c r="H2642" t="s">
        <v>24425</v>
      </c>
    </row>
    <row r="2643" spans="1:8" x14ac:dyDescent="0.3">
      <c r="A2643" t="s">
        <v>14839</v>
      </c>
      <c r="B2643" t="s">
        <v>15199</v>
      </c>
      <c r="C2643" t="s">
        <v>15202</v>
      </c>
      <c r="D2643" t="s">
        <v>6026</v>
      </c>
      <c r="E2643" s="8">
        <v>45789</v>
      </c>
      <c r="F2643" t="s">
        <v>24265</v>
      </c>
      <c r="G2643">
        <v>1122</v>
      </c>
      <c r="H2643" t="s">
        <v>24482</v>
      </c>
    </row>
    <row r="2644" spans="1:8" x14ac:dyDescent="0.3">
      <c r="A2644" t="s">
        <v>14840</v>
      </c>
      <c r="B2644" t="s">
        <v>15200</v>
      </c>
      <c r="C2644" t="s">
        <v>15202</v>
      </c>
      <c r="D2644" t="s">
        <v>15205</v>
      </c>
      <c r="E2644" s="8">
        <v>45616</v>
      </c>
      <c r="F2644" t="s">
        <v>24260</v>
      </c>
      <c r="G2644">
        <v>737</v>
      </c>
      <c r="H2644" t="s">
        <v>24621</v>
      </c>
    </row>
    <row r="2645" spans="1:8" x14ac:dyDescent="0.3">
      <c r="A2645" t="s">
        <v>14841</v>
      </c>
      <c r="B2645" t="s">
        <v>15198</v>
      </c>
      <c r="C2645" t="s">
        <v>15201</v>
      </c>
      <c r="D2645" t="s">
        <v>6014</v>
      </c>
      <c r="E2645" s="8">
        <v>45688</v>
      </c>
      <c r="F2645" t="s">
        <v>24280</v>
      </c>
      <c r="G2645">
        <v>1703</v>
      </c>
      <c r="H2645" t="s">
        <v>24346</v>
      </c>
    </row>
    <row r="2646" spans="1:8" x14ac:dyDescent="0.3">
      <c r="A2646" t="s">
        <v>14842</v>
      </c>
      <c r="B2646" t="s">
        <v>15199</v>
      </c>
      <c r="C2646" t="s">
        <v>15201</v>
      </c>
      <c r="D2646" t="s">
        <v>15206</v>
      </c>
      <c r="E2646" s="8">
        <v>45703</v>
      </c>
      <c r="F2646" t="s">
        <v>24334</v>
      </c>
      <c r="G2646">
        <v>984</v>
      </c>
      <c r="H2646" t="s">
        <v>24561</v>
      </c>
    </row>
    <row r="2647" spans="1:8" x14ac:dyDescent="0.3">
      <c r="A2647" t="s">
        <v>14843</v>
      </c>
      <c r="B2647" t="s">
        <v>15200</v>
      </c>
      <c r="C2647" t="s">
        <v>15202</v>
      </c>
      <c r="D2647" t="s">
        <v>15206</v>
      </c>
      <c r="E2647" s="8">
        <v>45855</v>
      </c>
      <c r="F2647" t="s">
        <v>24249</v>
      </c>
      <c r="G2647">
        <v>1916</v>
      </c>
      <c r="H2647" t="s">
        <v>24286</v>
      </c>
    </row>
    <row r="2648" spans="1:8" x14ac:dyDescent="0.3">
      <c r="A2648" t="s">
        <v>14844</v>
      </c>
      <c r="B2648" t="s">
        <v>15198</v>
      </c>
      <c r="C2648" t="s">
        <v>15202</v>
      </c>
      <c r="D2648" t="s">
        <v>15204</v>
      </c>
      <c r="E2648" s="8">
        <v>45829</v>
      </c>
      <c r="F2648" t="s">
        <v>24299</v>
      </c>
      <c r="G2648">
        <v>1698</v>
      </c>
      <c r="H2648" t="s">
        <v>24282</v>
      </c>
    </row>
    <row r="2649" spans="1:8" x14ac:dyDescent="0.3">
      <c r="A2649" t="s">
        <v>14845</v>
      </c>
      <c r="B2649" t="s">
        <v>15200</v>
      </c>
      <c r="C2649" t="s">
        <v>15201</v>
      </c>
      <c r="D2649" t="s">
        <v>15205</v>
      </c>
      <c r="E2649" s="8">
        <v>45500</v>
      </c>
      <c r="F2649" t="s">
        <v>24273</v>
      </c>
      <c r="G2649">
        <v>858</v>
      </c>
      <c r="H2649" t="s">
        <v>24550</v>
      </c>
    </row>
    <row r="2650" spans="1:8" x14ac:dyDescent="0.3">
      <c r="A2650" t="s">
        <v>14846</v>
      </c>
      <c r="B2650" t="s">
        <v>15198</v>
      </c>
      <c r="C2650" t="s">
        <v>15203</v>
      </c>
      <c r="D2650" t="s">
        <v>15206</v>
      </c>
      <c r="E2650" s="8">
        <v>45845</v>
      </c>
      <c r="F2650" t="s">
        <v>24243</v>
      </c>
      <c r="G2650">
        <v>1306</v>
      </c>
      <c r="H2650" t="s">
        <v>24340</v>
      </c>
    </row>
    <row r="2651" spans="1:8" x14ac:dyDescent="0.3">
      <c r="A2651" t="s">
        <v>14847</v>
      </c>
      <c r="B2651" t="s">
        <v>15200</v>
      </c>
      <c r="C2651" t="s">
        <v>15201</v>
      </c>
      <c r="D2651" t="s">
        <v>15205</v>
      </c>
      <c r="E2651" s="8">
        <v>45770</v>
      </c>
      <c r="F2651" t="s">
        <v>24283</v>
      </c>
      <c r="G2651">
        <v>636</v>
      </c>
      <c r="H2651" t="s">
        <v>24387</v>
      </c>
    </row>
    <row r="2652" spans="1:8" x14ac:dyDescent="0.3">
      <c r="A2652" t="s">
        <v>14848</v>
      </c>
      <c r="B2652" t="s">
        <v>15199</v>
      </c>
      <c r="C2652" t="s">
        <v>15203</v>
      </c>
      <c r="D2652" t="s">
        <v>15206</v>
      </c>
      <c r="E2652" s="8">
        <v>45751</v>
      </c>
      <c r="F2652" t="s">
        <v>24269</v>
      </c>
      <c r="G2652">
        <v>1863</v>
      </c>
      <c r="H2652" t="s">
        <v>24640</v>
      </c>
    </row>
    <row r="2653" spans="1:8" x14ac:dyDescent="0.3">
      <c r="A2653" t="s">
        <v>14849</v>
      </c>
      <c r="B2653" t="s">
        <v>15199</v>
      </c>
      <c r="C2653" t="s">
        <v>15201</v>
      </c>
      <c r="D2653" t="s">
        <v>15204</v>
      </c>
      <c r="E2653" s="8">
        <v>45540</v>
      </c>
      <c r="F2653" t="s">
        <v>24247</v>
      </c>
      <c r="G2653">
        <v>1101</v>
      </c>
      <c r="H2653" t="s">
        <v>24541</v>
      </c>
    </row>
    <row r="2654" spans="1:8" x14ac:dyDescent="0.3">
      <c r="A2654" t="s">
        <v>14850</v>
      </c>
      <c r="B2654" t="s">
        <v>15198</v>
      </c>
      <c r="C2654" t="s">
        <v>15202</v>
      </c>
      <c r="D2654" t="s">
        <v>6026</v>
      </c>
      <c r="E2654" s="8">
        <v>45751</v>
      </c>
      <c r="F2654" t="s">
        <v>24296</v>
      </c>
      <c r="G2654">
        <v>935</v>
      </c>
      <c r="H2654" t="s">
        <v>24432</v>
      </c>
    </row>
    <row r="2655" spans="1:8" x14ac:dyDescent="0.3">
      <c r="A2655" t="s">
        <v>14851</v>
      </c>
      <c r="B2655" t="s">
        <v>15199</v>
      </c>
      <c r="C2655" t="s">
        <v>15203</v>
      </c>
      <c r="D2655" t="s">
        <v>6026</v>
      </c>
      <c r="E2655" s="8">
        <v>45602</v>
      </c>
      <c r="F2655" t="s">
        <v>24253</v>
      </c>
      <c r="G2655">
        <v>749</v>
      </c>
      <c r="H2655" t="s">
        <v>24253</v>
      </c>
    </row>
    <row r="2656" spans="1:8" x14ac:dyDescent="0.3">
      <c r="A2656" t="s">
        <v>14852</v>
      </c>
      <c r="B2656" t="s">
        <v>15199</v>
      </c>
      <c r="C2656" t="s">
        <v>15201</v>
      </c>
      <c r="D2656" t="s">
        <v>15204</v>
      </c>
      <c r="E2656" s="8">
        <v>45564</v>
      </c>
      <c r="F2656" t="s">
        <v>24253</v>
      </c>
      <c r="G2656">
        <v>723</v>
      </c>
      <c r="H2656" t="s">
        <v>24253</v>
      </c>
    </row>
    <row r="2657" spans="1:8" x14ac:dyDescent="0.3">
      <c r="A2657" t="s">
        <v>14853</v>
      </c>
      <c r="B2657" t="s">
        <v>15200</v>
      </c>
      <c r="C2657" t="s">
        <v>15201</v>
      </c>
      <c r="D2657" t="s">
        <v>15206</v>
      </c>
      <c r="E2657" s="8">
        <v>45852</v>
      </c>
      <c r="F2657" t="s">
        <v>24253</v>
      </c>
      <c r="G2657">
        <v>1345</v>
      </c>
      <c r="H2657" t="s">
        <v>24253</v>
      </c>
    </row>
    <row r="2658" spans="1:8" x14ac:dyDescent="0.3">
      <c r="A2658" t="s">
        <v>14854</v>
      </c>
      <c r="B2658" t="s">
        <v>15199</v>
      </c>
      <c r="C2658" t="s">
        <v>15202</v>
      </c>
      <c r="D2658" t="s">
        <v>6102</v>
      </c>
      <c r="E2658" s="8">
        <v>45721</v>
      </c>
      <c r="F2658" t="s">
        <v>24299</v>
      </c>
      <c r="G2658">
        <v>1904</v>
      </c>
      <c r="H2658" t="s">
        <v>24591</v>
      </c>
    </row>
    <row r="2659" spans="1:8" x14ac:dyDescent="0.3">
      <c r="A2659" t="s">
        <v>14855</v>
      </c>
      <c r="B2659" t="s">
        <v>15198</v>
      </c>
      <c r="C2659" t="s">
        <v>15203</v>
      </c>
      <c r="D2659" t="s">
        <v>15204</v>
      </c>
      <c r="E2659" s="8">
        <v>45741</v>
      </c>
      <c r="F2659" t="s">
        <v>24249</v>
      </c>
      <c r="G2659">
        <v>1540</v>
      </c>
      <c r="H2659" t="s">
        <v>24522</v>
      </c>
    </row>
    <row r="2660" spans="1:8" x14ac:dyDescent="0.3">
      <c r="A2660" t="s">
        <v>14856</v>
      </c>
      <c r="B2660" t="s">
        <v>15198</v>
      </c>
      <c r="C2660" t="s">
        <v>15203</v>
      </c>
      <c r="D2660" t="s">
        <v>6026</v>
      </c>
      <c r="E2660" s="8">
        <v>45498</v>
      </c>
      <c r="F2660" t="s">
        <v>24253</v>
      </c>
      <c r="G2660">
        <v>1937</v>
      </c>
      <c r="H2660" t="s">
        <v>24253</v>
      </c>
    </row>
    <row r="2661" spans="1:8" x14ac:dyDescent="0.3">
      <c r="A2661" t="s">
        <v>14857</v>
      </c>
      <c r="B2661" t="s">
        <v>15199</v>
      </c>
      <c r="C2661" t="s">
        <v>15201</v>
      </c>
      <c r="D2661" t="s">
        <v>15204</v>
      </c>
      <c r="E2661" s="8">
        <v>45789</v>
      </c>
      <c r="F2661" t="s">
        <v>24290</v>
      </c>
      <c r="G2661">
        <v>1965</v>
      </c>
      <c r="H2661" t="s">
        <v>24330</v>
      </c>
    </row>
    <row r="2662" spans="1:8" x14ac:dyDescent="0.3">
      <c r="A2662" t="s">
        <v>14858</v>
      </c>
      <c r="B2662" t="s">
        <v>15199</v>
      </c>
      <c r="C2662" t="s">
        <v>15201</v>
      </c>
      <c r="D2662" t="s">
        <v>15206</v>
      </c>
      <c r="E2662" s="8">
        <v>45675</v>
      </c>
      <c r="F2662" t="s">
        <v>24253</v>
      </c>
      <c r="G2662">
        <v>557</v>
      </c>
      <c r="H2662" t="s">
        <v>24253</v>
      </c>
    </row>
    <row r="2663" spans="1:8" x14ac:dyDescent="0.3">
      <c r="A2663" t="s">
        <v>14859</v>
      </c>
      <c r="B2663" t="s">
        <v>15199</v>
      </c>
      <c r="C2663" t="s">
        <v>15203</v>
      </c>
      <c r="D2663" t="s">
        <v>15204</v>
      </c>
      <c r="E2663" s="8">
        <v>45734</v>
      </c>
      <c r="F2663" t="s">
        <v>24276</v>
      </c>
      <c r="G2663">
        <v>869</v>
      </c>
      <c r="H2663" t="s">
        <v>24572</v>
      </c>
    </row>
    <row r="2664" spans="1:8" x14ac:dyDescent="0.3">
      <c r="A2664" t="s">
        <v>14860</v>
      </c>
      <c r="B2664" t="s">
        <v>15198</v>
      </c>
      <c r="C2664" t="s">
        <v>15203</v>
      </c>
      <c r="D2664" t="s">
        <v>6026</v>
      </c>
      <c r="E2664" s="8">
        <v>45526</v>
      </c>
      <c r="F2664" t="s">
        <v>24329</v>
      </c>
      <c r="G2664">
        <v>1486</v>
      </c>
      <c r="H2664" t="s">
        <v>24607</v>
      </c>
    </row>
    <row r="2665" spans="1:8" x14ac:dyDescent="0.3">
      <c r="A2665" t="s">
        <v>14861</v>
      </c>
      <c r="B2665" t="s">
        <v>15200</v>
      </c>
      <c r="C2665" t="s">
        <v>15201</v>
      </c>
      <c r="D2665" t="s">
        <v>15206</v>
      </c>
      <c r="E2665" s="8">
        <v>45544</v>
      </c>
      <c r="F2665" t="s">
        <v>24311</v>
      </c>
      <c r="G2665">
        <v>1074</v>
      </c>
      <c r="H2665" t="s">
        <v>24506</v>
      </c>
    </row>
    <row r="2666" spans="1:8" x14ac:dyDescent="0.3">
      <c r="A2666" t="s">
        <v>14862</v>
      </c>
      <c r="B2666" t="s">
        <v>15198</v>
      </c>
      <c r="C2666" t="s">
        <v>15201</v>
      </c>
      <c r="D2666" t="s">
        <v>15206</v>
      </c>
      <c r="E2666" s="8">
        <v>45704</v>
      </c>
      <c r="F2666" t="s">
        <v>24254</v>
      </c>
      <c r="G2666">
        <v>1747</v>
      </c>
      <c r="H2666" t="s">
        <v>24571</v>
      </c>
    </row>
    <row r="2667" spans="1:8" x14ac:dyDescent="0.3">
      <c r="A2667" t="s">
        <v>14863</v>
      </c>
      <c r="B2667" t="s">
        <v>15200</v>
      </c>
      <c r="C2667" t="s">
        <v>15203</v>
      </c>
      <c r="D2667" t="s">
        <v>15206</v>
      </c>
      <c r="E2667" s="8">
        <v>45539</v>
      </c>
      <c r="F2667" t="s">
        <v>24245</v>
      </c>
      <c r="G2667">
        <v>1177</v>
      </c>
      <c r="H2667" t="s">
        <v>24532</v>
      </c>
    </row>
    <row r="2668" spans="1:8" x14ac:dyDescent="0.3">
      <c r="A2668" t="s">
        <v>14864</v>
      </c>
      <c r="B2668" t="s">
        <v>15200</v>
      </c>
      <c r="C2668" t="s">
        <v>15203</v>
      </c>
      <c r="D2668" t="s">
        <v>6102</v>
      </c>
      <c r="E2668" s="8">
        <v>45777</v>
      </c>
      <c r="F2668" t="s">
        <v>24247</v>
      </c>
      <c r="G2668">
        <v>1181</v>
      </c>
      <c r="H2668" t="s">
        <v>24477</v>
      </c>
    </row>
    <row r="2669" spans="1:8" x14ac:dyDescent="0.3">
      <c r="A2669" t="s">
        <v>14865</v>
      </c>
      <c r="B2669" t="s">
        <v>15198</v>
      </c>
      <c r="C2669" t="s">
        <v>15203</v>
      </c>
      <c r="D2669" t="s">
        <v>15205</v>
      </c>
      <c r="E2669" s="8">
        <v>45584</v>
      </c>
      <c r="F2669" t="s">
        <v>24247</v>
      </c>
      <c r="G2669">
        <v>1307</v>
      </c>
      <c r="H2669" t="s">
        <v>24545</v>
      </c>
    </row>
    <row r="2670" spans="1:8" x14ac:dyDescent="0.3">
      <c r="A2670" t="s">
        <v>14866</v>
      </c>
      <c r="B2670" t="s">
        <v>15198</v>
      </c>
      <c r="C2670" t="s">
        <v>15203</v>
      </c>
      <c r="D2670" t="s">
        <v>15206</v>
      </c>
      <c r="E2670" s="8">
        <v>45666</v>
      </c>
      <c r="F2670" t="s">
        <v>24253</v>
      </c>
      <c r="G2670">
        <v>1719</v>
      </c>
      <c r="H2670" t="s">
        <v>24253</v>
      </c>
    </row>
    <row r="2671" spans="1:8" x14ac:dyDescent="0.3">
      <c r="A2671" t="s">
        <v>14867</v>
      </c>
      <c r="B2671" t="s">
        <v>15199</v>
      </c>
      <c r="C2671" t="s">
        <v>15203</v>
      </c>
      <c r="D2671" t="s">
        <v>6026</v>
      </c>
      <c r="E2671" s="8">
        <v>45703</v>
      </c>
      <c r="F2671" t="s">
        <v>24280</v>
      </c>
      <c r="G2671">
        <v>1930</v>
      </c>
      <c r="H2671" t="s">
        <v>24645</v>
      </c>
    </row>
    <row r="2672" spans="1:8" x14ac:dyDescent="0.3">
      <c r="A2672" t="s">
        <v>14868</v>
      </c>
      <c r="B2672" t="s">
        <v>15200</v>
      </c>
      <c r="C2672" t="s">
        <v>15201</v>
      </c>
      <c r="D2672" t="s">
        <v>6102</v>
      </c>
      <c r="E2672" s="8">
        <v>45524</v>
      </c>
      <c r="F2672" t="s">
        <v>24344</v>
      </c>
      <c r="G2672">
        <v>1710</v>
      </c>
      <c r="H2672" t="s">
        <v>24516</v>
      </c>
    </row>
    <row r="2673" spans="1:8" x14ac:dyDescent="0.3">
      <c r="A2673" t="s">
        <v>14869</v>
      </c>
      <c r="B2673" t="s">
        <v>15200</v>
      </c>
      <c r="C2673" t="s">
        <v>15203</v>
      </c>
      <c r="D2673" t="s">
        <v>6026</v>
      </c>
      <c r="E2673" s="8">
        <v>45626</v>
      </c>
      <c r="F2673" t="s">
        <v>24256</v>
      </c>
      <c r="G2673">
        <v>1159</v>
      </c>
      <c r="H2673" t="s">
        <v>24627</v>
      </c>
    </row>
    <row r="2674" spans="1:8" x14ac:dyDescent="0.3">
      <c r="A2674" t="s">
        <v>14870</v>
      </c>
      <c r="B2674" t="s">
        <v>15199</v>
      </c>
      <c r="C2674" t="s">
        <v>15202</v>
      </c>
      <c r="D2674" t="s">
        <v>6014</v>
      </c>
      <c r="E2674" s="8">
        <v>45683</v>
      </c>
      <c r="F2674" t="s">
        <v>24249</v>
      </c>
      <c r="G2674">
        <v>802</v>
      </c>
      <c r="H2674" t="s">
        <v>24348</v>
      </c>
    </row>
    <row r="2675" spans="1:8" x14ac:dyDescent="0.3">
      <c r="A2675" t="s">
        <v>14871</v>
      </c>
      <c r="B2675" t="s">
        <v>15200</v>
      </c>
      <c r="C2675" t="s">
        <v>15201</v>
      </c>
      <c r="D2675" t="s">
        <v>15205</v>
      </c>
      <c r="E2675" s="8">
        <v>45529</v>
      </c>
      <c r="F2675" t="s">
        <v>24247</v>
      </c>
      <c r="G2675">
        <v>1713</v>
      </c>
      <c r="H2675" t="s">
        <v>24404</v>
      </c>
    </row>
    <row r="2676" spans="1:8" x14ac:dyDescent="0.3">
      <c r="A2676" t="s">
        <v>14872</v>
      </c>
      <c r="B2676" t="s">
        <v>15199</v>
      </c>
      <c r="C2676" t="s">
        <v>15202</v>
      </c>
      <c r="D2676" t="s">
        <v>6014</v>
      </c>
      <c r="E2676" s="8">
        <v>45523</v>
      </c>
      <c r="F2676" t="s">
        <v>24247</v>
      </c>
      <c r="G2676">
        <v>1524</v>
      </c>
      <c r="H2676" t="s">
        <v>24499</v>
      </c>
    </row>
    <row r="2677" spans="1:8" x14ac:dyDescent="0.3">
      <c r="A2677" t="s">
        <v>14873</v>
      </c>
      <c r="B2677" t="s">
        <v>15200</v>
      </c>
      <c r="C2677" t="s">
        <v>15202</v>
      </c>
      <c r="D2677" t="s">
        <v>6026</v>
      </c>
      <c r="E2677" s="8">
        <v>45642</v>
      </c>
      <c r="F2677" t="s">
        <v>24253</v>
      </c>
      <c r="G2677">
        <v>1202</v>
      </c>
      <c r="H2677" t="s">
        <v>24253</v>
      </c>
    </row>
    <row r="2678" spans="1:8" x14ac:dyDescent="0.3">
      <c r="A2678" t="s">
        <v>14874</v>
      </c>
      <c r="B2678" t="s">
        <v>15198</v>
      </c>
      <c r="C2678" t="s">
        <v>15203</v>
      </c>
      <c r="D2678" t="s">
        <v>15204</v>
      </c>
      <c r="E2678" s="8">
        <v>45723</v>
      </c>
      <c r="F2678" t="s">
        <v>24253</v>
      </c>
      <c r="G2678">
        <v>872</v>
      </c>
      <c r="H2678" t="s">
        <v>24253</v>
      </c>
    </row>
    <row r="2679" spans="1:8" x14ac:dyDescent="0.3">
      <c r="A2679" t="s">
        <v>14875</v>
      </c>
      <c r="B2679" t="s">
        <v>15200</v>
      </c>
      <c r="C2679" t="s">
        <v>15202</v>
      </c>
      <c r="D2679" t="s">
        <v>6026</v>
      </c>
      <c r="E2679" s="8">
        <v>45775</v>
      </c>
      <c r="F2679" t="s">
        <v>24296</v>
      </c>
      <c r="G2679">
        <v>1930</v>
      </c>
      <c r="H2679" t="s">
        <v>24531</v>
      </c>
    </row>
    <row r="2680" spans="1:8" x14ac:dyDescent="0.3">
      <c r="A2680" t="s">
        <v>14876</v>
      </c>
      <c r="B2680" t="s">
        <v>15198</v>
      </c>
      <c r="C2680" t="s">
        <v>15201</v>
      </c>
      <c r="D2680" t="s">
        <v>15206</v>
      </c>
      <c r="E2680" s="8">
        <v>45807</v>
      </c>
      <c r="F2680" t="s">
        <v>24344</v>
      </c>
      <c r="G2680">
        <v>1859</v>
      </c>
      <c r="H2680" t="s">
        <v>24275</v>
      </c>
    </row>
    <row r="2681" spans="1:8" x14ac:dyDescent="0.3">
      <c r="A2681" t="s">
        <v>14877</v>
      </c>
      <c r="B2681" t="s">
        <v>15200</v>
      </c>
      <c r="C2681" t="s">
        <v>15203</v>
      </c>
      <c r="D2681" t="s">
        <v>15205</v>
      </c>
      <c r="E2681" s="8">
        <v>45512</v>
      </c>
      <c r="F2681" t="s">
        <v>24253</v>
      </c>
      <c r="G2681">
        <v>604</v>
      </c>
      <c r="H2681" t="s">
        <v>24253</v>
      </c>
    </row>
    <row r="2682" spans="1:8" x14ac:dyDescent="0.3">
      <c r="A2682" t="s">
        <v>14878</v>
      </c>
      <c r="B2682" t="s">
        <v>15198</v>
      </c>
      <c r="C2682" t="s">
        <v>15203</v>
      </c>
      <c r="D2682" t="s">
        <v>15205</v>
      </c>
      <c r="E2682" s="8">
        <v>45766</v>
      </c>
      <c r="F2682" t="s">
        <v>24287</v>
      </c>
      <c r="G2682">
        <v>1986</v>
      </c>
      <c r="H2682" t="s">
        <v>24477</v>
      </c>
    </row>
    <row r="2683" spans="1:8" x14ac:dyDescent="0.3">
      <c r="A2683" t="s">
        <v>14879</v>
      </c>
      <c r="B2683" t="s">
        <v>15199</v>
      </c>
      <c r="C2683" t="s">
        <v>15201</v>
      </c>
      <c r="D2683" t="s">
        <v>15204</v>
      </c>
      <c r="E2683" s="8">
        <v>45802</v>
      </c>
      <c r="F2683" t="s">
        <v>24253</v>
      </c>
      <c r="G2683">
        <v>1231</v>
      </c>
      <c r="H2683" t="s">
        <v>24253</v>
      </c>
    </row>
    <row r="2684" spans="1:8" x14ac:dyDescent="0.3">
      <c r="A2684" t="s">
        <v>14880</v>
      </c>
      <c r="B2684" t="s">
        <v>15199</v>
      </c>
      <c r="C2684" t="s">
        <v>15203</v>
      </c>
      <c r="D2684" t="s">
        <v>15204</v>
      </c>
      <c r="E2684" s="8">
        <v>45522</v>
      </c>
      <c r="F2684" t="s">
        <v>24329</v>
      </c>
      <c r="G2684">
        <v>1713</v>
      </c>
      <c r="H2684" t="s">
        <v>24326</v>
      </c>
    </row>
    <row r="2685" spans="1:8" x14ac:dyDescent="0.3">
      <c r="A2685" t="s">
        <v>14881</v>
      </c>
      <c r="B2685" t="s">
        <v>15198</v>
      </c>
      <c r="C2685" t="s">
        <v>15202</v>
      </c>
      <c r="D2685" t="s">
        <v>15205</v>
      </c>
      <c r="E2685" s="8">
        <v>45749</v>
      </c>
      <c r="F2685" t="s">
        <v>24243</v>
      </c>
      <c r="G2685">
        <v>1472</v>
      </c>
      <c r="H2685" t="s">
        <v>24331</v>
      </c>
    </row>
    <row r="2686" spans="1:8" x14ac:dyDescent="0.3">
      <c r="A2686" t="s">
        <v>14882</v>
      </c>
      <c r="B2686" t="s">
        <v>15199</v>
      </c>
      <c r="C2686" t="s">
        <v>15203</v>
      </c>
      <c r="D2686" t="s">
        <v>6102</v>
      </c>
      <c r="E2686" s="8">
        <v>45802</v>
      </c>
      <c r="F2686" t="s">
        <v>24253</v>
      </c>
      <c r="G2686">
        <v>1082</v>
      </c>
      <c r="H2686" t="s">
        <v>24253</v>
      </c>
    </row>
    <row r="2687" spans="1:8" x14ac:dyDescent="0.3">
      <c r="A2687" t="s">
        <v>14883</v>
      </c>
      <c r="B2687" t="s">
        <v>15198</v>
      </c>
      <c r="C2687" t="s">
        <v>15203</v>
      </c>
      <c r="D2687" t="s">
        <v>15204</v>
      </c>
      <c r="E2687" s="8">
        <v>45608</v>
      </c>
      <c r="F2687" t="s">
        <v>24249</v>
      </c>
      <c r="G2687">
        <v>701</v>
      </c>
      <c r="H2687" t="s">
        <v>24328</v>
      </c>
    </row>
    <row r="2688" spans="1:8" x14ac:dyDescent="0.3">
      <c r="A2688" t="s">
        <v>14884</v>
      </c>
      <c r="B2688" t="s">
        <v>15200</v>
      </c>
      <c r="C2688" t="s">
        <v>15202</v>
      </c>
      <c r="D2688" t="s">
        <v>15204</v>
      </c>
      <c r="E2688" s="8">
        <v>45634</v>
      </c>
      <c r="F2688" t="s">
        <v>24265</v>
      </c>
      <c r="G2688">
        <v>1971</v>
      </c>
      <c r="H2688" t="s">
        <v>24454</v>
      </c>
    </row>
    <row r="2689" spans="1:8" x14ac:dyDescent="0.3">
      <c r="A2689" t="s">
        <v>14885</v>
      </c>
      <c r="B2689" t="s">
        <v>15199</v>
      </c>
      <c r="C2689" t="s">
        <v>15201</v>
      </c>
      <c r="D2689" t="s">
        <v>15205</v>
      </c>
      <c r="E2689" s="8">
        <v>45604</v>
      </c>
      <c r="F2689" t="s">
        <v>24363</v>
      </c>
      <c r="G2689">
        <v>816</v>
      </c>
      <c r="H2689" t="s">
        <v>24606</v>
      </c>
    </row>
    <row r="2690" spans="1:8" x14ac:dyDescent="0.3">
      <c r="A2690" t="s">
        <v>14886</v>
      </c>
      <c r="B2690" t="s">
        <v>15200</v>
      </c>
      <c r="C2690" t="s">
        <v>15203</v>
      </c>
      <c r="D2690" t="s">
        <v>6102</v>
      </c>
      <c r="E2690" s="8">
        <v>45688</v>
      </c>
      <c r="F2690" t="s">
        <v>24332</v>
      </c>
      <c r="G2690">
        <v>1310</v>
      </c>
      <c r="H2690" t="s">
        <v>24439</v>
      </c>
    </row>
    <row r="2691" spans="1:8" x14ac:dyDescent="0.3">
      <c r="A2691" t="s">
        <v>14887</v>
      </c>
      <c r="B2691" t="s">
        <v>15199</v>
      </c>
      <c r="C2691" t="s">
        <v>15203</v>
      </c>
      <c r="D2691" t="s">
        <v>6026</v>
      </c>
      <c r="E2691" s="8">
        <v>45635</v>
      </c>
      <c r="F2691" t="s">
        <v>24285</v>
      </c>
      <c r="G2691">
        <v>958</v>
      </c>
      <c r="H2691" t="s">
        <v>24529</v>
      </c>
    </row>
    <row r="2692" spans="1:8" x14ac:dyDescent="0.3">
      <c r="A2692" t="s">
        <v>14888</v>
      </c>
      <c r="B2692" t="s">
        <v>15200</v>
      </c>
      <c r="C2692" t="s">
        <v>15201</v>
      </c>
      <c r="D2692" t="s">
        <v>15204</v>
      </c>
      <c r="E2692" s="8">
        <v>45602</v>
      </c>
      <c r="F2692" t="s">
        <v>24363</v>
      </c>
      <c r="G2692">
        <v>1140</v>
      </c>
      <c r="H2692" t="s">
        <v>24412</v>
      </c>
    </row>
    <row r="2693" spans="1:8" x14ac:dyDescent="0.3">
      <c r="A2693" t="s">
        <v>14889</v>
      </c>
      <c r="B2693" t="s">
        <v>15200</v>
      </c>
      <c r="C2693" t="s">
        <v>15202</v>
      </c>
      <c r="D2693" t="s">
        <v>15204</v>
      </c>
      <c r="E2693" s="8">
        <v>45621</v>
      </c>
      <c r="F2693" t="s">
        <v>24290</v>
      </c>
      <c r="G2693">
        <v>1955</v>
      </c>
      <c r="H2693" t="s">
        <v>24621</v>
      </c>
    </row>
    <row r="2694" spans="1:8" x14ac:dyDescent="0.3">
      <c r="A2694" t="s">
        <v>14890</v>
      </c>
      <c r="B2694" t="s">
        <v>15199</v>
      </c>
      <c r="C2694" t="s">
        <v>15202</v>
      </c>
      <c r="D2694" t="s">
        <v>6026</v>
      </c>
      <c r="E2694" s="8">
        <v>45723</v>
      </c>
      <c r="F2694" t="s">
        <v>24311</v>
      </c>
      <c r="G2694">
        <v>1561</v>
      </c>
      <c r="H2694" t="s">
        <v>24337</v>
      </c>
    </row>
    <row r="2695" spans="1:8" x14ac:dyDescent="0.3">
      <c r="A2695" t="s">
        <v>14891</v>
      </c>
      <c r="B2695" t="s">
        <v>15200</v>
      </c>
      <c r="C2695" t="s">
        <v>15202</v>
      </c>
      <c r="D2695" t="s">
        <v>6102</v>
      </c>
      <c r="E2695" s="8">
        <v>45861</v>
      </c>
      <c r="F2695" t="s">
        <v>24313</v>
      </c>
      <c r="G2695">
        <v>764</v>
      </c>
      <c r="H2695" t="s">
        <v>24611</v>
      </c>
    </row>
    <row r="2696" spans="1:8" x14ac:dyDescent="0.3">
      <c r="A2696" t="s">
        <v>14892</v>
      </c>
      <c r="B2696" t="s">
        <v>15198</v>
      </c>
      <c r="C2696" t="s">
        <v>15202</v>
      </c>
      <c r="D2696" t="s">
        <v>15205</v>
      </c>
      <c r="E2696" s="8">
        <v>45645</v>
      </c>
      <c r="F2696" t="s">
        <v>24296</v>
      </c>
      <c r="G2696">
        <v>1875</v>
      </c>
      <c r="H2696" t="s">
        <v>24613</v>
      </c>
    </row>
    <row r="2697" spans="1:8" x14ac:dyDescent="0.3">
      <c r="A2697" t="s">
        <v>14893</v>
      </c>
      <c r="B2697" t="s">
        <v>15200</v>
      </c>
      <c r="C2697" t="s">
        <v>15203</v>
      </c>
      <c r="D2697" t="s">
        <v>15206</v>
      </c>
      <c r="E2697" s="8">
        <v>45808</v>
      </c>
      <c r="F2697" t="s">
        <v>24311</v>
      </c>
      <c r="G2697">
        <v>506</v>
      </c>
      <c r="H2697" t="s">
        <v>24259</v>
      </c>
    </row>
    <row r="2698" spans="1:8" x14ac:dyDescent="0.3">
      <c r="A2698" t="s">
        <v>14894</v>
      </c>
      <c r="B2698" t="s">
        <v>15198</v>
      </c>
      <c r="C2698" t="s">
        <v>15201</v>
      </c>
      <c r="D2698" t="s">
        <v>15204</v>
      </c>
      <c r="E2698" s="8">
        <v>45713</v>
      </c>
      <c r="F2698" t="s">
        <v>24332</v>
      </c>
      <c r="G2698">
        <v>826</v>
      </c>
      <c r="H2698" t="s">
        <v>24278</v>
      </c>
    </row>
    <row r="2699" spans="1:8" x14ac:dyDescent="0.3">
      <c r="A2699" t="s">
        <v>14895</v>
      </c>
      <c r="B2699" t="s">
        <v>15200</v>
      </c>
      <c r="C2699" t="s">
        <v>15201</v>
      </c>
      <c r="D2699" t="s">
        <v>15204</v>
      </c>
      <c r="E2699" s="8">
        <v>45725</v>
      </c>
      <c r="F2699" t="s">
        <v>24253</v>
      </c>
      <c r="G2699">
        <v>1554</v>
      </c>
      <c r="H2699" t="s">
        <v>24253</v>
      </c>
    </row>
    <row r="2700" spans="1:8" x14ac:dyDescent="0.3">
      <c r="A2700" t="s">
        <v>14896</v>
      </c>
      <c r="B2700" t="s">
        <v>15200</v>
      </c>
      <c r="C2700" t="s">
        <v>15202</v>
      </c>
      <c r="D2700" t="s">
        <v>6102</v>
      </c>
      <c r="E2700" s="8">
        <v>45762</v>
      </c>
      <c r="F2700" t="s">
        <v>24299</v>
      </c>
      <c r="G2700">
        <v>1202</v>
      </c>
      <c r="H2700" t="s">
        <v>24367</v>
      </c>
    </row>
    <row r="2701" spans="1:8" x14ac:dyDescent="0.3">
      <c r="A2701" t="s">
        <v>14897</v>
      </c>
      <c r="B2701" t="s">
        <v>15199</v>
      </c>
      <c r="C2701" t="s">
        <v>15202</v>
      </c>
      <c r="D2701" t="s">
        <v>15204</v>
      </c>
      <c r="E2701" s="8">
        <v>45851</v>
      </c>
      <c r="F2701" t="s">
        <v>24363</v>
      </c>
      <c r="G2701">
        <v>601</v>
      </c>
      <c r="H2701" t="s">
        <v>24306</v>
      </c>
    </row>
    <row r="2702" spans="1:8" x14ac:dyDescent="0.3">
      <c r="A2702" t="s">
        <v>14898</v>
      </c>
      <c r="B2702" t="s">
        <v>15200</v>
      </c>
      <c r="C2702" t="s">
        <v>15203</v>
      </c>
      <c r="D2702" t="s">
        <v>6014</v>
      </c>
      <c r="E2702" s="8">
        <v>45596</v>
      </c>
      <c r="F2702" t="s">
        <v>24287</v>
      </c>
      <c r="G2702">
        <v>1051</v>
      </c>
      <c r="H2702" t="s">
        <v>24320</v>
      </c>
    </row>
    <row r="2703" spans="1:8" x14ac:dyDescent="0.3">
      <c r="A2703" t="s">
        <v>14899</v>
      </c>
      <c r="B2703" t="s">
        <v>15199</v>
      </c>
      <c r="C2703" t="s">
        <v>15203</v>
      </c>
      <c r="D2703" t="s">
        <v>6102</v>
      </c>
      <c r="E2703" s="8">
        <v>45792</v>
      </c>
      <c r="F2703" t="s">
        <v>24260</v>
      </c>
      <c r="G2703">
        <v>1604</v>
      </c>
      <c r="H2703" t="s">
        <v>24369</v>
      </c>
    </row>
    <row r="2704" spans="1:8" x14ac:dyDescent="0.3">
      <c r="A2704" t="s">
        <v>14900</v>
      </c>
      <c r="B2704" t="s">
        <v>15198</v>
      </c>
      <c r="C2704" t="s">
        <v>15203</v>
      </c>
      <c r="D2704" t="s">
        <v>6102</v>
      </c>
      <c r="E2704" s="8">
        <v>45496</v>
      </c>
      <c r="F2704" t="s">
        <v>24313</v>
      </c>
      <c r="G2704">
        <v>1284</v>
      </c>
      <c r="H2704" t="s">
        <v>24656</v>
      </c>
    </row>
    <row r="2705" spans="1:8" x14ac:dyDescent="0.3">
      <c r="A2705" t="s">
        <v>14901</v>
      </c>
      <c r="B2705" t="s">
        <v>15198</v>
      </c>
      <c r="C2705" t="s">
        <v>15203</v>
      </c>
      <c r="D2705" t="s">
        <v>6026</v>
      </c>
      <c r="E2705" s="8">
        <v>45733</v>
      </c>
      <c r="F2705" t="s">
        <v>24249</v>
      </c>
      <c r="G2705">
        <v>1316</v>
      </c>
      <c r="H2705" t="s">
        <v>24337</v>
      </c>
    </row>
    <row r="2706" spans="1:8" x14ac:dyDescent="0.3">
      <c r="A2706" t="s">
        <v>14902</v>
      </c>
      <c r="B2706" t="s">
        <v>15198</v>
      </c>
      <c r="C2706" t="s">
        <v>15203</v>
      </c>
      <c r="D2706" t="s">
        <v>6026</v>
      </c>
      <c r="E2706" s="8">
        <v>45524</v>
      </c>
      <c r="F2706" t="s">
        <v>24256</v>
      </c>
      <c r="G2706">
        <v>1851</v>
      </c>
      <c r="H2706" t="s">
        <v>24580</v>
      </c>
    </row>
    <row r="2707" spans="1:8" x14ac:dyDescent="0.3">
      <c r="A2707" t="s">
        <v>14903</v>
      </c>
      <c r="B2707" t="s">
        <v>15198</v>
      </c>
      <c r="C2707" t="s">
        <v>15201</v>
      </c>
      <c r="D2707" t="s">
        <v>15205</v>
      </c>
      <c r="E2707" s="8">
        <v>45602</v>
      </c>
      <c r="F2707" t="s">
        <v>24285</v>
      </c>
      <c r="G2707">
        <v>1657</v>
      </c>
      <c r="H2707" t="s">
        <v>24458</v>
      </c>
    </row>
    <row r="2708" spans="1:8" x14ac:dyDescent="0.3">
      <c r="A2708" t="s">
        <v>14904</v>
      </c>
      <c r="B2708" t="s">
        <v>15199</v>
      </c>
      <c r="C2708" t="s">
        <v>15202</v>
      </c>
      <c r="D2708" t="s">
        <v>15204</v>
      </c>
      <c r="E2708" s="8">
        <v>45606</v>
      </c>
      <c r="F2708" t="s">
        <v>24296</v>
      </c>
      <c r="G2708">
        <v>1617</v>
      </c>
      <c r="H2708" t="s">
        <v>24530</v>
      </c>
    </row>
    <row r="2709" spans="1:8" x14ac:dyDescent="0.3">
      <c r="A2709" t="s">
        <v>14905</v>
      </c>
      <c r="B2709" t="s">
        <v>15198</v>
      </c>
      <c r="C2709" t="s">
        <v>15201</v>
      </c>
      <c r="D2709" t="s">
        <v>15206</v>
      </c>
      <c r="E2709" s="8">
        <v>45635</v>
      </c>
      <c r="F2709" t="s">
        <v>24358</v>
      </c>
      <c r="G2709">
        <v>1926</v>
      </c>
      <c r="H2709" t="s">
        <v>24380</v>
      </c>
    </row>
    <row r="2710" spans="1:8" x14ac:dyDescent="0.3">
      <c r="A2710" t="s">
        <v>14906</v>
      </c>
      <c r="B2710" t="s">
        <v>15198</v>
      </c>
      <c r="C2710" t="s">
        <v>15201</v>
      </c>
      <c r="D2710" t="s">
        <v>15204</v>
      </c>
      <c r="E2710" s="8">
        <v>45645</v>
      </c>
      <c r="F2710" t="s">
        <v>24251</v>
      </c>
      <c r="G2710">
        <v>1122</v>
      </c>
      <c r="H2710" t="s">
        <v>24360</v>
      </c>
    </row>
    <row r="2711" spans="1:8" x14ac:dyDescent="0.3">
      <c r="A2711" t="s">
        <v>14907</v>
      </c>
      <c r="B2711" t="s">
        <v>15199</v>
      </c>
      <c r="C2711" t="s">
        <v>15202</v>
      </c>
      <c r="D2711" t="s">
        <v>15204</v>
      </c>
      <c r="E2711" s="8">
        <v>45807</v>
      </c>
      <c r="F2711" t="s">
        <v>24358</v>
      </c>
      <c r="G2711">
        <v>1475</v>
      </c>
      <c r="H2711" t="s">
        <v>24589</v>
      </c>
    </row>
    <row r="2712" spans="1:8" x14ac:dyDescent="0.3">
      <c r="A2712" t="s">
        <v>14908</v>
      </c>
      <c r="B2712" t="s">
        <v>15199</v>
      </c>
      <c r="C2712" t="s">
        <v>15201</v>
      </c>
      <c r="D2712" t="s">
        <v>15204</v>
      </c>
      <c r="E2712" s="8">
        <v>45517</v>
      </c>
      <c r="F2712" t="s">
        <v>24334</v>
      </c>
      <c r="G2712">
        <v>828</v>
      </c>
      <c r="H2712" t="s">
        <v>24298</v>
      </c>
    </row>
    <row r="2713" spans="1:8" x14ac:dyDescent="0.3">
      <c r="A2713" t="s">
        <v>14909</v>
      </c>
      <c r="B2713" t="s">
        <v>15199</v>
      </c>
      <c r="C2713" t="s">
        <v>15201</v>
      </c>
      <c r="D2713" t="s">
        <v>6102</v>
      </c>
      <c r="E2713" s="8">
        <v>45663</v>
      </c>
      <c r="F2713" t="s">
        <v>24332</v>
      </c>
      <c r="G2713">
        <v>1433</v>
      </c>
      <c r="H2713" t="s">
        <v>24618</v>
      </c>
    </row>
    <row r="2714" spans="1:8" x14ac:dyDescent="0.3">
      <c r="A2714" t="s">
        <v>14910</v>
      </c>
      <c r="B2714" t="s">
        <v>15199</v>
      </c>
      <c r="C2714" t="s">
        <v>15201</v>
      </c>
      <c r="D2714" t="s">
        <v>6014</v>
      </c>
      <c r="E2714" s="8">
        <v>45788</v>
      </c>
      <c r="F2714" t="s">
        <v>24269</v>
      </c>
      <c r="G2714">
        <v>1165</v>
      </c>
      <c r="H2714" t="s">
        <v>24601</v>
      </c>
    </row>
    <row r="2715" spans="1:8" x14ac:dyDescent="0.3">
      <c r="A2715" t="s">
        <v>14911</v>
      </c>
      <c r="B2715" t="s">
        <v>15199</v>
      </c>
      <c r="C2715" t="s">
        <v>15203</v>
      </c>
      <c r="D2715" t="s">
        <v>15206</v>
      </c>
      <c r="E2715" s="8">
        <v>45735</v>
      </c>
      <c r="F2715" t="s">
        <v>24290</v>
      </c>
      <c r="G2715">
        <v>1468</v>
      </c>
      <c r="H2715" t="s">
        <v>24533</v>
      </c>
    </row>
    <row r="2716" spans="1:8" x14ac:dyDescent="0.3">
      <c r="A2716" t="s">
        <v>14912</v>
      </c>
      <c r="B2716" t="s">
        <v>15200</v>
      </c>
      <c r="C2716" t="s">
        <v>15201</v>
      </c>
      <c r="D2716" t="s">
        <v>15205</v>
      </c>
      <c r="E2716" s="8">
        <v>45832</v>
      </c>
      <c r="F2716" t="s">
        <v>24254</v>
      </c>
      <c r="G2716">
        <v>953</v>
      </c>
      <c r="H2716" t="s">
        <v>24583</v>
      </c>
    </row>
    <row r="2717" spans="1:8" x14ac:dyDescent="0.3">
      <c r="A2717" t="s">
        <v>14913</v>
      </c>
      <c r="B2717" t="s">
        <v>15200</v>
      </c>
      <c r="C2717" t="s">
        <v>15201</v>
      </c>
      <c r="D2717" t="s">
        <v>6014</v>
      </c>
      <c r="E2717" s="8">
        <v>45752</v>
      </c>
      <c r="F2717" t="s">
        <v>24258</v>
      </c>
      <c r="G2717">
        <v>947</v>
      </c>
      <c r="H2717" t="s">
        <v>24480</v>
      </c>
    </row>
    <row r="2718" spans="1:8" x14ac:dyDescent="0.3">
      <c r="A2718" t="s">
        <v>14914</v>
      </c>
      <c r="B2718" t="s">
        <v>15199</v>
      </c>
      <c r="C2718" t="s">
        <v>15203</v>
      </c>
      <c r="D2718" t="s">
        <v>15206</v>
      </c>
      <c r="E2718" s="8">
        <v>45557</v>
      </c>
      <c r="F2718" t="s">
        <v>24299</v>
      </c>
      <c r="G2718">
        <v>1667</v>
      </c>
      <c r="H2718" t="s">
        <v>24428</v>
      </c>
    </row>
    <row r="2719" spans="1:8" x14ac:dyDescent="0.3">
      <c r="A2719" t="s">
        <v>14915</v>
      </c>
      <c r="B2719" t="s">
        <v>15199</v>
      </c>
      <c r="C2719" t="s">
        <v>15201</v>
      </c>
      <c r="D2719" t="s">
        <v>6014</v>
      </c>
      <c r="E2719" s="8">
        <v>45795</v>
      </c>
      <c r="F2719" t="s">
        <v>24273</v>
      </c>
      <c r="G2719">
        <v>860</v>
      </c>
      <c r="H2719" t="s">
        <v>24586</v>
      </c>
    </row>
    <row r="2720" spans="1:8" x14ac:dyDescent="0.3">
      <c r="A2720" t="s">
        <v>14916</v>
      </c>
      <c r="B2720" t="s">
        <v>15199</v>
      </c>
      <c r="C2720" t="s">
        <v>15203</v>
      </c>
      <c r="D2720" t="s">
        <v>15206</v>
      </c>
      <c r="E2720" s="8">
        <v>45547</v>
      </c>
      <c r="F2720" t="s">
        <v>24287</v>
      </c>
      <c r="G2720">
        <v>725</v>
      </c>
      <c r="H2720" t="s">
        <v>24264</v>
      </c>
    </row>
    <row r="2721" spans="1:8" x14ac:dyDescent="0.3">
      <c r="A2721" t="s">
        <v>14917</v>
      </c>
      <c r="B2721" t="s">
        <v>15199</v>
      </c>
      <c r="C2721" t="s">
        <v>15202</v>
      </c>
      <c r="D2721" t="s">
        <v>6102</v>
      </c>
      <c r="E2721" s="8">
        <v>45522</v>
      </c>
      <c r="F2721" t="s">
        <v>24311</v>
      </c>
      <c r="G2721">
        <v>1528</v>
      </c>
      <c r="H2721" t="s">
        <v>24450</v>
      </c>
    </row>
    <row r="2722" spans="1:8" x14ac:dyDescent="0.3">
      <c r="A2722" t="s">
        <v>14918</v>
      </c>
      <c r="B2722" t="s">
        <v>15199</v>
      </c>
      <c r="C2722" t="s">
        <v>15201</v>
      </c>
      <c r="D2722" t="s">
        <v>15205</v>
      </c>
      <c r="E2722" s="8">
        <v>45739</v>
      </c>
      <c r="F2722" t="s">
        <v>24245</v>
      </c>
      <c r="G2722">
        <v>510</v>
      </c>
      <c r="H2722" t="s">
        <v>24572</v>
      </c>
    </row>
    <row r="2723" spans="1:8" x14ac:dyDescent="0.3">
      <c r="A2723" t="s">
        <v>14919</v>
      </c>
      <c r="B2723" t="s">
        <v>15200</v>
      </c>
      <c r="C2723" t="s">
        <v>15201</v>
      </c>
      <c r="D2723" t="s">
        <v>6102</v>
      </c>
      <c r="E2723" s="8">
        <v>45707</v>
      </c>
      <c r="F2723" t="s">
        <v>24247</v>
      </c>
      <c r="G2723">
        <v>1239</v>
      </c>
      <c r="H2723" t="s">
        <v>24319</v>
      </c>
    </row>
    <row r="2724" spans="1:8" x14ac:dyDescent="0.3">
      <c r="A2724" t="s">
        <v>14920</v>
      </c>
      <c r="B2724" t="s">
        <v>15198</v>
      </c>
      <c r="C2724" t="s">
        <v>15203</v>
      </c>
      <c r="D2724" t="s">
        <v>15206</v>
      </c>
      <c r="E2724" s="8">
        <v>45725</v>
      </c>
      <c r="F2724" t="s">
        <v>24253</v>
      </c>
      <c r="G2724">
        <v>970</v>
      </c>
      <c r="H2724" t="s">
        <v>24253</v>
      </c>
    </row>
    <row r="2725" spans="1:8" x14ac:dyDescent="0.3">
      <c r="A2725" t="s">
        <v>14921</v>
      </c>
      <c r="B2725" t="s">
        <v>15198</v>
      </c>
      <c r="C2725" t="s">
        <v>15201</v>
      </c>
      <c r="D2725" t="s">
        <v>6026</v>
      </c>
      <c r="E2725" s="8">
        <v>45801</v>
      </c>
      <c r="F2725" t="s">
        <v>24247</v>
      </c>
      <c r="G2725">
        <v>1044</v>
      </c>
      <c r="H2725" t="s">
        <v>24392</v>
      </c>
    </row>
    <row r="2726" spans="1:8" x14ac:dyDescent="0.3">
      <c r="A2726" t="s">
        <v>14922</v>
      </c>
      <c r="B2726" t="s">
        <v>15198</v>
      </c>
      <c r="C2726" t="s">
        <v>15202</v>
      </c>
      <c r="D2726" t="s">
        <v>6014</v>
      </c>
      <c r="E2726" s="8">
        <v>45549</v>
      </c>
      <c r="F2726" t="s">
        <v>24245</v>
      </c>
      <c r="G2726">
        <v>1629</v>
      </c>
      <c r="H2726" t="s">
        <v>24409</v>
      </c>
    </row>
    <row r="2727" spans="1:8" x14ac:dyDescent="0.3">
      <c r="A2727" t="s">
        <v>14923</v>
      </c>
      <c r="B2727" t="s">
        <v>15198</v>
      </c>
      <c r="C2727" t="s">
        <v>15202</v>
      </c>
      <c r="D2727" t="s">
        <v>15204</v>
      </c>
      <c r="E2727" s="8">
        <v>45594</v>
      </c>
      <c r="F2727" t="s">
        <v>24296</v>
      </c>
      <c r="G2727">
        <v>1762</v>
      </c>
      <c r="H2727" t="s">
        <v>24342</v>
      </c>
    </row>
    <row r="2728" spans="1:8" x14ac:dyDescent="0.3">
      <c r="A2728" t="s">
        <v>14924</v>
      </c>
      <c r="B2728" t="s">
        <v>15198</v>
      </c>
      <c r="C2728" t="s">
        <v>15201</v>
      </c>
      <c r="D2728" t="s">
        <v>15206</v>
      </c>
      <c r="E2728" s="8">
        <v>45516</v>
      </c>
      <c r="F2728" t="s">
        <v>24290</v>
      </c>
      <c r="G2728">
        <v>882</v>
      </c>
      <c r="H2728" t="s">
        <v>24524</v>
      </c>
    </row>
    <row r="2729" spans="1:8" x14ac:dyDescent="0.3">
      <c r="A2729" t="s">
        <v>14925</v>
      </c>
      <c r="B2729" t="s">
        <v>15200</v>
      </c>
      <c r="C2729" t="s">
        <v>15201</v>
      </c>
      <c r="D2729" t="s">
        <v>15206</v>
      </c>
      <c r="E2729" s="8">
        <v>45812</v>
      </c>
      <c r="F2729" t="s">
        <v>24280</v>
      </c>
      <c r="G2729">
        <v>1064</v>
      </c>
      <c r="H2729" t="s">
        <v>24565</v>
      </c>
    </row>
    <row r="2730" spans="1:8" x14ac:dyDescent="0.3">
      <c r="A2730" t="s">
        <v>14926</v>
      </c>
      <c r="B2730" t="s">
        <v>15200</v>
      </c>
      <c r="C2730" t="s">
        <v>15203</v>
      </c>
      <c r="D2730" t="s">
        <v>15205</v>
      </c>
      <c r="E2730" s="8">
        <v>45509</v>
      </c>
      <c r="F2730" t="s">
        <v>24245</v>
      </c>
      <c r="G2730">
        <v>575</v>
      </c>
      <c r="H2730" t="s">
        <v>24559</v>
      </c>
    </row>
    <row r="2731" spans="1:8" x14ac:dyDescent="0.3">
      <c r="A2731" t="s">
        <v>14927</v>
      </c>
      <c r="B2731" t="s">
        <v>15200</v>
      </c>
      <c r="C2731" t="s">
        <v>15201</v>
      </c>
      <c r="D2731" t="s">
        <v>6014</v>
      </c>
      <c r="E2731" s="8">
        <v>45687</v>
      </c>
      <c r="F2731" t="s">
        <v>24253</v>
      </c>
      <c r="G2731">
        <v>1288</v>
      </c>
      <c r="H2731" t="s">
        <v>24253</v>
      </c>
    </row>
    <row r="2732" spans="1:8" x14ac:dyDescent="0.3">
      <c r="A2732" t="s">
        <v>14928</v>
      </c>
      <c r="B2732" t="s">
        <v>15199</v>
      </c>
      <c r="C2732" t="s">
        <v>15203</v>
      </c>
      <c r="D2732" t="s">
        <v>15204</v>
      </c>
      <c r="E2732" s="8">
        <v>45674</v>
      </c>
      <c r="F2732" t="s">
        <v>24253</v>
      </c>
      <c r="G2732">
        <v>843</v>
      </c>
      <c r="H2732" t="s">
        <v>24253</v>
      </c>
    </row>
    <row r="2733" spans="1:8" x14ac:dyDescent="0.3">
      <c r="A2733" t="s">
        <v>14929</v>
      </c>
      <c r="B2733" t="s">
        <v>15199</v>
      </c>
      <c r="C2733" t="s">
        <v>15203</v>
      </c>
      <c r="D2733" t="s">
        <v>15204</v>
      </c>
      <c r="E2733" s="8">
        <v>45751</v>
      </c>
      <c r="F2733" t="s">
        <v>24253</v>
      </c>
      <c r="G2733">
        <v>817</v>
      </c>
      <c r="H2733" t="s">
        <v>24253</v>
      </c>
    </row>
    <row r="2734" spans="1:8" x14ac:dyDescent="0.3">
      <c r="A2734" t="s">
        <v>14930</v>
      </c>
      <c r="B2734" t="s">
        <v>15198</v>
      </c>
      <c r="C2734" t="s">
        <v>15201</v>
      </c>
      <c r="D2734" t="s">
        <v>15205</v>
      </c>
      <c r="E2734" s="8">
        <v>45861</v>
      </c>
      <c r="F2734" t="s">
        <v>24253</v>
      </c>
      <c r="G2734">
        <v>1849</v>
      </c>
      <c r="H2734" t="s">
        <v>24253</v>
      </c>
    </row>
    <row r="2735" spans="1:8" x14ac:dyDescent="0.3">
      <c r="A2735" t="s">
        <v>14931</v>
      </c>
      <c r="B2735" t="s">
        <v>15198</v>
      </c>
      <c r="C2735" t="s">
        <v>15201</v>
      </c>
      <c r="D2735" t="s">
        <v>6014</v>
      </c>
      <c r="E2735" s="8">
        <v>45636</v>
      </c>
      <c r="F2735" t="s">
        <v>24253</v>
      </c>
      <c r="G2735">
        <v>1842</v>
      </c>
      <c r="H2735" t="s">
        <v>24253</v>
      </c>
    </row>
    <row r="2736" spans="1:8" x14ac:dyDescent="0.3">
      <c r="A2736" t="s">
        <v>14932</v>
      </c>
      <c r="B2736" t="s">
        <v>15198</v>
      </c>
      <c r="C2736" t="s">
        <v>15203</v>
      </c>
      <c r="D2736" t="s">
        <v>6014</v>
      </c>
      <c r="E2736" s="8">
        <v>45796</v>
      </c>
      <c r="F2736" t="s">
        <v>24273</v>
      </c>
      <c r="G2736">
        <v>1881</v>
      </c>
      <c r="H2736" t="s">
        <v>24463</v>
      </c>
    </row>
    <row r="2737" spans="1:8" x14ac:dyDescent="0.3">
      <c r="A2737" t="s">
        <v>14933</v>
      </c>
      <c r="B2737" t="s">
        <v>15200</v>
      </c>
      <c r="C2737" t="s">
        <v>15201</v>
      </c>
      <c r="D2737" t="s">
        <v>6102</v>
      </c>
      <c r="E2737" s="8">
        <v>45673</v>
      </c>
      <c r="F2737" t="s">
        <v>24313</v>
      </c>
      <c r="G2737">
        <v>1338</v>
      </c>
      <c r="H2737" t="s">
        <v>24553</v>
      </c>
    </row>
    <row r="2738" spans="1:8" x14ac:dyDescent="0.3">
      <c r="A2738" t="s">
        <v>14934</v>
      </c>
      <c r="B2738" t="s">
        <v>15199</v>
      </c>
      <c r="C2738" t="s">
        <v>15203</v>
      </c>
      <c r="D2738" t="s">
        <v>6026</v>
      </c>
      <c r="E2738" s="8">
        <v>45781</v>
      </c>
      <c r="F2738" t="s">
        <v>24290</v>
      </c>
      <c r="G2738">
        <v>1247</v>
      </c>
      <c r="H2738" t="s">
        <v>24327</v>
      </c>
    </row>
    <row r="2739" spans="1:8" x14ac:dyDescent="0.3">
      <c r="A2739" t="s">
        <v>14935</v>
      </c>
      <c r="B2739" t="s">
        <v>15199</v>
      </c>
      <c r="C2739" t="s">
        <v>15201</v>
      </c>
      <c r="D2739" t="s">
        <v>15205</v>
      </c>
      <c r="E2739" s="8">
        <v>45791</v>
      </c>
      <c r="F2739" t="s">
        <v>24253</v>
      </c>
      <c r="G2739">
        <v>1468</v>
      </c>
      <c r="H2739" t="s">
        <v>24253</v>
      </c>
    </row>
    <row r="2740" spans="1:8" x14ac:dyDescent="0.3">
      <c r="A2740" t="s">
        <v>14936</v>
      </c>
      <c r="B2740" t="s">
        <v>15200</v>
      </c>
      <c r="C2740" t="s">
        <v>15203</v>
      </c>
      <c r="D2740" t="s">
        <v>6102</v>
      </c>
      <c r="E2740" s="8">
        <v>45527</v>
      </c>
      <c r="F2740" t="s">
        <v>24276</v>
      </c>
      <c r="G2740">
        <v>1972</v>
      </c>
      <c r="H2740" t="s">
        <v>24576</v>
      </c>
    </row>
    <row r="2741" spans="1:8" x14ac:dyDescent="0.3">
      <c r="A2741" t="s">
        <v>14937</v>
      </c>
      <c r="B2741" t="s">
        <v>15199</v>
      </c>
      <c r="C2741" t="s">
        <v>15202</v>
      </c>
      <c r="D2741" t="s">
        <v>15206</v>
      </c>
      <c r="E2741" s="8">
        <v>45674</v>
      </c>
      <c r="F2741" t="s">
        <v>24273</v>
      </c>
      <c r="G2741">
        <v>645</v>
      </c>
      <c r="H2741" t="s">
        <v>24592</v>
      </c>
    </row>
    <row r="2742" spans="1:8" x14ac:dyDescent="0.3">
      <c r="A2742" t="s">
        <v>14938</v>
      </c>
      <c r="B2742" t="s">
        <v>15199</v>
      </c>
      <c r="C2742" t="s">
        <v>15201</v>
      </c>
      <c r="D2742" t="s">
        <v>15205</v>
      </c>
      <c r="E2742" s="8">
        <v>45570</v>
      </c>
      <c r="F2742" t="s">
        <v>24313</v>
      </c>
      <c r="G2742">
        <v>1381</v>
      </c>
      <c r="H2742" t="s">
        <v>24440</v>
      </c>
    </row>
    <row r="2743" spans="1:8" x14ac:dyDescent="0.3">
      <c r="A2743" t="s">
        <v>14939</v>
      </c>
      <c r="B2743" t="s">
        <v>15200</v>
      </c>
      <c r="C2743" t="s">
        <v>15201</v>
      </c>
      <c r="D2743" t="s">
        <v>6026</v>
      </c>
      <c r="E2743" s="8">
        <v>45643</v>
      </c>
      <c r="F2743" t="s">
        <v>24260</v>
      </c>
      <c r="G2743">
        <v>898</v>
      </c>
      <c r="H2743" t="s">
        <v>24274</v>
      </c>
    </row>
    <row r="2744" spans="1:8" x14ac:dyDescent="0.3">
      <c r="A2744" t="s">
        <v>14940</v>
      </c>
      <c r="B2744" t="s">
        <v>15199</v>
      </c>
      <c r="C2744" t="s">
        <v>15203</v>
      </c>
      <c r="D2744" t="s">
        <v>6014</v>
      </c>
      <c r="E2744" s="8">
        <v>45829</v>
      </c>
      <c r="F2744" t="s">
        <v>24363</v>
      </c>
      <c r="G2744">
        <v>880</v>
      </c>
      <c r="H2744" t="s">
        <v>24473</v>
      </c>
    </row>
    <row r="2745" spans="1:8" x14ac:dyDescent="0.3">
      <c r="A2745" t="s">
        <v>14941</v>
      </c>
      <c r="B2745" t="s">
        <v>15198</v>
      </c>
      <c r="C2745" t="s">
        <v>15201</v>
      </c>
      <c r="D2745" t="s">
        <v>15205</v>
      </c>
      <c r="E2745" s="8">
        <v>45499</v>
      </c>
      <c r="F2745" t="s">
        <v>24245</v>
      </c>
      <c r="G2745">
        <v>1088</v>
      </c>
      <c r="H2745" t="s">
        <v>24459</v>
      </c>
    </row>
    <row r="2746" spans="1:8" x14ac:dyDescent="0.3">
      <c r="A2746" t="s">
        <v>14942</v>
      </c>
      <c r="B2746" t="s">
        <v>15200</v>
      </c>
      <c r="C2746" t="s">
        <v>15202</v>
      </c>
      <c r="D2746" t="s">
        <v>6026</v>
      </c>
      <c r="E2746" s="8">
        <v>45810</v>
      </c>
      <c r="F2746" t="s">
        <v>24254</v>
      </c>
      <c r="G2746">
        <v>1746</v>
      </c>
      <c r="H2746" t="s">
        <v>24392</v>
      </c>
    </row>
    <row r="2747" spans="1:8" x14ac:dyDescent="0.3">
      <c r="A2747" t="s">
        <v>14943</v>
      </c>
      <c r="B2747" t="s">
        <v>15199</v>
      </c>
      <c r="C2747" t="s">
        <v>15203</v>
      </c>
      <c r="D2747" t="s">
        <v>15204</v>
      </c>
      <c r="E2747" s="8">
        <v>45562</v>
      </c>
      <c r="F2747" t="s">
        <v>24253</v>
      </c>
      <c r="G2747">
        <v>1298</v>
      </c>
      <c r="H2747" t="s">
        <v>24253</v>
      </c>
    </row>
    <row r="2748" spans="1:8" x14ac:dyDescent="0.3">
      <c r="A2748" t="s">
        <v>14944</v>
      </c>
      <c r="B2748" t="s">
        <v>15200</v>
      </c>
      <c r="C2748" t="s">
        <v>15202</v>
      </c>
      <c r="D2748" t="s">
        <v>6026</v>
      </c>
      <c r="E2748" s="8">
        <v>45830</v>
      </c>
      <c r="F2748" t="s">
        <v>24243</v>
      </c>
      <c r="G2748">
        <v>1474</v>
      </c>
      <c r="H2748" t="s">
        <v>24357</v>
      </c>
    </row>
    <row r="2749" spans="1:8" x14ac:dyDescent="0.3">
      <c r="A2749" t="s">
        <v>14945</v>
      </c>
      <c r="B2749" t="s">
        <v>15198</v>
      </c>
      <c r="C2749" t="s">
        <v>15201</v>
      </c>
      <c r="D2749" t="s">
        <v>6026</v>
      </c>
      <c r="E2749" s="8">
        <v>45828</v>
      </c>
      <c r="F2749" t="s">
        <v>24258</v>
      </c>
      <c r="G2749">
        <v>1692</v>
      </c>
      <c r="H2749" t="s">
        <v>24555</v>
      </c>
    </row>
    <row r="2750" spans="1:8" x14ac:dyDescent="0.3">
      <c r="A2750" t="s">
        <v>14946</v>
      </c>
      <c r="B2750" t="s">
        <v>15199</v>
      </c>
      <c r="C2750" t="s">
        <v>15202</v>
      </c>
      <c r="D2750" t="s">
        <v>15205</v>
      </c>
      <c r="E2750" s="8">
        <v>45766</v>
      </c>
      <c r="F2750" t="s">
        <v>24249</v>
      </c>
      <c r="G2750">
        <v>1593</v>
      </c>
      <c r="H2750" t="s">
        <v>24640</v>
      </c>
    </row>
    <row r="2751" spans="1:8" x14ac:dyDescent="0.3">
      <c r="A2751" t="s">
        <v>14947</v>
      </c>
      <c r="B2751" t="s">
        <v>15199</v>
      </c>
      <c r="C2751" t="s">
        <v>15201</v>
      </c>
      <c r="D2751" t="s">
        <v>6014</v>
      </c>
      <c r="E2751" s="8">
        <v>45782</v>
      </c>
      <c r="F2751" t="s">
        <v>24290</v>
      </c>
      <c r="G2751">
        <v>1427</v>
      </c>
      <c r="H2751" t="s">
        <v>24388</v>
      </c>
    </row>
    <row r="2752" spans="1:8" x14ac:dyDescent="0.3">
      <c r="A2752" t="s">
        <v>14948</v>
      </c>
      <c r="B2752" t="s">
        <v>15199</v>
      </c>
      <c r="C2752" t="s">
        <v>15202</v>
      </c>
      <c r="D2752" t="s">
        <v>6014</v>
      </c>
      <c r="E2752" s="8">
        <v>45712</v>
      </c>
      <c r="F2752" t="s">
        <v>24253</v>
      </c>
      <c r="G2752">
        <v>859</v>
      </c>
      <c r="H2752" t="s">
        <v>24253</v>
      </c>
    </row>
    <row r="2753" spans="1:8" x14ac:dyDescent="0.3">
      <c r="A2753" t="s">
        <v>14949</v>
      </c>
      <c r="B2753" t="s">
        <v>15200</v>
      </c>
      <c r="C2753" t="s">
        <v>15201</v>
      </c>
      <c r="D2753" t="s">
        <v>15204</v>
      </c>
      <c r="E2753" s="8">
        <v>45778</v>
      </c>
      <c r="F2753" t="s">
        <v>24253</v>
      </c>
      <c r="G2753">
        <v>1188</v>
      </c>
      <c r="H2753" t="s">
        <v>24253</v>
      </c>
    </row>
    <row r="2754" spans="1:8" x14ac:dyDescent="0.3">
      <c r="A2754" t="s">
        <v>14950</v>
      </c>
      <c r="B2754" t="s">
        <v>15198</v>
      </c>
      <c r="C2754" t="s">
        <v>15202</v>
      </c>
      <c r="D2754" t="s">
        <v>6014</v>
      </c>
      <c r="E2754" s="8">
        <v>45684</v>
      </c>
      <c r="F2754" t="s">
        <v>24253</v>
      </c>
      <c r="G2754">
        <v>1281</v>
      </c>
      <c r="H2754" t="s">
        <v>24253</v>
      </c>
    </row>
    <row r="2755" spans="1:8" x14ac:dyDescent="0.3">
      <c r="A2755" t="s">
        <v>14951</v>
      </c>
      <c r="B2755" t="s">
        <v>15199</v>
      </c>
      <c r="C2755" t="s">
        <v>15202</v>
      </c>
      <c r="D2755" t="s">
        <v>6102</v>
      </c>
      <c r="E2755" s="8">
        <v>45741</v>
      </c>
      <c r="F2755" t="s">
        <v>24313</v>
      </c>
      <c r="G2755">
        <v>1450</v>
      </c>
      <c r="H2755" t="s">
        <v>24291</v>
      </c>
    </row>
    <row r="2756" spans="1:8" x14ac:dyDescent="0.3">
      <c r="A2756" t="s">
        <v>14952</v>
      </c>
      <c r="B2756" t="s">
        <v>15200</v>
      </c>
      <c r="C2756" t="s">
        <v>15201</v>
      </c>
      <c r="D2756" t="s">
        <v>6026</v>
      </c>
      <c r="E2756" s="8">
        <v>45496</v>
      </c>
      <c r="F2756" t="s">
        <v>24263</v>
      </c>
      <c r="G2756">
        <v>1255</v>
      </c>
      <c r="H2756" t="s">
        <v>24659</v>
      </c>
    </row>
    <row r="2757" spans="1:8" x14ac:dyDescent="0.3">
      <c r="A2757" t="s">
        <v>14953</v>
      </c>
      <c r="B2757" t="s">
        <v>15199</v>
      </c>
      <c r="C2757" t="s">
        <v>15203</v>
      </c>
      <c r="D2757" t="s">
        <v>15205</v>
      </c>
      <c r="E2757" s="8">
        <v>45614</v>
      </c>
      <c r="F2757" t="s">
        <v>24253</v>
      </c>
      <c r="G2757">
        <v>509</v>
      </c>
      <c r="H2757" t="s">
        <v>24253</v>
      </c>
    </row>
    <row r="2758" spans="1:8" x14ac:dyDescent="0.3">
      <c r="A2758" t="s">
        <v>14954</v>
      </c>
      <c r="B2758" t="s">
        <v>15198</v>
      </c>
      <c r="C2758" t="s">
        <v>15203</v>
      </c>
      <c r="D2758" t="s">
        <v>6014</v>
      </c>
      <c r="E2758" s="8">
        <v>45840</v>
      </c>
      <c r="F2758" t="s">
        <v>24260</v>
      </c>
      <c r="G2758">
        <v>1658</v>
      </c>
      <c r="H2758" t="s">
        <v>24368</v>
      </c>
    </row>
    <row r="2759" spans="1:8" x14ac:dyDescent="0.3">
      <c r="A2759" t="s">
        <v>14955</v>
      </c>
      <c r="B2759" t="s">
        <v>15198</v>
      </c>
      <c r="C2759" t="s">
        <v>15201</v>
      </c>
      <c r="D2759" t="s">
        <v>6014</v>
      </c>
      <c r="E2759" s="8">
        <v>45538</v>
      </c>
      <c r="F2759" t="s">
        <v>24280</v>
      </c>
      <c r="G2759">
        <v>1649</v>
      </c>
      <c r="H2759" t="s">
        <v>24464</v>
      </c>
    </row>
    <row r="2760" spans="1:8" x14ac:dyDescent="0.3">
      <c r="A2760" t="s">
        <v>14956</v>
      </c>
      <c r="B2760" t="s">
        <v>15200</v>
      </c>
      <c r="C2760" t="s">
        <v>15203</v>
      </c>
      <c r="D2760" t="s">
        <v>15204</v>
      </c>
      <c r="E2760" s="8">
        <v>45814</v>
      </c>
      <c r="F2760" t="s">
        <v>24315</v>
      </c>
      <c r="G2760">
        <v>1827</v>
      </c>
      <c r="H2760" t="s">
        <v>24355</v>
      </c>
    </row>
    <row r="2761" spans="1:8" x14ac:dyDescent="0.3">
      <c r="A2761" t="s">
        <v>14957</v>
      </c>
      <c r="B2761" t="s">
        <v>15200</v>
      </c>
      <c r="C2761" t="s">
        <v>15202</v>
      </c>
      <c r="D2761" t="s">
        <v>15204</v>
      </c>
      <c r="E2761" s="8">
        <v>45593</v>
      </c>
      <c r="F2761" t="s">
        <v>24315</v>
      </c>
      <c r="G2761">
        <v>1595</v>
      </c>
      <c r="H2761" t="s">
        <v>24642</v>
      </c>
    </row>
    <row r="2762" spans="1:8" x14ac:dyDescent="0.3">
      <c r="A2762" t="s">
        <v>14958</v>
      </c>
      <c r="B2762" t="s">
        <v>15199</v>
      </c>
      <c r="C2762" t="s">
        <v>15203</v>
      </c>
      <c r="D2762" t="s">
        <v>6014</v>
      </c>
      <c r="E2762" s="8">
        <v>45785</v>
      </c>
      <c r="F2762" t="s">
        <v>24249</v>
      </c>
      <c r="G2762">
        <v>1410</v>
      </c>
      <c r="H2762" t="s">
        <v>24463</v>
      </c>
    </row>
    <row r="2763" spans="1:8" x14ac:dyDescent="0.3">
      <c r="A2763" t="s">
        <v>14959</v>
      </c>
      <c r="B2763" t="s">
        <v>15198</v>
      </c>
      <c r="C2763" t="s">
        <v>15203</v>
      </c>
      <c r="D2763" t="s">
        <v>15204</v>
      </c>
      <c r="E2763" s="8">
        <v>45763</v>
      </c>
      <c r="F2763" t="s">
        <v>24253</v>
      </c>
      <c r="G2763">
        <v>1192</v>
      </c>
      <c r="H2763" t="s">
        <v>24253</v>
      </c>
    </row>
    <row r="2764" spans="1:8" x14ac:dyDescent="0.3">
      <c r="A2764" t="s">
        <v>14960</v>
      </c>
      <c r="B2764" t="s">
        <v>15198</v>
      </c>
      <c r="C2764" t="s">
        <v>15202</v>
      </c>
      <c r="D2764" t="s">
        <v>15204</v>
      </c>
      <c r="E2764" s="8">
        <v>45584</v>
      </c>
      <c r="F2764" t="s">
        <v>24296</v>
      </c>
      <c r="G2764">
        <v>1639</v>
      </c>
      <c r="H2764" t="s">
        <v>24382</v>
      </c>
    </row>
    <row r="2765" spans="1:8" x14ac:dyDescent="0.3">
      <c r="A2765" t="s">
        <v>14961</v>
      </c>
      <c r="B2765" t="s">
        <v>15200</v>
      </c>
      <c r="C2765" t="s">
        <v>15203</v>
      </c>
      <c r="D2765" t="s">
        <v>15204</v>
      </c>
      <c r="E2765" s="8">
        <v>45721</v>
      </c>
      <c r="F2765" t="s">
        <v>24253</v>
      </c>
      <c r="G2765">
        <v>1910</v>
      </c>
      <c r="H2765" t="s">
        <v>24253</v>
      </c>
    </row>
    <row r="2766" spans="1:8" x14ac:dyDescent="0.3">
      <c r="A2766" t="s">
        <v>14962</v>
      </c>
      <c r="B2766" t="s">
        <v>15199</v>
      </c>
      <c r="C2766" t="s">
        <v>15203</v>
      </c>
      <c r="D2766" t="s">
        <v>6026</v>
      </c>
      <c r="E2766" s="8">
        <v>45655</v>
      </c>
      <c r="F2766" t="s">
        <v>24315</v>
      </c>
      <c r="G2766">
        <v>1991</v>
      </c>
      <c r="H2766" t="s">
        <v>24564</v>
      </c>
    </row>
    <row r="2767" spans="1:8" x14ac:dyDescent="0.3">
      <c r="A2767" t="s">
        <v>14963</v>
      </c>
      <c r="B2767" t="s">
        <v>15198</v>
      </c>
      <c r="C2767" t="s">
        <v>15201</v>
      </c>
      <c r="D2767" t="s">
        <v>15206</v>
      </c>
      <c r="E2767" s="8">
        <v>45510</v>
      </c>
      <c r="F2767" t="s">
        <v>24253</v>
      </c>
      <c r="G2767">
        <v>1214</v>
      </c>
      <c r="H2767" t="s">
        <v>24253</v>
      </c>
    </row>
    <row r="2768" spans="1:8" x14ac:dyDescent="0.3">
      <c r="A2768" t="s">
        <v>14964</v>
      </c>
      <c r="B2768" t="s">
        <v>15199</v>
      </c>
      <c r="C2768" t="s">
        <v>15203</v>
      </c>
      <c r="D2768" t="s">
        <v>15206</v>
      </c>
      <c r="E2768" s="8">
        <v>45627</v>
      </c>
      <c r="F2768" t="s">
        <v>24313</v>
      </c>
      <c r="G2768">
        <v>1068</v>
      </c>
      <c r="H2768" t="s">
        <v>24658</v>
      </c>
    </row>
    <row r="2769" spans="1:8" x14ac:dyDescent="0.3">
      <c r="A2769" t="s">
        <v>14965</v>
      </c>
      <c r="B2769" t="s">
        <v>15198</v>
      </c>
      <c r="C2769" t="s">
        <v>15202</v>
      </c>
      <c r="D2769" t="s">
        <v>6014</v>
      </c>
      <c r="E2769" s="8">
        <v>45566</v>
      </c>
      <c r="F2769" t="s">
        <v>24313</v>
      </c>
      <c r="G2769">
        <v>679</v>
      </c>
      <c r="H2769" t="s">
        <v>24644</v>
      </c>
    </row>
    <row r="2770" spans="1:8" x14ac:dyDescent="0.3">
      <c r="A2770" t="s">
        <v>14966</v>
      </c>
      <c r="B2770" t="s">
        <v>15200</v>
      </c>
      <c r="C2770" t="s">
        <v>15201</v>
      </c>
      <c r="D2770" t="s">
        <v>15205</v>
      </c>
      <c r="E2770" s="8">
        <v>45822</v>
      </c>
      <c r="F2770" t="s">
        <v>24329</v>
      </c>
      <c r="G2770">
        <v>682</v>
      </c>
      <c r="H2770" t="s">
        <v>24476</v>
      </c>
    </row>
    <row r="2771" spans="1:8" x14ac:dyDescent="0.3">
      <c r="A2771" t="s">
        <v>14967</v>
      </c>
      <c r="B2771" t="s">
        <v>15198</v>
      </c>
      <c r="C2771" t="s">
        <v>15202</v>
      </c>
      <c r="D2771" t="s">
        <v>6014</v>
      </c>
      <c r="E2771" s="8">
        <v>45705</v>
      </c>
      <c r="F2771" t="s">
        <v>24249</v>
      </c>
      <c r="G2771">
        <v>784</v>
      </c>
      <c r="H2771" t="s">
        <v>24645</v>
      </c>
    </row>
    <row r="2772" spans="1:8" x14ac:dyDescent="0.3">
      <c r="A2772" t="s">
        <v>14968</v>
      </c>
      <c r="B2772" t="s">
        <v>15198</v>
      </c>
      <c r="C2772" t="s">
        <v>15203</v>
      </c>
      <c r="D2772" t="s">
        <v>15206</v>
      </c>
      <c r="E2772" s="8">
        <v>45709</v>
      </c>
      <c r="F2772" t="s">
        <v>24247</v>
      </c>
      <c r="G2772">
        <v>1736</v>
      </c>
      <c r="H2772" t="s">
        <v>24281</v>
      </c>
    </row>
    <row r="2773" spans="1:8" x14ac:dyDescent="0.3">
      <c r="A2773" t="s">
        <v>14969</v>
      </c>
      <c r="B2773" t="s">
        <v>15198</v>
      </c>
      <c r="C2773" t="s">
        <v>15203</v>
      </c>
      <c r="D2773" t="s">
        <v>6102</v>
      </c>
      <c r="E2773" s="8">
        <v>45658</v>
      </c>
      <c r="F2773" t="s">
        <v>24249</v>
      </c>
      <c r="G2773">
        <v>1221</v>
      </c>
      <c r="H2773" t="s">
        <v>24487</v>
      </c>
    </row>
    <row r="2774" spans="1:8" x14ac:dyDescent="0.3">
      <c r="A2774" t="s">
        <v>14970</v>
      </c>
      <c r="B2774" t="s">
        <v>15198</v>
      </c>
      <c r="C2774" t="s">
        <v>15201</v>
      </c>
      <c r="D2774" t="s">
        <v>6026</v>
      </c>
      <c r="E2774" s="8">
        <v>45631</v>
      </c>
      <c r="F2774" t="s">
        <v>24253</v>
      </c>
      <c r="G2774">
        <v>709</v>
      </c>
      <c r="H2774" t="s">
        <v>24253</v>
      </c>
    </row>
    <row r="2775" spans="1:8" x14ac:dyDescent="0.3">
      <c r="A2775" t="s">
        <v>14971</v>
      </c>
      <c r="B2775" t="s">
        <v>15198</v>
      </c>
      <c r="C2775" t="s">
        <v>15202</v>
      </c>
      <c r="D2775" t="s">
        <v>15206</v>
      </c>
      <c r="E2775" s="8">
        <v>45577</v>
      </c>
      <c r="F2775" t="s">
        <v>24358</v>
      </c>
      <c r="G2775">
        <v>1819</v>
      </c>
      <c r="H2775" t="s">
        <v>24376</v>
      </c>
    </row>
    <row r="2776" spans="1:8" x14ac:dyDescent="0.3">
      <c r="A2776" t="s">
        <v>14972</v>
      </c>
      <c r="B2776" t="s">
        <v>15198</v>
      </c>
      <c r="C2776" t="s">
        <v>15203</v>
      </c>
      <c r="D2776" t="s">
        <v>6102</v>
      </c>
      <c r="E2776" s="8">
        <v>45580</v>
      </c>
      <c r="F2776" t="s">
        <v>24258</v>
      </c>
      <c r="G2776">
        <v>1929</v>
      </c>
      <c r="H2776" t="s">
        <v>24277</v>
      </c>
    </row>
    <row r="2777" spans="1:8" x14ac:dyDescent="0.3">
      <c r="A2777" t="s">
        <v>14973</v>
      </c>
      <c r="B2777" t="s">
        <v>15198</v>
      </c>
      <c r="C2777" t="s">
        <v>15203</v>
      </c>
      <c r="D2777" t="s">
        <v>6026</v>
      </c>
      <c r="E2777" s="8">
        <v>45600</v>
      </c>
      <c r="F2777" t="s">
        <v>24313</v>
      </c>
      <c r="G2777">
        <v>1067</v>
      </c>
      <c r="H2777" t="s">
        <v>24652</v>
      </c>
    </row>
    <row r="2778" spans="1:8" x14ac:dyDescent="0.3">
      <c r="A2778" t="s">
        <v>14974</v>
      </c>
      <c r="B2778" t="s">
        <v>15199</v>
      </c>
      <c r="C2778" t="s">
        <v>15201</v>
      </c>
      <c r="D2778" t="s">
        <v>15205</v>
      </c>
      <c r="E2778" s="8">
        <v>45845</v>
      </c>
      <c r="F2778" t="s">
        <v>24313</v>
      </c>
      <c r="G2778">
        <v>1198</v>
      </c>
      <c r="H2778" t="s">
        <v>24473</v>
      </c>
    </row>
    <row r="2779" spans="1:8" x14ac:dyDescent="0.3">
      <c r="A2779" t="s">
        <v>14975</v>
      </c>
      <c r="B2779" t="s">
        <v>15198</v>
      </c>
      <c r="C2779" t="s">
        <v>15201</v>
      </c>
      <c r="D2779" t="s">
        <v>15204</v>
      </c>
      <c r="E2779" s="8">
        <v>45576</v>
      </c>
      <c r="F2779" t="s">
        <v>24265</v>
      </c>
      <c r="G2779">
        <v>775</v>
      </c>
      <c r="H2779" t="s">
        <v>24455</v>
      </c>
    </row>
    <row r="2780" spans="1:8" x14ac:dyDescent="0.3">
      <c r="A2780" t="s">
        <v>14976</v>
      </c>
      <c r="B2780" t="s">
        <v>15200</v>
      </c>
      <c r="C2780" t="s">
        <v>15202</v>
      </c>
      <c r="D2780" t="s">
        <v>15204</v>
      </c>
      <c r="E2780" s="8">
        <v>45623</v>
      </c>
      <c r="F2780" t="s">
        <v>24287</v>
      </c>
      <c r="G2780">
        <v>1300</v>
      </c>
      <c r="H2780" t="s">
        <v>24627</v>
      </c>
    </row>
    <row r="2781" spans="1:8" x14ac:dyDescent="0.3">
      <c r="A2781" t="s">
        <v>14977</v>
      </c>
      <c r="B2781" t="s">
        <v>15200</v>
      </c>
      <c r="C2781" t="s">
        <v>15203</v>
      </c>
      <c r="D2781" t="s">
        <v>15204</v>
      </c>
      <c r="E2781" s="8">
        <v>45704</v>
      </c>
      <c r="F2781" t="s">
        <v>24260</v>
      </c>
      <c r="G2781">
        <v>1928</v>
      </c>
      <c r="H2781" t="s">
        <v>24483</v>
      </c>
    </row>
    <row r="2782" spans="1:8" x14ac:dyDescent="0.3">
      <c r="A2782" t="s">
        <v>14978</v>
      </c>
      <c r="B2782" t="s">
        <v>15198</v>
      </c>
      <c r="C2782" t="s">
        <v>15202</v>
      </c>
      <c r="D2782" t="s">
        <v>15206</v>
      </c>
      <c r="E2782" s="8">
        <v>45509</v>
      </c>
      <c r="F2782" t="s">
        <v>24253</v>
      </c>
      <c r="G2782">
        <v>881</v>
      </c>
      <c r="H2782" t="s">
        <v>24253</v>
      </c>
    </row>
    <row r="2783" spans="1:8" x14ac:dyDescent="0.3">
      <c r="A2783" t="s">
        <v>14979</v>
      </c>
      <c r="B2783" t="s">
        <v>15198</v>
      </c>
      <c r="C2783" t="s">
        <v>15202</v>
      </c>
      <c r="D2783" t="s">
        <v>6102</v>
      </c>
      <c r="E2783" s="8">
        <v>45633</v>
      </c>
      <c r="F2783" t="s">
        <v>24273</v>
      </c>
      <c r="G2783">
        <v>583</v>
      </c>
      <c r="H2783" t="s">
        <v>24603</v>
      </c>
    </row>
    <row r="2784" spans="1:8" x14ac:dyDescent="0.3">
      <c r="A2784" t="s">
        <v>14980</v>
      </c>
      <c r="B2784" t="s">
        <v>15200</v>
      </c>
      <c r="C2784" t="s">
        <v>15203</v>
      </c>
      <c r="D2784" t="s">
        <v>6026</v>
      </c>
      <c r="E2784" s="8">
        <v>45823</v>
      </c>
      <c r="F2784" t="s">
        <v>24253</v>
      </c>
      <c r="G2784">
        <v>1429</v>
      </c>
      <c r="H2784" t="s">
        <v>24253</v>
      </c>
    </row>
    <row r="2785" spans="1:8" x14ac:dyDescent="0.3">
      <c r="A2785" t="s">
        <v>14981</v>
      </c>
      <c r="B2785" t="s">
        <v>15200</v>
      </c>
      <c r="C2785" t="s">
        <v>15201</v>
      </c>
      <c r="D2785" t="s">
        <v>6102</v>
      </c>
      <c r="E2785" s="8">
        <v>45844</v>
      </c>
      <c r="F2785" t="s">
        <v>24263</v>
      </c>
      <c r="G2785">
        <v>1071</v>
      </c>
      <c r="H2785" t="s">
        <v>24460</v>
      </c>
    </row>
    <row r="2786" spans="1:8" x14ac:dyDescent="0.3">
      <c r="A2786" t="s">
        <v>14982</v>
      </c>
      <c r="B2786" t="s">
        <v>15198</v>
      </c>
      <c r="C2786" t="s">
        <v>15202</v>
      </c>
      <c r="D2786" t="s">
        <v>15205</v>
      </c>
      <c r="E2786" s="8">
        <v>45823</v>
      </c>
      <c r="F2786" t="s">
        <v>24260</v>
      </c>
      <c r="G2786">
        <v>993</v>
      </c>
      <c r="H2786" t="s">
        <v>24250</v>
      </c>
    </row>
    <row r="2787" spans="1:8" x14ac:dyDescent="0.3">
      <c r="A2787" t="s">
        <v>14983</v>
      </c>
      <c r="B2787" t="s">
        <v>15200</v>
      </c>
      <c r="C2787" t="s">
        <v>15201</v>
      </c>
      <c r="D2787" t="s">
        <v>15206</v>
      </c>
      <c r="E2787" s="8">
        <v>45695</v>
      </c>
      <c r="F2787" t="s">
        <v>24253</v>
      </c>
      <c r="G2787">
        <v>1920</v>
      </c>
      <c r="H2787" t="s">
        <v>24253</v>
      </c>
    </row>
    <row r="2788" spans="1:8" x14ac:dyDescent="0.3">
      <c r="A2788" t="s">
        <v>14984</v>
      </c>
      <c r="B2788" t="s">
        <v>15198</v>
      </c>
      <c r="C2788" t="s">
        <v>15203</v>
      </c>
      <c r="D2788" t="s">
        <v>15206</v>
      </c>
      <c r="E2788" s="8">
        <v>45558</v>
      </c>
      <c r="F2788" t="s">
        <v>24285</v>
      </c>
      <c r="G2788">
        <v>1280</v>
      </c>
      <c r="H2788" t="s">
        <v>24343</v>
      </c>
    </row>
    <row r="2789" spans="1:8" x14ac:dyDescent="0.3">
      <c r="A2789" t="s">
        <v>14985</v>
      </c>
      <c r="B2789" t="s">
        <v>15198</v>
      </c>
      <c r="C2789" t="s">
        <v>15203</v>
      </c>
      <c r="D2789" t="s">
        <v>15206</v>
      </c>
      <c r="E2789" s="8">
        <v>45530</v>
      </c>
      <c r="F2789" t="s">
        <v>24280</v>
      </c>
      <c r="G2789">
        <v>1758</v>
      </c>
      <c r="H2789" t="s">
        <v>24450</v>
      </c>
    </row>
    <row r="2790" spans="1:8" x14ac:dyDescent="0.3">
      <c r="A2790" t="s">
        <v>14986</v>
      </c>
      <c r="B2790" t="s">
        <v>15200</v>
      </c>
      <c r="C2790" t="s">
        <v>15201</v>
      </c>
      <c r="D2790" t="s">
        <v>15204</v>
      </c>
      <c r="E2790" s="8">
        <v>45748</v>
      </c>
      <c r="F2790" t="s">
        <v>24311</v>
      </c>
      <c r="G2790">
        <v>887</v>
      </c>
      <c r="H2790" t="s">
        <v>24372</v>
      </c>
    </row>
    <row r="2791" spans="1:8" x14ac:dyDescent="0.3">
      <c r="A2791" t="s">
        <v>14987</v>
      </c>
      <c r="B2791" t="s">
        <v>15199</v>
      </c>
      <c r="C2791" t="s">
        <v>15202</v>
      </c>
      <c r="D2791" t="s">
        <v>6026</v>
      </c>
      <c r="E2791" s="8">
        <v>45676</v>
      </c>
      <c r="F2791" t="s">
        <v>24363</v>
      </c>
      <c r="G2791">
        <v>1565</v>
      </c>
      <c r="H2791" t="s">
        <v>24554</v>
      </c>
    </row>
    <row r="2792" spans="1:8" x14ac:dyDescent="0.3">
      <c r="A2792" t="s">
        <v>14988</v>
      </c>
      <c r="B2792" t="s">
        <v>15198</v>
      </c>
      <c r="C2792" t="s">
        <v>15202</v>
      </c>
      <c r="D2792" t="s">
        <v>6014</v>
      </c>
      <c r="E2792" s="8">
        <v>45785</v>
      </c>
      <c r="F2792" t="s">
        <v>24329</v>
      </c>
      <c r="G2792">
        <v>832</v>
      </c>
      <c r="H2792" t="s">
        <v>24397</v>
      </c>
    </row>
    <row r="2793" spans="1:8" x14ac:dyDescent="0.3">
      <c r="A2793" t="s">
        <v>14989</v>
      </c>
      <c r="B2793" t="s">
        <v>15200</v>
      </c>
      <c r="C2793" t="s">
        <v>15203</v>
      </c>
      <c r="D2793" t="s">
        <v>6102</v>
      </c>
      <c r="E2793" s="8">
        <v>45606</v>
      </c>
      <c r="F2793" t="s">
        <v>24269</v>
      </c>
      <c r="G2793">
        <v>1615</v>
      </c>
      <c r="H2793" t="s">
        <v>24519</v>
      </c>
    </row>
    <row r="2794" spans="1:8" x14ac:dyDescent="0.3">
      <c r="A2794" t="s">
        <v>14990</v>
      </c>
      <c r="B2794" t="s">
        <v>15199</v>
      </c>
      <c r="C2794" t="s">
        <v>15202</v>
      </c>
      <c r="D2794" t="s">
        <v>15206</v>
      </c>
      <c r="E2794" s="8">
        <v>45822</v>
      </c>
      <c r="F2794" t="s">
        <v>24358</v>
      </c>
      <c r="G2794">
        <v>1119</v>
      </c>
      <c r="H2794" t="s">
        <v>24633</v>
      </c>
    </row>
    <row r="2795" spans="1:8" x14ac:dyDescent="0.3">
      <c r="A2795" t="s">
        <v>14991</v>
      </c>
      <c r="B2795" t="s">
        <v>15199</v>
      </c>
      <c r="C2795" t="s">
        <v>15201</v>
      </c>
      <c r="D2795" t="s">
        <v>6014</v>
      </c>
      <c r="E2795" s="8">
        <v>45559</v>
      </c>
      <c r="F2795" t="s">
        <v>24245</v>
      </c>
      <c r="G2795">
        <v>1804</v>
      </c>
      <c r="H2795" t="s">
        <v>24266</v>
      </c>
    </row>
    <row r="2796" spans="1:8" x14ac:dyDescent="0.3">
      <c r="A2796" t="s">
        <v>14992</v>
      </c>
      <c r="B2796" t="s">
        <v>15199</v>
      </c>
      <c r="C2796" t="s">
        <v>15203</v>
      </c>
      <c r="D2796" t="s">
        <v>15204</v>
      </c>
      <c r="E2796" s="8">
        <v>45658</v>
      </c>
      <c r="F2796" t="s">
        <v>24253</v>
      </c>
      <c r="G2796">
        <v>827</v>
      </c>
      <c r="H2796" t="s">
        <v>24253</v>
      </c>
    </row>
    <row r="2797" spans="1:8" x14ac:dyDescent="0.3">
      <c r="A2797" t="s">
        <v>14993</v>
      </c>
      <c r="B2797" t="s">
        <v>15199</v>
      </c>
      <c r="C2797" t="s">
        <v>15202</v>
      </c>
      <c r="D2797" t="s">
        <v>6014</v>
      </c>
      <c r="E2797" s="8">
        <v>45861</v>
      </c>
      <c r="F2797" t="s">
        <v>24256</v>
      </c>
      <c r="G2797">
        <v>1438</v>
      </c>
      <c r="H2797" t="s">
        <v>24654</v>
      </c>
    </row>
    <row r="2798" spans="1:8" x14ac:dyDescent="0.3">
      <c r="A2798" t="s">
        <v>14994</v>
      </c>
      <c r="B2798" t="s">
        <v>15199</v>
      </c>
      <c r="C2798" t="s">
        <v>15203</v>
      </c>
      <c r="D2798" t="s">
        <v>15206</v>
      </c>
      <c r="E2798" s="8">
        <v>45861</v>
      </c>
      <c r="F2798" t="s">
        <v>24253</v>
      </c>
      <c r="G2798">
        <v>1009</v>
      </c>
      <c r="H2798" t="s">
        <v>24253</v>
      </c>
    </row>
    <row r="2799" spans="1:8" x14ac:dyDescent="0.3">
      <c r="A2799" t="s">
        <v>14995</v>
      </c>
      <c r="B2799" t="s">
        <v>15199</v>
      </c>
      <c r="C2799" t="s">
        <v>15202</v>
      </c>
      <c r="D2799" t="s">
        <v>15204</v>
      </c>
      <c r="E2799" s="8">
        <v>45815</v>
      </c>
      <c r="F2799" t="s">
        <v>24269</v>
      </c>
      <c r="G2799">
        <v>1812</v>
      </c>
      <c r="H2799" t="s">
        <v>24457</v>
      </c>
    </row>
    <row r="2800" spans="1:8" x14ac:dyDescent="0.3">
      <c r="A2800" t="s">
        <v>14996</v>
      </c>
      <c r="B2800" t="s">
        <v>15198</v>
      </c>
      <c r="C2800" t="s">
        <v>15203</v>
      </c>
      <c r="D2800" t="s">
        <v>15205</v>
      </c>
      <c r="E2800" s="8">
        <v>45689</v>
      </c>
      <c r="F2800" t="s">
        <v>24253</v>
      </c>
      <c r="G2800">
        <v>691</v>
      </c>
      <c r="H2800" t="s">
        <v>24253</v>
      </c>
    </row>
    <row r="2801" spans="1:8" x14ac:dyDescent="0.3">
      <c r="A2801" t="s">
        <v>14997</v>
      </c>
      <c r="B2801" t="s">
        <v>15198</v>
      </c>
      <c r="C2801" t="s">
        <v>15203</v>
      </c>
      <c r="D2801" t="s">
        <v>6102</v>
      </c>
      <c r="E2801" s="8">
        <v>45645</v>
      </c>
      <c r="F2801" t="s">
        <v>24344</v>
      </c>
      <c r="G2801">
        <v>1886</v>
      </c>
      <c r="H2801" t="s">
        <v>24646</v>
      </c>
    </row>
    <row r="2802" spans="1:8" x14ac:dyDescent="0.3">
      <c r="A2802" t="s">
        <v>14998</v>
      </c>
      <c r="B2802" t="s">
        <v>15200</v>
      </c>
      <c r="C2802" t="s">
        <v>15203</v>
      </c>
      <c r="D2802" t="s">
        <v>6102</v>
      </c>
      <c r="E2802" s="8">
        <v>45626</v>
      </c>
      <c r="F2802" t="s">
        <v>24253</v>
      </c>
      <c r="G2802">
        <v>1231</v>
      </c>
      <c r="H2802" t="s">
        <v>24253</v>
      </c>
    </row>
    <row r="2803" spans="1:8" x14ac:dyDescent="0.3">
      <c r="A2803" t="s">
        <v>14999</v>
      </c>
      <c r="B2803" t="s">
        <v>15200</v>
      </c>
      <c r="C2803" t="s">
        <v>15201</v>
      </c>
      <c r="D2803" t="s">
        <v>6026</v>
      </c>
      <c r="E2803" s="8">
        <v>45707</v>
      </c>
      <c r="F2803" t="s">
        <v>24332</v>
      </c>
      <c r="G2803">
        <v>892</v>
      </c>
      <c r="H2803" t="s">
        <v>24370</v>
      </c>
    </row>
    <row r="2804" spans="1:8" x14ac:dyDescent="0.3">
      <c r="A2804" t="s">
        <v>15000</v>
      </c>
      <c r="B2804" t="s">
        <v>15200</v>
      </c>
      <c r="C2804" t="s">
        <v>15203</v>
      </c>
      <c r="D2804" t="s">
        <v>15205</v>
      </c>
      <c r="E2804" s="8">
        <v>45823</v>
      </c>
      <c r="F2804" t="s">
        <v>24363</v>
      </c>
      <c r="G2804">
        <v>1595</v>
      </c>
      <c r="H2804" t="s">
        <v>24282</v>
      </c>
    </row>
    <row r="2805" spans="1:8" x14ac:dyDescent="0.3">
      <c r="A2805" t="s">
        <v>15001</v>
      </c>
      <c r="B2805" t="s">
        <v>15199</v>
      </c>
      <c r="C2805" t="s">
        <v>15202</v>
      </c>
      <c r="D2805" t="s">
        <v>15205</v>
      </c>
      <c r="E2805" s="8">
        <v>45573</v>
      </c>
      <c r="F2805" t="s">
        <v>24287</v>
      </c>
      <c r="G2805">
        <v>890</v>
      </c>
      <c r="H2805" t="s">
        <v>24545</v>
      </c>
    </row>
    <row r="2806" spans="1:8" x14ac:dyDescent="0.3">
      <c r="A2806" t="s">
        <v>15002</v>
      </c>
      <c r="B2806" t="s">
        <v>15198</v>
      </c>
      <c r="C2806" t="s">
        <v>15201</v>
      </c>
      <c r="D2806" t="s">
        <v>6102</v>
      </c>
      <c r="E2806" s="8">
        <v>45719</v>
      </c>
      <c r="F2806" t="s">
        <v>24249</v>
      </c>
      <c r="G2806">
        <v>1490</v>
      </c>
      <c r="H2806" t="s">
        <v>24443</v>
      </c>
    </row>
    <row r="2807" spans="1:8" x14ac:dyDescent="0.3">
      <c r="A2807" t="s">
        <v>15003</v>
      </c>
      <c r="B2807" t="s">
        <v>15200</v>
      </c>
      <c r="C2807" t="s">
        <v>15203</v>
      </c>
      <c r="D2807" t="s">
        <v>15204</v>
      </c>
      <c r="E2807" s="8">
        <v>45582</v>
      </c>
      <c r="F2807" t="s">
        <v>24280</v>
      </c>
      <c r="G2807">
        <v>1270</v>
      </c>
      <c r="H2807" t="s">
        <v>24431</v>
      </c>
    </row>
    <row r="2808" spans="1:8" x14ac:dyDescent="0.3">
      <c r="A2808" t="s">
        <v>15004</v>
      </c>
      <c r="B2808" t="s">
        <v>15200</v>
      </c>
      <c r="C2808" t="s">
        <v>15202</v>
      </c>
      <c r="D2808" t="s">
        <v>6026</v>
      </c>
      <c r="E2808" s="8">
        <v>45542</v>
      </c>
      <c r="F2808" t="s">
        <v>24253</v>
      </c>
      <c r="G2808">
        <v>599</v>
      </c>
      <c r="H2808" t="s">
        <v>24253</v>
      </c>
    </row>
    <row r="2809" spans="1:8" x14ac:dyDescent="0.3">
      <c r="A2809" t="s">
        <v>15005</v>
      </c>
      <c r="B2809" t="s">
        <v>15198</v>
      </c>
      <c r="C2809" t="s">
        <v>15201</v>
      </c>
      <c r="D2809" t="s">
        <v>15204</v>
      </c>
      <c r="E2809" s="8">
        <v>45749</v>
      </c>
      <c r="F2809" t="s">
        <v>24258</v>
      </c>
      <c r="G2809">
        <v>560</v>
      </c>
      <c r="H2809" t="s">
        <v>24470</v>
      </c>
    </row>
    <row r="2810" spans="1:8" x14ac:dyDescent="0.3">
      <c r="A2810" t="s">
        <v>15006</v>
      </c>
      <c r="B2810" t="s">
        <v>15200</v>
      </c>
      <c r="C2810" t="s">
        <v>15201</v>
      </c>
      <c r="D2810" t="s">
        <v>15206</v>
      </c>
      <c r="E2810" s="8">
        <v>45510</v>
      </c>
      <c r="F2810" t="s">
        <v>24332</v>
      </c>
      <c r="G2810">
        <v>628</v>
      </c>
      <c r="H2810" t="s">
        <v>24599</v>
      </c>
    </row>
    <row r="2811" spans="1:8" x14ac:dyDescent="0.3">
      <c r="A2811" t="s">
        <v>15007</v>
      </c>
      <c r="B2811" t="s">
        <v>15200</v>
      </c>
      <c r="C2811" t="s">
        <v>15202</v>
      </c>
      <c r="D2811" t="s">
        <v>15205</v>
      </c>
      <c r="E2811" s="8">
        <v>45706</v>
      </c>
      <c r="F2811" t="s">
        <v>24249</v>
      </c>
      <c r="G2811">
        <v>985</v>
      </c>
      <c r="H2811" t="s">
        <v>24281</v>
      </c>
    </row>
    <row r="2812" spans="1:8" x14ac:dyDescent="0.3">
      <c r="A2812" t="s">
        <v>15008</v>
      </c>
      <c r="B2812" t="s">
        <v>15200</v>
      </c>
      <c r="C2812" t="s">
        <v>15202</v>
      </c>
      <c r="D2812" t="s">
        <v>6026</v>
      </c>
      <c r="E2812" s="8">
        <v>45540</v>
      </c>
      <c r="F2812" t="s">
        <v>24290</v>
      </c>
      <c r="G2812">
        <v>1931</v>
      </c>
      <c r="H2812" t="s">
        <v>24569</v>
      </c>
    </row>
    <row r="2813" spans="1:8" x14ac:dyDescent="0.3">
      <c r="A2813" t="s">
        <v>15009</v>
      </c>
      <c r="B2813" t="s">
        <v>15200</v>
      </c>
      <c r="C2813" t="s">
        <v>15201</v>
      </c>
      <c r="D2813" t="s">
        <v>6014</v>
      </c>
      <c r="E2813" s="8">
        <v>45568</v>
      </c>
      <c r="F2813" t="s">
        <v>24247</v>
      </c>
      <c r="G2813">
        <v>579</v>
      </c>
      <c r="H2813" t="s">
        <v>24518</v>
      </c>
    </row>
    <row r="2814" spans="1:8" x14ac:dyDescent="0.3">
      <c r="A2814" t="s">
        <v>15010</v>
      </c>
      <c r="B2814" t="s">
        <v>15199</v>
      </c>
      <c r="C2814" t="s">
        <v>15201</v>
      </c>
      <c r="D2814" t="s">
        <v>15206</v>
      </c>
      <c r="E2814" s="8">
        <v>45689</v>
      </c>
      <c r="F2814" t="s">
        <v>24296</v>
      </c>
      <c r="G2814">
        <v>868</v>
      </c>
      <c r="H2814" t="s">
        <v>24497</v>
      </c>
    </row>
    <row r="2815" spans="1:8" x14ac:dyDescent="0.3">
      <c r="A2815" t="s">
        <v>15011</v>
      </c>
      <c r="B2815" t="s">
        <v>15199</v>
      </c>
      <c r="C2815" t="s">
        <v>15201</v>
      </c>
      <c r="D2815" t="s">
        <v>15206</v>
      </c>
      <c r="E2815" s="8">
        <v>45796</v>
      </c>
      <c r="F2815" t="s">
        <v>24329</v>
      </c>
      <c r="G2815">
        <v>1428</v>
      </c>
      <c r="H2815" t="s">
        <v>24462</v>
      </c>
    </row>
    <row r="2816" spans="1:8" x14ac:dyDescent="0.3">
      <c r="A2816" t="s">
        <v>15012</v>
      </c>
      <c r="B2816" t="s">
        <v>15198</v>
      </c>
      <c r="C2816" t="s">
        <v>15201</v>
      </c>
      <c r="D2816" t="s">
        <v>15206</v>
      </c>
      <c r="E2816" s="8">
        <v>45818</v>
      </c>
      <c r="F2816" t="s">
        <v>24311</v>
      </c>
      <c r="G2816">
        <v>1621</v>
      </c>
      <c r="H2816" t="s">
        <v>24558</v>
      </c>
    </row>
    <row r="2817" spans="1:8" x14ac:dyDescent="0.3">
      <c r="A2817" t="s">
        <v>15013</v>
      </c>
      <c r="B2817" t="s">
        <v>15199</v>
      </c>
      <c r="C2817" t="s">
        <v>15202</v>
      </c>
      <c r="D2817" t="s">
        <v>15205</v>
      </c>
      <c r="E2817" s="8">
        <v>45539</v>
      </c>
      <c r="F2817" t="s">
        <v>24332</v>
      </c>
      <c r="G2817">
        <v>1586</v>
      </c>
      <c r="H2817" t="s">
        <v>24351</v>
      </c>
    </row>
    <row r="2818" spans="1:8" x14ac:dyDescent="0.3">
      <c r="A2818" t="s">
        <v>15014</v>
      </c>
      <c r="B2818" t="s">
        <v>15198</v>
      </c>
      <c r="C2818" t="s">
        <v>15201</v>
      </c>
      <c r="D2818" t="s">
        <v>6102</v>
      </c>
      <c r="E2818" s="8">
        <v>45578</v>
      </c>
      <c r="F2818" t="s">
        <v>24290</v>
      </c>
      <c r="G2818">
        <v>1581</v>
      </c>
      <c r="H2818" t="s">
        <v>24305</v>
      </c>
    </row>
    <row r="2819" spans="1:8" x14ac:dyDescent="0.3">
      <c r="A2819" t="s">
        <v>15015</v>
      </c>
      <c r="B2819" t="s">
        <v>15198</v>
      </c>
      <c r="C2819" t="s">
        <v>15202</v>
      </c>
      <c r="D2819" t="s">
        <v>6026</v>
      </c>
      <c r="E2819" s="8">
        <v>45510</v>
      </c>
      <c r="F2819" t="s">
        <v>24247</v>
      </c>
      <c r="G2819">
        <v>1310</v>
      </c>
      <c r="H2819" t="s">
        <v>24534</v>
      </c>
    </row>
    <row r="2820" spans="1:8" x14ac:dyDescent="0.3">
      <c r="A2820" t="s">
        <v>15016</v>
      </c>
      <c r="B2820" t="s">
        <v>15200</v>
      </c>
      <c r="C2820" t="s">
        <v>15203</v>
      </c>
      <c r="D2820" t="s">
        <v>15206</v>
      </c>
      <c r="E2820" s="8">
        <v>45539</v>
      </c>
      <c r="F2820" t="s">
        <v>24256</v>
      </c>
      <c r="G2820">
        <v>516</v>
      </c>
      <c r="H2820" t="s">
        <v>24257</v>
      </c>
    </row>
    <row r="2821" spans="1:8" x14ac:dyDescent="0.3">
      <c r="A2821" t="s">
        <v>15017</v>
      </c>
      <c r="B2821" t="s">
        <v>15200</v>
      </c>
      <c r="C2821" t="s">
        <v>15202</v>
      </c>
      <c r="D2821" t="s">
        <v>15205</v>
      </c>
      <c r="E2821" s="8">
        <v>45511</v>
      </c>
      <c r="F2821" t="s">
        <v>24249</v>
      </c>
      <c r="G2821">
        <v>666</v>
      </c>
      <c r="H2821" t="s">
        <v>24436</v>
      </c>
    </row>
    <row r="2822" spans="1:8" x14ac:dyDescent="0.3">
      <c r="A2822" t="s">
        <v>15018</v>
      </c>
      <c r="B2822" t="s">
        <v>15199</v>
      </c>
      <c r="C2822" t="s">
        <v>15202</v>
      </c>
      <c r="D2822" t="s">
        <v>6026</v>
      </c>
      <c r="E2822" s="8">
        <v>45785</v>
      </c>
      <c r="F2822" t="s">
        <v>24299</v>
      </c>
      <c r="G2822">
        <v>881</v>
      </c>
      <c r="H2822" t="s">
        <v>24369</v>
      </c>
    </row>
    <row r="2823" spans="1:8" x14ac:dyDescent="0.3">
      <c r="A2823" t="s">
        <v>15019</v>
      </c>
      <c r="B2823" t="s">
        <v>15199</v>
      </c>
      <c r="C2823" t="s">
        <v>15203</v>
      </c>
      <c r="D2823" t="s">
        <v>6014</v>
      </c>
      <c r="E2823" s="8">
        <v>45828</v>
      </c>
      <c r="F2823" t="s">
        <v>24253</v>
      </c>
      <c r="G2823">
        <v>1833</v>
      </c>
      <c r="H2823" t="s">
        <v>24253</v>
      </c>
    </row>
    <row r="2824" spans="1:8" x14ac:dyDescent="0.3">
      <c r="A2824" t="s">
        <v>15020</v>
      </c>
      <c r="B2824" t="s">
        <v>15198</v>
      </c>
      <c r="C2824" t="s">
        <v>15202</v>
      </c>
      <c r="D2824" t="s">
        <v>6014</v>
      </c>
      <c r="E2824" s="8">
        <v>45545</v>
      </c>
      <c r="F2824" t="s">
        <v>24263</v>
      </c>
      <c r="G2824">
        <v>1980</v>
      </c>
      <c r="H2824" t="s">
        <v>24450</v>
      </c>
    </row>
    <row r="2825" spans="1:8" x14ac:dyDescent="0.3">
      <c r="A2825" t="s">
        <v>15021</v>
      </c>
      <c r="B2825" t="s">
        <v>15200</v>
      </c>
      <c r="C2825" t="s">
        <v>15202</v>
      </c>
      <c r="D2825" t="s">
        <v>6014</v>
      </c>
      <c r="E2825" s="8">
        <v>45587</v>
      </c>
      <c r="F2825" t="s">
        <v>24269</v>
      </c>
      <c r="G2825">
        <v>1920</v>
      </c>
      <c r="H2825" t="s">
        <v>24500</v>
      </c>
    </row>
    <row r="2826" spans="1:8" x14ac:dyDescent="0.3">
      <c r="A2826" t="s">
        <v>15022</v>
      </c>
      <c r="B2826" t="s">
        <v>15200</v>
      </c>
      <c r="C2826" t="s">
        <v>15202</v>
      </c>
      <c r="D2826" t="s">
        <v>6026</v>
      </c>
      <c r="E2826" s="8">
        <v>45741</v>
      </c>
      <c r="F2826" t="s">
        <v>24251</v>
      </c>
      <c r="G2826">
        <v>950</v>
      </c>
      <c r="H2826" t="s">
        <v>24572</v>
      </c>
    </row>
    <row r="2827" spans="1:8" x14ac:dyDescent="0.3">
      <c r="A2827" t="s">
        <v>15023</v>
      </c>
      <c r="B2827" t="s">
        <v>15198</v>
      </c>
      <c r="C2827" t="s">
        <v>15202</v>
      </c>
      <c r="D2827" t="s">
        <v>6026</v>
      </c>
      <c r="E2827" s="8">
        <v>45550</v>
      </c>
      <c r="F2827" t="s">
        <v>24269</v>
      </c>
      <c r="G2827">
        <v>810</v>
      </c>
      <c r="H2827" t="s">
        <v>24518</v>
      </c>
    </row>
    <row r="2828" spans="1:8" x14ac:dyDescent="0.3">
      <c r="A2828" t="s">
        <v>15024</v>
      </c>
      <c r="B2828" t="s">
        <v>15199</v>
      </c>
      <c r="C2828" t="s">
        <v>15203</v>
      </c>
      <c r="D2828" t="s">
        <v>6014</v>
      </c>
      <c r="E2828" s="8">
        <v>45616</v>
      </c>
      <c r="F2828" t="s">
        <v>24269</v>
      </c>
      <c r="G2828">
        <v>1044</v>
      </c>
      <c r="H2828" t="s">
        <v>24627</v>
      </c>
    </row>
    <row r="2829" spans="1:8" x14ac:dyDescent="0.3">
      <c r="A2829" t="s">
        <v>15025</v>
      </c>
      <c r="B2829" t="s">
        <v>15199</v>
      </c>
      <c r="C2829" t="s">
        <v>15203</v>
      </c>
      <c r="D2829" t="s">
        <v>15204</v>
      </c>
      <c r="E2829" s="8">
        <v>45782</v>
      </c>
      <c r="F2829" t="s">
        <v>24296</v>
      </c>
      <c r="G2829">
        <v>1151</v>
      </c>
      <c r="H2829" t="s">
        <v>24477</v>
      </c>
    </row>
    <row r="2830" spans="1:8" x14ac:dyDescent="0.3">
      <c r="A2830" t="s">
        <v>15026</v>
      </c>
      <c r="B2830" t="s">
        <v>15200</v>
      </c>
      <c r="C2830" t="s">
        <v>15201</v>
      </c>
      <c r="D2830" t="s">
        <v>15205</v>
      </c>
      <c r="E2830" s="8">
        <v>45830</v>
      </c>
      <c r="F2830" t="s">
        <v>24253</v>
      </c>
      <c r="G2830">
        <v>768</v>
      </c>
      <c r="H2830" t="s">
        <v>24253</v>
      </c>
    </row>
    <row r="2831" spans="1:8" x14ac:dyDescent="0.3">
      <c r="A2831" t="s">
        <v>15027</v>
      </c>
      <c r="B2831" t="s">
        <v>15200</v>
      </c>
      <c r="C2831" t="s">
        <v>15201</v>
      </c>
      <c r="D2831" t="s">
        <v>15206</v>
      </c>
      <c r="E2831" s="8">
        <v>45512</v>
      </c>
      <c r="F2831" t="s">
        <v>24329</v>
      </c>
      <c r="G2831">
        <v>630</v>
      </c>
      <c r="H2831" t="s">
        <v>24406</v>
      </c>
    </row>
    <row r="2832" spans="1:8" x14ac:dyDescent="0.3">
      <c r="A2832" t="s">
        <v>15028</v>
      </c>
      <c r="B2832" t="s">
        <v>15198</v>
      </c>
      <c r="C2832" t="s">
        <v>15203</v>
      </c>
      <c r="D2832" t="s">
        <v>6014</v>
      </c>
      <c r="E2832" s="8">
        <v>45786</v>
      </c>
      <c r="F2832" t="s">
        <v>24280</v>
      </c>
      <c r="G2832">
        <v>1892</v>
      </c>
      <c r="H2832" t="s">
        <v>24600</v>
      </c>
    </row>
    <row r="2833" spans="1:8" x14ac:dyDescent="0.3">
      <c r="A2833" t="s">
        <v>15029</v>
      </c>
      <c r="B2833" t="s">
        <v>15198</v>
      </c>
      <c r="C2833" t="s">
        <v>15201</v>
      </c>
      <c r="D2833" t="s">
        <v>15204</v>
      </c>
      <c r="E2833" s="8">
        <v>45796</v>
      </c>
      <c r="F2833" t="s">
        <v>24315</v>
      </c>
      <c r="G2833">
        <v>1709</v>
      </c>
      <c r="H2833" t="s">
        <v>24397</v>
      </c>
    </row>
    <row r="2834" spans="1:8" x14ac:dyDescent="0.3">
      <c r="A2834" t="s">
        <v>15030</v>
      </c>
      <c r="B2834" t="s">
        <v>15199</v>
      </c>
      <c r="C2834" t="s">
        <v>15202</v>
      </c>
      <c r="D2834" t="s">
        <v>6102</v>
      </c>
      <c r="E2834" s="8">
        <v>45762</v>
      </c>
      <c r="F2834" t="s">
        <v>24273</v>
      </c>
      <c r="G2834">
        <v>851</v>
      </c>
      <c r="H2834" t="s">
        <v>24471</v>
      </c>
    </row>
    <row r="2835" spans="1:8" x14ac:dyDescent="0.3">
      <c r="A2835" t="s">
        <v>15031</v>
      </c>
      <c r="B2835" t="s">
        <v>15198</v>
      </c>
      <c r="C2835" t="s">
        <v>15202</v>
      </c>
      <c r="D2835" t="s">
        <v>6014</v>
      </c>
      <c r="E2835" s="8">
        <v>45505</v>
      </c>
      <c r="F2835" t="s">
        <v>24253</v>
      </c>
      <c r="G2835">
        <v>704</v>
      </c>
      <c r="H2835" t="s">
        <v>24253</v>
      </c>
    </row>
    <row r="2836" spans="1:8" x14ac:dyDescent="0.3">
      <c r="A2836" t="s">
        <v>15032</v>
      </c>
      <c r="B2836" t="s">
        <v>15200</v>
      </c>
      <c r="C2836" t="s">
        <v>15203</v>
      </c>
      <c r="D2836" t="s">
        <v>6026</v>
      </c>
      <c r="E2836" s="8">
        <v>45589</v>
      </c>
      <c r="F2836" t="s">
        <v>24287</v>
      </c>
      <c r="G2836">
        <v>1851</v>
      </c>
      <c r="H2836" t="s">
        <v>24509</v>
      </c>
    </row>
    <row r="2837" spans="1:8" x14ac:dyDescent="0.3">
      <c r="A2837" t="s">
        <v>15033</v>
      </c>
      <c r="B2837" t="s">
        <v>15199</v>
      </c>
      <c r="C2837" t="s">
        <v>15202</v>
      </c>
      <c r="D2837" t="s">
        <v>6102</v>
      </c>
      <c r="E2837" s="8">
        <v>45563</v>
      </c>
      <c r="F2837" t="s">
        <v>24287</v>
      </c>
      <c r="G2837">
        <v>519</v>
      </c>
      <c r="H2837" t="s">
        <v>24438</v>
      </c>
    </row>
    <row r="2838" spans="1:8" x14ac:dyDescent="0.3">
      <c r="A2838" t="s">
        <v>15034</v>
      </c>
      <c r="B2838" t="s">
        <v>15199</v>
      </c>
      <c r="C2838" t="s">
        <v>15201</v>
      </c>
      <c r="D2838" t="s">
        <v>6026</v>
      </c>
      <c r="E2838" s="8">
        <v>45517</v>
      </c>
      <c r="F2838" t="s">
        <v>24269</v>
      </c>
      <c r="G2838">
        <v>964</v>
      </c>
      <c r="H2838" t="s">
        <v>24450</v>
      </c>
    </row>
    <row r="2839" spans="1:8" x14ac:dyDescent="0.3">
      <c r="A2839" t="s">
        <v>15035</v>
      </c>
      <c r="B2839" t="s">
        <v>15200</v>
      </c>
      <c r="C2839" t="s">
        <v>15202</v>
      </c>
      <c r="D2839" t="s">
        <v>15205</v>
      </c>
      <c r="E2839" s="8">
        <v>45719</v>
      </c>
      <c r="F2839" t="s">
        <v>24260</v>
      </c>
      <c r="G2839">
        <v>1068</v>
      </c>
      <c r="H2839" t="s">
        <v>24650</v>
      </c>
    </row>
    <row r="2840" spans="1:8" x14ac:dyDescent="0.3">
      <c r="A2840" t="s">
        <v>15036</v>
      </c>
      <c r="B2840" t="s">
        <v>15199</v>
      </c>
      <c r="C2840" t="s">
        <v>15203</v>
      </c>
      <c r="D2840" t="s">
        <v>6026</v>
      </c>
      <c r="E2840" s="8">
        <v>45676</v>
      </c>
      <c r="F2840" t="s">
        <v>24363</v>
      </c>
      <c r="G2840">
        <v>1815</v>
      </c>
      <c r="H2840" t="s">
        <v>24554</v>
      </c>
    </row>
    <row r="2841" spans="1:8" x14ac:dyDescent="0.3">
      <c r="A2841" t="s">
        <v>15037</v>
      </c>
      <c r="B2841" t="s">
        <v>15199</v>
      </c>
      <c r="C2841" t="s">
        <v>15202</v>
      </c>
      <c r="D2841" t="s">
        <v>6102</v>
      </c>
      <c r="E2841" s="8">
        <v>45665</v>
      </c>
      <c r="F2841" t="s">
        <v>24258</v>
      </c>
      <c r="G2841">
        <v>997</v>
      </c>
      <c r="H2841" t="s">
        <v>24487</v>
      </c>
    </row>
    <row r="2842" spans="1:8" x14ac:dyDescent="0.3">
      <c r="A2842" t="s">
        <v>15038</v>
      </c>
      <c r="B2842" t="s">
        <v>15198</v>
      </c>
      <c r="C2842" t="s">
        <v>15202</v>
      </c>
      <c r="D2842" t="s">
        <v>15205</v>
      </c>
      <c r="E2842" s="8">
        <v>45804</v>
      </c>
      <c r="F2842" t="s">
        <v>24283</v>
      </c>
      <c r="G2842">
        <v>1048</v>
      </c>
      <c r="H2842" t="s">
        <v>24490</v>
      </c>
    </row>
    <row r="2843" spans="1:8" x14ac:dyDescent="0.3">
      <c r="A2843" t="s">
        <v>15039</v>
      </c>
      <c r="B2843" t="s">
        <v>15198</v>
      </c>
      <c r="C2843" t="s">
        <v>15203</v>
      </c>
      <c r="D2843" t="s">
        <v>15204</v>
      </c>
      <c r="E2843" s="8">
        <v>45614</v>
      </c>
      <c r="F2843" t="s">
        <v>24253</v>
      </c>
      <c r="G2843">
        <v>1893</v>
      </c>
      <c r="H2843" t="s">
        <v>24253</v>
      </c>
    </row>
    <row r="2844" spans="1:8" x14ac:dyDescent="0.3">
      <c r="A2844" t="s">
        <v>15040</v>
      </c>
      <c r="B2844" t="s">
        <v>15200</v>
      </c>
      <c r="C2844" t="s">
        <v>15202</v>
      </c>
      <c r="D2844" t="s">
        <v>6014</v>
      </c>
      <c r="E2844" s="8">
        <v>45775</v>
      </c>
      <c r="F2844" t="s">
        <v>24245</v>
      </c>
      <c r="G2844">
        <v>1348</v>
      </c>
      <c r="H2844" t="s">
        <v>24586</v>
      </c>
    </row>
    <row r="2845" spans="1:8" x14ac:dyDescent="0.3">
      <c r="A2845" t="s">
        <v>15041</v>
      </c>
      <c r="B2845" t="s">
        <v>15200</v>
      </c>
      <c r="C2845" t="s">
        <v>15203</v>
      </c>
      <c r="D2845" t="s">
        <v>15205</v>
      </c>
      <c r="E2845" s="8">
        <v>45815</v>
      </c>
      <c r="F2845" t="s">
        <v>24315</v>
      </c>
      <c r="G2845">
        <v>1893</v>
      </c>
      <c r="H2845" t="s">
        <v>24275</v>
      </c>
    </row>
    <row r="2846" spans="1:8" x14ac:dyDescent="0.3">
      <c r="A2846" t="s">
        <v>15042</v>
      </c>
      <c r="B2846" t="s">
        <v>15198</v>
      </c>
      <c r="C2846" t="s">
        <v>15201</v>
      </c>
      <c r="D2846" t="s">
        <v>6102</v>
      </c>
      <c r="E2846" s="8">
        <v>45853</v>
      </c>
      <c r="F2846" t="s">
        <v>24299</v>
      </c>
      <c r="G2846">
        <v>846</v>
      </c>
      <c r="H2846" t="s">
        <v>24551</v>
      </c>
    </row>
    <row r="2847" spans="1:8" x14ac:dyDescent="0.3">
      <c r="A2847" t="s">
        <v>15043</v>
      </c>
      <c r="B2847" t="s">
        <v>15198</v>
      </c>
      <c r="C2847" t="s">
        <v>15203</v>
      </c>
      <c r="D2847" t="s">
        <v>15206</v>
      </c>
      <c r="E2847" s="8">
        <v>45844</v>
      </c>
      <c r="F2847" t="s">
        <v>24283</v>
      </c>
      <c r="G2847">
        <v>1072</v>
      </c>
      <c r="H2847" t="s">
        <v>24368</v>
      </c>
    </row>
    <row r="2848" spans="1:8" x14ac:dyDescent="0.3">
      <c r="A2848" t="s">
        <v>15044</v>
      </c>
      <c r="B2848" t="s">
        <v>15199</v>
      </c>
      <c r="C2848" t="s">
        <v>15203</v>
      </c>
      <c r="D2848" t="s">
        <v>15205</v>
      </c>
      <c r="E2848" s="8">
        <v>45772</v>
      </c>
      <c r="F2848" t="s">
        <v>24265</v>
      </c>
      <c r="G2848">
        <v>1088</v>
      </c>
      <c r="H2848" t="s">
        <v>24414</v>
      </c>
    </row>
    <row r="2849" spans="1:8" x14ac:dyDescent="0.3">
      <c r="A2849" t="s">
        <v>15045</v>
      </c>
      <c r="B2849" t="s">
        <v>15198</v>
      </c>
      <c r="C2849" t="s">
        <v>15203</v>
      </c>
      <c r="D2849" t="s">
        <v>15206</v>
      </c>
      <c r="E2849" s="8">
        <v>45502</v>
      </c>
      <c r="F2849" t="s">
        <v>24253</v>
      </c>
      <c r="G2849">
        <v>1039</v>
      </c>
      <c r="H2849" t="s">
        <v>24253</v>
      </c>
    </row>
    <row r="2850" spans="1:8" x14ac:dyDescent="0.3">
      <c r="A2850" t="s">
        <v>15046</v>
      </c>
      <c r="B2850" t="s">
        <v>15198</v>
      </c>
      <c r="C2850" t="s">
        <v>15202</v>
      </c>
      <c r="D2850" t="s">
        <v>6102</v>
      </c>
      <c r="E2850" s="8">
        <v>45797</v>
      </c>
      <c r="F2850" t="s">
        <v>24265</v>
      </c>
      <c r="G2850">
        <v>1018</v>
      </c>
      <c r="H2850" t="s">
        <v>24600</v>
      </c>
    </row>
    <row r="2851" spans="1:8" x14ac:dyDescent="0.3">
      <c r="A2851" t="s">
        <v>15047</v>
      </c>
      <c r="B2851" t="s">
        <v>15198</v>
      </c>
      <c r="C2851" t="s">
        <v>15201</v>
      </c>
      <c r="D2851" t="s">
        <v>6026</v>
      </c>
      <c r="E2851" s="8">
        <v>45756</v>
      </c>
      <c r="F2851" t="s">
        <v>24253</v>
      </c>
      <c r="G2851">
        <v>932</v>
      </c>
      <c r="H2851" t="s">
        <v>24253</v>
      </c>
    </row>
    <row r="2852" spans="1:8" x14ac:dyDescent="0.3">
      <c r="A2852" t="s">
        <v>15048</v>
      </c>
      <c r="B2852" t="s">
        <v>15198</v>
      </c>
      <c r="C2852" t="s">
        <v>15203</v>
      </c>
      <c r="D2852" t="s">
        <v>6014</v>
      </c>
      <c r="E2852" s="8">
        <v>45498</v>
      </c>
      <c r="F2852" t="s">
        <v>24315</v>
      </c>
      <c r="G2852">
        <v>568</v>
      </c>
      <c r="H2852" t="s">
        <v>24660</v>
      </c>
    </row>
    <row r="2853" spans="1:8" x14ac:dyDescent="0.3">
      <c r="A2853" t="s">
        <v>15049</v>
      </c>
      <c r="B2853" t="s">
        <v>15198</v>
      </c>
      <c r="C2853" t="s">
        <v>15203</v>
      </c>
      <c r="D2853" t="s">
        <v>6026</v>
      </c>
      <c r="E2853" s="8">
        <v>45697</v>
      </c>
      <c r="F2853" t="s">
        <v>24363</v>
      </c>
      <c r="G2853">
        <v>1707</v>
      </c>
      <c r="H2853" t="s">
        <v>24294</v>
      </c>
    </row>
    <row r="2854" spans="1:8" x14ac:dyDescent="0.3">
      <c r="A2854" t="s">
        <v>15050</v>
      </c>
      <c r="B2854" t="s">
        <v>15200</v>
      </c>
      <c r="C2854" t="s">
        <v>15202</v>
      </c>
      <c r="D2854" t="s">
        <v>15204</v>
      </c>
      <c r="E2854" s="8">
        <v>45659</v>
      </c>
      <c r="F2854" t="s">
        <v>24285</v>
      </c>
      <c r="G2854">
        <v>1539</v>
      </c>
      <c r="H2854" t="s">
        <v>24574</v>
      </c>
    </row>
    <row r="2855" spans="1:8" x14ac:dyDescent="0.3">
      <c r="A2855" t="s">
        <v>15051</v>
      </c>
      <c r="B2855" t="s">
        <v>15199</v>
      </c>
      <c r="C2855" t="s">
        <v>15203</v>
      </c>
      <c r="D2855" t="s">
        <v>15206</v>
      </c>
      <c r="E2855" s="8">
        <v>45745</v>
      </c>
      <c r="F2855" t="s">
        <v>24363</v>
      </c>
      <c r="G2855">
        <v>1967</v>
      </c>
      <c r="H2855" t="s">
        <v>24619</v>
      </c>
    </row>
    <row r="2856" spans="1:8" x14ac:dyDescent="0.3">
      <c r="A2856" t="s">
        <v>15052</v>
      </c>
      <c r="B2856" t="s">
        <v>15198</v>
      </c>
      <c r="C2856" t="s">
        <v>15203</v>
      </c>
      <c r="D2856" t="s">
        <v>6014</v>
      </c>
      <c r="E2856" s="8">
        <v>45576</v>
      </c>
      <c r="F2856" t="s">
        <v>24258</v>
      </c>
      <c r="G2856">
        <v>1509</v>
      </c>
      <c r="H2856" t="s">
        <v>24343</v>
      </c>
    </row>
    <row r="2857" spans="1:8" x14ac:dyDescent="0.3">
      <c r="A2857" t="s">
        <v>15053</v>
      </c>
      <c r="B2857" t="s">
        <v>15200</v>
      </c>
      <c r="C2857" t="s">
        <v>15201</v>
      </c>
      <c r="D2857" t="s">
        <v>15205</v>
      </c>
      <c r="E2857" s="8">
        <v>45663</v>
      </c>
      <c r="F2857" t="s">
        <v>24283</v>
      </c>
      <c r="G2857">
        <v>700</v>
      </c>
      <c r="H2857" t="s">
        <v>24487</v>
      </c>
    </row>
    <row r="2858" spans="1:8" x14ac:dyDescent="0.3">
      <c r="A2858" t="s">
        <v>15054</v>
      </c>
      <c r="B2858" t="s">
        <v>15198</v>
      </c>
      <c r="C2858" t="s">
        <v>15201</v>
      </c>
      <c r="D2858" t="s">
        <v>15204</v>
      </c>
      <c r="E2858" s="8">
        <v>45661</v>
      </c>
      <c r="F2858" t="s">
        <v>24265</v>
      </c>
      <c r="G2858">
        <v>559</v>
      </c>
      <c r="H2858" t="s">
        <v>24360</v>
      </c>
    </row>
    <row r="2859" spans="1:8" x14ac:dyDescent="0.3">
      <c r="A2859" t="s">
        <v>15055</v>
      </c>
      <c r="B2859" t="s">
        <v>15198</v>
      </c>
      <c r="C2859" t="s">
        <v>15203</v>
      </c>
      <c r="D2859" t="s">
        <v>6102</v>
      </c>
      <c r="E2859" s="8">
        <v>45692</v>
      </c>
      <c r="F2859" t="s">
        <v>24253</v>
      </c>
      <c r="G2859">
        <v>1700</v>
      </c>
      <c r="H2859" t="s">
        <v>24253</v>
      </c>
    </row>
    <row r="2860" spans="1:8" x14ac:dyDescent="0.3">
      <c r="A2860" t="s">
        <v>15056</v>
      </c>
      <c r="B2860" t="s">
        <v>15199</v>
      </c>
      <c r="C2860" t="s">
        <v>15201</v>
      </c>
      <c r="D2860" t="s">
        <v>15205</v>
      </c>
      <c r="E2860" s="8">
        <v>45585</v>
      </c>
      <c r="F2860" t="s">
        <v>24260</v>
      </c>
      <c r="G2860">
        <v>1890</v>
      </c>
      <c r="H2860" t="s">
        <v>24431</v>
      </c>
    </row>
    <row r="2861" spans="1:8" x14ac:dyDescent="0.3">
      <c r="A2861" t="s">
        <v>15057</v>
      </c>
      <c r="B2861" t="s">
        <v>15198</v>
      </c>
      <c r="C2861" t="s">
        <v>15201</v>
      </c>
      <c r="D2861" t="s">
        <v>15205</v>
      </c>
      <c r="E2861" s="8">
        <v>45816</v>
      </c>
      <c r="F2861" t="s">
        <v>24251</v>
      </c>
      <c r="G2861">
        <v>1204</v>
      </c>
      <c r="H2861" t="s">
        <v>24476</v>
      </c>
    </row>
    <row r="2862" spans="1:8" x14ac:dyDescent="0.3">
      <c r="A2862" t="s">
        <v>15058</v>
      </c>
      <c r="B2862" t="s">
        <v>15198</v>
      </c>
      <c r="C2862" t="s">
        <v>15202</v>
      </c>
      <c r="D2862" t="s">
        <v>15204</v>
      </c>
      <c r="E2862" s="8">
        <v>45578</v>
      </c>
      <c r="F2862" t="s">
        <v>24311</v>
      </c>
      <c r="G2862">
        <v>1809</v>
      </c>
      <c r="H2862" t="s">
        <v>24302</v>
      </c>
    </row>
    <row r="2863" spans="1:8" x14ac:dyDescent="0.3">
      <c r="A2863" t="s">
        <v>15059</v>
      </c>
      <c r="B2863" t="s">
        <v>15200</v>
      </c>
      <c r="C2863" t="s">
        <v>15203</v>
      </c>
      <c r="D2863" t="s">
        <v>15204</v>
      </c>
      <c r="E2863" s="8">
        <v>45503</v>
      </c>
      <c r="F2863" t="s">
        <v>24273</v>
      </c>
      <c r="G2863">
        <v>1533</v>
      </c>
      <c r="H2863" t="s">
        <v>24656</v>
      </c>
    </row>
    <row r="2864" spans="1:8" x14ac:dyDescent="0.3">
      <c r="A2864" t="s">
        <v>15060</v>
      </c>
      <c r="B2864" t="s">
        <v>15198</v>
      </c>
      <c r="C2864" t="s">
        <v>15202</v>
      </c>
      <c r="D2864" t="s">
        <v>6026</v>
      </c>
      <c r="E2864" s="8">
        <v>45856</v>
      </c>
      <c r="F2864" t="s">
        <v>24276</v>
      </c>
      <c r="G2864">
        <v>749</v>
      </c>
      <c r="H2864" t="s">
        <v>24614</v>
      </c>
    </row>
    <row r="2865" spans="1:8" x14ac:dyDescent="0.3">
      <c r="A2865" t="s">
        <v>15061</v>
      </c>
      <c r="B2865" t="s">
        <v>15198</v>
      </c>
      <c r="C2865" t="s">
        <v>15203</v>
      </c>
      <c r="D2865" t="s">
        <v>6102</v>
      </c>
      <c r="E2865" s="8">
        <v>45588</v>
      </c>
      <c r="F2865" t="s">
        <v>24283</v>
      </c>
      <c r="G2865">
        <v>1416</v>
      </c>
      <c r="H2865" t="s">
        <v>24642</v>
      </c>
    </row>
    <row r="2866" spans="1:8" x14ac:dyDescent="0.3">
      <c r="A2866" t="s">
        <v>15062</v>
      </c>
      <c r="B2866" t="s">
        <v>15198</v>
      </c>
      <c r="C2866" t="s">
        <v>15201</v>
      </c>
      <c r="D2866" t="s">
        <v>6026</v>
      </c>
      <c r="E2866" s="8">
        <v>45517</v>
      </c>
      <c r="F2866" t="s">
        <v>24265</v>
      </c>
      <c r="G2866">
        <v>577</v>
      </c>
      <c r="H2866" t="s">
        <v>24459</v>
      </c>
    </row>
    <row r="2867" spans="1:8" x14ac:dyDescent="0.3">
      <c r="A2867" t="s">
        <v>15063</v>
      </c>
      <c r="B2867" t="s">
        <v>15199</v>
      </c>
      <c r="C2867" t="s">
        <v>15202</v>
      </c>
      <c r="D2867" t="s">
        <v>15206</v>
      </c>
      <c r="E2867" s="8">
        <v>45549</v>
      </c>
      <c r="F2867" t="s">
        <v>24313</v>
      </c>
      <c r="G2867">
        <v>1727</v>
      </c>
      <c r="H2867" t="s">
        <v>24653</v>
      </c>
    </row>
    <row r="2868" spans="1:8" x14ac:dyDescent="0.3">
      <c r="A2868" t="s">
        <v>15064</v>
      </c>
      <c r="B2868" t="s">
        <v>15200</v>
      </c>
      <c r="C2868" t="s">
        <v>15201</v>
      </c>
      <c r="D2868" t="s">
        <v>6014</v>
      </c>
      <c r="E2868" s="8">
        <v>45773</v>
      </c>
      <c r="F2868" t="s">
        <v>24249</v>
      </c>
      <c r="G2868">
        <v>1612</v>
      </c>
      <c r="H2868" t="s">
        <v>24304</v>
      </c>
    </row>
    <row r="2869" spans="1:8" x14ac:dyDescent="0.3">
      <c r="A2869" t="s">
        <v>15065</v>
      </c>
      <c r="B2869" t="s">
        <v>15198</v>
      </c>
      <c r="C2869" t="s">
        <v>15201</v>
      </c>
      <c r="D2869" t="s">
        <v>6014</v>
      </c>
      <c r="E2869" s="8">
        <v>45534</v>
      </c>
      <c r="F2869" t="s">
        <v>24311</v>
      </c>
      <c r="G2869">
        <v>1728</v>
      </c>
      <c r="H2869" t="s">
        <v>24257</v>
      </c>
    </row>
    <row r="2870" spans="1:8" x14ac:dyDescent="0.3">
      <c r="A2870" t="s">
        <v>15066</v>
      </c>
      <c r="B2870" t="s">
        <v>15198</v>
      </c>
      <c r="C2870" t="s">
        <v>15203</v>
      </c>
      <c r="D2870" t="s">
        <v>15204</v>
      </c>
      <c r="E2870" s="8">
        <v>45639</v>
      </c>
      <c r="F2870" t="s">
        <v>24260</v>
      </c>
      <c r="G2870">
        <v>1267</v>
      </c>
      <c r="H2870" t="s">
        <v>24380</v>
      </c>
    </row>
    <row r="2871" spans="1:8" x14ac:dyDescent="0.3">
      <c r="A2871" t="s">
        <v>15067</v>
      </c>
      <c r="B2871" t="s">
        <v>15198</v>
      </c>
      <c r="C2871" t="s">
        <v>15203</v>
      </c>
      <c r="D2871" t="s">
        <v>15206</v>
      </c>
      <c r="E2871" s="8">
        <v>45536</v>
      </c>
      <c r="F2871" t="s">
        <v>24311</v>
      </c>
      <c r="G2871">
        <v>1855</v>
      </c>
      <c r="H2871" t="s">
        <v>24448</v>
      </c>
    </row>
    <row r="2872" spans="1:8" x14ac:dyDescent="0.3">
      <c r="A2872" t="s">
        <v>15068</v>
      </c>
      <c r="B2872" t="s">
        <v>15199</v>
      </c>
      <c r="C2872" t="s">
        <v>15202</v>
      </c>
      <c r="D2872" t="s">
        <v>6102</v>
      </c>
      <c r="E2872" s="8">
        <v>45719</v>
      </c>
      <c r="F2872" t="s">
        <v>24253</v>
      </c>
      <c r="G2872">
        <v>1982</v>
      </c>
      <c r="H2872" t="s">
        <v>24253</v>
      </c>
    </row>
    <row r="2873" spans="1:8" x14ac:dyDescent="0.3">
      <c r="A2873" t="s">
        <v>15069</v>
      </c>
      <c r="B2873" t="s">
        <v>15199</v>
      </c>
      <c r="C2873" t="s">
        <v>15202</v>
      </c>
      <c r="D2873" t="s">
        <v>15204</v>
      </c>
      <c r="E2873" s="8">
        <v>45697</v>
      </c>
      <c r="F2873" t="s">
        <v>24280</v>
      </c>
      <c r="G2873">
        <v>972</v>
      </c>
      <c r="H2873" t="s">
        <v>24278</v>
      </c>
    </row>
    <row r="2874" spans="1:8" x14ac:dyDescent="0.3">
      <c r="A2874" t="s">
        <v>15070</v>
      </c>
      <c r="B2874" t="s">
        <v>15198</v>
      </c>
      <c r="C2874" t="s">
        <v>15201</v>
      </c>
      <c r="D2874" t="s">
        <v>15205</v>
      </c>
      <c r="E2874" s="8">
        <v>45849</v>
      </c>
      <c r="F2874" t="s">
        <v>24260</v>
      </c>
      <c r="G2874">
        <v>1126</v>
      </c>
      <c r="H2874" t="s">
        <v>24421</v>
      </c>
    </row>
    <row r="2875" spans="1:8" x14ac:dyDescent="0.3">
      <c r="A2875" t="s">
        <v>15071</v>
      </c>
      <c r="B2875" t="s">
        <v>15200</v>
      </c>
      <c r="C2875" t="s">
        <v>15202</v>
      </c>
      <c r="D2875" t="s">
        <v>15204</v>
      </c>
      <c r="E2875" s="8">
        <v>45847</v>
      </c>
      <c r="F2875" t="s">
        <v>24260</v>
      </c>
      <c r="G2875">
        <v>831</v>
      </c>
      <c r="H2875" t="s">
        <v>24279</v>
      </c>
    </row>
    <row r="2876" spans="1:8" x14ac:dyDescent="0.3">
      <c r="A2876" t="s">
        <v>15072</v>
      </c>
      <c r="B2876" t="s">
        <v>15200</v>
      </c>
      <c r="C2876" t="s">
        <v>15202</v>
      </c>
      <c r="D2876" t="s">
        <v>6014</v>
      </c>
      <c r="E2876" s="8">
        <v>45784</v>
      </c>
      <c r="F2876" t="s">
        <v>24253</v>
      </c>
      <c r="G2876">
        <v>1520</v>
      </c>
      <c r="H2876" t="s">
        <v>24253</v>
      </c>
    </row>
    <row r="2877" spans="1:8" x14ac:dyDescent="0.3">
      <c r="A2877" t="s">
        <v>15073</v>
      </c>
      <c r="B2877" t="s">
        <v>15199</v>
      </c>
      <c r="C2877" t="s">
        <v>15202</v>
      </c>
      <c r="D2877" t="s">
        <v>6102</v>
      </c>
      <c r="E2877" s="8">
        <v>45735</v>
      </c>
      <c r="F2877" t="s">
        <v>24253</v>
      </c>
      <c r="G2877">
        <v>789</v>
      </c>
      <c r="H2877" t="s">
        <v>24253</v>
      </c>
    </row>
    <row r="2878" spans="1:8" x14ac:dyDescent="0.3">
      <c r="A2878" t="s">
        <v>15074</v>
      </c>
      <c r="B2878" t="s">
        <v>15199</v>
      </c>
      <c r="C2878" t="s">
        <v>15201</v>
      </c>
      <c r="D2878" t="s">
        <v>6102</v>
      </c>
      <c r="E2878" s="8">
        <v>45539</v>
      </c>
      <c r="F2878" t="s">
        <v>24253</v>
      </c>
      <c r="G2878">
        <v>527</v>
      </c>
      <c r="H2878" t="s">
        <v>24253</v>
      </c>
    </row>
    <row r="2879" spans="1:8" x14ac:dyDescent="0.3">
      <c r="A2879" t="s">
        <v>15075</v>
      </c>
      <c r="B2879" t="s">
        <v>15198</v>
      </c>
      <c r="C2879" t="s">
        <v>15203</v>
      </c>
      <c r="D2879" t="s">
        <v>15204</v>
      </c>
      <c r="E2879" s="8">
        <v>45544</v>
      </c>
      <c r="F2879" t="s">
        <v>24285</v>
      </c>
      <c r="G2879">
        <v>889</v>
      </c>
      <c r="H2879" t="s">
        <v>24264</v>
      </c>
    </row>
    <row r="2880" spans="1:8" x14ac:dyDescent="0.3">
      <c r="A2880" t="s">
        <v>15076</v>
      </c>
      <c r="B2880" t="s">
        <v>15199</v>
      </c>
      <c r="C2880" t="s">
        <v>15202</v>
      </c>
      <c r="D2880" t="s">
        <v>6014</v>
      </c>
      <c r="E2880" s="8">
        <v>45551</v>
      </c>
      <c r="F2880" t="s">
        <v>24265</v>
      </c>
      <c r="G2880">
        <v>973</v>
      </c>
      <c r="H2880" t="s">
        <v>24489</v>
      </c>
    </row>
    <row r="2881" spans="1:8" x14ac:dyDescent="0.3">
      <c r="A2881" t="s">
        <v>15077</v>
      </c>
      <c r="B2881" t="s">
        <v>15198</v>
      </c>
      <c r="C2881" t="s">
        <v>15201</v>
      </c>
      <c r="D2881" t="s">
        <v>15206</v>
      </c>
      <c r="E2881" s="8">
        <v>45588</v>
      </c>
      <c r="F2881" t="s">
        <v>24299</v>
      </c>
      <c r="G2881">
        <v>938</v>
      </c>
      <c r="H2881" t="s">
        <v>24415</v>
      </c>
    </row>
    <row r="2882" spans="1:8" x14ac:dyDescent="0.3">
      <c r="A2882" t="s">
        <v>15078</v>
      </c>
      <c r="B2882" t="s">
        <v>15199</v>
      </c>
      <c r="C2882" t="s">
        <v>15203</v>
      </c>
      <c r="D2882" t="s">
        <v>6102</v>
      </c>
      <c r="E2882" s="8">
        <v>45524</v>
      </c>
      <c r="F2882" t="s">
        <v>24296</v>
      </c>
      <c r="G2882">
        <v>1360</v>
      </c>
      <c r="H2882" t="s">
        <v>24496</v>
      </c>
    </row>
    <row r="2883" spans="1:8" x14ac:dyDescent="0.3">
      <c r="A2883" t="s">
        <v>15079</v>
      </c>
      <c r="B2883" t="s">
        <v>15198</v>
      </c>
      <c r="C2883" t="s">
        <v>15202</v>
      </c>
      <c r="D2883" t="s">
        <v>6014</v>
      </c>
      <c r="E2883" s="8">
        <v>45789</v>
      </c>
      <c r="F2883" t="s">
        <v>24273</v>
      </c>
      <c r="G2883">
        <v>774</v>
      </c>
      <c r="H2883" t="s">
        <v>24400</v>
      </c>
    </row>
    <row r="2884" spans="1:8" x14ac:dyDescent="0.3">
      <c r="A2884" t="s">
        <v>15080</v>
      </c>
      <c r="B2884" t="s">
        <v>15198</v>
      </c>
      <c r="C2884" t="s">
        <v>15203</v>
      </c>
      <c r="D2884" t="s">
        <v>15204</v>
      </c>
      <c r="E2884" s="8">
        <v>45758</v>
      </c>
      <c r="F2884" t="s">
        <v>24287</v>
      </c>
      <c r="G2884">
        <v>1210</v>
      </c>
      <c r="H2884" t="s">
        <v>24640</v>
      </c>
    </row>
    <row r="2885" spans="1:8" x14ac:dyDescent="0.3">
      <c r="A2885" t="s">
        <v>15081</v>
      </c>
      <c r="B2885" t="s">
        <v>15199</v>
      </c>
      <c r="C2885" t="s">
        <v>15202</v>
      </c>
      <c r="D2885" t="s">
        <v>15204</v>
      </c>
      <c r="E2885" s="8">
        <v>45562</v>
      </c>
      <c r="F2885" t="s">
        <v>24287</v>
      </c>
      <c r="G2885">
        <v>1649</v>
      </c>
      <c r="H2885" t="s">
        <v>24310</v>
      </c>
    </row>
    <row r="2886" spans="1:8" x14ac:dyDescent="0.3">
      <c r="A2886" t="s">
        <v>15082</v>
      </c>
      <c r="B2886" t="s">
        <v>15199</v>
      </c>
      <c r="C2886" t="s">
        <v>15201</v>
      </c>
      <c r="D2886" t="s">
        <v>15205</v>
      </c>
      <c r="E2886" s="8">
        <v>45733</v>
      </c>
      <c r="F2886" t="s">
        <v>24253</v>
      </c>
      <c r="G2886">
        <v>549</v>
      </c>
      <c r="H2886" t="s">
        <v>24253</v>
      </c>
    </row>
    <row r="2887" spans="1:8" x14ac:dyDescent="0.3">
      <c r="A2887" t="s">
        <v>15083</v>
      </c>
      <c r="B2887" t="s">
        <v>15198</v>
      </c>
      <c r="C2887" t="s">
        <v>15202</v>
      </c>
      <c r="D2887" t="s">
        <v>15205</v>
      </c>
      <c r="E2887" s="8">
        <v>45737</v>
      </c>
      <c r="F2887" t="s">
        <v>24344</v>
      </c>
      <c r="G2887">
        <v>702</v>
      </c>
      <c r="H2887" t="s">
        <v>24449</v>
      </c>
    </row>
    <row r="2888" spans="1:8" x14ac:dyDescent="0.3">
      <c r="A2888" t="s">
        <v>15084</v>
      </c>
      <c r="B2888" t="s">
        <v>15200</v>
      </c>
      <c r="C2888" t="s">
        <v>15203</v>
      </c>
      <c r="D2888" t="s">
        <v>15206</v>
      </c>
      <c r="E2888" s="8">
        <v>45800</v>
      </c>
      <c r="F2888" t="s">
        <v>24253</v>
      </c>
      <c r="G2888">
        <v>894</v>
      </c>
      <c r="H2888" t="s">
        <v>24253</v>
      </c>
    </row>
    <row r="2889" spans="1:8" x14ac:dyDescent="0.3">
      <c r="A2889" t="s">
        <v>15085</v>
      </c>
      <c r="B2889" t="s">
        <v>15198</v>
      </c>
      <c r="C2889" t="s">
        <v>15202</v>
      </c>
      <c r="D2889" t="s">
        <v>6014</v>
      </c>
      <c r="E2889" s="8">
        <v>45652</v>
      </c>
      <c r="F2889" t="s">
        <v>24311</v>
      </c>
      <c r="G2889">
        <v>1757</v>
      </c>
      <c r="H2889" t="s">
        <v>24453</v>
      </c>
    </row>
    <row r="2890" spans="1:8" x14ac:dyDescent="0.3">
      <c r="A2890" t="s">
        <v>15086</v>
      </c>
      <c r="B2890" t="s">
        <v>15199</v>
      </c>
      <c r="C2890" t="s">
        <v>15202</v>
      </c>
      <c r="D2890" t="s">
        <v>15206</v>
      </c>
      <c r="E2890" s="8">
        <v>45821</v>
      </c>
      <c r="F2890" t="s">
        <v>24253</v>
      </c>
      <c r="G2890">
        <v>1686</v>
      </c>
      <c r="H2890" t="s">
        <v>24253</v>
      </c>
    </row>
    <row r="2891" spans="1:8" x14ac:dyDescent="0.3">
      <c r="A2891" t="s">
        <v>15087</v>
      </c>
      <c r="B2891" t="s">
        <v>15198</v>
      </c>
      <c r="C2891" t="s">
        <v>15202</v>
      </c>
      <c r="D2891" t="s">
        <v>15205</v>
      </c>
      <c r="E2891" s="8">
        <v>45846</v>
      </c>
      <c r="F2891" t="s">
        <v>24334</v>
      </c>
      <c r="G2891">
        <v>586</v>
      </c>
      <c r="H2891" t="s">
        <v>24551</v>
      </c>
    </row>
    <row r="2892" spans="1:8" x14ac:dyDescent="0.3">
      <c r="A2892" t="s">
        <v>15088</v>
      </c>
      <c r="B2892" t="s">
        <v>15199</v>
      </c>
      <c r="C2892" t="s">
        <v>15201</v>
      </c>
      <c r="D2892" t="s">
        <v>15205</v>
      </c>
      <c r="E2892" s="8">
        <v>45859</v>
      </c>
      <c r="F2892" t="s">
        <v>24329</v>
      </c>
      <c r="G2892">
        <v>1146</v>
      </c>
      <c r="H2892" t="s">
        <v>24252</v>
      </c>
    </row>
    <row r="2893" spans="1:8" x14ac:dyDescent="0.3">
      <c r="A2893" t="s">
        <v>15089</v>
      </c>
      <c r="B2893" t="s">
        <v>15198</v>
      </c>
      <c r="C2893" t="s">
        <v>15201</v>
      </c>
      <c r="D2893" t="s">
        <v>15206</v>
      </c>
      <c r="E2893" s="8">
        <v>45812</v>
      </c>
      <c r="F2893" t="s">
        <v>24243</v>
      </c>
      <c r="G2893">
        <v>1635</v>
      </c>
      <c r="H2893" t="s">
        <v>24308</v>
      </c>
    </row>
    <row r="2894" spans="1:8" x14ac:dyDescent="0.3">
      <c r="A2894" t="s">
        <v>15090</v>
      </c>
      <c r="B2894" t="s">
        <v>15199</v>
      </c>
      <c r="C2894" t="s">
        <v>15201</v>
      </c>
      <c r="D2894" t="s">
        <v>15204</v>
      </c>
      <c r="E2894" s="8">
        <v>45768</v>
      </c>
      <c r="F2894" t="s">
        <v>24243</v>
      </c>
      <c r="G2894">
        <v>1282</v>
      </c>
      <c r="H2894" t="s">
        <v>24405</v>
      </c>
    </row>
    <row r="2895" spans="1:8" x14ac:dyDescent="0.3">
      <c r="A2895" t="s">
        <v>15091</v>
      </c>
      <c r="B2895" t="s">
        <v>15200</v>
      </c>
      <c r="C2895" t="s">
        <v>15203</v>
      </c>
      <c r="D2895" t="s">
        <v>15205</v>
      </c>
      <c r="E2895" s="8">
        <v>45861</v>
      </c>
      <c r="F2895" t="s">
        <v>24253</v>
      </c>
      <c r="G2895">
        <v>1104</v>
      </c>
      <c r="H2895" t="s">
        <v>24253</v>
      </c>
    </row>
    <row r="2896" spans="1:8" x14ac:dyDescent="0.3">
      <c r="A2896" t="s">
        <v>15092</v>
      </c>
      <c r="B2896" t="s">
        <v>15198</v>
      </c>
      <c r="C2896" t="s">
        <v>15203</v>
      </c>
      <c r="D2896" t="s">
        <v>6014</v>
      </c>
      <c r="E2896" s="8">
        <v>45580</v>
      </c>
      <c r="F2896" t="s">
        <v>24249</v>
      </c>
      <c r="G2896">
        <v>1954</v>
      </c>
      <c r="H2896" t="s">
        <v>24376</v>
      </c>
    </row>
    <row r="2897" spans="1:8" x14ac:dyDescent="0.3">
      <c r="A2897" t="s">
        <v>15093</v>
      </c>
      <c r="B2897" t="s">
        <v>15199</v>
      </c>
      <c r="C2897" t="s">
        <v>15201</v>
      </c>
      <c r="D2897" t="s">
        <v>6026</v>
      </c>
      <c r="E2897" s="8">
        <v>45642</v>
      </c>
      <c r="F2897" t="s">
        <v>24285</v>
      </c>
      <c r="G2897">
        <v>514</v>
      </c>
      <c r="H2897" t="s">
        <v>24622</v>
      </c>
    </row>
    <row r="2898" spans="1:8" x14ac:dyDescent="0.3">
      <c r="A2898" t="s">
        <v>15094</v>
      </c>
      <c r="B2898" t="s">
        <v>15198</v>
      </c>
      <c r="C2898" t="s">
        <v>15201</v>
      </c>
      <c r="D2898" t="s">
        <v>6026</v>
      </c>
      <c r="E2898" s="8">
        <v>45521</v>
      </c>
      <c r="F2898" t="s">
        <v>24256</v>
      </c>
      <c r="G2898">
        <v>1935</v>
      </c>
      <c r="H2898" t="s">
        <v>24404</v>
      </c>
    </row>
    <row r="2899" spans="1:8" x14ac:dyDescent="0.3">
      <c r="A2899" t="s">
        <v>15095</v>
      </c>
      <c r="B2899" t="s">
        <v>15199</v>
      </c>
      <c r="C2899" t="s">
        <v>15201</v>
      </c>
      <c r="D2899" t="s">
        <v>15205</v>
      </c>
      <c r="E2899" s="8">
        <v>45605</v>
      </c>
      <c r="F2899" t="s">
        <v>24313</v>
      </c>
      <c r="G2899">
        <v>1776</v>
      </c>
      <c r="H2899" t="s">
        <v>24579</v>
      </c>
    </row>
    <row r="2900" spans="1:8" x14ac:dyDescent="0.3">
      <c r="A2900" t="s">
        <v>15096</v>
      </c>
      <c r="B2900" t="s">
        <v>15200</v>
      </c>
      <c r="C2900" t="s">
        <v>15201</v>
      </c>
      <c r="D2900" t="s">
        <v>15205</v>
      </c>
      <c r="E2900" s="8">
        <v>45787</v>
      </c>
      <c r="F2900" t="s">
        <v>24287</v>
      </c>
      <c r="G2900">
        <v>1384</v>
      </c>
      <c r="H2900" t="s">
        <v>24562</v>
      </c>
    </row>
    <row r="2901" spans="1:8" x14ac:dyDescent="0.3">
      <c r="A2901" t="s">
        <v>15097</v>
      </c>
      <c r="B2901" t="s">
        <v>15198</v>
      </c>
      <c r="C2901" t="s">
        <v>15203</v>
      </c>
      <c r="D2901" t="s">
        <v>6014</v>
      </c>
      <c r="E2901" s="8">
        <v>45822</v>
      </c>
      <c r="F2901" t="s">
        <v>24243</v>
      </c>
      <c r="G2901">
        <v>1450</v>
      </c>
      <c r="H2901" t="s">
        <v>24353</v>
      </c>
    </row>
    <row r="2902" spans="1:8" x14ac:dyDescent="0.3">
      <c r="A2902" t="s">
        <v>15098</v>
      </c>
      <c r="B2902" t="s">
        <v>15200</v>
      </c>
      <c r="C2902" t="s">
        <v>15202</v>
      </c>
      <c r="D2902" t="s">
        <v>15206</v>
      </c>
      <c r="E2902" s="8">
        <v>45665</v>
      </c>
      <c r="F2902" t="s">
        <v>24249</v>
      </c>
      <c r="G2902">
        <v>630</v>
      </c>
      <c r="H2902" t="s">
        <v>24577</v>
      </c>
    </row>
    <row r="2903" spans="1:8" x14ac:dyDescent="0.3">
      <c r="A2903" t="s">
        <v>15099</v>
      </c>
      <c r="B2903" t="s">
        <v>15199</v>
      </c>
      <c r="C2903" t="s">
        <v>15202</v>
      </c>
      <c r="D2903" t="s">
        <v>6102</v>
      </c>
      <c r="E2903" s="8">
        <v>45833</v>
      </c>
      <c r="F2903" t="s">
        <v>24344</v>
      </c>
      <c r="G2903">
        <v>742</v>
      </c>
      <c r="H2903" t="s">
        <v>24460</v>
      </c>
    </row>
    <row r="2904" spans="1:8" x14ac:dyDescent="0.3">
      <c r="A2904" t="s">
        <v>15100</v>
      </c>
      <c r="B2904" t="s">
        <v>15198</v>
      </c>
      <c r="C2904" t="s">
        <v>15201</v>
      </c>
      <c r="D2904" t="s">
        <v>15205</v>
      </c>
      <c r="E2904" s="8">
        <v>45552</v>
      </c>
      <c r="F2904" t="s">
        <v>24358</v>
      </c>
      <c r="G2904">
        <v>1679</v>
      </c>
      <c r="H2904" t="s">
        <v>24264</v>
      </c>
    </row>
    <row r="2905" spans="1:8" x14ac:dyDescent="0.3">
      <c r="A2905" t="s">
        <v>15101</v>
      </c>
      <c r="B2905" t="s">
        <v>15199</v>
      </c>
      <c r="C2905" t="s">
        <v>15202</v>
      </c>
      <c r="D2905" t="s">
        <v>15206</v>
      </c>
      <c r="E2905" s="8">
        <v>45565</v>
      </c>
      <c r="F2905" t="s">
        <v>24311</v>
      </c>
      <c r="G2905">
        <v>735</v>
      </c>
      <c r="H2905" t="s">
        <v>24537</v>
      </c>
    </row>
    <row r="2906" spans="1:8" x14ac:dyDescent="0.3">
      <c r="A2906" t="s">
        <v>15102</v>
      </c>
      <c r="B2906" t="s">
        <v>15199</v>
      </c>
      <c r="C2906" t="s">
        <v>15203</v>
      </c>
      <c r="D2906" t="s">
        <v>15206</v>
      </c>
      <c r="E2906" s="8">
        <v>45650</v>
      </c>
      <c r="F2906" t="s">
        <v>24332</v>
      </c>
      <c r="G2906">
        <v>539</v>
      </c>
      <c r="H2906" t="s">
        <v>24395</v>
      </c>
    </row>
    <row r="2907" spans="1:8" x14ac:dyDescent="0.3">
      <c r="A2907" t="s">
        <v>15103</v>
      </c>
      <c r="B2907" t="s">
        <v>15198</v>
      </c>
      <c r="C2907" t="s">
        <v>15201</v>
      </c>
      <c r="D2907" t="s">
        <v>15204</v>
      </c>
      <c r="E2907" s="8">
        <v>45848</v>
      </c>
      <c r="F2907" t="s">
        <v>24253</v>
      </c>
      <c r="G2907">
        <v>1678</v>
      </c>
      <c r="H2907" t="s">
        <v>24253</v>
      </c>
    </row>
    <row r="2908" spans="1:8" x14ac:dyDescent="0.3">
      <c r="A2908" t="s">
        <v>15104</v>
      </c>
      <c r="B2908" t="s">
        <v>15200</v>
      </c>
      <c r="C2908" t="s">
        <v>15202</v>
      </c>
      <c r="D2908" t="s">
        <v>15205</v>
      </c>
      <c r="E2908" s="8">
        <v>45789</v>
      </c>
      <c r="F2908" t="s">
        <v>24329</v>
      </c>
      <c r="G2908">
        <v>590</v>
      </c>
      <c r="H2908" t="s">
        <v>24597</v>
      </c>
    </row>
    <row r="2909" spans="1:8" x14ac:dyDescent="0.3">
      <c r="A2909" t="s">
        <v>15105</v>
      </c>
      <c r="B2909" t="s">
        <v>15199</v>
      </c>
      <c r="C2909" t="s">
        <v>15201</v>
      </c>
      <c r="D2909" t="s">
        <v>6026</v>
      </c>
      <c r="E2909" s="8">
        <v>45537</v>
      </c>
      <c r="F2909" t="s">
        <v>24299</v>
      </c>
      <c r="G2909">
        <v>1417</v>
      </c>
      <c r="H2909" t="s">
        <v>24560</v>
      </c>
    </row>
    <row r="2910" spans="1:8" x14ac:dyDescent="0.3">
      <c r="A2910" t="s">
        <v>15106</v>
      </c>
      <c r="B2910" t="s">
        <v>15199</v>
      </c>
      <c r="C2910" t="s">
        <v>15201</v>
      </c>
      <c r="D2910" t="s">
        <v>15206</v>
      </c>
      <c r="E2910" s="8">
        <v>45519</v>
      </c>
      <c r="F2910" t="s">
        <v>24313</v>
      </c>
      <c r="G2910">
        <v>1000</v>
      </c>
      <c r="H2910" t="s">
        <v>24504</v>
      </c>
    </row>
    <row r="2911" spans="1:8" x14ac:dyDescent="0.3">
      <c r="A2911" t="s">
        <v>15107</v>
      </c>
      <c r="B2911" t="s">
        <v>15200</v>
      </c>
      <c r="C2911" t="s">
        <v>15202</v>
      </c>
      <c r="D2911" t="s">
        <v>15204</v>
      </c>
      <c r="E2911" s="8">
        <v>45838</v>
      </c>
      <c r="F2911" t="s">
        <v>24344</v>
      </c>
      <c r="G2911">
        <v>1061</v>
      </c>
      <c r="H2911" t="s">
        <v>24272</v>
      </c>
    </row>
    <row r="2912" spans="1:8" x14ac:dyDescent="0.3">
      <c r="A2912" t="s">
        <v>15108</v>
      </c>
      <c r="B2912" t="s">
        <v>15198</v>
      </c>
      <c r="C2912" t="s">
        <v>15201</v>
      </c>
      <c r="D2912" t="s">
        <v>15205</v>
      </c>
      <c r="E2912" s="8">
        <v>45496</v>
      </c>
      <c r="F2912" t="s">
        <v>24299</v>
      </c>
      <c r="G2912">
        <v>1496</v>
      </c>
      <c r="H2912" t="s">
        <v>24424</v>
      </c>
    </row>
    <row r="2913" spans="1:8" x14ac:dyDescent="0.3">
      <c r="A2913" t="s">
        <v>15109</v>
      </c>
      <c r="B2913" t="s">
        <v>15199</v>
      </c>
      <c r="C2913" t="s">
        <v>15201</v>
      </c>
      <c r="D2913" t="s">
        <v>15205</v>
      </c>
      <c r="E2913" s="8">
        <v>45762</v>
      </c>
      <c r="F2913" t="s">
        <v>24263</v>
      </c>
      <c r="G2913">
        <v>994</v>
      </c>
      <c r="H2913" t="s">
        <v>24478</v>
      </c>
    </row>
    <row r="2914" spans="1:8" x14ac:dyDescent="0.3">
      <c r="A2914" t="s">
        <v>15110</v>
      </c>
      <c r="B2914" t="s">
        <v>15199</v>
      </c>
      <c r="C2914" t="s">
        <v>15203</v>
      </c>
      <c r="D2914" t="s">
        <v>6102</v>
      </c>
      <c r="E2914" s="8">
        <v>45697</v>
      </c>
      <c r="F2914" t="s">
        <v>24256</v>
      </c>
      <c r="G2914">
        <v>636</v>
      </c>
      <c r="H2914" t="s">
        <v>24620</v>
      </c>
    </row>
    <row r="2915" spans="1:8" x14ac:dyDescent="0.3">
      <c r="A2915" t="s">
        <v>15111</v>
      </c>
      <c r="B2915" t="s">
        <v>15200</v>
      </c>
      <c r="C2915" t="s">
        <v>15202</v>
      </c>
      <c r="D2915" t="s">
        <v>6014</v>
      </c>
      <c r="E2915" s="8">
        <v>45546</v>
      </c>
      <c r="F2915" t="s">
        <v>24287</v>
      </c>
      <c r="G2915">
        <v>878</v>
      </c>
      <c r="H2915" t="s">
        <v>24506</v>
      </c>
    </row>
    <row r="2916" spans="1:8" x14ac:dyDescent="0.3">
      <c r="A2916" t="s">
        <v>15112</v>
      </c>
      <c r="B2916" t="s">
        <v>15199</v>
      </c>
      <c r="C2916" t="s">
        <v>15201</v>
      </c>
      <c r="D2916" t="s">
        <v>15205</v>
      </c>
      <c r="E2916" s="8">
        <v>45571</v>
      </c>
      <c r="F2916" t="s">
        <v>24332</v>
      </c>
      <c r="G2916">
        <v>733</v>
      </c>
      <c r="H2916" t="s">
        <v>24610</v>
      </c>
    </row>
    <row r="2917" spans="1:8" x14ac:dyDescent="0.3">
      <c r="A2917" t="s">
        <v>15113</v>
      </c>
      <c r="B2917" t="s">
        <v>15199</v>
      </c>
      <c r="C2917" t="s">
        <v>15201</v>
      </c>
      <c r="D2917" t="s">
        <v>15206</v>
      </c>
      <c r="E2917" s="8">
        <v>45798</v>
      </c>
      <c r="F2917" t="s">
        <v>24315</v>
      </c>
      <c r="G2917">
        <v>1385</v>
      </c>
      <c r="H2917" t="s">
        <v>24600</v>
      </c>
    </row>
    <row r="2918" spans="1:8" x14ac:dyDescent="0.3">
      <c r="A2918" t="s">
        <v>15114</v>
      </c>
      <c r="B2918" t="s">
        <v>15200</v>
      </c>
      <c r="C2918" t="s">
        <v>15201</v>
      </c>
      <c r="D2918" t="s">
        <v>6102</v>
      </c>
      <c r="E2918" s="8">
        <v>45810</v>
      </c>
      <c r="F2918" t="s">
        <v>24290</v>
      </c>
      <c r="G2918">
        <v>1463</v>
      </c>
      <c r="H2918" t="s">
        <v>24355</v>
      </c>
    </row>
    <row r="2919" spans="1:8" x14ac:dyDescent="0.3">
      <c r="A2919" t="s">
        <v>15115</v>
      </c>
      <c r="B2919" t="s">
        <v>15199</v>
      </c>
      <c r="C2919" t="s">
        <v>15202</v>
      </c>
      <c r="D2919" t="s">
        <v>15205</v>
      </c>
      <c r="E2919" s="8">
        <v>45676</v>
      </c>
      <c r="F2919" t="s">
        <v>24334</v>
      </c>
      <c r="G2919">
        <v>1853</v>
      </c>
      <c r="H2919" t="s">
        <v>24379</v>
      </c>
    </row>
    <row r="2920" spans="1:8" x14ac:dyDescent="0.3">
      <c r="A2920" t="s">
        <v>15116</v>
      </c>
      <c r="B2920" t="s">
        <v>15200</v>
      </c>
      <c r="C2920" t="s">
        <v>15201</v>
      </c>
      <c r="D2920" t="s">
        <v>6026</v>
      </c>
      <c r="E2920" s="8">
        <v>45502</v>
      </c>
      <c r="F2920" t="s">
        <v>24311</v>
      </c>
      <c r="G2920">
        <v>1293</v>
      </c>
      <c r="H2920" t="s">
        <v>24602</v>
      </c>
    </row>
    <row r="2921" spans="1:8" x14ac:dyDescent="0.3">
      <c r="A2921" t="s">
        <v>15117</v>
      </c>
      <c r="B2921" t="s">
        <v>15199</v>
      </c>
      <c r="C2921" t="s">
        <v>15203</v>
      </c>
      <c r="D2921" t="s">
        <v>6026</v>
      </c>
      <c r="E2921" s="8">
        <v>45681</v>
      </c>
      <c r="F2921" t="s">
        <v>24299</v>
      </c>
      <c r="G2921">
        <v>1463</v>
      </c>
      <c r="H2921" t="s">
        <v>24445</v>
      </c>
    </row>
    <row r="2922" spans="1:8" x14ac:dyDescent="0.3">
      <c r="A2922" t="s">
        <v>15118</v>
      </c>
      <c r="B2922" t="s">
        <v>15198</v>
      </c>
      <c r="C2922" t="s">
        <v>15203</v>
      </c>
      <c r="D2922" t="s">
        <v>15205</v>
      </c>
      <c r="E2922" s="8">
        <v>45731</v>
      </c>
      <c r="F2922" t="s">
        <v>24243</v>
      </c>
      <c r="G2922">
        <v>1937</v>
      </c>
      <c r="H2922" t="s">
        <v>24449</v>
      </c>
    </row>
    <row r="2923" spans="1:8" x14ac:dyDescent="0.3">
      <c r="A2923" t="s">
        <v>15119</v>
      </c>
      <c r="B2923" t="s">
        <v>15200</v>
      </c>
      <c r="C2923" t="s">
        <v>15202</v>
      </c>
      <c r="D2923" t="s">
        <v>6102</v>
      </c>
      <c r="E2923" s="8">
        <v>45519</v>
      </c>
      <c r="F2923" t="s">
        <v>24254</v>
      </c>
      <c r="G2923">
        <v>735</v>
      </c>
      <c r="H2923" t="s">
        <v>24534</v>
      </c>
    </row>
    <row r="2924" spans="1:8" x14ac:dyDescent="0.3">
      <c r="A2924" t="s">
        <v>15120</v>
      </c>
      <c r="B2924" t="s">
        <v>15199</v>
      </c>
      <c r="C2924" t="s">
        <v>15203</v>
      </c>
      <c r="D2924" t="s">
        <v>6102</v>
      </c>
      <c r="E2924" s="8">
        <v>45794</v>
      </c>
      <c r="F2924" t="s">
        <v>24315</v>
      </c>
      <c r="G2924">
        <v>1684</v>
      </c>
      <c r="H2924" t="s">
        <v>24586</v>
      </c>
    </row>
    <row r="2925" spans="1:8" x14ac:dyDescent="0.3">
      <c r="A2925" t="s">
        <v>15121</v>
      </c>
      <c r="B2925" t="s">
        <v>15200</v>
      </c>
      <c r="C2925" t="s">
        <v>15203</v>
      </c>
      <c r="D2925" t="s">
        <v>6026</v>
      </c>
      <c r="E2925" s="8">
        <v>45605</v>
      </c>
      <c r="F2925" t="s">
        <v>24329</v>
      </c>
      <c r="G2925">
        <v>1351</v>
      </c>
      <c r="H2925" t="s">
        <v>24475</v>
      </c>
    </row>
    <row r="2926" spans="1:8" x14ac:dyDescent="0.3">
      <c r="A2926" t="s">
        <v>15122</v>
      </c>
      <c r="B2926" t="s">
        <v>15198</v>
      </c>
      <c r="C2926" t="s">
        <v>15202</v>
      </c>
      <c r="D2926" t="s">
        <v>6026</v>
      </c>
      <c r="E2926" s="8">
        <v>45788</v>
      </c>
      <c r="F2926" t="s">
        <v>24290</v>
      </c>
      <c r="G2926">
        <v>1095</v>
      </c>
      <c r="H2926" t="s">
        <v>24615</v>
      </c>
    </row>
    <row r="2927" spans="1:8" x14ac:dyDescent="0.3">
      <c r="A2927" t="s">
        <v>15123</v>
      </c>
      <c r="B2927" t="s">
        <v>15198</v>
      </c>
      <c r="C2927" t="s">
        <v>15203</v>
      </c>
      <c r="D2927" t="s">
        <v>6102</v>
      </c>
      <c r="E2927" s="8">
        <v>45730</v>
      </c>
      <c r="F2927" t="s">
        <v>24247</v>
      </c>
      <c r="G2927">
        <v>1033</v>
      </c>
      <c r="H2927" t="s">
        <v>24591</v>
      </c>
    </row>
    <row r="2928" spans="1:8" x14ac:dyDescent="0.3">
      <c r="A2928" t="s">
        <v>15124</v>
      </c>
      <c r="B2928" t="s">
        <v>15198</v>
      </c>
      <c r="C2928" t="s">
        <v>15202</v>
      </c>
      <c r="D2928" t="s">
        <v>6026</v>
      </c>
      <c r="E2928" s="8">
        <v>45819</v>
      </c>
      <c r="F2928" t="s">
        <v>24276</v>
      </c>
      <c r="G2928">
        <v>612</v>
      </c>
      <c r="H2928" t="s">
        <v>24536</v>
      </c>
    </row>
    <row r="2929" spans="1:8" x14ac:dyDescent="0.3">
      <c r="A2929" t="s">
        <v>15125</v>
      </c>
      <c r="B2929" t="s">
        <v>15200</v>
      </c>
      <c r="C2929" t="s">
        <v>15202</v>
      </c>
      <c r="D2929" t="s">
        <v>15205</v>
      </c>
      <c r="E2929" s="8">
        <v>45496</v>
      </c>
      <c r="F2929" t="s">
        <v>24315</v>
      </c>
      <c r="G2929">
        <v>886</v>
      </c>
      <c r="H2929" t="s">
        <v>24485</v>
      </c>
    </row>
    <row r="2930" spans="1:8" x14ac:dyDescent="0.3">
      <c r="A2930" t="s">
        <v>15126</v>
      </c>
      <c r="B2930" t="s">
        <v>15198</v>
      </c>
      <c r="C2930" t="s">
        <v>15202</v>
      </c>
      <c r="D2930" t="s">
        <v>6026</v>
      </c>
      <c r="E2930" s="8">
        <v>45828</v>
      </c>
      <c r="F2930" t="s">
        <v>24265</v>
      </c>
      <c r="G2930">
        <v>1890</v>
      </c>
      <c r="H2930" t="s">
        <v>24417</v>
      </c>
    </row>
    <row r="2931" spans="1:8" x14ac:dyDescent="0.3">
      <c r="A2931" t="s">
        <v>15127</v>
      </c>
      <c r="B2931" t="s">
        <v>15199</v>
      </c>
      <c r="C2931" t="s">
        <v>15203</v>
      </c>
      <c r="D2931" t="s">
        <v>6014</v>
      </c>
      <c r="E2931" s="8">
        <v>45760</v>
      </c>
      <c r="F2931" t="s">
        <v>24273</v>
      </c>
      <c r="G2931">
        <v>964</v>
      </c>
      <c r="H2931" t="s">
        <v>24478</v>
      </c>
    </row>
    <row r="2932" spans="1:8" x14ac:dyDescent="0.3">
      <c r="A2932" t="s">
        <v>15128</v>
      </c>
      <c r="B2932" t="s">
        <v>15199</v>
      </c>
      <c r="C2932" t="s">
        <v>15202</v>
      </c>
      <c r="D2932" t="s">
        <v>15205</v>
      </c>
      <c r="E2932" s="8">
        <v>45616</v>
      </c>
      <c r="F2932" t="s">
        <v>24273</v>
      </c>
      <c r="G2932">
        <v>1083</v>
      </c>
      <c r="H2932" t="s">
        <v>24594</v>
      </c>
    </row>
    <row r="2933" spans="1:8" x14ac:dyDescent="0.3">
      <c r="A2933" t="s">
        <v>15129</v>
      </c>
      <c r="B2933" t="s">
        <v>15200</v>
      </c>
      <c r="C2933" t="s">
        <v>15201</v>
      </c>
      <c r="D2933" t="s">
        <v>15204</v>
      </c>
      <c r="E2933" s="8">
        <v>45597</v>
      </c>
      <c r="F2933" t="s">
        <v>24258</v>
      </c>
      <c r="G2933">
        <v>1678</v>
      </c>
      <c r="H2933" t="s">
        <v>24288</v>
      </c>
    </row>
    <row r="2934" spans="1:8" x14ac:dyDescent="0.3">
      <c r="A2934" t="s">
        <v>15130</v>
      </c>
      <c r="B2934" t="s">
        <v>15199</v>
      </c>
      <c r="C2934" t="s">
        <v>15201</v>
      </c>
      <c r="D2934" t="s">
        <v>6102</v>
      </c>
      <c r="E2934" s="8">
        <v>45645</v>
      </c>
      <c r="F2934" t="s">
        <v>24253</v>
      </c>
      <c r="G2934">
        <v>1690</v>
      </c>
      <c r="H2934" t="s">
        <v>24253</v>
      </c>
    </row>
    <row r="2935" spans="1:8" x14ac:dyDescent="0.3">
      <c r="A2935" t="s">
        <v>15131</v>
      </c>
      <c r="B2935" t="s">
        <v>15199</v>
      </c>
      <c r="C2935" t="s">
        <v>15202</v>
      </c>
      <c r="D2935" t="s">
        <v>6014</v>
      </c>
      <c r="E2935" s="8">
        <v>45636</v>
      </c>
      <c r="F2935" t="s">
        <v>24287</v>
      </c>
      <c r="G2935">
        <v>1692</v>
      </c>
      <c r="H2935" t="s">
        <v>24446</v>
      </c>
    </row>
    <row r="2936" spans="1:8" x14ac:dyDescent="0.3">
      <c r="A2936" t="s">
        <v>15132</v>
      </c>
      <c r="B2936" t="s">
        <v>15200</v>
      </c>
      <c r="C2936" t="s">
        <v>15203</v>
      </c>
      <c r="D2936" t="s">
        <v>15206</v>
      </c>
      <c r="E2936" s="8">
        <v>45516</v>
      </c>
      <c r="F2936" t="s">
        <v>24296</v>
      </c>
      <c r="G2936">
        <v>1152</v>
      </c>
      <c r="H2936" t="s">
        <v>24459</v>
      </c>
    </row>
    <row r="2937" spans="1:8" x14ac:dyDescent="0.3">
      <c r="A2937" t="s">
        <v>15133</v>
      </c>
      <c r="B2937" t="s">
        <v>15199</v>
      </c>
      <c r="C2937" t="s">
        <v>15201</v>
      </c>
      <c r="D2937" t="s">
        <v>6026</v>
      </c>
      <c r="E2937" s="8">
        <v>45653</v>
      </c>
      <c r="F2937" t="s">
        <v>24287</v>
      </c>
      <c r="G2937">
        <v>1406</v>
      </c>
      <c r="H2937" t="s">
        <v>24486</v>
      </c>
    </row>
    <row r="2938" spans="1:8" x14ac:dyDescent="0.3">
      <c r="A2938" t="s">
        <v>15134</v>
      </c>
      <c r="B2938" t="s">
        <v>15199</v>
      </c>
      <c r="C2938" t="s">
        <v>15203</v>
      </c>
      <c r="D2938" t="s">
        <v>6026</v>
      </c>
      <c r="E2938" s="8">
        <v>45673</v>
      </c>
      <c r="F2938" t="s">
        <v>24299</v>
      </c>
      <c r="G2938">
        <v>1053</v>
      </c>
      <c r="H2938" t="s">
        <v>24501</v>
      </c>
    </row>
    <row r="2939" spans="1:8" x14ac:dyDescent="0.3">
      <c r="A2939" t="s">
        <v>15135</v>
      </c>
      <c r="B2939" t="s">
        <v>15199</v>
      </c>
      <c r="C2939" t="s">
        <v>15203</v>
      </c>
      <c r="D2939" t="s">
        <v>6102</v>
      </c>
      <c r="E2939" s="8">
        <v>45797</v>
      </c>
      <c r="F2939" t="s">
        <v>24313</v>
      </c>
      <c r="G2939">
        <v>1419</v>
      </c>
      <c r="H2939" t="s">
        <v>24568</v>
      </c>
    </row>
    <row r="2940" spans="1:8" x14ac:dyDescent="0.3">
      <c r="A2940" t="s">
        <v>15136</v>
      </c>
      <c r="B2940" t="s">
        <v>15199</v>
      </c>
      <c r="C2940" t="s">
        <v>15203</v>
      </c>
      <c r="D2940" t="s">
        <v>6014</v>
      </c>
      <c r="E2940" s="8">
        <v>45857</v>
      </c>
      <c r="F2940" t="s">
        <v>24358</v>
      </c>
      <c r="G2940">
        <v>751</v>
      </c>
      <c r="H2940" t="s">
        <v>24252</v>
      </c>
    </row>
    <row r="2941" spans="1:8" x14ac:dyDescent="0.3">
      <c r="A2941" t="s">
        <v>15137</v>
      </c>
      <c r="B2941" t="s">
        <v>15198</v>
      </c>
      <c r="C2941" t="s">
        <v>15202</v>
      </c>
      <c r="D2941" t="s">
        <v>15206</v>
      </c>
      <c r="E2941" s="8">
        <v>45734</v>
      </c>
      <c r="F2941" t="s">
        <v>24276</v>
      </c>
      <c r="G2941">
        <v>1351</v>
      </c>
      <c r="H2941" t="s">
        <v>24572</v>
      </c>
    </row>
    <row r="2942" spans="1:8" x14ac:dyDescent="0.3">
      <c r="A2942" t="s">
        <v>15138</v>
      </c>
      <c r="B2942" t="s">
        <v>15198</v>
      </c>
      <c r="C2942" t="s">
        <v>15202</v>
      </c>
      <c r="D2942" t="s">
        <v>6102</v>
      </c>
      <c r="E2942" s="8">
        <v>45619</v>
      </c>
      <c r="F2942" t="s">
        <v>24256</v>
      </c>
      <c r="G2942">
        <v>1097</v>
      </c>
      <c r="H2942" t="s">
        <v>24390</v>
      </c>
    </row>
    <row r="2943" spans="1:8" x14ac:dyDescent="0.3">
      <c r="A2943" t="s">
        <v>15139</v>
      </c>
      <c r="B2943" t="s">
        <v>15198</v>
      </c>
      <c r="C2943" t="s">
        <v>15201</v>
      </c>
      <c r="D2943" t="s">
        <v>6102</v>
      </c>
      <c r="E2943" s="8">
        <v>45802</v>
      </c>
      <c r="F2943" t="s">
        <v>24251</v>
      </c>
      <c r="G2943">
        <v>661</v>
      </c>
      <c r="H2943" t="s">
        <v>24488</v>
      </c>
    </row>
    <row r="2944" spans="1:8" x14ac:dyDescent="0.3">
      <c r="A2944" t="s">
        <v>15140</v>
      </c>
      <c r="B2944" t="s">
        <v>15198</v>
      </c>
      <c r="C2944" t="s">
        <v>15203</v>
      </c>
      <c r="D2944" t="s">
        <v>6102</v>
      </c>
      <c r="E2944" s="8">
        <v>45826</v>
      </c>
      <c r="F2944" t="s">
        <v>24290</v>
      </c>
      <c r="G2944">
        <v>1059</v>
      </c>
      <c r="H2944" t="s">
        <v>24583</v>
      </c>
    </row>
    <row r="2945" spans="1:8" x14ac:dyDescent="0.3">
      <c r="A2945" t="s">
        <v>15141</v>
      </c>
      <c r="B2945" t="s">
        <v>15199</v>
      </c>
      <c r="C2945" t="s">
        <v>15202</v>
      </c>
      <c r="D2945" t="s">
        <v>6102</v>
      </c>
      <c r="E2945" s="8">
        <v>45590</v>
      </c>
      <c r="F2945" t="s">
        <v>24329</v>
      </c>
      <c r="G2945">
        <v>606</v>
      </c>
      <c r="H2945" t="s">
        <v>24408</v>
      </c>
    </row>
    <row r="2946" spans="1:8" x14ac:dyDescent="0.3">
      <c r="A2946" t="s">
        <v>15142</v>
      </c>
      <c r="B2946" t="s">
        <v>15199</v>
      </c>
      <c r="C2946" t="s">
        <v>15202</v>
      </c>
      <c r="D2946" t="s">
        <v>15204</v>
      </c>
      <c r="E2946" s="8">
        <v>45601</v>
      </c>
      <c r="F2946" t="s">
        <v>24243</v>
      </c>
      <c r="G2946">
        <v>1554</v>
      </c>
      <c r="H2946" t="s">
        <v>24594</v>
      </c>
    </row>
    <row r="2947" spans="1:8" x14ac:dyDescent="0.3">
      <c r="A2947" t="s">
        <v>15143</v>
      </c>
      <c r="B2947" t="s">
        <v>15199</v>
      </c>
      <c r="C2947" t="s">
        <v>15202</v>
      </c>
      <c r="D2947" t="s">
        <v>15204</v>
      </c>
      <c r="E2947" s="8">
        <v>45511</v>
      </c>
      <c r="F2947" t="s">
        <v>24251</v>
      </c>
      <c r="G2947">
        <v>995</v>
      </c>
      <c r="H2947" t="s">
        <v>24559</v>
      </c>
    </row>
    <row r="2948" spans="1:8" x14ac:dyDescent="0.3">
      <c r="A2948" t="s">
        <v>15144</v>
      </c>
      <c r="B2948" t="s">
        <v>15199</v>
      </c>
      <c r="C2948" t="s">
        <v>15203</v>
      </c>
      <c r="D2948" t="s">
        <v>6102</v>
      </c>
      <c r="E2948" s="8">
        <v>45644</v>
      </c>
      <c r="F2948" t="s">
        <v>24256</v>
      </c>
      <c r="G2948">
        <v>1263</v>
      </c>
      <c r="H2948" t="s">
        <v>24618</v>
      </c>
    </row>
    <row r="2949" spans="1:8" x14ac:dyDescent="0.3">
      <c r="A2949" t="s">
        <v>15145</v>
      </c>
      <c r="B2949" t="s">
        <v>15200</v>
      </c>
      <c r="C2949" t="s">
        <v>15203</v>
      </c>
      <c r="D2949" t="s">
        <v>6014</v>
      </c>
      <c r="E2949" s="8">
        <v>45516</v>
      </c>
      <c r="F2949" t="s">
        <v>24311</v>
      </c>
      <c r="G2949">
        <v>1762</v>
      </c>
      <c r="H2949" t="s">
        <v>24404</v>
      </c>
    </row>
    <row r="2950" spans="1:8" x14ac:dyDescent="0.3">
      <c r="A2950" t="s">
        <v>15146</v>
      </c>
      <c r="B2950" t="s">
        <v>15198</v>
      </c>
      <c r="C2950" t="s">
        <v>15203</v>
      </c>
      <c r="D2950" t="s">
        <v>15205</v>
      </c>
      <c r="E2950" s="8">
        <v>45612</v>
      </c>
      <c r="F2950" t="s">
        <v>24315</v>
      </c>
      <c r="G2950">
        <v>528</v>
      </c>
      <c r="H2950" t="s">
        <v>24500</v>
      </c>
    </row>
    <row r="2951" spans="1:8" x14ac:dyDescent="0.3">
      <c r="A2951" t="s">
        <v>15147</v>
      </c>
      <c r="B2951" t="s">
        <v>15200</v>
      </c>
      <c r="C2951" t="s">
        <v>15202</v>
      </c>
      <c r="D2951" t="s">
        <v>6102</v>
      </c>
      <c r="E2951" s="8">
        <v>45533</v>
      </c>
      <c r="F2951" t="s">
        <v>24313</v>
      </c>
      <c r="G2951">
        <v>1268</v>
      </c>
      <c r="H2951" t="s">
        <v>24580</v>
      </c>
    </row>
    <row r="2952" spans="1:8" x14ac:dyDescent="0.3">
      <c r="A2952" t="s">
        <v>15148</v>
      </c>
      <c r="B2952" t="s">
        <v>15200</v>
      </c>
      <c r="C2952" t="s">
        <v>15203</v>
      </c>
      <c r="D2952" t="s">
        <v>6014</v>
      </c>
      <c r="E2952" s="8">
        <v>45752</v>
      </c>
      <c r="F2952" t="s">
        <v>24311</v>
      </c>
      <c r="G2952">
        <v>1409</v>
      </c>
      <c r="H2952" t="s">
        <v>24300</v>
      </c>
    </row>
    <row r="2953" spans="1:8" x14ac:dyDescent="0.3">
      <c r="A2953" t="s">
        <v>15149</v>
      </c>
      <c r="B2953" t="s">
        <v>15200</v>
      </c>
      <c r="C2953" t="s">
        <v>15201</v>
      </c>
      <c r="D2953" t="s">
        <v>6026</v>
      </c>
      <c r="E2953" s="8">
        <v>45596</v>
      </c>
      <c r="F2953" t="s">
        <v>24253</v>
      </c>
      <c r="G2953">
        <v>930</v>
      </c>
      <c r="H2953" t="s">
        <v>24253</v>
      </c>
    </row>
    <row r="2954" spans="1:8" x14ac:dyDescent="0.3">
      <c r="A2954" t="s">
        <v>15150</v>
      </c>
      <c r="B2954" t="s">
        <v>15198</v>
      </c>
      <c r="C2954" t="s">
        <v>15202</v>
      </c>
      <c r="D2954" t="s">
        <v>15205</v>
      </c>
      <c r="E2954" s="8">
        <v>45718</v>
      </c>
      <c r="F2954" t="s">
        <v>24334</v>
      </c>
      <c r="G2954">
        <v>1242</v>
      </c>
      <c r="H2954" t="s">
        <v>24292</v>
      </c>
    </row>
    <row r="2955" spans="1:8" x14ac:dyDescent="0.3">
      <c r="A2955" t="s">
        <v>15151</v>
      </c>
      <c r="B2955" t="s">
        <v>15199</v>
      </c>
      <c r="C2955" t="s">
        <v>15202</v>
      </c>
      <c r="D2955" t="s">
        <v>6026</v>
      </c>
      <c r="E2955" s="8">
        <v>45675</v>
      </c>
      <c r="F2955" t="s">
        <v>24269</v>
      </c>
      <c r="G2955">
        <v>1032</v>
      </c>
      <c r="H2955" t="s">
        <v>24346</v>
      </c>
    </row>
    <row r="2956" spans="1:8" x14ac:dyDescent="0.3">
      <c r="A2956" t="s">
        <v>15152</v>
      </c>
      <c r="B2956" t="s">
        <v>15200</v>
      </c>
      <c r="C2956" t="s">
        <v>15201</v>
      </c>
      <c r="D2956" t="s">
        <v>15205</v>
      </c>
      <c r="E2956" s="8">
        <v>45627</v>
      </c>
      <c r="F2956" t="s">
        <v>24253</v>
      </c>
      <c r="G2956">
        <v>1921</v>
      </c>
      <c r="H2956" t="s">
        <v>24253</v>
      </c>
    </row>
    <row r="2957" spans="1:8" x14ac:dyDescent="0.3">
      <c r="A2957" t="s">
        <v>15153</v>
      </c>
      <c r="B2957" t="s">
        <v>15200</v>
      </c>
      <c r="C2957" t="s">
        <v>15202</v>
      </c>
      <c r="D2957" t="s">
        <v>15204</v>
      </c>
      <c r="E2957" s="8">
        <v>45645</v>
      </c>
      <c r="F2957" t="s">
        <v>24260</v>
      </c>
      <c r="G2957">
        <v>1022</v>
      </c>
      <c r="H2957" t="s">
        <v>24446</v>
      </c>
    </row>
    <row r="2958" spans="1:8" x14ac:dyDescent="0.3">
      <c r="A2958" t="s">
        <v>15154</v>
      </c>
      <c r="B2958" t="s">
        <v>15198</v>
      </c>
      <c r="C2958" t="s">
        <v>15203</v>
      </c>
      <c r="D2958" t="s">
        <v>15206</v>
      </c>
      <c r="E2958" s="8">
        <v>45620</v>
      </c>
      <c r="F2958" t="s">
        <v>24253</v>
      </c>
      <c r="G2958">
        <v>544</v>
      </c>
      <c r="H2958" t="s">
        <v>24253</v>
      </c>
    </row>
    <row r="2959" spans="1:8" x14ac:dyDescent="0.3">
      <c r="A2959" t="s">
        <v>15155</v>
      </c>
      <c r="B2959" t="s">
        <v>15198</v>
      </c>
      <c r="C2959" t="s">
        <v>15202</v>
      </c>
      <c r="D2959" t="s">
        <v>15204</v>
      </c>
      <c r="E2959" s="8">
        <v>45844</v>
      </c>
      <c r="F2959" t="s">
        <v>24329</v>
      </c>
      <c r="G2959">
        <v>647</v>
      </c>
      <c r="H2959" t="s">
        <v>24608</v>
      </c>
    </row>
    <row r="2960" spans="1:8" x14ac:dyDescent="0.3">
      <c r="A2960" t="s">
        <v>15156</v>
      </c>
      <c r="B2960" t="s">
        <v>15200</v>
      </c>
      <c r="C2960" t="s">
        <v>15202</v>
      </c>
      <c r="D2960" t="s">
        <v>6102</v>
      </c>
      <c r="E2960" s="8">
        <v>45801</v>
      </c>
      <c r="F2960" t="s">
        <v>24329</v>
      </c>
      <c r="G2960">
        <v>1922</v>
      </c>
      <c r="H2960" t="s">
        <v>24630</v>
      </c>
    </row>
    <row r="2961" spans="1:8" x14ac:dyDescent="0.3">
      <c r="A2961" t="s">
        <v>15157</v>
      </c>
      <c r="B2961" t="s">
        <v>15199</v>
      </c>
      <c r="C2961" t="s">
        <v>15202</v>
      </c>
      <c r="D2961" t="s">
        <v>6026</v>
      </c>
      <c r="E2961" s="8">
        <v>45620</v>
      </c>
      <c r="F2961" t="s">
        <v>24263</v>
      </c>
      <c r="G2961">
        <v>1244</v>
      </c>
      <c r="H2961" t="s">
        <v>24563</v>
      </c>
    </row>
    <row r="2962" spans="1:8" x14ac:dyDescent="0.3">
      <c r="A2962" t="s">
        <v>15158</v>
      </c>
      <c r="B2962" t="s">
        <v>15199</v>
      </c>
      <c r="C2962" t="s">
        <v>15203</v>
      </c>
      <c r="D2962" t="s">
        <v>6102</v>
      </c>
      <c r="E2962" s="8">
        <v>45837</v>
      </c>
      <c r="F2962" t="s">
        <v>24253</v>
      </c>
      <c r="G2962">
        <v>614</v>
      </c>
      <c r="H2962" t="s">
        <v>24253</v>
      </c>
    </row>
    <row r="2963" spans="1:8" x14ac:dyDescent="0.3">
      <c r="A2963" t="s">
        <v>15159</v>
      </c>
      <c r="B2963" t="s">
        <v>15198</v>
      </c>
      <c r="C2963" t="s">
        <v>15203</v>
      </c>
      <c r="D2963" t="s">
        <v>6026</v>
      </c>
      <c r="E2963" s="8">
        <v>45822</v>
      </c>
      <c r="F2963" t="s">
        <v>24251</v>
      </c>
      <c r="G2963">
        <v>1509</v>
      </c>
      <c r="H2963" t="s">
        <v>24361</v>
      </c>
    </row>
    <row r="2964" spans="1:8" x14ac:dyDescent="0.3">
      <c r="A2964" t="s">
        <v>15160</v>
      </c>
      <c r="B2964" t="s">
        <v>15200</v>
      </c>
      <c r="C2964" t="s">
        <v>15202</v>
      </c>
      <c r="D2964" t="s">
        <v>15206</v>
      </c>
      <c r="E2964" s="8">
        <v>45535</v>
      </c>
      <c r="F2964" t="s">
        <v>24253</v>
      </c>
      <c r="G2964">
        <v>1269</v>
      </c>
      <c r="H2964" t="s">
        <v>24253</v>
      </c>
    </row>
    <row r="2965" spans="1:8" x14ac:dyDescent="0.3">
      <c r="A2965" t="s">
        <v>15161</v>
      </c>
      <c r="B2965" t="s">
        <v>15200</v>
      </c>
      <c r="C2965" t="s">
        <v>15202</v>
      </c>
      <c r="D2965" t="s">
        <v>6014</v>
      </c>
      <c r="E2965" s="8">
        <v>45514</v>
      </c>
      <c r="F2965" t="s">
        <v>24247</v>
      </c>
      <c r="G2965">
        <v>543</v>
      </c>
      <c r="H2965" t="s">
        <v>24436</v>
      </c>
    </row>
    <row r="2966" spans="1:8" x14ac:dyDescent="0.3">
      <c r="A2966" t="s">
        <v>15162</v>
      </c>
      <c r="B2966" t="s">
        <v>15198</v>
      </c>
      <c r="C2966" t="s">
        <v>15202</v>
      </c>
      <c r="D2966" t="s">
        <v>15204</v>
      </c>
      <c r="E2966" s="8">
        <v>45513</v>
      </c>
      <c r="F2966" t="s">
        <v>24253</v>
      </c>
      <c r="G2966">
        <v>634</v>
      </c>
      <c r="H2966" t="s">
        <v>24253</v>
      </c>
    </row>
    <row r="2967" spans="1:8" x14ac:dyDescent="0.3">
      <c r="A2967" t="s">
        <v>15163</v>
      </c>
      <c r="B2967" t="s">
        <v>15200</v>
      </c>
      <c r="C2967" t="s">
        <v>15202</v>
      </c>
      <c r="D2967" t="s">
        <v>6014</v>
      </c>
      <c r="E2967" s="8">
        <v>45815</v>
      </c>
      <c r="F2967" t="s">
        <v>24253</v>
      </c>
      <c r="G2967">
        <v>1921</v>
      </c>
      <c r="H2967" t="s">
        <v>24253</v>
      </c>
    </row>
    <row r="2968" spans="1:8" x14ac:dyDescent="0.3">
      <c r="A2968" t="s">
        <v>15164</v>
      </c>
      <c r="B2968" t="s">
        <v>15200</v>
      </c>
      <c r="C2968" t="s">
        <v>15203</v>
      </c>
      <c r="D2968" t="s">
        <v>15205</v>
      </c>
      <c r="E2968" s="8">
        <v>45605</v>
      </c>
      <c r="F2968" t="s">
        <v>24243</v>
      </c>
      <c r="G2968">
        <v>707</v>
      </c>
      <c r="H2968" t="s">
        <v>24503</v>
      </c>
    </row>
    <row r="2969" spans="1:8" x14ac:dyDescent="0.3">
      <c r="A2969" t="s">
        <v>15165</v>
      </c>
      <c r="B2969" t="s">
        <v>15199</v>
      </c>
      <c r="C2969" t="s">
        <v>15202</v>
      </c>
      <c r="D2969" t="s">
        <v>15206</v>
      </c>
      <c r="E2969" s="8">
        <v>45610</v>
      </c>
      <c r="F2969" t="s">
        <v>24363</v>
      </c>
      <c r="G2969">
        <v>1194</v>
      </c>
      <c r="H2969" t="s">
        <v>24603</v>
      </c>
    </row>
    <row r="2970" spans="1:8" x14ac:dyDescent="0.3">
      <c r="A2970" t="s">
        <v>15166</v>
      </c>
      <c r="B2970" t="s">
        <v>15199</v>
      </c>
      <c r="C2970" t="s">
        <v>15202</v>
      </c>
      <c r="D2970" t="s">
        <v>15204</v>
      </c>
      <c r="E2970" s="8">
        <v>45808</v>
      </c>
      <c r="F2970" t="s">
        <v>24315</v>
      </c>
      <c r="G2970">
        <v>1881</v>
      </c>
      <c r="H2970" t="s">
        <v>24392</v>
      </c>
    </row>
    <row r="2971" spans="1:8" x14ac:dyDescent="0.3">
      <c r="A2971" t="s">
        <v>15167</v>
      </c>
      <c r="B2971" t="s">
        <v>15200</v>
      </c>
      <c r="C2971" t="s">
        <v>15201</v>
      </c>
      <c r="D2971" t="s">
        <v>15206</v>
      </c>
      <c r="E2971" s="8">
        <v>45527</v>
      </c>
      <c r="F2971" t="s">
        <v>24332</v>
      </c>
      <c r="G2971">
        <v>1581</v>
      </c>
      <c r="H2971" t="s">
        <v>24406</v>
      </c>
    </row>
    <row r="2972" spans="1:8" x14ac:dyDescent="0.3">
      <c r="A2972" t="s">
        <v>15168</v>
      </c>
      <c r="B2972" t="s">
        <v>15198</v>
      </c>
      <c r="C2972" t="s">
        <v>15203</v>
      </c>
      <c r="D2972" t="s">
        <v>15205</v>
      </c>
      <c r="E2972" s="8">
        <v>45786</v>
      </c>
      <c r="F2972" t="s">
        <v>24253</v>
      </c>
      <c r="G2972">
        <v>503</v>
      </c>
      <c r="H2972" t="s">
        <v>24253</v>
      </c>
    </row>
    <row r="2973" spans="1:8" x14ac:dyDescent="0.3">
      <c r="A2973" t="s">
        <v>15169</v>
      </c>
      <c r="B2973" t="s">
        <v>15200</v>
      </c>
      <c r="C2973" t="s">
        <v>15203</v>
      </c>
      <c r="D2973" t="s">
        <v>15204</v>
      </c>
      <c r="E2973" s="8">
        <v>45548</v>
      </c>
      <c r="F2973" t="s">
        <v>24253</v>
      </c>
      <c r="G2973">
        <v>1886</v>
      </c>
      <c r="H2973" t="s">
        <v>24253</v>
      </c>
    </row>
    <row r="2974" spans="1:8" x14ac:dyDescent="0.3">
      <c r="A2974" t="s">
        <v>15170</v>
      </c>
      <c r="B2974" t="s">
        <v>15198</v>
      </c>
      <c r="C2974" t="s">
        <v>15203</v>
      </c>
      <c r="D2974" t="s">
        <v>15206</v>
      </c>
      <c r="E2974" s="8">
        <v>45760</v>
      </c>
      <c r="F2974" t="s">
        <v>24253</v>
      </c>
      <c r="G2974">
        <v>603</v>
      </c>
      <c r="H2974" t="s">
        <v>24253</v>
      </c>
    </row>
    <row r="2975" spans="1:8" x14ac:dyDescent="0.3">
      <c r="A2975" t="s">
        <v>15171</v>
      </c>
      <c r="B2975" t="s">
        <v>15199</v>
      </c>
      <c r="C2975" t="s">
        <v>15203</v>
      </c>
      <c r="D2975" t="s">
        <v>6026</v>
      </c>
      <c r="E2975" s="8">
        <v>45602</v>
      </c>
      <c r="F2975" t="s">
        <v>24334</v>
      </c>
      <c r="G2975">
        <v>1324</v>
      </c>
      <c r="H2975" t="s">
        <v>24621</v>
      </c>
    </row>
    <row r="2976" spans="1:8" x14ac:dyDescent="0.3">
      <c r="A2976" t="s">
        <v>15172</v>
      </c>
      <c r="B2976" t="s">
        <v>15198</v>
      </c>
      <c r="C2976" t="s">
        <v>15203</v>
      </c>
      <c r="D2976" t="s">
        <v>6014</v>
      </c>
      <c r="E2976" s="8">
        <v>45830</v>
      </c>
      <c r="F2976" t="s">
        <v>24247</v>
      </c>
      <c r="G2976">
        <v>1227</v>
      </c>
      <c r="H2976" t="s">
        <v>24556</v>
      </c>
    </row>
    <row r="2977" spans="1:8" x14ac:dyDescent="0.3">
      <c r="A2977" t="s">
        <v>15173</v>
      </c>
      <c r="B2977" t="s">
        <v>15199</v>
      </c>
      <c r="C2977" t="s">
        <v>15203</v>
      </c>
      <c r="D2977" t="s">
        <v>6102</v>
      </c>
      <c r="E2977" s="8">
        <v>45638</v>
      </c>
      <c r="F2977" t="s">
        <v>24263</v>
      </c>
      <c r="G2977">
        <v>1075</v>
      </c>
      <c r="H2977" t="s">
        <v>24454</v>
      </c>
    </row>
    <row r="2978" spans="1:8" x14ac:dyDescent="0.3">
      <c r="A2978" t="s">
        <v>15174</v>
      </c>
      <c r="B2978" t="s">
        <v>15200</v>
      </c>
      <c r="C2978" t="s">
        <v>15203</v>
      </c>
      <c r="D2978" t="s">
        <v>15204</v>
      </c>
      <c r="E2978" s="8">
        <v>45711</v>
      </c>
      <c r="F2978" t="s">
        <v>24249</v>
      </c>
      <c r="G2978">
        <v>1785</v>
      </c>
      <c r="H2978" t="s">
        <v>24366</v>
      </c>
    </row>
    <row r="2979" spans="1:8" x14ac:dyDescent="0.3">
      <c r="A2979" t="s">
        <v>15175</v>
      </c>
      <c r="B2979" t="s">
        <v>15199</v>
      </c>
      <c r="C2979" t="s">
        <v>15201</v>
      </c>
      <c r="D2979" t="s">
        <v>15205</v>
      </c>
      <c r="E2979" s="8">
        <v>45626</v>
      </c>
      <c r="F2979" t="s">
        <v>24269</v>
      </c>
      <c r="G2979">
        <v>960</v>
      </c>
      <c r="H2979" t="s">
        <v>24399</v>
      </c>
    </row>
    <row r="2980" spans="1:8" x14ac:dyDescent="0.3">
      <c r="A2980" t="s">
        <v>15176</v>
      </c>
      <c r="B2980" t="s">
        <v>15200</v>
      </c>
      <c r="C2980" t="s">
        <v>15203</v>
      </c>
      <c r="D2980" t="s">
        <v>15205</v>
      </c>
      <c r="E2980" s="8">
        <v>45551</v>
      </c>
      <c r="F2980" t="s">
        <v>24253</v>
      </c>
      <c r="G2980">
        <v>523</v>
      </c>
      <c r="H2980" t="s">
        <v>24253</v>
      </c>
    </row>
    <row r="2981" spans="1:8" x14ac:dyDescent="0.3">
      <c r="A2981" t="s">
        <v>15177</v>
      </c>
      <c r="B2981" t="s">
        <v>15199</v>
      </c>
      <c r="C2981" t="s">
        <v>15203</v>
      </c>
      <c r="D2981" t="s">
        <v>15206</v>
      </c>
      <c r="E2981" s="8">
        <v>45503</v>
      </c>
      <c r="F2981" t="s">
        <v>24256</v>
      </c>
      <c r="G2981">
        <v>1466</v>
      </c>
      <c r="H2981" t="s">
        <v>24459</v>
      </c>
    </row>
    <row r="2982" spans="1:8" x14ac:dyDescent="0.3">
      <c r="A2982" t="s">
        <v>15178</v>
      </c>
      <c r="B2982" t="s">
        <v>15198</v>
      </c>
      <c r="C2982" t="s">
        <v>15202</v>
      </c>
      <c r="D2982" t="s">
        <v>6026</v>
      </c>
      <c r="E2982" s="8">
        <v>45761</v>
      </c>
      <c r="F2982" t="s">
        <v>24253</v>
      </c>
      <c r="G2982">
        <v>1190</v>
      </c>
      <c r="H2982" t="s">
        <v>24253</v>
      </c>
    </row>
    <row r="2983" spans="1:8" x14ac:dyDescent="0.3">
      <c r="A2983" t="s">
        <v>15179</v>
      </c>
      <c r="B2983" t="s">
        <v>15200</v>
      </c>
      <c r="C2983" t="s">
        <v>15203</v>
      </c>
      <c r="D2983" t="s">
        <v>15206</v>
      </c>
      <c r="E2983" s="8">
        <v>45824</v>
      </c>
      <c r="F2983" t="s">
        <v>24260</v>
      </c>
      <c r="G2983">
        <v>515</v>
      </c>
      <c r="H2983" t="s">
        <v>24476</v>
      </c>
    </row>
    <row r="2984" spans="1:8" x14ac:dyDescent="0.3">
      <c r="A2984" t="s">
        <v>15180</v>
      </c>
      <c r="B2984" t="s">
        <v>15200</v>
      </c>
      <c r="C2984" t="s">
        <v>15201</v>
      </c>
      <c r="D2984" t="s">
        <v>6102</v>
      </c>
      <c r="E2984" s="8">
        <v>45553</v>
      </c>
      <c r="F2984" t="s">
        <v>24253</v>
      </c>
      <c r="G2984">
        <v>1262</v>
      </c>
      <c r="H2984" t="s">
        <v>24253</v>
      </c>
    </row>
    <row r="2985" spans="1:8" x14ac:dyDescent="0.3">
      <c r="A2985" t="s">
        <v>15181</v>
      </c>
      <c r="B2985" t="s">
        <v>15200</v>
      </c>
      <c r="C2985" t="s">
        <v>15203</v>
      </c>
      <c r="D2985" t="s">
        <v>15206</v>
      </c>
      <c r="E2985" s="8">
        <v>45741</v>
      </c>
      <c r="F2985" t="s">
        <v>24243</v>
      </c>
      <c r="G2985">
        <v>1961</v>
      </c>
      <c r="H2985" t="s">
        <v>24480</v>
      </c>
    </row>
    <row r="2986" spans="1:8" x14ac:dyDescent="0.3">
      <c r="A2986" t="s">
        <v>15182</v>
      </c>
      <c r="B2986" t="s">
        <v>15198</v>
      </c>
      <c r="C2986" t="s">
        <v>15201</v>
      </c>
      <c r="D2986" t="s">
        <v>15205</v>
      </c>
      <c r="E2986" s="8">
        <v>45845</v>
      </c>
      <c r="F2986" t="s">
        <v>24251</v>
      </c>
      <c r="G2986">
        <v>1676</v>
      </c>
      <c r="H2986" t="s">
        <v>24378</v>
      </c>
    </row>
    <row r="2987" spans="1:8" x14ac:dyDescent="0.3">
      <c r="A2987" t="s">
        <v>15183</v>
      </c>
      <c r="B2987" t="s">
        <v>15200</v>
      </c>
      <c r="C2987" t="s">
        <v>15201</v>
      </c>
      <c r="D2987" t="s">
        <v>15204</v>
      </c>
      <c r="E2987" s="8">
        <v>45668</v>
      </c>
      <c r="F2987" t="s">
        <v>24263</v>
      </c>
      <c r="G2987">
        <v>625</v>
      </c>
      <c r="H2987" t="s">
        <v>24426</v>
      </c>
    </row>
    <row r="2988" spans="1:8" x14ac:dyDescent="0.3">
      <c r="A2988" t="s">
        <v>15184</v>
      </c>
      <c r="B2988" t="s">
        <v>15198</v>
      </c>
      <c r="C2988" t="s">
        <v>15202</v>
      </c>
      <c r="D2988" t="s">
        <v>15204</v>
      </c>
      <c r="E2988" s="8">
        <v>45605</v>
      </c>
      <c r="F2988" t="s">
        <v>24313</v>
      </c>
      <c r="G2988">
        <v>638</v>
      </c>
      <c r="H2988" t="s">
        <v>24579</v>
      </c>
    </row>
    <row r="2989" spans="1:8" x14ac:dyDescent="0.3">
      <c r="A2989" t="s">
        <v>15185</v>
      </c>
      <c r="B2989" t="s">
        <v>15198</v>
      </c>
      <c r="C2989" t="s">
        <v>15201</v>
      </c>
      <c r="D2989" t="s">
        <v>15206</v>
      </c>
      <c r="E2989" s="8">
        <v>45815</v>
      </c>
      <c r="F2989" t="s">
        <v>24253</v>
      </c>
      <c r="G2989">
        <v>1352</v>
      </c>
      <c r="H2989" t="s">
        <v>24253</v>
      </c>
    </row>
    <row r="2990" spans="1:8" x14ac:dyDescent="0.3">
      <c r="A2990" t="s">
        <v>15186</v>
      </c>
      <c r="B2990" t="s">
        <v>15198</v>
      </c>
      <c r="C2990" t="s">
        <v>15203</v>
      </c>
      <c r="D2990" t="s">
        <v>15204</v>
      </c>
      <c r="E2990" s="8">
        <v>45680</v>
      </c>
      <c r="F2990" t="s">
        <v>24254</v>
      </c>
      <c r="G2990">
        <v>703</v>
      </c>
      <c r="H2990" t="s">
        <v>24625</v>
      </c>
    </row>
    <row r="2991" spans="1:8" x14ac:dyDescent="0.3">
      <c r="A2991" t="s">
        <v>15187</v>
      </c>
      <c r="B2991" t="s">
        <v>15198</v>
      </c>
      <c r="C2991" t="s">
        <v>15203</v>
      </c>
      <c r="D2991" t="s">
        <v>15204</v>
      </c>
      <c r="E2991" s="8">
        <v>45784</v>
      </c>
      <c r="F2991" t="s">
        <v>24313</v>
      </c>
      <c r="G2991">
        <v>1780</v>
      </c>
      <c r="H2991" t="s">
        <v>24482</v>
      </c>
    </row>
    <row r="2992" spans="1:8" x14ac:dyDescent="0.3">
      <c r="A2992" t="s">
        <v>15188</v>
      </c>
      <c r="B2992" t="s">
        <v>15198</v>
      </c>
      <c r="C2992" t="s">
        <v>15202</v>
      </c>
      <c r="D2992" t="s">
        <v>15204</v>
      </c>
      <c r="E2992" s="8">
        <v>45537</v>
      </c>
      <c r="F2992" t="s">
        <v>24253</v>
      </c>
      <c r="G2992">
        <v>1569</v>
      </c>
      <c r="H2992" t="s">
        <v>24253</v>
      </c>
    </row>
    <row r="2993" spans="1:8" x14ac:dyDescent="0.3">
      <c r="A2993" t="s">
        <v>15189</v>
      </c>
      <c r="B2993" t="s">
        <v>15198</v>
      </c>
      <c r="C2993" t="s">
        <v>15201</v>
      </c>
      <c r="D2993" t="s">
        <v>6026</v>
      </c>
      <c r="E2993" s="8">
        <v>45590</v>
      </c>
      <c r="F2993" t="s">
        <v>24247</v>
      </c>
      <c r="G2993">
        <v>879</v>
      </c>
      <c r="H2993" t="s">
        <v>24384</v>
      </c>
    </row>
    <row r="2994" spans="1:8" x14ac:dyDescent="0.3">
      <c r="A2994" t="s">
        <v>15190</v>
      </c>
      <c r="B2994" t="s">
        <v>15200</v>
      </c>
      <c r="C2994" t="s">
        <v>15202</v>
      </c>
      <c r="D2994" t="s">
        <v>15204</v>
      </c>
      <c r="E2994" s="8">
        <v>45624</v>
      </c>
      <c r="F2994" t="s">
        <v>24253</v>
      </c>
      <c r="G2994">
        <v>1661</v>
      </c>
      <c r="H2994" t="s">
        <v>24253</v>
      </c>
    </row>
    <row r="2995" spans="1:8" x14ac:dyDescent="0.3">
      <c r="A2995" t="s">
        <v>15191</v>
      </c>
      <c r="B2995" t="s">
        <v>15199</v>
      </c>
      <c r="C2995" t="s">
        <v>15202</v>
      </c>
      <c r="D2995" t="s">
        <v>15204</v>
      </c>
      <c r="E2995" s="8">
        <v>45808</v>
      </c>
      <c r="F2995" t="s">
        <v>24253</v>
      </c>
      <c r="G2995">
        <v>1731</v>
      </c>
      <c r="H2995" t="s">
        <v>24253</v>
      </c>
    </row>
    <row r="2996" spans="1:8" x14ac:dyDescent="0.3">
      <c r="A2996" t="s">
        <v>15192</v>
      </c>
      <c r="B2996" t="s">
        <v>15199</v>
      </c>
      <c r="C2996" t="s">
        <v>15202</v>
      </c>
      <c r="D2996" t="s">
        <v>15205</v>
      </c>
      <c r="E2996" s="8">
        <v>45791</v>
      </c>
      <c r="F2996" t="s">
        <v>24287</v>
      </c>
      <c r="G2996">
        <v>820</v>
      </c>
      <c r="H2996" t="s">
        <v>24490</v>
      </c>
    </row>
    <row r="2997" spans="1:8" x14ac:dyDescent="0.3">
      <c r="A2997" t="s">
        <v>15193</v>
      </c>
      <c r="B2997" t="s">
        <v>15198</v>
      </c>
      <c r="C2997" t="s">
        <v>15201</v>
      </c>
      <c r="D2997" t="s">
        <v>15205</v>
      </c>
      <c r="E2997" s="8">
        <v>45644</v>
      </c>
      <c r="F2997" t="s">
        <v>24280</v>
      </c>
      <c r="G2997">
        <v>1410</v>
      </c>
      <c r="H2997" t="s">
        <v>24529</v>
      </c>
    </row>
    <row r="2998" spans="1:8" x14ac:dyDescent="0.3">
      <c r="A2998" t="s">
        <v>15194</v>
      </c>
      <c r="B2998" t="s">
        <v>15199</v>
      </c>
      <c r="C2998" t="s">
        <v>15202</v>
      </c>
      <c r="D2998" t="s">
        <v>15206</v>
      </c>
      <c r="E2998" s="8">
        <v>45760</v>
      </c>
      <c r="F2998" t="s">
        <v>24253</v>
      </c>
      <c r="G2998">
        <v>1399</v>
      </c>
      <c r="H2998" t="s">
        <v>24253</v>
      </c>
    </row>
    <row r="2999" spans="1:8" x14ac:dyDescent="0.3">
      <c r="A2999" t="s">
        <v>15195</v>
      </c>
      <c r="B2999" t="s">
        <v>15199</v>
      </c>
      <c r="C2999" t="s">
        <v>15201</v>
      </c>
      <c r="D2999" t="s">
        <v>15205</v>
      </c>
      <c r="E2999" s="8">
        <v>45578</v>
      </c>
      <c r="F2999" t="s">
        <v>24313</v>
      </c>
      <c r="G2999">
        <v>892</v>
      </c>
      <c r="H2999" t="s">
        <v>24364</v>
      </c>
    </row>
    <row r="3000" spans="1:8" x14ac:dyDescent="0.3">
      <c r="A3000" t="s">
        <v>15196</v>
      </c>
      <c r="B3000" t="s">
        <v>15200</v>
      </c>
      <c r="C3000" t="s">
        <v>15201</v>
      </c>
      <c r="D3000" t="s">
        <v>15204</v>
      </c>
      <c r="E3000" s="8">
        <v>45509</v>
      </c>
      <c r="F3000" t="s">
        <v>24334</v>
      </c>
      <c r="G3000">
        <v>1563</v>
      </c>
      <c r="H3000" t="s">
        <v>24516</v>
      </c>
    </row>
    <row r="3001" spans="1:8" x14ac:dyDescent="0.3">
      <c r="A3001" t="s">
        <v>15197</v>
      </c>
      <c r="B3001" t="s">
        <v>15199</v>
      </c>
      <c r="C3001" t="s">
        <v>15202</v>
      </c>
      <c r="D3001" t="s">
        <v>6026</v>
      </c>
      <c r="E3001" s="8">
        <v>45796</v>
      </c>
      <c r="F3001" t="s">
        <v>24253</v>
      </c>
      <c r="G3001">
        <v>1927</v>
      </c>
      <c r="H3001" t="s">
        <v>24253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B5078D-F641-4551-820F-51C649C0AB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DimCustomers</vt:lpstr>
      <vt:lpstr>DimVisaApplications</vt:lpstr>
      <vt:lpstr>DimHotels</vt:lpstr>
      <vt:lpstr>DimTickets</vt:lpstr>
      <vt:lpstr>Pivot</vt:lpstr>
      <vt:lpstr>FactBookings</vt:lpstr>
      <vt:lpstr>DimVisaApplications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Islam Adel</cp:lastModifiedBy>
  <dcterms:created xsi:type="dcterms:W3CDTF">2025-07-24T14:38:05Z</dcterms:created>
  <dcterms:modified xsi:type="dcterms:W3CDTF">2026-05-01T16:55:27Z</dcterms:modified>
</cp:coreProperties>
</file>